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charts/chart12.xml" ContentType="application/vnd.openxmlformats-officedocument.drawingml.chart+xml"/>
  <Override PartName="/xl/drawings/drawing9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Mi unidad\paquete_reserving_python\Data\"/>
    </mc:Choice>
  </mc:AlternateContent>
  <xr:revisionPtr revIDLastSave="0" documentId="13_ncr:1_{1C4AC8EA-7C94-4CE4-A53D-3E6C66A1D207}" xr6:coauthVersionLast="47" xr6:coauthVersionMax="47" xr10:uidLastSave="{00000000-0000-0000-0000-000000000000}"/>
  <bookViews>
    <workbookView xWindow="28680" yWindow="-120" windowWidth="29040" windowHeight="15840" tabRatio="816" activeTab="8" xr2:uid="{00000000-000D-0000-FFFF-FFFF00000000}"/>
  </bookViews>
  <sheets>
    <sheet name="Mack - Resumen" sheetId="2" r:id="rId1"/>
    <sheet name="Ejemplo Mack" sheetId="1" r:id="rId2"/>
    <sheet name="Mack" sheetId="27" r:id="rId3"/>
    <sheet name="Factor Cola" sheetId="3" r:id="rId4"/>
    <sheet name="Grossing-up Cola" sheetId="11" r:id="rId5"/>
    <sheet name="Cape-Cod" sheetId="6" r:id="rId6"/>
    <sheet name="Bornhuetter Ferguson" sheetId="7" r:id="rId7"/>
    <sheet name="Bootstrap" sheetId="4" r:id="rId8"/>
    <sheet name="Bootstrap Ignorados" sheetId="21" r:id="rId9"/>
    <sheet name="Bootstrap por año" sheetId="25" r:id="rId10"/>
    <sheet name="CL-CherryP" sheetId="5" r:id="rId11"/>
    <sheet name="LD" sheetId="8" r:id="rId12"/>
    <sheet name="Munich CL" sheetId="26" r:id="rId13"/>
    <sheet name="Test Linealidad" sheetId="22" r:id="rId14"/>
    <sheet name="Test Residuos" sheetId="23" r:id="rId15"/>
    <sheet name="Test Calendario" sheetId="12" r:id="rId16"/>
    <sheet name="Test Correlación" sheetId="14" r:id="rId17"/>
    <sheet name="Test Correlación Ig.1" sheetId="17" r:id="rId18"/>
    <sheet name="Test Correlación Ig.2" sheetId="19" r:id="rId19"/>
    <sheet name="Test Correlación Ig.2 (2)" sheetId="20" r:id="rId20"/>
    <sheet name="Test Correlación Ig.2 (3)" sheetId="24" r:id="rId2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22" l="1"/>
  <c r="E19" i="22"/>
  <c r="E20" i="22"/>
  <c r="E21" i="22"/>
  <c r="E22" i="22"/>
  <c r="E23" i="22"/>
  <c r="E17" i="22"/>
  <c r="D18" i="22"/>
  <c r="D19" i="22"/>
  <c r="D20" i="22"/>
  <c r="D21" i="22"/>
  <c r="D22" i="22"/>
  <c r="D23" i="22"/>
  <c r="D24" i="22"/>
  <c r="D17" i="22"/>
  <c r="C18" i="22"/>
  <c r="C19" i="22"/>
  <c r="C20" i="22"/>
  <c r="C21" i="22"/>
  <c r="C22" i="22"/>
  <c r="C23" i="22"/>
  <c r="C24" i="22"/>
  <c r="C25" i="22"/>
  <c r="C17" i="22"/>
  <c r="L30" i="22" l="1"/>
  <c r="L31" i="22"/>
  <c r="L32" i="22"/>
  <c r="L33" i="22"/>
  <c r="L34" i="22"/>
  <c r="L35" i="22"/>
  <c r="L36" i="22"/>
  <c r="L29" i="22"/>
  <c r="K30" i="22"/>
  <c r="K31" i="22"/>
  <c r="K32" i="22"/>
  <c r="K33" i="22"/>
  <c r="K34" i="22"/>
  <c r="K35" i="22"/>
  <c r="K36" i="22"/>
  <c r="K29" i="22"/>
  <c r="J30" i="22"/>
  <c r="J31" i="22"/>
  <c r="J32" i="22"/>
  <c r="J33" i="22"/>
  <c r="J34" i="22"/>
  <c r="J35" i="22"/>
  <c r="J36" i="22"/>
  <c r="J29" i="22"/>
  <c r="I63" i="27"/>
  <c r="H64" i="27"/>
  <c r="G65" i="27"/>
  <c r="F66" i="27"/>
  <c r="E67" i="27"/>
  <c r="J62" i="27"/>
  <c r="D68" i="27"/>
  <c r="C69" i="27"/>
  <c r="B70" i="27"/>
  <c r="B44" i="27" a="1"/>
  <c r="B44" i="27" s="1"/>
  <c r="C27" i="27"/>
  <c r="D27" i="27"/>
  <c r="G27" i="27"/>
  <c r="H27" i="27"/>
  <c r="C28" i="27"/>
  <c r="D28" i="27"/>
  <c r="G28" i="27"/>
  <c r="H28" i="27"/>
  <c r="D29" i="27"/>
  <c r="C30" i="27"/>
  <c r="B31" i="27"/>
  <c r="C33" i="27"/>
  <c r="D26" i="27"/>
  <c r="H26" i="27"/>
  <c r="H35" i="27" s="1"/>
  <c r="D23" i="27"/>
  <c r="E23" i="27"/>
  <c r="F23" i="27"/>
  <c r="G23" i="27"/>
  <c r="H23" i="27"/>
  <c r="I23" i="27"/>
  <c r="J23" i="27"/>
  <c r="C23" i="27"/>
  <c r="J10" i="27"/>
  <c r="F14" i="27"/>
  <c r="E68" i="27" s="1"/>
  <c r="E15" i="27"/>
  <c r="K18" i="27"/>
  <c r="J26" i="27" s="1"/>
  <c r="J35" i="27" s="1"/>
  <c r="J18" i="27"/>
  <c r="I18" i="27"/>
  <c r="H18" i="27"/>
  <c r="G29" i="27" s="1"/>
  <c r="G18" i="27"/>
  <c r="F18" i="27"/>
  <c r="E18" i="27"/>
  <c r="D30" i="27" s="1"/>
  <c r="D18" i="27"/>
  <c r="C31" i="27" s="1"/>
  <c r="C18" i="27"/>
  <c r="M7" i="27"/>
  <c r="I14" i="3"/>
  <c r="J14" i="3" s="1"/>
  <c r="H14" i="3"/>
  <c r="M44" i="1"/>
  <c r="L39" i="1"/>
  <c r="L40" i="1"/>
  <c r="L43" i="1"/>
  <c r="L36" i="1"/>
  <c r="N47" i="1"/>
  <c r="L37" i="1" s="1"/>
  <c r="E27" i="27" l="1"/>
  <c r="E28" i="27"/>
  <c r="E30" i="27"/>
  <c r="G13" i="27"/>
  <c r="I27" i="27"/>
  <c r="K9" i="27"/>
  <c r="I26" i="27"/>
  <c r="E29" i="27"/>
  <c r="B29" i="27"/>
  <c r="B34" i="27"/>
  <c r="B27" i="27"/>
  <c r="B28" i="27"/>
  <c r="B26" i="27"/>
  <c r="D16" i="27"/>
  <c r="F29" i="27"/>
  <c r="F26" i="27"/>
  <c r="F27" i="27"/>
  <c r="F28" i="27"/>
  <c r="G14" i="27"/>
  <c r="K10" i="27"/>
  <c r="B33" i="27"/>
  <c r="F30" i="27"/>
  <c r="H12" i="27"/>
  <c r="I38" i="27"/>
  <c r="I58" i="27" s="1"/>
  <c r="E26" i="27"/>
  <c r="B32" i="27"/>
  <c r="F15" i="27"/>
  <c r="D69" i="27"/>
  <c r="L8" i="27"/>
  <c r="E31" i="27"/>
  <c r="B30" i="27"/>
  <c r="I64" i="27"/>
  <c r="L42" i="1"/>
  <c r="L38" i="1"/>
  <c r="L44" i="1" s="1"/>
  <c r="I11" i="27"/>
  <c r="G26" i="27"/>
  <c r="G35" i="27" s="1"/>
  <c r="H38" i="27" s="1"/>
  <c r="H58" i="27" s="1"/>
  <c r="C26" i="27"/>
  <c r="D32" i="27"/>
  <c r="D31" i="27"/>
  <c r="D35" i="27" s="1"/>
  <c r="E38" i="27" s="1"/>
  <c r="E58" i="27" s="1"/>
  <c r="C29" i="27"/>
  <c r="L41" i="1"/>
  <c r="C32" i="27"/>
  <c r="B51" i="27"/>
  <c r="B46" i="27"/>
  <c r="H44" i="27" s="1"/>
  <c r="I44" i="27" s="1"/>
  <c r="B49" i="27"/>
  <c r="B45" i="27"/>
  <c r="B47" i="27"/>
  <c r="B50" i="27"/>
  <c r="B48" i="27"/>
  <c r="O13" i="6"/>
  <c r="Q12" i="6"/>
  <c r="Q11" i="6"/>
  <c r="Q10" i="6"/>
  <c r="Q9" i="6"/>
  <c r="Q8" i="6"/>
  <c r="Q7" i="6"/>
  <c r="Q6" i="6"/>
  <c r="Q13" i="6" s="1"/>
  <c r="Q5" i="6"/>
  <c r="Q4" i="6"/>
  <c r="Q3" i="6"/>
  <c r="P3" i="6"/>
  <c r="M43" i="1" l="1"/>
  <c r="O47" i="1"/>
  <c r="B35" i="27"/>
  <c r="C38" i="27" s="1"/>
  <c r="H65" i="27"/>
  <c r="J11" i="27"/>
  <c r="G44" i="27"/>
  <c r="E69" i="27"/>
  <c r="G15" i="27"/>
  <c r="L10" i="27"/>
  <c r="J64" i="27"/>
  <c r="F35" i="27"/>
  <c r="G38" i="27" s="1"/>
  <c r="G58" i="27" s="1"/>
  <c r="H13" i="27"/>
  <c r="F67" i="27"/>
  <c r="G66" i="27"/>
  <c r="I12" i="27"/>
  <c r="H14" i="27"/>
  <c r="F68" i="27"/>
  <c r="I35" i="27"/>
  <c r="J38" i="27" s="1"/>
  <c r="J58" i="27" s="1"/>
  <c r="C35" i="27"/>
  <c r="D38" i="27" s="1"/>
  <c r="D58" i="27" s="1"/>
  <c r="M8" i="27"/>
  <c r="E35" i="27"/>
  <c r="F38" i="27" s="1"/>
  <c r="F58" i="27" s="1"/>
  <c r="C70" i="27"/>
  <c r="E16" i="27"/>
  <c r="J63" i="27"/>
  <c r="L9" i="27"/>
  <c r="L88" i="26"/>
  <c r="C88" i="26"/>
  <c r="C91" i="26" s="1"/>
  <c r="C92" i="26" s="1"/>
  <c r="M39" i="26"/>
  <c r="L39" i="26"/>
  <c r="M37" i="26"/>
  <c r="M36" i="26"/>
  <c r="Q35" i="26"/>
  <c r="P35" i="26"/>
  <c r="C35" i="26"/>
  <c r="C32" i="26"/>
  <c r="E30" i="26"/>
  <c r="L29" i="26"/>
  <c r="E28" i="26"/>
  <c r="L27" i="26"/>
  <c r="E27" i="26"/>
  <c r="I21" i="26"/>
  <c r="I34" i="26" s="1"/>
  <c r="H21" i="26"/>
  <c r="H35" i="26" s="1"/>
  <c r="G21" i="26"/>
  <c r="G36" i="26" s="1"/>
  <c r="F21" i="26"/>
  <c r="E21" i="26"/>
  <c r="D21" i="26"/>
  <c r="M35" i="26" s="1"/>
  <c r="C21" i="26"/>
  <c r="C39" i="26" s="1"/>
  <c r="Q16" i="26"/>
  <c r="P16" i="26"/>
  <c r="P27" i="26" s="1"/>
  <c r="O16" i="26"/>
  <c r="O28" i="26" s="1"/>
  <c r="N16" i="26"/>
  <c r="M16" i="26"/>
  <c r="L16" i="26"/>
  <c r="L31" i="26" s="1"/>
  <c r="H16" i="26"/>
  <c r="G16" i="26"/>
  <c r="G27" i="26" s="1"/>
  <c r="F16" i="26"/>
  <c r="F27" i="26" s="1"/>
  <c r="E16" i="26"/>
  <c r="E29" i="26" s="1"/>
  <c r="D16" i="26"/>
  <c r="D30" i="26" s="1"/>
  <c r="C16" i="26"/>
  <c r="C28" i="26" s="1"/>
  <c r="AH115" i="25"/>
  <c r="T120" i="25"/>
  <c r="U120" i="25"/>
  <c r="V120" i="25"/>
  <c r="W120" i="25"/>
  <c r="X120" i="25"/>
  <c r="Y120" i="25"/>
  <c r="Z120" i="25"/>
  <c r="AA120" i="25"/>
  <c r="S120" i="25"/>
  <c r="Q120" i="25"/>
  <c r="AA117" i="25"/>
  <c r="Z117" i="25"/>
  <c r="Y117" i="25"/>
  <c r="X117" i="25"/>
  <c r="W117" i="25"/>
  <c r="V117" i="25"/>
  <c r="U117" i="25"/>
  <c r="T117" i="25"/>
  <c r="S117" i="25"/>
  <c r="Q117" i="25"/>
  <c r="AA116" i="25"/>
  <c r="Z116" i="25"/>
  <c r="Y116" i="25"/>
  <c r="X116" i="25"/>
  <c r="W116" i="25"/>
  <c r="V116" i="25"/>
  <c r="U116" i="25"/>
  <c r="T116" i="25"/>
  <c r="S116" i="25"/>
  <c r="Q116" i="25"/>
  <c r="AA115" i="25"/>
  <c r="Z115" i="25"/>
  <c r="Y115" i="25"/>
  <c r="X115" i="25"/>
  <c r="W115" i="25"/>
  <c r="V115" i="25"/>
  <c r="U115" i="25"/>
  <c r="T115" i="25"/>
  <c r="S115" i="25"/>
  <c r="Q115" i="25"/>
  <c r="AA114" i="25"/>
  <c r="Z114" i="25"/>
  <c r="Y114" i="25"/>
  <c r="X114" i="25"/>
  <c r="W114" i="25"/>
  <c r="V114" i="25"/>
  <c r="U114" i="25"/>
  <c r="T114" i="25"/>
  <c r="S114" i="25"/>
  <c r="Q114" i="25"/>
  <c r="AA113" i="25"/>
  <c r="Z113" i="25"/>
  <c r="Y113" i="25"/>
  <c r="X113" i="25"/>
  <c r="W113" i="25"/>
  <c r="V113" i="25"/>
  <c r="U113" i="25"/>
  <c r="T113" i="25"/>
  <c r="S113" i="25"/>
  <c r="Q113" i="25"/>
  <c r="AA112" i="25"/>
  <c r="Z112" i="25"/>
  <c r="Y112" i="25"/>
  <c r="X112" i="25"/>
  <c r="W112" i="25"/>
  <c r="V112" i="25"/>
  <c r="U112" i="25"/>
  <c r="T112" i="25"/>
  <c r="S112" i="25"/>
  <c r="Q112" i="25"/>
  <c r="AA111" i="25"/>
  <c r="Z111" i="25"/>
  <c r="Y111" i="25"/>
  <c r="X111" i="25"/>
  <c r="W111" i="25"/>
  <c r="V111" i="25"/>
  <c r="U111" i="25"/>
  <c r="T111" i="25"/>
  <c r="S111" i="25"/>
  <c r="Q111" i="25"/>
  <c r="AA110" i="25"/>
  <c r="Z110" i="25"/>
  <c r="Y110" i="25"/>
  <c r="X110" i="25"/>
  <c r="W110" i="25"/>
  <c r="V110" i="25"/>
  <c r="U110" i="25"/>
  <c r="T110" i="25"/>
  <c r="S110" i="25"/>
  <c r="Q110" i="25"/>
  <c r="AA109" i="25"/>
  <c r="Z109" i="25"/>
  <c r="Y109" i="25"/>
  <c r="X109" i="25"/>
  <c r="W109" i="25"/>
  <c r="V109" i="25"/>
  <c r="U109" i="25"/>
  <c r="T109" i="25"/>
  <c r="S109" i="25"/>
  <c r="Q109" i="25"/>
  <c r="AA108" i="25"/>
  <c r="Z108" i="25"/>
  <c r="Y108" i="25"/>
  <c r="X108" i="25"/>
  <c r="W108" i="25"/>
  <c r="V108" i="25"/>
  <c r="U108" i="25"/>
  <c r="T108" i="25"/>
  <c r="S108" i="25"/>
  <c r="Q108" i="25"/>
  <c r="AA107" i="25"/>
  <c r="Z107" i="25"/>
  <c r="Y107" i="25"/>
  <c r="X107" i="25"/>
  <c r="W107" i="25"/>
  <c r="V107" i="25"/>
  <c r="U107" i="25"/>
  <c r="T107" i="25"/>
  <c r="S107" i="25"/>
  <c r="Q107" i="25"/>
  <c r="AA106" i="25"/>
  <c r="Z106" i="25"/>
  <c r="Y106" i="25"/>
  <c r="X106" i="25"/>
  <c r="W106" i="25"/>
  <c r="V106" i="25"/>
  <c r="U106" i="25"/>
  <c r="T106" i="25"/>
  <c r="S106" i="25"/>
  <c r="Q106" i="25"/>
  <c r="AA105" i="25"/>
  <c r="Z105" i="25"/>
  <c r="Y105" i="25"/>
  <c r="X105" i="25"/>
  <c r="W105" i="25"/>
  <c r="V105" i="25"/>
  <c r="U105" i="25"/>
  <c r="T105" i="25"/>
  <c r="S105" i="25"/>
  <c r="Q105" i="25"/>
  <c r="AA104" i="25"/>
  <c r="Z104" i="25"/>
  <c r="Y104" i="25"/>
  <c r="X104" i="25"/>
  <c r="W104" i="25"/>
  <c r="V104" i="25"/>
  <c r="U104" i="25"/>
  <c r="T104" i="25"/>
  <c r="S104" i="25"/>
  <c r="Q104" i="25"/>
  <c r="AA103" i="25"/>
  <c r="Z103" i="25"/>
  <c r="Y103" i="25"/>
  <c r="X103" i="25"/>
  <c r="W103" i="25"/>
  <c r="V103" i="25"/>
  <c r="U103" i="25"/>
  <c r="T103" i="25"/>
  <c r="S103" i="25"/>
  <c r="Q103" i="25"/>
  <c r="AA102" i="25"/>
  <c r="Z102" i="25"/>
  <c r="Y102" i="25"/>
  <c r="X102" i="25"/>
  <c r="W102" i="25"/>
  <c r="V102" i="25"/>
  <c r="U102" i="25"/>
  <c r="T102" i="25"/>
  <c r="S102" i="25"/>
  <c r="Q102" i="25"/>
  <c r="AA101" i="25"/>
  <c r="Z101" i="25"/>
  <c r="Y101" i="25"/>
  <c r="X101" i="25"/>
  <c r="W101" i="25"/>
  <c r="V101" i="25"/>
  <c r="U101" i="25"/>
  <c r="T101" i="25"/>
  <c r="S101" i="25"/>
  <c r="Q101" i="25"/>
  <c r="AA100" i="25"/>
  <c r="Z100" i="25"/>
  <c r="Y100" i="25"/>
  <c r="X100" i="25"/>
  <c r="W100" i="25"/>
  <c r="V100" i="25"/>
  <c r="U100" i="25"/>
  <c r="T100" i="25"/>
  <c r="S100" i="25"/>
  <c r="Q100" i="25"/>
  <c r="AA99" i="25"/>
  <c r="Z99" i="25"/>
  <c r="Y99" i="25"/>
  <c r="X99" i="25"/>
  <c r="W99" i="25"/>
  <c r="V99" i="25"/>
  <c r="U99" i="25"/>
  <c r="T99" i="25"/>
  <c r="S99" i="25"/>
  <c r="Q99" i="25"/>
  <c r="E96" i="25"/>
  <c r="C88" i="25"/>
  <c r="C87" i="25"/>
  <c r="C86" i="25"/>
  <c r="C85" i="25"/>
  <c r="C84" i="25"/>
  <c r="C83" i="25"/>
  <c r="C82" i="25"/>
  <c r="C81" i="25"/>
  <c r="C80" i="25"/>
  <c r="C79" i="25"/>
  <c r="C30" i="25"/>
  <c r="C29" i="25"/>
  <c r="C28" i="25"/>
  <c r="C27" i="25"/>
  <c r="C26" i="25"/>
  <c r="C25" i="25"/>
  <c r="C24" i="25"/>
  <c r="C23" i="25"/>
  <c r="C22" i="25"/>
  <c r="C21" i="25"/>
  <c r="K16" i="25"/>
  <c r="L21" i="25" s="1"/>
  <c r="K35" i="25" s="1"/>
  <c r="J16" i="25"/>
  <c r="K21" i="25" s="1"/>
  <c r="J35" i="25" s="1"/>
  <c r="I16" i="25"/>
  <c r="J22" i="25" s="1"/>
  <c r="I36" i="25" s="1"/>
  <c r="H16" i="25"/>
  <c r="G16" i="25"/>
  <c r="H24" i="25" s="1"/>
  <c r="G38" i="25" s="1"/>
  <c r="F16" i="25"/>
  <c r="G26" i="25" s="1"/>
  <c r="F40" i="25" s="1"/>
  <c r="E16" i="25"/>
  <c r="F27" i="25" s="1"/>
  <c r="E41" i="25" s="1"/>
  <c r="D16" i="25"/>
  <c r="C16" i="25"/>
  <c r="D24" i="25" s="1"/>
  <c r="C38" i="25" s="1"/>
  <c r="M14" i="25"/>
  <c r="M13" i="25"/>
  <c r="M12" i="25"/>
  <c r="M11" i="25"/>
  <c r="M10" i="25"/>
  <c r="M9" i="25"/>
  <c r="M8" i="25"/>
  <c r="M7" i="25"/>
  <c r="M6" i="25"/>
  <c r="M5" i="25"/>
  <c r="L4" i="20"/>
  <c r="M4" i="20"/>
  <c r="K5" i="20"/>
  <c r="L5" i="20" s="1"/>
  <c r="M5" i="20" s="1"/>
  <c r="J6" i="20"/>
  <c r="K6" i="20" s="1"/>
  <c r="L6" i="20" s="1"/>
  <c r="M6" i="20" s="1"/>
  <c r="I7" i="20"/>
  <c r="J7" i="20" s="1"/>
  <c r="K7" i="20" s="1"/>
  <c r="L7" i="20" s="1"/>
  <c r="M7" i="20" s="1"/>
  <c r="E11" i="20"/>
  <c r="E12" i="20"/>
  <c r="F12" i="20" s="1"/>
  <c r="D12" i="20"/>
  <c r="M3" i="20"/>
  <c r="H14" i="20"/>
  <c r="G14" i="20"/>
  <c r="H8" i="20" s="1"/>
  <c r="I8" i="20" s="1"/>
  <c r="J8" i="20" s="1"/>
  <c r="K8" i="20" s="1"/>
  <c r="L8" i="20" s="1"/>
  <c r="M8" i="20" s="1"/>
  <c r="F14" i="20"/>
  <c r="G9" i="20" s="1"/>
  <c r="H9" i="20" s="1"/>
  <c r="I9" i="20" s="1"/>
  <c r="J9" i="20" s="1"/>
  <c r="K9" i="20" s="1"/>
  <c r="L9" i="20" s="1"/>
  <c r="M9" i="20" s="1"/>
  <c r="E14" i="20"/>
  <c r="F10" i="20" s="1"/>
  <c r="G10" i="20" s="1"/>
  <c r="H10" i="20" s="1"/>
  <c r="I10" i="20" s="1"/>
  <c r="J10" i="20" s="1"/>
  <c r="K10" i="20" s="1"/>
  <c r="L10" i="20" s="1"/>
  <c r="M10" i="20" s="1"/>
  <c r="L4" i="19"/>
  <c r="K5" i="19"/>
  <c r="L5" i="19" s="1"/>
  <c r="M5" i="19" s="1"/>
  <c r="K6" i="19"/>
  <c r="L6" i="19" s="1"/>
  <c r="M6" i="19" s="1"/>
  <c r="J6" i="19"/>
  <c r="I7" i="19"/>
  <c r="J7" i="19" s="1"/>
  <c r="K7" i="19" s="1"/>
  <c r="L7" i="19" s="1"/>
  <c r="M7" i="19" s="1"/>
  <c r="H8" i="19"/>
  <c r="I8" i="19" s="1"/>
  <c r="J8" i="19" s="1"/>
  <c r="K8" i="19" s="1"/>
  <c r="L8" i="19" s="1"/>
  <c r="M8" i="19" s="1"/>
  <c r="E11" i="19"/>
  <c r="E12" i="19"/>
  <c r="F12" i="19" s="1"/>
  <c r="D12" i="19"/>
  <c r="M4" i="19"/>
  <c r="M3" i="19"/>
  <c r="F14" i="19"/>
  <c r="G9" i="19" s="1"/>
  <c r="H9" i="19" s="1"/>
  <c r="I9" i="19" s="1"/>
  <c r="J9" i="19" s="1"/>
  <c r="K9" i="19" s="1"/>
  <c r="L9" i="19" s="1"/>
  <c r="M9" i="19" s="1"/>
  <c r="E14" i="19"/>
  <c r="F10" i="19" s="1"/>
  <c r="G10" i="19" s="1"/>
  <c r="H10" i="19" s="1"/>
  <c r="I10" i="19" s="1"/>
  <c r="J10" i="19" s="1"/>
  <c r="K10" i="19" s="1"/>
  <c r="L10" i="19" s="1"/>
  <c r="M10" i="19" s="1"/>
  <c r="L4" i="17"/>
  <c r="M4" i="17" s="1"/>
  <c r="K5" i="17"/>
  <c r="L5" i="17" s="1"/>
  <c r="M5" i="17" s="1"/>
  <c r="J6" i="17"/>
  <c r="K6" i="17" s="1"/>
  <c r="L6" i="17" s="1"/>
  <c r="M6" i="17" s="1"/>
  <c r="I7" i="17"/>
  <c r="J7" i="17" s="1"/>
  <c r="K7" i="17" s="1"/>
  <c r="L7" i="17" s="1"/>
  <c r="M7" i="17" s="1"/>
  <c r="H8" i="17"/>
  <c r="I8" i="17" s="1"/>
  <c r="J8" i="17" s="1"/>
  <c r="K8" i="17" s="1"/>
  <c r="L8" i="17" s="1"/>
  <c r="M8" i="17" s="1"/>
  <c r="G9" i="17"/>
  <c r="H9" i="17" s="1"/>
  <c r="I9" i="17" s="1"/>
  <c r="J9" i="17" s="1"/>
  <c r="K9" i="17" s="1"/>
  <c r="L9" i="17" s="1"/>
  <c r="M9" i="17" s="1"/>
  <c r="E11" i="17"/>
  <c r="D12" i="17"/>
  <c r="E12" i="17" s="1"/>
  <c r="F12" i="17" s="1"/>
  <c r="G12" i="17" s="1"/>
  <c r="H12" i="17" s="1"/>
  <c r="I12" i="17" s="1"/>
  <c r="J12" i="17" s="1"/>
  <c r="K12" i="17" s="1"/>
  <c r="L12" i="17" s="1"/>
  <c r="M12" i="17" s="1"/>
  <c r="E14" i="17"/>
  <c r="F10" i="17" s="1"/>
  <c r="G10" i="17" s="1"/>
  <c r="H10" i="17" s="1"/>
  <c r="I10" i="17" s="1"/>
  <c r="J10" i="17" s="1"/>
  <c r="K10" i="17" s="1"/>
  <c r="L10" i="17" s="1"/>
  <c r="M10" i="17" s="1"/>
  <c r="M3" i="17"/>
  <c r="K14" i="24"/>
  <c r="L4" i="24" s="1"/>
  <c r="M4" i="24" s="1"/>
  <c r="J14" i="24"/>
  <c r="K5" i="24" s="1"/>
  <c r="L5" i="24" s="1"/>
  <c r="M5" i="24" s="1"/>
  <c r="I14" i="24"/>
  <c r="J6" i="24" s="1"/>
  <c r="M3" i="24"/>
  <c r="D14" i="24"/>
  <c r="E11" i="24" s="1"/>
  <c r="C14" i="24"/>
  <c r="D12" i="24" s="1"/>
  <c r="E12" i="24" s="1"/>
  <c r="F12" i="24" s="1"/>
  <c r="G12" i="24" s="1"/>
  <c r="D88" i="24"/>
  <c r="D242" i="24" s="1"/>
  <c r="P73" i="24"/>
  <c r="O73" i="24"/>
  <c r="N73" i="24"/>
  <c r="Q70" i="24"/>
  <c r="P70" i="24"/>
  <c r="O70" i="24"/>
  <c r="N70" i="24"/>
  <c r="C67" i="24"/>
  <c r="C66" i="24"/>
  <c r="E65" i="24"/>
  <c r="C65" i="24"/>
  <c r="F64" i="24"/>
  <c r="G75" i="24" s="1"/>
  <c r="E64" i="24"/>
  <c r="C64" i="24"/>
  <c r="G63" i="24"/>
  <c r="H62" i="24"/>
  <c r="G62" i="24"/>
  <c r="H73" i="24" s="1"/>
  <c r="F62" i="24"/>
  <c r="E62" i="24"/>
  <c r="C62" i="24"/>
  <c r="I61" i="24"/>
  <c r="H61" i="24"/>
  <c r="G61" i="24"/>
  <c r="H72" i="24" s="1"/>
  <c r="F61" i="24"/>
  <c r="E61" i="24"/>
  <c r="C61" i="24"/>
  <c r="I60" i="24"/>
  <c r="H60" i="24"/>
  <c r="C60" i="24"/>
  <c r="C47" i="24"/>
  <c r="D46" i="24"/>
  <c r="C46" i="24"/>
  <c r="E45" i="24"/>
  <c r="E77" i="24" s="1"/>
  <c r="D45" i="24"/>
  <c r="C45" i="24"/>
  <c r="F44" i="24"/>
  <c r="E44" i="24"/>
  <c r="E76" i="24" s="1"/>
  <c r="D44" i="24"/>
  <c r="C44" i="24"/>
  <c r="F43" i="24"/>
  <c r="E43" i="24"/>
  <c r="E75" i="24" s="1"/>
  <c r="D43" i="24"/>
  <c r="C43" i="24"/>
  <c r="H42" i="24"/>
  <c r="I41" i="24"/>
  <c r="H41" i="24"/>
  <c r="G41" i="24"/>
  <c r="G73" i="24" s="1"/>
  <c r="F41" i="24"/>
  <c r="E41" i="24"/>
  <c r="E73" i="24" s="1"/>
  <c r="D41" i="24"/>
  <c r="C41" i="24"/>
  <c r="J40" i="24"/>
  <c r="I40" i="24"/>
  <c r="H40" i="24"/>
  <c r="G40" i="24"/>
  <c r="F40" i="24"/>
  <c r="E40" i="24"/>
  <c r="E72" i="24" s="1"/>
  <c r="D40" i="24"/>
  <c r="D72" i="24" s="1"/>
  <c r="C40" i="24"/>
  <c r="J39" i="24"/>
  <c r="I39" i="24"/>
  <c r="D39" i="24"/>
  <c r="C39" i="24"/>
  <c r="H14" i="24"/>
  <c r="I7" i="24" s="1"/>
  <c r="J7" i="24" s="1"/>
  <c r="K7" i="24" s="1"/>
  <c r="L7" i="24" s="1"/>
  <c r="M7" i="24" s="1"/>
  <c r="G14" i="24"/>
  <c r="H8" i="24" s="1"/>
  <c r="F14" i="24"/>
  <c r="G9" i="24" s="1"/>
  <c r="E14" i="24"/>
  <c r="F10" i="24" s="1"/>
  <c r="G10" i="24" s="1"/>
  <c r="H10" i="24" s="1"/>
  <c r="I10" i="24" s="1"/>
  <c r="J10" i="24" s="1"/>
  <c r="K10" i="24" s="1"/>
  <c r="L10" i="24" s="1"/>
  <c r="M10" i="24" s="1"/>
  <c r="J45" i="23"/>
  <c r="G45" i="23"/>
  <c r="G47" i="23"/>
  <c r="F49" i="23"/>
  <c r="E46" i="23"/>
  <c r="D46" i="23"/>
  <c r="D48" i="23"/>
  <c r="F44" i="23"/>
  <c r="H44" i="23"/>
  <c r="C47" i="23"/>
  <c r="C49" i="23"/>
  <c r="K31" i="23"/>
  <c r="J31" i="23"/>
  <c r="I45" i="23" s="1"/>
  <c r="J32" i="23"/>
  <c r="I46" i="23" s="1"/>
  <c r="I31" i="23"/>
  <c r="H45" i="23" s="1"/>
  <c r="I32" i="23"/>
  <c r="H46" i="23" s="1"/>
  <c r="I33" i="23"/>
  <c r="H47" i="23" s="1"/>
  <c r="H31" i="23"/>
  <c r="H32" i="23"/>
  <c r="G46" i="23" s="1"/>
  <c r="H33" i="23"/>
  <c r="H34" i="23"/>
  <c r="G48" i="23" s="1"/>
  <c r="G31" i="23"/>
  <c r="F45" i="23" s="1"/>
  <c r="G32" i="23"/>
  <c r="F46" i="23" s="1"/>
  <c r="G33" i="23"/>
  <c r="F47" i="23" s="1"/>
  <c r="G34" i="23"/>
  <c r="F48" i="23" s="1"/>
  <c r="G35" i="23"/>
  <c r="F31" i="23"/>
  <c r="E45" i="23" s="1"/>
  <c r="F32" i="23"/>
  <c r="F33" i="23"/>
  <c r="E47" i="23" s="1"/>
  <c r="F34" i="23"/>
  <c r="E48" i="23" s="1"/>
  <c r="F35" i="23"/>
  <c r="E49" i="23" s="1"/>
  <c r="F36" i="23"/>
  <c r="E50" i="23" s="1"/>
  <c r="E31" i="23"/>
  <c r="D45" i="23" s="1"/>
  <c r="E32" i="23"/>
  <c r="E33" i="23"/>
  <c r="D47" i="23" s="1"/>
  <c r="E34" i="23"/>
  <c r="E35" i="23"/>
  <c r="D49" i="23" s="1"/>
  <c r="E36" i="23"/>
  <c r="D50" i="23" s="1"/>
  <c r="E37" i="23"/>
  <c r="D51" i="23" s="1"/>
  <c r="E30" i="23"/>
  <c r="D44" i="23" s="1"/>
  <c r="F30" i="23"/>
  <c r="E44" i="23" s="1"/>
  <c r="G30" i="23"/>
  <c r="H30" i="23"/>
  <c r="G44" i="23" s="1"/>
  <c r="I30" i="23"/>
  <c r="J30" i="23"/>
  <c r="I44" i="23" s="1"/>
  <c r="K30" i="23"/>
  <c r="J44" i="23" s="1"/>
  <c r="L30" i="23"/>
  <c r="K44" i="23" s="1"/>
  <c r="K59" i="23" s="1"/>
  <c r="V71" i="23" s="1"/>
  <c r="D31" i="23"/>
  <c r="C45" i="23" s="1"/>
  <c r="D32" i="23"/>
  <c r="C46" i="23" s="1"/>
  <c r="D33" i="23"/>
  <c r="D34" i="23"/>
  <c r="C48" i="23" s="1"/>
  <c r="D35" i="23"/>
  <c r="D36" i="23"/>
  <c r="C50" i="23" s="1"/>
  <c r="D37" i="23"/>
  <c r="C51" i="23" s="1"/>
  <c r="D38" i="23"/>
  <c r="C52" i="23" s="1"/>
  <c r="D30" i="23"/>
  <c r="C44" i="23" s="1"/>
  <c r="E30" i="22"/>
  <c r="E31" i="22"/>
  <c r="E32" i="22"/>
  <c r="E33" i="22"/>
  <c r="E34" i="22"/>
  <c r="E35" i="22"/>
  <c r="E36" i="22"/>
  <c r="E37" i="22"/>
  <c r="E29" i="22"/>
  <c r="C30" i="22"/>
  <c r="C31" i="22"/>
  <c r="C32" i="22"/>
  <c r="C33" i="22"/>
  <c r="C34" i="22"/>
  <c r="C35" i="22"/>
  <c r="C36" i="22"/>
  <c r="C37" i="22"/>
  <c r="C29" i="22"/>
  <c r="D30" i="22"/>
  <c r="D31" i="22"/>
  <c r="D32" i="22"/>
  <c r="D33" i="22"/>
  <c r="D34" i="22"/>
  <c r="D35" i="22"/>
  <c r="D36" i="22"/>
  <c r="D37" i="22"/>
  <c r="D29" i="2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16" i="21"/>
  <c r="I120" i="21"/>
  <c r="I117" i="21"/>
  <c r="I116" i="21"/>
  <c r="I115" i="21"/>
  <c r="I114" i="21"/>
  <c r="I113" i="21"/>
  <c r="I112" i="21"/>
  <c r="I111" i="21"/>
  <c r="I110" i="21"/>
  <c r="I109" i="21"/>
  <c r="I108" i="21"/>
  <c r="I107" i="21"/>
  <c r="I106" i="21"/>
  <c r="I105" i="21"/>
  <c r="I104" i="21"/>
  <c r="I103" i="21"/>
  <c r="I102" i="21"/>
  <c r="I101" i="21"/>
  <c r="I100" i="21"/>
  <c r="I99" i="21"/>
  <c r="E96" i="21"/>
  <c r="C88" i="21"/>
  <c r="C87" i="21"/>
  <c r="C86" i="21"/>
  <c r="C85" i="21"/>
  <c r="C84" i="21"/>
  <c r="C83" i="21"/>
  <c r="C82" i="21"/>
  <c r="C81" i="21"/>
  <c r="C80" i="21"/>
  <c r="C79" i="21"/>
  <c r="C30" i="21"/>
  <c r="C29" i="21"/>
  <c r="C28" i="21"/>
  <c r="C27" i="21"/>
  <c r="E26" i="21"/>
  <c r="D40" i="21" s="1"/>
  <c r="C26" i="21"/>
  <c r="C25" i="21"/>
  <c r="E24" i="21"/>
  <c r="D38" i="21" s="1"/>
  <c r="C24" i="21"/>
  <c r="C23" i="21"/>
  <c r="K22" i="21"/>
  <c r="J36" i="21" s="1"/>
  <c r="C22" i="21"/>
  <c r="C21" i="21"/>
  <c r="K16" i="21"/>
  <c r="J16" i="21"/>
  <c r="I16" i="21"/>
  <c r="J23" i="21" s="1"/>
  <c r="I37" i="21" s="1"/>
  <c r="H16" i="21"/>
  <c r="I24" i="21" s="1"/>
  <c r="H38" i="21" s="1"/>
  <c r="G16" i="21"/>
  <c r="H24" i="21" s="1"/>
  <c r="G38" i="21" s="1"/>
  <c r="F16" i="21"/>
  <c r="G11" i="21" s="1"/>
  <c r="H11" i="21" s="1"/>
  <c r="I11" i="21" s="1"/>
  <c r="J11" i="21" s="1"/>
  <c r="K11" i="21" s="1"/>
  <c r="L11" i="21" s="1"/>
  <c r="M11" i="21" s="1"/>
  <c r="D16" i="21"/>
  <c r="E23" i="21" s="1"/>
  <c r="D37" i="21" s="1"/>
  <c r="C16" i="21"/>
  <c r="M5" i="21"/>
  <c r="D88" i="20"/>
  <c r="D240" i="20" s="1"/>
  <c r="P73" i="20"/>
  <c r="O73" i="20"/>
  <c r="N73" i="20"/>
  <c r="P70" i="20"/>
  <c r="O70" i="20"/>
  <c r="N70" i="20"/>
  <c r="C67" i="20"/>
  <c r="C66" i="20"/>
  <c r="D77" i="20" s="1"/>
  <c r="E65" i="20"/>
  <c r="F76" i="20" s="1"/>
  <c r="C65" i="20"/>
  <c r="F64" i="20"/>
  <c r="G75" i="20" s="1"/>
  <c r="E64" i="20"/>
  <c r="C64" i="20"/>
  <c r="G63" i="20"/>
  <c r="C63" i="20"/>
  <c r="H62" i="20"/>
  <c r="G62" i="20"/>
  <c r="F62" i="20"/>
  <c r="E62" i="20"/>
  <c r="C62" i="20"/>
  <c r="I61" i="20"/>
  <c r="H61" i="20"/>
  <c r="G61" i="20"/>
  <c r="F61" i="20"/>
  <c r="E61" i="20"/>
  <c r="C61" i="20"/>
  <c r="I60" i="20"/>
  <c r="H60" i="20"/>
  <c r="C60" i="20"/>
  <c r="C47" i="20"/>
  <c r="D46" i="20"/>
  <c r="D78" i="20" s="1"/>
  <c r="C46" i="20"/>
  <c r="E45" i="20"/>
  <c r="E77" i="20" s="1"/>
  <c r="D45" i="20"/>
  <c r="C45" i="20"/>
  <c r="F44" i="20"/>
  <c r="E44" i="20"/>
  <c r="E76" i="20" s="1"/>
  <c r="D44" i="20"/>
  <c r="C44" i="20"/>
  <c r="F43" i="20"/>
  <c r="E43" i="20"/>
  <c r="E75" i="20" s="1"/>
  <c r="D43" i="20"/>
  <c r="C43" i="20"/>
  <c r="H42" i="20"/>
  <c r="D42" i="20"/>
  <c r="C42" i="20"/>
  <c r="I41" i="20"/>
  <c r="H41" i="20"/>
  <c r="G41" i="20"/>
  <c r="F41" i="20"/>
  <c r="E41" i="20"/>
  <c r="E73" i="20" s="1"/>
  <c r="D41" i="20"/>
  <c r="C41" i="20"/>
  <c r="J40" i="20"/>
  <c r="I40" i="20"/>
  <c r="H40" i="20"/>
  <c r="G40" i="20"/>
  <c r="F40" i="20"/>
  <c r="E40" i="20"/>
  <c r="E72" i="20" s="1"/>
  <c r="D40" i="20"/>
  <c r="C40" i="20"/>
  <c r="J39" i="20"/>
  <c r="I39" i="20"/>
  <c r="D39" i="20"/>
  <c r="C39" i="20"/>
  <c r="F61" i="19"/>
  <c r="F62" i="19"/>
  <c r="F64" i="19"/>
  <c r="G75" i="19" s="1"/>
  <c r="E62" i="19"/>
  <c r="E64" i="19"/>
  <c r="E65" i="19"/>
  <c r="F40" i="19"/>
  <c r="F41" i="19"/>
  <c r="F43" i="19"/>
  <c r="F44" i="19"/>
  <c r="E41" i="19"/>
  <c r="E73" i="19" s="1"/>
  <c r="E43" i="19"/>
  <c r="E75" i="19" s="1"/>
  <c r="E44" i="19"/>
  <c r="E45" i="19"/>
  <c r="E77" i="19" s="1"/>
  <c r="E76" i="19"/>
  <c r="D235" i="19"/>
  <c r="D215" i="19"/>
  <c r="D203" i="19"/>
  <c r="D180" i="19"/>
  <c r="D168" i="19"/>
  <c r="D146" i="19"/>
  <c r="D134" i="19"/>
  <c r="D114" i="19"/>
  <c r="D102" i="19"/>
  <c r="D88" i="19"/>
  <c r="D244" i="19" s="1"/>
  <c r="O73" i="19"/>
  <c r="N73" i="19"/>
  <c r="C67" i="19"/>
  <c r="C66" i="19"/>
  <c r="C65" i="19"/>
  <c r="C64" i="19"/>
  <c r="D75" i="19" s="1"/>
  <c r="G63" i="19"/>
  <c r="C63" i="19"/>
  <c r="H62" i="19"/>
  <c r="G62" i="19"/>
  <c r="C62" i="19"/>
  <c r="I61" i="19"/>
  <c r="H61" i="19"/>
  <c r="G61" i="19"/>
  <c r="E61" i="19"/>
  <c r="C61" i="19"/>
  <c r="I60" i="19"/>
  <c r="H60" i="19"/>
  <c r="G60" i="19"/>
  <c r="C60" i="19"/>
  <c r="C47" i="19"/>
  <c r="D46" i="19"/>
  <c r="C46" i="19"/>
  <c r="D45" i="19"/>
  <c r="C45" i="19"/>
  <c r="D44" i="19"/>
  <c r="C44" i="19"/>
  <c r="D43" i="19"/>
  <c r="C43" i="19"/>
  <c r="H42" i="19"/>
  <c r="D42" i="19"/>
  <c r="C42" i="19"/>
  <c r="I41" i="19"/>
  <c r="H41" i="19"/>
  <c r="G41" i="19"/>
  <c r="G73" i="19" s="1"/>
  <c r="D41" i="19"/>
  <c r="C41" i="19"/>
  <c r="J40" i="19"/>
  <c r="I40" i="19"/>
  <c r="H40" i="19"/>
  <c r="G40" i="19"/>
  <c r="E40" i="19"/>
  <c r="E72" i="19" s="1"/>
  <c r="D40" i="19"/>
  <c r="C40" i="19"/>
  <c r="J39" i="19"/>
  <c r="I39" i="19"/>
  <c r="I71" i="19" s="1"/>
  <c r="H39" i="19"/>
  <c r="D39" i="19"/>
  <c r="C39" i="19"/>
  <c r="F30" i="12"/>
  <c r="D187" i="20" l="1"/>
  <c r="F72" i="19"/>
  <c r="D100" i="19"/>
  <c r="D130" i="19"/>
  <c r="D164" i="19"/>
  <c r="D199" i="19"/>
  <c r="D231" i="19"/>
  <c r="D76" i="20"/>
  <c r="D114" i="20"/>
  <c r="D146" i="20"/>
  <c r="D177" i="20"/>
  <c r="D211" i="20"/>
  <c r="D243" i="20"/>
  <c r="I8" i="24"/>
  <c r="J8" i="24" s="1"/>
  <c r="K8" i="24" s="1"/>
  <c r="L8" i="24" s="1"/>
  <c r="M8" i="24" s="1"/>
  <c r="F72" i="24"/>
  <c r="F79" i="24" s="1"/>
  <c r="F75" i="24"/>
  <c r="F11" i="24"/>
  <c r="G11" i="24" s="1"/>
  <c r="G12" i="19"/>
  <c r="H12" i="19" s="1"/>
  <c r="I12" i="19" s="1"/>
  <c r="J12" i="19" s="1"/>
  <c r="K12" i="19" s="1"/>
  <c r="L12" i="19" s="1"/>
  <c r="M12" i="19" s="1"/>
  <c r="F16" i="27"/>
  <c r="D70" i="27"/>
  <c r="M10" i="27"/>
  <c r="O64" i="27" s="1"/>
  <c r="F11" i="19"/>
  <c r="G11" i="19" s="1"/>
  <c r="H11" i="19" s="1"/>
  <c r="I11" i="19" s="1"/>
  <c r="J11" i="19" s="1"/>
  <c r="K11" i="19" s="1"/>
  <c r="L11" i="19" s="1"/>
  <c r="M11" i="19" s="1"/>
  <c r="F11" i="20"/>
  <c r="G11" i="20" s="1"/>
  <c r="H11" i="20" s="1"/>
  <c r="I11" i="20" s="1"/>
  <c r="J11" i="20" s="1"/>
  <c r="K11" i="20" s="1"/>
  <c r="L11" i="20" s="1"/>
  <c r="M11" i="20" s="1"/>
  <c r="G22" i="25"/>
  <c r="F36" i="25" s="1"/>
  <c r="N27" i="26"/>
  <c r="N28" i="26"/>
  <c r="N29" i="26"/>
  <c r="N30" i="26"/>
  <c r="C34" i="26"/>
  <c r="G35" i="26"/>
  <c r="C37" i="26"/>
  <c r="C22" i="26" s="1"/>
  <c r="C38" i="26"/>
  <c r="O62" i="27"/>
  <c r="I14" i="27"/>
  <c r="G68" i="27"/>
  <c r="I13" i="27"/>
  <c r="G67" i="27"/>
  <c r="K11" i="27"/>
  <c r="I65" i="27"/>
  <c r="F73" i="19"/>
  <c r="D154" i="20"/>
  <c r="D97" i="20"/>
  <c r="D130" i="20"/>
  <c r="D162" i="20"/>
  <c r="D195" i="20"/>
  <c r="D227" i="20"/>
  <c r="J71" i="24"/>
  <c r="F73" i="24"/>
  <c r="H74" i="24"/>
  <c r="I101" i="24"/>
  <c r="G25" i="25"/>
  <c r="F39" i="25" s="1"/>
  <c r="C30" i="26"/>
  <c r="C31" i="26"/>
  <c r="G34" i="26"/>
  <c r="G22" i="26" s="1"/>
  <c r="G56" i="26" s="1"/>
  <c r="L35" i="26"/>
  <c r="C36" i="26"/>
  <c r="D37" i="26"/>
  <c r="M38" i="26"/>
  <c r="C40" i="26"/>
  <c r="M9" i="27"/>
  <c r="O63" i="27" s="1"/>
  <c r="J12" i="27"/>
  <c r="H66" i="27"/>
  <c r="H15" i="27"/>
  <c r="F69" i="27"/>
  <c r="P47" i="1"/>
  <c r="D122" i="20"/>
  <c r="D219" i="20"/>
  <c r="D76" i="19"/>
  <c r="D74" i="19"/>
  <c r="D77" i="19"/>
  <c r="D118" i="19"/>
  <c r="D150" i="19"/>
  <c r="D187" i="19"/>
  <c r="D219" i="19"/>
  <c r="D74" i="20"/>
  <c r="D106" i="20"/>
  <c r="D138" i="20"/>
  <c r="D169" i="20"/>
  <c r="D203" i="20"/>
  <c r="D235" i="20"/>
  <c r="I21" i="21"/>
  <c r="H35" i="21" s="1"/>
  <c r="D73" i="24"/>
  <c r="F76" i="24"/>
  <c r="K6" i="24"/>
  <c r="L6" i="24" s="1"/>
  <c r="M6" i="24" s="1"/>
  <c r="M14" i="24" s="1"/>
  <c r="N14" i="24" s="1"/>
  <c r="F11" i="17"/>
  <c r="G11" i="17" s="1"/>
  <c r="H11" i="17" s="1"/>
  <c r="I11" i="17" s="1"/>
  <c r="J11" i="17" s="1"/>
  <c r="K11" i="17" s="1"/>
  <c r="L11" i="17" s="1"/>
  <c r="M11" i="17" s="1"/>
  <c r="J23" i="25"/>
  <c r="I37" i="25" s="1"/>
  <c r="H34" i="26"/>
  <c r="H22" i="26" s="1"/>
  <c r="L37" i="26"/>
  <c r="C44" i="27" a="1"/>
  <c r="C58" i="27"/>
  <c r="P47" i="26"/>
  <c r="N34" i="26"/>
  <c r="E38" i="26"/>
  <c r="F29" i="26"/>
  <c r="O37" i="26"/>
  <c r="F37" i="26"/>
  <c r="O35" i="26"/>
  <c r="F34" i="26"/>
  <c r="F28" i="26"/>
  <c r="O34" i="26"/>
  <c r="E35" i="26"/>
  <c r="N37" i="26"/>
  <c r="D31" i="26"/>
  <c r="D28" i="26"/>
  <c r="D27" i="26"/>
  <c r="H27" i="26"/>
  <c r="O29" i="26"/>
  <c r="O27" i="26"/>
  <c r="O17" i="26" s="1"/>
  <c r="D39" i="26"/>
  <c r="D36" i="26"/>
  <c r="D35" i="26"/>
  <c r="E17" i="26"/>
  <c r="M27" i="26"/>
  <c r="M28" i="26"/>
  <c r="D29" i="26"/>
  <c r="M30" i="26"/>
  <c r="M31" i="26"/>
  <c r="E34" i="26"/>
  <c r="M34" i="26"/>
  <c r="R34" i="26"/>
  <c r="F36" i="26"/>
  <c r="O36" i="26"/>
  <c r="D38" i="26"/>
  <c r="C27" i="26"/>
  <c r="C17" i="26" s="1"/>
  <c r="C48" i="26" s="1"/>
  <c r="Q27" i="26"/>
  <c r="G28" i="26"/>
  <c r="G17" i="26" s="1"/>
  <c r="G46" i="26" s="1"/>
  <c r="C29" i="26"/>
  <c r="M29" i="26"/>
  <c r="D34" i="26"/>
  <c r="D22" i="26" s="1"/>
  <c r="D57" i="26" s="1"/>
  <c r="Q34" i="26"/>
  <c r="H23" i="26" s="1"/>
  <c r="F35" i="26"/>
  <c r="N35" i="26"/>
  <c r="E36" i="26"/>
  <c r="N36" i="26"/>
  <c r="E37" i="26"/>
  <c r="N38" i="26"/>
  <c r="G47" i="26"/>
  <c r="D91" i="26"/>
  <c r="D92" i="26" s="1"/>
  <c r="L28" i="26"/>
  <c r="L17" i="26" s="1"/>
  <c r="P28" i="26"/>
  <c r="P17" i="26" s="1"/>
  <c r="P46" i="26" s="1"/>
  <c r="L30" i="26"/>
  <c r="L32" i="26"/>
  <c r="L34" i="26"/>
  <c r="P34" i="26"/>
  <c r="L36" i="26"/>
  <c r="P36" i="26"/>
  <c r="L38" i="26"/>
  <c r="L40" i="26"/>
  <c r="G54" i="23"/>
  <c r="G59" i="23" s="1"/>
  <c r="E60" i="23"/>
  <c r="F75" i="20"/>
  <c r="G26" i="21"/>
  <c r="F40" i="21" s="1"/>
  <c r="G25" i="21"/>
  <c r="F39" i="21" s="1"/>
  <c r="G22" i="21"/>
  <c r="F36" i="21" s="1"/>
  <c r="K21" i="21"/>
  <c r="J35" i="21" s="1"/>
  <c r="J46" i="21" s="1"/>
  <c r="K7" i="21"/>
  <c r="L7" i="21" s="1"/>
  <c r="M7" i="21" s="1"/>
  <c r="F54" i="23"/>
  <c r="F59" i="23" s="1"/>
  <c r="G61" i="23"/>
  <c r="F22" i="21"/>
  <c r="E36" i="21" s="1"/>
  <c r="F12" i="21"/>
  <c r="G12" i="21" s="1"/>
  <c r="H12" i="21" s="1"/>
  <c r="I12" i="21" s="1"/>
  <c r="J12" i="21" s="1"/>
  <c r="K12" i="21" s="1"/>
  <c r="L12" i="21" s="1"/>
  <c r="M12" i="21" s="1"/>
  <c r="F24" i="21"/>
  <c r="H11" i="24"/>
  <c r="I11" i="24" s="1"/>
  <c r="J11" i="24" s="1"/>
  <c r="K11" i="24" s="1"/>
  <c r="L11" i="24" s="1"/>
  <c r="M11" i="24" s="1"/>
  <c r="E25" i="25"/>
  <c r="D39" i="25" s="1"/>
  <c r="E21" i="25"/>
  <c r="D35" i="25" s="1"/>
  <c r="E26" i="25"/>
  <c r="D40" i="25" s="1"/>
  <c r="I22" i="25"/>
  <c r="H36" i="25" s="1"/>
  <c r="I21" i="25"/>
  <c r="H35" i="25" s="1"/>
  <c r="H74" i="19"/>
  <c r="D100" i="20"/>
  <c r="D115" i="20"/>
  <c r="D131" i="20"/>
  <c r="D139" i="20"/>
  <c r="D155" i="20"/>
  <c r="D172" i="20"/>
  <c r="D180" i="20"/>
  <c r="D196" i="20"/>
  <c r="D212" i="20"/>
  <c r="D228" i="20"/>
  <c r="D244" i="20"/>
  <c r="D78" i="19"/>
  <c r="D106" i="19"/>
  <c r="D122" i="19"/>
  <c r="D154" i="19"/>
  <c r="D172" i="19"/>
  <c r="D207" i="19"/>
  <c r="D223" i="19"/>
  <c r="F73" i="20"/>
  <c r="I72" i="20"/>
  <c r="D89" i="20"/>
  <c r="J90" i="20" s="1"/>
  <c r="D102" i="20"/>
  <c r="D110" i="20"/>
  <c r="D118" i="20"/>
  <c r="D126" i="20"/>
  <c r="D134" i="20"/>
  <c r="D142" i="20"/>
  <c r="D150" i="20"/>
  <c r="D158" i="20"/>
  <c r="D165" i="20"/>
  <c r="D173" i="20"/>
  <c r="D181" i="20"/>
  <c r="D191" i="20"/>
  <c r="D199" i="20"/>
  <c r="D207" i="20"/>
  <c r="D215" i="20"/>
  <c r="D231" i="20"/>
  <c r="D239" i="20"/>
  <c r="D24" i="21"/>
  <c r="C38" i="21" s="1"/>
  <c r="D14" i="21"/>
  <c r="E14" i="21" s="1"/>
  <c r="F14" i="21" s="1"/>
  <c r="G14" i="21" s="1"/>
  <c r="H14" i="21" s="1"/>
  <c r="I14" i="21" s="1"/>
  <c r="J14" i="21" s="1"/>
  <c r="K14" i="21" s="1"/>
  <c r="L14" i="21" s="1"/>
  <c r="M14" i="21" s="1"/>
  <c r="I22" i="21"/>
  <c r="H36" i="21" s="1"/>
  <c r="I9" i="21"/>
  <c r="J9" i="21" s="1"/>
  <c r="K9" i="21" s="1"/>
  <c r="L9" i="21" s="1"/>
  <c r="M9" i="21" s="1"/>
  <c r="H10" i="21"/>
  <c r="I10" i="21" s="1"/>
  <c r="J10" i="21" s="1"/>
  <c r="K10" i="21" s="1"/>
  <c r="L10" i="21" s="1"/>
  <c r="M10" i="21" s="1"/>
  <c r="I54" i="23"/>
  <c r="I59" i="23" s="1"/>
  <c r="E54" i="23"/>
  <c r="E62" i="23" s="1"/>
  <c r="F63" i="23"/>
  <c r="E61" i="23"/>
  <c r="G62" i="23"/>
  <c r="D96" i="19"/>
  <c r="D110" i="19"/>
  <c r="D126" i="19"/>
  <c r="D142" i="19"/>
  <c r="D161" i="19"/>
  <c r="D176" i="19"/>
  <c r="D195" i="19"/>
  <c r="D211" i="19"/>
  <c r="D227" i="19"/>
  <c r="D243" i="19"/>
  <c r="F72" i="20"/>
  <c r="F70" i="20" s="1"/>
  <c r="J72" i="20"/>
  <c r="D75" i="20"/>
  <c r="D96" i="20"/>
  <c r="D103" i="20"/>
  <c r="D111" i="20"/>
  <c r="D119" i="20"/>
  <c r="D127" i="20"/>
  <c r="D135" i="20"/>
  <c r="D143" i="20"/>
  <c r="D151" i="20"/>
  <c r="D161" i="20"/>
  <c r="D168" i="20"/>
  <c r="D176" i="20"/>
  <c r="D184" i="20"/>
  <c r="D192" i="20"/>
  <c r="D200" i="20"/>
  <c r="D208" i="20"/>
  <c r="D216" i="20"/>
  <c r="D224" i="20"/>
  <c r="D232" i="20"/>
  <c r="E25" i="21"/>
  <c r="D39" i="21" s="1"/>
  <c r="E13" i="21"/>
  <c r="F13" i="21" s="1"/>
  <c r="G13" i="21" s="1"/>
  <c r="H13" i="21" s="1"/>
  <c r="I13" i="21" s="1"/>
  <c r="J13" i="21" s="1"/>
  <c r="K13" i="21" s="1"/>
  <c r="L13" i="21" s="1"/>
  <c r="M13" i="21" s="1"/>
  <c r="J21" i="21"/>
  <c r="I35" i="21" s="1"/>
  <c r="J8" i="21"/>
  <c r="K8" i="21" s="1"/>
  <c r="L8" i="21" s="1"/>
  <c r="M8" i="21" s="1"/>
  <c r="E21" i="21"/>
  <c r="D35" i="21" s="1"/>
  <c r="J22" i="21"/>
  <c r="I36" i="21" s="1"/>
  <c r="I23" i="21"/>
  <c r="H37" i="21" s="1"/>
  <c r="F64" i="23"/>
  <c r="V76" i="23" s="1"/>
  <c r="G60" i="23"/>
  <c r="J54" i="23"/>
  <c r="J60" i="23" s="1"/>
  <c r="V72" i="23" s="1"/>
  <c r="I101" i="19"/>
  <c r="H9" i="24"/>
  <c r="I9" i="24" s="1"/>
  <c r="J9" i="24" s="1"/>
  <c r="K9" i="24" s="1"/>
  <c r="L9" i="24" s="1"/>
  <c r="M9" i="24" s="1"/>
  <c r="H12" i="24"/>
  <c r="I12" i="24" s="1"/>
  <c r="J12" i="24" s="1"/>
  <c r="K12" i="24" s="1"/>
  <c r="L12" i="24" s="1"/>
  <c r="M12" i="24" s="1"/>
  <c r="D242" i="20"/>
  <c r="I101" i="20"/>
  <c r="D107" i="20"/>
  <c r="D123" i="20"/>
  <c r="D147" i="20"/>
  <c r="D164" i="20"/>
  <c r="D188" i="20"/>
  <c r="D204" i="20"/>
  <c r="D220" i="20"/>
  <c r="D236" i="20"/>
  <c r="L21" i="21"/>
  <c r="K35" i="21" s="1"/>
  <c r="K51" i="21" s="1"/>
  <c r="D59" i="21" s="1"/>
  <c r="L6" i="21"/>
  <c r="M6" i="21" s="1"/>
  <c r="D138" i="19"/>
  <c r="D191" i="19"/>
  <c r="D239" i="19"/>
  <c r="D223" i="20"/>
  <c r="H54" i="23"/>
  <c r="H61" i="23" s="1"/>
  <c r="D54" i="23"/>
  <c r="D61" i="23" s="1"/>
  <c r="G12" i="20"/>
  <c r="H12" i="20" s="1"/>
  <c r="I12" i="20" s="1"/>
  <c r="J12" i="20" s="1"/>
  <c r="K12" i="20" s="1"/>
  <c r="L12" i="20" s="1"/>
  <c r="M12" i="20" s="1"/>
  <c r="C54" i="23"/>
  <c r="C67" i="23" s="1"/>
  <c r="V79" i="23" s="1"/>
  <c r="D76" i="24"/>
  <c r="G72" i="24"/>
  <c r="G70" i="24" s="1"/>
  <c r="F24" i="25"/>
  <c r="E38" i="25" s="1"/>
  <c r="T97" i="25"/>
  <c r="X97" i="25"/>
  <c r="K51" i="25"/>
  <c r="D59" i="25" s="1"/>
  <c r="F23" i="25"/>
  <c r="E37" i="25" s="1"/>
  <c r="M16" i="25"/>
  <c r="Q97" i="25" s="1"/>
  <c r="K22" i="25"/>
  <c r="J36" i="25" s="1"/>
  <c r="S97" i="25"/>
  <c r="W97" i="25"/>
  <c r="AA97" i="25"/>
  <c r="AE111" i="25" a="1"/>
  <c r="AE115" i="25" s="1"/>
  <c r="R120" i="25"/>
  <c r="R121" i="25" s="1"/>
  <c r="U97" i="25"/>
  <c r="Y97" i="25"/>
  <c r="R115" i="25"/>
  <c r="AB115" i="25" s="1"/>
  <c r="R117" i="25"/>
  <c r="AB117" i="25" s="1"/>
  <c r="R99" i="25"/>
  <c r="AB99" i="25" s="1"/>
  <c r="R101" i="25"/>
  <c r="AB101" i="25" s="1"/>
  <c r="R103" i="25"/>
  <c r="AB103" i="25" s="1"/>
  <c r="R105" i="25"/>
  <c r="AB105" i="25" s="1"/>
  <c r="R107" i="25"/>
  <c r="AB107" i="25" s="1"/>
  <c r="R109" i="25"/>
  <c r="AB109" i="25" s="1"/>
  <c r="R111" i="25"/>
  <c r="AB111" i="25" s="1"/>
  <c r="R113" i="25"/>
  <c r="AB113" i="25" s="1"/>
  <c r="Z97" i="25"/>
  <c r="R116" i="25"/>
  <c r="AB116" i="25" s="1"/>
  <c r="V97" i="25"/>
  <c r="R100" i="25"/>
  <c r="AB100" i="25" s="1"/>
  <c r="R102" i="25"/>
  <c r="AB102" i="25" s="1"/>
  <c r="R104" i="25"/>
  <c r="AB104" i="25" s="1"/>
  <c r="R106" i="25"/>
  <c r="AB106" i="25" s="1"/>
  <c r="R108" i="25"/>
  <c r="R110" i="25"/>
  <c r="AB110" i="25" s="1"/>
  <c r="R112" i="25"/>
  <c r="AB112" i="25" s="1"/>
  <c r="R114" i="25"/>
  <c r="AB114" i="25" s="1"/>
  <c r="J46" i="25"/>
  <c r="J51" i="25" s="1"/>
  <c r="E59" i="25" s="1"/>
  <c r="D27" i="25"/>
  <c r="C41" i="25" s="1"/>
  <c r="F21" i="25"/>
  <c r="E35" i="25" s="1"/>
  <c r="J21" i="25"/>
  <c r="I35" i="25" s="1"/>
  <c r="D22" i="25"/>
  <c r="C36" i="25" s="1"/>
  <c r="H22" i="25"/>
  <c r="G36" i="25" s="1"/>
  <c r="G23" i="25"/>
  <c r="F37" i="25" s="1"/>
  <c r="G24" i="25"/>
  <c r="F38" i="25" s="1"/>
  <c r="D25" i="25"/>
  <c r="C39" i="25" s="1"/>
  <c r="H25" i="25"/>
  <c r="G39" i="25" s="1"/>
  <c r="F26" i="25"/>
  <c r="E40" i="25" s="1"/>
  <c r="E27" i="25"/>
  <c r="D41" i="25" s="1"/>
  <c r="E28" i="25"/>
  <c r="D42" i="25" s="1"/>
  <c r="D28" i="25"/>
  <c r="C42" i="25" s="1"/>
  <c r="D21" i="25"/>
  <c r="C35" i="25" s="1"/>
  <c r="H21" i="25"/>
  <c r="G35" i="25" s="1"/>
  <c r="F22" i="25"/>
  <c r="E36" i="25" s="1"/>
  <c r="E23" i="25"/>
  <c r="D37" i="25" s="1"/>
  <c r="I23" i="25"/>
  <c r="H37" i="25" s="1"/>
  <c r="E24" i="25"/>
  <c r="D38" i="25" s="1"/>
  <c r="I24" i="25"/>
  <c r="H38" i="25" s="1"/>
  <c r="F25" i="25"/>
  <c r="E39" i="25" s="1"/>
  <c r="D26" i="25"/>
  <c r="C40" i="25" s="1"/>
  <c r="D29" i="25"/>
  <c r="C43" i="25" s="1"/>
  <c r="G21" i="25"/>
  <c r="F35" i="25" s="1"/>
  <c r="E22" i="25"/>
  <c r="D36" i="25" s="1"/>
  <c r="D23" i="25"/>
  <c r="C37" i="25" s="1"/>
  <c r="H23" i="25"/>
  <c r="G37" i="25" s="1"/>
  <c r="M14" i="20"/>
  <c r="N14" i="20" s="1"/>
  <c r="M14" i="19"/>
  <c r="N14" i="19" s="1"/>
  <c r="M14" i="17"/>
  <c r="N14" i="17" s="1"/>
  <c r="I72" i="24"/>
  <c r="I71" i="24"/>
  <c r="I73" i="24"/>
  <c r="J72" i="24"/>
  <c r="J70" i="24" s="1"/>
  <c r="D77" i="24"/>
  <c r="D71" i="24"/>
  <c r="D75" i="24"/>
  <c r="E79" i="24"/>
  <c r="E70" i="24"/>
  <c r="G79" i="24"/>
  <c r="H79" i="24"/>
  <c r="H70" i="24"/>
  <c r="D78" i="24"/>
  <c r="N90" i="24"/>
  <c r="D98" i="24"/>
  <c r="D101" i="24"/>
  <c r="D104" i="24"/>
  <c r="D108" i="24"/>
  <c r="D112" i="24"/>
  <c r="D116" i="24"/>
  <c r="D120" i="24"/>
  <c r="D124" i="24"/>
  <c r="D128" i="24"/>
  <c r="D132" i="24"/>
  <c r="D136" i="24"/>
  <c r="D140" i="24"/>
  <c r="D144" i="24"/>
  <c r="D148" i="24"/>
  <c r="D152" i="24"/>
  <c r="D156" i="24"/>
  <c r="D159" i="24"/>
  <c r="D163" i="24"/>
  <c r="D166" i="24"/>
  <c r="D170" i="24"/>
  <c r="D174" i="24"/>
  <c r="D178" i="24"/>
  <c r="D182" i="24"/>
  <c r="D185" i="24"/>
  <c r="D189" i="24"/>
  <c r="D193" i="24"/>
  <c r="D197" i="24"/>
  <c r="D201" i="24"/>
  <c r="D205" i="24"/>
  <c r="D209" i="24"/>
  <c r="D213" i="24"/>
  <c r="D217" i="24"/>
  <c r="D221" i="24"/>
  <c r="D225" i="24"/>
  <c r="D229" i="24"/>
  <c r="D233" i="24"/>
  <c r="D237" i="24"/>
  <c r="D241" i="24"/>
  <c r="D245" i="24"/>
  <c r="D89" i="24"/>
  <c r="J90" i="24" s="1"/>
  <c r="D97" i="24"/>
  <c r="D103" i="24"/>
  <c r="D107" i="24"/>
  <c r="D111" i="24"/>
  <c r="D115" i="24"/>
  <c r="D119" i="24"/>
  <c r="D123" i="24"/>
  <c r="D127" i="24"/>
  <c r="D131" i="24"/>
  <c r="D135" i="24"/>
  <c r="D139" i="24"/>
  <c r="D143" i="24"/>
  <c r="D147" i="24"/>
  <c r="D151" i="24"/>
  <c r="D155" i="24"/>
  <c r="D158" i="24"/>
  <c r="D162" i="24"/>
  <c r="D169" i="24"/>
  <c r="D173" i="24"/>
  <c r="D177" i="24"/>
  <c r="D181" i="24"/>
  <c r="D184" i="24"/>
  <c r="D188" i="24"/>
  <c r="D192" i="24"/>
  <c r="D196" i="24"/>
  <c r="D200" i="24"/>
  <c r="D204" i="24"/>
  <c r="D208" i="24"/>
  <c r="D212" i="24"/>
  <c r="D216" i="24"/>
  <c r="D220" i="24"/>
  <c r="D224" i="24"/>
  <c r="D228" i="24"/>
  <c r="D232" i="24"/>
  <c r="D236" i="24"/>
  <c r="D240" i="24"/>
  <c r="D244" i="24"/>
  <c r="D96" i="24"/>
  <c r="D100" i="24"/>
  <c r="D102" i="24"/>
  <c r="D106" i="24"/>
  <c r="D110" i="24"/>
  <c r="D114" i="24"/>
  <c r="D118" i="24"/>
  <c r="D122" i="24"/>
  <c r="D126" i="24"/>
  <c r="D130" i="24"/>
  <c r="D134" i="24"/>
  <c r="D138" i="24"/>
  <c r="D142" i="24"/>
  <c r="D146" i="24"/>
  <c r="D150" i="24"/>
  <c r="D154" i="24"/>
  <c r="D161" i="24"/>
  <c r="D165" i="24"/>
  <c r="D168" i="24"/>
  <c r="D172" i="24"/>
  <c r="D176" i="24"/>
  <c r="D180" i="24"/>
  <c r="D187" i="24"/>
  <c r="D191" i="24"/>
  <c r="D195" i="24"/>
  <c r="D199" i="24"/>
  <c r="D203" i="24"/>
  <c r="D207" i="24"/>
  <c r="D211" i="24"/>
  <c r="D215" i="24"/>
  <c r="D219" i="24"/>
  <c r="D223" i="24"/>
  <c r="D227" i="24"/>
  <c r="D231" i="24"/>
  <c r="D235" i="24"/>
  <c r="D239" i="24"/>
  <c r="D243" i="24"/>
  <c r="D95" i="24"/>
  <c r="D99" i="24"/>
  <c r="D105" i="24"/>
  <c r="D109" i="24"/>
  <c r="D113" i="24"/>
  <c r="D117" i="24"/>
  <c r="D121" i="24"/>
  <c r="D125" i="24"/>
  <c r="D129" i="24"/>
  <c r="D133" i="24"/>
  <c r="D137" i="24"/>
  <c r="D141" i="24"/>
  <c r="D145" i="24"/>
  <c r="D149" i="24"/>
  <c r="D153" i="24"/>
  <c r="D157" i="24"/>
  <c r="D160" i="24"/>
  <c r="D164" i="24"/>
  <c r="D167" i="24"/>
  <c r="D171" i="24"/>
  <c r="D175" i="24"/>
  <c r="D179" i="24"/>
  <c r="D183" i="24"/>
  <c r="D186" i="24"/>
  <c r="D190" i="24"/>
  <c r="D194" i="24"/>
  <c r="D198" i="24"/>
  <c r="D202" i="24"/>
  <c r="D206" i="24"/>
  <c r="D210" i="24"/>
  <c r="D214" i="24"/>
  <c r="D218" i="24"/>
  <c r="D222" i="24"/>
  <c r="D226" i="24"/>
  <c r="D230" i="24"/>
  <c r="D234" i="24"/>
  <c r="D238" i="24"/>
  <c r="F27" i="21"/>
  <c r="E41" i="21" s="1"/>
  <c r="F23" i="21"/>
  <c r="E37" i="21" s="1"/>
  <c r="F25" i="21"/>
  <c r="E39" i="21" s="1"/>
  <c r="H46" i="21"/>
  <c r="H51" i="21" s="1"/>
  <c r="G59" i="21" s="1"/>
  <c r="D28" i="21"/>
  <c r="C42" i="21" s="1"/>
  <c r="D21" i="21"/>
  <c r="C35" i="21" s="1"/>
  <c r="H21" i="21"/>
  <c r="G35" i="21" s="1"/>
  <c r="D26" i="21"/>
  <c r="C40" i="21" s="1"/>
  <c r="D29" i="21"/>
  <c r="C43" i="21" s="1"/>
  <c r="F21" i="21"/>
  <c r="E35" i="21" s="1"/>
  <c r="D22" i="21"/>
  <c r="C36" i="21" s="1"/>
  <c r="H22" i="21"/>
  <c r="G36" i="21" s="1"/>
  <c r="G23" i="21"/>
  <c r="F37" i="21" s="1"/>
  <c r="G24" i="21"/>
  <c r="F38" i="21" s="1"/>
  <c r="D25" i="21"/>
  <c r="C39" i="21" s="1"/>
  <c r="H25" i="21"/>
  <c r="G39" i="21" s="1"/>
  <c r="F26" i="21"/>
  <c r="E40" i="21" s="1"/>
  <c r="E27" i="21"/>
  <c r="D41" i="21" s="1"/>
  <c r="E28" i="21"/>
  <c r="D42" i="21" s="1"/>
  <c r="D27" i="21"/>
  <c r="C41" i="21" s="1"/>
  <c r="G21" i="21"/>
  <c r="F35" i="21" s="1"/>
  <c r="E22" i="21"/>
  <c r="D36" i="21" s="1"/>
  <c r="D23" i="21"/>
  <c r="C37" i="21" s="1"/>
  <c r="H23" i="21"/>
  <c r="G37" i="21" s="1"/>
  <c r="J71" i="20"/>
  <c r="H72" i="20"/>
  <c r="H79" i="20" s="1"/>
  <c r="D71" i="20"/>
  <c r="D72" i="20"/>
  <c r="H74" i="20"/>
  <c r="I71" i="20"/>
  <c r="D73" i="20"/>
  <c r="I73" i="20"/>
  <c r="H73" i="20"/>
  <c r="G73" i="20"/>
  <c r="G72" i="20"/>
  <c r="G79" i="20" s="1"/>
  <c r="F79" i="20"/>
  <c r="E183" i="20"/>
  <c r="E157" i="20"/>
  <c r="D79" i="20"/>
  <c r="E70" i="20"/>
  <c r="E79" i="20"/>
  <c r="D95" i="20"/>
  <c r="D99" i="20"/>
  <c r="N90" i="20"/>
  <c r="D98" i="20"/>
  <c r="D101" i="20"/>
  <c r="D104" i="20"/>
  <c r="D108" i="20"/>
  <c r="D112" i="20"/>
  <c r="D116" i="20"/>
  <c r="D120" i="20"/>
  <c r="D124" i="20"/>
  <c r="D128" i="20"/>
  <c r="D132" i="20"/>
  <c r="D136" i="20"/>
  <c r="D140" i="20"/>
  <c r="D144" i="20"/>
  <c r="D148" i="20"/>
  <c r="D152" i="20"/>
  <c r="D156" i="20"/>
  <c r="D159" i="20"/>
  <c r="D163" i="20"/>
  <c r="D166" i="20"/>
  <c r="D170" i="20"/>
  <c r="D174" i="20"/>
  <c r="D178" i="20"/>
  <c r="D182" i="20"/>
  <c r="D185" i="20"/>
  <c r="D189" i="20"/>
  <c r="D193" i="20"/>
  <c r="D197" i="20"/>
  <c r="D201" i="20"/>
  <c r="D205" i="20"/>
  <c r="D209" i="20"/>
  <c r="D213" i="20"/>
  <c r="D217" i="20"/>
  <c r="D221" i="20"/>
  <c r="D225" i="20"/>
  <c r="D229" i="20"/>
  <c r="D233" i="20"/>
  <c r="D237" i="20"/>
  <c r="D241" i="20"/>
  <c r="D245" i="20"/>
  <c r="D105" i="20"/>
  <c r="D109" i="20"/>
  <c r="D113" i="20"/>
  <c r="D117" i="20"/>
  <c r="D121" i="20"/>
  <c r="D125" i="20"/>
  <c r="D129" i="20"/>
  <c r="D133" i="20"/>
  <c r="D137" i="20"/>
  <c r="D141" i="20"/>
  <c r="D145" i="20"/>
  <c r="D149" i="20"/>
  <c r="D153" i="20"/>
  <c r="D157" i="20"/>
  <c r="D160" i="20"/>
  <c r="D167" i="20"/>
  <c r="D171" i="20"/>
  <c r="D175" i="20"/>
  <c r="D179" i="20"/>
  <c r="D183" i="20"/>
  <c r="D186" i="20"/>
  <c r="D190" i="20"/>
  <c r="D194" i="20"/>
  <c r="D198" i="20"/>
  <c r="D202" i="20"/>
  <c r="D206" i="20"/>
  <c r="D210" i="20"/>
  <c r="D214" i="20"/>
  <c r="D218" i="20"/>
  <c r="D222" i="20"/>
  <c r="D226" i="20"/>
  <c r="D230" i="20"/>
  <c r="D234" i="20"/>
  <c r="D238" i="20"/>
  <c r="F75" i="19"/>
  <c r="F79" i="19"/>
  <c r="F76" i="19"/>
  <c r="D72" i="19"/>
  <c r="H72" i="19"/>
  <c r="J71" i="19"/>
  <c r="G72" i="19"/>
  <c r="D73" i="19"/>
  <c r="I73" i="19"/>
  <c r="D71" i="19"/>
  <c r="H71" i="19"/>
  <c r="J72" i="19"/>
  <c r="H73" i="19"/>
  <c r="G79" i="19"/>
  <c r="I72" i="19"/>
  <c r="E70" i="19"/>
  <c r="E79" i="19"/>
  <c r="D95" i="19"/>
  <c r="D99" i="19"/>
  <c r="D105" i="19"/>
  <c r="D109" i="19"/>
  <c r="D113" i="19"/>
  <c r="D117" i="19"/>
  <c r="D121" i="19"/>
  <c r="D125" i="19"/>
  <c r="D129" i="19"/>
  <c r="D133" i="19"/>
  <c r="D137" i="19"/>
  <c r="D141" i="19"/>
  <c r="D145" i="19"/>
  <c r="D149" i="19"/>
  <c r="D153" i="19"/>
  <c r="D157" i="19"/>
  <c r="D160" i="19"/>
  <c r="D167" i="19"/>
  <c r="D171" i="19"/>
  <c r="D175" i="19"/>
  <c r="D179" i="19"/>
  <c r="D183" i="19"/>
  <c r="D186" i="19"/>
  <c r="D190" i="19"/>
  <c r="D194" i="19"/>
  <c r="D198" i="19"/>
  <c r="D202" i="19"/>
  <c r="D206" i="19"/>
  <c r="D210" i="19"/>
  <c r="D214" i="19"/>
  <c r="D218" i="19"/>
  <c r="D222" i="19"/>
  <c r="D226" i="19"/>
  <c r="D230" i="19"/>
  <c r="D234" i="19"/>
  <c r="D238" i="19"/>
  <c r="D242" i="19"/>
  <c r="N90" i="19"/>
  <c r="D98" i="19"/>
  <c r="D101" i="19"/>
  <c r="D104" i="19"/>
  <c r="D108" i="19"/>
  <c r="D112" i="19"/>
  <c r="D116" i="19"/>
  <c r="D120" i="19"/>
  <c r="D124" i="19"/>
  <c r="D128" i="19"/>
  <c r="D132" i="19"/>
  <c r="D136" i="19"/>
  <c r="D140" i="19"/>
  <c r="D144" i="19"/>
  <c r="D148" i="19"/>
  <c r="D152" i="19"/>
  <c r="D156" i="19"/>
  <c r="D159" i="19"/>
  <c r="D163" i="19"/>
  <c r="D166" i="19"/>
  <c r="D170" i="19"/>
  <c r="D174" i="19"/>
  <c r="D178" i="19"/>
  <c r="D182" i="19"/>
  <c r="D185" i="19"/>
  <c r="D189" i="19"/>
  <c r="D193" i="19"/>
  <c r="D197" i="19"/>
  <c r="D201" i="19"/>
  <c r="D205" i="19"/>
  <c r="D209" i="19"/>
  <c r="D213" i="19"/>
  <c r="D217" i="19"/>
  <c r="D221" i="19"/>
  <c r="D225" i="19"/>
  <c r="D229" i="19"/>
  <c r="D233" i="19"/>
  <c r="D237" i="19"/>
  <c r="D241" i="19"/>
  <c r="D245" i="19"/>
  <c r="D89" i="19"/>
  <c r="J90" i="19" s="1"/>
  <c r="D97" i="19"/>
  <c r="D103" i="19"/>
  <c r="D107" i="19"/>
  <c r="D111" i="19"/>
  <c r="D115" i="19"/>
  <c r="D119" i="19"/>
  <c r="D123" i="19"/>
  <c r="D127" i="19"/>
  <c r="D131" i="19"/>
  <c r="D135" i="19"/>
  <c r="D139" i="19"/>
  <c r="D143" i="19"/>
  <c r="D147" i="19"/>
  <c r="D151" i="19"/>
  <c r="D155" i="19"/>
  <c r="D158" i="19"/>
  <c r="D162" i="19"/>
  <c r="D165" i="19"/>
  <c r="D169" i="19"/>
  <c r="D173" i="19"/>
  <c r="D177" i="19"/>
  <c r="D181" i="19"/>
  <c r="D184" i="19"/>
  <c r="D188" i="19"/>
  <c r="D192" i="19"/>
  <c r="D196" i="19"/>
  <c r="D200" i="19"/>
  <c r="D204" i="19"/>
  <c r="D208" i="19"/>
  <c r="D212" i="19"/>
  <c r="D216" i="19"/>
  <c r="D220" i="19"/>
  <c r="D224" i="19"/>
  <c r="D228" i="19"/>
  <c r="D232" i="19"/>
  <c r="D236" i="19"/>
  <c r="D240" i="19"/>
  <c r="C58" i="26" l="1"/>
  <c r="C57" i="26"/>
  <c r="C59" i="26"/>
  <c r="C55" i="26"/>
  <c r="C60" i="26"/>
  <c r="C56" i="26"/>
  <c r="C23" i="26"/>
  <c r="L58" i="26" s="1"/>
  <c r="I79" i="20"/>
  <c r="I81" i="20" s="1"/>
  <c r="D70" i="20"/>
  <c r="F70" i="24"/>
  <c r="I46" i="21"/>
  <c r="I53" i="21" s="1"/>
  <c r="G63" i="23"/>
  <c r="V75" i="23" s="1"/>
  <c r="M16" i="21"/>
  <c r="C66" i="23"/>
  <c r="J59" i="23"/>
  <c r="D55" i="26"/>
  <c r="F17" i="26"/>
  <c r="G16" i="27"/>
  <c r="E70" i="27"/>
  <c r="L11" i="27"/>
  <c r="J65" i="27"/>
  <c r="J14" i="27"/>
  <c r="H68" i="27"/>
  <c r="J79" i="20"/>
  <c r="J79" i="24"/>
  <c r="I79" i="24"/>
  <c r="R97" i="25"/>
  <c r="C46" i="26"/>
  <c r="D56" i="26"/>
  <c r="C45" i="27"/>
  <c r="D45" i="27" s="1"/>
  <c r="C44" i="27"/>
  <c r="D44" i="27" s="1"/>
  <c r="C50" i="27"/>
  <c r="D50" i="27" s="1"/>
  <c r="C51" i="27"/>
  <c r="D51" i="27" s="1"/>
  <c r="C46" i="27"/>
  <c r="D46" i="27" s="1"/>
  <c r="C48" i="27"/>
  <c r="D48" i="27" s="1"/>
  <c r="C49" i="27"/>
  <c r="D49" i="27" s="1"/>
  <c r="C47" i="27"/>
  <c r="D47" i="27" s="1"/>
  <c r="K12" i="27"/>
  <c r="I66" i="27"/>
  <c r="D58" i="26"/>
  <c r="J79" i="19"/>
  <c r="J81" i="19" s="1"/>
  <c r="C64" i="23"/>
  <c r="E64" i="23"/>
  <c r="E63" i="23"/>
  <c r="D23" i="26"/>
  <c r="M55" i="26" s="1"/>
  <c r="G55" i="26"/>
  <c r="C47" i="26"/>
  <c r="I15" i="27"/>
  <c r="G69" i="27"/>
  <c r="J13" i="27"/>
  <c r="H67" i="27"/>
  <c r="N17" i="26"/>
  <c r="L56" i="26"/>
  <c r="L50" i="26"/>
  <c r="L46" i="26"/>
  <c r="L48" i="26"/>
  <c r="L60" i="26"/>
  <c r="E49" i="26"/>
  <c r="E46" i="26"/>
  <c r="E48" i="26"/>
  <c r="E47" i="26"/>
  <c r="E23" i="26"/>
  <c r="M58" i="26"/>
  <c r="M57" i="26"/>
  <c r="D17" i="26"/>
  <c r="G23" i="26"/>
  <c r="M17" i="26"/>
  <c r="F22" i="26"/>
  <c r="L59" i="26"/>
  <c r="O47" i="26"/>
  <c r="O46" i="26"/>
  <c r="L49" i="26"/>
  <c r="D59" i="26"/>
  <c r="F23" i="26"/>
  <c r="L47" i="26"/>
  <c r="C50" i="26"/>
  <c r="C51" i="26"/>
  <c r="C49" i="26"/>
  <c r="E22" i="26"/>
  <c r="O48" i="26"/>
  <c r="L51" i="26"/>
  <c r="J52" i="21"/>
  <c r="E58" i="21" s="1"/>
  <c r="J51" i="21"/>
  <c r="E59" i="21" s="1"/>
  <c r="D59" i="23"/>
  <c r="C63" i="23"/>
  <c r="I70" i="19"/>
  <c r="I82" i="19" s="1"/>
  <c r="I83" i="19" s="1"/>
  <c r="H79" i="19"/>
  <c r="I70" i="20"/>
  <c r="I82" i="20" s="1"/>
  <c r="I84" i="20" s="1"/>
  <c r="E46" i="21"/>
  <c r="D79" i="24"/>
  <c r="I70" i="24"/>
  <c r="I82" i="24" s="1"/>
  <c r="I83" i="24" s="1"/>
  <c r="H59" i="23"/>
  <c r="E59" i="23"/>
  <c r="C65" i="23"/>
  <c r="I61" i="23"/>
  <c r="V73" i="23" s="1"/>
  <c r="C60" i="23"/>
  <c r="F60" i="23"/>
  <c r="E65" i="23"/>
  <c r="V77" i="23" s="1"/>
  <c r="F61" i="23"/>
  <c r="F81" i="20"/>
  <c r="J70" i="19"/>
  <c r="S67" i="19" s="1"/>
  <c r="S68" i="19" s="1"/>
  <c r="I60" i="23"/>
  <c r="D60" i="23"/>
  <c r="C59" i="23"/>
  <c r="D62" i="23"/>
  <c r="D79" i="19"/>
  <c r="G70" i="20"/>
  <c r="J70" i="20"/>
  <c r="D65" i="23"/>
  <c r="C62" i="23"/>
  <c r="D63" i="23"/>
  <c r="H62" i="23"/>
  <c r="V74" i="23" s="1"/>
  <c r="C61" i="23"/>
  <c r="D64" i="23"/>
  <c r="F62" i="23"/>
  <c r="H60" i="23"/>
  <c r="D66" i="23"/>
  <c r="V78" i="23" s="1"/>
  <c r="AE118" i="25"/>
  <c r="AE112" i="25"/>
  <c r="AE117" i="25"/>
  <c r="AE111" i="25"/>
  <c r="AE114" i="25"/>
  <c r="AE119" i="25"/>
  <c r="AE113" i="25"/>
  <c r="AE116" i="25"/>
  <c r="AH100" i="25"/>
  <c r="AI101" i="25"/>
  <c r="AJ101" i="25"/>
  <c r="AK100" i="25"/>
  <c r="AK104" i="25"/>
  <c r="AL102" i="25"/>
  <c r="AL106" i="25"/>
  <c r="AM104" i="25"/>
  <c r="AM100" i="25"/>
  <c r="AK108" i="25"/>
  <c r="AI105" i="25"/>
  <c r="AH104" i="25"/>
  <c r="AH108" i="25"/>
  <c r="AG106" i="25"/>
  <c r="AF103" i="25"/>
  <c r="AF107" i="25"/>
  <c r="AE105" i="25"/>
  <c r="AE102" i="25"/>
  <c r="AI103" i="25"/>
  <c r="AL100" i="25"/>
  <c r="AM102" i="25"/>
  <c r="AJ107" i="25"/>
  <c r="AH106" i="25"/>
  <c r="AG108" i="25"/>
  <c r="AE103" i="25"/>
  <c r="AM105" i="25"/>
  <c r="AI106" i="25"/>
  <c r="AG103" i="25"/>
  <c r="AF104" i="25"/>
  <c r="AE106" i="25"/>
  <c r="AG101" i="25"/>
  <c r="AI100" i="25"/>
  <c r="AJ100" i="25"/>
  <c r="AJ104" i="25"/>
  <c r="AK103" i="25"/>
  <c r="AL101" i="25"/>
  <c r="AL105" i="25"/>
  <c r="AM103" i="25"/>
  <c r="AM107" i="25"/>
  <c r="AK107" i="25"/>
  <c r="AJ108" i="25"/>
  <c r="AI108" i="25"/>
  <c r="AH107" i="25"/>
  <c r="AG105" i="25"/>
  <c r="AF102" i="25"/>
  <c r="AF106" i="25"/>
  <c r="AE104" i="25"/>
  <c r="AE108" i="25"/>
  <c r="AG100" i="25"/>
  <c r="AH102" i="25"/>
  <c r="AJ103" i="25"/>
  <c r="AK102" i="25"/>
  <c r="AL104" i="25"/>
  <c r="AM106" i="25"/>
  <c r="AL108" i="25"/>
  <c r="AI107" i="25"/>
  <c r="AG104" i="25"/>
  <c r="AF105" i="25"/>
  <c r="AE107" i="25"/>
  <c r="AH101" i="25"/>
  <c r="AI102" i="25"/>
  <c r="AJ102" i="25"/>
  <c r="AK101" i="25"/>
  <c r="AK105" i="25"/>
  <c r="AL103" i="25"/>
  <c r="AM101" i="25"/>
  <c r="AF100" i="25"/>
  <c r="AJ106" i="25"/>
  <c r="AH105" i="25"/>
  <c r="AG107" i="25"/>
  <c r="AF108" i="25"/>
  <c r="J52" i="25"/>
  <c r="E58" i="25" s="1"/>
  <c r="AB108" i="25"/>
  <c r="C46" i="25"/>
  <c r="C56" i="25" s="1"/>
  <c r="L54" i="25" s="1"/>
  <c r="E46" i="25"/>
  <c r="E52" i="25" s="1"/>
  <c r="D46" i="25"/>
  <c r="D54" i="25" s="1"/>
  <c r="E56" i="25"/>
  <c r="J54" i="25" s="1"/>
  <c r="G46" i="25"/>
  <c r="G55" i="25" s="1"/>
  <c r="H55" i="25" s="1"/>
  <c r="I46" i="25"/>
  <c r="I51" i="25" s="1"/>
  <c r="F59" i="25" s="1"/>
  <c r="E55" i="25"/>
  <c r="J55" i="25" s="1"/>
  <c r="F46" i="25"/>
  <c r="F53" i="25" s="1"/>
  <c r="I57" i="25" s="1"/>
  <c r="H54" i="25"/>
  <c r="G56" i="25" s="1"/>
  <c r="H46" i="25"/>
  <c r="H53" i="25" s="1"/>
  <c r="H81" i="24"/>
  <c r="J81" i="24"/>
  <c r="F81" i="24"/>
  <c r="E81" i="24"/>
  <c r="D70" i="24"/>
  <c r="D86" i="24" s="1"/>
  <c r="J82" i="24"/>
  <c r="J84" i="24" s="1"/>
  <c r="J86" i="24"/>
  <c r="S67" i="24"/>
  <c r="S68" i="24" s="1"/>
  <c r="R67" i="24"/>
  <c r="R68" i="24" s="1"/>
  <c r="E82" i="24"/>
  <c r="E86" i="24"/>
  <c r="N67" i="24"/>
  <c r="N68" i="24" s="1"/>
  <c r="E183" i="24"/>
  <c r="E157" i="24"/>
  <c r="H86" i="24"/>
  <c r="Q67" i="24"/>
  <c r="Q68" i="24" s="1"/>
  <c r="H82" i="24"/>
  <c r="H83" i="24" s="1"/>
  <c r="H85" i="24" s="1"/>
  <c r="G86" i="24"/>
  <c r="G82" i="24"/>
  <c r="G83" i="24" s="1"/>
  <c r="P67" i="24"/>
  <c r="P68" i="24" s="1"/>
  <c r="F82" i="24"/>
  <c r="F83" i="24" s="1"/>
  <c r="F86" i="24"/>
  <c r="O67" i="24"/>
  <c r="O68" i="24" s="1"/>
  <c r="G81" i="24"/>
  <c r="G46" i="21"/>
  <c r="G52" i="21" s="1"/>
  <c r="H58" i="21" s="1"/>
  <c r="C46" i="21"/>
  <c r="C55" i="21" s="1"/>
  <c r="L55" i="21" s="1"/>
  <c r="I52" i="21"/>
  <c r="H52" i="21"/>
  <c r="H54" i="21"/>
  <c r="G56" i="21" s="1"/>
  <c r="I51" i="21"/>
  <c r="F46" i="21"/>
  <c r="F53" i="21" s="1"/>
  <c r="I57" i="21" s="1"/>
  <c r="H53" i="21"/>
  <c r="D46" i="21"/>
  <c r="D57" i="21" s="1"/>
  <c r="K53" i="21" s="1"/>
  <c r="H70" i="20"/>
  <c r="H86" i="20" s="1"/>
  <c r="E82" i="20"/>
  <c r="E83" i="20" s="1"/>
  <c r="N67" i="20"/>
  <c r="N68" i="20" s="1"/>
  <c r="E86" i="20"/>
  <c r="I86" i="20"/>
  <c r="J86" i="20"/>
  <c r="S67" i="20"/>
  <c r="S68" i="20" s="1"/>
  <c r="F86" i="20"/>
  <c r="F82" i="20"/>
  <c r="O67" i="20"/>
  <c r="O68" i="20" s="1"/>
  <c r="P67" i="20"/>
  <c r="P68" i="20" s="1"/>
  <c r="D82" i="20"/>
  <c r="D83" i="20" s="1"/>
  <c r="M67" i="20"/>
  <c r="M68" i="20" s="1"/>
  <c r="D86" i="20"/>
  <c r="E81" i="20"/>
  <c r="D81" i="20"/>
  <c r="F70" i="19"/>
  <c r="F86" i="19" s="1"/>
  <c r="H70" i="19"/>
  <c r="H82" i="19" s="1"/>
  <c r="G70" i="19"/>
  <c r="G86" i="19" s="1"/>
  <c r="I79" i="19"/>
  <c r="D70" i="19"/>
  <c r="D82" i="19" s="1"/>
  <c r="D81" i="19"/>
  <c r="E81" i="19"/>
  <c r="R67" i="19"/>
  <c r="R68" i="19" s="1"/>
  <c r="I86" i="19"/>
  <c r="J82" i="19"/>
  <c r="J83" i="19" s="1"/>
  <c r="E82" i="19"/>
  <c r="E83" i="19" s="1"/>
  <c r="N67" i="19"/>
  <c r="N68" i="19" s="1"/>
  <c r="E86" i="19"/>
  <c r="I81" i="19"/>
  <c r="E183" i="19"/>
  <c r="E157" i="19"/>
  <c r="M67" i="19"/>
  <c r="M68" i="19" s="1"/>
  <c r="D86" i="19"/>
  <c r="K13" i="27" l="1"/>
  <c r="I67" i="27"/>
  <c r="G45" i="27"/>
  <c r="L44" i="27" s="1"/>
  <c r="K38" i="27" s="1"/>
  <c r="G46" i="27"/>
  <c r="L45" i="27" s="1"/>
  <c r="H45" i="27"/>
  <c r="I45" i="27" s="1"/>
  <c r="C53" i="25"/>
  <c r="L57" i="25" s="1"/>
  <c r="L12" i="27"/>
  <c r="J66" i="27"/>
  <c r="K14" i="27"/>
  <c r="I68" i="27"/>
  <c r="C51" i="21"/>
  <c r="L59" i="21" s="1"/>
  <c r="C52" i="25"/>
  <c r="L58" i="25" s="1"/>
  <c r="F51" i="25"/>
  <c r="I59" i="25" s="1"/>
  <c r="C51" i="25"/>
  <c r="L59" i="25" s="1"/>
  <c r="J81" i="20"/>
  <c r="L55" i="26"/>
  <c r="M56" i="26"/>
  <c r="N46" i="26"/>
  <c r="N49" i="26"/>
  <c r="N48" i="26"/>
  <c r="N47" i="26"/>
  <c r="J15" i="27"/>
  <c r="H69" i="27"/>
  <c r="H16" i="27"/>
  <c r="F70" i="27"/>
  <c r="J86" i="19"/>
  <c r="J87" i="19" s="1"/>
  <c r="E85" i="19"/>
  <c r="F84" i="20"/>
  <c r="J82" i="20"/>
  <c r="R67" i="20"/>
  <c r="R68" i="20" s="1"/>
  <c r="R72" i="20" s="1"/>
  <c r="F83" i="20"/>
  <c r="F85" i="20" s="1"/>
  <c r="E84" i="24"/>
  <c r="C55" i="25"/>
  <c r="L55" i="25" s="1"/>
  <c r="C59" i="25"/>
  <c r="L51" i="25" s="1"/>
  <c r="C57" i="25"/>
  <c r="L53" i="25" s="1"/>
  <c r="L57" i="26"/>
  <c r="M59" i="26"/>
  <c r="M11" i="27"/>
  <c r="F46" i="26"/>
  <c r="F48" i="26"/>
  <c r="F47" i="26"/>
  <c r="M46" i="26"/>
  <c r="M48" i="26"/>
  <c r="M50" i="26"/>
  <c r="M47" i="26"/>
  <c r="M49" i="26"/>
  <c r="P55" i="26"/>
  <c r="P56" i="26"/>
  <c r="O57" i="26"/>
  <c r="O56" i="26"/>
  <c r="O55" i="26"/>
  <c r="F56" i="26"/>
  <c r="F55" i="26"/>
  <c r="F57" i="26"/>
  <c r="N56" i="26"/>
  <c r="N58" i="26"/>
  <c r="N57" i="26"/>
  <c r="N55" i="26"/>
  <c r="L63" i="26" s="1"/>
  <c r="E55" i="26"/>
  <c r="E56" i="26"/>
  <c r="E58" i="26"/>
  <c r="E57" i="26"/>
  <c r="D49" i="26"/>
  <c r="D46" i="26"/>
  <c r="D48" i="26"/>
  <c r="D47" i="26"/>
  <c r="D50" i="26"/>
  <c r="G86" i="20"/>
  <c r="J87" i="20" s="1"/>
  <c r="I81" i="24"/>
  <c r="F85" i="24"/>
  <c r="E83" i="24"/>
  <c r="E85" i="24" s="1"/>
  <c r="F87" i="20"/>
  <c r="G82" i="20"/>
  <c r="G83" i="20" s="1"/>
  <c r="G81" i="20"/>
  <c r="G84" i="20" s="1"/>
  <c r="I83" i="20"/>
  <c r="I85" i="20" s="1"/>
  <c r="I86" i="24"/>
  <c r="AF111" i="25"/>
  <c r="AF112" i="25"/>
  <c r="AF113" i="25"/>
  <c r="AF116" i="25"/>
  <c r="AF119" i="25"/>
  <c r="AF114" i="25"/>
  <c r="AF115" i="25"/>
  <c r="AF118" i="25"/>
  <c r="AF117" i="25"/>
  <c r="D57" i="25"/>
  <c r="K53" i="25" s="1"/>
  <c r="D58" i="25"/>
  <c r="K52" i="25" s="1"/>
  <c r="D53" i="25"/>
  <c r="K57" i="25" s="1"/>
  <c r="F51" i="21"/>
  <c r="I59" i="21" s="1"/>
  <c r="F54" i="21"/>
  <c r="I56" i="21" s="1"/>
  <c r="E51" i="21"/>
  <c r="E54" i="21"/>
  <c r="E56" i="21"/>
  <c r="J54" i="21" s="1"/>
  <c r="D52" i="21"/>
  <c r="C52" i="21"/>
  <c r="L58" i="21" s="1"/>
  <c r="G54" i="25"/>
  <c r="H56" i="25" s="1"/>
  <c r="G57" i="25"/>
  <c r="D51" i="25"/>
  <c r="D56" i="25"/>
  <c r="K54" i="25" s="1"/>
  <c r="D55" i="25"/>
  <c r="C54" i="25"/>
  <c r="L56" i="25" s="1"/>
  <c r="G52" i="25"/>
  <c r="F54" i="25"/>
  <c r="I56" i="25" s="1"/>
  <c r="G53" i="25"/>
  <c r="I52" i="25"/>
  <c r="I53" i="25"/>
  <c r="E53" i="25"/>
  <c r="J57" i="25" s="1"/>
  <c r="E54" i="25"/>
  <c r="E57" i="25"/>
  <c r="J53" i="25" s="1"/>
  <c r="D52" i="25"/>
  <c r="K58" i="25" s="1"/>
  <c r="H52" i="25"/>
  <c r="H51" i="25"/>
  <c r="G59" i="25" s="1"/>
  <c r="J58" i="25"/>
  <c r="F56" i="25"/>
  <c r="F52" i="25"/>
  <c r="I58" i="25" s="1"/>
  <c r="F55" i="25"/>
  <c r="I55" i="25" s="1"/>
  <c r="K56" i="25"/>
  <c r="G51" i="25"/>
  <c r="C58" i="25"/>
  <c r="L52" i="25" s="1"/>
  <c r="E51" i="25"/>
  <c r="J59" i="25" s="1"/>
  <c r="D81" i="24"/>
  <c r="D90" i="24" s="1"/>
  <c r="I100" i="24" s="1"/>
  <c r="M67" i="24"/>
  <c r="M68" i="24" s="1"/>
  <c r="M70" i="24" s="1"/>
  <c r="D82" i="24"/>
  <c r="D83" i="24" s="1"/>
  <c r="F84" i="24"/>
  <c r="J83" i="24"/>
  <c r="J85" i="24" s="1"/>
  <c r="M76" i="24"/>
  <c r="G84" i="24"/>
  <c r="G85" i="24"/>
  <c r="I85" i="24"/>
  <c r="I84" i="24"/>
  <c r="O72" i="24"/>
  <c r="O71" i="24"/>
  <c r="O74" i="24"/>
  <c r="O75" i="24"/>
  <c r="Q73" i="24"/>
  <c r="Q72" i="24"/>
  <c r="Q71" i="24"/>
  <c r="P74" i="24"/>
  <c r="P72" i="24"/>
  <c r="P71" i="24"/>
  <c r="N75" i="24"/>
  <c r="N72" i="24"/>
  <c r="N71" i="24"/>
  <c r="N76" i="24"/>
  <c r="N74" i="24"/>
  <c r="R71" i="24"/>
  <c r="R70" i="24"/>
  <c r="R72" i="24"/>
  <c r="S70" i="24"/>
  <c r="S71" i="24"/>
  <c r="H84" i="24"/>
  <c r="G57" i="21"/>
  <c r="G54" i="21"/>
  <c r="F57" i="21"/>
  <c r="F52" i="21"/>
  <c r="F56" i="21"/>
  <c r="I54" i="21" s="1"/>
  <c r="F55" i="21"/>
  <c r="I55" i="21" s="1"/>
  <c r="G58" i="21"/>
  <c r="J56" i="21"/>
  <c r="E55" i="21"/>
  <c r="J55" i="21" s="1"/>
  <c r="E53" i="21"/>
  <c r="J57" i="21" s="1"/>
  <c r="E57" i="21"/>
  <c r="E52" i="21"/>
  <c r="J58" i="21" s="1"/>
  <c r="C56" i="21"/>
  <c r="G53" i="21"/>
  <c r="C58" i="21"/>
  <c r="L52" i="21" s="1"/>
  <c r="G55" i="21"/>
  <c r="G51" i="21"/>
  <c r="H59" i="21" s="1"/>
  <c r="K58" i="21"/>
  <c r="F59" i="21"/>
  <c r="C54" i="21"/>
  <c r="D56" i="21"/>
  <c r="K54" i="21" s="1"/>
  <c r="D54" i="21"/>
  <c r="K56" i="21" s="1"/>
  <c r="D51" i="21"/>
  <c r="K59" i="21" s="1"/>
  <c r="D53" i="21"/>
  <c r="D55" i="21"/>
  <c r="K55" i="21" s="1"/>
  <c r="F58" i="21"/>
  <c r="J59" i="21"/>
  <c r="C59" i="21"/>
  <c r="L51" i="21" s="1"/>
  <c r="D58" i="21"/>
  <c r="C57" i="21"/>
  <c r="L53" i="21" s="1"/>
  <c r="C53" i="21"/>
  <c r="H81" i="20"/>
  <c r="Q67" i="20"/>
  <c r="Q68" i="20" s="1"/>
  <c r="Q71" i="20" s="1"/>
  <c r="H82" i="20"/>
  <c r="H83" i="20" s="1"/>
  <c r="D85" i="20"/>
  <c r="D84" i="20"/>
  <c r="P74" i="20"/>
  <c r="P71" i="20"/>
  <c r="P72" i="20"/>
  <c r="R70" i="20"/>
  <c r="R71" i="20"/>
  <c r="O75" i="20"/>
  <c r="O72" i="20"/>
  <c r="O74" i="20"/>
  <c r="O71" i="20"/>
  <c r="S71" i="20"/>
  <c r="S70" i="20"/>
  <c r="N75" i="20"/>
  <c r="N74" i="20"/>
  <c r="N72" i="20"/>
  <c r="N71" i="20"/>
  <c r="N76" i="20"/>
  <c r="M75" i="20"/>
  <c r="M73" i="20"/>
  <c r="M76" i="20"/>
  <c r="M77" i="20"/>
  <c r="M71" i="20"/>
  <c r="M70" i="20"/>
  <c r="M72" i="20"/>
  <c r="M74" i="20"/>
  <c r="E84" i="20"/>
  <c r="E85" i="20"/>
  <c r="F81" i="19"/>
  <c r="F87" i="19" s="1"/>
  <c r="O67" i="19"/>
  <c r="O68" i="19" s="1"/>
  <c r="O72" i="19" s="1"/>
  <c r="F82" i="19"/>
  <c r="F83" i="19" s="1"/>
  <c r="F85" i="19" s="1"/>
  <c r="Q67" i="19"/>
  <c r="Q68" i="19" s="1"/>
  <c r="Q70" i="19" s="1"/>
  <c r="E84" i="19"/>
  <c r="D84" i="19"/>
  <c r="G81" i="19"/>
  <c r="G82" i="19"/>
  <c r="G83" i="19" s="1"/>
  <c r="P67" i="19"/>
  <c r="P68" i="19" s="1"/>
  <c r="P74" i="19" s="1"/>
  <c r="H83" i="19"/>
  <c r="H86" i="19"/>
  <c r="H81" i="19"/>
  <c r="D83" i="19"/>
  <c r="D85" i="19" s="1"/>
  <c r="P70" i="19"/>
  <c r="M76" i="19"/>
  <c r="M73" i="19"/>
  <c r="M70" i="19"/>
  <c r="M71" i="19"/>
  <c r="M72" i="19"/>
  <c r="M74" i="19"/>
  <c r="M77" i="19"/>
  <c r="M75" i="19"/>
  <c r="I84" i="19"/>
  <c r="I85" i="19"/>
  <c r="N75" i="19"/>
  <c r="N74" i="19"/>
  <c r="N76" i="19"/>
  <c r="N71" i="19"/>
  <c r="N70" i="19"/>
  <c r="N72" i="19"/>
  <c r="O70" i="19"/>
  <c r="S70" i="19"/>
  <c r="S71" i="19"/>
  <c r="J84" i="19"/>
  <c r="J85" i="19"/>
  <c r="R70" i="19"/>
  <c r="R71" i="19"/>
  <c r="R72" i="19"/>
  <c r="E82" i="27" l="1"/>
  <c r="E78" i="27"/>
  <c r="E81" i="27"/>
  <c r="E77" i="27"/>
  <c r="K58" i="27"/>
  <c r="E79" i="27"/>
  <c r="E84" i="27"/>
  <c r="E76" i="27"/>
  <c r="E83" i="27"/>
  <c r="E80" i="27"/>
  <c r="E87" i="20"/>
  <c r="O65" i="27"/>
  <c r="K15" i="27"/>
  <c r="I69" i="27"/>
  <c r="D87" i="19"/>
  <c r="H87" i="20"/>
  <c r="D85" i="24"/>
  <c r="G85" i="20"/>
  <c r="I87" i="19"/>
  <c r="L64" i="26"/>
  <c r="N73" i="26" s="1"/>
  <c r="O85" i="26" s="1"/>
  <c r="J84" i="20"/>
  <c r="L14" i="27"/>
  <c r="J68" i="27"/>
  <c r="L13" i="27"/>
  <c r="J67" i="27"/>
  <c r="M12" i="27"/>
  <c r="O66" i="27" s="1"/>
  <c r="M66" i="27"/>
  <c r="I87" i="20"/>
  <c r="I16" i="27"/>
  <c r="G70" i="27"/>
  <c r="J83" i="20"/>
  <c r="J85" i="20" s="1"/>
  <c r="L75" i="26"/>
  <c r="M87" i="26" s="1"/>
  <c r="O72" i="26"/>
  <c r="P84" i="26" s="1"/>
  <c r="C64" i="26"/>
  <c r="C63" i="26"/>
  <c r="O78" i="20"/>
  <c r="R78" i="24"/>
  <c r="R79" i="24"/>
  <c r="N78" i="24"/>
  <c r="R80" i="19"/>
  <c r="N78" i="19"/>
  <c r="N82" i="19" s="1"/>
  <c r="W82" i="19" s="1"/>
  <c r="N79" i="19"/>
  <c r="W79" i="19" s="1"/>
  <c r="N84" i="19"/>
  <c r="M78" i="19"/>
  <c r="M86" i="19" s="1"/>
  <c r="N85" i="20"/>
  <c r="R80" i="20"/>
  <c r="R80" i="24"/>
  <c r="P83" i="24"/>
  <c r="G87" i="20"/>
  <c r="E87" i="19"/>
  <c r="N81" i="19"/>
  <c r="M84" i="19"/>
  <c r="R81" i="20"/>
  <c r="P78" i="20"/>
  <c r="P80" i="20" s="1"/>
  <c r="R78" i="19"/>
  <c r="R81" i="19" s="1"/>
  <c r="R79" i="19"/>
  <c r="S78" i="19"/>
  <c r="S80" i="19" s="1"/>
  <c r="N80" i="19"/>
  <c r="H84" i="19"/>
  <c r="H87" i="19"/>
  <c r="M85" i="20"/>
  <c r="N78" i="20"/>
  <c r="N80" i="20" s="1"/>
  <c r="S78" i="20"/>
  <c r="S79" i="20" s="1"/>
  <c r="O81" i="20"/>
  <c r="R78" i="20"/>
  <c r="R79" i="20"/>
  <c r="S78" i="24"/>
  <c r="S80" i="24" s="1"/>
  <c r="Q78" i="24"/>
  <c r="Q79" i="24" s="1"/>
  <c r="Z79" i="24" s="1"/>
  <c r="N85" i="19"/>
  <c r="M81" i="19"/>
  <c r="G87" i="19"/>
  <c r="M78" i="20"/>
  <c r="M84" i="20" s="1"/>
  <c r="M79" i="20"/>
  <c r="N81" i="20"/>
  <c r="R81" i="24"/>
  <c r="P78" i="24"/>
  <c r="P80" i="24" s="1"/>
  <c r="Y80" i="24" s="1"/>
  <c r="O78" i="24"/>
  <c r="O84" i="24" s="1"/>
  <c r="D87" i="20"/>
  <c r="AH111" i="25"/>
  <c r="AI111" i="25" s="1"/>
  <c r="J56" i="25"/>
  <c r="F58" i="25"/>
  <c r="H58" i="25"/>
  <c r="K55" i="25"/>
  <c r="I54" i="25"/>
  <c r="F57" i="25"/>
  <c r="H59" i="25"/>
  <c r="G58" i="25"/>
  <c r="H57" i="25"/>
  <c r="K59" i="25"/>
  <c r="M73" i="24"/>
  <c r="M74" i="24"/>
  <c r="M75" i="24"/>
  <c r="D84" i="24"/>
  <c r="M71" i="24"/>
  <c r="M78" i="24" s="1"/>
  <c r="M79" i="24" s="1"/>
  <c r="V79" i="24" s="1"/>
  <c r="M72" i="24"/>
  <c r="M77" i="24"/>
  <c r="J88" i="24"/>
  <c r="O90" i="24" s="1"/>
  <c r="M90" i="24"/>
  <c r="D91" i="24"/>
  <c r="J89" i="24"/>
  <c r="F161" i="24" s="1"/>
  <c r="L56" i="21"/>
  <c r="L57" i="21"/>
  <c r="H55" i="21"/>
  <c r="L54" i="21"/>
  <c r="K52" i="21"/>
  <c r="K57" i="21"/>
  <c r="H57" i="21"/>
  <c r="H56" i="21"/>
  <c r="J53" i="21"/>
  <c r="I58" i="21"/>
  <c r="Q72" i="20"/>
  <c r="H85" i="20"/>
  <c r="Q70" i="20"/>
  <c r="H84" i="20"/>
  <c r="Q73" i="20"/>
  <c r="D90" i="20"/>
  <c r="I100" i="20" s="1"/>
  <c r="P73" i="19"/>
  <c r="D90" i="19"/>
  <c r="P71" i="19"/>
  <c r="F84" i="19"/>
  <c r="O75" i="19"/>
  <c r="O74" i="19"/>
  <c r="O71" i="19"/>
  <c r="Q73" i="19"/>
  <c r="Q71" i="19"/>
  <c r="H85" i="19"/>
  <c r="Q72" i="19"/>
  <c r="P72" i="19"/>
  <c r="G85" i="19"/>
  <c r="G84" i="19"/>
  <c r="AA81" i="24" l="1"/>
  <c r="AB80" i="24"/>
  <c r="Y83" i="24"/>
  <c r="Q70" i="26"/>
  <c r="R82" i="26" s="1"/>
  <c r="M13" i="27"/>
  <c r="M67" i="27"/>
  <c r="P82" i="20"/>
  <c r="Y82" i="20" s="1"/>
  <c r="N83" i="20"/>
  <c r="W83" i="20" s="1"/>
  <c r="AA80" i="24"/>
  <c r="M86" i="20"/>
  <c r="P71" i="26"/>
  <c r="Q83" i="26" s="1"/>
  <c r="N66" i="27"/>
  <c r="P66" i="27" s="1"/>
  <c r="C80" i="27"/>
  <c r="M62" i="27"/>
  <c r="M63" i="27"/>
  <c r="M64" i="27"/>
  <c r="M65" i="27"/>
  <c r="L15" i="27"/>
  <c r="J69" i="27"/>
  <c r="X84" i="24"/>
  <c r="P81" i="20"/>
  <c r="O78" i="19"/>
  <c r="O79" i="19" s="1"/>
  <c r="X79" i="19" s="1"/>
  <c r="M82" i="20"/>
  <c r="M85" i="19"/>
  <c r="P79" i="20"/>
  <c r="Y79" i="20" s="1"/>
  <c r="M83" i="19"/>
  <c r="M80" i="19"/>
  <c r="P83" i="20"/>
  <c r="M79" i="19"/>
  <c r="M74" i="26"/>
  <c r="N86" i="26" s="1"/>
  <c r="J16" i="27"/>
  <c r="H70" i="27"/>
  <c r="M14" i="27"/>
  <c r="O68" i="27" s="1"/>
  <c r="M68" i="27"/>
  <c r="E73" i="26"/>
  <c r="F85" i="26" s="1"/>
  <c r="H70" i="26"/>
  <c r="I82" i="26" s="1"/>
  <c r="F72" i="26"/>
  <c r="G84" i="26" s="1"/>
  <c r="H71" i="26"/>
  <c r="C75" i="26"/>
  <c r="D87" i="26" s="1"/>
  <c r="D75" i="26" s="1"/>
  <c r="D74" i="26"/>
  <c r="E86" i="26" s="1"/>
  <c r="G71" i="26"/>
  <c r="H83" i="26" s="1"/>
  <c r="F73" i="26"/>
  <c r="O82" i="19"/>
  <c r="X82" i="19" s="1"/>
  <c r="O84" i="19"/>
  <c r="Q78" i="20"/>
  <c r="Q80" i="20" s="1"/>
  <c r="N79" i="24"/>
  <c r="W79" i="24" s="1"/>
  <c r="N82" i="24"/>
  <c r="W82" i="24" s="1"/>
  <c r="O82" i="20"/>
  <c r="X82" i="20" s="1"/>
  <c r="O79" i="20"/>
  <c r="X79" i="20" s="1"/>
  <c r="M86" i="24"/>
  <c r="V86" i="24" s="1"/>
  <c r="N85" i="24"/>
  <c r="W85" i="24" s="1"/>
  <c r="Q80" i="24"/>
  <c r="Z80" i="24" s="1"/>
  <c r="S79" i="24"/>
  <c r="AB79" i="24" s="1"/>
  <c r="O81" i="24"/>
  <c r="X81" i="24" s="1"/>
  <c r="O80" i="20"/>
  <c r="Q82" i="20"/>
  <c r="Q81" i="20"/>
  <c r="M81" i="24"/>
  <c r="V81" i="24" s="1"/>
  <c r="M85" i="24"/>
  <c r="V85" i="24" s="1"/>
  <c r="O83" i="20"/>
  <c r="D91" i="19"/>
  <c r="I100" i="19"/>
  <c r="M80" i="24"/>
  <c r="V80" i="24" s="1"/>
  <c r="M82" i="24"/>
  <c r="V82" i="24" s="1"/>
  <c r="P82" i="24"/>
  <c r="Y82" i="24" s="1"/>
  <c r="P79" i="24"/>
  <c r="Y79" i="24" s="1"/>
  <c r="O83" i="24"/>
  <c r="X83" i="24" s="1"/>
  <c r="N83" i="24"/>
  <c r="W83" i="24" s="1"/>
  <c r="N79" i="20"/>
  <c r="W79" i="20" s="1"/>
  <c r="N82" i="20"/>
  <c r="W82" i="20" s="1"/>
  <c r="Q78" i="19"/>
  <c r="Q79" i="19" s="1"/>
  <c r="M82" i="19"/>
  <c r="S79" i="19"/>
  <c r="P78" i="19"/>
  <c r="P80" i="19" s="1"/>
  <c r="N83" i="19"/>
  <c r="N84" i="20"/>
  <c r="P81" i="24"/>
  <c r="Y81" i="24" s="1"/>
  <c r="P82" i="19"/>
  <c r="Y82" i="19" s="1"/>
  <c r="O82" i="24"/>
  <c r="X82" i="24" s="1"/>
  <c r="O79" i="24"/>
  <c r="X79" i="24" s="1"/>
  <c r="M84" i="24"/>
  <c r="V84" i="24" s="1"/>
  <c r="O80" i="24"/>
  <c r="X80" i="24" s="1"/>
  <c r="O84" i="20"/>
  <c r="N81" i="24"/>
  <c r="W81" i="24" s="1"/>
  <c r="N80" i="24"/>
  <c r="W80" i="24" s="1"/>
  <c r="M83" i="24"/>
  <c r="V83" i="24" s="1"/>
  <c r="Q81" i="24"/>
  <c r="Z81" i="24" s="1"/>
  <c r="S80" i="20"/>
  <c r="N84" i="24"/>
  <c r="W84" i="24" s="1"/>
  <c r="M81" i="20"/>
  <c r="M80" i="20"/>
  <c r="M83" i="20"/>
  <c r="Q82" i="24"/>
  <c r="Z82" i="24" s="1"/>
  <c r="AA79" i="24"/>
  <c r="C69" i="25"/>
  <c r="D83" i="25" s="1"/>
  <c r="G65" i="25"/>
  <c r="H79" i="25" s="1"/>
  <c r="I67" i="25"/>
  <c r="J81" i="25" s="1"/>
  <c r="C73" i="25"/>
  <c r="D87" i="25" s="1"/>
  <c r="H65" i="25"/>
  <c r="I79" i="25" s="1"/>
  <c r="C67" i="25"/>
  <c r="D81" i="25" s="1"/>
  <c r="C70" i="25"/>
  <c r="D84" i="25" s="1"/>
  <c r="E68" i="25"/>
  <c r="F82" i="25" s="1"/>
  <c r="E67" i="25"/>
  <c r="F81" i="25" s="1"/>
  <c r="G68" i="25"/>
  <c r="H82" i="25" s="1"/>
  <c r="G66" i="25"/>
  <c r="H80" i="25" s="1"/>
  <c r="D69" i="25"/>
  <c r="E83" i="25" s="1"/>
  <c r="F69" i="25"/>
  <c r="G83" i="25" s="1"/>
  <c r="F67" i="25"/>
  <c r="G81" i="25" s="1"/>
  <c r="H66" i="25"/>
  <c r="I80" i="25" s="1"/>
  <c r="C71" i="25"/>
  <c r="D85" i="25" s="1"/>
  <c r="D70" i="25"/>
  <c r="E84" i="25" s="1"/>
  <c r="D65" i="25"/>
  <c r="E79" i="25" s="1"/>
  <c r="F68" i="25"/>
  <c r="G82" i="25" s="1"/>
  <c r="E71" i="25"/>
  <c r="F85" i="25" s="1"/>
  <c r="D71" i="25"/>
  <c r="E85" i="25" s="1"/>
  <c r="F70" i="25"/>
  <c r="G84" i="25" s="1"/>
  <c r="C68" i="25"/>
  <c r="D82" i="25" s="1"/>
  <c r="D67" i="25"/>
  <c r="E81" i="25" s="1"/>
  <c r="C72" i="25"/>
  <c r="D86" i="25" s="1"/>
  <c r="H67" i="25"/>
  <c r="I81" i="25" s="1"/>
  <c r="D66" i="25"/>
  <c r="E80" i="25" s="1"/>
  <c r="C66" i="25"/>
  <c r="D80" i="25" s="1"/>
  <c r="G67" i="25"/>
  <c r="H81" i="25" s="1"/>
  <c r="D72" i="25"/>
  <c r="E86" i="25" s="1"/>
  <c r="E66" i="25"/>
  <c r="F80" i="25" s="1"/>
  <c r="E65" i="25"/>
  <c r="F79" i="25" s="1"/>
  <c r="C65" i="25"/>
  <c r="D79" i="25" s="1"/>
  <c r="F66" i="25"/>
  <c r="G80" i="25" s="1"/>
  <c r="K65" i="25"/>
  <c r="L79" i="25" s="1"/>
  <c r="M79" i="25" s="1"/>
  <c r="J66" i="25"/>
  <c r="K80" i="25" s="1"/>
  <c r="F65" i="25"/>
  <c r="G79" i="25" s="1"/>
  <c r="D68" i="25"/>
  <c r="E82" i="25" s="1"/>
  <c r="E69" i="25"/>
  <c r="F83" i="25" s="1"/>
  <c r="H68" i="25"/>
  <c r="I82" i="25" s="1"/>
  <c r="I66" i="25"/>
  <c r="J80" i="25" s="1"/>
  <c r="G69" i="25"/>
  <c r="H83" i="25" s="1"/>
  <c r="I65" i="25"/>
  <c r="J79" i="25" s="1"/>
  <c r="J65" i="25"/>
  <c r="K79" i="25" s="1"/>
  <c r="E70" i="25"/>
  <c r="F84" i="25" s="1"/>
  <c r="P90" i="24"/>
  <c r="Q90" i="24"/>
  <c r="C66" i="21"/>
  <c r="D80" i="21" s="1"/>
  <c r="C68" i="21"/>
  <c r="D82" i="21" s="1"/>
  <c r="G65" i="21"/>
  <c r="H79" i="21" s="1"/>
  <c r="C72" i="21"/>
  <c r="D86" i="21" s="1"/>
  <c r="D65" i="21"/>
  <c r="E79" i="21" s="1"/>
  <c r="J66" i="21"/>
  <c r="K80" i="21" s="1"/>
  <c r="I67" i="21"/>
  <c r="J81" i="21" s="1"/>
  <c r="D66" i="21"/>
  <c r="E80" i="21" s="1"/>
  <c r="C73" i="21"/>
  <c r="D87" i="21" s="1"/>
  <c r="F67" i="21"/>
  <c r="G81" i="21" s="1"/>
  <c r="G66" i="21"/>
  <c r="H80" i="21" s="1"/>
  <c r="C70" i="21"/>
  <c r="D84" i="21" s="1"/>
  <c r="E68" i="21"/>
  <c r="F82" i="21" s="1"/>
  <c r="C69" i="21"/>
  <c r="D83" i="21" s="1"/>
  <c r="F68" i="21"/>
  <c r="G82" i="21" s="1"/>
  <c r="H66" i="21"/>
  <c r="I80" i="21" s="1"/>
  <c r="D67" i="21"/>
  <c r="E81" i="21" s="1"/>
  <c r="H65" i="21"/>
  <c r="I79" i="21" s="1"/>
  <c r="G67" i="21"/>
  <c r="H81" i="21" s="1"/>
  <c r="C67" i="21"/>
  <c r="D81" i="21" s="1"/>
  <c r="J65" i="21"/>
  <c r="K79" i="21" s="1"/>
  <c r="C65" i="21"/>
  <c r="D79" i="21" s="1"/>
  <c r="E65" i="21"/>
  <c r="F79" i="21" s="1"/>
  <c r="E66" i="21"/>
  <c r="F80" i="21" s="1"/>
  <c r="F65" i="21"/>
  <c r="G79" i="21" s="1"/>
  <c r="C71" i="21"/>
  <c r="D85" i="21" s="1"/>
  <c r="I66" i="21"/>
  <c r="J80" i="21" s="1"/>
  <c r="I65" i="21"/>
  <c r="J79" i="21" s="1"/>
  <c r="K65" i="21"/>
  <c r="L79" i="21" s="1"/>
  <c r="M79" i="21" s="1"/>
  <c r="H67" i="21"/>
  <c r="I81" i="21" s="1"/>
  <c r="F66" i="21"/>
  <c r="G80" i="21" s="1"/>
  <c r="D68" i="21"/>
  <c r="E82" i="21" s="1"/>
  <c r="G68" i="21"/>
  <c r="H82" i="21" s="1"/>
  <c r="E67" i="21"/>
  <c r="F81" i="21" s="1"/>
  <c r="H68" i="21"/>
  <c r="I82" i="21" s="1"/>
  <c r="G69" i="21"/>
  <c r="H83" i="21" s="1"/>
  <c r="D71" i="21"/>
  <c r="E85" i="21" s="1"/>
  <c r="F69" i="21"/>
  <c r="G83" i="21" s="1"/>
  <c r="E71" i="21"/>
  <c r="F85" i="21" s="1"/>
  <c r="D70" i="21"/>
  <c r="E84" i="21" s="1"/>
  <c r="D72" i="21"/>
  <c r="E86" i="21" s="1"/>
  <c r="F70" i="21"/>
  <c r="G84" i="21" s="1"/>
  <c r="E70" i="21"/>
  <c r="F84" i="21" s="1"/>
  <c r="E69" i="21"/>
  <c r="F83" i="21" s="1"/>
  <c r="D69" i="21"/>
  <c r="E83" i="21" s="1"/>
  <c r="J88" i="20"/>
  <c r="O90" i="20" s="1"/>
  <c r="M90" i="20"/>
  <c r="P90" i="20" s="1"/>
  <c r="D91" i="20"/>
  <c r="J89" i="20"/>
  <c r="F154" i="20" s="1"/>
  <c r="M90" i="19"/>
  <c r="P90" i="19" s="1"/>
  <c r="J89" i="19"/>
  <c r="F149" i="19" s="1"/>
  <c r="J88" i="19"/>
  <c r="O90" i="19" s="1"/>
  <c r="Q82" i="19" l="1"/>
  <c r="C82" i="27"/>
  <c r="N68" i="27"/>
  <c r="P68" i="27" s="1"/>
  <c r="C81" i="27"/>
  <c r="N67" i="27"/>
  <c r="P67" i="27" s="1"/>
  <c r="V81" i="20"/>
  <c r="Y81" i="20"/>
  <c r="X80" i="20"/>
  <c r="W80" i="20"/>
  <c r="O81" i="19"/>
  <c r="N65" i="27"/>
  <c r="P65" i="27" s="1"/>
  <c r="C79" i="27"/>
  <c r="K16" i="27"/>
  <c r="I70" i="27"/>
  <c r="C77" i="27"/>
  <c r="N63" i="27"/>
  <c r="P63" i="27" s="1"/>
  <c r="Y80" i="19"/>
  <c r="Q81" i="19"/>
  <c r="W85" i="20"/>
  <c r="Q80" i="19"/>
  <c r="M15" i="27"/>
  <c r="O69" i="27" s="1"/>
  <c r="M69" i="27"/>
  <c r="N62" i="27"/>
  <c r="P62" i="27" s="1"/>
  <c r="C76" i="27"/>
  <c r="O80" i="19"/>
  <c r="X84" i="20"/>
  <c r="O83" i="19"/>
  <c r="Z81" i="20"/>
  <c r="C78" i="27"/>
  <c r="N64" i="27"/>
  <c r="P64" i="27" s="1"/>
  <c r="O67" i="27"/>
  <c r="N74" i="26"/>
  <c r="O86" i="26" s="1"/>
  <c r="I83" i="26"/>
  <c r="Q71" i="26"/>
  <c r="R83" i="26" s="1"/>
  <c r="E87" i="26"/>
  <c r="M75" i="26"/>
  <c r="N87" i="26" s="1"/>
  <c r="P72" i="26"/>
  <c r="Q84" i="26" s="1"/>
  <c r="G85" i="26"/>
  <c r="O73" i="26"/>
  <c r="P85" i="26" s="1"/>
  <c r="G72" i="26"/>
  <c r="H84" i="26" s="1"/>
  <c r="E74" i="26"/>
  <c r="F86" i="26" s="1"/>
  <c r="AA79" i="19"/>
  <c r="AB79" i="19"/>
  <c r="Z82" i="19"/>
  <c r="Z80" i="19"/>
  <c r="AB80" i="19"/>
  <c r="V83" i="20"/>
  <c r="X80" i="19"/>
  <c r="AA80" i="20"/>
  <c r="V81" i="19"/>
  <c r="V85" i="19"/>
  <c r="W83" i="19"/>
  <c r="Z79" i="19"/>
  <c r="X83" i="19"/>
  <c r="W85" i="19"/>
  <c r="V80" i="19"/>
  <c r="AA80" i="19"/>
  <c r="AA81" i="20"/>
  <c r="Q79" i="20"/>
  <c r="Z79" i="20" s="1"/>
  <c r="Y80" i="20"/>
  <c r="V80" i="20"/>
  <c r="AB80" i="20"/>
  <c r="V79" i="20"/>
  <c r="Y83" i="20"/>
  <c r="V82" i="20"/>
  <c r="P79" i="19"/>
  <c r="Y79" i="19" s="1"/>
  <c r="P83" i="19"/>
  <c r="Y83" i="19" s="1"/>
  <c r="W81" i="20"/>
  <c r="X83" i="20"/>
  <c r="Z81" i="19"/>
  <c r="V85" i="20"/>
  <c r="W84" i="19"/>
  <c r="V83" i="19"/>
  <c r="X84" i="19"/>
  <c r="AA81" i="19"/>
  <c r="AB79" i="20"/>
  <c r="V79" i="19"/>
  <c r="X81" i="19"/>
  <c r="AA79" i="20"/>
  <c r="V86" i="20"/>
  <c r="W80" i="19"/>
  <c r="X81" i="20"/>
  <c r="W84" i="20"/>
  <c r="V82" i="19"/>
  <c r="V84" i="19"/>
  <c r="Z82" i="20"/>
  <c r="P81" i="19"/>
  <c r="Y81" i="19" s="1"/>
  <c r="W81" i="19"/>
  <c r="Z80" i="20"/>
  <c r="V86" i="19"/>
  <c r="V84" i="20"/>
  <c r="H90" i="25"/>
  <c r="I83" i="25" s="1"/>
  <c r="C90" i="25"/>
  <c r="D88" i="25" s="1"/>
  <c r="D90" i="25"/>
  <c r="E87" i="25" s="1"/>
  <c r="G90" i="25"/>
  <c r="H84" i="25" s="1"/>
  <c r="F90" i="25"/>
  <c r="G85" i="25" s="1"/>
  <c r="I90" i="25"/>
  <c r="J82" i="25" s="1"/>
  <c r="J90" i="25"/>
  <c r="K81" i="25" s="1"/>
  <c r="K90" i="25"/>
  <c r="L80" i="25" s="1"/>
  <c r="M80" i="25" s="1"/>
  <c r="E90" i="25"/>
  <c r="F86" i="25" s="1"/>
  <c r="E90" i="21"/>
  <c r="F86" i="21" s="1"/>
  <c r="K90" i="21"/>
  <c r="L80" i="21" s="1"/>
  <c r="M80" i="21" s="1"/>
  <c r="J90" i="21"/>
  <c r="K81" i="21" s="1"/>
  <c r="I90" i="21"/>
  <c r="J82" i="21" s="1"/>
  <c r="C90" i="21"/>
  <c r="D88" i="21" s="1"/>
  <c r="H90" i="21"/>
  <c r="I83" i="21" s="1"/>
  <c r="D90" i="21"/>
  <c r="G90" i="21"/>
  <c r="H84" i="21" s="1"/>
  <c r="F90" i="21"/>
  <c r="G85" i="21" s="1"/>
  <c r="Q90" i="20"/>
  <c r="Q90" i="19"/>
  <c r="N69" i="27" l="1"/>
  <c r="P69" i="27" s="1"/>
  <c r="C83" i="27"/>
  <c r="L16" i="27"/>
  <c r="J70" i="27"/>
  <c r="O74" i="26"/>
  <c r="P86" i="26" s="1"/>
  <c r="Q72" i="26"/>
  <c r="R84" i="26" s="1"/>
  <c r="P73" i="26"/>
  <c r="Q85" i="26" s="1"/>
  <c r="F74" i="26"/>
  <c r="G86" i="26" s="1"/>
  <c r="H72" i="26"/>
  <c r="I84" i="26" s="1"/>
  <c r="G73" i="26"/>
  <c r="H85" i="26" s="1"/>
  <c r="O87" i="26"/>
  <c r="E75" i="26"/>
  <c r="F87" i="26"/>
  <c r="N75" i="26"/>
  <c r="H85" i="25"/>
  <c r="I85" i="25" s="1"/>
  <c r="J85" i="25" s="1"/>
  <c r="K85" i="25" s="1"/>
  <c r="L85" i="25" s="1"/>
  <c r="M85" i="25" s="1"/>
  <c r="G86" i="25"/>
  <c r="H86" i="25" s="1"/>
  <c r="I86" i="25" s="1"/>
  <c r="J86" i="25" s="1"/>
  <c r="K86" i="25" s="1"/>
  <c r="L86" i="25" s="1"/>
  <c r="M86" i="25" s="1"/>
  <c r="I84" i="25"/>
  <c r="J84" i="25" s="1"/>
  <c r="K84" i="25" s="1"/>
  <c r="L84" i="25" s="1"/>
  <c r="M84" i="25" s="1"/>
  <c r="E88" i="25"/>
  <c r="F88" i="25" s="1"/>
  <c r="G88" i="25" s="1"/>
  <c r="H88" i="25" s="1"/>
  <c r="I88" i="25" s="1"/>
  <c r="J88" i="25" s="1"/>
  <c r="K88" i="25" s="1"/>
  <c r="L88" i="25" s="1"/>
  <c r="M88" i="25" s="1"/>
  <c r="J83" i="25"/>
  <c r="K83" i="25" s="1"/>
  <c r="L83" i="25" s="1"/>
  <c r="M83" i="25" s="1"/>
  <c r="L81" i="25"/>
  <c r="M81" i="25" s="1"/>
  <c r="K82" i="25"/>
  <c r="L82" i="25" s="1"/>
  <c r="M82" i="25" s="1"/>
  <c r="F87" i="25"/>
  <c r="G87" i="25" s="1"/>
  <c r="H87" i="25" s="1"/>
  <c r="I87" i="25" s="1"/>
  <c r="J87" i="25" s="1"/>
  <c r="K87" i="25" s="1"/>
  <c r="L87" i="25" s="1"/>
  <c r="M87" i="25" s="1"/>
  <c r="L81" i="21"/>
  <c r="M81" i="21" s="1"/>
  <c r="I84" i="21"/>
  <c r="J84" i="21" s="1"/>
  <c r="K84" i="21" s="1"/>
  <c r="L84" i="21" s="1"/>
  <c r="M84" i="21" s="1"/>
  <c r="K82" i="21"/>
  <c r="L82" i="21" s="1"/>
  <c r="M82" i="21" s="1"/>
  <c r="E88" i="21"/>
  <c r="F88" i="21" s="1"/>
  <c r="G88" i="21" s="1"/>
  <c r="H88" i="21" s="1"/>
  <c r="I88" i="21" s="1"/>
  <c r="J88" i="21" s="1"/>
  <c r="K88" i="21" s="1"/>
  <c r="L88" i="21" s="1"/>
  <c r="M88" i="21" s="1"/>
  <c r="J83" i="21"/>
  <c r="K83" i="21" s="1"/>
  <c r="L83" i="21" s="1"/>
  <c r="M83" i="21" s="1"/>
  <c r="E87" i="21"/>
  <c r="F87" i="21" s="1"/>
  <c r="G87" i="21" s="1"/>
  <c r="H87" i="21" s="1"/>
  <c r="I87" i="21" s="1"/>
  <c r="J87" i="21" s="1"/>
  <c r="K87" i="21" s="1"/>
  <c r="L87" i="21" s="1"/>
  <c r="M87" i="21" s="1"/>
  <c r="H85" i="21"/>
  <c r="I85" i="21" s="1"/>
  <c r="J85" i="21" s="1"/>
  <c r="K85" i="21" s="1"/>
  <c r="L85" i="21" s="1"/>
  <c r="M85" i="21" s="1"/>
  <c r="G86" i="21"/>
  <c r="H86" i="21" s="1"/>
  <c r="I86" i="21" s="1"/>
  <c r="J86" i="21" s="1"/>
  <c r="K86" i="21" s="1"/>
  <c r="L86" i="21" s="1"/>
  <c r="M86" i="21" s="1"/>
  <c r="O73" i="17"/>
  <c r="N73" i="17"/>
  <c r="D63" i="17"/>
  <c r="D189" i="17"/>
  <c r="D128" i="17"/>
  <c r="D88" i="17"/>
  <c r="D237" i="17" s="1"/>
  <c r="C67" i="17"/>
  <c r="C66" i="17"/>
  <c r="E65" i="17"/>
  <c r="F76" i="17" s="1"/>
  <c r="C65" i="17"/>
  <c r="F64" i="17"/>
  <c r="E64" i="17"/>
  <c r="F75" i="17" s="1"/>
  <c r="C64" i="17"/>
  <c r="D75" i="17" s="1"/>
  <c r="G63" i="17"/>
  <c r="F63" i="17"/>
  <c r="E63" i="17"/>
  <c r="C63" i="17"/>
  <c r="H62" i="17"/>
  <c r="G62" i="17"/>
  <c r="F62" i="17"/>
  <c r="E62" i="17"/>
  <c r="F73" i="17" s="1"/>
  <c r="C62" i="17"/>
  <c r="D73" i="17" s="1"/>
  <c r="I61" i="17"/>
  <c r="H61" i="17"/>
  <c r="G61" i="17"/>
  <c r="F61" i="17"/>
  <c r="E61" i="17"/>
  <c r="F72" i="17" s="1"/>
  <c r="C61" i="17"/>
  <c r="I60" i="17"/>
  <c r="H60" i="17"/>
  <c r="G60" i="17"/>
  <c r="F60" i="17"/>
  <c r="E60" i="17"/>
  <c r="F71" i="17" s="1"/>
  <c r="D60" i="17"/>
  <c r="C60" i="17"/>
  <c r="C47" i="17"/>
  <c r="D46" i="17"/>
  <c r="C46" i="17"/>
  <c r="E45" i="17"/>
  <c r="E77" i="17" s="1"/>
  <c r="D45" i="17"/>
  <c r="C45" i="17"/>
  <c r="E44" i="17"/>
  <c r="E76" i="17" s="1"/>
  <c r="D44" i="17"/>
  <c r="C44" i="17"/>
  <c r="G43" i="17"/>
  <c r="E43" i="17"/>
  <c r="E75" i="17" s="1"/>
  <c r="D43" i="17"/>
  <c r="C43" i="17"/>
  <c r="H42" i="17"/>
  <c r="G42" i="17"/>
  <c r="E42" i="17"/>
  <c r="F42" i="17" s="1"/>
  <c r="D42" i="17"/>
  <c r="C42" i="17"/>
  <c r="I41" i="17"/>
  <c r="H41" i="17"/>
  <c r="G41" i="17"/>
  <c r="E41" i="17"/>
  <c r="D41" i="17"/>
  <c r="C41" i="17"/>
  <c r="J40" i="17"/>
  <c r="I40" i="17"/>
  <c r="H40" i="17"/>
  <c r="G40" i="17"/>
  <c r="E40" i="17"/>
  <c r="E72" i="17" s="1"/>
  <c r="D40" i="17"/>
  <c r="C40" i="17"/>
  <c r="J39" i="17"/>
  <c r="I39" i="17"/>
  <c r="H39" i="17"/>
  <c r="G39" i="17"/>
  <c r="E39" i="17"/>
  <c r="D39" i="17"/>
  <c r="C39" i="17"/>
  <c r="S68" i="14"/>
  <c r="N67" i="14"/>
  <c r="N68" i="14" s="1"/>
  <c r="O67" i="14"/>
  <c r="O68" i="14" s="1"/>
  <c r="P67" i="14"/>
  <c r="P68" i="14" s="1"/>
  <c r="Q67" i="14"/>
  <c r="Q68" i="14" s="1"/>
  <c r="R67" i="14"/>
  <c r="R68" i="14" s="1"/>
  <c r="S67" i="14"/>
  <c r="M67" i="14"/>
  <c r="M68" i="14" s="1"/>
  <c r="J83" i="14"/>
  <c r="E82" i="14"/>
  <c r="E83" i="14" s="1"/>
  <c r="F82" i="14"/>
  <c r="F83" i="14" s="1"/>
  <c r="G82" i="14"/>
  <c r="G83" i="14" s="1"/>
  <c r="H82" i="14"/>
  <c r="H83" i="14" s="1"/>
  <c r="I82" i="14"/>
  <c r="I83" i="14" s="1"/>
  <c r="J82" i="14"/>
  <c r="D82" i="14"/>
  <c r="D83" i="14" s="1"/>
  <c r="F74" i="14"/>
  <c r="R22" i="3"/>
  <c r="R21" i="3" s="1"/>
  <c r="P21" i="3"/>
  <c r="Q21" i="3" s="1"/>
  <c r="D99" i="14"/>
  <c r="D115" i="14"/>
  <c r="D131" i="14"/>
  <c r="D147" i="14"/>
  <c r="D163" i="14"/>
  <c r="D179" i="14"/>
  <c r="D195" i="14"/>
  <c r="D211" i="14"/>
  <c r="D227" i="14"/>
  <c r="D243" i="14"/>
  <c r="D88" i="14"/>
  <c r="I101" i="14" s="1"/>
  <c r="D60" i="14"/>
  <c r="E60" i="14"/>
  <c r="F60" i="14"/>
  <c r="G60" i="14"/>
  <c r="H60" i="14"/>
  <c r="I60" i="14"/>
  <c r="J60" i="14"/>
  <c r="D61" i="14"/>
  <c r="E61" i="14"/>
  <c r="F61" i="14"/>
  <c r="G61" i="14"/>
  <c r="H61" i="14"/>
  <c r="I61" i="14"/>
  <c r="D62" i="14"/>
  <c r="E62" i="14"/>
  <c r="F62" i="14"/>
  <c r="G62" i="14"/>
  <c r="H62" i="14"/>
  <c r="D63" i="14"/>
  <c r="E63" i="14"/>
  <c r="F63" i="14"/>
  <c r="G63" i="14"/>
  <c r="D64" i="14"/>
  <c r="E64" i="14"/>
  <c r="F64" i="14"/>
  <c r="D65" i="14"/>
  <c r="E65" i="14"/>
  <c r="D66" i="14"/>
  <c r="C61" i="14"/>
  <c r="C62" i="14"/>
  <c r="C63" i="14"/>
  <c r="C64" i="14"/>
  <c r="C65" i="14"/>
  <c r="C66" i="14"/>
  <c r="C67" i="14"/>
  <c r="C60" i="14"/>
  <c r="D39" i="14"/>
  <c r="E39" i="14"/>
  <c r="F39" i="14"/>
  <c r="G39" i="14"/>
  <c r="H39" i="14"/>
  <c r="I39" i="14"/>
  <c r="J39" i="14"/>
  <c r="K39" i="14"/>
  <c r="D40" i="14"/>
  <c r="E40" i="14"/>
  <c r="F40" i="14"/>
  <c r="G40" i="14"/>
  <c r="H40" i="14"/>
  <c r="I40" i="14"/>
  <c r="J40" i="14"/>
  <c r="D41" i="14"/>
  <c r="E41" i="14"/>
  <c r="F41" i="14"/>
  <c r="G41" i="14"/>
  <c r="H41" i="14"/>
  <c r="I41" i="14"/>
  <c r="D42" i="14"/>
  <c r="E42" i="14"/>
  <c r="F42" i="14"/>
  <c r="G42" i="14"/>
  <c r="H42" i="14"/>
  <c r="D43" i="14"/>
  <c r="E43" i="14"/>
  <c r="F43" i="14"/>
  <c r="G43" i="14"/>
  <c r="D44" i="14"/>
  <c r="E44" i="14"/>
  <c r="F44" i="14"/>
  <c r="F76" i="14" s="1"/>
  <c r="D45" i="14"/>
  <c r="E45" i="14"/>
  <c r="D46" i="14"/>
  <c r="C40" i="14"/>
  <c r="C41" i="14"/>
  <c r="C42" i="14"/>
  <c r="C43" i="14"/>
  <c r="C44" i="14"/>
  <c r="C45" i="14"/>
  <c r="C46" i="14"/>
  <c r="C47" i="14"/>
  <c r="C39" i="14"/>
  <c r="F42" i="12"/>
  <c r="G42" i="12" s="1"/>
  <c r="H42" i="12" s="1"/>
  <c r="E38" i="12"/>
  <c r="F38" i="12" s="1"/>
  <c r="G38" i="12" s="1"/>
  <c r="H38" i="12" s="1"/>
  <c r="E39" i="12"/>
  <c r="F39" i="12" s="1"/>
  <c r="G39" i="12" s="1"/>
  <c r="H39" i="12" s="1"/>
  <c r="E40" i="12"/>
  <c r="F40" i="12" s="1"/>
  <c r="G40" i="12" s="1"/>
  <c r="H40" i="12" s="1"/>
  <c r="E41" i="12"/>
  <c r="F41" i="12" s="1"/>
  <c r="G41" i="12" s="1"/>
  <c r="H41" i="12" s="1"/>
  <c r="E42" i="12"/>
  <c r="E43" i="12"/>
  <c r="F43" i="12" s="1"/>
  <c r="G43" i="12" s="1"/>
  <c r="H43" i="12" s="1"/>
  <c r="E44" i="12"/>
  <c r="F44" i="12" s="1"/>
  <c r="G44" i="12" s="1"/>
  <c r="H44" i="12" s="1"/>
  <c r="E45" i="12"/>
  <c r="F45" i="12" s="1"/>
  <c r="G45" i="12" s="1"/>
  <c r="H45" i="12" s="1"/>
  <c r="D27" i="12"/>
  <c r="E27" i="12"/>
  <c r="G27" i="12"/>
  <c r="H27" i="12"/>
  <c r="I27" i="12"/>
  <c r="J27" i="12"/>
  <c r="K27" i="12"/>
  <c r="D28" i="12"/>
  <c r="E28" i="12"/>
  <c r="G28" i="12"/>
  <c r="H28" i="12"/>
  <c r="I28" i="12"/>
  <c r="J28" i="12"/>
  <c r="D29" i="12"/>
  <c r="E29" i="12"/>
  <c r="G29" i="12"/>
  <c r="H29" i="12"/>
  <c r="I29" i="12"/>
  <c r="D30" i="12"/>
  <c r="E30" i="12"/>
  <c r="G30" i="12"/>
  <c r="H30" i="12"/>
  <c r="D31" i="12"/>
  <c r="E31" i="12"/>
  <c r="G31" i="12"/>
  <c r="D32" i="12"/>
  <c r="E32" i="12"/>
  <c r="D33" i="12"/>
  <c r="E33" i="12"/>
  <c r="D34" i="12"/>
  <c r="C28" i="12"/>
  <c r="C29" i="12"/>
  <c r="C30" i="12"/>
  <c r="C31" i="12"/>
  <c r="C32" i="12"/>
  <c r="C33" i="12"/>
  <c r="C34" i="12"/>
  <c r="C35" i="12"/>
  <c r="C27" i="12"/>
  <c r="K31" i="8"/>
  <c r="M29" i="8"/>
  <c r="M36" i="8" s="1"/>
  <c r="L29" i="8"/>
  <c r="L36" i="8" s="1"/>
  <c r="K29" i="8"/>
  <c r="I14" i="8" s="1"/>
  <c r="J6" i="8" s="1"/>
  <c r="J29" i="8"/>
  <c r="H14" i="8" s="1"/>
  <c r="I7" i="8" s="1"/>
  <c r="I29" i="8"/>
  <c r="I36" i="8" s="1"/>
  <c r="H29" i="8"/>
  <c r="H36" i="8" s="1"/>
  <c r="G29" i="8"/>
  <c r="E14" i="8" s="1"/>
  <c r="F10" i="8" s="1"/>
  <c r="F29" i="8"/>
  <c r="D14" i="8" s="1"/>
  <c r="E11" i="8" s="1"/>
  <c r="E29" i="8"/>
  <c r="E36" i="8" s="1"/>
  <c r="C14" i="8" s="1"/>
  <c r="D12" i="8" s="1"/>
  <c r="M3" i="8"/>
  <c r="J18" i="8"/>
  <c r="I18" i="8"/>
  <c r="I19" i="8"/>
  <c r="H18" i="8"/>
  <c r="H19" i="8"/>
  <c r="H20" i="8"/>
  <c r="G18" i="8"/>
  <c r="G19" i="8"/>
  <c r="G20" i="8"/>
  <c r="G21" i="8"/>
  <c r="F18" i="8"/>
  <c r="F19" i="8"/>
  <c r="H28" i="8" s="1"/>
  <c r="F20" i="8"/>
  <c r="F21" i="8"/>
  <c r="F22" i="8"/>
  <c r="E18" i="8"/>
  <c r="G31" i="8" s="1"/>
  <c r="E19" i="8"/>
  <c r="E20" i="8"/>
  <c r="E21" i="8"/>
  <c r="E22" i="8"/>
  <c r="E23" i="8"/>
  <c r="D18" i="8"/>
  <c r="D19" i="8"/>
  <c r="D20" i="8"/>
  <c r="D21" i="8"/>
  <c r="D22" i="8"/>
  <c r="D23" i="8"/>
  <c r="D24" i="8"/>
  <c r="D17" i="8"/>
  <c r="E17" i="8"/>
  <c r="F17" i="8"/>
  <c r="G17" i="8"/>
  <c r="H17" i="8"/>
  <c r="I17" i="8"/>
  <c r="K32" i="8" s="1"/>
  <c r="J17" i="8"/>
  <c r="L30" i="8" s="1"/>
  <c r="K17" i="8"/>
  <c r="M28" i="8" s="1"/>
  <c r="C18" i="8"/>
  <c r="C19" i="8"/>
  <c r="C20" i="8"/>
  <c r="C21" i="8"/>
  <c r="C22" i="8"/>
  <c r="C23" i="8"/>
  <c r="C24" i="8"/>
  <c r="C25" i="8"/>
  <c r="C17" i="8"/>
  <c r="C14" i="7"/>
  <c r="D14" i="7"/>
  <c r="E14" i="7"/>
  <c r="F14" i="7"/>
  <c r="G14" i="7"/>
  <c r="H14" i="7"/>
  <c r="I14" i="7"/>
  <c r="J14" i="7"/>
  <c r="K14" i="7"/>
  <c r="O12" i="7"/>
  <c r="O11" i="7"/>
  <c r="O10" i="7"/>
  <c r="O9" i="7"/>
  <c r="O8" i="7"/>
  <c r="O7" i="7"/>
  <c r="O6" i="7"/>
  <c r="O5" i="7"/>
  <c r="O4" i="7"/>
  <c r="O3" i="7"/>
  <c r="M3" i="7"/>
  <c r="M3" i="6"/>
  <c r="D14" i="6"/>
  <c r="P11" i="6" s="1"/>
  <c r="E14" i="6"/>
  <c r="P10" i="6" s="1"/>
  <c r="F14" i="6"/>
  <c r="P9" i="6" s="1"/>
  <c r="G14" i="6"/>
  <c r="P8" i="6" s="1"/>
  <c r="H14" i="6"/>
  <c r="P7" i="6" s="1"/>
  <c r="I14" i="6"/>
  <c r="P6" i="6" s="1"/>
  <c r="J14" i="6"/>
  <c r="P5" i="6" s="1"/>
  <c r="K14" i="6"/>
  <c r="P4" i="6" s="1"/>
  <c r="C14" i="6"/>
  <c r="P12" i="6" s="1"/>
  <c r="I28" i="8" l="1"/>
  <c r="I32" i="8"/>
  <c r="O73" i="14"/>
  <c r="H30" i="8"/>
  <c r="L28" i="8"/>
  <c r="O75" i="14"/>
  <c r="H71" i="14"/>
  <c r="D76" i="14"/>
  <c r="M75" i="14" s="1"/>
  <c r="G75" i="14"/>
  <c r="P74" i="14" s="1"/>
  <c r="H73" i="14"/>
  <c r="Q72" i="14" s="1"/>
  <c r="J72" i="14"/>
  <c r="S71" i="14" s="1"/>
  <c r="F72" i="14"/>
  <c r="O71" i="14" s="1"/>
  <c r="I71" i="14"/>
  <c r="E71" i="14"/>
  <c r="D239" i="14"/>
  <c r="D223" i="14"/>
  <c r="D207" i="14"/>
  <c r="D191" i="14"/>
  <c r="D175" i="14"/>
  <c r="D159" i="14"/>
  <c r="D143" i="14"/>
  <c r="D127" i="14"/>
  <c r="D111" i="14"/>
  <c r="G71" i="17"/>
  <c r="G79" i="17" s="1"/>
  <c r="D72" i="17"/>
  <c r="I72" i="17"/>
  <c r="D77" i="17"/>
  <c r="D144" i="17"/>
  <c r="D205" i="17"/>
  <c r="E31" i="8"/>
  <c r="F34" i="8"/>
  <c r="L34" i="8"/>
  <c r="J36" i="8"/>
  <c r="I72" i="14"/>
  <c r="D235" i="14"/>
  <c r="D219" i="14"/>
  <c r="D203" i="14"/>
  <c r="D187" i="14"/>
  <c r="D171" i="14"/>
  <c r="D155" i="14"/>
  <c r="D139" i="14"/>
  <c r="D123" i="14"/>
  <c r="D107" i="14"/>
  <c r="H73" i="17"/>
  <c r="D78" i="17"/>
  <c r="D98" i="17"/>
  <c r="D158" i="17"/>
  <c r="D221" i="17"/>
  <c r="K5" i="7"/>
  <c r="E32" i="8"/>
  <c r="J32" i="8"/>
  <c r="J28" i="8"/>
  <c r="F32" i="8"/>
  <c r="F28" i="8"/>
  <c r="F36" i="8"/>
  <c r="D78" i="14"/>
  <c r="M77" i="14" s="1"/>
  <c r="E75" i="14"/>
  <c r="E74" i="14"/>
  <c r="N73" i="14" s="1"/>
  <c r="G71" i="14"/>
  <c r="P70" i="14" s="1"/>
  <c r="N90" i="14"/>
  <c r="D231" i="14"/>
  <c r="D215" i="14"/>
  <c r="D199" i="14"/>
  <c r="D183" i="14"/>
  <c r="D167" i="14"/>
  <c r="D151" i="14"/>
  <c r="D135" i="14"/>
  <c r="D119" i="14"/>
  <c r="D103" i="14"/>
  <c r="S21" i="3"/>
  <c r="H74" i="17"/>
  <c r="D76" i="17"/>
  <c r="D112" i="17"/>
  <c r="D174" i="17"/>
  <c r="M16" i="27"/>
  <c r="M70" i="27"/>
  <c r="D84" i="27"/>
  <c r="F84" i="27" s="1"/>
  <c r="D82" i="27"/>
  <c r="F82" i="27" s="1"/>
  <c r="G82" i="27" s="1"/>
  <c r="D77" i="27"/>
  <c r="F77" i="27" s="1"/>
  <c r="G77" i="27" s="1"/>
  <c r="D79" i="27"/>
  <c r="F79" i="27" s="1"/>
  <c r="G79" i="27" s="1"/>
  <c r="D81" i="27"/>
  <c r="F81" i="27" s="1"/>
  <c r="G81" i="27" s="1"/>
  <c r="D80" i="27"/>
  <c r="F80" i="27" s="1"/>
  <c r="G80" i="27" s="1"/>
  <c r="D78" i="27"/>
  <c r="F78" i="27" s="1"/>
  <c r="G78" i="27" s="1"/>
  <c r="D76" i="27"/>
  <c r="F76" i="27" s="1"/>
  <c r="G76" i="27" s="1"/>
  <c r="D83" i="27"/>
  <c r="F83" i="27" s="1"/>
  <c r="G83" i="27" s="1"/>
  <c r="I11" i="7"/>
  <c r="P13" i="6"/>
  <c r="P15" i="6" s="1"/>
  <c r="R12" i="6" s="1"/>
  <c r="H73" i="26"/>
  <c r="I85" i="26" s="1"/>
  <c r="P74" i="26"/>
  <c r="Q86" i="26" s="1"/>
  <c r="Q73" i="26"/>
  <c r="R85" i="26" s="1"/>
  <c r="G74" i="26"/>
  <c r="H86" i="26" s="1"/>
  <c r="F75" i="26"/>
  <c r="G87" i="26" s="1"/>
  <c r="O75" i="26"/>
  <c r="P87" i="26" s="1"/>
  <c r="N74" i="14"/>
  <c r="R70" i="14"/>
  <c r="N70" i="14"/>
  <c r="R71" i="14"/>
  <c r="H34" i="8"/>
  <c r="M35" i="8"/>
  <c r="I35" i="8"/>
  <c r="G32" i="8"/>
  <c r="M30" i="8"/>
  <c r="I30" i="8"/>
  <c r="E28" i="8"/>
  <c r="J14" i="8"/>
  <c r="K5" i="8" s="1"/>
  <c r="F14" i="8"/>
  <c r="G9" i="8" s="1"/>
  <c r="H79" i="14"/>
  <c r="H81" i="14" s="1"/>
  <c r="H87" i="14" s="1"/>
  <c r="D72" i="14"/>
  <c r="M71" i="14" s="1"/>
  <c r="G74" i="14"/>
  <c r="P73" i="14" s="1"/>
  <c r="E34" i="8"/>
  <c r="E33" i="8" s="1"/>
  <c r="J34" i="8"/>
  <c r="J33" i="8" s="1"/>
  <c r="K35" i="8"/>
  <c r="G35" i="8"/>
  <c r="I31" i="8"/>
  <c r="G30" i="8"/>
  <c r="H72" i="14"/>
  <c r="Q71" i="14" s="1"/>
  <c r="I71" i="17"/>
  <c r="I73" i="17"/>
  <c r="D242" i="17"/>
  <c r="I101" i="17"/>
  <c r="D104" i="17"/>
  <c r="D120" i="17"/>
  <c r="D136" i="17"/>
  <c r="D152" i="17"/>
  <c r="D166" i="17"/>
  <c r="D182" i="17"/>
  <c r="D197" i="17"/>
  <c r="D213" i="17"/>
  <c r="D229" i="17"/>
  <c r="D245" i="17"/>
  <c r="M33" i="8"/>
  <c r="M32" i="8"/>
  <c r="M31" i="8"/>
  <c r="K30" i="8"/>
  <c r="M34" i="8"/>
  <c r="I34" i="8"/>
  <c r="E35" i="8"/>
  <c r="J35" i="8"/>
  <c r="F35" i="8"/>
  <c r="F33" i="8" s="1"/>
  <c r="I33" i="8"/>
  <c r="L33" i="8"/>
  <c r="L32" i="8"/>
  <c r="H32" i="8"/>
  <c r="F31" i="8"/>
  <c r="J31" i="8"/>
  <c r="E30" i="8"/>
  <c r="J30" i="8"/>
  <c r="F30" i="8"/>
  <c r="K28" i="8"/>
  <c r="G28" i="8"/>
  <c r="K14" i="8"/>
  <c r="L4" i="8" s="1"/>
  <c r="M4" i="8" s="1"/>
  <c r="G14" i="8"/>
  <c r="H8" i="8" s="1"/>
  <c r="I8" i="8" s="1"/>
  <c r="J8" i="8" s="1"/>
  <c r="K8" i="8" s="1"/>
  <c r="K36" i="8"/>
  <c r="G36" i="8"/>
  <c r="D74" i="14"/>
  <c r="M73" i="14" s="1"/>
  <c r="F73" i="14"/>
  <c r="O72" i="14" s="1"/>
  <c r="E72" i="14"/>
  <c r="N71" i="14" s="1"/>
  <c r="D77" i="14"/>
  <c r="M76" i="14" s="1"/>
  <c r="D73" i="14"/>
  <c r="M72" i="14" s="1"/>
  <c r="E76" i="14"/>
  <c r="N75" i="14" s="1"/>
  <c r="H74" i="14"/>
  <c r="Q73" i="14" s="1"/>
  <c r="I73" i="14"/>
  <c r="R72" i="14" s="1"/>
  <c r="E73" i="14"/>
  <c r="N72" i="14" s="1"/>
  <c r="G72" i="14"/>
  <c r="P71" i="14" s="1"/>
  <c r="J71" i="14"/>
  <c r="S70" i="14" s="1"/>
  <c r="F71" i="14"/>
  <c r="O70" i="14" s="1"/>
  <c r="D89" i="14"/>
  <c r="J90" i="14" s="1"/>
  <c r="D240" i="14"/>
  <c r="D232" i="14"/>
  <c r="D224" i="14"/>
  <c r="D216" i="14"/>
  <c r="D208" i="14"/>
  <c r="D200" i="14"/>
  <c r="D192" i="14"/>
  <c r="D184" i="14"/>
  <c r="D176" i="14"/>
  <c r="D168" i="14"/>
  <c r="D160" i="14"/>
  <c r="D152" i="14"/>
  <c r="D144" i="14"/>
  <c r="D136" i="14"/>
  <c r="D128" i="14"/>
  <c r="D120" i="14"/>
  <c r="D112" i="14"/>
  <c r="D104" i="14"/>
  <c r="D96" i="14"/>
  <c r="J71" i="17"/>
  <c r="H72" i="17"/>
  <c r="D74" i="17"/>
  <c r="N90" i="17"/>
  <c r="D108" i="17"/>
  <c r="D124" i="17"/>
  <c r="D140" i="17"/>
  <c r="D155" i="17"/>
  <c r="D170" i="17"/>
  <c r="D185" i="17"/>
  <c r="D201" i="17"/>
  <c r="D217" i="17"/>
  <c r="D233" i="17"/>
  <c r="G73" i="17"/>
  <c r="K34" i="8"/>
  <c r="G34" i="8"/>
  <c r="G33" i="8" s="1"/>
  <c r="L35" i="8"/>
  <c r="H35" i="8"/>
  <c r="H33" i="8" s="1"/>
  <c r="H31" i="8"/>
  <c r="L31" i="8"/>
  <c r="D71" i="14"/>
  <c r="M70" i="14" s="1"/>
  <c r="D75" i="14"/>
  <c r="M74" i="14" s="1"/>
  <c r="E77" i="14"/>
  <c r="N76" i="14" s="1"/>
  <c r="F75" i="14"/>
  <c r="O74" i="14" s="1"/>
  <c r="G73" i="14"/>
  <c r="P72" i="14" s="1"/>
  <c r="D244" i="14"/>
  <c r="D236" i="14"/>
  <c r="D228" i="14"/>
  <c r="D220" i="14"/>
  <c r="D212" i="14"/>
  <c r="D204" i="14"/>
  <c r="D196" i="14"/>
  <c r="D188" i="14"/>
  <c r="D180" i="14"/>
  <c r="D172" i="14"/>
  <c r="D164" i="14"/>
  <c r="D156" i="14"/>
  <c r="D148" i="14"/>
  <c r="D140" i="14"/>
  <c r="D132" i="14"/>
  <c r="D124" i="14"/>
  <c r="D116" i="14"/>
  <c r="D108" i="14"/>
  <c r="D100" i="14"/>
  <c r="Q70" i="14"/>
  <c r="G72" i="17"/>
  <c r="D71" i="17"/>
  <c r="H71" i="17"/>
  <c r="J72" i="17"/>
  <c r="G74" i="17"/>
  <c r="G75" i="17"/>
  <c r="D101" i="17"/>
  <c r="D116" i="17"/>
  <c r="D132" i="17"/>
  <c r="D148" i="17"/>
  <c r="D162" i="17"/>
  <c r="D178" i="17"/>
  <c r="D193" i="17"/>
  <c r="D209" i="17"/>
  <c r="D225" i="17"/>
  <c r="D241" i="17"/>
  <c r="M90" i="25"/>
  <c r="J10" i="7"/>
  <c r="L5" i="7"/>
  <c r="J9" i="7"/>
  <c r="C16" i="6"/>
  <c r="E12" i="6" s="1"/>
  <c r="I8" i="7"/>
  <c r="K12" i="7"/>
  <c r="L9" i="7"/>
  <c r="G12" i="7"/>
  <c r="H9" i="7"/>
  <c r="M90" i="21"/>
  <c r="F70" i="17"/>
  <c r="E71" i="17"/>
  <c r="E73" i="17"/>
  <c r="F79" i="17"/>
  <c r="J79" i="17"/>
  <c r="D79" i="17"/>
  <c r="D89" i="17"/>
  <c r="J90" i="17" s="1"/>
  <c r="D97" i="17"/>
  <c r="D103" i="17"/>
  <c r="D107" i="17"/>
  <c r="D111" i="17"/>
  <c r="D115" i="17"/>
  <c r="D119" i="17"/>
  <c r="D123" i="17"/>
  <c r="D127" i="17"/>
  <c r="D131" i="17"/>
  <c r="D135" i="17"/>
  <c r="D139" i="17"/>
  <c r="D143" i="17"/>
  <c r="D147" i="17"/>
  <c r="D151" i="17"/>
  <c r="D161" i="17"/>
  <c r="D165" i="17"/>
  <c r="D169" i="17"/>
  <c r="D173" i="17"/>
  <c r="D177" i="17"/>
  <c r="D181" i="17"/>
  <c r="D184" i="17"/>
  <c r="D188" i="17"/>
  <c r="D192" i="17"/>
  <c r="D196" i="17"/>
  <c r="D200" i="17"/>
  <c r="D204" i="17"/>
  <c r="D208" i="17"/>
  <c r="D212" i="17"/>
  <c r="D216" i="17"/>
  <c r="D220" i="17"/>
  <c r="D224" i="17"/>
  <c r="D228" i="17"/>
  <c r="D232" i="17"/>
  <c r="D236" i="17"/>
  <c r="D240" i="17"/>
  <c r="D244" i="17"/>
  <c r="D96" i="17"/>
  <c r="D100" i="17"/>
  <c r="D102" i="17"/>
  <c r="D106" i="17"/>
  <c r="D110" i="17"/>
  <c r="D114" i="17"/>
  <c r="D118" i="17"/>
  <c r="D122" i="17"/>
  <c r="D126" i="17"/>
  <c r="D130" i="17"/>
  <c r="D134" i="17"/>
  <c r="D138" i="17"/>
  <c r="D142" i="17"/>
  <c r="D146" i="17"/>
  <c r="D150" i="17"/>
  <c r="D154" i="17"/>
  <c r="D157" i="17"/>
  <c r="D160" i="17"/>
  <c r="D164" i="17"/>
  <c r="D168" i="17"/>
  <c r="D172" i="17"/>
  <c r="D176" i="17"/>
  <c r="D180" i="17"/>
  <c r="D187" i="17"/>
  <c r="D191" i="17"/>
  <c r="D195" i="17"/>
  <c r="D199" i="17"/>
  <c r="D203" i="17"/>
  <c r="D207" i="17"/>
  <c r="D211" i="17"/>
  <c r="D215" i="17"/>
  <c r="D219" i="17"/>
  <c r="D223" i="17"/>
  <c r="D227" i="17"/>
  <c r="D231" i="17"/>
  <c r="D235" i="17"/>
  <c r="D239" i="17"/>
  <c r="D243" i="17"/>
  <c r="D95" i="17"/>
  <c r="D99" i="17"/>
  <c r="D105" i="17"/>
  <c r="D109" i="17"/>
  <c r="D113" i="17"/>
  <c r="D117" i="17"/>
  <c r="D121" i="17"/>
  <c r="D125" i="17"/>
  <c r="D129" i="17"/>
  <c r="D133" i="17"/>
  <c r="D137" i="17"/>
  <c r="D141" i="17"/>
  <c r="D145" i="17"/>
  <c r="D149" i="17"/>
  <c r="D153" i="17"/>
  <c r="D156" i="17"/>
  <c r="D159" i="17"/>
  <c r="D163" i="17"/>
  <c r="D167" i="17"/>
  <c r="D171" i="17"/>
  <c r="D175" i="17"/>
  <c r="D179" i="17"/>
  <c r="D183" i="17"/>
  <c r="D186" i="17"/>
  <c r="D190" i="17"/>
  <c r="D194" i="17"/>
  <c r="D198" i="17"/>
  <c r="D202" i="17"/>
  <c r="D206" i="17"/>
  <c r="D210" i="17"/>
  <c r="D214" i="17"/>
  <c r="D218" i="17"/>
  <c r="D222" i="17"/>
  <c r="D226" i="17"/>
  <c r="D230" i="17"/>
  <c r="D234" i="17"/>
  <c r="D238" i="17"/>
  <c r="I79" i="14"/>
  <c r="I81" i="14" s="1"/>
  <c r="I87" i="14" s="1"/>
  <c r="J79" i="14"/>
  <c r="J81" i="14" s="1"/>
  <c r="J87" i="14" s="1"/>
  <c r="D245" i="14"/>
  <c r="D241" i="14"/>
  <c r="D237" i="14"/>
  <c r="D233" i="14"/>
  <c r="D229" i="14"/>
  <c r="D225" i="14"/>
  <c r="D221" i="14"/>
  <c r="D217" i="14"/>
  <c r="D213" i="14"/>
  <c r="D209" i="14"/>
  <c r="D205" i="14"/>
  <c r="D201" i="14"/>
  <c r="D197" i="14"/>
  <c r="D193" i="14"/>
  <c r="D189" i="14"/>
  <c r="D185" i="14"/>
  <c r="D181" i="14"/>
  <c r="D177" i="14"/>
  <c r="D173" i="14"/>
  <c r="D169" i="14"/>
  <c r="D165" i="14"/>
  <c r="D161" i="14"/>
  <c r="D157" i="14"/>
  <c r="D153" i="14"/>
  <c r="D149" i="14"/>
  <c r="D145" i="14"/>
  <c r="D141" i="14"/>
  <c r="D137" i="14"/>
  <c r="D133" i="14"/>
  <c r="D129" i="14"/>
  <c r="D125" i="14"/>
  <c r="D121" i="14"/>
  <c r="D117" i="14"/>
  <c r="D113" i="14"/>
  <c r="D109" i="14"/>
  <c r="D105" i="14"/>
  <c r="D101" i="14"/>
  <c r="D97" i="14"/>
  <c r="D95" i="14"/>
  <c r="D242" i="14"/>
  <c r="D238" i="14"/>
  <c r="D234" i="14"/>
  <c r="D230" i="14"/>
  <c r="D226" i="14"/>
  <c r="D222" i="14"/>
  <c r="D218" i="14"/>
  <c r="D214" i="14"/>
  <c r="D210" i="14"/>
  <c r="D206" i="14"/>
  <c r="D202" i="14"/>
  <c r="D198" i="14"/>
  <c r="D194" i="14"/>
  <c r="D190" i="14"/>
  <c r="D186" i="14"/>
  <c r="D182" i="14"/>
  <c r="D178" i="14"/>
  <c r="D174" i="14"/>
  <c r="D170" i="14"/>
  <c r="D166" i="14"/>
  <c r="D162" i="14"/>
  <c r="D158" i="14"/>
  <c r="D154" i="14"/>
  <c r="D150" i="14"/>
  <c r="D146" i="14"/>
  <c r="D142" i="14"/>
  <c r="D138" i="14"/>
  <c r="D134" i="14"/>
  <c r="D130" i="14"/>
  <c r="D126" i="14"/>
  <c r="D122" i="14"/>
  <c r="D118" i="14"/>
  <c r="D114" i="14"/>
  <c r="D110" i="14"/>
  <c r="D106" i="14"/>
  <c r="D102" i="14"/>
  <c r="D98" i="14"/>
  <c r="F10" i="7"/>
  <c r="I10" i="7"/>
  <c r="L10" i="7"/>
  <c r="J7" i="7"/>
  <c r="E11" i="7"/>
  <c r="J6" i="7"/>
  <c r="I9" i="7"/>
  <c r="H11" i="7"/>
  <c r="K11" i="7"/>
  <c r="G11" i="7"/>
  <c r="F12" i="7"/>
  <c r="F11" i="7"/>
  <c r="G10" i="8"/>
  <c r="H10" i="8" s="1"/>
  <c r="I10" i="8" s="1"/>
  <c r="J10" i="8" s="1"/>
  <c r="K10" i="8" s="1"/>
  <c r="K6" i="8"/>
  <c r="E12" i="8"/>
  <c r="F12" i="8" s="1"/>
  <c r="G12" i="8" s="1"/>
  <c r="J7" i="8"/>
  <c r="K7" i="8" s="1"/>
  <c r="F11" i="8"/>
  <c r="G11" i="8" s="1"/>
  <c r="L4" i="7"/>
  <c r="L8" i="7"/>
  <c r="L12" i="7"/>
  <c r="K7" i="7"/>
  <c r="J8" i="7"/>
  <c r="K10" i="7"/>
  <c r="G10" i="7"/>
  <c r="H12" i="7"/>
  <c r="D12" i="7"/>
  <c r="L7" i="7"/>
  <c r="L11" i="7"/>
  <c r="K8" i="7"/>
  <c r="K9" i="7"/>
  <c r="G9" i="7"/>
  <c r="H10" i="7"/>
  <c r="J11" i="7"/>
  <c r="I12" i="7"/>
  <c r="E12" i="7"/>
  <c r="L6" i="7"/>
  <c r="K6" i="7"/>
  <c r="I7" i="7"/>
  <c r="H8" i="7"/>
  <c r="J12" i="7"/>
  <c r="G9" i="6"/>
  <c r="K9" i="6"/>
  <c r="E96" i="4"/>
  <c r="C88" i="4"/>
  <c r="O70" i="27" l="1"/>
  <c r="M17" i="27"/>
  <c r="L78" i="27" s="1"/>
  <c r="F81" i="17"/>
  <c r="L10" i="8"/>
  <c r="M10" i="8" s="1"/>
  <c r="G84" i="27"/>
  <c r="G85" i="27" s="1"/>
  <c r="H85" i="27" s="1"/>
  <c r="L7" i="8"/>
  <c r="M7" i="8" s="1"/>
  <c r="D79" i="14"/>
  <c r="D81" i="14" s="1"/>
  <c r="D87" i="14" s="1"/>
  <c r="P78" i="14"/>
  <c r="L8" i="8"/>
  <c r="M8" i="8" s="1"/>
  <c r="K33" i="8"/>
  <c r="C84" i="27"/>
  <c r="N70" i="27"/>
  <c r="P70" i="27" s="1"/>
  <c r="J10" i="6"/>
  <c r="K10" i="6"/>
  <c r="L7" i="6"/>
  <c r="M7" i="6" s="1"/>
  <c r="L12" i="6"/>
  <c r="M12" i="6" s="1"/>
  <c r="J9" i="6"/>
  <c r="K12" i="6"/>
  <c r="R6" i="6"/>
  <c r="R8" i="6"/>
  <c r="R10" i="6"/>
  <c r="R5" i="6"/>
  <c r="R9" i="6"/>
  <c r="R7" i="6"/>
  <c r="R3" i="6"/>
  <c r="R11" i="6"/>
  <c r="R4" i="6"/>
  <c r="P75" i="26"/>
  <c r="Q87" i="26" s="1"/>
  <c r="H74" i="26"/>
  <c r="G75" i="26"/>
  <c r="H87" i="26" s="1"/>
  <c r="I86" i="26"/>
  <c r="Q74" i="26"/>
  <c r="R86" i="26" s="1"/>
  <c r="P83" i="14"/>
  <c r="P79" i="14"/>
  <c r="Q78" i="14"/>
  <c r="Q81" i="14" s="1"/>
  <c r="P81" i="14"/>
  <c r="H12" i="8"/>
  <c r="I12" i="8" s="1"/>
  <c r="J12" i="8" s="1"/>
  <c r="K12" i="8" s="1"/>
  <c r="L12" i="8" s="1"/>
  <c r="M12" i="8" s="1"/>
  <c r="F79" i="14"/>
  <c r="F81" i="14" s="1"/>
  <c r="F87" i="14" s="1"/>
  <c r="G79" i="14"/>
  <c r="G81" i="14" s="1"/>
  <c r="G87" i="14" s="1"/>
  <c r="H70" i="17"/>
  <c r="I70" i="17"/>
  <c r="E70" i="17"/>
  <c r="O67" i="17"/>
  <c r="O68" i="17" s="1"/>
  <c r="F86" i="17"/>
  <c r="J7" i="6"/>
  <c r="I7" i="6"/>
  <c r="L6" i="6"/>
  <c r="M6" i="6" s="1"/>
  <c r="H9" i="8"/>
  <c r="I9" i="8" s="1"/>
  <c r="J9" i="8" s="1"/>
  <c r="K9" i="8" s="1"/>
  <c r="L9" i="8" s="1"/>
  <c r="M9" i="8" s="1"/>
  <c r="L6" i="8"/>
  <c r="M6" i="8" s="1"/>
  <c r="E79" i="14"/>
  <c r="E81" i="14" s="1"/>
  <c r="E87" i="14" s="1"/>
  <c r="H85" i="14"/>
  <c r="I79" i="17"/>
  <c r="I81" i="17" s="1"/>
  <c r="S78" i="14"/>
  <c r="S80" i="14" s="1"/>
  <c r="S79" i="14"/>
  <c r="Q82" i="14"/>
  <c r="P82" i="14"/>
  <c r="R80" i="14"/>
  <c r="M78" i="14"/>
  <c r="M85" i="14" s="1"/>
  <c r="M79" i="14"/>
  <c r="P80" i="14"/>
  <c r="H11" i="8"/>
  <c r="I11" i="8" s="1"/>
  <c r="J11" i="8" s="1"/>
  <c r="K11" i="8" s="1"/>
  <c r="L11" i="8" s="1"/>
  <c r="M11" i="8" s="1"/>
  <c r="H79" i="17"/>
  <c r="H81" i="17" s="1"/>
  <c r="J70" i="17"/>
  <c r="N78" i="14"/>
  <c r="N84" i="14" s="1"/>
  <c r="N79" i="14"/>
  <c r="N82" i="14"/>
  <c r="L5" i="8"/>
  <c r="M5" i="8" s="1"/>
  <c r="H84" i="14"/>
  <c r="D70" i="17"/>
  <c r="D81" i="17" s="1"/>
  <c r="N85" i="14"/>
  <c r="O78" i="14"/>
  <c r="Q80" i="14"/>
  <c r="G70" i="17"/>
  <c r="R78" i="14"/>
  <c r="R81" i="14" s="1"/>
  <c r="R79" i="14"/>
  <c r="N83" i="14"/>
  <c r="G10" i="6"/>
  <c r="H12" i="6"/>
  <c r="H8" i="6"/>
  <c r="L10" i="6"/>
  <c r="M10" i="6" s="1"/>
  <c r="F10" i="6"/>
  <c r="G12" i="6"/>
  <c r="K6" i="6"/>
  <c r="J12" i="6"/>
  <c r="K8" i="6"/>
  <c r="I11" i="6"/>
  <c r="I12" i="6"/>
  <c r="I9" i="6"/>
  <c r="D12" i="6"/>
  <c r="L4" i="6"/>
  <c r="M4" i="6" s="1"/>
  <c r="F12" i="6"/>
  <c r="H9" i="6"/>
  <c r="K11" i="6"/>
  <c r="L5" i="6"/>
  <c r="M5" i="6" s="1"/>
  <c r="J11" i="6"/>
  <c r="K7" i="6"/>
  <c r="E11" i="6"/>
  <c r="L11" i="6"/>
  <c r="M11" i="6" s="1"/>
  <c r="J8" i="6"/>
  <c r="H11" i="6"/>
  <c r="L8" i="6"/>
  <c r="M8" i="6" s="1"/>
  <c r="F11" i="6"/>
  <c r="I8" i="6"/>
  <c r="G11" i="6"/>
  <c r="L9" i="6"/>
  <c r="M9" i="6" s="1"/>
  <c r="I10" i="6"/>
  <c r="J6" i="6"/>
  <c r="H10" i="6"/>
  <c r="K5" i="6"/>
  <c r="F82" i="17"/>
  <c r="F83" i="17" s="1"/>
  <c r="F85" i="17" s="1"/>
  <c r="E79" i="17"/>
  <c r="E183" i="17"/>
  <c r="E157" i="17"/>
  <c r="F84" i="17"/>
  <c r="E84" i="14"/>
  <c r="E85" i="14"/>
  <c r="J85" i="14"/>
  <c r="J84" i="14"/>
  <c r="F84" i="14"/>
  <c r="G85" i="14"/>
  <c r="D85" i="14"/>
  <c r="D84" i="14"/>
  <c r="I84" i="14"/>
  <c r="I85" i="14"/>
  <c r="E183" i="14"/>
  <c r="E157" i="14"/>
  <c r="M12" i="7"/>
  <c r="M11" i="7"/>
  <c r="M7" i="7"/>
  <c r="M10" i="7"/>
  <c r="M9" i="7"/>
  <c r="M8" i="7"/>
  <c r="M5" i="7"/>
  <c r="M6" i="7"/>
  <c r="M4" i="7"/>
  <c r="F43" i="2"/>
  <c r="E43" i="2"/>
  <c r="D43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22" i="2"/>
  <c r="I85" i="27" l="1"/>
  <c r="M78" i="27"/>
  <c r="M79" i="27" s="1"/>
  <c r="L79" i="27" s="1"/>
  <c r="M81" i="14"/>
  <c r="M83" i="14"/>
  <c r="M14" i="8"/>
  <c r="M80" i="14"/>
  <c r="C99" i="27"/>
  <c r="C115" i="27"/>
  <c r="C147" i="27"/>
  <c r="C163" i="27"/>
  <c r="C179" i="27"/>
  <c r="C153" i="27"/>
  <c r="C181" i="27"/>
  <c r="C114" i="27"/>
  <c r="C174" i="27"/>
  <c r="C100" i="27"/>
  <c r="C116" i="27"/>
  <c r="C148" i="27"/>
  <c r="C164" i="27"/>
  <c r="C180" i="27"/>
  <c r="C141" i="27"/>
  <c r="C177" i="27"/>
  <c r="C102" i="27"/>
  <c r="C170" i="27"/>
  <c r="C123" i="27"/>
  <c r="C139" i="27"/>
  <c r="C171" i="27"/>
  <c r="C105" i="27"/>
  <c r="C165" i="27"/>
  <c r="C190" i="27"/>
  <c r="C124" i="27"/>
  <c r="C172" i="27"/>
  <c r="C150" i="27"/>
  <c r="C103" i="27"/>
  <c r="C119" i="27"/>
  <c r="C151" i="27"/>
  <c r="C167" i="27"/>
  <c r="C183" i="27"/>
  <c r="C129" i="27"/>
  <c r="C157" i="27"/>
  <c r="C93" i="27"/>
  <c r="C154" i="27"/>
  <c r="C182" i="27"/>
  <c r="C104" i="27"/>
  <c r="C136" i="27"/>
  <c r="C152" i="27"/>
  <c r="C168" i="27"/>
  <c r="C117" i="27"/>
  <c r="C149" i="27"/>
  <c r="C185" i="27"/>
  <c r="C142" i="27"/>
  <c r="C178" i="27"/>
  <c r="C137" i="27"/>
  <c r="C158" i="27"/>
  <c r="C140" i="27"/>
  <c r="C188" i="27"/>
  <c r="C189" i="27"/>
  <c r="C186" i="27"/>
  <c r="C95" i="27"/>
  <c r="C111" i="27"/>
  <c r="C127" i="27"/>
  <c r="C143" i="27"/>
  <c r="C159" i="27"/>
  <c r="C175" i="27"/>
  <c r="C191" i="27"/>
  <c r="C113" i="27"/>
  <c r="C145" i="27"/>
  <c r="C173" i="27"/>
  <c r="C106" i="27"/>
  <c r="C138" i="27"/>
  <c r="C166" i="27"/>
  <c r="C96" i="27"/>
  <c r="C112" i="27"/>
  <c r="C128" i="27"/>
  <c r="C144" i="27"/>
  <c r="C160" i="27"/>
  <c r="C176" i="27"/>
  <c r="C101" i="27"/>
  <c r="C133" i="27"/>
  <c r="C169" i="27"/>
  <c r="C94" i="27"/>
  <c r="C126" i="27"/>
  <c r="C162" i="27"/>
  <c r="C107" i="27"/>
  <c r="C187" i="27"/>
  <c r="C98" i="27"/>
  <c r="C108" i="27"/>
  <c r="C156" i="27"/>
  <c r="C125" i="27"/>
  <c r="C118" i="27"/>
  <c r="M82" i="14"/>
  <c r="F85" i="14"/>
  <c r="N81" i="14"/>
  <c r="W81" i="14" s="1"/>
  <c r="R13" i="6"/>
  <c r="Q75" i="26"/>
  <c r="R87" i="26"/>
  <c r="E92" i="26" s="1"/>
  <c r="H75" i="26"/>
  <c r="I87" i="26" s="1"/>
  <c r="E91" i="26" s="1"/>
  <c r="P67" i="17"/>
  <c r="P68" i="17" s="1"/>
  <c r="G82" i="17"/>
  <c r="G83" i="17" s="1"/>
  <c r="G86" i="17"/>
  <c r="O84" i="14"/>
  <c r="O80" i="14"/>
  <c r="O82" i="14"/>
  <c r="X82" i="14" s="1"/>
  <c r="J86" i="17"/>
  <c r="S67" i="17"/>
  <c r="S68" i="17" s="1"/>
  <c r="J82" i="17"/>
  <c r="J83" i="17" s="1"/>
  <c r="J81" i="17"/>
  <c r="G81" i="17"/>
  <c r="D90" i="17" s="1"/>
  <c r="E81" i="17"/>
  <c r="O79" i="14"/>
  <c r="W79" i="14"/>
  <c r="Z81" i="14"/>
  <c r="G84" i="14"/>
  <c r="D90" i="14"/>
  <c r="M90" i="14" s="1"/>
  <c r="Q90" i="14" s="1"/>
  <c r="D82" i="17"/>
  <c r="D86" i="17"/>
  <c r="M67" i="17"/>
  <c r="M68" i="17" s="1"/>
  <c r="V81" i="14"/>
  <c r="M86" i="14"/>
  <c r="M84" i="14"/>
  <c r="V84" i="14" s="1"/>
  <c r="N80" i="14"/>
  <c r="H82" i="17"/>
  <c r="H86" i="17"/>
  <c r="Q67" i="17"/>
  <c r="Q68" i="17" s="1"/>
  <c r="E82" i="17"/>
  <c r="E83" i="17" s="1"/>
  <c r="E86" i="17"/>
  <c r="Y81" i="14"/>
  <c r="AA80" i="14"/>
  <c r="O81" i="14"/>
  <c r="Y79" i="14"/>
  <c r="N67" i="17"/>
  <c r="N68" i="17" s="1"/>
  <c r="AA79" i="14"/>
  <c r="W85" i="14"/>
  <c r="Y82" i="14"/>
  <c r="O70" i="17"/>
  <c r="O72" i="17"/>
  <c r="O71" i="17"/>
  <c r="O75" i="17"/>
  <c r="O74" i="17"/>
  <c r="I82" i="17"/>
  <c r="I83" i="17" s="1"/>
  <c r="I85" i="17" s="1"/>
  <c r="I86" i="17"/>
  <c r="R67" i="17"/>
  <c r="R68" i="17" s="1"/>
  <c r="O83" i="14"/>
  <c r="X83" i="14" s="1"/>
  <c r="Q79" i="14"/>
  <c r="Y83" i="14"/>
  <c r="E84" i="17"/>
  <c r="D91" i="14"/>
  <c r="P90" i="14"/>
  <c r="M14" i="7"/>
  <c r="M14" i="6"/>
  <c r="I120" i="4"/>
  <c r="I100" i="4"/>
  <c r="F23" i="2" s="1"/>
  <c r="I101" i="4"/>
  <c r="F24" i="2" s="1"/>
  <c r="I102" i="4"/>
  <c r="F25" i="2" s="1"/>
  <c r="I103" i="4"/>
  <c r="F26" i="2" s="1"/>
  <c r="I104" i="4"/>
  <c r="F27" i="2" s="1"/>
  <c r="I105" i="4"/>
  <c r="F28" i="2" s="1"/>
  <c r="I106" i="4"/>
  <c r="F29" i="2" s="1"/>
  <c r="I107" i="4"/>
  <c r="F30" i="2" s="1"/>
  <c r="I108" i="4"/>
  <c r="F31" i="2" s="1"/>
  <c r="I109" i="4"/>
  <c r="F32" i="2" s="1"/>
  <c r="I110" i="4"/>
  <c r="F33" i="2" s="1"/>
  <c r="I111" i="4"/>
  <c r="F34" i="2" s="1"/>
  <c r="I112" i="4"/>
  <c r="F35" i="2" s="1"/>
  <c r="I113" i="4"/>
  <c r="F36" i="2" s="1"/>
  <c r="I114" i="4"/>
  <c r="F37" i="2" s="1"/>
  <c r="I115" i="4"/>
  <c r="F38" i="2" s="1"/>
  <c r="I116" i="4"/>
  <c r="F39" i="2" s="1"/>
  <c r="I117" i="4"/>
  <c r="F40" i="2" s="1"/>
  <c r="I99" i="4"/>
  <c r="F22" i="2" s="1"/>
  <c r="K16" i="4"/>
  <c r="L21" i="4" s="1"/>
  <c r="J16" i="4"/>
  <c r="K21" i="4" s="1"/>
  <c r="J35" i="4" s="1"/>
  <c r="I16" i="4"/>
  <c r="J22" i="4" s="1"/>
  <c r="I36" i="4" s="1"/>
  <c r="H16" i="4"/>
  <c r="I24" i="4" s="1"/>
  <c r="H38" i="4" s="1"/>
  <c r="G16" i="4"/>
  <c r="H24" i="4" s="1"/>
  <c r="G38" i="4" s="1"/>
  <c r="F16" i="4"/>
  <c r="G23" i="4" s="1"/>
  <c r="F37" i="4" s="1"/>
  <c r="E16" i="4"/>
  <c r="F22" i="4" s="1"/>
  <c r="E36" i="4" s="1"/>
  <c r="D16" i="4"/>
  <c r="E24" i="4" s="1"/>
  <c r="D38" i="4" s="1"/>
  <c r="C16" i="4"/>
  <c r="D23" i="4" s="1"/>
  <c r="C37" i="4" s="1"/>
  <c r="M14" i="4"/>
  <c r="M13" i="4"/>
  <c r="M12" i="4"/>
  <c r="M11" i="4"/>
  <c r="M10" i="4"/>
  <c r="M9" i="4"/>
  <c r="M8" i="4"/>
  <c r="M7" i="4"/>
  <c r="M6" i="4"/>
  <c r="M5" i="4"/>
  <c r="K22" i="4"/>
  <c r="J36" i="4" s="1"/>
  <c r="J21" i="4"/>
  <c r="I35" i="4" s="1"/>
  <c r="J23" i="4"/>
  <c r="I37" i="4" s="1"/>
  <c r="I22" i="4"/>
  <c r="H36" i="4" s="1"/>
  <c r="I23" i="4"/>
  <c r="H37" i="4" s="1"/>
  <c r="G21" i="4"/>
  <c r="F35" i="4" s="1"/>
  <c r="G24" i="4"/>
  <c r="F38" i="4" s="1"/>
  <c r="G25" i="4"/>
  <c r="F39" i="4" s="1"/>
  <c r="F21" i="4"/>
  <c r="E35" i="4" s="1"/>
  <c r="F23" i="4"/>
  <c r="E37" i="4" s="1"/>
  <c r="F25" i="4"/>
  <c r="E39" i="4" s="1"/>
  <c r="F27" i="4"/>
  <c r="E41" i="4" s="1"/>
  <c r="E22" i="4"/>
  <c r="D36" i="4" s="1"/>
  <c r="E23" i="4"/>
  <c r="D37" i="4" s="1"/>
  <c r="E26" i="4"/>
  <c r="D40" i="4" s="1"/>
  <c r="E27" i="4"/>
  <c r="D41" i="4" s="1"/>
  <c r="C22" i="4"/>
  <c r="C23" i="4"/>
  <c r="C24" i="4"/>
  <c r="C25" i="4"/>
  <c r="C26" i="4"/>
  <c r="C27" i="4"/>
  <c r="C28" i="4"/>
  <c r="C29" i="4"/>
  <c r="C30" i="4"/>
  <c r="C21" i="4"/>
  <c r="D28" i="4" l="1"/>
  <c r="C42" i="4" s="1"/>
  <c r="E25" i="4"/>
  <c r="D39" i="4" s="1"/>
  <c r="E21" i="4"/>
  <c r="D35" i="4" s="1"/>
  <c r="H25" i="4"/>
  <c r="G39" i="4" s="1"/>
  <c r="I21" i="4"/>
  <c r="H35" i="4" s="1"/>
  <c r="D94" i="27"/>
  <c r="D98" i="27"/>
  <c r="D102" i="27"/>
  <c r="D106" i="27"/>
  <c r="D110" i="27"/>
  <c r="D114" i="27"/>
  <c r="D118" i="27"/>
  <c r="D122" i="27"/>
  <c r="D126" i="27"/>
  <c r="D130" i="27"/>
  <c r="D134" i="27"/>
  <c r="D138" i="27"/>
  <c r="D142" i="27"/>
  <c r="D146" i="27"/>
  <c r="D150" i="27"/>
  <c r="D154" i="27"/>
  <c r="D158" i="27"/>
  <c r="D162" i="27"/>
  <c r="D166" i="27"/>
  <c r="D170" i="27"/>
  <c r="D174" i="27"/>
  <c r="D178" i="27"/>
  <c r="D182" i="27"/>
  <c r="D186" i="27"/>
  <c r="D190" i="27"/>
  <c r="D95" i="27"/>
  <c r="D99" i="27"/>
  <c r="D103" i="27"/>
  <c r="D107" i="27"/>
  <c r="D111" i="27"/>
  <c r="D115" i="27"/>
  <c r="D119" i="27"/>
  <c r="D123" i="27"/>
  <c r="D127" i="27"/>
  <c r="D131" i="27"/>
  <c r="D135" i="27"/>
  <c r="D139" i="27"/>
  <c r="D143" i="27"/>
  <c r="D147" i="27"/>
  <c r="D151" i="27"/>
  <c r="D155" i="27"/>
  <c r="D159" i="27"/>
  <c r="D163" i="27"/>
  <c r="D167" i="27"/>
  <c r="D171" i="27"/>
  <c r="D175" i="27"/>
  <c r="D179" i="27"/>
  <c r="D183" i="27"/>
  <c r="D187" i="27"/>
  <c r="D191" i="27"/>
  <c r="D96" i="27"/>
  <c r="D97" i="27"/>
  <c r="D105" i="27"/>
  <c r="D113" i="27"/>
  <c r="D121" i="27"/>
  <c r="D129" i="27"/>
  <c r="D137" i="27"/>
  <c r="D145" i="27"/>
  <c r="D153" i="27"/>
  <c r="D161" i="27"/>
  <c r="D169" i="27"/>
  <c r="D177" i="27"/>
  <c r="D185" i="27"/>
  <c r="D100" i="27"/>
  <c r="D108" i="27"/>
  <c r="D116" i="27"/>
  <c r="D124" i="27"/>
  <c r="D132" i="27"/>
  <c r="D140" i="27"/>
  <c r="D148" i="27"/>
  <c r="D156" i="27"/>
  <c r="D164" i="27"/>
  <c r="D172" i="27"/>
  <c r="D180" i="27"/>
  <c r="D188" i="27"/>
  <c r="D101" i="27"/>
  <c r="D109" i="27"/>
  <c r="D117" i="27"/>
  <c r="D125" i="27"/>
  <c r="D133" i="27"/>
  <c r="D141" i="27"/>
  <c r="D149" i="27"/>
  <c r="D157" i="27"/>
  <c r="D165" i="27"/>
  <c r="D173" i="27"/>
  <c r="D181" i="27"/>
  <c r="D189" i="27"/>
  <c r="D104" i="27"/>
  <c r="D112" i="27"/>
  <c r="D120" i="27"/>
  <c r="D128" i="27"/>
  <c r="D136" i="27"/>
  <c r="D144" i="27"/>
  <c r="D152" i="27"/>
  <c r="D160" i="27"/>
  <c r="D168" i="27"/>
  <c r="D176" i="27"/>
  <c r="D184" i="27"/>
  <c r="D93" i="27"/>
  <c r="E28" i="4"/>
  <c r="D42" i="4" s="1"/>
  <c r="I84" i="17"/>
  <c r="C110" i="27"/>
  <c r="C184" i="27"/>
  <c r="C120" i="27"/>
  <c r="C122" i="27"/>
  <c r="C97" i="27"/>
  <c r="C135" i="27"/>
  <c r="C161" i="27"/>
  <c r="C130" i="27"/>
  <c r="C155" i="27"/>
  <c r="C134" i="27"/>
  <c r="C109" i="27"/>
  <c r="C132" i="27"/>
  <c r="C146" i="27"/>
  <c r="C121" i="27"/>
  <c r="C131" i="27"/>
  <c r="J88" i="17"/>
  <c r="O90" i="17" s="1"/>
  <c r="I100" i="17"/>
  <c r="M16" i="4"/>
  <c r="K35" i="4"/>
  <c r="K51" i="4" s="1"/>
  <c r="D59" i="4" s="1"/>
  <c r="O78" i="17"/>
  <c r="O82" i="17" s="1"/>
  <c r="X82" i="17" s="1"/>
  <c r="H83" i="17"/>
  <c r="H85" i="17" s="1"/>
  <c r="H84" i="17"/>
  <c r="AB79" i="14"/>
  <c r="W83" i="14"/>
  <c r="V82" i="14"/>
  <c r="X84" i="14"/>
  <c r="D24" i="4"/>
  <c r="C38" i="4" s="1"/>
  <c r="F24" i="4"/>
  <c r="E38" i="4" s="1"/>
  <c r="H21" i="4"/>
  <c r="G35" i="4" s="1"/>
  <c r="J88" i="14"/>
  <c r="O90" i="14" s="1"/>
  <c r="R71" i="17"/>
  <c r="R70" i="17"/>
  <c r="R72" i="17"/>
  <c r="AB80" i="14"/>
  <c r="V85" i="14"/>
  <c r="X81" i="14"/>
  <c r="Z80" i="14"/>
  <c r="Z82" i="14"/>
  <c r="W80" i="14"/>
  <c r="M74" i="17"/>
  <c r="M72" i="17"/>
  <c r="M76" i="17"/>
  <c r="M75" i="17"/>
  <c r="M77" i="17"/>
  <c r="M71" i="17"/>
  <c r="M70" i="17"/>
  <c r="M73" i="17"/>
  <c r="Y80" i="14"/>
  <c r="E85" i="17"/>
  <c r="J85" i="17"/>
  <c r="J84" i="17"/>
  <c r="W82" i="14"/>
  <c r="W84" i="14"/>
  <c r="O80" i="17"/>
  <c r="X80" i="17" s="1"/>
  <c r="Q73" i="17"/>
  <c r="Q72" i="17"/>
  <c r="Q70" i="17"/>
  <c r="Q71" i="17"/>
  <c r="G84" i="17"/>
  <c r="G85" i="17"/>
  <c r="F26" i="4"/>
  <c r="E40" i="4" s="1"/>
  <c r="E46" i="4" s="1"/>
  <c r="E51" i="4" s="1"/>
  <c r="J59" i="4" s="1"/>
  <c r="J89" i="14"/>
  <c r="F154" i="14" s="1"/>
  <c r="I100" i="14"/>
  <c r="Z79" i="14"/>
  <c r="V79" i="14"/>
  <c r="N74" i="17"/>
  <c r="N76" i="17"/>
  <c r="N75" i="17"/>
  <c r="N71" i="17"/>
  <c r="N72" i="17"/>
  <c r="N70" i="17"/>
  <c r="V86" i="14"/>
  <c r="D83" i="17"/>
  <c r="D85" i="17" s="1"/>
  <c r="D84" i="17"/>
  <c r="V83" i="14"/>
  <c r="X79" i="14"/>
  <c r="V80" i="14"/>
  <c r="S70" i="17"/>
  <c r="S71" i="17"/>
  <c r="X80" i="14"/>
  <c r="P70" i="17"/>
  <c r="P71" i="17"/>
  <c r="P74" i="17"/>
  <c r="P73" i="17"/>
  <c r="P72" i="17"/>
  <c r="AA81" i="14"/>
  <c r="M90" i="17"/>
  <c r="Q90" i="17" s="1"/>
  <c r="J89" i="17"/>
  <c r="F163" i="17" s="1"/>
  <c r="D91" i="17"/>
  <c r="I46" i="4"/>
  <c r="I52" i="4" s="1"/>
  <c r="F58" i="4" s="1"/>
  <c r="D21" i="4"/>
  <c r="D26" i="4"/>
  <c r="C40" i="4" s="1"/>
  <c r="D22" i="4"/>
  <c r="C36" i="4" s="1"/>
  <c r="G26" i="4"/>
  <c r="F40" i="4" s="1"/>
  <c r="G22" i="4"/>
  <c r="F36" i="4" s="1"/>
  <c r="H23" i="4"/>
  <c r="G37" i="4" s="1"/>
  <c r="D29" i="4"/>
  <c r="C43" i="4" s="1"/>
  <c r="D25" i="4"/>
  <c r="C39" i="4" s="1"/>
  <c r="H22" i="4"/>
  <c r="G36" i="4" s="1"/>
  <c r="D27" i="4"/>
  <c r="C41" i="4" s="1"/>
  <c r="J46" i="4"/>
  <c r="D46" i="4"/>
  <c r="D51" i="4" s="1"/>
  <c r="K59" i="4" s="1"/>
  <c r="H46" i="4"/>
  <c r="C19" i="1"/>
  <c r="F3" i="3"/>
  <c r="F4" i="3"/>
  <c r="F5" i="3"/>
  <c r="F6" i="3"/>
  <c r="F7" i="3"/>
  <c r="F8" i="3"/>
  <c r="F9" i="3"/>
  <c r="F10" i="3"/>
  <c r="F11" i="3"/>
  <c r="E63" i="3"/>
  <c r="F63" i="3" s="1"/>
  <c r="E64" i="3"/>
  <c r="F64" i="3" s="1"/>
  <c r="E65" i="3"/>
  <c r="F65" i="3" s="1"/>
  <c r="E66" i="3"/>
  <c r="F66" i="3" s="1"/>
  <c r="E67" i="3"/>
  <c r="F67" i="3" s="1"/>
  <c r="E68" i="3"/>
  <c r="F68" i="3" s="1"/>
  <c r="E69" i="3"/>
  <c r="F69" i="3" s="1"/>
  <c r="E53" i="3"/>
  <c r="F53" i="3" s="1"/>
  <c r="E54" i="3"/>
  <c r="F54" i="3" s="1"/>
  <c r="E55" i="3"/>
  <c r="F55" i="3" s="1"/>
  <c r="E56" i="3"/>
  <c r="F56" i="3" s="1"/>
  <c r="E57" i="3"/>
  <c r="F57" i="3" s="1"/>
  <c r="E58" i="3"/>
  <c r="F58" i="3" s="1"/>
  <c r="E59" i="3"/>
  <c r="F59" i="3" s="1"/>
  <c r="E60" i="3"/>
  <c r="F60" i="3"/>
  <c r="E61" i="3"/>
  <c r="F61" i="3" s="1"/>
  <c r="E62" i="3"/>
  <c r="F62" i="3" s="1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F52" i="3" s="1"/>
  <c r="I5" i="3"/>
  <c r="I6" i="3"/>
  <c r="I7" i="3"/>
  <c r="I8" i="3"/>
  <c r="I4" i="3"/>
  <c r="D4" i="3"/>
  <c r="D5" i="3"/>
  <c r="D6" i="3"/>
  <c r="D7" i="3"/>
  <c r="J5" i="3" s="1"/>
  <c r="D8" i="3"/>
  <c r="J6" i="3" s="1"/>
  <c r="D9" i="3"/>
  <c r="J7" i="3" s="1"/>
  <c r="D10" i="3"/>
  <c r="D11" i="3"/>
  <c r="J8" i="3" s="1"/>
  <c r="D3" i="3"/>
  <c r="E6" i="3"/>
  <c r="E7" i="3"/>
  <c r="E8" i="3"/>
  <c r="E9" i="3"/>
  <c r="E10" i="3"/>
  <c r="E11" i="3"/>
  <c r="E13" i="3"/>
  <c r="F13" i="3" s="1"/>
  <c r="E14" i="3"/>
  <c r="F14" i="3" s="1"/>
  <c r="E15" i="3"/>
  <c r="F15" i="3" s="1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F27" i="3" s="1"/>
  <c r="E12" i="3"/>
  <c r="F12" i="3" s="1"/>
  <c r="J4" i="3" l="1"/>
  <c r="H16" i="3" s="1"/>
  <c r="H18" i="3" s="1"/>
  <c r="H15" i="3"/>
  <c r="I15" i="3"/>
  <c r="J15" i="3" s="1"/>
  <c r="G46" i="4"/>
  <c r="G51" i="4" s="1"/>
  <c r="H59" i="4" s="1"/>
  <c r="F46" i="4"/>
  <c r="F53" i="4" s="1"/>
  <c r="I57" i="4" s="1"/>
  <c r="C35" i="4"/>
  <c r="C46" i="4" s="1"/>
  <c r="M78" i="17"/>
  <c r="M86" i="17" s="1"/>
  <c r="V86" i="17" s="1"/>
  <c r="Q78" i="17"/>
  <c r="Q80" i="17" s="1"/>
  <c r="Z80" i="17" s="1"/>
  <c r="M80" i="17"/>
  <c r="V80" i="17" s="1"/>
  <c r="O84" i="17"/>
  <c r="X84" i="17" s="1"/>
  <c r="G3" i="3"/>
  <c r="M14" i="11" s="1"/>
  <c r="M3" i="11" s="1"/>
  <c r="S78" i="17"/>
  <c r="S79" i="17" s="1"/>
  <c r="AB79" i="17" s="1"/>
  <c r="N78" i="17"/>
  <c r="N82" i="17" s="1"/>
  <c r="W82" i="17" s="1"/>
  <c r="Q81" i="17"/>
  <c r="Z81" i="17" s="1"/>
  <c r="M83" i="17"/>
  <c r="V83" i="17" s="1"/>
  <c r="P81" i="17"/>
  <c r="Y81" i="17" s="1"/>
  <c r="P78" i="17"/>
  <c r="P79" i="17" s="1"/>
  <c r="Y79" i="17" s="1"/>
  <c r="Q82" i="17"/>
  <c r="Z82" i="17" s="1"/>
  <c r="M82" i="17"/>
  <c r="V82" i="17" s="1"/>
  <c r="R78" i="17"/>
  <c r="R80" i="17" s="1"/>
  <c r="AA80" i="17" s="1"/>
  <c r="O79" i="17"/>
  <c r="X79" i="17" s="1"/>
  <c r="O81" i="17"/>
  <c r="X81" i="17" s="1"/>
  <c r="O83" i="17"/>
  <c r="X83" i="17" s="1"/>
  <c r="P90" i="17"/>
  <c r="I53" i="4"/>
  <c r="F57" i="4" s="1"/>
  <c r="I51" i="4"/>
  <c r="F59" i="4" s="1"/>
  <c r="J51" i="4"/>
  <c r="E59" i="4" s="1"/>
  <c r="J52" i="4"/>
  <c r="E58" i="4" s="1"/>
  <c r="H54" i="4"/>
  <c r="G56" i="4" s="1"/>
  <c r="H53" i="4"/>
  <c r="G57" i="4" s="1"/>
  <c r="H51" i="4"/>
  <c r="G59" i="4" s="1"/>
  <c r="H52" i="4"/>
  <c r="G58" i="4" s="1"/>
  <c r="G53" i="4"/>
  <c r="H57" i="4" s="1"/>
  <c r="G55" i="4"/>
  <c r="H55" i="4" s="1"/>
  <c r="G54" i="4"/>
  <c r="H56" i="4" s="1"/>
  <c r="G52" i="4"/>
  <c r="H58" i="4" s="1"/>
  <c r="F52" i="4"/>
  <c r="I58" i="4" s="1"/>
  <c r="F55" i="4"/>
  <c r="F56" i="4"/>
  <c r="I54" i="4" s="1"/>
  <c r="F54" i="4"/>
  <c r="I56" i="4" s="1"/>
  <c r="F51" i="4"/>
  <c r="I59" i="4" s="1"/>
  <c r="E55" i="4"/>
  <c r="J55" i="4" s="1"/>
  <c r="E57" i="4"/>
  <c r="J53" i="4" s="1"/>
  <c r="E52" i="4"/>
  <c r="E56" i="4"/>
  <c r="J54" i="4" s="1"/>
  <c r="E54" i="4"/>
  <c r="J56" i="4" s="1"/>
  <c r="E53" i="4"/>
  <c r="J57" i="4" s="1"/>
  <c r="D55" i="4"/>
  <c r="K55" i="4" s="1"/>
  <c r="D58" i="4"/>
  <c r="D56" i="4"/>
  <c r="D53" i="4"/>
  <c r="K57" i="4" s="1"/>
  <c r="D54" i="4"/>
  <c r="K56" i="4" s="1"/>
  <c r="D57" i="4"/>
  <c r="D52" i="4"/>
  <c r="K58" i="4" s="1"/>
  <c r="W4" i="3"/>
  <c r="X4" i="3" s="1"/>
  <c r="N80" i="17" l="1"/>
  <c r="W80" i="17" s="1"/>
  <c r="H19" i="3"/>
  <c r="N83" i="17"/>
  <c r="W83" i="17" s="1"/>
  <c r="Q79" i="17"/>
  <c r="Z79" i="17" s="1"/>
  <c r="N79" i="17"/>
  <c r="W79" i="17" s="1"/>
  <c r="C59" i="4"/>
  <c r="L51" i="4" s="1"/>
  <c r="C57" i="4"/>
  <c r="L53" i="4" s="1"/>
  <c r="C54" i="4"/>
  <c r="L56" i="4" s="1"/>
  <c r="C52" i="4"/>
  <c r="L58" i="4" s="1"/>
  <c r="C51" i="4"/>
  <c r="C58" i="4"/>
  <c r="L52" i="4" s="1"/>
  <c r="C56" i="4"/>
  <c r="L54" i="4" s="1"/>
  <c r="C55" i="4"/>
  <c r="L55" i="4" s="1"/>
  <c r="C53" i="4"/>
  <c r="M85" i="17"/>
  <c r="V85" i="17" s="1"/>
  <c r="S80" i="17"/>
  <c r="AB80" i="17" s="1"/>
  <c r="M84" i="17"/>
  <c r="V84" i="17" s="1"/>
  <c r="N81" i="17"/>
  <c r="W81" i="17" s="1"/>
  <c r="R81" i="17"/>
  <c r="AA81" i="17" s="1"/>
  <c r="N85" i="17"/>
  <c r="W85" i="17" s="1"/>
  <c r="M81" i="17"/>
  <c r="V81" i="17" s="1"/>
  <c r="N84" i="17"/>
  <c r="W84" i="17" s="1"/>
  <c r="M79" i="17"/>
  <c r="V79" i="17" s="1"/>
  <c r="P82" i="17"/>
  <c r="Y82" i="17" s="1"/>
  <c r="P80" i="17"/>
  <c r="Y80" i="17" s="1"/>
  <c r="P83" i="17"/>
  <c r="Y83" i="17" s="1"/>
  <c r="R79" i="17"/>
  <c r="AA79" i="17" s="1"/>
  <c r="C18" i="11"/>
  <c r="E18" i="11"/>
  <c r="K18" i="11"/>
  <c r="M4" i="11" s="1"/>
  <c r="D18" i="11"/>
  <c r="I18" i="11"/>
  <c r="J18" i="11"/>
  <c r="G18" i="11"/>
  <c r="L18" i="11"/>
  <c r="L14" i="11" s="1"/>
  <c r="O3" i="11"/>
  <c r="H18" i="11"/>
  <c r="F18" i="11"/>
  <c r="I55" i="4"/>
  <c r="J58" i="4"/>
  <c r="K52" i="4"/>
  <c r="K53" i="4"/>
  <c r="K54" i="4"/>
  <c r="L59" i="4"/>
  <c r="L57" i="4"/>
  <c r="C64" i="1"/>
  <c r="D63" i="1"/>
  <c r="E62" i="1"/>
  <c r="F61" i="1"/>
  <c r="G60" i="1"/>
  <c r="H59" i="1"/>
  <c r="I58" i="1"/>
  <c r="J57" i="1"/>
  <c r="K56" i="1"/>
  <c r="L48" i="1"/>
  <c r="P37" i="1"/>
  <c r="P38" i="1"/>
  <c r="P39" i="1"/>
  <c r="P40" i="1"/>
  <c r="P41" i="1"/>
  <c r="P42" i="1"/>
  <c r="P43" i="1"/>
  <c r="P36" i="1"/>
  <c r="D40" i="1"/>
  <c r="D33" i="1"/>
  <c r="E33" i="1"/>
  <c r="F33" i="1"/>
  <c r="G33" i="1"/>
  <c r="H33" i="1"/>
  <c r="I33" i="1"/>
  <c r="J33" i="1"/>
  <c r="C33" i="1"/>
  <c r="M5" i="1"/>
  <c r="G11" i="1"/>
  <c r="G61" i="1" s="1"/>
  <c r="K29" i="1"/>
  <c r="J29" i="1"/>
  <c r="K7" i="1" s="1"/>
  <c r="I29" i="1"/>
  <c r="I38" i="1" s="1"/>
  <c r="H29" i="1"/>
  <c r="H37" i="1" s="1"/>
  <c r="G29" i="1"/>
  <c r="G36" i="1" s="1"/>
  <c r="F29" i="1"/>
  <c r="F40" i="1" s="1"/>
  <c r="E29" i="1"/>
  <c r="E38" i="1" s="1"/>
  <c r="D29" i="1"/>
  <c r="D37" i="1" s="1"/>
  <c r="C29" i="1"/>
  <c r="C44" i="1" s="1"/>
  <c r="D19" i="1"/>
  <c r="E19" i="1"/>
  <c r="F19" i="1"/>
  <c r="G19" i="1"/>
  <c r="H19" i="1"/>
  <c r="I19" i="1"/>
  <c r="J19" i="1"/>
  <c r="K19" i="1"/>
  <c r="D20" i="1"/>
  <c r="E20" i="1"/>
  <c r="F20" i="1"/>
  <c r="G20" i="1"/>
  <c r="H20" i="1"/>
  <c r="I20" i="1"/>
  <c r="J20" i="1"/>
  <c r="D21" i="1"/>
  <c r="E21" i="1"/>
  <c r="F21" i="1"/>
  <c r="G21" i="1"/>
  <c r="H21" i="1"/>
  <c r="I21" i="1"/>
  <c r="D22" i="1"/>
  <c r="E22" i="1"/>
  <c r="F22" i="1"/>
  <c r="G22" i="1"/>
  <c r="H22" i="1"/>
  <c r="D23" i="1"/>
  <c r="E23" i="1"/>
  <c r="F23" i="1"/>
  <c r="G23" i="1"/>
  <c r="D24" i="1"/>
  <c r="E24" i="1"/>
  <c r="F24" i="1"/>
  <c r="D25" i="1"/>
  <c r="E25" i="1"/>
  <c r="D26" i="1"/>
  <c r="C20" i="1"/>
  <c r="C21" i="1"/>
  <c r="C22" i="1"/>
  <c r="C23" i="1"/>
  <c r="C24" i="1"/>
  <c r="C25" i="1"/>
  <c r="C26" i="1"/>
  <c r="C27" i="1"/>
  <c r="E39" i="1" l="1"/>
  <c r="F37" i="1"/>
  <c r="N49" i="1"/>
  <c r="N50" i="1" s="1"/>
  <c r="O50" i="1" s="1"/>
  <c r="N48" i="1"/>
  <c r="N51" i="1" s="1"/>
  <c r="O51" i="1" s="1"/>
  <c r="O48" i="1"/>
  <c r="P48" i="1" s="1"/>
  <c r="E36" i="1"/>
  <c r="E42" i="1"/>
  <c r="F38" i="1"/>
  <c r="E37" i="1"/>
  <c r="I37" i="1"/>
  <c r="F12" i="1"/>
  <c r="F62" i="1" s="1"/>
  <c r="D41" i="1"/>
  <c r="J37" i="1"/>
  <c r="I36" i="1"/>
  <c r="F66" i="4"/>
  <c r="C66" i="4"/>
  <c r="K57" i="1"/>
  <c r="L7" i="1"/>
  <c r="I45" i="1"/>
  <c r="I48" i="1" s="1"/>
  <c r="I52" i="1" s="1"/>
  <c r="I57" i="27" s="1"/>
  <c r="H10" i="1"/>
  <c r="C42" i="1"/>
  <c r="C38" i="1"/>
  <c r="D14" i="1"/>
  <c r="I9" i="1"/>
  <c r="C41" i="1"/>
  <c r="D42" i="1"/>
  <c r="G40" i="1"/>
  <c r="D39" i="1"/>
  <c r="D36" i="1"/>
  <c r="K52" i="1"/>
  <c r="K57" i="27" s="1"/>
  <c r="E13" i="1"/>
  <c r="G12" i="1"/>
  <c r="H11" i="1"/>
  <c r="J8" i="1"/>
  <c r="C43" i="1"/>
  <c r="C39" i="1"/>
  <c r="D43" i="1"/>
  <c r="E41" i="1"/>
  <c r="E40" i="1"/>
  <c r="E45" i="1" s="1"/>
  <c r="E48" i="1" s="1"/>
  <c r="E52" i="1" s="1"/>
  <c r="E57" i="27" s="1"/>
  <c r="F39" i="1"/>
  <c r="H38" i="1"/>
  <c r="D38" i="1"/>
  <c r="G37" i="1"/>
  <c r="J36" i="1"/>
  <c r="J45" i="1" s="1"/>
  <c r="J48" i="1" s="1"/>
  <c r="J52" i="1" s="1"/>
  <c r="J57" i="27" s="1"/>
  <c r="F36" i="1"/>
  <c r="E69" i="1"/>
  <c r="G38" i="1"/>
  <c r="C37" i="1"/>
  <c r="H39" i="1"/>
  <c r="H36" i="1"/>
  <c r="L6" i="1"/>
  <c r="N56" i="1" s="1"/>
  <c r="Q62" i="27" s="1"/>
  <c r="C36" i="1"/>
  <c r="C40" i="1"/>
  <c r="F41" i="1"/>
  <c r="G39" i="1"/>
  <c r="K36" i="1"/>
  <c r="K45" i="1" s="1"/>
  <c r="E19" i="11"/>
  <c r="O4" i="11"/>
  <c r="I19" i="11"/>
  <c r="F19" i="11"/>
  <c r="L4" i="11"/>
  <c r="D19" i="11"/>
  <c r="C19" i="11"/>
  <c r="G19" i="11"/>
  <c r="K19" i="11"/>
  <c r="K14" i="11" s="1"/>
  <c r="J19" i="11"/>
  <c r="M5" i="11" s="1"/>
  <c r="H19" i="11"/>
  <c r="H68" i="4"/>
  <c r="I82" i="4" s="1"/>
  <c r="C68" i="4"/>
  <c r="E67" i="4"/>
  <c r="D67" i="4"/>
  <c r="F68" i="4"/>
  <c r="I67" i="4"/>
  <c r="J81" i="4" s="1"/>
  <c r="C67" i="4"/>
  <c r="G66" i="4"/>
  <c r="D72" i="4"/>
  <c r="E86" i="4" s="1"/>
  <c r="E66" i="4"/>
  <c r="D68" i="4"/>
  <c r="G65" i="4"/>
  <c r="E71" i="4"/>
  <c r="F85" i="4" s="1"/>
  <c r="F69" i="4"/>
  <c r="I66" i="4"/>
  <c r="C69" i="4"/>
  <c r="D66" i="4"/>
  <c r="C65" i="4"/>
  <c r="H65" i="4"/>
  <c r="G67" i="4"/>
  <c r="F67" i="4"/>
  <c r="C72" i="4"/>
  <c r="J66" i="4"/>
  <c r="K80" i="4" s="1"/>
  <c r="D65" i="4"/>
  <c r="E68" i="4"/>
  <c r="C70" i="4"/>
  <c r="F70" i="4"/>
  <c r="G84" i="4" s="1"/>
  <c r="G69" i="4"/>
  <c r="G68" i="4"/>
  <c r="F65" i="4"/>
  <c r="D71" i="4"/>
  <c r="C73" i="4"/>
  <c r="C71" i="4"/>
  <c r="J65" i="4"/>
  <c r="D70" i="4"/>
  <c r="K65" i="4"/>
  <c r="L79" i="4" s="1"/>
  <c r="H67" i="4"/>
  <c r="E65" i="4"/>
  <c r="H66" i="4"/>
  <c r="E69" i="4"/>
  <c r="D69" i="4"/>
  <c r="I65" i="4"/>
  <c r="E70" i="4"/>
  <c r="G80" i="4" l="1"/>
  <c r="G45" i="1"/>
  <c r="G48" i="1" s="1"/>
  <c r="G52" i="1" s="1"/>
  <c r="G57" i="27" s="1"/>
  <c r="H83" i="4"/>
  <c r="G62" i="1"/>
  <c r="H12" i="1"/>
  <c r="H60" i="1"/>
  <c r="I10" i="1"/>
  <c r="W6" i="3"/>
  <c r="X6" i="3" s="1"/>
  <c r="M7" i="1"/>
  <c r="P57" i="1" s="1"/>
  <c r="H20" i="11"/>
  <c r="I20" i="11"/>
  <c r="M6" i="11" s="1"/>
  <c r="L5" i="11"/>
  <c r="G20" i="11"/>
  <c r="O5" i="11"/>
  <c r="C20" i="11"/>
  <c r="F20" i="11"/>
  <c r="E20" i="11"/>
  <c r="K5" i="11"/>
  <c r="J20" i="11"/>
  <c r="J14" i="11" s="1"/>
  <c r="D20" i="11"/>
  <c r="C45" i="1"/>
  <c r="C48" i="1" s="1"/>
  <c r="C52" i="1" s="1"/>
  <c r="C57" i="27" s="1"/>
  <c r="E63" i="1"/>
  <c r="F13" i="1"/>
  <c r="H45" i="1"/>
  <c r="H48" i="1" s="1"/>
  <c r="E76" i="1" s="1"/>
  <c r="F45" i="1"/>
  <c r="F48" i="1" s="1"/>
  <c r="F52" i="1" s="1"/>
  <c r="F57" i="27" s="1"/>
  <c r="I11" i="1"/>
  <c r="H61" i="1"/>
  <c r="E71" i="1"/>
  <c r="E14" i="1"/>
  <c r="D64" i="1"/>
  <c r="D45" i="1"/>
  <c r="D48" i="1" s="1"/>
  <c r="D52" i="1" s="1"/>
  <c r="D57" i="27" s="1"/>
  <c r="N57" i="1"/>
  <c r="W5" i="3"/>
  <c r="X5" i="3" s="1"/>
  <c r="M6" i="1"/>
  <c r="E70" i="1"/>
  <c r="J58" i="1"/>
  <c r="K8" i="1"/>
  <c r="E75" i="1"/>
  <c r="J9" i="1"/>
  <c r="I59" i="1"/>
  <c r="C70" i="1"/>
  <c r="O56" i="1"/>
  <c r="C69" i="1"/>
  <c r="F83" i="4"/>
  <c r="I81" i="4"/>
  <c r="F79" i="4"/>
  <c r="F84" i="4"/>
  <c r="G79" i="4"/>
  <c r="G81" i="4"/>
  <c r="F80" i="4"/>
  <c r="I80" i="4"/>
  <c r="E79" i="4"/>
  <c r="E80" i="4"/>
  <c r="G82" i="4"/>
  <c r="J79" i="4"/>
  <c r="H79" i="4"/>
  <c r="E81" i="4"/>
  <c r="D87" i="4"/>
  <c r="C87" i="4"/>
  <c r="D86" i="4"/>
  <c r="C86" i="4"/>
  <c r="D79" i="4"/>
  <c r="C79" i="4"/>
  <c r="D82" i="4"/>
  <c r="C82" i="4"/>
  <c r="D84" i="4"/>
  <c r="C84" i="4"/>
  <c r="D80" i="4"/>
  <c r="C80" i="4"/>
  <c r="D81" i="4"/>
  <c r="C81" i="4"/>
  <c r="H82" i="4"/>
  <c r="E83" i="4"/>
  <c r="K79" i="4"/>
  <c r="K90" i="4" s="1"/>
  <c r="L80" i="4" s="1"/>
  <c r="M80" i="4" s="1"/>
  <c r="I79" i="4"/>
  <c r="J80" i="4"/>
  <c r="E82" i="4"/>
  <c r="F81" i="4"/>
  <c r="D85" i="4"/>
  <c r="C85" i="4"/>
  <c r="D83" i="4"/>
  <c r="C83" i="4"/>
  <c r="F82" i="4"/>
  <c r="G83" i="4"/>
  <c r="E84" i="4"/>
  <c r="E85" i="4"/>
  <c r="H81" i="4"/>
  <c r="H80" i="4"/>
  <c r="M79" i="4"/>
  <c r="E77" i="1" l="1"/>
  <c r="E74" i="1"/>
  <c r="O57" i="1"/>
  <c r="Q57" i="1" s="1"/>
  <c r="Q63" i="27"/>
  <c r="F63" i="1"/>
  <c r="G13" i="1"/>
  <c r="K58" i="1"/>
  <c r="L8" i="1"/>
  <c r="P56" i="1"/>
  <c r="Q56" i="1" s="1"/>
  <c r="H52" i="1"/>
  <c r="H57" i="27" s="1"/>
  <c r="E72" i="1"/>
  <c r="E73" i="1"/>
  <c r="J10" i="1"/>
  <c r="I60" i="1"/>
  <c r="J59" i="1"/>
  <c r="K9" i="1"/>
  <c r="I61" i="1"/>
  <c r="J11" i="1"/>
  <c r="F14" i="1"/>
  <c r="E64" i="1"/>
  <c r="L6" i="11"/>
  <c r="K6" i="11"/>
  <c r="H21" i="11"/>
  <c r="G21" i="11"/>
  <c r="E21" i="11"/>
  <c r="J6" i="11"/>
  <c r="F21" i="11"/>
  <c r="D21" i="11"/>
  <c r="I21" i="11"/>
  <c r="O6" i="11"/>
  <c r="C21" i="11"/>
  <c r="I12" i="1"/>
  <c r="H62" i="1"/>
  <c r="I14" i="11"/>
  <c r="I90" i="4"/>
  <c r="J82" i="4" s="1"/>
  <c r="J90" i="4"/>
  <c r="K81" i="4" s="1"/>
  <c r="L81" i="4" s="1"/>
  <c r="M81" i="4" s="1"/>
  <c r="H90" i="4"/>
  <c r="I83" i="4" s="1"/>
  <c r="G90" i="4"/>
  <c r="H84" i="4" s="1"/>
  <c r="F90" i="4"/>
  <c r="G85" i="4" s="1"/>
  <c r="D90" i="4"/>
  <c r="E87" i="4" s="1"/>
  <c r="E90" i="4"/>
  <c r="F86" i="4" s="1"/>
  <c r="C90" i="4"/>
  <c r="D88" i="4" s="1"/>
  <c r="J60" i="1" l="1"/>
  <c r="K10" i="1"/>
  <c r="W7" i="3"/>
  <c r="X7" i="3" s="1"/>
  <c r="M8" i="1"/>
  <c r="N58" i="1"/>
  <c r="Q64" i="27" s="1"/>
  <c r="I62" i="1"/>
  <c r="J12" i="1"/>
  <c r="J61" i="1"/>
  <c r="K11" i="1"/>
  <c r="K59" i="1"/>
  <c r="L9" i="1"/>
  <c r="I7" i="11"/>
  <c r="M7" i="11"/>
  <c r="G14" i="1"/>
  <c r="F64" i="1"/>
  <c r="G63" i="1"/>
  <c r="H13" i="1"/>
  <c r="J83" i="4"/>
  <c r="K83" i="4" s="1"/>
  <c r="L83" i="4" s="1"/>
  <c r="M83" i="4" s="1"/>
  <c r="K82" i="4"/>
  <c r="L82" i="4" s="1"/>
  <c r="M82" i="4" s="1"/>
  <c r="I84" i="4"/>
  <c r="J84" i="4" s="1"/>
  <c r="K84" i="4" s="1"/>
  <c r="L84" i="4" s="1"/>
  <c r="M84" i="4" s="1"/>
  <c r="H85" i="4"/>
  <c r="I85" i="4" s="1"/>
  <c r="J85" i="4" s="1"/>
  <c r="K85" i="4" s="1"/>
  <c r="L85" i="4" s="1"/>
  <c r="M85" i="4" s="1"/>
  <c r="G86" i="4"/>
  <c r="H86" i="4" s="1"/>
  <c r="I86" i="4" s="1"/>
  <c r="J86" i="4" s="1"/>
  <c r="K86" i="4" s="1"/>
  <c r="L86" i="4" s="1"/>
  <c r="M86" i="4" s="1"/>
  <c r="F87" i="4"/>
  <c r="G87" i="4" s="1"/>
  <c r="H87" i="4" s="1"/>
  <c r="I87" i="4" s="1"/>
  <c r="J87" i="4" s="1"/>
  <c r="K87" i="4" s="1"/>
  <c r="L87" i="4" s="1"/>
  <c r="M87" i="4" s="1"/>
  <c r="E88" i="4"/>
  <c r="F88" i="4" s="1"/>
  <c r="G88" i="4" s="1"/>
  <c r="H88" i="4" s="1"/>
  <c r="I88" i="4" s="1"/>
  <c r="J88" i="4" s="1"/>
  <c r="K88" i="4" s="1"/>
  <c r="L88" i="4" s="1"/>
  <c r="M88" i="4" s="1"/>
  <c r="K61" i="1" l="1"/>
  <c r="L11" i="1"/>
  <c r="P58" i="1"/>
  <c r="I13" i="1"/>
  <c r="H63" i="1"/>
  <c r="H14" i="1"/>
  <c r="G64" i="1"/>
  <c r="W8" i="3"/>
  <c r="X8" i="3" s="1"/>
  <c r="M9" i="1"/>
  <c r="P59" i="1" s="1"/>
  <c r="N59" i="1"/>
  <c r="Q65" i="27" s="1"/>
  <c r="J62" i="1"/>
  <c r="K12" i="1"/>
  <c r="C71" i="1"/>
  <c r="O58" i="1"/>
  <c r="K60" i="1"/>
  <c r="L10" i="1"/>
  <c r="L7" i="11"/>
  <c r="D22" i="11"/>
  <c r="C22" i="11"/>
  <c r="F22" i="11"/>
  <c r="O7" i="11"/>
  <c r="K7" i="11"/>
  <c r="J7" i="11"/>
  <c r="H22" i="11"/>
  <c r="H14" i="11" s="1"/>
  <c r="G22" i="11"/>
  <c r="E22" i="11"/>
  <c r="M90" i="4"/>
  <c r="Q58" i="1" l="1"/>
  <c r="W10" i="3"/>
  <c r="X10" i="3" s="1"/>
  <c r="M11" i="1"/>
  <c r="P61" i="1" s="1"/>
  <c r="N61" i="1"/>
  <c r="Q67" i="27" s="1"/>
  <c r="O59" i="1"/>
  <c r="Q59" i="1" s="1"/>
  <c r="C72" i="1"/>
  <c r="J13" i="1"/>
  <c r="I63" i="1"/>
  <c r="W9" i="3"/>
  <c r="X9" i="3" s="1"/>
  <c r="M10" i="1"/>
  <c r="P60" i="1" s="1"/>
  <c r="N60" i="1"/>
  <c r="Q66" i="27" s="1"/>
  <c r="K62" i="1"/>
  <c r="L12" i="1"/>
  <c r="I14" i="1"/>
  <c r="H64" i="1"/>
  <c r="M8" i="11"/>
  <c r="C73" i="1" l="1"/>
  <c r="O60" i="1"/>
  <c r="Q60" i="1" s="1"/>
  <c r="K8" i="11"/>
  <c r="L8" i="11"/>
  <c r="C23" i="11"/>
  <c r="D23" i="11"/>
  <c r="E23" i="11"/>
  <c r="G23" i="11"/>
  <c r="G14" i="11" s="1"/>
  <c r="F23" i="11"/>
  <c r="I8" i="11"/>
  <c r="J8" i="11"/>
  <c r="O8" i="11"/>
  <c r="H8" i="11"/>
  <c r="W11" i="3"/>
  <c r="X11" i="3" s="1"/>
  <c r="M12" i="1"/>
  <c r="N62" i="1"/>
  <c r="Q68" i="27" s="1"/>
  <c r="K13" i="1"/>
  <c r="J63" i="1"/>
  <c r="J14" i="1"/>
  <c r="I64" i="1"/>
  <c r="C74" i="1"/>
  <c r="O61" i="1"/>
  <c r="Q61" i="1" s="1"/>
  <c r="K63" i="1" l="1"/>
  <c r="L13" i="1"/>
  <c r="P62" i="1"/>
  <c r="C75" i="1"/>
  <c r="O62" i="1"/>
  <c r="Q62" i="1" s="1"/>
  <c r="M9" i="11"/>
  <c r="K14" i="1"/>
  <c r="J64" i="1"/>
  <c r="W12" i="3" l="1"/>
  <c r="X12" i="3" s="1"/>
  <c r="M13" i="1"/>
  <c r="N63" i="1"/>
  <c r="Q69" i="27" s="1"/>
  <c r="L14" i="1"/>
  <c r="D69" i="1" s="1"/>
  <c r="K64" i="1"/>
  <c r="K9" i="11"/>
  <c r="E24" i="11"/>
  <c r="D24" i="11"/>
  <c r="L9" i="11"/>
  <c r="J9" i="11"/>
  <c r="O9" i="11"/>
  <c r="I9" i="11"/>
  <c r="C24" i="11"/>
  <c r="F24" i="11"/>
  <c r="F14" i="11" s="1"/>
  <c r="H9" i="11"/>
  <c r="G9" i="11"/>
  <c r="F32" i="12"/>
  <c r="F31" i="12"/>
  <c r="F28" i="12"/>
  <c r="F29" i="12"/>
  <c r="F27" i="12"/>
  <c r="G69" i="1" l="1"/>
  <c r="F69" i="1"/>
  <c r="D71" i="1"/>
  <c r="F71" i="1" s="1"/>
  <c r="G71" i="1" s="1"/>
  <c r="D74" i="1"/>
  <c r="F74" i="1" s="1"/>
  <c r="G74" i="1" s="1"/>
  <c r="D76" i="1"/>
  <c r="F76" i="1" s="1"/>
  <c r="O63" i="1"/>
  <c r="C76" i="1"/>
  <c r="G76" i="1" s="1"/>
  <c r="W13" i="3"/>
  <c r="X13" i="3" s="1"/>
  <c r="X14" i="3" s="1"/>
  <c r="D77" i="1"/>
  <c r="F77" i="1" s="1"/>
  <c r="M14" i="1"/>
  <c r="P64" i="1" s="1"/>
  <c r="N64" i="1"/>
  <c r="Q70" i="27" s="1"/>
  <c r="D70" i="1"/>
  <c r="F70" i="1" s="1"/>
  <c r="G70" i="1" s="1"/>
  <c r="D73" i="1"/>
  <c r="F73" i="1" s="1"/>
  <c r="G73" i="1" s="1"/>
  <c r="P63" i="1"/>
  <c r="M10" i="11"/>
  <c r="D75" i="1"/>
  <c r="F75" i="1" s="1"/>
  <c r="G75" i="1" s="1"/>
  <c r="D72" i="1"/>
  <c r="F72" i="1" s="1"/>
  <c r="G72" i="1" s="1"/>
  <c r="I10" i="11" l="1"/>
  <c r="K10" i="11"/>
  <c r="H10" i="11"/>
  <c r="D25" i="11"/>
  <c r="C25" i="11"/>
  <c r="O10" i="11"/>
  <c r="E25" i="11"/>
  <c r="E14" i="11" s="1"/>
  <c r="L10" i="11"/>
  <c r="J10" i="11"/>
  <c r="G10" i="11"/>
  <c r="F10" i="11"/>
  <c r="Q63" i="1"/>
  <c r="M15" i="1"/>
  <c r="C77" i="1"/>
  <c r="G77" i="1" s="1"/>
  <c r="G78" i="1" s="1"/>
  <c r="H78" i="1" s="1"/>
  <c r="O64" i="1"/>
  <c r="Q64" i="1" s="1"/>
  <c r="I78" i="1" l="1"/>
  <c r="C84" i="1"/>
  <c r="N25" i="3"/>
  <c r="N26" i="3" s="1"/>
  <c r="C83" i="1"/>
  <c r="M11" i="11"/>
  <c r="C88" i="1" l="1"/>
  <c r="J11" i="11"/>
  <c r="I11" i="11"/>
  <c r="C26" i="11"/>
  <c r="K11" i="11"/>
  <c r="O11" i="11"/>
  <c r="D26" i="11"/>
  <c r="D14" i="11" s="1"/>
  <c r="L11" i="11"/>
  <c r="H11" i="11"/>
  <c r="G11" i="11"/>
  <c r="F11" i="11"/>
  <c r="E11" i="11"/>
  <c r="G83" i="1"/>
  <c r="F83" i="1"/>
  <c r="H83" i="1"/>
  <c r="C87" i="1"/>
  <c r="H84" i="1" l="1"/>
  <c r="F84" i="1"/>
  <c r="G84" i="1"/>
  <c r="M12" i="11"/>
  <c r="D12" i="11" s="1"/>
  <c r="I83" i="1"/>
  <c r="C27" i="11" l="1"/>
  <c r="C14" i="11" s="1"/>
  <c r="H12" i="11"/>
  <c r="O12" i="11"/>
  <c r="O14" i="11" s="1"/>
  <c r="K12" i="11"/>
  <c r="J12" i="11"/>
  <c r="I12" i="11"/>
  <c r="G12" i="11"/>
  <c r="L12" i="11"/>
  <c r="F12" i="11"/>
  <c r="E12" i="11"/>
  <c r="I84" i="1"/>
  <c r="N27" i="3" s="1"/>
  <c r="N2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Eugenio Margallo Pereira</author>
  </authors>
  <commentList>
    <comment ref="N55" authorId="0" shapeId="0" xr:uid="{00000000-0006-0000-0100-000001000000}">
      <text>
        <r>
          <rPr>
            <b/>
            <sz val="9"/>
            <color indexed="81"/>
            <rFont val="Tahoma"/>
            <charset val="1"/>
          </rPr>
          <t>Eugenio Margallo Pereira:</t>
        </r>
        <r>
          <rPr>
            <sz val="9"/>
            <color indexed="81"/>
            <rFont val="Tahoma"/>
            <charset val="1"/>
          </rPr>
          <t xml:space="preserve">
Error Cuadrático Medio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C95" authorId="0" shapeId="0" xr:uid="{00000000-0006-0000-1000-000001000000}">
      <text>
        <r>
          <rPr>
            <sz val="9"/>
            <color indexed="81"/>
            <rFont val="Tahoma"/>
            <family val="2"/>
          </rPr>
          <t>Aprox 4*Desv Tipica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C95" authorId="0" shapeId="0" xr:uid="{00000000-0006-0000-1100-000001000000}">
      <text>
        <r>
          <rPr>
            <sz val="9"/>
            <color indexed="81"/>
            <rFont val="Tahoma"/>
            <family val="2"/>
          </rPr>
          <t>Aprox 4*Desv Tipica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C95" authorId="0" shapeId="0" xr:uid="{00000000-0006-0000-1200-000001000000}">
      <text>
        <r>
          <rPr>
            <sz val="9"/>
            <color indexed="81"/>
            <rFont val="Tahoma"/>
            <family val="2"/>
          </rPr>
          <t>Aprox 4*Desv Tipica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C95" authorId="0" shapeId="0" xr:uid="{00000000-0006-0000-1300-000001000000}">
      <text>
        <r>
          <rPr>
            <sz val="9"/>
            <color indexed="81"/>
            <rFont val="Tahoma"/>
            <family val="2"/>
          </rPr>
          <t>Aprox 4*Desv Tipica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C95" authorId="0" shapeId="0" xr:uid="{00000000-0006-0000-1400-000001000000}">
      <text>
        <r>
          <rPr>
            <sz val="9"/>
            <color indexed="81"/>
            <rFont val="Tahoma"/>
            <family val="2"/>
          </rPr>
          <t>Aprox 4*Desv Tipica</t>
        </r>
      </text>
    </comment>
  </commentList>
</comments>
</file>

<file path=xl/sharedStrings.xml><?xml version="1.0" encoding="utf-8"?>
<sst xmlns="http://schemas.openxmlformats.org/spreadsheetml/2006/main" count="620" uniqueCount="256">
  <si>
    <t>Factores de desarrollo</t>
  </si>
  <si>
    <t>CL</t>
  </si>
  <si>
    <t>Varianza por año de desarrollo</t>
  </si>
  <si>
    <t>a</t>
  </si>
  <si>
    <t>b</t>
  </si>
  <si>
    <t>Sigma^2</t>
  </si>
  <si>
    <t>8 (1)</t>
  </si>
  <si>
    <t>8 (2)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</si>
  <si>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</si>
  <si>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</si>
  <si>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</si>
  <si>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</si>
  <si>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</si>
  <si>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</si>
  <si>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</si>
  <si>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</si>
  <si>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</si>
  <si>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</si>
  <si>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</si>
  <si>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</si>
  <si>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</si>
  <si>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</si>
  <si>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</si>
  <si>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</si>
  <si>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</si>
  <si>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</si>
  <si>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</si>
  <si>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</si>
  <si>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</si>
  <si>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</si>
  <si>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95,0%</t>
  </si>
  <si>
    <t>Upper 95,0%</t>
  </si>
  <si>
    <t>X Variable 1</t>
  </si>
  <si>
    <t>Error cuadrático medio por año de ocurrencia</t>
  </si>
  <si>
    <t>Regresión</t>
  </si>
  <si>
    <t>B</t>
  </si>
  <si>
    <t>A</t>
  </si>
  <si>
    <t>MSE Fila</t>
  </si>
  <si>
    <t>Error</t>
  </si>
  <si>
    <t>Reserva</t>
  </si>
  <si>
    <t>%</t>
  </si>
  <si>
    <t>Error Estándar global</t>
  </si>
  <si>
    <t>Producto</t>
  </si>
  <si>
    <t>Distribuciones</t>
  </si>
  <si>
    <t>Normal</t>
  </si>
  <si>
    <t>Mu</t>
  </si>
  <si>
    <t>Sigma</t>
  </si>
  <si>
    <t>Log-Normal</t>
  </si>
  <si>
    <t>Percentil 50</t>
  </si>
  <si>
    <t>Percentil 25</t>
  </si>
  <si>
    <t>Percentil 75</t>
  </si>
  <si>
    <t>Cola</t>
  </si>
  <si>
    <t>Ultimate Con Cola</t>
  </si>
  <si>
    <t>Incertidumbre</t>
  </si>
  <si>
    <t>Periodo</t>
  </si>
  <si>
    <t>Factor</t>
  </si>
  <si>
    <t>LN(Factor -1)</t>
  </si>
  <si>
    <t>Estimación</t>
  </si>
  <si>
    <t>Factores Cola</t>
  </si>
  <si>
    <t>Factor Cola</t>
  </si>
  <si>
    <t>Datos Utilizados</t>
  </si>
  <si>
    <t>Total Reserva</t>
  </si>
  <si>
    <t>Reserva Con Cola</t>
  </si>
  <si>
    <t>Triángulo Pagos Acumulados</t>
  </si>
  <si>
    <t>IBNR + Caso a Caso al percentil 75%</t>
  </si>
  <si>
    <t>Resultado Chain Ladder</t>
  </si>
  <si>
    <t>Extrapolación exponencial de los factores debido a que al triángulo le falta desarrollo</t>
  </si>
  <si>
    <t>Desviación promedio obtenida mediante Mack (Normal y Log-Normal) al 75%</t>
  </si>
  <si>
    <t>Distribución Normal</t>
  </si>
  <si>
    <t>Distribución Log-Normal</t>
  </si>
  <si>
    <t>F CL</t>
  </si>
  <si>
    <t>Triángulo original</t>
  </si>
  <si>
    <t>Triángulo teórico</t>
  </si>
  <si>
    <t>Errores Absolutos</t>
  </si>
  <si>
    <t>Errores Estandarizados</t>
  </si>
  <si>
    <t>DT</t>
  </si>
  <si>
    <t>Residuos Remuestreados</t>
  </si>
  <si>
    <t>Triángulo Reconstruido</t>
  </si>
  <si>
    <t>Distribución</t>
  </si>
  <si>
    <t>Número de Simulaciones:</t>
  </si>
  <si>
    <t>Percentil</t>
  </si>
  <si>
    <t>Percentil Seleccionado</t>
  </si>
  <si>
    <t>Reserva Normal</t>
  </si>
  <si>
    <t>Reserva Log Norm</t>
  </si>
  <si>
    <t>Bootstrap</t>
  </si>
  <si>
    <t>Reserva - Boots</t>
  </si>
  <si>
    <t>Perc Selec</t>
  </si>
  <si>
    <t>Mack</t>
  </si>
  <si>
    <t>Primer Año Fijo (Develop Period)</t>
  </si>
  <si>
    <t>Diagonal Fija (Calendar Period)</t>
  </si>
  <si>
    <t>Fij</t>
  </si>
  <si>
    <t>Y</t>
  </si>
  <si>
    <t>k</t>
  </si>
  <si>
    <t>Introducir Primas</t>
  </si>
  <si>
    <t>Introducir Ultimate (a priori)</t>
  </si>
  <si>
    <t>Simple Average</t>
  </si>
  <si>
    <t>Volume Weighted Average</t>
  </si>
  <si>
    <t>Median Average</t>
  </si>
  <si>
    <t>Time Weighted Average</t>
  </si>
  <si>
    <t>Geometric Average</t>
  </si>
  <si>
    <t>Medial Average</t>
  </si>
  <si>
    <t>Min</t>
  </si>
  <si>
    <t>Max</t>
  </si>
  <si>
    <t>Selección</t>
  </si>
  <si>
    <t>Pj</t>
  </si>
  <si>
    <t>Introducir F Cola</t>
  </si>
  <si>
    <t>S</t>
  </si>
  <si>
    <t>T</t>
  </si>
  <si>
    <t>L</t>
  </si>
  <si>
    <t>Prob</t>
  </si>
  <si>
    <t>Z</t>
  </si>
  <si>
    <t>n</t>
  </si>
  <si>
    <t>Ordenar 2</t>
  </si>
  <si>
    <t>Cuadrados</t>
  </si>
  <si>
    <t>K</t>
  </si>
  <si>
    <t>Var(T)</t>
  </si>
  <si>
    <t>Test</t>
  </si>
  <si>
    <t>Intervalo</t>
  </si>
  <si>
    <t>Intervalo al que acepto:</t>
  </si>
  <si>
    <t>Valor</t>
  </si>
  <si>
    <t>Valor de la función densidad f(X):</t>
  </si>
  <si>
    <t>Valor de f(X) del intervalo:</t>
  </si>
  <si>
    <t>Lower 50%</t>
  </si>
  <si>
    <t>Upper 50%</t>
  </si>
  <si>
    <t>Acceptance Region</t>
  </si>
  <si>
    <t>Weight</t>
  </si>
  <si>
    <t>T Weighted</t>
  </si>
  <si>
    <t>f(x)</t>
  </si>
  <si>
    <t>Spearman´s Coef</t>
  </si>
  <si>
    <t>p-valor</t>
  </si>
  <si>
    <t>T-Stud</t>
  </si>
  <si>
    <t>Nos Interesa que sea alto</t>
  </si>
  <si>
    <t>Ho="No hay correlación (T=0)"</t>
  </si>
  <si>
    <t>No queremos rechazar Ho</t>
  </si>
  <si>
    <t>Tk</t>
  </si>
  <si>
    <t>Var Tk</t>
  </si>
  <si>
    <t>Intervalo Tk</t>
  </si>
  <si>
    <t>Test Tk</t>
  </si>
  <si>
    <t>Ordenar 1</t>
  </si>
  <si>
    <t>Rij</t>
  </si>
  <si>
    <t>Sij</t>
  </si>
  <si>
    <t>Sum</t>
  </si>
  <si>
    <t>Suma Teórica</t>
  </si>
  <si>
    <t>Cuadrado Teórico</t>
  </si>
  <si>
    <t>Errores Influenciales</t>
  </si>
  <si>
    <t>Si se rechaza el Test Global fijarse en los Test Individuales.</t>
  </si>
  <si>
    <t>Si se acepta el Test Global no hacer nada.</t>
  </si>
  <si>
    <t>Aplicar los pesos para ver el efecto de cada Tk individual.</t>
  </si>
  <si>
    <t>Nos fijamos en aquel Tk que se rechace y que aporte mayor peso en la dirección de rechazo.</t>
  </si>
  <si>
    <t>Marcar los factores que influyen significativamente hacia el signo por el que se rechaza.</t>
  </si>
  <si>
    <t>% Error</t>
  </si>
  <si>
    <t>Si quisieramos lanzar un Bootstrap habiendo ignorado factores,</t>
  </si>
  <si>
    <t>en el triángulo que se reconstruye deberíamos ignorar el mismo factor de esa posición.</t>
  </si>
  <si>
    <t>De esta forma el Percentil 50 se aproxima al BE.</t>
  </si>
  <si>
    <t xml:space="preserve">Por otro lado también se puede ignorar ese error, </t>
  </si>
  <si>
    <t>pero no se le asignaría un 0, sino que habría menos errores entre los que elegir.</t>
  </si>
  <si>
    <t>En vez de seleccionar los datos utilizados de forma visual deberíamos ver los influenciales (otro excel)</t>
  </si>
  <si>
    <t>Además podríamos elegir entre otros modelos fijándonos en el R2 corregido.</t>
  </si>
  <si>
    <t>y a los que estén por encima (debajo) se les podría L (S).</t>
  </si>
  <si>
    <t>Si el valor mínimo (máximo) es igual que la mediana (muchos 1) se pondría *</t>
  </si>
  <si>
    <t xml:space="preserve">Si ignoramos factores se pondría * en ese factor </t>
  </si>
  <si>
    <t>y se recalcularía esa columna sin tener en cuenta ese factor</t>
  </si>
  <si>
    <t>Debería colocar otro residuo y no poner 0, pero no veo la forma</t>
  </si>
  <si>
    <t>Estoy realizando la media simple, pero podría utilizar cualquier otra media (LD)</t>
  </si>
  <si>
    <t>Realizar para cada año de desarrollo</t>
  </si>
  <si>
    <t>Triángulo Teórico</t>
  </si>
  <si>
    <t>Triángulo Errores</t>
  </si>
  <si>
    <t>Triángulo Errores Estandarizados</t>
  </si>
  <si>
    <r>
      <rPr>
        <b/>
        <sz val="8"/>
        <color theme="1"/>
        <rFont val="Calibri"/>
        <family val="2"/>
      </rPr>
      <t>Gráfico de Residuos Total:</t>
    </r>
    <r>
      <rPr>
        <sz val="8"/>
        <color theme="1"/>
        <rFont val="Calibri"/>
        <family val="2"/>
        <scheme val="minor"/>
      </rPr>
      <t xml:space="preserve"> (cada columna es un año de desarrollo)</t>
    </r>
  </si>
  <si>
    <t>Gráfico de residuos para primer año desarrollo:</t>
  </si>
  <si>
    <t>Gráfico de residuos para primer año de ocurrencia:</t>
  </si>
  <si>
    <t>Gráfico de residuos para último año calendario:</t>
  </si>
  <si>
    <t>Se pueden observar tendencias y atípicos (los que superan un umbral, por ejemplo 2).</t>
  </si>
  <si>
    <t>Se pueden realizar tantos gráficos como años de desarrollo, años de ocurrencia y años de calendario existan.</t>
  </si>
  <si>
    <t>Dif CL</t>
  </si>
  <si>
    <t>F LD</t>
  </si>
  <si>
    <t>Aportación del Error</t>
  </si>
  <si>
    <t>Aportación Error/T</t>
  </si>
  <si>
    <t>Reserva Total</t>
  </si>
  <si>
    <t>Reserva Año2</t>
  </si>
  <si>
    <t>Reserva Año3</t>
  </si>
  <si>
    <t>Reserva Año4</t>
  </si>
  <si>
    <t>Reserva Año5</t>
  </si>
  <si>
    <t>Reserva Año6</t>
  </si>
  <si>
    <t>Reserva Año7</t>
  </si>
  <si>
    <t>Reserva Año8</t>
  </si>
  <si>
    <t>Reserva Año9</t>
  </si>
  <si>
    <t>Reserva Año10</t>
  </si>
  <si>
    <t>Reserva Total2</t>
  </si>
  <si>
    <t>Año2</t>
  </si>
  <si>
    <t>Año3</t>
  </si>
  <si>
    <t>Año4</t>
  </si>
  <si>
    <t>Año5</t>
  </si>
  <si>
    <t>Año6</t>
  </si>
  <si>
    <t>Año7</t>
  </si>
  <si>
    <t>Año8</t>
  </si>
  <si>
    <t>Año9</t>
  </si>
  <si>
    <t>Año10</t>
  </si>
  <si>
    <t>Correlación entre Años de ocurrencia</t>
  </si>
  <si>
    <t>Correlaciones (efecto Diversificación)</t>
  </si>
  <si>
    <t xml:space="preserve">La correlación va a cambiar para cada uno de los percentiles, </t>
  </si>
  <si>
    <t>siendo el nivel de diversificación mayor cuanto más nos alejemos del 50%.</t>
  </si>
  <si>
    <t>Objetivo 0</t>
  </si>
  <si>
    <t>Ejemplo en percentil 75%</t>
  </si>
  <si>
    <t>Datos</t>
  </si>
  <si>
    <t>Pagos</t>
  </si>
  <si>
    <t>Incurridos</t>
  </si>
  <si>
    <t>Parámetros CL</t>
  </si>
  <si>
    <t>Parámetros MCL</t>
  </si>
  <si>
    <t>Qs</t>
  </si>
  <si>
    <t>PPs</t>
  </si>
  <si>
    <t>PIs</t>
  </si>
  <si>
    <t>Cálculos accesorios</t>
  </si>
  <si>
    <t>Cálculo de errores</t>
  </si>
  <si>
    <t>I/P</t>
  </si>
  <si>
    <t>P/I</t>
  </si>
  <si>
    <t>Coef. Corr</t>
  </si>
  <si>
    <t>Lambda</t>
  </si>
  <si>
    <t>Cálculo de Factores</t>
  </si>
  <si>
    <t>Resultados</t>
  </si>
  <si>
    <t>Caso a Caso</t>
  </si>
  <si>
    <t>IBNR</t>
  </si>
  <si>
    <t>Primas absorbidas</t>
  </si>
  <si>
    <t>x</t>
  </si>
  <si>
    <t>y</t>
  </si>
  <si>
    <t>Media</t>
  </si>
  <si>
    <t>Var</t>
  </si>
  <si>
    <t>Std</t>
  </si>
  <si>
    <t>CoVar</t>
  </si>
  <si>
    <t>Utiliza la fórmula clásica de varianza , sin considerar la propiadad de Asintóticamente insesgado</t>
  </si>
  <si>
    <t>Recálculo varianza</t>
  </si>
  <si>
    <t>Varianza</t>
  </si>
  <si>
    <t>Desarrollo método de Reserving por Mack</t>
  </si>
  <si>
    <t>Factores desarrollo CL</t>
  </si>
  <si>
    <t>1. Se calcula el triángulo por Chain Ladder y se obtiene la cifra de reserva total, la cual será el parámetro "mu" de la distribución Normal</t>
  </si>
  <si>
    <t>2. Se calculan los parámetros "a", "b" y sigma ^2</t>
  </si>
  <si>
    <t>sigma^2</t>
  </si>
  <si>
    <t>Cálculo por regresión lineal para último sigma</t>
  </si>
  <si>
    <t>X</t>
  </si>
  <si>
    <t>Ln(Y)</t>
  </si>
  <si>
    <t>La varianza se calcula con el método normal, no con el denominador (n-1)</t>
  </si>
  <si>
    <t>Intercepto</t>
  </si>
  <si>
    <t>Beta</t>
  </si>
  <si>
    <t>Cálculo del factor A</t>
  </si>
  <si>
    <t>3. Cálculo del Error cuadrático medio por año de ocurrencia</t>
  </si>
  <si>
    <t>MSE</t>
  </si>
  <si>
    <t xml:space="preserve">Error </t>
  </si>
  <si>
    <t>Utilizando la fila ultimate</t>
  </si>
  <si>
    <t>4. Error Estándar Global y estimación de sigma para la distribución Normal</t>
  </si>
  <si>
    <t>Error Estándar Total</t>
  </si>
  <si>
    <t>Estimación Std Normal</t>
  </si>
  <si>
    <t>LogNormal</t>
  </si>
  <si>
    <t>Pagos T</t>
  </si>
  <si>
    <t>Valor Teorico</t>
  </si>
  <si>
    <t>Valor Empirico</t>
  </si>
  <si>
    <t>Pagos T+1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</si>
</sst>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#,##0.0000000"/>
    <numFmt numFmtId="165" formatCode="0.0000"/>
    <numFmt numFmtId="166" formatCode="0.00000000"/>
    <numFmt numFmtId="167" formatCode="0.000000000"/>
    <numFmt numFmtId="168" formatCode="#,##0.0000"/>
    <numFmt numFmtId="169" formatCode="#,##0.00000000"/>
    <numFmt numFmtId="170" formatCode="#,##0.0000000000000000000000000"/>
    <numFmt numFmtId="171" formatCode="0.00000"/>
    <numFmt numFmtId="172" formatCode="0.000%"/>
    <numFmt numFmtId="173" formatCode="#,##0.000"/>
    <numFmt numFmtId="174" formatCode="0.0%"/>
    <numFmt numFmtId="175" formatCode="#,##0.000000000"/>
    <numFmt numFmtId="176" formatCode="0.000000"/>
    <numFmt numFmtId="177" formatCode="0.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i/>
      <u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sz val="9"/>
      <color indexed="81"/>
      <name val="Tahoma"/>
      <family val="2"/>
    </font>
    <font>
      <b/>
      <sz val="8"/>
      <color theme="1"/>
      <name val="Calibri"/>
      <family val="2"/>
    </font>
    <font>
      <sz val="8"/>
      <color theme="0" tint="-0.34998626667073579"/>
      <name val="Calibri"/>
      <family val="2"/>
      <scheme val="minor"/>
    </font>
    <font>
      <b/>
      <sz val="8"/>
      <color theme="0" tint="-0.34998626667073579"/>
      <name val="Calibri"/>
      <family val="2"/>
      <scheme val="minor"/>
    </font>
    <font>
      <b/>
      <i/>
      <u/>
      <sz val="8"/>
      <color rgb="FF0070C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93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2" xfId="0" applyFont="1" applyBorder="1"/>
    <xf numFmtId="0" fontId="2" fillId="0" borderId="15" xfId="0" applyFont="1" applyBorder="1"/>
    <xf numFmtId="0" fontId="2" fillId="0" borderId="8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3" fillId="0" borderId="0" xfId="0" applyFont="1"/>
    <xf numFmtId="3" fontId="2" fillId="0" borderId="9" xfId="0" applyNumberFormat="1" applyFont="1" applyBorder="1" applyAlignment="1">
      <alignment horizontal="center"/>
    </xf>
    <xf numFmtId="3" fontId="2" fillId="0" borderId="11" xfId="0" applyNumberFormat="1" applyFont="1" applyBorder="1" applyAlignment="1">
      <alignment horizontal="center"/>
    </xf>
    <xf numFmtId="3" fontId="2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164" fontId="2" fillId="0" borderId="8" xfId="0" applyNumberFormat="1" applyFont="1" applyBorder="1" applyAlignment="1">
      <alignment horizontal="center"/>
    </xf>
    <xf numFmtId="164" fontId="2" fillId="0" borderId="9" xfId="0" applyNumberFormat="1" applyFont="1" applyBorder="1" applyAlignment="1">
      <alignment horizontal="center"/>
    </xf>
    <xf numFmtId="164" fontId="2" fillId="0" borderId="11" xfId="0" applyNumberFormat="1" applyFont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4" fillId="4" borderId="1" xfId="0" applyFont="1" applyFill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164" fontId="2" fillId="0" borderId="4" xfId="0" applyNumberFormat="1" applyFont="1" applyBorder="1" applyAlignment="1">
      <alignment horizontal="center"/>
    </xf>
    <xf numFmtId="3" fontId="2" fillId="0" borderId="5" xfId="0" applyNumberFormat="1" applyFont="1" applyBorder="1" applyAlignment="1">
      <alignment horizontal="center"/>
    </xf>
    <xf numFmtId="3" fontId="2" fillId="0" borderId="6" xfId="0" applyNumberFormat="1" applyFont="1" applyBorder="1" applyAlignment="1">
      <alignment horizontal="center"/>
    </xf>
    <xf numFmtId="3" fontId="2" fillId="0" borderId="7" xfId="0" applyNumberFormat="1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2" fontId="2" fillId="0" borderId="8" xfId="0" applyNumberFormat="1" applyFont="1" applyBorder="1" applyAlignment="1">
      <alignment horizontal="center"/>
    </xf>
    <xf numFmtId="2" fontId="2" fillId="0" borderId="9" xfId="0" applyNumberFormat="1" applyFont="1" applyBorder="1" applyAlignment="1">
      <alignment horizontal="center"/>
    </xf>
    <xf numFmtId="2" fontId="2" fillId="0" borderId="10" xfId="0" applyNumberFormat="1" applyFont="1" applyBorder="1" applyAlignment="1">
      <alignment horizontal="center"/>
    </xf>
    <xf numFmtId="2" fontId="2" fillId="0" borderId="11" xfId="0" applyNumberFormat="1" applyFont="1" applyBorder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13" xfId="0" applyNumberFormat="1" applyFont="1" applyBorder="1" applyAlignment="1">
      <alignment horizontal="center"/>
    </xf>
    <xf numFmtId="2" fontId="2" fillId="0" borderId="14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4" fontId="3" fillId="0" borderId="2" xfId="0" applyNumberFormat="1" applyFont="1" applyBorder="1" applyAlignment="1">
      <alignment horizontal="center"/>
    </xf>
    <xf numFmtId="4" fontId="3" fillId="0" borderId="4" xfId="0" applyNumberFormat="1" applyFont="1" applyBorder="1" applyAlignment="1">
      <alignment horizontal="center"/>
    </xf>
    <xf numFmtId="0" fontId="5" fillId="0" borderId="17" xfId="0" applyFont="1" applyBorder="1" applyAlignment="1">
      <alignment horizontal="centerContinuous"/>
    </xf>
    <xf numFmtId="0" fontId="2" fillId="0" borderId="16" xfId="0" applyFont="1" applyBorder="1"/>
    <xf numFmtId="0" fontId="5" fillId="0" borderId="17" xfId="0" applyFont="1" applyBorder="1" applyAlignment="1">
      <alignment horizontal="center"/>
    </xf>
    <xf numFmtId="167" fontId="2" fillId="0" borderId="10" xfId="0" applyNumberFormat="1" applyFont="1" applyBorder="1" applyAlignment="1">
      <alignment horizontal="center"/>
    </xf>
    <xf numFmtId="166" fontId="2" fillId="0" borderId="0" xfId="0" applyNumberFormat="1" applyFont="1" applyAlignment="1">
      <alignment horizontal="center"/>
    </xf>
    <xf numFmtId="2" fontId="3" fillId="0" borderId="9" xfId="0" applyNumberFormat="1" applyFont="1" applyBorder="1" applyAlignment="1">
      <alignment horizontal="center"/>
    </xf>
    <xf numFmtId="166" fontId="2" fillId="0" borderId="13" xfId="0" applyNumberFormat="1" applyFont="1" applyBorder="1" applyAlignment="1">
      <alignment horizontal="center"/>
    </xf>
    <xf numFmtId="4" fontId="3" fillId="0" borderId="0" xfId="0" applyNumberFormat="1" applyFont="1" applyAlignment="1">
      <alignment horizontal="center"/>
    </xf>
    <xf numFmtId="2" fontId="3" fillId="0" borderId="0" xfId="0" applyNumberFormat="1" applyFont="1" applyAlignment="1">
      <alignment horizontal="center"/>
    </xf>
    <xf numFmtId="4" fontId="3" fillId="0" borderId="5" xfId="0" applyNumberFormat="1" applyFont="1" applyBorder="1" applyAlignment="1">
      <alignment horizontal="center"/>
    </xf>
    <xf numFmtId="4" fontId="3" fillId="0" borderId="6" xfId="0" applyNumberFormat="1" applyFont="1" applyBorder="1" applyAlignment="1">
      <alignment horizontal="center"/>
    </xf>
    <xf numFmtId="4" fontId="3" fillId="0" borderId="7" xfId="0" applyNumberFormat="1" applyFont="1" applyBorder="1" applyAlignment="1">
      <alignment horizontal="center"/>
    </xf>
    <xf numFmtId="3" fontId="3" fillId="0" borderId="5" xfId="0" applyNumberFormat="1" applyFont="1" applyBorder="1" applyAlignment="1">
      <alignment horizontal="center"/>
    </xf>
    <xf numFmtId="3" fontId="3" fillId="0" borderId="6" xfId="0" applyNumberFormat="1" applyFont="1" applyBorder="1" applyAlignment="1">
      <alignment horizontal="center"/>
    </xf>
    <xf numFmtId="3" fontId="3" fillId="0" borderId="7" xfId="0" applyNumberFormat="1" applyFont="1" applyBorder="1" applyAlignment="1">
      <alignment horizontal="center"/>
    </xf>
    <xf numFmtId="9" fontId="3" fillId="0" borderId="5" xfId="1" applyFont="1" applyBorder="1" applyAlignment="1">
      <alignment horizontal="center"/>
    </xf>
    <xf numFmtId="9" fontId="3" fillId="0" borderId="6" xfId="1" applyFont="1" applyBorder="1" applyAlignment="1">
      <alignment horizontal="center"/>
    </xf>
    <xf numFmtId="9" fontId="3" fillId="0" borderId="7" xfId="1" applyFont="1" applyBorder="1" applyAlignment="1">
      <alignment horizontal="center"/>
    </xf>
    <xf numFmtId="4" fontId="2" fillId="0" borderId="8" xfId="0" applyNumberFormat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4" fontId="2" fillId="0" borderId="11" xfId="0" applyNumberFormat="1" applyFont="1" applyBorder="1" applyAlignment="1">
      <alignment horizontal="center"/>
    </xf>
    <xf numFmtId="4" fontId="2" fillId="0" borderId="13" xfId="0" applyNumberFormat="1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" fontId="2" fillId="0" borderId="5" xfId="0" applyNumberFormat="1" applyFont="1" applyBorder="1" applyAlignment="1">
      <alignment horizontal="center"/>
    </xf>
    <xf numFmtId="4" fontId="2" fillId="0" borderId="6" xfId="0" applyNumberFormat="1" applyFont="1" applyBorder="1" applyAlignment="1">
      <alignment horizontal="center"/>
    </xf>
    <xf numFmtId="4" fontId="2" fillId="0" borderId="7" xfId="0" applyNumberFormat="1" applyFont="1" applyBorder="1" applyAlignment="1">
      <alignment horizontal="center"/>
    </xf>
    <xf numFmtId="4" fontId="3" fillId="0" borderId="1" xfId="0" applyNumberFormat="1" applyFont="1" applyBorder="1" applyAlignment="1">
      <alignment horizontal="center"/>
    </xf>
    <xf numFmtId="4" fontId="3" fillId="0" borderId="10" xfId="0" applyNumberFormat="1" applyFont="1" applyBorder="1" applyAlignment="1">
      <alignment horizontal="center"/>
    </xf>
    <xf numFmtId="4" fontId="3" fillId="0" borderId="12" xfId="0" applyNumberFormat="1" applyFont="1" applyBorder="1" applyAlignment="1">
      <alignment horizontal="center"/>
    </xf>
    <xf numFmtId="4" fontId="3" fillId="0" borderId="15" xfId="0" applyNumberFormat="1" applyFont="1" applyBorder="1" applyAlignment="1">
      <alignment horizontal="center"/>
    </xf>
    <xf numFmtId="4" fontId="3" fillId="5" borderId="1" xfId="0" applyNumberFormat="1" applyFont="1" applyFill="1" applyBorder="1" applyAlignment="1">
      <alignment horizontal="center"/>
    </xf>
    <xf numFmtId="4" fontId="2" fillId="2" borderId="8" xfId="0" applyNumberFormat="1" applyFont="1" applyFill="1" applyBorder="1" applyAlignment="1">
      <alignment horizontal="center"/>
    </xf>
    <xf numFmtId="4" fontId="2" fillId="2" borderId="9" xfId="0" applyNumberFormat="1" applyFont="1" applyFill="1" applyBorder="1" applyAlignment="1">
      <alignment horizontal="center"/>
    </xf>
    <xf numFmtId="4" fontId="2" fillId="3" borderId="10" xfId="0" applyNumberFormat="1" applyFont="1" applyFill="1" applyBorder="1" applyAlignment="1">
      <alignment horizontal="center"/>
    </xf>
    <xf numFmtId="4" fontId="2" fillId="2" borderId="11" xfId="0" applyNumberFormat="1" applyFont="1" applyFill="1" applyBorder="1" applyAlignment="1">
      <alignment horizontal="center"/>
    </xf>
    <xf numFmtId="4" fontId="2" fillId="2" borderId="0" xfId="0" applyNumberFormat="1" applyFont="1" applyFill="1" applyAlignment="1">
      <alignment horizontal="center"/>
    </xf>
    <xf numFmtId="4" fontId="2" fillId="3" borderId="0" xfId="0" applyNumberFormat="1" applyFont="1" applyFill="1" applyAlignment="1">
      <alignment horizontal="center"/>
    </xf>
    <xf numFmtId="4" fontId="2" fillId="0" borderId="12" xfId="0" applyNumberFormat="1" applyFont="1" applyBorder="1" applyAlignment="1">
      <alignment horizontal="center"/>
    </xf>
    <xf numFmtId="4" fontId="2" fillId="0" borderId="0" xfId="0" applyNumberFormat="1" applyFont="1" applyAlignment="1">
      <alignment horizontal="center"/>
    </xf>
    <xf numFmtId="4" fontId="2" fillId="3" borderId="13" xfId="0" applyNumberFormat="1" applyFont="1" applyFill="1" applyBorder="1" applyAlignment="1">
      <alignment horizontal="center"/>
    </xf>
    <xf numFmtId="4" fontId="2" fillId="0" borderId="14" xfId="0" applyNumberFormat="1" applyFont="1" applyBorder="1" applyAlignment="1">
      <alignment horizontal="center"/>
    </xf>
    <xf numFmtId="4" fontId="2" fillId="0" borderId="15" xfId="0" applyNumberFormat="1" applyFont="1" applyBorder="1" applyAlignment="1">
      <alignment horizontal="center"/>
    </xf>
    <xf numFmtId="0" fontId="3" fillId="0" borderId="8" xfId="0" applyFont="1" applyBorder="1"/>
    <xf numFmtId="0" fontId="3" fillId="0" borderId="13" xfId="0" applyFont="1" applyBorder="1"/>
    <xf numFmtId="4" fontId="2" fillId="0" borderId="10" xfId="0" applyNumberFormat="1" applyFont="1" applyBorder="1" applyAlignment="1">
      <alignment horizontal="center"/>
    </xf>
    <xf numFmtId="4" fontId="2" fillId="0" borderId="9" xfId="0" applyNumberFormat="1" applyFont="1" applyBorder="1" applyAlignment="1">
      <alignment horizontal="center"/>
    </xf>
    <xf numFmtId="0" fontId="3" fillId="0" borderId="5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10" fontId="3" fillId="0" borderId="1" xfId="1" applyNumberFormat="1" applyFont="1" applyFill="1" applyBorder="1" applyAlignment="1">
      <alignment horizontal="center"/>
    </xf>
    <xf numFmtId="4" fontId="2" fillId="0" borderId="0" xfId="0" applyNumberFormat="1" applyFont="1"/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6" borderId="4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2" fontId="2" fillId="0" borderId="12" xfId="0" applyNumberFormat="1" applyFont="1" applyBorder="1" applyAlignment="1">
      <alignment horizontal="center"/>
    </xf>
    <xf numFmtId="2" fontId="2" fillId="0" borderId="15" xfId="0" applyNumberFormat="1" applyFont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2" fontId="2" fillId="2" borderId="9" xfId="0" applyNumberFormat="1" applyFont="1" applyFill="1" applyBorder="1" applyAlignment="1">
      <alignment horizontal="center"/>
    </xf>
    <xf numFmtId="2" fontId="2" fillId="2" borderId="11" xfId="0" applyNumberFormat="1" applyFont="1" applyFill="1" applyBorder="1" applyAlignment="1">
      <alignment horizontal="center"/>
    </xf>
    <xf numFmtId="2" fontId="2" fillId="2" borderId="0" xfId="0" applyNumberFormat="1" applyFont="1" applyFill="1" applyAlignment="1">
      <alignment horizontal="center"/>
    </xf>
    <xf numFmtId="0" fontId="4" fillId="4" borderId="5" xfId="0" applyFont="1" applyFill="1" applyBorder="1"/>
    <xf numFmtId="0" fontId="4" fillId="4" borderId="6" xfId="0" applyFont="1" applyFill="1" applyBorder="1"/>
    <xf numFmtId="0" fontId="4" fillId="4" borderId="7" xfId="0" applyFont="1" applyFill="1" applyBorder="1"/>
    <xf numFmtId="10" fontId="2" fillId="0" borderId="0" xfId="1" applyNumberFormat="1" applyFont="1" applyAlignment="1">
      <alignment horizontal="center"/>
    </xf>
    <xf numFmtId="0" fontId="7" fillId="0" borderId="0" xfId="0" applyFont="1"/>
    <xf numFmtId="168" fontId="2" fillId="0" borderId="0" xfId="0" applyNumberFormat="1" applyFont="1"/>
    <xf numFmtId="169" fontId="2" fillId="0" borderId="0" xfId="0" applyNumberFormat="1" applyFont="1"/>
    <xf numFmtId="170" fontId="2" fillId="0" borderId="0" xfId="0" applyNumberFormat="1" applyFont="1"/>
    <xf numFmtId="171" fontId="2" fillId="0" borderId="0" xfId="0" applyNumberFormat="1" applyFont="1"/>
    <xf numFmtId="0" fontId="2" fillId="0" borderId="0" xfId="0" applyFont="1" applyAlignment="1">
      <alignment horizontal="left"/>
    </xf>
    <xf numFmtId="0" fontId="3" fillId="0" borderId="1" xfId="0" applyFont="1" applyBorder="1" applyAlignment="1">
      <alignment horizontal="center"/>
    </xf>
    <xf numFmtId="0" fontId="8" fillId="0" borderId="0" xfId="0" applyFont="1"/>
    <xf numFmtId="10" fontId="2" fillId="0" borderId="8" xfId="1" applyNumberFormat="1" applyFont="1" applyBorder="1" applyAlignment="1">
      <alignment horizontal="center"/>
    </xf>
    <xf numFmtId="10" fontId="2" fillId="0" borderId="11" xfId="1" applyNumberFormat="1" applyFont="1" applyBorder="1" applyAlignment="1">
      <alignment horizontal="center"/>
    </xf>
    <xf numFmtId="10" fontId="3" fillId="0" borderId="11" xfId="1" applyNumberFormat="1" applyFont="1" applyBorder="1" applyAlignment="1">
      <alignment horizontal="center"/>
    </xf>
    <xf numFmtId="10" fontId="2" fillId="0" borderId="13" xfId="1" applyNumberFormat="1" applyFont="1" applyBorder="1" applyAlignment="1">
      <alignment horizontal="center"/>
    </xf>
    <xf numFmtId="4" fontId="3" fillId="0" borderId="3" xfId="0" applyNumberFormat="1" applyFont="1" applyBorder="1" applyAlignment="1">
      <alignment horizontal="center"/>
    </xf>
    <xf numFmtId="10" fontId="3" fillId="0" borderId="1" xfId="1" applyNumberFormat="1" applyFont="1" applyBorder="1" applyAlignment="1">
      <alignment horizontal="center"/>
    </xf>
    <xf numFmtId="10" fontId="2" fillId="0" borderId="6" xfId="1" applyNumberFormat="1" applyFont="1" applyBorder="1" applyAlignment="1">
      <alignment horizontal="center"/>
    </xf>
    <xf numFmtId="10" fontId="3" fillId="0" borderId="6" xfId="1" applyNumberFormat="1" applyFont="1" applyBorder="1" applyAlignment="1">
      <alignment horizontal="center"/>
    </xf>
    <xf numFmtId="10" fontId="2" fillId="0" borderId="7" xfId="1" applyNumberFormat="1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172" fontId="2" fillId="0" borderId="0" xfId="1" applyNumberFormat="1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2" fontId="2" fillId="0" borderId="0" xfId="0" applyNumberFormat="1" applyFont="1"/>
    <xf numFmtId="0" fontId="3" fillId="6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3" xfId="0" applyFont="1" applyBorder="1"/>
    <xf numFmtId="0" fontId="2" fillId="0" borderId="14" xfId="0" applyFont="1" applyBorder="1"/>
    <xf numFmtId="0" fontId="11" fillId="0" borderId="8" xfId="0" applyFont="1" applyBorder="1"/>
    <xf numFmtId="0" fontId="11" fillId="0" borderId="9" xfId="0" applyFont="1" applyBorder="1"/>
    <xf numFmtId="0" fontId="11" fillId="0" borderId="10" xfId="0" applyFont="1" applyBorder="1"/>
    <xf numFmtId="0" fontId="11" fillId="0" borderId="11" xfId="0" applyFont="1" applyBorder="1"/>
    <xf numFmtId="0" fontId="11" fillId="0" borderId="12" xfId="0" applyFont="1" applyBorder="1"/>
    <xf numFmtId="0" fontId="11" fillId="0" borderId="13" xfId="0" applyFont="1" applyBorder="1"/>
    <xf numFmtId="0" fontId="11" fillId="0" borderId="14" xfId="0" applyFont="1" applyBorder="1"/>
    <xf numFmtId="0" fontId="11" fillId="0" borderId="15" xfId="0" applyFont="1" applyBorder="1"/>
    <xf numFmtId="0" fontId="12" fillId="0" borderId="1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3" fillId="0" borderId="14" xfId="0" applyFont="1" applyBorder="1"/>
    <xf numFmtId="0" fontId="3" fillId="0" borderId="15" xfId="0" applyFont="1" applyBorder="1"/>
    <xf numFmtId="0" fontId="3" fillId="0" borderId="2" xfId="0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wrapText="1"/>
    </xf>
    <xf numFmtId="0" fontId="13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/>
    <xf numFmtId="4" fontId="2" fillId="5" borderId="10" xfId="0" applyNumberFormat="1" applyFont="1" applyFill="1" applyBorder="1" applyAlignment="1">
      <alignment horizontal="center"/>
    </xf>
    <xf numFmtId="4" fontId="2" fillId="5" borderId="0" xfId="0" applyNumberFormat="1" applyFont="1" applyFill="1" applyAlignment="1">
      <alignment horizontal="center"/>
    </xf>
    <xf numFmtId="4" fontId="2" fillId="5" borderId="13" xfId="0" applyNumberFormat="1" applyFont="1" applyFill="1" applyBorder="1" applyAlignment="1">
      <alignment horizontal="center"/>
    </xf>
    <xf numFmtId="0" fontId="4" fillId="0" borderId="9" xfId="0" applyFont="1" applyBorder="1"/>
    <xf numFmtId="0" fontId="3" fillId="0" borderId="3" xfId="0" applyFont="1" applyBorder="1" applyAlignment="1">
      <alignment horizontal="center"/>
    </xf>
    <xf numFmtId="0" fontId="14" fillId="3" borderId="6" xfId="0" applyFont="1" applyFill="1" applyBorder="1" applyAlignment="1">
      <alignment horizontal="center"/>
    </xf>
    <xf numFmtId="0" fontId="14" fillId="3" borderId="5" xfId="0" applyFont="1" applyFill="1" applyBorder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4" fillId="4" borderId="1" xfId="0" applyFont="1" applyFill="1" applyBorder="1"/>
    <xf numFmtId="0" fontId="3" fillId="0" borderId="4" xfId="0" applyFont="1" applyBorder="1" applyAlignment="1">
      <alignment horizontal="center"/>
    </xf>
    <xf numFmtId="9" fontId="2" fillId="0" borderId="1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4" fillId="4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" xfId="0" applyFont="1" applyBorder="1"/>
    <xf numFmtId="10" fontId="3" fillId="0" borderId="9" xfId="1" applyNumberFormat="1" applyFont="1" applyBorder="1" applyAlignment="1">
      <alignment horizontal="center"/>
    </xf>
    <xf numFmtId="0" fontId="3" fillId="0" borderId="2" xfId="0" applyFont="1" applyBorder="1"/>
    <xf numFmtId="0" fontId="11" fillId="8" borderId="0" xfId="0" applyFont="1" applyFill="1"/>
    <xf numFmtId="0" fontId="2" fillId="8" borderId="0" xfId="0" applyFont="1" applyFill="1"/>
    <xf numFmtId="4" fontId="2" fillId="8" borderId="0" xfId="0" applyNumberFormat="1" applyFont="1" applyFill="1" applyAlignment="1">
      <alignment horizontal="center"/>
    </xf>
    <xf numFmtId="171" fontId="2" fillId="8" borderId="0" xfId="0" applyNumberFormat="1" applyFont="1" applyFill="1"/>
    <xf numFmtId="0" fontId="4" fillId="4" borderId="8" xfId="0" applyFont="1" applyFill="1" applyBorder="1"/>
    <xf numFmtId="0" fontId="4" fillId="4" borderId="11" xfId="0" applyFont="1" applyFill="1" applyBorder="1"/>
    <xf numFmtId="0" fontId="4" fillId="4" borderId="13" xfId="0" applyFont="1" applyFill="1" applyBorder="1"/>
    <xf numFmtId="0" fontId="4" fillId="4" borderId="9" xfId="0" applyFont="1" applyFill="1" applyBorder="1" applyAlignment="1">
      <alignment horizontal="center"/>
    </xf>
    <xf numFmtId="2" fontId="2" fillId="8" borderId="0" xfId="0" applyNumberFormat="1" applyFont="1" applyFill="1" applyAlignment="1">
      <alignment horizontal="center"/>
    </xf>
    <xf numFmtId="4" fontId="2" fillId="2" borderId="10" xfId="0" applyNumberFormat="1" applyFont="1" applyFill="1" applyBorder="1" applyAlignment="1">
      <alignment horizontal="center"/>
    </xf>
    <xf numFmtId="4" fontId="2" fillId="2" borderId="13" xfId="0" applyNumberFormat="1" applyFont="1" applyFill="1" applyBorder="1" applyAlignment="1">
      <alignment horizontal="center"/>
    </xf>
    <xf numFmtId="4" fontId="2" fillId="0" borderId="0" xfId="0" applyNumberFormat="1" applyFont="1" applyAlignment="1">
      <alignment horizontal="left"/>
    </xf>
    <xf numFmtId="10" fontId="7" fillId="0" borderId="0" xfId="1" applyNumberFormat="1" applyFont="1" applyAlignment="1">
      <alignment horizontal="center"/>
    </xf>
    <xf numFmtId="4" fontId="17" fillId="0" borderId="5" xfId="0" applyNumberFormat="1" applyFont="1" applyBorder="1" applyAlignment="1">
      <alignment horizontal="center"/>
    </xf>
    <xf numFmtId="4" fontId="17" fillId="0" borderId="6" xfId="0" applyNumberFormat="1" applyFont="1" applyBorder="1" applyAlignment="1">
      <alignment horizontal="center"/>
    </xf>
    <xf numFmtId="4" fontId="18" fillId="0" borderId="6" xfId="0" applyNumberFormat="1" applyFont="1" applyBorder="1" applyAlignment="1">
      <alignment horizontal="center"/>
    </xf>
    <xf numFmtId="4" fontId="17" fillId="0" borderId="7" xfId="0" applyNumberFormat="1" applyFont="1" applyBorder="1" applyAlignment="1">
      <alignment horizontal="center"/>
    </xf>
    <xf numFmtId="4" fontId="2" fillId="0" borderId="2" xfId="0" applyNumberFormat="1" applyFont="1" applyBorder="1" applyAlignment="1">
      <alignment horizontal="center"/>
    </xf>
    <xf numFmtId="4" fontId="2" fillId="0" borderId="3" xfId="0" applyNumberFormat="1" applyFont="1" applyBorder="1" applyAlignment="1">
      <alignment horizontal="center"/>
    </xf>
    <xf numFmtId="4" fontId="2" fillId="0" borderId="4" xfId="0" applyNumberFormat="1" applyFont="1" applyBorder="1" applyAlignment="1">
      <alignment horizontal="center"/>
    </xf>
    <xf numFmtId="4" fontId="17" fillId="0" borderId="1" xfId="0" applyNumberFormat="1" applyFont="1" applyBorder="1" applyAlignment="1">
      <alignment horizontal="center"/>
    </xf>
    <xf numFmtId="4" fontId="2" fillId="0" borderId="1" xfId="0" applyNumberFormat="1" applyFont="1" applyBorder="1" applyAlignment="1">
      <alignment horizontal="center"/>
    </xf>
    <xf numFmtId="10" fontId="2" fillId="9" borderId="8" xfId="1" applyNumberFormat="1" applyFont="1" applyFill="1" applyBorder="1" applyAlignment="1">
      <alignment horizontal="center"/>
    </xf>
    <xf numFmtId="10" fontId="2" fillId="0" borderId="9" xfId="1" applyNumberFormat="1" applyFont="1" applyBorder="1" applyAlignment="1">
      <alignment horizontal="center"/>
    </xf>
    <xf numFmtId="10" fontId="2" fillId="0" borderId="10" xfId="1" applyNumberFormat="1" applyFont="1" applyBorder="1" applyAlignment="1">
      <alignment horizontal="center"/>
    </xf>
    <xf numFmtId="10" fontId="2" fillId="8" borderId="11" xfId="1" applyNumberFormat="1" applyFont="1" applyFill="1" applyBorder="1" applyAlignment="1">
      <alignment horizontal="center"/>
    </xf>
    <xf numFmtId="10" fontId="2" fillId="9" borderId="0" xfId="1" applyNumberFormat="1" applyFont="1" applyFill="1" applyBorder="1" applyAlignment="1">
      <alignment horizontal="center"/>
    </xf>
    <xf numFmtId="10" fontId="2" fillId="0" borderId="0" xfId="1" applyNumberFormat="1" applyFont="1" applyBorder="1" applyAlignment="1">
      <alignment horizontal="center"/>
    </xf>
    <xf numFmtId="10" fontId="2" fillId="0" borderId="12" xfId="1" applyNumberFormat="1" applyFont="1" applyBorder="1" applyAlignment="1">
      <alignment horizontal="center"/>
    </xf>
    <xf numFmtId="10" fontId="2" fillId="0" borderId="14" xfId="1" applyNumberFormat="1" applyFont="1" applyBorder="1" applyAlignment="1">
      <alignment horizontal="center"/>
    </xf>
    <xf numFmtId="10" fontId="2" fillId="9" borderId="15" xfId="1" applyNumberFormat="1" applyFont="1" applyFill="1" applyBorder="1" applyAlignment="1">
      <alignment horizontal="center"/>
    </xf>
    <xf numFmtId="168" fontId="7" fillId="0" borderId="1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10" fontId="2" fillId="0" borderId="0" xfId="0" applyNumberFormat="1" applyFont="1"/>
    <xf numFmtId="4" fontId="2" fillId="8" borderId="0" xfId="0" applyNumberFormat="1" applyFont="1" applyFill="1"/>
    <xf numFmtId="0" fontId="19" fillId="0" borderId="0" xfId="0" applyFont="1"/>
    <xf numFmtId="173" fontId="2" fillId="0" borderId="8" xfId="0" applyNumberFormat="1" applyFont="1" applyBorder="1" applyAlignment="1">
      <alignment horizontal="center"/>
    </xf>
    <xf numFmtId="173" fontId="2" fillId="0" borderId="9" xfId="0" applyNumberFormat="1" applyFont="1" applyBorder="1" applyAlignment="1">
      <alignment horizontal="center"/>
    </xf>
    <xf numFmtId="173" fontId="2" fillId="0" borderId="10" xfId="0" applyNumberFormat="1" applyFont="1" applyBorder="1" applyAlignment="1">
      <alignment horizontal="center"/>
    </xf>
    <xf numFmtId="173" fontId="2" fillId="0" borderId="13" xfId="0" applyNumberFormat="1" applyFont="1" applyBorder="1" applyAlignment="1">
      <alignment horizontal="center"/>
    </xf>
    <xf numFmtId="173" fontId="2" fillId="0" borderId="14" xfId="0" applyNumberFormat="1" applyFont="1" applyBorder="1" applyAlignment="1">
      <alignment horizontal="center"/>
    </xf>
    <xf numFmtId="173" fontId="2" fillId="8" borderId="15" xfId="0" applyNumberFormat="1" applyFont="1" applyFill="1" applyBorder="1" applyAlignment="1">
      <alignment horizontal="center"/>
    </xf>
    <xf numFmtId="174" fontId="2" fillId="0" borderId="8" xfId="1" applyNumberFormat="1" applyFont="1" applyBorder="1" applyAlignment="1">
      <alignment horizontal="center"/>
    </xf>
    <xf numFmtId="174" fontId="2" fillId="0" borderId="9" xfId="1" applyNumberFormat="1" applyFont="1" applyBorder="1" applyAlignment="1">
      <alignment horizontal="center"/>
    </xf>
    <xf numFmtId="174" fontId="2" fillId="0" borderId="10" xfId="1" applyNumberFormat="1" applyFont="1" applyBorder="1" applyAlignment="1">
      <alignment horizontal="center"/>
    </xf>
    <xf numFmtId="173" fontId="2" fillId="0" borderId="11" xfId="0" applyNumberFormat="1" applyFont="1" applyBorder="1" applyAlignment="1">
      <alignment horizontal="center"/>
    </xf>
    <xf numFmtId="173" fontId="2" fillId="0" borderId="0" xfId="0" applyNumberFormat="1" applyFont="1" applyAlignment="1">
      <alignment horizontal="center"/>
    </xf>
    <xf numFmtId="173" fontId="2" fillId="0" borderId="12" xfId="0" applyNumberFormat="1" applyFont="1" applyBorder="1" applyAlignment="1">
      <alignment horizontal="center"/>
    </xf>
    <xf numFmtId="173" fontId="2" fillId="0" borderId="15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173" fontId="2" fillId="2" borderId="8" xfId="0" applyNumberFormat="1" applyFont="1" applyFill="1" applyBorder="1" applyAlignment="1">
      <alignment horizontal="center"/>
    </xf>
    <xf numFmtId="173" fontId="2" fillId="2" borderId="9" xfId="0" applyNumberFormat="1" applyFont="1" applyFill="1" applyBorder="1" applyAlignment="1">
      <alignment horizontal="center"/>
    </xf>
    <xf numFmtId="4" fontId="13" fillId="0" borderId="0" xfId="0" applyNumberFormat="1" applyFont="1" applyAlignment="1">
      <alignment horizontal="center"/>
    </xf>
    <xf numFmtId="173" fontId="2" fillId="2" borderId="11" xfId="0" applyNumberFormat="1" applyFont="1" applyFill="1" applyBorder="1" applyAlignment="1">
      <alignment horizontal="center"/>
    </xf>
    <xf numFmtId="173" fontId="2" fillId="2" borderId="0" xfId="0" applyNumberFormat="1" applyFont="1" applyFill="1" applyAlignment="1">
      <alignment horizontal="center"/>
    </xf>
    <xf numFmtId="173" fontId="2" fillId="2" borderId="13" xfId="0" applyNumberFormat="1" applyFont="1" applyFill="1" applyBorder="1" applyAlignment="1">
      <alignment horizontal="center"/>
    </xf>
    <xf numFmtId="4" fontId="3" fillId="0" borderId="1" xfId="1" applyNumberFormat="1" applyFont="1" applyFill="1" applyBorder="1" applyAlignment="1">
      <alignment horizontal="center"/>
    </xf>
    <xf numFmtId="175" fontId="2" fillId="0" borderId="0" xfId="0" applyNumberFormat="1" applyFont="1"/>
    <xf numFmtId="2" fontId="10" fillId="8" borderId="18" xfId="0" applyNumberFormat="1" applyFont="1" applyFill="1" applyBorder="1"/>
    <xf numFmtId="2" fontId="2" fillId="0" borderId="20" xfId="0" applyNumberFormat="1" applyFont="1" applyBorder="1"/>
    <xf numFmtId="0" fontId="3" fillId="0" borderId="19" xfId="0" applyFont="1" applyBorder="1" applyAlignment="1">
      <alignment horizontal="center"/>
    </xf>
    <xf numFmtId="0" fontId="2" fillId="0" borderId="21" xfId="0" applyFont="1" applyBorder="1"/>
    <xf numFmtId="0" fontId="2" fillId="0" borderId="23" xfId="0" applyFont="1" applyBorder="1"/>
    <xf numFmtId="0" fontId="2" fillId="0" borderId="27" xfId="0" applyFont="1" applyBorder="1"/>
    <xf numFmtId="0" fontId="3" fillId="0" borderId="21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25" xfId="0" applyFont="1" applyBorder="1"/>
    <xf numFmtId="0" fontId="2" fillId="0" borderId="18" xfId="0" applyFont="1" applyBorder="1"/>
    <xf numFmtId="0" fontId="3" fillId="0" borderId="26" xfId="0" applyFont="1" applyBorder="1" applyAlignment="1">
      <alignment horizontal="center"/>
    </xf>
    <xf numFmtId="0" fontId="9" fillId="0" borderId="0" xfId="0" applyFont="1"/>
    <xf numFmtId="0" fontId="0" fillId="0" borderId="30" xfId="0" applyBorder="1"/>
    <xf numFmtId="0" fontId="0" fillId="0" borderId="31" xfId="0" applyBorder="1"/>
    <xf numFmtId="0" fontId="9" fillId="0" borderId="18" xfId="0" applyFont="1" applyBorder="1"/>
    <xf numFmtId="0" fontId="9" fillId="10" borderId="18" xfId="0" applyFont="1" applyFill="1" applyBorder="1"/>
    <xf numFmtId="0" fontId="4" fillId="4" borderId="32" xfId="0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5" fontId="0" fillId="0" borderId="31" xfId="0" applyNumberFormat="1" applyBorder="1" applyAlignment="1">
      <alignment horizontal="center"/>
    </xf>
    <xf numFmtId="2" fontId="3" fillId="0" borderId="7" xfId="0" applyNumberFormat="1" applyFont="1" applyBorder="1" applyAlignment="1">
      <alignment horizontal="center"/>
    </xf>
    <xf numFmtId="0" fontId="4" fillId="4" borderId="29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7" xfId="0" applyBorder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16" xfId="0" applyBorder="1"/>
    <xf numFmtId="0" fontId="0" fillId="0" borderId="27" xfId="0" applyBorder="1"/>
    <xf numFmtId="0" fontId="9" fillId="0" borderId="19" xfId="0" applyFont="1" applyBorder="1"/>
    <xf numFmtId="0" fontId="9" fillId="0" borderId="28" xfId="0" applyFont="1" applyBorder="1"/>
    <xf numFmtId="165" fontId="0" fillId="0" borderId="29" xfId="0" applyNumberFormat="1" applyBorder="1"/>
    <xf numFmtId="165" fontId="0" fillId="0" borderId="30" xfId="0" applyNumberFormat="1" applyBorder="1"/>
    <xf numFmtId="165" fontId="0" fillId="0" borderId="31" xfId="0" applyNumberFormat="1" applyBorder="1"/>
    <xf numFmtId="177" fontId="0" fillId="0" borderId="29" xfId="0" applyNumberFormat="1" applyBorder="1"/>
    <xf numFmtId="177" fontId="0" fillId="0" borderId="30" xfId="0" applyNumberFormat="1" applyBorder="1"/>
    <xf numFmtId="177" fontId="0" fillId="0" borderId="31" xfId="0" applyNumberFormat="1" applyBorder="1"/>
    <xf numFmtId="176" fontId="2" fillId="0" borderId="0" xfId="0" applyNumberFormat="1" applyFont="1" applyAlignment="1">
      <alignment horizontal="center"/>
    </xf>
    <xf numFmtId="176" fontId="2" fillId="0" borderId="14" xfId="0" applyNumberFormat="1" applyFont="1" applyBorder="1" applyAlignment="1">
      <alignment horizontal="center"/>
    </xf>
    <xf numFmtId="176" fontId="2" fillId="0" borderId="8" xfId="0" applyNumberFormat="1" applyFont="1" applyBorder="1" applyAlignment="1">
      <alignment horizontal="center"/>
    </xf>
    <xf numFmtId="176" fontId="2" fillId="0" borderId="9" xfId="0" applyNumberFormat="1" applyFont="1" applyBorder="1" applyAlignment="1">
      <alignment horizontal="center"/>
    </xf>
    <xf numFmtId="176" fontId="2" fillId="0" borderId="10" xfId="0" applyNumberFormat="1" applyFont="1" applyBorder="1" applyAlignment="1">
      <alignment horizontal="center"/>
    </xf>
    <xf numFmtId="176" fontId="2" fillId="0" borderId="11" xfId="0" applyNumberFormat="1" applyFont="1" applyBorder="1" applyAlignment="1">
      <alignment horizontal="center"/>
    </xf>
    <xf numFmtId="176" fontId="0" fillId="0" borderId="0" xfId="0" applyNumberFormat="1"/>
    <xf numFmtId="176" fontId="2" fillId="0" borderId="12" xfId="0" applyNumberFormat="1" applyFont="1" applyBorder="1" applyAlignment="1">
      <alignment horizontal="center"/>
    </xf>
    <xf numFmtId="176" fontId="2" fillId="0" borderId="13" xfId="0" applyNumberFormat="1" applyFont="1" applyBorder="1" applyAlignment="1">
      <alignment horizontal="center"/>
    </xf>
    <xf numFmtId="176" fontId="0" fillId="0" borderId="14" xfId="0" applyNumberFormat="1" applyBorder="1"/>
    <xf numFmtId="176" fontId="2" fillId="0" borderId="15" xfId="0" applyNumberFormat="1" applyFont="1" applyBorder="1" applyAlignment="1">
      <alignment horizontal="center"/>
    </xf>
    <xf numFmtId="0" fontId="4" fillId="4" borderId="21" xfId="0" applyFont="1" applyFill="1" applyBorder="1" applyAlignment="1">
      <alignment horizontal="center"/>
    </xf>
    <xf numFmtId="0" fontId="4" fillId="4" borderId="24" xfId="0" applyFont="1" applyFill="1" applyBorder="1" applyAlignment="1">
      <alignment horizontal="center"/>
    </xf>
    <xf numFmtId="3" fontId="2" fillId="0" borderId="8" xfId="0" applyNumberFormat="1" applyFont="1" applyBorder="1" applyAlignment="1">
      <alignment horizontal="center"/>
    </xf>
    <xf numFmtId="9" fontId="2" fillId="0" borderId="10" xfId="1" applyFont="1" applyBorder="1" applyAlignment="1">
      <alignment horizontal="center"/>
    </xf>
    <xf numFmtId="9" fontId="2" fillId="0" borderId="12" xfId="1" applyFont="1" applyBorder="1" applyAlignment="1">
      <alignment horizontal="center"/>
    </xf>
    <xf numFmtId="3" fontId="2" fillId="0" borderId="13" xfId="0" applyNumberFormat="1" applyFont="1" applyBorder="1" applyAlignment="1">
      <alignment horizontal="center"/>
    </xf>
    <xf numFmtId="3" fontId="2" fillId="0" borderId="14" xfId="0" applyNumberFormat="1" applyFont="1" applyBorder="1" applyAlignment="1">
      <alignment horizontal="center"/>
    </xf>
    <xf numFmtId="9" fontId="2" fillId="0" borderId="15" xfId="1" applyFont="1" applyBorder="1" applyAlignment="1">
      <alignment horizontal="center"/>
    </xf>
    <xf numFmtId="3" fontId="0" fillId="0" borderId="8" xfId="0" applyNumberFormat="1" applyBorder="1" applyAlignment="1">
      <alignment horizontal="center"/>
    </xf>
    <xf numFmtId="3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4" fontId="0" fillId="0" borderId="9" xfId="0" applyNumberForma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3" fontId="0" fillId="0" borderId="11" xfId="0" applyNumberFormat="1" applyBorder="1" applyAlignment="1">
      <alignment horizontal="center"/>
    </xf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12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4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4" fontId="0" fillId="0" borderId="14" xfId="0" applyNumberFormat="1" applyBorder="1" applyAlignment="1">
      <alignment horizontal="center"/>
    </xf>
    <xf numFmtId="4" fontId="0" fillId="0" borderId="29" xfId="0" applyNumberFormat="1" applyBorder="1" applyAlignment="1">
      <alignment horizontal="center"/>
    </xf>
    <xf numFmtId="4" fontId="0" fillId="0" borderId="30" xfId="0" applyNumberFormat="1" applyBorder="1" applyAlignment="1">
      <alignment horizontal="center"/>
    </xf>
    <xf numFmtId="10" fontId="0" fillId="0" borderId="31" xfId="1" applyNumberFormat="1" applyFon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9" fontId="0" fillId="0" borderId="0" xfId="0" applyNumberFormat="1"/>
    <xf numFmtId="4" fontId="0" fillId="0" borderId="21" xfId="0" applyNumberFormat="1" applyBorder="1" applyAlignment="1">
      <alignment horizontal="center"/>
    </xf>
    <xf numFmtId="9" fontId="0" fillId="0" borderId="21" xfId="0" applyNumberFormat="1" applyBorder="1" applyAlignment="1">
      <alignment horizontal="center"/>
    </xf>
    <xf numFmtId="9" fontId="0" fillId="0" borderId="24" xfId="0" applyNumberFormat="1" applyBorder="1" applyAlignment="1">
      <alignment horizontal="center"/>
    </xf>
    <xf numFmtId="9" fontId="0" fillId="0" borderId="26" xfId="0" applyNumberFormat="1" applyBorder="1" applyAlignment="1">
      <alignment horizontal="center"/>
    </xf>
    <xf numFmtId="0" fontId="2" fillId="0" borderId="1" xfId="0" applyFont="1" applyBorder="1"/>
    <xf numFmtId="4" fontId="2" fillId="0" borderId="1" xfId="0" applyNumberFormat="1" applyFont="1" applyBorder="1"/>
    <xf numFmtId="4" fontId="11" fillId="0" borderId="0" xfId="0" applyNumberFormat="1" applyFont="1"/>
    <xf numFmtId="0" fontId="4" fillId="4" borderId="2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4" fillId="4" borderId="15" xfId="0" applyFont="1" applyFill="1" applyBorder="1" applyAlignment="1">
      <alignment horizontal="center"/>
    </xf>
    <xf numFmtId="10" fontId="3" fillId="0" borderId="2" xfId="1" applyNumberFormat="1" applyFont="1" applyBorder="1" applyAlignment="1">
      <alignment horizontal="center"/>
    </xf>
    <xf numFmtId="10" fontId="3" fillId="0" borderId="3" xfId="1" applyNumberFormat="1" applyFont="1" applyBorder="1" applyAlignment="1">
      <alignment horizontal="center"/>
    </xf>
    <xf numFmtId="10" fontId="3" fillId="0" borderId="4" xfId="1" applyNumberFormat="1" applyFont="1" applyBorder="1" applyAlignment="1">
      <alignment horizontal="center"/>
    </xf>
    <xf numFmtId="0" fontId="3" fillId="7" borderId="11" xfId="0" applyFont="1" applyFill="1" applyBorder="1" applyAlignment="1">
      <alignment horizontal="center"/>
    </xf>
    <xf numFmtId="0" fontId="3" fillId="7" borderId="0" xfId="0" applyFont="1" applyFill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3" fillId="7" borderId="13" xfId="0" applyFont="1" applyFill="1" applyBorder="1" applyAlignment="1">
      <alignment horizontal="center"/>
    </xf>
    <xf numFmtId="0" fontId="3" fillId="7" borderId="14" xfId="0" applyFont="1" applyFill="1" applyBorder="1" applyAlignment="1">
      <alignment horizontal="center"/>
    </xf>
    <xf numFmtId="0" fontId="3" fillId="7" borderId="15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0" fontId="3" fillId="7" borderId="8" xfId="0" applyFont="1" applyFill="1" applyBorder="1" applyAlignment="1">
      <alignment horizontal="center"/>
    </xf>
    <xf numFmtId="0" fontId="3" fillId="7" borderId="9" xfId="0" applyFont="1" applyFill="1" applyBorder="1" applyAlignment="1">
      <alignment horizontal="center"/>
    </xf>
    <xf numFmtId="0" fontId="3" fillId="7" borderId="10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Normal" xfId="0" builtinId="0"/>
    <cellStyle name="Per cent" xfId="1" builtinId="5"/>
  </cellStyles>
  <dxfs count="12"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Distribuciones</a:t>
            </a:r>
            <a:r>
              <a:rPr lang="es-ES" baseline="0"/>
              <a:t> de la Reserva</a:t>
            </a:r>
            <a:endParaRPr lang="es-E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'Mack - Resumen'!$D$21</c:f>
              <c:strCache>
                <c:ptCount val="1"/>
                <c:pt idx="0">
                  <c:v>Reserva Normal</c:v>
                </c:pt>
              </c:strCache>
            </c:strRef>
          </c:tx>
          <c:marker>
            <c:symbol val="none"/>
          </c:marker>
          <c:cat>
            <c:numRef>
              <c:f>'Mack - Resumen'!$C$22:$C$40</c:f>
              <c:numCache>
                <c:formatCode>0.00%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</c:numCache>
            </c:numRef>
          </c:cat>
          <c:val>
            <c:numRef>
              <c:f>'Mack - Resumen'!$D$22:$D$40</c:f>
              <c:numCache>
                <c:formatCode>#,##0.00</c:formatCode>
                <c:ptCount val="19"/>
                <c:pt idx="0">
                  <c:v>13447.828969644219</c:v>
                </c:pt>
                <c:pt idx="1">
                  <c:v>14159.661710377917</c:v>
                </c:pt>
                <c:pt idx="2">
                  <c:v>14639.931881117425</c:v>
                </c:pt>
                <c:pt idx="3">
                  <c:v>15021.635387946948</c:v>
                </c:pt>
                <c:pt idx="4">
                  <c:v>15349.103009281971</c:v>
                </c:pt>
                <c:pt idx="5">
                  <c:v>15643.179054053135</c:v>
                </c:pt>
                <c:pt idx="6">
                  <c:v>15915.684335625321</c:v>
                </c:pt>
                <c:pt idx="7">
                  <c:v>16174.26519948774</c:v>
                </c:pt>
                <c:pt idx="8">
                  <c:v>16424.445177806589</c:v>
                </c:pt>
                <c:pt idx="9">
                  <c:v>16670.658647088167</c:v>
                </c:pt>
                <c:pt idx="10">
                  <c:v>16916.872116369745</c:v>
                </c:pt>
                <c:pt idx="11">
                  <c:v>17167.052094688592</c:v>
                </c:pt>
                <c:pt idx="12">
                  <c:v>17425.632958551014</c:v>
                </c:pt>
                <c:pt idx="13">
                  <c:v>17698.138240123197</c:v>
                </c:pt>
                <c:pt idx="14">
                  <c:v>17992.214284894362</c:v>
                </c:pt>
                <c:pt idx="15">
                  <c:v>18319.681906229387</c:v>
                </c:pt>
                <c:pt idx="16">
                  <c:v>18701.385413058906</c:v>
                </c:pt>
                <c:pt idx="17">
                  <c:v>19181.655583798416</c:v>
                </c:pt>
                <c:pt idx="18">
                  <c:v>19893.488324532111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CA-4EF4-B3CA-BB950094AFEB}"/>
            </c:ext>
          </c:extLst>
        </c:ser>
        <c:ser>
          <c:idx val="1"/>
          <c:order val="1"/>
          <c:tx>
            <c:strRef>
              <c:f>'Mack - Resumen'!$E$21</c:f>
              <c:strCache>
                <c:ptCount val="1"/>
                <c:pt idx="0">
                  <c:v>Reserva Log Norm</c:v>
                </c:pt>
              </c:strCache>
            </c:strRef>
          </c:tx>
          <c:marker>
            <c:symbol val="none"/>
          </c:marker>
          <c:cat>
            <c:numRef>
              <c:f>'Mack - Resumen'!$C$22:$C$40</c:f>
              <c:numCache>
                <c:formatCode>0.00%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</c:numCache>
            </c:numRef>
          </c:cat>
          <c:val>
            <c:numRef>
              <c:f>'Mack - Resumen'!$E$22:$E$40</c:f>
              <c:numCache>
                <c:formatCode>#,##0.00</c:formatCode>
                <c:ptCount val="19"/>
                <c:pt idx="0">
                  <c:v>13655.327837630661</c:v>
                </c:pt>
                <c:pt idx="1">
                  <c:v>14248.948743594232</c:v>
                </c:pt>
                <c:pt idx="2">
                  <c:v>14663.973262975656</c:v>
                </c:pt>
                <c:pt idx="3">
                  <c:v>15002.426079871584</c:v>
                </c:pt>
                <c:pt idx="4">
                  <c:v>15299.007306438445</c:v>
                </c:pt>
                <c:pt idx="5">
                  <c:v>15570.339856540582</c:v>
                </c:pt>
                <c:pt idx="6">
                  <c:v>15826.063692356971</c:v>
                </c:pt>
                <c:pt idx="7">
                  <c:v>16072.603046156011</c:v>
                </c:pt>
                <c:pt idx="8">
                  <c:v>16314.787578580273</c:v>
                </c:pt>
                <c:pt idx="9">
                  <c:v>16556.69503088923</c:v>
                </c:pt>
                <c:pt idx="10">
                  <c:v>16802.189365050046</c:v>
                </c:pt>
                <c:pt idx="11">
                  <c:v>17055.367419867482</c:v>
                </c:pt>
                <c:pt idx="12">
                  <c:v>17321.056939651862</c:v>
                </c:pt>
                <c:pt idx="13">
                  <c:v>17605.534167625869</c:v>
                </c:pt>
                <c:pt idx="14">
                  <c:v>17917.773673492495</c:v>
                </c:pt>
                <c:pt idx="15">
                  <c:v>18271.988069560182</c:v>
                </c:pt>
                <c:pt idx="16">
                  <c:v>18693.715913816799</c:v>
                </c:pt>
                <c:pt idx="17">
                  <c:v>19238.201728328033</c:v>
                </c:pt>
                <c:pt idx="18">
                  <c:v>20074.519894751604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CA-4EF4-B3CA-BB950094AFEB}"/>
            </c:ext>
          </c:extLst>
        </c:ser>
        <c:ser>
          <c:idx val="2"/>
          <c:order val="2"/>
          <c:tx>
            <c:strRef>
              <c:f>'Mack - Resumen'!$F$21</c:f>
              <c:strCache>
                <c:ptCount val="1"/>
                <c:pt idx="0">
                  <c:v>Reserva - Boots</c:v>
                </c:pt>
              </c:strCache>
            </c:strRef>
          </c:tx>
          <c:marker>
            <c:symbol val="none"/>
          </c:marker>
          <c:cat>
            <c:numRef>
              <c:f>'Mack - Resumen'!$C$22:$C$40</c:f>
              <c:numCache>
                <c:formatCode>0.00%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</c:numCache>
            </c:numRef>
          </c:cat>
          <c:val>
            <c:numRef>
              <c:f>'Mack - Resumen'!$F$22:$F$40</c:f>
              <c:numCache>
                <c:formatCode>#,##0.00</c:formatCode>
                <c:ptCount val="19"/>
                <c:pt idx="0">
                  <c:v>14805.700798566817</c:v>
                </c:pt>
                <c:pt idx="1">
                  <c:v>15231.141109663989</c:v>
                </c:pt>
                <c:pt idx="2">
                  <c:v>15573.126748433184</c:v>
                </c:pt>
                <c:pt idx="3">
                  <c:v>15742.746085206665</c:v>
                </c:pt>
                <c:pt idx="4">
                  <c:v>15932.337576259899</c:v>
                </c:pt>
                <c:pt idx="5">
                  <c:v>16090.951497673615</c:v>
                </c:pt>
                <c:pt idx="6">
                  <c:v>16248.825076760488</c:v>
                </c:pt>
                <c:pt idx="7">
                  <c:v>16404.075615379359</c:v>
                </c:pt>
                <c:pt idx="8">
                  <c:v>16548.60256271391</c:v>
                </c:pt>
                <c:pt idx="9">
                  <c:v>16672.71126875767</c:v>
                </c:pt>
                <c:pt idx="10">
                  <c:v>16785.834078502765</c:v>
                </c:pt>
                <c:pt idx="11">
                  <c:v>16972.815087853476</c:v>
                </c:pt>
                <c:pt idx="12">
                  <c:v>17221.687503572724</c:v>
                </c:pt>
                <c:pt idx="13">
                  <c:v>17388.270279170898</c:v>
                </c:pt>
                <c:pt idx="14">
                  <c:v>17584.246387363972</c:v>
                </c:pt>
                <c:pt idx="15">
                  <c:v>17701.424880671155</c:v>
                </c:pt>
                <c:pt idx="16">
                  <c:v>17868.686473741855</c:v>
                </c:pt>
                <c:pt idx="17">
                  <c:v>18359.285400210043</c:v>
                </c:pt>
                <c:pt idx="18">
                  <c:v>19042.569983165329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CA-4EF4-B3CA-BB950094A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5072896"/>
        <c:axId val="275074432"/>
      </c:lineChart>
      <c:catAx>
        <c:axId val="275072896"/>
        <c:scaling>
          <c:orientation val="minMax"/>
        </c:scaling>
        <c:delete val="0"/>
        <c:axPos val="b"/>
        <c:numFmt formatCode="0%" sourceLinked="0"/>
        <c:majorTickMark val="none"/>
        <c:minorTickMark val="none"/>
        <c:tickLblPos val="nextTo"/>
        <c:crossAx val="275074432"/>
        <c:crosses val="autoZero"/>
        <c:auto val="1"/>
        <c:lblAlgn val="ctr"/>
        <c:lblOffset val="100"/>
        <c:noMultiLvlLbl val="0"/>
      </c:catAx>
      <c:valAx>
        <c:axId val="275074432"/>
        <c:scaling>
          <c:orientation val="minMax"/>
          <c:min val="13000"/>
        </c:scaling>
        <c:delete val="0"/>
        <c:axPos val="l"/>
        <c:majorGridlines/>
        <c:numFmt formatCode="#,##0.00" sourceLinked="1"/>
        <c:majorTickMark val="none"/>
        <c:minorTickMark val="none"/>
        <c:tickLblPos val="nextTo"/>
        <c:spPr>
          <a:ln w="9525">
            <a:noFill/>
          </a:ln>
        </c:spPr>
        <c:crossAx val="27507289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Comparativa Normal vs LogNormal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Mack!$C$92</c:f>
              <c:strCache>
                <c:ptCount val="1"/>
                <c:pt idx="0">
                  <c:v>Normal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Mack!$B$93:$B$191</c:f>
              <c:numCache>
                <c:formatCode>0%</c:formatCode>
                <c:ptCount val="9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</c:numCache>
            </c:numRef>
          </c:cat>
          <c:val>
            <c:numRef>
              <c:f>Mack!$C$93:$C$191</c:f>
              <c:numCache>
                <c:formatCode>General</c:formatCode>
                <c:ptCount val="99"/>
                <c:pt idx="0">
                  <c:v>12119.628443758949</c:v>
                </c:pt>
                <c:pt idx="1">
                  <c:v>12652.913310443897</c:v>
                </c:pt>
                <c:pt idx="2">
                  <c:v>12991.265460695526</c:v>
                </c:pt>
                <c:pt idx="3">
                  <c:v>13245.79460344148</c:v>
                </c:pt>
                <c:pt idx="4">
                  <c:v>13452.834425765221</c:v>
                </c:pt>
                <c:pt idx="5">
                  <c:v>13629.057832650045</c:v>
                </c:pt>
                <c:pt idx="6">
                  <c:v>13783.571286684315</c:v>
                </c:pt>
                <c:pt idx="7">
                  <c:v>13921.919655743402</c:v>
                </c:pt>
                <c:pt idx="8">
                  <c:v>14047.74196223696</c:v>
                </c:pt>
                <c:pt idx="9">
                  <c:v>14163.561601543322</c:v>
                </c:pt>
                <c:pt idx="10">
                  <c:v>14271.203870007299</c:v>
                </c:pt>
                <c:pt idx="11">
                  <c:v>14372.034078133522</c:v>
                </c:pt>
                <c:pt idx="12">
                  <c:v>14467.101687176812</c:v>
                </c:pt>
                <c:pt idx="13">
                  <c:v>14557.231844436526</c:v>
                </c:pt>
                <c:pt idx="14">
                  <c:v>14643.085852855973</c:v>
                </c:pt>
                <c:pt idx="15">
                  <c:v>14725.202461051325</c:v>
                </c:pt>
                <c:pt idx="16">
                  <c:v>14804.026861493332</c:v>
                </c:pt>
                <c:pt idx="17">
                  <c:v>14879.931555782725</c:v>
                </c:pt>
                <c:pt idx="18">
                  <c:v>14953.231688398146</c:v>
                </c:pt>
                <c:pt idx="19">
                  <c:v>15024.196526571153</c:v>
                </c:pt>
                <c:pt idx="20">
                  <c:v>15093.058197585491</c:v>
                </c:pt>
                <c:pt idx="21">
                  <c:v>15160.018437258192</c:v>
                </c:pt>
                <c:pt idx="22">
                  <c:v>15225.253871732757</c:v>
                </c:pt>
                <c:pt idx="23">
                  <c:v>15288.92020115631</c:v>
                </c:pt>
                <c:pt idx="24">
                  <c:v>15351.155549880936</c:v>
                </c:pt>
                <c:pt idx="25">
                  <c:v>15412.083176158903</c:v>
                </c:pt>
                <c:pt idx="26">
                  <c:v>15471.813684032471</c:v>
                </c:pt>
                <c:pt idx="27">
                  <c:v>15530.446844311733</c:v>
                </c:pt>
                <c:pt idx="28">
                  <c:v>15588.073105664313</c:v>
                </c:pt>
                <c:pt idx="29">
                  <c:v>15644.774857906548</c:v>
                </c:pt>
                <c:pt idx="30">
                  <c:v>15700.6274955606</c:v>
                </c:pt>
                <c:pt idx="31">
                  <c:v>15755.700319237685</c:v>
                </c:pt>
                <c:pt idx="32">
                  <c:v>15810.057304459429</c:v>
                </c:pt>
                <c:pt idx="33">
                  <c:v>15863.757761457951</c:v>
                </c:pt>
                <c:pt idx="34">
                  <c:v>15916.856904816599</c:v>
                </c:pt>
                <c:pt idx="35">
                  <c:v>15969.406348178341</c:v>
                </c:pt>
                <c:pt idx="36">
                  <c:v>16021.454536403509</c:v>
                </c:pt>
                <c:pt idx="37">
                  <c:v>16073.047125315923</c:v>
                </c:pt>
                <c:pt idx="38">
                  <c:v>16124.227317397532</c:v>
                </c:pt>
                <c:pt idx="39">
                  <c:v>16175.036160372862</c:v>
                </c:pt>
                <c:pt idx="40">
                  <c:v>16225.512814487065</c:v>
                </c:pt>
                <c:pt idx="41">
                  <c:v>16275.694793365896</c:v>
                </c:pt>
                <c:pt idx="42">
                  <c:v>16325.61818260664</c:v>
                </c:pt>
                <c:pt idx="43">
                  <c:v>16375.317839651088</c:v>
                </c:pt>
                <c:pt idx="44">
                  <c:v>16424.827578007727</c:v>
                </c:pt>
                <c:pt idx="45">
                  <c:v>16474.180338499482</c:v>
                </c:pt>
                <c:pt idx="46">
                  <c:v>16523.408349899495</c:v>
                </c:pt>
                <c:pt idx="47">
                  <c:v>16572.543281067381</c:v>
                </c:pt>
                <c:pt idx="48">
                  <c:v>16621.616386503247</c:v>
                </c:pt>
                <c:pt idx="49">
                  <c:v>16670.658647088167</c:v>
                </c:pt>
                <c:pt idx="50">
                  <c:v>16719.700907673086</c:v>
                </c:pt>
                <c:pt idx="51">
                  <c:v>16768.774013108952</c:v>
                </c:pt>
                <c:pt idx="52">
                  <c:v>16817.908944276838</c:v>
                </c:pt>
                <c:pt idx="53">
                  <c:v>16867.136955676851</c:v>
                </c:pt>
                <c:pt idx="54">
                  <c:v>16916.489716168609</c:v>
                </c:pt>
                <c:pt idx="55">
                  <c:v>16965.999454525245</c:v>
                </c:pt>
                <c:pt idx="56">
                  <c:v>17015.699111569695</c:v>
                </c:pt>
                <c:pt idx="57">
                  <c:v>17065.622500810437</c:v>
                </c:pt>
                <c:pt idx="58">
                  <c:v>17115.804479689268</c:v>
                </c:pt>
                <c:pt idx="59">
                  <c:v>17166.281133803473</c:v>
                </c:pt>
                <c:pt idx="60">
                  <c:v>17217.0899767788</c:v>
                </c:pt>
                <c:pt idx="61">
                  <c:v>17268.27016886041</c:v>
                </c:pt>
                <c:pt idx="62">
                  <c:v>17319.862757772822</c:v>
                </c:pt>
                <c:pt idx="63">
                  <c:v>17371.910945997992</c:v>
                </c:pt>
                <c:pt idx="64">
                  <c:v>17424.460389359734</c:v>
                </c:pt>
                <c:pt idx="65">
                  <c:v>17477.55953271838</c:v>
                </c:pt>
                <c:pt idx="66">
                  <c:v>17531.259989716906</c:v>
                </c:pt>
                <c:pt idx="67">
                  <c:v>17585.61697493865</c:v>
                </c:pt>
                <c:pt idx="68">
                  <c:v>17640.689798615735</c:v>
                </c:pt>
                <c:pt idx="69">
                  <c:v>17696.542436269785</c:v>
                </c:pt>
                <c:pt idx="70">
                  <c:v>17753.244188512021</c:v>
                </c:pt>
                <c:pt idx="71">
                  <c:v>17810.8704498646</c:v>
                </c:pt>
                <c:pt idx="72">
                  <c:v>17869.50361014386</c:v>
                </c:pt>
                <c:pt idx="73">
                  <c:v>17929.23411801743</c:v>
                </c:pt>
                <c:pt idx="74">
                  <c:v>17990.161744295398</c:v>
                </c:pt>
                <c:pt idx="75">
                  <c:v>18052.397093020023</c:v>
                </c:pt>
                <c:pt idx="76">
                  <c:v>18116.063422443574</c:v>
                </c:pt>
                <c:pt idx="77">
                  <c:v>18181.29885691814</c:v>
                </c:pt>
                <c:pt idx="78">
                  <c:v>18248.259096590842</c:v>
                </c:pt>
                <c:pt idx="79">
                  <c:v>18317.120767605178</c:v>
                </c:pt>
                <c:pt idx="80">
                  <c:v>18388.085605778189</c:v>
                </c:pt>
                <c:pt idx="81">
                  <c:v>18461.385738393605</c:v>
                </c:pt>
                <c:pt idx="82">
                  <c:v>18537.290432683003</c:v>
                </c:pt>
                <c:pt idx="83">
                  <c:v>18616.114833125008</c:v>
                </c:pt>
                <c:pt idx="84">
                  <c:v>18698.23144132036</c:v>
                </c:pt>
                <c:pt idx="85">
                  <c:v>18784.085449739807</c:v>
                </c:pt>
                <c:pt idx="86">
                  <c:v>18874.215606999522</c:v>
                </c:pt>
                <c:pt idx="87">
                  <c:v>18969.283216042812</c:v>
                </c:pt>
                <c:pt idx="88">
                  <c:v>19070.113424169034</c:v>
                </c:pt>
                <c:pt idx="89">
                  <c:v>19177.755692633011</c:v>
                </c:pt>
                <c:pt idx="90">
                  <c:v>19293.575331939373</c:v>
                </c:pt>
                <c:pt idx="91">
                  <c:v>19419.397638432925</c:v>
                </c:pt>
                <c:pt idx="92">
                  <c:v>19557.74600749202</c:v>
                </c:pt>
                <c:pt idx="93">
                  <c:v>19712.259461526286</c:v>
                </c:pt>
                <c:pt idx="94">
                  <c:v>19888.482868411109</c:v>
                </c:pt>
                <c:pt idx="95">
                  <c:v>20095.522690734855</c:v>
                </c:pt>
                <c:pt idx="96">
                  <c:v>20350.051833480808</c:v>
                </c:pt>
                <c:pt idx="97">
                  <c:v>20688.403983732434</c:v>
                </c:pt>
                <c:pt idx="98">
                  <c:v>21221.688850417384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9-4480-89DA-52485D78A2BD}"/>
            </c:ext>
          </c:extLst>
        </c:ser>
        <c:ser>
          <c:idx val="1"/>
          <c:order val="1"/>
          <c:tx>
            <c:strRef>
              <c:f>Mack!$D$92</c:f>
              <c:strCache>
                <c:ptCount val="1"/>
                <c:pt idx="0">
                  <c:v>LogNormal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Mack!$B$93:$B$191</c:f>
              <c:numCache>
                <c:formatCode>0%</c:formatCode>
                <c:ptCount val="9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</c:numCache>
            </c:numRef>
          </c:cat>
          <c:val>
            <c:numRef>
              <c:f>Mack!$D$93:$D$191</c:f>
              <c:numCache>
                <c:formatCode>General</c:formatCode>
                <c:ptCount val="99"/>
                <c:pt idx="0">
                  <c:v>12613.254250488253</c:v>
                </c:pt>
                <c:pt idx="1">
                  <c:v>13021.844562600936</c:v>
                </c:pt>
                <c:pt idx="2">
                  <c:v>13287.918082202394</c:v>
                </c:pt>
                <c:pt idx="3">
                  <c:v>13491.651995128523</c:v>
                </c:pt>
                <c:pt idx="4">
                  <c:v>13659.675484763173</c:v>
                </c:pt>
                <c:pt idx="5">
                  <c:v>13804.337383331349</c:v>
                </c:pt>
                <c:pt idx="6">
                  <c:v>13932.437571008157</c:v>
                </c:pt>
                <c:pt idx="7">
                  <c:v>14048.144375865779</c:v>
                </c:pt>
                <c:pt idx="8">
                  <c:v>14154.209239593209</c:v>
                </c:pt>
                <c:pt idx="9">
                  <c:v>14252.549816300012</c:v>
                </c:pt>
                <c:pt idx="10">
                  <c:v>14344.559612816714</c:v>
                </c:pt>
                <c:pt idx="11">
                  <c:v>14431.285354725524</c:v>
                </c:pt>
                <c:pt idx="12">
                  <c:v>14513.534775414506</c:v>
                </c:pt>
                <c:pt idx="13">
                  <c:v>14591.945313740445</c:v>
                </c:pt>
                <c:pt idx="14">
                  <c:v>14667.029645617278</c:v>
                </c:pt>
                <c:pt idx="15">
                  <c:v>14739.206868256621</c:v>
                </c:pt>
                <c:pt idx="16">
                  <c:v>14808.82446281641</c:v>
                </c:pt>
                <c:pt idx="17">
                  <c:v>14876.174139181283</c:v>
                </c:pt>
                <c:pt idx="18">
                  <c:v>14941.503509299093</c:v>
                </c:pt>
                <c:pt idx="19">
                  <c:v>15005.024847413802</c:v>
                </c:pt>
                <c:pt idx="20">
                  <c:v>15066.921772651347</c:v>
                </c:pt>
                <c:pt idx="21">
                  <c:v>15127.354421854405</c:v>
                </c:pt>
                <c:pt idx="22">
                  <c:v>15186.463506861583</c:v>
                </c:pt>
                <c:pt idx="23">
                  <c:v>15244.373535039325</c:v>
                </c:pt>
                <c:pt idx="24">
                  <c:v>15301.195393633105</c:v>
                </c:pt>
                <c:pt idx="25">
                  <c:v>15357.028444450276</c:v>
                </c:pt>
                <c:pt idx="26">
                  <c:v>15411.962237409511</c:v>
                </c:pt>
                <c:pt idx="27">
                  <c:v>15466.077924396439</c:v>
                </c:pt>
                <c:pt idx="28">
                  <c:v>15519.449435258737</c:v>
                </c:pt>
                <c:pt idx="29">
                  <c:v>15572.144463401999</c:v>
                </c:pt>
                <c:pt idx="30">
                  <c:v>15624.225297789138</c:v>
                </c:pt>
                <c:pt idx="31">
                  <c:v>15675.749530150722</c:v>
                </c:pt>
                <c:pt idx="32">
                  <c:v>15726.770660158279</c:v>
                </c:pt>
                <c:pt idx="33">
                  <c:v>15777.338616681023</c:v>
                </c:pt>
                <c:pt idx="34">
                  <c:v>15827.50020967463</c:v>
                </c:pt>
                <c:pt idx="35">
                  <c:v>15877.299524473527</c:v>
                </c:pt>
                <c:pt idx="36">
                  <c:v>15926.778268082886</c:v>
                </c:pt>
                <c:pt idx="37">
                  <c:v>15975.976075351848</c:v>
                </c:pt>
                <c:pt idx="38">
                  <c:v>16024.930781550096</c:v>
                </c:pt>
                <c:pt idx="39">
                  <c:v>16073.67866678588</c:v>
                </c:pt>
                <c:pt idx="40">
                  <c:v>16122.25467683663</c:v>
                </c:pt>
                <c:pt idx="41">
                  <c:v>16170.692624266789</c:v>
                </c:pt>
                <c:pt idx="42">
                  <c:v>16219.025373148601</c:v>
                </c:pt>
                <c:pt idx="43">
                  <c:v>16267.28501025092</c:v>
                </c:pt>
                <c:pt idx="44">
                  <c:v>16315.503005201843</c:v>
                </c:pt>
                <c:pt idx="45">
                  <c:v>16363.710361843543</c:v>
                </c:pt>
                <c:pt idx="46">
                  <c:v>16411.937762773065</c:v>
                </c:pt>
                <c:pt idx="47">
                  <c:v>16460.215708889271</c:v>
                </c:pt>
                <c:pt idx="48">
                  <c:v>16508.574655639019</c:v>
                </c:pt>
                <c:pt idx="49">
                  <c:v>16557.045147567504</c:v>
                </c:pt>
                <c:pt idx="50">
                  <c:v>16605.657952726342</c:v>
                </c:pt>
                <c:pt idx="51">
                  <c:v>16654.44419847686</c:v>
                </c:pt>
                <c:pt idx="52">
                  <c:v>16703.435510242201</c:v>
                </c:pt>
                <c:pt idx="53">
                  <c:v>16752.664154812403</c:v>
                </c:pt>
                <c:pt idx="54">
                  <c:v>16802.16318989285</c:v>
                </c:pt>
                <c:pt idx="55">
                  <c:v>16851.966621709795</c:v>
                </c:pt>
                <c:pt idx="56">
                  <c:v>16902.109572652491</c:v>
                </c:pt>
                <c:pt idx="57">
                  <c:v>16952.628461145985</c:v>
                </c:pt>
                <c:pt idx="58">
                  <c:v>17003.561196217073</c:v>
                </c:pt>
                <c:pt idx="59">
                  <c:v>17054.947389551446</c:v>
                </c:pt>
                <c:pt idx="60">
                  <c:v>17106.828588252498</c:v>
                </c:pt>
                <c:pt idx="61">
                  <c:v>17159.248532021298</c:v>
                </c:pt>
                <c:pt idx="62">
                  <c:v>17212.253439099735</c:v>
                </c:pt>
                <c:pt idx="63">
                  <c:v>17265.89232608677</c:v>
                </c:pt>
                <c:pt idx="64">
                  <c:v>17320.217367681467</c:v>
                </c:pt>
                <c:pt idx="65">
                  <c:v>17375.284303573928</c:v>
                </c:pt>
                <c:pt idx="66">
                  <c:v>17431.152901153171</c:v>
                </c:pt>
                <c:pt idx="67">
                  <c:v>17487.887484506955</c:v>
                </c:pt>
                <c:pt idx="68">
                  <c:v>17545.557542451683</c:v>
                </c:pt>
                <c:pt idx="69">
                  <c:v>17604.238431185153</c:v>
                </c:pt>
                <c:pt idx="70">
                  <c:v>17664.012190779002</c:v>
                </c:pt>
                <c:pt idx="71">
                  <c:v>17724.968499360944</c:v>
                </c:pt>
                <c:pt idx="72">
                  <c:v>17787.205794806447</c:v>
                </c:pt>
                <c:pt idx="73">
                  <c:v>17850.832601515158</c:v>
                </c:pt>
                <c:pt idx="74">
                  <c:v>17915.969110012</c:v>
                </c:pt>
                <c:pt idx="75">
                  <c:v>17982.749070565951</c:v>
                </c:pt>
                <c:pt idx="76">
                  <c:v>18051.322080004207</c:v>
                </c:pt>
                <c:pt idx="77">
                  <c:v>18121.856365217845</c:v>
                </c:pt>
                <c:pt idx="78">
                  <c:v>18194.542200131735</c:v>
                </c:pt>
                <c:pt idx="79">
                  <c:v>18269.596139045207</c:v>
                </c:pt>
                <c:pt idx="80">
                  <c:v>18347.266314128003</c:v>
                </c:pt>
                <c:pt idx="81">
                  <c:v>18427.839137521401</c:v>
                </c:pt>
                <c:pt idx="82">
                  <c:v>18511.647883119833</c:v>
                </c:pt>
                <c:pt idx="83">
                  <c:v>18599.083822412886</c:v>
                </c:pt>
                <c:pt idx="84">
                  <c:v>18690.610890017826</c:v>
                </c:pt>
                <c:pt idx="85">
                  <c:v>18786.785320559677</c:v>
                </c:pt>
                <c:pt idx="86">
                  <c:v>18888.282438470218</c:v>
                </c:pt>
                <c:pt idx="87">
                  <c:v>18995.933992035079</c:v>
                </c:pt>
                <c:pt idx="88">
                  <c:v>19110.781468233516</c:v>
                </c:pt>
                <c:pt idx="89">
                  <c:v>19234.154418114831</c:v>
                </c:pt>
                <c:pt idx="90">
                  <c:v>19367.789424205745</c:v>
                </c:pt>
                <c:pt idx="91">
                  <c:v>19514.018128226544</c:v>
                </c:pt>
                <c:pt idx="92">
                  <c:v>19676.079122653628</c:v>
                </c:pt>
                <c:pt idx="93">
                  <c:v>19858.667345352322</c:v>
                </c:pt>
                <c:pt idx="94">
                  <c:v>20068.979261211305</c:v>
                </c:pt>
                <c:pt idx="95">
                  <c:v>20318.916031748504</c:v>
                </c:pt>
                <c:pt idx="96">
                  <c:v>20630.451085167453</c:v>
                </c:pt>
                <c:pt idx="97">
                  <c:v>21051.990192381294</c:v>
                </c:pt>
                <c:pt idx="98">
                  <c:v>21733.942611041632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9-4480-89DA-52485D78A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9798224"/>
        <c:axId val="419798552"/>
      </c:lineChart>
      <c:catAx>
        <c:axId val="419798224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98552"/>
        <c:crosses val="autoZero"/>
        <c:auto val="1"/>
        <c:lblAlgn val="ctr"/>
        <c:lblOffset val="100"/>
        <c:noMultiLvlLbl val="0"/>
      </c:catAx>
      <c:valAx>
        <c:axId val="419798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9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Año de desarrollo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Valor Teórico</c:v>
          </c:tx>
          <c:spPr>
            <a:ln w="28575">
              <a:solidFill>
                <a:schemeClr val="accent1"/>
              </a:solidFill>
            </a:ln>
          </c:spPr>
          <c:xVal>
            <c:numRef>
              <c:f>'Test Linealidad'!$C$29:$C$37</c:f>
              <c:numCache>
                <c:formatCode>#,##0.00</c:formatCode>
                <c:ptCount val="9"/>
                <c:pt idx="0">
                  <c:v>242</c:v>
                </c:pt>
                <c:pt idx="1">
                  <c:v>238</c:v>
                </c:pt>
                <c:pt idx="2">
                  <c:v>196</c:v>
                </c:pt>
                <c:pt idx="3">
                  <c:v>210</c:v>
                </c:pt>
                <c:pt idx="4">
                  <c:v>300</c:v>
                </c:pt>
                <c:pt idx="5">
                  <c:v>268</c:v>
                </c:pt>
                <c:pt idx="6">
                  <c:v>298</c:v>
                </c:pt>
                <c:pt idx="7">
                  <c:v>243</c:v>
                </c:pt>
                <c:pt idx="8">
                  <c:v>255</c:v>
                </c:pt>
              </c:numCache>
            </c:numRef>
          </c:xVal>
          <c:yVal>
            <c:numRef>
              <c:f>'Test Linealidad'!$D$29:$D$37</c:f>
              <c:numCache>
                <c:formatCode>General</c:formatCode>
                <c:ptCount val="9"/>
                <c:pt idx="0">
                  <c:v>861.08977777777773</c:v>
                </c:pt>
                <c:pt idx="1">
                  <c:v>846.85688888888888</c:v>
                </c:pt>
                <c:pt idx="2">
                  <c:v>697.41155555555554</c:v>
                </c:pt>
                <c:pt idx="3">
                  <c:v>747.22666666666669</c:v>
                </c:pt>
                <c:pt idx="4">
                  <c:v>1067.4666666666667</c:v>
                </c:pt>
                <c:pt idx="5">
                  <c:v>953.60355555555554</c:v>
                </c:pt>
                <c:pt idx="6">
                  <c:v>1060.3502222222221</c:v>
                </c:pt>
                <c:pt idx="7">
                  <c:v>864.64800000000002</c:v>
                </c:pt>
                <c:pt idx="8">
                  <c:v>907.34666666666669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03-4D45-B898-820428BB4AA9}"/>
            </c:ext>
          </c:extLst>
        </c:ser>
        <c:ser>
          <c:idx val="1"/>
          <c:order val="1"/>
          <c:tx>
            <c:v>Valor Empírico</c:v>
          </c:tx>
          <c:spPr>
            <a:ln w="28575">
              <a:noFill/>
            </a:ln>
          </c:spPr>
          <c:xVal>
            <c:numRef>
              <c:f>'Test Linealidad'!$C$29:$C$37</c:f>
              <c:numCache>
                <c:formatCode>#,##0.00</c:formatCode>
                <c:ptCount val="9"/>
                <c:pt idx="0">
                  <c:v>242</c:v>
                </c:pt>
                <c:pt idx="1">
                  <c:v>238</c:v>
                </c:pt>
                <c:pt idx="2">
                  <c:v>196</c:v>
                </c:pt>
                <c:pt idx="3">
                  <c:v>210</c:v>
                </c:pt>
                <c:pt idx="4">
                  <c:v>300</c:v>
                </c:pt>
                <c:pt idx="5">
                  <c:v>268</c:v>
                </c:pt>
                <c:pt idx="6">
                  <c:v>298</c:v>
                </c:pt>
                <c:pt idx="7">
                  <c:v>243</c:v>
                </c:pt>
                <c:pt idx="8">
                  <c:v>255</c:v>
                </c:pt>
              </c:numCache>
            </c:numRef>
          </c:xVal>
          <c:yVal>
            <c:numRef>
              <c:f>'Test Linealidad'!$E$29:$E$37</c:f>
              <c:numCache>
                <c:formatCode>#,##0.00</c:formatCode>
                <c:ptCount val="9"/>
                <c:pt idx="0">
                  <c:v>775</c:v>
                </c:pt>
                <c:pt idx="1">
                  <c:v>852</c:v>
                </c:pt>
                <c:pt idx="2">
                  <c:v>891</c:v>
                </c:pt>
                <c:pt idx="3">
                  <c:v>978</c:v>
                </c:pt>
                <c:pt idx="4">
                  <c:v>783</c:v>
                </c:pt>
                <c:pt idx="5">
                  <c:v>919</c:v>
                </c:pt>
                <c:pt idx="6">
                  <c:v>888</c:v>
                </c:pt>
                <c:pt idx="7">
                  <c:v>980</c:v>
                </c:pt>
                <c:pt idx="8">
                  <c:v>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03-4D45-B898-820428BB4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455808"/>
        <c:axId val="280457984"/>
      </c:scatterChart>
      <c:valAx>
        <c:axId val="280455808"/>
        <c:scaling>
          <c:orientation val="minMax"/>
          <c:min val="1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Pagos T</a:t>
                </a:r>
              </a:p>
            </c:rich>
          </c:tx>
          <c:overlay val="0"/>
        </c:title>
        <c:numFmt formatCode="#,##0.00" sourceLinked="1"/>
        <c:majorTickMark val="none"/>
        <c:minorTickMark val="none"/>
        <c:tickLblPos val="nextTo"/>
        <c:crossAx val="280457984"/>
        <c:crosses val="autoZero"/>
        <c:crossBetween val="midCat"/>
      </c:valAx>
      <c:valAx>
        <c:axId val="280457984"/>
        <c:scaling>
          <c:orientation val="minMax"/>
          <c:min val="69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Pagos T+1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80455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Año de desarrollo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/>
              </a:solidFill>
            </a:ln>
          </c:spPr>
          <c:xVal>
            <c:numRef>
              <c:f>'Test Linealidad'!$J$29:$J$36</c:f>
              <c:numCache>
                <c:formatCode>#,##0.00</c:formatCode>
                <c:ptCount val="8"/>
                <c:pt idx="0">
                  <c:v>775</c:v>
                </c:pt>
                <c:pt idx="1">
                  <c:v>852</c:v>
                </c:pt>
                <c:pt idx="2">
                  <c:v>891</c:v>
                </c:pt>
                <c:pt idx="3">
                  <c:v>978</c:v>
                </c:pt>
                <c:pt idx="4">
                  <c:v>783</c:v>
                </c:pt>
                <c:pt idx="5">
                  <c:v>919</c:v>
                </c:pt>
                <c:pt idx="6">
                  <c:v>888</c:v>
                </c:pt>
                <c:pt idx="7">
                  <c:v>980</c:v>
                </c:pt>
              </c:numCache>
            </c:numRef>
          </c:xVal>
          <c:yVal>
            <c:numRef>
              <c:f>'Test Linealidad'!$K$29:$K$36</c:f>
              <c:numCache>
                <c:formatCode>General</c:formatCode>
                <c:ptCount val="8"/>
                <c:pt idx="0">
                  <c:v>1378.2408717803567</c:v>
                </c:pt>
                <c:pt idx="1">
                  <c:v>1515.1757712991794</c:v>
                </c:pt>
                <c:pt idx="2">
                  <c:v>1584.5324087178037</c:v>
                </c:pt>
                <c:pt idx="3">
                  <c:v>1739.2510614208888</c:v>
                </c:pt>
                <c:pt idx="4">
                  <c:v>1392.4678743277668</c:v>
                </c:pt>
                <c:pt idx="5">
                  <c:v>1634.3269176337392</c:v>
                </c:pt>
                <c:pt idx="6">
                  <c:v>1579.1972827625248</c:v>
                </c:pt>
                <c:pt idx="7">
                  <c:v>1742.8078120577413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C8-4127-9B3D-DFF5986DB703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'Test Linealidad'!$J$29:$J$36</c:f>
              <c:numCache>
                <c:formatCode>#,##0.00</c:formatCode>
                <c:ptCount val="8"/>
                <c:pt idx="0">
                  <c:v>775</c:v>
                </c:pt>
                <c:pt idx="1">
                  <c:v>852</c:v>
                </c:pt>
                <c:pt idx="2">
                  <c:v>891</c:v>
                </c:pt>
                <c:pt idx="3">
                  <c:v>978</c:v>
                </c:pt>
                <c:pt idx="4">
                  <c:v>783</c:v>
                </c:pt>
                <c:pt idx="5">
                  <c:v>919</c:v>
                </c:pt>
                <c:pt idx="6">
                  <c:v>888</c:v>
                </c:pt>
                <c:pt idx="7">
                  <c:v>980</c:v>
                </c:pt>
              </c:numCache>
            </c:numRef>
          </c:xVal>
          <c:yVal>
            <c:numRef>
              <c:f>'Test Linealidad'!$L$29:$L$36</c:f>
              <c:numCache>
                <c:formatCode>#,##0.00</c:formatCode>
                <c:ptCount val="8"/>
                <c:pt idx="0">
                  <c:v>1217</c:v>
                </c:pt>
                <c:pt idx="1">
                  <c:v>1522</c:v>
                </c:pt>
                <c:pt idx="2">
                  <c:v>1556</c:v>
                </c:pt>
                <c:pt idx="3">
                  <c:v>1540</c:v>
                </c:pt>
                <c:pt idx="4">
                  <c:v>1493</c:v>
                </c:pt>
                <c:pt idx="5">
                  <c:v>1530</c:v>
                </c:pt>
                <c:pt idx="6">
                  <c:v>1698</c:v>
                </c:pt>
                <c:pt idx="7">
                  <c:v>2010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C8-4127-9B3D-DFF5986DB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455808"/>
        <c:axId val="280457984"/>
      </c:scatterChart>
      <c:valAx>
        <c:axId val="280455808"/>
        <c:scaling>
          <c:orientation val="minMax"/>
          <c:min val="7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Pagos T</a:t>
                </a:r>
              </a:p>
            </c:rich>
          </c:tx>
          <c:overlay val="0"/>
        </c:title>
        <c:numFmt formatCode="#,##0.00" sourceLinked="1"/>
        <c:majorTickMark val="none"/>
        <c:minorTickMark val="none"/>
        <c:tickLblPos val="nextTo"/>
        <c:crossAx val="280457984"/>
        <c:crosses val="autoZero"/>
        <c:crossBetween val="midCat"/>
      </c:valAx>
      <c:valAx>
        <c:axId val="280457984"/>
        <c:scaling>
          <c:orientation val="minMax"/>
          <c:min val="11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Pagos T+1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80455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'Test Residuos'!$B$59</c:f>
              <c:strCache>
                <c:ptCount val="1"/>
                <c:pt idx="0">
                  <c:v>1</c:v>
                </c:pt>
              </c:strCache>
            </c:strRef>
          </c:tx>
          <c:spPr>
            <a:ln w="28575">
              <a:noFill/>
            </a:ln>
          </c:spPr>
          <c:xVal>
            <c:numRef>
              <c:f>'Test Residuos'!$C$58:$K$58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'Test Residuos'!$C$59:$K$59</c:f>
              <c:numCache>
                <c:formatCode>#,##0.00</c:formatCode>
                <c:ptCount val="9"/>
                <c:pt idx="0">
                  <c:v>-0.51406464480526703</c:v>
                </c:pt>
                <c:pt idx="1">
                  <c:v>-1.0254860949775255</c:v>
                </c:pt>
                <c:pt idx="2">
                  <c:v>-1.048089326932059</c:v>
                </c:pt>
                <c:pt idx="3">
                  <c:v>0.62712512288785016</c:v>
                </c:pt>
                <c:pt idx="4">
                  <c:v>1.3702278119582785</c:v>
                </c:pt>
                <c:pt idx="5">
                  <c:v>-0.77366006618095551</c:v>
                </c:pt>
                <c:pt idx="6">
                  <c:v>-1.1372472481303171</c:v>
                </c:pt>
                <c:pt idx="7">
                  <c:v>-0.70710678118654335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D1-4DE1-9A94-CAA41B42ACFC}"/>
            </c:ext>
          </c:extLst>
        </c:ser>
        <c:ser>
          <c:idx val="1"/>
          <c:order val="1"/>
          <c:tx>
            <c:strRef>
              <c:f>'Test Residuos'!$B$60</c:f>
              <c:strCache>
                <c:ptCount val="1"/>
                <c:pt idx="0">
                  <c:v>2</c:v>
                </c:pt>
              </c:strCache>
            </c:strRef>
          </c:tx>
          <c:spPr>
            <a:ln w="28575">
              <a:noFill/>
            </a:ln>
          </c:spPr>
          <c:xVal>
            <c:numRef>
              <c:f>'Test Residuos'!$C$58:$K$58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'Test Residuos'!$C$60:$K$60</c:f>
              <c:numCache>
                <c:formatCode>#,##0.00</c:formatCode>
                <c:ptCount val="9"/>
                <c:pt idx="0">
                  <c:v>3.0710865503126294E-2</c:v>
                </c:pt>
                <c:pt idx="1">
                  <c:v>4.3401846965768313E-2</c:v>
                </c:pt>
                <c:pt idx="2">
                  <c:v>0.64884692340218575</c:v>
                </c:pt>
                <c:pt idx="3">
                  <c:v>-0.61242475143212671</c:v>
                </c:pt>
                <c:pt idx="4">
                  <c:v>-0.34895527283579714</c:v>
                </c:pt>
                <c:pt idx="5">
                  <c:v>0.95316043812879525</c:v>
                </c:pt>
                <c:pt idx="6">
                  <c:v>0.39541414838606592</c:v>
                </c:pt>
                <c:pt idx="7">
                  <c:v>0.70710678118655179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D1-4DE1-9A94-CAA41B42ACFC}"/>
            </c:ext>
          </c:extLst>
        </c:ser>
        <c:ser>
          <c:idx val="2"/>
          <c:order val="2"/>
          <c:tx>
            <c:strRef>
              <c:f>'Test Residuos'!$B$61</c:f>
              <c:strCache>
                <c:ptCount val="1"/>
                <c:pt idx="0">
                  <c:v>3</c:v>
                </c:pt>
              </c:strCache>
            </c:strRef>
          </c:tx>
          <c:spPr>
            <a:ln w="28575">
              <a:noFill/>
            </a:ln>
          </c:spPr>
          <c:xVal>
            <c:numRef>
              <c:f>'Test Residuos'!$C$58:$K$58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'Test Residuos'!$C$61:$K$61</c:f>
              <c:numCache>
                <c:formatCode>#,##0.00</c:formatCode>
                <c:ptCount val="9"/>
                <c:pt idx="0">
                  <c:v>1.1559673808035515</c:v>
                </c:pt>
                <c:pt idx="1">
                  <c:v>-0.18146508433780262</c:v>
                </c:pt>
                <c:pt idx="2">
                  <c:v>7.8017666140548772E-3</c:v>
                </c:pt>
                <c:pt idx="3">
                  <c:v>0.8363047709004644</c:v>
                </c:pt>
                <c:pt idx="4">
                  <c:v>-1.261319512115801</c:v>
                </c:pt>
                <c:pt idx="5">
                  <c:v>0.76955915571226541</c:v>
                </c:pt>
                <c:pt idx="6">
                  <c:v>0.74183309974423683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D1-4DE1-9A94-CAA41B42ACFC}"/>
            </c:ext>
          </c:extLst>
        </c:ser>
        <c:ser>
          <c:idx val="3"/>
          <c:order val="3"/>
          <c:tx>
            <c:strRef>
              <c:f>'Test Residuos'!$B$62</c:f>
              <c:strCache>
                <c:ptCount val="1"/>
                <c:pt idx="0">
                  <c:v>4</c:v>
                </c:pt>
              </c:strCache>
            </c:strRef>
          </c:tx>
          <c:spPr>
            <a:ln w="28575">
              <a:noFill/>
            </a:ln>
          </c:spPr>
          <c:xVal>
            <c:numRef>
              <c:f>'Test Residuos'!$C$58:$K$58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'Test Residuos'!$C$62:$K$62</c:f>
              <c:numCache>
                <c:formatCode>#,##0.00</c:formatCode>
                <c:ptCount val="9"/>
                <c:pt idx="0">
                  <c:v>1.3780081061046709</c:v>
                </c:pt>
                <c:pt idx="1">
                  <c:v>-1.267229522146053</c:v>
                </c:pt>
                <c:pt idx="2">
                  <c:v>1.8855829670620776</c:v>
                </c:pt>
                <c:pt idx="3">
                  <c:v>-1.6868822054908903</c:v>
                </c:pt>
                <c:pt idx="4">
                  <c:v>-0.31642111172312315</c:v>
                </c:pt>
                <c:pt idx="5">
                  <c:v>-0.94905952766010848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D1-4DE1-9A94-CAA41B42ACFC}"/>
            </c:ext>
          </c:extLst>
        </c:ser>
        <c:ser>
          <c:idx val="4"/>
          <c:order val="4"/>
          <c:tx>
            <c:strRef>
              <c:f>'Test Residuos'!$B$63</c:f>
              <c:strCache>
                <c:ptCount val="1"/>
                <c:pt idx="0">
                  <c:v>5</c:v>
                </c:pt>
              </c:strCache>
            </c:strRef>
          </c:tx>
          <c:spPr>
            <a:ln w="28575">
              <a:noFill/>
            </a:ln>
          </c:spPr>
          <c:xVal>
            <c:numRef>
              <c:f>'Test Residuos'!$C$58:$K$58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'Test Residuos'!$C$63:$K$63</c:f>
              <c:numCache>
                <c:formatCode>#,##0.00</c:formatCode>
                <c:ptCount val="9"/>
                <c:pt idx="0">
                  <c:v>-1.6986250834147887</c:v>
                </c:pt>
                <c:pt idx="1">
                  <c:v>0.63938067214027439</c:v>
                </c:pt>
                <c:pt idx="2">
                  <c:v>-0.69050835712123659</c:v>
                </c:pt>
                <c:pt idx="3">
                  <c:v>7.2515907558843807E-3</c:v>
                </c:pt>
                <c:pt idx="4">
                  <c:v>0.55646808471643994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9D1-4DE1-9A94-CAA41B42ACFC}"/>
            </c:ext>
          </c:extLst>
        </c:ser>
        <c:ser>
          <c:idx val="5"/>
          <c:order val="5"/>
          <c:tx>
            <c:strRef>
              <c:f>'Test Residuos'!$B$64</c:f>
              <c:strCache>
                <c:ptCount val="1"/>
                <c:pt idx="0">
                  <c:v>6</c:v>
                </c:pt>
              </c:strCache>
            </c:strRef>
          </c:tx>
          <c:spPr>
            <a:ln w="28575">
              <a:noFill/>
            </a:ln>
          </c:spPr>
          <c:xVal>
            <c:numRef>
              <c:f>'Test Residuos'!$C$58:$K$58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'Test Residuos'!$C$64:$K$64</c:f>
              <c:numCache>
                <c:formatCode>#,##0.00</c:formatCode>
                <c:ptCount val="9"/>
                <c:pt idx="0">
                  <c:v>-0.20662690687369512</c:v>
                </c:pt>
                <c:pt idx="1">
                  <c:v>-0.66351541134683201</c:v>
                </c:pt>
                <c:pt idx="2">
                  <c:v>-0.65212366538008826</c:v>
                </c:pt>
                <c:pt idx="3">
                  <c:v>0.82862547237881667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9D1-4DE1-9A94-CAA41B42ACFC}"/>
            </c:ext>
          </c:extLst>
        </c:ser>
        <c:ser>
          <c:idx val="6"/>
          <c:order val="6"/>
          <c:tx>
            <c:strRef>
              <c:f>'Test Residuos'!$B$65</c:f>
              <c:strCache>
                <c:ptCount val="1"/>
                <c:pt idx="0">
                  <c:v>7</c:v>
                </c:pt>
              </c:strCache>
            </c:strRef>
          </c:tx>
          <c:spPr>
            <a:ln w="28575">
              <a:noFill/>
            </a:ln>
          </c:spPr>
          <c:xVal>
            <c:numRef>
              <c:f>'Test Residuos'!$C$58:$K$58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'Test Residuos'!$C$65:$K$65</c:f>
              <c:numCache>
                <c:formatCode>#,##0.00</c:formatCode>
                <c:ptCount val="9"/>
                <c:pt idx="0">
                  <c:v>-1.0291483850437522</c:v>
                </c:pt>
                <c:pt idx="1">
                  <c:v>0.75558097166911853</c:v>
                </c:pt>
                <c:pt idx="2">
                  <c:v>-0.15151030764493656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D1-4DE1-9A94-CAA41B42ACFC}"/>
            </c:ext>
          </c:extLst>
        </c:ser>
        <c:ser>
          <c:idx val="7"/>
          <c:order val="7"/>
          <c:tx>
            <c:strRef>
              <c:f>'Test Residuos'!$B$66</c:f>
              <c:strCache>
                <c:ptCount val="1"/>
                <c:pt idx="0">
                  <c:v>8</c:v>
                </c:pt>
              </c:strCache>
            </c:strRef>
          </c:tx>
          <c:spPr>
            <a:ln w="28575">
              <a:noFill/>
            </a:ln>
          </c:spPr>
          <c:xVal>
            <c:numRef>
              <c:f>'Test Residuos'!$C$58:$K$58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'Test Residuos'!$C$66:$K$66</c:f>
              <c:numCache>
                <c:formatCode>#,##0.00</c:formatCode>
                <c:ptCount val="9"/>
                <c:pt idx="0">
                  <c:v>0.68879704929246299</c:v>
                </c:pt>
                <c:pt idx="1">
                  <c:v>1.6993326220330476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9D1-4DE1-9A94-CAA41B42ACFC}"/>
            </c:ext>
          </c:extLst>
        </c:ser>
        <c:ser>
          <c:idx val="8"/>
          <c:order val="8"/>
          <c:tx>
            <c:strRef>
              <c:f>'Test Residuos'!$B$67</c:f>
              <c:strCache>
                <c:ptCount val="1"/>
                <c:pt idx="0">
                  <c:v>9</c:v>
                </c:pt>
              </c:strCache>
            </c:strRef>
          </c:tx>
          <c:spPr>
            <a:ln w="28575">
              <a:noFill/>
            </a:ln>
          </c:spPr>
          <c:xVal>
            <c:numRef>
              <c:f>'Test Residuos'!$C$58:$K$58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'Test Residuos'!$C$67:$K$67</c:f>
              <c:numCache>
                <c:formatCode>#,##0.00</c:formatCode>
                <c:ptCount val="9"/>
                <c:pt idx="0">
                  <c:v>0.19498161843369177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D1-4DE1-9A94-CAA41B42A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519040"/>
        <c:axId val="280520576"/>
      </c:scatterChart>
      <c:valAx>
        <c:axId val="28051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0520576"/>
        <c:crosses val="autoZero"/>
        <c:crossBetween val="midCat"/>
      </c:valAx>
      <c:valAx>
        <c:axId val="280520576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80519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'Test Residuos'!$B$59:$B$67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'Test Residuos'!$C$59:$C$67</c:f>
              <c:numCache>
                <c:formatCode>#,##0.00</c:formatCode>
                <c:ptCount val="9"/>
                <c:pt idx="0">
                  <c:v>-0.51406464480526703</c:v>
                </c:pt>
                <c:pt idx="1">
                  <c:v>3.0710865503126294E-2</c:v>
                </c:pt>
                <c:pt idx="2">
                  <c:v>1.1559673808035515</c:v>
                </c:pt>
                <c:pt idx="3">
                  <c:v>1.3780081061046709</c:v>
                </c:pt>
                <c:pt idx="4">
                  <c:v>-1.6986250834147887</c:v>
                </c:pt>
                <c:pt idx="5">
                  <c:v>-0.20662690687369512</c:v>
                </c:pt>
                <c:pt idx="6">
                  <c:v>-1.0291483850437522</c:v>
                </c:pt>
                <c:pt idx="7">
                  <c:v>0.68879704929246299</c:v>
                </c:pt>
                <c:pt idx="8">
                  <c:v>0.19498161843369177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D7-4F93-B6BF-20F8DD112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536192"/>
        <c:axId val="280537728"/>
      </c:scatterChart>
      <c:valAx>
        <c:axId val="28053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0537728"/>
        <c:crosses val="autoZero"/>
        <c:crossBetween val="midCat"/>
      </c:valAx>
      <c:valAx>
        <c:axId val="280537728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80536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'Test Residuos'!$C$59:$K$59</c:f>
              <c:numCache>
                <c:formatCode>#,##0.00</c:formatCode>
                <c:ptCount val="9"/>
                <c:pt idx="0">
                  <c:v>-0.51406464480526703</c:v>
                </c:pt>
                <c:pt idx="1">
                  <c:v>-1.0254860949775255</c:v>
                </c:pt>
                <c:pt idx="2">
                  <c:v>-1.048089326932059</c:v>
                </c:pt>
                <c:pt idx="3">
                  <c:v>0.62712512288785016</c:v>
                </c:pt>
                <c:pt idx="4">
                  <c:v>1.3702278119582785</c:v>
                </c:pt>
                <c:pt idx="5">
                  <c:v>-0.77366006618095551</c:v>
                </c:pt>
                <c:pt idx="6">
                  <c:v>-1.1372472481303171</c:v>
                </c:pt>
                <c:pt idx="7">
                  <c:v>-0.70710678118654335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2-48A4-A4EC-C15BD5C68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692032"/>
        <c:axId val="281693568"/>
      </c:scatterChart>
      <c:valAx>
        <c:axId val="281692032"/>
        <c:scaling>
          <c:orientation val="minMax"/>
        </c:scaling>
        <c:delete val="0"/>
        <c:axPos val="b"/>
        <c:majorTickMark val="out"/>
        <c:minorTickMark val="none"/>
        <c:tickLblPos val="nextTo"/>
        <c:crossAx val="281693568"/>
        <c:crosses val="autoZero"/>
        <c:crossBetween val="midCat"/>
      </c:valAx>
      <c:valAx>
        <c:axId val="281693568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816920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'Test Residuos'!$V$71:$V$79</c:f>
              <c:numCache>
                <c:formatCode>#,##0.00</c:formatCode>
                <c:ptCount val="9"/>
                <c:pt idx="0">
                  <c:v>0</c:v>
                </c:pt>
                <c:pt idx="1">
                  <c:v>0.70710678118655179</c:v>
                </c:pt>
                <c:pt idx="2">
                  <c:v>0.74183309974423683</c:v>
                </c:pt>
                <c:pt idx="3">
                  <c:v>-0.94905952766010848</c:v>
                </c:pt>
                <c:pt idx="4">
                  <c:v>0.55646808471643994</c:v>
                </c:pt>
                <c:pt idx="5">
                  <c:v>0.82862547237881667</c:v>
                </c:pt>
                <c:pt idx="6">
                  <c:v>-0.15151030764493656</c:v>
                </c:pt>
                <c:pt idx="7">
                  <c:v>1.6993326220330476</c:v>
                </c:pt>
                <c:pt idx="8">
                  <c:v>0.19498161843369177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0E-4A76-92E8-2BFA4790C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13664"/>
        <c:axId val="281723648"/>
      </c:scatterChart>
      <c:valAx>
        <c:axId val="28171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281723648"/>
        <c:crosses val="autoZero"/>
        <c:crossBetween val="midCat"/>
      </c:valAx>
      <c:valAx>
        <c:axId val="281723648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817136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Test de Correlación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f(x) Normal(0,sigma)</c:v>
          </c:tx>
          <c:marker>
            <c:symbol val="none"/>
          </c:marker>
          <c:cat>
            <c:numRef>
              <c:f>'Test Correlación'!$C$95:$C$245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Correlación'!$D$95:$D$245</c:f>
              <c:numCache>
                <c:formatCode>General</c:formatCode>
                <c:ptCount val="151"/>
                <c:pt idx="0">
                  <c:v>8.0245379726661054E-4</c:v>
                </c:pt>
                <c:pt idx="1">
                  <c:v>9.8858465603311415E-4</c:v>
                </c:pt>
                <c:pt idx="2">
                  <c:v>1.2144836425014998E-3</c:v>
                </c:pt>
                <c:pt idx="3">
                  <c:v>1.4878304735655263E-3</c:v>
                </c:pt>
                <c:pt idx="4">
                  <c:v>1.8176037284837305E-3</c:v>
                </c:pt>
                <c:pt idx="5">
                  <c:v>2.2142616362630929E-3</c:v>
                </c:pt>
                <c:pt idx="6">
                  <c:v>2.6899403021684791E-3</c:v>
                </c:pt>
                <c:pt idx="7">
                  <c:v>3.2586695574439734E-3</c:v>
                </c:pt>
                <c:pt idx="8">
                  <c:v>3.9366062760016534E-3</c:v>
                </c:pt>
                <c:pt idx="9">
                  <c:v>4.7422845912375557E-3</c:v>
                </c:pt>
                <c:pt idx="10">
                  <c:v>5.6968819614725613E-3</c:v>
                </c:pt>
                <c:pt idx="11">
                  <c:v>6.8244994714489948E-3</c:v>
                </c:pt>
                <c:pt idx="12">
                  <c:v>8.1524541193569531E-3</c:v>
                </c:pt>
                <c:pt idx="13">
                  <c:v>9.7115801257898031E-3</c:v>
                </c:pt>
                <c:pt idx="14">
                  <c:v>1.1536535517269389E-2</c:v>
                </c:pt>
                <c:pt idx="15">
                  <c:v>1.366610939002336E-2</c:v>
                </c:pt>
                <c:pt idx="16">
                  <c:v>1.6143524360432416E-2</c:v>
                </c:pt>
                <c:pt idx="17">
                  <c:v>1.9016727771595326E-2</c:v>
                </c:pt>
                <c:pt idx="18">
                  <c:v>2.2338664269318353E-2</c:v>
                </c:pt>
                <c:pt idx="19">
                  <c:v>2.616752140811579E-2</c:v>
                </c:pt>
                <c:pt idx="20">
                  <c:v>3.0566939025156156E-2</c:v>
                </c:pt>
                <c:pt idx="21">
                  <c:v>3.5606172258057234E-2</c:v>
                </c:pt>
                <c:pt idx="22">
                  <c:v>4.1360197315170592E-2</c:v>
                </c:pt>
                <c:pt idx="23">
                  <c:v>4.7909748471724654E-2</c:v>
                </c:pt>
                <c:pt idx="24">
                  <c:v>5.5341274301529172E-2</c:v>
                </c:pt>
                <c:pt idx="25">
                  <c:v>6.3746800902962406E-2</c:v>
                </c:pt>
                <c:pt idx="26">
                  <c:v>7.3223689881096954E-2</c:v>
                </c:pt>
                <c:pt idx="27">
                  <c:v>8.3874279145551539E-2</c:v>
                </c:pt>
                <c:pt idx="28">
                  <c:v>9.5805395214011213E-2</c:v>
                </c:pt>
                <c:pt idx="29">
                  <c:v>0.10912772670828136</c:v>
                </c:pt>
                <c:pt idx="30">
                  <c:v>0.12395505012135651</c:v>
                </c:pt>
                <c:pt idx="31">
                  <c:v>0.14040330074077786</c:v>
                </c:pt>
                <c:pt idx="32">
                  <c:v>0.158589483846619</c:v>
                </c:pt>
                <c:pt idx="33">
                  <c:v>0.17863042396170833</c:v>
                </c:pt>
                <c:pt idx="34">
                  <c:v>0.20064135300445302</c:v>
                </c:pt>
                <c:pt idx="35">
                  <c:v>0.22473434165410666</c:v>
                </c:pt>
                <c:pt idx="36">
                  <c:v>0.251016582042767</c:v>
                </c:pt>
                <c:pt idx="37">
                  <c:v>0.27958853398042233</c:v>
                </c:pt>
                <c:pt idx="38">
                  <c:v>0.31054195122585182</c:v>
                </c:pt>
                <c:pt idx="39">
                  <c:v>0.34395780874870246</c:v>
                </c:pt>
                <c:pt idx="40">
                  <c:v>0.37990415638383451</c:v>
                </c:pt>
                <c:pt idx="41">
                  <c:v>0.41843392864263157</c:v>
                </c:pt>
                <c:pt idx="42">
                  <c:v>0.4595827445915881</c:v>
                </c:pt>
                <c:pt idx="43">
                  <c:v>0.5033667355027841</c:v>
                </c:pt>
                <c:pt idx="44">
                  <c:v>0.54978044128653103</c:v>
                </c:pt>
                <c:pt idx="45">
                  <c:v>0.59879481939618295</c:v>
                </c:pt>
                <c:pt idx="46">
                  <c:v>0.65035541181594692</c:v>
                </c:pt>
                <c:pt idx="47">
                  <c:v>0.70438071678072733</c:v>
                </c:pt>
                <c:pt idx="48">
                  <c:v>0.76076081192276501</c:v>
                </c:pt>
                <c:pt idx="49">
                  <c:v>0.81935627450213044</c:v>
                </c:pt>
                <c:pt idx="50">
                  <c:v>0.87999744218939369</c:v>
                </c:pt>
                <c:pt idx="51">
                  <c:v>0.94248405448907091</c:v>
                </c:pt>
                <c:pt idx="52">
                  <c:v>1.0065853103130442</c:v>
                </c:pt>
                <c:pt idx="53">
                  <c:v>1.072040371459364</c:v>
                </c:pt>
                <c:pt idx="54">
                  <c:v>1.1385593348849243</c:v>
                </c:pt>
                <c:pt idx="55">
                  <c:v>1.2058246887783581</c:v>
                </c:pt>
                <c:pt idx="56">
                  <c:v>1.2734932586762566</c:v>
                </c:pt>
                <c:pt idx="57">
                  <c:v>1.341198640390034</c:v>
                </c:pt>
                <c:pt idx="58">
                  <c:v>1.4085541065224696</c:v>
                </c:pt>
                <c:pt idx="59">
                  <c:v>1.4751559630794531</c:v>
                </c:pt>
                <c:pt idx="60">
                  <c:v>1.540587322371886</c:v>
                </c:pt>
                <c:pt idx="61">
                  <c:v>1.6044222483195987</c:v>
                </c:pt>
                <c:pt idx="62">
                  <c:v>1.666230220683744</c:v>
                </c:pt>
                <c:pt idx="63">
                  <c:v>1.7255808559376309</c:v>
                </c:pt>
                <c:pt idx="64">
                  <c:v>1.7820488146993325</c:v>
                </c:pt>
                <c:pt idx="65">
                  <c:v>1.8352188191364702</c:v>
                </c:pt>
                <c:pt idx="66">
                  <c:v>1.8846906987315866</c:v>
                </c:pt>
                <c:pt idx="67">
                  <c:v>1.9300843794491229</c:v>
                </c:pt>
                <c:pt idx="68">
                  <c:v>1.9710447298145792</c:v>
                </c:pt>
                <c:pt idx="69">
                  <c:v>2.00724617779874</c:v>
                </c:pt>
                <c:pt idx="70">
                  <c:v>2.0383970147393424</c:v>
                </c:pt>
                <c:pt idx="71">
                  <c:v>2.0642433068196242</c:v>
                </c:pt>
                <c:pt idx="72">
                  <c:v>2.0845723407931511</c:v>
                </c:pt>
                <c:pt idx="73">
                  <c:v>2.0992155385779405</c:v>
                </c:pt>
                <c:pt idx="74">
                  <c:v>2.1080507848693713</c:v>
                </c:pt>
                <c:pt idx="75">
                  <c:v>2.1110041228223762</c:v>
                </c:pt>
                <c:pt idx="76">
                  <c:v>2.1080507848693704</c:v>
                </c:pt>
                <c:pt idx="77">
                  <c:v>2.0992155385779383</c:v>
                </c:pt>
                <c:pt idx="78">
                  <c:v>2.0845723407931476</c:v>
                </c:pt>
                <c:pt idx="79">
                  <c:v>2.0642433068196193</c:v>
                </c:pt>
                <c:pt idx="80">
                  <c:v>2.0383970147393367</c:v>
                </c:pt>
                <c:pt idx="81">
                  <c:v>2.0072461777987334</c:v>
                </c:pt>
                <c:pt idx="82">
                  <c:v>1.971044729814571</c:v>
                </c:pt>
                <c:pt idx="83">
                  <c:v>1.9300843794491143</c:v>
                </c:pt>
                <c:pt idx="84">
                  <c:v>1.884690698731577</c:v>
                </c:pt>
                <c:pt idx="85">
                  <c:v>1.8352188191364596</c:v>
                </c:pt>
                <c:pt idx="86">
                  <c:v>1.7820488146993214</c:v>
                </c:pt>
                <c:pt idx="87">
                  <c:v>1.7255808559376191</c:v>
                </c:pt>
                <c:pt idx="88">
                  <c:v>1.6662302206837321</c:v>
                </c:pt>
                <c:pt idx="89">
                  <c:v>1.6044222483195856</c:v>
                </c:pt>
                <c:pt idx="90">
                  <c:v>1.5405873223718731</c:v>
                </c:pt>
                <c:pt idx="91">
                  <c:v>1.4751559630794397</c:v>
                </c:pt>
                <c:pt idx="92">
                  <c:v>1.4085541065224563</c:v>
                </c:pt>
                <c:pt idx="93">
                  <c:v>1.3411986403900202</c:v>
                </c:pt>
                <c:pt idx="94">
                  <c:v>1.27349325867625</c:v>
                </c:pt>
                <c:pt idx="95">
                  <c:v>1.2058246887783515</c:v>
                </c:pt>
                <c:pt idx="96">
                  <c:v>1.1385593348849177</c:v>
                </c:pt>
                <c:pt idx="97">
                  <c:v>1.0720403714593578</c:v>
                </c:pt>
                <c:pt idx="98">
                  <c:v>1.0065853103130376</c:v>
                </c:pt>
                <c:pt idx="99">
                  <c:v>0.94248405448906447</c:v>
                </c:pt>
                <c:pt idx="100">
                  <c:v>0.87999744218939369</c:v>
                </c:pt>
                <c:pt idx="101">
                  <c:v>0.81935627450213044</c:v>
                </c:pt>
                <c:pt idx="102">
                  <c:v>0.76076081192276501</c:v>
                </c:pt>
                <c:pt idx="103">
                  <c:v>0.70438071678072733</c:v>
                </c:pt>
                <c:pt idx="104">
                  <c:v>0.65035541181594692</c:v>
                </c:pt>
                <c:pt idx="105">
                  <c:v>0.59879481939618295</c:v>
                </c:pt>
                <c:pt idx="106">
                  <c:v>0.54978044128653103</c:v>
                </c:pt>
                <c:pt idx="107">
                  <c:v>0.5033667355027841</c:v>
                </c:pt>
                <c:pt idx="108">
                  <c:v>0.4595827445915881</c:v>
                </c:pt>
                <c:pt idx="109">
                  <c:v>0.41843392864263157</c:v>
                </c:pt>
                <c:pt idx="110">
                  <c:v>0.37990415638383451</c:v>
                </c:pt>
                <c:pt idx="111">
                  <c:v>0.34395780874870246</c:v>
                </c:pt>
                <c:pt idx="112">
                  <c:v>0.31054195122585182</c:v>
                </c:pt>
                <c:pt idx="113">
                  <c:v>0.27958853398042233</c:v>
                </c:pt>
                <c:pt idx="114">
                  <c:v>0.251016582042767</c:v>
                </c:pt>
                <c:pt idx="115">
                  <c:v>0.22473434165410666</c:v>
                </c:pt>
                <c:pt idx="116">
                  <c:v>0.20064135300445302</c:v>
                </c:pt>
                <c:pt idx="117">
                  <c:v>0.17863042396170833</c:v>
                </c:pt>
                <c:pt idx="118">
                  <c:v>0.158589483846619</c:v>
                </c:pt>
                <c:pt idx="119">
                  <c:v>0.14040330074077786</c:v>
                </c:pt>
                <c:pt idx="120">
                  <c:v>0.12395505012135651</c:v>
                </c:pt>
                <c:pt idx="121">
                  <c:v>0.10912772670828136</c:v>
                </c:pt>
                <c:pt idx="122">
                  <c:v>9.5805395214011213E-2</c:v>
                </c:pt>
                <c:pt idx="123">
                  <c:v>8.3874279145551539E-2</c:v>
                </c:pt>
                <c:pt idx="124">
                  <c:v>7.3223689881096954E-2</c:v>
                </c:pt>
                <c:pt idx="125">
                  <c:v>6.3746800902962406E-2</c:v>
                </c:pt>
                <c:pt idx="126">
                  <c:v>5.5341274301529172E-2</c:v>
                </c:pt>
                <c:pt idx="127">
                  <c:v>4.7909748471724654E-2</c:v>
                </c:pt>
                <c:pt idx="128">
                  <c:v>4.1360197315170592E-2</c:v>
                </c:pt>
                <c:pt idx="129">
                  <c:v>3.5606172258057234E-2</c:v>
                </c:pt>
                <c:pt idx="130">
                  <c:v>3.0566939025156156E-2</c:v>
                </c:pt>
                <c:pt idx="131">
                  <c:v>2.616752140811579E-2</c:v>
                </c:pt>
                <c:pt idx="132">
                  <c:v>2.2338664269318353E-2</c:v>
                </c:pt>
                <c:pt idx="133">
                  <c:v>1.9016727771595326E-2</c:v>
                </c:pt>
                <c:pt idx="134">
                  <c:v>1.6143524360432416E-2</c:v>
                </c:pt>
                <c:pt idx="135">
                  <c:v>1.366610939002336E-2</c:v>
                </c:pt>
                <c:pt idx="136">
                  <c:v>1.1536535517269389E-2</c:v>
                </c:pt>
                <c:pt idx="137">
                  <c:v>9.7115801257898031E-3</c:v>
                </c:pt>
                <c:pt idx="138">
                  <c:v>8.1524541193569531E-3</c:v>
                </c:pt>
                <c:pt idx="139">
                  <c:v>6.8244994714489948E-3</c:v>
                </c:pt>
                <c:pt idx="140">
                  <c:v>5.6968819614725613E-3</c:v>
                </c:pt>
                <c:pt idx="141">
                  <c:v>4.7422845912375557E-3</c:v>
                </c:pt>
                <c:pt idx="142">
                  <c:v>3.9366062760016534E-3</c:v>
                </c:pt>
                <c:pt idx="143">
                  <c:v>3.2586695574439734E-3</c:v>
                </c:pt>
                <c:pt idx="144">
                  <c:v>2.6899403021684791E-3</c:v>
                </c:pt>
                <c:pt idx="145">
                  <c:v>2.2142616362630929E-3</c:v>
                </c:pt>
                <c:pt idx="146">
                  <c:v>1.8176037284837305E-3</c:v>
                </c:pt>
                <c:pt idx="147">
                  <c:v>1.4878304735655263E-3</c:v>
                </c:pt>
                <c:pt idx="148">
                  <c:v>1.2144836425014998E-3</c:v>
                </c:pt>
                <c:pt idx="149">
                  <c:v>9.8858465603311415E-4</c:v>
                </c:pt>
                <c:pt idx="150">
                  <c:v>8.0245379726661054E-4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B0-4DD1-A88A-A8BDD03C4C1E}"/>
            </c:ext>
          </c:extLst>
        </c:ser>
        <c:ser>
          <c:idx val="1"/>
          <c:order val="1"/>
          <c:tx>
            <c:v>Región de Aceptación</c:v>
          </c:tx>
          <c:marker>
            <c:symbol val="none"/>
          </c:marker>
          <c:dPt>
            <c:idx val="62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B4B0-4DD1-A88A-A8BDD03C4C1E}"/>
              </c:ext>
            </c:extLst>
          </c:dPt>
          <c:dPt>
            <c:idx val="88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4-B4B0-4DD1-A88A-A8BDD03C4C1E}"/>
              </c:ext>
            </c:extLst>
          </c:dPt>
          <c:cat>
            <c:numRef>
              <c:f>'Test Correlación'!$C$95:$C$245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Correlación'!$E$95:$E$245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1.681515567609176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1.681515567609176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4B0-4DD1-A88A-A8BDD03C4C1E}"/>
            </c:ext>
          </c:extLst>
        </c:ser>
        <c:ser>
          <c:idx val="2"/>
          <c:order val="2"/>
          <c:tx>
            <c:v>T</c:v>
          </c:tx>
          <c:marker>
            <c:symbol val="none"/>
          </c:marker>
          <c:dPt>
            <c:idx val="59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B4B0-4DD1-A88A-A8BDD03C4C1E}"/>
              </c:ext>
            </c:extLst>
          </c:dPt>
          <c:cat>
            <c:numRef>
              <c:f>'Test Correlación'!$C$95:$C$245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Correlación'!$F$95:$F$245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1.4512559471106232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4B0-4DD1-A88A-A8BDD03C4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9109120"/>
        <c:axId val="289110656"/>
      </c:lineChart>
      <c:catAx>
        <c:axId val="289109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89110656"/>
        <c:crosses val="autoZero"/>
        <c:auto val="1"/>
        <c:lblAlgn val="ctr"/>
        <c:lblOffset val="100"/>
        <c:noMultiLvlLbl val="0"/>
      </c:catAx>
      <c:valAx>
        <c:axId val="28911065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891091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Test de Correlación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f(x) Normal(0,sigma)</c:v>
          </c:tx>
          <c:marker>
            <c:symbol val="none"/>
          </c:marker>
          <c:cat>
            <c:numRef>
              <c:f>'Test Correlación Ig.1'!$C$95:$C$245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 Ig.1'!$D$95:$D$245</c:f>
              <c:numCache>
                <c:formatCode>General</c:formatCode>
                <c:ptCount val="151"/>
                <c:pt idx="0">
                  <c:v>8.0245379726661054E-4</c:v>
                </c:pt>
                <c:pt idx="1">
                  <c:v>9.8858465603311415E-4</c:v>
                </c:pt>
                <c:pt idx="2">
                  <c:v>1.2144836425014998E-3</c:v>
                </c:pt>
                <c:pt idx="3">
                  <c:v>1.4878304735655263E-3</c:v>
                </c:pt>
                <c:pt idx="4">
                  <c:v>1.8176037284837305E-3</c:v>
                </c:pt>
                <c:pt idx="5">
                  <c:v>2.2142616362630929E-3</c:v>
                </c:pt>
                <c:pt idx="6">
                  <c:v>2.6899403021684791E-3</c:v>
                </c:pt>
                <c:pt idx="7">
                  <c:v>3.2586695574439734E-3</c:v>
                </c:pt>
                <c:pt idx="8">
                  <c:v>3.9366062760016534E-3</c:v>
                </c:pt>
                <c:pt idx="9">
                  <c:v>4.7422845912375557E-3</c:v>
                </c:pt>
                <c:pt idx="10">
                  <c:v>5.6968819614725613E-3</c:v>
                </c:pt>
                <c:pt idx="11">
                  <c:v>6.8244994714489948E-3</c:v>
                </c:pt>
                <c:pt idx="12">
                  <c:v>8.1524541193569531E-3</c:v>
                </c:pt>
                <c:pt idx="13">
                  <c:v>9.7115801257898031E-3</c:v>
                </c:pt>
                <c:pt idx="14">
                  <c:v>1.1536535517269389E-2</c:v>
                </c:pt>
                <c:pt idx="15">
                  <c:v>1.366610939002336E-2</c:v>
                </c:pt>
                <c:pt idx="16">
                  <c:v>1.6143524360432416E-2</c:v>
                </c:pt>
                <c:pt idx="17">
                  <c:v>1.9016727771595326E-2</c:v>
                </c:pt>
                <c:pt idx="18">
                  <c:v>2.2338664269318353E-2</c:v>
                </c:pt>
                <c:pt idx="19">
                  <c:v>2.616752140811579E-2</c:v>
                </c:pt>
                <c:pt idx="20">
                  <c:v>3.0566939025156156E-2</c:v>
                </c:pt>
                <c:pt idx="21">
                  <c:v>3.5606172258057234E-2</c:v>
                </c:pt>
                <c:pt idx="22">
                  <c:v>4.1360197315170592E-2</c:v>
                </c:pt>
                <c:pt idx="23">
                  <c:v>4.7909748471724654E-2</c:v>
                </c:pt>
                <c:pt idx="24">
                  <c:v>5.5341274301529172E-2</c:v>
                </c:pt>
                <c:pt idx="25">
                  <c:v>6.3746800902962406E-2</c:v>
                </c:pt>
                <c:pt idx="26">
                  <c:v>7.3223689881096954E-2</c:v>
                </c:pt>
                <c:pt idx="27">
                  <c:v>8.3874279145551539E-2</c:v>
                </c:pt>
                <c:pt idx="28">
                  <c:v>9.5805395214011213E-2</c:v>
                </c:pt>
                <c:pt idx="29">
                  <c:v>0.10912772670828136</c:v>
                </c:pt>
                <c:pt idx="30">
                  <c:v>0.12395505012135651</c:v>
                </c:pt>
                <c:pt idx="31">
                  <c:v>0.14040330074077786</c:v>
                </c:pt>
                <c:pt idx="32">
                  <c:v>0.158589483846619</c:v>
                </c:pt>
                <c:pt idx="33">
                  <c:v>0.17863042396170833</c:v>
                </c:pt>
                <c:pt idx="34">
                  <c:v>0.20064135300445302</c:v>
                </c:pt>
                <c:pt idx="35">
                  <c:v>0.22473434165410666</c:v>
                </c:pt>
                <c:pt idx="36">
                  <c:v>0.251016582042767</c:v>
                </c:pt>
                <c:pt idx="37">
                  <c:v>0.27958853398042233</c:v>
                </c:pt>
                <c:pt idx="38">
                  <c:v>0.31054195122585182</c:v>
                </c:pt>
                <c:pt idx="39">
                  <c:v>0.34395780874870246</c:v>
                </c:pt>
                <c:pt idx="40">
                  <c:v>0.37990415638383451</c:v>
                </c:pt>
                <c:pt idx="41">
                  <c:v>0.41843392864263157</c:v>
                </c:pt>
                <c:pt idx="42">
                  <c:v>0.4595827445915881</c:v>
                </c:pt>
                <c:pt idx="43">
                  <c:v>0.5033667355027841</c:v>
                </c:pt>
                <c:pt idx="44">
                  <c:v>0.54978044128653103</c:v>
                </c:pt>
                <c:pt idx="45">
                  <c:v>0.59879481939618295</c:v>
                </c:pt>
                <c:pt idx="46">
                  <c:v>0.65035541181594692</c:v>
                </c:pt>
                <c:pt idx="47">
                  <c:v>0.70438071678072733</c:v>
                </c:pt>
                <c:pt idx="48">
                  <c:v>0.76076081192276501</c:v>
                </c:pt>
                <c:pt idx="49">
                  <c:v>0.81935627450213044</c:v>
                </c:pt>
                <c:pt idx="50">
                  <c:v>0.87999744218939369</c:v>
                </c:pt>
                <c:pt idx="51">
                  <c:v>0.94248405448907091</c:v>
                </c:pt>
                <c:pt idx="52">
                  <c:v>1.0065853103130442</c:v>
                </c:pt>
                <c:pt idx="53">
                  <c:v>1.072040371459364</c:v>
                </c:pt>
                <c:pt idx="54">
                  <c:v>1.1385593348849243</c:v>
                </c:pt>
                <c:pt idx="55">
                  <c:v>1.2058246887783581</c:v>
                </c:pt>
                <c:pt idx="56">
                  <c:v>1.2734932586762566</c:v>
                </c:pt>
                <c:pt idx="57">
                  <c:v>1.341198640390034</c:v>
                </c:pt>
                <c:pt idx="58">
                  <c:v>1.4085541065224696</c:v>
                </c:pt>
                <c:pt idx="59">
                  <c:v>1.4751559630794531</c:v>
                </c:pt>
                <c:pt idx="60">
                  <c:v>1.540587322371886</c:v>
                </c:pt>
                <c:pt idx="61">
                  <c:v>1.6044222483195987</c:v>
                </c:pt>
                <c:pt idx="62">
                  <c:v>1.666230220683744</c:v>
                </c:pt>
                <c:pt idx="63">
                  <c:v>1.7255808559376309</c:v>
                </c:pt>
                <c:pt idx="64">
                  <c:v>1.7820488146993325</c:v>
                </c:pt>
                <c:pt idx="65">
                  <c:v>1.8352188191364702</c:v>
                </c:pt>
                <c:pt idx="66">
                  <c:v>1.8846906987315866</c:v>
                </c:pt>
                <c:pt idx="67">
                  <c:v>1.9300843794491229</c:v>
                </c:pt>
                <c:pt idx="68">
                  <c:v>1.9710447298145792</c:v>
                </c:pt>
                <c:pt idx="69">
                  <c:v>2.00724617779874</c:v>
                </c:pt>
                <c:pt idx="70">
                  <c:v>2.0383970147393424</c:v>
                </c:pt>
                <c:pt idx="71">
                  <c:v>2.0642433068196242</c:v>
                </c:pt>
                <c:pt idx="72">
                  <c:v>2.0845723407931511</c:v>
                </c:pt>
                <c:pt idx="73">
                  <c:v>2.0992155385779405</c:v>
                </c:pt>
                <c:pt idx="74">
                  <c:v>2.1080507848693713</c:v>
                </c:pt>
                <c:pt idx="75">
                  <c:v>2.1110041228223762</c:v>
                </c:pt>
                <c:pt idx="76">
                  <c:v>2.1080507848693704</c:v>
                </c:pt>
                <c:pt idx="77">
                  <c:v>2.0992155385779383</c:v>
                </c:pt>
                <c:pt idx="78">
                  <c:v>2.0845723407931476</c:v>
                </c:pt>
                <c:pt idx="79">
                  <c:v>2.0642433068196193</c:v>
                </c:pt>
                <c:pt idx="80">
                  <c:v>2.0383970147393367</c:v>
                </c:pt>
                <c:pt idx="81">
                  <c:v>2.0072461777987334</c:v>
                </c:pt>
                <c:pt idx="82">
                  <c:v>1.971044729814571</c:v>
                </c:pt>
                <c:pt idx="83">
                  <c:v>1.9300843794491143</c:v>
                </c:pt>
                <c:pt idx="84">
                  <c:v>1.884690698731577</c:v>
                </c:pt>
                <c:pt idx="85">
                  <c:v>1.8352188191364596</c:v>
                </c:pt>
                <c:pt idx="86">
                  <c:v>1.7820488146993214</c:v>
                </c:pt>
                <c:pt idx="87">
                  <c:v>1.7255808559376191</c:v>
                </c:pt>
                <c:pt idx="88">
                  <c:v>1.6662302206837321</c:v>
                </c:pt>
                <c:pt idx="89">
                  <c:v>1.6044222483195856</c:v>
                </c:pt>
                <c:pt idx="90">
                  <c:v>1.5405873223718731</c:v>
                </c:pt>
                <c:pt idx="91">
                  <c:v>1.4751559630794397</c:v>
                </c:pt>
                <c:pt idx="92">
                  <c:v>1.4085541065224563</c:v>
                </c:pt>
                <c:pt idx="93">
                  <c:v>1.3411986403900202</c:v>
                </c:pt>
                <c:pt idx="94">
                  <c:v>1.27349325867625</c:v>
                </c:pt>
                <c:pt idx="95">
                  <c:v>1.2058246887783515</c:v>
                </c:pt>
                <c:pt idx="96">
                  <c:v>1.1385593348849177</c:v>
                </c:pt>
                <c:pt idx="97">
                  <c:v>1.0720403714593578</c:v>
                </c:pt>
                <c:pt idx="98">
                  <c:v>1.0065853103130376</c:v>
                </c:pt>
                <c:pt idx="99">
                  <c:v>0.94248405448906447</c:v>
                </c:pt>
                <c:pt idx="100">
                  <c:v>0.87999744218939369</c:v>
                </c:pt>
                <c:pt idx="101">
                  <c:v>0.81935627450213044</c:v>
                </c:pt>
                <c:pt idx="102">
                  <c:v>0.76076081192276501</c:v>
                </c:pt>
                <c:pt idx="103">
                  <c:v>0.70438071678072733</c:v>
                </c:pt>
                <c:pt idx="104">
                  <c:v>0.65035541181594692</c:v>
                </c:pt>
                <c:pt idx="105">
                  <c:v>0.59879481939618295</c:v>
                </c:pt>
                <c:pt idx="106">
                  <c:v>0.54978044128653103</c:v>
                </c:pt>
                <c:pt idx="107">
                  <c:v>0.5033667355027841</c:v>
                </c:pt>
                <c:pt idx="108">
                  <c:v>0.4595827445915881</c:v>
                </c:pt>
                <c:pt idx="109">
                  <c:v>0.41843392864263157</c:v>
                </c:pt>
                <c:pt idx="110">
                  <c:v>0.37990415638383451</c:v>
                </c:pt>
                <c:pt idx="111">
                  <c:v>0.34395780874870246</c:v>
                </c:pt>
                <c:pt idx="112">
                  <c:v>0.31054195122585182</c:v>
                </c:pt>
                <c:pt idx="113">
                  <c:v>0.27958853398042233</c:v>
                </c:pt>
                <c:pt idx="114">
                  <c:v>0.251016582042767</c:v>
                </c:pt>
                <c:pt idx="115">
                  <c:v>0.22473434165410666</c:v>
                </c:pt>
                <c:pt idx="116">
                  <c:v>0.20064135300445302</c:v>
                </c:pt>
                <c:pt idx="117">
                  <c:v>0.17863042396170833</c:v>
                </c:pt>
                <c:pt idx="118">
                  <c:v>0.158589483846619</c:v>
                </c:pt>
                <c:pt idx="119">
                  <c:v>0.14040330074077786</c:v>
                </c:pt>
                <c:pt idx="120">
                  <c:v>0.12395505012135651</c:v>
                </c:pt>
                <c:pt idx="121">
                  <c:v>0.10912772670828136</c:v>
                </c:pt>
                <c:pt idx="122">
                  <c:v>9.5805395214011213E-2</c:v>
                </c:pt>
                <c:pt idx="123">
                  <c:v>8.3874279145551539E-2</c:v>
                </c:pt>
                <c:pt idx="124">
                  <c:v>7.3223689881096954E-2</c:v>
                </c:pt>
                <c:pt idx="125">
                  <c:v>6.3746800902962406E-2</c:v>
                </c:pt>
                <c:pt idx="126">
                  <c:v>5.5341274301529172E-2</c:v>
                </c:pt>
                <c:pt idx="127">
                  <c:v>4.7909748471724654E-2</c:v>
                </c:pt>
                <c:pt idx="128">
                  <c:v>4.1360197315170592E-2</c:v>
                </c:pt>
                <c:pt idx="129">
                  <c:v>3.5606172258057234E-2</c:v>
                </c:pt>
                <c:pt idx="130">
                  <c:v>3.0566939025156156E-2</c:v>
                </c:pt>
                <c:pt idx="131">
                  <c:v>2.616752140811579E-2</c:v>
                </c:pt>
                <c:pt idx="132">
                  <c:v>2.2338664269318353E-2</c:v>
                </c:pt>
                <c:pt idx="133">
                  <c:v>1.9016727771595326E-2</c:v>
                </c:pt>
                <c:pt idx="134">
                  <c:v>1.6143524360432416E-2</c:v>
                </c:pt>
                <c:pt idx="135">
                  <c:v>1.366610939002336E-2</c:v>
                </c:pt>
                <c:pt idx="136">
                  <c:v>1.1536535517269389E-2</c:v>
                </c:pt>
                <c:pt idx="137">
                  <c:v>9.7115801257898031E-3</c:v>
                </c:pt>
                <c:pt idx="138">
                  <c:v>8.1524541193569531E-3</c:v>
                </c:pt>
                <c:pt idx="139">
                  <c:v>6.8244994714489948E-3</c:v>
                </c:pt>
                <c:pt idx="140">
                  <c:v>5.6968819614725613E-3</c:v>
                </c:pt>
                <c:pt idx="141">
                  <c:v>4.7422845912375557E-3</c:v>
                </c:pt>
                <c:pt idx="142">
                  <c:v>3.9366062760016534E-3</c:v>
                </c:pt>
                <c:pt idx="143">
                  <c:v>3.2586695574439734E-3</c:v>
                </c:pt>
                <c:pt idx="144">
                  <c:v>2.6899403021684791E-3</c:v>
                </c:pt>
                <c:pt idx="145">
                  <c:v>2.2142616362630929E-3</c:v>
                </c:pt>
                <c:pt idx="146">
                  <c:v>1.8176037284837305E-3</c:v>
                </c:pt>
                <c:pt idx="147">
                  <c:v>1.4878304735655263E-3</c:v>
                </c:pt>
                <c:pt idx="148">
                  <c:v>1.2144836425014998E-3</c:v>
                </c:pt>
                <c:pt idx="149">
                  <c:v>9.8858465603311415E-4</c:v>
                </c:pt>
                <c:pt idx="150">
                  <c:v>8.0245379726661054E-4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06-4422-89FF-57A12F185791}"/>
            </c:ext>
          </c:extLst>
        </c:ser>
        <c:ser>
          <c:idx val="1"/>
          <c:order val="1"/>
          <c:tx>
            <c:v>Región de Aceptación</c:v>
          </c:tx>
          <c:marker>
            <c:symbol val="none"/>
          </c:marker>
          <c:dPt>
            <c:idx val="62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0A06-4422-89FF-57A12F185791}"/>
              </c:ext>
            </c:extLst>
          </c:dPt>
          <c:dPt>
            <c:idx val="88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4-0A06-4422-89FF-57A12F185791}"/>
              </c:ext>
            </c:extLst>
          </c:dPt>
          <c:cat>
            <c:numRef>
              <c:f>'Test Correlación Ig.1'!$C$95:$C$245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 Ig.1'!$E$95:$E$245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1.681515567609176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1.681515567609176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A06-4422-89FF-57A12F185791}"/>
            </c:ext>
          </c:extLst>
        </c:ser>
        <c:ser>
          <c:idx val="2"/>
          <c:order val="2"/>
          <c:tx>
            <c:v>T</c:v>
          </c:tx>
          <c:marker>
            <c:symbol val="none"/>
          </c:marker>
          <c:dPt>
            <c:idx val="59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0A06-4422-89FF-57A12F185791}"/>
              </c:ext>
            </c:extLst>
          </c:dPt>
          <c:dPt>
            <c:idx val="68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9-0A06-4422-89FF-57A12F185791}"/>
              </c:ext>
            </c:extLst>
          </c:dPt>
          <c:cat>
            <c:numRef>
              <c:f>'Test Correlación Ig.1'!$C$95:$C$245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 Ig.1'!$F$95:$F$245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1.9725974809799325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A06-4422-89FF-57A12F185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688000"/>
        <c:axId val="290702080"/>
      </c:lineChart>
      <c:catAx>
        <c:axId val="29068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90702080"/>
        <c:crosses val="autoZero"/>
        <c:auto val="1"/>
        <c:lblAlgn val="ctr"/>
        <c:lblOffset val="100"/>
        <c:noMultiLvlLbl val="0"/>
      </c:catAx>
      <c:valAx>
        <c:axId val="29070208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906880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Test de Correlación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f(x) Normal(0,sigma)</c:v>
          </c:tx>
          <c:marker>
            <c:symbol val="none"/>
          </c:marker>
          <c:cat>
            <c:numRef>
              <c:f>'Test Correlación Ig.2'!$C$95:$C$245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 Ig.2'!$D$95:$D$245</c:f>
              <c:numCache>
                <c:formatCode>General</c:formatCode>
                <c:ptCount val="151"/>
                <c:pt idx="0">
                  <c:v>8.0245379726661054E-4</c:v>
                </c:pt>
                <c:pt idx="1">
                  <c:v>9.8858465603311415E-4</c:v>
                </c:pt>
                <c:pt idx="2">
                  <c:v>1.2144836425014998E-3</c:v>
                </c:pt>
                <c:pt idx="3">
                  <c:v>1.4878304735655263E-3</c:v>
                </c:pt>
                <c:pt idx="4">
                  <c:v>1.8176037284837305E-3</c:v>
                </c:pt>
                <c:pt idx="5">
                  <c:v>2.2142616362630929E-3</c:v>
                </c:pt>
                <c:pt idx="6">
                  <c:v>2.6899403021684791E-3</c:v>
                </c:pt>
                <c:pt idx="7">
                  <c:v>3.2586695574439734E-3</c:v>
                </c:pt>
                <c:pt idx="8">
                  <c:v>3.9366062760016534E-3</c:v>
                </c:pt>
                <c:pt idx="9">
                  <c:v>4.7422845912375557E-3</c:v>
                </c:pt>
                <c:pt idx="10">
                  <c:v>5.6968819614725613E-3</c:v>
                </c:pt>
                <c:pt idx="11">
                  <c:v>6.8244994714489948E-3</c:v>
                </c:pt>
                <c:pt idx="12">
                  <c:v>8.1524541193569531E-3</c:v>
                </c:pt>
                <c:pt idx="13">
                  <c:v>9.7115801257898031E-3</c:v>
                </c:pt>
                <c:pt idx="14">
                  <c:v>1.1536535517269389E-2</c:v>
                </c:pt>
                <c:pt idx="15">
                  <c:v>1.366610939002336E-2</c:v>
                </c:pt>
                <c:pt idx="16">
                  <c:v>1.6143524360432416E-2</c:v>
                </c:pt>
                <c:pt idx="17">
                  <c:v>1.9016727771595326E-2</c:v>
                </c:pt>
                <c:pt idx="18">
                  <c:v>2.2338664269318353E-2</c:v>
                </c:pt>
                <c:pt idx="19">
                  <c:v>2.616752140811579E-2</c:v>
                </c:pt>
                <c:pt idx="20">
                  <c:v>3.0566939025156156E-2</c:v>
                </c:pt>
                <c:pt idx="21">
                  <c:v>3.5606172258057234E-2</c:v>
                </c:pt>
                <c:pt idx="22">
                  <c:v>4.1360197315170592E-2</c:v>
                </c:pt>
                <c:pt idx="23">
                  <c:v>4.7909748471724654E-2</c:v>
                </c:pt>
                <c:pt idx="24">
                  <c:v>5.5341274301529172E-2</c:v>
                </c:pt>
                <c:pt idx="25">
                  <c:v>6.3746800902962406E-2</c:v>
                </c:pt>
                <c:pt idx="26">
                  <c:v>7.3223689881096954E-2</c:v>
                </c:pt>
                <c:pt idx="27">
                  <c:v>8.3874279145551539E-2</c:v>
                </c:pt>
                <c:pt idx="28">
                  <c:v>9.5805395214011213E-2</c:v>
                </c:pt>
                <c:pt idx="29">
                  <c:v>0.10912772670828136</c:v>
                </c:pt>
                <c:pt idx="30">
                  <c:v>0.12395505012135651</c:v>
                </c:pt>
                <c:pt idx="31">
                  <c:v>0.14040330074077786</c:v>
                </c:pt>
                <c:pt idx="32">
                  <c:v>0.158589483846619</c:v>
                </c:pt>
                <c:pt idx="33">
                  <c:v>0.17863042396170833</c:v>
                </c:pt>
                <c:pt idx="34">
                  <c:v>0.20064135300445302</c:v>
                </c:pt>
                <c:pt idx="35">
                  <c:v>0.22473434165410666</c:v>
                </c:pt>
                <c:pt idx="36">
                  <c:v>0.251016582042767</c:v>
                </c:pt>
                <c:pt idx="37">
                  <c:v>0.27958853398042233</c:v>
                </c:pt>
                <c:pt idx="38">
                  <c:v>0.31054195122585182</c:v>
                </c:pt>
                <c:pt idx="39">
                  <c:v>0.34395780874870246</c:v>
                </c:pt>
                <c:pt idx="40">
                  <c:v>0.37990415638383451</c:v>
                </c:pt>
                <c:pt idx="41">
                  <c:v>0.41843392864263157</c:v>
                </c:pt>
                <c:pt idx="42">
                  <c:v>0.4595827445915881</c:v>
                </c:pt>
                <c:pt idx="43">
                  <c:v>0.5033667355027841</c:v>
                </c:pt>
                <c:pt idx="44">
                  <c:v>0.54978044128653103</c:v>
                </c:pt>
                <c:pt idx="45">
                  <c:v>0.59879481939618295</c:v>
                </c:pt>
                <c:pt idx="46">
                  <c:v>0.65035541181594692</c:v>
                </c:pt>
                <c:pt idx="47">
                  <c:v>0.70438071678072733</c:v>
                </c:pt>
                <c:pt idx="48">
                  <c:v>0.76076081192276501</c:v>
                </c:pt>
                <c:pt idx="49">
                  <c:v>0.81935627450213044</c:v>
                </c:pt>
                <c:pt idx="50">
                  <c:v>0.87999744218939369</c:v>
                </c:pt>
                <c:pt idx="51">
                  <c:v>0.94248405448907091</c:v>
                </c:pt>
                <c:pt idx="52">
                  <c:v>1.0065853103130442</c:v>
                </c:pt>
                <c:pt idx="53">
                  <c:v>1.072040371459364</c:v>
                </c:pt>
                <c:pt idx="54">
                  <c:v>1.1385593348849243</c:v>
                </c:pt>
                <c:pt idx="55">
                  <c:v>1.2058246887783581</c:v>
                </c:pt>
                <c:pt idx="56">
                  <c:v>1.2734932586762566</c:v>
                </c:pt>
                <c:pt idx="57">
                  <c:v>1.341198640390034</c:v>
                </c:pt>
                <c:pt idx="58">
                  <c:v>1.4085541065224696</c:v>
                </c:pt>
                <c:pt idx="59">
                  <c:v>1.4751559630794531</c:v>
                </c:pt>
                <c:pt idx="60">
                  <c:v>1.540587322371886</c:v>
                </c:pt>
                <c:pt idx="61">
                  <c:v>1.6044222483195987</c:v>
                </c:pt>
                <c:pt idx="62">
                  <c:v>1.666230220683744</c:v>
                </c:pt>
                <c:pt idx="63">
                  <c:v>1.7255808559376309</c:v>
                </c:pt>
                <c:pt idx="64">
                  <c:v>1.7820488146993325</c:v>
                </c:pt>
                <c:pt idx="65">
                  <c:v>1.8352188191364702</c:v>
                </c:pt>
                <c:pt idx="66">
                  <c:v>1.8846906987315866</c:v>
                </c:pt>
                <c:pt idx="67">
                  <c:v>1.9300843794491229</c:v>
                </c:pt>
                <c:pt idx="68">
                  <c:v>1.9710447298145792</c:v>
                </c:pt>
                <c:pt idx="69">
                  <c:v>2.00724617779874</c:v>
                </c:pt>
                <c:pt idx="70">
                  <c:v>2.0383970147393424</c:v>
                </c:pt>
                <c:pt idx="71">
                  <c:v>2.0642433068196242</c:v>
                </c:pt>
                <c:pt idx="72">
                  <c:v>2.0845723407931511</c:v>
                </c:pt>
                <c:pt idx="73">
                  <c:v>2.0992155385779405</c:v>
                </c:pt>
                <c:pt idx="74">
                  <c:v>2.1080507848693713</c:v>
                </c:pt>
                <c:pt idx="75">
                  <c:v>2.1110041228223762</c:v>
                </c:pt>
                <c:pt idx="76">
                  <c:v>2.1080507848693704</c:v>
                </c:pt>
                <c:pt idx="77">
                  <c:v>2.0992155385779383</c:v>
                </c:pt>
                <c:pt idx="78">
                  <c:v>2.0845723407931476</c:v>
                </c:pt>
                <c:pt idx="79">
                  <c:v>2.0642433068196193</c:v>
                </c:pt>
                <c:pt idx="80">
                  <c:v>2.0383970147393367</c:v>
                </c:pt>
                <c:pt idx="81">
                  <c:v>2.0072461777987334</c:v>
                </c:pt>
                <c:pt idx="82">
                  <c:v>1.971044729814571</c:v>
                </c:pt>
                <c:pt idx="83">
                  <c:v>1.9300843794491143</c:v>
                </c:pt>
                <c:pt idx="84">
                  <c:v>1.884690698731577</c:v>
                </c:pt>
                <c:pt idx="85">
                  <c:v>1.8352188191364596</c:v>
                </c:pt>
                <c:pt idx="86">
                  <c:v>1.7820488146993214</c:v>
                </c:pt>
                <c:pt idx="87">
                  <c:v>1.7255808559376191</c:v>
                </c:pt>
                <c:pt idx="88">
                  <c:v>1.6662302206837321</c:v>
                </c:pt>
                <c:pt idx="89">
                  <c:v>1.6044222483195856</c:v>
                </c:pt>
                <c:pt idx="90">
                  <c:v>1.5405873223718731</c:v>
                </c:pt>
                <c:pt idx="91">
                  <c:v>1.4751559630794397</c:v>
                </c:pt>
                <c:pt idx="92">
                  <c:v>1.4085541065224563</c:v>
                </c:pt>
                <c:pt idx="93">
                  <c:v>1.3411986403900202</c:v>
                </c:pt>
                <c:pt idx="94">
                  <c:v>1.27349325867625</c:v>
                </c:pt>
                <c:pt idx="95">
                  <c:v>1.2058246887783515</c:v>
                </c:pt>
                <c:pt idx="96">
                  <c:v>1.1385593348849177</c:v>
                </c:pt>
                <c:pt idx="97">
                  <c:v>1.0720403714593578</c:v>
                </c:pt>
                <c:pt idx="98">
                  <c:v>1.0065853103130376</c:v>
                </c:pt>
                <c:pt idx="99">
                  <c:v>0.94248405448906447</c:v>
                </c:pt>
                <c:pt idx="100">
                  <c:v>0.87999744218939369</c:v>
                </c:pt>
                <c:pt idx="101">
                  <c:v>0.81935627450213044</c:v>
                </c:pt>
                <c:pt idx="102">
                  <c:v>0.76076081192276501</c:v>
                </c:pt>
                <c:pt idx="103">
                  <c:v>0.70438071678072733</c:v>
                </c:pt>
                <c:pt idx="104">
                  <c:v>0.65035541181594692</c:v>
                </c:pt>
                <c:pt idx="105">
                  <c:v>0.59879481939618295</c:v>
                </c:pt>
                <c:pt idx="106">
                  <c:v>0.54978044128653103</c:v>
                </c:pt>
                <c:pt idx="107">
                  <c:v>0.5033667355027841</c:v>
                </c:pt>
                <c:pt idx="108">
                  <c:v>0.4595827445915881</c:v>
                </c:pt>
                <c:pt idx="109">
                  <c:v>0.41843392864263157</c:v>
                </c:pt>
                <c:pt idx="110">
                  <c:v>0.37990415638383451</c:v>
                </c:pt>
                <c:pt idx="111">
                  <c:v>0.34395780874870246</c:v>
                </c:pt>
                <c:pt idx="112">
                  <c:v>0.31054195122585182</c:v>
                </c:pt>
                <c:pt idx="113">
                  <c:v>0.27958853398042233</c:v>
                </c:pt>
                <c:pt idx="114">
                  <c:v>0.251016582042767</c:v>
                </c:pt>
                <c:pt idx="115">
                  <c:v>0.22473434165410666</c:v>
                </c:pt>
                <c:pt idx="116">
                  <c:v>0.20064135300445302</c:v>
                </c:pt>
                <c:pt idx="117">
                  <c:v>0.17863042396170833</c:v>
                </c:pt>
                <c:pt idx="118">
                  <c:v>0.158589483846619</c:v>
                </c:pt>
                <c:pt idx="119">
                  <c:v>0.14040330074077786</c:v>
                </c:pt>
                <c:pt idx="120">
                  <c:v>0.12395505012135651</c:v>
                </c:pt>
                <c:pt idx="121">
                  <c:v>0.10912772670828136</c:v>
                </c:pt>
                <c:pt idx="122">
                  <c:v>9.5805395214011213E-2</c:v>
                </c:pt>
                <c:pt idx="123">
                  <c:v>8.3874279145551539E-2</c:v>
                </c:pt>
                <c:pt idx="124">
                  <c:v>7.3223689881096954E-2</c:v>
                </c:pt>
                <c:pt idx="125">
                  <c:v>6.3746800902962406E-2</c:v>
                </c:pt>
                <c:pt idx="126">
                  <c:v>5.5341274301529172E-2</c:v>
                </c:pt>
                <c:pt idx="127">
                  <c:v>4.7909748471724654E-2</c:v>
                </c:pt>
                <c:pt idx="128">
                  <c:v>4.1360197315170592E-2</c:v>
                </c:pt>
                <c:pt idx="129">
                  <c:v>3.5606172258057234E-2</c:v>
                </c:pt>
                <c:pt idx="130">
                  <c:v>3.0566939025156156E-2</c:v>
                </c:pt>
                <c:pt idx="131">
                  <c:v>2.616752140811579E-2</c:v>
                </c:pt>
                <c:pt idx="132">
                  <c:v>2.2338664269318353E-2</c:v>
                </c:pt>
                <c:pt idx="133">
                  <c:v>1.9016727771595326E-2</c:v>
                </c:pt>
                <c:pt idx="134">
                  <c:v>1.6143524360432416E-2</c:v>
                </c:pt>
                <c:pt idx="135">
                  <c:v>1.366610939002336E-2</c:v>
                </c:pt>
                <c:pt idx="136">
                  <c:v>1.1536535517269389E-2</c:v>
                </c:pt>
                <c:pt idx="137">
                  <c:v>9.7115801257898031E-3</c:v>
                </c:pt>
                <c:pt idx="138">
                  <c:v>8.1524541193569531E-3</c:v>
                </c:pt>
                <c:pt idx="139">
                  <c:v>6.8244994714489948E-3</c:v>
                </c:pt>
                <c:pt idx="140">
                  <c:v>5.6968819614725613E-3</c:v>
                </c:pt>
                <c:pt idx="141">
                  <c:v>4.7422845912375557E-3</c:v>
                </c:pt>
                <c:pt idx="142">
                  <c:v>3.9366062760016534E-3</c:v>
                </c:pt>
                <c:pt idx="143">
                  <c:v>3.2586695574439734E-3</c:v>
                </c:pt>
                <c:pt idx="144">
                  <c:v>2.6899403021684791E-3</c:v>
                </c:pt>
                <c:pt idx="145">
                  <c:v>2.2142616362630929E-3</c:v>
                </c:pt>
                <c:pt idx="146">
                  <c:v>1.8176037284837305E-3</c:v>
                </c:pt>
                <c:pt idx="147">
                  <c:v>1.4878304735655263E-3</c:v>
                </c:pt>
                <c:pt idx="148">
                  <c:v>1.2144836425014998E-3</c:v>
                </c:pt>
                <c:pt idx="149">
                  <c:v>9.8858465603311415E-4</c:v>
                </c:pt>
                <c:pt idx="150">
                  <c:v>8.0245379726661054E-4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34-4CAE-9511-EA0EBD49A268}"/>
            </c:ext>
          </c:extLst>
        </c:ser>
        <c:ser>
          <c:idx val="1"/>
          <c:order val="1"/>
          <c:tx>
            <c:v>Región de Aceptación</c:v>
          </c:tx>
          <c:marker>
            <c:symbol val="none"/>
          </c:marker>
          <c:dPt>
            <c:idx val="62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EE34-4CAE-9511-EA0EBD49A268}"/>
              </c:ext>
            </c:extLst>
          </c:dPt>
          <c:dPt>
            <c:idx val="88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4-EE34-4CAE-9511-EA0EBD49A268}"/>
              </c:ext>
            </c:extLst>
          </c:dPt>
          <c:cat>
            <c:numRef>
              <c:f>'Test Correlación Ig.2'!$C$95:$C$245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 Ig.2'!$E$95:$E$245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1.681515567609176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1.681515567609176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E34-4CAE-9511-EA0EBD49A268}"/>
            </c:ext>
          </c:extLst>
        </c:ser>
        <c:ser>
          <c:idx val="2"/>
          <c:order val="2"/>
          <c:tx>
            <c:v>T</c:v>
          </c:tx>
          <c:marker>
            <c:symbol val="none"/>
          </c:marker>
          <c:dPt>
            <c:idx val="54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EE34-4CAE-9511-EA0EBD49A268}"/>
              </c:ext>
            </c:extLst>
          </c:dPt>
          <c:dPt>
            <c:idx val="59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9-EE34-4CAE-9511-EA0EBD49A268}"/>
              </c:ext>
            </c:extLst>
          </c:dPt>
          <c:dPt>
            <c:idx val="68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B-EE34-4CAE-9511-EA0EBD49A268}"/>
              </c:ext>
            </c:extLst>
          </c:dPt>
          <c:cat>
            <c:numRef>
              <c:f>'Test Correlación Ig.2'!$C$95:$C$245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 Ig.2'!$F$95:$F$245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1.1243757593080728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E34-4CAE-9511-EA0EBD49A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1485184"/>
        <c:axId val="291486720"/>
      </c:lineChart>
      <c:catAx>
        <c:axId val="29148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91486720"/>
        <c:crosses val="autoZero"/>
        <c:auto val="1"/>
        <c:lblAlgn val="ctr"/>
        <c:lblOffset val="100"/>
        <c:noMultiLvlLbl val="0"/>
      </c:catAx>
      <c:valAx>
        <c:axId val="2914867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914851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Test de Correlación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f(x) Normal(0,sigma)</c:v>
          </c:tx>
          <c:marker>
            <c:symbol val="none"/>
          </c:marker>
          <c:cat>
            <c:numRef>
              <c:f>'Test Correlación Ig.2 (2)'!$C$95:$C$245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 Ig.2 (2)'!$D$95:$D$245</c:f>
              <c:numCache>
                <c:formatCode>General</c:formatCode>
                <c:ptCount val="151"/>
                <c:pt idx="0">
                  <c:v>8.0245379726661054E-4</c:v>
                </c:pt>
                <c:pt idx="1">
                  <c:v>9.8858465603311415E-4</c:v>
                </c:pt>
                <c:pt idx="2">
                  <c:v>1.2144836425014998E-3</c:v>
                </c:pt>
                <c:pt idx="3">
                  <c:v>1.4878304735655263E-3</c:v>
                </c:pt>
                <c:pt idx="4">
                  <c:v>1.8176037284837305E-3</c:v>
                </c:pt>
                <c:pt idx="5">
                  <c:v>2.2142616362630929E-3</c:v>
                </c:pt>
                <c:pt idx="6">
                  <c:v>2.6899403021684791E-3</c:v>
                </c:pt>
                <c:pt idx="7">
                  <c:v>3.2586695574439734E-3</c:v>
                </c:pt>
                <c:pt idx="8">
                  <c:v>3.9366062760016534E-3</c:v>
                </c:pt>
                <c:pt idx="9">
                  <c:v>4.7422845912375557E-3</c:v>
                </c:pt>
                <c:pt idx="10">
                  <c:v>5.6968819614725613E-3</c:v>
                </c:pt>
                <c:pt idx="11">
                  <c:v>6.8244994714489948E-3</c:v>
                </c:pt>
                <c:pt idx="12">
                  <c:v>8.1524541193569531E-3</c:v>
                </c:pt>
                <c:pt idx="13">
                  <c:v>9.7115801257898031E-3</c:v>
                </c:pt>
                <c:pt idx="14">
                  <c:v>1.1536535517269389E-2</c:v>
                </c:pt>
                <c:pt idx="15">
                  <c:v>1.366610939002336E-2</c:v>
                </c:pt>
                <c:pt idx="16">
                  <c:v>1.6143524360432416E-2</c:v>
                </c:pt>
                <c:pt idx="17">
                  <c:v>1.9016727771595326E-2</c:v>
                </c:pt>
                <c:pt idx="18">
                  <c:v>2.2338664269318353E-2</c:v>
                </c:pt>
                <c:pt idx="19">
                  <c:v>2.616752140811579E-2</c:v>
                </c:pt>
                <c:pt idx="20">
                  <c:v>3.0566939025156156E-2</c:v>
                </c:pt>
                <c:pt idx="21">
                  <c:v>3.5606172258057234E-2</c:v>
                </c:pt>
                <c:pt idx="22">
                  <c:v>4.1360197315170592E-2</c:v>
                </c:pt>
                <c:pt idx="23">
                  <c:v>4.7909748471724654E-2</c:v>
                </c:pt>
                <c:pt idx="24">
                  <c:v>5.5341274301529172E-2</c:v>
                </c:pt>
                <c:pt idx="25">
                  <c:v>6.3746800902962406E-2</c:v>
                </c:pt>
                <c:pt idx="26">
                  <c:v>7.3223689881096954E-2</c:v>
                </c:pt>
                <c:pt idx="27">
                  <c:v>8.3874279145551539E-2</c:v>
                </c:pt>
                <c:pt idx="28">
                  <c:v>9.5805395214011213E-2</c:v>
                </c:pt>
                <c:pt idx="29">
                  <c:v>0.10912772670828136</c:v>
                </c:pt>
                <c:pt idx="30">
                  <c:v>0.12395505012135651</c:v>
                </c:pt>
                <c:pt idx="31">
                  <c:v>0.14040330074077786</c:v>
                </c:pt>
                <c:pt idx="32">
                  <c:v>0.158589483846619</c:v>
                </c:pt>
                <c:pt idx="33">
                  <c:v>0.17863042396170833</c:v>
                </c:pt>
                <c:pt idx="34">
                  <c:v>0.20064135300445302</c:v>
                </c:pt>
                <c:pt idx="35">
                  <c:v>0.22473434165410666</c:v>
                </c:pt>
                <c:pt idx="36">
                  <c:v>0.251016582042767</c:v>
                </c:pt>
                <c:pt idx="37">
                  <c:v>0.27958853398042233</c:v>
                </c:pt>
                <c:pt idx="38">
                  <c:v>0.31054195122585182</c:v>
                </c:pt>
                <c:pt idx="39">
                  <c:v>0.34395780874870246</c:v>
                </c:pt>
                <c:pt idx="40">
                  <c:v>0.37990415638383451</c:v>
                </c:pt>
                <c:pt idx="41">
                  <c:v>0.41843392864263157</c:v>
                </c:pt>
                <c:pt idx="42">
                  <c:v>0.4595827445915881</c:v>
                </c:pt>
                <c:pt idx="43">
                  <c:v>0.5033667355027841</c:v>
                </c:pt>
                <c:pt idx="44">
                  <c:v>0.54978044128653103</c:v>
                </c:pt>
                <c:pt idx="45">
                  <c:v>0.59879481939618295</c:v>
                </c:pt>
                <c:pt idx="46">
                  <c:v>0.65035541181594692</c:v>
                </c:pt>
                <c:pt idx="47">
                  <c:v>0.70438071678072733</c:v>
                </c:pt>
                <c:pt idx="48">
                  <c:v>0.76076081192276501</c:v>
                </c:pt>
                <c:pt idx="49">
                  <c:v>0.81935627450213044</c:v>
                </c:pt>
                <c:pt idx="50">
                  <c:v>0.87999744218939369</c:v>
                </c:pt>
                <c:pt idx="51">
                  <c:v>0.94248405448907091</c:v>
                </c:pt>
                <c:pt idx="52">
                  <c:v>1.0065853103130442</c:v>
                </c:pt>
                <c:pt idx="53">
                  <c:v>1.072040371459364</c:v>
                </c:pt>
                <c:pt idx="54">
                  <c:v>1.1385593348849243</c:v>
                </c:pt>
                <c:pt idx="55">
                  <c:v>1.2058246887783581</c:v>
                </c:pt>
                <c:pt idx="56">
                  <c:v>1.2734932586762566</c:v>
                </c:pt>
                <c:pt idx="57">
                  <c:v>1.341198640390034</c:v>
                </c:pt>
                <c:pt idx="58">
                  <c:v>1.4085541065224696</c:v>
                </c:pt>
                <c:pt idx="59">
                  <c:v>1.4751559630794531</c:v>
                </c:pt>
                <c:pt idx="60">
                  <c:v>1.540587322371886</c:v>
                </c:pt>
                <c:pt idx="61">
                  <c:v>1.6044222483195987</c:v>
                </c:pt>
                <c:pt idx="62">
                  <c:v>1.666230220683744</c:v>
                </c:pt>
                <c:pt idx="63">
                  <c:v>1.7255808559376309</c:v>
                </c:pt>
                <c:pt idx="64">
                  <c:v>1.7820488146993325</c:v>
                </c:pt>
                <c:pt idx="65">
                  <c:v>1.8352188191364702</c:v>
                </c:pt>
                <c:pt idx="66">
                  <c:v>1.8846906987315866</c:v>
                </c:pt>
                <c:pt idx="67">
                  <c:v>1.9300843794491229</c:v>
                </c:pt>
                <c:pt idx="68">
                  <c:v>1.9710447298145792</c:v>
                </c:pt>
                <c:pt idx="69">
                  <c:v>2.00724617779874</c:v>
                </c:pt>
                <c:pt idx="70">
                  <c:v>2.0383970147393424</c:v>
                </c:pt>
                <c:pt idx="71">
                  <c:v>2.0642433068196242</c:v>
                </c:pt>
                <c:pt idx="72">
                  <c:v>2.0845723407931511</c:v>
                </c:pt>
                <c:pt idx="73">
                  <c:v>2.0992155385779405</c:v>
                </c:pt>
                <c:pt idx="74">
                  <c:v>2.1080507848693713</c:v>
                </c:pt>
                <c:pt idx="75">
                  <c:v>2.1110041228223762</c:v>
                </c:pt>
                <c:pt idx="76">
                  <c:v>2.1080507848693704</c:v>
                </c:pt>
                <c:pt idx="77">
                  <c:v>2.0992155385779383</c:v>
                </c:pt>
                <c:pt idx="78">
                  <c:v>2.0845723407931476</c:v>
                </c:pt>
                <c:pt idx="79">
                  <c:v>2.0642433068196193</c:v>
                </c:pt>
                <c:pt idx="80">
                  <c:v>2.0383970147393367</c:v>
                </c:pt>
                <c:pt idx="81">
                  <c:v>2.0072461777987334</c:v>
                </c:pt>
                <c:pt idx="82">
                  <c:v>1.971044729814571</c:v>
                </c:pt>
                <c:pt idx="83">
                  <c:v>1.9300843794491143</c:v>
                </c:pt>
                <c:pt idx="84">
                  <c:v>1.884690698731577</c:v>
                </c:pt>
                <c:pt idx="85">
                  <c:v>1.8352188191364596</c:v>
                </c:pt>
                <c:pt idx="86">
                  <c:v>1.7820488146993214</c:v>
                </c:pt>
                <c:pt idx="87">
                  <c:v>1.7255808559376191</c:v>
                </c:pt>
                <c:pt idx="88">
                  <c:v>1.6662302206837321</c:v>
                </c:pt>
                <c:pt idx="89">
                  <c:v>1.6044222483195856</c:v>
                </c:pt>
                <c:pt idx="90">
                  <c:v>1.5405873223718731</c:v>
                </c:pt>
                <c:pt idx="91">
                  <c:v>1.4751559630794397</c:v>
                </c:pt>
                <c:pt idx="92">
                  <c:v>1.4085541065224563</c:v>
                </c:pt>
                <c:pt idx="93">
                  <c:v>1.3411986403900202</c:v>
                </c:pt>
                <c:pt idx="94">
                  <c:v>1.27349325867625</c:v>
                </c:pt>
                <c:pt idx="95">
                  <c:v>1.2058246887783515</c:v>
                </c:pt>
                <c:pt idx="96">
                  <c:v>1.1385593348849177</c:v>
                </c:pt>
                <c:pt idx="97">
                  <c:v>1.0720403714593578</c:v>
                </c:pt>
                <c:pt idx="98">
                  <c:v>1.0065853103130376</c:v>
                </c:pt>
                <c:pt idx="99">
                  <c:v>0.94248405448906447</c:v>
                </c:pt>
                <c:pt idx="100">
                  <c:v>0.87999744218939369</c:v>
                </c:pt>
                <c:pt idx="101">
                  <c:v>0.81935627450213044</c:v>
                </c:pt>
                <c:pt idx="102">
                  <c:v>0.76076081192276501</c:v>
                </c:pt>
                <c:pt idx="103">
                  <c:v>0.70438071678072733</c:v>
                </c:pt>
                <c:pt idx="104">
                  <c:v>0.65035541181594692</c:v>
                </c:pt>
                <c:pt idx="105">
                  <c:v>0.59879481939618295</c:v>
                </c:pt>
                <c:pt idx="106">
                  <c:v>0.54978044128653103</c:v>
                </c:pt>
                <c:pt idx="107">
                  <c:v>0.5033667355027841</c:v>
                </c:pt>
                <c:pt idx="108">
                  <c:v>0.4595827445915881</c:v>
                </c:pt>
                <c:pt idx="109">
                  <c:v>0.41843392864263157</c:v>
                </c:pt>
                <c:pt idx="110">
                  <c:v>0.37990415638383451</c:v>
                </c:pt>
                <c:pt idx="111">
                  <c:v>0.34395780874870246</c:v>
                </c:pt>
                <c:pt idx="112">
                  <c:v>0.31054195122585182</c:v>
                </c:pt>
                <c:pt idx="113">
                  <c:v>0.27958853398042233</c:v>
                </c:pt>
                <c:pt idx="114">
                  <c:v>0.251016582042767</c:v>
                </c:pt>
                <c:pt idx="115">
                  <c:v>0.22473434165410666</c:v>
                </c:pt>
                <c:pt idx="116">
                  <c:v>0.20064135300445302</c:v>
                </c:pt>
                <c:pt idx="117">
                  <c:v>0.17863042396170833</c:v>
                </c:pt>
                <c:pt idx="118">
                  <c:v>0.158589483846619</c:v>
                </c:pt>
                <c:pt idx="119">
                  <c:v>0.14040330074077786</c:v>
                </c:pt>
                <c:pt idx="120">
                  <c:v>0.12395505012135651</c:v>
                </c:pt>
                <c:pt idx="121">
                  <c:v>0.10912772670828136</c:v>
                </c:pt>
                <c:pt idx="122">
                  <c:v>9.5805395214011213E-2</c:v>
                </c:pt>
                <c:pt idx="123">
                  <c:v>8.3874279145551539E-2</c:v>
                </c:pt>
                <c:pt idx="124">
                  <c:v>7.3223689881096954E-2</c:v>
                </c:pt>
                <c:pt idx="125">
                  <c:v>6.3746800902962406E-2</c:v>
                </c:pt>
                <c:pt idx="126">
                  <c:v>5.5341274301529172E-2</c:v>
                </c:pt>
                <c:pt idx="127">
                  <c:v>4.7909748471724654E-2</c:v>
                </c:pt>
                <c:pt idx="128">
                  <c:v>4.1360197315170592E-2</c:v>
                </c:pt>
                <c:pt idx="129">
                  <c:v>3.5606172258057234E-2</c:v>
                </c:pt>
                <c:pt idx="130">
                  <c:v>3.0566939025156156E-2</c:v>
                </c:pt>
                <c:pt idx="131">
                  <c:v>2.616752140811579E-2</c:v>
                </c:pt>
                <c:pt idx="132">
                  <c:v>2.2338664269318353E-2</c:v>
                </c:pt>
                <c:pt idx="133">
                  <c:v>1.9016727771595326E-2</c:v>
                </c:pt>
                <c:pt idx="134">
                  <c:v>1.6143524360432416E-2</c:v>
                </c:pt>
                <c:pt idx="135">
                  <c:v>1.366610939002336E-2</c:v>
                </c:pt>
                <c:pt idx="136">
                  <c:v>1.1536535517269389E-2</c:v>
                </c:pt>
                <c:pt idx="137">
                  <c:v>9.7115801257898031E-3</c:v>
                </c:pt>
                <c:pt idx="138">
                  <c:v>8.1524541193569531E-3</c:v>
                </c:pt>
                <c:pt idx="139">
                  <c:v>6.8244994714489948E-3</c:v>
                </c:pt>
                <c:pt idx="140">
                  <c:v>5.6968819614725613E-3</c:v>
                </c:pt>
                <c:pt idx="141">
                  <c:v>4.7422845912375557E-3</c:v>
                </c:pt>
                <c:pt idx="142">
                  <c:v>3.9366062760016534E-3</c:v>
                </c:pt>
                <c:pt idx="143">
                  <c:v>3.2586695574439734E-3</c:v>
                </c:pt>
                <c:pt idx="144">
                  <c:v>2.6899403021684791E-3</c:v>
                </c:pt>
                <c:pt idx="145">
                  <c:v>2.2142616362630929E-3</c:v>
                </c:pt>
                <c:pt idx="146">
                  <c:v>1.8176037284837305E-3</c:v>
                </c:pt>
                <c:pt idx="147">
                  <c:v>1.4878304735655263E-3</c:v>
                </c:pt>
                <c:pt idx="148">
                  <c:v>1.2144836425014998E-3</c:v>
                </c:pt>
                <c:pt idx="149">
                  <c:v>9.8858465603311415E-4</c:v>
                </c:pt>
                <c:pt idx="150">
                  <c:v>8.0245379726661054E-4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C2-4842-BA80-864FC23F1E51}"/>
            </c:ext>
          </c:extLst>
        </c:ser>
        <c:ser>
          <c:idx val="1"/>
          <c:order val="1"/>
          <c:tx>
            <c:v>Región de Aceptación</c:v>
          </c:tx>
          <c:marker>
            <c:symbol val="none"/>
          </c:marker>
          <c:dPt>
            <c:idx val="62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06C2-4842-BA80-864FC23F1E51}"/>
              </c:ext>
            </c:extLst>
          </c:dPt>
          <c:dPt>
            <c:idx val="88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4-06C2-4842-BA80-864FC23F1E51}"/>
              </c:ext>
            </c:extLst>
          </c:dPt>
          <c:cat>
            <c:numRef>
              <c:f>'Test Correlación Ig.2 (2)'!$C$95:$C$245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 Ig.2 (2)'!$E$95:$E$245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1.681515567609176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1.681515567609176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6C2-4842-BA80-864FC23F1E51}"/>
            </c:ext>
          </c:extLst>
        </c:ser>
        <c:ser>
          <c:idx val="2"/>
          <c:order val="2"/>
          <c:tx>
            <c:v>T</c:v>
          </c:tx>
          <c:marker>
            <c:symbol val="none"/>
          </c:marker>
          <c:dPt>
            <c:idx val="59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06C2-4842-BA80-864FC23F1E51}"/>
              </c:ext>
            </c:extLst>
          </c:dPt>
          <c:dPt>
            <c:idx val="68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9-06C2-4842-BA80-864FC23F1E51}"/>
              </c:ext>
            </c:extLst>
          </c:dPt>
          <c:dPt>
            <c:idx val="70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B-06C2-4842-BA80-864FC23F1E51}"/>
              </c:ext>
            </c:extLst>
          </c:dPt>
          <c:cat>
            <c:numRef>
              <c:f>'Test Correlación Ig.2 (2)'!$C$95:$C$245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 Ig.2 (2)'!$F$95:$F$245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1.5044062314936337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6C2-4842-BA80-864FC23F1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2921344"/>
        <c:axId val="292922880"/>
      </c:lineChart>
      <c:catAx>
        <c:axId val="29292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92922880"/>
        <c:crosses val="autoZero"/>
        <c:auto val="1"/>
        <c:lblAlgn val="ctr"/>
        <c:lblOffset val="100"/>
        <c:noMultiLvlLbl val="0"/>
      </c:catAx>
      <c:valAx>
        <c:axId val="29292288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929213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Test de Correlación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f(x) Normal(0,sigma)</c:v>
          </c:tx>
          <c:marker>
            <c:symbol val="none"/>
          </c:marker>
          <c:cat>
            <c:numRef>
              <c:f>'Test Correlación Ig.2 (3)'!$C$95:$C$245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 Ig.2 (3)'!$D$95:$D$245</c:f>
              <c:numCache>
                <c:formatCode>General</c:formatCode>
                <c:ptCount val="151"/>
                <c:pt idx="0">
                  <c:v>8.0245379726661054E-4</c:v>
                </c:pt>
                <c:pt idx="1">
                  <c:v>9.8858465603311415E-4</c:v>
                </c:pt>
                <c:pt idx="2">
                  <c:v>1.2144836425014998E-3</c:v>
                </c:pt>
                <c:pt idx="3">
                  <c:v>1.4878304735655263E-3</c:v>
                </c:pt>
                <c:pt idx="4">
                  <c:v>1.8176037284837305E-3</c:v>
                </c:pt>
                <c:pt idx="5">
                  <c:v>2.2142616362630929E-3</c:v>
                </c:pt>
                <c:pt idx="6">
                  <c:v>2.6899403021684791E-3</c:v>
                </c:pt>
                <c:pt idx="7">
                  <c:v>3.2586695574439734E-3</c:v>
                </c:pt>
                <c:pt idx="8">
                  <c:v>3.9366062760016534E-3</c:v>
                </c:pt>
                <c:pt idx="9">
                  <c:v>4.7422845912375557E-3</c:v>
                </c:pt>
                <c:pt idx="10">
                  <c:v>5.6968819614725613E-3</c:v>
                </c:pt>
                <c:pt idx="11">
                  <c:v>6.8244994714489948E-3</c:v>
                </c:pt>
                <c:pt idx="12">
                  <c:v>8.1524541193569531E-3</c:v>
                </c:pt>
                <c:pt idx="13">
                  <c:v>9.7115801257898031E-3</c:v>
                </c:pt>
                <c:pt idx="14">
                  <c:v>1.1536535517269389E-2</c:v>
                </c:pt>
                <c:pt idx="15">
                  <c:v>1.366610939002336E-2</c:v>
                </c:pt>
                <c:pt idx="16">
                  <c:v>1.6143524360432416E-2</c:v>
                </c:pt>
                <c:pt idx="17">
                  <c:v>1.9016727771595326E-2</c:v>
                </c:pt>
                <c:pt idx="18">
                  <c:v>2.2338664269318353E-2</c:v>
                </c:pt>
                <c:pt idx="19">
                  <c:v>2.616752140811579E-2</c:v>
                </c:pt>
                <c:pt idx="20">
                  <c:v>3.0566939025156156E-2</c:v>
                </c:pt>
                <c:pt idx="21">
                  <c:v>3.5606172258057234E-2</c:v>
                </c:pt>
                <c:pt idx="22">
                  <c:v>4.1360197315170592E-2</c:v>
                </c:pt>
                <c:pt idx="23">
                  <c:v>4.7909748471724654E-2</c:v>
                </c:pt>
                <c:pt idx="24">
                  <c:v>5.5341274301529172E-2</c:v>
                </c:pt>
                <c:pt idx="25">
                  <c:v>6.3746800902962406E-2</c:v>
                </c:pt>
                <c:pt idx="26">
                  <c:v>7.3223689881096954E-2</c:v>
                </c:pt>
                <c:pt idx="27">
                  <c:v>8.3874279145551539E-2</c:v>
                </c:pt>
                <c:pt idx="28">
                  <c:v>9.5805395214011213E-2</c:v>
                </c:pt>
                <c:pt idx="29">
                  <c:v>0.10912772670828136</c:v>
                </c:pt>
                <c:pt idx="30">
                  <c:v>0.12395505012135651</c:v>
                </c:pt>
                <c:pt idx="31">
                  <c:v>0.14040330074077786</c:v>
                </c:pt>
                <c:pt idx="32">
                  <c:v>0.158589483846619</c:v>
                </c:pt>
                <c:pt idx="33">
                  <c:v>0.17863042396170833</c:v>
                </c:pt>
                <c:pt idx="34">
                  <c:v>0.20064135300445302</c:v>
                </c:pt>
                <c:pt idx="35">
                  <c:v>0.22473434165410666</c:v>
                </c:pt>
                <c:pt idx="36">
                  <c:v>0.251016582042767</c:v>
                </c:pt>
                <c:pt idx="37">
                  <c:v>0.27958853398042233</c:v>
                </c:pt>
                <c:pt idx="38">
                  <c:v>0.31054195122585182</c:v>
                </c:pt>
                <c:pt idx="39">
                  <c:v>0.34395780874870246</c:v>
                </c:pt>
                <c:pt idx="40">
                  <c:v>0.37990415638383451</c:v>
                </c:pt>
                <c:pt idx="41">
                  <c:v>0.41843392864263157</c:v>
                </c:pt>
                <c:pt idx="42">
                  <c:v>0.4595827445915881</c:v>
                </c:pt>
                <c:pt idx="43">
                  <c:v>0.5033667355027841</c:v>
                </c:pt>
                <c:pt idx="44">
                  <c:v>0.54978044128653103</c:v>
                </c:pt>
                <c:pt idx="45">
                  <c:v>0.59879481939618295</c:v>
                </c:pt>
                <c:pt idx="46">
                  <c:v>0.65035541181594692</c:v>
                </c:pt>
                <c:pt idx="47">
                  <c:v>0.70438071678072733</c:v>
                </c:pt>
                <c:pt idx="48">
                  <c:v>0.76076081192276501</c:v>
                </c:pt>
                <c:pt idx="49">
                  <c:v>0.81935627450213044</c:v>
                </c:pt>
                <c:pt idx="50">
                  <c:v>0.87999744218939369</c:v>
                </c:pt>
                <c:pt idx="51">
                  <c:v>0.94248405448907091</c:v>
                </c:pt>
                <c:pt idx="52">
                  <c:v>1.0065853103130442</c:v>
                </c:pt>
                <c:pt idx="53">
                  <c:v>1.072040371459364</c:v>
                </c:pt>
                <c:pt idx="54">
                  <c:v>1.1385593348849243</c:v>
                </c:pt>
                <c:pt idx="55">
                  <c:v>1.2058246887783581</c:v>
                </c:pt>
                <c:pt idx="56">
                  <c:v>1.2734932586762566</c:v>
                </c:pt>
                <c:pt idx="57">
                  <c:v>1.341198640390034</c:v>
                </c:pt>
                <c:pt idx="58">
                  <c:v>1.4085541065224696</c:v>
                </c:pt>
                <c:pt idx="59">
                  <c:v>1.4751559630794531</c:v>
                </c:pt>
                <c:pt idx="60">
                  <c:v>1.540587322371886</c:v>
                </c:pt>
                <c:pt idx="61">
                  <c:v>1.6044222483195987</c:v>
                </c:pt>
                <c:pt idx="62">
                  <c:v>1.666230220683744</c:v>
                </c:pt>
                <c:pt idx="63">
                  <c:v>1.7255808559376309</c:v>
                </c:pt>
                <c:pt idx="64">
                  <c:v>1.7820488146993325</c:v>
                </c:pt>
                <c:pt idx="65">
                  <c:v>1.8352188191364702</c:v>
                </c:pt>
                <c:pt idx="66">
                  <c:v>1.8846906987315866</c:v>
                </c:pt>
                <c:pt idx="67">
                  <c:v>1.9300843794491229</c:v>
                </c:pt>
                <c:pt idx="68">
                  <c:v>1.9710447298145792</c:v>
                </c:pt>
                <c:pt idx="69">
                  <c:v>2.00724617779874</c:v>
                </c:pt>
                <c:pt idx="70">
                  <c:v>2.0383970147393424</c:v>
                </c:pt>
                <c:pt idx="71">
                  <c:v>2.0642433068196242</c:v>
                </c:pt>
                <c:pt idx="72">
                  <c:v>2.0845723407931511</c:v>
                </c:pt>
                <c:pt idx="73">
                  <c:v>2.0992155385779405</c:v>
                </c:pt>
                <c:pt idx="74">
                  <c:v>2.1080507848693713</c:v>
                </c:pt>
                <c:pt idx="75">
                  <c:v>2.1110041228223762</c:v>
                </c:pt>
                <c:pt idx="76">
                  <c:v>2.1080507848693704</c:v>
                </c:pt>
                <c:pt idx="77">
                  <c:v>2.0992155385779383</c:v>
                </c:pt>
                <c:pt idx="78">
                  <c:v>2.0845723407931476</c:v>
                </c:pt>
                <c:pt idx="79">
                  <c:v>2.0642433068196193</c:v>
                </c:pt>
                <c:pt idx="80">
                  <c:v>2.0383970147393367</c:v>
                </c:pt>
                <c:pt idx="81">
                  <c:v>2.0072461777987334</c:v>
                </c:pt>
                <c:pt idx="82">
                  <c:v>1.971044729814571</c:v>
                </c:pt>
                <c:pt idx="83">
                  <c:v>1.9300843794491143</c:v>
                </c:pt>
                <c:pt idx="84">
                  <c:v>1.884690698731577</c:v>
                </c:pt>
                <c:pt idx="85">
                  <c:v>1.8352188191364596</c:v>
                </c:pt>
                <c:pt idx="86">
                  <c:v>1.7820488146993214</c:v>
                </c:pt>
                <c:pt idx="87">
                  <c:v>1.7255808559376191</c:v>
                </c:pt>
                <c:pt idx="88">
                  <c:v>1.6662302206837321</c:v>
                </c:pt>
                <c:pt idx="89">
                  <c:v>1.6044222483195856</c:v>
                </c:pt>
                <c:pt idx="90">
                  <c:v>1.5405873223718731</c:v>
                </c:pt>
                <c:pt idx="91">
                  <c:v>1.4751559630794397</c:v>
                </c:pt>
                <c:pt idx="92">
                  <c:v>1.4085541065224563</c:v>
                </c:pt>
                <c:pt idx="93">
                  <c:v>1.3411986403900202</c:v>
                </c:pt>
                <c:pt idx="94">
                  <c:v>1.27349325867625</c:v>
                </c:pt>
                <c:pt idx="95">
                  <c:v>1.2058246887783515</c:v>
                </c:pt>
                <c:pt idx="96">
                  <c:v>1.1385593348849177</c:v>
                </c:pt>
                <c:pt idx="97">
                  <c:v>1.0720403714593578</c:v>
                </c:pt>
                <c:pt idx="98">
                  <c:v>1.0065853103130376</c:v>
                </c:pt>
                <c:pt idx="99">
                  <c:v>0.94248405448906447</c:v>
                </c:pt>
                <c:pt idx="100">
                  <c:v>0.87999744218939369</c:v>
                </c:pt>
                <c:pt idx="101">
                  <c:v>0.81935627450213044</c:v>
                </c:pt>
                <c:pt idx="102">
                  <c:v>0.76076081192276501</c:v>
                </c:pt>
                <c:pt idx="103">
                  <c:v>0.70438071678072733</c:v>
                </c:pt>
                <c:pt idx="104">
                  <c:v>0.65035541181594692</c:v>
                </c:pt>
                <c:pt idx="105">
                  <c:v>0.59879481939618295</c:v>
                </c:pt>
                <c:pt idx="106">
                  <c:v>0.54978044128653103</c:v>
                </c:pt>
                <c:pt idx="107">
                  <c:v>0.5033667355027841</c:v>
                </c:pt>
                <c:pt idx="108">
                  <c:v>0.4595827445915881</c:v>
                </c:pt>
                <c:pt idx="109">
                  <c:v>0.41843392864263157</c:v>
                </c:pt>
                <c:pt idx="110">
                  <c:v>0.37990415638383451</c:v>
                </c:pt>
                <c:pt idx="111">
                  <c:v>0.34395780874870246</c:v>
                </c:pt>
                <c:pt idx="112">
                  <c:v>0.31054195122585182</c:v>
                </c:pt>
                <c:pt idx="113">
                  <c:v>0.27958853398042233</c:v>
                </c:pt>
                <c:pt idx="114">
                  <c:v>0.251016582042767</c:v>
                </c:pt>
                <c:pt idx="115">
                  <c:v>0.22473434165410666</c:v>
                </c:pt>
                <c:pt idx="116">
                  <c:v>0.20064135300445302</c:v>
                </c:pt>
                <c:pt idx="117">
                  <c:v>0.17863042396170833</c:v>
                </c:pt>
                <c:pt idx="118">
                  <c:v>0.158589483846619</c:v>
                </c:pt>
                <c:pt idx="119">
                  <c:v>0.14040330074077786</c:v>
                </c:pt>
                <c:pt idx="120">
                  <c:v>0.12395505012135651</c:v>
                </c:pt>
                <c:pt idx="121">
                  <c:v>0.10912772670828136</c:v>
                </c:pt>
                <c:pt idx="122">
                  <c:v>9.5805395214011213E-2</c:v>
                </c:pt>
                <c:pt idx="123">
                  <c:v>8.3874279145551539E-2</c:v>
                </c:pt>
                <c:pt idx="124">
                  <c:v>7.3223689881096954E-2</c:v>
                </c:pt>
                <c:pt idx="125">
                  <c:v>6.3746800902962406E-2</c:v>
                </c:pt>
                <c:pt idx="126">
                  <c:v>5.5341274301529172E-2</c:v>
                </c:pt>
                <c:pt idx="127">
                  <c:v>4.7909748471724654E-2</c:v>
                </c:pt>
                <c:pt idx="128">
                  <c:v>4.1360197315170592E-2</c:v>
                </c:pt>
                <c:pt idx="129">
                  <c:v>3.5606172258057234E-2</c:v>
                </c:pt>
                <c:pt idx="130">
                  <c:v>3.0566939025156156E-2</c:v>
                </c:pt>
                <c:pt idx="131">
                  <c:v>2.616752140811579E-2</c:v>
                </c:pt>
                <c:pt idx="132">
                  <c:v>2.2338664269318353E-2</c:v>
                </c:pt>
                <c:pt idx="133">
                  <c:v>1.9016727771595326E-2</c:v>
                </c:pt>
                <c:pt idx="134">
                  <c:v>1.6143524360432416E-2</c:v>
                </c:pt>
                <c:pt idx="135">
                  <c:v>1.366610939002336E-2</c:v>
                </c:pt>
                <c:pt idx="136">
                  <c:v>1.1536535517269389E-2</c:v>
                </c:pt>
                <c:pt idx="137">
                  <c:v>9.7115801257898031E-3</c:v>
                </c:pt>
                <c:pt idx="138">
                  <c:v>8.1524541193569531E-3</c:v>
                </c:pt>
                <c:pt idx="139">
                  <c:v>6.8244994714489948E-3</c:v>
                </c:pt>
                <c:pt idx="140">
                  <c:v>5.6968819614725613E-3</c:v>
                </c:pt>
                <c:pt idx="141">
                  <c:v>4.7422845912375557E-3</c:v>
                </c:pt>
                <c:pt idx="142">
                  <c:v>3.9366062760016534E-3</c:v>
                </c:pt>
                <c:pt idx="143">
                  <c:v>3.2586695574439734E-3</c:v>
                </c:pt>
                <c:pt idx="144">
                  <c:v>2.6899403021684791E-3</c:v>
                </c:pt>
                <c:pt idx="145">
                  <c:v>2.2142616362630929E-3</c:v>
                </c:pt>
                <c:pt idx="146">
                  <c:v>1.8176037284837305E-3</c:v>
                </c:pt>
                <c:pt idx="147">
                  <c:v>1.4878304735655263E-3</c:v>
                </c:pt>
                <c:pt idx="148">
                  <c:v>1.2144836425014998E-3</c:v>
                </c:pt>
                <c:pt idx="149">
                  <c:v>9.8858465603311415E-4</c:v>
                </c:pt>
                <c:pt idx="150">
                  <c:v>8.0245379726661054E-4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8-47FE-891E-B09A7D23B12B}"/>
            </c:ext>
          </c:extLst>
        </c:ser>
        <c:ser>
          <c:idx val="1"/>
          <c:order val="1"/>
          <c:tx>
            <c:v>Región de Aceptación</c:v>
          </c:tx>
          <c:marker>
            <c:symbol val="none"/>
          </c:marker>
          <c:dPt>
            <c:idx val="62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6F38-47FE-891E-B09A7D23B12B}"/>
              </c:ext>
            </c:extLst>
          </c:dPt>
          <c:dPt>
            <c:idx val="88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4-6F38-47FE-891E-B09A7D23B12B}"/>
              </c:ext>
            </c:extLst>
          </c:dPt>
          <c:cat>
            <c:numRef>
              <c:f>'Test Correlación Ig.2 (3)'!$C$95:$C$245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 Ig.2 (3)'!$E$95:$E$245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1.681515567609176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1.681515567609176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F38-47FE-891E-B09A7D23B12B}"/>
            </c:ext>
          </c:extLst>
        </c:ser>
        <c:ser>
          <c:idx val="2"/>
          <c:order val="2"/>
          <c:tx>
            <c:v>T</c:v>
          </c:tx>
          <c:marker>
            <c:symbol val="none"/>
          </c:marker>
          <c:dPt>
            <c:idx val="59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6F38-47FE-891E-B09A7D23B12B}"/>
              </c:ext>
            </c:extLst>
          </c:dPt>
          <c:dPt>
            <c:idx val="66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9-6F38-47FE-891E-B09A7D23B12B}"/>
              </c:ext>
            </c:extLst>
          </c:dPt>
          <c:dPt>
            <c:idx val="68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B-6F38-47FE-891E-B09A7D23B12B}"/>
              </c:ext>
            </c:extLst>
          </c:dPt>
          <c:dPt>
            <c:idx val="70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D-6F38-47FE-891E-B09A7D23B12B}"/>
              </c:ext>
            </c:extLst>
          </c:dPt>
          <c:cat>
            <c:numRef>
              <c:f>'Test Correlación Ig.2 (3)'!$C$95:$C$245</c:f>
              <c:numCache>
                <c:formatCode>General</c:formatCode>
                <c:ptCount val="151"/>
                <c:pt idx="0">
                  <c:v>-0.75</c:v>
                </c:pt>
                <c:pt idx="1">
                  <c:v>-0.74</c:v>
                </c:pt>
                <c:pt idx="2">
                  <c:v>-0.73</c:v>
                </c:pt>
                <c:pt idx="3">
                  <c:v>-0.72</c:v>
                </c:pt>
                <c:pt idx="4">
                  <c:v>-0.71</c:v>
                </c:pt>
                <c:pt idx="5">
                  <c:v>-0.7</c:v>
                </c:pt>
                <c:pt idx="6">
                  <c:v>-0.69</c:v>
                </c:pt>
                <c:pt idx="7">
                  <c:v>-0.68</c:v>
                </c:pt>
                <c:pt idx="8">
                  <c:v>-0.67</c:v>
                </c:pt>
                <c:pt idx="9">
                  <c:v>-0.66</c:v>
                </c:pt>
                <c:pt idx="10">
                  <c:v>-0.65</c:v>
                </c:pt>
                <c:pt idx="11">
                  <c:v>-0.64</c:v>
                </c:pt>
                <c:pt idx="12">
                  <c:v>-0.63</c:v>
                </c:pt>
                <c:pt idx="13">
                  <c:v>-0.62</c:v>
                </c:pt>
                <c:pt idx="14">
                  <c:v>-0.61</c:v>
                </c:pt>
                <c:pt idx="15">
                  <c:v>-0.6</c:v>
                </c:pt>
                <c:pt idx="16">
                  <c:v>-0.59</c:v>
                </c:pt>
                <c:pt idx="17">
                  <c:v>-0.57999999999999996</c:v>
                </c:pt>
                <c:pt idx="18">
                  <c:v>-0.56999999999999995</c:v>
                </c:pt>
                <c:pt idx="19">
                  <c:v>-0.56000000000000005</c:v>
                </c:pt>
                <c:pt idx="20">
                  <c:v>-0.55000000000000004</c:v>
                </c:pt>
                <c:pt idx="21">
                  <c:v>-0.54</c:v>
                </c:pt>
                <c:pt idx="22">
                  <c:v>-0.53</c:v>
                </c:pt>
                <c:pt idx="23">
                  <c:v>-0.52</c:v>
                </c:pt>
                <c:pt idx="24">
                  <c:v>-0.51</c:v>
                </c:pt>
                <c:pt idx="25">
                  <c:v>-0.5</c:v>
                </c:pt>
                <c:pt idx="26">
                  <c:v>-0.49</c:v>
                </c:pt>
                <c:pt idx="27">
                  <c:v>-0.48</c:v>
                </c:pt>
                <c:pt idx="28">
                  <c:v>-0.47</c:v>
                </c:pt>
                <c:pt idx="29">
                  <c:v>-0.46</c:v>
                </c:pt>
                <c:pt idx="30">
                  <c:v>-0.45</c:v>
                </c:pt>
                <c:pt idx="31">
                  <c:v>-0.44</c:v>
                </c:pt>
                <c:pt idx="32">
                  <c:v>-0.43</c:v>
                </c:pt>
                <c:pt idx="33">
                  <c:v>-0.42</c:v>
                </c:pt>
                <c:pt idx="34">
                  <c:v>-0.41</c:v>
                </c:pt>
                <c:pt idx="35">
                  <c:v>-0.4</c:v>
                </c:pt>
                <c:pt idx="36">
                  <c:v>-0.39</c:v>
                </c:pt>
                <c:pt idx="37">
                  <c:v>-0.38</c:v>
                </c:pt>
                <c:pt idx="38">
                  <c:v>-0.37</c:v>
                </c:pt>
                <c:pt idx="39">
                  <c:v>-0.36</c:v>
                </c:pt>
                <c:pt idx="40">
                  <c:v>-0.35</c:v>
                </c:pt>
                <c:pt idx="41">
                  <c:v>-0.34</c:v>
                </c:pt>
                <c:pt idx="42">
                  <c:v>-0.33</c:v>
                </c:pt>
                <c:pt idx="43">
                  <c:v>-0.32</c:v>
                </c:pt>
                <c:pt idx="44">
                  <c:v>-0.31</c:v>
                </c:pt>
                <c:pt idx="45">
                  <c:v>-0.3</c:v>
                </c:pt>
                <c:pt idx="46">
                  <c:v>-0.28999999999999998</c:v>
                </c:pt>
                <c:pt idx="47">
                  <c:v>-0.28000000000000003</c:v>
                </c:pt>
                <c:pt idx="48">
                  <c:v>-0.27</c:v>
                </c:pt>
                <c:pt idx="49">
                  <c:v>-0.26</c:v>
                </c:pt>
                <c:pt idx="50">
                  <c:v>-0.25</c:v>
                </c:pt>
                <c:pt idx="51">
                  <c:v>-0.24</c:v>
                </c:pt>
                <c:pt idx="52">
                  <c:v>-0.23</c:v>
                </c:pt>
                <c:pt idx="53">
                  <c:v>-0.22</c:v>
                </c:pt>
                <c:pt idx="54">
                  <c:v>-0.21</c:v>
                </c:pt>
                <c:pt idx="55">
                  <c:v>-0.2</c:v>
                </c:pt>
                <c:pt idx="56">
                  <c:v>-0.19</c:v>
                </c:pt>
                <c:pt idx="57">
                  <c:v>-0.17999999999999899</c:v>
                </c:pt>
                <c:pt idx="58">
                  <c:v>-0.16999999999999901</c:v>
                </c:pt>
                <c:pt idx="59">
                  <c:v>-0.159999999999999</c:v>
                </c:pt>
                <c:pt idx="60">
                  <c:v>-0.149999999999999</c:v>
                </c:pt>
                <c:pt idx="61">
                  <c:v>-0.13999999999999899</c:v>
                </c:pt>
                <c:pt idx="62">
                  <c:v>-0.12999999999999901</c:v>
                </c:pt>
                <c:pt idx="63">
                  <c:v>-0.119999999999999</c:v>
                </c:pt>
                <c:pt idx="64">
                  <c:v>-0.109999999999999</c:v>
                </c:pt>
                <c:pt idx="65">
                  <c:v>-9.9999999999999006E-2</c:v>
                </c:pt>
                <c:pt idx="66">
                  <c:v>-8.9999999999998997E-2</c:v>
                </c:pt>
                <c:pt idx="67">
                  <c:v>-7.9999999999999002E-2</c:v>
                </c:pt>
                <c:pt idx="68">
                  <c:v>-6.9999999999998994E-2</c:v>
                </c:pt>
                <c:pt idx="69">
                  <c:v>-5.9999999999999103E-2</c:v>
                </c:pt>
                <c:pt idx="70">
                  <c:v>-4.9999999999998997E-2</c:v>
                </c:pt>
                <c:pt idx="71">
                  <c:v>-3.9999999999999002E-2</c:v>
                </c:pt>
                <c:pt idx="72">
                  <c:v>-2.9999999999999E-2</c:v>
                </c:pt>
                <c:pt idx="73">
                  <c:v>-1.9999999999999001E-2</c:v>
                </c:pt>
                <c:pt idx="74">
                  <c:v>-9.9999999999990097E-3</c:v>
                </c:pt>
                <c:pt idx="75">
                  <c:v>0</c:v>
                </c:pt>
                <c:pt idx="76">
                  <c:v>1.0000000000000999E-2</c:v>
                </c:pt>
                <c:pt idx="77">
                  <c:v>2.0000000000001E-2</c:v>
                </c:pt>
                <c:pt idx="78">
                  <c:v>3.0000000000001002E-2</c:v>
                </c:pt>
                <c:pt idx="79">
                  <c:v>4.0000000000001E-2</c:v>
                </c:pt>
                <c:pt idx="80">
                  <c:v>5.0000000000001002E-2</c:v>
                </c:pt>
                <c:pt idx="81">
                  <c:v>6.0000000000001101E-2</c:v>
                </c:pt>
                <c:pt idx="82">
                  <c:v>7.0000000000001006E-2</c:v>
                </c:pt>
                <c:pt idx="83">
                  <c:v>8.0000000000001001E-2</c:v>
                </c:pt>
                <c:pt idx="84">
                  <c:v>9.0000000000000996E-2</c:v>
                </c:pt>
                <c:pt idx="85">
                  <c:v>0.100000000000001</c:v>
                </c:pt>
                <c:pt idx="86">
                  <c:v>0.110000000000001</c:v>
                </c:pt>
                <c:pt idx="87">
                  <c:v>0.12000000000000099</c:v>
                </c:pt>
                <c:pt idx="88">
                  <c:v>0.130000000000001</c:v>
                </c:pt>
                <c:pt idx="89">
                  <c:v>0.14000000000000101</c:v>
                </c:pt>
                <c:pt idx="90">
                  <c:v>0.15000000000000099</c:v>
                </c:pt>
                <c:pt idx="91">
                  <c:v>0.160000000000001</c:v>
                </c:pt>
                <c:pt idx="92">
                  <c:v>0.17000000000000101</c:v>
                </c:pt>
                <c:pt idx="93">
                  <c:v>0.18000000000000099</c:v>
                </c:pt>
                <c:pt idx="94">
                  <c:v>0.190000000000001</c:v>
                </c:pt>
                <c:pt idx="95">
                  <c:v>0.20000000000000101</c:v>
                </c:pt>
                <c:pt idx="96">
                  <c:v>0.21000000000000099</c:v>
                </c:pt>
                <c:pt idx="97">
                  <c:v>0.220000000000001</c:v>
                </c:pt>
                <c:pt idx="98">
                  <c:v>0.23000000000000101</c:v>
                </c:pt>
                <c:pt idx="99">
                  <c:v>0.24000000000000099</c:v>
                </c:pt>
                <c:pt idx="100">
                  <c:v>0.25</c:v>
                </c:pt>
                <c:pt idx="101">
                  <c:v>0.26</c:v>
                </c:pt>
                <c:pt idx="102">
                  <c:v>0.27</c:v>
                </c:pt>
                <c:pt idx="103">
                  <c:v>0.28000000000000003</c:v>
                </c:pt>
                <c:pt idx="104">
                  <c:v>0.28999999999999998</c:v>
                </c:pt>
                <c:pt idx="105">
                  <c:v>0.3</c:v>
                </c:pt>
                <c:pt idx="106">
                  <c:v>0.31</c:v>
                </c:pt>
                <c:pt idx="107">
                  <c:v>0.32</c:v>
                </c:pt>
                <c:pt idx="108">
                  <c:v>0.33</c:v>
                </c:pt>
                <c:pt idx="109">
                  <c:v>0.34</c:v>
                </c:pt>
                <c:pt idx="110">
                  <c:v>0.35</c:v>
                </c:pt>
                <c:pt idx="111">
                  <c:v>0.36</c:v>
                </c:pt>
                <c:pt idx="112">
                  <c:v>0.37</c:v>
                </c:pt>
                <c:pt idx="113">
                  <c:v>0.38</c:v>
                </c:pt>
                <c:pt idx="114">
                  <c:v>0.39</c:v>
                </c:pt>
                <c:pt idx="115">
                  <c:v>0.4</c:v>
                </c:pt>
                <c:pt idx="116">
                  <c:v>0.41</c:v>
                </c:pt>
                <c:pt idx="117">
                  <c:v>0.42</c:v>
                </c:pt>
                <c:pt idx="118">
                  <c:v>0.43</c:v>
                </c:pt>
                <c:pt idx="119">
                  <c:v>0.44</c:v>
                </c:pt>
                <c:pt idx="120">
                  <c:v>0.45</c:v>
                </c:pt>
                <c:pt idx="121">
                  <c:v>0.46</c:v>
                </c:pt>
                <c:pt idx="122">
                  <c:v>0.47</c:v>
                </c:pt>
                <c:pt idx="123">
                  <c:v>0.48</c:v>
                </c:pt>
                <c:pt idx="124">
                  <c:v>0.49</c:v>
                </c:pt>
                <c:pt idx="125">
                  <c:v>0.5</c:v>
                </c:pt>
                <c:pt idx="126">
                  <c:v>0.51</c:v>
                </c:pt>
                <c:pt idx="127">
                  <c:v>0.52</c:v>
                </c:pt>
                <c:pt idx="128">
                  <c:v>0.53</c:v>
                </c:pt>
                <c:pt idx="129">
                  <c:v>0.54</c:v>
                </c:pt>
                <c:pt idx="130">
                  <c:v>0.55000000000000004</c:v>
                </c:pt>
                <c:pt idx="131">
                  <c:v>0.56000000000000005</c:v>
                </c:pt>
                <c:pt idx="132">
                  <c:v>0.56999999999999995</c:v>
                </c:pt>
                <c:pt idx="133">
                  <c:v>0.57999999999999996</c:v>
                </c:pt>
                <c:pt idx="134">
                  <c:v>0.59</c:v>
                </c:pt>
                <c:pt idx="135">
                  <c:v>0.6</c:v>
                </c:pt>
                <c:pt idx="136">
                  <c:v>0.61</c:v>
                </c:pt>
                <c:pt idx="137">
                  <c:v>0.62</c:v>
                </c:pt>
                <c:pt idx="138">
                  <c:v>0.63</c:v>
                </c:pt>
                <c:pt idx="139">
                  <c:v>0.64</c:v>
                </c:pt>
                <c:pt idx="140">
                  <c:v>0.65</c:v>
                </c:pt>
                <c:pt idx="141">
                  <c:v>0.66</c:v>
                </c:pt>
                <c:pt idx="142">
                  <c:v>0.67</c:v>
                </c:pt>
                <c:pt idx="143">
                  <c:v>0.68</c:v>
                </c:pt>
                <c:pt idx="144">
                  <c:v>0.69</c:v>
                </c:pt>
                <c:pt idx="145">
                  <c:v>0.7</c:v>
                </c:pt>
                <c:pt idx="146">
                  <c:v>0.71</c:v>
                </c:pt>
                <c:pt idx="147">
                  <c:v>0.72</c:v>
                </c:pt>
                <c:pt idx="148">
                  <c:v>0.73</c:v>
                </c:pt>
                <c:pt idx="149">
                  <c:v>0.74</c:v>
                </c:pt>
                <c:pt idx="150">
                  <c:v>0.75</c:v>
                </c:pt>
              </c:numCache>
            </c:numRef>
          </c:cat>
          <c:val>
            <c:numRef>
              <c:f>'Test Correlación Ig.2 (3)'!$F$95:$F$245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1.8812878690232162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F38-47FE-891E-B09A7D23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331072"/>
        <c:axId val="333349248"/>
      </c:lineChart>
      <c:catAx>
        <c:axId val="333331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33349248"/>
        <c:crosses val="autoZero"/>
        <c:auto val="1"/>
        <c:lblAlgn val="ctr"/>
        <c:lblOffset val="100"/>
        <c:noMultiLvlLbl val="0"/>
      </c:catAx>
      <c:valAx>
        <c:axId val="33334924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3333310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238124</xdr:colOff>
      <xdr:row>16</xdr:row>
      <xdr:rowOff>66675</xdr:rowOff>
    </xdr:from>
    <xdr:to>
      <xdr:col>14</xdr:col>
      <xdr:colOff>28574</xdr:colOff>
      <xdr:row>40</xdr:row>
      <xdr:rowOff>28575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529167</xdr:colOff>
      <xdr:row>38</xdr:row>
      <xdr:rowOff>105835</xdr:rowOff>
    </xdr:from>
    <xdr:to>
      <xdr:col>11</xdr:col>
      <xdr:colOff>211667</xdr:colOff>
      <xdr:row>42</xdr:row>
      <xdr:rowOff>155222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 flipH="1" flipV="1">
          <a:off x="8763000" y="7119057"/>
          <a:ext cx="522111" cy="790221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720548</xdr:colOff>
      <xdr:row>35</xdr:row>
      <xdr:rowOff>119945</xdr:rowOff>
    </xdr:from>
    <xdr:to>
      <xdr:col>11</xdr:col>
      <xdr:colOff>120826</xdr:colOff>
      <xdr:row>38</xdr:row>
      <xdr:rowOff>70557</xdr:rowOff>
    </xdr:to>
    <xdr:sp macro="" textlink="">
      <xdr:nvSpPr>
        <xdr:cNvPr id="6" name="Anil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8197673" y="6541383"/>
          <a:ext cx="1003653" cy="514174"/>
        </a:xfrm>
        <a:prstGeom prst="donut">
          <a:avLst>
            <a:gd name="adj" fmla="val 0"/>
          </a:avLst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504472</xdr:colOff>
      <xdr:row>128</xdr:row>
      <xdr:rowOff>57150</xdr:rowOff>
    </xdr:from>
    <xdr:to>
      <xdr:col>9</xdr:col>
      <xdr:colOff>311727</xdr:colOff>
      <xdr:row>144</xdr:row>
      <xdr:rowOff>91722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131279</xdr:colOff>
      <xdr:row>37</xdr:row>
      <xdr:rowOff>6378</xdr:rowOff>
    </xdr:from>
    <xdr:to>
      <xdr:col>7</xdr:col>
      <xdr:colOff>712305</xdr:colOff>
      <xdr:row>54</xdr:row>
      <xdr:rowOff>66261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207066</xdr:colOff>
      <xdr:row>37</xdr:row>
      <xdr:rowOff>1657</xdr:rowOff>
    </xdr:from>
    <xdr:to>
      <xdr:col>14</xdr:col>
      <xdr:colOff>588066</xdr:colOff>
      <xdr:row>54</xdr:row>
      <xdr:rowOff>57978</xdr:rowOff>
    </xdr:to>
    <xdr:graphicFrame macro="">
      <xdr:nvGraphicFramePr>
        <xdr:cNvPr id="3" name="5 Gráfico">
          <a:extLst>
            <a:ext uri="{FF2B5EF4-FFF2-40B4-BE49-F238E27FC236}">
              <a16:creationId xmlns:a16="http://schemas.microsoft.com/office/drawing/2014/main" id="{3F295C39-7BE8-4BB4-9283-773BFC7AF4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69</xdr:row>
      <xdr:rowOff>85725</xdr:rowOff>
    </xdr:from>
    <xdr:to>
      <xdr:col>7</xdr:col>
      <xdr:colOff>695325</xdr:colOff>
      <xdr:row>88</xdr:row>
      <xdr:rowOff>114300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66675</xdr:colOff>
      <xdr:row>69</xdr:row>
      <xdr:rowOff>85725</xdr:rowOff>
    </xdr:from>
    <xdr:to>
      <xdr:col>14</xdr:col>
      <xdr:colOff>647700</xdr:colOff>
      <xdr:row>88</xdr:row>
      <xdr:rowOff>114300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704850</xdr:colOff>
      <xdr:row>69</xdr:row>
      <xdr:rowOff>95250</xdr:rowOff>
    </xdr:from>
    <xdr:to>
      <xdr:col>20</xdr:col>
      <xdr:colOff>704850</xdr:colOff>
      <xdr:row>88</xdr:row>
      <xdr:rowOff>123825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285750</xdr:colOff>
      <xdr:row>69</xdr:row>
      <xdr:rowOff>104775</xdr:rowOff>
    </xdr:from>
    <xdr:to>
      <xdr:col>27</xdr:col>
      <xdr:colOff>285750</xdr:colOff>
      <xdr:row>88</xdr:row>
      <xdr:rowOff>133350</xdr:rowOff>
    </xdr:to>
    <xdr:graphicFrame macro="">
      <xdr:nvGraphicFramePr>
        <xdr:cNvPr id="9" name="8 Gráfico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276225</xdr:colOff>
      <xdr:row>91</xdr:row>
      <xdr:rowOff>76200</xdr:rowOff>
    </xdr:from>
    <xdr:to>
      <xdr:col>17</xdr:col>
      <xdr:colOff>76199</xdr:colOff>
      <xdr:row>119</xdr:row>
      <xdr:rowOff>85725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276225</xdr:colOff>
      <xdr:row>91</xdr:row>
      <xdr:rowOff>76200</xdr:rowOff>
    </xdr:from>
    <xdr:to>
      <xdr:col>17</xdr:col>
      <xdr:colOff>76199</xdr:colOff>
      <xdr:row>119</xdr:row>
      <xdr:rowOff>85725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276225</xdr:colOff>
      <xdr:row>91</xdr:row>
      <xdr:rowOff>76200</xdr:rowOff>
    </xdr:from>
    <xdr:to>
      <xdr:col>17</xdr:col>
      <xdr:colOff>76199</xdr:colOff>
      <xdr:row>119</xdr:row>
      <xdr:rowOff>85725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276225</xdr:colOff>
      <xdr:row>91</xdr:row>
      <xdr:rowOff>76200</xdr:rowOff>
    </xdr:from>
    <xdr:to>
      <xdr:col>17</xdr:col>
      <xdr:colOff>76199</xdr:colOff>
      <xdr:row>119</xdr:row>
      <xdr:rowOff>85725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276225</xdr:colOff>
      <xdr:row>91</xdr:row>
      <xdr:rowOff>76200</xdr:rowOff>
    </xdr:from>
    <xdr:to>
      <xdr:col>17</xdr:col>
      <xdr:colOff>76199</xdr:colOff>
      <xdr:row>119</xdr:row>
      <xdr:rowOff>85725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FFC000"/>
  </sheetPr>
  <dimension ref="B2:O60"/>
  <sheetViews>
    <sheetView showGridLines="0" workbookViewId="0">
      <selection activeCell="Q14" sqref="Q14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4" width="11.44140625" style="1"/>
    <col min="5" max="5" width="12.77734375" style="1" bestFit="1" customWidth="1"/>
    <col min="6" max="11" width="11.44140625" style="1"/>
    <col min="12" max="12" width="17" style="1" bestFit="1" customWidth="1"/>
    <col min="13" max="13" width="11.44140625" style="1" customWidth="1"/>
    <col min="14" max="16384" width="11.44140625" style="1"/>
  </cols>
  <sheetData>
    <row r="2" spans="2:15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O2" s="17"/>
    </row>
    <row r="3" spans="2:15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88">
        <v>0</v>
      </c>
    </row>
    <row r="4" spans="2:15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v>4347.1813040585494</v>
      </c>
      <c r="M4" s="88">
        <v>160.18130405854936</v>
      </c>
    </row>
    <row r="5" spans="2:15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v>4144.1513579493439</v>
      </c>
      <c r="L5" s="87">
        <v>4302.6934092348311</v>
      </c>
      <c r="M5" s="88">
        <v>526.69340923483105</v>
      </c>
    </row>
    <row r="6" spans="2:15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v>3719.0578202995011</v>
      </c>
      <c r="K6" s="88">
        <v>4081.6574460503984</v>
      </c>
      <c r="L6" s="87">
        <v>4237.8086790163989</v>
      </c>
      <c r="M6" s="88">
        <v>775.80867901639886</v>
      </c>
    </row>
    <row r="7" spans="2:15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v>3175.4216316858497</v>
      </c>
      <c r="J7" s="88">
        <v>3411.2006505111094</v>
      </c>
      <c r="K7" s="88">
        <v>3743.7849067937764</v>
      </c>
      <c r="L7" s="87">
        <v>3887.0102109459003</v>
      </c>
      <c r="M7" s="88">
        <v>1018.0102109459003</v>
      </c>
    </row>
    <row r="8" spans="2:15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v>3017.9586523736602</v>
      </c>
      <c r="I8" s="88">
        <v>3340.2897135868934</v>
      </c>
      <c r="J8" s="88">
        <v>3588.3103932355043</v>
      </c>
      <c r="K8" s="88">
        <v>3938.1624440865094</v>
      </c>
      <c r="L8" s="87">
        <v>4088.8240146353946</v>
      </c>
      <c r="M8" s="88">
        <v>1404.8240146353946</v>
      </c>
    </row>
    <row r="9" spans="2:15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v>2972.3926212707811</v>
      </c>
      <c r="H9" s="88">
        <v>3342.2347353262958</v>
      </c>
      <c r="I9" s="88">
        <v>3699.1998873220464</v>
      </c>
      <c r="J9" s="88">
        <v>3973.8700952617241</v>
      </c>
      <c r="K9" s="88">
        <v>4361.31333463802</v>
      </c>
      <c r="L9" s="87">
        <v>4528.163312510067</v>
      </c>
      <c r="M9" s="88">
        <v>2041.163312510067</v>
      </c>
    </row>
    <row r="10" spans="2:15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v>2981.868131868132</v>
      </c>
      <c r="G10" s="88">
        <v>3563.8451277713407</v>
      </c>
      <c r="H10" s="88">
        <v>4007.2791501778056</v>
      </c>
      <c r="I10" s="88">
        <v>4435.2739273887391</v>
      </c>
      <c r="J10" s="88">
        <v>4764.598551364983</v>
      </c>
      <c r="K10" s="88">
        <v>5229.1360054879951</v>
      </c>
      <c r="L10" s="87">
        <v>5429.186118805068</v>
      </c>
      <c r="M10" s="88">
        <v>3419.186118805068</v>
      </c>
    </row>
    <row r="11" spans="2:15" x14ac:dyDescent="0.2">
      <c r="B11" s="116">
        <v>9</v>
      </c>
      <c r="C11" s="84">
        <v>255</v>
      </c>
      <c r="D11" s="181">
        <v>940</v>
      </c>
      <c r="E11" s="88">
        <v>1671.6727993206907</v>
      </c>
      <c r="F11" s="88">
        <v>2479.9541528383875</v>
      </c>
      <c r="G11" s="88">
        <v>2963.9716224313047</v>
      </c>
      <c r="H11" s="88">
        <v>3332.7659475806822</v>
      </c>
      <c r="I11" s="88">
        <v>3688.7197920159247</v>
      </c>
      <c r="J11" s="88">
        <v>3962.6118398008011</v>
      </c>
      <c r="K11" s="88">
        <v>4348.9574250361857</v>
      </c>
      <c r="L11" s="87">
        <v>4515.3347051024402</v>
      </c>
      <c r="M11" s="88">
        <v>3575.3347051024402</v>
      </c>
    </row>
    <row r="12" spans="2:15" x14ac:dyDescent="0.2">
      <c r="B12" s="117">
        <v>10</v>
      </c>
      <c r="C12" s="182">
        <v>233</v>
      </c>
      <c r="D12" s="90">
        <v>829.06577777777773</v>
      </c>
      <c r="E12" s="90">
        <v>1474.390116551876</v>
      </c>
      <c r="F12" s="90">
        <v>2187.2820410384975</v>
      </c>
      <c r="G12" s="90">
        <v>2614.178126023693</v>
      </c>
      <c r="H12" s="90">
        <v>2939.449140938586</v>
      </c>
      <c r="I12" s="90">
        <v>3253.3950461403883</v>
      </c>
      <c r="J12" s="90">
        <v>3494.9636882934915</v>
      </c>
      <c r="K12" s="90">
        <v>3835.7146490532627</v>
      </c>
      <c r="L12" s="91">
        <v>3982.4568927795185</v>
      </c>
      <c r="M12" s="88">
        <v>3749.4568927795185</v>
      </c>
    </row>
    <row r="14" spans="2:15" x14ac:dyDescent="0.2">
      <c r="B14" s="17" t="s">
        <v>70</v>
      </c>
      <c r="C14" s="1">
        <v>3.5582222222222222</v>
      </c>
      <c r="D14" s="1">
        <v>1.7783753184262667</v>
      </c>
      <c r="E14" s="1">
        <v>1.4835164835164836</v>
      </c>
      <c r="F14" s="1">
        <v>1.1951719426098839</v>
      </c>
      <c r="G14" s="1">
        <v>1.1244257274119449</v>
      </c>
      <c r="H14" s="1">
        <v>1.1068043331076507</v>
      </c>
      <c r="I14" s="1">
        <v>1.0742512479201332</v>
      </c>
      <c r="J14" s="1">
        <v>1.0974977113213304</v>
      </c>
      <c r="K14" s="1">
        <v>1.0382568196939455</v>
      </c>
      <c r="L14" s="88"/>
      <c r="M14" s="57">
        <v>16670.658647088167</v>
      </c>
    </row>
    <row r="15" spans="2:15" x14ac:dyDescent="0.2">
      <c r="D15" s="88"/>
      <c r="G15" s="2"/>
      <c r="J15" s="99"/>
      <c r="K15" s="120"/>
      <c r="L15" s="99"/>
      <c r="M15" s="99"/>
    </row>
    <row r="16" spans="2:15" x14ac:dyDescent="0.2">
      <c r="C16" s="17" t="s">
        <v>68</v>
      </c>
      <c r="D16" s="88"/>
      <c r="F16" s="17" t="s">
        <v>69</v>
      </c>
      <c r="G16" s="2"/>
      <c r="J16" s="99"/>
      <c r="K16" s="121"/>
      <c r="L16" s="265"/>
      <c r="M16" s="122"/>
    </row>
    <row r="17" spans="3:13" x14ac:dyDescent="0.2">
      <c r="C17" s="1" t="s">
        <v>45</v>
      </c>
      <c r="D17" s="88">
        <v>16670.658647088167</v>
      </c>
      <c r="F17" s="1" t="s">
        <v>45</v>
      </c>
      <c r="G17" s="2">
        <v>9.7145458325920302</v>
      </c>
      <c r="J17" s="99"/>
      <c r="K17" s="120"/>
      <c r="L17" s="99"/>
      <c r="M17" s="122"/>
    </row>
    <row r="18" spans="3:13" x14ac:dyDescent="0.2">
      <c r="C18" s="1" t="s">
        <v>46</v>
      </c>
      <c r="D18" s="88">
        <v>1959.3413204900503</v>
      </c>
      <c r="F18" s="1" t="s">
        <v>46</v>
      </c>
      <c r="G18" s="2">
        <v>0.11712944373963827</v>
      </c>
      <c r="J18" s="99"/>
      <c r="K18" s="120"/>
      <c r="L18" s="99"/>
      <c r="M18" s="122"/>
    </row>
    <row r="19" spans="3:13" x14ac:dyDescent="0.2">
      <c r="J19" s="99"/>
      <c r="K19" s="120"/>
      <c r="L19" s="99"/>
      <c r="M19" s="122"/>
    </row>
    <row r="20" spans="3:13" x14ac:dyDescent="0.2">
      <c r="D20" s="363" t="s">
        <v>87</v>
      </c>
      <c r="E20" s="364"/>
      <c r="F20" s="28" t="s">
        <v>84</v>
      </c>
      <c r="J20" s="99"/>
      <c r="K20" s="120"/>
      <c r="L20" s="99"/>
      <c r="M20" s="122"/>
    </row>
    <row r="21" spans="3:13" x14ac:dyDescent="0.2">
      <c r="C21" s="28" t="s">
        <v>80</v>
      </c>
      <c r="D21" s="13" t="s">
        <v>82</v>
      </c>
      <c r="E21" s="28" t="s">
        <v>83</v>
      </c>
      <c r="F21" s="28" t="s">
        <v>85</v>
      </c>
      <c r="J21" s="99"/>
      <c r="K21" s="120"/>
      <c r="L21" s="99"/>
      <c r="M21" s="122"/>
    </row>
    <row r="22" spans="3:13" x14ac:dyDescent="0.2">
      <c r="C22" s="133">
        <v>0.05</v>
      </c>
      <c r="D22" s="88">
        <f>NORMINV(C22,$D$17,$D$18)</f>
        <v>13447.828969644219</v>
      </c>
      <c r="E22" s="87">
        <f>LOGINV(C22,$G$17,$G$18)</f>
        <v>13655.327837630661</v>
      </c>
      <c r="F22" s="73">
        <f ca="1">Bootstrap!I99</f>
        <v>14805.700798566817</v>
      </c>
      <c r="J22" s="99"/>
      <c r="K22" s="120"/>
      <c r="L22" s="99"/>
      <c r="M22" s="122"/>
    </row>
    <row r="23" spans="3:13" x14ac:dyDescent="0.2">
      <c r="C23" s="133">
        <v>0.1</v>
      </c>
      <c r="D23" s="88">
        <f t="shared" ref="D23:D40" si="0">NORMINV(C23,$D$17,$D$18)</f>
        <v>14159.661710377917</v>
      </c>
      <c r="E23" s="87">
        <f t="shared" ref="E23:E40" si="1">LOGINV(C23,$G$17,$G$18)</f>
        <v>14248.948743594232</v>
      </c>
      <c r="F23" s="74">
        <f ca="1">Bootstrap!I100</f>
        <v>15231.141109663989</v>
      </c>
      <c r="J23" s="99"/>
      <c r="K23" s="120"/>
      <c r="L23" s="121"/>
      <c r="M23" s="122"/>
    </row>
    <row r="24" spans="3:13" x14ac:dyDescent="0.2">
      <c r="C24" s="133">
        <v>0.15</v>
      </c>
      <c r="D24" s="88">
        <f t="shared" si="0"/>
        <v>14639.931881117425</v>
      </c>
      <c r="E24" s="87">
        <f t="shared" si="1"/>
        <v>14663.973262975656</v>
      </c>
      <c r="F24" s="74">
        <f ca="1">Bootstrap!I101</f>
        <v>15573.126748433184</v>
      </c>
    </row>
    <row r="25" spans="3:13" x14ac:dyDescent="0.2">
      <c r="C25" s="133">
        <v>0.2</v>
      </c>
      <c r="D25" s="88">
        <f t="shared" si="0"/>
        <v>15021.635387946948</v>
      </c>
      <c r="E25" s="87">
        <f t="shared" si="1"/>
        <v>15002.426079871584</v>
      </c>
      <c r="F25" s="74">
        <f ca="1">Bootstrap!I102</f>
        <v>15742.746085206665</v>
      </c>
    </row>
    <row r="26" spans="3:13" x14ac:dyDescent="0.2">
      <c r="C26" s="133">
        <v>0.25</v>
      </c>
      <c r="D26" s="88">
        <f t="shared" si="0"/>
        <v>15349.103009281971</v>
      </c>
      <c r="E26" s="87">
        <f t="shared" si="1"/>
        <v>15299.007306438445</v>
      </c>
      <c r="F26" s="74">
        <f ca="1">Bootstrap!I103</f>
        <v>15932.337576259899</v>
      </c>
    </row>
    <row r="27" spans="3:13" x14ac:dyDescent="0.2">
      <c r="C27" s="133">
        <v>0.3</v>
      </c>
      <c r="D27" s="88">
        <f t="shared" si="0"/>
        <v>15643.179054053135</v>
      </c>
      <c r="E27" s="87">
        <f t="shared" si="1"/>
        <v>15570.339856540582</v>
      </c>
      <c r="F27" s="74">
        <f ca="1">Bootstrap!I104</f>
        <v>16090.951497673615</v>
      </c>
      <c r="L27" s="99"/>
    </row>
    <row r="28" spans="3:13" x14ac:dyDescent="0.2">
      <c r="C28" s="133">
        <v>0.35</v>
      </c>
      <c r="D28" s="88">
        <f t="shared" si="0"/>
        <v>15915.684335625321</v>
      </c>
      <c r="E28" s="87">
        <f t="shared" si="1"/>
        <v>15826.063692356971</v>
      </c>
      <c r="F28" s="74">
        <f ca="1">Bootstrap!I105</f>
        <v>16248.825076760488</v>
      </c>
      <c r="L28" s="99"/>
    </row>
    <row r="29" spans="3:13" x14ac:dyDescent="0.2">
      <c r="C29" s="133">
        <v>0.4</v>
      </c>
      <c r="D29" s="88">
        <f t="shared" si="0"/>
        <v>16174.26519948774</v>
      </c>
      <c r="E29" s="87">
        <f t="shared" si="1"/>
        <v>16072.603046156011</v>
      </c>
      <c r="F29" s="74">
        <f ca="1">Bootstrap!I106</f>
        <v>16404.075615379359</v>
      </c>
      <c r="L29" s="99"/>
    </row>
    <row r="30" spans="3:13" x14ac:dyDescent="0.2">
      <c r="C30" s="133">
        <v>0.45</v>
      </c>
      <c r="D30" s="88">
        <f t="shared" si="0"/>
        <v>16424.445177806589</v>
      </c>
      <c r="E30" s="87">
        <f t="shared" si="1"/>
        <v>16314.787578580273</v>
      </c>
      <c r="F30" s="74">
        <f ca="1">Bootstrap!I107</f>
        <v>16548.60256271391</v>
      </c>
      <c r="L30" s="99"/>
    </row>
    <row r="31" spans="3:13" x14ac:dyDescent="0.2">
      <c r="C31" s="134">
        <v>0.5</v>
      </c>
      <c r="D31" s="57">
        <f t="shared" si="0"/>
        <v>16670.658647088167</v>
      </c>
      <c r="E31" s="78">
        <f t="shared" si="1"/>
        <v>16556.69503088923</v>
      </c>
      <c r="F31" s="60">
        <f ca="1">Bootstrap!I108</f>
        <v>16672.71126875767</v>
      </c>
      <c r="L31" s="99"/>
    </row>
    <row r="32" spans="3:13" x14ac:dyDescent="0.2">
      <c r="C32" s="133">
        <v>0.55000000000000004</v>
      </c>
      <c r="D32" s="88">
        <f t="shared" si="0"/>
        <v>16916.872116369745</v>
      </c>
      <c r="E32" s="87">
        <f t="shared" si="1"/>
        <v>16802.189365050046</v>
      </c>
      <c r="F32" s="74">
        <f ca="1">Bootstrap!I109</f>
        <v>16785.834078502765</v>
      </c>
      <c r="L32" s="99"/>
    </row>
    <row r="33" spans="3:12" x14ac:dyDescent="0.2">
      <c r="C33" s="133">
        <v>0.6</v>
      </c>
      <c r="D33" s="88">
        <f t="shared" si="0"/>
        <v>17167.052094688592</v>
      </c>
      <c r="E33" s="87">
        <f t="shared" si="1"/>
        <v>17055.367419867482</v>
      </c>
      <c r="F33" s="74">
        <f ca="1">Bootstrap!I110</f>
        <v>16972.815087853476</v>
      </c>
      <c r="L33" s="99"/>
    </row>
    <row r="34" spans="3:12" x14ac:dyDescent="0.2">
      <c r="C34" s="133">
        <v>0.65</v>
      </c>
      <c r="D34" s="88">
        <f t="shared" si="0"/>
        <v>17425.632958551014</v>
      </c>
      <c r="E34" s="87">
        <f t="shared" si="1"/>
        <v>17321.056939651862</v>
      </c>
      <c r="F34" s="74">
        <f ca="1">Bootstrap!I111</f>
        <v>17221.687503572724</v>
      </c>
      <c r="G34" s="99"/>
      <c r="H34" s="99"/>
      <c r="I34" s="99"/>
      <c r="J34" s="99"/>
      <c r="L34" s="99"/>
    </row>
    <row r="35" spans="3:12" x14ac:dyDescent="0.2">
      <c r="C35" s="133">
        <v>0.7</v>
      </c>
      <c r="D35" s="88">
        <f t="shared" si="0"/>
        <v>17698.138240123197</v>
      </c>
      <c r="E35" s="87">
        <f t="shared" si="1"/>
        <v>17605.534167625869</v>
      </c>
      <c r="F35" s="74">
        <f ca="1">Bootstrap!I112</f>
        <v>17388.270279170898</v>
      </c>
      <c r="G35" s="99"/>
      <c r="H35" s="99"/>
      <c r="I35" s="99"/>
      <c r="J35" s="99"/>
      <c r="K35" s="99"/>
      <c r="L35" s="99"/>
    </row>
    <row r="36" spans="3:12" x14ac:dyDescent="0.2">
      <c r="C36" s="133">
        <v>0.75</v>
      </c>
      <c r="D36" s="88">
        <f t="shared" si="0"/>
        <v>17992.214284894362</v>
      </c>
      <c r="E36" s="87">
        <f t="shared" si="1"/>
        <v>17917.773673492495</v>
      </c>
      <c r="F36" s="74">
        <f ca="1">Bootstrap!I113</f>
        <v>17584.246387363972</v>
      </c>
      <c r="G36" s="99"/>
      <c r="H36" s="99"/>
      <c r="I36" s="99"/>
      <c r="J36" s="99"/>
      <c r="K36" s="99"/>
      <c r="L36" s="99"/>
    </row>
    <row r="37" spans="3:12" x14ac:dyDescent="0.2">
      <c r="C37" s="133">
        <v>0.8</v>
      </c>
      <c r="D37" s="88">
        <f t="shared" si="0"/>
        <v>18319.681906229387</v>
      </c>
      <c r="E37" s="87">
        <f t="shared" si="1"/>
        <v>18271.988069560182</v>
      </c>
      <c r="F37" s="74">
        <f ca="1">Bootstrap!I114</f>
        <v>17701.424880671155</v>
      </c>
      <c r="L37" s="99"/>
    </row>
    <row r="38" spans="3:12" x14ac:dyDescent="0.2">
      <c r="C38" s="133">
        <v>0.85</v>
      </c>
      <c r="D38" s="88">
        <f t="shared" si="0"/>
        <v>18701.385413058906</v>
      </c>
      <c r="E38" s="87">
        <f t="shared" si="1"/>
        <v>18693.715913816799</v>
      </c>
      <c r="F38" s="74">
        <f ca="1">Bootstrap!I115</f>
        <v>17868.686473741855</v>
      </c>
      <c r="L38" s="99"/>
    </row>
    <row r="39" spans="3:12" x14ac:dyDescent="0.2">
      <c r="C39" s="133">
        <v>0.9</v>
      </c>
      <c r="D39" s="88">
        <f t="shared" si="0"/>
        <v>19181.655583798416</v>
      </c>
      <c r="E39" s="87">
        <f t="shared" si="1"/>
        <v>19238.201728328033</v>
      </c>
      <c r="F39" s="74">
        <f ca="1">Bootstrap!I116</f>
        <v>18359.285400210043</v>
      </c>
      <c r="L39" s="99"/>
    </row>
    <row r="40" spans="3:12" x14ac:dyDescent="0.2">
      <c r="C40" s="135">
        <v>0.95</v>
      </c>
      <c r="D40" s="90">
        <f t="shared" si="0"/>
        <v>19893.488324532111</v>
      </c>
      <c r="E40" s="91">
        <f t="shared" si="1"/>
        <v>20074.519894751604</v>
      </c>
      <c r="F40" s="75">
        <f ca="1">Bootstrap!I117</f>
        <v>19042.569983165329</v>
      </c>
      <c r="L40" s="99"/>
    </row>
    <row r="41" spans="3:12" x14ac:dyDescent="0.2">
      <c r="L41" s="99"/>
    </row>
    <row r="42" spans="3:12" x14ac:dyDescent="0.2">
      <c r="C42" s="28" t="s">
        <v>86</v>
      </c>
      <c r="D42" s="13" t="s">
        <v>82</v>
      </c>
      <c r="E42" s="28" t="s">
        <v>83</v>
      </c>
      <c r="F42" s="28" t="s">
        <v>85</v>
      </c>
      <c r="L42" s="99"/>
    </row>
    <row r="43" spans="3:12" x14ac:dyDescent="0.2">
      <c r="C43" s="132">
        <v>0.995</v>
      </c>
      <c r="D43" s="131">
        <f>NORMINV(C43,$D$17,$D$18)</f>
        <v>21717.587436060636</v>
      </c>
      <c r="E43" s="131">
        <f>LOGINV(C43,$G$17,$G$18)</f>
        <v>22387.348654653651</v>
      </c>
      <c r="F43" s="49">
        <f ca="1">OFFSET(Bootstrap!$D$98,Bootstrap!$E$94*C43,0)</f>
        <v>20061.078666412512</v>
      </c>
      <c r="L43" s="99"/>
    </row>
    <row r="44" spans="3:12" x14ac:dyDescent="0.2">
      <c r="L44" s="99"/>
    </row>
    <row r="45" spans="3:12" x14ac:dyDescent="0.2">
      <c r="L45" s="99"/>
    </row>
    <row r="46" spans="3:12" x14ac:dyDescent="0.2">
      <c r="L46" s="99"/>
    </row>
    <row r="47" spans="3:12" x14ac:dyDescent="0.2">
      <c r="L47" s="99"/>
    </row>
    <row r="48" spans="3:12" x14ac:dyDescent="0.2">
      <c r="L48" s="99"/>
    </row>
    <row r="49" spans="12:12" x14ac:dyDescent="0.2">
      <c r="L49" s="99"/>
    </row>
    <row r="50" spans="12:12" x14ac:dyDescent="0.2">
      <c r="L50" s="99"/>
    </row>
    <row r="51" spans="12:12" x14ac:dyDescent="0.2">
      <c r="L51" s="99"/>
    </row>
    <row r="52" spans="12:12" x14ac:dyDescent="0.2">
      <c r="L52" s="99"/>
    </row>
    <row r="53" spans="12:12" x14ac:dyDescent="0.2">
      <c r="L53" s="99"/>
    </row>
    <row r="54" spans="12:12" x14ac:dyDescent="0.2">
      <c r="L54" s="99"/>
    </row>
    <row r="55" spans="12:12" x14ac:dyDescent="0.2">
      <c r="L55" s="99"/>
    </row>
    <row r="56" spans="12:12" x14ac:dyDescent="0.2">
      <c r="L56" s="99"/>
    </row>
    <row r="57" spans="12:12" x14ac:dyDescent="0.2">
      <c r="L57" s="99"/>
    </row>
    <row r="58" spans="12:12" x14ac:dyDescent="0.2">
      <c r="L58" s="99"/>
    </row>
    <row r="59" spans="12:12" x14ac:dyDescent="0.2">
      <c r="L59" s="99"/>
    </row>
    <row r="60" spans="12:12" x14ac:dyDescent="0.2">
      <c r="L60" s="99"/>
    </row>
  </sheetData>
  <mergeCells count="1">
    <mergeCell ref="D20:E20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2:Z88"/>
  <sheetViews>
    <sheetView showGridLines="0" zoomScale="110" zoomScaleNormal="110" workbookViewId="0">
      <selection activeCell="N63" sqref="N63"/>
    </sheetView>
  </sheetViews>
  <sheetFormatPr defaultColWidth="11.44140625" defaultRowHeight="10.199999999999999" x14ac:dyDescent="0.2"/>
  <cols>
    <col min="1" max="1" width="2.77734375" style="1" customWidth="1"/>
    <col min="2" max="2" width="7.21875" style="1" customWidth="1"/>
    <col min="3" max="3" width="11.44140625" style="1"/>
    <col min="4" max="4" width="11.77734375" style="1" bestFit="1" customWidth="1"/>
    <col min="5" max="10" width="11.44140625" style="1"/>
    <col min="11" max="12" width="13.109375" style="1" bestFit="1" customWidth="1"/>
    <col min="13" max="14" width="11.44140625" style="1"/>
    <col min="15" max="15" width="12.5546875" style="1" bestFit="1" customWidth="1"/>
    <col min="16" max="16384" width="11.44140625" style="1"/>
  </cols>
  <sheetData>
    <row r="2" spans="2:13" x14ac:dyDescent="0.2">
      <c r="B2" s="17" t="s">
        <v>63</v>
      </c>
    </row>
    <row r="4" spans="2:13" x14ac:dyDescent="0.2">
      <c r="C4" s="11">
        <v>0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3">
        <v>9</v>
      </c>
      <c r="M4" s="13" t="s">
        <v>39</v>
      </c>
    </row>
    <row r="5" spans="2:13" x14ac:dyDescent="0.2">
      <c r="B5" s="14">
        <v>0</v>
      </c>
      <c r="C5" s="81">
        <v>242</v>
      </c>
      <c r="D5" s="82">
        <v>775</v>
      </c>
      <c r="E5" s="82">
        <v>1217</v>
      </c>
      <c r="F5" s="82">
        <v>1584</v>
      </c>
      <c r="G5" s="82">
        <v>1996</v>
      </c>
      <c r="H5" s="82">
        <v>2459</v>
      </c>
      <c r="I5" s="82">
        <v>2616</v>
      </c>
      <c r="J5" s="82">
        <v>2774</v>
      </c>
      <c r="K5" s="82">
        <v>3006</v>
      </c>
      <c r="L5" s="83">
        <v>3121</v>
      </c>
      <c r="M5" s="32">
        <f>L5-L5</f>
        <v>0</v>
      </c>
    </row>
    <row r="6" spans="2:13" x14ac:dyDescent="0.2">
      <c r="B6" s="15">
        <v>1</v>
      </c>
      <c r="C6" s="84">
        <v>238</v>
      </c>
      <c r="D6" s="85">
        <v>852</v>
      </c>
      <c r="E6" s="85">
        <v>1522</v>
      </c>
      <c r="F6" s="85">
        <v>2395</v>
      </c>
      <c r="G6" s="85">
        <v>2762</v>
      </c>
      <c r="H6" s="85">
        <v>3051</v>
      </c>
      <c r="I6" s="85">
        <v>3507</v>
      </c>
      <c r="J6" s="85">
        <v>3780</v>
      </c>
      <c r="K6" s="86">
        <v>4187</v>
      </c>
      <c r="L6" s="87">
        <f t="shared" ref="L6" si="0">K6*K$29</f>
        <v>4347.1813040585494</v>
      </c>
      <c r="M6" s="33">
        <f>L6-K6</f>
        <v>160.18130405854936</v>
      </c>
    </row>
    <row r="7" spans="2:13" x14ac:dyDescent="0.2">
      <c r="B7" s="15">
        <v>2</v>
      </c>
      <c r="C7" s="84">
        <v>196</v>
      </c>
      <c r="D7" s="85">
        <v>891</v>
      </c>
      <c r="E7" s="85">
        <v>1556</v>
      </c>
      <c r="F7" s="85">
        <v>2310</v>
      </c>
      <c r="G7" s="85">
        <v>2898</v>
      </c>
      <c r="H7" s="85">
        <v>3061</v>
      </c>
      <c r="I7" s="85">
        <v>3493</v>
      </c>
      <c r="J7" s="86">
        <v>3776</v>
      </c>
      <c r="K7" s="88">
        <f t="shared" ref="K7:L7" si="1">J7*J$29</f>
        <v>4144.1513579493439</v>
      </c>
      <c r="L7" s="87">
        <f t="shared" si="1"/>
        <v>4302.6934092348311</v>
      </c>
      <c r="M7" s="33">
        <f>L7-J7</f>
        <v>526.69340923483105</v>
      </c>
    </row>
    <row r="8" spans="2:13" x14ac:dyDescent="0.2">
      <c r="B8" s="15">
        <v>3</v>
      </c>
      <c r="C8" s="84">
        <v>210</v>
      </c>
      <c r="D8" s="85">
        <v>978</v>
      </c>
      <c r="E8" s="85">
        <v>1540</v>
      </c>
      <c r="F8" s="85">
        <v>2683</v>
      </c>
      <c r="G8" s="85">
        <v>2930</v>
      </c>
      <c r="H8" s="85">
        <v>3245</v>
      </c>
      <c r="I8" s="86">
        <v>3462</v>
      </c>
      <c r="J8" s="88">
        <f t="shared" ref="J8:L8" si="2">I8*I$29</f>
        <v>3719.0578202995011</v>
      </c>
      <c r="K8" s="88">
        <f t="shared" si="2"/>
        <v>4081.6574460503984</v>
      </c>
      <c r="L8" s="87">
        <f t="shared" si="2"/>
        <v>4237.8086790163989</v>
      </c>
      <c r="M8" s="33">
        <f>L8-I8</f>
        <v>775.80867901639886</v>
      </c>
    </row>
    <row r="9" spans="2:13" x14ac:dyDescent="0.2">
      <c r="B9" s="15">
        <v>4</v>
      </c>
      <c r="C9" s="84">
        <v>300</v>
      </c>
      <c r="D9" s="85">
        <v>783</v>
      </c>
      <c r="E9" s="85">
        <v>1493</v>
      </c>
      <c r="F9" s="85">
        <v>2069</v>
      </c>
      <c r="G9" s="85">
        <v>2474</v>
      </c>
      <c r="H9" s="86">
        <v>2869</v>
      </c>
      <c r="I9" s="88">
        <f t="shared" ref="I9:L9" si="3">H9*H$29</f>
        <v>3175.4216316858497</v>
      </c>
      <c r="J9" s="88">
        <f t="shared" si="3"/>
        <v>3411.2006505111094</v>
      </c>
      <c r="K9" s="88">
        <f t="shared" si="3"/>
        <v>3743.7849067937764</v>
      </c>
      <c r="L9" s="87">
        <f t="shared" si="3"/>
        <v>3887.0102109459003</v>
      </c>
      <c r="M9" s="33">
        <f>L9-H9</f>
        <v>1018.0102109459003</v>
      </c>
    </row>
    <row r="10" spans="2:13" x14ac:dyDescent="0.2">
      <c r="B10" s="15">
        <v>5</v>
      </c>
      <c r="C10" s="84">
        <v>268</v>
      </c>
      <c r="D10" s="85">
        <v>919</v>
      </c>
      <c r="E10" s="85">
        <v>1530</v>
      </c>
      <c r="F10" s="85">
        <v>2132</v>
      </c>
      <c r="G10" s="86">
        <v>2684</v>
      </c>
      <c r="H10" s="88">
        <f t="shared" ref="H10:L10" si="4">G10*G$29</f>
        <v>3017.9586523736602</v>
      </c>
      <c r="I10" s="88">
        <f t="shared" si="4"/>
        <v>3340.2897135868934</v>
      </c>
      <c r="J10" s="88">
        <f t="shared" si="4"/>
        <v>3588.3103932355043</v>
      </c>
      <c r="K10" s="88">
        <f t="shared" si="4"/>
        <v>3938.1624440865094</v>
      </c>
      <c r="L10" s="87">
        <f t="shared" si="4"/>
        <v>4088.8240146353946</v>
      </c>
      <c r="M10" s="33">
        <f>L10-G10</f>
        <v>1404.8240146353946</v>
      </c>
    </row>
    <row r="11" spans="2:13" x14ac:dyDescent="0.2">
      <c r="B11" s="15">
        <v>6</v>
      </c>
      <c r="C11" s="84">
        <v>298</v>
      </c>
      <c r="D11" s="85">
        <v>888</v>
      </c>
      <c r="E11" s="85">
        <v>1698</v>
      </c>
      <c r="F11" s="86">
        <v>2487</v>
      </c>
      <c r="G11" s="88">
        <f t="shared" ref="G11:L11" si="5">F11*F$29</f>
        <v>2972.3926212707811</v>
      </c>
      <c r="H11" s="88">
        <f t="shared" si="5"/>
        <v>3342.2347353262958</v>
      </c>
      <c r="I11" s="88">
        <f t="shared" si="5"/>
        <v>3699.1998873220464</v>
      </c>
      <c r="J11" s="88">
        <f t="shared" si="5"/>
        <v>3973.8700952617241</v>
      </c>
      <c r="K11" s="88">
        <f t="shared" si="5"/>
        <v>4361.31333463802</v>
      </c>
      <c r="L11" s="87">
        <f t="shared" si="5"/>
        <v>4528.163312510067</v>
      </c>
      <c r="M11" s="33">
        <f>L11-F11</f>
        <v>2041.163312510067</v>
      </c>
    </row>
    <row r="12" spans="2:13" x14ac:dyDescent="0.2">
      <c r="B12" s="15">
        <v>7</v>
      </c>
      <c r="C12" s="84">
        <v>243</v>
      </c>
      <c r="D12" s="85">
        <v>980</v>
      </c>
      <c r="E12" s="86">
        <v>2010</v>
      </c>
      <c r="F12" s="88">
        <f t="shared" ref="F12:L12" si="6">E12*E$29</f>
        <v>2981.868131868132</v>
      </c>
      <c r="G12" s="88">
        <f t="shared" si="6"/>
        <v>3563.8451277713407</v>
      </c>
      <c r="H12" s="88">
        <f t="shared" si="6"/>
        <v>4007.2791501778056</v>
      </c>
      <c r="I12" s="88">
        <f t="shared" si="6"/>
        <v>4435.2739273887391</v>
      </c>
      <c r="J12" s="88">
        <f t="shared" si="6"/>
        <v>4764.598551364983</v>
      </c>
      <c r="K12" s="88">
        <f t="shared" si="6"/>
        <v>5229.1360054879951</v>
      </c>
      <c r="L12" s="87">
        <f t="shared" si="6"/>
        <v>5429.186118805068</v>
      </c>
      <c r="M12" s="33">
        <f>L12-E12</f>
        <v>3419.186118805068</v>
      </c>
    </row>
    <row r="13" spans="2:13" x14ac:dyDescent="0.2">
      <c r="B13" s="15">
        <v>8</v>
      </c>
      <c r="C13" s="84">
        <v>255</v>
      </c>
      <c r="D13" s="86">
        <v>940</v>
      </c>
      <c r="E13" s="88">
        <f t="shared" ref="E13:L14" si="7">D13*D$29</f>
        <v>1671.6727993206907</v>
      </c>
      <c r="F13" s="88">
        <f t="shared" ref="F13:L13" si="8">E13*E$29</f>
        <v>2479.9541528383875</v>
      </c>
      <c r="G13" s="88">
        <f t="shared" si="8"/>
        <v>2963.9716224313047</v>
      </c>
      <c r="H13" s="88">
        <f t="shared" si="8"/>
        <v>3332.7659475806822</v>
      </c>
      <c r="I13" s="88">
        <f t="shared" si="8"/>
        <v>3688.7197920159247</v>
      </c>
      <c r="J13" s="88">
        <f t="shared" si="8"/>
        <v>3962.6118398008011</v>
      </c>
      <c r="K13" s="88">
        <f t="shared" si="8"/>
        <v>4348.9574250361857</v>
      </c>
      <c r="L13" s="87">
        <f t="shared" si="8"/>
        <v>4515.3347051024402</v>
      </c>
      <c r="M13" s="33">
        <f>L13-D13</f>
        <v>3575.3347051024402</v>
      </c>
    </row>
    <row r="14" spans="2:13" x14ac:dyDescent="0.2">
      <c r="B14" s="16">
        <v>9</v>
      </c>
      <c r="C14" s="89">
        <v>233</v>
      </c>
      <c r="D14" s="90">
        <f>C14*C$29</f>
        <v>829.06577777777773</v>
      </c>
      <c r="E14" s="90">
        <f t="shared" si="7"/>
        <v>1474.390116551876</v>
      </c>
      <c r="F14" s="90">
        <f t="shared" si="7"/>
        <v>2187.2820410384975</v>
      </c>
      <c r="G14" s="90">
        <f t="shared" si="7"/>
        <v>2614.178126023693</v>
      </c>
      <c r="H14" s="90">
        <f t="shared" si="7"/>
        <v>2939.449140938586</v>
      </c>
      <c r="I14" s="90">
        <f t="shared" si="7"/>
        <v>3253.3950461403883</v>
      </c>
      <c r="J14" s="90">
        <f t="shared" si="7"/>
        <v>3494.9636882934915</v>
      </c>
      <c r="K14" s="90">
        <f t="shared" si="7"/>
        <v>3835.7146490532627</v>
      </c>
      <c r="L14" s="91">
        <f t="shared" si="7"/>
        <v>3982.4568927795185</v>
      </c>
      <c r="M14" s="34">
        <f>L14-C14</f>
        <v>3749.4568927795185</v>
      </c>
    </row>
    <row r="15" spans="2:13" x14ac:dyDescent="0.2">
      <c r="M15" s="35">
        <f>SUM(M5:M14)</f>
        <v>16670.658647088167</v>
      </c>
    </row>
    <row r="16" spans="2:13" x14ac:dyDescent="0.2">
      <c r="B16" s="17" t="s">
        <v>0</v>
      </c>
    </row>
    <row r="18" spans="2:18" x14ac:dyDescent="0.2">
      <c r="C18" s="11">
        <v>0</v>
      </c>
      <c r="D18" s="12">
        <v>1</v>
      </c>
      <c r="E18" s="12">
        <v>2</v>
      </c>
      <c r="F18" s="12">
        <v>3</v>
      </c>
      <c r="G18" s="12">
        <v>4</v>
      </c>
      <c r="H18" s="12">
        <v>5</v>
      </c>
      <c r="I18" s="12">
        <v>6</v>
      </c>
      <c r="J18" s="12">
        <v>7</v>
      </c>
      <c r="K18" s="12">
        <v>8</v>
      </c>
      <c r="L18" s="22"/>
    </row>
    <row r="19" spans="2:18" x14ac:dyDescent="0.2">
      <c r="B19" s="14">
        <v>0</v>
      </c>
      <c r="C19" s="24">
        <f>D5/C5</f>
        <v>3.2024793388429753</v>
      </c>
      <c r="D19" s="25">
        <f t="shared" ref="D19:K19" si="9">E5/D5</f>
        <v>1.5703225806451613</v>
      </c>
      <c r="E19" s="25">
        <f t="shared" si="9"/>
        <v>1.3015612161051766</v>
      </c>
      <c r="F19" s="25">
        <f t="shared" si="9"/>
        <v>1.2601010101010102</v>
      </c>
      <c r="G19" s="25">
        <f t="shared" si="9"/>
        <v>1.2319639278557115</v>
      </c>
      <c r="H19" s="25">
        <f t="shared" si="9"/>
        <v>1.0638470923139487</v>
      </c>
      <c r="I19" s="25">
        <f t="shared" si="9"/>
        <v>1.0603975535168195</v>
      </c>
      <c r="J19" s="25">
        <f t="shared" si="9"/>
        <v>1.083633741888969</v>
      </c>
      <c r="K19" s="25">
        <f t="shared" si="9"/>
        <v>1.0382568196939455</v>
      </c>
      <c r="L19" s="19"/>
    </row>
    <row r="20" spans="2:18" x14ac:dyDescent="0.2">
      <c r="B20" s="15">
        <v>1</v>
      </c>
      <c r="C20" s="26">
        <f t="shared" ref="C20:C27" si="10">D6/C6</f>
        <v>3.5798319327731094</v>
      </c>
      <c r="D20" s="27">
        <f t="shared" ref="D20:J20" si="11">E6/D6</f>
        <v>1.7863849765258215</v>
      </c>
      <c r="E20" s="27">
        <f t="shared" si="11"/>
        <v>1.5735873850197108</v>
      </c>
      <c r="F20" s="27">
        <f t="shared" si="11"/>
        <v>1.1532359081419625</v>
      </c>
      <c r="G20" s="27">
        <f t="shared" si="11"/>
        <v>1.1046343229543809</v>
      </c>
      <c r="H20" s="27">
        <f t="shared" si="11"/>
        <v>1.1494591937069814</v>
      </c>
      <c r="I20" s="27">
        <f t="shared" si="11"/>
        <v>1.0778443113772456</v>
      </c>
      <c r="J20" s="27">
        <f t="shared" si="11"/>
        <v>1.1076719576719576</v>
      </c>
      <c r="K20" s="27"/>
      <c r="L20" s="19"/>
    </row>
    <row r="21" spans="2:18" x14ac:dyDescent="0.2">
      <c r="B21" s="15">
        <v>2</v>
      </c>
      <c r="C21" s="26">
        <f t="shared" si="10"/>
        <v>4.545918367346939</v>
      </c>
      <c r="D21" s="27">
        <f t="shared" ref="D21:I21" si="12">E7/D7</f>
        <v>1.7463524130190797</v>
      </c>
      <c r="E21" s="27">
        <f t="shared" si="12"/>
        <v>1.4845758354755785</v>
      </c>
      <c r="F21" s="27">
        <f t="shared" si="12"/>
        <v>1.2545454545454546</v>
      </c>
      <c r="G21" s="27">
        <f t="shared" si="12"/>
        <v>1.0562456866804693</v>
      </c>
      <c r="H21" s="27">
        <f t="shared" si="12"/>
        <v>1.1411303495589677</v>
      </c>
      <c r="I21" s="27">
        <f t="shared" si="12"/>
        <v>1.081019181219582</v>
      </c>
      <c r="J21" s="27"/>
      <c r="K21" s="27"/>
      <c r="L21" s="19"/>
    </row>
    <row r="22" spans="2:18" x14ac:dyDescent="0.2">
      <c r="B22" s="15">
        <v>3</v>
      </c>
      <c r="C22" s="26">
        <f t="shared" si="10"/>
        <v>4.6571428571428575</v>
      </c>
      <c r="D22" s="27">
        <f t="shared" ref="D22:H22" si="13">E8/D8</f>
        <v>1.574642126789366</v>
      </c>
      <c r="E22" s="27">
        <f t="shared" si="13"/>
        <v>1.7422077922077923</v>
      </c>
      <c r="F22" s="27">
        <f t="shared" si="13"/>
        <v>1.0920611256056654</v>
      </c>
      <c r="G22" s="27">
        <f t="shared" si="13"/>
        <v>1.1075085324232081</v>
      </c>
      <c r="H22" s="27">
        <f t="shared" si="13"/>
        <v>1.0668721109399075</v>
      </c>
      <c r="I22" s="27"/>
      <c r="J22" s="27"/>
      <c r="K22" s="27"/>
      <c r="L22" s="19"/>
    </row>
    <row r="23" spans="2:18" x14ac:dyDescent="0.2">
      <c r="B23" s="15">
        <v>4</v>
      </c>
      <c r="C23" s="26">
        <f t="shared" si="10"/>
        <v>2.61</v>
      </c>
      <c r="D23" s="27">
        <f t="shared" ref="D23:G23" si="14">E9/D9</f>
        <v>1.9067688378033205</v>
      </c>
      <c r="E23" s="27">
        <f t="shared" si="14"/>
        <v>1.3858004018754186</v>
      </c>
      <c r="F23" s="27">
        <f t="shared" si="14"/>
        <v>1.195746737554374</v>
      </c>
      <c r="G23" s="27">
        <f t="shared" si="14"/>
        <v>1.1596604688763137</v>
      </c>
      <c r="H23" s="27"/>
      <c r="I23" s="27"/>
      <c r="J23" s="27"/>
      <c r="K23" s="27"/>
      <c r="L23" s="19"/>
    </row>
    <row r="24" spans="2:18" x14ac:dyDescent="0.2">
      <c r="B24" s="15">
        <v>5</v>
      </c>
      <c r="C24" s="26">
        <f t="shared" si="10"/>
        <v>3.4291044776119404</v>
      </c>
      <c r="D24" s="27">
        <f t="shared" ref="D24:F24" si="15">E10/D10</f>
        <v>1.6648531011969532</v>
      </c>
      <c r="E24" s="27">
        <f t="shared" si="15"/>
        <v>1.3934640522875816</v>
      </c>
      <c r="F24" s="27">
        <f t="shared" si="15"/>
        <v>1.2589118198874296</v>
      </c>
      <c r="G24" s="27"/>
      <c r="H24" s="27"/>
      <c r="I24" s="27"/>
      <c r="J24" s="27"/>
      <c r="K24" s="27"/>
      <c r="L24" s="19"/>
    </row>
    <row r="25" spans="2:18" x14ac:dyDescent="0.2">
      <c r="B25" s="15">
        <v>6</v>
      </c>
      <c r="C25" s="26">
        <f t="shared" si="10"/>
        <v>2.9798657718120807</v>
      </c>
      <c r="D25" s="27">
        <f t="shared" ref="D25:E25" si="16">E11/D11</f>
        <v>1.9121621621621621</v>
      </c>
      <c r="E25" s="27">
        <f t="shared" si="16"/>
        <v>1.4646643109540636</v>
      </c>
      <c r="F25" s="27"/>
      <c r="G25" s="27"/>
      <c r="H25" s="27"/>
      <c r="I25" s="27"/>
      <c r="J25" s="27"/>
      <c r="K25" s="27"/>
      <c r="L25" s="19"/>
    </row>
    <row r="26" spans="2:18" x14ac:dyDescent="0.2">
      <c r="B26" s="15">
        <v>7</v>
      </c>
      <c r="C26" s="26">
        <f t="shared" si="10"/>
        <v>4.0329218106995883</v>
      </c>
      <c r="D26" s="27">
        <f t="shared" ref="D26" si="17">E12/D12</f>
        <v>2.0510204081632653</v>
      </c>
      <c r="E26" s="27"/>
      <c r="F26" s="27"/>
      <c r="G26" s="27"/>
      <c r="H26" s="27"/>
      <c r="I26" s="27"/>
      <c r="J26" s="27"/>
      <c r="K26" s="27"/>
      <c r="L26" s="19"/>
    </row>
    <row r="27" spans="2:18" x14ac:dyDescent="0.2">
      <c r="B27" s="15">
        <v>8</v>
      </c>
      <c r="C27" s="26">
        <f t="shared" si="10"/>
        <v>3.6862745098039214</v>
      </c>
      <c r="D27" s="27"/>
      <c r="E27" s="27"/>
      <c r="F27" s="27"/>
      <c r="G27" s="27"/>
      <c r="H27" s="27"/>
      <c r="I27" s="27"/>
      <c r="J27" s="27"/>
      <c r="K27" s="27"/>
      <c r="L27" s="19"/>
    </row>
    <row r="28" spans="2:18" x14ac:dyDescent="0.2">
      <c r="B28" s="23"/>
      <c r="C28" s="18"/>
      <c r="D28" s="18"/>
      <c r="E28" s="18"/>
      <c r="F28" s="18"/>
      <c r="G28" s="18"/>
      <c r="H28" s="18"/>
      <c r="I28" s="18"/>
      <c r="J28" s="18"/>
      <c r="K28" s="18"/>
      <c r="L28" s="20"/>
    </row>
    <row r="29" spans="2:18" x14ac:dyDescent="0.2">
      <c r="B29" s="28" t="s">
        <v>1</v>
      </c>
      <c r="C29" s="29">
        <f>SUM(D5:D13)/SUM(C5:C13)</f>
        <v>3.5582222222222222</v>
      </c>
      <c r="D29" s="30">
        <f>SUM(E5:E12)/SUM(D5:D12)</f>
        <v>1.7783753184262667</v>
      </c>
      <c r="E29" s="30">
        <f>SUM(F5:F11)/SUM(E5:E11)</f>
        <v>1.4835164835164836</v>
      </c>
      <c r="F29" s="30">
        <f>SUM(G5:G10)/SUM(F5:F10)</f>
        <v>1.1951719426098839</v>
      </c>
      <c r="G29" s="30">
        <f>SUM(H5:H9)/SUM(G5:G9)</f>
        <v>1.1244257274119449</v>
      </c>
      <c r="H29" s="30">
        <f>SUM(I5:I8)/SUM(H5:H8)</f>
        <v>1.1068043331076507</v>
      </c>
      <c r="I29" s="30">
        <f>SUM(J5:J7)/SUM(I5:I7)</f>
        <v>1.0742512479201332</v>
      </c>
      <c r="J29" s="30">
        <f>SUM(K5:K6)/SUM(J5:J6)</f>
        <v>1.0974977113213304</v>
      </c>
      <c r="K29" s="31">
        <f>SUM(L5)/SUM(K5)</f>
        <v>1.0382568196939455</v>
      </c>
    </row>
    <row r="31" spans="2:18" x14ac:dyDescent="0.2">
      <c r="B31" s="17" t="s">
        <v>2</v>
      </c>
      <c r="R31" s="1" t="s">
        <v>8</v>
      </c>
    </row>
    <row r="32" spans="2:18" ht="10.8" thickBot="1" x14ac:dyDescent="0.25"/>
    <row r="33" spans="2:26" x14ac:dyDescent="0.2">
      <c r="B33" s="28" t="s">
        <v>3</v>
      </c>
      <c r="C33" s="36">
        <f>1/($B$14-C18-1)</f>
        <v>0.125</v>
      </c>
      <c r="D33" s="37">
        <f t="shared" ref="D33:J33" si="18">1/($B$14-D18-1)</f>
        <v>0.14285714285714285</v>
      </c>
      <c r="E33" s="37">
        <f t="shared" si="18"/>
        <v>0.16666666666666666</v>
      </c>
      <c r="F33" s="37">
        <f t="shared" si="18"/>
        <v>0.2</v>
      </c>
      <c r="G33" s="37">
        <f t="shared" si="18"/>
        <v>0.25</v>
      </c>
      <c r="H33" s="37">
        <f t="shared" si="18"/>
        <v>0.33333333333333331</v>
      </c>
      <c r="I33" s="37">
        <f t="shared" si="18"/>
        <v>0.5</v>
      </c>
      <c r="J33" s="38">
        <f t="shared" si="18"/>
        <v>1</v>
      </c>
      <c r="K33" s="2"/>
      <c r="R33" s="50" t="s">
        <v>9</v>
      </c>
      <c r="S33" s="50"/>
    </row>
    <row r="34" spans="2:26" ht="10.8" thickBot="1" x14ac:dyDescent="0.25">
      <c r="R34" s="1" t="s">
        <v>10</v>
      </c>
      <c r="S34" s="1">
        <v>0.92976049553247464</v>
      </c>
    </row>
    <row r="35" spans="2:26" x14ac:dyDescent="0.2">
      <c r="C35" s="363" t="s">
        <v>4</v>
      </c>
      <c r="D35" s="365"/>
      <c r="E35" s="365"/>
      <c r="F35" s="365"/>
      <c r="G35" s="365"/>
      <c r="H35" s="365"/>
      <c r="I35" s="365"/>
      <c r="J35" s="365"/>
      <c r="K35" s="365"/>
      <c r="L35" s="268" t="s">
        <v>230</v>
      </c>
      <c r="N35" s="366" t="s">
        <v>34</v>
      </c>
      <c r="O35" s="367"/>
      <c r="P35" s="368"/>
      <c r="R35" s="1" t="s">
        <v>11</v>
      </c>
      <c r="S35" s="1">
        <v>0.86445457905279277</v>
      </c>
    </row>
    <row r="36" spans="2:26" x14ac:dyDescent="0.2">
      <c r="C36" s="39">
        <f t="shared" ref="C36:K36" si="19">C5*(D5/C5-C$29)^2</f>
        <v>30.625825776145266</v>
      </c>
      <c r="D36" s="40">
        <f t="shared" si="19"/>
        <v>33.546604816115398</v>
      </c>
      <c r="E36" s="40">
        <f t="shared" si="19"/>
        <v>40.292094435222516</v>
      </c>
      <c r="F36" s="40">
        <f t="shared" si="19"/>
        <v>6.6778015475432904</v>
      </c>
      <c r="G36" s="40">
        <f t="shared" si="19"/>
        <v>23.082671251148714</v>
      </c>
      <c r="H36" s="40">
        <f t="shared" si="19"/>
        <v>4.5376530355193063</v>
      </c>
      <c r="I36" s="40">
        <f t="shared" si="19"/>
        <v>0.5020754039909755</v>
      </c>
      <c r="J36" s="40">
        <f t="shared" si="19"/>
        <v>0.53318956472111012</v>
      </c>
      <c r="K36" s="40">
        <f t="shared" si="19"/>
        <v>0</v>
      </c>
      <c r="L36" s="267">
        <f>N36^2-$N$47^2</f>
        <v>-12.25</v>
      </c>
      <c r="N36" s="5">
        <v>0</v>
      </c>
      <c r="O36" s="40">
        <v>113.54617460031304</v>
      </c>
      <c r="P36" s="6">
        <f>LN(O36)</f>
        <v>4.7322095788630989</v>
      </c>
      <c r="R36" s="1" t="s">
        <v>12</v>
      </c>
      <c r="S36" s="1">
        <v>0.84186367556159158</v>
      </c>
    </row>
    <row r="37" spans="2:26" x14ac:dyDescent="0.2">
      <c r="C37" s="42">
        <f t="shared" ref="C37:J37" si="20">C6*(D6/C6-C$29)^2</f>
        <v>0.11114114244216419</v>
      </c>
      <c r="D37" s="43">
        <f t="shared" si="20"/>
        <v>5.4659738686742544E-2</v>
      </c>
      <c r="E37" s="43">
        <f t="shared" si="20"/>
        <v>12.347631826953394</v>
      </c>
      <c r="F37" s="43">
        <f t="shared" si="20"/>
        <v>4.2119212136127828</v>
      </c>
      <c r="G37" s="43">
        <f t="shared" si="20"/>
        <v>1.081874544892766</v>
      </c>
      <c r="H37" s="43">
        <f t="shared" si="20"/>
        <v>5.5511026920151574</v>
      </c>
      <c r="I37" s="43">
        <f t="shared" si="20"/>
        <v>4.527573825897592E-2</v>
      </c>
      <c r="J37" s="43">
        <f t="shared" si="20"/>
        <v>0.39128779167628347</v>
      </c>
      <c r="L37" s="267">
        <f t="shared" ref="L37:L43" si="21">N37^2-$N$47^2</f>
        <v>-11.25</v>
      </c>
      <c r="N37" s="7">
        <v>1</v>
      </c>
      <c r="O37" s="43">
        <v>26.943283559645369</v>
      </c>
      <c r="P37" s="8">
        <f t="shared" ref="P37:P43" si="22">LN(O37)</f>
        <v>3.2937340477288641</v>
      </c>
      <c r="R37" s="1" t="s">
        <v>13</v>
      </c>
      <c r="S37" s="1">
        <v>0.75027221269666866</v>
      </c>
    </row>
    <row r="38" spans="2:26" ht="10.8" thickBot="1" x14ac:dyDescent="0.25">
      <c r="C38" s="42">
        <f t="shared" ref="C38:I38" si="23">C7*(D7/C7-C$29)^2</f>
        <v>191.20656031846823</v>
      </c>
      <c r="D38" s="43">
        <f t="shared" si="23"/>
        <v>0.9136906254094227</v>
      </c>
      <c r="E38" s="43">
        <f t="shared" si="23"/>
        <v>1.7461845479586459E-3</v>
      </c>
      <c r="F38" s="43">
        <f t="shared" si="23"/>
        <v>8.1432441541913594</v>
      </c>
      <c r="G38" s="43">
        <f t="shared" si="23"/>
        <v>13.471405031114179</v>
      </c>
      <c r="H38" s="43">
        <f t="shared" si="23"/>
        <v>3.6067010159786488</v>
      </c>
      <c r="I38" s="43">
        <f t="shared" si="23"/>
        <v>0.15999658956223733</v>
      </c>
      <c r="J38" s="43"/>
      <c r="L38" s="267">
        <f t="shared" si="21"/>
        <v>-8.25</v>
      </c>
      <c r="N38" s="7">
        <v>2</v>
      </c>
      <c r="O38" s="43">
        <v>30.494473384481637</v>
      </c>
      <c r="P38" s="8">
        <f t="shared" si="22"/>
        <v>3.4175454666857714</v>
      </c>
      <c r="R38" s="51" t="s">
        <v>14</v>
      </c>
      <c r="S38" s="51">
        <v>8</v>
      </c>
    </row>
    <row r="39" spans="2:26" x14ac:dyDescent="0.2">
      <c r="C39" s="42">
        <f t="shared" ref="C39:H39" si="24">C8*(D8/C8-C$29)^2</f>
        <v>253.60157798941816</v>
      </c>
      <c r="D39" s="43">
        <f t="shared" si="24"/>
        <v>40.594054680317846</v>
      </c>
      <c r="E39" s="43">
        <f t="shared" si="24"/>
        <v>103.05863751632985</v>
      </c>
      <c r="F39" s="43">
        <f t="shared" si="24"/>
        <v>28.525228284933377</v>
      </c>
      <c r="G39" s="43">
        <f t="shared" si="24"/>
        <v>0.83854105482073693</v>
      </c>
      <c r="H39" s="43">
        <f t="shared" si="24"/>
        <v>5.1744197817392275</v>
      </c>
      <c r="I39" s="43"/>
      <c r="J39" s="43"/>
      <c r="L39" s="267">
        <f t="shared" si="21"/>
        <v>-3.25</v>
      </c>
      <c r="N39" s="7">
        <v>3</v>
      </c>
      <c r="O39" s="43">
        <v>11.244141716882844</v>
      </c>
      <c r="P39" s="8">
        <f t="shared" si="22"/>
        <v>2.4198472567431262</v>
      </c>
    </row>
    <row r="40" spans="2:26" ht="10.8" thickBot="1" x14ac:dyDescent="0.25">
      <c r="C40" s="42">
        <f>C9*(D9/C9-C$29)^2</f>
        <v>269.73761481481489</v>
      </c>
      <c r="D40" s="43">
        <f>D9*(E9/D9-D$29)^2</f>
        <v>12.907673425514268</v>
      </c>
      <c r="E40" s="43">
        <f>E9*(F9/E9-E$29)^2</f>
        <v>14.255809888645919</v>
      </c>
      <c r="F40" s="43">
        <f>F9*(G9/F9-F$29)^2</f>
        <v>6.8357531316930805E-4</v>
      </c>
      <c r="G40" s="43">
        <f>G9*(H9/G9-G$29)^2</f>
        <v>3.0714388529946879</v>
      </c>
      <c r="H40" s="43"/>
      <c r="I40" s="43"/>
      <c r="J40" s="43"/>
      <c r="L40" s="267">
        <f t="shared" si="21"/>
        <v>3.75</v>
      </c>
      <c r="N40" s="7">
        <v>4</v>
      </c>
      <c r="O40" s="43">
        <v>10.386482683742772</v>
      </c>
      <c r="P40" s="8">
        <f t="shared" si="22"/>
        <v>2.3405052188023396</v>
      </c>
      <c r="R40" s="1" t="s">
        <v>15</v>
      </c>
    </row>
    <row r="41" spans="2:26" x14ac:dyDescent="0.2">
      <c r="C41" s="42">
        <f>C10*(D10/C10-C$29)^2</f>
        <v>4.4679330488299165</v>
      </c>
      <c r="D41" s="43">
        <f>D10*(E10/D10-D$29)^2</f>
        <v>11.843423006482039</v>
      </c>
      <c r="E41" s="43">
        <f>E10*(F10/E10-E$29)^2</f>
        <v>12.407443766461254</v>
      </c>
      <c r="F41" s="43">
        <f>F10*(G10/F10-F$29)^2</f>
        <v>8.6618298088202454</v>
      </c>
      <c r="G41" s="43"/>
      <c r="H41" s="43"/>
      <c r="I41" s="43"/>
      <c r="J41" s="43"/>
      <c r="L41" s="267">
        <f t="shared" si="21"/>
        <v>12.75</v>
      </c>
      <c r="N41" s="7">
        <v>5</v>
      </c>
      <c r="O41" s="43">
        <v>6.2899588417507797</v>
      </c>
      <c r="P41" s="8">
        <f t="shared" si="22"/>
        <v>1.8389545272490933</v>
      </c>
      <c r="R41" s="52"/>
      <c r="S41" s="52" t="s">
        <v>20</v>
      </c>
      <c r="T41" s="52" t="s">
        <v>21</v>
      </c>
      <c r="U41" s="52" t="s">
        <v>22</v>
      </c>
      <c r="V41" s="52" t="s">
        <v>23</v>
      </c>
      <c r="W41" s="52" t="s">
        <v>24</v>
      </c>
    </row>
    <row r="42" spans="2:26" x14ac:dyDescent="0.2">
      <c r="C42" s="42">
        <f>C11*(D11/C11-C$29)^2</f>
        <v>99.679862751843501</v>
      </c>
      <c r="D42" s="43">
        <f>D11*(E11/D11-D$29)^2</f>
        <v>15.894240566449835</v>
      </c>
      <c r="E42" s="43">
        <f>E11*(F11/E11-E$29)^2</f>
        <v>0.60347668872889793</v>
      </c>
      <c r="F42" s="43"/>
      <c r="G42" s="43"/>
      <c r="H42" s="43"/>
      <c r="I42" s="43"/>
      <c r="J42" s="43"/>
      <c r="L42" s="267">
        <f t="shared" si="21"/>
        <v>23.75</v>
      </c>
      <c r="N42" s="7">
        <v>6</v>
      </c>
      <c r="O42" s="43">
        <v>0.3536738659060944</v>
      </c>
      <c r="P42" s="8">
        <f t="shared" si="22"/>
        <v>-1.0393800732412923</v>
      </c>
      <c r="R42" s="1" t="s">
        <v>16</v>
      </c>
      <c r="S42" s="1">
        <v>1</v>
      </c>
      <c r="T42" s="1">
        <v>21.540029960765395</v>
      </c>
      <c r="U42" s="1">
        <v>21.540029960765395</v>
      </c>
      <c r="V42" s="1">
        <v>38.265604533678086</v>
      </c>
      <c r="W42" s="1">
        <v>8.2133501288113265E-4</v>
      </c>
    </row>
    <row r="43" spans="2:26" ht="10.8" thickBot="1" x14ac:dyDescent="0.25">
      <c r="C43" s="42">
        <f>C12*(D12/C12-C$29)^2</f>
        <v>54.75754693004113</v>
      </c>
      <c r="D43" s="43">
        <f>D12*(E12/D12-D$29)^2</f>
        <v>72.848638058542051</v>
      </c>
      <c r="E43" s="43"/>
      <c r="F43" s="43"/>
      <c r="G43" s="43"/>
      <c r="H43" s="43"/>
      <c r="I43" s="43"/>
      <c r="J43" s="43"/>
      <c r="L43" s="267">
        <f t="shared" si="21"/>
        <v>36.75</v>
      </c>
      <c r="M43" s="119" t="str">
        <f>IF(L44=M44,"OK","Check")</f>
        <v>OK</v>
      </c>
      <c r="N43" s="9">
        <v>7</v>
      </c>
      <c r="O43" s="45">
        <v>0.92447735639739359</v>
      </c>
      <c r="P43" s="10">
        <f t="shared" si="22"/>
        <v>-7.8526721264653196E-2</v>
      </c>
      <c r="R43" s="1" t="s">
        <v>17</v>
      </c>
      <c r="S43" s="1">
        <v>6</v>
      </c>
      <c r="T43" s="1">
        <v>3.3774503588685318</v>
      </c>
      <c r="U43" s="1">
        <v>0.56290839314475527</v>
      </c>
    </row>
    <row r="44" spans="2:26" ht="10.8" thickBot="1" x14ac:dyDescent="0.25">
      <c r="C44" s="44">
        <f>C13*(D13/C13-C$29)^2</f>
        <v>4.1813340305010787</v>
      </c>
      <c r="D44" s="45"/>
      <c r="E44" s="45"/>
      <c r="F44" s="45"/>
      <c r="G44" s="45"/>
      <c r="H44" s="45"/>
      <c r="I44" s="45"/>
      <c r="J44" s="45"/>
      <c r="K44" s="156"/>
      <c r="L44" s="266">
        <f>(SUM(L36:L43))/8</f>
        <v>5.25</v>
      </c>
      <c r="M44" s="1">
        <f>_xlfn.VAR.P(N36:N43)</f>
        <v>5.25</v>
      </c>
      <c r="R44" s="51" t="s">
        <v>18</v>
      </c>
      <c r="S44" s="51">
        <v>7</v>
      </c>
      <c r="T44" s="51">
        <v>24.917480319633928</v>
      </c>
      <c r="U44" s="51"/>
      <c r="V44" s="51"/>
      <c r="W44" s="51"/>
    </row>
    <row r="45" spans="2:26" ht="10.8" thickBot="1" x14ac:dyDescent="0.25">
      <c r="C45" s="46">
        <f>SUM(C36:C44)</f>
        <v>908.3693968025043</v>
      </c>
      <c r="D45" s="46">
        <f t="shared" ref="D45:K45" si="25">SUM(D36:D44)</f>
        <v>188.6029849175176</v>
      </c>
      <c r="E45" s="46">
        <f t="shared" si="25"/>
        <v>182.96684030688982</v>
      </c>
      <c r="F45" s="46">
        <f t="shared" si="25"/>
        <v>56.220708584414218</v>
      </c>
      <c r="G45" s="46">
        <f t="shared" si="25"/>
        <v>41.545930734971087</v>
      </c>
      <c r="H45" s="46">
        <f t="shared" si="25"/>
        <v>18.869876525252341</v>
      </c>
      <c r="I45" s="46">
        <f t="shared" si="25"/>
        <v>0.7073477318121888</v>
      </c>
      <c r="J45" s="46">
        <f t="shared" si="25"/>
        <v>0.92447735639739359</v>
      </c>
      <c r="K45" s="46">
        <f t="shared" si="25"/>
        <v>0</v>
      </c>
      <c r="M45" s="139" t="s">
        <v>229</v>
      </c>
    </row>
    <row r="46" spans="2:26" ht="10.8" thickBot="1" x14ac:dyDescent="0.25">
      <c r="M46" s="272"/>
      <c r="N46" s="275" t="s">
        <v>225</v>
      </c>
      <c r="O46" s="276" t="s">
        <v>226</v>
      </c>
      <c r="P46" s="277" t="s">
        <v>227</v>
      </c>
      <c r="R46" s="52"/>
      <c r="S46" s="52" t="s">
        <v>25</v>
      </c>
      <c r="T46" s="52" t="s">
        <v>13</v>
      </c>
      <c r="U46" s="52" t="s">
        <v>26</v>
      </c>
      <c r="V46" s="52" t="s">
        <v>27</v>
      </c>
      <c r="W46" s="52" t="s">
        <v>28</v>
      </c>
      <c r="X46" s="52" t="s">
        <v>29</v>
      </c>
      <c r="Y46" s="52" t="s">
        <v>30</v>
      </c>
      <c r="Z46" s="52" t="s">
        <v>31</v>
      </c>
    </row>
    <row r="47" spans="2:26" x14ac:dyDescent="0.2">
      <c r="C47" s="11">
        <v>0</v>
      </c>
      <c r="D47" s="12">
        <v>1</v>
      </c>
      <c r="E47" s="12">
        <v>2</v>
      </c>
      <c r="F47" s="12">
        <v>3</v>
      </c>
      <c r="G47" s="12">
        <v>4</v>
      </c>
      <c r="H47" s="12">
        <v>5</v>
      </c>
      <c r="I47" s="12">
        <v>6</v>
      </c>
      <c r="J47" s="12">
        <v>7</v>
      </c>
      <c r="K47" s="12" t="s">
        <v>6</v>
      </c>
      <c r="L47" s="12" t="s">
        <v>7</v>
      </c>
      <c r="M47" s="268" t="s">
        <v>223</v>
      </c>
      <c r="N47" s="43">
        <f>AVERAGE(N36:N43)</f>
        <v>3.5</v>
      </c>
      <c r="O47" s="43">
        <f>L44</f>
        <v>5.25</v>
      </c>
      <c r="P47" s="282">
        <f>SQRT(O47)</f>
        <v>2.2912878474779199</v>
      </c>
      <c r="R47" s="1" t="s">
        <v>19</v>
      </c>
      <c r="S47" s="1">
        <v>4.6221044777789544</v>
      </c>
      <c r="T47" s="1">
        <v>0.4842986308160645</v>
      </c>
      <c r="U47" s="1">
        <v>9.543913989578094</v>
      </c>
      <c r="V47" s="1">
        <v>7.5537226729143901E-5</v>
      </c>
      <c r="W47" s="1">
        <v>3.4370684208239979</v>
      </c>
      <c r="X47" s="1">
        <v>5.8071405347339109</v>
      </c>
      <c r="Y47" s="1">
        <v>3.4370684208239979</v>
      </c>
      <c r="Z47" s="1">
        <v>5.8071405347339109</v>
      </c>
    </row>
    <row r="48" spans="2:26" ht="10.8" thickBot="1" x14ac:dyDescent="0.25">
      <c r="B48" s="28" t="s">
        <v>5</v>
      </c>
      <c r="C48" s="46">
        <f>C45*C33</f>
        <v>113.54617460031304</v>
      </c>
      <c r="D48" s="46">
        <f t="shared" ref="D48:J48" si="26">D45*D33</f>
        <v>26.943283559645369</v>
      </c>
      <c r="E48" s="46">
        <f t="shared" si="26"/>
        <v>30.494473384481637</v>
      </c>
      <c r="F48" s="46">
        <f t="shared" si="26"/>
        <v>11.244141716882844</v>
      </c>
      <c r="G48" s="46">
        <f t="shared" si="26"/>
        <v>10.386482683742772</v>
      </c>
      <c r="H48" s="46">
        <f t="shared" si="26"/>
        <v>6.2899588417507797</v>
      </c>
      <c r="I48" s="46">
        <f t="shared" si="26"/>
        <v>0.3536738659060944</v>
      </c>
      <c r="J48" s="47">
        <f t="shared" si="26"/>
        <v>0.92447735639739359</v>
      </c>
      <c r="K48" s="48">
        <v>0.33054148700875707</v>
      </c>
      <c r="L48" s="131">
        <f>EXP(S47+8*S48)</f>
        <v>0.33054148700875707</v>
      </c>
      <c r="M48" s="273" t="s">
        <v>224</v>
      </c>
      <c r="N48" s="43">
        <f>AVERAGE(P36:P43)</f>
        <v>2.1156111626957936</v>
      </c>
      <c r="O48" s="2">
        <f>_xlfn.VAR.P(P36:P43)</f>
        <v>3.1146850399542414</v>
      </c>
      <c r="P48" s="282">
        <f>SQRT(O48)</f>
        <v>1.7648470301854042</v>
      </c>
      <c r="R48" s="51" t="s">
        <v>32</v>
      </c>
      <c r="S48" s="51">
        <v>-0.71614094716661736</v>
      </c>
      <c r="T48" s="51">
        <v>0.11576951580256714</v>
      </c>
      <c r="U48" s="51">
        <v>-6.1859198615628763</v>
      </c>
      <c r="V48" s="51">
        <v>8.2133501288113395E-4</v>
      </c>
      <c r="W48" s="51">
        <v>-0.99941874683969445</v>
      </c>
      <c r="X48" s="51">
        <v>-0.43286314749354021</v>
      </c>
      <c r="Y48" s="51">
        <v>-0.99941874683969445</v>
      </c>
      <c r="Z48" s="51">
        <v>-0.43286314749354021</v>
      </c>
    </row>
    <row r="49" spans="2:17" ht="10.8" thickBot="1" x14ac:dyDescent="0.25">
      <c r="M49" s="274" t="s">
        <v>228</v>
      </c>
      <c r="N49" s="280">
        <f>COVAR(N36:N43,P36:P43)</f>
        <v>-3.7597399726247414</v>
      </c>
      <c r="O49" s="280"/>
      <c r="P49" s="283"/>
    </row>
    <row r="50" spans="2:17" x14ac:dyDescent="0.2">
      <c r="B50" s="17" t="s">
        <v>33</v>
      </c>
      <c r="M50" s="268" t="s">
        <v>4</v>
      </c>
      <c r="N50" s="278">
        <f>N49/O47</f>
        <v>-0.71614094716661736</v>
      </c>
      <c r="O50" s="279" t="str">
        <f>IF(N50=S48,"Ok","Error")</f>
        <v>Ok</v>
      </c>
    </row>
    <row r="51" spans="2:17" ht="10.8" thickBot="1" x14ac:dyDescent="0.25">
      <c r="B51" s="17"/>
      <c r="M51" s="274" t="s">
        <v>3</v>
      </c>
      <c r="N51" s="280">
        <f>N48-N50*N47</f>
        <v>4.6221044777789544</v>
      </c>
      <c r="O51" s="281" t="str">
        <f>IF(N51=S47,"Ok","Error")</f>
        <v>Ok</v>
      </c>
    </row>
    <row r="52" spans="2:17" x14ac:dyDescent="0.2">
      <c r="B52" s="28" t="s">
        <v>36</v>
      </c>
      <c r="C52" s="37">
        <f>C$48/(C$29^2)</f>
        <v>8.9682224484847204</v>
      </c>
      <c r="D52" s="37">
        <f t="shared" ref="D52:J52" si="27">D$48/(D$29^2)</f>
        <v>8.5192953978731349</v>
      </c>
      <c r="E52" s="37">
        <f t="shared" si="27"/>
        <v>13.855952488169679</v>
      </c>
      <c r="F52" s="37">
        <f t="shared" si="27"/>
        <v>7.8716455858893468</v>
      </c>
      <c r="G52" s="37">
        <f t="shared" si="27"/>
        <v>8.2149883816036375</v>
      </c>
      <c r="H52" s="37">
        <f t="shared" si="27"/>
        <v>5.1345939199667772</v>
      </c>
      <c r="I52" s="37">
        <f t="shared" si="27"/>
        <v>0.30647230581536949</v>
      </c>
      <c r="J52" s="37">
        <f t="shared" si="27"/>
        <v>0.76751881705805414</v>
      </c>
      <c r="K52" s="38">
        <f>K$48/(K$29^2)</f>
        <v>0.30663123464920444</v>
      </c>
    </row>
    <row r="53" spans="2:17" x14ac:dyDescent="0.2">
      <c r="B53" s="17"/>
    </row>
    <row r="55" spans="2:17" x14ac:dyDescent="0.2">
      <c r="C55" s="363" t="s">
        <v>35</v>
      </c>
      <c r="D55" s="365"/>
      <c r="E55" s="365"/>
      <c r="F55" s="365"/>
      <c r="G55" s="365"/>
      <c r="H55" s="365"/>
      <c r="I55" s="365"/>
      <c r="J55" s="365"/>
      <c r="K55" s="364"/>
      <c r="N55" s="28" t="s">
        <v>37</v>
      </c>
      <c r="O55" s="28" t="s">
        <v>38</v>
      </c>
      <c r="P55" s="28" t="s">
        <v>39</v>
      </c>
      <c r="Q55" s="28" t="s">
        <v>40</v>
      </c>
    </row>
    <row r="56" spans="2:17" x14ac:dyDescent="0.2">
      <c r="C56" s="39"/>
      <c r="D56" s="40"/>
      <c r="E56" s="40"/>
      <c r="F56" s="40"/>
      <c r="G56" s="40"/>
      <c r="H56" s="40"/>
      <c r="I56" s="40"/>
      <c r="J56" s="40"/>
      <c r="K56" s="53">
        <f>(1/K6+1/$K$5)</f>
        <v>5.7150248503867989E-4</v>
      </c>
      <c r="M56" s="14">
        <v>1</v>
      </c>
      <c r="N56" s="59">
        <f>$L6^2*K$52*K56</f>
        <v>3311.6926292475227</v>
      </c>
      <c r="O56" s="62">
        <f>SQRT(N56)</f>
        <v>57.547307749776813</v>
      </c>
      <c r="P56" s="62">
        <f>M6</f>
        <v>160.18130405854936</v>
      </c>
      <c r="Q56" s="65">
        <f>O56/P56</f>
        <v>0.35926357378600288</v>
      </c>
    </row>
    <row r="57" spans="2:17" x14ac:dyDescent="0.2">
      <c r="C57" s="42"/>
      <c r="D57" s="43"/>
      <c r="E57" s="43"/>
      <c r="F57" s="43"/>
      <c r="G57" s="43"/>
      <c r="H57" s="43"/>
      <c r="I57" s="54"/>
      <c r="J57" s="54">
        <f>(1/J7+1/SUM($J$5:$J$6))</f>
        <v>4.1740908644222961E-4</v>
      </c>
      <c r="K57" s="8">
        <f t="shared" ref="K57:K64" si="28">(1/K7+1/$K$5)</f>
        <v>5.7397192512155233E-4</v>
      </c>
      <c r="M57" s="15">
        <v>2</v>
      </c>
      <c r="N57" s="60">
        <f>$L7^2*(K$52*K57+J57*J$52)</f>
        <v>9189.3278326021791</v>
      </c>
      <c r="O57" s="63">
        <f t="shared" ref="O57:O64" si="29">SQRT(N57)</f>
        <v>95.860981804914658</v>
      </c>
      <c r="P57" s="63">
        <f t="shared" ref="P57:P64" si="30">M7</f>
        <v>526.69340923483105</v>
      </c>
      <c r="Q57" s="66">
        <f t="shared" ref="Q57:Q64" si="31">O57/P57</f>
        <v>0.18200528072713013</v>
      </c>
    </row>
    <row r="58" spans="2:17" x14ac:dyDescent="0.2">
      <c r="C58" s="42"/>
      <c r="D58" s="43"/>
      <c r="E58" s="43"/>
      <c r="F58" s="43"/>
      <c r="G58" s="43"/>
      <c r="H58" s="43"/>
      <c r="I58" s="54">
        <f>(1/I8+1/SUM($I$5:$I$7))</f>
        <v>3.928437199314449E-4</v>
      </c>
      <c r="J58" s="54">
        <f t="shared" ref="J58:J64" si="32">(1/J8+1/SUM($J$5:$J$6))</f>
        <v>4.2146388395611161E-4</v>
      </c>
      <c r="K58" s="8">
        <f t="shared" si="28"/>
        <v>5.7766650914852055E-4</v>
      </c>
      <c r="M58" s="15">
        <v>3</v>
      </c>
      <c r="N58" s="60">
        <f>$L8^2*(K$52*K58+J58*J$52+I58*I$52)</f>
        <v>11152.692581902182</v>
      </c>
      <c r="O58" s="63">
        <f t="shared" si="29"/>
        <v>105.60630938491403</v>
      </c>
      <c r="P58" s="63">
        <f t="shared" si="30"/>
        <v>775.80867901639886</v>
      </c>
      <c r="Q58" s="66">
        <f t="shared" si="31"/>
        <v>0.13612416597195834</v>
      </c>
    </row>
    <row r="59" spans="2:17" x14ac:dyDescent="0.2">
      <c r="C59" s="42"/>
      <c r="D59" s="43"/>
      <c r="E59" s="43"/>
      <c r="F59" s="43"/>
      <c r="G59" s="43"/>
      <c r="H59" s="54">
        <f>(1/H9+1/SUM($H$5:$H$8))</f>
        <v>4.3318451176432968E-4</v>
      </c>
      <c r="I59" s="54">
        <f t="shared" ref="I59:I64" si="33">(1/I9+1/SUM($I$5:$I$7))</f>
        <v>4.189121539539671E-4</v>
      </c>
      <c r="J59" s="54">
        <f t="shared" si="32"/>
        <v>4.4573049204522816E-4</v>
      </c>
      <c r="K59" s="8">
        <f t="shared" si="28"/>
        <v>5.9977735989453335E-4</v>
      </c>
      <c r="M59" s="15">
        <v>4</v>
      </c>
      <c r="N59" s="60">
        <f>$L9^2*(K$52*K59+J59*J$52+I59*I$52+H59*H$52)</f>
        <v>43492.762250579995</v>
      </c>
      <c r="O59" s="63">
        <f t="shared" si="29"/>
        <v>208.5491842481768</v>
      </c>
      <c r="P59" s="63">
        <f t="shared" si="30"/>
        <v>1018.0102109459003</v>
      </c>
      <c r="Q59" s="66">
        <f t="shared" si="31"/>
        <v>0.20485961929045882</v>
      </c>
    </row>
    <row r="60" spans="2:17" x14ac:dyDescent="0.2">
      <c r="C60" s="42"/>
      <c r="D60" s="43"/>
      <c r="E60" s="43"/>
      <c r="F60" s="43"/>
      <c r="G60" s="54">
        <f>(1/G10+1/SUM($G$5:$G$9))</f>
        <v>4.4914791983805111E-4</v>
      </c>
      <c r="H60" s="54">
        <f t="shared" ref="H60:H64" si="34">(1/H10+1/SUM($H$5:$H$8))</f>
        <v>4.1598081016934349E-4</v>
      </c>
      <c r="I60" s="54">
        <f t="shared" si="33"/>
        <v>4.0336857404523819E-4</v>
      </c>
      <c r="J60" s="54">
        <f t="shared" si="32"/>
        <v>4.3126126993464365E-4</v>
      </c>
      <c r="K60" s="8">
        <f t="shared" si="28"/>
        <v>5.8659353093404808E-4</v>
      </c>
      <c r="M60" s="15">
        <v>5</v>
      </c>
      <c r="N60" s="60">
        <f>$L10^2*(K$52*K60+J60*J$52+I60*I$52+H60*H$52+G60*G$52)</f>
        <v>108003.52948326453</v>
      </c>
      <c r="O60" s="63">
        <f t="shared" si="29"/>
        <v>328.63890439700612</v>
      </c>
      <c r="P60" s="63">
        <f t="shared" si="30"/>
        <v>1404.8240146353946</v>
      </c>
      <c r="Q60" s="66">
        <f t="shared" si="31"/>
        <v>0.23393599552204439</v>
      </c>
    </row>
    <row r="61" spans="2:17" x14ac:dyDescent="0.2">
      <c r="C61" s="42"/>
      <c r="D61" s="43"/>
      <c r="E61" s="43"/>
      <c r="F61" s="54">
        <f>(1/F11+1/SUM($F$5:$F$10))</f>
        <v>4.7800372458304478E-4</v>
      </c>
      <c r="G61" s="54">
        <f t="shared" ref="G61:G64" si="35">(1/G11+1/SUM($G$5:$G$9))</f>
        <v>4.1299898887053974E-4</v>
      </c>
      <c r="H61" s="54">
        <f t="shared" si="34"/>
        <v>3.8383201626837664E-4</v>
      </c>
      <c r="I61" s="54">
        <f t="shared" si="33"/>
        <v>3.743220723833767E-4</v>
      </c>
      <c r="J61" s="54">
        <f t="shared" si="32"/>
        <v>4.0422243547380532E-4</v>
      </c>
      <c r="K61" s="8">
        <f t="shared" si="28"/>
        <v>5.6195672834036888E-4</v>
      </c>
      <c r="M61" s="15">
        <v>6</v>
      </c>
      <c r="N61" s="60">
        <f>$L11^2*(K$52*K61+J61*J$52+I61*I$52+H61*H$52+G61*G$52+F61*F$52)</f>
        <v>199374.44164912484</v>
      </c>
      <c r="O61" s="63">
        <f t="shared" si="29"/>
        <v>446.51365225390907</v>
      </c>
      <c r="P61" s="63">
        <f t="shared" si="30"/>
        <v>2041.163312510067</v>
      </c>
      <c r="Q61" s="66">
        <f t="shared" si="31"/>
        <v>0.21875449628027099</v>
      </c>
    </row>
    <row r="62" spans="2:17" x14ac:dyDescent="0.2">
      <c r="C62" s="42"/>
      <c r="D62" s="43"/>
      <c r="E62" s="54">
        <f>(1/E12+1/SUM($E$5:$E$11))</f>
        <v>5.9224529116448828E-4</v>
      </c>
      <c r="F62" s="54">
        <f t="shared" ref="F62:F64" si="36">(1/F12+1/SUM($F$5:$F$10))</f>
        <v>4.1127308790359969E-4</v>
      </c>
      <c r="G62" s="54">
        <f t="shared" si="35"/>
        <v>3.5716548550555427E-4</v>
      </c>
      <c r="H62" s="54">
        <f t="shared" si="34"/>
        <v>3.3417688831831126E-4</v>
      </c>
      <c r="I62" s="54">
        <f t="shared" si="33"/>
        <v>3.2945856176570028E-4</v>
      </c>
      <c r="J62" s="54">
        <f t="shared" si="32"/>
        <v>3.6245984901692478E-4</v>
      </c>
      <c r="K62" s="8">
        <f t="shared" si="28"/>
        <v>5.2390417841149419E-4</v>
      </c>
      <c r="M62" s="15">
        <v>7</v>
      </c>
      <c r="N62" s="60">
        <f>$L12^2*(K$52*K62+J62*J$52+I62*I$52+H62*H$52+G62*G$52+F62*F$52+E62*E$52)</f>
        <v>490284.22777613031</v>
      </c>
      <c r="O62" s="63">
        <f t="shared" si="29"/>
        <v>700.20299040787472</v>
      </c>
      <c r="P62" s="63">
        <f t="shared" si="30"/>
        <v>3419.186118805068</v>
      </c>
      <c r="Q62" s="66">
        <f t="shared" si="31"/>
        <v>0.20478645095008183</v>
      </c>
    </row>
    <row r="63" spans="2:17" x14ac:dyDescent="0.2">
      <c r="C63" s="42"/>
      <c r="D63" s="54">
        <f>(1/D13+1/SUM($D$5:$D$12))</f>
        <v>1.2053525724024547E-3</v>
      </c>
      <c r="E63" s="54">
        <f t="shared" ref="E63:E64" si="37">(1/E13+1/SUM($E$5:$E$11))</f>
        <v>6.9293604264176079E-4</v>
      </c>
      <c r="F63" s="54">
        <f t="shared" si="36"/>
        <v>4.7914611297346479E-4</v>
      </c>
      <c r="G63" s="54">
        <f t="shared" si="35"/>
        <v>4.1395482488851504E-4</v>
      </c>
      <c r="H63" s="54">
        <f t="shared" si="34"/>
        <v>3.8468208221286126E-4</v>
      </c>
      <c r="I63" s="54">
        <f t="shared" si="33"/>
        <v>3.7509010871921019E-4</v>
      </c>
      <c r="J63" s="54">
        <f t="shared" si="32"/>
        <v>4.049373858518668E-4</v>
      </c>
      <c r="K63" s="8">
        <f t="shared" si="28"/>
        <v>5.6260816512304851E-4</v>
      </c>
      <c r="M63" s="15">
        <v>8</v>
      </c>
      <c r="N63" s="60">
        <f>$L13^2*(K$52*K63+J63*J$52+I63*I$52+H63*H$52+G63*G$52+F63*F$52+E63*E$52+D63*D$52)</f>
        <v>603814.20482470526</v>
      </c>
      <c r="O63" s="63">
        <f t="shared" si="29"/>
        <v>777.05482742513436</v>
      </c>
      <c r="P63" s="63">
        <f t="shared" si="30"/>
        <v>3575.3347051024402</v>
      </c>
      <c r="Q63" s="66">
        <f t="shared" si="31"/>
        <v>0.21733764570801778</v>
      </c>
    </row>
    <row r="64" spans="2:17" x14ac:dyDescent="0.2">
      <c r="C64" s="56">
        <f>(1/C14+1/SUM($C$5:$C$13))</f>
        <v>4.7362899380066761E-3</v>
      </c>
      <c r="D64" s="54">
        <f>(1/D14+1/SUM($D$5:$D$12))</f>
        <v>1.3476996975485048E-3</v>
      </c>
      <c r="E64" s="54">
        <f t="shared" si="37"/>
        <v>7.7297939663523445E-4</v>
      </c>
      <c r="F64" s="54">
        <f t="shared" si="36"/>
        <v>5.3310126270239891E-4</v>
      </c>
      <c r="G64" s="54">
        <f t="shared" si="35"/>
        <v>4.5909908221697339E-4</v>
      </c>
      <c r="H64" s="54">
        <f t="shared" si="34"/>
        <v>4.2483080544811262E-4</v>
      </c>
      <c r="I64" s="54">
        <f t="shared" si="33"/>
        <v>4.1136456305073874E-4</v>
      </c>
      <c r="J64" s="54">
        <f t="shared" si="32"/>
        <v>4.3870458361101281E-4</v>
      </c>
      <c r="K64" s="10">
        <f t="shared" si="28"/>
        <v>5.9337560765237464E-4</v>
      </c>
      <c r="M64" s="16">
        <v>9</v>
      </c>
      <c r="N64" s="61">
        <f>$L14^2*(K$52*K64+J64*J$52+I64*I$52+H64*H$52+G64*G$52+F64*F$52+E64*E$52+D64*D$52+C64*C$52)</f>
        <v>1196822.3673085608</v>
      </c>
      <c r="O64" s="64">
        <f t="shared" si="29"/>
        <v>1093.9937693188938</v>
      </c>
      <c r="P64" s="64">
        <f t="shared" si="30"/>
        <v>3749.4568927795185</v>
      </c>
      <c r="Q64" s="67">
        <f t="shared" si="31"/>
        <v>0.29177392902573224</v>
      </c>
    </row>
    <row r="65" spans="2:11" x14ac:dyDescent="0.2">
      <c r="C65" s="55"/>
      <c r="D65" s="55"/>
      <c r="E65" s="55"/>
      <c r="F65" s="55"/>
      <c r="G65" s="55"/>
      <c r="H65" s="55"/>
      <c r="I65" s="55"/>
      <c r="J65" s="55"/>
      <c r="K65" s="55"/>
    </row>
    <row r="66" spans="2:11" x14ac:dyDescent="0.2">
      <c r="B66" s="17" t="s">
        <v>41</v>
      </c>
      <c r="C66" s="21"/>
      <c r="D66" s="21"/>
      <c r="E66" s="21"/>
      <c r="F66" s="21"/>
      <c r="G66" s="21"/>
      <c r="H66" s="21"/>
      <c r="I66" s="21"/>
      <c r="J66" s="21"/>
      <c r="K66" s="21"/>
    </row>
    <row r="67" spans="2:11" x14ac:dyDescent="0.2">
      <c r="B67" s="21"/>
      <c r="C67" s="58"/>
      <c r="D67" s="58"/>
      <c r="E67" s="58"/>
      <c r="F67" s="58"/>
      <c r="G67" s="58"/>
      <c r="H67" s="58"/>
      <c r="I67" s="58"/>
      <c r="J67" s="57"/>
      <c r="K67" s="57"/>
    </row>
    <row r="68" spans="2:11" x14ac:dyDescent="0.2">
      <c r="C68" s="28" t="s">
        <v>37</v>
      </c>
      <c r="E68" s="2"/>
      <c r="F68" s="28" t="s">
        <v>42</v>
      </c>
      <c r="G68" s="28" t="s">
        <v>18</v>
      </c>
    </row>
    <row r="69" spans="2:11" x14ac:dyDescent="0.2">
      <c r="B69" s="14">
        <v>1</v>
      </c>
      <c r="C69" s="59">
        <f>N56</f>
        <v>3311.6926292475227</v>
      </c>
      <c r="D69" s="68">
        <f>L6*SUM(L7:$L$14)</f>
        <v>152027352.48092547</v>
      </c>
      <c r="E69" s="69">
        <f>(2*K$48/(K$29^2))/$K$5</f>
        <v>2.0401279750446072E-4</v>
      </c>
      <c r="F69" s="73">
        <f>D69*E69</f>
        <v>31015.52547683032</v>
      </c>
      <c r="G69" s="77">
        <f>F69+C69</f>
        <v>34327.218106077846</v>
      </c>
    </row>
    <row r="70" spans="2:11" x14ac:dyDescent="0.2">
      <c r="B70" s="15">
        <v>2</v>
      </c>
      <c r="C70" s="60">
        <f t="shared" ref="C70:C77" si="38">N57</f>
        <v>9189.3278326021791</v>
      </c>
      <c r="D70" s="70">
        <f>L7*SUM(L8:$L$14)</f>
        <v>131958374.50118591</v>
      </c>
      <c r="E70" s="2">
        <f>(2*K$48/(K$29^2))/$K$5+(2*J$48/(J$29^2))/($J$5+$J$6)</f>
        <v>4.3822665684472748E-4</v>
      </c>
      <c r="F70" s="74">
        <f>D70*E70</f>
        <v>57827.677300319236</v>
      </c>
      <c r="G70" s="78">
        <f t="shared" ref="G70:G77" si="39">F70+C70</f>
        <v>67017.005132921418</v>
      </c>
    </row>
    <row r="71" spans="2:11" x14ac:dyDescent="0.2">
      <c r="B71" s="15">
        <v>3</v>
      </c>
      <c r="C71" s="60">
        <f t="shared" si="38"/>
        <v>11152.692581902182</v>
      </c>
      <c r="D71" s="70">
        <f>L8*SUM(L9:$L$14)</f>
        <v>112009416.32956752</v>
      </c>
      <c r="E71" s="2">
        <f>(2*K$48/(K$29^2))/$K$5+(2*J$48/(J$29^2))/($J$5+$J$6)+(2*I$48/(I$29^2))/($I$5+$I$6+I$7)</f>
        <v>5.0196881695607721E-4</v>
      </c>
      <c r="F71" s="74">
        <f t="shared" ref="F71:F77" si="40">D71*E71</f>
        <v>56225.234202893727</v>
      </c>
      <c r="G71" s="78">
        <f t="shared" si="39"/>
        <v>67377.926784795913</v>
      </c>
    </row>
    <row r="72" spans="2:11" x14ac:dyDescent="0.2">
      <c r="B72" s="15">
        <v>4</v>
      </c>
      <c r="C72" s="60">
        <f t="shared" si="38"/>
        <v>43492.762250579995</v>
      </c>
      <c r="D72" s="70">
        <f>L9*SUM(L10:$L$14)</f>
        <v>87628622.320584327</v>
      </c>
      <c r="E72" s="2">
        <f>(2*K$48/(K$29^2))/$K$5+(2*J$48/(J$29^2))/($J$5+$J$6)+(2*I$48/(I$29^2))/($I$5+$I$6+I$7)+(2*H$48/(H$29^2))/($H$5+$H$6+H$7+H$8)</f>
        <v>1.3710605434230335E-3</v>
      </c>
      <c r="F72" s="74">
        <f t="shared" si="40"/>
        <v>120144.14653827211</v>
      </c>
      <c r="G72" s="78">
        <f t="shared" si="39"/>
        <v>163636.9087888521</v>
      </c>
    </row>
    <row r="73" spans="2:11" x14ac:dyDescent="0.2">
      <c r="B73" s="15">
        <v>5</v>
      </c>
      <c r="C73" s="60">
        <f t="shared" si="38"/>
        <v>108003.52948326453</v>
      </c>
      <c r="D73" s="70">
        <f>L10*SUM(L11:$L$14)</f>
        <v>75459823.833664045</v>
      </c>
      <c r="E73" s="2">
        <f>(2*K$48/(K$29^2))/$K$5+(2*J$48/(J$29^2))/($J$5+$J$6)+(2*I$48/(I$29^2))/($I$5+$I$6+I$7)+(2*H$48/(H$29^2))/($H$5+$H$6+H$7+H$8)+(2*G$48/(G$29^2))/($G$5+$G$6+G$7+G$8+$G$9)</f>
        <v>2.6290985804220592E-3</v>
      </c>
      <c r="F73" s="74">
        <f t="shared" si="40"/>
        <v>198391.31571998482</v>
      </c>
      <c r="G73" s="78">
        <f t="shared" si="39"/>
        <v>306394.84520324937</v>
      </c>
    </row>
    <row r="74" spans="2:11" x14ac:dyDescent="0.2">
      <c r="B74" s="15">
        <v>6</v>
      </c>
      <c r="C74" s="60">
        <f t="shared" si="38"/>
        <v>199374.44164912484</v>
      </c>
      <c r="D74" s="70">
        <f>L11*SUM(L12:$L$14)</f>
        <v>63063629.550847411</v>
      </c>
      <c r="E74" s="2">
        <f>(2*K$48/(K$29^2))/$K$5+(2*J$48/(J$29^2))/($J$5+$J$6)+(2*I$48/(I$29^2))/($I$5+$I$6+I$7)+(2*H$48/(H$29^2))/($H$5+$H$6+H$7+H$8)+(2*G$48/(G$29^2))/($G$5+$G$6+G$7+G$8+$G$9)+(2*F$48/(F$29^2))/($F$6+$F$7+F$8+F$9+$F$10+$F$5)</f>
        <v>3.8242167138600532E-3</v>
      </c>
      <c r="F74" s="74">
        <f t="shared" si="40"/>
        <v>241168.98616502943</v>
      </c>
      <c r="G74" s="78">
        <f t="shared" si="39"/>
        <v>440543.4278141543</v>
      </c>
    </row>
    <row r="75" spans="2:11" x14ac:dyDescent="0.2">
      <c r="B75" s="15">
        <v>7</v>
      </c>
      <c r="C75" s="60">
        <f t="shared" si="38"/>
        <v>490284.22777613031</v>
      </c>
      <c r="D75" s="70">
        <f>L12*SUM(L13:$L$14)</f>
        <v>46136092.183719069</v>
      </c>
      <c r="E75" s="2">
        <f>(2*K$48/(K$29^2))/$K$5+(2*J$48/(J$29^2))/($J$6+$J$5)+(2*I$48/(I$29^2))/($I$6+$I$7+I$5)+(2*H$48/(H$29^2))/($H$6+$H$7+H$8+H$5)+(2*G$48/(G$29^2))/($G$6+$G$7+G$8+G$9+$G$5)+(2*F$48/(F$29^2))/($F$6+$F$7+F$8+F$9+$F$10+$F$5)+(2*E$48/(E$29^2))/($E$6+$E$7+E$8+E$9+$E$10+$E$11+$E$5)</f>
        <v>6.4494445441309282E-3</v>
      </c>
      <c r="F75" s="74">
        <f t="shared" si="40"/>
        <v>297552.16802180849</v>
      </c>
      <c r="G75" s="78">
        <f t="shared" si="39"/>
        <v>787836.39579793881</v>
      </c>
    </row>
    <row r="76" spans="2:11" x14ac:dyDescent="0.2">
      <c r="B76" s="15">
        <v>8</v>
      </c>
      <c r="C76" s="60">
        <f t="shared" si="38"/>
        <v>603814.20482470526</v>
      </c>
      <c r="D76" s="70">
        <f>L13*SUM(L14:$L$14)</f>
        <v>17982125.819541786</v>
      </c>
      <c r="E76" s="2">
        <f>(2*K$48/(K$29^2))/$K$5+(2*J$48/(J$29^2))/($J$6+$J$5)+(2*I$48/(I$29^2))/($I$6+$I$7+I$5)+(2*H$48/(H$29^2))/($H$6+$H$7+H$8+H$5)+(2*G$48/(G$29^2))/($G$6+$G$7+G$8+G$9+$G$5)+(2*F$48/(F$29^2))/($F$6+$F$7+F$8+F$9+$F$10+$F$5)+(2*E$48/(E$29^2))/($E$6+$E$7+E$8+E$9+$E$10+$E$11+$E$5)+(2*D$48/(D$29^2))/($D$6+$D$7+D$8+D$9+$D$10+$D$11+$D$12+$D$5)</f>
        <v>8.8607933688898115E-3</v>
      </c>
      <c r="F76" s="74">
        <f t="shared" si="40"/>
        <v>159335.90122033813</v>
      </c>
      <c r="G76" s="78">
        <f t="shared" si="39"/>
        <v>763150.10604504333</v>
      </c>
    </row>
    <row r="77" spans="2:11" x14ac:dyDescent="0.2">
      <c r="B77" s="16">
        <v>9</v>
      </c>
      <c r="C77" s="61">
        <f t="shared" si="38"/>
        <v>1196822.3673085608</v>
      </c>
      <c r="D77" s="71">
        <f>L14*0</f>
        <v>0</v>
      </c>
      <c r="E77" s="72">
        <f>(2*K$48/(K$29^2))/$K$5+(2*J$48/(J$29^2))/($J$6+$J$5)+(2*I$48/(I$29^2))/($I$6+$I$7+I$5)+(2*H$48/(H$29^2))/($H$6+$H$7+H$8+H$5)+(2*G$48/(G$29^2))/($G$6+$G$7+G$8+G$9+$G$5)+(2*F$48/(F$29^2))/($F$6+$F$7+F$8+F$9+$F$10+$F$5)+(2*E$48/(E$29^2))/($E$6+$E$7+E$8+E$9+$E$10+$E$11+$E$5)+(2*D$48/(D$29^2))/($D$6+$D$7+D$8+D$9+$D$10+$D$11+$D$12+$D$5)+(2*C$48/(C$29^2))/($C$6+$C$7+C$8+C$9+$C$10+$C$11+$C$12+$C$13+$C$5)</f>
        <v>1.6832546656431788E-2</v>
      </c>
      <c r="F77" s="75">
        <f t="shared" si="40"/>
        <v>0</v>
      </c>
      <c r="G77" s="79">
        <f t="shared" si="39"/>
        <v>1196822.3673085608</v>
      </c>
    </row>
    <row r="78" spans="2:11" x14ac:dyDescent="0.2">
      <c r="G78" s="76">
        <f>SUM(G69:G77)</f>
        <v>3827106.2009815937</v>
      </c>
      <c r="H78" s="80">
        <f>SQRT(G78)</f>
        <v>1956.2991082606959</v>
      </c>
      <c r="I78" s="98">
        <f>H78/M15</f>
        <v>0.11734983900005649</v>
      </c>
    </row>
    <row r="79" spans="2:11" x14ac:dyDescent="0.2">
      <c r="G79" s="2"/>
    </row>
    <row r="80" spans="2:11" x14ac:dyDescent="0.2">
      <c r="B80" s="17" t="s">
        <v>43</v>
      </c>
    </row>
    <row r="82" spans="2:9" x14ac:dyDescent="0.2">
      <c r="B82" s="363" t="s">
        <v>44</v>
      </c>
      <c r="C82" s="364"/>
      <c r="F82" s="28" t="s">
        <v>49</v>
      </c>
      <c r="G82" s="28" t="s">
        <v>48</v>
      </c>
      <c r="H82" s="28" t="s">
        <v>50</v>
      </c>
    </row>
    <row r="83" spans="2:9" x14ac:dyDescent="0.2">
      <c r="B83" s="92" t="s">
        <v>45</v>
      </c>
      <c r="C83" s="94">
        <f>M15</f>
        <v>16670.658647088167</v>
      </c>
      <c r="E83" s="96" t="s">
        <v>44</v>
      </c>
      <c r="F83" s="68">
        <f>NORMINV(0.25,$C$83,$C$84)</f>
        <v>15351.154950248592</v>
      </c>
      <c r="G83" s="95">
        <f>NORMINV(0.5,$C$83,$C$84)</f>
        <v>16670.658647088167</v>
      </c>
      <c r="H83" s="94">
        <f>NORMINV(0.75,$C$83,$C$84)</f>
        <v>17990.162343927743</v>
      </c>
      <c r="I83" s="118">
        <f>(H83-G83)/G83</f>
        <v>7.9151263592698626E-2</v>
      </c>
    </row>
    <row r="84" spans="2:9" x14ac:dyDescent="0.2">
      <c r="B84" s="93" t="s">
        <v>46</v>
      </c>
      <c r="C84" s="91">
        <f>H78</f>
        <v>1956.2991082606959</v>
      </c>
      <c r="E84" s="97" t="s">
        <v>47</v>
      </c>
      <c r="F84" s="71">
        <f>LOGINV(0.25,$C$87,$C$88)</f>
        <v>15301.194754419084</v>
      </c>
      <c r="G84" s="90">
        <f>LOGINV(0.5,$C$87,$C$88)</f>
        <v>16557.045045360101</v>
      </c>
      <c r="H84" s="91">
        <f>LOGINV(0.75,$C$87,$C$88)</f>
        <v>17915.969637267135</v>
      </c>
      <c r="I84" s="118">
        <f>(H84-G84)/G84</f>
        <v>8.2075309222393866E-2</v>
      </c>
    </row>
    <row r="86" spans="2:9" x14ac:dyDescent="0.2">
      <c r="B86" s="363" t="s">
        <v>47</v>
      </c>
      <c r="C86" s="364"/>
    </row>
    <row r="87" spans="2:9" x14ac:dyDescent="0.2">
      <c r="B87" s="92" t="s">
        <v>45</v>
      </c>
      <c r="C87" s="6">
        <f>LN(C83)-0.5*C88^2</f>
        <v>9.7145669727272175</v>
      </c>
    </row>
    <row r="88" spans="2:9" x14ac:dyDescent="0.2">
      <c r="B88" s="93" t="s">
        <v>46</v>
      </c>
      <c r="C88" s="10">
        <f>SQRT(LN((C84/C83)^2+1))</f>
        <v>0.11694881923466667</v>
      </c>
    </row>
  </sheetData>
  <mergeCells count="5">
    <mergeCell ref="C35:K35"/>
    <mergeCell ref="N35:P35"/>
    <mergeCell ref="C55:K55"/>
    <mergeCell ref="B82:C82"/>
    <mergeCell ref="B86:C86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Q192"/>
  <sheetViews>
    <sheetView showGridLines="0" zoomScale="90" zoomScaleNormal="90" workbookViewId="0">
      <selection activeCell="L20" sqref="L20"/>
    </sheetView>
  </sheetViews>
  <sheetFormatPr defaultColWidth="10.88671875" defaultRowHeight="14.4" x14ac:dyDescent="0.3"/>
  <cols>
    <col min="2" max="2" width="19.77734375" customWidth="1"/>
    <col min="3" max="3" width="11.88671875" customWidth="1"/>
    <col min="4" max="4" width="12.88671875" bestFit="1" customWidth="1"/>
    <col min="6" max="6" width="17.6640625" bestFit="1" customWidth="1"/>
    <col min="7" max="7" width="12.88671875" bestFit="1" customWidth="1"/>
    <col min="8" max="8" width="17.5546875" customWidth="1"/>
    <col min="11" max="11" width="12" bestFit="1" customWidth="1"/>
  </cols>
  <sheetData>
    <row r="2" spans="2:13" x14ac:dyDescent="0.3">
      <c r="B2" s="287" t="s">
        <v>232</v>
      </c>
    </row>
    <row r="3" spans="2:13" x14ac:dyDescent="0.3">
      <c r="B3" s="287"/>
    </row>
    <row r="4" spans="2:13" x14ac:dyDescent="0.3">
      <c r="B4" s="287" t="s">
        <v>234</v>
      </c>
    </row>
    <row r="6" spans="2:13" x14ac:dyDescent="0.3">
      <c r="B6" s="1"/>
      <c r="C6" s="11">
        <v>0</v>
      </c>
      <c r="D6" s="12">
        <v>1</v>
      </c>
      <c r="E6" s="12">
        <v>2</v>
      </c>
      <c r="F6" s="12">
        <v>3</v>
      </c>
      <c r="G6" s="12">
        <v>4</v>
      </c>
      <c r="H6" s="12">
        <v>5</v>
      </c>
      <c r="I6" s="12">
        <v>6</v>
      </c>
      <c r="J6" s="12">
        <v>7</v>
      </c>
      <c r="K6" s="12">
        <v>8</v>
      </c>
      <c r="L6" s="13">
        <v>9</v>
      </c>
      <c r="M6" s="13" t="s">
        <v>39</v>
      </c>
    </row>
    <row r="7" spans="2:13" x14ac:dyDescent="0.3">
      <c r="B7" s="14">
        <v>0</v>
      </c>
      <c r="C7" s="81">
        <v>242</v>
      </c>
      <c r="D7" s="82">
        <v>775</v>
      </c>
      <c r="E7" s="82">
        <v>1217</v>
      </c>
      <c r="F7" s="82">
        <v>1584</v>
      </c>
      <c r="G7" s="82">
        <v>1996</v>
      </c>
      <c r="H7" s="82">
        <v>2459</v>
      </c>
      <c r="I7" s="82">
        <v>2616</v>
      </c>
      <c r="J7" s="82">
        <v>2774</v>
      </c>
      <c r="K7" s="82">
        <v>3006</v>
      </c>
      <c r="L7" s="83">
        <v>3121</v>
      </c>
      <c r="M7" s="32">
        <f>L7-L7</f>
        <v>0</v>
      </c>
    </row>
    <row r="8" spans="2:13" x14ac:dyDescent="0.3">
      <c r="B8" s="15">
        <v>1</v>
      </c>
      <c r="C8" s="84">
        <v>238</v>
      </c>
      <c r="D8" s="85">
        <v>852</v>
      </c>
      <c r="E8" s="85">
        <v>1522</v>
      </c>
      <c r="F8" s="85">
        <v>2395</v>
      </c>
      <c r="G8" s="85">
        <v>2762</v>
      </c>
      <c r="H8" s="85">
        <v>3051</v>
      </c>
      <c r="I8" s="85">
        <v>3507</v>
      </c>
      <c r="J8" s="85">
        <v>3780</v>
      </c>
      <c r="K8" s="86">
        <v>4187</v>
      </c>
      <c r="L8" s="87">
        <f>K8*K18</f>
        <v>4347.1813040585494</v>
      </c>
      <c r="M8" s="33">
        <f>L8-K8</f>
        <v>160.18130405854936</v>
      </c>
    </row>
    <row r="9" spans="2:13" x14ac:dyDescent="0.3">
      <c r="B9" s="15">
        <v>2</v>
      </c>
      <c r="C9" s="84">
        <v>196</v>
      </c>
      <c r="D9" s="85">
        <v>891</v>
      </c>
      <c r="E9" s="85">
        <v>1556</v>
      </c>
      <c r="F9" s="85">
        <v>2310</v>
      </c>
      <c r="G9" s="85">
        <v>2898</v>
      </c>
      <c r="H9" s="85">
        <v>3061</v>
      </c>
      <c r="I9" s="85">
        <v>3493</v>
      </c>
      <c r="J9" s="86">
        <v>3776</v>
      </c>
      <c r="K9" s="88">
        <f>J9*J18</f>
        <v>4144.1513579493439</v>
      </c>
      <c r="L9" s="88">
        <f>K9*K18</f>
        <v>4302.6934092348311</v>
      </c>
      <c r="M9" s="33">
        <f>L9-J9</f>
        <v>526.69340923483105</v>
      </c>
    </row>
    <row r="10" spans="2:13" x14ac:dyDescent="0.3">
      <c r="B10" s="15">
        <v>3</v>
      </c>
      <c r="C10" s="84">
        <v>210</v>
      </c>
      <c r="D10" s="85">
        <v>978</v>
      </c>
      <c r="E10" s="85">
        <v>1540</v>
      </c>
      <c r="F10" s="85">
        <v>2683</v>
      </c>
      <c r="G10" s="85">
        <v>2930</v>
      </c>
      <c r="H10" s="85">
        <v>3245</v>
      </c>
      <c r="I10" s="86">
        <v>3462</v>
      </c>
      <c r="J10" s="88">
        <f>I10*I18</f>
        <v>3719.0578202995011</v>
      </c>
      <c r="K10" s="88">
        <f t="shared" ref="K10:L10" si="0">J10*J18</f>
        <v>4081.6574460503984</v>
      </c>
      <c r="L10" s="88">
        <f t="shared" si="0"/>
        <v>4237.8086790163989</v>
      </c>
      <c r="M10" s="33">
        <f>L10-I10</f>
        <v>775.80867901639886</v>
      </c>
    </row>
    <row r="11" spans="2:13" x14ac:dyDescent="0.3">
      <c r="B11" s="15">
        <v>4</v>
      </c>
      <c r="C11" s="84">
        <v>300</v>
      </c>
      <c r="D11" s="85">
        <v>783</v>
      </c>
      <c r="E11" s="85">
        <v>1493</v>
      </c>
      <c r="F11" s="85">
        <v>2069</v>
      </c>
      <c r="G11" s="85">
        <v>2474</v>
      </c>
      <c r="H11" s="86">
        <v>2869</v>
      </c>
      <c r="I11" s="88">
        <f>H11*H18</f>
        <v>3175.4216316858497</v>
      </c>
      <c r="J11" s="88">
        <f t="shared" ref="J11:L11" si="1">I11*I18</f>
        <v>3411.2006505111094</v>
      </c>
      <c r="K11" s="88">
        <f t="shared" si="1"/>
        <v>3743.7849067937764</v>
      </c>
      <c r="L11" s="88">
        <f t="shared" si="1"/>
        <v>3887.0102109459003</v>
      </c>
      <c r="M11" s="33">
        <f>L11-H11</f>
        <v>1018.0102109459003</v>
      </c>
    </row>
    <row r="12" spans="2:13" x14ac:dyDescent="0.3">
      <c r="B12" s="15">
        <v>5</v>
      </c>
      <c r="C12" s="84">
        <v>268</v>
      </c>
      <c r="D12" s="85">
        <v>919</v>
      </c>
      <c r="E12" s="85">
        <v>1530</v>
      </c>
      <c r="F12" s="85">
        <v>2132</v>
      </c>
      <c r="G12" s="86">
        <v>2684</v>
      </c>
      <c r="H12" s="88">
        <f>G12*G18</f>
        <v>3017.9586523736602</v>
      </c>
      <c r="I12" s="88">
        <f t="shared" ref="I12:L12" si="2">H12*H18</f>
        <v>3340.2897135868934</v>
      </c>
      <c r="J12" s="88">
        <f t="shared" si="2"/>
        <v>3588.3103932355043</v>
      </c>
      <c r="K12" s="88">
        <f t="shared" si="2"/>
        <v>3938.1624440865094</v>
      </c>
      <c r="L12" s="88">
        <f t="shared" si="2"/>
        <v>4088.8240146353946</v>
      </c>
      <c r="M12" s="33">
        <f>L12-G12</f>
        <v>1404.8240146353946</v>
      </c>
    </row>
    <row r="13" spans="2:13" x14ac:dyDescent="0.3">
      <c r="B13" s="15">
        <v>6</v>
      </c>
      <c r="C13" s="84">
        <v>298</v>
      </c>
      <c r="D13" s="85">
        <v>888</v>
      </c>
      <c r="E13" s="85">
        <v>1698</v>
      </c>
      <c r="F13" s="86">
        <v>2487</v>
      </c>
      <c r="G13" s="88">
        <f>F13*F18</f>
        <v>2972.3926212707811</v>
      </c>
      <c r="H13" s="88">
        <f t="shared" ref="H13:L13" si="3">G13*G18</f>
        <v>3342.2347353262958</v>
      </c>
      <c r="I13" s="88">
        <f t="shared" si="3"/>
        <v>3699.1998873220464</v>
      </c>
      <c r="J13" s="88">
        <f t="shared" si="3"/>
        <v>3973.8700952617241</v>
      </c>
      <c r="K13" s="88">
        <f t="shared" si="3"/>
        <v>4361.31333463802</v>
      </c>
      <c r="L13" s="88">
        <f t="shared" si="3"/>
        <v>4528.163312510067</v>
      </c>
      <c r="M13" s="33">
        <f>L13-F13</f>
        <v>2041.163312510067</v>
      </c>
    </row>
    <row r="14" spans="2:13" x14ac:dyDescent="0.3">
      <c r="B14" s="15">
        <v>7</v>
      </c>
      <c r="C14" s="84">
        <v>243</v>
      </c>
      <c r="D14" s="85">
        <v>980</v>
      </c>
      <c r="E14" s="86">
        <v>2010</v>
      </c>
      <c r="F14" s="88">
        <f>E14*E18</f>
        <v>2981.868131868132</v>
      </c>
      <c r="G14" s="88">
        <f t="shared" ref="G14:L14" si="4">F14*F18</f>
        <v>3563.8451277713407</v>
      </c>
      <c r="H14" s="88">
        <f t="shared" si="4"/>
        <v>4007.2791501778056</v>
      </c>
      <c r="I14" s="88">
        <f t="shared" si="4"/>
        <v>4435.2739273887391</v>
      </c>
      <c r="J14" s="88">
        <f t="shared" si="4"/>
        <v>4764.598551364983</v>
      </c>
      <c r="K14" s="88">
        <f t="shared" si="4"/>
        <v>5229.1360054879951</v>
      </c>
      <c r="L14" s="88">
        <f t="shared" si="4"/>
        <v>5429.186118805068</v>
      </c>
      <c r="M14" s="33">
        <f>L14-E14</f>
        <v>3419.186118805068</v>
      </c>
    </row>
    <row r="15" spans="2:13" x14ac:dyDescent="0.3">
      <c r="B15" s="15">
        <v>8</v>
      </c>
      <c r="C15" s="84">
        <v>255</v>
      </c>
      <c r="D15" s="86">
        <v>940</v>
      </c>
      <c r="E15" s="88">
        <f>D15*D18</f>
        <v>1671.6727993206907</v>
      </c>
      <c r="F15" s="88">
        <f t="shared" ref="F15:L15" si="5">E15*E18</f>
        <v>2479.9541528383875</v>
      </c>
      <c r="G15" s="88">
        <f t="shared" si="5"/>
        <v>2963.9716224313047</v>
      </c>
      <c r="H15" s="88">
        <f t="shared" si="5"/>
        <v>3332.7659475806822</v>
      </c>
      <c r="I15" s="88">
        <f t="shared" si="5"/>
        <v>3688.7197920159247</v>
      </c>
      <c r="J15" s="88">
        <f t="shared" si="5"/>
        <v>3962.6118398008011</v>
      </c>
      <c r="K15" s="88">
        <f t="shared" si="5"/>
        <v>4348.9574250361857</v>
      </c>
      <c r="L15" s="88">
        <f t="shared" si="5"/>
        <v>4515.3347051024402</v>
      </c>
      <c r="M15" s="33">
        <f>L15-D15</f>
        <v>3575.3347051024402</v>
      </c>
    </row>
    <row r="16" spans="2:13" x14ac:dyDescent="0.3">
      <c r="B16" s="16">
        <v>9</v>
      </c>
      <c r="C16" s="89">
        <v>233</v>
      </c>
      <c r="D16" s="90">
        <f>C16*C18</f>
        <v>829.06577777777773</v>
      </c>
      <c r="E16" s="90">
        <f t="shared" ref="E16:L16" si="6">D16*D18</f>
        <v>1474.390116551876</v>
      </c>
      <c r="F16" s="90">
        <f t="shared" si="6"/>
        <v>2187.2820410384975</v>
      </c>
      <c r="G16" s="90">
        <f t="shared" si="6"/>
        <v>2614.178126023693</v>
      </c>
      <c r="H16" s="90">
        <f t="shared" si="6"/>
        <v>2939.449140938586</v>
      </c>
      <c r="I16" s="90">
        <f t="shared" si="6"/>
        <v>3253.3950461403883</v>
      </c>
      <c r="J16" s="90">
        <f t="shared" si="6"/>
        <v>3494.9636882934915</v>
      </c>
      <c r="K16" s="90">
        <f t="shared" si="6"/>
        <v>3835.7146490532627</v>
      </c>
      <c r="L16" s="90">
        <f t="shared" si="6"/>
        <v>3982.4568927795185</v>
      </c>
      <c r="M16" s="34">
        <f>L16-C16</f>
        <v>3749.4568927795185</v>
      </c>
    </row>
    <row r="17" spans="2:13" ht="15" thickBot="1" x14ac:dyDescent="0.35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35">
        <f>SUM(M7:M16)</f>
        <v>16670.658647088167</v>
      </c>
    </row>
    <row r="18" spans="2:13" ht="15" thickBot="1" x14ac:dyDescent="0.35">
      <c r="B18" s="291" t="s">
        <v>233</v>
      </c>
      <c r="C18" s="288">
        <f>SUM(D7:D15)/SUM(C7:C15)</f>
        <v>3.5582222222222222</v>
      </c>
      <c r="D18" s="288">
        <f>SUM(E7:E14)/SUM(D7:D14)</f>
        <v>1.7783753184262667</v>
      </c>
      <c r="E18" s="288">
        <f>SUM(F7:F13)/SUM(E7:E13)</f>
        <v>1.4835164835164836</v>
      </c>
      <c r="F18" s="288">
        <f>SUM(G7:G12)/SUM(F7:F12)</f>
        <v>1.1951719426098839</v>
      </c>
      <c r="G18" s="288">
        <f>SUM(H7:H11)/SUM(G7:G11)</f>
        <v>1.1244257274119449</v>
      </c>
      <c r="H18" s="288">
        <f>SUM(I7:I10)/SUM(H7:H10)</f>
        <v>1.1068043331076507</v>
      </c>
      <c r="I18" s="288">
        <f>SUM(J7:J9)/SUM(I7:I9)</f>
        <v>1.0742512479201332</v>
      </c>
      <c r="J18" s="288">
        <f>SUM(K7:K8)/SUM(J7:J8)</f>
        <v>1.0974977113213304</v>
      </c>
      <c r="K18" s="289">
        <f>SUM(L7)/SUM(K7)</f>
        <v>1.0382568196939455</v>
      </c>
    </row>
    <row r="21" spans="2:13" x14ac:dyDescent="0.3">
      <c r="B21" s="287" t="s">
        <v>235</v>
      </c>
    </row>
    <row r="22" spans="2:13" ht="15" thickBot="1" x14ac:dyDescent="0.35"/>
    <row r="23" spans="2:13" ht="15" thickBot="1" x14ac:dyDescent="0.35">
      <c r="B23" s="292" t="s">
        <v>3</v>
      </c>
      <c r="C23" s="293">
        <f>1/($L$6-C6-1)</f>
        <v>0.125</v>
      </c>
      <c r="D23" s="293">
        <f t="shared" ref="D23:J23" si="7">1/($L$6-D6-1)</f>
        <v>0.14285714285714285</v>
      </c>
      <c r="E23" s="293">
        <f t="shared" si="7"/>
        <v>0.16666666666666666</v>
      </c>
      <c r="F23" s="293">
        <f t="shared" si="7"/>
        <v>0.2</v>
      </c>
      <c r="G23" s="293">
        <f t="shared" si="7"/>
        <v>0.25</v>
      </c>
      <c r="H23" s="293">
        <f t="shared" si="7"/>
        <v>0.33333333333333331</v>
      </c>
      <c r="I23" s="293">
        <f t="shared" si="7"/>
        <v>0.5</v>
      </c>
      <c r="J23" s="294">
        <f t="shared" si="7"/>
        <v>1</v>
      </c>
    </row>
    <row r="25" spans="2:13" x14ac:dyDescent="0.3">
      <c r="B25" s="369" t="s">
        <v>4</v>
      </c>
      <c r="C25" s="370"/>
      <c r="D25" s="370"/>
      <c r="E25" s="370"/>
      <c r="F25" s="370"/>
      <c r="G25" s="370"/>
      <c r="H25" s="370"/>
      <c r="I25" s="370"/>
      <c r="J25" s="370"/>
    </row>
    <row r="26" spans="2:13" x14ac:dyDescent="0.3">
      <c r="B26" s="39">
        <f>C7*(D7/C7-C$18)^2</f>
        <v>30.625825776145266</v>
      </c>
      <c r="C26" s="40">
        <f t="shared" ref="C26:J26" si="8">D7*(E7/D7-D$18)^2</f>
        <v>33.546604816115398</v>
      </c>
      <c r="D26" s="40">
        <f t="shared" si="8"/>
        <v>40.292094435222516</v>
      </c>
      <c r="E26" s="40">
        <f t="shared" si="8"/>
        <v>6.6778015475432904</v>
      </c>
      <c r="F26" s="40">
        <f t="shared" si="8"/>
        <v>23.082671251148714</v>
      </c>
      <c r="G26" s="40">
        <f t="shared" si="8"/>
        <v>4.5376530355193063</v>
      </c>
      <c r="H26" s="40">
        <f t="shared" si="8"/>
        <v>0.5020754039909755</v>
      </c>
      <c r="I26" s="40">
        <f t="shared" si="8"/>
        <v>0.53318956472111012</v>
      </c>
      <c r="J26" s="41">
        <f t="shared" si="8"/>
        <v>0</v>
      </c>
    </row>
    <row r="27" spans="2:13" x14ac:dyDescent="0.3">
      <c r="B27" s="42">
        <f t="shared" ref="B27:B34" si="9">C8*(D8/C8-C$18)^2</f>
        <v>0.11114114244216419</v>
      </c>
      <c r="C27" s="43">
        <f t="shared" ref="C27:C33" si="10">D8*(E8/D8-D$18)^2</f>
        <v>5.4659738686742544E-2</v>
      </c>
      <c r="D27" s="43">
        <f t="shared" ref="D27:D32" si="11">E8*(F8/E8-E$18)^2</f>
        <v>12.347631826953394</v>
      </c>
      <c r="E27" s="43">
        <f t="shared" ref="E27:E31" si="12">F8*(G8/F8-F$18)^2</f>
        <v>4.2119212136127828</v>
      </c>
      <c r="F27" s="43">
        <f t="shared" ref="F27:F30" si="13">G8*(H8/G8-G$18)^2</f>
        <v>1.081874544892766</v>
      </c>
      <c r="G27" s="43">
        <f t="shared" ref="G27:G29" si="14">H8*(I8/H8-H$18)^2</f>
        <v>5.5511026920151574</v>
      </c>
      <c r="H27" s="43">
        <f t="shared" ref="H27:H28" si="15">I8*(J8/I8-I$18)^2</f>
        <v>4.527573825897592E-2</v>
      </c>
      <c r="I27" s="43">
        <f t="shared" ref="I27" si="16">J8*(K8/J8-J$18)^2</f>
        <v>0.39128779167628347</v>
      </c>
      <c r="J27" s="109"/>
    </row>
    <row r="28" spans="2:13" x14ac:dyDescent="0.3">
      <c r="B28" s="42">
        <f t="shared" si="9"/>
        <v>191.20656031846823</v>
      </c>
      <c r="C28" s="43">
        <f t="shared" si="10"/>
        <v>0.9136906254094227</v>
      </c>
      <c r="D28" s="43">
        <f t="shared" si="11"/>
        <v>1.7461845479586459E-3</v>
      </c>
      <c r="E28" s="43">
        <f t="shared" si="12"/>
        <v>8.1432441541913594</v>
      </c>
      <c r="F28" s="43">
        <f t="shared" si="13"/>
        <v>13.471405031114179</v>
      </c>
      <c r="G28" s="43">
        <f t="shared" si="14"/>
        <v>3.6067010159786488</v>
      </c>
      <c r="H28" s="43">
        <f t="shared" si="15"/>
        <v>0.15999658956223733</v>
      </c>
      <c r="I28" s="43"/>
      <c r="J28" s="109"/>
    </row>
    <row r="29" spans="2:13" x14ac:dyDescent="0.3">
      <c r="B29" s="42">
        <f t="shared" si="9"/>
        <v>253.60157798941816</v>
      </c>
      <c r="C29" s="43">
        <f t="shared" si="10"/>
        <v>40.594054680317846</v>
      </c>
      <c r="D29" s="43">
        <f t="shared" si="11"/>
        <v>103.05863751632985</v>
      </c>
      <c r="E29" s="43">
        <f t="shared" si="12"/>
        <v>28.525228284933377</v>
      </c>
      <c r="F29" s="43">
        <f t="shared" si="13"/>
        <v>0.83854105482073693</v>
      </c>
      <c r="G29" s="43">
        <f t="shared" si="14"/>
        <v>5.1744197817392275</v>
      </c>
      <c r="H29" s="43"/>
      <c r="I29" s="43"/>
      <c r="J29" s="109"/>
    </row>
    <row r="30" spans="2:13" x14ac:dyDescent="0.3">
      <c r="B30" s="42">
        <f t="shared" si="9"/>
        <v>269.73761481481489</v>
      </c>
      <c r="C30" s="43">
        <f t="shared" si="10"/>
        <v>12.907673425514268</v>
      </c>
      <c r="D30" s="43">
        <f t="shared" si="11"/>
        <v>14.255809888645919</v>
      </c>
      <c r="E30" s="43">
        <f t="shared" si="12"/>
        <v>6.8357531316930805E-4</v>
      </c>
      <c r="F30" s="43">
        <f t="shared" si="13"/>
        <v>3.0714388529946879</v>
      </c>
      <c r="G30" s="43"/>
      <c r="H30" s="43"/>
      <c r="I30" s="43"/>
      <c r="J30" s="109"/>
    </row>
    <row r="31" spans="2:13" x14ac:dyDescent="0.3">
      <c r="B31" s="42">
        <f t="shared" si="9"/>
        <v>4.4679330488299165</v>
      </c>
      <c r="C31" s="43">
        <f t="shared" si="10"/>
        <v>11.843423006482039</v>
      </c>
      <c r="D31" s="43">
        <f t="shared" si="11"/>
        <v>12.407443766461254</v>
      </c>
      <c r="E31" s="43">
        <f t="shared" si="12"/>
        <v>8.6618298088202454</v>
      </c>
      <c r="F31" s="43"/>
      <c r="G31" s="43"/>
      <c r="H31" s="43"/>
      <c r="I31" s="43"/>
      <c r="J31" s="109"/>
    </row>
    <row r="32" spans="2:13" x14ac:dyDescent="0.3">
      <c r="B32" s="42">
        <f t="shared" si="9"/>
        <v>99.679862751843501</v>
      </c>
      <c r="C32" s="43">
        <f t="shared" si="10"/>
        <v>15.894240566449835</v>
      </c>
      <c r="D32" s="43">
        <f t="shared" si="11"/>
        <v>0.60347668872889793</v>
      </c>
      <c r="E32" s="43"/>
      <c r="F32" s="43"/>
      <c r="G32" s="43"/>
      <c r="H32" s="43"/>
      <c r="I32" s="43"/>
      <c r="J32" s="109"/>
    </row>
    <row r="33" spans="2:13" x14ac:dyDescent="0.3">
      <c r="B33" s="42">
        <f t="shared" si="9"/>
        <v>54.75754693004113</v>
      </c>
      <c r="C33" s="43">
        <f t="shared" si="10"/>
        <v>72.848638058542051</v>
      </c>
      <c r="D33" s="43"/>
      <c r="E33" s="43"/>
      <c r="F33" s="43"/>
      <c r="G33" s="43"/>
      <c r="H33" s="43"/>
      <c r="I33" s="43"/>
      <c r="J33" s="109"/>
    </row>
    <row r="34" spans="2:13" x14ac:dyDescent="0.3">
      <c r="B34" s="44">
        <f t="shared" si="9"/>
        <v>4.1813340305010787</v>
      </c>
      <c r="C34" s="45"/>
      <c r="D34" s="45"/>
      <c r="E34" s="45"/>
      <c r="F34" s="45"/>
      <c r="G34" s="45"/>
      <c r="H34" s="45"/>
      <c r="I34" s="45"/>
      <c r="J34" s="110"/>
    </row>
    <row r="35" spans="2:13" x14ac:dyDescent="0.3">
      <c r="B35" s="295">
        <f>SUM(B26:B34)</f>
        <v>908.3693968025043</v>
      </c>
      <c r="C35" s="295">
        <f t="shared" ref="C35:J35" si="17">SUM(C26:C34)</f>
        <v>188.6029849175176</v>
      </c>
      <c r="D35" s="295">
        <f t="shared" si="17"/>
        <v>182.96684030688982</v>
      </c>
      <c r="E35" s="295">
        <f t="shared" si="17"/>
        <v>56.220708584414218</v>
      </c>
      <c r="F35" s="295">
        <f t="shared" si="17"/>
        <v>41.545930734971087</v>
      </c>
      <c r="G35" s="295">
        <f t="shared" si="17"/>
        <v>18.869876525252341</v>
      </c>
      <c r="H35" s="295">
        <f t="shared" si="17"/>
        <v>0.7073477318121888</v>
      </c>
      <c r="I35" s="295">
        <f t="shared" si="17"/>
        <v>0.92447735639739359</v>
      </c>
      <c r="J35" s="295">
        <f t="shared" si="17"/>
        <v>0</v>
      </c>
    </row>
    <row r="37" spans="2:13" ht="15" thickBot="1" x14ac:dyDescent="0.35">
      <c r="C37" s="11">
        <v>0</v>
      </c>
      <c r="D37" s="12">
        <v>1</v>
      </c>
      <c r="E37" s="12">
        <v>2</v>
      </c>
      <c r="F37" s="12">
        <v>3</v>
      </c>
      <c r="G37" s="12">
        <v>4</v>
      </c>
      <c r="H37" s="12">
        <v>5</v>
      </c>
      <c r="I37" s="12">
        <v>6</v>
      </c>
      <c r="J37" s="12">
        <v>7</v>
      </c>
      <c r="K37" s="12">
        <v>8</v>
      </c>
    </row>
    <row r="38" spans="2:13" ht="15" thickBot="1" x14ac:dyDescent="0.35">
      <c r="B38" s="296" t="s">
        <v>236</v>
      </c>
      <c r="C38" s="316">
        <f t="shared" ref="C38:J38" si="18">C23*B35</f>
        <v>113.54617460031304</v>
      </c>
      <c r="D38" s="317">
        <f t="shared" si="18"/>
        <v>26.943283559645369</v>
      </c>
      <c r="E38" s="317">
        <f t="shared" si="18"/>
        <v>30.494473384481637</v>
      </c>
      <c r="F38" s="317">
        <f t="shared" si="18"/>
        <v>11.244141716882844</v>
      </c>
      <c r="G38" s="317">
        <f t="shared" si="18"/>
        <v>10.386482683742772</v>
      </c>
      <c r="H38" s="317">
        <f t="shared" si="18"/>
        <v>6.2899588417507797</v>
      </c>
      <c r="I38" s="317">
        <f t="shared" si="18"/>
        <v>0.3536738659060944</v>
      </c>
      <c r="J38" s="317">
        <f t="shared" si="18"/>
        <v>0.92447735639739359</v>
      </c>
      <c r="K38" s="318">
        <f>EXP(L44+8*L45)</f>
        <v>0.33054148700875707</v>
      </c>
    </row>
    <row r="41" spans="2:13" x14ac:dyDescent="0.3">
      <c r="B41" t="s">
        <v>237</v>
      </c>
    </row>
    <row r="42" spans="2:13" ht="15" thickBot="1" x14ac:dyDescent="0.35">
      <c r="H42" t="s">
        <v>240</v>
      </c>
    </row>
    <row r="43" spans="2:13" ht="15" thickBot="1" x14ac:dyDescent="0.35">
      <c r="B43" s="296" t="s">
        <v>238</v>
      </c>
      <c r="C43" s="296" t="s">
        <v>91</v>
      </c>
      <c r="D43" s="296" t="s">
        <v>239</v>
      </c>
      <c r="G43" s="306" t="s">
        <v>225</v>
      </c>
      <c r="H43" s="306" t="s">
        <v>231</v>
      </c>
      <c r="I43" s="306" t="s">
        <v>227</v>
      </c>
    </row>
    <row r="44" spans="2:13" x14ac:dyDescent="0.3">
      <c r="B44" s="297">
        <f t="array" ref="B44:B51">TRANSPOSE(C37:K37)</f>
        <v>0</v>
      </c>
      <c r="C44" s="298">
        <f t="array" ref="C44:C51">TRANSPOSE(C38:K38)</f>
        <v>113.54617460031304</v>
      </c>
      <c r="D44" s="299">
        <f>LN(C44)</f>
        <v>4.7322095788630989</v>
      </c>
      <c r="F44" s="311" t="s">
        <v>223</v>
      </c>
      <c r="G44" s="307">
        <f>AVERAGE(B44:B51)</f>
        <v>3.5</v>
      </c>
      <c r="H44" s="307">
        <f>_xlfn.VAR.P(B44:B51)</f>
        <v>5.25</v>
      </c>
      <c r="I44" s="308">
        <f>SQRT(H44)</f>
        <v>2.2912878474779199</v>
      </c>
      <c r="K44" s="311" t="s">
        <v>3</v>
      </c>
      <c r="L44" s="308">
        <f>G45-L45*G44</f>
        <v>4.6221044777789544</v>
      </c>
      <c r="M44" t="s">
        <v>241</v>
      </c>
    </row>
    <row r="45" spans="2:13" ht="15" thickBot="1" x14ac:dyDescent="0.35">
      <c r="B45" s="300">
        <v>1</v>
      </c>
      <c r="C45" s="301">
        <v>26.943283559645369</v>
      </c>
      <c r="D45" s="302">
        <f t="shared" ref="D45:D51" si="19">LN(C45)</f>
        <v>3.2937340477288641</v>
      </c>
      <c r="F45" s="312" t="s">
        <v>224</v>
      </c>
      <c r="G45" s="309">
        <f>AVERAGE(D44:D51)</f>
        <v>2.1156111626957936</v>
      </c>
      <c r="H45" s="309">
        <f>_xlfn.VAR.P(D44:D51)</f>
        <v>3.1146850399542414</v>
      </c>
      <c r="I45" s="310">
        <f>SQRT(H45)</f>
        <v>1.7648470301854042</v>
      </c>
      <c r="K45" s="312" t="s">
        <v>4</v>
      </c>
      <c r="L45" s="310">
        <f>G46/H44</f>
        <v>-0.71614094716661736</v>
      </c>
      <c r="M45" t="s">
        <v>242</v>
      </c>
    </row>
    <row r="46" spans="2:13" ht="15" thickBot="1" x14ac:dyDescent="0.35">
      <c r="B46" s="300">
        <v>2</v>
      </c>
      <c r="C46" s="301">
        <v>30.494473384481637</v>
      </c>
      <c r="D46" s="302">
        <f t="shared" si="19"/>
        <v>3.4175454666857714</v>
      </c>
      <c r="F46" s="290" t="s">
        <v>228</v>
      </c>
      <c r="G46" s="289">
        <f>COVAR(B44:B51,D44:D51)</f>
        <v>-3.7597399726247414</v>
      </c>
    </row>
    <row r="47" spans="2:13" x14ac:dyDescent="0.3">
      <c r="B47" s="300">
        <v>3</v>
      </c>
      <c r="C47" s="301">
        <v>11.244141716882844</v>
      </c>
      <c r="D47" s="302">
        <f t="shared" si="19"/>
        <v>2.4198472567431262</v>
      </c>
    </row>
    <row r="48" spans="2:13" x14ac:dyDescent="0.3">
      <c r="B48" s="300">
        <v>4</v>
      </c>
      <c r="C48" s="301">
        <v>10.386482683742772</v>
      </c>
      <c r="D48" s="302">
        <f t="shared" si="19"/>
        <v>2.3405052188023396</v>
      </c>
    </row>
    <row r="49" spans="2:17" x14ac:dyDescent="0.3">
      <c r="B49" s="300">
        <v>5</v>
      </c>
      <c r="C49" s="301">
        <v>6.2899588417507797</v>
      </c>
      <c r="D49" s="302">
        <f t="shared" si="19"/>
        <v>1.8389545272490933</v>
      </c>
    </row>
    <row r="50" spans="2:17" x14ac:dyDescent="0.3">
      <c r="B50" s="300">
        <v>6</v>
      </c>
      <c r="C50" s="301">
        <v>0.3536738659060944</v>
      </c>
      <c r="D50" s="302">
        <f t="shared" si="19"/>
        <v>-1.0393800732412923</v>
      </c>
    </row>
    <row r="51" spans="2:17" ht="15" thickBot="1" x14ac:dyDescent="0.35">
      <c r="B51" s="303">
        <v>7</v>
      </c>
      <c r="C51" s="304">
        <v>0.92447735639739359</v>
      </c>
      <c r="D51" s="305">
        <f t="shared" si="19"/>
        <v>-7.8526721264653196E-2</v>
      </c>
    </row>
    <row r="54" spans="2:17" x14ac:dyDescent="0.3">
      <c r="B54" s="287" t="s">
        <v>244</v>
      </c>
    </row>
    <row r="56" spans="2:17" x14ac:dyDescent="0.3">
      <c r="B56" t="s">
        <v>243</v>
      </c>
    </row>
    <row r="57" spans="2:17" ht="15" thickBot="1" x14ac:dyDescent="0.35">
      <c r="C57" t="str">
        <f>IF(Mack!C58='Ejemplo Mack'!C52,"Ok","Error")</f>
        <v>Ok</v>
      </c>
      <c r="D57" t="str">
        <f>IF(Mack!D58='Ejemplo Mack'!D52,"Ok","Error")</f>
        <v>Ok</v>
      </c>
      <c r="E57" t="str">
        <f>IF(Mack!E58='Ejemplo Mack'!E52,"Ok","Error")</f>
        <v>Ok</v>
      </c>
      <c r="F57" t="str">
        <f>IF(Mack!F58='Ejemplo Mack'!F52,"Ok","Error")</f>
        <v>Ok</v>
      </c>
      <c r="G57" t="str">
        <f>IF(Mack!G58='Ejemplo Mack'!G52,"Ok","Error")</f>
        <v>Ok</v>
      </c>
      <c r="H57" t="str">
        <f>IF(Mack!H58='Ejemplo Mack'!H52,"Ok","Error")</f>
        <v>Ok</v>
      </c>
      <c r="I57" t="str">
        <f>IF(Mack!I58='Ejemplo Mack'!I52,"Ok","Error")</f>
        <v>Ok</v>
      </c>
      <c r="J57" t="str">
        <f>IF(Mack!J58='Ejemplo Mack'!J52,"Ok","Error")</f>
        <v>Ok</v>
      </c>
      <c r="K57" t="str">
        <f>IF(Mack!K58='Ejemplo Mack'!K52,"Ok","Error")</f>
        <v>Ok</v>
      </c>
    </row>
    <row r="58" spans="2:17" ht="15" thickBot="1" x14ac:dyDescent="0.35">
      <c r="B58" s="296" t="s">
        <v>36</v>
      </c>
      <c r="C58" s="313">
        <f>C38/(C18^2)</f>
        <v>8.9682224484847204</v>
      </c>
      <c r="D58" s="314">
        <f t="shared" ref="D58:K58" si="20">D38/(D18^2)</f>
        <v>8.5192953978731349</v>
      </c>
      <c r="E58" s="314">
        <f t="shared" si="20"/>
        <v>13.855952488169679</v>
      </c>
      <c r="F58" s="314">
        <f t="shared" si="20"/>
        <v>7.8716455858893468</v>
      </c>
      <c r="G58" s="314">
        <f t="shared" si="20"/>
        <v>8.2149883816036375</v>
      </c>
      <c r="H58" s="314">
        <f t="shared" si="20"/>
        <v>5.1345939199667772</v>
      </c>
      <c r="I58" s="314">
        <f t="shared" si="20"/>
        <v>0.30647230581536949</v>
      </c>
      <c r="J58" s="314">
        <f t="shared" si="20"/>
        <v>0.76751881705805414</v>
      </c>
      <c r="K58" s="315">
        <f t="shared" si="20"/>
        <v>0.30663123464920444</v>
      </c>
    </row>
    <row r="60" spans="2:17" ht="15" thickBot="1" x14ac:dyDescent="0.35">
      <c r="M60" t="s">
        <v>247</v>
      </c>
    </row>
    <row r="61" spans="2:17" ht="15" thickBot="1" x14ac:dyDescent="0.35">
      <c r="B61" s="363" t="s">
        <v>35</v>
      </c>
      <c r="C61" s="365"/>
      <c r="D61" s="365"/>
      <c r="E61" s="365"/>
      <c r="F61" s="365"/>
      <c r="G61" s="365"/>
      <c r="H61" s="365"/>
      <c r="I61" s="365"/>
      <c r="J61" s="364"/>
      <c r="M61" s="330" t="s">
        <v>245</v>
      </c>
      <c r="N61" s="330" t="s">
        <v>246</v>
      </c>
      <c r="O61" s="330" t="s">
        <v>39</v>
      </c>
      <c r="P61" s="330" t="s">
        <v>40</v>
      </c>
    </row>
    <row r="62" spans="2:17" ht="15" thickBot="1" x14ac:dyDescent="0.35">
      <c r="B62" s="321"/>
      <c r="C62" s="322"/>
      <c r="D62" s="322"/>
      <c r="E62" s="322"/>
      <c r="F62" s="322"/>
      <c r="G62" s="322"/>
      <c r="H62" s="322"/>
      <c r="I62" s="322"/>
      <c r="J62" s="323">
        <f>(1/K8+1/$K$7)</f>
        <v>5.7150248503867989E-4</v>
      </c>
      <c r="L62" s="296">
        <v>1</v>
      </c>
      <c r="M62" s="332">
        <f>L8^2*(K58*J62)</f>
        <v>3311.6926292475227</v>
      </c>
      <c r="N62" s="18">
        <f>SQRT(M62)</f>
        <v>57.547307749776813</v>
      </c>
      <c r="O62" s="18">
        <f>M8</f>
        <v>160.18130405854936</v>
      </c>
      <c r="P62" s="333">
        <f>N62/O62</f>
        <v>0.35926357378600288</v>
      </c>
      <c r="Q62" t="str">
        <f>IF(M62='Ejemplo Mack'!N56,"Ok","Error")</f>
        <v>Ok</v>
      </c>
    </row>
    <row r="63" spans="2:17" ht="15" thickBot="1" x14ac:dyDescent="0.35">
      <c r="B63" s="324"/>
      <c r="C63" s="319"/>
      <c r="D63" s="319"/>
      <c r="E63" s="319"/>
      <c r="F63" s="319"/>
      <c r="G63" s="319"/>
      <c r="H63" s="319"/>
      <c r="I63" s="325">
        <f t="shared" ref="I63:I69" si="21">(1/J9+1/SUM($J$7:$J$8))</f>
        <v>4.1740908644222961E-4</v>
      </c>
      <c r="J63" s="326">
        <f t="shared" ref="J63:J70" si="22">(1/K9+1/$K$7)</f>
        <v>5.7397192512155233E-4</v>
      </c>
      <c r="L63" s="296">
        <v>2</v>
      </c>
      <c r="M63" s="19">
        <f>L9^2*(K58*J63+J58*I63)</f>
        <v>9189.3278326021791</v>
      </c>
      <c r="N63" s="20">
        <f t="shared" ref="N63:N70" si="23">SQRT(M63)</f>
        <v>95.860981804914658</v>
      </c>
      <c r="O63" s="20">
        <f t="shared" ref="O63:O70" si="24">M9</f>
        <v>526.69340923483105</v>
      </c>
      <c r="P63" s="334">
        <f t="shared" ref="P63:P70" si="25">N63/O63</f>
        <v>0.18200528072713013</v>
      </c>
      <c r="Q63" t="str">
        <f>IF(M63='Ejemplo Mack'!N57,"Ok","Error")</f>
        <v>Ok</v>
      </c>
    </row>
    <row r="64" spans="2:17" ht="15" thickBot="1" x14ac:dyDescent="0.35">
      <c r="B64" s="324"/>
      <c r="C64" s="319"/>
      <c r="D64" s="319"/>
      <c r="E64" s="319"/>
      <c r="F64" s="319"/>
      <c r="G64" s="319"/>
      <c r="H64" s="325">
        <f t="shared" ref="H64:H69" si="26">(1/I10+1/SUM($I$7:$I$9))</f>
        <v>3.928437199314449E-4</v>
      </c>
      <c r="I64" s="325">
        <f t="shared" si="21"/>
        <v>4.2146388395611161E-4</v>
      </c>
      <c r="J64" s="326">
        <f t="shared" si="22"/>
        <v>5.7766650914852055E-4</v>
      </c>
      <c r="L64" s="296">
        <v>3</v>
      </c>
      <c r="M64" s="19">
        <f>L10^2*(K58*J64+J58*I64+I58*H64)</f>
        <v>11152.692581902182</v>
      </c>
      <c r="N64" s="20">
        <f t="shared" si="23"/>
        <v>105.60630938491403</v>
      </c>
      <c r="O64" s="20">
        <f t="shared" si="24"/>
        <v>775.80867901639886</v>
      </c>
      <c r="P64" s="334">
        <f t="shared" si="25"/>
        <v>0.13612416597195834</v>
      </c>
      <c r="Q64" t="str">
        <f>IF(M64='Ejemplo Mack'!N58,"Ok","Error")</f>
        <v>Ok</v>
      </c>
    </row>
    <row r="65" spans="2:17" ht="15" thickBot="1" x14ac:dyDescent="0.35">
      <c r="B65" s="324"/>
      <c r="C65" s="319"/>
      <c r="D65" s="319"/>
      <c r="E65" s="319"/>
      <c r="F65" s="319"/>
      <c r="G65" s="325">
        <f t="shared" ref="G65:G69" si="27">(1/H11+1/SUM($H$7:$H$10))</f>
        <v>4.3318451176432968E-4</v>
      </c>
      <c r="H65" s="325">
        <f t="shared" si="26"/>
        <v>4.189121539539671E-4</v>
      </c>
      <c r="I65" s="325">
        <f t="shared" si="21"/>
        <v>4.4573049204522816E-4</v>
      </c>
      <c r="J65" s="326">
        <f t="shared" si="22"/>
        <v>5.9977735989453335E-4</v>
      </c>
      <c r="L65" s="296">
        <v>4</v>
      </c>
      <c r="M65" s="19">
        <f>L11^2*(J65*K58+I65*J58+H65*I58+G65*H58)</f>
        <v>43492.762250579995</v>
      </c>
      <c r="N65" s="20">
        <f t="shared" si="23"/>
        <v>208.5491842481768</v>
      </c>
      <c r="O65" s="20">
        <f t="shared" si="24"/>
        <v>1018.0102109459003</v>
      </c>
      <c r="P65" s="334">
        <f t="shared" si="25"/>
        <v>0.20485961929045882</v>
      </c>
      <c r="Q65" t="str">
        <f>IF(M65='Ejemplo Mack'!N59,"Ok","Error")</f>
        <v>Ok</v>
      </c>
    </row>
    <row r="66" spans="2:17" ht="15" thickBot="1" x14ac:dyDescent="0.35">
      <c r="B66" s="324"/>
      <c r="C66" s="319"/>
      <c r="D66" s="319"/>
      <c r="E66" s="319"/>
      <c r="F66" s="319">
        <f t="shared" ref="F66:F69" si="28">(1/G12+1/SUM($G$7:$G$11))</f>
        <v>4.4914791983805111E-4</v>
      </c>
      <c r="G66" s="325">
        <f t="shared" si="27"/>
        <v>4.1598081016934349E-4</v>
      </c>
      <c r="H66" s="325">
        <f t="shared" si="26"/>
        <v>4.0336857404523819E-4</v>
      </c>
      <c r="I66" s="325">
        <f t="shared" si="21"/>
        <v>4.3126126993464365E-4</v>
      </c>
      <c r="J66" s="326">
        <f t="shared" si="22"/>
        <v>5.8659353093404808E-4</v>
      </c>
      <c r="L66" s="296">
        <v>5</v>
      </c>
      <c r="M66" s="19">
        <f>L12^2*(K58*J66+J58*I66+I58*H66+H58*G66+G58*F66)</f>
        <v>108003.52948326453</v>
      </c>
      <c r="N66" s="20">
        <f t="shared" si="23"/>
        <v>328.63890439700612</v>
      </c>
      <c r="O66" s="20">
        <f t="shared" si="24"/>
        <v>1404.8240146353946</v>
      </c>
      <c r="P66" s="334">
        <f t="shared" si="25"/>
        <v>0.23393599552204439</v>
      </c>
      <c r="Q66" t="str">
        <f>IF(M66='Ejemplo Mack'!N60,"Ok","Error")</f>
        <v>Ok</v>
      </c>
    </row>
    <row r="67" spans="2:17" ht="15" thickBot="1" x14ac:dyDescent="0.35">
      <c r="B67" s="324"/>
      <c r="C67" s="319"/>
      <c r="D67" s="319"/>
      <c r="E67" s="319">
        <f>(1/F13+1/SUM($F$7:$F$12))</f>
        <v>4.7800372458304478E-4</v>
      </c>
      <c r="F67" s="319">
        <f t="shared" si="28"/>
        <v>4.1299898887053974E-4</v>
      </c>
      <c r="G67" s="325">
        <f t="shared" si="27"/>
        <v>3.8383201626837664E-4</v>
      </c>
      <c r="H67" s="325">
        <f t="shared" si="26"/>
        <v>3.743220723833767E-4</v>
      </c>
      <c r="I67" s="325">
        <f t="shared" si="21"/>
        <v>4.0422243547380532E-4</v>
      </c>
      <c r="J67" s="326">
        <f t="shared" si="22"/>
        <v>5.6195672834036888E-4</v>
      </c>
      <c r="L67" s="296">
        <v>6</v>
      </c>
      <c r="M67" s="19">
        <f>L13^2*(K58*J67+J58*I67+I58*H67+H58*G67+G58*F67+F58*E67)</f>
        <v>199374.44164912484</v>
      </c>
      <c r="N67" s="20">
        <f t="shared" si="23"/>
        <v>446.51365225390907</v>
      </c>
      <c r="O67" s="20">
        <f t="shared" si="24"/>
        <v>2041.163312510067</v>
      </c>
      <c r="P67" s="334">
        <f t="shared" si="25"/>
        <v>0.21875449628027099</v>
      </c>
      <c r="Q67" t="str">
        <f>IF(M67='Ejemplo Mack'!N61,"Ok","Error")</f>
        <v>Ok</v>
      </c>
    </row>
    <row r="68" spans="2:17" ht="15" thickBot="1" x14ac:dyDescent="0.35">
      <c r="B68" s="324"/>
      <c r="C68" s="319"/>
      <c r="D68" s="319">
        <f>(1/E14+1/SUM(E7:E13))</f>
        <v>5.9224529116448828E-4</v>
      </c>
      <c r="E68" s="319">
        <f t="shared" ref="E68:E69" si="29">(1/F14+1/SUM($F$7:$F$12))</f>
        <v>4.1127308790359969E-4</v>
      </c>
      <c r="F68" s="319">
        <f t="shared" si="28"/>
        <v>3.5716548550555427E-4</v>
      </c>
      <c r="G68" s="325">
        <f t="shared" si="27"/>
        <v>3.3417688831831126E-4</v>
      </c>
      <c r="H68" s="325">
        <f t="shared" si="26"/>
        <v>3.2945856176570028E-4</v>
      </c>
      <c r="I68" s="325">
        <f t="shared" si="21"/>
        <v>3.6245984901692478E-4</v>
      </c>
      <c r="J68" s="326">
        <f t="shared" si="22"/>
        <v>5.2390417841149419E-4</v>
      </c>
      <c r="L68" s="296">
        <v>7</v>
      </c>
      <c r="M68" s="19">
        <f>L14^2*(K58*J68+J58*I68+I58*H68+H58*G68+G58*F68+F58*E68+E58*D68)</f>
        <v>490284.22777613031</v>
      </c>
      <c r="N68" s="20">
        <f t="shared" si="23"/>
        <v>700.20299040787472</v>
      </c>
      <c r="O68" s="20">
        <f t="shared" si="24"/>
        <v>3419.186118805068</v>
      </c>
      <c r="P68" s="334">
        <f t="shared" si="25"/>
        <v>0.20478645095008183</v>
      </c>
      <c r="Q68" t="str">
        <f>IF(M68='Ejemplo Mack'!N62,"Ok","Error")</f>
        <v>Ok</v>
      </c>
    </row>
    <row r="69" spans="2:17" ht="15" thickBot="1" x14ac:dyDescent="0.35">
      <c r="B69" s="324"/>
      <c r="C69" s="319">
        <f>(1/D15+1/(SUM(D6:D14)))</f>
        <v>1.205332546537849E-3</v>
      </c>
      <c r="D69" s="319">
        <f>(1/E15+1/SUM(E7:E13))</f>
        <v>6.9293604264176079E-4</v>
      </c>
      <c r="E69" s="319">
        <f t="shared" si="29"/>
        <v>4.7914611297346479E-4</v>
      </c>
      <c r="F69" s="319">
        <f t="shared" si="28"/>
        <v>4.1395482488851504E-4</v>
      </c>
      <c r="G69" s="325">
        <f t="shared" si="27"/>
        <v>3.8468208221286126E-4</v>
      </c>
      <c r="H69" s="325">
        <f t="shared" si="26"/>
        <v>3.7509010871921019E-4</v>
      </c>
      <c r="I69" s="325">
        <f t="shared" si="21"/>
        <v>4.049373858518668E-4</v>
      </c>
      <c r="J69" s="326">
        <f t="shared" si="22"/>
        <v>5.6260816512304851E-4</v>
      </c>
      <c r="L69" s="296">
        <v>8</v>
      </c>
      <c r="M69" s="19">
        <f>L15^2*(K58*J69+J58*I69+I58*H69+H58*G69+G58*F69+F58*E69+E58*D69+D58*C69)</f>
        <v>603810.72646212962</v>
      </c>
      <c r="N69" s="20">
        <f t="shared" si="23"/>
        <v>777.05258925128715</v>
      </c>
      <c r="O69" s="20">
        <f t="shared" si="24"/>
        <v>3575.3347051024402</v>
      </c>
      <c r="P69" s="334">
        <f t="shared" si="25"/>
        <v>0.21733701970401204</v>
      </c>
      <c r="Q69" t="str">
        <f>IF(M69='Ejemplo Mack'!N63,"Ok","Error")</f>
        <v>Error</v>
      </c>
    </row>
    <row r="70" spans="2:17" x14ac:dyDescent="0.3">
      <c r="B70" s="327">
        <f>(1/C16+1/(SUM(C7:C15)))</f>
        <v>4.7362899380066761E-3</v>
      </c>
      <c r="C70" s="320">
        <f>(1/D16+1/(SUM(D7:D14)))</f>
        <v>1.3476996975485048E-3</v>
      </c>
      <c r="D70" s="320">
        <f>(1/E16+1/SUM(E7:E13))</f>
        <v>7.7297939663523445E-4</v>
      </c>
      <c r="E70" s="320">
        <f>(1/F16+1/SUM($F$7:$F$12))</f>
        <v>5.3310126270239891E-4</v>
      </c>
      <c r="F70" s="320">
        <f>(1/G16+1/SUM($G$7:$G$11))</f>
        <v>4.5909908221697339E-4</v>
      </c>
      <c r="G70" s="328">
        <f>(1/H16+1/SUM($H$7:$H$10))</f>
        <v>4.2483080544811262E-4</v>
      </c>
      <c r="H70" s="328">
        <f>(1/I16+1/SUM($I$7:$I$9))</f>
        <v>4.1136456305073874E-4</v>
      </c>
      <c r="I70" s="328">
        <f>(1/J16+1/SUM($J$7:$J$8))</f>
        <v>4.3870458361101281E-4</v>
      </c>
      <c r="J70" s="329">
        <f t="shared" si="22"/>
        <v>5.9337560765237464E-4</v>
      </c>
      <c r="L70" s="331">
        <v>9</v>
      </c>
      <c r="M70" s="335">
        <f>L16^2*(K58*J70+J58*I70+I58*H70+H58*G70+G58*F70+F58*E70+E58*D70+D58*C70+C58*B70)</f>
        <v>1196822.3673085608</v>
      </c>
      <c r="N70" s="336">
        <f t="shared" si="23"/>
        <v>1093.9937693188938</v>
      </c>
      <c r="O70" s="336">
        <f t="shared" si="24"/>
        <v>3749.4568927795185</v>
      </c>
      <c r="P70" s="337">
        <f t="shared" si="25"/>
        <v>0.29177392902573224</v>
      </c>
      <c r="Q70" t="str">
        <f>IF(M70='Ejemplo Mack'!N64,"Ok","Error")</f>
        <v>Ok</v>
      </c>
    </row>
    <row r="72" spans="2:17" x14ac:dyDescent="0.3">
      <c r="B72" s="287" t="s">
        <v>248</v>
      </c>
    </row>
    <row r="74" spans="2:17" ht="15" thickBot="1" x14ac:dyDescent="0.35"/>
    <row r="75" spans="2:17" ht="15" thickBot="1" x14ac:dyDescent="0.35">
      <c r="C75" s="330" t="s">
        <v>245</v>
      </c>
      <c r="F75" s="330" t="s">
        <v>42</v>
      </c>
      <c r="G75" s="330" t="s">
        <v>18</v>
      </c>
    </row>
    <row r="76" spans="2:17" ht="15" thickBot="1" x14ac:dyDescent="0.35">
      <c r="B76" s="296">
        <v>1</v>
      </c>
      <c r="C76" s="338">
        <f>M62</f>
        <v>3311.6926292475227</v>
      </c>
      <c r="D76" s="339">
        <f>L8*SUM(L9:L$16)</f>
        <v>152027352.48092547</v>
      </c>
      <c r="E76" s="340">
        <f>(2*K38/(K18^2))/K7</f>
        <v>2.0401279750446072E-4</v>
      </c>
      <c r="F76" s="341">
        <f>D76*E76</f>
        <v>31015.52547683032</v>
      </c>
      <c r="G76" s="342">
        <f>C76+F76</f>
        <v>34327.218106077846</v>
      </c>
    </row>
    <row r="77" spans="2:17" ht="15" thickBot="1" x14ac:dyDescent="0.35">
      <c r="B77" s="296">
        <v>2</v>
      </c>
      <c r="C77" s="343">
        <f t="shared" ref="C77:C84" si="30">M63</f>
        <v>9189.3278326021791</v>
      </c>
      <c r="D77" s="344">
        <f>L9*SUM(L10:L$16)</f>
        <v>131958374.50118591</v>
      </c>
      <c r="E77" s="301">
        <f>(2*K38/(K18^2))/K7+(2*J38/(J18^2))/(J7+J8)</f>
        <v>4.3822665684472748E-4</v>
      </c>
      <c r="F77" s="345">
        <f t="shared" ref="F77:F84" si="31">D77*E77</f>
        <v>57827.677300319236</v>
      </c>
      <c r="G77" s="346">
        <f t="shared" ref="G77:G84" si="32">C77+F77</f>
        <v>67017.005132921418</v>
      </c>
      <c r="L77" s="296" t="s">
        <v>45</v>
      </c>
      <c r="M77" s="296" t="s">
        <v>46</v>
      </c>
    </row>
    <row r="78" spans="2:17" ht="15" thickBot="1" x14ac:dyDescent="0.35">
      <c r="B78" s="296">
        <v>3</v>
      </c>
      <c r="C78" s="343">
        <f t="shared" si="30"/>
        <v>11152.692581902182</v>
      </c>
      <c r="D78" s="344">
        <f>L10*SUM(L11:L$16)</f>
        <v>112009416.32956752</v>
      </c>
      <c r="E78" s="301">
        <f>(2*K38/(K18^2))/K7+(2*J38/(J18^2))/(J7+J8)+(2*I38/(I18^2))/SUM(I7:I9)</f>
        <v>5.0196881695607721E-4</v>
      </c>
      <c r="F78" s="345">
        <f t="shared" si="31"/>
        <v>56225.234202893727</v>
      </c>
      <c r="G78" s="346">
        <f t="shared" si="32"/>
        <v>67377.926784795913</v>
      </c>
      <c r="K78" s="296" t="s">
        <v>44</v>
      </c>
      <c r="L78" s="356">
        <f>M17</f>
        <v>16670.658647088167</v>
      </c>
      <c r="M78" s="354">
        <f>H85</f>
        <v>1956.2982192444531</v>
      </c>
    </row>
    <row r="79" spans="2:17" ht="15" thickBot="1" x14ac:dyDescent="0.35">
      <c r="B79" s="296">
        <v>4</v>
      </c>
      <c r="C79" s="343">
        <f t="shared" si="30"/>
        <v>43492.762250579995</v>
      </c>
      <c r="D79" s="344">
        <f>L11*SUM(L12:L$16)</f>
        <v>87628622.320584327</v>
      </c>
      <c r="E79" s="301">
        <f>(2*K38/(K18^2))/K7+(2*J38/(J18^2))/(J7+J8)+(2*I38/(I18^2))/SUM(I7:I9)+(2*H38/(H18^2))/SUM(H7:H10)</f>
        <v>1.3710605434230335E-3</v>
      </c>
      <c r="F79" s="345">
        <f t="shared" si="31"/>
        <v>120144.14653827211</v>
      </c>
      <c r="G79" s="346">
        <f t="shared" si="32"/>
        <v>163636.9087888521</v>
      </c>
      <c r="K79" s="296" t="s">
        <v>251</v>
      </c>
      <c r="L79" s="303">
        <f>LN(L78)-(M79^2)/2</f>
        <v>9.7145669789002635</v>
      </c>
      <c r="M79" s="305">
        <f>SQRT(LN((M78/L78)^2+1))</f>
        <v>0.11694876645049181</v>
      </c>
    </row>
    <row r="80" spans="2:17" ht="15" thickBot="1" x14ac:dyDescent="0.35">
      <c r="B80" s="296">
        <v>5</v>
      </c>
      <c r="C80" s="343">
        <f t="shared" si="30"/>
        <v>108003.52948326453</v>
      </c>
      <c r="D80" s="344">
        <f>L12*SUM(L13:L$16)</f>
        <v>75459823.833664045</v>
      </c>
      <c r="E80" s="301">
        <f>(2*K$38/(K$18^2))/$K$7+(2*J$38/(J$18^2))/(J$7+J$8)+(2*I$38/(I$18^2))/SUM($I$7:$I$9)+(2*H$38/(H$18^2))/SUM($H$7:$H$10)+(2*G$38/(G$18^2))/SUM($G$7:$G$11)</f>
        <v>2.6290985804220592E-3</v>
      </c>
      <c r="F80" s="345">
        <f t="shared" si="31"/>
        <v>198391.31571998482</v>
      </c>
      <c r="G80" s="346">
        <f t="shared" si="32"/>
        <v>306394.84520324937</v>
      </c>
    </row>
    <row r="81" spans="2:9" ht="15" thickBot="1" x14ac:dyDescent="0.35">
      <c r="B81" s="296">
        <v>6</v>
      </c>
      <c r="C81" s="343">
        <f t="shared" si="30"/>
        <v>199374.44164912484</v>
      </c>
      <c r="D81" s="344">
        <f>L13*SUM(L14:L$16)</f>
        <v>63063629.550847411</v>
      </c>
      <c r="E81" s="301">
        <f>(2*K$38/(K$18^2))/$K$7+(2*J$38/(J$18^2))/(J$7+J$8)+(2*I$38/(I$18^2))/SUM($I$7:$I$9)+(2*H$38/(H$18^2))/SUM($H$7:$H$10)+(2*G$38/(G$18^2))/SUM($G$7:$G$11)+(2*F$38/(F$18^2))/SUM($F$7:$F$12)</f>
        <v>3.8242167138600532E-3</v>
      </c>
      <c r="F81" s="345">
        <f t="shared" si="31"/>
        <v>241168.98616502943</v>
      </c>
      <c r="G81" s="346">
        <f t="shared" si="32"/>
        <v>440543.4278141543</v>
      </c>
    </row>
    <row r="82" spans="2:9" ht="15" thickBot="1" x14ac:dyDescent="0.35">
      <c r="B82" s="296">
        <v>7</v>
      </c>
      <c r="C82" s="343">
        <f t="shared" si="30"/>
        <v>490284.22777613031</v>
      </c>
      <c r="D82" s="344">
        <f>L14*SUM(L15:L$16)</f>
        <v>46136092.183719069</v>
      </c>
      <c r="E82" s="301">
        <f>(2*K$38/(K$18^2))/$K$7+(2*J$38/(J$18^2))/(J$7+J$8)+(2*I$38/(I$18^2))/SUM($I$7:$I$9)+(2*H$38/(H$18^2))/SUM($H$7:$H$10)+(2*G$38/(G$18^2))/SUM($G$7:$G$11)+(2*F$38/(F$18^2))/SUM($F$7:$F$12)+(2*E$38/(E$18^2))/SUM($E$7:$E$13)</f>
        <v>6.4494445441309282E-3</v>
      </c>
      <c r="F82" s="345">
        <f t="shared" si="31"/>
        <v>297552.16802180849</v>
      </c>
      <c r="G82" s="346">
        <f t="shared" si="32"/>
        <v>787836.39579793881</v>
      </c>
    </row>
    <row r="83" spans="2:9" ht="15" thickBot="1" x14ac:dyDescent="0.35">
      <c r="B83" s="296">
        <v>8</v>
      </c>
      <c r="C83" s="343">
        <f t="shared" si="30"/>
        <v>603810.72646212962</v>
      </c>
      <c r="D83" s="344">
        <f>L15*SUM(L16:L$16)</f>
        <v>17982125.819541786</v>
      </c>
      <c r="E83" s="301">
        <f>(2*K$38/(K$18^2))/$K$7+(2*J$38/(J$18^2))/(J$7+J$8)+(2*I$38/(I$18^2))/SUM($I$7:$I$9)+(2*H$38/(H$18^2))/SUM($H$7:$H$10)+(2*G$38/(G$18^2))/SUM($G$7:$G$11)+(2*F$38/(F$18^2))/SUM($F$7:$F$12)+(2*E$38/(E$18^2))/SUM($E$7:$E$13)+(2*D$38/(D$18^2))/SUM($D$7:$D$14)</f>
        <v>8.8607933688898115E-3</v>
      </c>
      <c r="F83" s="345">
        <f t="shared" si="31"/>
        <v>159335.90122033813</v>
      </c>
      <c r="G83" s="346">
        <f t="shared" si="32"/>
        <v>763146.62768246769</v>
      </c>
    </row>
    <row r="84" spans="2:9" ht="15" thickBot="1" x14ac:dyDescent="0.35">
      <c r="B84" s="331">
        <v>9</v>
      </c>
      <c r="C84" s="347">
        <f t="shared" si="30"/>
        <v>1196822.3673085608</v>
      </c>
      <c r="D84" s="348">
        <f>L16*0</f>
        <v>0</v>
      </c>
      <c r="E84" s="349">
        <f>(2*K$38/(K$18^2))/$K$7+(2*J$38/(J$18^2))/(J$7+J$8)+(2*I$38/(I$18^2))/SUM($I$7:$I$9)+(2*H$38/(H$18^2))/SUM($H$7:$H$10)+(2*G$38/(G$18^2))/SUM($G$7:$G$11)+(2*F$38/(F$18^2))/SUM($F$7:$F$12)+(2*E$38/(E$18^2))/SUM($E$7:$E$13)+(2*D$38/(D$18^2))/SUM($D$7:$D$14)+(2*C$38/(C$18^2))/SUM(C7:C15)</f>
        <v>1.6832546656431788E-2</v>
      </c>
      <c r="F84" s="350">
        <f t="shared" si="31"/>
        <v>0</v>
      </c>
      <c r="G84" s="346">
        <f t="shared" si="32"/>
        <v>1196822.3673085608</v>
      </c>
      <c r="H84" s="330" t="s">
        <v>250</v>
      </c>
    </row>
    <row r="85" spans="2:9" ht="15" thickBot="1" x14ac:dyDescent="0.35">
      <c r="F85" s="330" t="s">
        <v>249</v>
      </c>
      <c r="G85" s="351">
        <f>SUM(G76:G84)</f>
        <v>3827102.7226190181</v>
      </c>
      <c r="H85" s="352">
        <f>SQRT(G85)</f>
        <v>1956.2982192444531</v>
      </c>
      <c r="I85" s="353">
        <f>H85/M17</f>
        <v>0.11734978567185503</v>
      </c>
    </row>
    <row r="91" spans="2:9" ht="15" thickBot="1" x14ac:dyDescent="0.35"/>
    <row r="92" spans="2:9" ht="15" thickBot="1" x14ac:dyDescent="0.35">
      <c r="B92" s="330" t="s">
        <v>80</v>
      </c>
      <c r="C92" s="330" t="s">
        <v>44</v>
      </c>
      <c r="D92" s="330" t="s">
        <v>251</v>
      </c>
    </row>
    <row r="93" spans="2:9" x14ac:dyDescent="0.3">
      <c r="B93" s="357">
        <v>0.01</v>
      </c>
      <c r="C93" s="298">
        <f>NORMINV(B93,$L$78,$M$78)</f>
        <v>12119.628443758949</v>
      </c>
      <c r="D93" s="299">
        <f>LOGINV(B93,$L$79,$M$79)</f>
        <v>12613.254250488253</v>
      </c>
    </row>
    <row r="94" spans="2:9" x14ac:dyDescent="0.3">
      <c r="B94" s="358">
        <v>0.02</v>
      </c>
      <c r="C94" s="301">
        <f t="shared" ref="C94:C157" si="33">NORMINV(B94,$L$78,$M$78)</f>
        <v>12652.913310443897</v>
      </c>
      <c r="D94" s="302">
        <f t="shared" ref="D94:D157" si="34">LOGINV(B94,$L$79,$M$79)</f>
        <v>13021.844562600936</v>
      </c>
    </row>
    <row r="95" spans="2:9" x14ac:dyDescent="0.3">
      <c r="B95" s="358">
        <v>0.03</v>
      </c>
      <c r="C95" s="301">
        <f t="shared" si="33"/>
        <v>12991.265460695526</v>
      </c>
      <c r="D95" s="302">
        <f t="shared" si="34"/>
        <v>13287.918082202394</v>
      </c>
    </row>
    <row r="96" spans="2:9" x14ac:dyDescent="0.3">
      <c r="B96" s="358">
        <v>0.04</v>
      </c>
      <c r="C96" s="301">
        <f t="shared" si="33"/>
        <v>13245.79460344148</v>
      </c>
      <c r="D96" s="302">
        <f t="shared" si="34"/>
        <v>13491.651995128523</v>
      </c>
    </row>
    <row r="97" spans="2:4" x14ac:dyDescent="0.3">
      <c r="B97" s="358">
        <v>0.05</v>
      </c>
      <c r="C97" s="301">
        <f t="shared" si="33"/>
        <v>13452.834425765221</v>
      </c>
      <c r="D97" s="302">
        <f t="shared" si="34"/>
        <v>13659.675484763173</v>
      </c>
    </row>
    <row r="98" spans="2:4" x14ac:dyDescent="0.3">
      <c r="B98" s="358">
        <v>0.06</v>
      </c>
      <c r="C98" s="301">
        <f t="shared" si="33"/>
        <v>13629.057832650045</v>
      </c>
      <c r="D98" s="302">
        <f t="shared" si="34"/>
        <v>13804.337383331349</v>
      </c>
    </row>
    <row r="99" spans="2:4" x14ac:dyDescent="0.3">
      <c r="B99" s="358">
        <v>7.0000000000000007E-2</v>
      </c>
      <c r="C99" s="301">
        <f t="shared" si="33"/>
        <v>13783.571286684315</v>
      </c>
      <c r="D99" s="302">
        <f t="shared" si="34"/>
        <v>13932.437571008157</v>
      </c>
    </row>
    <row r="100" spans="2:4" x14ac:dyDescent="0.3">
      <c r="B100" s="358">
        <v>0.08</v>
      </c>
      <c r="C100" s="301">
        <f t="shared" si="33"/>
        <v>13921.919655743402</v>
      </c>
      <c r="D100" s="302">
        <f t="shared" si="34"/>
        <v>14048.144375865779</v>
      </c>
    </row>
    <row r="101" spans="2:4" x14ac:dyDescent="0.3">
      <c r="B101" s="358">
        <v>0.09</v>
      </c>
      <c r="C101" s="301">
        <f t="shared" si="33"/>
        <v>14047.74196223696</v>
      </c>
      <c r="D101" s="302">
        <f t="shared" si="34"/>
        <v>14154.209239593209</v>
      </c>
    </row>
    <row r="102" spans="2:4" x14ac:dyDescent="0.3">
      <c r="B102" s="358">
        <v>0.1</v>
      </c>
      <c r="C102" s="301">
        <f t="shared" si="33"/>
        <v>14163.561601543322</v>
      </c>
      <c r="D102" s="302">
        <f t="shared" si="34"/>
        <v>14252.549816300012</v>
      </c>
    </row>
    <row r="103" spans="2:4" x14ac:dyDescent="0.3">
      <c r="B103" s="358">
        <v>0.11</v>
      </c>
      <c r="C103" s="301">
        <f t="shared" si="33"/>
        <v>14271.203870007299</v>
      </c>
      <c r="D103" s="302">
        <f t="shared" si="34"/>
        <v>14344.559612816714</v>
      </c>
    </row>
    <row r="104" spans="2:4" x14ac:dyDescent="0.3">
      <c r="B104" s="358">
        <v>0.12</v>
      </c>
      <c r="C104" s="301">
        <f t="shared" si="33"/>
        <v>14372.034078133522</v>
      </c>
      <c r="D104" s="302">
        <f t="shared" si="34"/>
        <v>14431.285354725524</v>
      </c>
    </row>
    <row r="105" spans="2:4" x14ac:dyDescent="0.3">
      <c r="B105" s="358">
        <v>0.13</v>
      </c>
      <c r="C105" s="301">
        <f t="shared" si="33"/>
        <v>14467.101687176812</v>
      </c>
      <c r="D105" s="302">
        <f t="shared" si="34"/>
        <v>14513.534775414506</v>
      </c>
    </row>
    <row r="106" spans="2:4" x14ac:dyDescent="0.3">
      <c r="B106" s="358">
        <v>0.14000000000000001</v>
      </c>
      <c r="C106" s="301">
        <f t="shared" si="33"/>
        <v>14557.231844436526</v>
      </c>
      <c r="D106" s="302">
        <f t="shared" si="34"/>
        <v>14591.945313740445</v>
      </c>
    </row>
    <row r="107" spans="2:4" x14ac:dyDescent="0.3">
      <c r="B107" s="358">
        <v>0.15</v>
      </c>
      <c r="C107" s="301">
        <f t="shared" si="33"/>
        <v>14643.085852855973</v>
      </c>
      <c r="D107" s="302">
        <f t="shared" si="34"/>
        <v>14667.029645617278</v>
      </c>
    </row>
    <row r="108" spans="2:4" x14ac:dyDescent="0.3">
      <c r="B108" s="358">
        <v>0.16</v>
      </c>
      <c r="C108" s="301">
        <f t="shared" si="33"/>
        <v>14725.202461051325</v>
      </c>
      <c r="D108" s="302">
        <f t="shared" si="34"/>
        <v>14739.206868256621</v>
      </c>
    </row>
    <row r="109" spans="2:4" x14ac:dyDescent="0.3">
      <c r="B109" s="358">
        <v>0.17</v>
      </c>
      <c r="C109" s="301">
        <f t="shared" si="33"/>
        <v>14804.026861493332</v>
      </c>
      <c r="D109" s="302">
        <f t="shared" si="34"/>
        <v>14808.82446281641</v>
      </c>
    </row>
    <row r="110" spans="2:4" x14ac:dyDescent="0.3">
      <c r="B110" s="358">
        <v>0.18</v>
      </c>
      <c r="C110" s="301">
        <f t="shared" si="33"/>
        <v>14879.931555782725</v>
      </c>
      <c r="D110" s="302">
        <f t="shared" si="34"/>
        <v>14876.174139181283</v>
      </c>
    </row>
    <row r="111" spans="2:4" x14ac:dyDescent="0.3">
      <c r="B111" s="358">
        <v>0.19</v>
      </c>
      <c r="C111" s="301">
        <f t="shared" si="33"/>
        <v>14953.231688398146</v>
      </c>
      <c r="D111" s="302">
        <f t="shared" si="34"/>
        <v>14941.503509299093</v>
      </c>
    </row>
    <row r="112" spans="2:4" x14ac:dyDescent="0.3">
      <c r="B112" s="358">
        <v>0.2</v>
      </c>
      <c r="C112" s="301">
        <f t="shared" si="33"/>
        <v>15024.196526571153</v>
      </c>
      <c r="D112" s="302">
        <f t="shared" si="34"/>
        <v>15005.024847413802</v>
      </c>
    </row>
    <row r="113" spans="2:4" x14ac:dyDescent="0.3">
      <c r="B113" s="358">
        <v>0.21</v>
      </c>
      <c r="C113" s="301">
        <f t="shared" si="33"/>
        <v>15093.058197585491</v>
      </c>
      <c r="D113" s="302">
        <f t="shared" si="34"/>
        <v>15066.921772651347</v>
      </c>
    </row>
    <row r="114" spans="2:4" x14ac:dyDescent="0.3">
      <c r="B114" s="358">
        <v>0.22</v>
      </c>
      <c r="C114" s="301">
        <f t="shared" si="33"/>
        <v>15160.018437258192</v>
      </c>
      <c r="D114" s="302">
        <f t="shared" si="34"/>
        <v>15127.354421854405</v>
      </c>
    </row>
    <row r="115" spans="2:4" x14ac:dyDescent="0.3">
      <c r="B115" s="358">
        <v>0.23</v>
      </c>
      <c r="C115" s="301">
        <f t="shared" si="33"/>
        <v>15225.253871732757</v>
      </c>
      <c r="D115" s="302">
        <f t="shared" si="34"/>
        <v>15186.463506861583</v>
      </c>
    </row>
    <row r="116" spans="2:4" x14ac:dyDescent="0.3">
      <c r="B116" s="358">
        <v>0.24</v>
      </c>
      <c r="C116" s="301">
        <f t="shared" si="33"/>
        <v>15288.92020115631</v>
      </c>
      <c r="D116" s="302">
        <f t="shared" si="34"/>
        <v>15244.373535039325</v>
      </c>
    </row>
    <row r="117" spans="2:4" x14ac:dyDescent="0.3">
      <c r="B117" s="358">
        <v>0.25</v>
      </c>
      <c r="C117" s="301">
        <f t="shared" si="33"/>
        <v>15351.155549880936</v>
      </c>
      <c r="D117" s="302">
        <f t="shared" si="34"/>
        <v>15301.195393633105</v>
      </c>
    </row>
    <row r="118" spans="2:4" x14ac:dyDescent="0.3">
      <c r="B118" s="358">
        <v>0.26</v>
      </c>
      <c r="C118" s="301">
        <f t="shared" si="33"/>
        <v>15412.083176158903</v>
      </c>
      <c r="D118" s="302">
        <f t="shared" si="34"/>
        <v>15357.028444450276</v>
      </c>
    </row>
    <row r="119" spans="2:4" x14ac:dyDescent="0.3">
      <c r="B119" s="358">
        <v>0.27</v>
      </c>
      <c r="C119" s="301">
        <f t="shared" si="33"/>
        <v>15471.813684032471</v>
      </c>
      <c r="D119" s="302">
        <f t="shared" si="34"/>
        <v>15411.962237409511</v>
      </c>
    </row>
    <row r="120" spans="2:4" x14ac:dyDescent="0.3">
      <c r="B120" s="358">
        <v>0.28000000000000003</v>
      </c>
      <c r="C120" s="301">
        <f t="shared" si="33"/>
        <v>15530.446844311733</v>
      </c>
      <c r="D120" s="302">
        <f t="shared" si="34"/>
        <v>15466.077924396439</v>
      </c>
    </row>
    <row r="121" spans="2:4" x14ac:dyDescent="0.3">
      <c r="B121" s="358">
        <v>0.28999999999999998</v>
      </c>
      <c r="C121" s="301">
        <f t="shared" si="33"/>
        <v>15588.073105664313</v>
      </c>
      <c r="D121" s="302">
        <f t="shared" si="34"/>
        <v>15519.449435258737</v>
      </c>
    </row>
    <row r="122" spans="2:4" x14ac:dyDescent="0.3">
      <c r="B122" s="358">
        <v>0.3</v>
      </c>
      <c r="C122" s="301">
        <f t="shared" si="33"/>
        <v>15644.774857906548</v>
      </c>
      <c r="D122" s="302">
        <f t="shared" si="34"/>
        <v>15572.144463401999</v>
      </c>
    </row>
    <row r="123" spans="2:4" x14ac:dyDescent="0.3">
      <c r="B123" s="358">
        <v>0.31</v>
      </c>
      <c r="C123" s="301">
        <f t="shared" si="33"/>
        <v>15700.6274955606</v>
      </c>
      <c r="D123" s="302">
        <f t="shared" si="34"/>
        <v>15624.225297789138</v>
      </c>
    </row>
    <row r="124" spans="2:4" x14ac:dyDescent="0.3">
      <c r="B124" s="358">
        <v>0.32</v>
      </c>
      <c r="C124" s="301">
        <f t="shared" si="33"/>
        <v>15755.700319237685</v>
      </c>
      <c r="D124" s="302">
        <f t="shared" si="34"/>
        <v>15675.749530150722</v>
      </c>
    </row>
    <row r="125" spans="2:4" x14ac:dyDescent="0.3">
      <c r="B125" s="358">
        <v>0.33</v>
      </c>
      <c r="C125" s="301">
        <f t="shared" si="33"/>
        <v>15810.057304459429</v>
      </c>
      <c r="D125" s="302">
        <f t="shared" si="34"/>
        <v>15726.770660158279</v>
      </c>
    </row>
    <row r="126" spans="2:4" x14ac:dyDescent="0.3">
      <c r="B126" s="358">
        <v>0.34</v>
      </c>
      <c r="C126" s="301">
        <f t="shared" si="33"/>
        <v>15863.757761457951</v>
      </c>
      <c r="D126" s="302">
        <f t="shared" si="34"/>
        <v>15777.338616681023</v>
      </c>
    </row>
    <row r="127" spans="2:4" x14ac:dyDescent="0.3">
      <c r="B127" s="358">
        <v>0.35</v>
      </c>
      <c r="C127" s="301">
        <f t="shared" si="33"/>
        <v>15916.856904816599</v>
      </c>
      <c r="D127" s="302">
        <f t="shared" si="34"/>
        <v>15827.50020967463</v>
      </c>
    </row>
    <row r="128" spans="2:4" x14ac:dyDescent="0.3">
      <c r="B128" s="358">
        <v>0.36</v>
      </c>
      <c r="C128" s="301">
        <f t="shared" si="33"/>
        <v>15969.406348178341</v>
      </c>
      <c r="D128" s="302">
        <f t="shared" si="34"/>
        <v>15877.299524473527</v>
      </c>
    </row>
    <row r="129" spans="2:4" x14ac:dyDescent="0.3">
      <c r="B129" s="358">
        <v>0.37</v>
      </c>
      <c r="C129" s="301">
        <f t="shared" si="33"/>
        <v>16021.454536403509</v>
      </c>
      <c r="D129" s="302">
        <f t="shared" si="34"/>
        <v>15926.778268082886</v>
      </c>
    </row>
    <row r="130" spans="2:4" x14ac:dyDescent="0.3">
      <c r="B130" s="358">
        <v>0.38</v>
      </c>
      <c r="C130" s="301">
        <f t="shared" si="33"/>
        <v>16073.047125315923</v>
      </c>
      <c r="D130" s="302">
        <f t="shared" si="34"/>
        <v>15975.976075351848</v>
      </c>
    </row>
    <row r="131" spans="2:4" x14ac:dyDescent="0.3">
      <c r="B131" s="358">
        <v>0.39</v>
      </c>
      <c r="C131" s="301">
        <f t="shared" si="33"/>
        <v>16124.227317397532</v>
      </c>
      <c r="D131" s="302">
        <f t="shared" si="34"/>
        <v>16024.930781550096</v>
      </c>
    </row>
    <row r="132" spans="2:4" x14ac:dyDescent="0.3">
      <c r="B132" s="358">
        <v>0.4</v>
      </c>
      <c r="C132" s="301">
        <f t="shared" si="33"/>
        <v>16175.036160372862</v>
      </c>
      <c r="D132" s="302">
        <f t="shared" si="34"/>
        <v>16073.67866678588</v>
      </c>
    </row>
    <row r="133" spans="2:4" x14ac:dyDescent="0.3">
      <c r="B133" s="358">
        <v>0.41</v>
      </c>
      <c r="C133" s="301">
        <f t="shared" si="33"/>
        <v>16225.512814487065</v>
      </c>
      <c r="D133" s="302">
        <f t="shared" si="34"/>
        <v>16122.25467683663</v>
      </c>
    </row>
    <row r="134" spans="2:4" x14ac:dyDescent="0.3">
      <c r="B134" s="358">
        <v>0.42</v>
      </c>
      <c r="C134" s="301">
        <f t="shared" si="33"/>
        <v>16275.694793365896</v>
      </c>
      <c r="D134" s="302">
        <f t="shared" si="34"/>
        <v>16170.692624266789</v>
      </c>
    </row>
    <row r="135" spans="2:4" x14ac:dyDescent="0.3">
      <c r="B135" s="358">
        <v>0.43</v>
      </c>
      <c r="C135" s="301">
        <f t="shared" si="33"/>
        <v>16325.61818260664</v>
      </c>
      <c r="D135" s="302">
        <f t="shared" si="34"/>
        <v>16219.025373148601</v>
      </c>
    </row>
    <row r="136" spans="2:4" x14ac:dyDescent="0.3">
      <c r="B136" s="358">
        <v>0.44</v>
      </c>
      <c r="C136" s="301">
        <f t="shared" si="33"/>
        <v>16375.317839651088</v>
      </c>
      <c r="D136" s="302">
        <f t="shared" si="34"/>
        <v>16267.28501025092</v>
      </c>
    </row>
    <row r="137" spans="2:4" x14ac:dyDescent="0.3">
      <c r="B137" s="358">
        <v>0.45</v>
      </c>
      <c r="C137" s="301">
        <f t="shared" si="33"/>
        <v>16424.827578007727</v>
      </c>
      <c r="D137" s="302">
        <f t="shared" si="34"/>
        <v>16315.503005201843</v>
      </c>
    </row>
    <row r="138" spans="2:4" x14ac:dyDescent="0.3">
      <c r="B138" s="358">
        <v>0.46</v>
      </c>
      <c r="C138" s="301">
        <f t="shared" si="33"/>
        <v>16474.180338499482</v>
      </c>
      <c r="D138" s="302">
        <f t="shared" si="34"/>
        <v>16363.710361843543</v>
      </c>
    </row>
    <row r="139" spans="2:4" x14ac:dyDescent="0.3">
      <c r="B139" s="358">
        <v>0.47</v>
      </c>
      <c r="C139" s="301">
        <f t="shared" si="33"/>
        <v>16523.408349899495</v>
      </c>
      <c r="D139" s="302">
        <f t="shared" si="34"/>
        <v>16411.937762773065</v>
      </c>
    </row>
    <row r="140" spans="2:4" x14ac:dyDescent="0.3">
      <c r="B140" s="358">
        <v>0.48</v>
      </c>
      <c r="C140" s="301">
        <f t="shared" si="33"/>
        <v>16572.543281067381</v>
      </c>
      <c r="D140" s="302">
        <f t="shared" si="34"/>
        <v>16460.215708889271</v>
      </c>
    </row>
    <row r="141" spans="2:4" x14ac:dyDescent="0.3">
      <c r="B141" s="358">
        <v>0.49</v>
      </c>
      <c r="C141" s="301">
        <f t="shared" si="33"/>
        <v>16621.616386503247</v>
      </c>
      <c r="D141" s="302">
        <f t="shared" si="34"/>
        <v>16508.574655639019</v>
      </c>
    </row>
    <row r="142" spans="2:4" x14ac:dyDescent="0.3">
      <c r="B142" s="358">
        <v>0.5</v>
      </c>
      <c r="C142" s="301">
        <f t="shared" si="33"/>
        <v>16670.658647088167</v>
      </c>
      <c r="D142" s="302">
        <f t="shared" si="34"/>
        <v>16557.045147567504</v>
      </c>
    </row>
    <row r="143" spans="2:4" x14ac:dyDescent="0.3">
      <c r="B143" s="358">
        <v>0.51</v>
      </c>
      <c r="C143" s="301">
        <f t="shared" si="33"/>
        <v>16719.700907673086</v>
      </c>
      <c r="D143" s="302">
        <f t="shared" si="34"/>
        <v>16605.657952726342</v>
      </c>
    </row>
    <row r="144" spans="2:4" x14ac:dyDescent="0.3">
      <c r="B144" s="358">
        <v>0.52</v>
      </c>
      <c r="C144" s="301">
        <f t="shared" si="33"/>
        <v>16768.774013108952</v>
      </c>
      <c r="D144" s="302">
        <f t="shared" si="34"/>
        <v>16654.44419847686</v>
      </c>
    </row>
    <row r="145" spans="2:4" x14ac:dyDescent="0.3">
      <c r="B145" s="358">
        <v>0.53</v>
      </c>
      <c r="C145" s="301">
        <f t="shared" si="33"/>
        <v>16817.908944276838</v>
      </c>
      <c r="D145" s="302">
        <f t="shared" si="34"/>
        <v>16703.435510242201</v>
      </c>
    </row>
    <row r="146" spans="2:4" x14ac:dyDescent="0.3">
      <c r="B146" s="358">
        <v>0.54</v>
      </c>
      <c r="C146" s="301">
        <f t="shared" si="33"/>
        <v>16867.136955676851</v>
      </c>
      <c r="D146" s="302">
        <f t="shared" si="34"/>
        <v>16752.664154812403</v>
      </c>
    </row>
    <row r="147" spans="2:4" x14ac:dyDescent="0.3">
      <c r="B147" s="358">
        <v>0.55000000000000004</v>
      </c>
      <c r="C147" s="301">
        <f t="shared" si="33"/>
        <v>16916.489716168609</v>
      </c>
      <c r="D147" s="302">
        <f t="shared" si="34"/>
        <v>16802.16318989285</v>
      </c>
    </row>
    <row r="148" spans="2:4" x14ac:dyDescent="0.3">
      <c r="B148" s="358">
        <v>0.56000000000000005</v>
      </c>
      <c r="C148" s="301">
        <f t="shared" si="33"/>
        <v>16965.999454525245</v>
      </c>
      <c r="D148" s="302">
        <f t="shared" si="34"/>
        <v>16851.966621709795</v>
      </c>
    </row>
    <row r="149" spans="2:4" x14ac:dyDescent="0.3">
      <c r="B149" s="358">
        <v>0.56999999999999995</v>
      </c>
      <c r="C149" s="301">
        <f t="shared" si="33"/>
        <v>17015.699111569695</v>
      </c>
      <c r="D149" s="302">
        <f t="shared" si="34"/>
        <v>16902.109572652491</v>
      </c>
    </row>
    <row r="150" spans="2:4" x14ac:dyDescent="0.3">
      <c r="B150" s="358">
        <v>0.57999999999999996</v>
      </c>
      <c r="C150" s="301">
        <f t="shared" si="33"/>
        <v>17065.622500810437</v>
      </c>
      <c r="D150" s="302">
        <f t="shared" si="34"/>
        <v>16952.628461145985</v>
      </c>
    </row>
    <row r="151" spans="2:4" x14ac:dyDescent="0.3">
      <c r="B151" s="358">
        <v>0.59</v>
      </c>
      <c r="C151" s="301">
        <f t="shared" si="33"/>
        <v>17115.804479689268</v>
      </c>
      <c r="D151" s="302">
        <f t="shared" si="34"/>
        <v>17003.561196217073</v>
      </c>
    </row>
    <row r="152" spans="2:4" x14ac:dyDescent="0.3">
      <c r="B152" s="358">
        <v>0.6</v>
      </c>
      <c r="C152" s="301">
        <f t="shared" si="33"/>
        <v>17166.281133803473</v>
      </c>
      <c r="D152" s="302">
        <f t="shared" si="34"/>
        <v>17054.947389551446</v>
      </c>
    </row>
    <row r="153" spans="2:4" x14ac:dyDescent="0.3">
      <c r="B153" s="358">
        <v>0.61</v>
      </c>
      <c r="C153" s="301">
        <f t="shared" si="33"/>
        <v>17217.0899767788</v>
      </c>
      <c r="D153" s="302">
        <f t="shared" si="34"/>
        <v>17106.828588252498</v>
      </c>
    </row>
    <row r="154" spans="2:4" x14ac:dyDescent="0.3">
      <c r="B154" s="358">
        <v>0.62</v>
      </c>
      <c r="C154" s="301">
        <f t="shared" si="33"/>
        <v>17268.27016886041</v>
      </c>
      <c r="D154" s="302">
        <f t="shared" si="34"/>
        <v>17159.248532021298</v>
      </c>
    </row>
    <row r="155" spans="2:4" x14ac:dyDescent="0.3">
      <c r="B155" s="358">
        <v>0.63</v>
      </c>
      <c r="C155" s="301">
        <f t="shared" si="33"/>
        <v>17319.862757772822</v>
      </c>
      <c r="D155" s="302">
        <f t="shared" si="34"/>
        <v>17212.253439099735</v>
      </c>
    </row>
    <row r="156" spans="2:4" x14ac:dyDescent="0.3">
      <c r="B156" s="358">
        <v>0.64</v>
      </c>
      <c r="C156" s="301">
        <f t="shared" si="33"/>
        <v>17371.910945997992</v>
      </c>
      <c r="D156" s="302">
        <f t="shared" si="34"/>
        <v>17265.89232608677</v>
      </c>
    </row>
    <row r="157" spans="2:4" x14ac:dyDescent="0.3">
      <c r="B157" s="358">
        <v>0.65</v>
      </c>
      <c r="C157" s="301">
        <f t="shared" si="33"/>
        <v>17424.460389359734</v>
      </c>
      <c r="D157" s="302">
        <f t="shared" si="34"/>
        <v>17320.217367681467</v>
      </c>
    </row>
    <row r="158" spans="2:4" x14ac:dyDescent="0.3">
      <c r="B158" s="358">
        <v>0.66</v>
      </c>
      <c r="C158" s="301">
        <f t="shared" ref="C158:C191" si="35">NORMINV(B158,$L$78,$M$78)</f>
        <v>17477.55953271838</v>
      </c>
      <c r="D158" s="302">
        <f t="shared" ref="D158:D191" si="36">LOGINV(B158,$L$79,$M$79)</f>
        <v>17375.284303573928</v>
      </c>
    </row>
    <row r="159" spans="2:4" x14ac:dyDescent="0.3">
      <c r="B159" s="358">
        <v>0.67</v>
      </c>
      <c r="C159" s="301">
        <f t="shared" si="35"/>
        <v>17531.259989716906</v>
      </c>
      <c r="D159" s="302">
        <f t="shared" si="36"/>
        <v>17431.152901153171</v>
      </c>
    </row>
    <row r="160" spans="2:4" x14ac:dyDescent="0.3">
      <c r="B160" s="358">
        <v>0.68</v>
      </c>
      <c r="C160" s="301">
        <f t="shared" si="35"/>
        <v>17585.61697493865</v>
      </c>
      <c r="D160" s="302">
        <f t="shared" si="36"/>
        <v>17487.887484506955</v>
      </c>
    </row>
    <row r="161" spans="2:4" x14ac:dyDescent="0.3">
      <c r="B161" s="358">
        <v>0.69</v>
      </c>
      <c r="C161" s="301">
        <f t="shared" si="35"/>
        <v>17640.689798615735</v>
      </c>
      <c r="D161" s="302">
        <f t="shared" si="36"/>
        <v>17545.557542451683</v>
      </c>
    </row>
    <row r="162" spans="2:4" x14ac:dyDescent="0.3">
      <c r="B162" s="358">
        <v>0.7</v>
      </c>
      <c r="C162" s="301">
        <f t="shared" si="35"/>
        <v>17696.542436269785</v>
      </c>
      <c r="D162" s="302">
        <f t="shared" si="36"/>
        <v>17604.238431185153</v>
      </c>
    </row>
    <row r="163" spans="2:4" x14ac:dyDescent="0.3">
      <c r="B163" s="358">
        <v>0.71</v>
      </c>
      <c r="C163" s="301">
        <f t="shared" si="35"/>
        <v>17753.244188512021</v>
      </c>
      <c r="D163" s="302">
        <f t="shared" si="36"/>
        <v>17664.012190779002</v>
      </c>
    </row>
    <row r="164" spans="2:4" x14ac:dyDescent="0.3">
      <c r="B164" s="358">
        <v>0.72</v>
      </c>
      <c r="C164" s="301">
        <f t="shared" si="35"/>
        <v>17810.8704498646</v>
      </c>
      <c r="D164" s="302">
        <f t="shared" si="36"/>
        <v>17724.968499360944</v>
      </c>
    </row>
    <row r="165" spans="2:4" x14ac:dyDescent="0.3">
      <c r="B165" s="358">
        <v>0.73</v>
      </c>
      <c r="C165" s="301">
        <f t="shared" si="35"/>
        <v>17869.50361014386</v>
      </c>
      <c r="D165" s="302">
        <f t="shared" si="36"/>
        <v>17787.205794806447</v>
      </c>
    </row>
    <row r="166" spans="2:4" x14ac:dyDescent="0.3">
      <c r="B166" s="358">
        <v>0.74</v>
      </c>
      <c r="C166" s="301">
        <f t="shared" si="35"/>
        <v>17929.23411801743</v>
      </c>
      <c r="D166" s="302">
        <f t="shared" si="36"/>
        <v>17850.832601515158</v>
      </c>
    </row>
    <row r="167" spans="2:4" x14ac:dyDescent="0.3">
      <c r="B167" s="358">
        <v>0.75</v>
      </c>
      <c r="C167" s="301">
        <f t="shared" si="35"/>
        <v>17990.161744295398</v>
      </c>
      <c r="D167" s="302">
        <f t="shared" si="36"/>
        <v>17915.969110012</v>
      </c>
    </row>
    <row r="168" spans="2:4" x14ac:dyDescent="0.3">
      <c r="B168" s="358">
        <v>0.76</v>
      </c>
      <c r="C168" s="301">
        <f t="shared" si="35"/>
        <v>18052.397093020023</v>
      </c>
      <c r="D168" s="302">
        <f t="shared" si="36"/>
        <v>17982.749070565951</v>
      </c>
    </row>
    <row r="169" spans="2:4" x14ac:dyDescent="0.3">
      <c r="B169" s="358">
        <v>0.77</v>
      </c>
      <c r="C169" s="301">
        <f t="shared" si="35"/>
        <v>18116.063422443574</v>
      </c>
      <c r="D169" s="302">
        <f t="shared" si="36"/>
        <v>18051.322080004207</v>
      </c>
    </row>
    <row r="170" spans="2:4" x14ac:dyDescent="0.3">
      <c r="B170" s="358">
        <v>0.78</v>
      </c>
      <c r="C170" s="301">
        <f t="shared" si="35"/>
        <v>18181.29885691814</v>
      </c>
      <c r="D170" s="302">
        <f t="shared" si="36"/>
        <v>18121.856365217845</v>
      </c>
    </row>
    <row r="171" spans="2:4" x14ac:dyDescent="0.3">
      <c r="B171" s="358">
        <v>0.79</v>
      </c>
      <c r="C171" s="301">
        <f t="shared" si="35"/>
        <v>18248.259096590842</v>
      </c>
      <c r="D171" s="302">
        <f t="shared" si="36"/>
        <v>18194.542200131735</v>
      </c>
    </row>
    <row r="172" spans="2:4" x14ac:dyDescent="0.3">
      <c r="B172" s="358">
        <v>0.8</v>
      </c>
      <c r="C172" s="301">
        <f t="shared" si="35"/>
        <v>18317.120767605178</v>
      </c>
      <c r="D172" s="302">
        <f t="shared" si="36"/>
        <v>18269.596139045207</v>
      </c>
    </row>
    <row r="173" spans="2:4" x14ac:dyDescent="0.3">
      <c r="B173" s="358">
        <v>0.81</v>
      </c>
      <c r="C173" s="301">
        <f t="shared" si="35"/>
        <v>18388.085605778189</v>
      </c>
      <c r="D173" s="302">
        <f t="shared" si="36"/>
        <v>18347.266314128003</v>
      </c>
    </row>
    <row r="174" spans="2:4" x14ac:dyDescent="0.3">
      <c r="B174" s="358">
        <v>0.82</v>
      </c>
      <c r="C174" s="301">
        <f t="shared" si="35"/>
        <v>18461.385738393605</v>
      </c>
      <c r="D174" s="302">
        <f t="shared" si="36"/>
        <v>18427.839137521401</v>
      </c>
    </row>
    <row r="175" spans="2:4" x14ac:dyDescent="0.3">
      <c r="B175" s="358">
        <v>0.83</v>
      </c>
      <c r="C175" s="301">
        <f t="shared" si="35"/>
        <v>18537.290432683003</v>
      </c>
      <c r="D175" s="302">
        <f t="shared" si="36"/>
        <v>18511.647883119833</v>
      </c>
    </row>
    <row r="176" spans="2:4" x14ac:dyDescent="0.3">
      <c r="B176" s="358">
        <v>0.84</v>
      </c>
      <c r="C176" s="301">
        <f t="shared" si="35"/>
        <v>18616.114833125008</v>
      </c>
      <c r="D176" s="302">
        <f t="shared" si="36"/>
        <v>18599.083822412886</v>
      </c>
    </row>
    <row r="177" spans="2:4" x14ac:dyDescent="0.3">
      <c r="B177" s="358">
        <v>0.85</v>
      </c>
      <c r="C177" s="301">
        <f t="shared" si="35"/>
        <v>18698.23144132036</v>
      </c>
      <c r="D177" s="302">
        <f t="shared" si="36"/>
        <v>18690.610890017826</v>
      </c>
    </row>
    <row r="178" spans="2:4" x14ac:dyDescent="0.3">
      <c r="B178" s="358">
        <v>0.86</v>
      </c>
      <c r="C178" s="301">
        <f t="shared" si="35"/>
        <v>18784.085449739807</v>
      </c>
      <c r="D178" s="302">
        <f t="shared" si="36"/>
        <v>18786.785320559677</v>
      </c>
    </row>
    <row r="179" spans="2:4" x14ac:dyDescent="0.3">
      <c r="B179" s="358">
        <v>0.87</v>
      </c>
      <c r="C179" s="301">
        <f t="shared" si="35"/>
        <v>18874.215606999522</v>
      </c>
      <c r="D179" s="302">
        <f t="shared" si="36"/>
        <v>18888.282438470218</v>
      </c>
    </row>
    <row r="180" spans="2:4" x14ac:dyDescent="0.3">
      <c r="B180" s="358">
        <v>0.88</v>
      </c>
      <c r="C180" s="301">
        <f t="shared" si="35"/>
        <v>18969.283216042812</v>
      </c>
      <c r="D180" s="302">
        <f t="shared" si="36"/>
        <v>18995.933992035079</v>
      </c>
    </row>
    <row r="181" spans="2:4" x14ac:dyDescent="0.3">
      <c r="B181" s="358">
        <v>0.89</v>
      </c>
      <c r="C181" s="301">
        <f t="shared" si="35"/>
        <v>19070.113424169034</v>
      </c>
      <c r="D181" s="302">
        <f t="shared" si="36"/>
        <v>19110.781468233516</v>
      </c>
    </row>
    <row r="182" spans="2:4" x14ac:dyDescent="0.3">
      <c r="B182" s="358">
        <v>0.9</v>
      </c>
      <c r="C182" s="301">
        <f t="shared" si="35"/>
        <v>19177.755692633011</v>
      </c>
      <c r="D182" s="302">
        <f t="shared" si="36"/>
        <v>19234.154418114831</v>
      </c>
    </row>
    <row r="183" spans="2:4" x14ac:dyDescent="0.3">
      <c r="B183" s="358">
        <v>0.91</v>
      </c>
      <c r="C183" s="301">
        <f t="shared" si="35"/>
        <v>19293.575331939373</v>
      </c>
      <c r="D183" s="302">
        <f t="shared" si="36"/>
        <v>19367.789424205745</v>
      </c>
    </row>
    <row r="184" spans="2:4" x14ac:dyDescent="0.3">
      <c r="B184" s="358">
        <v>0.92</v>
      </c>
      <c r="C184" s="301">
        <f t="shared" si="35"/>
        <v>19419.397638432925</v>
      </c>
      <c r="D184" s="302">
        <f t="shared" si="36"/>
        <v>19514.018128226544</v>
      </c>
    </row>
    <row r="185" spans="2:4" x14ac:dyDescent="0.3">
      <c r="B185" s="358">
        <v>0.93</v>
      </c>
      <c r="C185" s="301">
        <f t="shared" si="35"/>
        <v>19557.74600749202</v>
      </c>
      <c r="D185" s="302">
        <f t="shared" si="36"/>
        <v>19676.079122653628</v>
      </c>
    </row>
    <row r="186" spans="2:4" x14ac:dyDescent="0.3">
      <c r="B186" s="358">
        <v>0.94</v>
      </c>
      <c r="C186" s="301">
        <f t="shared" si="35"/>
        <v>19712.259461526286</v>
      </c>
      <c r="D186" s="302">
        <f t="shared" si="36"/>
        <v>19858.667345352322</v>
      </c>
    </row>
    <row r="187" spans="2:4" x14ac:dyDescent="0.3">
      <c r="B187" s="358">
        <v>0.95</v>
      </c>
      <c r="C187" s="301">
        <f t="shared" si="35"/>
        <v>19888.482868411109</v>
      </c>
      <c r="D187" s="302">
        <f t="shared" si="36"/>
        <v>20068.979261211305</v>
      </c>
    </row>
    <row r="188" spans="2:4" x14ac:dyDescent="0.3">
      <c r="B188" s="358">
        <v>0.96</v>
      </c>
      <c r="C188" s="301">
        <f t="shared" si="35"/>
        <v>20095.522690734855</v>
      </c>
      <c r="D188" s="302">
        <f t="shared" si="36"/>
        <v>20318.916031748504</v>
      </c>
    </row>
    <row r="189" spans="2:4" x14ac:dyDescent="0.3">
      <c r="B189" s="358">
        <v>0.97</v>
      </c>
      <c r="C189" s="301">
        <f t="shared" si="35"/>
        <v>20350.051833480808</v>
      </c>
      <c r="D189" s="302">
        <f t="shared" si="36"/>
        <v>20630.451085167453</v>
      </c>
    </row>
    <row r="190" spans="2:4" x14ac:dyDescent="0.3">
      <c r="B190" s="358">
        <v>0.98</v>
      </c>
      <c r="C190" s="301">
        <f t="shared" si="35"/>
        <v>20688.403983732434</v>
      </c>
      <c r="D190" s="302">
        <f t="shared" si="36"/>
        <v>21051.990192381294</v>
      </c>
    </row>
    <row r="191" spans="2:4" ht="15" thickBot="1" x14ac:dyDescent="0.35">
      <c r="B191" s="359">
        <v>0.99</v>
      </c>
      <c r="C191" s="304">
        <f t="shared" si="35"/>
        <v>21221.688850417384</v>
      </c>
      <c r="D191" s="305">
        <f t="shared" si="36"/>
        <v>21733.942611041632</v>
      </c>
    </row>
    <row r="192" spans="2:4" x14ac:dyDescent="0.3">
      <c r="B192" s="355"/>
    </row>
  </sheetData>
  <mergeCells count="2">
    <mergeCell ref="B25:J25"/>
    <mergeCell ref="B61:J61"/>
  </mergeCell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rgb="FFFF0000"/>
  </sheetPr>
  <dimension ref="B2:X69"/>
  <sheetViews>
    <sheetView showGridLines="0" zoomScaleNormal="100" workbookViewId="0">
      <selection activeCell="N27" sqref="N27"/>
    </sheetView>
  </sheetViews>
  <sheetFormatPr defaultColWidth="11.44140625" defaultRowHeight="10.199999999999999" x14ac:dyDescent="0.2"/>
  <cols>
    <col min="1" max="1" width="2.77734375" style="1" customWidth="1"/>
    <col min="2" max="7" width="11.44140625" style="1"/>
    <col min="8" max="8" width="10.21875" style="1" customWidth="1"/>
    <col min="9" max="9" width="10.77734375" style="1" customWidth="1"/>
    <col min="10" max="11" width="11.44140625" style="1"/>
    <col min="12" max="12" width="2.77734375" style="1" customWidth="1"/>
    <col min="13" max="21" width="11.44140625" style="1"/>
    <col min="22" max="22" width="2.77734375" style="1" customWidth="1"/>
    <col min="23" max="23" width="12.77734375" style="1" bestFit="1" customWidth="1"/>
    <col min="24" max="24" width="12.21875" style="1" bestFit="1" customWidth="1"/>
    <col min="25" max="16384" width="11.44140625" style="1"/>
  </cols>
  <sheetData>
    <row r="2" spans="2:24" x14ac:dyDescent="0.2">
      <c r="B2" s="28" t="s">
        <v>54</v>
      </c>
      <c r="C2" s="28" t="s">
        <v>55</v>
      </c>
      <c r="D2" s="28" t="s">
        <v>56</v>
      </c>
      <c r="E2" s="28" t="s">
        <v>57</v>
      </c>
      <c r="F2" s="28" t="s">
        <v>58</v>
      </c>
      <c r="G2" s="13" t="s">
        <v>59</v>
      </c>
      <c r="H2" s="21"/>
    </row>
    <row r="3" spans="2:24" x14ac:dyDescent="0.2">
      <c r="B3" s="5">
        <v>1</v>
      </c>
      <c r="C3" s="5">
        <v>3.5582222222222222</v>
      </c>
      <c r="D3" s="100">
        <f>LN(C3-1)</f>
        <v>0.93931257280879266</v>
      </c>
      <c r="E3" s="6"/>
      <c r="F3" s="8">
        <f t="shared" ref="F3:F10" si="0">C3</f>
        <v>3.5582222222222222</v>
      </c>
      <c r="G3" s="106">
        <f>PRODUCT(F12:F69)</f>
        <v>1.1092969855707711</v>
      </c>
      <c r="H3" s="108"/>
      <c r="I3" s="371" t="s">
        <v>60</v>
      </c>
      <c r="J3" s="372"/>
      <c r="K3" s="108"/>
      <c r="M3" s="17" t="s">
        <v>8</v>
      </c>
      <c r="P3" s="119" t="s">
        <v>156</v>
      </c>
      <c r="W3" s="28" t="s">
        <v>52</v>
      </c>
      <c r="X3" s="28" t="s">
        <v>62</v>
      </c>
    </row>
    <row r="4" spans="2:24" ht="10.8" thickBot="1" x14ac:dyDescent="0.25">
      <c r="B4" s="7">
        <v>2</v>
      </c>
      <c r="C4" s="7">
        <v>1.7783753184262667</v>
      </c>
      <c r="D4" s="101">
        <f t="shared" ref="D4:D11" si="1">LN(C4-1)</f>
        <v>-0.2505464566985281</v>
      </c>
      <c r="E4" s="8"/>
      <c r="F4" s="8">
        <f t="shared" si="0"/>
        <v>1.7783753184262667</v>
      </c>
      <c r="I4" s="100">
        <f>B6</f>
        <v>4</v>
      </c>
      <c r="J4" s="6">
        <f>D6</f>
        <v>-1.6338743519639374</v>
      </c>
      <c r="K4" s="2"/>
      <c r="P4" s="119" t="s">
        <v>157</v>
      </c>
      <c r="W4" s="73">
        <f>'Ejemplo Mack'!L5*'Factor Cola'!$G$3</f>
        <v>3462.1158919663762</v>
      </c>
      <c r="X4" s="94">
        <f>W4-'Ejemplo Mack'!L5</f>
        <v>341.11589196637624</v>
      </c>
    </row>
    <row r="5" spans="2:24" x14ac:dyDescent="0.2">
      <c r="B5" s="7">
        <v>3</v>
      </c>
      <c r="C5" s="7">
        <v>1.4835164835164836</v>
      </c>
      <c r="D5" s="101">
        <f t="shared" si="1"/>
        <v>-0.72666987259858873</v>
      </c>
      <c r="E5" s="8"/>
      <c r="F5" s="8">
        <f t="shared" si="0"/>
        <v>1.4835164835164836</v>
      </c>
      <c r="I5" s="101">
        <f t="shared" ref="I5:I7" si="2">B7</f>
        <v>5</v>
      </c>
      <c r="J5" s="8">
        <f>D7</f>
        <v>-2.0840463080665841</v>
      </c>
      <c r="K5" s="2"/>
      <c r="M5" s="50" t="s">
        <v>9</v>
      </c>
      <c r="N5" s="50"/>
      <c r="W5" s="74">
        <f>'Ejemplo Mack'!L6*'Factor Cola'!$G$3</f>
        <v>4822.3151163217626</v>
      </c>
      <c r="X5" s="87">
        <f>W5-'Ejemplo Mack'!K6</f>
        <v>635.31511632176262</v>
      </c>
    </row>
    <row r="6" spans="2:24" x14ac:dyDescent="0.2">
      <c r="B6" s="7">
        <v>4</v>
      </c>
      <c r="C6" s="7">
        <v>1.1951719426098839</v>
      </c>
      <c r="D6" s="107">
        <f t="shared" si="1"/>
        <v>-1.6338743519639374</v>
      </c>
      <c r="E6" s="8">
        <f t="shared" ref="E6:E11" si="3">$N$19+$N$20*B6</f>
        <v>-1.6687314963073863</v>
      </c>
      <c r="F6" s="8">
        <f t="shared" si="0"/>
        <v>1.1951719426098839</v>
      </c>
      <c r="I6" s="101">
        <f t="shared" si="2"/>
        <v>6</v>
      </c>
      <c r="J6" s="8">
        <f>D8</f>
        <v>-2.2367567811100568</v>
      </c>
      <c r="K6" s="2"/>
      <c r="M6" s="1" t="s">
        <v>10</v>
      </c>
      <c r="N6" s="1">
        <v>0.99474088200585675</v>
      </c>
      <c r="W6" s="74">
        <f>'Ejemplo Mack'!L7*'Factor Cola'!$G$3</f>
        <v>4772.9648286994225</v>
      </c>
      <c r="X6" s="87">
        <f>W6-'Ejemplo Mack'!J7</f>
        <v>996.96482869942247</v>
      </c>
    </row>
    <row r="7" spans="2:24" x14ac:dyDescent="0.2">
      <c r="B7" s="7">
        <v>5</v>
      </c>
      <c r="C7" s="7">
        <v>1.1244257274119449</v>
      </c>
      <c r="D7" s="107">
        <f t="shared" si="1"/>
        <v>-2.0840463080665841</v>
      </c>
      <c r="E7" s="8">
        <f t="shared" si="3"/>
        <v>-1.9846182323063608</v>
      </c>
      <c r="F7" s="8">
        <f t="shared" si="0"/>
        <v>1.1244257274119449</v>
      </c>
      <c r="I7" s="101">
        <f t="shared" si="2"/>
        <v>7</v>
      </c>
      <c r="J7" s="8">
        <f>D9</f>
        <v>-2.6003006944354037</v>
      </c>
      <c r="K7" s="2"/>
      <c r="M7" s="1" t="s">
        <v>11</v>
      </c>
      <c r="N7" s="1">
        <v>0.9895094223337898</v>
      </c>
      <c r="W7" s="74">
        <f>'Ejemplo Mack'!L8*'Factor Cola'!$G$3</f>
        <v>4700.9883930585429</v>
      </c>
      <c r="X7" s="87">
        <f>W7-'Ejemplo Mack'!I8</f>
        <v>1238.9883930585429</v>
      </c>
    </row>
    <row r="8" spans="2:24" x14ac:dyDescent="0.2">
      <c r="B8" s="7">
        <v>6</v>
      </c>
      <c r="C8" s="7">
        <v>1.1068043331076507</v>
      </c>
      <c r="D8" s="107">
        <f t="shared" si="1"/>
        <v>-2.2367567811100568</v>
      </c>
      <c r="E8" s="8">
        <f t="shared" si="3"/>
        <v>-2.3005049683053351</v>
      </c>
      <c r="F8" s="8">
        <f t="shared" si="0"/>
        <v>1.1068043331076507</v>
      </c>
      <c r="I8" s="102">
        <f>B11</f>
        <v>9</v>
      </c>
      <c r="J8" s="10">
        <f>D11</f>
        <v>-3.2634334419496693</v>
      </c>
      <c r="K8" s="2"/>
      <c r="M8" s="1" t="s">
        <v>12</v>
      </c>
      <c r="N8" s="1">
        <v>0.9860125631117197</v>
      </c>
      <c r="W8" s="74">
        <f>'Ejemplo Mack'!L9*'Factor Cola'!$G$3</f>
        <v>4311.8487098850937</v>
      </c>
      <c r="X8" s="87">
        <f>W8-'Ejemplo Mack'!H9</f>
        <v>1442.8487098850937</v>
      </c>
    </row>
    <row r="9" spans="2:24" x14ac:dyDescent="0.2">
      <c r="B9" s="7">
        <v>7</v>
      </c>
      <c r="C9" s="7">
        <v>1.0742512479201332</v>
      </c>
      <c r="D9" s="107">
        <f t="shared" si="1"/>
        <v>-2.6003006944354037</v>
      </c>
      <c r="E9" s="8">
        <f t="shared" si="3"/>
        <v>-2.6163917043043097</v>
      </c>
      <c r="F9" s="8">
        <f t="shared" si="0"/>
        <v>1.0742512479201332</v>
      </c>
      <c r="M9" s="1" t="s">
        <v>13</v>
      </c>
      <c r="N9" s="1">
        <v>7.2242265252242588E-2</v>
      </c>
      <c r="W9" s="74">
        <f>'Ejemplo Mack'!L10*'Factor Cola'!$G$3</f>
        <v>4535.7201539644211</v>
      </c>
      <c r="X9" s="87">
        <f>W9-'Ejemplo Mack'!G10</f>
        <v>1851.7201539644211</v>
      </c>
    </row>
    <row r="10" spans="2:24" ht="10.8" thickBot="1" x14ac:dyDescent="0.25">
      <c r="B10" s="7">
        <v>8</v>
      </c>
      <c r="C10" s="7">
        <v>1.0974977113213304</v>
      </c>
      <c r="D10" s="101">
        <f t="shared" si="1"/>
        <v>-2.3279263748812253</v>
      </c>
      <c r="E10" s="8">
        <f t="shared" si="3"/>
        <v>-2.9322784403032842</v>
      </c>
      <c r="F10" s="8">
        <f t="shared" si="0"/>
        <v>1.0974977113213304</v>
      </c>
      <c r="M10" s="51" t="s">
        <v>14</v>
      </c>
      <c r="N10" s="51">
        <v>5</v>
      </c>
      <c r="W10" s="74">
        <f>'Ejemplo Mack'!L11*'Factor Cola'!$G$3</f>
        <v>5023.0779127395745</v>
      </c>
      <c r="X10" s="87">
        <f>W10-'Ejemplo Mack'!F11</f>
        <v>2536.0779127395745</v>
      </c>
    </row>
    <row r="11" spans="2:24" x14ac:dyDescent="0.2">
      <c r="B11" s="7">
        <v>9</v>
      </c>
      <c r="C11" s="7">
        <v>1.0382568196939455</v>
      </c>
      <c r="D11" s="107">
        <f t="shared" si="1"/>
        <v>-3.2634334419496693</v>
      </c>
      <c r="E11" s="8">
        <f t="shared" si="3"/>
        <v>-3.2481651763022588</v>
      </c>
      <c r="F11" s="8">
        <f>C11</f>
        <v>1.0382568196939455</v>
      </c>
      <c r="W11" s="74">
        <f>'Ejemplo Mack'!L12*'Factor Cola'!$G$3</f>
        <v>6022.5797956931356</v>
      </c>
      <c r="X11" s="87">
        <f>W11-'Ejemplo Mack'!E12</f>
        <v>4012.5797956931356</v>
      </c>
    </row>
    <row r="12" spans="2:24" ht="10.8" thickBot="1" x14ac:dyDescent="0.25">
      <c r="B12" s="7">
        <v>10</v>
      </c>
      <c r="C12" s="7"/>
      <c r="D12" s="101"/>
      <c r="E12" s="8">
        <f>$N$19+$N$20*B12</f>
        <v>-3.5640519123012333</v>
      </c>
      <c r="F12" s="8">
        <f>EXP(E12)+1</f>
        <v>1.0283238262297163</v>
      </c>
      <c r="M12" s="1" t="s">
        <v>15</v>
      </c>
      <c r="W12" s="74">
        <f>'Ejemplo Mack'!L13*'Factor Cola'!$G$3</f>
        <v>5008.8471772132234</v>
      </c>
      <c r="X12" s="87">
        <f>W12-'Ejemplo Mack'!D13</f>
        <v>4068.8471772132234</v>
      </c>
    </row>
    <row r="13" spans="2:24" ht="10.8" thickBot="1" x14ac:dyDescent="0.25">
      <c r="B13" s="7">
        <v>11</v>
      </c>
      <c r="C13" s="7"/>
      <c r="D13" s="101"/>
      <c r="E13" s="8">
        <f t="shared" ref="E13:E27" si="4">$N$19+$N$20*B13</f>
        <v>-3.8799386483002078</v>
      </c>
      <c r="F13" s="2">
        <f t="shared" ref="F13:F69" si="5">EXP(E13)+1</f>
        <v>1.0206520921838056</v>
      </c>
      <c r="G13" s="269"/>
      <c r="H13" s="275" t="s">
        <v>225</v>
      </c>
      <c r="I13" s="276" t="s">
        <v>231</v>
      </c>
      <c r="J13" s="277" t="s">
        <v>227</v>
      </c>
      <c r="M13" s="52"/>
      <c r="N13" s="52" t="s">
        <v>20</v>
      </c>
      <c r="O13" s="52" t="s">
        <v>21</v>
      </c>
      <c r="P13" s="52" t="s">
        <v>22</v>
      </c>
      <c r="Q13" s="52" t="s">
        <v>23</v>
      </c>
      <c r="R13" s="52" t="s">
        <v>24</v>
      </c>
      <c r="W13" s="75">
        <f>'Ejemplo Mack'!L14*'Factor Cola'!$G$3</f>
        <v>4417.7274263258596</v>
      </c>
      <c r="X13" s="91">
        <f>W13-'Ejemplo Mack'!C14</f>
        <v>4184.7274263258596</v>
      </c>
    </row>
    <row r="14" spans="2:24" x14ac:dyDescent="0.2">
      <c r="B14" s="7">
        <v>12</v>
      </c>
      <c r="C14" s="7"/>
      <c r="D14" s="101"/>
      <c r="E14" s="8">
        <f t="shared" si="4"/>
        <v>-4.1958253842991819</v>
      </c>
      <c r="F14" s="2">
        <f t="shared" si="5"/>
        <v>1.0150583084400131</v>
      </c>
      <c r="G14" s="268" t="s">
        <v>223</v>
      </c>
      <c r="H14" s="1">
        <f>AVERAGE(B6:B9,B11)</f>
        <v>6.2</v>
      </c>
      <c r="I14" s="1">
        <f>_xlfn.VAR.P(B6:B9,B11)</f>
        <v>2.96</v>
      </c>
      <c r="J14" s="284">
        <f>SQRT(I14)</f>
        <v>1.7204650534085253</v>
      </c>
      <c r="M14" s="1" t="s">
        <v>16</v>
      </c>
      <c r="N14" s="1">
        <v>1</v>
      </c>
      <c r="O14" s="1">
        <v>1.4768095637052701</v>
      </c>
      <c r="P14" s="1">
        <v>1.4768095637052701</v>
      </c>
      <c r="Q14" s="1">
        <v>282.9709060315069</v>
      </c>
      <c r="R14" s="1">
        <v>4.5746759114726718E-4</v>
      </c>
      <c r="W14" s="2"/>
      <c r="X14" s="76">
        <f>SUM(X4:X13)</f>
        <v>21309.185405867414</v>
      </c>
    </row>
    <row r="15" spans="2:24" ht="10.8" thickBot="1" x14ac:dyDescent="0.25">
      <c r="B15" s="7">
        <v>13</v>
      </c>
      <c r="C15" s="7"/>
      <c r="D15" s="101"/>
      <c r="E15" s="8">
        <f t="shared" si="4"/>
        <v>-4.5117121202981565</v>
      </c>
      <c r="F15" s="2">
        <f t="shared" si="5"/>
        <v>1.0109796455998961</v>
      </c>
      <c r="G15" s="274" t="s">
        <v>224</v>
      </c>
      <c r="H15" s="51">
        <f>AVERAGE(D6:D9,D11)</f>
        <v>-2.3636823155051303</v>
      </c>
      <c r="I15" s="51">
        <f>VAR(D6:D9,D11)</f>
        <v>0.37311659959289933</v>
      </c>
      <c r="J15" s="271">
        <f>SQRT(I15)</f>
        <v>0.61083270998932215</v>
      </c>
      <c r="M15" s="1" t="s">
        <v>17</v>
      </c>
      <c r="N15" s="1">
        <v>3</v>
      </c>
      <c r="O15" s="1">
        <v>1.5656834666326128E-2</v>
      </c>
      <c r="P15" s="1">
        <v>5.2189448887753759E-3</v>
      </c>
    </row>
    <row r="16" spans="2:24" ht="10.8" thickBot="1" x14ac:dyDescent="0.25">
      <c r="B16" s="7">
        <v>14</v>
      </c>
      <c r="C16" s="7"/>
      <c r="D16" s="101"/>
      <c r="E16" s="8">
        <f t="shared" si="4"/>
        <v>-4.827598856297131</v>
      </c>
      <c r="F16" s="2">
        <f t="shared" si="5"/>
        <v>1.008005721092748</v>
      </c>
      <c r="G16" s="274" t="s">
        <v>228</v>
      </c>
      <c r="H16" s="285">
        <f>COVAR(I4:I8,J4:J8)</f>
        <v>-0.93502473855696455</v>
      </c>
      <c r="M16" s="51" t="s">
        <v>18</v>
      </c>
      <c r="N16" s="51">
        <v>4</v>
      </c>
      <c r="O16" s="51">
        <v>1.4924663983715962</v>
      </c>
      <c r="P16" s="51"/>
      <c r="Q16" s="51"/>
      <c r="R16" s="51"/>
    </row>
    <row r="17" spans="2:21" ht="10.8" thickBot="1" x14ac:dyDescent="0.25">
      <c r="B17" s="7">
        <v>15</v>
      </c>
      <c r="C17" s="7"/>
      <c r="D17" s="101"/>
      <c r="E17" s="8">
        <f t="shared" si="4"/>
        <v>-5.1434855922961056</v>
      </c>
      <c r="F17" s="8">
        <f t="shared" si="5"/>
        <v>1.0058373077374625</v>
      </c>
    </row>
    <row r="18" spans="2:21" x14ac:dyDescent="0.2">
      <c r="B18" s="7">
        <v>16</v>
      </c>
      <c r="C18" s="7"/>
      <c r="D18" s="101"/>
      <c r="E18" s="8">
        <f t="shared" si="4"/>
        <v>-5.4593723282950801</v>
      </c>
      <c r="F18" s="2">
        <f t="shared" si="5"/>
        <v>1.0042562264194672</v>
      </c>
      <c r="G18" s="272" t="s">
        <v>4</v>
      </c>
      <c r="H18" s="270">
        <f>H16/I14</f>
        <v>-0.31588673599897449</v>
      </c>
      <c r="M18" s="52"/>
      <c r="N18" s="52" t="s">
        <v>25</v>
      </c>
      <c r="O18" s="52" t="s">
        <v>13</v>
      </c>
      <c r="P18" s="52" t="s">
        <v>26</v>
      </c>
      <c r="Q18" s="52" t="s">
        <v>27</v>
      </c>
      <c r="R18" s="52" t="s">
        <v>28</v>
      </c>
      <c r="S18" s="52" t="s">
        <v>29</v>
      </c>
      <c r="T18" s="52" t="s">
        <v>30</v>
      </c>
      <c r="U18" s="52" t="s">
        <v>31</v>
      </c>
    </row>
    <row r="19" spans="2:21" ht="10.8" thickBot="1" x14ac:dyDescent="0.25">
      <c r="B19" s="7">
        <v>17</v>
      </c>
      <c r="C19" s="7"/>
      <c r="D19" s="101"/>
      <c r="E19" s="8">
        <f t="shared" si="4"/>
        <v>-5.7752590642940547</v>
      </c>
      <c r="F19" s="2">
        <f t="shared" si="5"/>
        <v>1.0031033935760334</v>
      </c>
      <c r="G19" s="286" t="s">
        <v>3</v>
      </c>
      <c r="H19" s="271">
        <f>H15-H14*H18</f>
        <v>-0.40518455231148831</v>
      </c>
      <c r="M19" s="1" t="s">
        <v>19</v>
      </c>
      <c r="N19" s="1">
        <v>-0.40518455231148831</v>
      </c>
      <c r="O19" s="1">
        <v>0.12082607513328779</v>
      </c>
      <c r="P19" s="1">
        <v>-3.3534529021530659</v>
      </c>
      <c r="Q19" s="1">
        <v>4.394610604139975E-2</v>
      </c>
      <c r="R19" s="1">
        <v>-0.78970704865340458</v>
      </c>
      <c r="S19" s="1">
        <v>-2.0662055969572046E-2</v>
      </c>
      <c r="T19" s="1">
        <v>-0.78970704865340458</v>
      </c>
      <c r="U19" s="1">
        <v>-2.0662055969572046E-2</v>
      </c>
    </row>
    <row r="20" spans="2:21" ht="10.8" thickBot="1" x14ac:dyDescent="0.25">
      <c r="B20" s="7">
        <v>18</v>
      </c>
      <c r="C20" s="7"/>
      <c r="D20" s="101"/>
      <c r="E20" s="8">
        <f t="shared" si="4"/>
        <v>-6.0911458002930292</v>
      </c>
      <c r="F20" s="8">
        <f t="shared" si="5"/>
        <v>1.0022628146951285</v>
      </c>
      <c r="M20" s="51" t="s">
        <v>32</v>
      </c>
      <c r="N20" s="51">
        <v>-0.31588673599897449</v>
      </c>
      <c r="O20" s="51">
        <v>1.8778482670432708E-2</v>
      </c>
      <c r="P20" s="51">
        <v>-16.821739090578802</v>
      </c>
      <c r="Q20" s="51">
        <v>4.5746759114726718E-4</v>
      </c>
      <c r="R20" s="51">
        <v>-0.37564824878487535</v>
      </c>
      <c r="S20" s="51">
        <v>-0.25612522321307363</v>
      </c>
      <c r="T20" s="51">
        <v>-0.37564824878487535</v>
      </c>
      <c r="U20" s="51">
        <v>-0.25612522321307363</v>
      </c>
    </row>
    <row r="21" spans="2:21" x14ac:dyDescent="0.2">
      <c r="B21" s="7">
        <v>19</v>
      </c>
      <c r="C21" s="7"/>
      <c r="D21" s="101"/>
      <c r="E21" s="8">
        <f t="shared" si="4"/>
        <v>-6.4070325362920038</v>
      </c>
      <c r="F21" s="8">
        <f t="shared" si="5"/>
        <v>1.0016499133026608</v>
      </c>
      <c r="P21" s="1">
        <f>N20/O20</f>
        <v>-16.821739090578802</v>
      </c>
      <c r="Q21" s="1">
        <f>TDIST(-P21,3,2)</f>
        <v>4.5746759118650288E-4</v>
      </c>
      <c r="R21" s="1">
        <f>N20-R22</f>
        <v>-0.37564824879232722</v>
      </c>
      <c r="S21" s="1">
        <f>N20+R22</f>
        <v>-0.25612522320562175</v>
      </c>
    </row>
    <row r="22" spans="2:21" x14ac:dyDescent="0.2">
      <c r="B22" s="7">
        <v>20</v>
      </c>
      <c r="C22" s="7"/>
      <c r="D22" s="101"/>
      <c r="E22" s="8">
        <f t="shared" si="4"/>
        <v>-6.7229192722909783</v>
      </c>
      <c r="F22" s="8">
        <f t="shared" si="5"/>
        <v>1.001203021136533</v>
      </c>
      <c r="R22" s="1">
        <f>TINV(0.05,3)*O20</f>
        <v>5.9761512793352733E-2</v>
      </c>
    </row>
    <row r="23" spans="2:21" x14ac:dyDescent="0.2">
      <c r="B23" s="7">
        <v>21</v>
      </c>
      <c r="C23" s="7"/>
      <c r="D23" s="101"/>
      <c r="E23" s="8">
        <f t="shared" si="4"/>
        <v>-7.0388060082899528</v>
      </c>
      <c r="F23" s="8">
        <f t="shared" si="5"/>
        <v>1.0008771732748694</v>
      </c>
      <c r="M23" s="17" t="s">
        <v>39</v>
      </c>
    </row>
    <row r="24" spans="2:21" x14ac:dyDescent="0.2">
      <c r="B24" s="7">
        <v>22</v>
      </c>
      <c r="C24" s="7"/>
      <c r="D24" s="101"/>
      <c r="E24" s="8">
        <f t="shared" si="4"/>
        <v>-7.3546927442889274</v>
      </c>
      <c r="F24" s="8">
        <f t="shared" si="5"/>
        <v>1.0006395839032074</v>
      </c>
    </row>
    <row r="25" spans="2:21" x14ac:dyDescent="0.2">
      <c r="B25" s="7">
        <v>23</v>
      </c>
      <c r="C25" s="7"/>
      <c r="D25" s="101"/>
      <c r="E25" s="8">
        <f t="shared" si="4"/>
        <v>-7.6705794802879019</v>
      </c>
      <c r="F25" s="8">
        <f t="shared" si="5"/>
        <v>1.0004663475062017</v>
      </c>
      <c r="M25" s="103" t="s">
        <v>1</v>
      </c>
      <c r="N25" s="73">
        <f>'Ejemplo Mack'!M15</f>
        <v>16670.658647088167</v>
      </c>
      <c r="O25" s="119" t="s">
        <v>65</v>
      </c>
    </row>
    <row r="26" spans="2:21" x14ac:dyDescent="0.2">
      <c r="B26" s="7">
        <v>24</v>
      </c>
      <c r="C26" s="7"/>
      <c r="D26" s="101"/>
      <c r="E26" s="8">
        <f t="shared" si="4"/>
        <v>-7.9864662162868756</v>
      </c>
      <c r="F26" s="8">
        <f t="shared" si="5"/>
        <v>1.0003400335678398</v>
      </c>
      <c r="M26" s="104" t="s">
        <v>51</v>
      </c>
      <c r="N26" s="74">
        <f>X14-N25</f>
        <v>4638.5267587792478</v>
      </c>
      <c r="O26" s="119" t="s">
        <v>66</v>
      </c>
    </row>
    <row r="27" spans="2:21" x14ac:dyDescent="0.2">
      <c r="B27" s="7">
        <v>25</v>
      </c>
      <c r="C27" s="7"/>
      <c r="D27" s="101"/>
      <c r="E27" s="8">
        <f t="shared" si="4"/>
        <v>-8.302352952285851</v>
      </c>
      <c r="F27" s="8">
        <f t="shared" si="5"/>
        <v>1.0002479327662746</v>
      </c>
      <c r="M27" s="105" t="s">
        <v>53</v>
      </c>
      <c r="N27" s="75">
        <f>SUM(N25:N26)*AVERAGE('Ejemplo Mack'!I83:I84)</f>
        <v>1717.8034662346947</v>
      </c>
      <c r="O27" s="119" t="s">
        <v>67</v>
      </c>
    </row>
    <row r="28" spans="2:21" x14ac:dyDescent="0.2">
      <c r="B28" s="7">
        <v>26</v>
      </c>
      <c r="C28" s="7"/>
      <c r="D28" s="101"/>
      <c r="E28" s="8">
        <f t="shared" ref="E28:E54" si="6">$N$19+$N$20*B28</f>
        <v>-8.6182396882848238</v>
      </c>
      <c r="F28" s="8">
        <f t="shared" si="5"/>
        <v>1.0001807782007615</v>
      </c>
      <c r="M28" s="28" t="s">
        <v>61</v>
      </c>
      <c r="N28" s="76">
        <f>SUM(N25:N27)</f>
        <v>23026.988872102109</v>
      </c>
      <c r="O28" s="119" t="s">
        <v>64</v>
      </c>
      <c r="P28" s="99"/>
    </row>
    <row r="29" spans="2:21" x14ac:dyDescent="0.2">
      <c r="B29" s="7">
        <v>27</v>
      </c>
      <c r="C29" s="7"/>
      <c r="D29" s="101"/>
      <c r="E29" s="8">
        <f t="shared" si="6"/>
        <v>-8.9341264242838001</v>
      </c>
      <c r="F29" s="8">
        <f t="shared" si="5"/>
        <v>1.0001318129844701</v>
      </c>
    </row>
    <row r="30" spans="2:21" x14ac:dyDescent="0.2">
      <c r="B30" s="7">
        <v>28</v>
      </c>
      <c r="C30" s="7"/>
      <c r="D30" s="101"/>
      <c r="E30" s="8">
        <f t="shared" si="6"/>
        <v>-9.2500131602827729</v>
      </c>
      <c r="F30" s="8">
        <f t="shared" si="5"/>
        <v>1.0000961103872132</v>
      </c>
    </row>
    <row r="31" spans="2:21" x14ac:dyDescent="0.2">
      <c r="B31" s="7">
        <v>29</v>
      </c>
      <c r="C31" s="7"/>
      <c r="D31" s="101"/>
      <c r="E31" s="8">
        <f t="shared" si="6"/>
        <v>-9.5658998962817492</v>
      </c>
      <c r="F31" s="8">
        <f t="shared" si="5"/>
        <v>1.0000700781229361</v>
      </c>
    </row>
    <row r="32" spans="2:21" x14ac:dyDescent="0.2">
      <c r="B32" s="7">
        <v>30</v>
      </c>
      <c r="C32" s="7"/>
      <c r="D32" s="101"/>
      <c r="E32" s="8">
        <f t="shared" si="6"/>
        <v>-9.881786632280722</v>
      </c>
      <c r="F32" s="8">
        <f t="shared" si="5"/>
        <v>1.0000510969048888</v>
      </c>
    </row>
    <row r="33" spans="2:6" x14ac:dyDescent="0.2">
      <c r="B33" s="7">
        <v>31</v>
      </c>
      <c r="C33" s="7"/>
      <c r="D33" s="101"/>
      <c r="E33" s="8">
        <f t="shared" si="6"/>
        <v>-10.197673368279698</v>
      </c>
      <c r="F33" s="8">
        <f t="shared" si="5"/>
        <v>1.0000372569010101</v>
      </c>
    </row>
    <row r="34" spans="2:6" x14ac:dyDescent="0.2">
      <c r="B34" s="7">
        <v>32</v>
      </c>
      <c r="C34" s="7"/>
      <c r="D34" s="101"/>
      <c r="E34" s="8">
        <f t="shared" si="6"/>
        <v>-10.513560104278671</v>
      </c>
      <c r="F34" s="8">
        <f t="shared" si="5"/>
        <v>1.0000271655724726</v>
      </c>
    </row>
    <row r="35" spans="2:6" x14ac:dyDescent="0.2">
      <c r="B35" s="7">
        <v>33</v>
      </c>
      <c r="C35" s="7"/>
      <c r="D35" s="101"/>
      <c r="E35" s="8">
        <f t="shared" si="6"/>
        <v>-10.829446840277647</v>
      </c>
      <c r="F35" s="8">
        <f t="shared" si="5"/>
        <v>1.000019807560687</v>
      </c>
    </row>
    <row r="36" spans="2:6" x14ac:dyDescent="0.2">
      <c r="B36" s="7">
        <v>34</v>
      </c>
      <c r="C36" s="7"/>
      <c r="D36" s="101"/>
      <c r="E36" s="8">
        <f t="shared" si="6"/>
        <v>-11.14533357627662</v>
      </c>
      <c r="F36" s="8">
        <f t="shared" si="5"/>
        <v>1.000014442525029</v>
      </c>
    </row>
    <row r="37" spans="2:6" x14ac:dyDescent="0.2">
      <c r="B37" s="7">
        <v>35</v>
      </c>
      <c r="C37" s="7"/>
      <c r="D37" s="101"/>
      <c r="E37" s="8">
        <f t="shared" si="6"/>
        <v>-11.461220312275596</v>
      </c>
      <c r="F37" s="8">
        <f t="shared" si="5"/>
        <v>1.000010530652033</v>
      </c>
    </row>
    <row r="38" spans="2:6" x14ac:dyDescent="0.2">
      <c r="B38" s="7">
        <v>36</v>
      </c>
      <c r="C38" s="7"/>
      <c r="D38" s="101"/>
      <c r="E38" s="8">
        <f t="shared" si="6"/>
        <v>-11.777107048274569</v>
      </c>
      <c r="F38" s="8">
        <f t="shared" si="5"/>
        <v>1.0000076783410115</v>
      </c>
    </row>
    <row r="39" spans="2:6" x14ac:dyDescent="0.2">
      <c r="B39" s="7">
        <v>37</v>
      </c>
      <c r="C39" s="7"/>
      <c r="D39" s="101"/>
      <c r="E39" s="8">
        <f t="shared" si="6"/>
        <v>-12.092993784273546</v>
      </c>
      <c r="F39" s="8">
        <f t="shared" si="5"/>
        <v>1.00000559860116</v>
      </c>
    </row>
    <row r="40" spans="2:6" x14ac:dyDescent="0.2">
      <c r="B40" s="7">
        <v>38</v>
      </c>
      <c r="C40" s="7"/>
      <c r="D40" s="101"/>
      <c r="E40" s="8">
        <f t="shared" si="6"/>
        <v>-12.408880520272518</v>
      </c>
      <c r="F40" s="8">
        <f t="shared" si="5"/>
        <v>1.0000040821754208</v>
      </c>
    </row>
    <row r="41" spans="2:6" x14ac:dyDescent="0.2">
      <c r="B41" s="7">
        <v>39</v>
      </c>
      <c r="C41" s="7"/>
      <c r="D41" s="101"/>
      <c r="E41" s="8">
        <f t="shared" si="6"/>
        <v>-12.724767256271495</v>
      </c>
      <c r="F41" s="8">
        <f t="shared" si="5"/>
        <v>1.0000029764856773</v>
      </c>
    </row>
    <row r="42" spans="2:6" x14ac:dyDescent="0.2">
      <c r="B42" s="7">
        <v>40</v>
      </c>
      <c r="C42" s="7"/>
      <c r="D42" s="101"/>
      <c r="E42" s="8">
        <f t="shared" si="6"/>
        <v>-13.040653992270467</v>
      </c>
      <c r="F42" s="8">
        <f t="shared" si="5"/>
        <v>1.0000021702808122</v>
      </c>
    </row>
    <row r="43" spans="2:6" x14ac:dyDescent="0.2">
      <c r="B43" s="7">
        <v>41</v>
      </c>
      <c r="C43" s="7"/>
      <c r="D43" s="101"/>
      <c r="E43" s="8">
        <f t="shared" si="6"/>
        <v>-13.356540728269444</v>
      </c>
      <c r="F43" s="8">
        <f t="shared" si="5"/>
        <v>1.0000015824429593</v>
      </c>
    </row>
    <row r="44" spans="2:6" x14ac:dyDescent="0.2">
      <c r="B44" s="7">
        <v>42</v>
      </c>
      <c r="C44" s="7"/>
      <c r="D44" s="101"/>
      <c r="E44" s="8">
        <f t="shared" si="6"/>
        <v>-13.672427464268416</v>
      </c>
      <c r="F44" s="8">
        <f t="shared" si="5"/>
        <v>1.0000011538256732</v>
      </c>
    </row>
    <row r="45" spans="2:6" x14ac:dyDescent="0.2">
      <c r="B45" s="7">
        <v>43</v>
      </c>
      <c r="C45" s="7"/>
      <c r="D45" s="101"/>
      <c r="E45" s="8">
        <f t="shared" si="6"/>
        <v>-13.988314200267393</v>
      </c>
      <c r="F45" s="8">
        <f t="shared" si="5"/>
        <v>1.000000841302795</v>
      </c>
    </row>
    <row r="46" spans="2:6" x14ac:dyDescent="0.2">
      <c r="B46" s="7">
        <v>44</v>
      </c>
      <c r="C46" s="7"/>
      <c r="D46" s="101"/>
      <c r="E46" s="8">
        <f t="shared" si="6"/>
        <v>-14.304200936266366</v>
      </c>
      <c r="F46" s="8">
        <f t="shared" si="5"/>
        <v>1.0000006134292285</v>
      </c>
    </row>
    <row r="47" spans="2:6" x14ac:dyDescent="0.2">
      <c r="B47" s="7">
        <v>45</v>
      </c>
      <c r="C47" s="7"/>
      <c r="D47" s="101"/>
      <c r="E47" s="8">
        <f t="shared" si="6"/>
        <v>-14.620087672265342</v>
      </c>
      <c r="F47" s="8">
        <f t="shared" si="5"/>
        <v>1.0000004472770336</v>
      </c>
    </row>
    <row r="48" spans="2:6" x14ac:dyDescent="0.2">
      <c r="B48" s="7">
        <v>46</v>
      </c>
      <c r="C48" s="7"/>
      <c r="D48" s="101"/>
      <c r="E48" s="8">
        <f t="shared" si="6"/>
        <v>-14.935974408264315</v>
      </c>
      <c r="F48" s="8">
        <f t="shared" si="5"/>
        <v>1.0000003261284847</v>
      </c>
    </row>
    <row r="49" spans="2:6" x14ac:dyDescent="0.2">
      <c r="B49" s="7">
        <v>47</v>
      </c>
      <c r="C49" s="7"/>
      <c r="D49" s="101"/>
      <c r="E49" s="8">
        <f t="shared" si="6"/>
        <v>-15.251861144263291</v>
      </c>
      <c r="F49" s="8">
        <f t="shared" si="5"/>
        <v>1.0000002377939858</v>
      </c>
    </row>
    <row r="50" spans="2:6" x14ac:dyDescent="0.2">
      <c r="B50" s="7">
        <v>48</v>
      </c>
      <c r="C50" s="7"/>
      <c r="D50" s="101"/>
      <c r="E50" s="8">
        <f t="shared" si="6"/>
        <v>-15.567747880262264</v>
      </c>
      <c r="F50" s="8">
        <f t="shared" si="5"/>
        <v>1.0000001733855897</v>
      </c>
    </row>
    <row r="51" spans="2:6" x14ac:dyDescent="0.2">
      <c r="B51" s="7">
        <v>49</v>
      </c>
      <c r="C51" s="7"/>
      <c r="D51" s="101"/>
      <c r="E51" s="8">
        <f t="shared" si="6"/>
        <v>-15.883634616261237</v>
      </c>
      <c r="F51" s="8">
        <f t="shared" si="5"/>
        <v>1.000000126422721</v>
      </c>
    </row>
    <row r="52" spans="2:6" x14ac:dyDescent="0.2">
      <c r="B52" s="7">
        <v>50</v>
      </c>
      <c r="C52" s="7"/>
      <c r="D52" s="101"/>
      <c r="E52" s="8">
        <f t="shared" si="6"/>
        <v>-16.199521352260213</v>
      </c>
      <c r="F52" s="8">
        <f t="shared" si="5"/>
        <v>1.0000000921801195</v>
      </c>
    </row>
    <row r="53" spans="2:6" x14ac:dyDescent="0.2">
      <c r="B53" s="7">
        <v>51</v>
      </c>
      <c r="C53" s="7"/>
      <c r="D53" s="101"/>
      <c r="E53" s="8">
        <f t="shared" si="6"/>
        <v>-16.515408088259189</v>
      </c>
      <c r="F53" s="8">
        <f t="shared" si="5"/>
        <v>1.0000000672123996</v>
      </c>
    </row>
    <row r="54" spans="2:6" x14ac:dyDescent="0.2">
      <c r="B54" s="7">
        <v>52</v>
      </c>
      <c r="C54" s="7"/>
      <c r="D54" s="101"/>
      <c r="E54" s="8">
        <f t="shared" si="6"/>
        <v>-16.831294824258162</v>
      </c>
      <c r="F54" s="8">
        <f t="shared" si="5"/>
        <v>1.0000000490073855</v>
      </c>
    </row>
    <row r="55" spans="2:6" x14ac:dyDescent="0.2">
      <c r="B55" s="7">
        <v>53</v>
      </c>
      <c r="C55" s="7"/>
      <c r="D55" s="101"/>
      <c r="E55" s="8">
        <f t="shared" ref="E55:E69" si="7">$N$19+$N$20*B55</f>
        <v>-17.147181560257138</v>
      </c>
      <c r="F55" s="8">
        <f t="shared" si="5"/>
        <v>1.0000000357333447</v>
      </c>
    </row>
    <row r="56" spans="2:6" x14ac:dyDescent="0.2">
      <c r="B56" s="7">
        <v>54</v>
      </c>
      <c r="C56" s="7"/>
      <c r="D56" s="101"/>
      <c r="E56" s="8">
        <f t="shared" si="7"/>
        <v>-17.463068296256111</v>
      </c>
      <c r="F56" s="8">
        <f t="shared" si="5"/>
        <v>1.0000000260546835</v>
      </c>
    </row>
    <row r="57" spans="2:6" x14ac:dyDescent="0.2">
      <c r="B57" s="7">
        <v>55</v>
      </c>
      <c r="C57" s="7"/>
      <c r="D57" s="101"/>
      <c r="E57" s="8">
        <f t="shared" si="7"/>
        <v>-17.778955032255087</v>
      </c>
      <c r="F57" s="8">
        <f t="shared" si="5"/>
        <v>1.0000000189975649</v>
      </c>
    </row>
    <row r="58" spans="2:6" x14ac:dyDescent="0.2">
      <c r="B58" s="7">
        <v>56</v>
      </c>
      <c r="C58" s="7"/>
      <c r="D58" s="101"/>
      <c r="E58" s="8">
        <f t="shared" si="7"/>
        <v>-18.09484176825406</v>
      </c>
      <c r="F58" s="8">
        <f t="shared" si="5"/>
        <v>1.0000000138519229</v>
      </c>
    </row>
    <row r="59" spans="2:6" x14ac:dyDescent="0.2">
      <c r="B59" s="7">
        <v>57</v>
      </c>
      <c r="C59" s="7"/>
      <c r="D59" s="101"/>
      <c r="E59" s="8">
        <f t="shared" si="7"/>
        <v>-18.410728504253036</v>
      </c>
      <c r="F59" s="8">
        <f t="shared" si="5"/>
        <v>1.0000000101000193</v>
      </c>
    </row>
    <row r="60" spans="2:6" x14ac:dyDescent="0.2">
      <c r="B60" s="7">
        <v>58</v>
      </c>
      <c r="C60" s="7"/>
      <c r="D60" s="101"/>
      <c r="E60" s="8">
        <f t="shared" si="7"/>
        <v>-18.726615240252009</v>
      </c>
      <c r="F60" s="8">
        <f t="shared" si="5"/>
        <v>1.0000000073643485</v>
      </c>
    </row>
    <row r="61" spans="2:6" x14ac:dyDescent="0.2">
      <c r="B61" s="7">
        <v>59</v>
      </c>
      <c r="C61" s="7"/>
      <c r="D61" s="101"/>
      <c r="E61" s="8">
        <f t="shared" si="7"/>
        <v>-19.042501976250986</v>
      </c>
      <c r="F61" s="8">
        <f t="shared" si="5"/>
        <v>1.0000000053696561</v>
      </c>
    </row>
    <row r="62" spans="2:6" x14ac:dyDescent="0.2">
      <c r="B62" s="7">
        <v>60</v>
      </c>
      <c r="C62" s="7"/>
      <c r="D62" s="101"/>
      <c r="E62" s="8">
        <f t="shared" si="7"/>
        <v>-19.358388712249958</v>
      </c>
      <c r="F62" s="8">
        <f t="shared" si="5"/>
        <v>1.0000000039152419</v>
      </c>
    </row>
    <row r="63" spans="2:6" x14ac:dyDescent="0.2">
      <c r="B63" s="7">
        <v>61</v>
      </c>
      <c r="C63" s="7"/>
      <c r="D63" s="101"/>
      <c r="E63" s="8">
        <f t="shared" si="7"/>
        <v>-19.674275448248935</v>
      </c>
      <c r="F63" s="8">
        <f t="shared" si="5"/>
        <v>1.0000000028547675</v>
      </c>
    </row>
    <row r="64" spans="2:6" x14ac:dyDescent="0.2">
      <c r="B64" s="7">
        <v>62</v>
      </c>
      <c r="C64" s="7"/>
      <c r="D64" s="101"/>
      <c r="E64" s="8">
        <f t="shared" si="7"/>
        <v>-19.990162184247907</v>
      </c>
      <c r="F64" s="8">
        <f t="shared" si="5"/>
        <v>1.0000000020815309</v>
      </c>
    </row>
    <row r="65" spans="2:6" x14ac:dyDescent="0.2">
      <c r="B65" s="7">
        <v>63</v>
      </c>
      <c r="C65" s="7"/>
      <c r="D65" s="101"/>
      <c r="E65" s="8">
        <f t="shared" si="7"/>
        <v>-20.306048920246884</v>
      </c>
      <c r="F65" s="8">
        <f t="shared" si="5"/>
        <v>1.0000000015177317</v>
      </c>
    </row>
    <row r="66" spans="2:6" x14ac:dyDescent="0.2">
      <c r="B66" s="7">
        <v>64</v>
      </c>
      <c r="C66" s="7"/>
      <c r="D66" s="101"/>
      <c r="E66" s="8">
        <f t="shared" si="7"/>
        <v>-20.621935656245856</v>
      </c>
      <c r="F66" s="8">
        <f t="shared" si="5"/>
        <v>1.0000000011066419</v>
      </c>
    </row>
    <row r="67" spans="2:6" x14ac:dyDescent="0.2">
      <c r="B67" s="7">
        <v>65</v>
      </c>
      <c r="C67" s="7"/>
      <c r="D67" s="101"/>
      <c r="E67" s="8">
        <f t="shared" si="7"/>
        <v>-20.937822392244829</v>
      </c>
      <c r="F67" s="8">
        <f t="shared" si="5"/>
        <v>1.0000000008068992</v>
      </c>
    </row>
    <row r="68" spans="2:6" x14ac:dyDescent="0.2">
      <c r="B68" s="7">
        <v>66</v>
      </c>
      <c r="C68" s="7"/>
      <c r="D68" s="101"/>
      <c r="E68" s="8">
        <f t="shared" si="7"/>
        <v>-21.253709128243806</v>
      </c>
      <c r="F68" s="8">
        <f t="shared" si="5"/>
        <v>1.000000000588344</v>
      </c>
    </row>
    <row r="69" spans="2:6" x14ac:dyDescent="0.2">
      <c r="B69" s="9">
        <v>67</v>
      </c>
      <c r="C69" s="9"/>
      <c r="D69" s="102"/>
      <c r="E69" s="10">
        <f t="shared" si="7"/>
        <v>-21.569595864242778</v>
      </c>
      <c r="F69" s="10">
        <f t="shared" si="5"/>
        <v>1.0000000004289864</v>
      </c>
    </row>
  </sheetData>
  <mergeCells count="1">
    <mergeCell ref="I3:J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tabColor rgb="FFFFC000"/>
  </sheetPr>
  <dimension ref="B2:O27"/>
  <sheetViews>
    <sheetView showGridLines="0" workbookViewId="0">
      <selection activeCell="M14" sqref="M14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11" width="11.44140625" style="1"/>
    <col min="12" max="12" width="11.5546875" style="1" bestFit="1" customWidth="1"/>
    <col min="13" max="13" width="11.77734375" style="1" bestFit="1" customWidth="1"/>
    <col min="14" max="14" width="2.77734375" style="1" customWidth="1"/>
    <col min="15" max="16384" width="11.44140625" style="1"/>
  </cols>
  <sheetData>
    <row r="2" spans="2:15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M2" s="178" t="s">
        <v>51</v>
      </c>
    </row>
    <row r="3" spans="2:15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73">
        <f>L3*M14</f>
        <v>3462.1158919663762</v>
      </c>
      <c r="O3" s="88">
        <f>M3-L3</f>
        <v>341.11589196637624</v>
      </c>
    </row>
    <row r="4" spans="2:15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f t="shared" ref="E4:L12" si="0">$M4*L$14</f>
        <v>4347.1813040585503</v>
      </c>
      <c r="M4" s="74">
        <f>K4/K18</f>
        <v>4822.3151163217626</v>
      </c>
      <c r="O4" s="88">
        <f>M4-K4</f>
        <v>635.31511632176262</v>
      </c>
    </row>
    <row r="5" spans="2:15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f t="shared" si="0"/>
        <v>4136.6873050749218</v>
      </c>
      <c r="L5" s="87">
        <f t="shared" si="0"/>
        <v>4294.9438054354059</v>
      </c>
      <c r="M5" s="74">
        <f>J5/AVERAGE(J18:J19)</f>
        <v>4764.3682165653518</v>
      </c>
      <c r="O5" s="88">
        <f>M5-J5</f>
        <v>988.36821656535176</v>
      </c>
    </row>
    <row r="6" spans="2:15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f t="shared" si="0"/>
        <v>3714.5381597177375</v>
      </c>
      <c r="K6" s="88">
        <f t="shared" si="0"/>
        <v>4069.3545681993442</v>
      </c>
      <c r="L6" s="87">
        <f t="shared" si="0"/>
        <v>4225.0351321856797</v>
      </c>
      <c r="M6" s="74">
        <f>I6/AVERAGE(I18:I20)</f>
        <v>4686.8187360641787</v>
      </c>
      <c r="O6" s="88">
        <f>M6-I6</f>
        <v>1224.8187360641787</v>
      </c>
    </row>
    <row r="7" spans="2:15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f t="shared" si="0"/>
        <v>3165.6527453485332</v>
      </c>
      <c r="J7" s="88">
        <f t="shared" si="0"/>
        <v>3396.5736346078406</v>
      </c>
      <c r="K7" s="88">
        <f t="shared" si="0"/>
        <v>3721.017752922256</v>
      </c>
      <c r="L7" s="87">
        <f t="shared" si="0"/>
        <v>3863.3720581737725</v>
      </c>
      <c r="M7" s="74">
        <f>H7/AVERAGE(H18:H21)</f>
        <v>4285.6269782705112</v>
      </c>
      <c r="O7" s="88">
        <f>M7-H7</f>
        <v>1416.6269782705112</v>
      </c>
    </row>
    <row r="8" spans="2:15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f t="shared" si="0"/>
        <v>3035.1470231763469</v>
      </c>
      <c r="I8" s="88">
        <f t="shared" si="0"/>
        <v>3348.9792633163579</v>
      </c>
      <c r="J8" s="88">
        <f t="shared" si="0"/>
        <v>3593.2730415054903</v>
      </c>
      <c r="K8" s="88">
        <f t="shared" si="0"/>
        <v>3936.5060843389069</v>
      </c>
      <c r="L8" s="87">
        <f t="shared" si="0"/>
        <v>4087.1042878315798</v>
      </c>
      <c r="M8" s="74">
        <f>G8/AVERAGE(G18:G22)</f>
        <v>4533.812466204944</v>
      </c>
      <c r="O8" s="88">
        <f>M8-G8</f>
        <v>1849.812466204944</v>
      </c>
    </row>
    <row r="9" spans="2:15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f t="shared" si="0"/>
        <v>2979.8512185883692</v>
      </c>
      <c r="H9" s="88">
        <f t="shared" si="0"/>
        <v>3369.7043798833447</v>
      </c>
      <c r="I9" s="88">
        <f t="shared" si="0"/>
        <v>3718.1296344338398</v>
      </c>
      <c r="J9" s="88">
        <f t="shared" si="0"/>
        <v>3989.3513604511436</v>
      </c>
      <c r="K9" s="88">
        <f t="shared" si="0"/>
        <v>4370.4182013404697</v>
      </c>
      <c r="L9" s="87">
        <f t="shared" si="0"/>
        <v>4537.6165024562888</v>
      </c>
      <c r="M9" s="74">
        <f>F9/AVERAGE(F18:F23)</f>
        <v>5033.5643078509465</v>
      </c>
      <c r="O9" s="88">
        <f>M9-F9</f>
        <v>2546.5643078509465</v>
      </c>
    </row>
    <row r="10" spans="2:15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f t="shared" si="0"/>
        <v>2963.8918745043247</v>
      </c>
      <c r="G10" s="88">
        <f t="shared" si="0"/>
        <v>3551.2492215544344</v>
      </c>
      <c r="H10" s="88">
        <f t="shared" si="0"/>
        <v>4015.8582352303501</v>
      </c>
      <c r="I10" s="88">
        <f t="shared" si="0"/>
        <v>4431.0953807206251</v>
      </c>
      <c r="J10" s="88">
        <f t="shared" si="0"/>
        <v>4754.3249223095772</v>
      </c>
      <c r="K10" s="88">
        <f t="shared" si="0"/>
        <v>5208.4628046396556</v>
      </c>
      <c r="L10" s="87">
        <f t="shared" si="0"/>
        <v>5407.7220270393764</v>
      </c>
      <c r="M10" s="74">
        <f>E10/AVERAGE(E18:E24)</f>
        <v>5998.7697433994399</v>
      </c>
      <c r="O10" s="88">
        <f>M10-E10</f>
        <v>3988.7697433994399</v>
      </c>
    </row>
    <row r="11" spans="2:15" x14ac:dyDescent="0.2">
      <c r="B11" s="116">
        <v>9</v>
      </c>
      <c r="C11" s="84">
        <v>255</v>
      </c>
      <c r="D11" s="181">
        <v>940</v>
      </c>
      <c r="E11" s="88">
        <f t="shared" si="0"/>
        <v>1656.1837450067974</v>
      </c>
      <c r="F11" s="88">
        <f t="shared" si="0"/>
        <v>2442.1639524934276</v>
      </c>
      <c r="G11" s="88">
        <f t="shared" si="0"/>
        <v>2926.1299677644265</v>
      </c>
      <c r="H11" s="88">
        <f t="shared" si="0"/>
        <v>3308.9547917612881</v>
      </c>
      <c r="I11" s="88">
        <f t="shared" si="0"/>
        <v>3651.0985781712466</v>
      </c>
      <c r="J11" s="88">
        <f t="shared" si="0"/>
        <v>3917.4306740347402</v>
      </c>
      <c r="K11" s="88">
        <f t="shared" si="0"/>
        <v>4291.627578864036</v>
      </c>
      <c r="L11" s="87">
        <f t="shared" si="0"/>
        <v>4455.8116013422014</v>
      </c>
      <c r="M11" s="74">
        <f>D11/AVERAGE(D18:D25)</f>
        <v>4942.8183776401738</v>
      </c>
      <c r="O11" s="88">
        <f>M11-D11</f>
        <v>4002.8183776401738</v>
      </c>
    </row>
    <row r="12" spans="2:15" x14ac:dyDescent="0.2">
      <c r="B12" s="117">
        <v>10</v>
      </c>
      <c r="C12" s="182">
        <v>233</v>
      </c>
      <c r="D12" s="90">
        <f>$M12*D$14</f>
        <v>821.22463615880622</v>
      </c>
      <c r="E12" s="90">
        <f t="shared" si="0"/>
        <v>1446.9137163886555</v>
      </c>
      <c r="F12" s="90">
        <f t="shared" si="0"/>
        <v>2133.5800035389011</v>
      </c>
      <c r="G12" s="90">
        <f t="shared" si="0"/>
        <v>2556.3936363092771</v>
      </c>
      <c r="H12" s="90">
        <f t="shared" si="0"/>
        <v>2890.8459520533002</v>
      </c>
      <c r="I12" s="90">
        <f t="shared" si="0"/>
        <v>3189.7575547219326</v>
      </c>
      <c r="J12" s="90">
        <f t="shared" si="0"/>
        <v>3422.4367871931131</v>
      </c>
      <c r="K12" s="90">
        <f t="shared" si="0"/>
        <v>3749.3513797677833</v>
      </c>
      <c r="L12" s="91">
        <f t="shared" si="0"/>
        <v>3892.789639472805</v>
      </c>
      <c r="M12" s="75">
        <f>C12/AVERAGE(C18:C26)</f>
        <v>4318.2598125283112</v>
      </c>
      <c r="O12" s="88">
        <f>M12-C12</f>
        <v>4085.2598125283112</v>
      </c>
    </row>
    <row r="14" spans="2:15" x14ac:dyDescent="0.2">
      <c r="B14" s="125" t="s">
        <v>91</v>
      </c>
      <c r="C14" s="145">
        <f>AVERAGE(C18:C27)</f>
        <v>5.3956920175115664E-2</v>
      </c>
      <c r="D14" s="146">
        <f t="shared" ref="D14:L14" si="1">AVERAGE(D18:D27)</f>
        <v>0.19017490188437386</v>
      </c>
      <c r="E14" s="146">
        <f t="shared" si="1"/>
        <v>0.33506870341400269</v>
      </c>
      <c r="F14" s="146">
        <f t="shared" si="1"/>
        <v>0.4940832872882896</v>
      </c>
      <c r="G14" s="146">
        <f t="shared" si="1"/>
        <v>0.59199625480907003</v>
      </c>
      <c r="H14" s="146">
        <f t="shared" si="1"/>
        <v>0.6694469711308848</v>
      </c>
      <c r="I14" s="146">
        <f t="shared" si="1"/>
        <v>0.73866735518499327</v>
      </c>
      <c r="J14" s="146">
        <f t="shared" si="1"/>
        <v>0.79254999369509915</v>
      </c>
      <c r="K14" s="146">
        <f t="shared" si="1"/>
        <v>0.8682551635475968</v>
      </c>
      <c r="L14" s="147">
        <f t="shared" si="1"/>
        <v>0.90147184478777431</v>
      </c>
      <c r="M14" s="149">
        <f>'Factor Cola'!G3</f>
        <v>1.1092969855707711</v>
      </c>
      <c r="O14" s="57">
        <f>SUM(O3:O12)</f>
        <v>21079.469646811995</v>
      </c>
    </row>
    <row r="15" spans="2:15" x14ac:dyDescent="0.2">
      <c r="B15" s="17"/>
      <c r="C15" s="119" t="s">
        <v>163</v>
      </c>
      <c r="L15" s="177"/>
      <c r="M15" s="179" t="s">
        <v>105</v>
      </c>
    </row>
    <row r="16" spans="2:15" x14ac:dyDescent="0.2">
      <c r="B16" s="17"/>
    </row>
    <row r="17" spans="2:12" x14ac:dyDescent="0.2">
      <c r="B17" s="17" t="s">
        <v>104</v>
      </c>
    </row>
    <row r="18" spans="2:12" x14ac:dyDescent="0.2">
      <c r="C18" s="1">
        <f t="shared" ref="C18:K18" si="2">C3/$M3</f>
        <v>6.9899450957590967E-2</v>
      </c>
      <c r="D18" s="1">
        <f t="shared" si="2"/>
        <v>0.22385154748815286</v>
      </c>
      <c r="E18" s="1">
        <f t="shared" si="2"/>
        <v>0.35151913973300908</v>
      </c>
      <c r="F18" s="1">
        <f t="shared" si="2"/>
        <v>0.45752367899514085</v>
      </c>
      <c r="G18" s="1">
        <f t="shared" si="2"/>
        <v>0.57652605004690727</v>
      </c>
      <c r="H18" s="1">
        <f t="shared" si="2"/>
        <v>0.71025929712692637</v>
      </c>
      <c r="I18" s="1">
        <f t="shared" si="2"/>
        <v>0.7556072880374296</v>
      </c>
      <c r="J18" s="1">
        <f t="shared" si="2"/>
        <v>0.80124411965436915</v>
      </c>
      <c r="K18" s="1">
        <f t="shared" si="2"/>
        <v>0.8682551635475968</v>
      </c>
      <c r="L18" s="1">
        <f>L3/$M3</f>
        <v>0.90147184478777431</v>
      </c>
    </row>
    <row r="19" spans="2:12" x14ac:dyDescent="0.2">
      <c r="C19" s="1">
        <f t="shared" ref="C19:J19" si="3">C4/$M4</f>
        <v>4.9353887968552189E-2</v>
      </c>
      <c r="D19" s="1">
        <f t="shared" si="3"/>
        <v>0.17667862415632971</v>
      </c>
      <c r="E19" s="1">
        <f t="shared" si="3"/>
        <v>0.31561603986611947</v>
      </c>
      <c r="F19" s="1">
        <f t="shared" si="3"/>
        <v>0.49664941884320379</v>
      </c>
      <c r="G19" s="1">
        <f t="shared" si="3"/>
        <v>0.57275394356781995</v>
      </c>
      <c r="H19" s="1">
        <f t="shared" si="3"/>
        <v>0.63268366467249049</v>
      </c>
      <c r="I19" s="1">
        <f t="shared" si="3"/>
        <v>0.72724405506601908</v>
      </c>
      <c r="J19" s="1">
        <f t="shared" si="3"/>
        <v>0.78385586773582894</v>
      </c>
      <c r="K19" s="1">
        <f>K4/$M4</f>
        <v>0.86825516354759669</v>
      </c>
    </row>
    <row r="20" spans="2:12" x14ac:dyDescent="0.2">
      <c r="C20" s="1">
        <f t="shared" ref="C20:I20" si="4">C5/$M5</f>
        <v>4.1138717893071879E-2</v>
      </c>
      <c r="D20" s="1">
        <f t="shared" si="4"/>
        <v>0.18701325327921961</v>
      </c>
      <c r="E20" s="1">
        <f t="shared" si="4"/>
        <v>0.32659104613071349</v>
      </c>
      <c r="F20" s="1">
        <f t="shared" si="4"/>
        <v>0.48484917516834714</v>
      </c>
      <c r="G20" s="1">
        <f t="shared" si="4"/>
        <v>0.60826532884756279</v>
      </c>
      <c r="H20" s="1">
        <f t="shared" si="4"/>
        <v>0.64247762995251545</v>
      </c>
      <c r="I20" s="1">
        <f t="shared" si="4"/>
        <v>0.73315072245153101</v>
      </c>
      <c r="J20" s="1">
        <f>J5/$M5</f>
        <v>0.79254999369509904</v>
      </c>
    </row>
    <row r="21" spans="2:12" x14ac:dyDescent="0.2">
      <c r="C21" s="1">
        <f t="shared" ref="C21:H21" si="5">C6/$M6</f>
        <v>4.4806512012954533E-2</v>
      </c>
      <c r="D21" s="1">
        <f t="shared" si="5"/>
        <v>0.20867032737461683</v>
      </c>
      <c r="E21" s="1">
        <f t="shared" si="5"/>
        <v>0.32858108809499992</v>
      </c>
      <c r="F21" s="1">
        <f t="shared" si="5"/>
        <v>0.57245653205122382</v>
      </c>
      <c r="G21" s="1">
        <f t="shared" si="5"/>
        <v>0.62515752475217512</v>
      </c>
      <c r="H21" s="1">
        <f t="shared" si="5"/>
        <v>0.69236729277160691</v>
      </c>
      <c r="I21" s="1">
        <f>I6/$M6</f>
        <v>0.73866735518499327</v>
      </c>
    </row>
    <row r="22" spans="2:12" x14ac:dyDescent="0.2">
      <c r="C22" s="1">
        <f t="shared" ref="C22:G22" si="6">C7/$M7</f>
        <v>7.0001426050632781E-2</v>
      </c>
      <c r="D22" s="1">
        <f t="shared" si="6"/>
        <v>0.18270372199215154</v>
      </c>
      <c r="E22" s="1">
        <f t="shared" si="6"/>
        <v>0.3483737636453158</v>
      </c>
      <c r="F22" s="1">
        <f t="shared" si="6"/>
        <v>0.48277650166253072</v>
      </c>
      <c r="G22" s="1">
        <f t="shared" si="6"/>
        <v>0.57727842683088493</v>
      </c>
      <c r="H22" s="1">
        <f>H7/$M7</f>
        <v>0.6694469711308848</v>
      </c>
    </row>
    <row r="23" spans="2:12" x14ac:dyDescent="0.2">
      <c r="C23" s="1">
        <f t="shared" ref="C23:F23" si="7">C8/$M8</f>
        <v>5.9111399511486869E-2</v>
      </c>
      <c r="D23" s="1">
        <f t="shared" si="7"/>
        <v>0.20269916474274788</v>
      </c>
      <c r="E23" s="1">
        <f t="shared" si="7"/>
        <v>0.33746433303199591</v>
      </c>
      <c r="F23" s="1">
        <f t="shared" si="7"/>
        <v>0.47024441700929104</v>
      </c>
      <c r="G23" s="1">
        <f>G8/$M8</f>
        <v>0.59199625480906992</v>
      </c>
    </row>
    <row r="24" spans="2:12" x14ac:dyDescent="0.2">
      <c r="C24" s="1">
        <f t="shared" ref="C24:E24" si="8">C9/$M9</f>
        <v>5.9202581267354365E-2</v>
      </c>
      <c r="D24" s="1">
        <f t="shared" si="8"/>
        <v>0.17641574552151235</v>
      </c>
      <c r="E24" s="1">
        <f t="shared" si="8"/>
        <v>0.33733551339586482</v>
      </c>
      <c r="F24" s="1">
        <f>F9/$M9</f>
        <v>0.49408328728828965</v>
      </c>
    </row>
    <row r="25" spans="2:12" x14ac:dyDescent="0.2">
      <c r="C25" s="1">
        <f t="shared" ref="C25:D25" si="9">C10/$M10</f>
        <v>4.05083059351257E-2</v>
      </c>
      <c r="D25" s="1">
        <f t="shared" si="9"/>
        <v>0.16336683052026002</v>
      </c>
      <c r="E25" s="1">
        <f>E10/$M10</f>
        <v>0.33506870341400269</v>
      </c>
      <c r="F25" s="175"/>
      <c r="G25" s="175"/>
      <c r="H25" s="175"/>
      <c r="I25" s="175"/>
      <c r="J25" s="175"/>
      <c r="K25" s="175"/>
      <c r="L25" s="175"/>
    </row>
    <row r="26" spans="2:12" x14ac:dyDescent="0.2">
      <c r="C26" s="1">
        <f>C11/$M11</f>
        <v>5.1589999979271634E-2</v>
      </c>
      <c r="D26" s="1">
        <f>D11/$M11</f>
        <v>0.19017490188437386</v>
      </c>
      <c r="E26" s="176"/>
      <c r="F26" s="176"/>
      <c r="G26" s="176"/>
      <c r="H26" s="176"/>
      <c r="I26" s="176"/>
      <c r="J26" s="176"/>
      <c r="K26" s="176"/>
      <c r="L26" s="176"/>
    </row>
    <row r="27" spans="2:12" x14ac:dyDescent="0.2">
      <c r="C27" s="1">
        <f>C12/$M12</f>
        <v>5.3956920175115657E-2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FFC000"/>
  </sheetPr>
  <dimension ref="B2:R23"/>
  <sheetViews>
    <sheetView showGridLines="0" topLeftCell="D1" workbookViewId="0">
      <selection activeCell="L5" sqref="L5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13" width="11.44140625" style="1"/>
    <col min="14" max="14" width="2.77734375" style="1" customWidth="1"/>
    <col min="15" max="15" width="12.44140625" style="1" bestFit="1" customWidth="1"/>
    <col min="16" max="16" width="13.6640625" style="1" customWidth="1"/>
    <col min="17" max="16384" width="11.44140625" style="1"/>
  </cols>
  <sheetData>
    <row r="2" spans="2:18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O2" s="149" t="s">
        <v>93</v>
      </c>
      <c r="P2" s="17" t="s">
        <v>222</v>
      </c>
      <c r="Q2" s="17"/>
    </row>
    <row r="3" spans="2:18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88">
        <f>L3-L3</f>
        <v>0</v>
      </c>
      <c r="O3" s="73">
        <v>4767.0688865129068</v>
      </c>
      <c r="P3" s="1">
        <f>O3*L14</f>
        <v>4767.0688865129068</v>
      </c>
      <c r="Q3" s="148">
        <f>L3</f>
        <v>3121</v>
      </c>
      <c r="R3" s="1">
        <f>(O3-P3)*$P$15</f>
        <v>0</v>
      </c>
    </row>
    <row r="4" spans="2:18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f>$K$4+(L$14-$K$14)*$O$4*$C$16</f>
        <v>4338.001629268344</v>
      </c>
      <c r="M4" s="88">
        <f>L4-K4</f>
        <v>151.001629268344</v>
      </c>
      <c r="O4" s="74">
        <v>6009.3742107527632</v>
      </c>
      <c r="P4" s="1">
        <f>O4*K14</f>
        <v>5787.9458114459485</v>
      </c>
      <c r="Q4" s="148">
        <f>+K4</f>
        <v>4187</v>
      </c>
      <c r="R4" s="1">
        <f t="shared" ref="R4:R12" si="0">(O4-P4)*$P$15</f>
        <v>151.00162926834372</v>
      </c>
    </row>
    <row r="5" spans="2:18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f>$J$5+(K$14-$J$14)*$O$5*$C$16</f>
        <v>4134.0410416817185</v>
      </c>
      <c r="L5" s="87">
        <f>$J$5+(L$14-$J$14)*$O$5*$C$16</f>
        <v>4288.2291492818076</v>
      </c>
      <c r="M5" s="88">
        <f>L5-J5</f>
        <v>512.22914928180762</v>
      </c>
      <c r="O5" s="74">
        <v>6136.1856948585719</v>
      </c>
      <c r="P5" s="1">
        <f>O5*J14</f>
        <v>5385.0541928123212</v>
      </c>
      <c r="Q5" s="148">
        <f>+J5</f>
        <v>3776</v>
      </c>
      <c r="R5" s="1">
        <f t="shared" si="0"/>
        <v>512.22914928180751</v>
      </c>
    </row>
    <row r="6" spans="2:18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f t="shared" ref="J6:K6" si="1">$I$6+(J$14-$I$14)*$O$6*$C$16</f>
        <v>3737.4106469138296</v>
      </c>
      <c r="K6" s="88">
        <f t="shared" si="1"/>
        <v>4125.8983318339551</v>
      </c>
      <c r="L6" s="87">
        <f>$I$6+(L$14-$I$14)*$O$6*$C$16</f>
        <v>4293.1980935663605</v>
      </c>
      <c r="M6" s="88">
        <f>L6-I6</f>
        <v>831.19809356636051</v>
      </c>
      <c r="O6" s="74">
        <v>6657.9869269699911</v>
      </c>
      <c r="P6" s="1">
        <f>O6*I14</f>
        <v>5439.1201885310302</v>
      </c>
      <c r="Q6" s="148">
        <f>+I6</f>
        <v>3462</v>
      </c>
      <c r="R6" s="1">
        <f t="shared" si="0"/>
        <v>831.19809356636051</v>
      </c>
    </row>
    <row r="7" spans="2:18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f t="shared" ref="I7:K7" si="2">$H$7+(I$14-$H$14)*$O$7*$C$16</f>
        <v>3169.492091960979</v>
      </c>
      <c r="J7" s="88">
        <f t="shared" si="2"/>
        <v>3400.7085704371016</v>
      </c>
      <c r="K7" s="88">
        <f t="shared" si="2"/>
        <v>3726.8570162038959</v>
      </c>
      <c r="L7" s="87">
        <f>$H$7+(L$14-$H$14)*$O$7*$C$16</f>
        <v>3867.3107793068316</v>
      </c>
      <c r="M7" s="88">
        <f>L7-H7</f>
        <v>998.31077930683159</v>
      </c>
      <c r="O7" s="74">
        <v>5589.6034094706647</v>
      </c>
      <c r="P7" s="1">
        <f>O7*H14</f>
        <v>4125.6830601092897</v>
      </c>
      <c r="Q7" s="148">
        <f>+H7</f>
        <v>2869</v>
      </c>
      <c r="R7" s="1">
        <f t="shared" si="0"/>
        <v>998.31077930683171</v>
      </c>
    </row>
    <row r="8" spans="2:18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f t="shared" ref="H8:K8" si="3">$G$8+(H$14-$G$14)*$O$8*$C$16</f>
        <v>3009.2976567503406</v>
      </c>
      <c r="I8" s="88">
        <f t="shared" si="3"/>
        <v>3323.2692761866183</v>
      </c>
      <c r="J8" s="88">
        <f t="shared" si="3"/>
        <v>3564.8577044003246</v>
      </c>
      <c r="K8" s="88">
        <f t="shared" si="3"/>
        <v>3905.6365749049201</v>
      </c>
      <c r="L8" s="87">
        <f>$G$8+(L$14-$G$14)*$O$8*$C$16</f>
        <v>4052.3908377860694</v>
      </c>
      <c r="M8" s="88">
        <f>L8-G8</f>
        <v>1368.3908377860694</v>
      </c>
      <c r="O8" s="74">
        <v>5840.3428290749816</v>
      </c>
      <c r="P8" s="1">
        <f>O8*G14</f>
        <v>3833.7380374232257</v>
      </c>
      <c r="Q8" s="148">
        <f>+G8</f>
        <v>2684</v>
      </c>
      <c r="R8" s="1">
        <f t="shared" si="0"/>
        <v>1368.3908377860694</v>
      </c>
    </row>
    <row r="9" spans="2:18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f t="shared" ref="G9:K9" si="4">$F$9+(G$14-$F$14)*$O$9*$C$16</f>
        <v>2990.2080888842943</v>
      </c>
      <c r="H9" s="88">
        <f t="shared" si="4"/>
        <v>3373.6245959493676</v>
      </c>
      <c r="I9" s="88">
        <f t="shared" si="4"/>
        <v>3743.6915151040071</v>
      </c>
      <c r="J9" s="88">
        <f t="shared" si="4"/>
        <v>4028.4430015376502</v>
      </c>
      <c r="K9" s="88">
        <f t="shared" si="4"/>
        <v>4430.1066517333602</v>
      </c>
      <c r="L9" s="87">
        <f>$F$9+(L$14-$F$14)*$O$9*$C$16</f>
        <v>4603.0805594857429</v>
      </c>
      <c r="M9" s="88">
        <f>L9-F9</f>
        <v>2116.0805594857429</v>
      </c>
      <c r="O9" s="74">
        <v>6883.79950214361</v>
      </c>
      <c r="P9" s="1">
        <f>O9*F14</f>
        <v>3780.7844329583468</v>
      </c>
      <c r="Q9" s="148">
        <f>+F9</f>
        <v>2487</v>
      </c>
      <c r="R9" s="1">
        <f t="shared" si="0"/>
        <v>2116.0805594857429</v>
      </c>
    </row>
    <row r="10" spans="2:18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f t="shared" ref="F10:K10" si="5">$E$10+(F$14-$E$14)*$O$10*$C$16</f>
        <v>2978.6627169467779</v>
      </c>
      <c r="G10" s="88">
        <f t="shared" si="5"/>
        <v>3558.7202366521533</v>
      </c>
      <c r="H10" s="88">
        <f t="shared" si="5"/>
        <v>4000.6917252174007</v>
      </c>
      <c r="I10" s="88">
        <f t="shared" si="5"/>
        <v>4427.2748902968633</v>
      </c>
      <c r="J10" s="88">
        <f t="shared" si="5"/>
        <v>4755.5133359850788</v>
      </c>
      <c r="K10" s="88">
        <f t="shared" si="5"/>
        <v>5218.5186529403545</v>
      </c>
      <c r="L10" s="87">
        <f>$E$10+(L$14-$E$14)*$O$10*$C$16</f>
        <v>5417.9089610871388</v>
      </c>
      <c r="M10" s="88">
        <f>L10-E10</f>
        <v>3407.9089610871388</v>
      </c>
      <c r="O10" s="74">
        <v>7935.0864057367253</v>
      </c>
      <c r="P10" s="1">
        <f>O10*E14</f>
        <v>2937.737503653902</v>
      </c>
      <c r="Q10" s="148">
        <f>+E10</f>
        <v>2010</v>
      </c>
      <c r="R10" s="1">
        <f t="shared" si="0"/>
        <v>3407.9089610871383</v>
      </c>
    </row>
    <row r="11" spans="2:18" x14ac:dyDescent="0.2">
      <c r="B11" s="116">
        <v>9</v>
      </c>
      <c r="C11" s="84">
        <v>255</v>
      </c>
      <c r="D11" s="181">
        <v>940</v>
      </c>
      <c r="E11" s="88">
        <f t="shared" ref="E11:K11" si="6">$D$11+(E$14-$D$14)*$O$11*$C$16</f>
        <v>1682.3886563478718</v>
      </c>
      <c r="F11" s="88">
        <f t="shared" si="6"/>
        <v>2502.5078524504979</v>
      </c>
      <c r="G11" s="88">
        <f t="shared" si="6"/>
        <v>2993.6140945215379</v>
      </c>
      <c r="H11" s="88">
        <f t="shared" si="6"/>
        <v>3367.8096690605416</v>
      </c>
      <c r="I11" s="88">
        <f t="shared" si="6"/>
        <v>3728.9767051147483</v>
      </c>
      <c r="J11" s="88">
        <f t="shared" si="6"/>
        <v>4006.8800924323646</v>
      </c>
      <c r="K11" s="88">
        <f t="shared" si="6"/>
        <v>4398.8839774683001</v>
      </c>
      <c r="L11" s="87">
        <f>$D$11+(L$14-$D$14)*$O$11*$C$16</f>
        <v>4567.6979685171373</v>
      </c>
      <c r="M11" s="88">
        <f>L11-D11</f>
        <v>3627.6979685171373</v>
      </c>
      <c r="O11" s="74">
        <v>6718.2483337337299</v>
      </c>
      <c r="P11" s="1">
        <f>O11*D14</f>
        <v>1398.6013986013988</v>
      </c>
      <c r="Q11" s="148">
        <f>+D11</f>
        <v>940</v>
      </c>
      <c r="R11" s="1">
        <f t="shared" si="0"/>
        <v>3627.6979685171364</v>
      </c>
    </row>
    <row r="12" spans="2:18" x14ac:dyDescent="0.2">
      <c r="B12" s="117">
        <v>10</v>
      </c>
      <c r="C12" s="182">
        <v>233</v>
      </c>
      <c r="D12" s="90">
        <f t="shared" ref="D12:K12" si="7">$C$12+(D$14-$C$14)*$O$12*$C$16</f>
        <v>811.95329212448678</v>
      </c>
      <c r="E12" s="90">
        <f t="shared" si="7"/>
        <v>1438.7509784707913</v>
      </c>
      <c r="F12" s="90">
        <f t="shared" si="7"/>
        <v>2131.1764489435532</v>
      </c>
      <c r="G12" s="90">
        <f t="shared" si="7"/>
        <v>2545.8167504194344</v>
      </c>
      <c r="H12" s="90">
        <f t="shared" si="7"/>
        <v>2861.7495416286924</v>
      </c>
      <c r="I12" s="90">
        <f t="shared" si="7"/>
        <v>3166.6823563311455</v>
      </c>
      <c r="J12" s="90">
        <f t="shared" si="7"/>
        <v>3401.3157908658191</v>
      </c>
      <c r="K12" s="90">
        <f t="shared" si="7"/>
        <v>3732.2841132914687</v>
      </c>
      <c r="L12" s="91">
        <f>$C$12+(L$14-$C$14)*$O$12*$C$16</f>
        <v>3874.8135257596391</v>
      </c>
      <c r="M12" s="88">
        <f>L12-C12</f>
        <v>3641.8135257596391</v>
      </c>
      <c r="O12" s="75">
        <v>5672.2075100121338</v>
      </c>
      <c r="P12" s="1">
        <f>O12*C14</f>
        <v>331.8615581825951</v>
      </c>
      <c r="Q12" s="148">
        <f>+C12</f>
        <v>233</v>
      </c>
      <c r="R12" s="1">
        <f t="shared" si="0"/>
        <v>3641.8135257596387</v>
      </c>
    </row>
    <row r="13" spans="2:18" x14ac:dyDescent="0.2">
      <c r="O13" s="99">
        <f>SUM(O3:O12)</f>
        <v>62209.90370926608</v>
      </c>
      <c r="P13" s="99">
        <f>SUM(P3:P12)</f>
        <v>37787.595070230971</v>
      </c>
      <c r="Q13" s="148">
        <f>SUM(Q3:Q12)</f>
        <v>25769</v>
      </c>
      <c r="R13" s="1">
        <f>SUM(R3:R12)</f>
        <v>16654.631504059071</v>
      </c>
    </row>
    <row r="14" spans="2:18" x14ac:dyDescent="0.2">
      <c r="B14" s="149" t="s">
        <v>91</v>
      </c>
      <c r="C14" s="145">
        <f>1/PRODUCT('Mack - Resumen'!C14:$K$14)</f>
        <v>5.8506596875523197E-2</v>
      </c>
      <c r="D14" s="146">
        <f>1/PRODUCT('Mack - Resumen'!D14:$K$14)</f>
        <v>0.20817947314908392</v>
      </c>
      <c r="E14" s="146">
        <f>1/PRODUCT('Mack - Resumen'!E14:$K$14)</f>
        <v>0.37022123685131447</v>
      </c>
      <c r="F14" s="146">
        <f>1/PRODUCT('Mack - Resumen'!F14:$K$14)</f>
        <v>0.54922930741678533</v>
      </c>
      <c r="G14" s="146">
        <f>1/PRODUCT('Mack - Resumen'!G14:$K$14)</f>
        <v>0.65642345828360038</v>
      </c>
      <c r="H14" s="146">
        <f>1/PRODUCT('Mack - Resumen'!H14:$K$14)</f>
        <v>0.73809942457080191</v>
      </c>
      <c r="I14" s="146">
        <f>1/PRODUCT('Mack - Resumen'!I14:$K$14)</f>
        <v>0.81693164137922691</v>
      </c>
      <c r="J14" s="146">
        <f>1/PRODUCT('Mack - Resumen'!J14:$K$14)</f>
        <v>0.87758983521707734</v>
      </c>
      <c r="K14" s="146">
        <f>1/PRODUCT('Mack - Resumen'!K14:$K$14)</f>
        <v>0.96315283562960585</v>
      </c>
      <c r="L14" s="147">
        <v>1</v>
      </c>
      <c r="M14" s="57">
        <f>SUM(M3:M12)</f>
        <v>16654.631504059071</v>
      </c>
    </row>
    <row r="15" spans="2:18" x14ac:dyDescent="0.2">
      <c r="B15" s="17"/>
      <c r="P15" s="1">
        <f>Q13/P13</f>
        <v>0.68194337194802834</v>
      </c>
    </row>
    <row r="16" spans="2:18" x14ac:dyDescent="0.2">
      <c r="B16" s="125" t="s">
        <v>92</v>
      </c>
      <c r="C16" s="150">
        <f>(C12+D11+E10+F9+G8+H7+I6+J5+K4+L3)/(C14*O12+D14*O11+E14*O10+F14*O9+G14*O8+H14*O7+I14*O6+J14*O5+K14*O4+L14*O3)</f>
        <v>0.68194337194802845</v>
      </c>
    </row>
    <row r="17" spans="2:12" x14ac:dyDescent="0.2">
      <c r="B17" s="17"/>
    </row>
    <row r="23" spans="2:12" x14ac:dyDescent="0.2">
      <c r="C23" s="2"/>
      <c r="D23" s="2"/>
      <c r="E23" s="2"/>
      <c r="F23" s="2"/>
      <c r="G23" s="2"/>
      <c r="H23" s="2"/>
      <c r="I23" s="2"/>
      <c r="J23" s="2"/>
      <c r="K23" s="2"/>
      <c r="L23" s="2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FFC000"/>
  </sheetPr>
  <dimension ref="B2:Q31"/>
  <sheetViews>
    <sheetView showGridLines="0" workbookViewId="0">
      <selection activeCell="C3" sqref="C3:C12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13" width="11.44140625" style="1"/>
    <col min="14" max="14" width="2.77734375" style="1" customWidth="1"/>
    <col min="15" max="15" width="19.77734375" style="1" bestFit="1" customWidth="1"/>
    <col min="16" max="16" width="2.77734375" style="1" customWidth="1"/>
    <col min="17" max="16384" width="11.44140625" style="1"/>
  </cols>
  <sheetData>
    <row r="2" spans="2:17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O2" s="149" t="s">
        <v>94</v>
      </c>
      <c r="P2" s="17"/>
      <c r="Q2" s="17"/>
    </row>
    <row r="3" spans="2:17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88">
        <f>L3-L3</f>
        <v>0</v>
      </c>
      <c r="O3" s="73">
        <f>70%*'Cape-Cod'!O3</f>
        <v>3336.9482205590348</v>
      </c>
      <c r="Q3" s="148"/>
    </row>
    <row r="4" spans="2:17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f>$K$4+(L$14-$K$14)*$O$4</f>
        <v>4341.9998795147703</v>
      </c>
      <c r="M4" s="88">
        <f>L4-K4</f>
        <v>154.99987951477033</v>
      </c>
      <c r="O4" s="74">
        <f>70%*'Cape-Cod'!O4</f>
        <v>4206.5619475269341</v>
      </c>
      <c r="Q4" s="148"/>
    </row>
    <row r="5" spans="2:17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f>$J$5+(K$14-$J$14)*$O$5</f>
        <v>4143.5213213983752</v>
      </c>
      <c r="L5" s="87">
        <f>$J$5+(L$14-$J$14)*$O$5</f>
        <v>4301.792051432375</v>
      </c>
      <c r="M5" s="88">
        <f>L5-J5</f>
        <v>525.79205143237505</v>
      </c>
      <c r="O5" s="74">
        <f>70%*'Cape-Cod'!O5</f>
        <v>4295.3299864010005</v>
      </c>
      <c r="Q5" s="148"/>
    </row>
    <row r="6" spans="2:17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f t="shared" ref="J6:K6" si="0">$I$6+(J$14-$I$14)*$O$6</f>
        <v>3744.703023110214</v>
      </c>
      <c r="K6" s="88">
        <f t="shared" si="0"/>
        <v>4143.4771598354737</v>
      </c>
      <c r="L6" s="87">
        <f>$I$6+(L$14-$I$14)*$O$6</f>
        <v>4315.2067169072725</v>
      </c>
      <c r="M6" s="88">
        <f>L6-I6</f>
        <v>853.20671690727249</v>
      </c>
      <c r="O6" s="74">
        <f>70%*'Cape-Cod'!O6</f>
        <v>4660.5908488789937</v>
      </c>
      <c r="Q6" s="148"/>
    </row>
    <row r="7" spans="2:17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f t="shared" ref="I7:K7" si="1">$H$7+(I$14-$H$14)*$O$7</f>
        <v>3177.4485794939519</v>
      </c>
      <c r="J7" s="88">
        <f t="shared" si="1"/>
        <v>3414.7872524558188</v>
      </c>
      <c r="K7" s="88">
        <f t="shared" si="1"/>
        <v>3749.5715196371052</v>
      </c>
      <c r="L7" s="87">
        <f>$H$7+(L$14-$H$14)*$O$7</f>
        <v>3893.7442445529623</v>
      </c>
      <c r="M7" s="88">
        <f>L7-H7</f>
        <v>1024.7442445529623</v>
      </c>
      <c r="O7" s="74">
        <f>70%*'Cape-Cod'!O7</f>
        <v>3912.7223866294648</v>
      </c>
      <c r="Q7" s="148"/>
    </row>
    <row r="8" spans="2:17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f t="shared" ref="H8:K8" si="2">$G$8+(H$14-$G$14)*$O$8</f>
        <v>3017.9109508092592</v>
      </c>
      <c r="I8" s="88">
        <f t="shared" si="2"/>
        <v>3340.1959713052775</v>
      </c>
      <c r="J8" s="88">
        <f t="shared" si="2"/>
        <v>3588.1812244891485</v>
      </c>
      <c r="K8" s="88">
        <f t="shared" si="2"/>
        <v>3937.9833036145637</v>
      </c>
      <c r="L8" s="87">
        <f>$G$8+(L$14-$G$14)*$O$8</f>
        <v>4088.6233541562287</v>
      </c>
      <c r="M8" s="88">
        <f>L8-G8</f>
        <v>1404.6233541562287</v>
      </c>
      <c r="O8" s="74">
        <f>70%*'Cape-Cod'!O8</f>
        <v>4088.2399803524868</v>
      </c>
      <c r="Q8" s="148"/>
    </row>
    <row r="9" spans="2:17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f t="shared" ref="G9:K9" si="3">$F$9+(G$14-$F$14)*$O$9</f>
        <v>3003.5321296587817</v>
      </c>
      <c r="H9" s="88">
        <f t="shared" si="3"/>
        <v>3397.100812904237</v>
      </c>
      <c r="I9" s="88">
        <f t="shared" si="3"/>
        <v>3776.9664352773361</v>
      </c>
      <c r="J9" s="88">
        <f t="shared" si="3"/>
        <v>4069.2576264566842</v>
      </c>
      <c r="K9" s="88">
        <f t="shared" si="3"/>
        <v>4481.5566042058581</v>
      </c>
      <c r="L9" s="87">
        <f>$F$9+(L$14-$F$14)*$O$9</f>
        <v>4659.1105484296841</v>
      </c>
      <c r="M9" s="88">
        <f>L9-F9</f>
        <v>2172.1105484296841</v>
      </c>
      <c r="O9" s="74">
        <f>70%*'Cape-Cod'!O9</f>
        <v>4818.6596515005267</v>
      </c>
      <c r="Q9" s="148"/>
    </row>
    <row r="10" spans="2:17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f t="shared" ref="F10:K10" si="4">$E$10+(F$14-$E$14)*$O$10</f>
        <v>3004.3111550828598</v>
      </c>
      <c r="G10" s="88">
        <f t="shared" si="4"/>
        <v>3599.7275496052889</v>
      </c>
      <c r="H10" s="88">
        <f t="shared" si="4"/>
        <v>4053.4016444379777</v>
      </c>
      <c r="I10" s="88">
        <f t="shared" si="4"/>
        <v>4491.279960789414</v>
      </c>
      <c r="J10" s="88">
        <f t="shared" si="4"/>
        <v>4828.2095673129024</v>
      </c>
      <c r="K10" s="88">
        <f t="shared" si="4"/>
        <v>5303.4744282981537</v>
      </c>
      <c r="L10" s="87">
        <f>$E$10+(L$14-$E$14)*$O$10</f>
        <v>5508.1442314579763</v>
      </c>
      <c r="M10" s="88">
        <f>L10-E10</f>
        <v>3498.1442314579763</v>
      </c>
      <c r="O10" s="74">
        <f>70%*'Cape-Cod'!O10</f>
        <v>5554.5604840157075</v>
      </c>
      <c r="Q10" s="148"/>
    </row>
    <row r="11" spans="2:17" x14ac:dyDescent="0.2">
      <c r="B11" s="116">
        <v>9</v>
      </c>
      <c r="C11" s="84">
        <v>255</v>
      </c>
      <c r="D11" s="181">
        <v>940</v>
      </c>
      <c r="E11" s="88">
        <f t="shared" ref="E11:K11" si="5">$D$11+(E$14-$D$14)*$O$11</f>
        <v>1702.0457662914496</v>
      </c>
      <c r="F11" s="88">
        <f t="shared" si="5"/>
        <v>2543.8802365524048</v>
      </c>
      <c r="G11" s="88">
        <f t="shared" si="5"/>
        <v>3047.9900843652922</v>
      </c>
      <c r="H11" s="88">
        <f t="shared" si="5"/>
        <v>3432.0936814558513</v>
      </c>
      <c r="I11" s="88">
        <f t="shared" si="5"/>
        <v>3802.8237679082672</v>
      </c>
      <c r="J11" s="88">
        <f t="shared" si="5"/>
        <v>4088.0855346831727</v>
      </c>
      <c r="K11" s="88">
        <f t="shared" si="5"/>
        <v>4490.4689741486818</v>
      </c>
      <c r="L11" s="87">
        <f>$D$11+(L$14-$D$14)*$O$11</f>
        <v>4663.7528545926316</v>
      </c>
      <c r="M11" s="88">
        <f>L11-D11</f>
        <v>3723.7528545926316</v>
      </c>
      <c r="O11" s="74">
        <f>70%*'Cape-Cod'!O11</f>
        <v>4702.7738336136108</v>
      </c>
      <c r="Q11" s="148"/>
    </row>
    <row r="12" spans="2:17" x14ac:dyDescent="0.2">
      <c r="B12" s="117">
        <v>10</v>
      </c>
      <c r="C12" s="182">
        <v>233</v>
      </c>
      <c r="D12" s="90">
        <f t="shared" ref="D12:K12" si="6">$C$12+(D$14-$C$14)*$O$12</f>
        <v>827.28292899080554</v>
      </c>
      <c r="E12" s="90">
        <f t="shared" si="6"/>
        <v>1470.6770852959883</v>
      </c>
      <c r="F12" s="90">
        <f t="shared" si="6"/>
        <v>2181.4367308459605</v>
      </c>
      <c r="G12" s="90">
        <f t="shared" si="6"/>
        <v>2607.0559581492457</v>
      </c>
      <c r="H12" s="90">
        <f t="shared" si="6"/>
        <v>2931.3540787024795</v>
      </c>
      <c r="I12" s="90">
        <f t="shared" si="6"/>
        <v>3244.3609632506364</v>
      </c>
      <c r="J12" s="90">
        <f t="shared" si="6"/>
        <v>3485.2070670922153</v>
      </c>
      <c r="K12" s="90">
        <f t="shared" si="6"/>
        <v>3824.938832555596</v>
      </c>
      <c r="L12" s="91">
        <f>$C$12+(L$14-$C$14)*$O$12</f>
        <v>3971.2421662806769</v>
      </c>
      <c r="M12" s="88">
        <f>L12-C12</f>
        <v>3738.2421662806769</v>
      </c>
      <c r="O12" s="75">
        <f>70%*'Cape-Cod'!O12</f>
        <v>3970.5452570084935</v>
      </c>
      <c r="Q12" s="148"/>
    </row>
    <row r="14" spans="2:17" x14ac:dyDescent="0.2">
      <c r="B14" s="149" t="s">
        <v>91</v>
      </c>
      <c r="C14" s="145">
        <f>1/PRODUCT('Mack - Resumen'!C14:$K$14)</f>
        <v>5.8506596875523197E-2</v>
      </c>
      <c r="D14" s="146">
        <f>1/PRODUCT('Mack - Resumen'!D14:$K$14)</f>
        <v>0.20817947314908392</v>
      </c>
      <c r="E14" s="146">
        <f>1/PRODUCT('Mack - Resumen'!E14:$K$14)</f>
        <v>0.37022123685131447</v>
      </c>
      <c r="F14" s="146">
        <f>1/PRODUCT('Mack - Resumen'!F14:$K$14)</f>
        <v>0.54922930741678533</v>
      </c>
      <c r="G14" s="146">
        <f>1/PRODUCT('Mack - Resumen'!G14:$K$14)</f>
        <v>0.65642345828360038</v>
      </c>
      <c r="H14" s="146">
        <f>1/PRODUCT('Mack - Resumen'!H14:$K$14)</f>
        <v>0.73809942457080191</v>
      </c>
      <c r="I14" s="146">
        <f>1/PRODUCT('Mack - Resumen'!I14:$K$14)</f>
        <v>0.81693164137922691</v>
      </c>
      <c r="J14" s="146">
        <f>1/PRODUCT('Mack - Resumen'!J14:$K$14)</f>
        <v>0.87758983521707734</v>
      </c>
      <c r="K14" s="146">
        <f>1/PRODUCT('Mack - Resumen'!K14:$K$14)</f>
        <v>0.96315283562960585</v>
      </c>
      <c r="L14" s="147">
        <v>1</v>
      </c>
      <c r="M14" s="57">
        <f>SUM(M3:M12)</f>
        <v>17095.61604732458</v>
      </c>
    </row>
    <row r="15" spans="2:17" x14ac:dyDescent="0.2">
      <c r="B15" s="17"/>
    </row>
    <row r="16" spans="2:17" x14ac:dyDescent="0.2">
      <c r="B16" s="17"/>
    </row>
    <row r="17" spans="2:12" x14ac:dyDescent="0.2">
      <c r="B17" s="17"/>
    </row>
    <row r="21" spans="2:12" x14ac:dyDescent="0.2">
      <c r="C21" s="11">
        <v>1</v>
      </c>
      <c r="D21" s="12">
        <v>2</v>
      </c>
      <c r="E21" s="12">
        <v>3</v>
      </c>
      <c r="F21" s="12">
        <v>4</v>
      </c>
      <c r="G21" s="12">
        <v>5</v>
      </c>
      <c r="H21" s="12">
        <v>6</v>
      </c>
      <c r="I21" s="12">
        <v>7</v>
      </c>
      <c r="J21" s="12">
        <v>8</v>
      </c>
      <c r="K21" s="12">
        <v>9</v>
      </c>
      <c r="L21" s="13">
        <v>10</v>
      </c>
    </row>
    <row r="22" spans="2:12" x14ac:dyDescent="0.2">
      <c r="B22" s="115">
        <v>1</v>
      </c>
      <c r="C22" s="81">
        <v>242</v>
      </c>
      <c r="D22" s="82">
        <v>775</v>
      </c>
      <c r="E22" s="82">
        <v>1217</v>
      </c>
      <c r="F22" s="82">
        <v>1584</v>
      </c>
      <c r="G22" s="82">
        <v>1996</v>
      </c>
      <c r="H22" s="82">
        <v>2459</v>
      </c>
      <c r="I22" s="82">
        <v>2616</v>
      </c>
      <c r="J22" s="82">
        <v>2774</v>
      </c>
      <c r="K22" s="82">
        <v>3006</v>
      </c>
      <c r="L22" s="180">
        <v>3121</v>
      </c>
    </row>
    <row r="23" spans="2:12" x14ac:dyDescent="0.2">
      <c r="B23" s="116">
        <v>2</v>
      </c>
      <c r="C23" s="84">
        <v>238</v>
      </c>
      <c r="D23" s="85">
        <v>852</v>
      </c>
      <c r="E23" s="85">
        <v>1522</v>
      </c>
      <c r="F23" s="85">
        <v>2395</v>
      </c>
      <c r="G23" s="85">
        <v>2762</v>
      </c>
      <c r="H23" s="85">
        <v>3051</v>
      </c>
      <c r="I23" s="85">
        <v>3507</v>
      </c>
      <c r="J23" s="85">
        <v>3780</v>
      </c>
      <c r="K23" s="181">
        <v>4187</v>
      </c>
      <c r="L23" s="87"/>
    </row>
    <row r="24" spans="2:12" x14ac:dyDescent="0.2">
      <c r="B24" s="116">
        <v>3</v>
      </c>
      <c r="C24" s="84">
        <v>196</v>
      </c>
      <c r="D24" s="85">
        <v>891</v>
      </c>
      <c r="E24" s="85">
        <v>1556</v>
      </c>
      <c r="F24" s="85">
        <v>2310</v>
      </c>
      <c r="G24" s="85">
        <v>2898</v>
      </c>
      <c r="H24" s="85">
        <v>3061</v>
      </c>
      <c r="I24" s="85">
        <v>3493</v>
      </c>
      <c r="J24" s="181">
        <v>3776</v>
      </c>
      <c r="K24" s="88"/>
      <c r="L24" s="87"/>
    </row>
    <row r="25" spans="2:12" x14ac:dyDescent="0.2">
      <c r="B25" s="116">
        <v>4</v>
      </c>
      <c r="C25" s="84">
        <v>210</v>
      </c>
      <c r="D25" s="85">
        <v>978</v>
      </c>
      <c r="E25" s="85">
        <v>1540</v>
      </c>
      <c r="F25" s="85">
        <v>2683</v>
      </c>
      <c r="G25" s="85">
        <v>2930</v>
      </c>
      <c r="H25" s="85">
        <v>3245</v>
      </c>
      <c r="I25" s="181">
        <v>3462</v>
      </c>
      <c r="J25" s="88"/>
      <c r="K25" s="88"/>
      <c r="L25" s="87"/>
    </row>
    <row r="26" spans="2:12" x14ac:dyDescent="0.2">
      <c r="B26" s="116">
        <v>5</v>
      </c>
      <c r="C26" s="84">
        <v>300</v>
      </c>
      <c r="D26" s="85">
        <v>783</v>
      </c>
      <c r="E26" s="85">
        <v>1493</v>
      </c>
      <c r="F26" s="85">
        <v>2069</v>
      </c>
      <c r="G26" s="85">
        <v>2474</v>
      </c>
      <c r="H26" s="181">
        <v>2869</v>
      </c>
      <c r="I26" s="88"/>
      <c r="J26" s="88"/>
      <c r="K26" s="88"/>
      <c r="L26" s="87"/>
    </row>
    <row r="27" spans="2:12" x14ac:dyDescent="0.2">
      <c r="B27" s="116">
        <v>6</v>
      </c>
      <c r="C27" s="84">
        <v>268</v>
      </c>
      <c r="D27" s="85">
        <v>919</v>
      </c>
      <c r="E27" s="85">
        <v>1530</v>
      </c>
      <c r="F27" s="85">
        <v>2132</v>
      </c>
      <c r="G27" s="181">
        <v>2684</v>
      </c>
      <c r="H27" s="88"/>
      <c r="I27" s="88"/>
      <c r="J27" s="88"/>
      <c r="K27" s="88"/>
      <c r="L27" s="87"/>
    </row>
    <row r="28" spans="2:12" x14ac:dyDescent="0.2">
      <c r="B28" s="116">
        <v>7</v>
      </c>
      <c r="C28" s="84">
        <v>298</v>
      </c>
      <c r="D28" s="85">
        <v>888</v>
      </c>
      <c r="E28" s="85">
        <v>1698</v>
      </c>
      <c r="F28" s="181">
        <v>2487</v>
      </c>
      <c r="G28" s="88"/>
      <c r="H28" s="88"/>
      <c r="I28" s="88"/>
      <c r="J28" s="88"/>
      <c r="K28" s="88"/>
      <c r="L28" s="87"/>
    </row>
    <row r="29" spans="2:12" x14ac:dyDescent="0.2">
      <c r="B29" s="116">
        <v>8</v>
      </c>
      <c r="C29" s="84">
        <v>243</v>
      </c>
      <c r="D29" s="85">
        <v>980</v>
      </c>
      <c r="E29" s="181">
        <v>2010</v>
      </c>
      <c r="F29" s="88"/>
      <c r="G29" s="88"/>
      <c r="H29" s="88"/>
      <c r="I29" s="88"/>
      <c r="J29" s="88"/>
      <c r="K29" s="88"/>
      <c r="L29" s="87"/>
    </row>
    <row r="30" spans="2:12" x14ac:dyDescent="0.2">
      <c r="B30" s="116">
        <v>9</v>
      </c>
      <c r="C30" s="84">
        <v>255</v>
      </c>
      <c r="D30" s="181">
        <v>940</v>
      </c>
      <c r="E30" s="88"/>
      <c r="F30" s="88"/>
      <c r="G30" s="88"/>
      <c r="H30" s="88"/>
      <c r="I30" s="88"/>
      <c r="J30" s="88"/>
      <c r="K30" s="88"/>
      <c r="L30" s="87"/>
    </row>
    <row r="31" spans="2:12" x14ac:dyDescent="0.2">
      <c r="B31" s="117">
        <v>10</v>
      </c>
      <c r="C31" s="182">
        <v>233</v>
      </c>
      <c r="D31" s="90"/>
      <c r="E31" s="90"/>
      <c r="F31" s="90"/>
      <c r="G31" s="90"/>
      <c r="H31" s="90"/>
      <c r="I31" s="90"/>
      <c r="J31" s="90"/>
      <c r="K31" s="90"/>
      <c r="L31" s="91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4">
    <tabColor rgb="FFFFC000"/>
  </sheetPr>
  <dimension ref="B1:M5663"/>
  <sheetViews>
    <sheetView showGridLines="0" topLeftCell="A76" workbookViewId="0">
      <selection activeCell="K104" sqref="K104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4" width="11.44140625" style="88"/>
    <col min="5" max="11" width="11.44140625" style="1"/>
    <col min="12" max="13" width="11.44140625" style="1" customWidth="1"/>
    <col min="14" max="16384" width="11.44140625" style="1"/>
  </cols>
  <sheetData>
    <row r="1" spans="2:13" x14ac:dyDescent="0.2">
      <c r="C1" s="1"/>
      <c r="D1" s="1"/>
    </row>
    <row r="2" spans="2:13" x14ac:dyDescent="0.2">
      <c r="C2" s="126" t="s">
        <v>71</v>
      </c>
      <c r="D2" s="1"/>
    </row>
    <row r="3" spans="2:13" x14ac:dyDescent="0.2">
      <c r="C3" s="1"/>
      <c r="D3" s="1"/>
    </row>
    <row r="4" spans="2:13" x14ac:dyDescent="0.2">
      <c r="C4" s="11">
        <v>1</v>
      </c>
      <c r="D4" s="12">
        <v>2</v>
      </c>
      <c r="E4" s="12">
        <v>3</v>
      </c>
      <c r="F4" s="12">
        <v>4</v>
      </c>
      <c r="G4" s="12">
        <v>5</v>
      </c>
      <c r="H4" s="12">
        <v>6</v>
      </c>
      <c r="I4" s="12">
        <v>7</v>
      </c>
      <c r="J4" s="12">
        <v>8</v>
      </c>
      <c r="K4" s="12">
        <v>9</v>
      </c>
      <c r="L4" s="13">
        <v>10</v>
      </c>
    </row>
    <row r="5" spans="2:13" x14ac:dyDescent="0.2">
      <c r="B5" s="115">
        <v>1</v>
      </c>
      <c r="C5" s="81">
        <v>242</v>
      </c>
      <c r="D5" s="82">
        <v>775</v>
      </c>
      <c r="E5" s="82">
        <v>1217</v>
      </c>
      <c r="F5" s="82">
        <v>1584</v>
      </c>
      <c r="G5" s="82">
        <v>1996</v>
      </c>
      <c r="H5" s="82">
        <v>2459</v>
      </c>
      <c r="I5" s="82">
        <v>2616</v>
      </c>
      <c r="J5" s="82">
        <v>2774</v>
      </c>
      <c r="K5" s="82">
        <v>3006</v>
      </c>
      <c r="L5" s="180">
        <v>3121</v>
      </c>
      <c r="M5" s="88">
        <f>L5-L5</f>
        <v>0</v>
      </c>
    </row>
    <row r="6" spans="2:13" x14ac:dyDescent="0.2">
      <c r="B6" s="116">
        <v>2</v>
      </c>
      <c r="C6" s="84">
        <v>238</v>
      </c>
      <c r="D6" s="85">
        <v>852</v>
      </c>
      <c r="E6" s="85">
        <v>1522</v>
      </c>
      <c r="F6" s="85">
        <v>2395</v>
      </c>
      <c r="G6" s="85">
        <v>2762</v>
      </c>
      <c r="H6" s="85">
        <v>3051</v>
      </c>
      <c r="I6" s="85">
        <v>3507</v>
      </c>
      <c r="J6" s="85">
        <v>3780</v>
      </c>
      <c r="K6" s="181">
        <v>4187</v>
      </c>
      <c r="L6" s="87">
        <v>4347.1813040585494</v>
      </c>
      <c r="M6" s="88">
        <f>L6-K6</f>
        <v>160.18130405854936</v>
      </c>
    </row>
    <row r="7" spans="2:13" x14ac:dyDescent="0.2">
      <c r="B7" s="116">
        <v>3</v>
      </c>
      <c r="C7" s="84">
        <v>196</v>
      </c>
      <c r="D7" s="85">
        <v>891</v>
      </c>
      <c r="E7" s="85">
        <v>1556</v>
      </c>
      <c r="F7" s="85">
        <v>2310</v>
      </c>
      <c r="G7" s="85">
        <v>2898</v>
      </c>
      <c r="H7" s="85">
        <v>3061</v>
      </c>
      <c r="I7" s="85">
        <v>3493</v>
      </c>
      <c r="J7" s="181">
        <v>3776</v>
      </c>
      <c r="K7" s="88">
        <v>4144.1513579493439</v>
      </c>
      <c r="L7" s="87">
        <v>4302.6934092348311</v>
      </c>
      <c r="M7" s="88">
        <f>L7-J7</f>
        <v>526.69340923483105</v>
      </c>
    </row>
    <row r="8" spans="2:13" x14ac:dyDescent="0.2">
      <c r="B8" s="116">
        <v>4</v>
      </c>
      <c r="C8" s="84">
        <v>210</v>
      </c>
      <c r="D8" s="85">
        <v>978</v>
      </c>
      <c r="E8" s="85">
        <v>1540</v>
      </c>
      <c r="F8" s="85">
        <v>2683</v>
      </c>
      <c r="G8" s="85">
        <v>2930</v>
      </c>
      <c r="H8" s="85">
        <v>3245</v>
      </c>
      <c r="I8" s="181">
        <v>3462</v>
      </c>
      <c r="J8" s="88">
        <v>3719.0578202995011</v>
      </c>
      <c r="K8" s="88">
        <v>4081.6574460503984</v>
      </c>
      <c r="L8" s="87">
        <v>4237.8086790163989</v>
      </c>
      <c r="M8" s="88">
        <f>L8-I8</f>
        <v>775.80867901639886</v>
      </c>
    </row>
    <row r="9" spans="2:13" x14ac:dyDescent="0.2">
      <c r="B9" s="116">
        <v>5</v>
      </c>
      <c r="C9" s="84">
        <v>300</v>
      </c>
      <c r="D9" s="85">
        <v>783</v>
      </c>
      <c r="E9" s="85">
        <v>1493</v>
      </c>
      <c r="F9" s="85">
        <v>2069</v>
      </c>
      <c r="G9" s="85">
        <v>2474</v>
      </c>
      <c r="H9" s="181">
        <v>2869</v>
      </c>
      <c r="I9" s="88">
        <v>3175.4216316858497</v>
      </c>
      <c r="J9" s="88">
        <v>3411.2006505111094</v>
      </c>
      <c r="K9" s="88">
        <v>3743.7849067937764</v>
      </c>
      <c r="L9" s="87">
        <v>3887.0102109459003</v>
      </c>
      <c r="M9" s="88">
        <f>L9-H9</f>
        <v>1018.0102109459003</v>
      </c>
    </row>
    <row r="10" spans="2:13" x14ac:dyDescent="0.2">
      <c r="B10" s="116">
        <v>6</v>
      </c>
      <c r="C10" s="84">
        <v>268</v>
      </c>
      <c r="D10" s="85">
        <v>919</v>
      </c>
      <c r="E10" s="85">
        <v>1530</v>
      </c>
      <c r="F10" s="85">
        <v>2132</v>
      </c>
      <c r="G10" s="181">
        <v>2684</v>
      </c>
      <c r="H10" s="88">
        <v>3017.9586523736602</v>
      </c>
      <c r="I10" s="88">
        <v>3340.2897135868934</v>
      </c>
      <c r="J10" s="88">
        <v>3588.3103932355043</v>
      </c>
      <c r="K10" s="88">
        <v>3938.1624440865094</v>
      </c>
      <c r="L10" s="87">
        <v>4088.8240146353946</v>
      </c>
      <c r="M10" s="88">
        <f>L10-G10</f>
        <v>1404.8240146353946</v>
      </c>
    </row>
    <row r="11" spans="2:13" x14ac:dyDescent="0.2">
      <c r="B11" s="116">
        <v>7</v>
      </c>
      <c r="C11" s="84">
        <v>298</v>
      </c>
      <c r="D11" s="85">
        <v>888</v>
      </c>
      <c r="E11" s="85">
        <v>1698</v>
      </c>
      <c r="F11" s="181">
        <v>2487</v>
      </c>
      <c r="G11" s="88">
        <v>2972.3926212707811</v>
      </c>
      <c r="H11" s="88">
        <v>3342.2347353262958</v>
      </c>
      <c r="I11" s="88">
        <v>3699.1998873220464</v>
      </c>
      <c r="J11" s="88">
        <v>3973.8700952617241</v>
      </c>
      <c r="K11" s="88">
        <v>4361.31333463802</v>
      </c>
      <c r="L11" s="87">
        <v>4528.163312510067</v>
      </c>
      <c r="M11" s="88">
        <f>L11-F11</f>
        <v>2041.163312510067</v>
      </c>
    </row>
    <row r="12" spans="2:13" x14ac:dyDescent="0.2">
      <c r="B12" s="116">
        <v>8</v>
      </c>
      <c r="C12" s="84">
        <v>243</v>
      </c>
      <c r="D12" s="85">
        <v>980</v>
      </c>
      <c r="E12" s="181">
        <v>2010</v>
      </c>
      <c r="F12" s="88">
        <v>2981.868131868132</v>
      </c>
      <c r="G12" s="88">
        <v>3563.8451277713407</v>
      </c>
      <c r="H12" s="88">
        <v>4007.2791501778056</v>
      </c>
      <c r="I12" s="88">
        <v>4435.2739273887391</v>
      </c>
      <c r="J12" s="88">
        <v>4764.598551364983</v>
      </c>
      <c r="K12" s="88">
        <v>5229.1360054879951</v>
      </c>
      <c r="L12" s="87">
        <v>5429.186118805068</v>
      </c>
      <c r="M12" s="88">
        <f>L12-E12</f>
        <v>3419.186118805068</v>
      </c>
    </row>
    <row r="13" spans="2:13" x14ac:dyDescent="0.2">
      <c r="B13" s="116">
        <v>9</v>
      </c>
      <c r="C13" s="84">
        <v>255</v>
      </c>
      <c r="D13" s="181">
        <v>940</v>
      </c>
      <c r="E13" s="88">
        <v>1671.6727993206907</v>
      </c>
      <c r="F13" s="88">
        <v>2479.9541528383875</v>
      </c>
      <c r="G13" s="88">
        <v>2963.9716224313047</v>
      </c>
      <c r="H13" s="88">
        <v>3332.7659475806822</v>
      </c>
      <c r="I13" s="88">
        <v>3688.7197920159247</v>
      </c>
      <c r="J13" s="88">
        <v>3962.6118398008011</v>
      </c>
      <c r="K13" s="88">
        <v>4348.9574250361857</v>
      </c>
      <c r="L13" s="87">
        <v>4515.3347051024402</v>
      </c>
      <c r="M13" s="88">
        <f>L13-D13</f>
        <v>3575.3347051024402</v>
      </c>
    </row>
    <row r="14" spans="2:13" x14ac:dyDescent="0.2">
      <c r="B14" s="117">
        <v>10</v>
      </c>
      <c r="C14" s="182">
        <v>233</v>
      </c>
      <c r="D14" s="90">
        <v>829.06577777777773</v>
      </c>
      <c r="E14" s="90">
        <v>1474.390116551876</v>
      </c>
      <c r="F14" s="90">
        <v>2187.2820410384975</v>
      </c>
      <c r="G14" s="90">
        <v>2614.178126023693</v>
      </c>
      <c r="H14" s="90">
        <v>2939.449140938586</v>
      </c>
      <c r="I14" s="90">
        <v>3253.3950461403883</v>
      </c>
      <c r="J14" s="90">
        <v>3494.9636882934915</v>
      </c>
      <c r="K14" s="90">
        <v>3835.7146490532627</v>
      </c>
      <c r="L14" s="91">
        <v>3982.4568927795185</v>
      </c>
      <c r="M14" s="88">
        <f>L14-C14</f>
        <v>3749.4568927795185</v>
      </c>
    </row>
    <row r="15" spans="2:13" x14ac:dyDescent="0.2">
      <c r="C15" s="1"/>
      <c r="D15" s="1"/>
      <c r="M15" s="88"/>
    </row>
    <row r="16" spans="2:13" x14ac:dyDescent="0.2">
      <c r="B16" s="17" t="s">
        <v>70</v>
      </c>
      <c r="C16" s="123">
        <f>SUM(D5:D13)/SUM(C5:C13)</f>
        <v>3.5582222222222222</v>
      </c>
      <c r="D16" s="123">
        <f>SUM(E5:E12)/SUM(D5:D12)</f>
        <v>1.7783753184262667</v>
      </c>
      <c r="E16" s="123">
        <f>SUM(F5:F11)/SUM(E5:E11)</f>
        <v>1.4835164835164836</v>
      </c>
      <c r="F16" s="123">
        <f>SUM(G5:G10)/SUM(F5:F10)</f>
        <v>1.1951719426098839</v>
      </c>
      <c r="G16" s="123">
        <f>SUM(H5:H9)/SUM(G5:G9)</f>
        <v>1.1244257274119449</v>
      </c>
      <c r="H16" s="123">
        <f>SUM(I5:I8)/SUM(H5:H8)</f>
        <v>1.1068043331076507</v>
      </c>
      <c r="I16" s="123">
        <f>SUM(J5:J7)/SUM(I5:I7)</f>
        <v>1.0742512479201332</v>
      </c>
      <c r="J16" s="123">
        <f>SUM(K5:K6)/SUM(J5:J6)</f>
        <v>1.0974977113213304</v>
      </c>
      <c r="K16" s="123">
        <f>SUM(L5)/SUM(K5)</f>
        <v>1.0382568196939455</v>
      </c>
      <c r="L16" s="88"/>
      <c r="M16" s="57">
        <f>SUM(M5:M14)</f>
        <v>16670.658647088167</v>
      </c>
    </row>
    <row r="17" spans="2:13" x14ac:dyDescent="0.2">
      <c r="C17" s="1"/>
      <c r="G17" s="2"/>
      <c r="J17" s="99"/>
      <c r="K17" s="120"/>
      <c r="L17" s="99"/>
      <c r="M17" s="99"/>
    </row>
    <row r="18" spans="2:13" x14ac:dyDescent="0.2">
      <c r="C18" s="126" t="s">
        <v>72</v>
      </c>
      <c r="F18" s="17"/>
      <c r="G18" s="2"/>
      <c r="J18" s="99"/>
      <c r="K18" s="120"/>
      <c r="L18" s="99"/>
      <c r="M18" s="122"/>
    </row>
    <row r="19" spans="2:13" x14ac:dyDescent="0.2">
      <c r="C19" s="1"/>
      <c r="G19" s="2"/>
      <c r="J19" s="99"/>
      <c r="K19" s="120"/>
      <c r="L19" s="99"/>
      <c r="M19" s="122"/>
    </row>
    <row r="20" spans="2:13" x14ac:dyDescent="0.2"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3">
        <v>10</v>
      </c>
      <c r="M20" s="122"/>
    </row>
    <row r="21" spans="2:13" x14ac:dyDescent="0.2">
      <c r="B21" s="115">
        <v>1</v>
      </c>
      <c r="C21" s="81">
        <f>C5</f>
        <v>242</v>
      </c>
      <c r="D21" s="82">
        <f t="shared" ref="D21:L21" si="0">C5*C$16</f>
        <v>861.08977777777773</v>
      </c>
      <c r="E21" s="82">
        <f t="shared" si="0"/>
        <v>1378.2408717803567</v>
      </c>
      <c r="F21" s="82">
        <f t="shared" si="0"/>
        <v>1805.4395604395604</v>
      </c>
      <c r="G21" s="82">
        <f t="shared" si="0"/>
        <v>1893.152357094056</v>
      </c>
      <c r="H21" s="82">
        <f t="shared" si="0"/>
        <v>2244.3537519142419</v>
      </c>
      <c r="I21" s="82">
        <f t="shared" si="0"/>
        <v>2721.6318551117129</v>
      </c>
      <c r="J21" s="82">
        <f t="shared" si="0"/>
        <v>2810.2412645590684</v>
      </c>
      <c r="K21" s="82">
        <f t="shared" si="0"/>
        <v>3044.4586512053706</v>
      </c>
      <c r="L21" s="180">
        <f t="shared" si="0"/>
        <v>3121</v>
      </c>
      <c r="M21" s="122"/>
    </row>
    <row r="22" spans="2:13" x14ac:dyDescent="0.2">
      <c r="B22" s="116">
        <v>2</v>
      </c>
      <c r="C22" s="84">
        <f t="shared" ref="C22:C30" si="1">C6</f>
        <v>238</v>
      </c>
      <c r="D22" s="85">
        <f t="shared" ref="D22:D29" si="2">C6*C$16</f>
        <v>846.85688888888888</v>
      </c>
      <c r="E22" s="85">
        <f t="shared" ref="E22" si="3">D6*D$16</f>
        <v>1515.1757712991794</v>
      </c>
      <c r="F22" s="85">
        <f t="shared" ref="F22" si="4">E6*E$16</f>
        <v>2257.9120879120878</v>
      </c>
      <c r="G22" s="85">
        <f t="shared" ref="G22" si="5">F6*F$16</f>
        <v>2862.4368025506719</v>
      </c>
      <c r="H22" s="85">
        <f t="shared" ref="H22" si="6">G6*G$16</f>
        <v>3105.6638591117917</v>
      </c>
      <c r="I22" s="85">
        <f t="shared" ref="I22" si="7">H6*H$16</f>
        <v>3376.8600203114424</v>
      </c>
      <c r="J22" s="85">
        <f t="shared" ref="J22" si="8">I6*I$16</f>
        <v>3767.3991264559068</v>
      </c>
      <c r="K22" s="181">
        <f t="shared" ref="K22" si="9">J6*J$16</f>
        <v>4148.5413487946289</v>
      </c>
      <c r="L22" s="87"/>
      <c r="M22" s="122"/>
    </row>
    <row r="23" spans="2:13" x14ac:dyDescent="0.2">
      <c r="B23" s="116">
        <v>3</v>
      </c>
      <c r="C23" s="84">
        <f t="shared" si="1"/>
        <v>196</v>
      </c>
      <c r="D23" s="85">
        <f t="shared" si="2"/>
        <v>697.41155555555554</v>
      </c>
      <c r="E23" s="85">
        <f t="shared" ref="E23" si="10">D7*D$16</f>
        <v>1584.5324087178037</v>
      </c>
      <c r="F23" s="85">
        <f t="shared" ref="F23" si="11">E7*E$16</f>
        <v>2308.3516483516482</v>
      </c>
      <c r="G23" s="85">
        <f t="shared" ref="G23" si="12">F7*F$16</f>
        <v>2760.8471874288316</v>
      </c>
      <c r="H23" s="85">
        <f t="shared" ref="H23" si="13">G7*G$16</f>
        <v>3258.5857580398165</v>
      </c>
      <c r="I23" s="85">
        <f t="shared" ref="I23" si="14">H7*H$16</f>
        <v>3387.9280636425187</v>
      </c>
      <c r="J23" s="181">
        <f t="shared" ref="J23" si="15">I7*I$16</f>
        <v>3752.3596089850253</v>
      </c>
      <c r="K23" s="88"/>
      <c r="L23" s="87"/>
      <c r="M23" s="122"/>
    </row>
    <row r="24" spans="2:13" x14ac:dyDescent="0.2">
      <c r="B24" s="116">
        <v>4</v>
      </c>
      <c r="C24" s="84">
        <f t="shared" si="1"/>
        <v>210</v>
      </c>
      <c r="D24" s="85">
        <f t="shared" si="2"/>
        <v>747.22666666666669</v>
      </c>
      <c r="E24" s="85">
        <f t="shared" ref="E24" si="16">D8*D$16</f>
        <v>1739.2510614208888</v>
      </c>
      <c r="F24" s="85">
        <f t="shared" ref="F24" si="17">E8*E$16</f>
        <v>2284.6153846153848</v>
      </c>
      <c r="G24" s="85">
        <f t="shared" ref="G24" si="18">F8*F$16</f>
        <v>3206.6463220223186</v>
      </c>
      <c r="H24" s="85">
        <f t="shared" ref="H24" si="19">G8*G$16</f>
        <v>3294.5673813169988</v>
      </c>
      <c r="I24" s="181">
        <f t="shared" ref="I24" si="20">H8*H$16</f>
        <v>3591.5800609343264</v>
      </c>
      <c r="J24" s="88"/>
      <c r="K24" s="88"/>
      <c r="L24" s="87"/>
      <c r="M24" s="122"/>
    </row>
    <row r="25" spans="2:13" x14ac:dyDescent="0.2">
      <c r="B25" s="116">
        <v>5</v>
      </c>
      <c r="C25" s="84">
        <f t="shared" si="1"/>
        <v>300</v>
      </c>
      <c r="D25" s="85">
        <f t="shared" si="2"/>
        <v>1067.4666666666667</v>
      </c>
      <c r="E25" s="85">
        <f t="shared" ref="E25" si="21">D9*D$16</f>
        <v>1392.4678743277668</v>
      </c>
      <c r="F25" s="85">
        <f t="shared" ref="F25" si="22">E9*E$16</f>
        <v>2214.8901098901101</v>
      </c>
      <c r="G25" s="85">
        <f t="shared" ref="G25" si="23">F9*F$16</f>
        <v>2472.8107492598497</v>
      </c>
      <c r="H25" s="181">
        <f t="shared" ref="H25" si="24">G9*G$16</f>
        <v>2781.8292496171516</v>
      </c>
      <c r="I25" s="88"/>
      <c r="J25" s="88"/>
      <c r="K25" s="88"/>
      <c r="L25" s="87"/>
      <c r="M25" s="122"/>
    </row>
    <row r="26" spans="2:13" x14ac:dyDescent="0.2">
      <c r="B26" s="116">
        <v>6</v>
      </c>
      <c r="C26" s="84">
        <f t="shared" si="1"/>
        <v>268</v>
      </c>
      <c r="D26" s="85">
        <f t="shared" si="2"/>
        <v>953.60355555555554</v>
      </c>
      <c r="E26" s="85">
        <f t="shared" ref="E26" si="25">D10*D$16</f>
        <v>1634.3269176337392</v>
      </c>
      <c r="F26" s="85">
        <f t="shared" ref="F26" si="26">E10*E$16</f>
        <v>2269.7802197802198</v>
      </c>
      <c r="G26" s="181">
        <f t="shared" ref="G26" si="27">F10*F$16</f>
        <v>2548.1065816442724</v>
      </c>
      <c r="H26" s="88"/>
      <c r="I26" s="88"/>
      <c r="J26" s="88"/>
      <c r="K26" s="88"/>
      <c r="L26" s="87"/>
    </row>
    <row r="27" spans="2:13" x14ac:dyDescent="0.2">
      <c r="B27" s="116">
        <v>7</v>
      </c>
      <c r="C27" s="84">
        <f t="shared" si="1"/>
        <v>298</v>
      </c>
      <c r="D27" s="85">
        <f t="shared" si="2"/>
        <v>1060.3502222222221</v>
      </c>
      <c r="E27" s="85">
        <f t="shared" ref="E27" si="28">D11*D$16</f>
        <v>1579.1972827625248</v>
      </c>
      <c r="F27" s="181">
        <f t="shared" ref="F27" si="29">E11*E$16</f>
        <v>2519.0109890109893</v>
      </c>
      <c r="G27" s="88"/>
      <c r="H27" s="88"/>
      <c r="I27" s="88"/>
      <c r="J27" s="88"/>
      <c r="K27" s="88"/>
      <c r="L27" s="87"/>
    </row>
    <row r="28" spans="2:13" x14ac:dyDescent="0.2">
      <c r="B28" s="116">
        <v>8</v>
      </c>
      <c r="C28" s="84">
        <f t="shared" si="1"/>
        <v>243</v>
      </c>
      <c r="D28" s="85">
        <f t="shared" si="2"/>
        <v>864.64800000000002</v>
      </c>
      <c r="E28" s="181">
        <f t="shared" ref="E28" si="30">D12*D$16</f>
        <v>1742.8078120577413</v>
      </c>
      <c r="F28" s="88"/>
      <c r="G28" s="88"/>
      <c r="H28" s="88"/>
      <c r="I28" s="88"/>
      <c r="J28" s="88"/>
      <c r="K28" s="88"/>
      <c r="L28" s="87"/>
    </row>
    <row r="29" spans="2:13" x14ac:dyDescent="0.2">
      <c r="B29" s="116">
        <v>9</v>
      </c>
      <c r="C29" s="84">
        <f t="shared" si="1"/>
        <v>255</v>
      </c>
      <c r="D29" s="181">
        <f t="shared" si="2"/>
        <v>907.34666666666669</v>
      </c>
      <c r="E29" s="88"/>
      <c r="F29" s="88"/>
      <c r="G29" s="88"/>
      <c r="H29" s="88"/>
      <c r="I29" s="88"/>
      <c r="J29" s="88"/>
      <c r="K29" s="88"/>
      <c r="L29" s="87"/>
    </row>
    <row r="30" spans="2:13" x14ac:dyDescent="0.2">
      <c r="B30" s="117">
        <v>10</v>
      </c>
      <c r="C30" s="182">
        <f t="shared" si="1"/>
        <v>233</v>
      </c>
      <c r="D30" s="90"/>
      <c r="E30" s="90"/>
      <c r="F30" s="90"/>
      <c r="G30" s="90"/>
      <c r="H30" s="90"/>
      <c r="I30" s="90"/>
      <c r="J30" s="90"/>
      <c r="K30" s="90"/>
      <c r="L30" s="91"/>
    </row>
    <row r="31" spans="2:13" x14ac:dyDescent="0.2">
      <c r="C31" s="1"/>
      <c r="D31" s="1"/>
      <c r="L31" s="99"/>
    </row>
    <row r="32" spans="2:13" x14ac:dyDescent="0.2">
      <c r="C32" s="126" t="s">
        <v>73</v>
      </c>
      <c r="F32" s="17"/>
      <c r="G32" s="2"/>
      <c r="J32" s="99"/>
      <c r="K32" s="120"/>
      <c r="L32" s="99"/>
    </row>
    <row r="33" spans="2:12" x14ac:dyDescent="0.2">
      <c r="C33" s="1"/>
      <c r="G33" s="2"/>
      <c r="J33" s="99"/>
      <c r="K33" s="120"/>
      <c r="L33" s="99"/>
    </row>
    <row r="34" spans="2:12" x14ac:dyDescent="0.2">
      <c r="C34" s="11">
        <v>1</v>
      </c>
      <c r="D34" s="12">
        <v>2</v>
      </c>
      <c r="E34" s="12">
        <v>3</v>
      </c>
      <c r="F34" s="12">
        <v>4</v>
      </c>
      <c r="G34" s="12">
        <v>5</v>
      </c>
      <c r="H34" s="12">
        <v>6</v>
      </c>
      <c r="I34" s="12">
        <v>7</v>
      </c>
      <c r="J34" s="12">
        <v>8</v>
      </c>
      <c r="K34" s="12">
        <v>9</v>
      </c>
      <c r="L34" s="13">
        <v>10</v>
      </c>
    </row>
    <row r="35" spans="2:12" x14ac:dyDescent="0.2">
      <c r="B35" s="115">
        <v>1</v>
      </c>
      <c r="C35" s="111">
        <f t="shared" ref="C35:K35" si="31">-D21+D5</f>
        <v>-86.089777777777726</v>
      </c>
      <c r="D35" s="112">
        <f t="shared" si="31"/>
        <v>-161.24087178035666</v>
      </c>
      <c r="E35" s="112">
        <f t="shared" si="31"/>
        <v>-221.43956043956041</v>
      </c>
      <c r="F35" s="112">
        <f t="shared" si="31"/>
        <v>102.84764290594399</v>
      </c>
      <c r="G35" s="112">
        <f t="shared" si="31"/>
        <v>214.64624808575809</v>
      </c>
      <c r="H35" s="112">
        <f t="shared" si="31"/>
        <v>-105.63185511171287</v>
      </c>
      <c r="I35" s="112">
        <f t="shared" si="31"/>
        <v>-36.241264559068441</v>
      </c>
      <c r="J35" s="112">
        <f t="shared" si="31"/>
        <v>-38.458651205370643</v>
      </c>
      <c r="K35" s="112">
        <f t="shared" si="31"/>
        <v>0</v>
      </c>
      <c r="L35" s="41"/>
    </row>
    <row r="36" spans="2:12" x14ac:dyDescent="0.2">
      <c r="B36" s="116">
        <v>2</v>
      </c>
      <c r="C36" s="113">
        <f t="shared" ref="C36:C43" si="32">-D22+D6</f>
        <v>5.143111111111125</v>
      </c>
      <c r="D36" s="114">
        <f t="shared" ref="D36:E36" si="33">-E22+E6</f>
        <v>6.8242287008206404</v>
      </c>
      <c r="E36" s="114">
        <f t="shared" si="33"/>
        <v>137.08791208791217</v>
      </c>
      <c r="F36" s="114">
        <f t="shared" ref="F36:G36" si="34">-G22+G6</f>
        <v>-100.43680255067193</v>
      </c>
      <c r="G36" s="114">
        <f t="shared" si="34"/>
        <v>-54.66385911179168</v>
      </c>
      <c r="H36" s="114">
        <f t="shared" ref="H36:I36" si="35">-I22+I6</f>
        <v>130.13997968855756</v>
      </c>
      <c r="I36" s="114">
        <f t="shared" si="35"/>
        <v>12.600873544093247</v>
      </c>
      <c r="J36" s="114">
        <f t="shared" ref="J36" si="36">-K22+K6</f>
        <v>38.458651205371098</v>
      </c>
      <c r="K36" s="43"/>
      <c r="L36" s="109"/>
    </row>
    <row r="37" spans="2:12" x14ac:dyDescent="0.2">
      <c r="B37" s="116">
        <v>3</v>
      </c>
      <c r="C37" s="113">
        <f t="shared" si="32"/>
        <v>193.58844444444446</v>
      </c>
      <c r="D37" s="114">
        <f t="shared" ref="D37:E37" si="37">-E23+E7</f>
        <v>-28.532408717803719</v>
      </c>
      <c r="E37" s="114">
        <f t="shared" si="37"/>
        <v>1.6483516483517633</v>
      </c>
      <c r="F37" s="114">
        <f t="shared" ref="F37:G37" si="38">-G23+G7</f>
        <v>137.1528125711684</v>
      </c>
      <c r="G37" s="114">
        <f t="shared" si="38"/>
        <v>-197.58575803981648</v>
      </c>
      <c r="H37" s="114">
        <f t="shared" ref="H37:I37" si="39">-I23+I7</f>
        <v>105.07193635748126</v>
      </c>
      <c r="I37" s="114">
        <f t="shared" si="39"/>
        <v>23.640391014974739</v>
      </c>
      <c r="J37" s="43"/>
      <c r="K37" s="43"/>
      <c r="L37" s="109"/>
    </row>
    <row r="38" spans="2:12" x14ac:dyDescent="0.2">
      <c r="B38" s="116">
        <v>4</v>
      </c>
      <c r="C38" s="113">
        <f t="shared" si="32"/>
        <v>230.77333333333331</v>
      </c>
      <c r="D38" s="114">
        <f t="shared" ref="D38:E38" si="40">-E24+E8</f>
        <v>-199.25106142088885</v>
      </c>
      <c r="E38" s="114">
        <f t="shared" si="40"/>
        <v>398.38461538461524</v>
      </c>
      <c r="F38" s="114">
        <f t="shared" ref="F38:G38" si="41">-G24+G8</f>
        <v>-276.6463220223186</v>
      </c>
      <c r="G38" s="114">
        <f t="shared" si="41"/>
        <v>-49.567381316998762</v>
      </c>
      <c r="H38" s="114">
        <f t="shared" ref="H38" si="42">-I24+I8</f>
        <v>-129.58006093432641</v>
      </c>
      <c r="I38" s="43"/>
      <c r="J38" s="43"/>
      <c r="K38" s="43"/>
      <c r="L38" s="109"/>
    </row>
    <row r="39" spans="2:12" x14ac:dyDescent="0.2">
      <c r="B39" s="116">
        <v>5</v>
      </c>
      <c r="C39" s="113">
        <f t="shared" si="32"/>
        <v>-284.4666666666667</v>
      </c>
      <c r="D39" s="114">
        <f t="shared" ref="D39:E39" si="43">-E25+E9</f>
        <v>100.53212567223318</v>
      </c>
      <c r="E39" s="114">
        <f t="shared" si="43"/>
        <v>-145.89010989011012</v>
      </c>
      <c r="F39" s="114">
        <f t="shared" ref="F39:G39" si="44">-G25+G9</f>
        <v>1.1892507401503281</v>
      </c>
      <c r="G39" s="114">
        <f t="shared" si="44"/>
        <v>87.170750382848382</v>
      </c>
      <c r="H39" s="43"/>
      <c r="I39" s="43"/>
      <c r="J39" s="43"/>
      <c r="K39" s="43"/>
      <c r="L39" s="109"/>
    </row>
    <row r="40" spans="2:12" x14ac:dyDescent="0.2">
      <c r="B40" s="116">
        <v>6</v>
      </c>
      <c r="C40" s="113">
        <f t="shared" si="32"/>
        <v>-34.603555555555545</v>
      </c>
      <c r="D40" s="114">
        <f t="shared" ref="D40:E40" si="45">-E26+E10</f>
        <v>-104.32691763373919</v>
      </c>
      <c r="E40" s="114">
        <f t="shared" si="45"/>
        <v>-137.7802197802198</v>
      </c>
      <c r="F40" s="114">
        <f t="shared" ref="F40" si="46">-G26+G10</f>
        <v>135.89341835572759</v>
      </c>
      <c r="G40" s="43"/>
      <c r="H40" s="43"/>
      <c r="I40" s="43"/>
      <c r="J40" s="43"/>
      <c r="K40" s="43"/>
      <c r="L40" s="109"/>
    </row>
    <row r="41" spans="2:12" x14ac:dyDescent="0.2">
      <c r="B41" s="116">
        <v>7</v>
      </c>
      <c r="C41" s="113">
        <f t="shared" si="32"/>
        <v>-172.3502222222221</v>
      </c>
      <c r="D41" s="114">
        <f t="shared" ref="D41:E41" si="47">-E27+E11</f>
        <v>118.80271723747524</v>
      </c>
      <c r="E41" s="114">
        <f t="shared" si="47"/>
        <v>-32.010989010989306</v>
      </c>
      <c r="F41" s="43"/>
      <c r="G41" s="43"/>
      <c r="H41" s="43"/>
      <c r="I41" s="43"/>
      <c r="J41" s="43"/>
      <c r="K41" s="43"/>
      <c r="L41" s="109"/>
    </row>
    <row r="42" spans="2:12" x14ac:dyDescent="0.2">
      <c r="B42" s="116">
        <v>8</v>
      </c>
      <c r="C42" s="113">
        <f t="shared" si="32"/>
        <v>115.35199999999998</v>
      </c>
      <c r="D42" s="114">
        <f t="shared" ref="D42" si="48">-E28+E12</f>
        <v>267.19218794225867</v>
      </c>
      <c r="E42" s="43"/>
      <c r="F42" s="43"/>
      <c r="G42" s="43"/>
      <c r="H42" s="43"/>
      <c r="I42" s="43"/>
      <c r="J42" s="43"/>
      <c r="K42" s="43"/>
      <c r="L42" s="109"/>
    </row>
    <row r="43" spans="2:12" x14ac:dyDescent="0.2">
      <c r="B43" s="116">
        <v>9</v>
      </c>
      <c r="C43" s="113">
        <f t="shared" si="32"/>
        <v>32.653333333333308</v>
      </c>
      <c r="D43" s="43"/>
      <c r="E43" s="43"/>
      <c r="F43" s="43"/>
      <c r="G43" s="43"/>
      <c r="H43" s="43"/>
      <c r="I43" s="43"/>
      <c r="J43" s="43"/>
      <c r="K43" s="43"/>
      <c r="L43" s="109"/>
    </row>
    <row r="44" spans="2:12" x14ac:dyDescent="0.2">
      <c r="B44" s="117">
        <v>10</v>
      </c>
      <c r="C44" s="44"/>
      <c r="D44" s="45"/>
      <c r="E44" s="45"/>
      <c r="F44" s="45"/>
      <c r="G44" s="45"/>
      <c r="H44" s="45"/>
      <c r="I44" s="45"/>
      <c r="J44" s="45"/>
      <c r="K44" s="45"/>
      <c r="L44" s="110"/>
    </row>
    <row r="45" spans="2:12" x14ac:dyDescent="0.2">
      <c r="C45" s="1"/>
      <c r="D45" s="1"/>
      <c r="L45" s="99"/>
    </row>
    <row r="46" spans="2:12" x14ac:dyDescent="0.2">
      <c r="B46" s="17" t="s">
        <v>75</v>
      </c>
      <c r="C46" s="99">
        <f>STDEV(C35:C43)</f>
        <v>167.46877780398498</v>
      </c>
      <c r="D46" s="99">
        <f>STDEV(D35:D42)</f>
        <v>157.23360128436497</v>
      </c>
      <c r="E46" s="99">
        <f>STDEV(E35:E41)</f>
        <v>211.279281974708</v>
      </c>
      <c r="F46" s="99">
        <f>STDEV(F35:F40)</f>
        <v>163.99860116006931</v>
      </c>
      <c r="G46" s="99">
        <f>STDEV(G35:G39)</f>
        <v>156.65004476809858</v>
      </c>
      <c r="H46" s="99">
        <f>STDEV(H35:H38)</f>
        <v>136.53523004379298</v>
      </c>
      <c r="I46" s="99">
        <f>STDEV(I35:I37)</f>
        <v>31.86753330786302</v>
      </c>
      <c r="J46" s="99">
        <f>STDEV(J35:J36)</f>
        <v>54.38874612521186</v>
      </c>
      <c r="K46" s="1">
        <v>1</v>
      </c>
      <c r="L46" s="99"/>
    </row>
    <row r="47" spans="2:12" x14ac:dyDescent="0.2">
      <c r="C47" s="1"/>
      <c r="D47" s="1"/>
      <c r="L47" s="99"/>
    </row>
    <row r="48" spans="2:12" x14ac:dyDescent="0.2">
      <c r="C48" s="126" t="s">
        <v>74</v>
      </c>
      <c r="F48" s="17"/>
      <c r="G48" s="2"/>
      <c r="J48" s="99"/>
      <c r="K48" s="120"/>
      <c r="L48" s="99"/>
    </row>
    <row r="49" spans="2:12" x14ac:dyDescent="0.2">
      <c r="C49" s="1"/>
      <c r="G49" s="2"/>
      <c r="J49" s="99"/>
      <c r="K49" s="120"/>
      <c r="L49" s="99"/>
    </row>
    <row r="50" spans="2:12" x14ac:dyDescent="0.2">
      <c r="C50" s="11">
        <v>1</v>
      </c>
      <c r="D50" s="12">
        <v>2</v>
      </c>
      <c r="E50" s="12">
        <v>3</v>
      </c>
      <c r="F50" s="12">
        <v>4</v>
      </c>
      <c r="G50" s="12">
        <v>5</v>
      </c>
      <c r="H50" s="12">
        <v>6</v>
      </c>
      <c r="I50" s="12">
        <v>7</v>
      </c>
      <c r="J50" s="12">
        <v>8</v>
      </c>
      <c r="K50" s="12">
        <v>9</v>
      </c>
      <c r="L50" s="13">
        <v>10</v>
      </c>
    </row>
    <row r="51" spans="2:12" x14ac:dyDescent="0.2">
      <c r="B51" s="115">
        <v>1</v>
      </c>
      <c r="C51" s="111">
        <f>C35/C$46</f>
        <v>-0.51406464480526703</v>
      </c>
      <c r="D51" s="112">
        <f t="shared" ref="D51:K51" si="49">D35/D$46</f>
        <v>-1.0254860949775255</v>
      </c>
      <c r="E51" s="112">
        <f t="shared" si="49"/>
        <v>-1.048089326932059</v>
      </c>
      <c r="F51" s="112">
        <f t="shared" si="49"/>
        <v>0.62712512288785016</v>
      </c>
      <c r="G51" s="112">
        <f t="shared" si="49"/>
        <v>1.3702278119582785</v>
      </c>
      <c r="H51" s="112">
        <f t="shared" si="49"/>
        <v>-0.77366006618095551</v>
      </c>
      <c r="I51" s="112">
        <f t="shared" si="49"/>
        <v>-1.1372472481303171</v>
      </c>
      <c r="J51" s="112">
        <f t="shared" si="49"/>
        <v>-0.70710678118654335</v>
      </c>
      <c r="K51" s="112">
        <f t="shared" si="49"/>
        <v>0</v>
      </c>
      <c r="L51" s="41">
        <f t="shared" ref="E51:L59" ca="1" si="50">OFFSET($M$60,-$B51,-L$50)</f>
        <v>0.19498161843369177</v>
      </c>
    </row>
    <row r="52" spans="2:12" x14ac:dyDescent="0.2">
      <c r="B52" s="116">
        <v>2</v>
      </c>
      <c r="C52" s="113">
        <f t="shared" ref="C52:J59" si="51">C36/C$46</f>
        <v>3.0710865503126294E-2</v>
      </c>
      <c r="D52" s="114">
        <f t="shared" si="51"/>
        <v>4.3401846965768313E-2</v>
      </c>
      <c r="E52" s="114">
        <f t="shared" si="51"/>
        <v>0.64884692340218575</v>
      </c>
      <c r="F52" s="114">
        <f t="shared" si="51"/>
        <v>-0.61242475143212671</v>
      </c>
      <c r="G52" s="114">
        <f t="shared" si="51"/>
        <v>-0.34895527283579714</v>
      </c>
      <c r="H52" s="114">
        <f t="shared" si="51"/>
        <v>0.95316043812879525</v>
      </c>
      <c r="I52" s="114">
        <f t="shared" si="51"/>
        <v>0.39541414838606592</v>
      </c>
      <c r="J52" s="114">
        <f t="shared" si="51"/>
        <v>0.70710678118655179</v>
      </c>
      <c r="K52" s="43">
        <f t="shared" ca="1" si="50"/>
        <v>1.6993326220330476</v>
      </c>
      <c r="L52" s="109">
        <f ca="1">OFFSET($M$60,-$B52,-L$50)</f>
        <v>0.68879704929246299</v>
      </c>
    </row>
    <row r="53" spans="2:12" x14ac:dyDescent="0.2">
      <c r="B53" s="116">
        <v>3</v>
      </c>
      <c r="C53" s="113">
        <f t="shared" si="51"/>
        <v>1.1559673808035515</v>
      </c>
      <c r="D53" s="114">
        <f t="shared" si="51"/>
        <v>-0.18146508433780262</v>
      </c>
      <c r="E53" s="114">
        <f t="shared" si="51"/>
        <v>7.8017666140548772E-3</v>
      </c>
      <c r="F53" s="114">
        <f t="shared" si="51"/>
        <v>0.8363047709004644</v>
      </c>
      <c r="G53" s="114">
        <f t="shared" si="51"/>
        <v>-1.261319512115801</v>
      </c>
      <c r="H53" s="114">
        <f t="shared" si="51"/>
        <v>0.76955915571226541</v>
      </c>
      <c r="I53" s="114">
        <f t="shared" si="51"/>
        <v>0.74183309974423683</v>
      </c>
      <c r="J53" s="43">
        <f t="shared" ca="1" si="50"/>
        <v>-0.15151030764493656</v>
      </c>
      <c r="K53" s="43">
        <f t="shared" ca="1" si="50"/>
        <v>0.75558097166911853</v>
      </c>
      <c r="L53" s="109">
        <f t="shared" ca="1" si="50"/>
        <v>-1.0291483850437522</v>
      </c>
    </row>
    <row r="54" spans="2:12" x14ac:dyDescent="0.2">
      <c r="B54" s="116">
        <v>4</v>
      </c>
      <c r="C54" s="113">
        <f t="shared" si="51"/>
        <v>1.3780081061046709</v>
      </c>
      <c r="D54" s="114">
        <f t="shared" si="51"/>
        <v>-1.267229522146053</v>
      </c>
      <c r="E54" s="114">
        <f t="shared" si="51"/>
        <v>1.8855829670620776</v>
      </c>
      <c r="F54" s="114">
        <f t="shared" si="51"/>
        <v>-1.6868822054908903</v>
      </c>
      <c r="G54" s="114">
        <f t="shared" si="51"/>
        <v>-0.31642111172312315</v>
      </c>
      <c r="H54" s="114">
        <f t="shared" si="51"/>
        <v>-0.94905952766010848</v>
      </c>
      <c r="I54" s="43">
        <f t="shared" ca="1" si="50"/>
        <v>0.82862547237881667</v>
      </c>
      <c r="J54" s="43">
        <f t="shared" ca="1" si="50"/>
        <v>-0.65212366538008826</v>
      </c>
      <c r="K54" s="43">
        <f t="shared" ca="1" si="50"/>
        <v>-0.66351541134683201</v>
      </c>
      <c r="L54" s="109">
        <f t="shared" ca="1" si="50"/>
        <v>-0.20662690687369512</v>
      </c>
    </row>
    <row r="55" spans="2:12" x14ac:dyDescent="0.2">
      <c r="B55" s="116">
        <v>5</v>
      </c>
      <c r="C55" s="113">
        <f t="shared" si="51"/>
        <v>-1.6986250834147887</v>
      </c>
      <c r="D55" s="114">
        <f t="shared" si="51"/>
        <v>0.63938067214027439</v>
      </c>
      <c r="E55" s="114">
        <f t="shared" si="51"/>
        <v>-0.69050835712123659</v>
      </c>
      <c r="F55" s="114">
        <f t="shared" si="51"/>
        <v>7.2515907558843807E-3</v>
      </c>
      <c r="G55" s="114">
        <f t="shared" si="51"/>
        <v>0.55646808471643994</v>
      </c>
      <c r="H55" s="43">
        <f t="shared" ca="1" si="50"/>
        <v>0.55646808471643994</v>
      </c>
      <c r="I55" s="43">
        <f t="shared" ca="1" si="50"/>
        <v>7.2515907558843807E-3</v>
      </c>
      <c r="J55" s="43">
        <f t="shared" ca="1" si="50"/>
        <v>-0.69050835712123659</v>
      </c>
      <c r="K55" s="43">
        <f t="shared" ca="1" si="50"/>
        <v>0.63938067214027439</v>
      </c>
      <c r="L55" s="109">
        <f t="shared" ca="1" si="50"/>
        <v>-1.6986250834147887</v>
      </c>
    </row>
    <row r="56" spans="2:12" x14ac:dyDescent="0.2">
      <c r="B56" s="116">
        <v>6</v>
      </c>
      <c r="C56" s="113">
        <f t="shared" si="51"/>
        <v>-0.20662690687369512</v>
      </c>
      <c r="D56" s="114">
        <f t="shared" si="51"/>
        <v>-0.66351541134683201</v>
      </c>
      <c r="E56" s="114">
        <f t="shared" si="51"/>
        <v>-0.65212366538008826</v>
      </c>
      <c r="F56" s="114">
        <f t="shared" si="51"/>
        <v>0.82862547237881667</v>
      </c>
      <c r="G56" s="43">
        <f t="shared" ca="1" si="50"/>
        <v>-0.94905952766010848</v>
      </c>
      <c r="H56" s="43">
        <f t="shared" ca="1" si="50"/>
        <v>-0.31642111172312315</v>
      </c>
      <c r="I56" s="43">
        <f t="shared" ca="1" si="50"/>
        <v>-1.6868822054908903</v>
      </c>
      <c r="J56" s="43">
        <f t="shared" ca="1" si="50"/>
        <v>1.8855829670620776</v>
      </c>
      <c r="K56" s="43">
        <f t="shared" ca="1" si="50"/>
        <v>-1.267229522146053</v>
      </c>
      <c r="L56" s="109">
        <f t="shared" ca="1" si="50"/>
        <v>1.3780081061046709</v>
      </c>
    </row>
    <row r="57" spans="2:12" x14ac:dyDescent="0.2">
      <c r="B57" s="116">
        <v>7</v>
      </c>
      <c r="C57" s="113">
        <f t="shared" si="51"/>
        <v>-1.0291483850437522</v>
      </c>
      <c r="D57" s="114">
        <f t="shared" si="51"/>
        <v>0.75558097166911853</v>
      </c>
      <c r="E57" s="114">
        <f t="shared" si="51"/>
        <v>-0.15151030764493656</v>
      </c>
      <c r="F57" s="43">
        <f t="shared" ca="1" si="50"/>
        <v>0.74183309974423683</v>
      </c>
      <c r="G57" s="43">
        <f t="shared" ca="1" si="50"/>
        <v>0.76955915571226541</v>
      </c>
      <c r="H57" s="43">
        <f t="shared" ca="1" si="50"/>
        <v>-1.261319512115801</v>
      </c>
      <c r="I57" s="43">
        <f t="shared" ca="1" si="50"/>
        <v>0.8363047709004644</v>
      </c>
      <c r="J57" s="43">
        <f t="shared" ca="1" si="50"/>
        <v>7.8017666140548772E-3</v>
      </c>
      <c r="K57" s="43">
        <f t="shared" ca="1" si="50"/>
        <v>-0.18146508433780262</v>
      </c>
      <c r="L57" s="109">
        <f t="shared" ca="1" si="50"/>
        <v>1.1559673808035515</v>
      </c>
    </row>
    <row r="58" spans="2:12" x14ac:dyDescent="0.2">
      <c r="B58" s="116">
        <v>8</v>
      </c>
      <c r="C58" s="113">
        <f t="shared" si="51"/>
        <v>0.68879704929246299</v>
      </c>
      <c r="D58" s="114">
        <f t="shared" si="51"/>
        <v>1.6993326220330476</v>
      </c>
      <c r="E58" s="43">
        <f t="shared" ca="1" si="50"/>
        <v>0.70710678118655179</v>
      </c>
      <c r="F58" s="43">
        <f t="shared" ca="1" si="50"/>
        <v>0.39541414838606592</v>
      </c>
      <c r="G58" s="43">
        <f t="shared" ca="1" si="50"/>
        <v>0.95316043812879525</v>
      </c>
      <c r="H58" s="43">
        <f t="shared" ca="1" si="50"/>
        <v>-0.34895527283579714</v>
      </c>
      <c r="I58" s="43">
        <f t="shared" ca="1" si="50"/>
        <v>-0.61242475143212671</v>
      </c>
      <c r="J58" s="43">
        <f t="shared" ca="1" si="50"/>
        <v>0.64884692340218575</v>
      </c>
      <c r="K58" s="43">
        <f t="shared" ca="1" si="50"/>
        <v>4.3401846965768313E-2</v>
      </c>
      <c r="L58" s="109">
        <f t="shared" ca="1" si="50"/>
        <v>3.0710865503126294E-2</v>
      </c>
    </row>
    <row r="59" spans="2:12" x14ac:dyDescent="0.2">
      <c r="B59" s="116">
        <v>9</v>
      </c>
      <c r="C59" s="113">
        <f t="shared" si="51"/>
        <v>0.19498161843369177</v>
      </c>
      <c r="D59" s="43">
        <f ca="1">OFFSET($M$60,-$B59,-D$50)</f>
        <v>0</v>
      </c>
      <c r="E59" s="43">
        <f t="shared" ca="1" si="50"/>
        <v>-0.70710678118654335</v>
      </c>
      <c r="F59" s="43">
        <f t="shared" ca="1" si="50"/>
        <v>-1.1372472481303171</v>
      </c>
      <c r="G59" s="43">
        <f t="shared" ca="1" si="50"/>
        <v>-0.77366006618095551</v>
      </c>
      <c r="H59" s="43">
        <f t="shared" ca="1" si="50"/>
        <v>1.3702278119582785</v>
      </c>
      <c r="I59" s="43">
        <f t="shared" ca="1" si="50"/>
        <v>0.62712512288785016</v>
      </c>
      <c r="J59" s="43">
        <f t="shared" ca="1" si="50"/>
        <v>-1.048089326932059</v>
      </c>
      <c r="K59" s="43">
        <f t="shared" ca="1" si="50"/>
        <v>-1.0254860949775255</v>
      </c>
      <c r="L59" s="109">
        <f t="shared" ca="1" si="50"/>
        <v>-0.51406464480526703</v>
      </c>
    </row>
    <row r="60" spans="2:12" x14ac:dyDescent="0.2">
      <c r="B60" s="117">
        <v>10</v>
      </c>
      <c r="C60" s="44"/>
      <c r="D60" s="45"/>
      <c r="E60" s="45"/>
      <c r="F60" s="45"/>
      <c r="G60" s="45"/>
      <c r="H60" s="45"/>
      <c r="I60" s="45"/>
      <c r="J60" s="45"/>
      <c r="K60" s="45"/>
      <c r="L60" s="110"/>
    </row>
    <row r="61" spans="2:12" x14ac:dyDescent="0.2">
      <c r="C61" s="1"/>
      <c r="D61" s="1"/>
      <c r="L61" s="99"/>
    </row>
    <row r="62" spans="2:12" x14ac:dyDescent="0.2">
      <c r="C62" s="126" t="s">
        <v>76</v>
      </c>
      <c r="D62" s="1"/>
      <c r="L62" s="99"/>
    </row>
    <row r="63" spans="2:12" x14ac:dyDescent="0.2">
      <c r="C63" s="1"/>
      <c r="D63" s="1"/>
    </row>
    <row r="64" spans="2:12" x14ac:dyDescent="0.2">
      <c r="C64" s="11">
        <v>1</v>
      </c>
      <c r="D64" s="12">
        <v>2</v>
      </c>
      <c r="E64" s="12">
        <v>3</v>
      </c>
      <c r="F64" s="12">
        <v>4</v>
      </c>
      <c r="G64" s="12">
        <v>5</v>
      </c>
      <c r="H64" s="12">
        <v>6</v>
      </c>
      <c r="I64" s="12">
        <v>7</v>
      </c>
      <c r="J64" s="12">
        <v>8</v>
      </c>
      <c r="K64" s="12">
        <v>9</v>
      </c>
      <c r="L64" s="13">
        <v>10</v>
      </c>
    </row>
    <row r="65" spans="2:13" x14ac:dyDescent="0.2">
      <c r="B65" s="115">
        <v>1</v>
      </c>
      <c r="C65" s="111">
        <f ca="1">OFFSET($B$50,RANDBETWEEN(1,9),RANDBETWEEN(1,10))</f>
        <v>1.3780081061046709</v>
      </c>
      <c r="D65" s="112">
        <f ca="1">OFFSET($B$50,RANDBETWEEN(1,9),RANDBETWEEN(1,10))</f>
        <v>1.8855829670620776</v>
      </c>
      <c r="E65" s="112">
        <f t="shared" ref="E65:K65" ca="1" si="52">OFFSET($B$50,RANDBETWEEN(1,9),RANDBETWEEN(1,10))</f>
        <v>0.8363047709004644</v>
      </c>
      <c r="F65" s="112">
        <f t="shared" ca="1" si="52"/>
        <v>0.68879704929246299</v>
      </c>
      <c r="G65" s="112">
        <f t="shared" ca="1" si="52"/>
        <v>-0.94905952766010848</v>
      </c>
      <c r="H65" s="112">
        <f t="shared" ca="1" si="52"/>
        <v>-0.51406464480526703</v>
      </c>
      <c r="I65" s="112">
        <f t="shared" ca="1" si="52"/>
        <v>0.75558097166911853</v>
      </c>
      <c r="J65" s="112">
        <f t="shared" ca="1" si="52"/>
        <v>3.0710865503126294E-2</v>
      </c>
      <c r="K65" s="112">
        <f t="shared" ca="1" si="52"/>
        <v>0.68879704929246299</v>
      </c>
      <c r="L65" s="41"/>
    </row>
    <row r="66" spans="2:13" x14ac:dyDescent="0.2">
      <c r="B66" s="116">
        <v>2</v>
      </c>
      <c r="C66" s="113">
        <f ca="1">OFFSET($B$50,RANDBETWEEN(1,9),RANDBETWEEN(1,10))</f>
        <v>-0.20662690687369512</v>
      </c>
      <c r="D66" s="114">
        <f t="shared" ref="C66:J73" ca="1" si="53">OFFSET($B$50,RANDBETWEEN(1,9),RANDBETWEEN(1,10))</f>
        <v>-0.20662690687369512</v>
      </c>
      <c r="E66" s="114">
        <f t="shared" ca="1" si="53"/>
        <v>0.8363047709004644</v>
      </c>
      <c r="F66" s="114">
        <f t="shared" ca="1" si="53"/>
        <v>-1.261319512115801</v>
      </c>
      <c r="G66" s="114">
        <f t="shared" ca="1" si="53"/>
        <v>0.95316043812879525</v>
      </c>
      <c r="H66" s="114">
        <f t="shared" ca="1" si="53"/>
        <v>-1.261319512115801</v>
      </c>
      <c r="I66" s="114">
        <f t="shared" ca="1" si="53"/>
        <v>1.1559673808035515</v>
      </c>
      <c r="J66" s="114">
        <f t="shared" ca="1" si="53"/>
        <v>-0.20662690687369512</v>
      </c>
      <c r="K66" s="43"/>
      <c r="L66" s="109"/>
    </row>
    <row r="67" spans="2:13" x14ac:dyDescent="0.2">
      <c r="B67" s="116">
        <v>3</v>
      </c>
      <c r="C67" s="113">
        <f t="shared" ca="1" si="53"/>
        <v>3.0710865503126294E-2</v>
      </c>
      <c r="D67" s="114">
        <f t="shared" ca="1" si="53"/>
        <v>0.76955915571226541</v>
      </c>
      <c r="E67" s="114">
        <f t="shared" ca="1" si="53"/>
        <v>-1.0254860949775255</v>
      </c>
      <c r="F67" s="114">
        <f t="shared" ca="1" si="53"/>
        <v>-0.15151030764493656</v>
      </c>
      <c r="G67" s="114">
        <f t="shared" ca="1" si="53"/>
        <v>0.63938067214027439</v>
      </c>
      <c r="H67" s="114">
        <f t="shared" ca="1" si="53"/>
        <v>7.2515907558843807E-3</v>
      </c>
      <c r="I67" s="114">
        <f t="shared" ca="1" si="53"/>
        <v>-0.94905952766010848</v>
      </c>
      <c r="J67" s="43"/>
      <c r="K67" s="43"/>
      <c r="L67" s="109"/>
    </row>
    <row r="68" spans="2:13" x14ac:dyDescent="0.2">
      <c r="B68" s="116">
        <v>4</v>
      </c>
      <c r="C68" s="113">
        <f t="shared" ca="1" si="53"/>
        <v>-1.6986250834147887</v>
      </c>
      <c r="D68" s="114">
        <f t="shared" ca="1" si="53"/>
        <v>-0.20662690687369512</v>
      </c>
      <c r="E68" s="114">
        <f t="shared" ca="1" si="53"/>
        <v>0.62712512288785016</v>
      </c>
      <c r="F68" s="114">
        <f t="shared" ca="1" si="53"/>
        <v>0.76955915571226541</v>
      </c>
      <c r="G68" s="114">
        <f t="shared" ca="1" si="53"/>
        <v>-1.048089326932059</v>
      </c>
      <c r="H68" s="114">
        <f t="shared" ca="1" si="53"/>
        <v>0.74183309974423683</v>
      </c>
      <c r="I68" s="43"/>
      <c r="J68" s="43"/>
      <c r="K68" s="43"/>
      <c r="L68" s="109"/>
    </row>
    <row r="69" spans="2:13" x14ac:dyDescent="0.2">
      <c r="B69" s="116">
        <v>5</v>
      </c>
      <c r="C69" s="113">
        <f t="shared" ca="1" si="53"/>
        <v>-1.261319512115801</v>
      </c>
      <c r="D69" s="114">
        <f t="shared" ca="1" si="53"/>
        <v>-1.048089326932059</v>
      </c>
      <c r="E69" s="114">
        <f t="shared" ca="1" si="53"/>
        <v>-0.51406464480526703</v>
      </c>
      <c r="F69" s="114">
        <f t="shared" ca="1" si="53"/>
        <v>-0.34895527283579714</v>
      </c>
      <c r="G69" s="114">
        <f t="shared" ca="1" si="53"/>
        <v>1.6993326220330476</v>
      </c>
      <c r="H69" s="43"/>
      <c r="I69" s="43"/>
      <c r="J69" s="43"/>
      <c r="K69" s="43"/>
      <c r="L69" s="109"/>
    </row>
    <row r="70" spans="2:13" x14ac:dyDescent="0.2">
      <c r="B70" s="116">
        <v>6</v>
      </c>
      <c r="C70" s="113">
        <f t="shared" ca="1" si="53"/>
        <v>0.95316043812879525</v>
      </c>
      <c r="D70" s="114">
        <f t="shared" ca="1" si="53"/>
        <v>1.3780081061046709</v>
      </c>
      <c r="E70" s="114">
        <f t="shared" ca="1" si="53"/>
        <v>-0.94905952766010848</v>
      </c>
      <c r="F70" s="114">
        <f t="shared" ca="1" si="53"/>
        <v>4.3401846965768313E-2</v>
      </c>
      <c r="G70" s="43"/>
      <c r="H70" s="43"/>
      <c r="I70" s="43"/>
      <c r="J70" s="43"/>
      <c r="K70" s="43"/>
      <c r="L70" s="109"/>
    </row>
    <row r="71" spans="2:13" x14ac:dyDescent="0.2">
      <c r="B71" s="116">
        <v>7</v>
      </c>
      <c r="C71" s="113">
        <f t="shared" ca="1" si="53"/>
        <v>0.64884692340218575</v>
      </c>
      <c r="D71" s="114">
        <f t="shared" ca="1" si="53"/>
        <v>-0.69050835712123659</v>
      </c>
      <c r="E71" s="114">
        <f t="shared" ca="1" si="53"/>
        <v>-1.0254860949775255</v>
      </c>
      <c r="F71" s="43"/>
      <c r="G71" s="43"/>
      <c r="H71" s="43"/>
      <c r="I71" s="43"/>
      <c r="J71" s="43"/>
      <c r="K71" s="43"/>
      <c r="L71" s="109"/>
    </row>
    <row r="72" spans="2:13" x14ac:dyDescent="0.2">
      <c r="B72" s="116">
        <v>8</v>
      </c>
      <c r="C72" s="113">
        <f t="shared" ca="1" si="53"/>
        <v>-0.77366006618095551</v>
      </c>
      <c r="D72" s="114">
        <f t="shared" ca="1" si="53"/>
        <v>-0.31642111172312315</v>
      </c>
      <c r="E72" s="43"/>
      <c r="F72" s="43"/>
      <c r="G72" s="43"/>
      <c r="H72" s="43"/>
      <c r="I72" s="43"/>
      <c r="J72" s="43"/>
      <c r="K72" s="43"/>
      <c r="L72" s="109"/>
    </row>
    <row r="73" spans="2:13" x14ac:dyDescent="0.2">
      <c r="B73" s="116">
        <v>9</v>
      </c>
      <c r="C73" s="113">
        <f t="shared" ca="1" si="53"/>
        <v>-1.0254860949775255</v>
      </c>
      <c r="D73" s="43"/>
      <c r="E73" s="43"/>
      <c r="F73" s="43"/>
      <c r="G73" s="43"/>
      <c r="H73" s="43"/>
      <c r="I73" s="43"/>
      <c r="J73" s="43"/>
      <c r="K73" s="43"/>
      <c r="L73" s="109"/>
    </row>
    <row r="74" spans="2:13" x14ac:dyDescent="0.2">
      <c r="B74" s="117">
        <v>10</v>
      </c>
      <c r="C74" s="44"/>
      <c r="D74" s="45"/>
      <c r="E74" s="45"/>
      <c r="F74" s="45"/>
      <c r="G74" s="45"/>
      <c r="H74" s="45"/>
      <c r="I74" s="45"/>
      <c r="J74" s="45"/>
      <c r="K74" s="45"/>
      <c r="L74" s="110"/>
    </row>
    <row r="75" spans="2:13" x14ac:dyDescent="0.2">
      <c r="C75" s="1"/>
      <c r="D75" s="1"/>
    </row>
    <row r="76" spans="2:13" x14ac:dyDescent="0.2">
      <c r="C76" s="126" t="s">
        <v>77</v>
      </c>
      <c r="D76" s="1"/>
    </row>
    <row r="77" spans="2:13" x14ac:dyDescent="0.2">
      <c r="C77" s="1"/>
      <c r="D77" s="1"/>
    </row>
    <row r="78" spans="2:13" x14ac:dyDescent="0.2">
      <c r="C78" s="11">
        <v>1</v>
      </c>
      <c r="D78" s="12">
        <v>2</v>
      </c>
      <c r="E78" s="12">
        <v>3</v>
      </c>
      <c r="F78" s="12">
        <v>4</v>
      </c>
      <c r="G78" s="12">
        <v>5</v>
      </c>
      <c r="H78" s="12">
        <v>6</v>
      </c>
      <c r="I78" s="12">
        <v>7</v>
      </c>
      <c r="J78" s="12">
        <v>8</v>
      </c>
      <c r="K78" s="12">
        <v>9</v>
      </c>
      <c r="L78" s="13">
        <v>10</v>
      </c>
    </row>
    <row r="79" spans="2:13" x14ac:dyDescent="0.2">
      <c r="B79" s="115">
        <v>1</v>
      </c>
      <c r="C79" s="82">
        <f>IF($E$95=1,C5,C5+C$46*C65)</f>
        <v>242</v>
      </c>
      <c r="D79" s="82">
        <f ca="1">IF($E$95=1,D5+C$46*C65,D5+D$46*D65)</f>
        <v>1005.7733333333333</v>
      </c>
      <c r="E79" s="82">
        <f t="shared" ref="E79:K81" ca="1" si="54">IF($E$95=1,E5+D$46*D65,E5+E$46*E65)</f>
        <v>1513.4770004316285</v>
      </c>
      <c r="F79" s="82">
        <f t="shared" ca="1" si="54"/>
        <v>1760.6938715078727</v>
      </c>
      <c r="G79" s="82">
        <f t="shared" ca="1" si="54"/>
        <v>2108.9617525671474</v>
      </c>
      <c r="H79" s="82">
        <f t="shared" ca="1" si="54"/>
        <v>2310.3297825044533</v>
      </c>
      <c r="I79" s="82">
        <f t="shared" ca="1" si="54"/>
        <v>2545.812065464132</v>
      </c>
      <c r="J79" s="82">
        <f t="shared" ca="1" si="54"/>
        <v>2798.0785017814533</v>
      </c>
      <c r="K79" s="82">
        <f t="shared" ca="1" si="54"/>
        <v>3007.6703254671352</v>
      </c>
      <c r="L79" s="180">
        <f ca="1">IF($E$95=1,L5+K$46*K65,L5)</f>
        <v>3121.6887970492926</v>
      </c>
      <c r="M79" s="88">
        <f ca="1">L79-L79</f>
        <v>0</v>
      </c>
    </row>
    <row r="80" spans="2:13" x14ac:dyDescent="0.2">
      <c r="B80" s="116">
        <v>2</v>
      </c>
      <c r="C80" s="84">
        <f t="shared" ref="C80:C87" si="55">IF($E$95=1,C6,C6+C$46*C66)</f>
        <v>238</v>
      </c>
      <c r="D80" s="85">
        <f t="shared" ref="D80:H86" ca="1" si="56">IF($E$95=1,D6+C$46*C66,D6+D$46*D66)</f>
        <v>817.39644444444446</v>
      </c>
      <c r="E80" s="85">
        <f t="shared" ca="1" si="54"/>
        <v>1489.5113073099999</v>
      </c>
      <c r="F80" s="85">
        <f t="shared" ca="1" si="54"/>
        <v>2571.6938715078727</v>
      </c>
      <c r="G80" s="85">
        <f t="shared" ca="1" si="54"/>
        <v>2555.1453643971076</v>
      </c>
      <c r="H80" s="85">
        <f t="shared" ca="1" si="54"/>
        <v>3200.3126253040564</v>
      </c>
      <c r="I80" s="85">
        <f t="shared" ca="1" si="54"/>
        <v>3334.7854502545442</v>
      </c>
      <c r="J80" s="85">
        <f t="shared" ca="1" si="54"/>
        <v>3816.8378290105602</v>
      </c>
      <c r="K80" s="181">
        <f ca="1">IF($E$95=1,K6+J$46*J66,K6)</f>
        <v>4175.7618216194087</v>
      </c>
      <c r="L80" s="87">
        <f t="shared" ref="L80" ca="1" si="57">K80*K$90</f>
        <v>4334.0617445068101</v>
      </c>
      <c r="M80" s="88">
        <f ca="1">L80-K80</f>
        <v>158.29992288740141</v>
      </c>
    </row>
    <row r="81" spans="2:13" x14ac:dyDescent="0.2">
      <c r="B81" s="116">
        <v>3</v>
      </c>
      <c r="C81" s="84">
        <f t="shared" si="55"/>
        <v>196</v>
      </c>
      <c r="D81" s="85">
        <f t="shared" ca="1" si="56"/>
        <v>896.14311111111112</v>
      </c>
      <c r="E81" s="85">
        <f t="shared" ca="1" si="56"/>
        <v>1677.0005574539948</v>
      </c>
      <c r="F81" s="85">
        <f t="shared" ca="1" si="56"/>
        <v>2093.3360341781013</v>
      </c>
      <c r="G81" s="85">
        <f t="shared" ca="1" si="56"/>
        <v>2873.1525214848984</v>
      </c>
      <c r="H81" s="85">
        <f t="shared" ca="1" si="56"/>
        <v>3161.1590109146309</v>
      </c>
      <c r="I81" s="85">
        <f t="shared" ca="1" si="54"/>
        <v>3493.990097612038</v>
      </c>
      <c r="J81" s="181">
        <f ca="1">IF($E$95=1,J7+I$46*I67,J7)</f>
        <v>3745.7558138911468</v>
      </c>
      <c r="K81" s="88">
        <f t="shared" ref="K81:L81" ca="1" si="58">J81*J$90</f>
        <v>4067.6830035460662</v>
      </c>
      <c r="L81" s="87">
        <f t="shared" ca="1" si="58"/>
        <v>4221.8857414651593</v>
      </c>
      <c r="M81" s="88">
        <f ca="1">L81-J81</f>
        <v>476.12992757401253</v>
      </c>
    </row>
    <row r="82" spans="2:13" x14ac:dyDescent="0.2">
      <c r="B82" s="116">
        <v>4</v>
      </c>
      <c r="C82" s="84">
        <f t="shared" si="55"/>
        <v>210</v>
      </c>
      <c r="D82" s="85">
        <f t="shared" ca="1" si="56"/>
        <v>693.5333333333333</v>
      </c>
      <c r="E82" s="85">
        <f t="shared" ca="1" si="56"/>
        <v>1507.5113073099999</v>
      </c>
      <c r="F82" s="85">
        <f t="shared" ca="1" si="56"/>
        <v>2815.4985456720456</v>
      </c>
      <c r="G82" s="85">
        <f t="shared" ca="1" si="56"/>
        <v>3056.2066250467356</v>
      </c>
      <c r="H82" s="85">
        <f t="shared" ca="1" si="56"/>
        <v>3080.8167600151264</v>
      </c>
      <c r="I82" s="181">
        <f ca="1">IF($E$95=1,I8+H$46*H68,I8)</f>
        <v>3563.2863529276792</v>
      </c>
      <c r="J82" s="88">
        <f t="shared" ref="J82:L82" ca="1" si="59">I82*I$90</f>
        <v>3938.0976724575917</v>
      </c>
      <c r="K82" s="88">
        <f t="shared" ca="1" si="59"/>
        <v>4276.5555910382109</v>
      </c>
      <c r="L82" s="87">
        <f t="shared" ca="1" si="59"/>
        <v>4438.6765282957131</v>
      </c>
      <c r="M82" s="88">
        <f ca="1">L82-I82</f>
        <v>875.39017536803385</v>
      </c>
    </row>
    <row r="83" spans="2:13" x14ac:dyDescent="0.2">
      <c r="B83" s="116">
        <v>5</v>
      </c>
      <c r="C83" s="84">
        <f t="shared" si="55"/>
        <v>300</v>
      </c>
      <c r="D83" s="85">
        <f t="shared" ca="1" si="56"/>
        <v>571.76836288564823</v>
      </c>
      <c r="E83" s="85">
        <f t="shared" ca="1" si="56"/>
        <v>1328.2051406587661</v>
      </c>
      <c r="F83" s="85">
        <f t="shared" ca="1" si="56"/>
        <v>1960.3887909569598</v>
      </c>
      <c r="G83" s="85">
        <f t="shared" ca="1" si="56"/>
        <v>2416.7718233874989</v>
      </c>
      <c r="H83" s="181">
        <f ca="1">IF($E$95=1,H9+G$46*G69,H9)</f>
        <v>3135.2005313173672</v>
      </c>
      <c r="I83" s="88">
        <f t="shared" ref="I83:L83" ca="1" si="60">H83*H$90</f>
        <v>3451.3866371080539</v>
      </c>
      <c r="J83" s="88">
        <f t="shared" ca="1" si="60"/>
        <v>3814.4275638075064</v>
      </c>
      <c r="K83" s="88">
        <f t="shared" ca="1" si="60"/>
        <v>4142.2567141234158</v>
      </c>
      <c r="L83" s="87">
        <f t="shared" ca="1" si="60"/>
        <v>4299.2864841238661</v>
      </c>
      <c r="M83" s="88">
        <f ca="1">L83-H83</f>
        <v>1164.0859528064989</v>
      </c>
    </row>
    <row r="84" spans="2:13" x14ac:dyDescent="0.2">
      <c r="B84" s="116">
        <v>6</v>
      </c>
      <c r="C84" s="84">
        <f t="shared" si="55"/>
        <v>268</v>
      </c>
      <c r="D84" s="85">
        <f t="shared" ca="1" si="56"/>
        <v>1078.6246136245402</v>
      </c>
      <c r="E84" s="85">
        <f t="shared" ca="1" si="56"/>
        <v>1746.6691771218848</v>
      </c>
      <c r="F84" s="85">
        <f t="shared" ca="1" si="56"/>
        <v>1931.4833844447166</v>
      </c>
      <c r="G84" s="181">
        <f ca="1">IF($E$95=1,G10+F$46*F70,G10)</f>
        <v>2691.1178421901495</v>
      </c>
      <c r="H84" s="88">
        <f t="shared" ref="H84:L84" ca="1" si="61">G84*G$90</f>
        <v>3079.4881918660276</v>
      </c>
      <c r="I84" s="88">
        <f t="shared" ca="1" si="61"/>
        <v>3390.0556881037855</v>
      </c>
      <c r="J84" s="88">
        <f t="shared" ca="1" si="61"/>
        <v>3746.6453976830016</v>
      </c>
      <c r="K84" s="88">
        <f t="shared" ca="1" si="61"/>
        <v>4068.6490421909075</v>
      </c>
      <c r="L84" s="87">
        <f t="shared" ca="1" si="61"/>
        <v>4222.8884018929275</v>
      </c>
      <c r="M84" s="88">
        <f ca="1">L84-G84</f>
        <v>1531.770559702778</v>
      </c>
    </row>
    <row r="85" spans="2:13" x14ac:dyDescent="0.2">
      <c r="B85" s="116">
        <v>7</v>
      </c>
      <c r="C85" s="84">
        <f t="shared" si="55"/>
        <v>298</v>
      </c>
      <c r="D85" s="85">
        <f t="shared" ca="1" si="56"/>
        <v>996.66160124403996</v>
      </c>
      <c r="E85" s="85">
        <f t="shared" ca="1" si="56"/>
        <v>1589.4288842928777</v>
      </c>
      <c r="F85" s="181">
        <f ca="1">IF($E$95=1,F11+E$46*E71,F11)</f>
        <v>2270.3360341781013</v>
      </c>
      <c r="G85" s="88">
        <f t="shared" ref="G85:L85" ca="1" si="62">F85*F$90</f>
        <v>2714.3149054424293</v>
      </c>
      <c r="H85" s="88">
        <f t="shared" ca="1" si="62"/>
        <v>3106.0329537681032</v>
      </c>
      <c r="I85" s="88">
        <f t="shared" ca="1" si="62"/>
        <v>3419.2774988297306</v>
      </c>
      <c r="J85" s="88">
        <f t="shared" ca="1" si="62"/>
        <v>3778.9409623406918</v>
      </c>
      <c r="K85" s="88">
        <f t="shared" ca="1" si="62"/>
        <v>4103.7202336873825</v>
      </c>
      <c r="L85" s="87">
        <f t="shared" ca="1" si="62"/>
        <v>4259.2891153177652</v>
      </c>
      <c r="M85" s="88">
        <f ca="1">L85-F85</f>
        <v>1988.9530811396639</v>
      </c>
    </row>
    <row r="86" spans="2:13" x14ac:dyDescent="0.2">
      <c r="B86" s="116">
        <v>8</v>
      </c>
      <c r="C86" s="84">
        <f t="shared" si="55"/>
        <v>243</v>
      </c>
      <c r="D86" s="85">
        <f t="shared" ca="1" si="56"/>
        <v>850.43609428092532</v>
      </c>
      <c r="E86" s="181">
        <f ca="1">IF($E$95=1,E12+D$46*D72,E12)</f>
        <v>1960.2479690813709</v>
      </c>
      <c r="F86" s="88">
        <f t="shared" ref="E86:L88" ca="1" si="63">E86*E$90</f>
        <v>2782.4447583380202</v>
      </c>
      <c r="G86" s="88">
        <f t="shared" ref="G86:L86" ca="1" si="64">F86*F$90</f>
        <v>3326.5697973477086</v>
      </c>
      <c r="H86" s="88">
        <f t="shared" ca="1" si="64"/>
        <v>3806.645792223394</v>
      </c>
      <c r="I86" s="88">
        <f t="shared" ca="1" si="64"/>
        <v>4190.5473950538453</v>
      </c>
      <c r="J86" s="88">
        <f t="shared" ca="1" si="64"/>
        <v>4631.3384073737716</v>
      </c>
      <c r="K86" s="88">
        <f t="shared" ca="1" si="64"/>
        <v>5029.376568937193</v>
      </c>
      <c r="L86" s="87">
        <f t="shared" ca="1" si="64"/>
        <v>5220.0363711587916</v>
      </c>
      <c r="M86" s="88">
        <f ca="1">L86-E86</f>
        <v>3259.7884020774209</v>
      </c>
    </row>
    <row r="87" spans="2:13" x14ac:dyDescent="0.2">
      <c r="B87" s="116">
        <v>9</v>
      </c>
      <c r="C87" s="84">
        <f t="shared" si="55"/>
        <v>255</v>
      </c>
      <c r="D87" s="181">
        <f ca="1">IF($E$95=1,D13+C$46*C73,D13)</f>
        <v>768.2630970191326</v>
      </c>
      <c r="E87" s="88">
        <f t="shared" ca="1" si="63"/>
        <v>1424.3916606480532</v>
      </c>
      <c r="F87" s="88">
        <f t="shared" ca="1" si="63"/>
        <v>2021.8315093308715</v>
      </c>
      <c r="G87" s="88">
        <f t="shared" ca="1" si="63"/>
        <v>2417.2137161434139</v>
      </c>
      <c r="H87" s="88">
        <f t="shared" ca="1" si="63"/>
        <v>2766.0554210521559</v>
      </c>
      <c r="I87" s="88">
        <f t="shared" ca="1" si="63"/>
        <v>3045.0131091641219</v>
      </c>
      <c r="J87" s="88">
        <f t="shared" ca="1" si="63"/>
        <v>3365.3088329400016</v>
      </c>
      <c r="K87" s="88">
        <f t="shared" ca="1" si="63"/>
        <v>3654.5386890057703</v>
      </c>
      <c r="L87" s="87">
        <f t="shared" ca="1" si="63"/>
        <v>3793.0794433331525</v>
      </c>
      <c r="M87" s="88">
        <f ca="1">L87-D87</f>
        <v>3024.8163463140199</v>
      </c>
    </row>
    <row r="88" spans="2:13" x14ac:dyDescent="0.2">
      <c r="B88" s="117">
        <v>10</v>
      </c>
      <c r="C88" s="182">
        <f>C14</f>
        <v>233</v>
      </c>
      <c r="D88" s="90">
        <f ca="1">C88*C$90</f>
        <v>795.1616879855228</v>
      </c>
      <c r="E88" s="90">
        <f t="shared" ca="1" si="63"/>
        <v>1474.262764446177</v>
      </c>
      <c r="F88" s="90">
        <f t="shared" ca="1" si="63"/>
        <v>2092.620304189641</v>
      </c>
      <c r="G88" s="90">
        <f t="shared" ca="1" si="63"/>
        <v>2501.8457169269559</v>
      </c>
      <c r="H88" s="90">
        <f t="shared" ca="1" si="63"/>
        <v>2862.9011418084074</v>
      </c>
      <c r="I88" s="90">
        <f t="shared" ca="1" si="63"/>
        <v>3151.6257558323005</v>
      </c>
      <c r="J88" s="90">
        <f t="shared" ca="1" si="63"/>
        <v>3483.1357416175874</v>
      </c>
      <c r="K88" s="90">
        <f t="shared" ca="1" si="63"/>
        <v>3782.492174924625</v>
      </c>
      <c r="L88" s="91">
        <f t="shared" ca="1" si="63"/>
        <v>3925.8835476108566</v>
      </c>
      <c r="M88" s="88">
        <f ca="1">L88-C88</f>
        <v>3692.8835476108566</v>
      </c>
    </row>
    <row r="89" spans="2:13" x14ac:dyDescent="0.2">
      <c r="C89" s="1"/>
      <c r="D89" s="1"/>
      <c r="M89" s="88"/>
    </row>
    <row r="90" spans="2:13" x14ac:dyDescent="0.2">
      <c r="B90" s="17" t="s">
        <v>70</v>
      </c>
      <c r="C90" s="123">
        <f ca="1">SUM(D79:D87)/SUM(C79:C87)</f>
        <v>3.4127111072340033</v>
      </c>
      <c r="D90" s="123">
        <f ca="1">SUM(E79:E86)/SUM(D79:D86)</f>
        <v>1.8540414946060861</v>
      </c>
      <c r="E90" s="123">
        <f ca="1">SUM(F79:F85)/SUM(E79:E85)</f>
        <v>1.419435093021397</v>
      </c>
      <c r="F90" s="123">
        <f ca="1">SUM(G79:G84)/SUM(F79:F84)</f>
        <v>1.1955564570973547</v>
      </c>
      <c r="G90" s="123">
        <f ca="1">SUM(H79:H83)/SUM(G79:G83)</f>
        <v>1.1443156236368324</v>
      </c>
      <c r="H90" s="123">
        <f ca="1">SUM(I79:I82)/SUM(H79:H82)</f>
        <v>1.100850361127564</v>
      </c>
      <c r="I90" s="123">
        <f ca="1">SUM(J79:J81)/SUM(I79:I81)</f>
        <v>1.1051869769663498</v>
      </c>
      <c r="J90" s="123">
        <f ca="1">SUM(K79:K80)/SUM(J79:J80)</f>
        <v>1.0859445211193564</v>
      </c>
      <c r="K90" s="123">
        <f ca="1">SUM(L79)/SUM(K79)</f>
        <v>1.0379092318119836</v>
      </c>
      <c r="M90" s="57">
        <f ca="1">SUM(M79:M88)</f>
        <v>16172.117915480683</v>
      </c>
    </row>
    <row r="91" spans="2:13" x14ac:dyDescent="0.2">
      <c r="C91" s="1"/>
      <c r="D91" s="1"/>
    </row>
    <row r="92" spans="2:13" x14ac:dyDescent="0.2">
      <c r="C92" s="126" t="s">
        <v>78</v>
      </c>
      <c r="D92" s="1"/>
      <c r="E92" s="138"/>
    </row>
    <row r="93" spans="2:13" x14ac:dyDescent="0.2">
      <c r="C93" s="1"/>
      <c r="D93" s="1"/>
    </row>
    <row r="94" spans="2:13" x14ac:dyDescent="0.2">
      <c r="C94" s="369" t="s">
        <v>79</v>
      </c>
      <c r="D94" s="373"/>
      <c r="E94" s="136">
        <v>200</v>
      </c>
    </row>
    <row r="95" spans="2:13" x14ac:dyDescent="0.2">
      <c r="C95" s="369" t="s">
        <v>88</v>
      </c>
      <c r="D95" s="373"/>
      <c r="E95" s="136">
        <v>1</v>
      </c>
    </row>
    <row r="96" spans="2:13" x14ac:dyDescent="0.2">
      <c r="C96" s="374" t="s">
        <v>89</v>
      </c>
      <c r="D96" s="375"/>
      <c r="E96" s="137">
        <f>IF(E95=1,0,1)</f>
        <v>0</v>
      </c>
    </row>
    <row r="97" spans="3:11" x14ac:dyDescent="0.2">
      <c r="C97" s="124"/>
    </row>
    <row r="98" spans="3:11" x14ac:dyDescent="0.2">
      <c r="C98" s="125" t="s">
        <v>80</v>
      </c>
      <c r="D98" s="125" t="s">
        <v>39</v>
      </c>
      <c r="E98" s="99"/>
      <c r="F98" s="17"/>
      <c r="H98" s="28" t="s">
        <v>80</v>
      </c>
      <c r="I98" s="28" t="s">
        <v>39</v>
      </c>
    </row>
    <row r="99" spans="3:11" x14ac:dyDescent="0.2">
      <c r="C99" s="118">
        <v>5.0000000000000001E-3</v>
      </c>
      <c r="D99" s="88">
        <v>13843.079819457178</v>
      </c>
      <c r="H99" s="127">
        <v>0.05</v>
      </c>
      <c r="I99" s="94">
        <f ca="1">OFFSET($D$98,H99*$E$94,0)</f>
        <v>14805.700798566817</v>
      </c>
    </row>
    <row r="100" spans="3:11" x14ac:dyDescent="0.2">
      <c r="C100" s="118">
        <v>0.01</v>
      </c>
      <c r="D100" s="88">
        <v>14114.294483419455</v>
      </c>
      <c r="H100" s="128">
        <v>0.1</v>
      </c>
      <c r="I100" s="87">
        <f t="shared" ref="I100:I117" ca="1" si="65">OFFSET($D$98,H100*$E$94,0)</f>
        <v>15231.141109663989</v>
      </c>
    </row>
    <row r="101" spans="3:11" x14ac:dyDescent="0.2">
      <c r="C101" s="118">
        <v>1.4999999999999999E-2</v>
      </c>
      <c r="D101" s="88">
        <v>14134.062389157792</v>
      </c>
      <c r="H101" s="128">
        <v>0.15</v>
      </c>
      <c r="I101" s="87">
        <f t="shared" ca="1" si="65"/>
        <v>15573.126748433184</v>
      </c>
    </row>
    <row r="102" spans="3:11" x14ac:dyDescent="0.2">
      <c r="C102" s="118">
        <v>0.02</v>
      </c>
      <c r="D102" s="88">
        <v>14544.190077833307</v>
      </c>
      <c r="H102" s="128">
        <v>0.2</v>
      </c>
      <c r="I102" s="87">
        <f t="shared" ca="1" si="65"/>
        <v>15742.746085206665</v>
      </c>
    </row>
    <row r="103" spans="3:11" x14ac:dyDescent="0.2">
      <c r="C103" s="118">
        <v>2.5000000000000001E-2</v>
      </c>
      <c r="D103" s="88">
        <v>14573.016042508943</v>
      </c>
      <c r="H103" s="128">
        <v>0.25</v>
      </c>
      <c r="I103" s="87">
        <f t="shared" ca="1" si="65"/>
        <v>15932.337576259899</v>
      </c>
      <c r="K103" s="99"/>
    </row>
    <row r="104" spans="3:11" x14ac:dyDescent="0.2">
      <c r="C104" s="118">
        <v>0.03</v>
      </c>
      <c r="D104" s="88">
        <v>14607.460803976475</v>
      </c>
      <c r="H104" s="128">
        <v>0.3</v>
      </c>
      <c r="I104" s="87">
        <f t="shared" ca="1" si="65"/>
        <v>16090.951497673615</v>
      </c>
    </row>
    <row r="105" spans="3:11" x14ac:dyDescent="0.2">
      <c r="C105" s="118">
        <v>3.5000000000000003E-2</v>
      </c>
      <c r="D105" s="88">
        <v>14680.76269601429</v>
      </c>
      <c r="H105" s="128">
        <v>0.35</v>
      </c>
      <c r="I105" s="87">
        <f t="shared" ca="1" si="65"/>
        <v>16248.825076760488</v>
      </c>
    </row>
    <row r="106" spans="3:11" x14ac:dyDescent="0.2">
      <c r="C106" s="118">
        <v>0.04</v>
      </c>
      <c r="D106" s="88">
        <v>14752.904835058456</v>
      </c>
      <c r="H106" s="128">
        <v>0.4</v>
      </c>
      <c r="I106" s="87">
        <f t="shared" ca="1" si="65"/>
        <v>16404.075615379359</v>
      </c>
    </row>
    <row r="107" spans="3:11" x14ac:dyDescent="0.2">
      <c r="C107" s="118">
        <v>4.4999999999999998E-2</v>
      </c>
      <c r="D107" s="88">
        <v>14788.380187859382</v>
      </c>
      <c r="H107" s="128">
        <v>0.45</v>
      </c>
      <c r="I107" s="87">
        <f t="shared" ca="1" si="65"/>
        <v>16548.60256271391</v>
      </c>
    </row>
    <row r="108" spans="3:11" x14ac:dyDescent="0.2">
      <c r="C108" s="118">
        <v>0.05</v>
      </c>
      <c r="D108" s="88">
        <v>14805.700798566817</v>
      </c>
      <c r="H108" s="129">
        <v>0.5</v>
      </c>
      <c r="I108" s="78">
        <f t="shared" ca="1" si="65"/>
        <v>16672.71126875767</v>
      </c>
    </row>
    <row r="109" spans="3:11" x14ac:dyDescent="0.2">
      <c r="C109" s="118">
        <v>5.5E-2</v>
      </c>
      <c r="D109" s="88">
        <v>14827.294527680777</v>
      </c>
      <c r="H109" s="128">
        <v>0.55000000000000004</v>
      </c>
      <c r="I109" s="87">
        <f t="shared" ca="1" si="65"/>
        <v>16785.834078502765</v>
      </c>
    </row>
    <row r="110" spans="3:11" x14ac:dyDescent="0.2">
      <c r="C110" s="118">
        <v>0.06</v>
      </c>
      <c r="D110" s="88">
        <v>14963.189534014138</v>
      </c>
      <c r="H110" s="128">
        <v>0.6</v>
      </c>
      <c r="I110" s="87">
        <f t="shared" ca="1" si="65"/>
        <v>16972.815087853476</v>
      </c>
    </row>
    <row r="111" spans="3:11" x14ac:dyDescent="0.2">
      <c r="C111" s="118">
        <v>6.5000000000000002E-2</v>
      </c>
      <c r="D111" s="88">
        <v>15064.309036760937</v>
      </c>
      <c r="H111" s="128">
        <v>0.65</v>
      </c>
      <c r="I111" s="87">
        <f t="shared" ca="1" si="65"/>
        <v>17221.687503572724</v>
      </c>
    </row>
    <row r="112" spans="3:11" x14ac:dyDescent="0.2">
      <c r="C112" s="118">
        <v>7.0000000000000007E-2</v>
      </c>
      <c r="D112" s="88">
        <v>15089.42816523269</v>
      </c>
      <c r="H112" s="128">
        <v>0.7</v>
      </c>
      <c r="I112" s="87">
        <f t="shared" ca="1" si="65"/>
        <v>17388.270279170898</v>
      </c>
    </row>
    <row r="113" spans="3:9" x14ac:dyDescent="0.2">
      <c r="C113" s="118">
        <v>7.4999999999999997E-2</v>
      </c>
      <c r="D113" s="88">
        <v>15127.350372260647</v>
      </c>
      <c r="H113" s="128">
        <v>0.75</v>
      </c>
      <c r="I113" s="87">
        <f t="shared" ca="1" si="65"/>
        <v>17584.246387363972</v>
      </c>
    </row>
    <row r="114" spans="3:9" x14ac:dyDescent="0.2">
      <c r="C114" s="118">
        <v>0.08</v>
      </c>
      <c r="D114" s="88">
        <v>15130.358652931514</v>
      </c>
      <c r="H114" s="128">
        <v>0.8</v>
      </c>
      <c r="I114" s="87">
        <f t="shared" ca="1" si="65"/>
        <v>17701.424880671155</v>
      </c>
    </row>
    <row r="115" spans="3:9" x14ac:dyDescent="0.2">
      <c r="C115" s="118">
        <v>8.5000000000000006E-2</v>
      </c>
      <c r="D115" s="88">
        <v>15133.53930870938</v>
      </c>
      <c r="H115" s="128">
        <v>0.85</v>
      </c>
      <c r="I115" s="87">
        <f t="shared" ca="1" si="65"/>
        <v>17868.686473741855</v>
      </c>
    </row>
    <row r="116" spans="3:9" x14ac:dyDescent="0.2">
      <c r="C116" s="118">
        <v>0.09</v>
      </c>
      <c r="D116" s="88">
        <v>15136.787321587424</v>
      </c>
      <c r="H116" s="128">
        <v>0.9</v>
      </c>
      <c r="I116" s="87">
        <f t="shared" ca="1" si="65"/>
        <v>18359.285400210043</v>
      </c>
    </row>
    <row r="117" spans="3:9" x14ac:dyDescent="0.2">
      <c r="C117" s="118">
        <v>9.5000000000000001E-2</v>
      </c>
      <c r="D117" s="88">
        <v>15206.116068457028</v>
      </c>
      <c r="H117" s="130">
        <v>0.95</v>
      </c>
      <c r="I117" s="91">
        <f t="shared" ca="1" si="65"/>
        <v>19042.569983165329</v>
      </c>
    </row>
    <row r="118" spans="3:9" x14ac:dyDescent="0.2">
      <c r="C118" s="118">
        <v>0.1</v>
      </c>
      <c r="D118" s="88">
        <v>15231.141109663989</v>
      </c>
    </row>
    <row r="119" spans="3:9" x14ac:dyDescent="0.2">
      <c r="C119" s="118">
        <v>0.105</v>
      </c>
      <c r="D119" s="88">
        <v>15259.021297672927</v>
      </c>
      <c r="G119" s="363" t="s">
        <v>81</v>
      </c>
      <c r="H119" s="364"/>
      <c r="I119" s="132">
        <v>0.995</v>
      </c>
    </row>
    <row r="120" spans="3:9" x14ac:dyDescent="0.2">
      <c r="C120" s="118">
        <v>0.11</v>
      </c>
      <c r="D120" s="88">
        <v>15283.255938456412</v>
      </c>
      <c r="G120" s="363" t="s">
        <v>39</v>
      </c>
      <c r="H120" s="364"/>
      <c r="I120" s="76">
        <f ca="1">IF(I119="","",OFFSET($D$98,I119*$E$94,0))</f>
        <v>20061.078666412512</v>
      </c>
    </row>
    <row r="121" spans="3:9" x14ac:dyDescent="0.2">
      <c r="C121" s="118">
        <v>0.115</v>
      </c>
      <c r="D121" s="88">
        <v>15319.061077882234</v>
      </c>
    </row>
    <row r="122" spans="3:9" x14ac:dyDescent="0.2">
      <c r="C122" s="118">
        <v>0.12</v>
      </c>
      <c r="D122" s="88">
        <v>15320.089474117829</v>
      </c>
    </row>
    <row r="123" spans="3:9" x14ac:dyDescent="0.2">
      <c r="C123" s="118">
        <v>0.125</v>
      </c>
      <c r="D123" s="88">
        <v>15320.890626527846</v>
      </c>
    </row>
    <row r="124" spans="3:9" x14ac:dyDescent="0.2">
      <c r="C124" s="118">
        <v>0.13</v>
      </c>
      <c r="D124" s="88">
        <v>15341.094391225079</v>
      </c>
    </row>
    <row r="125" spans="3:9" x14ac:dyDescent="0.2">
      <c r="C125" s="118">
        <v>0.13500000000000001</v>
      </c>
      <c r="D125" s="88">
        <v>15418.35651631851</v>
      </c>
    </row>
    <row r="126" spans="3:9" x14ac:dyDescent="0.2">
      <c r="C126" s="118">
        <v>0.14000000000000001</v>
      </c>
      <c r="D126" s="88">
        <v>15421.100685843976</v>
      </c>
    </row>
    <row r="127" spans="3:9" x14ac:dyDescent="0.2">
      <c r="C127" s="118">
        <v>0.14499999999999999</v>
      </c>
      <c r="D127" s="88">
        <v>15510.882968202908</v>
      </c>
    </row>
    <row r="128" spans="3:9" x14ac:dyDescent="0.2">
      <c r="C128" s="118">
        <v>0.15</v>
      </c>
      <c r="D128" s="88">
        <v>15573.126748433184</v>
      </c>
    </row>
    <row r="129" spans="3:4" x14ac:dyDescent="0.2">
      <c r="C129" s="118">
        <v>0.155</v>
      </c>
      <c r="D129" s="88">
        <v>15583.09074974975</v>
      </c>
    </row>
    <row r="130" spans="3:4" x14ac:dyDescent="0.2">
      <c r="C130" s="118">
        <v>0.16</v>
      </c>
      <c r="D130" s="88">
        <v>15595.565617022972</v>
      </c>
    </row>
    <row r="131" spans="3:4" x14ac:dyDescent="0.2">
      <c r="C131" s="118">
        <v>0.16500000000000001</v>
      </c>
      <c r="D131" s="88">
        <v>15612.388740003149</v>
      </c>
    </row>
    <row r="132" spans="3:4" x14ac:dyDescent="0.2">
      <c r="C132" s="118">
        <v>0.17</v>
      </c>
      <c r="D132" s="88">
        <v>15630.12542774565</v>
      </c>
    </row>
    <row r="133" spans="3:4" x14ac:dyDescent="0.2">
      <c r="C133" s="118">
        <v>0.17499999999999999</v>
      </c>
      <c r="D133" s="88">
        <v>15637.535803517098</v>
      </c>
    </row>
    <row r="134" spans="3:4" x14ac:dyDescent="0.2">
      <c r="C134" s="118">
        <v>0.18</v>
      </c>
      <c r="D134" s="88">
        <v>15641.404465024483</v>
      </c>
    </row>
    <row r="135" spans="3:4" x14ac:dyDescent="0.2">
      <c r="C135" s="118">
        <v>0.185</v>
      </c>
      <c r="D135" s="88">
        <v>15659.344313749241</v>
      </c>
    </row>
    <row r="136" spans="3:4" x14ac:dyDescent="0.2">
      <c r="C136" s="118">
        <v>0.19</v>
      </c>
      <c r="D136" s="88">
        <v>15689.734701084233</v>
      </c>
    </row>
    <row r="137" spans="3:4" x14ac:dyDescent="0.2">
      <c r="C137" s="118">
        <v>0.19500000000000001</v>
      </c>
      <c r="D137" s="88">
        <v>15706.031436134366</v>
      </c>
    </row>
    <row r="138" spans="3:4" x14ac:dyDescent="0.2">
      <c r="C138" s="118">
        <v>0.2</v>
      </c>
      <c r="D138" s="88">
        <v>15742.746085206665</v>
      </c>
    </row>
    <row r="139" spans="3:4" x14ac:dyDescent="0.2">
      <c r="C139" s="118">
        <v>0.20499999999999999</v>
      </c>
      <c r="D139" s="88">
        <v>15745.313310947213</v>
      </c>
    </row>
    <row r="140" spans="3:4" x14ac:dyDescent="0.2">
      <c r="C140" s="118">
        <v>0.21</v>
      </c>
      <c r="D140" s="88">
        <v>15806.149275620541</v>
      </c>
    </row>
    <row r="141" spans="3:4" x14ac:dyDescent="0.2">
      <c r="C141" s="118">
        <v>0.215</v>
      </c>
      <c r="D141" s="88">
        <v>15813.666198955823</v>
      </c>
    </row>
    <row r="142" spans="3:4" x14ac:dyDescent="0.2">
      <c r="C142" s="118">
        <v>0.22</v>
      </c>
      <c r="D142" s="88">
        <v>15817.617208240659</v>
      </c>
    </row>
    <row r="143" spans="3:4" x14ac:dyDescent="0.2">
      <c r="C143" s="118">
        <v>0.22500000000000001</v>
      </c>
      <c r="D143" s="88">
        <v>15823.528423609205</v>
      </c>
    </row>
    <row r="144" spans="3:4" x14ac:dyDescent="0.2">
      <c r="C144" s="118">
        <v>0.23</v>
      </c>
      <c r="D144" s="88">
        <v>15830.811022213955</v>
      </c>
    </row>
    <row r="145" spans="3:4" x14ac:dyDescent="0.2">
      <c r="C145" s="118">
        <v>0.23499999999999999</v>
      </c>
      <c r="D145" s="88">
        <v>15836.310201904174</v>
      </c>
    </row>
    <row r="146" spans="3:4" x14ac:dyDescent="0.2">
      <c r="C146" s="118">
        <v>0.24</v>
      </c>
      <c r="D146" s="88">
        <v>15843.68116822065</v>
      </c>
    </row>
    <row r="147" spans="3:4" x14ac:dyDescent="0.2">
      <c r="C147" s="118">
        <v>0.245</v>
      </c>
      <c r="D147" s="88">
        <v>15916.546483922724</v>
      </c>
    </row>
    <row r="148" spans="3:4" x14ac:dyDescent="0.2">
      <c r="C148" s="118">
        <v>0.25</v>
      </c>
      <c r="D148" s="88">
        <v>15932.337576259899</v>
      </c>
    </row>
    <row r="149" spans="3:4" x14ac:dyDescent="0.2">
      <c r="C149" s="118">
        <v>0.255</v>
      </c>
      <c r="D149" s="88">
        <v>15932.991324495155</v>
      </c>
    </row>
    <row r="150" spans="3:4" x14ac:dyDescent="0.2">
      <c r="C150" s="118">
        <v>0.26</v>
      </c>
      <c r="D150" s="88">
        <v>15960.133609077342</v>
      </c>
    </row>
    <row r="151" spans="3:4" x14ac:dyDescent="0.2">
      <c r="C151" s="118">
        <v>0.26500000000000001</v>
      </c>
      <c r="D151" s="88">
        <v>15965.557968622425</v>
      </c>
    </row>
    <row r="152" spans="3:4" x14ac:dyDescent="0.2">
      <c r="C152" s="118">
        <v>0.27</v>
      </c>
      <c r="D152" s="88">
        <v>15993.917605561735</v>
      </c>
    </row>
    <row r="153" spans="3:4" x14ac:dyDescent="0.2">
      <c r="C153" s="118">
        <v>0.27500000000000002</v>
      </c>
      <c r="D153" s="88">
        <v>16020.040554468407</v>
      </c>
    </row>
    <row r="154" spans="3:4" x14ac:dyDescent="0.2">
      <c r="C154" s="118">
        <v>0.28000000000000003</v>
      </c>
      <c r="D154" s="88">
        <v>16028.2703669408</v>
      </c>
    </row>
    <row r="155" spans="3:4" x14ac:dyDescent="0.2">
      <c r="C155" s="118">
        <v>0.28499999999999998</v>
      </c>
      <c r="D155" s="88">
        <v>16044.784356564596</v>
      </c>
    </row>
    <row r="156" spans="3:4" x14ac:dyDescent="0.2">
      <c r="C156" s="118">
        <v>0.28999999999999998</v>
      </c>
      <c r="D156" s="88">
        <v>16061.680993749829</v>
      </c>
    </row>
    <row r="157" spans="3:4" x14ac:dyDescent="0.2">
      <c r="C157" s="118">
        <v>0.29499999999999998</v>
      </c>
      <c r="D157" s="88">
        <v>16071.275877685619</v>
      </c>
    </row>
    <row r="158" spans="3:4" x14ac:dyDescent="0.2">
      <c r="C158" s="118">
        <v>0.3</v>
      </c>
      <c r="D158" s="88">
        <v>16090.951497673615</v>
      </c>
    </row>
    <row r="159" spans="3:4" x14ac:dyDescent="0.2">
      <c r="C159" s="118">
        <v>0.30499999999999999</v>
      </c>
      <c r="D159" s="88">
        <v>16100.967217422356</v>
      </c>
    </row>
    <row r="160" spans="3:4" x14ac:dyDescent="0.2">
      <c r="C160" s="118">
        <v>0.31</v>
      </c>
      <c r="D160" s="88">
        <v>16104.084738738979</v>
      </c>
    </row>
    <row r="161" spans="3:4" x14ac:dyDescent="0.2">
      <c r="C161" s="118">
        <v>0.315</v>
      </c>
      <c r="D161" s="88">
        <v>16126.822720857848</v>
      </c>
    </row>
    <row r="162" spans="3:4" x14ac:dyDescent="0.2">
      <c r="C162" s="118">
        <v>0.32</v>
      </c>
      <c r="D162" s="88">
        <v>16143.481304916742</v>
      </c>
    </row>
    <row r="163" spans="3:4" x14ac:dyDescent="0.2">
      <c r="C163" s="118">
        <v>0.32500000000000001</v>
      </c>
      <c r="D163" s="88">
        <v>16164.278071435168</v>
      </c>
    </row>
    <row r="164" spans="3:4" x14ac:dyDescent="0.2">
      <c r="C164" s="118">
        <v>0.33</v>
      </c>
      <c r="D164" s="88">
        <v>16182.203698712965</v>
      </c>
    </row>
    <row r="165" spans="3:4" x14ac:dyDescent="0.2">
      <c r="C165" s="118">
        <v>0.33500000000000002</v>
      </c>
      <c r="D165" s="88">
        <v>16192.171532934393</v>
      </c>
    </row>
    <row r="166" spans="3:4" x14ac:dyDescent="0.2">
      <c r="C166" s="118">
        <v>0.34</v>
      </c>
      <c r="D166" s="88">
        <v>16235.332321234238</v>
      </c>
    </row>
    <row r="167" spans="3:4" x14ac:dyDescent="0.2">
      <c r="C167" s="118">
        <v>0.34499999999999997</v>
      </c>
      <c r="D167" s="88">
        <v>16243.108012365015</v>
      </c>
    </row>
    <row r="168" spans="3:4" x14ac:dyDescent="0.2">
      <c r="C168" s="118">
        <v>0.35</v>
      </c>
      <c r="D168" s="88">
        <v>16248.825076760488</v>
      </c>
    </row>
    <row r="169" spans="3:4" x14ac:dyDescent="0.2">
      <c r="C169" s="118">
        <v>0.35499999999999998</v>
      </c>
      <c r="D169" s="88">
        <v>16264.86054448802</v>
      </c>
    </row>
    <row r="170" spans="3:4" x14ac:dyDescent="0.2">
      <c r="C170" s="118">
        <v>0.36</v>
      </c>
      <c r="D170" s="88">
        <v>16303.467914862116</v>
      </c>
    </row>
    <row r="171" spans="3:4" x14ac:dyDescent="0.2">
      <c r="C171" s="118">
        <v>0.36499999999999999</v>
      </c>
      <c r="D171" s="88">
        <v>16312.523572408292</v>
      </c>
    </row>
    <row r="172" spans="3:4" x14ac:dyDescent="0.2">
      <c r="C172" s="118">
        <v>0.37</v>
      </c>
      <c r="D172" s="88">
        <v>16334.975180413818</v>
      </c>
    </row>
    <row r="173" spans="3:4" x14ac:dyDescent="0.2">
      <c r="C173" s="118">
        <v>0.375</v>
      </c>
      <c r="D173" s="88">
        <v>16343.737603129701</v>
      </c>
    </row>
    <row r="174" spans="3:4" x14ac:dyDescent="0.2">
      <c r="C174" s="118">
        <v>0.38</v>
      </c>
      <c r="D174" s="88">
        <v>16345.642611135583</v>
      </c>
    </row>
    <row r="175" spans="3:4" x14ac:dyDescent="0.2">
      <c r="C175" s="118">
        <v>0.38500000000000001</v>
      </c>
      <c r="D175" s="88">
        <v>16347.150577761462</v>
      </c>
    </row>
    <row r="176" spans="3:4" x14ac:dyDescent="0.2">
      <c r="C176" s="118">
        <v>0.39</v>
      </c>
      <c r="D176" s="88">
        <v>16387.731665185798</v>
      </c>
    </row>
    <row r="177" spans="3:4" x14ac:dyDescent="0.2">
      <c r="C177" s="118">
        <v>0.39500000000000002</v>
      </c>
      <c r="D177" s="88">
        <v>16396.501522977131</v>
      </c>
    </row>
    <row r="178" spans="3:4" x14ac:dyDescent="0.2">
      <c r="C178" s="118">
        <v>0.4</v>
      </c>
      <c r="D178" s="88">
        <v>16404.075615379359</v>
      </c>
    </row>
    <row r="179" spans="3:4" x14ac:dyDescent="0.2">
      <c r="C179" s="118">
        <v>0.40500000000000003</v>
      </c>
      <c r="D179" s="88">
        <v>16416.63541512244</v>
      </c>
    </row>
    <row r="180" spans="3:4" x14ac:dyDescent="0.2">
      <c r="C180" s="118">
        <v>0.41</v>
      </c>
      <c r="D180" s="88">
        <v>16432.339199399372</v>
      </c>
    </row>
    <row r="181" spans="3:4" x14ac:dyDescent="0.2">
      <c r="C181" s="118">
        <v>0.41499999999999998</v>
      </c>
      <c r="D181" s="88">
        <v>16483.647853002749</v>
      </c>
    </row>
    <row r="182" spans="3:4" x14ac:dyDescent="0.2">
      <c r="C182" s="118">
        <v>0.42</v>
      </c>
      <c r="D182" s="88">
        <v>16485.935910927572</v>
      </c>
    </row>
    <row r="183" spans="3:4" x14ac:dyDescent="0.2">
      <c r="C183" s="118">
        <v>0.42499999999999999</v>
      </c>
      <c r="D183" s="88">
        <v>16493.042248097619</v>
      </c>
    </row>
    <row r="184" spans="3:4" x14ac:dyDescent="0.2">
      <c r="C184" s="118">
        <v>0.43</v>
      </c>
      <c r="D184" s="88">
        <v>16498.064729769882</v>
      </c>
    </row>
    <row r="185" spans="3:4" x14ac:dyDescent="0.2">
      <c r="C185" s="118">
        <v>0.435</v>
      </c>
      <c r="D185" s="88">
        <v>16511.400325232651</v>
      </c>
    </row>
    <row r="186" spans="3:4" x14ac:dyDescent="0.2">
      <c r="C186" s="118">
        <v>0.44</v>
      </c>
      <c r="D186" s="88">
        <v>16519.83307544938</v>
      </c>
    </row>
    <row r="187" spans="3:4" x14ac:dyDescent="0.2">
      <c r="C187" s="118">
        <v>0.44500000000000001</v>
      </c>
      <c r="D187" s="88">
        <v>16519.978593402906</v>
      </c>
    </row>
    <row r="188" spans="3:4" x14ac:dyDescent="0.2">
      <c r="C188" s="118">
        <v>0.45</v>
      </c>
      <c r="D188" s="88">
        <v>16548.60256271391</v>
      </c>
    </row>
    <row r="189" spans="3:4" x14ac:dyDescent="0.2">
      <c r="C189" s="118">
        <v>0.45500000000000002</v>
      </c>
      <c r="D189" s="88">
        <v>16549.697147385134</v>
      </c>
    </row>
    <row r="190" spans="3:4" x14ac:dyDescent="0.2">
      <c r="C190" s="118">
        <v>0.46</v>
      </c>
      <c r="D190" s="88">
        <v>16554.158039578368</v>
      </c>
    </row>
    <row r="191" spans="3:4" x14ac:dyDescent="0.2">
      <c r="C191" s="118">
        <v>0.46500000000000002</v>
      </c>
      <c r="D191" s="88">
        <v>16567.372016239791</v>
      </c>
    </row>
    <row r="192" spans="3:4" x14ac:dyDescent="0.2">
      <c r="C192" s="118">
        <v>0.47</v>
      </c>
      <c r="D192" s="88">
        <v>16599.576349674375</v>
      </c>
    </row>
    <row r="193" spans="3:4" x14ac:dyDescent="0.2">
      <c r="C193" s="118">
        <v>0.47499999999999998</v>
      </c>
      <c r="D193" s="88">
        <v>16609.668668141545</v>
      </c>
    </row>
    <row r="194" spans="3:4" x14ac:dyDescent="0.2">
      <c r="C194" s="118">
        <v>0.48</v>
      </c>
      <c r="D194" s="88">
        <v>16612.327172037432</v>
      </c>
    </row>
    <row r="195" spans="3:4" x14ac:dyDescent="0.2">
      <c r="C195" s="118">
        <v>0.48499999999999999</v>
      </c>
      <c r="D195" s="88">
        <v>16621.786894910547</v>
      </c>
    </row>
    <row r="196" spans="3:4" x14ac:dyDescent="0.2">
      <c r="C196" s="118">
        <v>0.49</v>
      </c>
      <c r="D196" s="88">
        <v>16625.510092952765</v>
      </c>
    </row>
    <row r="197" spans="3:4" x14ac:dyDescent="0.2">
      <c r="C197" s="118">
        <v>0.495</v>
      </c>
      <c r="D197" s="88">
        <v>16659.322187237314</v>
      </c>
    </row>
    <row r="198" spans="3:4" x14ac:dyDescent="0.2">
      <c r="C198" s="118">
        <v>0.5</v>
      </c>
      <c r="D198" s="88">
        <v>16672.71126875767</v>
      </c>
    </row>
    <row r="199" spans="3:4" x14ac:dyDescent="0.2">
      <c r="C199" s="118">
        <v>0.505</v>
      </c>
      <c r="D199" s="88">
        <v>16693.585025210879</v>
      </c>
    </row>
    <row r="200" spans="3:4" x14ac:dyDescent="0.2">
      <c r="C200" s="118">
        <v>0.51</v>
      </c>
      <c r="D200" s="88">
        <v>16695.385503111756</v>
      </c>
    </row>
    <row r="201" spans="3:4" x14ac:dyDescent="0.2">
      <c r="C201" s="118">
        <v>0.51500000000000001</v>
      </c>
      <c r="D201" s="88">
        <v>16698.367966137179</v>
      </c>
    </row>
    <row r="202" spans="3:4" x14ac:dyDescent="0.2">
      <c r="C202" s="118">
        <v>0.52</v>
      </c>
      <c r="D202" s="88">
        <v>16698.70168255426</v>
      </c>
    </row>
    <row r="203" spans="3:4" x14ac:dyDescent="0.2">
      <c r="C203" s="118">
        <v>0.52500000000000002</v>
      </c>
      <c r="D203" s="88">
        <v>16700.459950820652</v>
      </c>
    </row>
    <row r="204" spans="3:4" x14ac:dyDescent="0.2">
      <c r="C204" s="118">
        <v>0.53</v>
      </c>
      <c r="D204" s="88">
        <v>16733.823046200712</v>
      </c>
    </row>
    <row r="205" spans="3:4" x14ac:dyDescent="0.2">
      <c r="C205" s="118">
        <v>0.53500000000000003</v>
      </c>
      <c r="D205" s="88">
        <v>16734.179161390075</v>
      </c>
    </row>
    <row r="206" spans="3:4" x14ac:dyDescent="0.2">
      <c r="C206" s="118">
        <v>0.54</v>
      </c>
      <c r="D206" s="88">
        <v>16759.981335006138</v>
      </c>
    </row>
    <row r="207" spans="3:4" x14ac:dyDescent="0.2">
      <c r="C207" s="118">
        <v>0.54500000000000004</v>
      </c>
      <c r="D207" s="88">
        <v>16782.695335687455</v>
      </c>
    </row>
    <row r="208" spans="3:4" x14ac:dyDescent="0.2">
      <c r="C208" s="118">
        <v>0.55000000000000004</v>
      </c>
      <c r="D208" s="88">
        <v>16785.834078502765</v>
      </c>
    </row>
    <row r="209" spans="3:4" x14ac:dyDescent="0.2">
      <c r="C209" s="118">
        <v>0.55500000000000005</v>
      </c>
      <c r="D209" s="88">
        <v>16803.80091749048</v>
      </c>
    </row>
    <row r="210" spans="3:4" x14ac:dyDescent="0.2">
      <c r="C210" s="118">
        <v>0.56000000000000005</v>
      </c>
      <c r="D210" s="88">
        <v>16815.863171121469</v>
      </c>
    </row>
    <row r="211" spans="3:4" x14ac:dyDescent="0.2">
      <c r="C211" s="118">
        <v>0.56499999999999995</v>
      </c>
      <c r="D211" s="88">
        <v>16831.457469249646</v>
      </c>
    </row>
    <row r="212" spans="3:4" x14ac:dyDescent="0.2">
      <c r="C212" s="118">
        <v>0.56999999999999995</v>
      </c>
      <c r="D212" s="88">
        <v>16869.470086103032</v>
      </c>
    </row>
    <row r="213" spans="3:4" x14ac:dyDescent="0.2">
      <c r="C213" s="118">
        <v>0.57499999999999996</v>
      </c>
      <c r="D213" s="88">
        <v>16875.129135873591</v>
      </c>
    </row>
    <row r="214" spans="3:4" x14ac:dyDescent="0.2">
      <c r="C214" s="118">
        <v>0.57999999999999996</v>
      </c>
      <c r="D214" s="88">
        <v>16938.958057478641</v>
      </c>
    </row>
    <row r="215" spans="3:4" x14ac:dyDescent="0.2">
      <c r="C215" s="118">
        <v>0.58499999999999996</v>
      </c>
      <c r="D215" s="88">
        <v>16958.755996435651</v>
      </c>
    </row>
    <row r="216" spans="3:4" x14ac:dyDescent="0.2">
      <c r="C216" s="118">
        <v>0.59</v>
      </c>
      <c r="D216" s="88">
        <v>16971.918525445319</v>
      </c>
    </row>
    <row r="217" spans="3:4" x14ac:dyDescent="0.2">
      <c r="C217" s="118">
        <v>0.59499999999999997</v>
      </c>
      <c r="D217" s="88">
        <v>16972.7796626159</v>
      </c>
    </row>
    <row r="218" spans="3:4" x14ac:dyDescent="0.2">
      <c r="C218" s="118">
        <v>0.6</v>
      </c>
      <c r="D218" s="88">
        <v>16972.815087853476</v>
      </c>
    </row>
    <row r="219" spans="3:4" x14ac:dyDescent="0.2">
      <c r="C219" s="118">
        <v>0.60499999999999998</v>
      </c>
      <c r="D219" s="88">
        <v>16990.004714517403</v>
      </c>
    </row>
    <row r="220" spans="3:4" x14ac:dyDescent="0.2">
      <c r="C220" s="118">
        <v>0.61</v>
      </c>
      <c r="D220" s="88">
        <v>17029.145207638037</v>
      </c>
    </row>
    <row r="221" spans="3:4" x14ac:dyDescent="0.2">
      <c r="C221" s="118">
        <v>0.61499999999999999</v>
      </c>
      <c r="D221" s="88">
        <v>17073.597792449902</v>
      </c>
    </row>
    <row r="222" spans="3:4" x14ac:dyDescent="0.2">
      <c r="C222" s="118">
        <v>0.62</v>
      </c>
      <c r="D222" s="88">
        <v>17089.070667267573</v>
      </c>
    </row>
    <row r="223" spans="3:4" x14ac:dyDescent="0.2">
      <c r="C223" s="118">
        <v>0.625</v>
      </c>
      <c r="D223" s="88">
        <v>17105.953228311428</v>
      </c>
    </row>
    <row r="224" spans="3:4" x14ac:dyDescent="0.2">
      <c r="C224" s="118">
        <v>0.63</v>
      </c>
      <c r="D224" s="88">
        <v>17106.548971823042</v>
      </c>
    </row>
    <row r="225" spans="3:4" x14ac:dyDescent="0.2">
      <c r="C225" s="118">
        <v>0.63500000000000001</v>
      </c>
      <c r="D225" s="88">
        <v>17152.920098183127</v>
      </c>
    </row>
    <row r="226" spans="3:4" x14ac:dyDescent="0.2">
      <c r="C226" s="118">
        <v>0.64</v>
      </c>
      <c r="D226" s="88">
        <v>17156.325009002401</v>
      </c>
    </row>
    <row r="227" spans="3:4" x14ac:dyDescent="0.2">
      <c r="C227" s="118">
        <v>0.64500000000000002</v>
      </c>
      <c r="D227" s="88">
        <v>17213.613412294453</v>
      </c>
    </row>
    <row r="228" spans="3:4" x14ac:dyDescent="0.2">
      <c r="C228" s="118">
        <v>0.65</v>
      </c>
      <c r="D228" s="88">
        <v>17221.687503572724</v>
      </c>
    </row>
    <row r="229" spans="3:4" x14ac:dyDescent="0.2">
      <c r="C229" s="118">
        <v>0.65500000000000003</v>
      </c>
      <c r="D229" s="88">
        <v>17221.812711930765</v>
      </c>
    </row>
    <row r="230" spans="3:4" x14ac:dyDescent="0.2">
      <c r="C230" s="118">
        <v>0.66</v>
      </c>
      <c r="D230" s="88">
        <v>17227.81347316111</v>
      </c>
    </row>
    <row r="231" spans="3:4" x14ac:dyDescent="0.2">
      <c r="C231" s="118">
        <v>0.66500000000000004</v>
      </c>
      <c r="D231" s="88">
        <v>17238.186673238626</v>
      </c>
    </row>
    <row r="232" spans="3:4" x14ac:dyDescent="0.2">
      <c r="C232" s="118">
        <v>0.67</v>
      </c>
      <c r="D232" s="88">
        <v>17267.666999711229</v>
      </c>
    </row>
    <row r="233" spans="3:4" x14ac:dyDescent="0.2">
      <c r="C233" s="118">
        <v>0.67500000000000004</v>
      </c>
      <c r="D233" s="88">
        <v>17286.515878136808</v>
      </c>
    </row>
    <row r="234" spans="3:4" x14ac:dyDescent="0.2">
      <c r="C234" s="118">
        <v>0.68</v>
      </c>
      <c r="D234" s="88">
        <v>17301.55308390929</v>
      </c>
    </row>
    <row r="235" spans="3:4" x14ac:dyDescent="0.2">
      <c r="C235" s="118">
        <v>0.68500000000000005</v>
      </c>
      <c r="D235" s="88">
        <v>17320.596964362485</v>
      </c>
    </row>
    <row r="236" spans="3:4" x14ac:dyDescent="0.2">
      <c r="C236" s="118">
        <v>0.69</v>
      </c>
      <c r="D236" s="88">
        <v>17364.771541340579</v>
      </c>
    </row>
    <row r="237" spans="3:4" x14ac:dyDescent="0.2">
      <c r="C237" s="118">
        <v>0.69499999999999995</v>
      </c>
      <c r="D237" s="88">
        <v>17364.843296525502</v>
      </c>
    </row>
    <row r="238" spans="3:4" x14ac:dyDescent="0.2">
      <c r="C238" s="118">
        <v>0.7</v>
      </c>
      <c r="D238" s="88">
        <v>17388.270279170898</v>
      </c>
    </row>
    <row r="239" spans="3:4" x14ac:dyDescent="0.2">
      <c r="C239" s="118">
        <v>0.70499999999999996</v>
      </c>
      <c r="D239" s="88">
        <v>17400.061844168224</v>
      </c>
    </row>
    <row r="240" spans="3:4" x14ac:dyDescent="0.2">
      <c r="C240" s="118">
        <v>0.71</v>
      </c>
      <c r="D240" s="88">
        <v>17422.889688147188</v>
      </c>
    </row>
    <row r="241" spans="3:4" x14ac:dyDescent="0.2">
      <c r="C241" s="118">
        <v>0.71499999999999997</v>
      </c>
      <c r="D241" s="88">
        <v>17436.940008670019</v>
      </c>
    </row>
    <row r="242" spans="3:4" x14ac:dyDescent="0.2">
      <c r="C242" s="118">
        <v>0.72</v>
      </c>
      <c r="D242" s="88">
        <v>17441.189811494311</v>
      </c>
    </row>
    <row r="243" spans="3:4" x14ac:dyDescent="0.2">
      <c r="C243" s="118">
        <v>0.72499999999999998</v>
      </c>
      <c r="D243" s="88">
        <v>17446.97196703804</v>
      </c>
    </row>
    <row r="244" spans="3:4" x14ac:dyDescent="0.2">
      <c r="C244" s="118">
        <v>0.73</v>
      </c>
      <c r="D244" s="88">
        <v>17497.784379309345</v>
      </c>
    </row>
    <row r="245" spans="3:4" x14ac:dyDescent="0.2">
      <c r="C245" s="118">
        <v>0.73499999999999999</v>
      </c>
      <c r="D245" s="88">
        <v>17510.943337630604</v>
      </c>
    </row>
    <row r="246" spans="3:4" x14ac:dyDescent="0.2">
      <c r="C246" s="118">
        <v>0.74</v>
      </c>
      <c r="D246" s="88">
        <v>17520.486243277213</v>
      </c>
    </row>
    <row r="247" spans="3:4" x14ac:dyDescent="0.2">
      <c r="C247" s="118">
        <v>0.745</v>
      </c>
      <c r="D247" s="88">
        <v>17553.353409648193</v>
      </c>
    </row>
    <row r="248" spans="3:4" x14ac:dyDescent="0.2">
      <c r="C248" s="118">
        <v>0.75</v>
      </c>
      <c r="D248" s="88">
        <v>17584.246387363972</v>
      </c>
    </row>
    <row r="249" spans="3:4" x14ac:dyDescent="0.2">
      <c r="C249" s="118">
        <v>0.755</v>
      </c>
      <c r="D249" s="88">
        <v>17588.349544834266</v>
      </c>
    </row>
    <row r="250" spans="3:4" x14ac:dyDescent="0.2">
      <c r="C250" s="118">
        <v>0.76</v>
      </c>
      <c r="D250" s="88">
        <v>17596.275837490968</v>
      </c>
    </row>
    <row r="251" spans="3:4" x14ac:dyDescent="0.2">
      <c r="C251" s="118">
        <v>0.76500000000000001</v>
      </c>
      <c r="D251" s="88">
        <v>17596.847703279735</v>
      </c>
    </row>
    <row r="252" spans="3:4" x14ac:dyDescent="0.2">
      <c r="C252" s="118">
        <v>0.77</v>
      </c>
      <c r="D252" s="88">
        <v>17602.016434737456</v>
      </c>
    </row>
    <row r="253" spans="3:4" x14ac:dyDescent="0.2">
      <c r="C253" s="118">
        <v>0.77500000000000002</v>
      </c>
      <c r="D253" s="88">
        <v>17648.172766924807</v>
      </c>
    </row>
    <row r="254" spans="3:4" x14ac:dyDescent="0.2">
      <c r="C254" s="118">
        <v>0.78</v>
      </c>
      <c r="D254" s="88">
        <v>17651.54743862147</v>
      </c>
    </row>
    <row r="255" spans="3:4" x14ac:dyDescent="0.2">
      <c r="C255" s="118">
        <v>0.78500000000000003</v>
      </c>
      <c r="D255" s="88">
        <v>17657.240849146208</v>
      </c>
    </row>
    <row r="256" spans="3:4" x14ac:dyDescent="0.2">
      <c r="C256" s="118">
        <v>0.79</v>
      </c>
      <c r="D256" s="88">
        <v>17696.343929256087</v>
      </c>
    </row>
    <row r="257" spans="3:4" x14ac:dyDescent="0.2">
      <c r="C257" s="118">
        <v>0.79500000000000004</v>
      </c>
      <c r="D257" s="88">
        <v>17699.587795471001</v>
      </c>
    </row>
    <row r="258" spans="3:4" x14ac:dyDescent="0.2">
      <c r="C258" s="118">
        <v>0.8</v>
      </c>
      <c r="D258" s="88">
        <v>17701.424880671155</v>
      </c>
    </row>
    <row r="259" spans="3:4" x14ac:dyDescent="0.2">
      <c r="C259" s="118">
        <v>0.80500000000000005</v>
      </c>
      <c r="D259" s="88">
        <v>17716.966527966932</v>
      </c>
    </row>
    <row r="260" spans="3:4" x14ac:dyDescent="0.2">
      <c r="C260" s="118">
        <v>0.81</v>
      </c>
      <c r="D260" s="88">
        <v>17776.897472616416</v>
      </c>
    </row>
    <row r="261" spans="3:4" x14ac:dyDescent="0.2">
      <c r="C261" s="118">
        <v>0.81499999999999995</v>
      </c>
      <c r="D261" s="88">
        <v>17807.748569649917</v>
      </c>
    </row>
    <row r="262" spans="3:4" x14ac:dyDescent="0.2">
      <c r="C262" s="118">
        <v>0.82</v>
      </c>
      <c r="D262" s="88">
        <v>17811.489602278634</v>
      </c>
    </row>
    <row r="263" spans="3:4" x14ac:dyDescent="0.2">
      <c r="C263" s="118">
        <v>0.82499999999999996</v>
      </c>
      <c r="D263" s="88">
        <v>17812.04452146708</v>
      </c>
    </row>
    <row r="264" spans="3:4" x14ac:dyDescent="0.2">
      <c r="C264" s="118">
        <v>0.83</v>
      </c>
      <c r="D264" s="88">
        <v>17821.665943823351</v>
      </c>
    </row>
    <row r="265" spans="3:4" x14ac:dyDescent="0.2">
      <c r="C265" s="118">
        <v>0.83499999999999996</v>
      </c>
      <c r="D265" s="88">
        <v>17825.702942150907</v>
      </c>
    </row>
    <row r="266" spans="3:4" x14ac:dyDescent="0.2">
      <c r="C266" s="118">
        <v>0.84</v>
      </c>
      <c r="D266" s="88">
        <v>17837.917504496312</v>
      </c>
    </row>
    <row r="267" spans="3:4" x14ac:dyDescent="0.2">
      <c r="C267" s="118">
        <v>0.84499999999999997</v>
      </c>
      <c r="D267" s="88">
        <v>17867.902919346161</v>
      </c>
    </row>
    <row r="268" spans="3:4" x14ac:dyDescent="0.2">
      <c r="C268" s="118">
        <v>0.85</v>
      </c>
      <c r="D268" s="88">
        <v>17868.686473741855</v>
      </c>
    </row>
    <row r="269" spans="3:4" x14ac:dyDescent="0.2">
      <c r="C269" s="118">
        <v>0.85499999999999998</v>
      </c>
      <c r="D269" s="88">
        <v>17901.570429014886</v>
      </c>
    </row>
    <row r="270" spans="3:4" x14ac:dyDescent="0.2">
      <c r="C270" s="118">
        <v>0.86</v>
      </c>
      <c r="D270" s="88">
        <v>17926.494066054307</v>
      </c>
    </row>
    <row r="271" spans="3:4" x14ac:dyDescent="0.2">
      <c r="C271" s="118">
        <v>0.86499999999999999</v>
      </c>
      <c r="D271" s="88">
        <v>17982.979800937057</v>
      </c>
    </row>
    <row r="272" spans="3:4" x14ac:dyDescent="0.2">
      <c r="C272" s="118">
        <v>0.87</v>
      </c>
      <c r="D272" s="88">
        <v>18004.017002957786</v>
      </c>
    </row>
    <row r="273" spans="3:4" x14ac:dyDescent="0.2">
      <c r="C273" s="118">
        <v>0.875</v>
      </c>
      <c r="D273" s="88">
        <v>18155.731447735634</v>
      </c>
    </row>
    <row r="274" spans="3:4" x14ac:dyDescent="0.2">
      <c r="C274" s="118">
        <v>0.88</v>
      </c>
      <c r="D274" s="88">
        <v>18163.630742419158</v>
      </c>
    </row>
    <row r="275" spans="3:4" x14ac:dyDescent="0.2">
      <c r="C275" s="118">
        <v>0.88500000000000001</v>
      </c>
      <c r="D275" s="88">
        <v>18231.702091542451</v>
      </c>
    </row>
    <row r="276" spans="3:4" x14ac:dyDescent="0.2">
      <c r="C276" s="118">
        <v>0.89</v>
      </c>
      <c r="D276" s="88">
        <v>18287.144842548656</v>
      </c>
    </row>
    <row r="277" spans="3:4" x14ac:dyDescent="0.2">
      <c r="C277" s="118">
        <v>0.89500000000000002</v>
      </c>
      <c r="D277" s="88">
        <v>18303.788991705514</v>
      </c>
    </row>
    <row r="278" spans="3:4" x14ac:dyDescent="0.2">
      <c r="C278" s="118">
        <v>0.9</v>
      </c>
      <c r="D278" s="88">
        <v>18359.285400210043</v>
      </c>
    </row>
    <row r="279" spans="3:4" x14ac:dyDescent="0.2">
      <c r="C279" s="118">
        <v>0.90500000000000003</v>
      </c>
      <c r="D279" s="88">
        <v>18391.164140370216</v>
      </c>
    </row>
    <row r="280" spans="3:4" x14ac:dyDescent="0.2">
      <c r="C280" s="118">
        <v>0.91</v>
      </c>
      <c r="D280" s="88">
        <v>18435.646203790417</v>
      </c>
    </row>
    <row r="281" spans="3:4" x14ac:dyDescent="0.2">
      <c r="C281" s="118">
        <v>0.91500000000000004</v>
      </c>
      <c r="D281" s="88">
        <v>18462.280774324128</v>
      </c>
    </row>
    <row r="282" spans="3:4" x14ac:dyDescent="0.2">
      <c r="C282" s="118">
        <v>0.92</v>
      </c>
      <c r="D282" s="88">
        <v>18503.324722022749</v>
      </c>
    </row>
    <row r="283" spans="3:4" x14ac:dyDescent="0.2">
      <c r="C283" s="118">
        <v>0.92500000000000004</v>
      </c>
      <c r="D283" s="88">
        <v>18577.935368653405</v>
      </c>
    </row>
    <row r="284" spans="3:4" x14ac:dyDescent="0.2">
      <c r="C284" s="118">
        <v>0.93</v>
      </c>
      <c r="D284" s="88">
        <v>18638.810558405112</v>
      </c>
    </row>
    <row r="285" spans="3:4" x14ac:dyDescent="0.2">
      <c r="C285" s="118">
        <v>0.93500000000000005</v>
      </c>
      <c r="D285" s="88">
        <v>18725.384853978561</v>
      </c>
    </row>
    <row r="286" spans="3:4" x14ac:dyDescent="0.2">
      <c r="C286" s="118">
        <v>0.94</v>
      </c>
      <c r="D286" s="88">
        <v>18763.221943105324</v>
      </c>
    </row>
    <row r="287" spans="3:4" x14ac:dyDescent="0.2">
      <c r="C287" s="118">
        <v>0.94499999999999995</v>
      </c>
      <c r="D287" s="88">
        <v>18782.367809633426</v>
      </c>
    </row>
    <row r="288" spans="3:4" x14ac:dyDescent="0.2">
      <c r="C288" s="118">
        <v>0.95</v>
      </c>
      <c r="D288" s="88">
        <v>19042.569983165329</v>
      </c>
    </row>
    <row r="289" spans="3:4" x14ac:dyDescent="0.2">
      <c r="C289" s="118">
        <v>0.95499999999999996</v>
      </c>
      <c r="D289" s="88">
        <v>19095.277732234907</v>
      </c>
    </row>
    <row r="290" spans="3:4" x14ac:dyDescent="0.2">
      <c r="C290" s="118">
        <v>0.96</v>
      </c>
      <c r="D290" s="88">
        <v>19115.03172322271</v>
      </c>
    </row>
    <row r="291" spans="3:4" x14ac:dyDescent="0.2">
      <c r="C291" s="118">
        <v>0.96499999999999997</v>
      </c>
      <c r="D291" s="88">
        <v>19141.976017029399</v>
      </c>
    </row>
    <row r="292" spans="3:4" x14ac:dyDescent="0.2">
      <c r="C292" s="118">
        <v>0.97</v>
      </c>
      <c r="D292" s="88">
        <v>19284.094070696501</v>
      </c>
    </row>
    <row r="293" spans="3:4" x14ac:dyDescent="0.2">
      <c r="C293" s="118">
        <v>0.97499999999999998</v>
      </c>
      <c r="D293" s="88">
        <v>19381.37564674432</v>
      </c>
    </row>
    <row r="294" spans="3:4" x14ac:dyDescent="0.2">
      <c r="C294" s="118">
        <v>0.98</v>
      </c>
      <c r="D294" s="88">
        <v>19628.311953670036</v>
      </c>
    </row>
    <row r="295" spans="3:4" x14ac:dyDescent="0.2">
      <c r="C295" s="118">
        <v>0.98499999999999999</v>
      </c>
      <c r="D295" s="88">
        <v>19685.039481132022</v>
      </c>
    </row>
    <row r="296" spans="3:4" x14ac:dyDescent="0.2">
      <c r="C296" s="118">
        <v>0.99</v>
      </c>
      <c r="D296" s="88">
        <v>19916.938843315056</v>
      </c>
    </row>
    <row r="297" spans="3:4" x14ac:dyDescent="0.2">
      <c r="C297" s="118">
        <v>0.995</v>
      </c>
      <c r="D297" s="88">
        <v>20061.078666412512</v>
      </c>
    </row>
    <row r="298" spans="3:4" x14ac:dyDescent="0.2">
      <c r="C298" s="118">
        <v>1</v>
      </c>
      <c r="D298" s="88">
        <v>20436.866259893992</v>
      </c>
    </row>
    <row r="299" spans="3:4" x14ac:dyDescent="0.2">
      <c r="C299" s="118"/>
    </row>
    <row r="300" spans="3:4" x14ac:dyDescent="0.2">
      <c r="C300" s="118"/>
    </row>
    <row r="301" spans="3:4" x14ac:dyDescent="0.2">
      <c r="C301" s="118"/>
    </row>
    <row r="302" spans="3:4" x14ac:dyDescent="0.2">
      <c r="C302" s="118"/>
    </row>
    <row r="303" spans="3:4" x14ac:dyDescent="0.2">
      <c r="C303" s="118"/>
    </row>
    <row r="304" spans="3:4" x14ac:dyDescent="0.2">
      <c r="C304" s="118"/>
    </row>
    <row r="305" spans="3:3" x14ac:dyDescent="0.2">
      <c r="C305" s="118"/>
    </row>
    <row r="306" spans="3:3" x14ac:dyDescent="0.2">
      <c r="C306" s="118"/>
    </row>
    <row r="307" spans="3:3" x14ac:dyDescent="0.2">
      <c r="C307" s="118"/>
    </row>
    <row r="308" spans="3:3" x14ac:dyDescent="0.2">
      <c r="C308" s="118"/>
    </row>
    <row r="309" spans="3:3" x14ac:dyDescent="0.2">
      <c r="C309" s="118"/>
    </row>
    <row r="310" spans="3:3" x14ac:dyDescent="0.2">
      <c r="C310" s="118"/>
    </row>
    <row r="311" spans="3:3" x14ac:dyDescent="0.2">
      <c r="C311" s="118"/>
    </row>
    <row r="312" spans="3:3" x14ac:dyDescent="0.2">
      <c r="C312" s="118"/>
    </row>
    <row r="313" spans="3:3" x14ac:dyDescent="0.2">
      <c r="C313" s="118"/>
    </row>
    <row r="314" spans="3:3" x14ac:dyDescent="0.2">
      <c r="C314" s="118"/>
    </row>
    <row r="315" spans="3:3" x14ac:dyDescent="0.2">
      <c r="C315" s="118"/>
    </row>
    <row r="316" spans="3:3" x14ac:dyDescent="0.2">
      <c r="C316" s="118"/>
    </row>
    <row r="317" spans="3:3" x14ac:dyDescent="0.2">
      <c r="C317" s="118"/>
    </row>
    <row r="318" spans="3:3" x14ac:dyDescent="0.2">
      <c r="C318" s="118"/>
    </row>
    <row r="319" spans="3:3" x14ac:dyDescent="0.2">
      <c r="C319" s="118"/>
    </row>
    <row r="320" spans="3:3" x14ac:dyDescent="0.2">
      <c r="C320" s="118"/>
    </row>
    <row r="321" spans="3:3" x14ac:dyDescent="0.2">
      <c r="C321" s="118"/>
    </row>
    <row r="322" spans="3:3" x14ac:dyDescent="0.2">
      <c r="C322" s="118"/>
    </row>
    <row r="323" spans="3:3" x14ac:dyDescent="0.2">
      <c r="C323" s="118"/>
    </row>
    <row r="324" spans="3:3" x14ac:dyDescent="0.2">
      <c r="C324" s="118"/>
    </row>
    <row r="325" spans="3:3" x14ac:dyDescent="0.2">
      <c r="C325" s="118"/>
    </row>
    <row r="326" spans="3:3" x14ac:dyDescent="0.2">
      <c r="C326" s="118"/>
    </row>
    <row r="327" spans="3:3" x14ac:dyDescent="0.2">
      <c r="C327" s="118"/>
    </row>
    <row r="328" spans="3:3" x14ac:dyDescent="0.2">
      <c r="C328" s="118"/>
    </row>
    <row r="329" spans="3:3" x14ac:dyDescent="0.2">
      <c r="C329" s="118"/>
    </row>
    <row r="330" spans="3:3" x14ac:dyDescent="0.2">
      <c r="C330" s="118"/>
    </row>
    <row r="331" spans="3:3" x14ac:dyDescent="0.2">
      <c r="C331" s="118"/>
    </row>
    <row r="332" spans="3:3" x14ac:dyDescent="0.2">
      <c r="C332" s="118"/>
    </row>
    <row r="333" spans="3:3" x14ac:dyDescent="0.2">
      <c r="C333" s="118"/>
    </row>
    <row r="334" spans="3:3" x14ac:dyDescent="0.2">
      <c r="C334" s="118"/>
    </row>
    <row r="335" spans="3:3" x14ac:dyDescent="0.2">
      <c r="C335" s="118"/>
    </row>
    <row r="336" spans="3:3" x14ac:dyDescent="0.2">
      <c r="C336" s="118"/>
    </row>
    <row r="337" spans="3:3" x14ac:dyDescent="0.2">
      <c r="C337" s="118"/>
    </row>
    <row r="338" spans="3:3" x14ac:dyDescent="0.2">
      <c r="C338" s="118"/>
    </row>
    <row r="339" spans="3:3" x14ac:dyDescent="0.2">
      <c r="C339" s="118"/>
    </row>
    <row r="340" spans="3:3" x14ac:dyDescent="0.2">
      <c r="C340" s="118"/>
    </row>
    <row r="341" spans="3:3" x14ac:dyDescent="0.2">
      <c r="C341" s="118"/>
    </row>
    <row r="342" spans="3:3" x14ac:dyDescent="0.2">
      <c r="C342" s="118"/>
    </row>
    <row r="343" spans="3:3" x14ac:dyDescent="0.2">
      <c r="C343" s="118"/>
    </row>
    <row r="344" spans="3:3" x14ac:dyDescent="0.2">
      <c r="C344" s="118"/>
    </row>
    <row r="345" spans="3:3" x14ac:dyDescent="0.2">
      <c r="C345" s="118"/>
    </row>
    <row r="346" spans="3:3" x14ac:dyDescent="0.2">
      <c r="C346" s="118"/>
    </row>
    <row r="347" spans="3:3" x14ac:dyDescent="0.2">
      <c r="C347" s="118"/>
    </row>
    <row r="348" spans="3:3" x14ac:dyDescent="0.2">
      <c r="C348" s="118"/>
    </row>
    <row r="349" spans="3:3" x14ac:dyDescent="0.2">
      <c r="C349" s="118"/>
    </row>
    <row r="350" spans="3:3" x14ac:dyDescent="0.2">
      <c r="C350" s="118"/>
    </row>
    <row r="351" spans="3:3" x14ac:dyDescent="0.2">
      <c r="C351" s="118"/>
    </row>
    <row r="352" spans="3:3" x14ac:dyDescent="0.2">
      <c r="C352" s="118"/>
    </row>
    <row r="353" spans="3:3" x14ac:dyDescent="0.2">
      <c r="C353" s="118"/>
    </row>
    <row r="354" spans="3:3" x14ac:dyDescent="0.2">
      <c r="C354" s="118"/>
    </row>
    <row r="355" spans="3:3" x14ac:dyDescent="0.2">
      <c r="C355" s="118"/>
    </row>
    <row r="356" spans="3:3" x14ac:dyDescent="0.2">
      <c r="C356" s="118"/>
    </row>
    <row r="357" spans="3:3" x14ac:dyDescent="0.2">
      <c r="C357" s="118"/>
    </row>
    <row r="358" spans="3:3" x14ac:dyDescent="0.2">
      <c r="C358" s="118"/>
    </row>
    <row r="359" spans="3:3" x14ac:dyDescent="0.2">
      <c r="C359" s="118"/>
    </row>
    <row r="360" spans="3:3" x14ac:dyDescent="0.2">
      <c r="C360" s="118"/>
    </row>
    <row r="361" spans="3:3" x14ac:dyDescent="0.2">
      <c r="C361" s="118"/>
    </row>
    <row r="362" spans="3:3" x14ac:dyDescent="0.2">
      <c r="C362" s="118"/>
    </row>
    <row r="363" spans="3:3" x14ac:dyDescent="0.2">
      <c r="C363" s="118"/>
    </row>
    <row r="364" spans="3:3" x14ac:dyDescent="0.2">
      <c r="C364" s="118"/>
    </row>
    <row r="365" spans="3:3" x14ac:dyDescent="0.2">
      <c r="C365" s="118"/>
    </row>
    <row r="366" spans="3:3" x14ac:dyDescent="0.2">
      <c r="C366" s="118"/>
    </row>
    <row r="367" spans="3:3" x14ac:dyDescent="0.2">
      <c r="C367" s="118"/>
    </row>
    <row r="368" spans="3:3" x14ac:dyDescent="0.2">
      <c r="C368" s="118"/>
    </row>
    <row r="369" spans="3:3" x14ac:dyDescent="0.2">
      <c r="C369" s="118"/>
    </row>
    <row r="370" spans="3:3" x14ac:dyDescent="0.2">
      <c r="C370" s="118"/>
    </row>
    <row r="371" spans="3:3" x14ac:dyDescent="0.2">
      <c r="C371" s="118"/>
    </row>
    <row r="372" spans="3:3" x14ac:dyDescent="0.2">
      <c r="C372" s="118"/>
    </row>
    <row r="373" spans="3:3" x14ac:dyDescent="0.2">
      <c r="C373" s="118"/>
    </row>
    <row r="374" spans="3:3" x14ac:dyDescent="0.2">
      <c r="C374" s="118"/>
    </row>
    <row r="375" spans="3:3" x14ac:dyDescent="0.2">
      <c r="C375" s="118"/>
    </row>
    <row r="376" spans="3:3" x14ac:dyDescent="0.2">
      <c r="C376" s="118"/>
    </row>
    <row r="377" spans="3:3" x14ac:dyDescent="0.2">
      <c r="C377" s="118"/>
    </row>
    <row r="378" spans="3:3" x14ac:dyDescent="0.2">
      <c r="C378" s="118"/>
    </row>
    <row r="379" spans="3:3" x14ac:dyDescent="0.2">
      <c r="C379" s="118"/>
    </row>
    <row r="380" spans="3:3" x14ac:dyDescent="0.2">
      <c r="C380" s="118"/>
    </row>
    <row r="381" spans="3:3" x14ac:dyDescent="0.2">
      <c r="C381" s="118"/>
    </row>
    <row r="382" spans="3:3" x14ac:dyDescent="0.2">
      <c r="C382" s="118"/>
    </row>
    <row r="383" spans="3:3" x14ac:dyDescent="0.2">
      <c r="C383" s="118"/>
    </row>
    <row r="384" spans="3:3" x14ac:dyDescent="0.2">
      <c r="C384" s="118"/>
    </row>
    <row r="385" spans="3:3" x14ac:dyDescent="0.2">
      <c r="C385" s="118"/>
    </row>
    <row r="386" spans="3:3" x14ac:dyDescent="0.2">
      <c r="C386" s="118"/>
    </row>
    <row r="387" spans="3:3" x14ac:dyDescent="0.2">
      <c r="C387" s="118"/>
    </row>
    <row r="388" spans="3:3" x14ac:dyDescent="0.2">
      <c r="C388" s="118"/>
    </row>
    <row r="389" spans="3:3" x14ac:dyDescent="0.2">
      <c r="C389" s="118"/>
    </row>
    <row r="390" spans="3:3" x14ac:dyDescent="0.2">
      <c r="C390" s="118"/>
    </row>
    <row r="391" spans="3:3" x14ac:dyDescent="0.2">
      <c r="C391" s="118"/>
    </row>
    <row r="392" spans="3:3" x14ac:dyDescent="0.2">
      <c r="C392" s="118"/>
    </row>
    <row r="393" spans="3:3" x14ac:dyDescent="0.2">
      <c r="C393" s="118"/>
    </row>
    <row r="394" spans="3:3" x14ac:dyDescent="0.2">
      <c r="C394" s="118"/>
    </row>
    <row r="395" spans="3:3" x14ac:dyDescent="0.2">
      <c r="C395" s="118"/>
    </row>
    <row r="396" spans="3:3" x14ac:dyDescent="0.2">
      <c r="C396" s="118"/>
    </row>
    <row r="397" spans="3:3" x14ac:dyDescent="0.2">
      <c r="C397" s="118"/>
    </row>
    <row r="398" spans="3:3" x14ac:dyDescent="0.2">
      <c r="C398" s="118"/>
    </row>
    <row r="399" spans="3:3" x14ac:dyDescent="0.2">
      <c r="C399" s="118"/>
    </row>
    <row r="400" spans="3:3" x14ac:dyDescent="0.2">
      <c r="C400" s="118"/>
    </row>
    <row r="401" spans="3:3" x14ac:dyDescent="0.2">
      <c r="C401" s="118"/>
    </row>
    <row r="402" spans="3:3" x14ac:dyDescent="0.2">
      <c r="C402" s="118"/>
    </row>
    <row r="403" spans="3:3" x14ac:dyDescent="0.2">
      <c r="C403" s="118"/>
    </row>
    <row r="404" spans="3:3" x14ac:dyDescent="0.2">
      <c r="C404" s="118"/>
    </row>
    <row r="405" spans="3:3" x14ac:dyDescent="0.2">
      <c r="C405" s="118"/>
    </row>
    <row r="406" spans="3:3" x14ac:dyDescent="0.2">
      <c r="C406" s="118"/>
    </row>
    <row r="407" spans="3:3" x14ac:dyDescent="0.2">
      <c r="C407" s="118"/>
    </row>
    <row r="408" spans="3:3" x14ac:dyDescent="0.2">
      <c r="C408" s="118"/>
    </row>
    <row r="409" spans="3:3" x14ac:dyDescent="0.2">
      <c r="C409" s="118"/>
    </row>
    <row r="410" spans="3:3" x14ac:dyDescent="0.2">
      <c r="C410" s="118"/>
    </row>
    <row r="411" spans="3:3" x14ac:dyDescent="0.2">
      <c r="C411" s="118"/>
    </row>
    <row r="412" spans="3:3" x14ac:dyDescent="0.2">
      <c r="C412" s="118"/>
    </row>
    <row r="413" spans="3:3" x14ac:dyDescent="0.2">
      <c r="C413" s="118"/>
    </row>
    <row r="414" spans="3:3" x14ac:dyDescent="0.2">
      <c r="C414" s="118"/>
    </row>
    <row r="415" spans="3:3" x14ac:dyDescent="0.2">
      <c r="C415" s="118"/>
    </row>
    <row r="416" spans="3:3" x14ac:dyDescent="0.2">
      <c r="C416" s="118"/>
    </row>
    <row r="417" spans="3:3" x14ac:dyDescent="0.2">
      <c r="C417" s="118"/>
    </row>
    <row r="418" spans="3:3" x14ac:dyDescent="0.2">
      <c r="C418" s="118"/>
    </row>
    <row r="419" spans="3:3" x14ac:dyDescent="0.2">
      <c r="C419" s="118"/>
    </row>
    <row r="420" spans="3:3" x14ac:dyDescent="0.2">
      <c r="C420" s="118"/>
    </row>
    <row r="421" spans="3:3" x14ac:dyDescent="0.2">
      <c r="C421" s="118"/>
    </row>
    <row r="422" spans="3:3" x14ac:dyDescent="0.2">
      <c r="C422" s="118"/>
    </row>
    <row r="423" spans="3:3" x14ac:dyDescent="0.2">
      <c r="C423" s="118"/>
    </row>
    <row r="424" spans="3:3" x14ac:dyDescent="0.2">
      <c r="C424" s="118"/>
    </row>
    <row r="425" spans="3:3" x14ac:dyDescent="0.2">
      <c r="C425" s="118"/>
    </row>
    <row r="426" spans="3:3" x14ac:dyDescent="0.2">
      <c r="C426" s="118"/>
    </row>
    <row r="427" spans="3:3" x14ac:dyDescent="0.2">
      <c r="C427" s="118"/>
    </row>
    <row r="428" spans="3:3" x14ac:dyDescent="0.2">
      <c r="C428" s="118"/>
    </row>
    <row r="429" spans="3:3" x14ac:dyDescent="0.2">
      <c r="C429" s="118"/>
    </row>
    <row r="430" spans="3:3" x14ac:dyDescent="0.2">
      <c r="C430" s="118"/>
    </row>
    <row r="431" spans="3:3" x14ac:dyDescent="0.2">
      <c r="C431" s="118"/>
    </row>
    <row r="432" spans="3:3" x14ac:dyDescent="0.2">
      <c r="C432" s="118"/>
    </row>
    <row r="433" spans="3:3" x14ac:dyDescent="0.2">
      <c r="C433" s="118"/>
    </row>
    <row r="434" spans="3:3" x14ac:dyDescent="0.2">
      <c r="C434" s="118"/>
    </row>
    <row r="435" spans="3:3" x14ac:dyDescent="0.2">
      <c r="C435" s="118"/>
    </row>
    <row r="436" spans="3:3" x14ac:dyDescent="0.2">
      <c r="C436" s="118"/>
    </row>
    <row r="437" spans="3:3" x14ac:dyDescent="0.2">
      <c r="C437" s="118"/>
    </row>
    <row r="438" spans="3:3" x14ac:dyDescent="0.2">
      <c r="C438" s="118"/>
    </row>
    <row r="439" spans="3:3" x14ac:dyDescent="0.2">
      <c r="C439" s="118"/>
    </row>
    <row r="440" spans="3:3" x14ac:dyDescent="0.2">
      <c r="C440" s="118"/>
    </row>
    <row r="441" spans="3:3" x14ac:dyDescent="0.2">
      <c r="C441" s="118"/>
    </row>
    <row r="442" spans="3:3" x14ac:dyDescent="0.2">
      <c r="C442" s="118"/>
    </row>
    <row r="443" spans="3:3" x14ac:dyDescent="0.2">
      <c r="C443" s="118"/>
    </row>
    <row r="444" spans="3:3" x14ac:dyDescent="0.2">
      <c r="C444" s="118"/>
    </row>
    <row r="445" spans="3:3" x14ac:dyDescent="0.2">
      <c r="C445" s="118"/>
    </row>
    <row r="446" spans="3:3" x14ac:dyDescent="0.2">
      <c r="C446" s="118"/>
    </row>
    <row r="447" spans="3:3" x14ac:dyDescent="0.2">
      <c r="C447" s="118"/>
    </row>
    <row r="448" spans="3:3" x14ac:dyDescent="0.2">
      <c r="C448" s="118"/>
    </row>
    <row r="449" spans="3:3" x14ac:dyDescent="0.2">
      <c r="C449" s="118"/>
    </row>
    <row r="450" spans="3:3" x14ac:dyDescent="0.2">
      <c r="C450" s="118"/>
    </row>
    <row r="451" spans="3:3" x14ac:dyDescent="0.2">
      <c r="C451" s="118"/>
    </row>
    <row r="452" spans="3:3" x14ac:dyDescent="0.2">
      <c r="C452" s="118"/>
    </row>
    <row r="453" spans="3:3" x14ac:dyDescent="0.2">
      <c r="C453" s="118"/>
    </row>
    <row r="454" spans="3:3" x14ac:dyDescent="0.2">
      <c r="C454" s="118"/>
    </row>
    <row r="455" spans="3:3" x14ac:dyDescent="0.2">
      <c r="C455" s="118"/>
    </row>
    <row r="456" spans="3:3" x14ac:dyDescent="0.2">
      <c r="C456" s="118"/>
    </row>
    <row r="457" spans="3:3" x14ac:dyDescent="0.2">
      <c r="C457" s="118"/>
    </row>
    <row r="458" spans="3:3" x14ac:dyDescent="0.2">
      <c r="C458" s="118"/>
    </row>
    <row r="459" spans="3:3" x14ac:dyDescent="0.2">
      <c r="C459" s="118"/>
    </row>
    <row r="460" spans="3:3" x14ac:dyDescent="0.2">
      <c r="C460" s="118"/>
    </row>
    <row r="461" spans="3:3" x14ac:dyDescent="0.2">
      <c r="C461" s="118"/>
    </row>
    <row r="462" spans="3:3" x14ac:dyDescent="0.2">
      <c r="C462" s="118"/>
    </row>
    <row r="463" spans="3:3" x14ac:dyDescent="0.2">
      <c r="C463" s="118"/>
    </row>
    <row r="464" spans="3:3" x14ac:dyDescent="0.2">
      <c r="C464" s="118"/>
    </row>
    <row r="465" spans="3:3" x14ac:dyDescent="0.2">
      <c r="C465" s="118"/>
    </row>
    <row r="466" spans="3:3" x14ac:dyDescent="0.2">
      <c r="C466" s="118"/>
    </row>
    <row r="467" spans="3:3" x14ac:dyDescent="0.2">
      <c r="C467" s="118"/>
    </row>
    <row r="468" spans="3:3" x14ac:dyDescent="0.2">
      <c r="C468" s="118"/>
    </row>
    <row r="469" spans="3:3" x14ac:dyDescent="0.2">
      <c r="C469" s="118"/>
    </row>
    <row r="470" spans="3:3" x14ac:dyDescent="0.2">
      <c r="C470" s="118"/>
    </row>
    <row r="471" spans="3:3" x14ac:dyDescent="0.2">
      <c r="C471" s="118"/>
    </row>
    <row r="472" spans="3:3" x14ac:dyDescent="0.2">
      <c r="C472" s="118"/>
    </row>
    <row r="473" spans="3:3" x14ac:dyDescent="0.2">
      <c r="C473" s="118"/>
    </row>
    <row r="474" spans="3:3" x14ac:dyDescent="0.2">
      <c r="C474" s="118"/>
    </row>
    <row r="475" spans="3:3" x14ac:dyDescent="0.2">
      <c r="C475" s="118"/>
    </row>
    <row r="476" spans="3:3" x14ac:dyDescent="0.2">
      <c r="C476" s="118"/>
    </row>
    <row r="477" spans="3:3" x14ac:dyDescent="0.2">
      <c r="C477" s="118"/>
    </row>
    <row r="478" spans="3:3" x14ac:dyDescent="0.2">
      <c r="C478" s="118"/>
    </row>
    <row r="479" spans="3:3" x14ac:dyDescent="0.2">
      <c r="C479" s="118"/>
    </row>
    <row r="480" spans="3:3" x14ac:dyDescent="0.2">
      <c r="C480" s="118"/>
    </row>
    <row r="481" spans="3:3" x14ac:dyDescent="0.2">
      <c r="C481" s="118"/>
    </row>
    <row r="482" spans="3:3" x14ac:dyDescent="0.2">
      <c r="C482" s="118"/>
    </row>
    <row r="483" spans="3:3" x14ac:dyDescent="0.2">
      <c r="C483" s="118"/>
    </row>
    <row r="484" spans="3:3" x14ac:dyDescent="0.2">
      <c r="C484" s="118"/>
    </row>
    <row r="485" spans="3:3" x14ac:dyDescent="0.2">
      <c r="C485" s="118"/>
    </row>
    <row r="486" spans="3:3" x14ac:dyDescent="0.2">
      <c r="C486" s="118"/>
    </row>
    <row r="487" spans="3:3" x14ac:dyDescent="0.2">
      <c r="C487" s="118"/>
    </row>
    <row r="488" spans="3:3" x14ac:dyDescent="0.2">
      <c r="C488" s="118"/>
    </row>
    <row r="489" spans="3:3" x14ac:dyDescent="0.2">
      <c r="C489" s="118"/>
    </row>
    <row r="490" spans="3:3" x14ac:dyDescent="0.2">
      <c r="C490" s="118"/>
    </row>
    <row r="491" spans="3:3" x14ac:dyDescent="0.2">
      <c r="C491" s="118"/>
    </row>
    <row r="492" spans="3:3" x14ac:dyDescent="0.2">
      <c r="C492" s="118"/>
    </row>
    <row r="493" spans="3:3" x14ac:dyDescent="0.2">
      <c r="C493" s="118"/>
    </row>
    <row r="494" spans="3:3" x14ac:dyDescent="0.2">
      <c r="C494" s="118"/>
    </row>
    <row r="495" spans="3:3" x14ac:dyDescent="0.2">
      <c r="C495" s="118"/>
    </row>
    <row r="496" spans="3:3" x14ac:dyDescent="0.2">
      <c r="C496" s="118"/>
    </row>
    <row r="497" spans="3:3" x14ac:dyDescent="0.2">
      <c r="C497" s="118"/>
    </row>
    <row r="498" spans="3:3" x14ac:dyDescent="0.2">
      <c r="C498" s="118"/>
    </row>
    <row r="499" spans="3:3" x14ac:dyDescent="0.2">
      <c r="C499" s="118"/>
    </row>
    <row r="500" spans="3:3" x14ac:dyDescent="0.2">
      <c r="C500" s="118"/>
    </row>
    <row r="501" spans="3:3" x14ac:dyDescent="0.2">
      <c r="C501" s="118"/>
    </row>
    <row r="502" spans="3:3" x14ac:dyDescent="0.2">
      <c r="C502" s="118"/>
    </row>
    <row r="503" spans="3:3" x14ac:dyDescent="0.2">
      <c r="C503" s="118"/>
    </row>
    <row r="504" spans="3:3" x14ac:dyDescent="0.2">
      <c r="C504" s="118"/>
    </row>
    <row r="505" spans="3:3" x14ac:dyDescent="0.2">
      <c r="C505" s="118"/>
    </row>
    <row r="506" spans="3:3" x14ac:dyDescent="0.2">
      <c r="C506" s="118"/>
    </row>
    <row r="507" spans="3:3" x14ac:dyDescent="0.2">
      <c r="C507" s="118"/>
    </row>
    <row r="508" spans="3:3" x14ac:dyDescent="0.2">
      <c r="C508" s="118"/>
    </row>
    <row r="509" spans="3:3" x14ac:dyDescent="0.2">
      <c r="C509" s="118"/>
    </row>
    <row r="510" spans="3:3" x14ac:dyDescent="0.2">
      <c r="C510" s="118"/>
    </row>
    <row r="511" spans="3:3" x14ac:dyDescent="0.2">
      <c r="C511" s="118"/>
    </row>
    <row r="512" spans="3:3" x14ac:dyDescent="0.2">
      <c r="C512" s="118"/>
    </row>
    <row r="513" spans="3:3" x14ac:dyDescent="0.2">
      <c r="C513" s="118"/>
    </row>
    <row r="514" spans="3:3" x14ac:dyDescent="0.2">
      <c r="C514" s="118"/>
    </row>
    <row r="515" spans="3:3" x14ac:dyDescent="0.2">
      <c r="C515" s="118"/>
    </row>
    <row r="516" spans="3:3" x14ac:dyDescent="0.2">
      <c r="C516" s="118"/>
    </row>
    <row r="517" spans="3:3" x14ac:dyDescent="0.2">
      <c r="C517" s="118"/>
    </row>
    <row r="518" spans="3:3" x14ac:dyDescent="0.2">
      <c r="C518" s="118"/>
    </row>
    <row r="519" spans="3:3" x14ac:dyDescent="0.2">
      <c r="C519" s="118"/>
    </row>
    <row r="520" spans="3:3" x14ac:dyDescent="0.2">
      <c r="C520" s="118"/>
    </row>
    <row r="521" spans="3:3" x14ac:dyDescent="0.2">
      <c r="C521" s="118"/>
    </row>
    <row r="522" spans="3:3" x14ac:dyDescent="0.2">
      <c r="C522" s="118"/>
    </row>
    <row r="523" spans="3:3" x14ac:dyDescent="0.2">
      <c r="C523" s="118"/>
    </row>
    <row r="524" spans="3:3" x14ac:dyDescent="0.2">
      <c r="C524" s="118"/>
    </row>
    <row r="525" spans="3:3" x14ac:dyDescent="0.2">
      <c r="C525" s="118"/>
    </row>
    <row r="526" spans="3:3" x14ac:dyDescent="0.2">
      <c r="C526" s="118"/>
    </row>
    <row r="527" spans="3:3" x14ac:dyDescent="0.2">
      <c r="C527" s="118"/>
    </row>
    <row r="528" spans="3:3" x14ac:dyDescent="0.2">
      <c r="C528" s="118"/>
    </row>
    <row r="529" spans="3:3" x14ac:dyDescent="0.2">
      <c r="C529" s="118"/>
    </row>
    <row r="530" spans="3:3" x14ac:dyDescent="0.2">
      <c r="C530" s="118"/>
    </row>
    <row r="531" spans="3:3" x14ac:dyDescent="0.2">
      <c r="C531" s="118"/>
    </row>
    <row r="532" spans="3:3" x14ac:dyDescent="0.2">
      <c r="C532" s="118"/>
    </row>
    <row r="533" spans="3:3" x14ac:dyDescent="0.2">
      <c r="C533" s="118"/>
    </row>
    <row r="534" spans="3:3" x14ac:dyDescent="0.2">
      <c r="C534" s="118"/>
    </row>
    <row r="535" spans="3:3" x14ac:dyDescent="0.2">
      <c r="C535" s="118"/>
    </row>
    <row r="536" spans="3:3" x14ac:dyDescent="0.2">
      <c r="C536" s="118"/>
    </row>
    <row r="537" spans="3:3" x14ac:dyDescent="0.2">
      <c r="C537" s="118"/>
    </row>
    <row r="538" spans="3:3" x14ac:dyDescent="0.2">
      <c r="C538" s="118"/>
    </row>
    <row r="539" spans="3:3" x14ac:dyDescent="0.2">
      <c r="C539" s="118"/>
    </row>
    <row r="540" spans="3:3" x14ac:dyDescent="0.2">
      <c r="C540" s="118"/>
    </row>
    <row r="541" spans="3:3" x14ac:dyDescent="0.2">
      <c r="C541" s="118"/>
    </row>
    <row r="542" spans="3:3" x14ac:dyDescent="0.2">
      <c r="C542" s="118"/>
    </row>
    <row r="543" spans="3:3" x14ac:dyDescent="0.2">
      <c r="C543" s="118"/>
    </row>
    <row r="544" spans="3:3" x14ac:dyDescent="0.2">
      <c r="C544" s="118"/>
    </row>
    <row r="545" spans="3:3" x14ac:dyDescent="0.2">
      <c r="C545" s="118"/>
    </row>
    <row r="546" spans="3:3" x14ac:dyDescent="0.2">
      <c r="C546" s="118"/>
    </row>
    <row r="547" spans="3:3" x14ac:dyDescent="0.2">
      <c r="C547" s="118"/>
    </row>
    <row r="548" spans="3:3" x14ac:dyDescent="0.2">
      <c r="C548" s="118"/>
    </row>
    <row r="549" spans="3:3" x14ac:dyDescent="0.2">
      <c r="C549" s="118"/>
    </row>
    <row r="550" spans="3:3" x14ac:dyDescent="0.2">
      <c r="C550" s="118"/>
    </row>
    <row r="551" spans="3:3" x14ac:dyDescent="0.2">
      <c r="C551" s="118"/>
    </row>
    <row r="552" spans="3:3" x14ac:dyDescent="0.2">
      <c r="C552" s="118"/>
    </row>
    <row r="553" spans="3:3" x14ac:dyDescent="0.2">
      <c r="C553" s="118"/>
    </row>
    <row r="554" spans="3:3" x14ac:dyDescent="0.2">
      <c r="C554" s="118"/>
    </row>
    <row r="555" spans="3:3" x14ac:dyDescent="0.2">
      <c r="C555" s="118"/>
    </row>
    <row r="556" spans="3:3" x14ac:dyDescent="0.2">
      <c r="C556" s="118"/>
    </row>
    <row r="557" spans="3:3" x14ac:dyDescent="0.2">
      <c r="C557" s="118"/>
    </row>
    <row r="558" spans="3:3" x14ac:dyDescent="0.2">
      <c r="C558" s="118"/>
    </row>
    <row r="559" spans="3:3" x14ac:dyDescent="0.2">
      <c r="C559" s="118"/>
    </row>
    <row r="560" spans="3:3" x14ac:dyDescent="0.2">
      <c r="C560" s="118"/>
    </row>
    <row r="561" spans="3:3" x14ac:dyDescent="0.2">
      <c r="C561" s="118"/>
    </row>
    <row r="562" spans="3:3" x14ac:dyDescent="0.2">
      <c r="C562" s="118"/>
    </row>
    <row r="563" spans="3:3" x14ac:dyDescent="0.2">
      <c r="C563" s="118"/>
    </row>
    <row r="564" spans="3:3" x14ac:dyDescent="0.2">
      <c r="C564" s="118"/>
    </row>
    <row r="565" spans="3:3" x14ac:dyDescent="0.2">
      <c r="C565" s="118"/>
    </row>
    <row r="566" spans="3:3" x14ac:dyDescent="0.2">
      <c r="C566" s="118"/>
    </row>
    <row r="567" spans="3:3" x14ac:dyDescent="0.2">
      <c r="C567" s="118"/>
    </row>
    <row r="568" spans="3:3" x14ac:dyDescent="0.2">
      <c r="C568" s="118"/>
    </row>
    <row r="569" spans="3:3" x14ac:dyDescent="0.2">
      <c r="C569" s="118"/>
    </row>
    <row r="570" spans="3:3" x14ac:dyDescent="0.2">
      <c r="C570" s="118"/>
    </row>
    <row r="571" spans="3:3" x14ac:dyDescent="0.2">
      <c r="C571" s="118"/>
    </row>
    <row r="572" spans="3:3" x14ac:dyDescent="0.2">
      <c r="C572" s="118"/>
    </row>
    <row r="573" spans="3:3" x14ac:dyDescent="0.2">
      <c r="C573" s="118"/>
    </row>
    <row r="574" spans="3:3" x14ac:dyDescent="0.2">
      <c r="C574" s="118"/>
    </row>
    <row r="575" spans="3:3" x14ac:dyDescent="0.2">
      <c r="C575" s="118"/>
    </row>
    <row r="576" spans="3:3" x14ac:dyDescent="0.2">
      <c r="C576" s="118"/>
    </row>
    <row r="577" spans="3:3" x14ac:dyDescent="0.2">
      <c r="C577" s="118"/>
    </row>
    <row r="578" spans="3:3" x14ac:dyDescent="0.2">
      <c r="C578" s="118"/>
    </row>
    <row r="579" spans="3:3" x14ac:dyDescent="0.2">
      <c r="C579" s="118"/>
    </row>
    <row r="580" spans="3:3" x14ac:dyDescent="0.2">
      <c r="C580" s="118"/>
    </row>
    <row r="581" spans="3:3" x14ac:dyDescent="0.2">
      <c r="C581" s="118"/>
    </row>
    <row r="582" spans="3:3" x14ac:dyDescent="0.2">
      <c r="C582" s="118"/>
    </row>
    <row r="583" spans="3:3" x14ac:dyDescent="0.2">
      <c r="C583" s="118"/>
    </row>
    <row r="584" spans="3:3" x14ac:dyDescent="0.2">
      <c r="C584" s="118"/>
    </row>
    <row r="585" spans="3:3" x14ac:dyDescent="0.2">
      <c r="C585" s="118"/>
    </row>
    <row r="586" spans="3:3" x14ac:dyDescent="0.2">
      <c r="C586" s="118"/>
    </row>
    <row r="587" spans="3:3" x14ac:dyDescent="0.2">
      <c r="C587" s="118"/>
    </row>
    <row r="588" spans="3:3" x14ac:dyDescent="0.2">
      <c r="C588" s="118"/>
    </row>
    <row r="589" spans="3:3" x14ac:dyDescent="0.2">
      <c r="C589" s="118"/>
    </row>
    <row r="590" spans="3:3" x14ac:dyDescent="0.2">
      <c r="C590" s="118"/>
    </row>
    <row r="591" spans="3:3" x14ac:dyDescent="0.2">
      <c r="C591" s="118"/>
    </row>
    <row r="592" spans="3:3" x14ac:dyDescent="0.2">
      <c r="C592" s="118"/>
    </row>
    <row r="593" spans="3:3" x14ac:dyDescent="0.2">
      <c r="C593" s="118"/>
    </row>
    <row r="594" spans="3:3" x14ac:dyDescent="0.2">
      <c r="C594" s="118"/>
    </row>
    <row r="595" spans="3:3" x14ac:dyDescent="0.2">
      <c r="C595" s="118"/>
    </row>
    <row r="596" spans="3:3" x14ac:dyDescent="0.2">
      <c r="C596" s="118"/>
    </row>
    <row r="597" spans="3:3" x14ac:dyDescent="0.2">
      <c r="C597" s="118"/>
    </row>
    <row r="598" spans="3:3" x14ac:dyDescent="0.2">
      <c r="C598" s="118"/>
    </row>
    <row r="599" spans="3:3" x14ac:dyDescent="0.2">
      <c r="C599" s="118"/>
    </row>
    <row r="600" spans="3:3" x14ac:dyDescent="0.2">
      <c r="C600" s="118"/>
    </row>
    <row r="601" spans="3:3" x14ac:dyDescent="0.2">
      <c r="C601" s="118"/>
    </row>
    <row r="602" spans="3:3" x14ac:dyDescent="0.2">
      <c r="C602" s="118"/>
    </row>
    <row r="603" spans="3:3" x14ac:dyDescent="0.2">
      <c r="C603" s="118"/>
    </row>
    <row r="604" spans="3:3" x14ac:dyDescent="0.2">
      <c r="C604" s="118"/>
    </row>
    <row r="605" spans="3:3" x14ac:dyDescent="0.2">
      <c r="C605" s="118"/>
    </row>
    <row r="606" spans="3:3" x14ac:dyDescent="0.2">
      <c r="C606" s="118"/>
    </row>
    <row r="607" spans="3:3" x14ac:dyDescent="0.2">
      <c r="C607" s="118"/>
    </row>
    <row r="608" spans="3:3" x14ac:dyDescent="0.2">
      <c r="C608" s="118"/>
    </row>
    <row r="609" spans="3:3" x14ac:dyDescent="0.2">
      <c r="C609" s="118"/>
    </row>
    <row r="610" spans="3:3" x14ac:dyDescent="0.2">
      <c r="C610" s="118"/>
    </row>
    <row r="611" spans="3:3" x14ac:dyDescent="0.2">
      <c r="C611" s="118"/>
    </row>
    <row r="612" spans="3:3" x14ac:dyDescent="0.2">
      <c r="C612" s="118"/>
    </row>
    <row r="613" spans="3:3" x14ac:dyDescent="0.2">
      <c r="C613" s="118"/>
    </row>
    <row r="614" spans="3:3" x14ac:dyDescent="0.2">
      <c r="C614" s="118"/>
    </row>
    <row r="615" spans="3:3" x14ac:dyDescent="0.2">
      <c r="C615" s="118"/>
    </row>
    <row r="616" spans="3:3" x14ac:dyDescent="0.2">
      <c r="C616" s="118"/>
    </row>
    <row r="617" spans="3:3" x14ac:dyDescent="0.2">
      <c r="C617" s="118"/>
    </row>
    <row r="618" spans="3:3" x14ac:dyDescent="0.2">
      <c r="C618" s="118"/>
    </row>
    <row r="619" spans="3:3" x14ac:dyDescent="0.2">
      <c r="C619" s="118"/>
    </row>
    <row r="620" spans="3:3" x14ac:dyDescent="0.2">
      <c r="C620" s="118"/>
    </row>
    <row r="621" spans="3:3" x14ac:dyDescent="0.2">
      <c r="C621" s="118"/>
    </row>
    <row r="622" spans="3:3" x14ac:dyDescent="0.2">
      <c r="C622" s="118"/>
    </row>
    <row r="623" spans="3:3" x14ac:dyDescent="0.2">
      <c r="C623" s="118"/>
    </row>
    <row r="624" spans="3:3" x14ac:dyDescent="0.2">
      <c r="C624" s="118"/>
    </row>
    <row r="625" spans="3:3" x14ac:dyDescent="0.2">
      <c r="C625" s="118"/>
    </row>
    <row r="626" spans="3:3" x14ac:dyDescent="0.2">
      <c r="C626" s="118"/>
    </row>
    <row r="627" spans="3:3" x14ac:dyDescent="0.2">
      <c r="C627" s="118"/>
    </row>
    <row r="628" spans="3:3" x14ac:dyDescent="0.2">
      <c r="C628" s="118"/>
    </row>
    <row r="629" spans="3:3" x14ac:dyDescent="0.2">
      <c r="C629" s="118"/>
    </row>
    <row r="630" spans="3:3" x14ac:dyDescent="0.2">
      <c r="C630" s="118"/>
    </row>
    <row r="631" spans="3:3" x14ac:dyDescent="0.2">
      <c r="C631" s="118"/>
    </row>
    <row r="632" spans="3:3" x14ac:dyDescent="0.2">
      <c r="C632" s="118"/>
    </row>
    <row r="633" spans="3:3" x14ac:dyDescent="0.2">
      <c r="C633" s="118"/>
    </row>
    <row r="634" spans="3:3" x14ac:dyDescent="0.2">
      <c r="C634" s="118"/>
    </row>
    <row r="635" spans="3:3" x14ac:dyDescent="0.2">
      <c r="C635" s="118"/>
    </row>
    <row r="636" spans="3:3" x14ac:dyDescent="0.2">
      <c r="C636" s="118"/>
    </row>
    <row r="637" spans="3:3" x14ac:dyDescent="0.2">
      <c r="C637" s="118"/>
    </row>
    <row r="638" spans="3:3" x14ac:dyDescent="0.2">
      <c r="C638" s="118"/>
    </row>
    <row r="639" spans="3:3" x14ac:dyDescent="0.2">
      <c r="C639" s="118"/>
    </row>
    <row r="640" spans="3:3" x14ac:dyDescent="0.2">
      <c r="C640" s="118"/>
    </row>
    <row r="641" spans="3:3" x14ac:dyDescent="0.2">
      <c r="C641" s="118"/>
    </row>
    <row r="642" spans="3:3" x14ac:dyDescent="0.2">
      <c r="C642" s="118"/>
    </row>
    <row r="643" spans="3:3" x14ac:dyDescent="0.2">
      <c r="C643" s="118"/>
    </row>
    <row r="644" spans="3:3" x14ac:dyDescent="0.2">
      <c r="C644" s="118"/>
    </row>
    <row r="645" spans="3:3" x14ac:dyDescent="0.2">
      <c r="C645" s="118"/>
    </row>
    <row r="646" spans="3:3" x14ac:dyDescent="0.2">
      <c r="C646" s="118"/>
    </row>
    <row r="647" spans="3:3" x14ac:dyDescent="0.2">
      <c r="C647" s="118"/>
    </row>
    <row r="648" spans="3:3" x14ac:dyDescent="0.2">
      <c r="C648" s="118"/>
    </row>
    <row r="649" spans="3:3" x14ac:dyDescent="0.2">
      <c r="C649" s="118"/>
    </row>
    <row r="650" spans="3:3" x14ac:dyDescent="0.2">
      <c r="C650" s="118"/>
    </row>
    <row r="651" spans="3:3" x14ac:dyDescent="0.2">
      <c r="C651" s="118"/>
    </row>
    <row r="652" spans="3:3" x14ac:dyDescent="0.2">
      <c r="C652" s="118"/>
    </row>
    <row r="653" spans="3:3" x14ac:dyDescent="0.2">
      <c r="C653" s="118"/>
    </row>
    <row r="654" spans="3:3" x14ac:dyDescent="0.2">
      <c r="C654" s="118"/>
    </row>
    <row r="655" spans="3:3" x14ac:dyDescent="0.2">
      <c r="C655" s="118"/>
    </row>
    <row r="656" spans="3:3" x14ac:dyDescent="0.2">
      <c r="C656" s="118"/>
    </row>
    <row r="657" spans="3:3" x14ac:dyDescent="0.2">
      <c r="C657" s="118"/>
    </row>
    <row r="658" spans="3:3" x14ac:dyDescent="0.2">
      <c r="C658" s="118"/>
    </row>
    <row r="659" spans="3:3" x14ac:dyDescent="0.2">
      <c r="C659" s="118"/>
    </row>
    <row r="660" spans="3:3" x14ac:dyDescent="0.2">
      <c r="C660" s="118"/>
    </row>
    <row r="661" spans="3:3" x14ac:dyDescent="0.2">
      <c r="C661" s="118"/>
    </row>
    <row r="662" spans="3:3" x14ac:dyDescent="0.2">
      <c r="C662" s="118"/>
    </row>
    <row r="663" spans="3:3" x14ac:dyDescent="0.2">
      <c r="C663" s="118"/>
    </row>
    <row r="664" spans="3:3" x14ac:dyDescent="0.2">
      <c r="C664" s="118"/>
    </row>
    <row r="665" spans="3:3" x14ac:dyDescent="0.2">
      <c r="C665" s="118"/>
    </row>
    <row r="666" spans="3:3" x14ac:dyDescent="0.2">
      <c r="C666" s="118"/>
    </row>
    <row r="667" spans="3:3" x14ac:dyDescent="0.2">
      <c r="C667" s="118"/>
    </row>
    <row r="668" spans="3:3" x14ac:dyDescent="0.2">
      <c r="C668" s="118"/>
    </row>
    <row r="669" spans="3:3" x14ac:dyDescent="0.2">
      <c r="C669" s="118"/>
    </row>
    <row r="670" spans="3:3" x14ac:dyDescent="0.2">
      <c r="C670" s="118"/>
    </row>
    <row r="671" spans="3:3" x14ac:dyDescent="0.2">
      <c r="C671" s="118"/>
    </row>
    <row r="672" spans="3:3" x14ac:dyDescent="0.2">
      <c r="C672" s="118"/>
    </row>
    <row r="673" spans="3:3" x14ac:dyDescent="0.2">
      <c r="C673" s="118"/>
    </row>
    <row r="674" spans="3:3" x14ac:dyDescent="0.2">
      <c r="C674" s="118"/>
    </row>
    <row r="675" spans="3:3" x14ac:dyDescent="0.2">
      <c r="C675" s="118"/>
    </row>
    <row r="676" spans="3:3" x14ac:dyDescent="0.2">
      <c r="C676" s="118"/>
    </row>
    <row r="677" spans="3:3" x14ac:dyDescent="0.2">
      <c r="C677" s="118"/>
    </row>
    <row r="678" spans="3:3" x14ac:dyDescent="0.2">
      <c r="C678" s="118"/>
    </row>
    <row r="679" spans="3:3" x14ac:dyDescent="0.2">
      <c r="C679" s="118"/>
    </row>
    <row r="680" spans="3:3" x14ac:dyDescent="0.2">
      <c r="C680" s="118"/>
    </row>
    <row r="681" spans="3:3" x14ac:dyDescent="0.2">
      <c r="C681" s="118"/>
    </row>
    <row r="682" spans="3:3" x14ac:dyDescent="0.2">
      <c r="C682" s="118"/>
    </row>
    <row r="683" spans="3:3" x14ac:dyDescent="0.2">
      <c r="C683" s="118"/>
    </row>
    <row r="684" spans="3:3" x14ac:dyDescent="0.2">
      <c r="C684" s="118"/>
    </row>
    <row r="685" spans="3:3" x14ac:dyDescent="0.2">
      <c r="C685" s="118"/>
    </row>
    <row r="686" spans="3:3" x14ac:dyDescent="0.2">
      <c r="C686" s="118"/>
    </row>
    <row r="687" spans="3:3" x14ac:dyDescent="0.2">
      <c r="C687" s="118"/>
    </row>
    <row r="688" spans="3:3" x14ac:dyDescent="0.2">
      <c r="C688" s="118"/>
    </row>
    <row r="689" spans="3:3" x14ac:dyDescent="0.2">
      <c r="C689" s="118"/>
    </row>
    <row r="690" spans="3:3" x14ac:dyDescent="0.2">
      <c r="C690" s="118"/>
    </row>
    <row r="691" spans="3:3" x14ac:dyDescent="0.2">
      <c r="C691" s="118"/>
    </row>
    <row r="692" spans="3:3" x14ac:dyDescent="0.2">
      <c r="C692" s="118"/>
    </row>
    <row r="693" spans="3:3" x14ac:dyDescent="0.2">
      <c r="C693" s="118"/>
    </row>
    <row r="694" spans="3:3" x14ac:dyDescent="0.2">
      <c r="C694" s="118"/>
    </row>
    <row r="695" spans="3:3" x14ac:dyDescent="0.2">
      <c r="C695" s="118"/>
    </row>
    <row r="696" spans="3:3" x14ac:dyDescent="0.2">
      <c r="C696" s="118"/>
    </row>
    <row r="697" spans="3:3" x14ac:dyDescent="0.2">
      <c r="C697" s="118"/>
    </row>
    <row r="698" spans="3:3" x14ac:dyDescent="0.2">
      <c r="C698" s="118"/>
    </row>
    <row r="699" spans="3:3" x14ac:dyDescent="0.2">
      <c r="C699" s="118"/>
    </row>
    <row r="700" spans="3:3" x14ac:dyDescent="0.2">
      <c r="C700" s="118"/>
    </row>
    <row r="701" spans="3:3" x14ac:dyDescent="0.2">
      <c r="C701" s="118"/>
    </row>
    <row r="702" spans="3:3" x14ac:dyDescent="0.2">
      <c r="C702" s="118"/>
    </row>
    <row r="703" spans="3:3" x14ac:dyDescent="0.2">
      <c r="C703" s="118"/>
    </row>
    <row r="704" spans="3:3" x14ac:dyDescent="0.2">
      <c r="C704" s="118"/>
    </row>
    <row r="705" spans="3:3" x14ac:dyDescent="0.2">
      <c r="C705" s="118"/>
    </row>
    <row r="706" spans="3:3" x14ac:dyDescent="0.2">
      <c r="C706" s="118"/>
    </row>
    <row r="707" spans="3:3" x14ac:dyDescent="0.2">
      <c r="C707" s="118"/>
    </row>
    <row r="708" spans="3:3" x14ac:dyDescent="0.2">
      <c r="C708" s="118"/>
    </row>
    <row r="709" spans="3:3" x14ac:dyDescent="0.2">
      <c r="C709" s="118"/>
    </row>
    <row r="710" spans="3:3" x14ac:dyDescent="0.2">
      <c r="C710" s="118"/>
    </row>
    <row r="711" spans="3:3" x14ac:dyDescent="0.2">
      <c r="C711" s="118"/>
    </row>
    <row r="712" spans="3:3" x14ac:dyDescent="0.2">
      <c r="C712" s="118"/>
    </row>
    <row r="713" spans="3:3" x14ac:dyDescent="0.2">
      <c r="C713" s="118"/>
    </row>
    <row r="714" spans="3:3" x14ac:dyDescent="0.2">
      <c r="C714" s="118"/>
    </row>
    <row r="715" spans="3:3" x14ac:dyDescent="0.2">
      <c r="C715" s="118"/>
    </row>
    <row r="716" spans="3:3" x14ac:dyDescent="0.2">
      <c r="C716" s="118"/>
    </row>
    <row r="717" spans="3:3" x14ac:dyDescent="0.2">
      <c r="C717" s="118"/>
    </row>
    <row r="718" spans="3:3" x14ac:dyDescent="0.2">
      <c r="C718" s="118"/>
    </row>
    <row r="719" spans="3:3" x14ac:dyDescent="0.2">
      <c r="C719" s="118"/>
    </row>
    <row r="720" spans="3:3" x14ac:dyDescent="0.2">
      <c r="C720" s="118"/>
    </row>
    <row r="721" spans="3:3" x14ac:dyDescent="0.2">
      <c r="C721" s="118"/>
    </row>
    <row r="722" spans="3:3" x14ac:dyDescent="0.2">
      <c r="C722" s="118"/>
    </row>
    <row r="723" spans="3:3" x14ac:dyDescent="0.2">
      <c r="C723" s="118"/>
    </row>
    <row r="724" spans="3:3" x14ac:dyDescent="0.2">
      <c r="C724" s="118"/>
    </row>
    <row r="725" spans="3:3" x14ac:dyDescent="0.2">
      <c r="C725" s="118"/>
    </row>
    <row r="726" spans="3:3" x14ac:dyDescent="0.2">
      <c r="C726" s="118"/>
    </row>
    <row r="727" spans="3:3" x14ac:dyDescent="0.2">
      <c r="C727" s="118"/>
    </row>
    <row r="728" spans="3:3" x14ac:dyDescent="0.2">
      <c r="C728" s="118"/>
    </row>
    <row r="729" spans="3:3" x14ac:dyDescent="0.2">
      <c r="C729" s="118"/>
    </row>
    <row r="730" spans="3:3" x14ac:dyDescent="0.2">
      <c r="C730" s="118"/>
    </row>
    <row r="731" spans="3:3" x14ac:dyDescent="0.2">
      <c r="C731" s="118"/>
    </row>
    <row r="732" spans="3:3" x14ac:dyDescent="0.2">
      <c r="C732" s="118"/>
    </row>
    <row r="733" spans="3:3" x14ac:dyDescent="0.2">
      <c r="C733" s="118"/>
    </row>
    <row r="734" spans="3:3" x14ac:dyDescent="0.2">
      <c r="C734" s="118"/>
    </row>
    <row r="735" spans="3:3" x14ac:dyDescent="0.2">
      <c r="C735" s="118"/>
    </row>
    <row r="736" spans="3:3" x14ac:dyDescent="0.2">
      <c r="C736" s="118"/>
    </row>
    <row r="737" spans="3:3" x14ac:dyDescent="0.2">
      <c r="C737" s="118"/>
    </row>
    <row r="738" spans="3:3" x14ac:dyDescent="0.2">
      <c r="C738" s="118"/>
    </row>
    <row r="739" spans="3:3" x14ac:dyDescent="0.2">
      <c r="C739" s="118"/>
    </row>
    <row r="740" spans="3:3" x14ac:dyDescent="0.2">
      <c r="C740" s="118"/>
    </row>
    <row r="741" spans="3:3" x14ac:dyDescent="0.2">
      <c r="C741" s="118"/>
    </row>
    <row r="742" spans="3:3" x14ac:dyDescent="0.2">
      <c r="C742" s="118"/>
    </row>
    <row r="743" spans="3:3" x14ac:dyDescent="0.2">
      <c r="C743" s="118"/>
    </row>
    <row r="744" spans="3:3" x14ac:dyDescent="0.2">
      <c r="C744" s="118"/>
    </row>
    <row r="745" spans="3:3" x14ac:dyDescent="0.2">
      <c r="C745" s="118"/>
    </row>
    <row r="746" spans="3:3" x14ac:dyDescent="0.2">
      <c r="C746" s="118"/>
    </row>
    <row r="747" spans="3:3" x14ac:dyDescent="0.2">
      <c r="C747" s="118"/>
    </row>
    <row r="748" spans="3:3" x14ac:dyDescent="0.2">
      <c r="C748" s="118"/>
    </row>
    <row r="749" spans="3:3" x14ac:dyDescent="0.2">
      <c r="C749" s="118"/>
    </row>
    <row r="750" spans="3:3" x14ac:dyDescent="0.2">
      <c r="C750" s="118"/>
    </row>
    <row r="751" spans="3:3" x14ac:dyDescent="0.2">
      <c r="C751" s="118"/>
    </row>
    <row r="752" spans="3:3" x14ac:dyDescent="0.2">
      <c r="C752" s="118"/>
    </row>
    <row r="753" spans="3:3" x14ac:dyDescent="0.2">
      <c r="C753" s="118"/>
    </row>
    <row r="754" spans="3:3" x14ac:dyDescent="0.2">
      <c r="C754" s="118"/>
    </row>
    <row r="755" spans="3:3" x14ac:dyDescent="0.2">
      <c r="C755" s="118"/>
    </row>
    <row r="756" spans="3:3" x14ac:dyDescent="0.2">
      <c r="C756" s="118"/>
    </row>
    <row r="757" spans="3:3" x14ac:dyDescent="0.2">
      <c r="C757" s="118"/>
    </row>
    <row r="758" spans="3:3" x14ac:dyDescent="0.2">
      <c r="C758" s="118"/>
    </row>
    <row r="759" spans="3:3" x14ac:dyDescent="0.2">
      <c r="C759" s="118"/>
    </row>
    <row r="760" spans="3:3" x14ac:dyDescent="0.2">
      <c r="C760" s="118"/>
    </row>
    <row r="761" spans="3:3" x14ac:dyDescent="0.2">
      <c r="C761" s="118"/>
    </row>
    <row r="762" spans="3:3" x14ac:dyDescent="0.2">
      <c r="C762" s="118"/>
    </row>
    <row r="763" spans="3:3" x14ac:dyDescent="0.2">
      <c r="C763" s="118"/>
    </row>
    <row r="764" spans="3:3" x14ac:dyDescent="0.2">
      <c r="C764" s="118"/>
    </row>
    <row r="765" spans="3:3" x14ac:dyDescent="0.2">
      <c r="C765" s="118"/>
    </row>
    <row r="766" spans="3:3" x14ac:dyDescent="0.2">
      <c r="C766" s="118"/>
    </row>
    <row r="767" spans="3:3" x14ac:dyDescent="0.2">
      <c r="C767" s="118"/>
    </row>
    <row r="768" spans="3:3" x14ac:dyDescent="0.2">
      <c r="C768" s="118"/>
    </row>
    <row r="769" spans="3:3" x14ac:dyDescent="0.2">
      <c r="C769" s="118"/>
    </row>
    <row r="770" spans="3:3" x14ac:dyDescent="0.2">
      <c r="C770" s="118"/>
    </row>
    <row r="771" spans="3:3" x14ac:dyDescent="0.2">
      <c r="C771" s="118"/>
    </row>
    <row r="772" spans="3:3" x14ac:dyDescent="0.2">
      <c r="C772" s="118"/>
    </row>
    <row r="773" spans="3:3" x14ac:dyDescent="0.2">
      <c r="C773" s="118"/>
    </row>
    <row r="774" spans="3:3" x14ac:dyDescent="0.2">
      <c r="C774" s="118"/>
    </row>
    <row r="775" spans="3:3" x14ac:dyDescent="0.2">
      <c r="C775" s="118"/>
    </row>
    <row r="776" spans="3:3" x14ac:dyDescent="0.2">
      <c r="C776" s="118"/>
    </row>
    <row r="777" spans="3:3" x14ac:dyDescent="0.2">
      <c r="C777" s="118"/>
    </row>
    <row r="778" spans="3:3" x14ac:dyDescent="0.2">
      <c r="C778" s="118"/>
    </row>
    <row r="779" spans="3:3" x14ac:dyDescent="0.2">
      <c r="C779" s="118"/>
    </row>
    <row r="780" spans="3:3" x14ac:dyDescent="0.2">
      <c r="C780" s="118"/>
    </row>
    <row r="781" spans="3:3" x14ac:dyDescent="0.2">
      <c r="C781" s="118"/>
    </row>
    <row r="782" spans="3:3" x14ac:dyDescent="0.2">
      <c r="C782" s="118"/>
    </row>
    <row r="783" spans="3:3" x14ac:dyDescent="0.2">
      <c r="C783" s="118"/>
    </row>
    <row r="784" spans="3:3" x14ac:dyDescent="0.2">
      <c r="C784" s="118"/>
    </row>
    <row r="785" spans="3:3" x14ac:dyDescent="0.2">
      <c r="C785" s="118"/>
    </row>
    <row r="786" spans="3:3" x14ac:dyDescent="0.2">
      <c r="C786" s="118"/>
    </row>
    <row r="787" spans="3:3" x14ac:dyDescent="0.2">
      <c r="C787" s="118"/>
    </row>
    <row r="788" spans="3:3" x14ac:dyDescent="0.2">
      <c r="C788" s="118"/>
    </row>
    <row r="789" spans="3:3" x14ac:dyDescent="0.2">
      <c r="C789" s="118"/>
    </row>
    <row r="790" spans="3:3" x14ac:dyDescent="0.2">
      <c r="C790" s="118"/>
    </row>
    <row r="791" spans="3:3" x14ac:dyDescent="0.2">
      <c r="C791" s="118"/>
    </row>
    <row r="792" spans="3:3" x14ac:dyDescent="0.2">
      <c r="C792" s="118"/>
    </row>
    <row r="793" spans="3:3" x14ac:dyDescent="0.2">
      <c r="C793" s="118"/>
    </row>
    <row r="794" spans="3:3" x14ac:dyDescent="0.2">
      <c r="C794" s="118"/>
    </row>
    <row r="795" spans="3:3" x14ac:dyDescent="0.2">
      <c r="C795" s="118"/>
    </row>
    <row r="796" spans="3:3" x14ac:dyDescent="0.2">
      <c r="C796" s="118"/>
    </row>
    <row r="797" spans="3:3" x14ac:dyDescent="0.2">
      <c r="C797" s="118"/>
    </row>
    <row r="798" spans="3:3" x14ac:dyDescent="0.2">
      <c r="C798" s="118"/>
    </row>
    <row r="799" spans="3:3" x14ac:dyDescent="0.2">
      <c r="C799" s="118"/>
    </row>
    <row r="800" spans="3:3" x14ac:dyDescent="0.2">
      <c r="C800" s="118"/>
    </row>
    <row r="801" spans="3:3" x14ac:dyDescent="0.2">
      <c r="C801" s="118"/>
    </row>
    <row r="802" spans="3:3" x14ac:dyDescent="0.2">
      <c r="C802" s="118"/>
    </row>
    <row r="803" spans="3:3" x14ac:dyDescent="0.2">
      <c r="C803" s="118"/>
    </row>
    <row r="804" spans="3:3" x14ac:dyDescent="0.2">
      <c r="C804" s="118"/>
    </row>
    <row r="805" spans="3:3" x14ac:dyDescent="0.2">
      <c r="C805" s="118"/>
    </row>
    <row r="806" spans="3:3" x14ac:dyDescent="0.2">
      <c r="C806" s="118"/>
    </row>
    <row r="807" spans="3:3" x14ac:dyDescent="0.2">
      <c r="C807" s="118"/>
    </row>
    <row r="808" spans="3:3" x14ac:dyDescent="0.2">
      <c r="C808" s="118"/>
    </row>
    <row r="809" spans="3:3" x14ac:dyDescent="0.2">
      <c r="C809" s="118"/>
    </row>
    <row r="810" spans="3:3" x14ac:dyDescent="0.2">
      <c r="C810" s="118"/>
    </row>
    <row r="811" spans="3:3" x14ac:dyDescent="0.2">
      <c r="C811" s="118"/>
    </row>
    <row r="812" spans="3:3" x14ac:dyDescent="0.2">
      <c r="C812" s="118"/>
    </row>
    <row r="813" spans="3:3" x14ac:dyDescent="0.2">
      <c r="C813" s="118"/>
    </row>
    <row r="814" spans="3:3" x14ac:dyDescent="0.2">
      <c r="C814" s="118"/>
    </row>
    <row r="815" spans="3:3" x14ac:dyDescent="0.2">
      <c r="C815" s="118"/>
    </row>
    <row r="816" spans="3:3" x14ac:dyDescent="0.2">
      <c r="C816" s="118"/>
    </row>
    <row r="817" spans="3:3" x14ac:dyDescent="0.2">
      <c r="C817" s="118"/>
    </row>
    <row r="818" spans="3:3" x14ac:dyDescent="0.2">
      <c r="C818" s="118"/>
    </row>
    <row r="819" spans="3:3" x14ac:dyDescent="0.2">
      <c r="C819" s="118"/>
    </row>
    <row r="820" spans="3:3" x14ac:dyDescent="0.2">
      <c r="C820" s="118"/>
    </row>
    <row r="821" spans="3:3" x14ac:dyDescent="0.2">
      <c r="C821" s="118"/>
    </row>
    <row r="822" spans="3:3" x14ac:dyDescent="0.2">
      <c r="C822" s="118"/>
    </row>
    <row r="823" spans="3:3" x14ac:dyDescent="0.2">
      <c r="C823" s="118"/>
    </row>
    <row r="824" spans="3:3" x14ac:dyDescent="0.2">
      <c r="C824" s="118"/>
    </row>
    <row r="825" spans="3:3" x14ac:dyDescent="0.2">
      <c r="C825" s="118"/>
    </row>
    <row r="826" spans="3:3" x14ac:dyDescent="0.2">
      <c r="C826" s="118"/>
    </row>
    <row r="827" spans="3:3" x14ac:dyDescent="0.2">
      <c r="C827" s="118"/>
    </row>
    <row r="828" spans="3:3" x14ac:dyDescent="0.2">
      <c r="C828" s="118"/>
    </row>
    <row r="829" spans="3:3" x14ac:dyDescent="0.2">
      <c r="C829" s="118"/>
    </row>
    <row r="830" spans="3:3" x14ac:dyDescent="0.2">
      <c r="C830" s="118"/>
    </row>
    <row r="831" spans="3:3" x14ac:dyDescent="0.2">
      <c r="C831" s="118"/>
    </row>
    <row r="832" spans="3:3" x14ac:dyDescent="0.2">
      <c r="C832" s="118"/>
    </row>
    <row r="833" spans="3:3" x14ac:dyDescent="0.2">
      <c r="C833" s="118"/>
    </row>
    <row r="834" spans="3:3" x14ac:dyDescent="0.2">
      <c r="C834" s="118"/>
    </row>
    <row r="835" spans="3:3" x14ac:dyDescent="0.2">
      <c r="C835" s="118"/>
    </row>
    <row r="836" spans="3:3" x14ac:dyDescent="0.2">
      <c r="C836" s="118"/>
    </row>
    <row r="837" spans="3:3" x14ac:dyDescent="0.2">
      <c r="C837" s="118"/>
    </row>
    <row r="838" spans="3:3" x14ac:dyDescent="0.2">
      <c r="C838" s="118"/>
    </row>
    <row r="839" spans="3:3" x14ac:dyDescent="0.2">
      <c r="C839" s="118"/>
    </row>
    <row r="840" spans="3:3" x14ac:dyDescent="0.2">
      <c r="C840" s="118"/>
    </row>
    <row r="841" spans="3:3" x14ac:dyDescent="0.2">
      <c r="C841" s="118"/>
    </row>
    <row r="842" spans="3:3" x14ac:dyDescent="0.2">
      <c r="C842" s="118"/>
    </row>
    <row r="843" spans="3:3" x14ac:dyDescent="0.2">
      <c r="C843" s="118"/>
    </row>
    <row r="844" spans="3:3" x14ac:dyDescent="0.2">
      <c r="C844" s="118"/>
    </row>
    <row r="845" spans="3:3" x14ac:dyDescent="0.2">
      <c r="C845" s="118"/>
    </row>
    <row r="846" spans="3:3" x14ac:dyDescent="0.2">
      <c r="C846" s="118"/>
    </row>
    <row r="847" spans="3:3" x14ac:dyDescent="0.2">
      <c r="C847" s="118"/>
    </row>
    <row r="848" spans="3:3" x14ac:dyDescent="0.2">
      <c r="C848" s="118"/>
    </row>
    <row r="849" spans="3:3" x14ac:dyDescent="0.2">
      <c r="C849" s="118"/>
    </row>
    <row r="850" spans="3:3" x14ac:dyDescent="0.2">
      <c r="C850" s="118"/>
    </row>
    <row r="851" spans="3:3" x14ac:dyDescent="0.2">
      <c r="C851" s="118"/>
    </row>
    <row r="852" spans="3:3" x14ac:dyDescent="0.2">
      <c r="C852" s="118"/>
    </row>
    <row r="853" spans="3:3" x14ac:dyDescent="0.2">
      <c r="C853" s="118"/>
    </row>
    <row r="854" spans="3:3" x14ac:dyDescent="0.2">
      <c r="C854" s="118"/>
    </row>
    <row r="855" spans="3:3" x14ac:dyDescent="0.2">
      <c r="C855" s="118"/>
    </row>
    <row r="856" spans="3:3" x14ac:dyDescent="0.2">
      <c r="C856" s="118"/>
    </row>
    <row r="857" spans="3:3" x14ac:dyDescent="0.2">
      <c r="C857" s="118"/>
    </row>
    <row r="858" spans="3:3" x14ac:dyDescent="0.2">
      <c r="C858" s="118"/>
    </row>
    <row r="859" spans="3:3" x14ac:dyDescent="0.2">
      <c r="C859" s="118"/>
    </row>
    <row r="860" spans="3:3" x14ac:dyDescent="0.2">
      <c r="C860" s="118"/>
    </row>
    <row r="861" spans="3:3" x14ac:dyDescent="0.2">
      <c r="C861" s="118"/>
    </row>
    <row r="862" spans="3:3" x14ac:dyDescent="0.2">
      <c r="C862" s="118"/>
    </row>
    <row r="863" spans="3:3" x14ac:dyDescent="0.2">
      <c r="C863" s="118"/>
    </row>
    <row r="864" spans="3:3" x14ac:dyDescent="0.2">
      <c r="C864" s="118"/>
    </row>
    <row r="865" spans="3:3" x14ac:dyDescent="0.2">
      <c r="C865" s="118"/>
    </row>
    <row r="866" spans="3:3" x14ac:dyDescent="0.2">
      <c r="C866" s="118"/>
    </row>
    <row r="867" spans="3:3" x14ac:dyDescent="0.2">
      <c r="C867" s="118"/>
    </row>
    <row r="868" spans="3:3" x14ac:dyDescent="0.2">
      <c r="C868" s="118"/>
    </row>
    <row r="869" spans="3:3" x14ac:dyDescent="0.2">
      <c r="C869" s="118"/>
    </row>
    <row r="870" spans="3:3" x14ac:dyDescent="0.2">
      <c r="C870" s="118"/>
    </row>
    <row r="871" spans="3:3" x14ac:dyDescent="0.2">
      <c r="C871" s="118"/>
    </row>
    <row r="872" spans="3:3" x14ac:dyDescent="0.2">
      <c r="C872" s="118"/>
    </row>
    <row r="873" spans="3:3" x14ac:dyDescent="0.2">
      <c r="C873" s="118"/>
    </row>
    <row r="874" spans="3:3" x14ac:dyDescent="0.2">
      <c r="C874" s="118"/>
    </row>
    <row r="875" spans="3:3" x14ac:dyDescent="0.2">
      <c r="C875" s="118"/>
    </row>
    <row r="876" spans="3:3" x14ac:dyDescent="0.2">
      <c r="C876" s="118"/>
    </row>
    <row r="877" spans="3:3" x14ac:dyDescent="0.2">
      <c r="C877" s="118"/>
    </row>
    <row r="878" spans="3:3" x14ac:dyDescent="0.2">
      <c r="C878" s="118"/>
    </row>
    <row r="879" spans="3:3" x14ac:dyDescent="0.2">
      <c r="C879" s="118"/>
    </row>
    <row r="880" spans="3:3" x14ac:dyDescent="0.2">
      <c r="C880" s="118"/>
    </row>
    <row r="881" spans="3:4" x14ac:dyDescent="0.2">
      <c r="C881" s="118"/>
    </row>
    <row r="882" spans="3:4" x14ac:dyDescent="0.2">
      <c r="C882" s="118"/>
    </row>
    <row r="883" spans="3:4" x14ac:dyDescent="0.2">
      <c r="C883" s="118"/>
    </row>
    <row r="884" spans="3:4" x14ac:dyDescent="0.2">
      <c r="C884" s="118"/>
    </row>
    <row r="885" spans="3:4" x14ac:dyDescent="0.2">
      <c r="C885" s="118"/>
    </row>
    <row r="886" spans="3:4" x14ac:dyDescent="0.2">
      <c r="C886" s="118"/>
    </row>
    <row r="887" spans="3:4" x14ac:dyDescent="0.2">
      <c r="C887" s="118"/>
    </row>
    <row r="888" spans="3:4" x14ac:dyDescent="0.2">
      <c r="C888" s="118"/>
    </row>
    <row r="889" spans="3:4" x14ac:dyDescent="0.2">
      <c r="C889" s="118"/>
    </row>
    <row r="890" spans="3:4" x14ac:dyDescent="0.2">
      <c r="C890" s="118"/>
    </row>
    <row r="891" spans="3:4" x14ac:dyDescent="0.2">
      <c r="C891" s="118"/>
    </row>
    <row r="892" spans="3:4" x14ac:dyDescent="0.2">
      <c r="C892" s="118"/>
    </row>
    <row r="893" spans="3:4" x14ac:dyDescent="0.2">
      <c r="C893" s="118"/>
    </row>
    <row r="894" spans="3:4" x14ac:dyDescent="0.2">
      <c r="C894" s="118"/>
    </row>
    <row r="895" spans="3:4" x14ac:dyDescent="0.2">
      <c r="C895" s="118"/>
      <c r="D895" s="1"/>
    </row>
    <row r="896" spans="3:4" x14ac:dyDescent="0.2">
      <c r="C896" s="118"/>
    </row>
    <row r="897" spans="3:3" x14ac:dyDescent="0.2">
      <c r="C897" s="118"/>
    </row>
    <row r="898" spans="3:3" x14ac:dyDescent="0.2">
      <c r="C898" s="118"/>
    </row>
    <row r="899" spans="3:3" x14ac:dyDescent="0.2">
      <c r="C899" s="118"/>
    </row>
    <row r="900" spans="3:3" x14ac:dyDescent="0.2">
      <c r="C900" s="118"/>
    </row>
    <row r="901" spans="3:3" x14ac:dyDescent="0.2">
      <c r="C901" s="118"/>
    </row>
    <row r="902" spans="3:3" x14ac:dyDescent="0.2">
      <c r="C902" s="118"/>
    </row>
    <row r="903" spans="3:3" x14ac:dyDescent="0.2">
      <c r="C903" s="118"/>
    </row>
    <row r="904" spans="3:3" x14ac:dyDescent="0.2">
      <c r="C904" s="118"/>
    </row>
    <row r="905" spans="3:3" x14ac:dyDescent="0.2">
      <c r="C905" s="118"/>
    </row>
    <row r="906" spans="3:3" x14ac:dyDescent="0.2">
      <c r="C906" s="118"/>
    </row>
    <row r="907" spans="3:3" x14ac:dyDescent="0.2">
      <c r="C907" s="118"/>
    </row>
    <row r="908" spans="3:3" x14ac:dyDescent="0.2">
      <c r="C908" s="118"/>
    </row>
    <row r="909" spans="3:3" x14ac:dyDescent="0.2">
      <c r="C909" s="118"/>
    </row>
    <row r="910" spans="3:3" x14ac:dyDescent="0.2">
      <c r="C910" s="118"/>
    </row>
    <row r="911" spans="3:3" x14ac:dyDescent="0.2">
      <c r="C911" s="118"/>
    </row>
    <row r="912" spans="3:3" x14ac:dyDescent="0.2">
      <c r="C912" s="118"/>
    </row>
    <row r="913" spans="3:3" x14ac:dyDescent="0.2">
      <c r="C913" s="118"/>
    </row>
    <row r="914" spans="3:3" x14ac:dyDescent="0.2">
      <c r="C914" s="118"/>
    </row>
    <row r="915" spans="3:3" x14ac:dyDescent="0.2">
      <c r="C915" s="118"/>
    </row>
    <row r="916" spans="3:3" x14ac:dyDescent="0.2">
      <c r="C916" s="118"/>
    </row>
    <row r="917" spans="3:3" x14ac:dyDescent="0.2">
      <c r="C917" s="118"/>
    </row>
    <row r="918" spans="3:3" x14ac:dyDescent="0.2">
      <c r="C918" s="118"/>
    </row>
    <row r="919" spans="3:3" x14ac:dyDescent="0.2">
      <c r="C919" s="118"/>
    </row>
    <row r="920" spans="3:3" x14ac:dyDescent="0.2">
      <c r="C920" s="118"/>
    </row>
    <row r="921" spans="3:3" x14ac:dyDescent="0.2">
      <c r="C921" s="118"/>
    </row>
    <row r="922" spans="3:3" x14ac:dyDescent="0.2">
      <c r="C922" s="118"/>
    </row>
    <row r="923" spans="3:3" x14ac:dyDescent="0.2">
      <c r="C923" s="118"/>
    </row>
    <row r="924" spans="3:3" x14ac:dyDescent="0.2">
      <c r="C924" s="118"/>
    </row>
    <row r="925" spans="3:3" x14ac:dyDescent="0.2">
      <c r="C925" s="118"/>
    </row>
    <row r="926" spans="3:3" x14ac:dyDescent="0.2">
      <c r="C926" s="118"/>
    </row>
    <row r="927" spans="3:3" x14ac:dyDescent="0.2">
      <c r="C927" s="118"/>
    </row>
    <row r="928" spans="3:3" x14ac:dyDescent="0.2">
      <c r="C928" s="118"/>
    </row>
    <row r="929" spans="3:3" x14ac:dyDescent="0.2">
      <c r="C929" s="118"/>
    </row>
    <row r="930" spans="3:3" x14ac:dyDescent="0.2">
      <c r="C930" s="118"/>
    </row>
    <row r="931" spans="3:3" x14ac:dyDescent="0.2">
      <c r="C931" s="118"/>
    </row>
    <row r="932" spans="3:3" x14ac:dyDescent="0.2">
      <c r="C932" s="118"/>
    </row>
    <row r="933" spans="3:3" x14ac:dyDescent="0.2">
      <c r="C933" s="118"/>
    </row>
    <row r="934" spans="3:3" x14ac:dyDescent="0.2">
      <c r="C934" s="118"/>
    </row>
    <row r="935" spans="3:3" x14ac:dyDescent="0.2">
      <c r="C935" s="118"/>
    </row>
    <row r="936" spans="3:3" x14ac:dyDescent="0.2">
      <c r="C936" s="118"/>
    </row>
    <row r="937" spans="3:3" x14ac:dyDescent="0.2">
      <c r="C937" s="118"/>
    </row>
    <row r="938" spans="3:3" x14ac:dyDescent="0.2">
      <c r="C938" s="118"/>
    </row>
    <row r="939" spans="3:3" x14ac:dyDescent="0.2">
      <c r="C939" s="118"/>
    </row>
    <row r="940" spans="3:3" x14ac:dyDescent="0.2">
      <c r="C940" s="118"/>
    </row>
    <row r="941" spans="3:3" x14ac:dyDescent="0.2">
      <c r="C941" s="118"/>
    </row>
    <row r="942" spans="3:3" x14ac:dyDescent="0.2">
      <c r="C942" s="118"/>
    </row>
    <row r="943" spans="3:3" x14ac:dyDescent="0.2">
      <c r="C943" s="118"/>
    </row>
    <row r="944" spans="3:3" x14ac:dyDescent="0.2">
      <c r="C944" s="118"/>
    </row>
    <row r="945" spans="3:3" x14ac:dyDescent="0.2">
      <c r="C945" s="118"/>
    </row>
    <row r="946" spans="3:3" x14ac:dyDescent="0.2">
      <c r="C946" s="118"/>
    </row>
    <row r="947" spans="3:3" x14ac:dyDescent="0.2">
      <c r="C947" s="118"/>
    </row>
    <row r="948" spans="3:3" x14ac:dyDescent="0.2">
      <c r="C948" s="118"/>
    </row>
    <row r="949" spans="3:3" x14ac:dyDescent="0.2">
      <c r="C949" s="118"/>
    </row>
    <row r="950" spans="3:3" x14ac:dyDescent="0.2">
      <c r="C950" s="118"/>
    </row>
    <row r="951" spans="3:3" x14ac:dyDescent="0.2">
      <c r="C951" s="118"/>
    </row>
    <row r="952" spans="3:3" x14ac:dyDescent="0.2">
      <c r="C952" s="118"/>
    </row>
    <row r="953" spans="3:3" x14ac:dyDescent="0.2">
      <c r="C953" s="118"/>
    </row>
    <row r="954" spans="3:3" x14ac:dyDescent="0.2">
      <c r="C954" s="118"/>
    </row>
    <row r="955" spans="3:3" x14ac:dyDescent="0.2">
      <c r="C955" s="118"/>
    </row>
    <row r="956" spans="3:3" x14ac:dyDescent="0.2">
      <c r="C956" s="118"/>
    </row>
    <row r="957" spans="3:3" x14ac:dyDescent="0.2">
      <c r="C957" s="118"/>
    </row>
    <row r="958" spans="3:3" x14ac:dyDescent="0.2">
      <c r="C958" s="118"/>
    </row>
    <row r="959" spans="3:3" x14ac:dyDescent="0.2">
      <c r="C959" s="118"/>
    </row>
    <row r="960" spans="3:3" x14ac:dyDescent="0.2">
      <c r="C960" s="118"/>
    </row>
    <row r="961" spans="3:3" x14ac:dyDescent="0.2">
      <c r="C961" s="118"/>
    </row>
    <row r="962" spans="3:3" x14ac:dyDescent="0.2">
      <c r="C962" s="118"/>
    </row>
    <row r="963" spans="3:3" x14ac:dyDescent="0.2">
      <c r="C963" s="118"/>
    </row>
    <row r="964" spans="3:3" x14ac:dyDescent="0.2">
      <c r="C964" s="118"/>
    </row>
    <row r="965" spans="3:3" x14ac:dyDescent="0.2">
      <c r="C965" s="118"/>
    </row>
    <row r="966" spans="3:3" x14ac:dyDescent="0.2">
      <c r="C966" s="118"/>
    </row>
    <row r="967" spans="3:3" x14ac:dyDescent="0.2">
      <c r="C967" s="118"/>
    </row>
    <row r="968" spans="3:3" x14ac:dyDescent="0.2">
      <c r="C968" s="118"/>
    </row>
    <row r="969" spans="3:3" x14ac:dyDescent="0.2">
      <c r="C969" s="118"/>
    </row>
    <row r="970" spans="3:3" x14ac:dyDescent="0.2">
      <c r="C970" s="118"/>
    </row>
    <row r="971" spans="3:3" x14ac:dyDescent="0.2">
      <c r="C971" s="118"/>
    </row>
    <row r="972" spans="3:3" x14ac:dyDescent="0.2">
      <c r="C972" s="118"/>
    </row>
    <row r="973" spans="3:3" x14ac:dyDescent="0.2">
      <c r="C973" s="118"/>
    </row>
    <row r="974" spans="3:3" x14ac:dyDescent="0.2">
      <c r="C974" s="118"/>
    </row>
    <row r="975" spans="3:3" x14ac:dyDescent="0.2">
      <c r="C975" s="118"/>
    </row>
    <row r="976" spans="3:3" x14ac:dyDescent="0.2">
      <c r="C976" s="118"/>
    </row>
    <row r="977" spans="3:3" x14ac:dyDescent="0.2">
      <c r="C977" s="118"/>
    </row>
    <row r="978" spans="3:3" x14ac:dyDescent="0.2">
      <c r="C978" s="118"/>
    </row>
    <row r="979" spans="3:3" x14ac:dyDescent="0.2">
      <c r="C979" s="118"/>
    </row>
    <row r="980" spans="3:3" x14ac:dyDescent="0.2">
      <c r="C980" s="118"/>
    </row>
    <row r="981" spans="3:3" x14ac:dyDescent="0.2">
      <c r="C981" s="118"/>
    </row>
    <row r="982" spans="3:3" x14ac:dyDescent="0.2">
      <c r="C982" s="118"/>
    </row>
    <row r="983" spans="3:3" x14ac:dyDescent="0.2">
      <c r="C983" s="118"/>
    </row>
    <row r="984" spans="3:3" x14ac:dyDescent="0.2">
      <c r="C984" s="118"/>
    </row>
    <row r="985" spans="3:3" x14ac:dyDescent="0.2">
      <c r="C985" s="118"/>
    </row>
    <row r="986" spans="3:3" x14ac:dyDescent="0.2">
      <c r="C986" s="118"/>
    </row>
    <row r="987" spans="3:3" x14ac:dyDescent="0.2">
      <c r="C987" s="118"/>
    </row>
    <row r="988" spans="3:3" x14ac:dyDescent="0.2">
      <c r="C988" s="118"/>
    </row>
    <row r="989" spans="3:3" x14ac:dyDescent="0.2">
      <c r="C989" s="118"/>
    </row>
    <row r="990" spans="3:3" x14ac:dyDescent="0.2">
      <c r="C990" s="118"/>
    </row>
    <row r="991" spans="3:3" x14ac:dyDescent="0.2">
      <c r="C991" s="118"/>
    </row>
    <row r="992" spans="3:3" x14ac:dyDescent="0.2">
      <c r="C992" s="118"/>
    </row>
    <row r="993" spans="3:3" x14ac:dyDescent="0.2">
      <c r="C993" s="118"/>
    </row>
    <row r="994" spans="3:3" x14ac:dyDescent="0.2">
      <c r="C994" s="118"/>
    </row>
    <row r="995" spans="3:3" x14ac:dyDescent="0.2">
      <c r="C995" s="118"/>
    </row>
    <row r="996" spans="3:3" x14ac:dyDescent="0.2">
      <c r="C996" s="118"/>
    </row>
    <row r="997" spans="3:3" x14ac:dyDescent="0.2">
      <c r="C997" s="118"/>
    </row>
    <row r="998" spans="3:3" x14ac:dyDescent="0.2">
      <c r="C998" s="118"/>
    </row>
    <row r="999" spans="3:3" x14ac:dyDescent="0.2">
      <c r="C999" s="118"/>
    </row>
    <row r="1000" spans="3:3" x14ac:dyDescent="0.2">
      <c r="C1000" s="118"/>
    </row>
    <row r="1001" spans="3:3" x14ac:dyDescent="0.2">
      <c r="C1001" s="118"/>
    </row>
    <row r="1002" spans="3:3" x14ac:dyDescent="0.2">
      <c r="C1002" s="118"/>
    </row>
    <row r="1003" spans="3:3" x14ac:dyDescent="0.2">
      <c r="C1003" s="118"/>
    </row>
    <row r="1004" spans="3:3" x14ac:dyDescent="0.2">
      <c r="C1004" s="118"/>
    </row>
    <row r="1005" spans="3:3" x14ac:dyDescent="0.2">
      <c r="C1005" s="118"/>
    </row>
    <row r="1006" spans="3:3" x14ac:dyDescent="0.2">
      <c r="C1006" s="118"/>
    </row>
    <row r="1007" spans="3:3" x14ac:dyDescent="0.2">
      <c r="C1007" s="118"/>
    </row>
    <row r="1008" spans="3:3" x14ac:dyDescent="0.2">
      <c r="C1008" s="118"/>
    </row>
    <row r="1009" spans="3:3" x14ac:dyDescent="0.2">
      <c r="C1009" s="118"/>
    </row>
    <row r="1010" spans="3:3" x14ac:dyDescent="0.2">
      <c r="C1010" s="118"/>
    </row>
    <row r="1011" spans="3:3" x14ac:dyDescent="0.2">
      <c r="C1011" s="118"/>
    </row>
    <row r="1012" spans="3:3" x14ac:dyDescent="0.2">
      <c r="C1012" s="118"/>
    </row>
    <row r="1013" spans="3:3" x14ac:dyDescent="0.2">
      <c r="C1013" s="118"/>
    </row>
    <row r="1014" spans="3:3" x14ac:dyDescent="0.2">
      <c r="C1014" s="118"/>
    </row>
    <row r="1015" spans="3:3" x14ac:dyDescent="0.2">
      <c r="C1015" s="118"/>
    </row>
    <row r="1016" spans="3:3" x14ac:dyDescent="0.2">
      <c r="C1016" s="118"/>
    </row>
    <row r="1017" spans="3:3" x14ac:dyDescent="0.2">
      <c r="C1017" s="118"/>
    </row>
    <row r="1018" spans="3:3" x14ac:dyDescent="0.2">
      <c r="C1018" s="118"/>
    </row>
    <row r="1019" spans="3:3" x14ac:dyDescent="0.2">
      <c r="C1019" s="118"/>
    </row>
    <row r="1020" spans="3:3" x14ac:dyDescent="0.2">
      <c r="C1020" s="118"/>
    </row>
    <row r="1021" spans="3:3" x14ac:dyDescent="0.2">
      <c r="C1021" s="118"/>
    </row>
    <row r="1022" spans="3:3" x14ac:dyDescent="0.2">
      <c r="C1022" s="118"/>
    </row>
    <row r="1023" spans="3:3" x14ac:dyDescent="0.2">
      <c r="C1023" s="118"/>
    </row>
    <row r="1024" spans="3:3" x14ac:dyDescent="0.2">
      <c r="C1024" s="118"/>
    </row>
    <row r="1025" spans="3:3" x14ac:dyDescent="0.2">
      <c r="C1025" s="118"/>
    </row>
    <row r="1026" spans="3:3" x14ac:dyDescent="0.2">
      <c r="C1026" s="118"/>
    </row>
    <row r="1027" spans="3:3" x14ac:dyDescent="0.2">
      <c r="C1027" s="118"/>
    </row>
    <row r="1028" spans="3:3" x14ac:dyDescent="0.2">
      <c r="C1028" s="118"/>
    </row>
    <row r="1029" spans="3:3" x14ac:dyDescent="0.2">
      <c r="C1029" s="118"/>
    </row>
    <row r="1030" spans="3:3" x14ac:dyDescent="0.2">
      <c r="C1030" s="118"/>
    </row>
    <row r="1031" spans="3:3" x14ac:dyDescent="0.2">
      <c r="C1031" s="118"/>
    </row>
    <row r="1032" spans="3:3" x14ac:dyDescent="0.2">
      <c r="C1032" s="118"/>
    </row>
    <row r="1033" spans="3:3" x14ac:dyDescent="0.2">
      <c r="C1033" s="118"/>
    </row>
    <row r="1034" spans="3:3" x14ac:dyDescent="0.2">
      <c r="C1034" s="118"/>
    </row>
    <row r="1035" spans="3:3" x14ac:dyDescent="0.2">
      <c r="C1035" s="118"/>
    </row>
    <row r="1036" spans="3:3" x14ac:dyDescent="0.2">
      <c r="C1036" s="118"/>
    </row>
    <row r="1037" spans="3:3" x14ac:dyDescent="0.2">
      <c r="C1037" s="118"/>
    </row>
    <row r="1038" spans="3:3" x14ac:dyDescent="0.2">
      <c r="C1038" s="118"/>
    </row>
    <row r="1039" spans="3:3" x14ac:dyDescent="0.2">
      <c r="C1039" s="118"/>
    </row>
    <row r="1040" spans="3:3" x14ac:dyDescent="0.2">
      <c r="C1040" s="118"/>
    </row>
    <row r="1041" spans="3:3" x14ac:dyDescent="0.2">
      <c r="C1041" s="118"/>
    </row>
    <row r="1042" spans="3:3" x14ac:dyDescent="0.2">
      <c r="C1042" s="118"/>
    </row>
    <row r="1043" spans="3:3" x14ac:dyDescent="0.2">
      <c r="C1043" s="118"/>
    </row>
    <row r="1044" spans="3:3" x14ac:dyDescent="0.2">
      <c r="C1044" s="118"/>
    </row>
    <row r="1045" spans="3:3" x14ac:dyDescent="0.2">
      <c r="C1045" s="118"/>
    </row>
    <row r="1046" spans="3:3" x14ac:dyDescent="0.2">
      <c r="C1046" s="118"/>
    </row>
    <row r="1047" spans="3:3" x14ac:dyDescent="0.2">
      <c r="C1047" s="118"/>
    </row>
    <row r="1048" spans="3:3" x14ac:dyDescent="0.2">
      <c r="C1048" s="118"/>
    </row>
    <row r="1049" spans="3:3" x14ac:dyDescent="0.2">
      <c r="C1049" s="118"/>
    </row>
    <row r="1050" spans="3:3" x14ac:dyDescent="0.2">
      <c r="C1050" s="118"/>
    </row>
    <row r="1051" spans="3:3" x14ac:dyDescent="0.2">
      <c r="C1051" s="118"/>
    </row>
    <row r="1052" spans="3:3" x14ac:dyDescent="0.2">
      <c r="C1052" s="118"/>
    </row>
    <row r="1053" spans="3:3" x14ac:dyDescent="0.2">
      <c r="C1053" s="118"/>
    </row>
    <row r="1054" spans="3:3" x14ac:dyDescent="0.2">
      <c r="C1054" s="118"/>
    </row>
    <row r="1055" spans="3:3" x14ac:dyDescent="0.2">
      <c r="C1055" s="118"/>
    </row>
    <row r="1056" spans="3:3" x14ac:dyDescent="0.2">
      <c r="C1056" s="118"/>
    </row>
    <row r="1057" spans="3:3" x14ac:dyDescent="0.2">
      <c r="C1057" s="118"/>
    </row>
    <row r="1058" spans="3:3" x14ac:dyDescent="0.2">
      <c r="C1058" s="118"/>
    </row>
    <row r="1059" spans="3:3" x14ac:dyDescent="0.2">
      <c r="C1059" s="118"/>
    </row>
    <row r="1060" spans="3:3" x14ac:dyDescent="0.2">
      <c r="C1060" s="118"/>
    </row>
    <row r="1061" spans="3:3" x14ac:dyDescent="0.2">
      <c r="C1061" s="118"/>
    </row>
    <row r="1062" spans="3:3" x14ac:dyDescent="0.2">
      <c r="C1062" s="118"/>
    </row>
    <row r="1063" spans="3:3" x14ac:dyDescent="0.2">
      <c r="C1063" s="118"/>
    </row>
    <row r="1064" spans="3:3" x14ac:dyDescent="0.2">
      <c r="C1064" s="118"/>
    </row>
    <row r="1065" spans="3:3" x14ac:dyDescent="0.2">
      <c r="C1065" s="118"/>
    </row>
    <row r="1066" spans="3:3" x14ac:dyDescent="0.2">
      <c r="C1066" s="118"/>
    </row>
    <row r="1067" spans="3:3" x14ac:dyDescent="0.2">
      <c r="C1067" s="118"/>
    </row>
    <row r="1068" spans="3:3" x14ac:dyDescent="0.2">
      <c r="C1068" s="118"/>
    </row>
    <row r="1069" spans="3:3" x14ac:dyDescent="0.2">
      <c r="C1069" s="118"/>
    </row>
    <row r="1070" spans="3:3" x14ac:dyDescent="0.2">
      <c r="C1070" s="118"/>
    </row>
    <row r="1071" spans="3:3" x14ac:dyDescent="0.2">
      <c r="C1071" s="118"/>
    </row>
    <row r="1072" spans="3:3" x14ac:dyDescent="0.2">
      <c r="C1072" s="118"/>
    </row>
    <row r="1073" spans="3:3" x14ac:dyDescent="0.2">
      <c r="C1073" s="118"/>
    </row>
    <row r="1074" spans="3:3" x14ac:dyDescent="0.2">
      <c r="C1074" s="118"/>
    </row>
    <row r="1075" spans="3:3" x14ac:dyDescent="0.2">
      <c r="C1075" s="118"/>
    </row>
    <row r="1076" spans="3:3" x14ac:dyDescent="0.2">
      <c r="C1076" s="118"/>
    </row>
    <row r="1077" spans="3:3" x14ac:dyDescent="0.2">
      <c r="C1077" s="118"/>
    </row>
    <row r="1078" spans="3:3" x14ac:dyDescent="0.2">
      <c r="C1078" s="118"/>
    </row>
    <row r="1079" spans="3:3" x14ac:dyDescent="0.2">
      <c r="C1079" s="118"/>
    </row>
    <row r="1080" spans="3:3" x14ac:dyDescent="0.2">
      <c r="C1080" s="118"/>
    </row>
    <row r="1081" spans="3:3" x14ac:dyDescent="0.2">
      <c r="C1081" s="118"/>
    </row>
    <row r="1082" spans="3:3" x14ac:dyDescent="0.2">
      <c r="C1082" s="118"/>
    </row>
    <row r="1083" spans="3:3" x14ac:dyDescent="0.2">
      <c r="C1083" s="118"/>
    </row>
    <row r="1084" spans="3:3" x14ac:dyDescent="0.2">
      <c r="C1084" s="118"/>
    </row>
    <row r="1085" spans="3:3" x14ac:dyDescent="0.2">
      <c r="C1085" s="118"/>
    </row>
    <row r="1086" spans="3:3" x14ac:dyDescent="0.2">
      <c r="C1086" s="118"/>
    </row>
    <row r="1087" spans="3:3" x14ac:dyDescent="0.2">
      <c r="C1087" s="118"/>
    </row>
    <row r="1088" spans="3:3" x14ac:dyDescent="0.2">
      <c r="C1088" s="118"/>
    </row>
    <row r="1089" spans="3:3" x14ac:dyDescent="0.2">
      <c r="C1089" s="118"/>
    </row>
    <row r="1090" spans="3:3" x14ac:dyDescent="0.2">
      <c r="C1090" s="118"/>
    </row>
    <row r="1091" spans="3:3" x14ac:dyDescent="0.2">
      <c r="C1091" s="118"/>
    </row>
    <row r="1092" spans="3:3" x14ac:dyDescent="0.2">
      <c r="C1092" s="118"/>
    </row>
    <row r="1093" spans="3:3" x14ac:dyDescent="0.2">
      <c r="C1093" s="118"/>
    </row>
    <row r="1094" spans="3:3" x14ac:dyDescent="0.2">
      <c r="C1094" s="118"/>
    </row>
    <row r="1095" spans="3:3" x14ac:dyDescent="0.2">
      <c r="C1095" s="118"/>
    </row>
    <row r="1096" spans="3:3" x14ac:dyDescent="0.2">
      <c r="C1096" s="118"/>
    </row>
    <row r="1097" spans="3:3" x14ac:dyDescent="0.2">
      <c r="C1097" s="118"/>
    </row>
    <row r="1098" spans="3:3" x14ac:dyDescent="0.2">
      <c r="C1098" s="118"/>
    </row>
    <row r="1099" spans="3:3" x14ac:dyDescent="0.2">
      <c r="C1099" s="118"/>
    </row>
    <row r="1100" spans="3:3" x14ac:dyDescent="0.2">
      <c r="C1100" s="118"/>
    </row>
    <row r="1101" spans="3:3" x14ac:dyDescent="0.2">
      <c r="C1101" s="118"/>
    </row>
    <row r="1102" spans="3:3" x14ac:dyDescent="0.2">
      <c r="C1102" s="118"/>
    </row>
    <row r="1103" spans="3:3" x14ac:dyDescent="0.2">
      <c r="C1103" s="118"/>
    </row>
    <row r="1104" spans="3:3" x14ac:dyDescent="0.2">
      <c r="C1104" s="118"/>
    </row>
    <row r="1105" spans="3:3" x14ac:dyDescent="0.2">
      <c r="C1105" s="118"/>
    </row>
    <row r="1106" spans="3:3" x14ac:dyDescent="0.2">
      <c r="C1106" s="118"/>
    </row>
    <row r="1107" spans="3:3" x14ac:dyDescent="0.2">
      <c r="C1107" s="118"/>
    </row>
    <row r="1108" spans="3:3" x14ac:dyDescent="0.2">
      <c r="C1108" s="118"/>
    </row>
    <row r="1109" spans="3:3" x14ac:dyDescent="0.2">
      <c r="C1109" s="118"/>
    </row>
    <row r="1110" spans="3:3" x14ac:dyDescent="0.2">
      <c r="C1110" s="118"/>
    </row>
    <row r="1111" spans="3:3" x14ac:dyDescent="0.2">
      <c r="C1111" s="118"/>
    </row>
    <row r="1112" spans="3:3" x14ac:dyDescent="0.2">
      <c r="C1112" s="118"/>
    </row>
    <row r="1113" spans="3:3" x14ac:dyDescent="0.2">
      <c r="C1113" s="118"/>
    </row>
    <row r="1114" spans="3:3" x14ac:dyDescent="0.2">
      <c r="C1114" s="118"/>
    </row>
    <row r="1115" spans="3:3" x14ac:dyDescent="0.2">
      <c r="C1115" s="118"/>
    </row>
    <row r="1116" spans="3:3" x14ac:dyDescent="0.2">
      <c r="C1116" s="118"/>
    </row>
    <row r="1117" spans="3:3" x14ac:dyDescent="0.2">
      <c r="C1117" s="118"/>
    </row>
    <row r="1118" spans="3:3" x14ac:dyDescent="0.2">
      <c r="C1118" s="118"/>
    </row>
    <row r="1119" spans="3:3" x14ac:dyDescent="0.2">
      <c r="C1119" s="118"/>
    </row>
    <row r="1120" spans="3:3" x14ac:dyDescent="0.2">
      <c r="C1120" s="118"/>
    </row>
    <row r="1121" spans="3:3" x14ac:dyDescent="0.2">
      <c r="C1121" s="118"/>
    </row>
    <row r="1122" spans="3:3" x14ac:dyDescent="0.2">
      <c r="C1122" s="118"/>
    </row>
    <row r="1123" spans="3:3" x14ac:dyDescent="0.2">
      <c r="C1123" s="118"/>
    </row>
    <row r="1124" spans="3:3" x14ac:dyDescent="0.2">
      <c r="C1124" s="118"/>
    </row>
    <row r="1125" spans="3:3" x14ac:dyDescent="0.2">
      <c r="C1125" s="118"/>
    </row>
    <row r="1126" spans="3:3" x14ac:dyDescent="0.2">
      <c r="C1126" s="118"/>
    </row>
    <row r="1127" spans="3:3" x14ac:dyDescent="0.2">
      <c r="C1127" s="118"/>
    </row>
    <row r="1128" spans="3:3" x14ac:dyDescent="0.2">
      <c r="C1128" s="118"/>
    </row>
    <row r="1129" spans="3:3" x14ac:dyDescent="0.2">
      <c r="C1129" s="118"/>
    </row>
    <row r="1130" spans="3:3" x14ac:dyDescent="0.2">
      <c r="C1130" s="118"/>
    </row>
    <row r="1131" spans="3:3" x14ac:dyDescent="0.2">
      <c r="C1131" s="118"/>
    </row>
    <row r="1132" spans="3:3" x14ac:dyDescent="0.2">
      <c r="C1132" s="118"/>
    </row>
    <row r="1133" spans="3:3" x14ac:dyDescent="0.2">
      <c r="C1133" s="118"/>
    </row>
    <row r="1134" spans="3:3" x14ac:dyDescent="0.2">
      <c r="C1134" s="118"/>
    </row>
    <row r="1135" spans="3:3" x14ac:dyDescent="0.2">
      <c r="C1135" s="118"/>
    </row>
    <row r="1136" spans="3:3" x14ac:dyDescent="0.2">
      <c r="C1136" s="118"/>
    </row>
    <row r="1137" spans="3:3" x14ac:dyDescent="0.2">
      <c r="C1137" s="118"/>
    </row>
    <row r="1138" spans="3:3" x14ac:dyDescent="0.2">
      <c r="C1138" s="118"/>
    </row>
    <row r="1139" spans="3:3" x14ac:dyDescent="0.2">
      <c r="C1139" s="118"/>
    </row>
    <row r="1140" spans="3:3" x14ac:dyDescent="0.2">
      <c r="C1140" s="118"/>
    </row>
    <row r="1141" spans="3:3" x14ac:dyDescent="0.2">
      <c r="C1141" s="118"/>
    </row>
    <row r="1142" spans="3:3" x14ac:dyDescent="0.2">
      <c r="C1142" s="118"/>
    </row>
    <row r="1143" spans="3:3" x14ac:dyDescent="0.2">
      <c r="C1143" s="118"/>
    </row>
    <row r="1144" spans="3:3" x14ac:dyDescent="0.2">
      <c r="C1144" s="118"/>
    </row>
    <row r="1145" spans="3:3" x14ac:dyDescent="0.2">
      <c r="C1145" s="118"/>
    </row>
    <row r="1146" spans="3:3" x14ac:dyDescent="0.2">
      <c r="C1146" s="118"/>
    </row>
    <row r="1147" spans="3:3" x14ac:dyDescent="0.2">
      <c r="C1147" s="118"/>
    </row>
    <row r="1148" spans="3:3" x14ac:dyDescent="0.2">
      <c r="C1148" s="118"/>
    </row>
    <row r="1149" spans="3:3" x14ac:dyDescent="0.2">
      <c r="C1149" s="118"/>
    </row>
    <row r="1150" spans="3:3" x14ac:dyDescent="0.2">
      <c r="C1150" s="118"/>
    </row>
    <row r="1151" spans="3:3" x14ac:dyDescent="0.2">
      <c r="C1151" s="118"/>
    </row>
    <row r="1152" spans="3:3" x14ac:dyDescent="0.2">
      <c r="C1152" s="118"/>
    </row>
    <row r="1153" spans="3:3" x14ac:dyDescent="0.2">
      <c r="C1153" s="118"/>
    </row>
    <row r="1154" spans="3:3" x14ac:dyDescent="0.2">
      <c r="C1154" s="118"/>
    </row>
    <row r="1155" spans="3:3" x14ac:dyDescent="0.2">
      <c r="C1155" s="118"/>
    </row>
    <row r="1156" spans="3:3" x14ac:dyDescent="0.2">
      <c r="C1156" s="118"/>
    </row>
    <row r="1157" spans="3:3" x14ac:dyDescent="0.2">
      <c r="C1157" s="118"/>
    </row>
    <row r="1158" spans="3:3" x14ac:dyDescent="0.2">
      <c r="C1158" s="118"/>
    </row>
    <row r="1159" spans="3:3" x14ac:dyDescent="0.2">
      <c r="C1159" s="118"/>
    </row>
    <row r="1160" spans="3:3" x14ac:dyDescent="0.2">
      <c r="C1160" s="118"/>
    </row>
    <row r="1161" spans="3:3" x14ac:dyDescent="0.2">
      <c r="C1161" s="118"/>
    </row>
    <row r="1162" spans="3:3" x14ac:dyDescent="0.2">
      <c r="C1162" s="118"/>
    </row>
    <row r="1163" spans="3:3" x14ac:dyDescent="0.2">
      <c r="C1163" s="118"/>
    </row>
    <row r="1164" spans="3:3" x14ac:dyDescent="0.2">
      <c r="C1164" s="118"/>
    </row>
    <row r="1165" spans="3:3" x14ac:dyDescent="0.2">
      <c r="C1165" s="118"/>
    </row>
    <row r="1166" spans="3:3" x14ac:dyDescent="0.2">
      <c r="C1166" s="118"/>
    </row>
    <row r="1167" spans="3:3" x14ac:dyDescent="0.2">
      <c r="C1167" s="118"/>
    </row>
    <row r="1168" spans="3:3" x14ac:dyDescent="0.2">
      <c r="C1168" s="118"/>
    </row>
    <row r="1169" spans="3:3" x14ac:dyDescent="0.2">
      <c r="C1169" s="118"/>
    </row>
    <row r="1170" spans="3:3" x14ac:dyDescent="0.2">
      <c r="C1170" s="118"/>
    </row>
    <row r="1171" spans="3:3" x14ac:dyDescent="0.2">
      <c r="C1171" s="118"/>
    </row>
    <row r="1172" spans="3:3" x14ac:dyDescent="0.2">
      <c r="C1172" s="118"/>
    </row>
    <row r="1173" spans="3:3" x14ac:dyDescent="0.2">
      <c r="C1173" s="118"/>
    </row>
    <row r="1174" spans="3:3" x14ac:dyDescent="0.2">
      <c r="C1174" s="118"/>
    </row>
    <row r="1175" spans="3:3" x14ac:dyDescent="0.2">
      <c r="C1175" s="118"/>
    </row>
    <row r="1176" spans="3:3" x14ac:dyDescent="0.2">
      <c r="C1176" s="118"/>
    </row>
    <row r="1177" spans="3:3" x14ac:dyDescent="0.2">
      <c r="C1177" s="118"/>
    </row>
    <row r="1178" spans="3:3" x14ac:dyDescent="0.2">
      <c r="C1178" s="118"/>
    </row>
    <row r="1179" spans="3:3" x14ac:dyDescent="0.2">
      <c r="C1179" s="118"/>
    </row>
    <row r="1180" spans="3:3" x14ac:dyDescent="0.2">
      <c r="C1180" s="118"/>
    </row>
    <row r="1181" spans="3:3" x14ac:dyDescent="0.2">
      <c r="C1181" s="118"/>
    </row>
    <row r="1182" spans="3:3" x14ac:dyDescent="0.2">
      <c r="C1182" s="118"/>
    </row>
    <row r="1183" spans="3:3" x14ac:dyDescent="0.2">
      <c r="C1183" s="118"/>
    </row>
    <row r="1184" spans="3:3" x14ac:dyDescent="0.2">
      <c r="C1184" s="118"/>
    </row>
    <row r="1185" spans="3:3" x14ac:dyDescent="0.2">
      <c r="C1185" s="118"/>
    </row>
    <row r="1186" spans="3:3" x14ac:dyDescent="0.2">
      <c r="C1186" s="118"/>
    </row>
    <row r="1187" spans="3:3" x14ac:dyDescent="0.2">
      <c r="C1187" s="118"/>
    </row>
    <row r="1188" spans="3:3" x14ac:dyDescent="0.2">
      <c r="C1188" s="118"/>
    </row>
    <row r="1189" spans="3:3" x14ac:dyDescent="0.2">
      <c r="C1189" s="118"/>
    </row>
    <row r="1190" spans="3:3" x14ac:dyDescent="0.2">
      <c r="C1190" s="118"/>
    </row>
    <row r="1191" spans="3:3" x14ac:dyDescent="0.2">
      <c r="C1191" s="118"/>
    </row>
    <row r="1192" spans="3:3" x14ac:dyDescent="0.2">
      <c r="C1192" s="118"/>
    </row>
    <row r="1193" spans="3:3" x14ac:dyDescent="0.2">
      <c r="C1193" s="118"/>
    </row>
    <row r="1194" spans="3:3" x14ac:dyDescent="0.2">
      <c r="C1194" s="118"/>
    </row>
    <row r="1195" spans="3:3" x14ac:dyDescent="0.2">
      <c r="C1195" s="118"/>
    </row>
    <row r="1196" spans="3:3" x14ac:dyDescent="0.2">
      <c r="C1196" s="118"/>
    </row>
    <row r="1197" spans="3:3" x14ac:dyDescent="0.2">
      <c r="C1197" s="118"/>
    </row>
    <row r="1198" spans="3:3" x14ac:dyDescent="0.2">
      <c r="C1198" s="118"/>
    </row>
    <row r="1199" spans="3:3" x14ac:dyDescent="0.2">
      <c r="C1199" s="118"/>
    </row>
    <row r="1200" spans="3:3" x14ac:dyDescent="0.2">
      <c r="C1200" s="118"/>
    </row>
    <row r="1201" spans="3:3" x14ac:dyDescent="0.2">
      <c r="C1201" s="118"/>
    </row>
    <row r="1202" spans="3:3" x14ac:dyDescent="0.2">
      <c r="C1202" s="118"/>
    </row>
    <row r="1203" spans="3:3" x14ac:dyDescent="0.2">
      <c r="C1203" s="118"/>
    </row>
    <row r="1204" spans="3:3" x14ac:dyDescent="0.2">
      <c r="C1204" s="118"/>
    </row>
    <row r="1205" spans="3:3" x14ac:dyDescent="0.2">
      <c r="C1205" s="118"/>
    </row>
    <row r="1206" spans="3:3" x14ac:dyDescent="0.2">
      <c r="C1206" s="118"/>
    </row>
    <row r="1207" spans="3:3" x14ac:dyDescent="0.2">
      <c r="C1207" s="118"/>
    </row>
    <row r="1208" spans="3:3" x14ac:dyDescent="0.2">
      <c r="C1208" s="118"/>
    </row>
    <row r="1209" spans="3:3" x14ac:dyDescent="0.2">
      <c r="C1209" s="118"/>
    </row>
    <row r="1210" spans="3:3" x14ac:dyDescent="0.2">
      <c r="C1210" s="118"/>
    </row>
    <row r="1211" spans="3:3" x14ac:dyDescent="0.2">
      <c r="C1211" s="118"/>
    </row>
    <row r="1212" spans="3:3" x14ac:dyDescent="0.2">
      <c r="C1212" s="118"/>
    </row>
    <row r="1213" spans="3:3" x14ac:dyDescent="0.2">
      <c r="C1213" s="118"/>
    </row>
    <row r="1214" spans="3:3" x14ac:dyDescent="0.2">
      <c r="C1214" s="118"/>
    </row>
    <row r="1215" spans="3:3" x14ac:dyDescent="0.2">
      <c r="C1215" s="118"/>
    </row>
    <row r="1216" spans="3:3" x14ac:dyDescent="0.2">
      <c r="C1216" s="118"/>
    </row>
    <row r="1217" spans="3:3" x14ac:dyDescent="0.2">
      <c r="C1217" s="118"/>
    </row>
    <row r="1218" spans="3:3" x14ac:dyDescent="0.2">
      <c r="C1218" s="118"/>
    </row>
    <row r="1219" spans="3:3" x14ac:dyDescent="0.2">
      <c r="C1219" s="118"/>
    </row>
    <row r="1220" spans="3:3" x14ac:dyDescent="0.2">
      <c r="C1220" s="118"/>
    </row>
    <row r="1221" spans="3:3" x14ac:dyDescent="0.2">
      <c r="C1221" s="118"/>
    </row>
    <row r="1222" spans="3:3" x14ac:dyDescent="0.2">
      <c r="C1222" s="118"/>
    </row>
    <row r="1223" spans="3:3" x14ac:dyDescent="0.2">
      <c r="C1223" s="118"/>
    </row>
    <row r="1224" spans="3:3" x14ac:dyDescent="0.2">
      <c r="C1224" s="118"/>
    </row>
    <row r="1225" spans="3:3" x14ac:dyDescent="0.2">
      <c r="C1225" s="118"/>
    </row>
    <row r="1226" spans="3:3" x14ac:dyDescent="0.2">
      <c r="C1226" s="118"/>
    </row>
    <row r="1227" spans="3:3" x14ac:dyDescent="0.2">
      <c r="C1227" s="118"/>
    </row>
    <row r="1228" spans="3:3" x14ac:dyDescent="0.2">
      <c r="C1228" s="118"/>
    </row>
    <row r="1229" spans="3:3" x14ac:dyDescent="0.2">
      <c r="C1229" s="118"/>
    </row>
    <row r="1230" spans="3:3" x14ac:dyDescent="0.2">
      <c r="C1230" s="118"/>
    </row>
    <row r="1231" spans="3:3" x14ac:dyDescent="0.2">
      <c r="C1231" s="118"/>
    </row>
    <row r="1232" spans="3:3" x14ac:dyDescent="0.2">
      <c r="C1232" s="118"/>
    </row>
    <row r="1233" spans="3:3" x14ac:dyDescent="0.2">
      <c r="C1233" s="118"/>
    </row>
    <row r="1234" spans="3:3" x14ac:dyDescent="0.2">
      <c r="C1234" s="118"/>
    </row>
    <row r="1235" spans="3:3" x14ac:dyDescent="0.2">
      <c r="C1235" s="118"/>
    </row>
    <row r="1236" spans="3:3" x14ac:dyDescent="0.2">
      <c r="C1236" s="118"/>
    </row>
    <row r="1237" spans="3:3" x14ac:dyDescent="0.2">
      <c r="C1237" s="118"/>
    </row>
    <row r="1238" spans="3:3" x14ac:dyDescent="0.2">
      <c r="C1238" s="118"/>
    </row>
    <row r="1239" spans="3:3" x14ac:dyDescent="0.2">
      <c r="C1239" s="118"/>
    </row>
    <row r="1240" spans="3:3" x14ac:dyDescent="0.2">
      <c r="C1240" s="118"/>
    </row>
    <row r="1241" spans="3:3" x14ac:dyDescent="0.2">
      <c r="C1241" s="118"/>
    </row>
    <row r="1242" spans="3:3" x14ac:dyDescent="0.2">
      <c r="C1242" s="118"/>
    </row>
    <row r="1243" spans="3:3" x14ac:dyDescent="0.2">
      <c r="C1243" s="118"/>
    </row>
    <row r="1244" spans="3:3" x14ac:dyDescent="0.2">
      <c r="C1244" s="118"/>
    </row>
    <row r="1245" spans="3:3" x14ac:dyDescent="0.2">
      <c r="C1245" s="118"/>
    </row>
    <row r="1246" spans="3:3" x14ac:dyDescent="0.2">
      <c r="C1246" s="118"/>
    </row>
    <row r="1247" spans="3:3" x14ac:dyDescent="0.2">
      <c r="C1247" s="118"/>
    </row>
    <row r="1248" spans="3:3" x14ac:dyDescent="0.2">
      <c r="C1248" s="118"/>
    </row>
    <row r="1249" spans="3:3" x14ac:dyDescent="0.2">
      <c r="C1249" s="118"/>
    </row>
    <row r="1250" spans="3:3" x14ac:dyDescent="0.2">
      <c r="C1250" s="118"/>
    </row>
    <row r="1251" spans="3:3" x14ac:dyDescent="0.2">
      <c r="C1251" s="118"/>
    </row>
    <row r="1252" spans="3:3" x14ac:dyDescent="0.2">
      <c r="C1252" s="118"/>
    </row>
    <row r="1253" spans="3:3" x14ac:dyDescent="0.2">
      <c r="C1253" s="118"/>
    </row>
    <row r="1254" spans="3:3" x14ac:dyDescent="0.2">
      <c r="C1254" s="118"/>
    </row>
    <row r="1255" spans="3:3" x14ac:dyDescent="0.2">
      <c r="C1255" s="118"/>
    </row>
    <row r="1256" spans="3:3" x14ac:dyDescent="0.2">
      <c r="C1256" s="118"/>
    </row>
    <row r="1257" spans="3:3" x14ac:dyDescent="0.2">
      <c r="C1257" s="118"/>
    </row>
    <row r="1258" spans="3:3" x14ac:dyDescent="0.2">
      <c r="C1258" s="118"/>
    </row>
    <row r="1259" spans="3:3" x14ac:dyDescent="0.2">
      <c r="C1259" s="118"/>
    </row>
    <row r="1260" spans="3:3" x14ac:dyDescent="0.2">
      <c r="C1260" s="118"/>
    </row>
    <row r="1261" spans="3:3" x14ac:dyDescent="0.2">
      <c r="C1261" s="118"/>
    </row>
    <row r="1262" spans="3:3" x14ac:dyDescent="0.2">
      <c r="C1262" s="118"/>
    </row>
    <row r="1263" spans="3:3" x14ac:dyDescent="0.2">
      <c r="C1263" s="118"/>
    </row>
    <row r="1264" spans="3:3" x14ac:dyDescent="0.2">
      <c r="C1264" s="118"/>
    </row>
    <row r="1265" spans="3:3" x14ac:dyDescent="0.2">
      <c r="C1265" s="118"/>
    </row>
    <row r="1266" spans="3:3" x14ac:dyDescent="0.2">
      <c r="C1266" s="118"/>
    </row>
    <row r="1267" spans="3:3" x14ac:dyDescent="0.2">
      <c r="C1267" s="118"/>
    </row>
    <row r="1268" spans="3:3" x14ac:dyDescent="0.2">
      <c r="C1268" s="118"/>
    </row>
    <row r="1269" spans="3:3" x14ac:dyDescent="0.2">
      <c r="C1269" s="118"/>
    </row>
    <row r="1270" spans="3:3" x14ac:dyDescent="0.2">
      <c r="C1270" s="118"/>
    </row>
    <row r="1271" spans="3:3" x14ac:dyDescent="0.2">
      <c r="C1271" s="118"/>
    </row>
    <row r="1272" spans="3:3" x14ac:dyDescent="0.2">
      <c r="C1272" s="118"/>
    </row>
    <row r="1273" spans="3:3" x14ac:dyDescent="0.2">
      <c r="C1273" s="118"/>
    </row>
    <row r="1274" spans="3:3" x14ac:dyDescent="0.2">
      <c r="C1274" s="118"/>
    </row>
    <row r="1275" spans="3:3" x14ac:dyDescent="0.2">
      <c r="C1275" s="118"/>
    </row>
    <row r="1276" spans="3:3" x14ac:dyDescent="0.2">
      <c r="C1276" s="118"/>
    </row>
    <row r="1277" spans="3:3" x14ac:dyDescent="0.2">
      <c r="C1277" s="118"/>
    </row>
    <row r="1278" spans="3:3" x14ac:dyDescent="0.2">
      <c r="C1278" s="118"/>
    </row>
    <row r="1279" spans="3:3" x14ac:dyDescent="0.2">
      <c r="C1279" s="118"/>
    </row>
    <row r="1280" spans="3:3" x14ac:dyDescent="0.2">
      <c r="C1280" s="118"/>
    </row>
    <row r="1281" spans="3:3" x14ac:dyDescent="0.2">
      <c r="C1281" s="118"/>
    </row>
    <row r="1282" spans="3:3" x14ac:dyDescent="0.2">
      <c r="C1282" s="118"/>
    </row>
    <row r="1283" spans="3:3" x14ac:dyDescent="0.2">
      <c r="C1283" s="118"/>
    </row>
    <row r="1284" spans="3:3" x14ac:dyDescent="0.2">
      <c r="C1284" s="118"/>
    </row>
    <row r="1285" spans="3:3" x14ac:dyDescent="0.2">
      <c r="C1285" s="118"/>
    </row>
    <row r="1286" spans="3:3" x14ac:dyDescent="0.2">
      <c r="C1286" s="118"/>
    </row>
    <row r="1287" spans="3:3" x14ac:dyDescent="0.2">
      <c r="C1287" s="118"/>
    </row>
    <row r="1288" spans="3:3" x14ac:dyDescent="0.2">
      <c r="C1288" s="118"/>
    </row>
    <row r="1289" spans="3:3" x14ac:dyDescent="0.2">
      <c r="C1289" s="118"/>
    </row>
    <row r="1290" spans="3:3" x14ac:dyDescent="0.2">
      <c r="C1290" s="118"/>
    </row>
    <row r="1291" spans="3:3" x14ac:dyDescent="0.2">
      <c r="C1291" s="118"/>
    </row>
    <row r="1292" spans="3:3" x14ac:dyDescent="0.2">
      <c r="C1292" s="118"/>
    </row>
    <row r="1293" spans="3:3" x14ac:dyDescent="0.2">
      <c r="C1293" s="118"/>
    </row>
    <row r="1294" spans="3:3" x14ac:dyDescent="0.2">
      <c r="C1294" s="118"/>
    </row>
    <row r="1295" spans="3:3" x14ac:dyDescent="0.2">
      <c r="C1295" s="118"/>
    </row>
    <row r="1296" spans="3:3" x14ac:dyDescent="0.2">
      <c r="C1296" s="118"/>
    </row>
    <row r="1297" spans="3:3" x14ac:dyDescent="0.2">
      <c r="C1297" s="118"/>
    </row>
    <row r="1298" spans="3:3" x14ac:dyDescent="0.2">
      <c r="C1298" s="118"/>
    </row>
    <row r="1299" spans="3:3" x14ac:dyDescent="0.2">
      <c r="C1299" s="118"/>
    </row>
    <row r="1300" spans="3:3" x14ac:dyDescent="0.2">
      <c r="C1300" s="118"/>
    </row>
    <row r="1301" spans="3:3" x14ac:dyDescent="0.2">
      <c r="C1301" s="118"/>
    </row>
    <row r="1302" spans="3:3" x14ac:dyDescent="0.2">
      <c r="C1302" s="118"/>
    </row>
    <row r="1303" spans="3:3" x14ac:dyDescent="0.2">
      <c r="C1303" s="118"/>
    </row>
    <row r="1304" spans="3:3" x14ac:dyDescent="0.2">
      <c r="C1304" s="118"/>
    </row>
    <row r="1305" spans="3:3" x14ac:dyDescent="0.2">
      <c r="C1305" s="118"/>
    </row>
    <row r="1306" spans="3:3" x14ac:dyDescent="0.2">
      <c r="C1306" s="118"/>
    </row>
    <row r="1307" spans="3:3" x14ac:dyDescent="0.2">
      <c r="C1307" s="118"/>
    </row>
    <row r="1308" spans="3:3" x14ac:dyDescent="0.2">
      <c r="C1308" s="118"/>
    </row>
    <row r="1309" spans="3:3" x14ac:dyDescent="0.2">
      <c r="C1309" s="118"/>
    </row>
    <row r="1310" spans="3:3" x14ac:dyDescent="0.2">
      <c r="C1310" s="118"/>
    </row>
    <row r="1311" spans="3:3" x14ac:dyDescent="0.2">
      <c r="C1311" s="118"/>
    </row>
    <row r="1312" spans="3:3" x14ac:dyDescent="0.2">
      <c r="C1312" s="118"/>
    </row>
    <row r="1313" spans="3:3" x14ac:dyDescent="0.2">
      <c r="C1313" s="118"/>
    </row>
    <row r="1314" spans="3:3" x14ac:dyDescent="0.2">
      <c r="C1314" s="118"/>
    </row>
    <row r="1315" spans="3:3" x14ac:dyDescent="0.2">
      <c r="C1315" s="118"/>
    </row>
    <row r="1316" spans="3:3" x14ac:dyDescent="0.2">
      <c r="C1316" s="118"/>
    </row>
    <row r="1317" spans="3:3" x14ac:dyDescent="0.2">
      <c r="C1317" s="118"/>
    </row>
    <row r="1318" spans="3:3" x14ac:dyDescent="0.2">
      <c r="C1318" s="118"/>
    </row>
    <row r="1319" spans="3:3" x14ac:dyDescent="0.2">
      <c r="C1319" s="118"/>
    </row>
    <row r="1320" spans="3:3" x14ac:dyDescent="0.2">
      <c r="C1320" s="118"/>
    </row>
    <row r="1321" spans="3:3" x14ac:dyDescent="0.2">
      <c r="C1321" s="118"/>
    </row>
    <row r="1322" spans="3:3" x14ac:dyDescent="0.2">
      <c r="C1322" s="118"/>
    </row>
    <row r="1323" spans="3:3" x14ac:dyDescent="0.2">
      <c r="C1323" s="118"/>
    </row>
    <row r="1324" spans="3:3" x14ac:dyDescent="0.2">
      <c r="C1324" s="118"/>
    </row>
    <row r="1325" spans="3:3" x14ac:dyDescent="0.2">
      <c r="C1325" s="118"/>
    </row>
    <row r="1326" spans="3:3" x14ac:dyDescent="0.2">
      <c r="C1326" s="118"/>
    </row>
    <row r="1327" spans="3:3" x14ac:dyDescent="0.2">
      <c r="C1327" s="118"/>
    </row>
    <row r="1328" spans="3:3" x14ac:dyDescent="0.2">
      <c r="C1328" s="118"/>
    </row>
    <row r="1329" spans="3:3" x14ac:dyDescent="0.2">
      <c r="C1329" s="118"/>
    </row>
    <row r="1330" spans="3:3" x14ac:dyDescent="0.2">
      <c r="C1330" s="118"/>
    </row>
    <row r="1331" spans="3:3" x14ac:dyDescent="0.2">
      <c r="C1331" s="118"/>
    </row>
    <row r="1332" spans="3:3" x14ac:dyDescent="0.2">
      <c r="C1332" s="118"/>
    </row>
    <row r="1333" spans="3:3" x14ac:dyDescent="0.2">
      <c r="C1333" s="118"/>
    </row>
    <row r="1334" spans="3:3" x14ac:dyDescent="0.2">
      <c r="C1334" s="118"/>
    </row>
    <row r="1335" spans="3:3" x14ac:dyDescent="0.2">
      <c r="C1335" s="118"/>
    </row>
    <row r="1336" spans="3:3" x14ac:dyDescent="0.2">
      <c r="C1336" s="118"/>
    </row>
    <row r="1337" spans="3:3" x14ac:dyDescent="0.2">
      <c r="C1337" s="118"/>
    </row>
    <row r="1338" spans="3:3" x14ac:dyDescent="0.2">
      <c r="C1338" s="118"/>
    </row>
    <row r="1339" spans="3:3" x14ac:dyDescent="0.2">
      <c r="C1339" s="118"/>
    </row>
    <row r="1340" spans="3:3" x14ac:dyDescent="0.2">
      <c r="C1340" s="118"/>
    </row>
    <row r="1341" spans="3:3" x14ac:dyDescent="0.2">
      <c r="C1341" s="118"/>
    </row>
    <row r="1342" spans="3:3" x14ac:dyDescent="0.2">
      <c r="C1342" s="118"/>
    </row>
    <row r="1343" spans="3:3" x14ac:dyDescent="0.2">
      <c r="C1343" s="118"/>
    </row>
    <row r="1344" spans="3:3" x14ac:dyDescent="0.2">
      <c r="C1344" s="118"/>
    </row>
    <row r="1345" spans="3:3" x14ac:dyDescent="0.2">
      <c r="C1345" s="118"/>
    </row>
    <row r="1346" spans="3:3" x14ac:dyDescent="0.2">
      <c r="C1346" s="118"/>
    </row>
    <row r="1347" spans="3:3" x14ac:dyDescent="0.2">
      <c r="C1347" s="118"/>
    </row>
    <row r="1348" spans="3:3" x14ac:dyDescent="0.2">
      <c r="C1348" s="118"/>
    </row>
    <row r="1349" spans="3:3" x14ac:dyDescent="0.2">
      <c r="C1349" s="118"/>
    </row>
    <row r="1350" spans="3:3" x14ac:dyDescent="0.2">
      <c r="C1350" s="118"/>
    </row>
    <row r="1351" spans="3:3" x14ac:dyDescent="0.2">
      <c r="C1351" s="118"/>
    </row>
    <row r="1352" spans="3:3" x14ac:dyDescent="0.2">
      <c r="C1352" s="118"/>
    </row>
    <row r="1353" spans="3:3" x14ac:dyDescent="0.2">
      <c r="C1353" s="118"/>
    </row>
    <row r="1354" spans="3:3" x14ac:dyDescent="0.2">
      <c r="C1354" s="118"/>
    </row>
    <row r="1355" spans="3:3" x14ac:dyDescent="0.2">
      <c r="C1355" s="118"/>
    </row>
    <row r="1356" spans="3:3" x14ac:dyDescent="0.2">
      <c r="C1356" s="118"/>
    </row>
    <row r="1357" spans="3:3" x14ac:dyDescent="0.2">
      <c r="C1357" s="118"/>
    </row>
    <row r="1358" spans="3:3" x14ac:dyDescent="0.2">
      <c r="C1358" s="118"/>
    </row>
    <row r="1359" spans="3:3" x14ac:dyDescent="0.2">
      <c r="C1359" s="118"/>
    </row>
    <row r="1360" spans="3:3" x14ac:dyDescent="0.2">
      <c r="C1360" s="118"/>
    </row>
    <row r="1361" spans="3:3" x14ac:dyDescent="0.2">
      <c r="C1361" s="118"/>
    </row>
    <row r="1362" spans="3:3" x14ac:dyDescent="0.2">
      <c r="C1362" s="118"/>
    </row>
    <row r="1363" spans="3:3" x14ac:dyDescent="0.2">
      <c r="C1363" s="118"/>
    </row>
    <row r="1364" spans="3:3" x14ac:dyDescent="0.2">
      <c r="C1364" s="118"/>
    </row>
    <row r="1365" spans="3:3" x14ac:dyDescent="0.2">
      <c r="C1365" s="118"/>
    </row>
    <row r="1366" spans="3:3" x14ac:dyDescent="0.2">
      <c r="C1366" s="118"/>
    </row>
    <row r="1367" spans="3:3" x14ac:dyDescent="0.2">
      <c r="C1367" s="118"/>
    </row>
    <row r="1368" spans="3:3" x14ac:dyDescent="0.2">
      <c r="C1368" s="118"/>
    </row>
    <row r="1369" spans="3:3" x14ac:dyDescent="0.2">
      <c r="C1369" s="118"/>
    </row>
    <row r="1370" spans="3:3" x14ac:dyDescent="0.2">
      <c r="C1370" s="118"/>
    </row>
    <row r="1371" spans="3:3" x14ac:dyDescent="0.2">
      <c r="C1371" s="118"/>
    </row>
    <row r="1372" spans="3:3" x14ac:dyDescent="0.2">
      <c r="C1372" s="118"/>
    </row>
    <row r="1373" spans="3:3" x14ac:dyDescent="0.2">
      <c r="C1373" s="118"/>
    </row>
    <row r="1374" spans="3:3" x14ac:dyDescent="0.2">
      <c r="C1374" s="118"/>
    </row>
    <row r="1375" spans="3:3" x14ac:dyDescent="0.2">
      <c r="C1375" s="118"/>
    </row>
    <row r="1376" spans="3:3" x14ac:dyDescent="0.2">
      <c r="C1376" s="118"/>
    </row>
    <row r="1377" spans="3:3" x14ac:dyDescent="0.2">
      <c r="C1377" s="118"/>
    </row>
    <row r="1378" spans="3:3" x14ac:dyDescent="0.2">
      <c r="C1378" s="118"/>
    </row>
    <row r="1379" spans="3:3" x14ac:dyDescent="0.2">
      <c r="C1379" s="118"/>
    </row>
    <row r="1380" spans="3:3" x14ac:dyDescent="0.2">
      <c r="C1380" s="118"/>
    </row>
    <row r="1381" spans="3:3" x14ac:dyDescent="0.2">
      <c r="C1381" s="118"/>
    </row>
    <row r="1382" spans="3:3" x14ac:dyDescent="0.2">
      <c r="C1382" s="118"/>
    </row>
    <row r="1383" spans="3:3" x14ac:dyDescent="0.2">
      <c r="C1383" s="118"/>
    </row>
    <row r="1384" spans="3:3" x14ac:dyDescent="0.2">
      <c r="C1384" s="118"/>
    </row>
    <row r="1385" spans="3:3" x14ac:dyDescent="0.2">
      <c r="C1385" s="118"/>
    </row>
    <row r="1386" spans="3:3" x14ac:dyDescent="0.2">
      <c r="C1386" s="118"/>
    </row>
    <row r="1387" spans="3:3" x14ac:dyDescent="0.2">
      <c r="C1387" s="118"/>
    </row>
    <row r="1388" spans="3:3" x14ac:dyDescent="0.2">
      <c r="C1388" s="118"/>
    </row>
    <row r="1389" spans="3:3" x14ac:dyDescent="0.2">
      <c r="C1389" s="118"/>
    </row>
    <row r="1390" spans="3:3" x14ac:dyDescent="0.2">
      <c r="C1390" s="118"/>
    </row>
    <row r="1391" spans="3:3" x14ac:dyDescent="0.2">
      <c r="C1391" s="118"/>
    </row>
    <row r="1392" spans="3:3" x14ac:dyDescent="0.2">
      <c r="C1392" s="118"/>
    </row>
    <row r="1393" spans="3:3" x14ac:dyDescent="0.2">
      <c r="C1393" s="118"/>
    </row>
    <row r="1394" spans="3:3" x14ac:dyDescent="0.2">
      <c r="C1394" s="118"/>
    </row>
    <row r="1395" spans="3:3" x14ac:dyDescent="0.2">
      <c r="C1395" s="118"/>
    </row>
    <row r="1396" spans="3:3" x14ac:dyDescent="0.2">
      <c r="C1396" s="118"/>
    </row>
    <row r="1397" spans="3:3" x14ac:dyDescent="0.2">
      <c r="C1397" s="118"/>
    </row>
    <row r="1398" spans="3:3" x14ac:dyDescent="0.2">
      <c r="C1398" s="118"/>
    </row>
    <row r="1399" spans="3:3" x14ac:dyDescent="0.2">
      <c r="C1399" s="118"/>
    </row>
    <row r="1400" spans="3:3" x14ac:dyDescent="0.2">
      <c r="C1400" s="118"/>
    </row>
    <row r="1401" spans="3:3" x14ac:dyDescent="0.2">
      <c r="C1401" s="118"/>
    </row>
    <row r="1402" spans="3:3" x14ac:dyDescent="0.2">
      <c r="C1402" s="118"/>
    </row>
    <row r="1403" spans="3:3" x14ac:dyDescent="0.2">
      <c r="C1403" s="118"/>
    </row>
    <row r="1404" spans="3:3" x14ac:dyDescent="0.2">
      <c r="C1404" s="118"/>
    </row>
    <row r="1405" spans="3:3" x14ac:dyDescent="0.2">
      <c r="C1405" s="118"/>
    </row>
    <row r="1406" spans="3:3" x14ac:dyDescent="0.2">
      <c r="C1406" s="118"/>
    </row>
    <row r="1407" spans="3:3" x14ac:dyDescent="0.2">
      <c r="C1407" s="118"/>
    </row>
    <row r="1408" spans="3:3" x14ac:dyDescent="0.2">
      <c r="C1408" s="118"/>
    </row>
    <row r="1409" spans="3:3" x14ac:dyDescent="0.2">
      <c r="C1409" s="118"/>
    </row>
    <row r="1410" spans="3:3" x14ac:dyDescent="0.2">
      <c r="C1410" s="118"/>
    </row>
    <row r="1411" spans="3:3" x14ac:dyDescent="0.2">
      <c r="C1411" s="118"/>
    </row>
    <row r="1412" spans="3:3" x14ac:dyDescent="0.2">
      <c r="C1412" s="118"/>
    </row>
    <row r="1413" spans="3:3" x14ac:dyDescent="0.2">
      <c r="C1413" s="118"/>
    </row>
    <row r="1414" spans="3:3" x14ac:dyDescent="0.2">
      <c r="C1414" s="118"/>
    </row>
    <row r="1415" spans="3:3" x14ac:dyDescent="0.2">
      <c r="C1415" s="118"/>
    </row>
    <row r="1416" spans="3:3" x14ac:dyDescent="0.2">
      <c r="C1416" s="118"/>
    </row>
    <row r="1417" spans="3:3" x14ac:dyDescent="0.2">
      <c r="C1417" s="118"/>
    </row>
    <row r="1418" spans="3:3" x14ac:dyDescent="0.2">
      <c r="C1418" s="118"/>
    </row>
    <row r="1419" spans="3:3" x14ac:dyDescent="0.2">
      <c r="C1419" s="118"/>
    </row>
    <row r="1420" spans="3:3" x14ac:dyDescent="0.2">
      <c r="C1420" s="118"/>
    </row>
    <row r="1421" spans="3:3" x14ac:dyDescent="0.2">
      <c r="C1421" s="118"/>
    </row>
    <row r="1422" spans="3:3" x14ac:dyDescent="0.2">
      <c r="C1422" s="118"/>
    </row>
    <row r="1423" spans="3:3" x14ac:dyDescent="0.2">
      <c r="C1423" s="118"/>
    </row>
    <row r="1424" spans="3:3" x14ac:dyDescent="0.2">
      <c r="C1424" s="118"/>
    </row>
    <row r="1425" spans="3:3" x14ac:dyDescent="0.2">
      <c r="C1425" s="118"/>
    </row>
    <row r="1426" spans="3:3" x14ac:dyDescent="0.2">
      <c r="C1426" s="118"/>
    </row>
    <row r="1427" spans="3:3" x14ac:dyDescent="0.2">
      <c r="C1427" s="118"/>
    </row>
    <row r="1428" spans="3:3" x14ac:dyDescent="0.2">
      <c r="C1428" s="118"/>
    </row>
    <row r="1429" spans="3:3" x14ac:dyDescent="0.2">
      <c r="C1429" s="118"/>
    </row>
    <row r="1430" spans="3:3" x14ac:dyDescent="0.2">
      <c r="C1430" s="118"/>
    </row>
    <row r="1431" spans="3:3" x14ac:dyDescent="0.2">
      <c r="C1431" s="118"/>
    </row>
    <row r="1432" spans="3:3" x14ac:dyDescent="0.2">
      <c r="C1432" s="118"/>
    </row>
    <row r="1433" spans="3:3" x14ac:dyDescent="0.2">
      <c r="C1433" s="118"/>
    </row>
    <row r="1434" spans="3:3" x14ac:dyDescent="0.2">
      <c r="C1434" s="118"/>
    </row>
    <row r="1435" spans="3:3" x14ac:dyDescent="0.2">
      <c r="C1435" s="118"/>
    </row>
    <row r="1436" spans="3:3" x14ac:dyDescent="0.2">
      <c r="C1436" s="118"/>
    </row>
    <row r="1437" spans="3:3" x14ac:dyDescent="0.2">
      <c r="C1437" s="118"/>
    </row>
    <row r="1438" spans="3:3" x14ac:dyDescent="0.2">
      <c r="C1438" s="118"/>
    </row>
    <row r="1439" spans="3:3" x14ac:dyDescent="0.2">
      <c r="C1439" s="118"/>
    </row>
    <row r="1440" spans="3:3" x14ac:dyDescent="0.2">
      <c r="C1440" s="118"/>
    </row>
    <row r="1441" spans="3:3" x14ac:dyDescent="0.2">
      <c r="C1441" s="118"/>
    </row>
    <row r="1442" spans="3:3" x14ac:dyDescent="0.2">
      <c r="C1442" s="118"/>
    </row>
    <row r="1443" spans="3:3" x14ac:dyDescent="0.2">
      <c r="C1443" s="118"/>
    </row>
    <row r="1444" spans="3:3" x14ac:dyDescent="0.2">
      <c r="C1444" s="118"/>
    </row>
    <row r="1445" spans="3:3" x14ac:dyDescent="0.2">
      <c r="C1445" s="118"/>
    </row>
    <row r="1446" spans="3:3" x14ac:dyDescent="0.2">
      <c r="C1446" s="118"/>
    </row>
    <row r="1447" spans="3:3" x14ac:dyDescent="0.2">
      <c r="C1447" s="118"/>
    </row>
    <row r="1448" spans="3:3" x14ac:dyDescent="0.2">
      <c r="C1448" s="118"/>
    </row>
    <row r="1449" spans="3:3" x14ac:dyDescent="0.2">
      <c r="C1449" s="118"/>
    </row>
    <row r="1450" spans="3:3" x14ac:dyDescent="0.2">
      <c r="C1450" s="118"/>
    </row>
    <row r="1451" spans="3:3" x14ac:dyDescent="0.2">
      <c r="C1451" s="118"/>
    </row>
    <row r="1452" spans="3:3" x14ac:dyDescent="0.2">
      <c r="C1452" s="118"/>
    </row>
    <row r="1453" spans="3:3" x14ac:dyDescent="0.2">
      <c r="C1453" s="118"/>
    </row>
    <row r="1454" spans="3:3" x14ac:dyDescent="0.2">
      <c r="C1454" s="118"/>
    </row>
    <row r="1455" spans="3:3" x14ac:dyDescent="0.2">
      <c r="C1455" s="118"/>
    </row>
    <row r="1456" spans="3:3" x14ac:dyDescent="0.2">
      <c r="C1456" s="118"/>
    </row>
    <row r="1457" spans="3:3" x14ac:dyDescent="0.2">
      <c r="C1457" s="118"/>
    </row>
    <row r="1458" spans="3:3" x14ac:dyDescent="0.2">
      <c r="C1458" s="118"/>
    </row>
    <row r="1459" spans="3:3" x14ac:dyDescent="0.2">
      <c r="C1459" s="118"/>
    </row>
    <row r="1460" spans="3:3" x14ac:dyDescent="0.2">
      <c r="C1460" s="118"/>
    </row>
    <row r="1461" spans="3:3" x14ac:dyDescent="0.2">
      <c r="C1461" s="118"/>
    </row>
    <row r="1462" spans="3:3" x14ac:dyDescent="0.2">
      <c r="C1462" s="118"/>
    </row>
    <row r="1463" spans="3:3" x14ac:dyDescent="0.2">
      <c r="C1463" s="118"/>
    </row>
    <row r="1464" spans="3:3" x14ac:dyDescent="0.2">
      <c r="C1464" s="118"/>
    </row>
    <row r="1465" spans="3:3" x14ac:dyDescent="0.2">
      <c r="C1465" s="118"/>
    </row>
    <row r="1466" spans="3:3" x14ac:dyDescent="0.2">
      <c r="C1466" s="118"/>
    </row>
    <row r="1467" spans="3:3" x14ac:dyDescent="0.2">
      <c r="C1467" s="118"/>
    </row>
    <row r="1468" spans="3:3" x14ac:dyDescent="0.2">
      <c r="C1468" s="118"/>
    </row>
    <row r="1469" spans="3:3" x14ac:dyDescent="0.2">
      <c r="C1469" s="118"/>
    </row>
    <row r="1470" spans="3:3" x14ac:dyDescent="0.2">
      <c r="C1470" s="118"/>
    </row>
    <row r="1471" spans="3:3" x14ac:dyDescent="0.2">
      <c r="C1471" s="118"/>
    </row>
    <row r="1472" spans="3:3" x14ac:dyDescent="0.2">
      <c r="C1472" s="118"/>
    </row>
    <row r="1473" spans="3:3" x14ac:dyDescent="0.2">
      <c r="C1473" s="118"/>
    </row>
    <row r="1474" spans="3:3" x14ac:dyDescent="0.2">
      <c r="C1474" s="118"/>
    </row>
    <row r="1475" spans="3:3" x14ac:dyDescent="0.2">
      <c r="C1475" s="118"/>
    </row>
    <row r="1476" spans="3:3" x14ac:dyDescent="0.2">
      <c r="C1476" s="118"/>
    </row>
    <row r="1477" spans="3:3" x14ac:dyDescent="0.2">
      <c r="C1477" s="118"/>
    </row>
    <row r="1478" spans="3:3" x14ac:dyDescent="0.2">
      <c r="C1478" s="118"/>
    </row>
    <row r="1479" spans="3:3" x14ac:dyDescent="0.2">
      <c r="C1479" s="118"/>
    </row>
    <row r="1480" spans="3:3" x14ac:dyDescent="0.2">
      <c r="C1480" s="118"/>
    </row>
    <row r="1481" spans="3:3" x14ac:dyDescent="0.2">
      <c r="C1481" s="118"/>
    </row>
    <row r="1482" spans="3:3" x14ac:dyDescent="0.2">
      <c r="C1482" s="118"/>
    </row>
    <row r="1483" spans="3:3" x14ac:dyDescent="0.2">
      <c r="C1483" s="118"/>
    </row>
    <row r="1484" spans="3:3" x14ac:dyDescent="0.2">
      <c r="C1484" s="118"/>
    </row>
    <row r="1485" spans="3:3" x14ac:dyDescent="0.2">
      <c r="C1485" s="118"/>
    </row>
    <row r="1486" spans="3:3" x14ac:dyDescent="0.2">
      <c r="C1486" s="118"/>
    </row>
    <row r="1487" spans="3:3" x14ac:dyDescent="0.2">
      <c r="C1487" s="118"/>
    </row>
    <row r="1488" spans="3:3" x14ac:dyDescent="0.2">
      <c r="C1488" s="118"/>
    </row>
    <row r="1489" spans="3:3" x14ac:dyDescent="0.2">
      <c r="C1489" s="118"/>
    </row>
    <row r="1490" spans="3:3" x14ac:dyDescent="0.2">
      <c r="C1490" s="118"/>
    </row>
    <row r="1491" spans="3:3" x14ac:dyDescent="0.2">
      <c r="C1491" s="118"/>
    </row>
    <row r="1492" spans="3:3" x14ac:dyDescent="0.2">
      <c r="C1492" s="118"/>
    </row>
    <row r="1493" spans="3:3" x14ac:dyDescent="0.2">
      <c r="C1493" s="118"/>
    </row>
    <row r="1494" spans="3:3" x14ac:dyDescent="0.2">
      <c r="C1494" s="118"/>
    </row>
    <row r="1495" spans="3:3" x14ac:dyDescent="0.2">
      <c r="C1495" s="118"/>
    </row>
    <row r="1496" spans="3:3" x14ac:dyDescent="0.2">
      <c r="C1496" s="118"/>
    </row>
    <row r="1497" spans="3:3" x14ac:dyDescent="0.2">
      <c r="C1497" s="118"/>
    </row>
    <row r="1498" spans="3:3" x14ac:dyDescent="0.2">
      <c r="C1498" s="118"/>
    </row>
    <row r="1499" spans="3:3" x14ac:dyDescent="0.2">
      <c r="C1499" s="118"/>
    </row>
    <row r="1500" spans="3:3" x14ac:dyDescent="0.2">
      <c r="C1500" s="118"/>
    </row>
    <row r="1501" spans="3:3" x14ac:dyDescent="0.2">
      <c r="C1501" s="118"/>
    </row>
    <row r="1502" spans="3:3" x14ac:dyDescent="0.2">
      <c r="C1502" s="118"/>
    </row>
    <row r="1503" spans="3:3" x14ac:dyDescent="0.2">
      <c r="C1503" s="118"/>
    </row>
    <row r="1504" spans="3:3" x14ac:dyDescent="0.2">
      <c r="C1504" s="118"/>
    </row>
    <row r="1505" spans="3:3" x14ac:dyDescent="0.2">
      <c r="C1505" s="118"/>
    </row>
    <row r="1506" spans="3:3" x14ac:dyDescent="0.2">
      <c r="C1506" s="118"/>
    </row>
    <row r="1507" spans="3:3" x14ac:dyDescent="0.2">
      <c r="C1507" s="118"/>
    </row>
    <row r="1508" spans="3:3" x14ac:dyDescent="0.2">
      <c r="C1508" s="118"/>
    </row>
    <row r="1509" spans="3:3" x14ac:dyDescent="0.2">
      <c r="C1509" s="118"/>
    </row>
    <row r="1510" spans="3:3" x14ac:dyDescent="0.2">
      <c r="C1510" s="118"/>
    </row>
    <row r="1511" spans="3:3" x14ac:dyDescent="0.2">
      <c r="C1511" s="118"/>
    </row>
    <row r="1512" spans="3:3" x14ac:dyDescent="0.2">
      <c r="C1512" s="118"/>
    </row>
    <row r="1513" spans="3:3" x14ac:dyDescent="0.2">
      <c r="C1513" s="118"/>
    </row>
    <row r="1514" spans="3:3" x14ac:dyDescent="0.2">
      <c r="C1514" s="118"/>
    </row>
    <row r="1515" spans="3:3" x14ac:dyDescent="0.2">
      <c r="C1515" s="118"/>
    </row>
    <row r="1516" spans="3:3" x14ac:dyDescent="0.2">
      <c r="C1516" s="118"/>
    </row>
    <row r="1517" spans="3:3" x14ac:dyDescent="0.2">
      <c r="C1517" s="118"/>
    </row>
    <row r="1518" spans="3:3" x14ac:dyDescent="0.2">
      <c r="C1518" s="118"/>
    </row>
    <row r="1519" spans="3:3" x14ac:dyDescent="0.2">
      <c r="C1519" s="118"/>
    </row>
    <row r="1520" spans="3:3" x14ac:dyDescent="0.2">
      <c r="C1520" s="118"/>
    </row>
    <row r="1521" spans="3:3" x14ac:dyDescent="0.2">
      <c r="C1521" s="118"/>
    </row>
    <row r="1522" spans="3:3" x14ac:dyDescent="0.2">
      <c r="C1522" s="118"/>
    </row>
    <row r="1523" spans="3:3" x14ac:dyDescent="0.2">
      <c r="C1523" s="118"/>
    </row>
    <row r="1524" spans="3:3" x14ac:dyDescent="0.2">
      <c r="C1524" s="118"/>
    </row>
    <row r="1525" spans="3:3" x14ac:dyDescent="0.2">
      <c r="C1525" s="118"/>
    </row>
    <row r="1526" spans="3:3" x14ac:dyDescent="0.2">
      <c r="C1526" s="118"/>
    </row>
    <row r="1527" spans="3:3" x14ac:dyDescent="0.2">
      <c r="C1527" s="118"/>
    </row>
    <row r="1528" spans="3:3" x14ac:dyDescent="0.2">
      <c r="C1528" s="118"/>
    </row>
    <row r="1529" spans="3:3" x14ac:dyDescent="0.2">
      <c r="C1529" s="118"/>
    </row>
    <row r="1530" spans="3:3" x14ac:dyDescent="0.2">
      <c r="C1530" s="118"/>
    </row>
    <row r="1531" spans="3:3" x14ac:dyDescent="0.2">
      <c r="C1531" s="118"/>
    </row>
    <row r="1532" spans="3:3" x14ac:dyDescent="0.2">
      <c r="C1532" s="118"/>
    </row>
    <row r="1533" spans="3:3" x14ac:dyDescent="0.2">
      <c r="C1533" s="118"/>
    </row>
    <row r="1534" spans="3:3" x14ac:dyDescent="0.2">
      <c r="C1534" s="118"/>
    </row>
    <row r="1535" spans="3:3" x14ac:dyDescent="0.2">
      <c r="C1535" s="118"/>
    </row>
    <row r="1536" spans="3:3" x14ac:dyDescent="0.2">
      <c r="C1536" s="118"/>
    </row>
    <row r="1537" spans="3:3" x14ac:dyDescent="0.2">
      <c r="C1537" s="118"/>
    </row>
    <row r="1538" spans="3:3" x14ac:dyDescent="0.2">
      <c r="C1538" s="118"/>
    </row>
    <row r="1539" spans="3:3" x14ac:dyDescent="0.2">
      <c r="C1539" s="118"/>
    </row>
    <row r="1540" spans="3:3" x14ac:dyDescent="0.2">
      <c r="C1540" s="118"/>
    </row>
    <row r="1541" spans="3:3" x14ac:dyDescent="0.2">
      <c r="C1541" s="118"/>
    </row>
    <row r="1542" spans="3:3" x14ac:dyDescent="0.2">
      <c r="C1542" s="118"/>
    </row>
    <row r="1543" spans="3:3" x14ac:dyDescent="0.2">
      <c r="C1543" s="118"/>
    </row>
    <row r="1544" spans="3:3" x14ac:dyDescent="0.2">
      <c r="C1544" s="118"/>
    </row>
    <row r="1545" spans="3:3" x14ac:dyDescent="0.2">
      <c r="C1545" s="118"/>
    </row>
    <row r="1546" spans="3:3" x14ac:dyDescent="0.2">
      <c r="C1546" s="118"/>
    </row>
    <row r="1547" spans="3:3" x14ac:dyDescent="0.2">
      <c r="C1547" s="118"/>
    </row>
    <row r="1548" spans="3:3" x14ac:dyDescent="0.2">
      <c r="C1548" s="118"/>
    </row>
    <row r="1549" spans="3:3" x14ac:dyDescent="0.2">
      <c r="C1549" s="118"/>
    </row>
    <row r="1550" spans="3:3" x14ac:dyDescent="0.2">
      <c r="C1550" s="118"/>
    </row>
    <row r="1551" spans="3:3" x14ac:dyDescent="0.2">
      <c r="C1551" s="118"/>
    </row>
    <row r="1552" spans="3:3" x14ac:dyDescent="0.2">
      <c r="C1552" s="118"/>
    </row>
    <row r="1553" spans="3:3" x14ac:dyDescent="0.2">
      <c r="C1553" s="118"/>
    </row>
    <row r="1554" spans="3:3" x14ac:dyDescent="0.2">
      <c r="C1554" s="118"/>
    </row>
    <row r="1555" spans="3:3" x14ac:dyDescent="0.2">
      <c r="C1555" s="118"/>
    </row>
    <row r="1556" spans="3:3" x14ac:dyDescent="0.2">
      <c r="C1556" s="118"/>
    </row>
    <row r="1557" spans="3:3" x14ac:dyDescent="0.2">
      <c r="C1557" s="118"/>
    </row>
    <row r="1558" spans="3:3" x14ac:dyDescent="0.2">
      <c r="C1558" s="118"/>
    </row>
    <row r="1559" spans="3:3" x14ac:dyDescent="0.2">
      <c r="C1559" s="118"/>
    </row>
    <row r="1560" spans="3:3" x14ac:dyDescent="0.2">
      <c r="C1560" s="118"/>
    </row>
    <row r="1561" spans="3:3" x14ac:dyDescent="0.2">
      <c r="C1561" s="118"/>
    </row>
    <row r="1562" spans="3:3" x14ac:dyDescent="0.2">
      <c r="C1562" s="118"/>
    </row>
    <row r="1563" spans="3:3" x14ac:dyDescent="0.2">
      <c r="C1563" s="118"/>
    </row>
    <row r="1564" spans="3:3" x14ac:dyDescent="0.2">
      <c r="C1564" s="118"/>
    </row>
    <row r="1565" spans="3:3" x14ac:dyDescent="0.2">
      <c r="C1565" s="118"/>
    </row>
    <row r="1566" spans="3:3" x14ac:dyDescent="0.2">
      <c r="C1566" s="118"/>
    </row>
    <row r="1567" spans="3:3" x14ac:dyDescent="0.2">
      <c r="C1567" s="118"/>
    </row>
    <row r="1568" spans="3:3" x14ac:dyDescent="0.2">
      <c r="C1568" s="118"/>
    </row>
    <row r="1569" spans="3:3" x14ac:dyDescent="0.2">
      <c r="C1569" s="118"/>
    </row>
    <row r="1570" spans="3:3" x14ac:dyDescent="0.2">
      <c r="C1570" s="118"/>
    </row>
    <row r="1571" spans="3:3" x14ac:dyDescent="0.2">
      <c r="C1571" s="118"/>
    </row>
    <row r="1572" spans="3:3" x14ac:dyDescent="0.2">
      <c r="C1572" s="118"/>
    </row>
    <row r="1573" spans="3:3" x14ac:dyDescent="0.2">
      <c r="C1573" s="118"/>
    </row>
    <row r="1574" spans="3:3" x14ac:dyDescent="0.2">
      <c r="C1574" s="118"/>
    </row>
    <row r="1575" spans="3:3" x14ac:dyDescent="0.2">
      <c r="C1575" s="118"/>
    </row>
    <row r="1576" spans="3:3" x14ac:dyDescent="0.2">
      <c r="C1576" s="118"/>
    </row>
    <row r="1577" spans="3:3" x14ac:dyDescent="0.2">
      <c r="C1577" s="118"/>
    </row>
    <row r="1578" spans="3:3" x14ac:dyDescent="0.2">
      <c r="C1578" s="118"/>
    </row>
    <row r="1579" spans="3:3" x14ac:dyDescent="0.2">
      <c r="C1579" s="118"/>
    </row>
    <row r="1580" spans="3:3" x14ac:dyDescent="0.2">
      <c r="C1580" s="118"/>
    </row>
    <row r="1581" spans="3:3" x14ac:dyDescent="0.2">
      <c r="C1581" s="118"/>
    </row>
    <row r="1582" spans="3:3" x14ac:dyDescent="0.2">
      <c r="C1582" s="118"/>
    </row>
    <row r="1583" spans="3:3" x14ac:dyDescent="0.2">
      <c r="C1583" s="118"/>
    </row>
    <row r="1584" spans="3:3" x14ac:dyDescent="0.2">
      <c r="C1584" s="118"/>
    </row>
    <row r="1585" spans="3:3" x14ac:dyDescent="0.2">
      <c r="C1585" s="118"/>
    </row>
    <row r="1586" spans="3:3" x14ac:dyDescent="0.2">
      <c r="C1586" s="118"/>
    </row>
    <row r="1587" spans="3:3" x14ac:dyDescent="0.2">
      <c r="C1587" s="118"/>
    </row>
    <row r="1588" spans="3:3" x14ac:dyDescent="0.2">
      <c r="C1588" s="118"/>
    </row>
    <row r="1589" spans="3:3" x14ac:dyDescent="0.2">
      <c r="C1589" s="118"/>
    </row>
    <row r="1590" spans="3:3" x14ac:dyDescent="0.2">
      <c r="C1590" s="118"/>
    </row>
    <row r="1591" spans="3:3" x14ac:dyDescent="0.2">
      <c r="C1591" s="118"/>
    </row>
    <row r="1592" spans="3:3" x14ac:dyDescent="0.2">
      <c r="C1592" s="118"/>
    </row>
    <row r="1593" spans="3:3" x14ac:dyDescent="0.2">
      <c r="C1593" s="118"/>
    </row>
    <row r="1594" spans="3:3" x14ac:dyDescent="0.2">
      <c r="C1594" s="118"/>
    </row>
    <row r="1595" spans="3:3" x14ac:dyDescent="0.2">
      <c r="C1595" s="118"/>
    </row>
    <row r="1596" spans="3:3" x14ac:dyDescent="0.2">
      <c r="C1596" s="118"/>
    </row>
    <row r="1597" spans="3:3" x14ac:dyDescent="0.2">
      <c r="C1597" s="118"/>
    </row>
    <row r="1598" spans="3:3" x14ac:dyDescent="0.2">
      <c r="C1598" s="118"/>
    </row>
    <row r="1599" spans="3:3" x14ac:dyDescent="0.2">
      <c r="C1599" s="118"/>
    </row>
    <row r="1600" spans="3:3" x14ac:dyDescent="0.2">
      <c r="C1600" s="118"/>
    </row>
    <row r="1601" spans="3:3" x14ac:dyDescent="0.2">
      <c r="C1601" s="118"/>
    </row>
    <row r="1602" spans="3:3" x14ac:dyDescent="0.2">
      <c r="C1602" s="118"/>
    </row>
    <row r="1603" spans="3:3" x14ac:dyDescent="0.2">
      <c r="C1603" s="118"/>
    </row>
    <row r="1604" spans="3:3" x14ac:dyDescent="0.2">
      <c r="C1604" s="118"/>
    </row>
    <row r="1605" spans="3:3" x14ac:dyDescent="0.2">
      <c r="C1605" s="118"/>
    </row>
    <row r="1606" spans="3:3" x14ac:dyDescent="0.2">
      <c r="C1606" s="118"/>
    </row>
    <row r="1607" spans="3:3" x14ac:dyDescent="0.2">
      <c r="C1607" s="118"/>
    </row>
    <row r="1608" spans="3:3" x14ac:dyDescent="0.2">
      <c r="C1608" s="118"/>
    </row>
    <row r="1609" spans="3:3" x14ac:dyDescent="0.2">
      <c r="C1609" s="118"/>
    </row>
    <row r="1610" spans="3:3" x14ac:dyDescent="0.2">
      <c r="C1610" s="118"/>
    </row>
    <row r="1611" spans="3:3" x14ac:dyDescent="0.2">
      <c r="C1611" s="118"/>
    </row>
    <row r="1612" spans="3:3" x14ac:dyDescent="0.2">
      <c r="C1612" s="118"/>
    </row>
    <row r="1613" spans="3:3" x14ac:dyDescent="0.2">
      <c r="C1613" s="118"/>
    </row>
    <row r="1614" spans="3:3" x14ac:dyDescent="0.2">
      <c r="C1614" s="118"/>
    </row>
    <row r="1615" spans="3:3" x14ac:dyDescent="0.2">
      <c r="C1615" s="118"/>
    </row>
    <row r="1616" spans="3:3" x14ac:dyDescent="0.2">
      <c r="C1616" s="118"/>
    </row>
    <row r="1617" spans="3:3" x14ac:dyDescent="0.2">
      <c r="C1617" s="118"/>
    </row>
    <row r="1618" spans="3:3" x14ac:dyDescent="0.2">
      <c r="C1618" s="118"/>
    </row>
    <row r="1619" spans="3:3" x14ac:dyDescent="0.2">
      <c r="C1619" s="118"/>
    </row>
    <row r="1620" spans="3:3" x14ac:dyDescent="0.2">
      <c r="C1620" s="118"/>
    </row>
    <row r="1621" spans="3:3" x14ac:dyDescent="0.2">
      <c r="C1621" s="118"/>
    </row>
    <row r="1622" spans="3:3" x14ac:dyDescent="0.2">
      <c r="C1622" s="118"/>
    </row>
    <row r="1623" spans="3:3" x14ac:dyDescent="0.2">
      <c r="C1623" s="118"/>
    </row>
    <row r="1624" spans="3:3" x14ac:dyDescent="0.2">
      <c r="C1624" s="118"/>
    </row>
    <row r="1625" spans="3:3" x14ac:dyDescent="0.2">
      <c r="C1625" s="118"/>
    </row>
    <row r="1626" spans="3:3" x14ac:dyDescent="0.2">
      <c r="C1626" s="118"/>
    </row>
    <row r="1627" spans="3:3" x14ac:dyDescent="0.2">
      <c r="C1627" s="118"/>
    </row>
    <row r="1628" spans="3:3" x14ac:dyDescent="0.2">
      <c r="C1628" s="118"/>
    </row>
    <row r="1629" spans="3:3" x14ac:dyDescent="0.2">
      <c r="C1629" s="118"/>
    </row>
    <row r="1630" spans="3:3" x14ac:dyDescent="0.2">
      <c r="C1630" s="118"/>
    </row>
    <row r="1631" spans="3:3" x14ac:dyDescent="0.2">
      <c r="C1631" s="118"/>
    </row>
    <row r="1632" spans="3:3" x14ac:dyDescent="0.2">
      <c r="C1632" s="118"/>
    </row>
    <row r="1633" spans="3:3" x14ac:dyDescent="0.2">
      <c r="C1633" s="118"/>
    </row>
    <row r="1634" spans="3:3" x14ac:dyDescent="0.2">
      <c r="C1634" s="118"/>
    </row>
    <row r="1635" spans="3:3" x14ac:dyDescent="0.2">
      <c r="C1635" s="118"/>
    </row>
    <row r="1636" spans="3:3" x14ac:dyDescent="0.2">
      <c r="C1636" s="118"/>
    </row>
    <row r="1637" spans="3:3" x14ac:dyDescent="0.2">
      <c r="C1637" s="118"/>
    </row>
    <row r="1638" spans="3:3" x14ac:dyDescent="0.2">
      <c r="C1638" s="118"/>
    </row>
    <row r="1639" spans="3:3" x14ac:dyDescent="0.2">
      <c r="C1639" s="118"/>
    </row>
    <row r="1640" spans="3:3" x14ac:dyDescent="0.2">
      <c r="C1640" s="118"/>
    </row>
    <row r="1641" spans="3:3" x14ac:dyDescent="0.2">
      <c r="C1641" s="118"/>
    </row>
    <row r="1642" spans="3:3" x14ac:dyDescent="0.2">
      <c r="C1642" s="118"/>
    </row>
    <row r="1643" spans="3:3" x14ac:dyDescent="0.2">
      <c r="C1643" s="118"/>
    </row>
    <row r="1644" spans="3:3" x14ac:dyDescent="0.2">
      <c r="C1644" s="118"/>
    </row>
    <row r="1645" spans="3:3" x14ac:dyDescent="0.2">
      <c r="C1645" s="118"/>
    </row>
    <row r="1646" spans="3:3" x14ac:dyDescent="0.2">
      <c r="C1646" s="118"/>
    </row>
    <row r="1647" spans="3:3" x14ac:dyDescent="0.2">
      <c r="C1647" s="118"/>
    </row>
    <row r="1648" spans="3:3" x14ac:dyDescent="0.2">
      <c r="C1648" s="118"/>
    </row>
    <row r="1649" spans="3:3" x14ac:dyDescent="0.2">
      <c r="C1649" s="118"/>
    </row>
    <row r="1650" spans="3:3" x14ac:dyDescent="0.2">
      <c r="C1650" s="118"/>
    </row>
    <row r="1651" spans="3:3" x14ac:dyDescent="0.2">
      <c r="C1651" s="118"/>
    </row>
    <row r="1652" spans="3:3" x14ac:dyDescent="0.2">
      <c r="C1652" s="118"/>
    </row>
    <row r="1653" spans="3:3" x14ac:dyDescent="0.2">
      <c r="C1653" s="118"/>
    </row>
    <row r="1654" spans="3:3" x14ac:dyDescent="0.2">
      <c r="C1654" s="118"/>
    </row>
    <row r="1655" spans="3:3" x14ac:dyDescent="0.2">
      <c r="C1655" s="118"/>
    </row>
    <row r="1656" spans="3:3" x14ac:dyDescent="0.2">
      <c r="C1656" s="118"/>
    </row>
    <row r="1657" spans="3:3" x14ac:dyDescent="0.2">
      <c r="C1657" s="118"/>
    </row>
    <row r="1658" spans="3:3" x14ac:dyDescent="0.2">
      <c r="C1658" s="118"/>
    </row>
    <row r="1659" spans="3:3" x14ac:dyDescent="0.2">
      <c r="C1659" s="118"/>
    </row>
    <row r="1660" spans="3:3" x14ac:dyDescent="0.2">
      <c r="C1660" s="118"/>
    </row>
    <row r="1661" spans="3:3" x14ac:dyDescent="0.2">
      <c r="C1661" s="118"/>
    </row>
    <row r="1662" spans="3:3" x14ac:dyDescent="0.2">
      <c r="C1662" s="118"/>
    </row>
    <row r="1663" spans="3:3" x14ac:dyDescent="0.2">
      <c r="C1663" s="118"/>
    </row>
    <row r="1664" spans="3:3" x14ac:dyDescent="0.2">
      <c r="C1664" s="118"/>
    </row>
    <row r="1665" spans="3:3" x14ac:dyDescent="0.2">
      <c r="C1665" s="118"/>
    </row>
    <row r="1666" spans="3:3" x14ac:dyDescent="0.2">
      <c r="C1666" s="118"/>
    </row>
    <row r="1667" spans="3:3" x14ac:dyDescent="0.2">
      <c r="C1667" s="118"/>
    </row>
    <row r="1668" spans="3:3" x14ac:dyDescent="0.2">
      <c r="C1668" s="118"/>
    </row>
    <row r="1669" spans="3:3" x14ac:dyDescent="0.2">
      <c r="C1669" s="118"/>
    </row>
    <row r="1670" spans="3:3" x14ac:dyDescent="0.2">
      <c r="C1670" s="118"/>
    </row>
    <row r="1671" spans="3:3" x14ac:dyDescent="0.2">
      <c r="C1671" s="118"/>
    </row>
    <row r="1672" spans="3:3" x14ac:dyDescent="0.2">
      <c r="C1672" s="118"/>
    </row>
    <row r="1673" spans="3:3" x14ac:dyDescent="0.2">
      <c r="C1673" s="118"/>
    </row>
    <row r="1674" spans="3:3" x14ac:dyDescent="0.2">
      <c r="C1674" s="118"/>
    </row>
    <row r="1675" spans="3:3" x14ac:dyDescent="0.2">
      <c r="C1675" s="118"/>
    </row>
    <row r="1676" spans="3:3" x14ac:dyDescent="0.2">
      <c r="C1676" s="118"/>
    </row>
    <row r="1677" spans="3:3" x14ac:dyDescent="0.2">
      <c r="C1677" s="118"/>
    </row>
    <row r="1678" spans="3:3" x14ac:dyDescent="0.2">
      <c r="C1678" s="118"/>
    </row>
    <row r="1679" spans="3:3" x14ac:dyDescent="0.2">
      <c r="C1679" s="118"/>
    </row>
    <row r="1680" spans="3:3" x14ac:dyDescent="0.2">
      <c r="C1680" s="118"/>
    </row>
    <row r="1681" spans="3:3" x14ac:dyDescent="0.2">
      <c r="C1681" s="118"/>
    </row>
    <row r="1682" spans="3:3" x14ac:dyDescent="0.2">
      <c r="C1682" s="118"/>
    </row>
    <row r="1683" spans="3:3" x14ac:dyDescent="0.2">
      <c r="C1683" s="118"/>
    </row>
    <row r="1684" spans="3:3" x14ac:dyDescent="0.2">
      <c r="C1684" s="118"/>
    </row>
    <row r="1685" spans="3:3" x14ac:dyDescent="0.2">
      <c r="C1685" s="118"/>
    </row>
    <row r="1686" spans="3:3" x14ac:dyDescent="0.2">
      <c r="C1686" s="118"/>
    </row>
    <row r="1687" spans="3:3" x14ac:dyDescent="0.2">
      <c r="C1687" s="118"/>
    </row>
    <row r="1688" spans="3:3" x14ac:dyDescent="0.2">
      <c r="C1688" s="118"/>
    </row>
    <row r="1689" spans="3:3" x14ac:dyDescent="0.2">
      <c r="C1689" s="118"/>
    </row>
    <row r="1690" spans="3:3" x14ac:dyDescent="0.2">
      <c r="C1690" s="118"/>
    </row>
    <row r="1691" spans="3:3" x14ac:dyDescent="0.2">
      <c r="C1691" s="118"/>
    </row>
    <row r="1692" spans="3:3" x14ac:dyDescent="0.2">
      <c r="C1692" s="118"/>
    </row>
    <row r="1693" spans="3:3" x14ac:dyDescent="0.2">
      <c r="C1693" s="118"/>
    </row>
    <row r="1694" spans="3:3" x14ac:dyDescent="0.2">
      <c r="C1694" s="118"/>
    </row>
    <row r="1695" spans="3:3" x14ac:dyDescent="0.2">
      <c r="C1695" s="118"/>
    </row>
    <row r="1696" spans="3:3" x14ac:dyDescent="0.2">
      <c r="C1696" s="118"/>
    </row>
    <row r="1697" spans="3:3" x14ac:dyDescent="0.2">
      <c r="C1697" s="118"/>
    </row>
    <row r="1698" spans="3:3" x14ac:dyDescent="0.2">
      <c r="C1698" s="118"/>
    </row>
    <row r="1699" spans="3:3" x14ac:dyDescent="0.2">
      <c r="C1699" s="118"/>
    </row>
    <row r="1700" spans="3:3" x14ac:dyDescent="0.2">
      <c r="C1700" s="118"/>
    </row>
    <row r="1701" spans="3:3" x14ac:dyDescent="0.2">
      <c r="C1701" s="118"/>
    </row>
    <row r="1702" spans="3:3" x14ac:dyDescent="0.2">
      <c r="C1702" s="118"/>
    </row>
    <row r="1703" spans="3:3" x14ac:dyDescent="0.2">
      <c r="C1703" s="118"/>
    </row>
    <row r="1704" spans="3:3" x14ac:dyDescent="0.2">
      <c r="C1704" s="118"/>
    </row>
    <row r="1705" spans="3:3" x14ac:dyDescent="0.2">
      <c r="C1705" s="118"/>
    </row>
    <row r="1706" spans="3:3" x14ac:dyDescent="0.2">
      <c r="C1706" s="118"/>
    </row>
    <row r="1707" spans="3:3" x14ac:dyDescent="0.2">
      <c r="C1707" s="118"/>
    </row>
    <row r="1708" spans="3:3" x14ac:dyDescent="0.2">
      <c r="C1708" s="118"/>
    </row>
    <row r="1709" spans="3:3" x14ac:dyDescent="0.2">
      <c r="C1709" s="118"/>
    </row>
    <row r="1710" spans="3:3" x14ac:dyDescent="0.2">
      <c r="C1710" s="118"/>
    </row>
    <row r="1711" spans="3:3" x14ac:dyDescent="0.2">
      <c r="C1711" s="118"/>
    </row>
    <row r="1712" spans="3:3" x14ac:dyDescent="0.2">
      <c r="C1712" s="118"/>
    </row>
    <row r="1713" spans="3:3" x14ac:dyDescent="0.2">
      <c r="C1713" s="118"/>
    </row>
    <row r="1714" spans="3:3" x14ac:dyDescent="0.2">
      <c r="C1714" s="118"/>
    </row>
    <row r="1715" spans="3:3" x14ac:dyDescent="0.2">
      <c r="C1715" s="118"/>
    </row>
    <row r="1716" spans="3:3" x14ac:dyDescent="0.2">
      <c r="C1716" s="118"/>
    </row>
    <row r="1717" spans="3:3" x14ac:dyDescent="0.2">
      <c r="C1717" s="118"/>
    </row>
    <row r="1718" spans="3:3" x14ac:dyDescent="0.2">
      <c r="C1718" s="118"/>
    </row>
    <row r="1719" spans="3:3" x14ac:dyDescent="0.2">
      <c r="C1719" s="118"/>
    </row>
    <row r="1720" spans="3:3" x14ac:dyDescent="0.2">
      <c r="C1720" s="118"/>
    </row>
    <row r="1721" spans="3:3" x14ac:dyDescent="0.2">
      <c r="C1721" s="118"/>
    </row>
    <row r="1722" spans="3:3" x14ac:dyDescent="0.2">
      <c r="C1722" s="118"/>
    </row>
    <row r="1723" spans="3:3" x14ac:dyDescent="0.2">
      <c r="C1723" s="118"/>
    </row>
    <row r="1724" spans="3:3" x14ac:dyDescent="0.2">
      <c r="C1724" s="118"/>
    </row>
    <row r="1725" spans="3:3" x14ac:dyDescent="0.2">
      <c r="C1725" s="118"/>
    </row>
    <row r="1726" spans="3:3" x14ac:dyDescent="0.2">
      <c r="C1726" s="118"/>
    </row>
    <row r="1727" spans="3:3" x14ac:dyDescent="0.2">
      <c r="C1727" s="118"/>
    </row>
    <row r="1728" spans="3:3" x14ac:dyDescent="0.2">
      <c r="C1728" s="118"/>
    </row>
    <row r="1729" spans="3:3" x14ac:dyDescent="0.2">
      <c r="C1729" s="118"/>
    </row>
    <row r="1730" spans="3:3" x14ac:dyDescent="0.2">
      <c r="C1730" s="118"/>
    </row>
    <row r="1731" spans="3:3" x14ac:dyDescent="0.2">
      <c r="C1731" s="118"/>
    </row>
    <row r="1732" spans="3:3" x14ac:dyDescent="0.2">
      <c r="C1732" s="118"/>
    </row>
    <row r="1733" spans="3:3" x14ac:dyDescent="0.2">
      <c r="C1733" s="118"/>
    </row>
    <row r="1734" spans="3:3" x14ac:dyDescent="0.2">
      <c r="C1734" s="118"/>
    </row>
    <row r="1735" spans="3:3" x14ac:dyDescent="0.2">
      <c r="C1735" s="118"/>
    </row>
    <row r="1736" spans="3:3" x14ac:dyDescent="0.2">
      <c r="C1736" s="118"/>
    </row>
    <row r="1737" spans="3:3" x14ac:dyDescent="0.2">
      <c r="C1737" s="118"/>
    </row>
    <row r="1738" spans="3:3" x14ac:dyDescent="0.2">
      <c r="C1738" s="118"/>
    </row>
    <row r="1739" spans="3:3" x14ac:dyDescent="0.2">
      <c r="C1739" s="118"/>
    </row>
    <row r="1740" spans="3:3" x14ac:dyDescent="0.2">
      <c r="C1740" s="118"/>
    </row>
    <row r="1741" spans="3:3" x14ac:dyDescent="0.2">
      <c r="C1741" s="118"/>
    </row>
    <row r="1742" spans="3:3" x14ac:dyDescent="0.2">
      <c r="C1742" s="118"/>
    </row>
    <row r="1743" spans="3:3" x14ac:dyDescent="0.2">
      <c r="C1743" s="118"/>
    </row>
    <row r="1744" spans="3:3" x14ac:dyDescent="0.2">
      <c r="C1744" s="118"/>
    </row>
    <row r="1745" spans="3:3" x14ac:dyDescent="0.2">
      <c r="C1745" s="118"/>
    </row>
    <row r="1746" spans="3:3" x14ac:dyDescent="0.2">
      <c r="C1746" s="118"/>
    </row>
    <row r="1747" spans="3:3" x14ac:dyDescent="0.2">
      <c r="C1747" s="118"/>
    </row>
    <row r="1748" spans="3:3" x14ac:dyDescent="0.2">
      <c r="C1748" s="118"/>
    </row>
    <row r="1749" spans="3:3" x14ac:dyDescent="0.2">
      <c r="C1749" s="118"/>
    </row>
    <row r="1750" spans="3:3" x14ac:dyDescent="0.2">
      <c r="C1750" s="118"/>
    </row>
    <row r="1751" spans="3:3" x14ac:dyDescent="0.2">
      <c r="C1751" s="118"/>
    </row>
    <row r="1752" spans="3:3" x14ac:dyDescent="0.2">
      <c r="C1752" s="118"/>
    </row>
    <row r="1753" spans="3:3" x14ac:dyDescent="0.2">
      <c r="C1753" s="118"/>
    </row>
    <row r="1754" spans="3:3" x14ac:dyDescent="0.2">
      <c r="C1754" s="118"/>
    </row>
    <row r="1755" spans="3:3" x14ac:dyDescent="0.2">
      <c r="C1755" s="118"/>
    </row>
    <row r="1756" spans="3:3" x14ac:dyDescent="0.2">
      <c r="C1756" s="118"/>
    </row>
    <row r="1757" spans="3:3" x14ac:dyDescent="0.2">
      <c r="C1757" s="118"/>
    </row>
    <row r="1758" spans="3:3" x14ac:dyDescent="0.2">
      <c r="C1758" s="118"/>
    </row>
    <row r="1759" spans="3:3" x14ac:dyDescent="0.2">
      <c r="C1759" s="118"/>
    </row>
    <row r="1760" spans="3:3" x14ac:dyDescent="0.2">
      <c r="C1760" s="118"/>
    </row>
    <row r="1761" spans="3:3" x14ac:dyDescent="0.2">
      <c r="C1761" s="118"/>
    </row>
    <row r="1762" spans="3:3" x14ac:dyDescent="0.2">
      <c r="C1762" s="118"/>
    </row>
    <row r="1763" spans="3:3" x14ac:dyDescent="0.2">
      <c r="C1763" s="118"/>
    </row>
    <row r="1764" spans="3:3" x14ac:dyDescent="0.2">
      <c r="C1764" s="118"/>
    </row>
    <row r="1765" spans="3:3" x14ac:dyDescent="0.2">
      <c r="C1765" s="118"/>
    </row>
    <row r="1766" spans="3:3" x14ac:dyDescent="0.2">
      <c r="C1766" s="118"/>
    </row>
    <row r="1767" spans="3:3" x14ac:dyDescent="0.2">
      <c r="C1767" s="118"/>
    </row>
    <row r="1768" spans="3:3" x14ac:dyDescent="0.2">
      <c r="C1768" s="118"/>
    </row>
    <row r="1769" spans="3:3" x14ac:dyDescent="0.2">
      <c r="C1769" s="118"/>
    </row>
    <row r="1770" spans="3:3" x14ac:dyDescent="0.2">
      <c r="C1770" s="118"/>
    </row>
    <row r="1771" spans="3:3" x14ac:dyDescent="0.2">
      <c r="C1771" s="118"/>
    </row>
    <row r="1772" spans="3:3" x14ac:dyDescent="0.2">
      <c r="C1772" s="118"/>
    </row>
    <row r="1773" spans="3:3" x14ac:dyDescent="0.2">
      <c r="C1773" s="118"/>
    </row>
    <row r="1774" spans="3:3" x14ac:dyDescent="0.2">
      <c r="C1774" s="118"/>
    </row>
    <row r="1775" spans="3:3" x14ac:dyDescent="0.2">
      <c r="C1775" s="118"/>
    </row>
    <row r="1776" spans="3:3" x14ac:dyDescent="0.2">
      <c r="C1776" s="118"/>
    </row>
    <row r="1777" spans="3:3" x14ac:dyDescent="0.2">
      <c r="C1777" s="118"/>
    </row>
    <row r="1778" spans="3:3" x14ac:dyDescent="0.2">
      <c r="C1778" s="118"/>
    </row>
    <row r="1779" spans="3:3" x14ac:dyDescent="0.2">
      <c r="C1779" s="118"/>
    </row>
    <row r="1780" spans="3:3" x14ac:dyDescent="0.2">
      <c r="C1780" s="118"/>
    </row>
    <row r="1781" spans="3:3" x14ac:dyDescent="0.2">
      <c r="C1781" s="118"/>
    </row>
    <row r="1782" spans="3:3" x14ac:dyDescent="0.2">
      <c r="C1782" s="118"/>
    </row>
    <row r="1783" spans="3:3" x14ac:dyDescent="0.2">
      <c r="C1783" s="118"/>
    </row>
    <row r="1784" spans="3:3" x14ac:dyDescent="0.2">
      <c r="C1784" s="118"/>
    </row>
    <row r="1785" spans="3:3" x14ac:dyDescent="0.2">
      <c r="C1785" s="118"/>
    </row>
    <row r="1786" spans="3:3" x14ac:dyDescent="0.2">
      <c r="C1786" s="118"/>
    </row>
    <row r="1787" spans="3:3" x14ac:dyDescent="0.2">
      <c r="C1787" s="118"/>
    </row>
    <row r="1788" spans="3:3" x14ac:dyDescent="0.2">
      <c r="C1788" s="118"/>
    </row>
    <row r="1789" spans="3:3" x14ac:dyDescent="0.2">
      <c r="C1789" s="118"/>
    </row>
    <row r="1790" spans="3:3" x14ac:dyDescent="0.2">
      <c r="C1790" s="118"/>
    </row>
    <row r="1791" spans="3:3" x14ac:dyDescent="0.2">
      <c r="C1791" s="118"/>
    </row>
    <row r="1792" spans="3:3" x14ac:dyDescent="0.2">
      <c r="C1792" s="118"/>
    </row>
    <row r="1793" spans="3:3" x14ac:dyDescent="0.2">
      <c r="C1793" s="118"/>
    </row>
    <row r="1794" spans="3:3" x14ac:dyDescent="0.2">
      <c r="C1794" s="118"/>
    </row>
    <row r="1795" spans="3:3" x14ac:dyDescent="0.2">
      <c r="C1795" s="118"/>
    </row>
    <row r="1796" spans="3:3" x14ac:dyDescent="0.2">
      <c r="C1796" s="118"/>
    </row>
    <row r="1797" spans="3:3" x14ac:dyDescent="0.2">
      <c r="C1797" s="118"/>
    </row>
    <row r="1798" spans="3:3" x14ac:dyDescent="0.2">
      <c r="C1798" s="118"/>
    </row>
    <row r="1799" spans="3:3" x14ac:dyDescent="0.2">
      <c r="C1799" s="118"/>
    </row>
    <row r="1800" spans="3:3" x14ac:dyDescent="0.2">
      <c r="C1800" s="118"/>
    </row>
    <row r="1801" spans="3:3" x14ac:dyDescent="0.2">
      <c r="C1801" s="118"/>
    </row>
    <row r="1802" spans="3:3" x14ac:dyDescent="0.2">
      <c r="C1802" s="118"/>
    </row>
    <row r="1803" spans="3:3" x14ac:dyDescent="0.2">
      <c r="C1803" s="118"/>
    </row>
    <row r="1804" spans="3:3" x14ac:dyDescent="0.2">
      <c r="C1804" s="118"/>
    </row>
    <row r="1805" spans="3:3" x14ac:dyDescent="0.2">
      <c r="C1805" s="118"/>
    </row>
    <row r="1806" spans="3:3" x14ac:dyDescent="0.2">
      <c r="C1806" s="118"/>
    </row>
    <row r="1807" spans="3:3" x14ac:dyDescent="0.2">
      <c r="C1807" s="118"/>
    </row>
    <row r="1808" spans="3:3" x14ac:dyDescent="0.2">
      <c r="C1808" s="118"/>
    </row>
    <row r="1809" spans="3:3" x14ac:dyDescent="0.2">
      <c r="C1809" s="118"/>
    </row>
    <row r="1810" spans="3:3" x14ac:dyDescent="0.2">
      <c r="C1810" s="118"/>
    </row>
    <row r="1811" spans="3:3" x14ac:dyDescent="0.2">
      <c r="C1811" s="118"/>
    </row>
    <row r="1812" spans="3:3" x14ac:dyDescent="0.2">
      <c r="C1812" s="118"/>
    </row>
    <row r="1813" spans="3:3" x14ac:dyDescent="0.2">
      <c r="C1813" s="118"/>
    </row>
    <row r="1814" spans="3:3" x14ac:dyDescent="0.2">
      <c r="C1814" s="118"/>
    </row>
    <row r="1815" spans="3:3" x14ac:dyDescent="0.2">
      <c r="C1815" s="118"/>
    </row>
    <row r="1816" spans="3:3" x14ac:dyDescent="0.2">
      <c r="C1816" s="118"/>
    </row>
    <row r="1817" spans="3:3" x14ac:dyDescent="0.2">
      <c r="C1817" s="118"/>
    </row>
    <row r="1818" spans="3:3" x14ac:dyDescent="0.2">
      <c r="C1818" s="118"/>
    </row>
    <row r="1819" spans="3:3" x14ac:dyDescent="0.2">
      <c r="C1819" s="118"/>
    </row>
    <row r="1820" spans="3:3" x14ac:dyDescent="0.2">
      <c r="C1820" s="118"/>
    </row>
    <row r="1821" spans="3:3" x14ac:dyDescent="0.2">
      <c r="C1821" s="118"/>
    </row>
    <row r="1822" spans="3:3" x14ac:dyDescent="0.2">
      <c r="C1822" s="118"/>
    </row>
    <row r="1823" spans="3:3" x14ac:dyDescent="0.2">
      <c r="C1823" s="118"/>
    </row>
    <row r="1824" spans="3:3" x14ac:dyDescent="0.2">
      <c r="C1824" s="118"/>
    </row>
    <row r="1825" spans="3:3" x14ac:dyDescent="0.2">
      <c r="C1825" s="118"/>
    </row>
    <row r="1826" spans="3:3" x14ac:dyDescent="0.2">
      <c r="C1826" s="118"/>
    </row>
    <row r="1827" spans="3:3" x14ac:dyDescent="0.2">
      <c r="C1827" s="118"/>
    </row>
    <row r="1828" spans="3:3" x14ac:dyDescent="0.2">
      <c r="C1828" s="118"/>
    </row>
    <row r="1829" spans="3:3" x14ac:dyDescent="0.2">
      <c r="C1829" s="118"/>
    </row>
    <row r="1830" spans="3:3" x14ac:dyDescent="0.2">
      <c r="C1830" s="118"/>
    </row>
    <row r="1831" spans="3:3" x14ac:dyDescent="0.2">
      <c r="C1831" s="118"/>
    </row>
    <row r="1832" spans="3:3" x14ac:dyDescent="0.2">
      <c r="C1832" s="118"/>
    </row>
    <row r="1833" spans="3:3" x14ac:dyDescent="0.2">
      <c r="C1833" s="118"/>
    </row>
    <row r="1834" spans="3:3" x14ac:dyDescent="0.2">
      <c r="C1834" s="118"/>
    </row>
    <row r="1835" spans="3:3" x14ac:dyDescent="0.2">
      <c r="C1835" s="118"/>
    </row>
    <row r="1836" spans="3:3" x14ac:dyDescent="0.2">
      <c r="C1836" s="118"/>
    </row>
    <row r="1837" spans="3:3" x14ac:dyDescent="0.2">
      <c r="C1837" s="118"/>
    </row>
    <row r="1838" spans="3:3" x14ac:dyDescent="0.2">
      <c r="C1838" s="118"/>
    </row>
    <row r="1839" spans="3:3" x14ac:dyDescent="0.2">
      <c r="C1839" s="118"/>
    </row>
    <row r="1840" spans="3:3" x14ac:dyDescent="0.2">
      <c r="C1840" s="118"/>
    </row>
    <row r="1841" spans="3:3" x14ac:dyDescent="0.2">
      <c r="C1841" s="118"/>
    </row>
    <row r="1842" spans="3:3" x14ac:dyDescent="0.2">
      <c r="C1842" s="118"/>
    </row>
    <row r="1843" spans="3:3" x14ac:dyDescent="0.2">
      <c r="C1843" s="118"/>
    </row>
    <row r="1844" spans="3:3" x14ac:dyDescent="0.2">
      <c r="C1844" s="118"/>
    </row>
    <row r="1845" spans="3:3" x14ac:dyDescent="0.2">
      <c r="C1845" s="118"/>
    </row>
    <row r="1846" spans="3:3" x14ac:dyDescent="0.2">
      <c r="C1846" s="118"/>
    </row>
    <row r="1847" spans="3:3" x14ac:dyDescent="0.2">
      <c r="C1847" s="118"/>
    </row>
    <row r="1848" spans="3:3" x14ac:dyDescent="0.2">
      <c r="C1848" s="118"/>
    </row>
    <row r="1849" spans="3:3" x14ac:dyDescent="0.2">
      <c r="C1849" s="118"/>
    </row>
    <row r="1850" spans="3:3" x14ac:dyDescent="0.2">
      <c r="C1850" s="118"/>
    </row>
    <row r="1851" spans="3:3" x14ac:dyDescent="0.2">
      <c r="C1851" s="118"/>
    </row>
    <row r="1852" spans="3:3" x14ac:dyDescent="0.2">
      <c r="C1852" s="118"/>
    </row>
    <row r="1853" spans="3:3" x14ac:dyDescent="0.2">
      <c r="C1853" s="118"/>
    </row>
    <row r="1854" spans="3:3" x14ac:dyDescent="0.2">
      <c r="C1854" s="118"/>
    </row>
    <row r="1855" spans="3:3" x14ac:dyDescent="0.2">
      <c r="C1855" s="118"/>
    </row>
    <row r="1856" spans="3:3" x14ac:dyDescent="0.2">
      <c r="C1856" s="118"/>
    </row>
    <row r="1857" spans="3:3" x14ac:dyDescent="0.2">
      <c r="C1857" s="118"/>
    </row>
    <row r="1858" spans="3:3" x14ac:dyDescent="0.2">
      <c r="C1858" s="118"/>
    </row>
    <row r="1859" spans="3:3" x14ac:dyDescent="0.2">
      <c r="C1859" s="118"/>
    </row>
    <row r="1860" spans="3:3" x14ac:dyDescent="0.2">
      <c r="C1860" s="118"/>
    </row>
    <row r="1861" spans="3:3" x14ac:dyDescent="0.2">
      <c r="C1861" s="118"/>
    </row>
    <row r="1862" spans="3:3" x14ac:dyDescent="0.2">
      <c r="C1862" s="118"/>
    </row>
    <row r="1863" spans="3:3" x14ac:dyDescent="0.2">
      <c r="C1863" s="118"/>
    </row>
    <row r="1864" spans="3:3" x14ac:dyDescent="0.2">
      <c r="C1864" s="118"/>
    </row>
    <row r="1865" spans="3:3" x14ac:dyDescent="0.2">
      <c r="C1865" s="118"/>
    </row>
    <row r="1866" spans="3:3" x14ac:dyDescent="0.2">
      <c r="C1866" s="118"/>
    </row>
    <row r="1867" spans="3:3" x14ac:dyDescent="0.2">
      <c r="C1867" s="118"/>
    </row>
    <row r="1868" spans="3:3" x14ac:dyDescent="0.2">
      <c r="C1868" s="118"/>
    </row>
    <row r="1869" spans="3:3" x14ac:dyDescent="0.2">
      <c r="C1869" s="118"/>
    </row>
    <row r="1870" spans="3:3" x14ac:dyDescent="0.2">
      <c r="C1870" s="118"/>
    </row>
    <row r="1871" spans="3:3" x14ac:dyDescent="0.2">
      <c r="C1871" s="118"/>
    </row>
    <row r="1872" spans="3:3" x14ac:dyDescent="0.2">
      <c r="C1872" s="118"/>
    </row>
    <row r="1873" spans="3:3" x14ac:dyDescent="0.2">
      <c r="C1873" s="118"/>
    </row>
    <row r="1874" spans="3:3" x14ac:dyDescent="0.2">
      <c r="C1874" s="118"/>
    </row>
    <row r="1875" spans="3:3" x14ac:dyDescent="0.2">
      <c r="C1875" s="118"/>
    </row>
    <row r="1876" spans="3:3" x14ac:dyDescent="0.2">
      <c r="C1876" s="118"/>
    </row>
    <row r="1877" spans="3:3" x14ac:dyDescent="0.2">
      <c r="C1877" s="118"/>
    </row>
    <row r="1878" spans="3:3" x14ac:dyDescent="0.2">
      <c r="C1878" s="118"/>
    </row>
    <row r="1879" spans="3:3" x14ac:dyDescent="0.2">
      <c r="C1879" s="118"/>
    </row>
    <row r="1880" spans="3:3" x14ac:dyDescent="0.2">
      <c r="C1880" s="118"/>
    </row>
    <row r="1881" spans="3:3" x14ac:dyDescent="0.2">
      <c r="C1881" s="118"/>
    </row>
    <row r="1882" spans="3:3" x14ac:dyDescent="0.2">
      <c r="C1882" s="118"/>
    </row>
    <row r="1883" spans="3:3" x14ac:dyDescent="0.2">
      <c r="C1883" s="118"/>
    </row>
    <row r="1884" spans="3:3" x14ac:dyDescent="0.2">
      <c r="C1884" s="118"/>
    </row>
    <row r="1885" spans="3:3" x14ac:dyDescent="0.2">
      <c r="C1885" s="118"/>
    </row>
    <row r="1886" spans="3:3" x14ac:dyDescent="0.2">
      <c r="C1886" s="118"/>
    </row>
    <row r="1887" spans="3:3" x14ac:dyDescent="0.2">
      <c r="C1887" s="118"/>
    </row>
    <row r="1888" spans="3:3" x14ac:dyDescent="0.2">
      <c r="C1888" s="118"/>
    </row>
    <row r="1889" spans="3:3" x14ac:dyDescent="0.2">
      <c r="C1889" s="118"/>
    </row>
    <row r="1890" spans="3:3" x14ac:dyDescent="0.2">
      <c r="C1890" s="118"/>
    </row>
    <row r="1891" spans="3:3" x14ac:dyDescent="0.2">
      <c r="C1891" s="118"/>
    </row>
    <row r="1892" spans="3:3" x14ac:dyDescent="0.2">
      <c r="C1892" s="118"/>
    </row>
    <row r="1893" spans="3:3" x14ac:dyDescent="0.2">
      <c r="C1893" s="118"/>
    </row>
    <row r="1894" spans="3:3" x14ac:dyDescent="0.2">
      <c r="C1894" s="118"/>
    </row>
    <row r="1895" spans="3:3" x14ac:dyDescent="0.2">
      <c r="C1895" s="118"/>
    </row>
    <row r="1896" spans="3:3" x14ac:dyDescent="0.2">
      <c r="C1896" s="118"/>
    </row>
    <row r="1897" spans="3:3" x14ac:dyDescent="0.2">
      <c r="C1897" s="118"/>
    </row>
    <row r="1898" spans="3:3" x14ac:dyDescent="0.2">
      <c r="C1898" s="118"/>
    </row>
    <row r="1899" spans="3:3" x14ac:dyDescent="0.2">
      <c r="C1899" s="118"/>
    </row>
    <row r="1900" spans="3:3" x14ac:dyDescent="0.2">
      <c r="C1900" s="118"/>
    </row>
    <row r="1901" spans="3:3" x14ac:dyDescent="0.2">
      <c r="C1901" s="118"/>
    </row>
    <row r="1902" spans="3:3" x14ac:dyDescent="0.2">
      <c r="C1902" s="118"/>
    </row>
    <row r="1903" spans="3:3" x14ac:dyDescent="0.2">
      <c r="C1903" s="118"/>
    </row>
    <row r="1904" spans="3:3" x14ac:dyDescent="0.2">
      <c r="C1904" s="118"/>
    </row>
    <row r="1905" spans="3:3" x14ac:dyDescent="0.2">
      <c r="C1905" s="118"/>
    </row>
    <row r="1906" spans="3:3" x14ac:dyDescent="0.2">
      <c r="C1906" s="118"/>
    </row>
    <row r="1907" spans="3:3" x14ac:dyDescent="0.2">
      <c r="C1907" s="118"/>
    </row>
    <row r="1908" spans="3:3" x14ac:dyDescent="0.2">
      <c r="C1908" s="118"/>
    </row>
    <row r="1909" spans="3:3" x14ac:dyDescent="0.2">
      <c r="C1909" s="118"/>
    </row>
    <row r="1910" spans="3:3" x14ac:dyDescent="0.2">
      <c r="C1910" s="118"/>
    </row>
    <row r="1911" spans="3:3" x14ac:dyDescent="0.2">
      <c r="C1911" s="118"/>
    </row>
    <row r="1912" spans="3:3" x14ac:dyDescent="0.2">
      <c r="C1912" s="118"/>
    </row>
    <row r="1913" spans="3:3" x14ac:dyDescent="0.2">
      <c r="C1913" s="118"/>
    </row>
    <row r="1914" spans="3:3" x14ac:dyDescent="0.2">
      <c r="C1914" s="118"/>
    </row>
    <row r="1915" spans="3:3" x14ac:dyDescent="0.2">
      <c r="C1915" s="118"/>
    </row>
    <row r="1916" spans="3:3" x14ac:dyDescent="0.2">
      <c r="C1916" s="118"/>
    </row>
    <row r="1917" spans="3:3" x14ac:dyDescent="0.2">
      <c r="C1917" s="118"/>
    </row>
    <row r="1918" spans="3:3" x14ac:dyDescent="0.2">
      <c r="C1918" s="118"/>
    </row>
    <row r="1919" spans="3:3" x14ac:dyDescent="0.2">
      <c r="C1919" s="118"/>
    </row>
    <row r="1920" spans="3:3" x14ac:dyDescent="0.2">
      <c r="C1920" s="118"/>
    </row>
    <row r="1921" spans="3:3" x14ac:dyDescent="0.2">
      <c r="C1921" s="118"/>
    </row>
    <row r="1922" spans="3:3" x14ac:dyDescent="0.2">
      <c r="C1922" s="118"/>
    </row>
    <row r="1923" spans="3:3" x14ac:dyDescent="0.2">
      <c r="C1923" s="118"/>
    </row>
    <row r="1924" spans="3:3" x14ac:dyDescent="0.2">
      <c r="C1924" s="118"/>
    </row>
    <row r="1925" spans="3:3" x14ac:dyDescent="0.2">
      <c r="C1925" s="118"/>
    </row>
    <row r="1926" spans="3:3" x14ac:dyDescent="0.2">
      <c r="C1926" s="118"/>
    </row>
    <row r="1927" spans="3:3" x14ac:dyDescent="0.2">
      <c r="C1927" s="118"/>
    </row>
    <row r="1928" spans="3:3" x14ac:dyDescent="0.2">
      <c r="C1928" s="118"/>
    </row>
    <row r="1929" spans="3:3" x14ac:dyDescent="0.2">
      <c r="C1929" s="118"/>
    </row>
    <row r="1930" spans="3:3" x14ac:dyDescent="0.2">
      <c r="C1930" s="118"/>
    </row>
    <row r="1931" spans="3:3" x14ac:dyDescent="0.2">
      <c r="C1931" s="118"/>
    </row>
    <row r="1932" spans="3:3" x14ac:dyDescent="0.2">
      <c r="C1932" s="118"/>
    </row>
    <row r="1933" spans="3:3" x14ac:dyDescent="0.2">
      <c r="C1933" s="118"/>
    </row>
    <row r="1934" spans="3:3" x14ac:dyDescent="0.2">
      <c r="C1934" s="118"/>
    </row>
    <row r="1935" spans="3:3" x14ac:dyDescent="0.2">
      <c r="C1935" s="118"/>
    </row>
    <row r="1936" spans="3:3" x14ac:dyDescent="0.2">
      <c r="C1936" s="118"/>
    </row>
    <row r="1937" spans="3:3" x14ac:dyDescent="0.2">
      <c r="C1937" s="118"/>
    </row>
    <row r="1938" spans="3:3" x14ac:dyDescent="0.2">
      <c r="C1938" s="118"/>
    </row>
    <row r="1939" spans="3:3" x14ac:dyDescent="0.2">
      <c r="C1939" s="118"/>
    </row>
    <row r="1940" spans="3:3" x14ac:dyDescent="0.2">
      <c r="C1940" s="118"/>
    </row>
    <row r="1941" spans="3:3" x14ac:dyDescent="0.2">
      <c r="C1941" s="118"/>
    </row>
    <row r="1942" spans="3:3" x14ac:dyDescent="0.2">
      <c r="C1942" s="118"/>
    </row>
    <row r="1943" spans="3:3" x14ac:dyDescent="0.2">
      <c r="C1943" s="118"/>
    </row>
    <row r="1944" spans="3:3" x14ac:dyDescent="0.2">
      <c r="C1944" s="118"/>
    </row>
    <row r="1945" spans="3:3" x14ac:dyDescent="0.2">
      <c r="C1945" s="118"/>
    </row>
    <row r="1946" spans="3:3" x14ac:dyDescent="0.2">
      <c r="C1946" s="118"/>
    </row>
    <row r="1947" spans="3:3" x14ac:dyDescent="0.2">
      <c r="C1947" s="118"/>
    </row>
    <row r="1948" spans="3:3" x14ac:dyDescent="0.2">
      <c r="C1948" s="118"/>
    </row>
    <row r="1949" spans="3:3" x14ac:dyDescent="0.2">
      <c r="C1949" s="118"/>
    </row>
    <row r="1950" spans="3:3" x14ac:dyDescent="0.2">
      <c r="C1950" s="118"/>
    </row>
    <row r="1951" spans="3:3" x14ac:dyDescent="0.2">
      <c r="C1951" s="118"/>
    </row>
    <row r="1952" spans="3:3" x14ac:dyDescent="0.2">
      <c r="C1952" s="118"/>
    </row>
    <row r="1953" spans="3:3" x14ac:dyDescent="0.2">
      <c r="C1953" s="118"/>
    </row>
    <row r="1954" spans="3:3" x14ac:dyDescent="0.2">
      <c r="C1954" s="118"/>
    </row>
    <row r="1955" spans="3:3" x14ac:dyDescent="0.2">
      <c r="C1955" s="118"/>
    </row>
    <row r="1956" spans="3:3" x14ac:dyDescent="0.2">
      <c r="C1956" s="118"/>
    </row>
    <row r="1957" spans="3:3" x14ac:dyDescent="0.2">
      <c r="C1957" s="118"/>
    </row>
    <row r="1958" spans="3:3" x14ac:dyDescent="0.2">
      <c r="C1958" s="118"/>
    </row>
    <row r="1959" spans="3:3" x14ac:dyDescent="0.2">
      <c r="C1959" s="118"/>
    </row>
    <row r="1960" spans="3:3" x14ac:dyDescent="0.2">
      <c r="C1960" s="118"/>
    </row>
    <row r="1961" spans="3:3" x14ac:dyDescent="0.2">
      <c r="C1961" s="118"/>
    </row>
    <row r="1962" spans="3:3" x14ac:dyDescent="0.2">
      <c r="C1962" s="118"/>
    </row>
    <row r="1963" spans="3:3" x14ac:dyDescent="0.2">
      <c r="C1963" s="118"/>
    </row>
    <row r="1964" spans="3:3" x14ac:dyDescent="0.2">
      <c r="C1964" s="118"/>
    </row>
    <row r="1965" spans="3:3" x14ac:dyDescent="0.2">
      <c r="C1965" s="118"/>
    </row>
    <row r="1966" spans="3:3" x14ac:dyDescent="0.2">
      <c r="C1966" s="118"/>
    </row>
    <row r="1967" spans="3:3" x14ac:dyDescent="0.2">
      <c r="C1967" s="118"/>
    </row>
    <row r="1968" spans="3:3" x14ac:dyDescent="0.2">
      <c r="C1968" s="118"/>
    </row>
    <row r="1969" spans="3:3" x14ac:dyDescent="0.2">
      <c r="C1969" s="118"/>
    </row>
    <row r="1970" spans="3:3" x14ac:dyDescent="0.2">
      <c r="C1970" s="118"/>
    </row>
    <row r="1971" spans="3:3" x14ac:dyDescent="0.2">
      <c r="C1971" s="118"/>
    </row>
    <row r="1972" spans="3:3" x14ac:dyDescent="0.2">
      <c r="C1972" s="118"/>
    </row>
    <row r="1973" spans="3:3" x14ac:dyDescent="0.2">
      <c r="C1973" s="118"/>
    </row>
    <row r="1974" spans="3:3" x14ac:dyDescent="0.2">
      <c r="C1974" s="118"/>
    </row>
    <row r="1975" spans="3:3" x14ac:dyDescent="0.2">
      <c r="C1975" s="118"/>
    </row>
    <row r="1976" spans="3:3" x14ac:dyDescent="0.2">
      <c r="C1976" s="118"/>
    </row>
    <row r="1977" spans="3:3" x14ac:dyDescent="0.2">
      <c r="C1977" s="118"/>
    </row>
    <row r="1978" spans="3:3" x14ac:dyDescent="0.2">
      <c r="C1978" s="118"/>
    </row>
    <row r="1979" spans="3:3" x14ac:dyDescent="0.2">
      <c r="C1979" s="118"/>
    </row>
    <row r="1980" spans="3:3" x14ac:dyDescent="0.2">
      <c r="C1980" s="118"/>
    </row>
    <row r="1981" spans="3:3" x14ac:dyDescent="0.2">
      <c r="C1981" s="118"/>
    </row>
    <row r="1982" spans="3:3" x14ac:dyDescent="0.2">
      <c r="C1982" s="118"/>
    </row>
    <row r="1983" spans="3:3" x14ac:dyDescent="0.2">
      <c r="C1983" s="118"/>
    </row>
    <row r="1984" spans="3:3" x14ac:dyDescent="0.2">
      <c r="C1984" s="118"/>
    </row>
    <row r="1985" spans="3:3" x14ac:dyDescent="0.2">
      <c r="C1985" s="118"/>
    </row>
    <row r="1986" spans="3:3" x14ac:dyDescent="0.2">
      <c r="C1986" s="118"/>
    </row>
    <row r="1987" spans="3:3" x14ac:dyDescent="0.2">
      <c r="C1987" s="118"/>
    </row>
    <row r="1988" spans="3:3" x14ac:dyDescent="0.2">
      <c r="C1988" s="118"/>
    </row>
    <row r="1989" spans="3:3" x14ac:dyDescent="0.2">
      <c r="C1989" s="118"/>
    </row>
    <row r="1990" spans="3:3" x14ac:dyDescent="0.2">
      <c r="C1990" s="118"/>
    </row>
    <row r="1991" spans="3:3" x14ac:dyDescent="0.2">
      <c r="C1991" s="118"/>
    </row>
    <row r="1992" spans="3:3" x14ac:dyDescent="0.2">
      <c r="C1992" s="118"/>
    </row>
    <row r="1993" spans="3:3" x14ac:dyDescent="0.2">
      <c r="C1993" s="118"/>
    </row>
    <row r="1994" spans="3:3" x14ac:dyDescent="0.2">
      <c r="C1994" s="118"/>
    </row>
    <row r="1995" spans="3:3" x14ac:dyDescent="0.2">
      <c r="C1995" s="118"/>
    </row>
    <row r="1996" spans="3:3" x14ac:dyDescent="0.2">
      <c r="C1996" s="118"/>
    </row>
    <row r="1997" spans="3:3" x14ac:dyDescent="0.2">
      <c r="C1997" s="118"/>
    </row>
    <row r="1998" spans="3:3" x14ac:dyDescent="0.2">
      <c r="C1998" s="118"/>
    </row>
    <row r="1999" spans="3:3" x14ac:dyDescent="0.2">
      <c r="C1999" s="118"/>
    </row>
    <row r="2000" spans="3:3" x14ac:dyDescent="0.2">
      <c r="C2000" s="118"/>
    </row>
    <row r="2001" spans="3:3" x14ac:dyDescent="0.2">
      <c r="C2001" s="118"/>
    </row>
    <row r="2002" spans="3:3" x14ac:dyDescent="0.2">
      <c r="C2002" s="118"/>
    </row>
    <row r="2003" spans="3:3" x14ac:dyDescent="0.2">
      <c r="C2003" s="118"/>
    </row>
    <row r="2004" spans="3:3" x14ac:dyDescent="0.2">
      <c r="C2004" s="118"/>
    </row>
    <row r="2005" spans="3:3" x14ac:dyDescent="0.2">
      <c r="C2005" s="118"/>
    </row>
    <row r="2006" spans="3:3" x14ac:dyDescent="0.2">
      <c r="C2006" s="118"/>
    </row>
    <row r="2007" spans="3:3" x14ac:dyDescent="0.2">
      <c r="C2007" s="118"/>
    </row>
    <row r="2008" spans="3:3" x14ac:dyDescent="0.2">
      <c r="C2008" s="118"/>
    </row>
    <row r="2009" spans="3:3" x14ac:dyDescent="0.2">
      <c r="C2009" s="118"/>
    </row>
    <row r="2010" spans="3:3" x14ac:dyDescent="0.2">
      <c r="C2010" s="118"/>
    </row>
    <row r="2011" spans="3:3" x14ac:dyDescent="0.2">
      <c r="C2011" s="118"/>
    </row>
    <row r="2012" spans="3:3" x14ac:dyDescent="0.2">
      <c r="C2012" s="118"/>
    </row>
    <row r="2013" spans="3:3" x14ac:dyDescent="0.2">
      <c r="C2013" s="118"/>
    </row>
    <row r="2014" spans="3:3" x14ac:dyDescent="0.2">
      <c r="C2014" s="118"/>
    </row>
    <row r="2015" spans="3:3" x14ac:dyDescent="0.2">
      <c r="C2015" s="118"/>
    </row>
    <row r="2016" spans="3:3" x14ac:dyDescent="0.2">
      <c r="C2016" s="118"/>
    </row>
    <row r="2017" spans="3:3" x14ac:dyDescent="0.2">
      <c r="C2017" s="118"/>
    </row>
    <row r="2018" spans="3:3" x14ac:dyDescent="0.2">
      <c r="C2018" s="118"/>
    </row>
    <row r="2019" spans="3:3" x14ac:dyDescent="0.2">
      <c r="C2019" s="118"/>
    </row>
    <row r="2020" spans="3:3" x14ac:dyDescent="0.2">
      <c r="C2020" s="118"/>
    </row>
    <row r="2021" spans="3:3" x14ac:dyDescent="0.2">
      <c r="C2021" s="118"/>
    </row>
    <row r="2022" spans="3:3" x14ac:dyDescent="0.2">
      <c r="C2022" s="118"/>
    </row>
    <row r="2023" spans="3:3" x14ac:dyDescent="0.2">
      <c r="C2023" s="118"/>
    </row>
    <row r="2024" spans="3:3" x14ac:dyDescent="0.2">
      <c r="C2024" s="118"/>
    </row>
    <row r="2025" spans="3:3" x14ac:dyDescent="0.2">
      <c r="C2025" s="118"/>
    </row>
    <row r="2026" spans="3:3" x14ac:dyDescent="0.2">
      <c r="C2026" s="118"/>
    </row>
    <row r="2027" spans="3:3" x14ac:dyDescent="0.2">
      <c r="C2027" s="118"/>
    </row>
    <row r="2028" spans="3:3" x14ac:dyDescent="0.2">
      <c r="C2028" s="118"/>
    </row>
    <row r="2029" spans="3:3" x14ac:dyDescent="0.2">
      <c r="C2029" s="118"/>
    </row>
    <row r="2030" spans="3:3" x14ac:dyDescent="0.2">
      <c r="C2030" s="118"/>
    </row>
    <row r="2031" spans="3:3" x14ac:dyDescent="0.2">
      <c r="C2031" s="118"/>
    </row>
    <row r="2032" spans="3:3" x14ac:dyDescent="0.2">
      <c r="C2032" s="118"/>
    </row>
    <row r="2033" spans="3:3" x14ac:dyDescent="0.2">
      <c r="C2033" s="118"/>
    </row>
    <row r="2034" spans="3:3" x14ac:dyDescent="0.2">
      <c r="C2034" s="118"/>
    </row>
    <row r="2035" spans="3:3" x14ac:dyDescent="0.2">
      <c r="C2035" s="118"/>
    </row>
    <row r="2036" spans="3:3" x14ac:dyDescent="0.2">
      <c r="C2036" s="118"/>
    </row>
    <row r="2037" spans="3:3" x14ac:dyDescent="0.2">
      <c r="C2037" s="118"/>
    </row>
    <row r="2038" spans="3:3" x14ac:dyDescent="0.2">
      <c r="C2038" s="118"/>
    </row>
    <row r="2039" spans="3:3" x14ac:dyDescent="0.2">
      <c r="C2039" s="118"/>
    </row>
    <row r="2040" spans="3:3" x14ac:dyDescent="0.2">
      <c r="C2040" s="118"/>
    </row>
    <row r="2041" spans="3:3" x14ac:dyDescent="0.2">
      <c r="C2041" s="118"/>
    </row>
    <row r="2042" spans="3:3" x14ac:dyDescent="0.2">
      <c r="C2042" s="118"/>
    </row>
    <row r="2043" spans="3:3" x14ac:dyDescent="0.2">
      <c r="C2043" s="118"/>
    </row>
    <row r="2044" spans="3:3" x14ac:dyDescent="0.2">
      <c r="C2044" s="118"/>
    </row>
    <row r="2045" spans="3:3" x14ac:dyDescent="0.2">
      <c r="C2045" s="118"/>
    </row>
    <row r="2046" spans="3:3" x14ac:dyDescent="0.2">
      <c r="C2046" s="118"/>
    </row>
    <row r="2047" spans="3:3" x14ac:dyDescent="0.2">
      <c r="C2047" s="118"/>
    </row>
    <row r="2048" spans="3:3" x14ac:dyDescent="0.2">
      <c r="C2048" s="118"/>
    </row>
    <row r="2049" spans="3:3" x14ac:dyDescent="0.2">
      <c r="C2049" s="118"/>
    </row>
    <row r="2050" spans="3:3" x14ac:dyDescent="0.2">
      <c r="C2050" s="118"/>
    </row>
    <row r="2051" spans="3:3" x14ac:dyDescent="0.2">
      <c r="C2051" s="118"/>
    </row>
    <row r="2052" spans="3:3" x14ac:dyDescent="0.2">
      <c r="C2052" s="118"/>
    </row>
    <row r="2053" spans="3:3" x14ac:dyDescent="0.2">
      <c r="C2053" s="118"/>
    </row>
    <row r="2054" spans="3:3" x14ac:dyDescent="0.2">
      <c r="C2054" s="118"/>
    </row>
    <row r="2055" spans="3:3" x14ac:dyDescent="0.2">
      <c r="C2055" s="118"/>
    </row>
    <row r="2056" spans="3:3" x14ac:dyDescent="0.2">
      <c r="C2056" s="118"/>
    </row>
    <row r="2057" spans="3:3" x14ac:dyDescent="0.2">
      <c r="C2057" s="118"/>
    </row>
    <row r="2058" spans="3:3" x14ac:dyDescent="0.2">
      <c r="C2058" s="118"/>
    </row>
    <row r="2059" spans="3:3" x14ac:dyDescent="0.2">
      <c r="C2059" s="118"/>
    </row>
    <row r="2060" spans="3:3" x14ac:dyDescent="0.2">
      <c r="C2060" s="118"/>
    </row>
    <row r="2061" spans="3:3" x14ac:dyDescent="0.2">
      <c r="C2061" s="118"/>
    </row>
    <row r="2062" spans="3:3" x14ac:dyDescent="0.2">
      <c r="C2062" s="118"/>
    </row>
    <row r="2063" spans="3:3" x14ac:dyDescent="0.2">
      <c r="C2063" s="118"/>
    </row>
    <row r="2064" spans="3:3" x14ac:dyDescent="0.2">
      <c r="C2064" s="118"/>
    </row>
    <row r="2065" spans="3:3" x14ac:dyDescent="0.2">
      <c r="C2065" s="118"/>
    </row>
    <row r="2066" spans="3:3" x14ac:dyDescent="0.2">
      <c r="C2066" s="118"/>
    </row>
    <row r="2067" spans="3:3" x14ac:dyDescent="0.2">
      <c r="C2067" s="118"/>
    </row>
    <row r="2068" spans="3:3" x14ac:dyDescent="0.2">
      <c r="C2068" s="118"/>
    </row>
    <row r="2069" spans="3:3" x14ac:dyDescent="0.2">
      <c r="C2069" s="118"/>
    </row>
    <row r="2070" spans="3:3" x14ac:dyDescent="0.2">
      <c r="C2070" s="118"/>
    </row>
    <row r="2071" spans="3:3" x14ac:dyDescent="0.2">
      <c r="C2071" s="118"/>
    </row>
    <row r="2072" spans="3:3" x14ac:dyDescent="0.2">
      <c r="C2072" s="118"/>
    </row>
    <row r="2073" spans="3:3" x14ac:dyDescent="0.2">
      <c r="C2073" s="118"/>
    </row>
    <row r="2074" spans="3:3" x14ac:dyDescent="0.2">
      <c r="C2074" s="118"/>
    </row>
    <row r="2075" spans="3:3" x14ac:dyDescent="0.2">
      <c r="C2075" s="118"/>
    </row>
    <row r="2076" spans="3:3" x14ac:dyDescent="0.2">
      <c r="C2076" s="118"/>
    </row>
    <row r="2077" spans="3:3" x14ac:dyDescent="0.2">
      <c r="C2077" s="118"/>
    </row>
    <row r="2078" spans="3:3" x14ac:dyDescent="0.2">
      <c r="C2078" s="118"/>
    </row>
    <row r="2079" spans="3:3" x14ac:dyDescent="0.2">
      <c r="C2079" s="118"/>
    </row>
    <row r="2080" spans="3:3" x14ac:dyDescent="0.2">
      <c r="C2080" s="118"/>
    </row>
    <row r="2081" spans="3:3" x14ac:dyDescent="0.2">
      <c r="C2081" s="118"/>
    </row>
    <row r="2082" spans="3:3" x14ac:dyDescent="0.2">
      <c r="C2082" s="118"/>
    </row>
    <row r="2083" spans="3:3" x14ac:dyDescent="0.2">
      <c r="C2083" s="118"/>
    </row>
    <row r="2084" spans="3:3" x14ac:dyDescent="0.2">
      <c r="C2084" s="118"/>
    </row>
    <row r="2085" spans="3:3" x14ac:dyDescent="0.2">
      <c r="C2085" s="118"/>
    </row>
    <row r="2086" spans="3:3" x14ac:dyDescent="0.2">
      <c r="C2086" s="118"/>
    </row>
    <row r="2087" spans="3:3" x14ac:dyDescent="0.2">
      <c r="C2087" s="118"/>
    </row>
    <row r="2088" spans="3:3" x14ac:dyDescent="0.2">
      <c r="C2088" s="118"/>
    </row>
    <row r="2089" spans="3:3" x14ac:dyDescent="0.2">
      <c r="C2089" s="118"/>
    </row>
    <row r="2090" spans="3:3" x14ac:dyDescent="0.2">
      <c r="C2090" s="118"/>
    </row>
    <row r="2091" spans="3:3" x14ac:dyDescent="0.2">
      <c r="C2091" s="118"/>
    </row>
    <row r="2092" spans="3:3" x14ac:dyDescent="0.2">
      <c r="C2092" s="118"/>
    </row>
    <row r="2093" spans="3:3" x14ac:dyDescent="0.2">
      <c r="C2093" s="118"/>
    </row>
    <row r="2094" spans="3:3" x14ac:dyDescent="0.2">
      <c r="C2094" s="118"/>
    </row>
    <row r="2095" spans="3:3" x14ac:dyDescent="0.2">
      <c r="C2095" s="118"/>
    </row>
    <row r="2096" spans="3:3" x14ac:dyDescent="0.2">
      <c r="C2096" s="118"/>
    </row>
    <row r="2097" spans="3:3" x14ac:dyDescent="0.2">
      <c r="C2097" s="118"/>
    </row>
    <row r="2098" spans="3:3" x14ac:dyDescent="0.2">
      <c r="C2098" s="118"/>
    </row>
    <row r="5663" spans="4:4" x14ac:dyDescent="0.2">
      <c r="D5663" s="108"/>
    </row>
  </sheetData>
  <sortState xmlns:xlrd2="http://schemas.microsoft.com/office/spreadsheetml/2017/richdata2" ref="D99:D299">
    <sortCondition ref="D99"/>
  </sortState>
  <mergeCells count="5">
    <mergeCell ref="C94:D94"/>
    <mergeCell ref="G119:H119"/>
    <mergeCell ref="G120:H120"/>
    <mergeCell ref="C95:D95"/>
    <mergeCell ref="C96:D96"/>
  </mergeCells>
  <pageMargins left="0.7" right="0.7" top="0.75" bottom="0.75" header="0.3" footer="0.3"/>
  <pageSetup paperSize="9" orientation="portrait" r:id="rId1"/>
  <ignoredErrors>
    <ignoredError sqref="C16:J16" formulaRang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2">
    <tabColor rgb="FFFFC000"/>
  </sheetPr>
  <dimension ref="B1:M20098"/>
  <sheetViews>
    <sheetView showGridLines="0" tabSelected="1" workbookViewId="0">
      <selection activeCell="F98" sqref="F98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4" width="11.44140625" style="88"/>
    <col min="5" max="11" width="11.44140625" style="1"/>
    <col min="12" max="13" width="11.44140625" style="1" customWidth="1"/>
    <col min="14" max="16384" width="11.44140625" style="1"/>
  </cols>
  <sheetData>
    <row r="1" spans="2:13" x14ac:dyDescent="0.2">
      <c r="C1" s="1"/>
      <c r="D1" s="1"/>
    </row>
    <row r="2" spans="2:13" x14ac:dyDescent="0.2">
      <c r="C2" s="126" t="s">
        <v>71</v>
      </c>
      <c r="D2" s="1"/>
    </row>
    <row r="3" spans="2:13" x14ac:dyDescent="0.2">
      <c r="C3" s="1"/>
      <c r="D3" s="1"/>
    </row>
    <row r="4" spans="2:13" x14ac:dyDescent="0.2">
      <c r="C4" s="197">
        <v>1</v>
      </c>
      <c r="D4" s="215">
        <v>2</v>
      </c>
      <c r="E4" s="215">
        <v>3</v>
      </c>
      <c r="F4" s="215">
        <v>4</v>
      </c>
      <c r="G4" s="215">
        <v>5</v>
      </c>
      <c r="H4" s="215">
        <v>6</v>
      </c>
      <c r="I4" s="215">
        <v>7</v>
      </c>
      <c r="J4" s="215">
        <v>8</v>
      </c>
      <c r="K4" s="215">
        <v>9</v>
      </c>
      <c r="L4" s="198">
        <v>10</v>
      </c>
    </row>
    <row r="5" spans="2:13" x14ac:dyDescent="0.2">
      <c r="B5" s="212">
        <v>1</v>
      </c>
      <c r="C5" s="81">
        <v>242</v>
      </c>
      <c r="D5" s="82">
        <v>775</v>
      </c>
      <c r="E5" s="82">
        <v>1217</v>
      </c>
      <c r="F5" s="82">
        <v>1584</v>
      </c>
      <c r="G5" s="82">
        <v>1996</v>
      </c>
      <c r="H5" s="82">
        <v>2459</v>
      </c>
      <c r="I5" s="82">
        <v>2616</v>
      </c>
      <c r="J5" s="82">
        <v>2774</v>
      </c>
      <c r="K5" s="82">
        <v>3006</v>
      </c>
      <c r="L5" s="180">
        <v>3121</v>
      </c>
      <c r="M5" s="88">
        <f>L5-L5</f>
        <v>0</v>
      </c>
    </row>
    <row r="6" spans="2:13" x14ac:dyDescent="0.2">
      <c r="B6" s="213">
        <v>2</v>
      </c>
      <c r="C6" s="84">
        <v>238</v>
      </c>
      <c r="D6" s="85">
        <v>852</v>
      </c>
      <c r="E6" s="85">
        <v>1522</v>
      </c>
      <c r="F6" s="85">
        <v>2395</v>
      </c>
      <c r="G6" s="85">
        <v>2762</v>
      </c>
      <c r="H6" s="85">
        <v>3051</v>
      </c>
      <c r="I6" s="85">
        <v>3507</v>
      </c>
      <c r="J6" s="85">
        <v>3780</v>
      </c>
      <c r="K6" s="181">
        <v>4187</v>
      </c>
      <c r="L6" s="87">
        <f t="shared" ref="L6" si="0">K6*K$16</f>
        <v>4347.1813040585494</v>
      </c>
      <c r="M6" s="88">
        <f>L6-K6</f>
        <v>160.18130405854936</v>
      </c>
    </row>
    <row r="7" spans="2:13" x14ac:dyDescent="0.2">
      <c r="B7" s="213">
        <v>3</v>
      </c>
      <c r="C7" s="84">
        <v>196</v>
      </c>
      <c r="D7" s="85">
        <v>891</v>
      </c>
      <c r="E7" s="85">
        <v>1556</v>
      </c>
      <c r="F7" s="85">
        <v>2310</v>
      </c>
      <c r="G7" s="85">
        <v>2898</v>
      </c>
      <c r="H7" s="85">
        <v>3061</v>
      </c>
      <c r="I7" s="85">
        <v>3493</v>
      </c>
      <c r="J7" s="181">
        <v>3776</v>
      </c>
      <c r="K7" s="88">
        <f t="shared" ref="K7:L7" si="1">J7*J$16</f>
        <v>4144.1513579493439</v>
      </c>
      <c r="L7" s="87">
        <f t="shared" si="1"/>
        <v>4302.6934092348311</v>
      </c>
      <c r="M7" s="88">
        <f>L7-J7</f>
        <v>526.69340923483105</v>
      </c>
    </row>
    <row r="8" spans="2:13" x14ac:dyDescent="0.2">
      <c r="B8" s="213">
        <v>4</v>
      </c>
      <c r="C8" s="84">
        <v>210</v>
      </c>
      <c r="D8" s="85">
        <v>978</v>
      </c>
      <c r="E8" s="210">
        <v>1540</v>
      </c>
      <c r="F8" s="210">
        <v>2683</v>
      </c>
      <c r="G8" s="85">
        <v>2930</v>
      </c>
      <c r="H8" s="85">
        <v>3245</v>
      </c>
      <c r="I8" s="181">
        <v>3462</v>
      </c>
      <c r="J8" s="88">
        <f t="shared" ref="J8:L8" si="2">I8*I$16</f>
        <v>3719.0578202995011</v>
      </c>
      <c r="K8" s="88">
        <f t="shared" si="2"/>
        <v>4081.6574460503984</v>
      </c>
      <c r="L8" s="87">
        <f t="shared" si="2"/>
        <v>4237.8086790163989</v>
      </c>
      <c r="M8" s="88">
        <f>L8-I8</f>
        <v>775.80867901639886</v>
      </c>
    </row>
    <row r="9" spans="2:13" x14ac:dyDescent="0.2">
      <c r="B9" s="213">
        <v>5</v>
      </c>
      <c r="C9" s="84">
        <v>300</v>
      </c>
      <c r="D9" s="85">
        <v>783</v>
      </c>
      <c r="E9" s="85">
        <v>1493</v>
      </c>
      <c r="F9" s="85">
        <v>2069</v>
      </c>
      <c r="G9" s="85">
        <v>2474</v>
      </c>
      <c r="H9" s="181">
        <v>2869</v>
      </c>
      <c r="I9" s="88">
        <f t="shared" ref="I9:L9" si="3">H9*H$16</f>
        <v>3175.4216316858497</v>
      </c>
      <c r="J9" s="88">
        <f t="shared" si="3"/>
        <v>3411.2006505111094</v>
      </c>
      <c r="K9" s="88">
        <f t="shared" si="3"/>
        <v>3743.7849067937764</v>
      </c>
      <c r="L9" s="87">
        <f t="shared" si="3"/>
        <v>3887.0102109459003</v>
      </c>
      <c r="M9" s="88">
        <f>L9-H9</f>
        <v>1018.0102109459003</v>
      </c>
    </row>
    <row r="10" spans="2:13" x14ac:dyDescent="0.2">
      <c r="B10" s="213">
        <v>6</v>
      </c>
      <c r="C10" s="84">
        <v>268</v>
      </c>
      <c r="D10" s="85">
        <v>919</v>
      </c>
      <c r="E10" s="85">
        <v>1530</v>
      </c>
      <c r="F10" s="85">
        <v>2132</v>
      </c>
      <c r="G10" s="181">
        <v>2684</v>
      </c>
      <c r="H10" s="88">
        <f t="shared" ref="H10:L10" si="4">G10*G$16</f>
        <v>3017.9586523736602</v>
      </c>
      <c r="I10" s="88">
        <f t="shared" si="4"/>
        <v>3340.2897135868934</v>
      </c>
      <c r="J10" s="88">
        <f t="shared" si="4"/>
        <v>3588.3103932355043</v>
      </c>
      <c r="K10" s="88">
        <f t="shared" si="4"/>
        <v>3938.1624440865094</v>
      </c>
      <c r="L10" s="87">
        <f t="shared" si="4"/>
        <v>4088.8240146353946</v>
      </c>
      <c r="M10" s="88">
        <f>L10-G10</f>
        <v>1404.8240146353946</v>
      </c>
    </row>
    <row r="11" spans="2:13" x14ac:dyDescent="0.2">
      <c r="B11" s="213">
        <v>7</v>
      </c>
      <c r="C11" s="84">
        <v>298</v>
      </c>
      <c r="D11" s="85">
        <v>888</v>
      </c>
      <c r="E11" s="85">
        <v>1698</v>
      </c>
      <c r="F11" s="181">
        <v>2487</v>
      </c>
      <c r="G11" s="88">
        <f t="shared" ref="G11:L11" si="5">F11*F$16</f>
        <v>2972.3926212707811</v>
      </c>
      <c r="H11" s="88">
        <f t="shared" si="5"/>
        <v>3342.2347353262958</v>
      </c>
      <c r="I11" s="88">
        <f t="shared" si="5"/>
        <v>3699.1998873220464</v>
      </c>
      <c r="J11" s="88">
        <f t="shared" si="5"/>
        <v>3973.8700952617241</v>
      </c>
      <c r="K11" s="88">
        <f t="shared" si="5"/>
        <v>4361.31333463802</v>
      </c>
      <c r="L11" s="87">
        <f t="shared" si="5"/>
        <v>4528.163312510067</v>
      </c>
      <c r="M11" s="88">
        <f>L11-F11</f>
        <v>2041.163312510067</v>
      </c>
    </row>
    <row r="12" spans="2:13" x14ac:dyDescent="0.2">
      <c r="B12" s="213">
        <v>8</v>
      </c>
      <c r="C12" s="84">
        <v>243</v>
      </c>
      <c r="D12" s="85">
        <v>980</v>
      </c>
      <c r="E12" s="181">
        <v>2010</v>
      </c>
      <c r="F12" s="88">
        <f t="shared" ref="F12:L12" si="6">E12*E$16</f>
        <v>2893.0534605146408</v>
      </c>
      <c r="G12" s="88">
        <f t="shared" si="6"/>
        <v>3457.6963244775302</v>
      </c>
      <c r="H12" s="88">
        <f t="shared" si="6"/>
        <v>3887.9227048202551</v>
      </c>
      <c r="I12" s="88">
        <f t="shared" si="6"/>
        <v>4303.169696482676</v>
      </c>
      <c r="J12" s="88">
        <f t="shared" si="6"/>
        <v>4622.6854164586157</v>
      </c>
      <c r="K12" s="88">
        <f t="shared" si="6"/>
        <v>5073.3866647218219</v>
      </c>
      <c r="L12" s="87">
        <f t="shared" si="6"/>
        <v>5267.4783035917517</v>
      </c>
      <c r="M12" s="88">
        <f>L12-E12</f>
        <v>3257.4783035917517</v>
      </c>
    </row>
    <row r="13" spans="2:13" x14ac:dyDescent="0.2">
      <c r="B13" s="213">
        <v>9</v>
      </c>
      <c r="C13" s="84">
        <v>255</v>
      </c>
      <c r="D13" s="181">
        <v>940</v>
      </c>
      <c r="E13" s="88">
        <f t="shared" ref="E13:L14" si="7">D13*D$16</f>
        <v>1671.6727993206907</v>
      </c>
      <c r="F13" s="88">
        <f t="shared" ref="F13:L13" si="8">E13*E$16</f>
        <v>2406.0889437427468</v>
      </c>
      <c r="G13" s="88">
        <f t="shared" si="8"/>
        <v>2875.6899969851825</v>
      </c>
      <c r="H13" s="88">
        <f t="shared" si="8"/>
        <v>3233.4998166713176</v>
      </c>
      <c r="I13" s="88">
        <f t="shared" si="8"/>
        <v>3578.8516081946086</v>
      </c>
      <c r="J13" s="88">
        <f t="shared" si="8"/>
        <v>3844.5858062240336</v>
      </c>
      <c r="K13" s="88">
        <f t="shared" si="8"/>
        <v>4219.4241233093489</v>
      </c>
      <c r="L13" s="87">
        <f t="shared" si="8"/>
        <v>4380.8458712070787</v>
      </c>
      <c r="M13" s="88">
        <f>L13-D13</f>
        <v>3440.8458712070787</v>
      </c>
    </row>
    <row r="14" spans="2:13" x14ac:dyDescent="0.2">
      <c r="B14" s="214">
        <v>10</v>
      </c>
      <c r="C14" s="182">
        <v>233</v>
      </c>
      <c r="D14" s="90">
        <f>C14*C$16</f>
        <v>829.06577777777773</v>
      </c>
      <c r="E14" s="90">
        <f t="shared" si="7"/>
        <v>1474.390116551876</v>
      </c>
      <c r="F14" s="90">
        <f t="shared" si="7"/>
        <v>2122.1340441985021</v>
      </c>
      <c r="G14" s="90">
        <f t="shared" si="7"/>
        <v>2536.3150680832932</v>
      </c>
      <c r="H14" s="90">
        <f t="shared" si="7"/>
        <v>2851.8979153754335</v>
      </c>
      <c r="I14" s="90">
        <f t="shared" si="7"/>
        <v>3156.4929703182061</v>
      </c>
      <c r="J14" s="90">
        <f t="shared" si="7"/>
        <v>3390.8665124154609</v>
      </c>
      <c r="K14" s="90">
        <f t="shared" si="7"/>
        <v>3721.4682367721102</v>
      </c>
      <c r="L14" s="91">
        <f t="shared" si="7"/>
        <v>3863.839776103046</v>
      </c>
      <c r="M14" s="88">
        <f>L14-C14</f>
        <v>3630.839776103046</v>
      </c>
    </row>
    <row r="15" spans="2:13" x14ac:dyDescent="0.2">
      <c r="C15" s="1"/>
      <c r="D15" s="1"/>
      <c r="M15" s="88"/>
    </row>
    <row r="16" spans="2:13" x14ac:dyDescent="0.2">
      <c r="B16" s="17" t="s">
        <v>70</v>
      </c>
      <c r="C16" s="123">
        <f>SUM(D5:D13)/SUM(C5:C13)</f>
        <v>3.5582222222222222</v>
      </c>
      <c r="D16" s="123">
        <f>SUM(E5:E12)/SUM(D5:D12)</f>
        <v>1.7783753184262667</v>
      </c>
      <c r="E16" s="211">
        <f>SUM(F5:F7,F9:F11)/SUM(E5:E7,E9:E11)</f>
        <v>1.4393300798580302</v>
      </c>
      <c r="F16" s="123">
        <f>SUM(G5:G10)/SUM(F5:F10)</f>
        <v>1.1951719426098839</v>
      </c>
      <c r="G16" s="123">
        <f>SUM(H5:H9)/SUM(G5:G9)</f>
        <v>1.1244257274119449</v>
      </c>
      <c r="H16" s="123">
        <f>SUM(I5:I8)/SUM(H5:H8)</f>
        <v>1.1068043331076507</v>
      </c>
      <c r="I16" s="123">
        <f>SUM(J5:J7)/SUM(I5:I7)</f>
        <v>1.0742512479201332</v>
      </c>
      <c r="J16" s="123">
        <f>SUM(K5:K6)/SUM(J5:J6)</f>
        <v>1.0974977113213304</v>
      </c>
      <c r="K16" s="123">
        <f>SUM(L5)/SUM(K5)</f>
        <v>1.0382568196939455</v>
      </c>
      <c r="L16" s="88"/>
      <c r="M16" s="57">
        <f>SUM(M5:M14)</f>
        <v>16255.844881303019</v>
      </c>
    </row>
    <row r="17" spans="2:13" x14ac:dyDescent="0.2">
      <c r="C17" s="1"/>
      <c r="G17" s="2"/>
      <c r="J17" s="99"/>
      <c r="K17" s="120"/>
      <c r="L17" s="99"/>
      <c r="M17" s="99"/>
    </row>
    <row r="18" spans="2:13" x14ac:dyDescent="0.2">
      <c r="C18" s="126" t="s">
        <v>72</v>
      </c>
      <c r="F18" s="17"/>
      <c r="G18" s="2"/>
      <c r="J18" s="99"/>
      <c r="K18" s="120"/>
      <c r="L18" s="99"/>
      <c r="M18" s="122"/>
    </row>
    <row r="19" spans="2:13" x14ac:dyDescent="0.2">
      <c r="C19" s="1"/>
      <c r="G19" s="2"/>
      <c r="J19" s="99"/>
      <c r="K19" s="120"/>
      <c r="L19" s="99"/>
      <c r="M19" s="122"/>
    </row>
    <row r="20" spans="2:13" x14ac:dyDescent="0.2"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3">
        <v>10</v>
      </c>
      <c r="M20" s="122"/>
    </row>
    <row r="21" spans="2:13" x14ac:dyDescent="0.2">
      <c r="B21" s="115">
        <v>1</v>
      </c>
      <c r="C21" s="81">
        <f>C5</f>
        <v>242</v>
      </c>
      <c r="D21" s="82">
        <f t="shared" ref="D21:L29" si="9">C5*C$16</f>
        <v>861.08977777777773</v>
      </c>
      <c r="E21" s="82">
        <f t="shared" si="9"/>
        <v>1378.2408717803567</v>
      </c>
      <c r="F21" s="82">
        <f t="shared" si="9"/>
        <v>1751.6647071872228</v>
      </c>
      <c r="G21" s="82">
        <f t="shared" si="9"/>
        <v>1893.152357094056</v>
      </c>
      <c r="H21" s="82">
        <f t="shared" si="9"/>
        <v>2244.3537519142419</v>
      </c>
      <c r="I21" s="82">
        <f t="shared" si="9"/>
        <v>2721.6318551117129</v>
      </c>
      <c r="J21" s="82">
        <f t="shared" si="9"/>
        <v>2810.2412645590684</v>
      </c>
      <c r="K21" s="82">
        <f t="shared" si="9"/>
        <v>3044.4586512053706</v>
      </c>
      <c r="L21" s="180">
        <f t="shared" si="9"/>
        <v>3121</v>
      </c>
      <c r="M21" s="122"/>
    </row>
    <row r="22" spans="2:13" x14ac:dyDescent="0.2">
      <c r="B22" s="116">
        <v>2</v>
      </c>
      <c r="C22" s="84">
        <f t="shared" ref="C22:C30" si="10">C6</f>
        <v>238</v>
      </c>
      <c r="D22" s="85">
        <f t="shared" si="9"/>
        <v>846.85688888888888</v>
      </c>
      <c r="E22" s="85">
        <f t="shared" si="9"/>
        <v>1515.1757712991794</v>
      </c>
      <c r="F22" s="85">
        <f t="shared" si="9"/>
        <v>2190.6603815439221</v>
      </c>
      <c r="G22" s="85">
        <f t="shared" si="9"/>
        <v>2862.4368025506719</v>
      </c>
      <c r="H22" s="85">
        <f t="shared" si="9"/>
        <v>3105.6638591117917</v>
      </c>
      <c r="I22" s="85">
        <f t="shared" si="9"/>
        <v>3376.8600203114424</v>
      </c>
      <c r="J22" s="85">
        <f t="shared" si="9"/>
        <v>3767.3991264559068</v>
      </c>
      <c r="K22" s="181">
        <f t="shared" si="9"/>
        <v>4148.5413487946289</v>
      </c>
      <c r="L22" s="87"/>
      <c r="M22" s="122"/>
    </row>
    <row r="23" spans="2:13" x14ac:dyDescent="0.2">
      <c r="B23" s="116">
        <v>3</v>
      </c>
      <c r="C23" s="84">
        <f t="shared" si="10"/>
        <v>196</v>
      </c>
      <c r="D23" s="85">
        <f t="shared" si="9"/>
        <v>697.41155555555554</v>
      </c>
      <c r="E23" s="85">
        <f t="shared" si="9"/>
        <v>1584.5324087178037</v>
      </c>
      <c r="F23" s="85">
        <f t="shared" si="9"/>
        <v>2239.5976042590951</v>
      </c>
      <c r="G23" s="85">
        <f t="shared" si="9"/>
        <v>2760.8471874288316</v>
      </c>
      <c r="H23" s="85">
        <f t="shared" si="9"/>
        <v>3258.5857580398165</v>
      </c>
      <c r="I23" s="85">
        <f t="shared" si="9"/>
        <v>3387.9280636425187</v>
      </c>
      <c r="J23" s="181">
        <f t="shared" si="9"/>
        <v>3752.3596089850253</v>
      </c>
      <c r="K23" s="88"/>
      <c r="L23" s="87"/>
      <c r="M23" s="122"/>
    </row>
    <row r="24" spans="2:13" x14ac:dyDescent="0.2">
      <c r="B24" s="116">
        <v>4</v>
      </c>
      <c r="C24" s="84">
        <f t="shared" si="10"/>
        <v>210</v>
      </c>
      <c r="D24" s="85">
        <f t="shared" si="9"/>
        <v>747.22666666666669</v>
      </c>
      <c r="E24" s="85">
        <f t="shared" si="9"/>
        <v>1739.2510614208888</v>
      </c>
      <c r="F24" s="85">
        <f t="shared" si="9"/>
        <v>2216.5683229813667</v>
      </c>
      <c r="G24" s="85">
        <f t="shared" si="9"/>
        <v>3206.6463220223186</v>
      </c>
      <c r="H24" s="85">
        <f t="shared" si="9"/>
        <v>3294.5673813169988</v>
      </c>
      <c r="I24" s="181">
        <f t="shared" si="9"/>
        <v>3591.5800609343264</v>
      </c>
      <c r="J24" s="88"/>
      <c r="K24" s="88"/>
      <c r="L24" s="87"/>
      <c r="M24" s="122"/>
    </row>
    <row r="25" spans="2:13" x14ac:dyDescent="0.2">
      <c r="B25" s="116">
        <v>5</v>
      </c>
      <c r="C25" s="84">
        <f t="shared" si="10"/>
        <v>300</v>
      </c>
      <c r="D25" s="85">
        <f t="shared" si="9"/>
        <v>1067.4666666666667</v>
      </c>
      <c r="E25" s="85">
        <f t="shared" si="9"/>
        <v>1392.4678743277668</v>
      </c>
      <c r="F25" s="85">
        <f t="shared" si="9"/>
        <v>2148.919809228039</v>
      </c>
      <c r="G25" s="85">
        <f t="shared" si="9"/>
        <v>2472.8107492598497</v>
      </c>
      <c r="H25" s="181">
        <f t="shared" si="9"/>
        <v>2781.8292496171516</v>
      </c>
      <c r="I25" s="88"/>
      <c r="J25" s="88"/>
      <c r="K25" s="88"/>
      <c r="L25" s="87"/>
      <c r="M25" s="122"/>
    </row>
    <row r="26" spans="2:13" x14ac:dyDescent="0.2">
      <c r="B26" s="116">
        <v>6</v>
      </c>
      <c r="C26" s="84">
        <f t="shared" si="10"/>
        <v>268</v>
      </c>
      <c r="D26" s="85">
        <f t="shared" si="9"/>
        <v>953.60355555555554</v>
      </c>
      <c r="E26" s="85">
        <f t="shared" si="9"/>
        <v>1634.3269176337392</v>
      </c>
      <c r="F26" s="85">
        <f t="shared" si="9"/>
        <v>2202.1750221827861</v>
      </c>
      <c r="G26" s="181">
        <f t="shared" si="9"/>
        <v>2548.1065816442724</v>
      </c>
      <c r="H26" s="88"/>
      <c r="I26" s="88"/>
      <c r="J26" s="88"/>
      <c r="K26" s="88"/>
      <c r="L26" s="87"/>
    </row>
    <row r="27" spans="2:13" x14ac:dyDescent="0.2">
      <c r="B27" s="116">
        <v>7</v>
      </c>
      <c r="C27" s="84">
        <f t="shared" si="10"/>
        <v>298</v>
      </c>
      <c r="D27" s="85">
        <f t="shared" si="9"/>
        <v>1060.3502222222221</v>
      </c>
      <c r="E27" s="85">
        <f t="shared" si="9"/>
        <v>1579.1972827625248</v>
      </c>
      <c r="F27" s="181">
        <f t="shared" si="9"/>
        <v>2443.9824755989353</v>
      </c>
      <c r="G27" s="88"/>
      <c r="H27" s="88"/>
      <c r="I27" s="88"/>
      <c r="J27" s="88"/>
      <c r="K27" s="88"/>
      <c r="L27" s="87"/>
    </row>
    <row r="28" spans="2:13" x14ac:dyDescent="0.2">
      <c r="B28" s="116">
        <v>8</v>
      </c>
      <c r="C28" s="84">
        <f t="shared" si="10"/>
        <v>243</v>
      </c>
      <c r="D28" s="85">
        <f t="shared" si="9"/>
        <v>864.64800000000002</v>
      </c>
      <c r="E28" s="181">
        <f t="shared" si="9"/>
        <v>1742.8078120577413</v>
      </c>
      <c r="F28" s="88"/>
      <c r="G28" s="88"/>
      <c r="H28" s="88"/>
      <c r="I28" s="88"/>
      <c r="J28" s="88"/>
      <c r="K28" s="88"/>
      <c r="L28" s="87"/>
    </row>
    <row r="29" spans="2:13" x14ac:dyDescent="0.2">
      <c r="B29" s="116">
        <v>9</v>
      </c>
      <c r="C29" s="84">
        <f t="shared" si="10"/>
        <v>255</v>
      </c>
      <c r="D29" s="181">
        <f t="shared" si="9"/>
        <v>907.34666666666669</v>
      </c>
      <c r="E29" s="88"/>
      <c r="F29" s="88"/>
      <c r="G29" s="88"/>
      <c r="H29" s="88"/>
      <c r="I29" s="88"/>
      <c r="J29" s="88"/>
      <c r="K29" s="88"/>
      <c r="L29" s="87"/>
    </row>
    <row r="30" spans="2:13" x14ac:dyDescent="0.2">
      <c r="B30" s="117">
        <v>10</v>
      </c>
      <c r="C30" s="182">
        <f t="shared" si="10"/>
        <v>233</v>
      </c>
      <c r="D30" s="90"/>
      <c r="E30" s="90"/>
      <c r="F30" s="90"/>
      <c r="G30" s="90"/>
      <c r="H30" s="90"/>
      <c r="I30" s="90"/>
      <c r="J30" s="90"/>
      <c r="K30" s="90"/>
      <c r="L30" s="91"/>
    </row>
    <row r="31" spans="2:13" x14ac:dyDescent="0.2">
      <c r="C31" s="1"/>
      <c r="D31" s="1"/>
      <c r="L31" s="99"/>
    </row>
    <row r="32" spans="2:13" x14ac:dyDescent="0.2">
      <c r="C32" s="126" t="s">
        <v>73</v>
      </c>
      <c r="F32" s="17"/>
      <c r="G32" s="2"/>
      <c r="J32" s="99"/>
      <c r="K32" s="120"/>
      <c r="L32" s="99"/>
    </row>
    <row r="33" spans="2:12" x14ac:dyDescent="0.2">
      <c r="C33" s="1"/>
      <c r="G33" s="2"/>
      <c r="J33" s="99"/>
      <c r="K33" s="120"/>
      <c r="L33" s="99"/>
    </row>
    <row r="34" spans="2:12" x14ac:dyDescent="0.2">
      <c r="C34" s="11">
        <v>1</v>
      </c>
      <c r="D34" s="12">
        <v>2</v>
      </c>
      <c r="E34" s="12">
        <v>3</v>
      </c>
      <c r="F34" s="12">
        <v>4</v>
      </c>
      <c r="G34" s="12">
        <v>5</v>
      </c>
      <c r="H34" s="12">
        <v>6</v>
      </c>
      <c r="I34" s="12">
        <v>7</v>
      </c>
      <c r="J34" s="12">
        <v>8</v>
      </c>
      <c r="K34" s="12">
        <v>9</v>
      </c>
      <c r="L34" s="13">
        <v>10</v>
      </c>
    </row>
    <row r="35" spans="2:12" x14ac:dyDescent="0.2">
      <c r="B35" s="115">
        <v>1</v>
      </c>
      <c r="C35" s="111">
        <f t="shared" ref="C35:K35" si="11">-D21+D5</f>
        <v>-86.089777777777726</v>
      </c>
      <c r="D35" s="112">
        <f t="shared" si="11"/>
        <v>-161.24087178035666</v>
      </c>
      <c r="E35" s="112">
        <f t="shared" si="11"/>
        <v>-167.6647071872228</v>
      </c>
      <c r="F35" s="112">
        <f t="shared" si="11"/>
        <v>102.84764290594399</v>
      </c>
      <c r="G35" s="112">
        <f t="shared" si="11"/>
        <v>214.64624808575809</v>
      </c>
      <c r="H35" s="112">
        <f t="shared" si="11"/>
        <v>-105.63185511171287</v>
      </c>
      <c r="I35" s="112">
        <f t="shared" si="11"/>
        <v>-36.241264559068441</v>
      </c>
      <c r="J35" s="112">
        <f t="shared" si="11"/>
        <v>-38.458651205370643</v>
      </c>
      <c r="K35" s="112">
        <f t="shared" si="11"/>
        <v>0</v>
      </c>
      <c r="L35" s="41"/>
    </row>
    <row r="36" spans="2:12" x14ac:dyDescent="0.2">
      <c r="B36" s="116">
        <v>2</v>
      </c>
      <c r="C36" s="113">
        <f t="shared" ref="C36:D43" si="12">-D22+D6</f>
        <v>5.143111111111125</v>
      </c>
      <c r="D36" s="114">
        <f t="shared" si="12"/>
        <v>6.8242287008206404</v>
      </c>
      <c r="E36" s="114">
        <f t="shared" ref="E36:F36" si="13">-F22+F6</f>
        <v>204.33961845607791</v>
      </c>
      <c r="F36" s="114">
        <f t="shared" si="13"/>
        <v>-100.43680255067193</v>
      </c>
      <c r="G36" s="114">
        <f t="shared" ref="G36:H36" si="14">-H22+H6</f>
        <v>-54.66385911179168</v>
      </c>
      <c r="H36" s="114">
        <f t="shared" si="14"/>
        <v>130.13997968855756</v>
      </c>
      <c r="I36" s="114">
        <f t="shared" ref="I36:J36" si="15">-J22+J6</f>
        <v>12.600873544093247</v>
      </c>
      <c r="J36" s="114">
        <f t="shared" si="15"/>
        <v>38.458651205371098</v>
      </c>
      <c r="K36" s="43"/>
      <c r="L36" s="109"/>
    </row>
    <row r="37" spans="2:12" x14ac:dyDescent="0.2">
      <c r="B37" s="116">
        <v>3</v>
      </c>
      <c r="C37" s="113">
        <f t="shared" si="12"/>
        <v>193.58844444444446</v>
      </c>
      <c r="D37" s="114">
        <f t="shared" si="12"/>
        <v>-28.532408717803719</v>
      </c>
      <c r="E37" s="114">
        <f t="shared" ref="E37:F38" si="16">-F23+F7</f>
        <v>70.402395740904922</v>
      </c>
      <c r="F37" s="114">
        <f t="shared" si="16"/>
        <v>137.1528125711684</v>
      </c>
      <c r="G37" s="114">
        <f t="shared" ref="G37:H37" si="17">-H23+H7</f>
        <v>-197.58575803981648</v>
      </c>
      <c r="H37" s="114">
        <f t="shared" si="17"/>
        <v>105.07193635748126</v>
      </c>
      <c r="I37" s="114">
        <f t="shared" ref="I37" si="18">-J23+J7</f>
        <v>23.640391014974739</v>
      </c>
      <c r="J37" s="43"/>
      <c r="K37" s="43"/>
      <c r="L37" s="109"/>
    </row>
    <row r="38" spans="2:12" x14ac:dyDescent="0.2">
      <c r="B38" s="116">
        <v>4</v>
      </c>
      <c r="C38" s="113">
        <f t="shared" si="12"/>
        <v>230.77333333333331</v>
      </c>
      <c r="D38" s="114">
        <f t="shared" si="12"/>
        <v>-199.25106142088885</v>
      </c>
      <c r="E38" s="216"/>
      <c r="F38" s="114">
        <f t="shared" si="16"/>
        <v>-276.6463220223186</v>
      </c>
      <c r="G38" s="114">
        <f t="shared" ref="G38:H38" si="19">-H24+H8</f>
        <v>-49.567381316998762</v>
      </c>
      <c r="H38" s="114">
        <f t="shared" si="19"/>
        <v>-129.58006093432641</v>
      </c>
      <c r="I38" s="43"/>
      <c r="J38" s="43"/>
      <c r="K38" s="43"/>
      <c r="L38" s="109"/>
    </row>
    <row r="39" spans="2:12" x14ac:dyDescent="0.2">
      <c r="B39" s="116">
        <v>5</v>
      </c>
      <c r="C39" s="113">
        <f t="shared" si="12"/>
        <v>-284.4666666666667</v>
      </c>
      <c r="D39" s="114">
        <f t="shared" si="12"/>
        <v>100.53212567223318</v>
      </c>
      <c r="E39" s="114">
        <f t="shared" ref="E39:F39" si="20">-F25+F9</f>
        <v>-79.919809228038957</v>
      </c>
      <c r="F39" s="114">
        <f t="shared" si="20"/>
        <v>1.1892507401503281</v>
      </c>
      <c r="G39" s="114">
        <f t="shared" ref="G39" si="21">-H25+H9</f>
        <v>87.170750382848382</v>
      </c>
      <c r="H39" s="43"/>
      <c r="I39" s="43"/>
      <c r="J39" s="43"/>
      <c r="K39" s="43"/>
      <c r="L39" s="109"/>
    </row>
    <row r="40" spans="2:12" x14ac:dyDescent="0.2">
      <c r="B40" s="116">
        <v>6</v>
      </c>
      <c r="C40" s="113">
        <f t="shared" si="12"/>
        <v>-34.603555555555545</v>
      </c>
      <c r="D40" s="114">
        <f t="shared" si="12"/>
        <v>-104.32691763373919</v>
      </c>
      <c r="E40" s="114">
        <f t="shared" ref="E40:F40" si="22">-F26+F10</f>
        <v>-70.175022182786051</v>
      </c>
      <c r="F40" s="114">
        <f t="shared" si="22"/>
        <v>135.89341835572759</v>
      </c>
      <c r="G40" s="43"/>
      <c r="H40" s="43"/>
      <c r="I40" s="43"/>
      <c r="J40" s="43"/>
      <c r="K40" s="43"/>
      <c r="L40" s="109"/>
    </row>
    <row r="41" spans="2:12" x14ac:dyDescent="0.2">
      <c r="B41" s="116">
        <v>7</v>
      </c>
      <c r="C41" s="113">
        <f t="shared" si="12"/>
        <v>-172.3502222222221</v>
      </c>
      <c r="D41" s="114">
        <f t="shared" si="12"/>
        <v>118.80271723747524</v>
      </c>
      <c r="E41" s="114">
        <f t="shared" ref="E41" si="23">-F27+F11</f>
        <v>43.017524401064748</v>
      </c>
      <c r="F41" s="43"/>
      <c r="G41" s="43"/>
      <c r="H41" s="43"/>
      <c r="I41" s="43"/>
      <c r="J41" s="43"/>
      <c r="K41" s="43"/>
      <c r="L41" s="109"/>
    </row>
    <row r="42" spans="2:12" x14ac:dyDescent="0.2">
      <c r="B42" s="116">
        <v>8</v>
      </c>
      <c r="C42" s="113">
        <f t="shared" si="12"/>
        <v>115.35199999999998</v>
      </c>
      <c r="D42" s="114">
        <f t="shared" si="12"/>
        <v>267.19218794225867</v>
      </c>
      <c r="E42" s="43"/>
      <c r="F42" s="43"/>
      <c r="G42" s="43"/>
      <c r="H42" s="43"/>
      <c r="I42" s="43"/>
      <c r="J42" s="43"/>
      <c r="K42" s="43"/>
      <c r="L42" s="109"/>
    </row>
    <row r="43" spans="2:12" x14ac:dyDescent="0.2">
      <c r="B43" s="116">
        <v>9</v>
      </c>
      <c r="C43" s="113">
        <f t="shared" si="12"/>
        <v>32.653333333333308</v>
      </c>
      <c r="D43" s="43"/>
      <c r="E43" s="43"/>
      <c r="F43" s="43"/>
      <c r="G43" s="43"/>
      <c r="H43" s="43"/>
      <c r="I43" s="43"/>
      <c r="J43" s="43"/>
      <c r="K43" s="43"/>
      <c r="L43" s="109"/>
    </row>
    <row r="44" spans="2:12" x14ac:dyDescent="0.2">
      <c r="B44" s="117">
        <v>10</v>
      </c>
      <c r="C44" s="44"/>
      <c r="D44" s="45"/>
      <c r="E44" s="45"/>
      <c r="F44" s="45"/>
      <c r="G44" s="45"/>
      <c r="H44" s="45"/>
      <c r="I44" s="45"/>
      <c r="J44" s="45"/>
      <c r="K44" s="45"/>
      <c r="L44" s="110"/>
    </row>
    <row r="45" spans="2:12" x14ac:dyDescent="0.2">
      <c r="C45" s="1"/>
      <c r="D45" s="1"/>
      <c r="L45" s="99"/>
    </row>
    <row r="46" spans="2:12" x14ac:dyDescent="0.2">
      <c r="B46" s="17" t="s">
        <v>75</v>
      </c>
      <c r="C46" s="99">
        <f>STDEV(C35:C43)</f>
        <v>167.46877780398498</v>
      </c>
      <c r="D46" s="99">
        <f>STDEV(D35:D42)</f>
        <v>157.23360128436497</v>
      </c>
      <c r="E46" s="242">
        <f>STDEV(E35:E37,E39:E41)</f>
        <v>132.65356993613742</v>
      </c>
      <c r="F46" s="99">
        <f>STDEV(F35:F40)</f>
        <v>163.99860116006931</v>
      </c>
      <c r="G46" s="99">
        <f>STDEV(G35:G39)</f>
        <v>156.65004476809858</v>
      </c>
      <c r="H46" s="99">
        <f>STDEV(H35:H38)</f>
        <v>136.53523004379298</v>
      </c>
      <c r="I46" s="99">
        <f>STDEV(I35:I37)</f>
        <v>31.86753330786302</v>
      </c>
      <c r="J46" s="99">
        <f>STDEV(J35:J36)</f>
        <v>54.38874612521186</v>
      </c>
      <c r="K46" s="1">
        <v>1</v>
      </c>
      <c r="L46" s="99"/>
    </row>
    <row r="47" spans="2:12" x14ac:dyDescent="0.2">
      <c r="C47" s="1"/>
      <c r="D47" s="1"/>
      <c r="L47" s="99"/>
    </row>
    <row r="48" spans="2:12" x14ac:dyDescent="0.2">
      <c r="C48" s="126" t="s">
        <v>74</v>
      </c>
      <c r="F48" s="17"/>
      <c r="G48" s="2"/>
      <c r="J48" s="99"/>
      <c r="K48" s="120"/>
      <c r="L48" s="99"/>
    </row>
    <row r="49" spans="2:13" x14ac:dyDescent="0.2">
      <c r="C49" s="1"/>
      <c r="G49" s="2"/>
      <c r="J49" s="99"/>
      <c r="K49" s="120"/>
      <c r="L49" s="99"/>
    </row>
    <row r="50" spans="2:13" x14ac:dyDescent="0.2">
      <c r="C50" s="11">
        <v>1</v>
      </c>
      <c r="D50" s="12">
        <v>2</v>
      </c>
      <c r="E50" s="12">
        <v>3</v>
      </c>
      <c r="F50" s="12">
        <v>4</v>
      </c>
      <c r="G50" s="12">
        <v>5</v>
      </c>
      <c r="H50" s="12">
        <v>6</v>
      </c>
      <c r="I50" s="12">
        <v>7</v>
      </c>
      <c r="J50" s="12">
        <v>8</v>
      </c>
      <c r="K50" s="12">
        <v>9</v>
      </c>
      <c r="L50" s="13">
        <v>10</v>
      </c>
    </row>
    <row r="51" spans="2:13" x14ac:dyDescent="0.2">
      <c r="B51" s="115">
        <v>1</v>
      </c>
      <c r="C51" s="111">
        <f>C35/C$46</f>
        <v>-0.51406464480526703</v>
      </c>
      <c r="D51" s="112">
        <f t="shared" ref="D51:K51" si="24">D35/D$46</f>
        <v>-1.0254860949775255</v>
      </c>
      <c r="E51" s="112">
        <f t="shared" si="24"/>
        <v>-1.2639290994425598</v>
      </c>
      <c r="F51" s="112">
        <f t="shared" si="24"/>
        <v>0.62712512288785016</v>
      </c>
      <c r="G51" s="112">
        <f t="shared" si="24"/>
        <v>1.3702278119582785</v>
      </c>
      <c r="H51" s="112">
        <f t="shared" si="24"/>
        <v>-0.77366006618095551</v>
      </c>
      <c r="I51" s="112">
        <f t="shared" si="24"/>
        <v>-1.1372472481303171</v>
      </c>
      <c r="J51" s="112">
        <f t="shared" si="24"/>
        <v>-0.70710678118654335</v>
      </c>
      <c r="K51" s="112">
        <f t="shared" si="24"/>
        <v>0</v>
      </c>
      <c r="L51" s="41">
        <f t="shared" ref="E51:L59" ca="1" si="25">OFFSET($M$60,-$B51,-L$50)</f>
        <v>0.19498161843369177</v>
      </c>
      <c r="M51" s="119" t="s">
        <v>162</v>
      </c>
    </row>
    <row r="52" spans="2:13" x14ac:dyDescent="0.2">
      <c r="B52" s="116">
        <v>2</v>
      </c>
      <c r="C52" s="113">
        <f t="shared" ref="C52:J59" si="26">C36/C$46</f>
        <v>3.0710865503126294E-2</v>
      </c>
      <c r="D52" s="114">
        <f t="shared" si="26"/>
        <v>4.3401846965768313E-2</v>
      </c>
      <c r="E52" s="114">
        <f t="shared" si="26"/>
        <v>1.5404004472284603</v>
      </c>
      <c r="F52" s="114">
        <f t="shared" si="26"/>
        <v>-0.61242475143212671</v>
      </c>
      <c r="G52" s="114">
        <f t="shared" si="26"/>
        <v>-0.34895527283579714</v>
      </c>
      <c r="H52" s="114">
        <f t="shared" si="26"/>
        <v>0.95316043812879525</v>
      </c>
      <c r="I52" s="114">
        <f t="shared" si="26"/>
        <v>0.39541414838606592</v>
      </c>
      <c r="J52" s="114">
        <f t="shared" si="26"/>
        <v>0.70710678118655179</v>
      </c>
      <c r="K52" s="43">
        <f t="shared" ca="1" si="25"/>
        <v>1.6993326220330476</v>
      </c>
      <c r="L52" s="109">
        <f t="shared" ca="1" si="25"/>
        <v>0.68879704929246299</v>
      </c>
    </row>
    <row r="53" spans="2:13" x14ac:dyDescent="0.2">
      <c r="B53" s="116">
        <v>3</v>
      </c>
      <c r="C53" s="113">
        <f t="shared" si="26"/>
        <v>1.1559673808035515</v>
      </c>
      <c r="D53" s="114">
        <f t="shared" si="26"/>
        <v>-0.18146508433780262</v>
      </c>
      <c r="E53" s="114">
        <f t="shared" si="26"/>
        <v>0.53072371723428413</v>
      </c>
      <c r="F53" s="114">
        <f t="shared" si="26"/>
        <v>0.8363047709004644</v>
      </c>
      <c r="G53" s="114">
        <f t="shared" si="26"/>
        <v>-1.261319512115801</v>
      </c>
      <c r="H53" s="114">
        <f t="shared" si="26"/>
        <v>0.76955915571226541</v>
      </c>
      <c r="I53" s="114">
        <f t="shared" si="26"/>
        <v>0.74183309974423683</v>
      </c>
      <c r="J53" s="43">
        <f t="shared" ca="1" si="25"/>
        <v>0.32428470957679018</v>
      </c>
      <c r="K53" s="43">
        <f t="shared" ca="1" si="25"/>
        <v>0.75558097166911853</v>
      </c>
      <c r="L53" s="109">
        <f t="shared" ca="1" si="25"/>
        <v>-1.0291483850437522</v>
      </c>
    </row>
    <row r="54" spans="2:13" x14ac:dyDescent="0.2">
      <c r="B54" s="116">
        <v>4</v>
      </c>
      <c r="C54" s="113">
        <f t="shared" si="26"/>
        <v>1.3780081061046709</v>
      </c>
      <c r="D54" s="114">
        <f t="shared" si="26"/>
        <v>-1.267229522146053</v>
      </c>
      <c r="E54" s="216">
        <f t="shared" si="26"/>
        <v>0</v>
      </c>
      <c r="F54" s="114">
        <f t="shared" si="26"/>
        <v>-1.6868822054908903</v>
      </c>
      <c r="G54" s="114">
        <f t="shared" si="26"/>
        <v>-0.31642111172312315</v>
      </c>
      <c r="H54" s="114">
        <f t="shared" si="26"/>
        <v>-0.94905952766010848</v>
      </c>
      <c r="I54" s="43">
        <f t="shared" ca="1" si="25"/>
        <v>0.82862547237881667</v>
      </c>
      <c r="J54" s="43">
        <f t="shared" ca="1" si="25"/>
        <v>-0.52900967698472023</v>
      </c>
      <c r="K54" s="43">
        <f t="shared" ca="1" si="25"/>
        <v>-0.66351541134683201</v>
      </c>
      <c r="L54" s="109">
        <f t="shared" ca="1" si="25"/>
        <v>-0.20662690687369512</v>
      </c>
    </row>
    <row r="55" spans="2:13" x14ac:dyDescent="0.2">
      <c r="B55" s="116">
        <v>5</v>
      </c>
      <c r="C55" s="113">
        <f t="shared" si="26"/>
        <v>-1.6986250834147887</v>
      </c>
      <c r="D55" s="114">
        <f t="shared" si="26"/>
        <v>0.63938067214027439</v>
      </c>
      <c r="E55" s="114">
        <f t="shared" si="26"/>
        <v>-0.60247009761225612</v>
      </c>
      <c r="F55" s="114">
        <f t="shared" si="26"/>
        <v>7.2515907558843807E-3</v>
      </c>
      <c r="G55" s="114">
        <f t="shared" si="26"/>
        <v>0.55646808471643994</v>
      </c>
      <c r="H55" s="43">
        <f t="shared" ca="1" si="25"/>
        <v>0.55646808471643994</v>
      </c>
      <c r="I55" s="43">
        <f t="shared" ca="1" si="25"/>
        <v>7.2515907558843807E-3</v>
      </c>
      <c r="J55" s="43">
        <f t="shared" ca="1" si="25"/>
        <v>-0.60247009761225612</v>
      </c>
      <c r="K55" s="43">
        <f t="shared" ca="1" si="25"/>
        <v>0.63938067214027439</v>
      </c>
      <c r="L55" s="109">
        <f t="shared" ca="1" si="25"/>
        <v>-1.6986250834147887</v>
      </c>
    </row>
    <row r="56" spans="2:13" x14ac:dyDescent="0.2">
      <c r="B56" s="116">
        <v>6</v>
      </c>
      <c r="C56" s="113">
        <f t="shared" si="26"/>
        <v>-0.20662690687369512</v>
      </c>
      <c r="D56" s="114">
        <f t="shared" si="26"/>
        <v>-0.66351541134683201</v>
      </c>
      <c r="E56" s="114">
        <f t="shared" si="26"/>
        <v>-0.52900967698472023</v>
      </c>
      <c r="F56" s="114">
        <f t="shared" si="26"/>
        <v>0.82862547237881667</v>
      </c>
      <c r="G56" s="43">
        <f t="shared" ca="1" si="25"/>
        <v>-0.94905952766010848</v>
      </c>
      <c r="H56" s="43">
        <f t="shared" ca="1" si="25"/>
        <v>-0.31642111172312315</v>
      </c>
      <c r="I56" s="43">
        <f t="shared" ca="1" si="25"/>
        <v>-1.6868822054908903</v>
      </c>
      <c r="J56" s="43">
        <f t="shared" ca="1" si="25"/>
        <v>0</v>
      </c>
      <c r="K56" s="43">
        <f t="shared" ca="1" si="25"/>
        <v>-1.267229522146053</v>
      </c>
      <c r="L56" s="109">
        <f t="shared" ca="1" si="25"/>
        <v>1.3780081061046709</v>
      </c>
    </row>
    <row r="57" spans="2:13" x14ac:dyDescent="0.2">
      <c r="B57" s="116">
        <v>7</v>
      </c>
      <c r="C57" s="113">
        <f t="shared" si="26"/>
        <v>-1.0291483850437522</v>
      </c>
      <c r="D57" s="114">
        <f t="shared" si="26"/>
        <v>0.75558097166911853</v>
      </c>
      <c r="E57" s="114">
        <f t="shared" si="26"/>
        <v>0.32428470957679018</v>
      </c>
      <c r="F57" s="43">
        <f t="shared" ca="1" si="25"/>
        <v>0.74183309974423683</v>
      </c>
      <c r="G57" s="43">
        <f t="shared" ca="1" si="25"/>
        <v>0.76955915571226541</v>
      </c>
      <c r="H57" s="43">
        <f t="shared" ca="1" si="25"/>
        <v>-1.261319512115801</v>
      </c>
      <c r="I57" s="43">
        <f t="shared" ca="1" si="25"/>
        <v>0.8363047709004644</v>
      </c>
      <c r="J57" s="43">
        <f t="shared" ca="1" si="25"/>
        <v>0.53072371723428413</v>
      </c>
      <c r="K57" s="43">
        <f t="shared" ca="1" si="25"/>
        <v>-0.18146508433780262</v>
      </c>
      <c r="L57" s="109">
        <f t="shared" ca="1" si="25"/>
        <v>1.1559673808035515</v>
      </c>
    </row>
    <row r="58" spans="2:13" x14ac:dyDescent="0.2">
      <c r="B58" s="116">
        <v>8</v>
      </c>
      <c r="C58" s="113">
        <f t="shared" si="26"/>
        <v>0.68879704929246299</v>
      </c>
      <c r="D58" s="114">
        <f t="shared" si="26"/>
        <v>1.6993326220330476</v>
      </c>
      <c r="E58" s="43">
        <f t="shared" ca="1" si="25"/>
        <v>0.70710678118655179</v>
      </c>
      <c r="F58" s="43">
        <f t="shared" ca="1" si="25"/>
        <v>0.39541414838606592</v>
      </c>
      <c r="G58" s="43">
        <f t="shared" ca="1" si="25"/>
        <v>0.95316043812879525</v>
      </c>
      <c r="H58" s="43">
        <f t="shared" ca="1" si="25"/>
        <v>-0.34895527283579714</v>
      </c>
      <c r="I58" s="43">
        <f t="shared" ca="1" si="25"/>
        <v>-0.61242475143212671</v>
      </c>
      <c r="J58" s="43">
        <f t="shared" ca="1" si="25"/>
        <v>1.5404004472284603</v>
      </c>
      <c r="K58" s="43">
        <f t="shared" ca="1" si="25"/>
        <v>4.3401846965768313E-2</v>
      </c>
      <c r="L58" s="109">
        <f t="shared" ca="1" si="25"/>
        <v>3.0710865503126294E-2</v>
      </c>
    </row>
    <row r="59" spans="2:13" x14ac:dyDescent="0.2">
      <c r="B59" s="116">
        <v>9</v>
      </c>
      <c r="C59" s="113">
        <f t="shared" si="26"/>
        <v>0.19498161843369177</v>
      </c>
      <c r="D59" s="43">
        <f ca="1">OFFSET($M$60,-$B59,-D$50)</f>
        <v>0</v>
      </c>
      <c r="E59" s="43">
        <f t="shared" ca="1" si="25"/>
        <v>-0.70710678118654335</v>
      </c>
      <c r="F59" s="43">
        <f t="shared" ca="1" si="25"/>
        <v>-1.1372472481303171</v>
      </c>
      <c r="G59" s="43">
        <f t="shared" ca="1" si="25"/>
        <v>-0.77366006618095551</v>
      </c>
      <c r="H59" s="43">
        <f t="shared" ca="1" si="25"/>
        <v>1.3702278119582785</v>
      </c>
      <c r="I59" s="43">
        <f t="shared" ca="1" si="25"/>
        <v>0.62712512288785016</v>
      </c>
      <c r="J59" s="43">
        <f t="shared" ca="1" si="25"/>
        <v>-1.2639290994425598</v>
      </c>
      <c r="K59" s="43">
        <f t="shared" ca="1" si="25"/>
        <v>-1.0254860949775255</v>
      </c>
      <c r="L59" s="109">
        <f t="shared" ca="1" si="25"/>
        <v>-0.51406464480526703</v>
      </c>
    </row>
    <row r="60" spans="2:13" x14ac:dyDescent="0.2">
      <c r="B60" s="117">
        <v>10</v>
      </c>
      <c r="C60" s="44"/>
      <c r="D60" s="45"/>
      <c r="E60" s="45"/>
      <c r="F60" s="45"/>
      <c r="G60" s="45"/>
      <c r="H60" s="45"/>
      <c r="I60" s="45"/>
      <c r="J60" s="45"/>
      <c r="K60" s="45"/>
      <c r="L60" s="110"/>
    </row>
    <row r="61" spans="2:13" x14ac:dyDescent="0.2">
      <c r="C61" s="1"/>
      <c r="D61" s="1"/>
      <c r="L61" s="99"/>
    </row>
    <row r="62" spans="2:13" x14ac:dyDescent="0.2">
      <c r="C62" s="126" t="s">
        <v>76</v>
      </c>
      <c r="D62" s="1"/>
      <c r="L62" s="99"/>
    </row>
    <row r="63" spans="2:13" x14ac:dyDescent="0.2">
      <c r="C63" s="1"/>
      <c r="D63" s="1"/>
    </row>
    <row r="64" spans="2:13" x14ac:dyDescent="0.2">
      <c r="C64" s="11">
        <v>1</v>
      </c>
      <c r="D64" s="12">
        <v>2</v>
      </c>
      <c r="E64" s="12">
        <v>3</v>
      </c>
      <c r="F64" s="12">
        <v>4</v>
      </c>
      <c r="G64" s="12">
        <v>5</v>
      </c>
      <c r="H64" s="12">
        <v>6</v>
      </c>
      <c r="I64" s="12">
        <v>7</v>
      </c>
      <c r="J64" s="12">
        <v>8</v>
      </c>
      <c r="K64" s="12">
        <v>9</v>
      </c>
      <c r="L64" s="13">
        <v>10</v>
      </c>
    </row>
    <row r="65" spans="2:13" x14ac:dyDescent="0.2">
      <c r="B65" s="115">
        <v>1</v>
      </c>
      <c r="C65" s="111">
        <f ca="1">OFFSET($B$50,RANDBETWEEN(1,9),RANDBETWEEN(1,10))</f>
        <v>0.68879704929246299</v>
      </c>
      <c r="D65" s="112">
        <f ca="1">OFFSET($B$50,RANDBETWEEN(1,9),RANDBETWEEN(1,10))</f>
        <v>0.39541414838606592</v>
      </c>
      <c r="E65" s="112">
        <f t="shared" ref="E65:K65" ca="1" si="27">OFFSET($B$50,RANDBETWEEN(1,9),RANDBETWEEN(1,10))</f>
        <v>-1.1372472481303171</v>
      </c>
      <c r="F65" s="112">
        <f t="shared" ca="1" si="27"/>
        <v>-1.267229522146053</v>
      </c>
      <c r="G65" s="112">
        <f t="shared" ca="1" si="27"/>
        <v>1.6993326220330476</v>
      </c>
      <c r="H65" s="112">
        <f t="shared" ca="1" si="27"/>
        <v>1.1559673808035515</v>
      </c>
      <c r="I65" s="112">
        <f t="shared" ca="1" si="27"/>
        <v>1.5404004472284603</v>
      </c>
      <c r="J65" s="112">
        <f t="shared" ca="1" si="27"/>
        <v>0.8363047709004644</v>
      </c>
      <c r="K65" s="112">
        <f t="shared" ca="1" si="27"/>
        <v>-0.61242475143212671</v>
      </c>
      <c r="L65" s="41"/>
    </row>
    <row r="66" spans="2:13" x14ac:dyDescent="0.2">
      <c r="B66" s="116">
        <v>2</v>
      </c>
      <c r="C66" s="113">
        <f t="shared" ref="C66:J73" ca="1" si="28">OFFSET($B$50,RANDBETWEEN(1,9),RANDBETWEEN(1,10))</f>
        <v>0.39541414838606592</v>
      </c>
      <c r="D66" s="114">
        <f t="shared" ca="1" si="28"/>
        <v>-0.60247009761225612</v>
      </c>
      <c r="E66" s="114">
        <f t="shared" ca="1" si="28"/>
        <v>-0.31642111172312315</v>
      </c>
      <c r="F66" s="114">
        <f t="shared" ca="1" si="28"/>
        <v>-0.94905952766010848</v>
      </c>
      <c r="G66" s="114">
        <f t="shared" ca="1" si="28"/>
        <v>0.95316043812879525</v>
      </c>
      <c r="H66" s="114">
        <f t="shared" ca="1" si="28"/>
        <v>-0.60247009761225612</v>
      </c>
      <c r="I66" s="114">
        <f t="shared" ca="1" si="28"/>
        <v>0.53072371723428413</v>
      </c>
      <c r="J66" s="114">
        <f t="shared" ca="1" si="28"/>
        <v>1.3780081061046709</v>
      </c>
      <c r="K66" s="43"/>
      <c r="L66" s="109"/>
    </row>
    <row r="67" spans="2:13" x14ac:dyDescent="0.2">
      <c r="B67" s="116">
        <v>3</v>
      </c>
      <c r="C67" s="113">
        <f t="shared" ca="1" si="28"/>
        <v>0.95316043812879525</v>
      </c>
      <c r="D67" s="114">
        <f t="shared" ca="1" si="28"/>
        <v>0.63938067214027439</v>
      </c>
      <c r="E67" s="114">
        <f t="shared" ca="1" si="28"/>
        <v>-0.61242475143212671</v>
      </c>
      <c r="F67" s="114">
        <f t="shared" ca="1" si="28"/>
        <v>-0.34895527283579714</v>
      </c>
      <c r="G67" s="114">
        <f t="shared" ca="1" si="28"/>
        <v>0</v>
      </c>
      <c r="H67" s="114">
        <f t="shared" ca="1" si="28"/>
        <v>0.62712512288785016</v>
      </c>
      <c r="I67" s="114">
        <f t="shared" ca="1" si="28"/>
        <v>-0.66351541134683201</v>
      </c>
      <c r="J67" s="43"/>
      <c r="K67" s="43"/>
      <c r="L67" s="109"/>
    </row>
    <row r="68" spans="2:13" x14ac:dyDescent="0.2">
      <c r="B68" s="116">
        <v>4</v>
      </c>
      <c r="C68" s="113">
        <f t="shared" ca="1" si="28"/>
        <v>0.55646808471643994</v>
      </c>
      <c r="D68" s="114">
        <f t="shared" ca="1" si="28"/>
        <v>0</v>
      </c>
      <c r="E68" s="114">
        <f t="shared" ca="1" si="28"/>
        <v>-1.261319512115801</v>
      </c>
      <c r="F68" s="114">
        <f t="shared" ca="1" si="28"/>
        <v>-1.0291483850437522</v>
      </c>
      <c r="G68" s="114">
        <f t="shared" ca="1" si="28"/>
        <v>0.74183309974423683</v>
      </c>
      <c r="H68" s="114">
        <f t="shared" ca="1" si="28"/>
        <v>-0.34895527283579714</v>
      </c>
      <c r="I68" s="43"/>
      <c r="J68" s="43"/>
      <c r="K68" s="43"/>
      <c r="L68" s="109"/>
    </row>
    <row r="69" spans="2:13" x14ac:dyDescent="0.2">
      <c r="B69" s="116">
        <v>5</v>
      </c>
      <c r="C69" s="113">
        <f t="shared" ca="1" si="28"/>
        <v>-1.6986250834147887</v>
      </c>
      <c r="D69" s="114">
        <f t="shared" ca="1" si="28"/>
        <v>0.75558097166911853</v>
      </c>
      <c r="E69" s="114">
        <f t="shared" ca="1" si="28"/>
        <v>0.63938067214027439</v>
      </c>
      <c r="F69" s="114">
        <f t="shared" ca="1" si="28"/>
        <v>-0.77366006618095551</v>
      </c>
      <c r="G69" s="114">
        <f t="shared" ca="1" si="28"/>
        <v>-0.94905952766010848</v>
      </c>
      <c r="H69" s="43"/>
      <c r="I69" s="43"/>
      <c r="J69" s="43"/>
      <c r="K69" s="43"/>
      <c r="L69" s="109"/>
    </row>
    <row r="70" spans="2:13" x14ac:dyDescent="0.2">
      <c r="B70" s="116">
        <v>6</v>
      </c>
      <c r="C70" s="113">
        <f t="shared" ca="1" si="28"/>
        <v>-1.267229522146053</v>
      </c>
      <c r="D70" s="114">
        <f t="shared" ca="1" si="28"/>
        <v>-1.261319512115801</v>
      </c>
      <c r="E70" s="114">
        <f t="shared" ca="1" si="28"/>
        <v>-0.70710678118654335</v>
      </c>
      <c r="F70" s="114">
        <f t="shared" ca="1" si="28"/>
        <v>-0.31642111172312315</v>
      </c>
      <c r="G70" s="43"/>
      <c r="H70" s="43"/>
      <c r="I70" s="43"/>
      <c r="J70" s="43"/>
      <c r="K70" s="43"/>
      <c r="L70" s="109"/>
    </row>
    <row r="71" spans="2:13" x14ac:dyDescent="0.2">
      <c r="B71" s="116">
        <v>7</v>
      </c>
      <c r="C71" s="113">
        <f t="shared" ca="1" si="28"/>
        <v>1.3780081061046709</v>
      </c>
      <c r="D71" s="114">
        <f t="shared" ca="1" si="28"/>
        <v>-0.77366006618095551</v>
      </c>
      <c r="E71" s="114">
        <f t="shared" ca="1" si="28"/>
        <v>-0.77366006618095551</v>
      </c>
      <c r="F71" s="43"/>
      <c r="G71" s="43"/>
      <c r="H71" s="43"/>
      <c r="I71" s="43"/>
      <c r="J71" s="43"/>
      <c r="K71" s="43"/>
      <c r="L71" s="109"/>
    </row>
    <row r="72" spans="2:13" x14ac:dyDescent="0.2">
      <c r="B72" s="116">
        <v>8</v>
      </c>
      <c r="C72" s="113">
        <f t="shared" ca="1" si="28"/>
        <v>0.39541414838606592</v>
      </c>
      <c r="D72" s="114">
        <f t="shared" ca="1" si="28"/>
        <v>-0.18146508433780262</v>
      </c>
      <c r="E72" s="43"/>
      <c r="F72" s="43"/>
      <c r="G72" s="43"/>
      <c r="H72" s="43"/>
      <c r="I72" s="43"/>
      <c r="J72" s="43"/>
      <c r="K72" s="43"/>
      <c r="L72" s="109"/>
    </row>
    <row r="73" spans="2:13" x14ac:dyDescent="0.2">
      <c r="B73" s="116">
        <v>9</v>
      </c>
      <c r="C73" s="113">
        <f t="shared" ca="1" si="28"/>
        <v>0.32428470957679018</v>
      </c>
      <c r="D73" s="43"/>
      <c r="E73" s="43"/>
      <c r="F73" s="43"/>
      <c r="G73" s="43"/>
      <c r="H73" s="43"/>
      <c r="I73" s="43"/>
      <c r="J73" s="43"/>
      <c r="K73" s="43"/>
      <c r="L73" s="109"/>
    </row>
    <row r="74" spans="2:13" x14ac:dyDescent="0.2">
      <c r="B74" s="117">
        <v>10</v>
      </c>
      <c r="C74" s="44"/>
      <c r="D74" s="45"/>
      <c r="E74" s="45"/>
      <c r="F74" s="45"/>
      <c r="G74" s="45"/>
      <c r="H74" s="45"/>
      <c r="I74" s="45"/>
      <c r="J74" s="45"/>
      <c r="K74" s="45"/>
      <c r="L74" s="110"/>
    </row>
    <row r="75" spans="2:13" x14ac:dyDescent="0.2">
      <c r="C75" s="1"/>
      <c r="D75" s="1"/>
    </row>
    <row r="76" spans="2:13" x14ac:dyDescent="0.2">
      <c r="C76" s="126" t="s">
        <v>77</v>
      </c>
      <c r="D76" s="1"/>
    </row>
    <row r="77" spans="2:13" x14ac:dyDescent="0.2">
      <c r="C77" s="1"/>
      <c r="D77" s="1"/>
    </row>
    <row r="78" spans="2:13" x14ac:dyDescent="0.2">
      <c r="C78" s="11">
        <v>1</v>
      </c>
      <c r="D78" s="12">
        <v>2</v>
      </c>
      <c r="E78" s="12">
        <v>3</v>
      </c>
      <c r="F78" s="12">
        <v>4</v>
      </c>
      <c r="G78" s="12">
        <v>5</v>
      </c>
      <c r="H78" s="12">
        <v>6</v>
      </c>
      <c r="I78" s="12">
        <v>7</v>
      </c>
      <c r="J78" s="12">
        <v>8</v>
      </c>
      <c r="K78" s="12">
        <v>9</v>
      </c>
      <c r="L78" s="13">
        <v>10</v>
      </c>
    </row>
    <row r="79" spans="2:13" x14ac:dyDescent="0.2">
      <c r="B79" s="115">
        <v>1</v>
      </c>
      <c r="C79" s="82">
        <f>IF($E$95=1,C5,C5+C$46*C65)</f>
        <v>242</v>
      </c>
      <c r="D79" s="82">
        <f ca="1">IF($E$95=1,D5+C$46*C65,D5+D$46*D65)</f>
        <v>890.35199999999998</v>
      </c>
      <c r="E79" s="82">
        <f t="shared" ref="E79:K81" ca="1" si="29">IF($E$95=1,E5+D$46*D65,E5+E$46*E65)</f>
        <v>1279.1723905495314</v>
      </c>
      <c r="F79" s="82">
        <f t="shared" ca="1" si="29"/>
        <v>1433.1400926354652</v>
      </c>
      <c r="G79" s="82">
        <f t="shared" ca="1" si="29"/>
        <v>1788.1761310193042</v>
      </c>
      <c r="H79" s="82">
        <f t="shared" ca="1" si="29"/>
        <v>2725.2005313173672</v>
      </c>
      <c r="I79" s="82">
        <f t="shared" ca="1" si="29"/>
        <v>2773.8302722611338</v>
      </c>
      <c r="J79" s="82">
        <f t="shared" ca="1" si="29"/>
        <v>2823.0887625595001</v>
      </c>
      <c r="K79" s="82">
        <f t="shared" ca="1" si="29"/>
        <v>3051.4855678678086</v>
      </c>
      <c r="L79" s="180">
        <f ca="1">IF($E$95=1,L5+K$46*K65,L5)</f>
        <v>3120.3875752485678</v>
      </c>
      <c r="M79" s="88">
        <f ca="1">L79-L79</f>
        <v>0</v>
      </c>
    </row>
    <row r="80" spans="2:13" x14ac:dyDescent="0.2">
      <c r="B80" s="116">
        <v>2</v>
      </c>
      <c r="C80" s="84">
        <f t="shared" ref="C80:C87" si="30">IF($E$95=1,C6,C6+C$46*C66)</f>
        <v>238</v>
      </c>
      <c r="D80" s="85">
        <f t="shared" ref="D80:H86" ca="1" si="31">IF($E$95=1,D6+C$46*C66,D6+D$46*D66)</f>
        <v>918.21952415661804</v>
      </c>
      <c r="E80" s="85">
        <f t="shared" ca="1" si="29"/>
        <v>1427.2714568862821</v>
      </c>
      <c r="F80" s="85">
        <f t="shared" ca="1" si="29"/>
        <v>2353.0256099267663</v>
      </c>
      <c r="G80" s="85">
        <f t="shared" ca="1" si="29"/>
        <v>2606.3555650461062</v>
      </c>
      <c r="H80" s="85">
        <f t="shared" ca="1" si="29"/>
        <v>3200.3126253040564</v>
      </c>
      <c r="I80" s="85">
        <f t="shared" ca="1" si="29"/>
        <v>3424.7416066280043</v>
      </c>
      <c r="J80" s="85">
        <f t="shared" ca="1" si="29"/>
        <v>3796.9128557362365</v>
      </c>
      <c r="K80" s="181">
        <f ca="1">IF($E$95=1,K6+J$46*J66,K6)</f>
        <v>4261.948133041411</v>
      </c>
      <c r="L80" s="87">
        <f t="shared" ref="L80" ca="1" si="32">K80*K$90</f>
        <v>4358.1821722292225</v>
      </c>
      <c r="M80" s="88">
        <f ca="1">L80-K80</f>
        <v>96.234039187811504</v>
      </c>
    </row>
    <row r="81" spans="2:13" x14ac:dyDescent="0.2">
      <c r="B81" s="116">
        <v>3</v>
      </c>
      <c r="C81" s="84">
        <f t="shared" si="30"/>
        <v>196</v>
      </c>
      <c r="D81" s="85">
        <f t="shared" ca="1" si="31"/>
        <v>1050.6246136245402</v>
      </c>
      <c r="E81" s="85">
        <f t="shared" ca="1" si="31"/>
        <v>1656.5321256722332</v>
      </c>
      <c r="F81" s="85">
        <f t="shared" ca="1" si="31"/>
        <v>2228.7596704052767</v>
      </c>
      <c r="G81" s="85">
        <f t="shared" ca="1" si="31"/>
        <v>2840.7718233874989</v>
      </c>
      <c r="H81" s="85">
        <f t="shared" ca="1" si="31"/>
        <v>3061</v>
      </c>
      <c r="I81" s="85">
        <f t="shared" ca="1" si="29"/>
        <v>3578.6246729197346</v>
      </c>
      <c r="J81" s="181">
        <f ca="1">IF($E$95=1,J7+I$46*I67,J7)</f>
        <v>3754.8554005286246</v>
      </c>
      <c r="K81" s="88">
        <f t="shared" ref="K81:L81" ca="1" si="33">J81*J$90</f>
        <v>4148.169080861433</v>
      </c>
      <c r="L81" s="87">
        <f t="shared" ca="1" si="33"/>
        <v>4241.8340090642114</v>
      </c>
      <c r="M81" s="88">
        <f ca="1">L81-J81</f>
        <v>486.97860853558677</v>
      </c>
    </row>
    <row r="82" spans="2:13" x14ac:dyDescent="0.2">
      <c r="B82" s="116">
        <v>4</v>
      </c>
      <c r="C82" s="84">
        <f t="shared" si="30"/>
        <v>210</v>
      </c>
      <c r="D82" s="85">
        <f t="shared" ca="1" si="31"/>
        <v>1071.1910300343866</v>
      </c>
      <c r="E82" s="210">
        <f t="shared" ca="1" si="31"/>
        <v>1540</v>
      </c>
      <c r="F82" s="210">
        <f t="shared" ca="1" si="31"/>
        <v>2515.6814638877318</v>
      </c>
      <c r="G82" s="85">
        <f t="shared" ca="1" si="31"/>
        <v>2761.2211044666801</v>
      </c>
      <c r="H82" s="85">
        <f t="shared" ca="1" si="31"/>
        <v>3361.2081882853922</v>
      </c>
      <c r="I82" s="181">
        <f ca="1">IF($E$95=1,I8+H$46*H68,I8)</f>
        <v>3414.3553115483701</v>
      </c>
      <c r="J82" s="88">
        <f t="shared" ref="J82:L82" ca="1" si="34">I82*I$90</f>
        <v>3623.0680217044605</v>
      </c>
      <c r="K82" s="88">
        <f t="shared" ca="1" si="34"/>
        <v>4002.5772346323597</v>
      </c>
      <c r="L82" s="87">
        <f t="shared" ca="1" si="34"/>
        <v>4092.9547245561939</v>
      </c>
      <c r="M82" s="88">
        <f ca="1">L82-I82</f>
        <v>678.59941300782384</v>
      </c>
    </row>
    <row r="83" spans="2:13" x14ac:dyDescent="0.2">
      <c r="B83" s="116">
        <v>5</v>
      </c>
      <c r="C83" s="84">
        <f t="shared" si="30"/>
        <v>300</v>
      </c>
      <c r="D83" s="85">
        <f t="shared" ca="1" si="31"/>
        <v>498.5333333333333</v>
      </c>
      <c r="E83" s="85">
        <f t="shared" ca="1" si="31"/>
        <v>1611.8027172374752</v>
      </c>
      <c r="F83" s="85">
        <f t="shared" ca="1" si="31"/>
        <v>2153.8161287075745</v>
      </c>
      <c r="G83" s="85">
        <f t="shared" ca="1" si="31"/>
        <v>2347.1208313729167</v>
      </c>
      <c r="H83" s="181">
        <f ca="1">IF($E$95=1,H9+G$46*G69,H9)</f>
        <v>2720.3297825044533</v>
      </c>
      <c r="I83" s="88">
        <f t="shared" ref="I83:L83" ca="1" si="35">H83*H$90</f>
        <v>2906.2343090650329</v>
      </c>
      <c r="J83" s="88">
        <f t="shared" ca="1" si="35"/>
        <v>3083.8865987789891</v>
      </c>
      <c r="K83" s="88">
        <f t="shared" ca="1" si="35"/>
        <v>3406.9176235486857</v>
      </c>
      <c r="L83" s="87">
        <f t="shared" ca="1" si="35"/>
        <v>3483.8452242279232</v>
      </c>
      <c r="M83" s="88">
        <f ca="1">L83-H83</f>
        <v>763.51544172346985</v>
      </c>
    </row>
    <row r="84" spans="2:13" x14ac:dyDescent="0.2">
      <c r="B84" s="116">
        <v>6</v>
      </c>
      <c r="C84" s="84">
        <f t="shared" si="30"/>
        <v>268</v>
      </c>
      <c r="D84" s="85">
        <f t="shared" ca="1" si="31"/>
        <v>706.7786207290726</v>
      </c>
      <c r="E84" s="85">
        <f t="shared" ca="1" si="31"/>
        <v>1331.6781907397944</v>
      </c>
      <c r="F84" s="85">
        <f t="shared" ca="1" si="31"/>
        <v>2038.1997611495538</v>
      </c>
      <c r="G84" s="181">
        <f ca="1">IF($E$95=1,G10+F$46*F70,G10)</f>
        <v>2632.107380299894</v>
      </c>
      <c r="H84" s="88">
        <f t="shared" ref="H84:L84" ca="1" si="36">G84*G$90</f>
        <v>3213.0482621882393</v>
      </c>
      <c r="I84" s="88">
        <f t="shared" ca="1" si="36"/>
        <v>3432.6246605499405</v>
      </c>
      <c r="J84" s="88">
        <f t="shared" ca="1" si="36"/>
        <v>3642.4541394646917</v>
      </c>
      <c r="K84" s="88">
        <f t="shared" ca="1" si="36"/>
        <v>4023.9940099040805</v>
      </c>
      <c r="L84" s="87">
        <f t="shared" ca="1" si="36"/>
        <v>4114.8550868464417</v>
      </c>
      <c r="M84" s="88">
        <f ca="1">L84-G84</f>
        <v>1482.7477065465478</v>
      </c>
    </row>
    <row r="85" spans="2:13" x14ac:dyDescent="0.2">
      <c r="B85" s="116">
        <v>7</v>
      </c>
      <c r="C85" s="84">
        <f t="shared" si="30"/>
        <v>298</v>
      </c>
      <c r="D85" s="85">
        <f t="shared" ca="1" si="31"/>
        <v>1118.7733333333333</v>
      </c>
      <c r="E85" s="85">
        <f t="shared" ca="1" si="31"/>
        <v>1576.3546416244683</v>
      </c>
      <c r="F85" s="181">
        <f ca="1">IF($E$95=1,F11+E$46*E71,F11)</f>
        <v>2384.3712303040679</v>
      </c>
      <c r="G85" s="88">
        <f t="shared" ref="G85:L86" ca="1" si="37">F85*F$90</f>
        <v>2806.6346837715487</v>
      </c>
      <c r="H85" s="88">
        <f t="shared" ca="1" si="37"/>
        <v>3426.0960478982993</v>
      </c>
      <c r="I85" s="88">
        <f t="shared" ca="1" si="37"/>
        <v>3660.231911804191</v>
      </c>
      <c r="J85" s="88">
        <f t="shared" ca="1" si="37"/>
        <v>3883.9745666850695</v>
      </c>
      <c r="K85" s="88">
        <f t="shared" ca="1" si="37"/>
        <v>4290.8132244205617</v>
      </c>
      <c r="L85" s="87">
        <f t="shared" ca="1" si="37"/>
        <v>4387.699032294483</v>
      </c>
      <c r="M85" s="88">
        <f ca="1">L85-F85</f>
        <v>2003.3278019904151</v>
      </c>
    </row>
    <row r="86" spans="2:13" x14ac:dyDescent="0.2">
      <c r="B86" s="116">
        <v>8</v>
      </c>
      <c r="C86" s="84">
        <f t="shared" si="30"/>
        <v>243</v>
      </c>
      <c r="D86" s="85">
        <f t="shared" ca="1" si="31"/>
        <v>1046.219524156618</v>
      </c>
      <c r="E86" s="181">
        <f ca="1">IF($E$95=1,E12+D$46*D72,E12)</f>
        <v>1981.4675912821963</v>
      </c>
      <c r="F86" s="88">
        <f t="shared" ref="E86:L88" ca="1" si="38">E86*E$90</f>
        <v>2808.7140623276623</v>
      </c>
      <c r="G86" s="88">
        <f t="shared" ca="1" si="37"/>
        <v>3306.1270845481613</v>
      </c>
      <c r="H86" s="88">
        <f t="shared" ca="1" si="37"/>
        <v>4035.8330222722971</v>
      </c>
      <c r="I86" s="88">
        <f t="shared" ca="1" si="37"/>
        <v>4311.6376809972935</v>
      </c>
      <c r="J86" s="88">
        <f t="shared" ca="1" si="37"/>
        <v>4575.1994674840007</v>
      </c>
      <c r="K86" s="88">
        <f t="shared" ca="1" si="37"/>
        <v>5054.4425671142817</v>
      </c>
      <c r="L86" s="87">
        <f t="shared" ca="1" si="37"/>
        <v>5168.5709912274833</v>
      </c>
      <c r="M86" s="88">
        <f ca="1">L86-E86</f>
        <v>3187.103399945287</v>
      </c>
    </row>
    <row r="87" spans="2:13" x14ac:dyDescent="0.2">
      <c r="B87" s="116">
        <v>9</v>
      </c>
      <c r="C87" s="84">
        <f t="shared" si="30"/>
        <v>255</v>
      </c>
      <c r="D87" s="181">
        <f ca="1">IF($E$95=1,D13+C$46*C73,D13)</f>
        <v>994.30756397334528</v>
      </c>
      <c r="E87" s="88">
        <f t="shared" ca="1" si="38"/>
        <v>1689.3834972814</v>
      </c>
      <c r="F87" s="88">
        <f t="shared" ca="1" si="38"/>
        <v>2394.687254212467</v>
      </c>
      <c r="G87" s="88">
        <f t="shared" ca="1" si="38"/>
        <v>2818.7776379105471</v>
      </c>
      <c r="H87" s="88">
        <f t="shared" ca="1" si="38"/>
        <v>3440.919112483793</v>
      </c>
      <c r="I87" s="88">
        <f t="shared" ca="1" si="38"/>
        <v>3676.0679693075531</v>
      </c>
      <c r="J87" s="88">
        <f t="shared" ca="1" si="38"/>
        <v>3900.7786507053365</v>
      </c>
      <c r="K87" s="88">
        <f t="shared" ca="1" si="38"/>
        <v>4309.3775030224106</v>
      </c>
      <c r="L87" s="87">
        <f t="shared" ca="1" si="38"/>
        <v>4406.6824890417938</v>
      </c>
      <c r="M87" s="88">
        <f ca="1">L87-D87</f>
        <v>3412.3749250684486</v>
      </c>
    </row>
    <row r="88" spans="2:13" x14ac:dyDescent="0.2">
      <c r="B88" s="117">
        <v>10</v>
      </c>
      <c r="C88" s="182">
        <f>C14</f>
        <v>233</v>
      </c>
      <c r="D88" s="90">
        <f ca="1">C88*C$90</f>
        <v>858.99328604378252</v>
      </c>
      <c r="E88" s="90">
        <f t="shared" ca="1" si="38"/>
        <v>1459.4770615229768</v>
      </c>
      <c r="F88" s="90">
        <f t="shared" ca="1" si="38"/>
        <v>2068.7967667902335</v>
      </c>
      <c r="G88" s="90">
        <f t="shared" ca="1" si="38"/>
        <v>2435.1731330894522</v>
      </c>
      <c r="H88" s="90">
        <f t="shared" ca="1" si="38"/>
        <v>2972.6480241505478</v>
      </c>
      <c r="I88" s="90">
        <f t="shared" ca="1" si="38"/>
        <v>3175.7957186378599</v>
      </c>
      <c r="J88" s="90">
        <f t="shared" ca="1" si="38"/>
        <v>3369.9257580913199</v>
      </c>
      <c r="K88" s="90">
        <f t="shared" ca="1" si="38"/>
        <v>3722.9188193358691</v>
      </c>
      <c r="L88" s="91">
        <f t="shared" ca="1" si="38"/>
        <v>3806.981671432884</v>
      </c>
      <c r="M88" s="88">
        <f ca="1">L88-C88</f>
        <v>3573.981671432884</v>
      </c>
    </row>
    <row r="89" spans="2:13" x14ac:dyDescent="0.2">
      <c r="C89" s="1"/>
      <c r="D89" s="1"/>
      <c r="M89" s="88"/>
    </row>
    <row r="90" spans="2:13" x14ac:dyDescent="0.2">
      <c r="B90" s="17" t="s">
        <v>70</v>
      </c>
      <c r="C90" s="123">
        <f ca="1">SUM(D79:D87)/SUM(C79:C87)</f>
        <v>3.6866664637072213</v>
      </c>
      <c r="D90" s="123">
        <f ca="1">SUM(E79:E86)/SUM(D79:D86)</f>
        <v>1.6990552606584493</v>
      </c>
      <c r="E90" s="211">
        <f ca="1">SUM(F79:F81,F83:F85)/SUM(E79:E81,E83:E85)</f>
        <v>1.4174917998583865</v>
      </c>
      <c r="F90" s="123">
        <f ca="1">SUM(G79:G84)/SUM(F79:F84)</f>
        <v>1.1770963548380138</v>
      </c>
      <c r="G90" s="123">
        <f ca="1">SUM(H79:H83)/SUM(G79:G83)</f>
        <v>1.2207132149077271</v>
      </c>
      <c r="H90" s="123">
        <f ca="1">SUM(I79:I82)/SUM(H79:H82)</f>
        <v>1.0683389667518282</v>
      </c>
      <c r="I90" s="123">
        <f ca="1">SUM(J79:J81)/SUM(I79:I81)</f>
        <v>1.0611279996109841</v>
      </c>
      <c r="J90" s="123">
        <f ca="1">SUM(K79:K80)/SUM(J79:J80)</f>
        <v>1.1047480231269189</v>
      </c>
      <c r="K90" s="123">
        <f ca="1">SUM(L79)/SUM(K79)</f>
        <v>1.0225798241047896</v>
      </c>
      <c r="M90" s="57">
        <f ca="1">SUM(M79:M88)</f>
        <v>15684.863007438275</v>
      </c>
    </row>
    <row r="91" spans="2:13" x14ac:dyDescent="0.2">
      <c r="C91" s="1"/>
      <c r="D91" s="1"/>
    </row>
    <row r="92" spans="2:13" x14ac:dyDescent="0.2">
      <c r="C92" s="126" t="s">
        <v>78</v>
      </c>
      <c r="D92" s="1"/>
      <c r="E92" s="138"/>
    </row>
    <row r="93" spans="2:13" x14ac:dyDescent="0.2">
      <c r="C93" s="1"/>
      <c r="D93" s="1"/>
    </row>
    <row r="94" spans="2:13" x14ac:dyDescent="0.2">
      <c r="C94" s="369" t="s">
        <v>79</v>
      </c>
      <c r="D94" s="373"/>
      <c r="E94" s="136">
        <v>20000</v>
      </c>
      <c r="L94" s="119" t="s">
        <v>151</v>
      </c>
    </row>
    <row r="95" spans="2:13" x14ac:dyDescent="0.2">
      <c r="C95" s="369" t="s">
        <v>88</v>
      </c>
      <c r="D95" s="373"/>
      <c r="E95" s="136">
        <v>1</v>
      </c>
      <c r="L95" s="119" t="s">
        <v>152</v>
      </c>
    </row>
    <row r="96" spans="2:13" x14ac:dyDescent="0.2">
      <c r="C96" s="374" t="s">
        <v>89</v>
      </c>
      <c r="D96" s="375"/>
      <c r="E96" s="137">
        <f>IF(E95=1,0,1)</f>
        <v>0</v>
      </c>
      <c r="L96" s="119" t="s">
        <v>153</v>
      </c>
    </row>
    <row r="97" spans="3:12" x14ac:dyDescent="0.2">
      <c r="C97" s="124"/>
      <c r="L97" s="119" t="s">
        <v>154</v>
      </c>
    </row>
    <row r="98" spans="3:12" x14ac:dyDescent="0.2">
      <c r="C98" s="125" t="s">
        <v>80</v>
      </c>
      <c r="D98" s="125" t="s">
        <v>39</v>
      </c>
      <c r="E98" s="99"/>
      <c r="F98" s="17"/>
      <c r="H98" s="28" t="s">
        <v>80</v>
      </c>
      <c r="I98" s="28" t="s">
        <v>39</v>
      </c>
      <c r="L98" s="119" t="s">
        <v>155</v>
      </c>
    </row>
    <row r="99" spans="3:12" x14ac:dyDescent="0.2">
      <c r="C99" s="118">
        <v>5.0000000000000002E-5</v>
      </c>
      <c r="D99" s="88">
        <v>12458.002981087913</v>
      </c>
      <c r="H99" s="127">
        <v>0.05</v>
      </c>
      <c r="I99" s="94">
        <f ca="1">OFFSET($D$98,H99*$E$94,0)</f>
        <v>14466.300931696138</v>
      </c>
    </row>
    <row r="100" spans="3:12" x14ac:dyDescent="0.2">
      <c r="C100" s="118">
        <v>1E-4</v>
      </c>
      <c r="D100" s="88">
        <v>12741.836059122625</v>
      </c>
      <c r="H100" s="128">
        <v>0.1</v>
      </c>
      <c r="I100" s="87">
        <f t="shared" ref="I100:I117" ca="1" si="39">OFFSET($D$98,H100*$E$94,0)</f>
        <v>14857.307425775578</v>
      </c>
    </row>
    <row r="101" spans="3:12" x14ac:dyDescent="0.2">
      <c r="C101" s="118">
        <v>1.4999999999999999E-4</v>
      </c>
      <c r="D101" s="88">
        <v>12768.684158186828</v>
      </c>
      <c r="H101" s="128">
        <v>0.15</v>
      </c>
      <c r="I101" s="87">
        <f t="shared" ca="1" si="39"/>
        <v>15122.306398272372</v>
      </c>
    </row>
    <row r="102" spans="3:12" x14ac:dyDescent="0.2">
      <c r="C102" s="118">
        <v>2.0000000000000001E-4</v>
      </c>
      <c r="D102" s="88">
        <v>12779.335364111292</v>
      </c>
      <c r="H102" s="128">
        <v>0.2</v>
      </c>
      <c r="I102" s="87">
        <f t="shared" ca="1" si="39"/>
        <v>15335.086227108062</v>
      </c>
    </row>
    <row r="103" spans="3:12" x14ac:dyDescent="0.2">
      <c r="C103" s="118">
        <v>2.5000000000000001E-4</v>
      </c>
      <c r="D103" s="88">
        <v>12835.629417445394</v>
      </c>
      <c r="H103" s="128">
        <v>0.25</v>
      </c>
      <c r="I103" s="87">
        <f t="shared" ca="1" si="39"/>
        <v>15514.274034234439</v>
      </c>
      <c r="K103" s="99"/>
    </row>
    <row r="104" spans="3:12" x14ac:dyDescent="0.2">
      <c r="C104" s="118">
        <v>2.9999999999999997E-4</v>
      </c>
      <c r="D104" s="88">
        <v>12836.821087501203</v>
      </c>
      <c r="H104" s="128">
        <v>0.3</v>
      </c>
      <c r="I104" s="87">
        <f t="shared" ca="1" si="39"/>
        <v>15682.011284487071</v>
      </c>
    </row>
    <row r="105" spans="3:12" x14ac:dyDescent="0.2">
      <c r="C105" s="118">
        <v>3.5E-4</v>
      </c>
      <c r="D105" s="88">
        <v>12869.849725939968</v>
      </c>
      <c r="H105" s="128">
        <v>0.35</v>
      </c>
      <c r="I105" s="87">
        <f t="shared" ca="1" si="39"/>
        <v>15838.040170300494</v>
      </c>
    </row>
    <row r="106" spans="3:12" x14ac:dyDescent="0.2">
      <c r="C106" s="118">
        <v>4.0000000000000002E-4</v>
      </c>
      <c r="D106" s="88">
        <v>12891.371406544631</v>
      </c>
      <c r="H106" s="128">
        <v>0.4</v>
      </c>
      <c r="I106" s="87">
        <f t="shared" ca="1" si="39"/>
        <v>15982.460200316331</v>
      </c>
    </row>
    <row r="107" spans="3:12" x14ac:dyDescent="0.2">
      <c r="C107" s="118">
        <v>4.4999999999999999E-4</v>
      </c>
      <c r="D107" s="88">
        <v>12922.367120849482</v>
      </c>
      <c r="H107" s="128">
        <v>0.45</v>
      </c>
      <c r="I107" s="87">
        <f t="shared" ca="1" si="39"/>
        <v>16127.18154683875</v>
      </c>
    </row>
    <row r="108" spans="3:12" x14ac:dyDescent="0.2">
      <c r="C108" s="118">
        <v>5.0000000000000001E-4</v>
      </c>
      <c r="D108" s="88">
        <v>12925.866823815695</v>
      </c>
      <c r="H108" s="129">
        <v>0.5</v>
      </c>
      <c r="I108" s="78">
        <f t="shared" ca="1" si="39"/>
        <v>16272.698074969008</v>
      </c>
    </row>
    <row r="109" spans="3:12" x14ac:dyDescent="0.2">
      <c r="C109" s="118">
        <v>5.5000000000000003E-4</v>
      </c>
      <c r="D109" s="88">
        <v>12931.525153475457</v>
      </c>
      <c r="H109" s="128">
        <v>0.55000000000000004</v>
      </c>
      <c r="I109" s="87">
        <f t="shared" ca="1" si="39"/>
        <v>16413.299920070971</v>
      </c>
    </row>
    <row r="110" spans="3:12" x14ac:dyDescent="0.2">
      <c r="C110" s="118">
        <v>5.9999999999999995E-4</v>
      </c>
      <c r="D110" s="88">
        <v>12950.39239166361</v>
      </c>
      <c r="H110" s="128">
        <v>0.6</v>
      </c>
      <c r="I110" s="87">
        <f t="shared" ca="1" si="39"/>
        <v>16560.509722498537</v>
      </c>
    </row>
    <row r="111" spans="3:12" x14ac:dyDescent="0.2">
      <c r="C111" s="118">
        <v>6.4999999999999997E-4</v>
      </c>
      <c r="D111" s="88">
        <v>12976.944415182743</v>
      </c>
      <c r="H111" s="128">
        <v>0.65</v>
      </c>
      <c r="I111" s="87">
        <f t="shared" ca="1" si="39"/>
        <v>16719.01494403389</v>
      </c>
    </row>
    <row r="112" spans="3:12" x14ac:dyDescent="0.2">
      <c r="C112" s="118">
        <v>6.9999999999999999E-4</v>
      </c>
      <c r="D112" s="88">
        <v>13019.042484827938</v>
      </c>
      <c r="H112" s="128">
        <v>0.7</v>
      </c>
      <c r="I112" s="87">
        <f t="shared" ca="1" si="39"/>
        <v>16886.544545794681</v>
      </c>
    </row>
    <row r="113" spans="3:9" x14ac:dyDescent="0.2">
      <c r="C113" s="118">
        <v>7.5000000000000002E-4</v>
      </c>
      <c r="D113" s="88">
        <v>13056.769801588192</v>
      </c>
      <c r="H113" s="128">
        <v>0.75</v>
      </c>
      <c r="I113" s="87">
        <f t="shared" ca="1" si="39"/>
        <v>17061.256772248271</v>
      </c>
    </row>
    <row r="114" spans="3:9" x14ac:dyDescent="0.2">
      <c r="C114" s="118">
        <v>8.0000000000000004E-4</v>
      </c>
      <c r="D114" s="88">
        <v>13059.117388251818</v>
      </c>
      <c r="H114" s="128">
        <v>0.8</v>
      </c>
      <c r="I114" s="87">
        <f t="shared" ca="1" si="39"/>
        <v>17253.839283225934</v>
      </c>
    </row>
    <row r="115" spans="3:9" x14ac:dyDescent="0.2">
      <c r="C115" s="118">
        <v>8.4999999999999995E-4</v>
      </c>
      <c r="D115" s="88">
        <v>13064.890548298572</v>
      </c>
      <c r="H115" s="128">
        <v>0.85</v>
      </c>
      <c r="I115" s="87">
        <f t="shared" ca="1" si="39"/>
        <v>17488.83953959258</v>
      </c>
    </row>
    <row r="116" spans="3:9" x14ac:dyDescent="0.2">
      <c r="C116" s="118">
        <v>8.9999999999999998E-4</v>
      </c>
      <c r="D116" s="88">
        <v>13071.676503274637</v>
      </c>
      <c r="H116" s="128">
        <v>0.9</v>
      </c>
      <c r="I116" s="87">
        <f t="shared" ca="1" si="39"/>
        <v>17799.261975260517</v>
      </c>
    </row>
    <row r="117" spans="3:9" x14ac:dyDescent="0.2">
      <c r="C117" s="118">
        <v>9.5E-4</v>
      </c>
      <c r="D117" s="88">
        <v>13074.204515058855</v>
      </c>
      <c r="H117" s="130">
        <v>0.95</v>
      </c>
      <c r="I117" s="91">
        <f t="shared" ca="1" si="39"/>
        <v>18256.501256014093</v>
      </c>
    </row>
    <row r="118" spans="3:9" x14ac:dyDescent="0.2">
      <c r="C118" s="118">
        <v>1E-3</v>
      </c>
      <c r="D118" s="88">
        <v>13079.479486508655</v>
      </c>
    </row>
    <row r="119" spans="3:9" x14ac:dyDescent="0.2">
      <c r="C119" s="118">
        <v>1.0499999999999999E-3</v>
      </c>
      <c r="D119" s="88">
        <v>13103.674821574266</v>
      </c>
      <c r="G119" s="363" t="s">
        <v>81</v>
      </c>
      <c r="H119" s="364"/>
      <c r="I119" s="132">
        <v>0.995</v>
      </c>
    </row>
    <row r="120" spans="3:9" x14ac:dyDescent="0.2">
      <c r="C120" s="118">
        <v>1.1000000000000001E-3</v>
      </c>
      <c r="D120" s="88">
        <v>13117.169832488808</v>
      </c>
      <c r="G120" s="363" t="s">
        <v>39</v>
      </c>
      <c r="H120" s="364"/>
      <c r="I120" s="76">
        <f ca="1">IF(I119="","",OFFSET($D$98,I119*$E$94,0))</f>
        <v>19359.41245021826</v>
      </c>
    </row>
    <row r="121" spans="3:9" x14ac:dyDescent="0.2">
      <c r="C121" s="118">
        <v>1.15E-3</v>
      </c>
      <c r="D121" s="88">
        <v>13131.357386080437</v>
      </c>
    </row>
    <row r="122" spans="3:9" x14ac:dyDescent="0.2">
      <c r="C122" s="118">
        <v>1.1999999999999999E-3</v>
      </c>
      <c r="D122" s="88">
        <v>13161.320538806436</v>
      </c>
    </row>
    <row r="123" spans="3:9" x14ac:dyDescent="0.2">
      <c r="C123" s="118">
        <v>1.25E-3</v>
      </c>
      <c r="D123" s="88">
        <v>13161.959254534173</v>
      </c>
    </row>
    <row r="124" spans="3:9" x14ac:dyDescent="0.2">
      <c r="C124" s="118">
        <v>1.2999999999999999E-3</v>
      </c>
      <c r="D124" s="88">
        <v>13167.637904627158</v>
      </c>
    </row>
    <row r="125" spans="3:9" x14ac:dyDescent="0.2">
      <c r="C125" s="118">
        <v>1.3500000000000001E-3</v>
      </c>
      <c r="D125" s="88">
        <v>13175.556550727671</v>
      </c>
    </row>
    <row r="126" spans="3:9" x14ac:dyDescent="0.2">
      <c r="C126" s="118">
        <v>1.4E-3</v>
      </c>
      <c r="D126" s="88">
        <v>13177.193270259206</v>
      </c>
    </row>
    <row r="127" spans="3:9" x14ac:dyDescent="0.2">
      <c r="C127" s="118">
        <v>1.4499999999999999E-3</v>
      </c>
      <c r="D127" s="88">
        <v>13181.57258306513</v>
      </c>
    </row>
    <row r="128" spans="3:9" x14ac:dyDescent="0.2">
      <c r="C128" s="118">
        <v>1.5E-3</v>
      </c>
      <c r="D128" s="88">
        <v>13191.722049905364</v>
      </c>
    </row>
    <row r="129" spans="3:4" x14ac:dyDescent="0.2">
      <c r="C129" s="118">
        <v>1.5499999999999999E-3</v>
      </c>
      <c r="D129" s="88">
        <v>13196.547766690777</v>
      </c>
    </row>
    <row r="130" spans="3:4" x14ac:dyDescent="0.2">
      <c r="C130" s="118">
        <v>1.6000000000000001E-3</v>
      </c>
      <c r="D130" s="88">
        <v>13200.509350742683</v>
      </c>
    </row>
    <row r="131" spans="3:4" x14ac:dyDescent="0.2">
      <c r="C131" s="118">
        <v>1.65E-3</v>
      </c>
      <c r="D131" s="88">
        <v>13211.728708666909</v>
      </c>
    </row>
    <row r="132" spans="3:4" x14ac:dyDescent="0.2">
      <c r="C132" s="118">
        <v>1.6999999999999999E-3</v>
      </c>
      <c r="D132" s="88">
        <v>13224.717245055559</v>
      </c>
    </row>
    <row r="133" spans="3:4" x14ac:dyDescent="0.2">
      <c r="C133" s="118">
        <v>1.75E-3</v>
      </c>
      <c r="D133" s="88">
        <v>13235.652665795335</v>
      </c>
    </row>
    <row r="134" spans="3:4" x14ac:dyDescent="0.2">
      <c r="C134" s="118">
        <v>1.8E-3</v>
      </c>
      <c r="D134" s="88">
        <v>13239.052675142157</v>
      </c>
    </row>
    <row r="135" spans="3:4" x14ac:dyDescent="0.2">
      <c r="C135" s="118">
        <v>1.8500000000000001E-3</v>
      </c>
      <c r="D135" s="88">
        <v>13239.445618853109</v>
      </c>
    </row>
    <row r="136" spans="3:4" x14ac:dyDescent="0.2">
      <c r="C136" s="118">
        <v>1.9E-3</v>
      </c>
      <c r="D136" s="88">
        <v>13257.135153133268</v>
      </c>
    </row>
    <row r="137" spans="3:4" x14ac:dyDescent="0.2">
      <c r="C137" s="118">
        <v>1.9499999999999999E-3</v>
      </c>
      <c r="D137" s="88">
        <v>13259.801014485747</v>
      </c>
    </row>
    <row r="138" spans="3:4" x14ac:dyDescent="0.2">
      <c r="C138" s="118">
        <v>2E-3</v>
      </c>
      <c r="D138" s="88">
        <v>13264.151267547142</v>
      </c>
    </row>
    <row r="139" spans="3:4" x14ac:dyDescent="0.2">
      <c r="C139" s="118">
        <v>2.0500000000000002E-3</v>
      </c>
      <c r="D139" s="88">
        <v>13264.890229419394</v>
      </c>
    </row>
    <row r="140" spans="3:4" x14ac:dyDescent="0.2">
      <c r="C140" s="118">
        <v>2.0999999999999999E-3</v>
      </c>
      <c r="D140" s="88">
        <v>13265.787319046609</v>
      </c>
    </row>
    <row r="141" spans="3:4" x14ac:dyDescent="0.2">
      <c r="C141" s="118">
        <v>2.15E-3</v>
      </c>
      <c r="D141" s="88">
        <v>13267.866915856912</v>
      </c>
    </row>
    <row r="142" spans="3:4" x14ac:dyDescent="0.2">
      <c r="C142" s="118">
        <v>2.2000000000000001E-3</v>
      </c>
      <c r="D142" s="88">
        <v>13273.818257371924</v>
      </c>
    </row>
    <row r="143" spans="3:4" x14ac:dyDescent="0.2">
      <c r="C143" s="118">
        <v>2.2499999999999998E-3</v>
      </c>
      <c r="D143" s="88">
        <v>13275.233867498016</v>
      </c>
    </row>
    <row r="144" spans="3:4" x14ac:dyDescent="0.2">
      <c r="C144" s="118">
        <v>2.3E-3</v>
      </c>
      <c r="D144" s="88">
        <v>13286.531677464671</v>
      </c>
    </row>
    <row r="145" spans="3:4" x14ac:dyDescent="0.2">
      <c r="C145" s="118">
        <v>2.3500000000000001E-3</v>
      </c>
      <c r="D145" s="88">
        <v>13297.102689747659</v>
      </c>
    </row>
    <row r="146" spans="3:4" x14ac:dyDescent="0.2">
      <c r="C146" s="118">
        <v>2.3999999999999998E-3</v>
      </c>
      <c r="D146" s="88">
        <v>13298.888510897998</v>
      </c>
    </row>
    <row r="147" spans="3:4" x14ac:dyDescent="0.2">
      <c r="C147" s="118">
        <v>2.4499999999999999E-3</v>
      </c>
      <c r="D147" s="88">
        <v>13308.2411050216</v>
      </c>
    </row>
    <row r="148" spans="3:4" x14ac:dyDescent="0.2">
      <c r="C148" s="118">
        <v>2.5000000000000001E-3</v>
      </c>
      <c r="D148" s="88">
        <v>13308.810284176474</v>
      </c>
    </row>
    <row r="149" spans="3:4" x14ac:dyDescent="0.2">
      <c r="C149" s="118">
        <v>2.5500000000000002E-3</v>
      </c>
      <c r="D149" s="88">
        <v>13308.984733145628</v>
      </c>
    </row>
    <row r="150" spans="3:4" x14ac:dyDescent="0.2">
      <c r="C150" s="118">
        <v>2.5999999999999999E-3</v>
      </c>
      <c r="D150" s="88">
        <v>13313.795440561868</v>
      </c>
    </row>
    <row r="151" spans="3:4" x14ac:dyDescent="0.2">
      <c r="C151" s="118">
        <v>2.65E-3</v>
      </c>
      <c r="D151" s="88">
        <v>13314.625401897221</v>
      </c>
    </row>
    <row r="152" spans="3:4" x14ac:dyDescent="0.2">
      <c r="C152" s="118">
        <v>2.7000000000000001E-3</v>
      </c>
      <c r="D152" s="88">
        <v>13318.598348505411</v>
      </c>
    </row>
    <row r="153" spans="3:4" x14ac:dyDescent="0.2">
      <c r="C153" s="118">
        <v>2.7499999999999998E-3</v>
      </c>
      <c r="D153" s="88">
        <v>13318.641435939982</v>
      </c>
    </row>
    <row r="154" spans="3:4" x14ac:dyDescent="0.2">
      <c r="C154" s="118">
        <v>2.8E-3</v>
      </c>
      <c r="D154" s="88">
        <v>13319.032754329417</v>
      </c>
    </row>
    <row r="155" spans="3:4" x14ac:dyDescent="0.2">
      <c r="C155" s="118">
        <v>2.8500000000000001E-3</v>
      </c>
      <c r="D155" s="88">
        <v>13326.432291999663</v>
      </c>
    </row>
    <row r="156" spans="3:4" x14ac:dyDescent="0.2">
      <c r="C156" s="118">
        <v>2.8999999999999998E-3</v>
      </c>
      <c r="D156" s="88">
        <v>13326.879120268839</v>
      </c>
    </row>
    <row r="157" spans="3:4" x14ac:dyDescent="0.2">
      <c r="C157" s="118">
        <v>2.9499999999999999E-3</v>
      </c>
      <c r="D157" s="88">
        <v>13330.352136845548</v>
      </c>
    </row>
    <row r="158" spans="3:4" x14ac:dyDescent="0.2">
      <c r="C158" s="118">
        <v>3.0000000000000001E-3</v>
      </c>
      <c r="D158" s="88">
        <v>13348.195729494291</v>
      </c>
    </row>
    <row r="159" spans="3:4" x14ac:dyDescent="0.2">
      <c r="C159" s="118">
        <v>3.0500000000000002E-3</v>
      </c>
      <c r="D159" s="88">
        <v>13348.524447206953</v>
      </c>
    </row>
    <row r="160" spans="3:4" x14ac:dyDescent="0.2">
      <c r="C160" s="118">
        <v>3.0999999999999999E-3</v>
      </c>
      <c r="D160" s="88">
        <v>13349.622523727794</v>
      </c>
    </row>
    <row r="161" spans="3:4" x14ac:dyDescent="0.2">
      <c r="C161" s="118">
        <v>3.15E-3</v>
      </c>
      <c r="D161" s="88">
        <v>13353.151216921415</v>
      </c>
    </row>
    <row r="162" spans="3:4" x14ac:dyDescent="0.2">
      <c r="C162" s="118">
        <v>3.2000000000000002E-3</v>
      </c>
      <c r="D162" s="88">
        <v>13363.499027646913</v>
      </c>
    </row>
    <row r="163" spans="3:4" x14ac:dyDescent="0.2">
      <c r="C163" s="118">
        <v>3.2499999999999999E-3</v>
      </c>
      <c r="D163" s="88">
        <v>13370.755300129547</v>
      </c>
    </row>
    <row r="164" spans="3:4" x14ac:dyDescent="0.2">
      <c r="C164" s="118">
        <v>3.3E-3</v>
      </c>
      <c r="D164" s="88">
        <v>13377.341180752304</v>
      </c>
    </row>
    <row r="165" spans="3:4" x14ac:dyDescent="0.2">
      <c r="C165" s="118">
        <v>3.3500000000000001E-3</v>
      </c>
      <c r="D165" s="88">
        <v>13391.285842048703</v>
      </c>
    </row>
    <row r="166" spans="3:4" x14ac:dyDescent="0.2">
      <c r="C166" s="118">
        <v>3.3999999999999998E-3</v>
      </c>
      <c r="D166" s="88">
        <v>13399.815330487028</v>
      </c>
    </row>
    <row r="167" spans="3:4" x14ac:dyDescent="0.2">
      <c r="C167" s="118">
        <v>3.4499999999999999E-3</v>
      </c>
      <c r="D167" s="88">
        <v>13400.33512962532</v>
      </c>
    </row>
    <row r="168" spans="3:4" x14ac:dyDescent="0.2">
      <c r="C168" s="118">
        <v>3.5000000000000001E-3</v>
      </c>
      <c r="D168" s="88">
        <v>13401.761794222171</v>
      </c>
    </row>
    <row r="169" spans="3:4" x14ac:dyDescent="0.2">
      <c r="C169" s="118">
        <v>3.5500000000000002E-3</v>
      </c>
      <c r="D169" s="88">
        <v>13409.738250502798</v>
      </c>
    </row>
    <row r="170" spans="3:4" x14ac:dyDescent="0.2">
      <c r="C170" s="118">
        <v>3.5999999999999999E-3</v>
      </c>
      <c r="D170" s="88">
        <v>13410.814486856481</v>
      </c>
    </row>
    <row r="171" spans="3:4" x14ac:dyDescent="0.2">
      <c r="C171" s="118">
        <v>3.65E-3</v>
      </c>
      <c r="D171" s="88">
        <v>13415.310842615607</v>
      </c>
    </row>
    <row r="172" spans="3:4" x14ac:dyDescent="0.2">
      <c r="C172" s="118">
        <v>3.7000000000000002E-3</v>
      </c>
      <c r="D172" s="88">
        <v>13423.898189862091</v>
      </c>
    </row>
    <row r="173" spans="3:4" x14ac:dyDescent="0.2">
      <c r="C173" s="118">
        <v>3.7499999999999999E-3</v>
      </c>
      <c r="D173" s="88">
        <v>13425.878608695966</v>
      </c>
    </row>
    <row r="174" spans="3:4" x14ac:dyDescent="0.2">
      <c r="C174" s="118">
        <v>3.8E-3</v>
      </c>
      <c r="D174" s="88">
        <v>13427.705367457709</v>
      </c>
    </row>
    <row r="175" spans="3:4" x14ac:dyDescent="0.2">
      <c r="C175" s="118">
        <v>3.8500000000000001E-3</v>
      </c>
      <c r="D175" s="88">
        <v>13432.281119649988</v>
      </c>
    </row>
    <row r="176" spans="3:4" x14ac:dyDescent="0.2">
      <c r="C176" s="118">
        <v>3.8999999999999998E-3</v>
      </c>
      <c r="D176" s="88">
        <v>13434.416176931072</v>
      </c>
    </row>
    <row r="177" spans="3:4" x14ac:dyDescent="0.2">
      <c r="C177" s="118">
        <v>3.9500000000000004E-3</v>
      </c>
      <c r="D177" s="88">
        <v>13438.12494092365</v>
      </c>
    </row>
    <row r="178" spans="3:4" x14ac:dyDescent="0.2">
      <c r="C178" s="118">
        <v>4.0000000000000001E-3</v>
      </c>
      <c r="D178" s="88">
        <v>13438.190759919964</v>
      </c>
    </row>
    <row r="179" spans="3:4" x14ac:dyDescent="0.2">
      <c r="C179" s="118">
        <v>4.0499999999999998E-3</v>
      </c>
      <c r="D179" s="88">
        <v>13438.661847622509</v>
      </c>
    </row>
    <row r="180" spans="3:4" x14ac:dyDescent="0.2">
      <c r="C180" s="118">
        <v>4.1000000000000003E-3</v>
      </c>
      <c r="D180" s="88">
        <v>13441.389421876529</v>
      </c>
    </row>
    <row r="181" spans="3:4" x14ac:dyDescent="0.2">
      <c r="C181" s="118">
        <v>4.15E-3</v>
      </c>
      <c r="D181" s="88">
        <v>13446.597890356818</v>
      </c>
    </row>
    <row r="182" spans="3:4" x14ac:dyDescent="0.2">
      <c r="C182" s="118">
        <v>4.1999999999999997E-3</v>
      </c>
      <c r="D182" s="88">
        <v>13447.570246123374</v>
      </c>
    </row>
    <row r="183" spans="3:4" x14ac:dyDescent="0.2">
      <c r="C183" s="118">
        <v>4.2500000000000003E-3</v>
      </c>
      <c r="D183" s="88">
        <v>13451.161760876294</v>
      </c>
    </row>
    <row r="184" spans="3:4" x14ac:dyDescent="0.2">
      <c r="C184" s="118">
        <v>4.3E-3</v>
      </c>
      <c r="D184" s="88">
        <v>13451.346287677505</v>
      </c>
    </row>
    <row r="185" spans="3:4" x14ac:dyDescent="0.2">
      <c r="C185" s="118">
        <v>4.3499999999999997E-3</v>
      </c>
      <c r="D185" s="88">
        <v>13451.998556870536</v>
      </c>
    </row>
    <row r="186" spans="3:4" x14ac:dyDescent="0.2">
      <c r="C186" s="118">
        <v>4.4000000000000003E-3</v>
      </c>
      <c r="D186" s="88">
        <v>13452.400494651491</v>
      </c>
    </row>
    <row r="187" spans="3:4" x14ac:dyDescent="0.2">
      <c r="C187" s="118">
        <v>4.45E-3</v>
      </c>
      <c r="D187" s="88">
        <v>13452.791767772142</v>
      </c>
    </row>
    <row r="188" spans="3:4" x14ac:dyDescent="0.2">
      <c r="C188" s="118">
        <v>4.4999999999999997E-3</v>
      </c>
      <c r="D188" s="88">
        <v>13454.057567873002</v>
      </c>
    </row>
    <row r="189" spans="3:4" x14ac:dyDescent="0.2">
      <c r="C189" s="118">
        <v>4.5500000000000002E-3</v>
      </c>
      <c r="D189" s="88">
        <v>13454.862336053371</v>
      </c>
    </row>
    <row r="190" spans="3:4" x14ac:dyDescent="0.2">
      <c r="C190" s="118">
        <v>4.5999999999999999E-3</v>
      </c>
      <c r="D190" s="88">
        <v>13455.25642856587</v>
      </c>
    </row>
    <row r="191" spans="3:4" x14ac:dyDescent="0.2">
      <c r="C191" s="118">
        <v>4.6499999999999996E-3</v>
      </c>
      <c r="D191" s="88">
        <v>13459.564242610562</v>
      </c>
    </row>
    <row r="192" spans="3:4" x14ac:dyDescent="0.2">
      <c r="C192" s="118">
        <v>4.7000000000000002E-3</v>
      </c>
      <c r="D192" s="88">
        <v>13471.256425684645</v>
      </c>
    </row>
    <row r="193" spans="3:4" x14ac:dyDescent="0.2">
      <c r="C193" s="118">
        <v>4.7499999999999999E-3</v>
      </c>
      <c r="D193" s="88">
        <v>13483.33543528781</v>
      </c>
    </row>
    <row r="194" spans="3:4" x14ac:dyDescent="0.2">
      <c r="C194" s="118">
        <v>4.7999999999999996E-3</v>
      </c>
      <c r="D194" s="88">
        <v>13484.490668776845</v>
      </c>
    </row>
    <row r="195" spans="3:4" x14ac:dyDescent="0.2">
      <c r="C195" s="118">
        <v>4.8500000000000001E-3</v>
      </c>
      <c r="D195" s="88">
        <v>13485.162495589482</v>
      </c>
    </row>
    <row r="196" spans="3:4" x14ac:dyDescent="0.2">
      <c r="C196" s="118">
        <v>4.8999999999999998E-3</v>
      </c>
      <c r="D196" s="88">
        <v>13489.110519207406</v>
      </c>
    </row>
    <row r="197" spans="3:4" x14ac:dyDescent="0.2">
      <c r="C197" s="118">
        <v>4.9500000000000004E-3</v>
      </c>
      <c r="D197" s="88">
        <v>13491.312847487032</v>
      </c>
    </row>
    <row r="198" spans="3:4" x14ac:dyDescent="0.2">
      <c r="C198" s="118">
        <v>5.0000000000000001E-3</v>
      </c>
      <c r="D198" s="88">
        <v>13495.35866446195</v>
      </c>
    </row>
    <row r="199" spans="3:4" x14ac:dyDescent="0.2">
      <c r="C199" s="118">
        <v>5.0499999999999998E-3</v>
      </c>
      <c r="D199" s="88">
        <v>13497.237983357631</v>
      </c>
    </row>
    <row r="200" spans="3:4" x14ac:dyDescent="0.2">
      <c r="C200" s="118">
        <v>5.1000000000000004E-3</v>
      </c>
      <c r="D200" s="88">
        <v>13500.94815416561</v>
      </c>
    </row>
    <row r="201" spans="3:4" x14ac:dyDescent="0.2">
      <c r="C201" s="118">
        <v>5.1500000000000001E-3</v>
      </c>
      <c r="D201" s="88">
        <v>13502.213081269743</v>
      </c>
    </row>
    <row r="202" spans="3:4" x14ac:dyDescent="0.2">
      <c r="C202" s="118">
        <v>5.1999999999999998E-3</v>
      </c>
      <c r="D202" s="88">
        <v>13506.553097084116</v>
      </c>
    </row>
    <row r="203" spans="3:4" x14ac:dyDescent="0.2">
      <c r="C203" s="118">
        <v>5.2500000000000003E-3</v>
      </c>
      <c r="D203" s="88">
        <v>13506.753392416758</v>
      </c>
    </row>
    <row r="204" spans="3:4" x14ac:dyDescent="0.2">
      <c r="C204" s="118">
        <v>5.3E-3</v>
      </c>
      <c r="D204" s="88">
        <v>13511.439262357453</v>
      </c>
    </row>
    <row r="205" spans="3:4" x14ac:dyDescent="0.2">
      <c r="C205" s="118">
        <v>5.3499999999999997E-3</v>
      </c>
      <c r="D205" s="88">
        <v>13514.529621911166</v>
      </c>
    </row>
    <row r="206" spans="3:4" x14ac:dyDescent="0.2">
      <c r="C206" s="118">
        <v>5.4000000000000003E-3</v>
      </c>
      <c r="D206" s="88">
        <v>13519.754252527968</v>
      </c>
    </row>
    <row r="207" spans="3:4" x14ac:dyDescent="0.2">
      <c r="C207" s="118">
        <v>5.45E-3</v>
      </c>
      <c r="D207" s="88">
        <v>13528.601857186943</v>
      </c>
    </row>
    <row r="208" spans="3:4" x14ac:dyDescent="0.2">
      <c r="C208" s="118">
        <v>5.4999999999999997E-3</v>
      </c>
      <c r="D208" s="88">
        <v>13528.617391205149</v>
      </c>
    </row>
    <row r="209" spans="3:4" x14ac:dyDescent="0.2">
      <c r="C209" s="118">
        <v>5.5500000000000002E-3</v>
      </c>
      <c r="D209" s="88">
        <v>13535.204607489435</v>
      </c>
    </row>
    <row r="210" spans="3:4" x14ac:dyDescent="0.2">
      <c r="C210" s="118">
        <v>5.5999999999999999E-3</v>
      </c>
      <c r="D210" s="88">
        <v>13537.352176638426</v>
      </c>
    </row>
    <row r="211" spans="3:4" x14ac:dyDescent="0.2">
      <c r="C211" s="118">
        <v>5.6499999999999996E-3</v>
      </c>
      <c r="D211" s="88">
        <v>13539.207557091668</v>
      </c>
    </row>
    <row r="212" spans="3:4" x14ac:dyDescent="0.2">
      <c r="C212" s="118">
        <v>5.7000000000000002E-3</v>
      </c>
      <c r="D212" s="88">
        <v>13541.749703500271</v>
      </c>
    </row>
    <row r="213" spans="3:4" x14ac:dyDescent="0.2">
      <c r="C213" s="118">
        <v>5.7499999999999999E-3</v>
      </c>
      <c r="D213" s="88">
        <v>13545.112692703051</v>
      </c>
    </row>
    <row r="214" spans="3:4" x14ac:dyDescent="0.2">
      <c r="C214" s="118">
        <v>5.7999999999999996E-3</v>
      </c>
      <c r="D214" s="88">
        <v>13549.682347114071</v>
      </c>
    </row>
    <row r="215" spans="3:4" x14ac:dyDescent="0.2">
      <c r="C215" s="118">
        <v>5.8500000000000002E-3</v>
      </c>
      <c r="D215" s="88">
        <v>13549.780407893071</v>
      </c>
    </row>
    <row r="216" spans="3:4" x14ac:dyDescent="0.2">
      <c r="C216" s="118">
        <v>5.8999999999999999E-3</v>
      </c>
      <c r="D216" s="88">
        <v>13550.875747343502</v>
      </c>
    </row>
    <row r="217" spans="3:4" x14ac:dyDescent="0.2">
      <c r="C217" s="118">
        <v>5.9500000000000004E-3</v>
      </c>
      <c r="D217" s="88">
        <v>13558.536925990886</v>
      </c>
    </row>
    <row r="218" spans="3:4" x14ac:dyDescent="0.2">
      <c r="C218" s="118">
        <v>6.0000000000000001E-3</v>
      </c>
      <c r="D218" s="88">
        <v>13559.849959134663</v>
      </c>
    </row>
    <row r="219" spans="3:4" x14ac:dyDescent="0.2">
      <c r="C219" s="118">
        <v>6.0499999999999998E-3</v>
      </c>
      <c r="D219" s="88">
        <v>13561.697305836085</v>
      </c>
    </row>
    <row r="220" spans="3:4" x14ac:dyDescent="0.2">
      <c r="C220" s="118">
        <v>6.1000000000000004E-3</v>
      </c>
      <c r="D220" s="88">
        <v>13563.013532611558</v>
      </c>
    </row>
    <row r="221" spans="3:4" x14ac:dyDescent="0.2">
      <c r="C221" s="118">
        <v>6.1500000000000001E-3</v>
      </c>
      <c r="D221" s="88">
        <v>13563.45068893837</v>
      </c>
    </row>
    <row r="222" spans="3:4" x14ac:dyDescent="0.2">
      <c r="C222" s="118">
        <v>6.1999999999999998E-3</v>
      </c>
      <c r="D222" s="88">
        <v>13565.219787236807</v>
      </c>
    </row>
    <row r="223" spans="3:4" x14ac:dyDescent="0.2">
      <c r="C223" s="118">
        <v>6.2500000000000003E-3</v>
      </c>
      <c r="D223" s="88">
        <v>13570.360986807711</v>
      </c>
    </row>
    <row r="224" spans="3:4" x14ac:dyDescent="0.2">
      <c r="C224" s="118">
        <v>6.3E-3</v>
      </c>
      <c r="D224" s="88">
        <v>13577.644340078277</v>
      </c>
    </row>
    <row r="225" spans="3:4" x14ac:dyDescent="0.2">
      <c r="C225" s="118">
        <v>6.3499999999999997E-3</v>
      </c>
      <c r="D225" s="88">
        <v>13578.444569153522</v>
      </c>
    </row>
    <row r="226" spans="3:4" x14ac:dyDescent="0.2">
      <c r="C226" s="118">
        <v>6.4000000000000003E-3</v>
      </c>
      <c r="D226" s="88">
        <v>13578.79241030905</v>
      </c>
    </row>
    <row r="227" spans="3:4" x14ac:dyDescent="0.2">
      <c r="C227" s="118">
        <v>6.45E-3</v>
      </c>
      <c r="D227" s="88">
        <v>13580.461221471825</v>
      </c>
    </row>
    <row r="228" spans="3:4" x14ac:dyDescent="0.2">
      <c r="C228" s="118">
        <v>6.4999999999999997E-3</v>
      </c>
      <c r="D228" s="88">
        <v>13582.251898820561</v>
      </c>
    </row>
    <row r="229" spans="3:4" x14ac:dyDescent="0.2">
      <c r="C229" s="118">
        <v>6.5500000000000003E-3</v>
      </c>
      <c r="D229" s="88">
        <v>13582.405036517133</v>
      </c>
    </row>
    <row r="230" spans="3:4" x14ac:dyDescent="0.2">
      <c r="C230" s="118">
        <v>6.6E-3</v>
      </c>
      <c r="D230" s="88">
        <v>13583.075671048828</v>
      </c>
    </row>
    <row r="231" spans="3:4" x14ac:dyDescent="0.2">
      <c r="C231" s="118">
        <v>6.6499999999999997E-3</v>
      </c>
      <c r="D231" s="88">
        <v>13584.57608688903</v>
      </c>
    </row>
    <row r="232" spans="3:4" x14ac:dyDescent="0.2">
      <c r="C232" s="118">
        <v>6.7000000000000002E-3</v>
      </c>
      <c r="D232" s="88">
        <v>13586.92193659529</v>
      </c>
    </row>
    <row r="233" spans="3:4" x14ac:dyDescent="0.2">
      <c r="C233" s="118">
        <v>6.7499999999999999E-3</v>
      </c>
      <c r="D233" s="88">
        <v>13588.79811539101</v>
      </c>
    </row>
    <row r="234" spans="3:4" x14ac:dyDescent="0.2">
      <c r="C234" s="118">
        <v>6.7999999999999996E-3</v>
      </c>
      <c r="D234" s="88">
        <v>13590.719012118712</v>
      </c>
    </row>
    <row r="235" spans="3:4" x14ac:dyDescent="0.2">
      <c r="C235" s="118">
        <v>6.8500000000000002E-3</v>
      </c>
      <c r="D235" s="88">
        <v>13590.880518188853</v>
      </c>
    </row>
    <row r="236" spans="3:4" x14ac:dyDescent="0.2">
      <c r="C236" s="118">
        <v>6.8999999999999999E-3</v>
      </c>
      <c r="D236" s="88">
        <v>13591.105919318248</v>
      </c>
    </row>
    <row r="237" spans="3:4" x14ac:dyDescent="0.2">
      <c r="C237" s="118">
        <v>6.9499999999999996E-3</v>
      </c>
      <c r="D237" s="88">
        <v>13592.227728073471</v>
      </c>
    </row>
    <row r="238" spans="3:4" x14ac:dyDescent="0.2">
      <c r="C238" s="118">
        <v>7.0000000000000001E-3</v>
      </c>
      <c r="D238" s="88">
        <v>13594.035070682921</v>
      </c>
    </row>
    <row r="239" spans="3:4" x14ac:dyDescent="0.2">
      <c r="C239" s="118">
        <v>7.0499999999999998E-3</v>
      </c>
      <c r="D239" s="88">
        <v>13597.460399489302</v>
      </c>
    </row>
    <row r="240" spans="3:4" x14ac:dyDescent="0.2">
      <c r="C240" s="118">
        <v>7.1000000000000004E-3</v>
      </c>
      <c r="D240" s="88">
        <v>13601.292346298789</v>
      </c>
    </row>
    <row r="241" spans="3:4" x14ac:dyDescent="0.2">
      <c r="C241" s="118">
        <v>7.1500000000000001E-3</v>
      </c>
      <c r="D241" s="88">
        <v>13607.421942170722</v>
      </c>
    </row>
    <row r="242" spans="3:4" x14ac:dyDescent="0.2">
      <c r="C242" s="118">
        <v>7.1999999999999998E-3</v>
      </c>
      <c r="D242" s="88">
        <v>13607.607012329885</v>
      </c>
    </row>
    <row r="243" spans="3:4" x14ac:dyDescent="0.2">
      <c r="C243" s="118">
        <v>7.2500000000000004E-3</v>
      </c>
      <c r="D243" s="88">
        <v>13610.602419083592</v>
      </c>
    </row>
    <row r="244" spans="3:4" x14ac:dyDescent="0.2">
      <c r="C244" s="118">
        <v>7.3000000000000001E-3</v>
      </c>
      <c r="D244" s="88">
        <v>13611.739617978927</v>
      </c>
    </row>
    <row r="245" spans="3:4" x14ac:dyDescent="0.2">
      <c r="C245" s="118">
        <v>7.3499999999999998E-3</v>
      </c>
      <c r="D245" s="88">
        <v>13612.666046162787</v>
      </c>
    </row>
    <row r="246" spans="3:4" x14ac:dyDescent="0.2">
      <c r="C246" s="118">
        <v>7.4000000000000003E-3</v>
      </c>
      <c r="D246" s="88">
        <v>13616.671050372526</v>
      </c>
    </row>
    <row r="247" spans="3:4" x14ac:dyDescent="0.2">
      <c r="C247" s="118">
        <v>7.45E-3</v>
      </c>
      <c r="D247" s="88">
        <v>13620.848336411325</v>
      </c>
    </row>
    <row r="248" spans="3:4" x14ac:dyDescent="0.2">
      <c r="C248" s="118">
        <v>7.4999999999999997E-3</v>
      </c>
      <c r="D248" s="88">
        <v>13622.998780005002</v>
      </c>
    </row>
    <row r="249" spans="3:4" x14ac:dyDescent="0.2">
      <c r="C249" s="118">
        <v>7.5500000000000003E-3</v>
      </c>
      <c r="D249" s="88">
        <v>13626.033295133853</v>
      </c>
    </row>
    <row r="250" spans="3:4" x14ac:dyDescent="0.2">
      <c r="C250" s="118">
        <v>7.6E-3</v>
      </c>
      <c r="D250" s="88">
        <v>13630.978376311679</v>
      </c>
    </row>
    <row r="251" spans="3:4" x14ac:dyDescent="0.2">
      <c r="C251" s="118">
        <v>7.6499999999999997E-3</v>
      </c>
      <c r="D251" s="88">
        <v>13634.014486261556</v>
      </c>
    </row>
    <row r="252" spans="3:4" x14ac:dyDescent="0.2">
      <c r="C252" s="118">
        <v>7.7000000000000002E-3</v>
      </c>
      <c r="D252" s="88">
        <v>13636.927597155294</v>
      </c>
    </row>
    <row r="253" spans="3:4" x14ac:dyDescent="0.2">
      <c r="C253" s="118">
        <v>7.7499999999999999E-3</v>
      </c>
      <c r="D253" s="88">
        <v>13642.178185359247</v>
      </c>
    </row>
    <row r="254" spans="3:4" x14ac:dyDescent="0.2">
      <c r="C254" s="118">
        <v>7.7999999999999996E-3</v>
      </c>
      <c r="D254" s="88">
        <v>13643.941279853301</v>
      </c>
    </row>
    <row r="255" spans="3:4" x14ac:dyDescent="0.2">
      <c r="C255" s="118">
        <v>7.8499999999999993E-3</v>
      </c>
      <c r="D255" s="88">
        <v>13644.055625427516</v>
      </c>
    </row>
    <row r="256" spans="3:4" x14ac:dyDescent="0.2">
      <c r="C256" s="118">
        <v>7.9000000000000008E-3</v>
      </c>
      <c r="D256" s="88">
        <v>13648.582142609066</v>
      </c>
    </row>
    <row r="257" spans="3:4" x14ac:dyDescent="0.2">
      <c r="C257" s="118">
        <v>7.9500000000000005E-3</v>
      </c>
      <c r="D257" s="88">
        <v>13649.730838356048</v>
      </c>
    </row>
    <row r="258" spans="3:4" x14ac:dyDescent="0.2">
      <c r="C258" s="118">
        <v>8.0000000000000002E-3</v>
      </c>
      <c r="D258" s="88">
        <v>13657.617076866256</v>
      </c>
    </row>
    <row r="259" spans="3:4" x14ac:dyDescent="0.2">
      <c r="C259" s="118">
        <v>8.0499999999999999E-3</v>
      </c>
      <c r="D259" s="88">
        <v>13657.682826334945</v>
      </c>
    </row>
    <row r="260" spans="3:4" x14ac:dyDescent="0.2">
      <c r="C260" s="118">
        <v>8.0999999999999996E-3</v>
      </c>
      <c r="D260" s="88">
        <v>13660.888389231781</v>
      </c>
    </row>
    <row r="261" spans="3:4" x14ac:dyDescent="0.2">
      <c r="C261" s="118">
        <v>8.1499999999999993E-3</v>
      </c>
      <c r="D261" s="88">
        <v>13661.075318696774</v>
      </c>
    </row>
    <row r="262" spans="3:4" x14ac:dyDescent="0.2">
      <c r="C262" s="118">
        <v>8.2000000000000007E-3</v>
      </c>
      <c r="D262" s="88">
        <v>13661.272333122792</v>
      </c>
    </row>
    <row r="263" spans="3:4" x14ac:dyDescent="0.2">
      <c r="C263" s="118">
        <v>8.2500000000000004E-3</v>
      </c>
      <c r="D263" s="88">
        <v>13664.913070306</v>
      </c>
    </row>
    <row r="264" spans="3:4" x14ac:dyDescent="0.2">
      <c r="C264" s="118">
        <v>8.3000000000000001E-3</v>
      </c>
      <c r="D264" s="88">
        <v>13667.979184620346</v>
      </c>
    </row>
    <row r="265" spans="3:4" x14ac:dyDescent="0.2">
      <c r="C265" s="118">
        <v>8.3499999999999998E-3</v>
      </c>
      <c r="D265" s="88">
        <v>13670.367376389553</v>
      </c>
    </row>
    <row r="266" spans="3:4" x14ac:dyDescent="0.2">
      <c r="C266" s="118">
        <v>8.3999999999999995E-3</v>
      </c>
      <c r="D266" s="88">
        <v>13672.361655342394</v>
      </c>
    </row>
    <row r="267" spans="3:4" x14ac:dyDescent="0.2">
      <c r="C267" s="118">
        <v>8.4499999999999992E-3</v>
      </c>
      <c r="D267" s="88">
        <v>13680.084247608627</v>
      </c>
    </row>
    <row r="268" spans="3:4" x14ac:dyDescent="0.2">
      <c r="C268" s="118">
        <v>8.5000000000000006E-3</v>
      </c>
      <c r="D268" s="88">
        <v>13682.136318336319</v>
      </c>
    </row>
    <row r="269" spans="3:4" x14ac:dyDescent="0.2">
      <c r="C269" s="118">
        <v>8.5500000000000003E-3</v>
      </c>
      <c r="D269" s="88">
        <v>13682.485492763486</v>
      </c>
    </row>
    <row r="270" spans="3:4" x14ac:dyDescent="0.2">
      <c r="C270" s="118">
        <v>8.6E-3</v>
      </c>
      <c r="D270" s="88">
        <v>13684.337980887774</v>
      </c>
    </row>
    <row r="271" spans="3:4" x14ac:dyDescent="0.2">
      <c r="C271" s="118">
        <v>8.6499999999999997E-3</v>
      </c>
      <c r="D271" s="88">
        <v>13687.040439649434</v>
      </c>
    </row>
    <row r="272" spans="3:4" x14ac:dyDescent="0.2">
      <c r="C272" s="118">
        <v>8.6999999999999994E-3</v>
      </c>
      <c r="D272" s="88">
        <v>13687.387190724156</v>
      </c>
    </row>
    <row r="273" spans="3:4" x14ac:dyDescent="0.2">
      <c r="C273" s="118">
        <v>8.7500000000000008E-3</v>
      </c>
      <c r="D273" s="88">
        <v>13689.87463803737</v>
      </c>
    </row>
    <row r="274" spans="3:4" x14ac:dyDescent="0.2">
      <c r="C274" s="118">
        <v>8.8000000000000005E-3</v>
      </c>
      <c r="D274" s="88">
        <v>13690.716643572658</v>
      </c>
    </row>
    <row r="275" spans="3:4" x14ac:dyDescent="0.2">
      <c r="C275" s="118">
        <v>8.8500000000000002E-3</v>
      </c>
      <c r="D275" s="88">
        <v>13691.008337394283</v>
      </c>
    </row>
    <row r="276" spans="3:4" x14ac:dyDescent="0.2">
      <c r="C276" s="118">
        <v>8.8999999999999999E-3</v>
      </c>
      <c r="D276" s="88">
        <v>13691.707844018811</v>
      </c>
    </row>
    <row r="277" spans="3:4" x14ac:dyDescent="0.2">
      <c r="C277" s="118">
        <v>8.9499999999999996E-3</v>
      </c>
      <c r="D277" s="88">
        <v>13695.896703092307</v>
      </c>
    </row>
    <row r="278" spans="3:4" x14ac:dyDescent="0.2">
      <c r="C278" s="118">
        <v>8.9999999999999993E-3</v>
      </c>
      <c r="D278" s="88">
        <v>13696.065619711084</v>
      </c>
    </row>
    <row r="279" spans="3:4" x14ac:dyDescent="0.2">
      <c r="C279" s="118">
        <v>9.0500000000000008E-3</v>
      </c>
      <c r="D279" s="88">
        <v>13699.643193934038</v>
      </c>
    </row>
    <row r="280" spans="3:4" x14ac:dyDescent="0.2">
      <c r="C280" s="118">
        <v>9.1000000000000004E-3</v>
      </c>
      <c r="D280" s="88">
        <v>13699.653934096172</v>
      </c>
    </row>
    <row r="281" spans="3:4" x14ac:dyDescent="0.2">
      <c r="C281" s="118">
        <v>9.1500000000000001E-3</v>
      </c>
      <c r="D281" s="88">
        <v>13709.685381331876</v>
      </c>
    </row>
    <row r="282" spans="3:4" x14ac:dyDescent="0.2">
      <c r="C282" s="118">
        <v>9.1999999999999998E-3</v>
      </c>
      <c r="D282" s="88">
        <v>13710.128896940796</v>
      </c>
    </row>
    <row r="283" spans="3:4" x14ac:dyDescent="0.2">
      <c r="C283" s="118">
        <v>9.2499999999999995E-3</v>
      </c>
      <c r="D283" s="88">
        <v>13710.253731397523</v>
      </c>
    </row>
    <row r="284" spans="3:4" x14ac:dyDescent="0.2">
      <c r="C284" s="118">
        <v>9.2999999999999992E-3</v>
      </c>
      <c r="D284" s="88">
        <v>13714.636410420306</v>
      </c>
    </row>
    <row r="285" spans="3:4" x14ac:dyDescent="0.2">
      <c r="C285" s="118">
        <v>9.3500000000000007E-3</v>
      </c>
      <c r="D285" s="88">
        <v>13718.39671969677</v>
      </c>
    </row>
    <row r="286" spans="3:4" x14ac:dyDescent="0.2">
      <c r="C286" s="118">
        <v>9.4000000000000004E-3</v>
      </c>
      <c r="D286" s="88">
        <v>13721.320963093451</v>
      </c>
    </row>
    <row r="287" spans="3:4" x14ac:dyDescent="0.2">
      <c r="C287" s="118">
        <v>9.4500000000000001E-3</v>
      </c>
      <c r="D287" s="88">
        <v>13725.147656357367</v>
      </c>
    </row>
    <row r="288" spans="3:4" x14ac:dyDescent="0.2">
      <c r="C288" s="118">
        <v>9.4999999999999998E-3</v>
      </c>
      <c r="D288" s="88">
        <v>13726.718618372985</v>
      </c>
    </row>
    <row r="289" spans="3:4" x14ac:dyDescent="0.2">
      <c r="C289" s="118">
        <v>9.5499999999999995E-3</v>
      </c>
      <c r="D289" s="88">
        <v>13727.465250312216</v>
      </c>
    </row>
    <row r="290" spans="3:4" x14ac:dyDescent="0.2">
      <c r="C290" s="118">
        <v>9.5999999999999992E-3</v>
      </c>
      <c r="D290" s="88">
        <v>13728.153292411027</v>
      </c>
    </row>
    <row r="291" spans="3:4" x14ac:dyDescent="0.2">
      <c r="C291" s="118">
        <v>9.6500000000000006E-3</v>
      </c>
      <c r="D291" s="88">
        <v>13733.063713585332</v>
      </c>
    </row>
    <row r="292" spans="3:4" x14ac:dyDescent="0.2">
      <c r="C292" s="118">
        <v>9.7000000000000003E-3</v>
      </c>
      <c r="D292" s="88">
        <v>13734.299249191383</v>
      </c>
    </row>
    <row r="293" spans="3:4" x14ac:dyDescent="0.2">
      <c r="C293" s="118">
        <v>9.75E-3</v>
      </c>
      <c r="D293" s="88">
        <v>13737.666649270541</v>
      </c>
    </row>
    <row r="294" spans="3:4" x14ac:dyDescent="0.2">
      <c r="C294" s="118">
        <v>9.7999999999999997E-3</v>
      </c>
      <c r="D294" s="88">
        <v>13740.073096969572</v>
      </c>
    </row>
    <row r="295" spans="3:4" x14ac:dyDescent="0.2">
      <c r="C295" s="118">
        <v>9.8499999999999994E-3</v>
      </c>
      <c r="D295" s="88">
        <v>13748.246168927561</v>
      </c>
    </row>
    <row r="296" spans="3:4" x14ac:dyDescent="0.2">
      <c r="C296" s="118">
        <v>9.9000000000000008E-3</v>
      </c>
      <c r="D296" s="88">
        <v>13751.153672670394</v>
      </c>
    </row>
    <row r="297" spans="3:4" x14ac:dyDescent="0.2">
      <c r="C297" s="118">
        <v>9.9500000000000005E-3</v>
      </c>
      <c r="D297" s="88">
        <v>13757.094513521861</v>
      </c>
    </row>
    <row r="298" spans="3:4" x14ac:dyDescent="0.2">
      <c r="C298" s="118">
        <v>0.01</v>
      </c>
      <c r="D298" s="88">
        <v>13758.090244834988</v>
      </c>
    </row>
    <row r="299" spans="3:4" x14ac:dyDescent="0.2">
      <c r="C299" s="118">
        <v>1.005E-2</v>
      </c>
      <c r="D299" s="88">
        <v>13759.312112584921</v>
      </c>
    </row>
    <row r="300" spans="3:4" x14ac:dyDescent="0.2">
      <c r="C300" s="118">
        <v>1.01E-2</v>
      </c>
      <c r="D300" s="88">
        <v>13762.16064508493</v>
      </c>
    </row>
    <row r="301" spans="3:4" x14ac:dyDescent="0.2">
      <c r="C301" s="118">
        <v>1.0149999999999999E-2</v>
      </c>
      <c r="D301" s="88">
        <v>13766.341851730276</v>
      </c>
    </row>
    <row r="302" spans="3:4" x14ac:dyDescent="0.2">
      <c r="C302" s="118">
        <v>1.0200000000000001E-2</v>
      </c>
      <c r="D302" s="88">
        <v>13768.057365895131</v>
      </c>
    </row>
    <row r="303" spans="3:4" x14ac:dyDescent="0.2">
      <c r="C303" s="118">
        <v>1.025E-2</v>
      </c>
      <c r="D303" s="88">
        <v>13775.266864285008</v>
      </c>
    </row>
    <row r="304" spans="3:4" x14ac:dyDescent="0.2">
      <c r="C304" s="118">
        <v>1.03E-2</v>
      </c>
      <c r="D304" s="88">
        <v>13775.496388793306</v>
      </c>
    </row>
    <row r="305" spans="3:4" x14ac:dyDescent="0.2">
      <c r="C305" s="118">
        <v>1.035E-2</v>
      </c>
      <c r="D305" s="88">
        <v>13775.68133379668</v>
      </c>
    </row>
    <row r="306" spans="3:4" x14ac:dyDescent="0.2">
      <c r="C306" s="118">
        <v>1.04E-2</v>
      </c>
      <c r="D306" s="88">
        <v>13778.113061783664</v>
      </c>
    </row>
    <row r="307" spans="3:4" x14ac:dyDescent="0.2">
      <c r="C307" s="118">
        <v>1.0449999999999999E-2</v>
      </c>
      <c r="D307" s="88">
        <v>13779.634284705377</v>
      </c>
    </row>
    <row r="308" spans="3:4" x14ac:dyDescent="0.2">
      <c r="C308" s="118">
        <v>1.0500000000000001E-2</v>
      </c>
      <c r="D308" s="88">
        <v>13780.561706843666</v>
      </c>
    </row>
    <row r="309" spans="3:4" x14ac:dyDescent="0.2">
      <c r="C309" s="118">
        <v>1.055E-2</v>
      </c>
      <c r="D309" s="88">
        <v>13780.703111118992</v>
      </c>
    </row>
    <row r="310" spans="3:4" x14ac:dyDescent="0.2">
      <c r="C310" s="118">
        <v>1.06E-2</v>
      </c>
      <c r="D310" s="88">
        <v>13781.823593721174</v>
      </c>
    </row>
    <row r="311" spans="3:4" x14ac:dyDescent="0.2">
      <c r="C311" s="118">
        <v>1.065E-2</v>
      </c>
      <c r="D311" s="88">
        <v>13785.638257687633</v>
      </c>
    </row>
    <row r="312" spans="3:4" x14ac:dyDescent="0.2">
      <c r="C312" s="118">
        <v>1.0699999999999999E-2</v>
      </c>
      <c r="D312" s="88">
        <v>13786.127093835592</v>
      </c>
    </row>
    <row r="313" spans="3:4" x14ac:dyDescent="0.2">
      <c r="C313" s="118">
        <v>1.0749999999999999E-2</v>
      </c>
      <c r="D313" s="88">
        <v>13788.626773701391</v>
      </c>
    </row>
    <row r="314" spans="3:4" x14ac:dyDescent="0.2">
      <c r="C314" s="118">
        <v>1.0800000000000001E-2</v>
      </c>
      <c r="D314" s="88">
        <v>13789.935369153442</v>
      </c>
    </row>
    <row r="315" spans="3:4" x14ac:dyDescent="0.2">
      <c r="C315" s="118">
        <v>1.085E-2</v>
      </c>
      <c r="D315" s="88">
        <v>13792.643023222898</v>
      </c>
    </row>
    <row r="316" spans="3:4" x14ac:dyDescent="0.2">
      <c r="C316" s="118">
        <v>1.09E-2</v>
      </c>
      <c r="D316" s="88">
        <v>13795.651137789786</v>
      </c>
    </row>
    <row r="317" spans="3:4" x14ac:dyDescent="0.2">
      <c r="C317" s="118">
        <v>1.095E-2</v>
      </c>
      <c r="D317" s="88">
        <v>13795.710210220921</v>
      </c>
    </row>
    <row r="318" spans="3:4" x14ac:dyDescent="0.2">
      <c r="C318" s="118">
        <v>1.0999999999999999E-2</v>
      </c>
      <c r="D318" s="88">
        <v>13797.587165474026</v>
      </c>
    </row>
    <row r="319" spans="3:4" x14ac:dyDescent="0.2">
      <c r="C319" s="118">
        <v>1.1050000000000001E-2</v>
      </c>
      <c r="D319" s="88">
        <v>13797.603912230337</v>
      </c>
    </row>
    <row r="320" spans="3:4" x14ac:dyDescent="0.2">
      <c r="C320" s="118">
        <v>1.11E-2</v>
      </c>
      <c r="D320" s="88">
        <v>13797.778456282424</v>
      </c>
    </row>
    <row r="321" spans="3:4" x14ac:dyDescent="0.2">
      <c r="C321" s="118">
        <v>1.115E-2</v>
      </c>
      <c r="D321" s="88">
        <v>13804.236525690649</v>
      </c>
    </row>
    <row r="322" spans="3:4" x14ac:dyDescent="0.2">
      <c r="C322" s="118">
        <v>1.12E-2</v>
      </c>
      <c r="D322" s="88">
        <v>13804.577870080528</v>
      </c>
    </row>
    <row r="323" spans="3:4" x14ac:dyDescent="0.2">
      <c r="C323" s="118">
        <v>1.125E-2</v>
      </c>
      <c r="D323" s="88">
        <v>13804.832763543334</v>
      </c>
    </row>
    <row r="324" spans="3:4" x14ac:dyDescent="0.2">
      <c r="C324" s="118">
        <v>1.1299999999999999E-2</v>
      </c>
      <c r="D324" s="88">
        <v>13809.352942511308</v>
      </c>
    </row>
    <row r="325" spans="3:4" x14ac:dyDescent="0.2">
      <c r="C325" s="118">
        <v>1.1350000000000001E-2</v>
      </c>
      <c r="D325" s="88">
        <v>13809.455089526315</v>
      </c>
    </row>
    <row r="326" spans="3:4" x14ac:dyDescent="0.2">
      <c r="C326" s="118">
        <v>1.14E-2</v>
      </c>
      <c r="D326" s="88">
        <v>13809.866060637221</v>
      </c>
    </row>
    <row r="327" spans="3:4" x14ac:dyDescent="0.2">
      <c r="C327" s="118">
        <v>1.145E-2</v>
      </c>
      <c r="D327" s="88">
        <v>13811.480188360068</v>
      </c>
    </row>
    <row r="328" spans="3:4" x14ac:dyDescent="0.2">
      <c r="C328" s="118">
        <v>1.15E-2</v>
      </c>
      <c r="D328" s="88">
        <v>13812.288704857139</v>
      </c>
    </row>
    <row r="329" spans="3:4" x14ac:dyDescent="0.2">
      <c r="C329" s="118">
        <v>1.155E-2</v>
      </c>
      <c r="D329" s="88">
        <v>13816.980439682644</v>
      </c>
    </row>
    <row r="330" spans="3:4" x14ac:dyDescent="0.2">
      <c r="C330" s="118">
        <v>1.1599999999999999E-2</v>
      </c>
      <c r="D330" s="88">
        <v>13820.330773077141</v>
      </c>
    </row>
    <row r="331" spans="3:4" x14ac:dyDescent="0.2">
      <c r="C331" s="118">
        <v>1.1650000000000001E-2</v>
      </c>
      <c r="D331" s="88">
        <v>13820.650399322611</v>
      </c>
    </row>
    <row r="332" spans="3:4" x14ac:dyDescent="0.2">
      <c r="C332" s="118">
        <v>1.17E-2</v>
      </c>
      <c r="D332" s="88">
        <v>13822.109480394829</v>
      </c>
    </row>
    <row r="333" spans="3:4" x14ac:dyDescent="0.2">
      <c r="C333" s="118">
        <v>1.175E-2</v>
      </c>
      <c r="D333" s="88">
        <v>13823.49468155688</v>
      </c>
    </row>
    <row r="334" spans="3:4" x14ac:dyDescent="0.2">
      <c r="C334" s="118">
        <v>1.18E-2</v>
      </c>
      <c r="D334" s="88">
        <v>13823.62371666264</v>
      </c>
    </row>
    <row r="335" spans="3:4" x14ac:dyDescent="0.2">
      <c r="C335" s="118">
        <v>1.1849999999999999E-2</v>
      </c>
      <c r="D335" s="88">
        <v>13824.30788048117</v>
      </c>
    </row>
    <row r="336" spans="3:4" x14ac:dyDescent="0.2">
      <c r="C336" s="118">
        <v>1.1900000000000001E-2</v>
      </c>
      <c r="D336" s="88">
        <v>13824.867540947405</v>
      </c>
    </row>
    <row r="337" spans="3:4" x14ac:dyDescent="0.2">
      <c r="C337" s="118">
        <v>1.1950000000000001E-2</v>
      </c>
      <c r="D337" s="88">
        <v>13826.774664084805</v>
      </c>
    </row>
    <row r="338" spans="3:4" x14ac:dyDescent="0.2">
      <c r="C338" s="118">
        <v>1.2E-2</v>
      </c>
      <c r="D338" s="88">
        <v>13829.394659728749</v>
      </c>
    </row>
    <row r="339" spans="3:4" x14ac:dyDescent="0.2">
      <c r="C339" s="118">
        <v>1.205E-2</v>
      </c>
      <c r="D339" s="88">
        <v>13830.505782531389</v>
      </c>
    </row>
    <row r="340" spans="3:4" x14ac:dyDescent="0.2">
      <c r="C340" s="118">
        <v>1.21E-2</v>
      </c>
      <c r="D340" s="88">
        <v>13831.889373418882</v>
      </c>
    </row>
    <row r="341" spans="3:4" x14ac:dyDescent="0.2">
      <c r="C341" s="118">
        <v>1.2149999999999999E-2</v>
      </c>
      <c r="D341" s="88">
        <v>13836.074697286012</v>
      </c>
    </row>
    <row r="342" spans="3:4" x14ac:dyDescent="0.2">
      <c r="C342" s="118">
        <v>1.2200000000000001E-2</v>
      </c>
      <c r="D342" s="88">
        <v>13836.171535161116</v>
      </c>
    </row>
    <row r="343" spans="3:4" x14ac:dyDescent="0.2">
      <c r="C343" s="118">
        <v>1.225E-2</v>
      </c>
      <c r="D343" s="88">
        <v>13836.284062336217</v>
      </c>
    </row>
    <row r="344" spans="3:4" x14ac:dyDescent="0.2">
      <c r="C344" s="118">
        <v>1.23E-2</v>
      </c>
      <c r="D344" s="88">
        <v>13837.57285488163</v>
      </c>
    </row>
    <row r="345" spans="3:4" x14ac:dyDescent="0.2">
      <c r="C345" s="118">
        <v>1.235E-2</v>
      </c>
      <c r="D345" s="88">
        <v>13838.44926823531</v>
      </c>
    </row>
    <row r="346" spans="3:4" x14ac:dyDescent="0.2">
      <c r="C346" s="118">
        <v>1.24E-2</v>
      </c>
      <c r="D346" s="88">
        <v>13839.828056408634</v>
      </c>
    </row>
    <row r="347" spans="3:4" x14ac:dyDescent="0.2">
      <c r="C347" s="118">
        <v>1.2449999999999999E-2</v>
      </c>
      <c r="D347" s="88">
        <v>13840.441095376902</v>
      </c>
    </row>
    <row r="348" spans="3:4" x14ac:dyDescent="0.2">
      <c r="C348" s="118">
        <v>1.2500000000000001E-2</v>
      </c>
      <c r="D348" s="88">
        <v>13843.112038519039</v>
      </c>
    </row>
    <row r="349" spans="3:4" x14ac:dyDescent="0.2">
      <c r="C349" s="118">
        <v>1.255E-2</v>
      </c>
      <c r="D349" s="88">
        <v>13846.13942372784</v>
      </c>
    </row>
    <row r="350" spans="3:4" x14ac:dyDescent="0.2">
      <c r="C350" s="118">
        <v>1.26E-2</v>
      </c>
      <c r="D350" s="88">
        <v>13847.379626430327</v>
      </c>
    </row>
    <row r="351" spans="3:4" x14ac:dyDescent="0.2">
      <c r="C351" s="118">
        <v>1.265E-2</v>
      </c>
      <c r="D351" s="88">
        <v>13849.705052583104</v>
      </c>
    </row>
    <row r="352" spans="3:4" x14ac:dyDescent="0.2">
      <c r="C352" s="118">
        <v>1.2699999999999999E-2</v>
      </c>
      <c r="D352" s="88">
        <v>13850.671541955908</v>
      </c>
    </row>
    <row r="353" spans="3:4" x14ac:dyDescent="0.2">
      <c r="C353" s="118">
        <v>1.2749999999999999E-2</v>
      </c>
      <c r="D353" s="88">
        <v>13852.365345668433</v>
      </c>
    </row>
    <row r="354" spans="3:4" x14ac:dyDescent="0.2">
      <c r="C354" s="118">
        <v>1.2800000000000001E-2</v>
      </c>
      <c r="D354" s="88">
        <v>13857.836205804117</v>
      </c>
    </row>
    <row r="355" spans="3:4" x14ac:dyDescent="0.2">
      <c r="C355" s="118">
        <v>1.285E-2</v>
      </c>
      <c r="D355" s="88">
        <v>13861.365695770135</v>
      </c>
    </row>
    <row r="356" spans="3:4" x14ac:dyDescent="0.2">
      <c r="C356" s="118">
        <v>1.29E-2</v>
      </c>
      <c r="D356" s="88">
        <v>13863.533896840558</v>
      </c>
    </row>
    <row r="357" spans="3:4" x14ac:dyDescent="0.2">
      <c r="C357" s="118">
        <v>1.295E-2</v>
      </c>
      <c r="D357" s="88">
        <v>13864.904640268225</v>
      </c>
    </row>
    <row r="358" spans="3:4" x14ac:dyDescent="0.2">
      <c r="C358" s="118">
        <v>1.2999999999999999E-2</v>
      </c>
      <c r="D358" s="88">
        <v>13865.518450372123</v>
      </c>
    </row>
    <row r="359" spans="3:4" x14ac:dyDescent="0.2">
      <c r="C359" s="118">
        <v>1.3050000000000001E-2</v>
      </c>
      <c r="D359" s="88">
        <v>13866.893558029144</v>
      </c>
    </row>
    <row r="360" spans="3:4" x14ac:dyDescent="0.2">
      <c r="C360" s="118">
        <v>1.3100000000000001E-2</v>
      </c>
      <c r="D360" s="88">
        <v>13868.234534067287</v>
      </c>
    </row>
    <row r="361" spans="3:4" x14ac:dyDescent="0.2">
      <c r="C361" s="118">
        <v>1.315E-2</v>
      </c>
      <c r="D361" s="88">
        <v>13871.23156739023</v>
      </c>
    </row>
    <row r="362" spans="3:4" x14ac:dyDescent="0.2">
      <c r="C362" s="118">
        <v>1.32E-2</v>
      </c>
      <c r="D362" s="88">
        <v>13871.595876455951</v>
      </c>
    </row>
    <row r="363" spans="3:4" x14ac:dyDescent="0.2">
      <c r="C363" s="118">
        <v>1.325E-2</v>
      </c>
      <c r="D363" s="88">
        <v>13872.711308159594</v>
      </c>
    </row>
    <row r="364" spans="3:4" x14ac:dyDescent="0.2">
      <c r="C364" s="118">
        <v>1.3299999999999999E-2</v>
      </c>
      <c r="D364" s="88">
        <v>13873.468165942402</v>
      </c>
    </row>
    <row r="365" spans="3:4" x14ac:dyDescent="0.2">
      <c r="C365" s="118">
        <v>1.3350000000000001E-2</v>
      </c>
      <c r="D365" s="88">
        <v>13875.698778092035</v>
      </c>
    </row>
    <row r="366" spans="3:4" x14ac:dyDescent="0.2">
      <c r="C366" s="118">
        <v>1.34E-2</v>
      </c>
      <c r="D366" s="88">
        <v>13877.499901417788</v>
      </c>
    </row>
    <row r="367" spans="3:4" x14ac:dyDescent="0.2">
      <c r="C367" s="118">
        <v>1.345E-2</v>
      </c>
      <c r="D367" s="88">
        <v>13877.934671598627</v>
      </c>
    </row>
    <row r="368" spans="3:4" x14ac:dyDescent="0.2">
      <c r="C368" s="118">
        <v>1.35E-2</v>
      </c>
      <c r="D368" s="88">
        <v>13878.949279108179</v>
      </c>
    </row>
    <row r="369" spans="3:4" x14ac:dyDescent="0.2">
      <c r="C369" s="118">
        <v>1.355E-2</v>
      </c>
      <c r="D369" s="88">
        <v>13880.813013025398</v>
      </c>
    </row>
    <row r="370" spans="3:4" x14ac:dyDescent="0.2">
      <c r="C370" s="118">
        <v>1.3599999999999999E-2</v>
      </c>
      <c r="D370" s="88">
        <v>13882.689804817255</v>
      </c>
    </row>
    <row r="371" spans="3:4" x14ac:dyDescent="0.2">
      <c r="C371" s="118">
        <v>1.3650000000000001E-2</v>
      </c>
      <c r="D371" s="88">
        <v>13883.273552731325</v>
      </c>
    </row>
    <row r="372" spans="3:4" x14ac:dyDescent="0.2">
      <c r="C372" s="118">
        <v>1.37E-2</v>
      </c>
      <c r="D372" s="88">
        <v>13883.404301923854</v>
      </c>
    </row>
    <row r="373" spans="3:4" x14ac:dyDescent="0.2">
      <c r="C373" s="118">
        <v>1.375E-2</v>
      </c>
      <c r="D373" s="88">
        <v>13883.716024957193</v>
      </c>
    </row>
    <row r="374" spans="3:4" x14ac:dyDescent="0.2">
      <c r="C374" s="118">
        <v>1.38E-2</v>
      </c>
      <c r="D374" s="88">
        <v>13883.963202488827</v>
      </c>
    </row>
    <row r="375" spans="3:4" x14ac:dyDescent="0.2">
      <c r="C375" s="118">
        <v>1.3849999999999999E-2</v>
      </c>
      <c r="D375" s="88">
        <v>13884.345835011809</v>
      </c>
    </row>
    <row r="376" spans="3:4" x14ac:dyDescent="0.2">
      <c r="C376" s="118">
        <v>1.3899999999999999E-2</v>
      </c>
      <c r="D376" s="88">
        <v>13885.679437803732</v>
      </c>
    </row>
    <row r="377" spans="3:4" x14ac:dyDescent="0.2">
      <c r="C377" s="118">
        <v>1.3950000000000001E-2</v>
      </c>
      <c r="D377" s="88">
        <v>13889.451293373659</v>
      </c>
    </row>
    <row r="378" spans="3:4" x14ac:dyDescent="0.2">
      <c r="C378" s="118">
        <v>1.4E-2</v>
      </c>
      <c r="D378" s="88">
        <v>13890.249882857344</v>
      </c>
    </row>
    <row r="379" spans="3:4" x14ac:dyDescent="0.2">
      <c r="C379" s="118">
        <v>1.405E-2</v>
      </c>
      <c r="D379" s="88">
        <v>13891.014408925521</v>
      </c>
    </row>
    <row r="380" spans="3:4" x14ac:dyDescent="0.2">
      <c r="C380" s="118">
        <v>1.41E-2</v>
      </c>
      <c r="D380" s="88">
        <v>13892.056201318108</v>
      </c>
    </row>
    <row r="381" spans="3:4" x14ac:dyDescent="0.2">
      <c r="C381" s="118">
        <v>1.4149999999999999E-2</v>
      </c>
      <c r="D381" s="88">
        <v>13892.268069310869</v>
      </c>
    </row>
    <row r="382" spans="3:4" x14ac:dyDescent="0.2">
      <c r="C382" s="118">
        <v>1.4200000000000001E-2</v>
      </c>
      <c r="D382" s="88">
        <v>13898.831609170888</v>
      </c>
    </row>
    <row r="383" spans="3:4" x14ac:dyDescent="0.2">
      <c r="C383" s="118">
        <v>1.4250000000000001E-2</v>
      </c>
      <c r="D383" s="88">
        <v>13900.567599503573</v>
      </c>
    </row>
    <row r="384" spans="3:4" x14ac:dyDescent="0.2">
      <c r="C384" s="118">
        <v>1.43E-2</v>
      </c>
      <c r="D384" s="88">
        <v>13901.801611130599</v>
      </c>
    </row>
    <row r="385" spans="3:4" x14ac:dyDescent="0.2">
      <c r="C385" s="118">
        <v>1.435E-2</v>
      </c>
      <c r="D385" s="88">
        <v>13905.791101223111</v>
      </c>
    </row>
    <row r="386" spans="3:4" x14ac:dyDescent="0.2">
      <c r="C386" s="118">
        <v>1.44E-2</v>
      </c>
      <c r="D386" s="88">
        <v>13907.297012633768</v>
      </c>
    </row>
    <row r="387" spans="3:4" x14ac:dyDescent="0.2">
      <c r="C387" s="118">
        <v>1.4449999999999999E-2</v>
      </c>
      <c r="D387" s="88">
        <v>13907.382162111982</v>
      </c>
    </row>
    <row r="388" spans="3:4" x14ac:dyDescent="0.2">
      <c r="C388" s="118">
        <v>1.4500000000000001E-2</v>
      </c>
      <c r="D388" s="88">
        <v>13909.324657197561</v>
      </c>
    </row>
    <row r="389" spans="3:4" x14ac:dyDescent="0.2">
      <c r="C389" s="118">
        <v>1.455E-2</v>
      </c>
      <c r="D389" s="88">
        <v>13912.826186136597</v>
      </c>
    </row>
    <row r="390" spans="3:4" x14ac:dyDescent="0.2">
      <c r="C390" s="118">
        <v>1.46E-2</v>
      </c>
      <c r="D390" s="88">
        <v>13915.323721360137</v>
      </c>
    </row>
    <row r="391" spans="3:4" x14ac:dyDescent="0.2">
      <c r="C391" s="118">
        <v>1.465E-2</v>
      </c>
      <c r="D391" s="88">
        <v>13917.218700254638</v>
      </c>
    </row>
    <row r="392" spans="3:4" x14ac:dyDescent="0.2">
      <c r="C392" s="118">
        <v>1.47E-2</v>
      </c>
      <c r="D392" s="88">
        <v>13917.959917158743</v>
      </c>
    </row>
    <row r="393" spans="3:4" x14ac:dyDescent="0.2">
      <c r="C393" s="118">
        <v>1.4749999999999999E-2</v>
      </c>
      <c r="D393" s="88">
        <v>13919.159278785315</v>
      </c>
    </row>
    <row r="394" spans="3:4" x14ac:dyDescent="0.2">
      <c r="C394" s="118">
        <v>1.4800000000000001E-2</v>
      </c>
      <c r="D394" s="88">
        <v>13919.240915375125</v>
      </c>
    </row>
    <row r="395" spans="3:4" x14ac:dyDescent="0.2">
      <c r="C395" s="118">
        <v>1.485E-2</v>
      </c>
      <c r="D395" s="88">
        <v>13919.442546460452</v>
      </c>
    </row>
    <row r="396" spans="3:4" x14ac:dyDescent="0.2">
      <c r="C396" s="118">
        <v>1.49E-2</v>
      </c>
      <c r="D396" s="88">
        <v>13921.797645472232</v>
      </c>
    </row>
    <row r="397" spans="3:4" x14ac:dyDescent="0.2">
      <c r="C397" s="118">
        <v>1.495E-2</v>
      </c>
      <c r="D397" s="88">
        <v>13923.090853329191</v>
      </c>
    </row>
    <row r="398" spans="3:4" x14ac:dyDescent="0.2">
      <c r="C398" s="118">
        <v>1.4999999999999999E-2</v>
      </c>
      <c r="D398" s="88">
        <v>13925.459003902704</v>
      </c>
    </row>
    <row r="399" spans="3:4" x14ac:dyDescent="0.2">
      <c r="C399" s="118">
        <v>1.5049999999999999E-2</v>
      </c>
      <c r="D399" s="88">
        <v>13925.936011730249</v>
      </c>
    </row>
    <row r="400" spans="3:4" x14ac:dyDescent="0.2">
      <c r="C400" s="118">
        <v>1.5100000000000001E-2</v>
      </c>
      <c r="D400" s="88">
        <v>13927.043477207319</v>
      </c>
    </row>
    <row r="401" spans="3:4" x14ac:dyDescent="0.2">
      <c r="C401" s="118">
        <v>1.515E-2</v>
      </c>
      <c r="D401" s="88">
        <v>13927.069234179555</v>
      </c>
    </row>
    <row r="402" spans="3:4" x14ac:dyDescent="0.2">
      <c r="C402" s="118">
        <v>1.52E-2</v>
      </c>
      <c r="D402" s="88">
        <v>13927.175360194655</v>
      </c>
    </row>
    <row r="403" spans="3:4" x14ac:dyDescent="0.2">
      <c r="C403" s="118">
        <v>1.525E-2</v>
      </c>
      <c r="D403" s="88">
        <v>13927.935669246366</v>
      </c>
    </row>
    <row r="404" spans="3:4" x14ac:dyDescent="0.2">
      <c r="C404" s="118">
        <v>1.5299999999999999E-2</v>
      </c>
      <c r="D404" s="88">
        <v>13929.938154694564</v>
      </c>
    </row>
    <row r="405" spans="3:4" x14ac:dyDescent="0.2">
      <c r="C405" s="118">
        <v>1.5350000000000001E-2</v>
      </c>
      <c r="D405" s="88">
        <v>13930.259243375625</v>
      </c>
    </row>
    <row r="406" spans="3:4" x14ac:dyDescent="0.2">
      <c r="C406" s="118">
        <v>1.54E-2</v>
      </c>
      <c r="D406" s="88">
        <v>13930.485478753621</v>
      </c>
    </row>
    <row r="407" spans="3:4" x14ac:dyDescent="0.2">
      <c r="C407" s="118">
        <v>1.545E-2</v>
      </c>
      <c r="D407" s="88">
        <v>13935.655959391948</v>
      </c>
    </row>
    <row r="408" spans="3:4" x14ac:dyDescent="0.2">
      <c r="C408" s="118">
        <v>1.55E-2</v>
      </c>
      <c r="D408" s="88">
        <v>13935.826306509363</v>
      </c>
    </row>
    <row r="409" spans="3:4" x14ac:dyDescent="0.2">
      <c r="C409" s="118">
        <v>1.555E-2</v>
      </c>
      <c r="D409" s="88">
        <v>13937.539567132859</v>
      </c>
    </row>
    <row r="410" spans="3:4" x14ac:dyDescent="0.2">
      <c r="C410" s="118">
        <v>1.5599999999999999E-2</v>
      </c>
      <c r="D410" s="88">
        <v>13937.821695760551</v>
      </c>
    </row>
    <row r="411" spans="3:4" x14ac:dyDescent="0.2">
      <c r="C411" s="118">
        <v>1.5650000000000001E-2</v>
      </c>
      <c r="D411" s="88">
        <v>13937.907447017889</v>
      </c>
    </row>
    <row r="412" spans="3:4" x14ac:dyDescent="0.2">
      <c r="C412" s="118">
        <v>1.5699999999999999E-2</v>
      </c>
      <c r="D412" s="88">
        <v>13938.679572744704</v>
      </c>
    </row>
    <row r="413" spans="3:4" x14ac:dyDescent="0.2">
      <c r="C413" s="118">
        <v>1.575E-2</v>
      </c>
      <c r="D413" s="88">
        <v>13945.38647814923</v>
      </c>
    </row>
    <row r="414" spans="3:4" x14ac:dyDescent="0.2">
      <c r="C414" s="118">
        <v>1.5800000000000002E-2</v>
      </c>
      <c r="D414" s="88">
        <v>13946.060827278498</v>
      </c>
    </row>
    <row r="415" spans="3:4" x14ac:dyDescent="0.2">
      <c r="C415" s="118">
        <v>1.585E-2</v>
      </c>
      <c r="D415" s="88">
        <v>13946.076412100185</v>
      </c>
    </row>
    <row r="416" spans="3:4" x14ac:dyDescent="0.2">
      <c r="C416" s="118">
        <v>1.5900000000000001E-2</v>
      </c>
      <c r="D416" s="88">
        <v>13946.175778403562</v>
      </c>
    </row>
    <row r="417" spans="3:4" x14ac:dyDescent="0.2">
      <c r="C417" s="118">
        <v>1.5949999999999999E-2</v>
      </c>
      <c r="D417" s="88">
        <v>13946.576717220511</v>
      </c>
    </row>
    <row r="418" spans="3:4" x14ac:dyDescent="0.2">
      <c r="C418" s="118">
        <v>1.6E-2</v>
      </c>
      <c r="D418" s="88">
        <v>13946.8698935717</v>
      </c>
    </row>
    <row r="419" spans="3:4" x14ac:dyDescent="0.2">
      <c r="C419" s="118">
        <v>1.6049999999999998E-2</v>
      </c>
      <c r="D419" s="88">
        <v>13948.545062355863</v>
      </c>
    </row>
    <row r="420" spans="3:4" x14ac:dyDescent="0.2">
      <c r="C420" s="118">
        <v>1.61E-2</v>
      </c>
      <c r="D420" s="88">
        <v>13948.893550665864</v>
      </c>
    </row>
    <row r="421" spans="3:4" x14ac:dyDescent="0.2">
      <c r="C421" s="118">
        <v>1.6150000000000001E-2</v>
      </c>
      <c r="D421" s="88">
        <v>13952.145272368582</v>
      </c>
    </row>
    <row r="422" spans="3:4" x14ac:dyDescent="0.2">
      <c r="C422" s="118">
        <v>1.6199999999999999E-2</v>
      </c>
      <c r="D422" s="88">
        <v>13953.025240361552</v>
      </c>
    </row>
    <row r="423" spans="3:4" x14ac:dyDescent="0.2">
      <c r="C423" s="118">
        <v>1.6250000000000001E-2</v>
      </c>
      <c r="D423" s="88">
        <v>13953.305100715872</v>
      </c>
    </row>
    <row r="424" spans="3:4" x14ac:dyDescent="0.2">
      <c r="C424" s="118">
        <v>1.6299999999999999E-2</v>
      </c>
      <c r="D424" s="88">
        <v>13954.224394059805</v>
      </c>
    </row>
    <row r="425" spans="3:4" x14ac:dyDescent="0.2">
      <c r="C425" s="118">
        <v>1.635E-2</v>
      </c>
      <c r="D425" s="88">
        <v>13954.265398598878</v>
      </c>
    </row>
    <row r="426" spans="3:4" x14ac:dyDescent="0.2">
      <c r="C426" s="118">
        <v>1.6400000000000001E-2</v>
      </c>
      <c r="D426" s="88">
        <v>13955.145195329997</v>
      </c>
    </row>
    <row r="427" spans="3:4" x14ac:dyDescent="0.2">
      <c r="C427" s="118">
        <v>1.6449999999999999E-2</v>
      </c>
      <c r="D427" s="88">
        <v>13956.054370800321</v>
      </c>
    </row>
    <row r="428" spans="3:4" x14ac:dyDescent="0.2">
      <c r="C428" s="118">
        <v>1.6500000000000001E-2</v>
      </c>
      <c r="D428" s="88">
        <v>13958.808344242214</v>
      </c>
    </row>
    <row r="429" spans="3:4" x14ac:dyDescent="0.2">
      <c r="C429" s="118">
        <v>1.6549999999999999E-2</v>
      </c>
      <c r="D429" s="88">
        <v>13961.013831428911</v>
      </c>
    </row>
    <row r="430" spans="3:4" x14ac:dyDescent="0.2">
      <c r="C430" s="118">
        <v>1.66E-2</v>
      </c>
      <c r="D430" s="88">
        <v>13961.047231726074</v>
      </c>
    </row>
    <row r="431" spans="3:4" x14ac:dyDescent="0.2">
      <c r="C431" s="118">
        <v>1.6650000000000002E-2</v>
      </c>
      <c r="D431" s="88">
        <v>13961.353373959955</v>
      </c>
    </row>
    <row r="432" spans="3:4" x14ac:dyDescent="0.2">
      <c r="C432" s="118">
        <v>1.67E-2</v>
      </c>
      <c r="D432" s="88">
        <v>13962.698825123705</v>
      </c>
    </row>
    <row r="433" spans="3:4" x14ac:dyDescent="0.2">
      <c r="C433" s="118">
        <v>1.6750000000000001E-2</v>
      </c>
      <c r="D433" s="88">
        <v>13965.045445199148</v>
      </c>
    </row>
    <row r="434" spans="3:4" x14ac:dyDescent="0.2">
      <c r="C434" s="118">
        <v>1.6799999999999999E-2</v>
      </c>
      <c r="D434" s="88">
        <v>13965.57801488217</v>
      </c>
    </row>
    <row r="435" spans="3:4" x14ac:dyDescent="0.2">
      <c r="C435" s="118">
        <v>1.685E-2</v>
      </c>
      <c r="D435" s="88">
        <v>13967.915330531483</v>
      </c>
    </row>
    <row r="436" spans="3:4" x14ac:dyDescent="0.2">
      <c r="C436" s="118">
        <v>1.6899999999999998E-2</v>
      </c>
      <c r="D436" s="88">
        <v>13968.696419302101</v>
      </c>
    </row>
    <row r="437" spans="3:4" x14ac:dyDescent="0.2">
      <c r="C437" s="118">
        <v>1.695E-2</v>
      </c>
      <c r="D437" s="88">
        <v>13968.979043272448</v>
      </c>
    </row>
    <row r="438" spans="3:4" x14ac:dyDescent="0.2">
      <c r="C438" s="118">
        <v>1.7000000000000001E-2</v>
      </c>
      <c r="D438" s="88">
        <v>13970.430079183303</v>
      </c>
    </row>
    <row r="439" spans="3:4" x14ac:dyDescent="0.2">
      <c r="C439" s="118">
        <v>1.7049999999999999E-2</v>
      </c>
      <c r="D439" s="88">
        <v>13971.218140853936</v>
      </c>
    </row>
    <row r="440" spans="3:4" x14ac:dyDescent="0.2">
      <c r="C440" s="118">
        <v>1.7100000000000001E-2</v>
      </c>
      <c r="D440" s="88">
        <v>13971.307014762519</v>
      </c>
    </row>
    <row r="441" spans="3:4" x14ac:dyDescent="0.2">
      <c r="C441" s="118">
        <v>1.7149999999999999E-2</v>
      </c>
      <c r="D441" s="88">
        <v>13971.69245360459</v>
      </c>
    </row>
    <row r="442" spans="3:4" x14ac:dyDescent="0.2">
      <c r="C442" s="118">
        <v>1.72E-2</v>
      </c>
      <c r="D442" s="88">
        <v>13971.891792849001</v>
      </c>
    </row>
    <row r="443" spans="3:4" x14ac:dyDescent="0.2">
      <c r="C443" s="118">
        <v>1.7250000000000001E-2</v>
      </c>
      <c r="D443" s="88">
        <v>13972.693652731243</v>
      </c>
    </row>
    <row r="444" spans="3:4" x14ac:dyDescent="0.2">
      <c r="C444" s="118">
        <v>1.7299999999999999E-2</v>
      </c>
      <c r="D444" s="88">
        <v>13974.417707360528</v>
      </c>
    </row>
    <row r="445" spans="3:4" x14ac:dyDescent="0.2">
      <c r="C445" s="118">
        <v>1.7350000000000001E-2</v>
      </c>
      <c r="D445" s="88">
        <v>13974.962991464921</v>
      </c>
    </row>
    <row r="446" spans="3:4" x14ac:dyDescent="0.2">
      <c r="C446" s="118">
        <v>1.7399999999999999E-2</v>
      </c>
      <c r="D446" s="88">
        <v>13975.677409443782</v>
      </c>
    </row>
    <row r="447" spans="3:4" x14ac:dyDescent="0.2">
      <c r="C447" s="118">
        <v>1.745E-2</v>
      </c>
      <c r="D447" s="88">
        <v>13976.33544791751</v>
      </c>
    </row>
    <row r="448" spans="3:4" x14ac:dyDescent="0.2">
      <c r="C448" s="118">
        <v>1.7500000000000002E-2</v>
      </c>
      <c r="D448" s="88">
        <v>13976.653343331278</v>
      </c>
    </row>
    <row r="449" spans="3:4" x14ac:dyDescent="0.2">
      <c r="C449" s="118">
        <v>1.755E-2</v>
      </c>
      <c r="D449" s="88">
        <v>13977.362994729407</v>
      </c>
    </row>
    <row r="450" spans="3:4" x14ac:dyDescent="0.2">
      <c r="C450" s="118">
        <v>1.7600000000000001E-2</v>
      </c>
      <c r="D450" s="88">
        <v>13979.445324993934</v>
      </c>
    </row>
    <row r="451" spans="3:4" x14ac:dyDescent="0.2">
      <c r="C451" s="118">
        <v>1.7649999999999999E-2</v>
      </c>
      <c r="D451" s="88">
        <v>13980.743238077483</v>
      </c>
    </row>
    <row r="452" spans="3:4" x14ac:dyDescent="0.2">
      <c r="C452" s="118">
        <v>1.77E-2</v>
      </c>
      <c r="D452" s="88">
        <v>13980.852732390718</v>
      </c>
    </row>
    <row r="453" spans="3:4" x14ac:dyDescent="0.2">
      <c r="C453" s="118">
        <v>1.7749999999999998E-2</v>
      </c>
      <c r="D453" s="88">
        <v>13981.558823877454</v>
      </c>
    </row>
    <row r="454" spans="3:4" x14ac:dyDescent="0.2">
      <c r="C454" s="118">
        <v>1.78E-2</v>
      </c>
      <c r="D454" s="88">
        <v>13982.860454964408</v>
      </c>
    </row>
    <row r="455" spans="3:4" x14ac:dyDescent="0.2">
      <c r="C455" s="118">
        <v>1.7850000000000001E-2</v>
      </c>
      <c r="D455" s="88">
        <v>13983.072181798516</v>
      </c>
    </row>
    <row r="456" spans="3:4" x14ac:dyDescent="0.2">
      <c r="C456" s="118">
        <v>1.7899999999999999E-2</v>
      </c>
      <c r="D456" s="88">
        <v>13987.351462887607</v>
      </c>
    </row>
    <row r="457" spans="3:4" x14ac:dyDescent="0.2">
      <c r="C457" s="118">
        <v>1.7950000000000001E-2</v>
      </c>
      <c r="D457" s="88">
        <v>13989.669663434524</v>
      </c>
    </row>
    <row r="458" spans="3:4" x14ac:dyDescent="0.2">
      <c r="C458" s="118">
        <v>1.7999999999999999E-2</v>
      </c>
      <c r="D458" s="88">
        <v>13990.930484376207</v>
      </c>
    </row>
    <row r="459" spans="3:4" x14ac:dyDescent="0.2">
      <c r="C459" s="118">
        <v>1.805E-2</v>
      </c>
      <c r="D459" s="88">
        <v>13991.951462104378</v>
      </c>
    </row>
    <row r="460" spans="3:4" x14ac:dyDescent="0.2">
      <c r="C460" s="118">
        <v>1.8100000000000002E-2</v>
      </c>
      <c r="D460" s="88">
        <v>13993.583611323153</v>
      </c>
    </row>
    <row r="461" spans="3:4" x14ac:dyDescent="0.2">
      <c r="C461" s="118">
        <v>1.8149999999999999E-2</v>
      </c>
      <c r="D461" s="88">
        <v>13993.956361060729</v>
      </c>
    </row>
    <row r="462" spans="3:4" x14ac:dyDescent="0.2">
      <c r="C462" s="118">
        <v>1.8200000000000001E-2</v>
      </c>
      <c r="D462" s="88">
        <v>13994.324644164342</v>
      </c>
    </row>
    <row r="463" spans="3:4" x14ac:dyDescent="0.2">
      <c r="C463" s="118">
        <v>1.8249999999999999E-2</v>
      </c>
      <c r="D463" s="88">
        <v>13994.498742525162</v>
      </c>
    </row>
    <row r="464" spans="3:4" x14ac:dyDescent="0.2">
      <c r="C464" s="118">
        <v>1.83E-2</v>
      </c>
      <c r="D464" s="88">
        <v>13994.874261736886</v>
      </c>
    </row>
    <row r="465" spans="3:4" x14ac:dyDescent="0.2">
      <c r="C465" s="118">
        <v>1.8350000000000002E-2</v>
      </c>
      <c r="D465" s="88">
        <v>13997.439383458834</v>
      </c>
    </row>
    <row r="466" spans="3:4" x14ac:dyDescent="0.2">
      <c r="C466" s="118">
        <v>1.84E-2</v>
      </c>
      <c r="D466" s="88">
        <v>13997.689884691394</v>
      </c>
    </row>
    <row r="467" spans="3:4" x14ac:dyDescent="0.2">
      <c r="C467" s="118">
        <v>1.8450000000000001E-2</v>
      </c>
      <c r="D467" s="88">
        <v>13998.807814028551</v>
      </c>
    </row>
    <row r="468" spans="3:4" x14ac:dyDescent="0.2">
      <c r="C468" s="118">
        <v>1.8499999999999999E-2</v>
      </c>
      <c r="D468" s="88">
        <v>13998.905838530634</v>
      </c>
    </row>
    <row r="469" spans="3:4" x14ac:dyDescent="0.2">
      <c r="C469" s="118">
        <v>1.8550000000000001E-2</v>
      </c>
      <c r="D469" s="88">
        <v>13999.690046664698</v>
      </c>
    </row>
    <row r="470" spans="3:4" x14ac:dyDescent="0.2">
      <c r="C470" s="118">
        <v>1.8599999999999998E-2</v>
      </c>
      <c r="D470" s="88">
        <v>14002.807540733371</v>
      </c>
    </row>
    <row r="471" spans="3:4" x14ac:dyDescent="0.2">
      <c r="C471" s="118">
        <v>1.865E-2</v>
      </c>
      <c r="D471" s="88">
        <v>14005.141456443556</v>
      </c>
    </row>
    <row r="472" spans="3:4" x14ac:dyDescent="0.2">
      <c r="C472" s="118">
        <v>1.8700000000000001E-2</v>
      </c>
      <c r="D472" s="88">
        <v>14005.759319701214</v>
      </c>
    </row>
    <row r="473" spans="3:4" x14ac:dyDescent="0.2">
      <c r="C473" s="118">
        <v>1.8749999999999999E-2</v>
      </c>
      <c r="D473" s="88">
        <v>14006.679499239744</v>
      </c>
    </row>
    <row r="474" spans="3:4" x14ac:dyDescent="0.2">
      <c r="C474" s="118">
        <v>1.8800000000000001E-2</v>
      </c>
      <c r="D474" s="88">
        <v>14007.932911740034</v>
      </c>
    </row>
    <row r="475" spans="3:4" x14ac:dyDescent="0.2">
      <c r="C475" s="118">
        <v>1.8849999999999999E-2</v>
      </c>
      <c r="D475" s="88">
        <v>14009.333358418149</v>
      </c>
    </row>
    <row r="476" spans="3:4" x14ac:dyDescent="0.2">
      <c r="C476" s="118">
        <v>1.89E-2</v>
      </c>
      <c r="D476" s="88">
        <v>14010.370653815498</v>
      </c>
    </row>
    <row r="477" spans="3:4" x14ac:dyDescent="0.2">
      <c r="C477" s="118">
        <v>1.8950000000000002E-2</v>
      </c>
      <c r="D477" s="88">
        <v>14011.506258309422</v>
      </c>
    </row>
    <row r="478" spans="3:4" x14ac:dyDescent="0.2">
      <c r="C478" s="118">
        <v>1.9E-2</v>
      </c>
      <c r="D478" s="88">
        <v>14011.647944626977</v>
      </c>
    </row>
    <row r="479" spans="3:4" x14ac:dyDescent="0.2">
      <c r="C479" s="118">
        <v>1.9050000000000001E-2</v>
      </c>
      <c r="D479" s="88">
        <v>14012.02208162334</v>
      </c>
    </row>
    <row r="480" spans="3:4" x14ac:dyDescent="0.2">
      <c r="C480" s="118">
        <v>1.9099999999999999E-2</v>
      </c>
      <c r="D480" s="88">
        <v>14012.071073403882</v>
      </c>
    </row>
    <row r="481" spans="3:4" x14ac:dyDescent="0.2">
      <c r="C481" s="118">
        <v>1.915E-2</v>
      </c>
      <c r="D481" s="88">
        <v>14012.721638383617</v>
      </c>
    </row>
    <row r="482" spans="3:4" x14ac:dyDescent="0.2">
      <c r="C482" s="118">
        <v>1.9199999999999998E-2</v>
      </c>
      <c r="D482" s="88">
        <v>14013.32416186979</v>
      </c>
    </row>
    <row r="483" spans="3:4" x14ac:dyDescent="0.2">
      <c r="C483" s="118">
        <v>1.925E-2</v>
      </c>
      <c r="D483" s="88">
        <v>14013.925853334629</v>
      </c>
    </row>
    <row r="484" spans="3:4" x14ac:dyDescent="0.2">
      <c r="C484" s="118">
        <v>1.9300000000000001E-2</v>
      </c>
      <c r="D484" s="88">
        <v>14013.996358906403</v>
      </c>
    </row>
    <row r="485" spans="3:4" x14ac:dyDescent="0.2">
      <c r="C485" s="118">
        <v>1.9349999999999999E-2</v>
      </c>
      <c r="D485" s="88">
        <v>14014.239902569396</v>
      </c>
    </row>
    <row r="486" spans="3:4" x14ac:dyDescent="0.2">
      <c r="C486" s="118">
        <v>1.9400000000000001E-2</v>
      </c>
      <c r="D486" s="88">
        <v>14015.44045051877</v>
      </c>
    </row>
    <row r="487" spans="3:4" x14ac:dyDescent="0.2">
      <c r="C487" s="118">
        <v>1.9449999999999999E-2</v>
      </c>
      <c r="D487" s="88">
        <v>14016.22881806789</v>
      </c>
    </row>
    <row r="488" spans="3:4" x14ac:dyDescent="0.2">
      <c r="C488" s="118">
        <v>1.95E-2</v>
      </c>
      <c r="D488" s="88">
        <v>14016.800535190907</v>
      </c>
    </row>
    <row r="489" spans="3:4" x14ac:dyDescent="0.2">
      <c r="C489" s="118">
        <v>1.9550000000000001E-2</v>
      </c>
      <c r="D489" s="88">
        <v>14019.945083283561</v>
      </c>
    </row>
    <row r="490" spans="3:4" x14ac:dyDescent="0.2">
      <c r="C490" s="118">
        <v>1.9599999999999999E-2</v>
      </c>
      <c r="D490" s="88">
        <v>14020.614310123725</v>
      </c>
    </row>
    <row r="491" spans="3:4" x14ac:dyDescent="0.2">
      <c r="C491" s="118">
        <v>1.9650000000000001E-2</v>
      </c>
      <c r="D491" s="88">
        <v>14020.894397467786</v>
      </c>
    </row>
    <row r="492" spans="3:4" x14ac:dyDescent="0.2">
      <c r="C492" s="118">
        <v>1.9699999999999999E-2</v>
      </c>
      <c r="D492" s="88">
        <v>14021.032914341948</v>
      </c>
    </row>
    <row r="493" spans="3:4" x14ac:dyDescent="0.2">
      <c r="C493" s="118">
        <v>1.975E-2</v>
      </c>
      <c r="D493" s="88">
        <v>14021.646784559422</v>
      </c>
    </row>
    <row r="494" spans="3:4" x14ac:dyDescent="0.2">
      <c r="C494" s="118">
        <v>1.9800000000000002E-2</v>
      </c>
      <c r="D494" s="88">
        <v>14022.35535622729</v>
      </c>
    </row>
    <row r="495" spans="3:4" x14ac:dyDescent="0.2">
      <c r="C495" s="118">
        <v>1.985E-2</v>
      </c>
      <c r="D495" s="88">
        <v>14023.582372012954</v>
      </c>
    </row>
    <row r="496" spans="3:4" x14ac:dyDescent="0.2">
      <c r="C496" s="118">
        <v>1.9900000000000001E-2</v>
      </c>
      <c r="D496" s="88">
        <v>14024.065984484332</v>
      </c>
    </row>
    <row r="497" spans="3:4" x14ac:dyDescent="0.2">
      <c r="C497" s="118">
        <v>1.9949999999999999E-2</v>
      </c>
      <c r="D497" s="88">
        <v>14024.8340967312</v>
      </c>
    </row>
    <row r="498" spans="3:4" x14ac:dyDescent="0.2">
      <c r="C498" s="118">
        <v>0.02</v>
      </c>
      <c r="D498" s="88">
        <v>14025.195994251091</v>
      </c>
    </row>
    <row r="499" spans="3:4" x14ac:dyDescent="0.2">
      <c r="C499" s="118">
        <v>2.0049999999999998E-2</v>
      </c>
      <c r="D499" s="88">
        <v>14026.768676141121</v>
      </c>
    </row>
    <row r="500" spans="3:4" x14ac:dyDescent="0.2">
      <c r="C500" s="118">
        <v>2.01E-2</v>
      </c>
      <c r="D500" s="88">
        <v>14028.094683023943</v>
      </c>
    </row>
    <row r="501" spans="3:4" x14ac:dyDescent="0.2">
      <c r="C501" s="118">
        <v>2.0150000000000001E-2</v>
      </c>
      <c r="D501" s="88">
        <v>14028.823939881833</v>
      </c>
    </row>
    <row r="502" spans="3:4" x14ac:dyDescent="0.2">
      <c r="C502" s="118">
        <v>2.0199999999999999E-2</v>
      </c>
      <c r="D502" s="88">
        <v>14030.54265515694</v>
      </c>
    </row>
    <row r="503" spans="3:4" x14ac:dyDescent="0.2">
      <c r="C503" s="118">
        <v>2.0250000000000001E-2</v>
      </c>
      <c r="D503" s="88">
        <v>14030.616156278273</v>
      </c>
    </row>
    <row r="504" spans="3:4" x14ac:dyDescent="0.2">
      <c r="C504" s="118">
        <v>2.0299999999999999E-2</v>
      </c>
      <c r="D504" s="88">
        <v>14032.769420736249</v>
      </c>
    </row>
    <row r="505" spans="3:4" x14ac:dyDescent="0.2">
      <c r="C505" s="118">
        <v>2.035E-2</v>
      </c>
      <c r="D505" s="88">
        <v>14034.102590566585</v>
      </c>
    </row>
    <row r="506" spans="3:4" x14ac:dyDescent="0.2">
      <c r="C506" s="118">
        <v>2.0400000000000001E-2</v>
      </c>
      <c r="D506" s="88">
        <v>14034.17577781621</v>
      </c>
    </row>
    <row r="507" spans="3:4" x14ac:dyDescent="0.2">
      <c r="C507" s="118">
        <v>2.0449999999999999E-2</v>
      </c>
      <c r="D507" s="88">
        <v>14035.11424370957</v>
      </c>
    </row>
    <row r="508" spans="3:4" x14ac:dyDescent="0.2">
      <c r="C508" s="118">
        <v>2.0500000000000001E-2</v>
      </c>
      <c r="D508" s="88">
        <v>14036.170718969413</v>
      </c>
    </row>
    <row r="509" spans="3:4" x14ac:dyDescent="0.2">
      <c r="C509" s="118">
        <v>2.0549999999999999E-2</v>
      </c>
      <c r="D509" s="88">
        <v>14036.578105222598</v>
      </c>
    </row>
    <row r="510" spans="3:4" x14ac:dyDescent="0.2">
      <c r="C510" s="118">
        <v>2.06E-2</v>
      </c>
      <c r="D510" s="88">
        <v>14039.007738418619</v>
      </c>
    </row>
    <row r="511" spans="3:4" x14ac:dyDescent="0.2">
      <c r="C511" s="118">
        <v>2.0650000000000002E-2</v>
      </c>
      <c r="D511" s="88">
        <v>14041.873729494595</v>
      </c>
    </row>
    <row r="512" spans="3:4" x14ac:dyDescent="0.2">
      <c r="C512" s="118">
        <v>2.07E-2</v>
      </c>
      <c r="D512" s="88">
        <v>14043.213223289058</v>
      </c>
    </row>
    <row r="513" spans="3:4" x14ac:dyDescent="0.2">
      <c r="C513" s="118">
        <v>2.0750000000000001E-2</v>
      </c>
      <c r="D513" s="88">
        <v>14045.700258610697</v>
      </c>
    </row>
    <row r="514" spans="3:4" x14ac:dyDescent="0.2">
      <c r="C514" s="118">
        <v>2.0799999999999999E-2</v>
      </c>
      <c r="D514" s="88">
        <v>14045.779033630975</v>
      </c>
    </row>
    <row r="515" spans="3:4" x14ac:dyDescent="0.2">
      <c r="C515" s="118">
        <v>2.085E-2</v>
      </c>
      <c r="D515" s="88">
        <v>14046.190004571381</v>
      </c>
    </row>
    <row r="516" spans="3:4" x14ac:dyDescent="0.2">
      <c r="C516" s="118">
        <v>2.0899999999999998E-2</v>
      </c>
      <c r="D516" s="88">
        <v>14047.474724778383</v>
      </c>
    </row>
    <row r="517" spans="3:4" x14ac:dyDescent="0.2">
      <c r="C517" s="118">
        <v>2.095E-2</v>
      </c>
      <c r="D517" s="88">
        <v>14048.668757150401</v>
      </c>
    </row>
    <row r="518" spans="3:4" x14ac:dyDescent="0.2">
      <c r="C518" s="118">
        <v>2.1000000000000001E-2</v>
      </c>
      <c r="D518" s="88">
        <v>14049.508746314697</v>
      </c>
    </row>
    <row r="519" spans="3:4" x14ac:dyDescent="0.2">
      <c r="C519" s="118">
        <v>2.1049999999999999E-2</v>
      </c>
      <c r="D519" s="88">
        <v>14049.539900452273</v>
      </c>
    </row>
    <row r="520" spans="3:4" x14ac:dyDescent="0.2">
      <c r="C520" s="118">
        <v>2.1100000000000001E-2</v>
      </c>
      <c r="D520" s="88">
        <v>14050.652733132645</v>
      </c>
    </row>
    <row r="521" spans="3:4" x14ac:dyDescent="0.2">
      <c r="C521" s="118">
        <v>2.1149999999999999E-2</v>
      </c>
      <c r="D521" s="88">
        <v>14054.083105087922</v>
      </c>
    </row>
    <row r="522" spans="3:4" x14ac:dyDescent="0.2">
      <c r="C522" s="118">
        <v>2.12E-2</v>
      </c>
      <c r="D522" s="88">
        <v>14054.43922091499</v>
      </c>
    </row>
    <row r="523" spans="3:4" x14ac:dyDescent="0.2">
      <c r="C523" s="118">
        <v>2.1250000000000002E-2</v>
      </c>
      <c r="D523" s="88">
        <v>14054.776161599239</v>
      </c>
    </row>
    <row r="524" spans="3:4" x14ac:dyDescent="0.2">
      <c r="C524" s="118">
        <v>2.1299999999999999E-2</v>
      </c>
      <c r="D524" s="88">
        <v>14057.671723367264</v>
      </c>
    </row>
    <row r="525" spans="3:4" x14ac:dyDescent="0.2">
      <c r="C525" s="118">
        <v>2.1350000000000001E-2</v>
      </c>
      <c r="D525" s="88">
        <v>14057.978008662169</v>
      </c>
    </row>
    <row r="526" spans="3:4" x14ac:dyDescent="0.2">
      <c r="C526" s="118">
        <v>2.1399999999999999E-2</v>
      </c>
      <c r="D526" s="88">
        <v>14058.806984446361</v>
      </c>
    </row>
    <row r="527" spans="3:4" x14ac:dyDescent="0.2">
      <c r="C527" s="118">
        <v>2.145E-2</v>
      </c>
      <c r="D527" s="88">
        <v>14061.341161886146</v>
      </c>
    </row>
    <row r="528" spans="3:4" x14ac:dyDescent="0.2">
      <c r="C528" s="118">
        <v>2.1499999999999998E-2</v>
      </c>
      <c r="D528" s="88">
        <v>14062.8664604113</v>
      </c>
    </row>
    <row r="529" spans="3:4" x14ac:dyDescent="0.2">
      <c r="C529" s="118">
        <v>2.155E-2</v>
      </c>
      <c r="D529" s="88">
        <v>14063.264927729055</v>
      </c>
    </row>
    <row r="530" spans="3:4" x14ac:dyDescent="0.2">
      <c r="C530" s="118">
        <v>2.1600000000000001E-2</v>
      </c>
      <c r="D530" s="88">
        <v>14063.476960236256</v>
      </c>
    </row>
    <row r="531" spans="3:4" x14ac:dyDescent="0.2">
      <c r="C531" s="118">
        <v>2.1649999999999999E-2</v>
      </c>
      <c r="D531" s="88">
        <v>14063.63737577187</v>
      </c>
    </row>
    <row r="532" spans="3:4" x14ac:dyDescent="0.2">
      <c r="C532" s="118">
        <v>2.1700000000000001E-2</v>
      </c>
      <c r="D532" s="88">
        <v>14064.366163951485</v>
      </c>
    </row>
    <row r="533" spans="3:4" x14ac:dyDescent="0.2">
      <c r="C533" s="118">
        <v>2.1749999999999999E-2</v>
      </c>
      <c r="D533" s="88">
        <v>14064.995895858279</v>
      </c>
    </row>
    <row r="534" spans="3:4" x14ac:dyDescent="0.2">
      <c r="C534" s="118">
        <v>2.18E-2</v>
      </c>
      <c r="D534" s="88">
        <v>14065.346404158243</v>
      </c>
    </row>
    <row r="535" spans="3:4" x14ac:dyDescent="0.2">
      <c r="C535" s="118">
        <v>2.1850000000000001E-2</v>
      </c>
      <c r="D535" s="88">
        <v>14066.627584416547</v>
      </c>
    </row>
    <row r="536" spans="3:4" x14ac:dyDescent="0.2">
      <c r="C536" s="118">
        <v>2.1899999999999999E-2</v>
      </c>
      <c r="D536" s="88">
        <v>14068.55695657586</v>
      </c>
    </row>
    <row r="537" spans="3:4" x14ac:dyDescent="0.2">
      <c r="C537" s="118">
        <v>2.1950000000000001E-2</v>
      </c>
      <c r="D537" s="88">
        <v>14072.125634600976</v>
      </c>
    </row>
    <row r="538" spans="3:4" x14ac:dyDescent="0.2">
      <c r="C538" s="118">
        <v>2.1999999999999999E-2</v>
      </c>
      <c r="D538" s="88">
        <v>14074.090526671625</v>
      </c>
    </row>
    <row r="539" spans="3:4" x14ac:dyDescent="0.2">
      <c r="C539" s="118">
        <v>2.205E-2</v>
      </c>
      <c r="D539" s="88">
        <v>14075.066030742108</v>
      </c>
    </row>
    <row r="540" spans="3:4" x14ac:dyDescent="0.2">
      <c r="C540" s="118">
        <v>2.2100000000000002E-2</v>
      </c>
      <c r="D540" s="88">
        <v>14078.623628528703</v>
      </c>
    </row>
    <row r="541" spans="3:4" x14ac:dyDescent="0.2">
      <c r="C541" s="118">
        <v>2.215E-2</v>
      </c>
      <c r="D541" s="88">
        <v>14081.645689164661</v>
      </c>
    </row>
    <row r="542" spans="3:4" x14ac:dyDescent="0.2">
      <c r="C542" s="118">
        <v>2.2200000000000001E-2</v>
      </c>
      <c r="D542" s="88">
        <v>14081.669025139206</v>
      </c>
    </row>
    <row r="543" spans="3:4" x14ac:dyDescent="0.2">
      <c r="C543" s="118">
        <v>2.2249999999999999E-2</v>
      </c>
      <c r="D543" s="88">
        <v>14081.932102421653</v>
      </c>
    </row>
    <row r="544" spans="3:4" x14ac:dyDescent="0.2">
      <c r="C544" s="118">
        <v>2.23E-2</v>
      </c>
      <c r="D544" s="88">
        <v>14083.478081396568</v>
      </c>
    </row>
    <row r="545" spans="3:4" x14ac:dyDescent="0.2">
      <c r="C545" s="118">
        <v>2.2349999999999998E-2</v>
      </c>
      <c r="D545" s="88">
        <v>14086.703385003999</v>
      </c>
    </row>
    <row r="546" spans="3:4" x14ac:dyDescent="0.2">
      <c r="C546" s="118">
        <v>2.24E-2</v>
      </c>
      <c r="D546" s="88">
        <v>14089.775965908892</v>
      </c>
    </row>
    <row r="547" spans="3:4" x14ac:dyDescent="0.2">
      <c r="C547" s="118">
        <v>2.2450000000000001E-2</v>
      </c>
      <c r="D547" s="88">
        <v>14089.822179971536</v>
      </c>
    </row>
    <row r="548" spans="3:4" x14ac:dyDescent="0.2">
      <c r="C548" s="118">
        <v>2.2499999999999999E-2</v>
      </c>
      <c r="D548" s="88">
        <v>14090.701695555141</v>
      </c>
    </row>
    <row r="549" spans="3:4" x14ac:dyDescent="0.2">
      <c r="C549" s="118">
        <v>2.2550000000000001E-2</v>
      </c>
      <c r="D549" s="88">
        <v>14090.735198250408</v>
      </c>
    </row>
    <row r="550" spans="3:4" x14ac:dyDescent="0.2">
      <c r="C550" s="118">
        <v>2.2599999999999999E-2</v>
      </c>
      <c r="D550" s="88">
        <v>14092.094823117748</v>
      </c>
    </row>
    <row r="551" spans="3:4" x14ac:dyDescent="0.2">
      <c r="C551" s="118">
        <v>2.265E-2</v>
      </c>
      <c r="D551" s="88">
        <v>14093.030945455803</v>
      </c>
    </row>
    <row r="552" spans="3:4" x14ac:dyDescent="0.2">
      <c r="C552" s="118">
        <v>2.2700000000000001E-2</v>
      </c>
      <c r="D552" s="88">
        <v>14094.87825609494</v>
      </c>
    </row>
    <row r="553" spans="3:4" x14ac:dyDescent="0.2">
      <c r="C553" s="118">
        <v>2.2749999999999999E-2</v>
      </c>
      <c r="D553" s="88">
        <v>14095.05301088393</v>
      </c>
    </row>
    <row r="554" spans="3:4" x14ac:dyDescent="0.2">
      <c r="C554" s="118">
        <v>2.2800000000000001E-2</v>
      </c>
      <c r="D554" s="88">
        <v>14096.206671152791</v>
      </c>
    </row>
    <row r="555" spans="3:4" x14ac:dyDescent="0.2">
      <c r="C555" s="118">
        <v>2.2849999999999999E-2</v>
      </c>
      <c r="D555" s="88">
        <v>14096.449336156144</v>
      </c>
    </row>
    <row r="556" spans="3:4" x14ac:dyDescent="0.2">
      <c r="C556" s="118">
        <v>2.29E-2</v>
      </c>
      <c r="D556" s="88">
        <v>14100.474554237089</v>
      </c>
    </row>
    <row r="557" spans="3:4" x14ac:dyDescent="0.2">
      <c r="C557" s="118">
        <v>2.2950000000000002E-2</v>
      </c>
      <c r="D557" s="88">
        <v>14100.613019433571</v>
      </c>
    </row>
    <row r="558" spans="3:4" x14ac:dyDescent="0.2">
      <c r="C558" s="118">
        <v>2.3E-2</v>
      </c>
      <c r="D558" s="88">
        <v>14100.818734910867</v>
      </c>
    </row>
    <row r="559" spans="3:4" x14ac:dyDescent="0.2">
      <c r="C559" s="118">
        <v>2.3050000000000001E-2</v>
      </c>
      <c r="D559" s="88">
        <v>14101.312644108071</v>
      </c>
    </row>
    <row r="560" spans="3:4" x14ac:dyDescent="0.2">
      <c r="C560" s="118">
        <v>2.3099999999999999E-2</v>
      </c>
      <c r="D560" s="88">
        <v>14101.507536093734</v>
      </c>
    </row>
    <row r="561" spans="3:4" x14ac:dyDescent="0.2">
      <c r="C561" s="118">
        <v>2.315E-2</v>
      </c>
      <c r="D561" s="88">
        <v>14102.618153211928</v>
      </c>
    </row>
    <row r="562" spans="3:4" x14ac:dyDescent="0.2">
      <c r="C562" s="118">
        <v>2.3199999999999998E-2</v>
      </c>
      <c r="D562" s="88">
        <v>14102.75160059761</v>
      </c>
    </row>
    <row r="563" spans="3:4" x14ac:dyDescent="0.2">
      <c r="C563" s="118">
        <v>2.325E-2</v>
      </c>
      <c r="D563" s="88">
        <v>14103.024811354757</v>
      </c>
    </row>
    <row r="564" spans="3:4" x14ac:dyDescent="0.2">
      <c r="C564" s="118">
        <v>2.3300000000000001E-2</v>
      </c>
      <c r="D564" s="88">
        <v>14104.928752163347</v>
      </c>
    </row>
    <row r="565" spans="3:4" x14ac:dyDescent="0.2">
      <c r="C565" s="118">
        <v>2.3349999999999999E-2</v>
      </c>
      <c r="D565" s="88">
        <v>14106.588931189603</v>
      </c>
    </row>
    <row r="566" spans="3:4" x14ac:dyDescent="0.2">
      <c r="C566" s="118">
        <v>2.3400000000000001E-2</v>
      </c>
      <c r="D566" s="88">
        <v>14106.973906254676</v>
      </c>
    </row>
    <row r="567" spans="3:4" x14ac:dyDescent="0.2">
      <c r="C567" s="118">
        <v>2.3449999999999999E-2</v>
      </c>
      <c r="D567" s="88">
        <v>14109.669261599942</v>
      </c>
    </row>
    <row r="568" spans="3:4" x14ac:dyDescent="0.2">
      <c r="C568" s="118">
        <v>2.35E-2</v>
      </c>
      <c r="D568" s="88">
        <v>14109.82967861195</v>
      </c>
    </row>
    <row r="569" spans="3:4" x14ac:dyDescent="0.2">
      <c r="C569" s="118">
        <v>2.3550000000000001E-2</v>
      </c>
      <c r="D569" s="88">
        <v>14110.434237802745</v>
      </c>
    </row>
    <row r="570" spans="3:4" x14ac:dyDescent="0.2">
      <c r="C570" s="118">
        <v>2.3599999999999999E-2</v>
      </c>
      <c r="D570" s="88">
        <v>14110.652261477993</v>
      </c>
    </row>
    <row r="571" spans="3:4" x14ac:dyDescent="0.2">
      <c r="C571" s="118">
        <v>2.3650000000000001E-2</v>
      </c>
      <c r="D571" s="88">
        <v>14111.338781478924</v>
      </c>
    </row>
    <row r="572" spans="3:4" x14ac:dyDescent="0.2">
      <c r="C572" s="118">
        <v>2.3699999999999999E-2</v>
      </c>
      <c r="D572" s="88">
        <v>14112.237062892187</v>
      </c>
    </row>
    <row r="573" spans="3:4" x14ac:dyDescent="0.2">
      <c r="C573" s="118">
        <v>2.375E-2</v>
      </c>
      <c r="D573" s="88">
        <v>14112.306085842696</v>
      </c>
    </row>
    <row r="574" spans="3:4" x14ac:dyDescent="0.2">
      <c r="C574" s="118">
        <v>2.3800000000000002E-2</v>
      </c>
      <c r="D574" s="88">
        <v>14112.362377408754</v>
      </c>
    </row>
    <row r="575" spans="3:4" x14ac:dyDescent="0.2">
      <c r="C575" s="118">
        <v>2.385E-2</v>
      </c>
      <c r="D575" s="88">
        <v>14112.362757772358</v>
      </c>
    </row>
    <row r="576" spans="3:4" x14ac:dyDescent="0.2">
      <c r="C576" s="118">
        <v>2.3900000000000001E-2</v>
      </c>
      <c r="D576" s="88">
        <v>14112.77272869891</v>
      </c>
    </row>
    <row r="577" spans="3:4" x14ac:dyDescent="0.2">
      <c r="C577" s="118">
        <v>2.3949999999999999E-2</v>
      </c>
      <c r="D577" s="88">
        <v>14115.432797054013</v>
      </c>
    </row>
    <row r="578" spans="3:4" x14ac:dyDescent="0.2">
      <c r="C578" s="118">
        <v>2.4E-2</v>
      </c>
      <c r="D578" s="88">
        <v>14118.097572265771</v>
      </c>
    </row>
    <row r="579" spans="3:4" x14ac:dyDescent="0.2">
      <c r="C579" s="118">
        <v>2.4049999999999998E-2</v>
      </c>
      <c r="D579" s="88">
        <v>14118.446803427199</v>
      </c>
    </row>
    <row r="580" spans="3:4" x14ac:dyDescent="0.2">
      <c r="C580" s="118">
        <v>2.41E-2</v>
      </c>
      <c r="D580" s="88">
        <v>14119.449718802833</v>
      </c>
    </row>
    <row r="581" spans="3:4" x14ac:dyDescent="0.2">
      <c r="C581" s="118">
        <v>2.4150000000000001E-2</v>
      </c>
      <c r="D581" s="88">
        <v>14120.233691752364</v>
      </c>
    </row>
    <row r="582" spans="3:4" x14ac:dyDescent="0.2">
      <c r="C582" s="118">
        <v>2.4199999999999999E-2</v>
      </c>
      <c r="D582" s="88">
        <v>14121.139294018065</v>
      </c>
    </row>
    <row r="583" spans="3:4" x14ac:dyDescent="0.2">
      <c r="C583" s="118">
        <v>2.4250000000000001E-2</v>
      </c>
      <c r="D583" s="88">
        <v>14121.9425161488</v>
      </c>
    </row>
    <row r="584" spans="3:4" x14ac:dyDescent="0.2">
      <c r="C584" s="118">
        <v>2.4299999999999999E-2</v>
      </c>
      <c r="D584" s="88">
        <v>14122.869537133531</v>
      </c>
    </row>
    <row r="585" spans="3:4" x14ac:dyDescent="0.2">
      <c r="C585" s="118">
        <v>2.435E-2</v>
      </c>
      <c r="D585" s="88">
        <v>14124.023699114674</v>
      </c>
    </row>
    <row r="586" spans="3:4" x14ac:dyDescent="0.2">
      <c r="C586" s="118">
        <v>2.4400000000000002E-2</v>
      </c>
      <c r="D586" s="88">
        <v>14125.762130513103</v>
      </c>
    </row>
    <row r="587" spans="3:4" x14ac:dyDescent="0.2">
      <c r="C587" s="118">
        <v>2.445E-2</v>
      </c>
      <c r="D587" s="88">
        <v>14125.887767096156</v>
      </c>
    </row>
    <row r="588" spans="3:4" x14ac:dyDescent="0.2">
      <c r="C588" s="118">
        <v>2.4500000000000001E-2</v>
      </c>
      <c r="D588" s="88">
        <v>14126.254366891077</v>
      </c>
    </row>
    <row r="589" spans="3:4" x14ac:dyDescent="0.2">
      <c r="C589" s="118">
        <v>2.4549999999999999E-2</v>
      </c>
      <c r="D589" s="88">
        <v>14127.348110682102</v>
      </c>
    </row>
    <row r="590" spans="3:4" x14ac:dyDescent="0.2">
      <c r="C590" s="118">
        <v>2.46E-2</v>
      </c>
      <c r="D590" s="88">
        <v>14127.700111090024</v>
      </c>
    </row>
    <row r="591" spans="3:4" x14ac:dyDescent="0.2">
      <c r="C591" s="118">
        <v>2.4649999999999998E-2</v>
      </c>
      <c r="D591" s="88">
        <v>14127.842008113535</v>
      </c>
    </row>
    <row r="592" spans="3:4" x14ac:dyDescent="0.2">
      <c r="C592" s="118">
        <v>2.47E-2</v>
      </c>
      <c r="D592" s="88">
        <v>14129.90389050868</v>
      </c>
    </row>
    <row r="593" spans="3:4" x14ac:dyDescent="0.2">
      <c r="C593" s="118">
        <v>2.4750000000000001E-2</v>
      </c>
      <c r="D593" s="88">
        <v>14130.0107398045</v>
      </c>
    </row>
    <row r="594" spans="3:4" x14ac:dyDescent="0.2">
      <c r="C594" s="118">
        <v>2.4799999999999999E-2</v>
      </c>
      <c r="D594" s="88">
        <v>14130.17876473371</v>
      </c>
    </row>
    <row r="595" spans="3:4" x14ac:dyDescent="0.2">
      <c r="C595" s="118">
        <v>2.4850000000000001E-2</v>
      </c>
      <c r="D595" s="88">
        <v>14130.356051310762</v>
      </c>
    </row>
    <row r="596" spans="3:4" x14ac:dyDescent="0.2">
      <c r="C596" s="118">
        <v>2.4899999999999999E-2</v>
      </c>
      <c r="D596" s="88">
        <v>14130.5965787777</v>
      </c>
    </row>
    <row r="597" spans="3:4" x14ac:dyDescent="0.2">
      <c r="C597" s="118">
        <v>2.495E-2</v>
      </c>
      <c r="D597" s="88">
        <v>14131.022948702433</v>
      </c>
    </row>
    <row r="598" spans="3:4" x14ac:dyDescent="0.2">
      <c r="C598" s="118">
        <v>2.5000000000000001E-2</v>
      </c>
      <c r="D598" s="88">
        <v>14131.537613087736</v>
      </c>
    </row>
    <row r="599" spans="3:4" x14ac:dyDescent="0.2">
      <c r="C599" s="118">
        <v>2.5049999999999999E-2</v>
      </c>
      <c r="D599" s="88">
        <v>14131.689956381651</v>
      </c>
    </row>
    <row r="600" spans="3:4" x14ac:dyDescent="0.2">
      <c r="C600" s="118">
        <v>2.5100000000000001E-2</v>
      </c>
      <c r="D600" s="88">
        <v>14133.414250171003</v>
      </c>
    </row>
    <row r="601" spans="3:4" x14ac:dyDescent="0.2">
      <c r="C601" s="118">
        <v>2.5149999999999999E-2</v>
      </c>
      <c r="D601" s="88">
        <v>14133.852497867116</v>
      </c>
    </row>
    <row r="602" spans="3:4" x14ac:dyDescent="0.2">
      <c r="C602" s="118">
        <v>2.52E-2</v>
      </c>
      <c r="D602" s="88">
        <v>14134.629112805513</v>
      </c>
    </row>
    <row r="603" spans="3:4" x14ac:dyDescent="0.2">
      <c r="C603" s="118">
        <v>2.5250000000000002E-2</v>
      </c>
      <c r="D603" s="88">
        <v>14136.749839767248</v>
      </c>
    </row>
    <row r="604" spans="3:4" x14ac:dyDescent="0.2">
      <c r="C604" s="118">
        <v>2.53E-2</v>
      </c>
      <c r="D604" s="88">
        <v>14139.331478646436</v>
      </c>
    </row>
    <row r="605" spans="3:4" x14ac:dyDescent="0.2">
      <c r="C605" s="118">
        <v>2.5350000000000001E-2</v>
      </c>
      <c r="D605" s="88">
        <v>14139.484602168741</v>
      </c>
    </row>
    <row r="606" spans="3:4" x14ac:dyDescent="0.2">
      <c r="C606" s="118">
        <v>2.5399999999999999E-2</v>
      </c>
      <c r="D606" s="88">
        <v>14140.862770149386</v>
      </c>
    </row>
    <row r="607" spans="3:4" x14ac:dyDescent="0.2">
      <c r="C607" s="118">
        <v>2.545E-2</v>
      </c>
      <c r="D607" s="88">
        <v>14141.240292513336</v>
      </c>
    </row>
    <row r="608" spans="3:4" x14ac:dyDescent="0.2">
      <c r="C608" s="118">
        <v>2.5499999999999998E-2</v>
      </c>
      <c r="D608" s="88">
        <v>14142.247153525928</v>
      </c>
    </row>
    <row r="609" spans="3:4" x14ac:dyDescent="0.2">
      <c r="C609" s="118">
        <v>2.555E-2</v>
      </c>
      <c r="D609" s="88">
        <v>14145.021080901835</v>
      </c>
    </row>
    <row r="610" spans="3:4" x14ac:dyDescent="0.2">
      <c r="C610" s="118">
        <v>2.5600000000000001E-2</v>
      </c>
      <c r="D610" s="88">
        <v>14145.195454771201</v>
      </c>
    </row>
    <row r="611" spans="3:4" x14ac:dyDescent="0.2">
      <c r="C611" s="118">
        <v>2.5649999999999999E-2</v>
      </c>
      <c r="D611" s="88">
        <v>14145.73189340221</v>
      </c>
    </row>
    <row r="612" spans="3:4" x14ac:dyDescent="0.2">
      <c r="C612" s="118">
        <v>2.5700000000000001E-2</v>
      </c>
      <c r="D612" s="88">
        <v>14146.727765924585</v>
      </c>
    </row>
    <row r="613" spans="3:4" x14ac:dyDescent="0.2">
      <c r="C613" s="118">
        <v>2.5749999999999999E-2</v>
      </c>
      <c r="D613" s="88">
        <v>14146.730598099768</v>
      </c>
    </row>
    <row r="614" spans="3:4" x14ac:dyDescent="0.2">
      <c r="C614" s="118">
        <v>2.58E-2</v>
      </c>
      <c r="D614" s="88">
        <v>14149.051788032761</v>
      </c>
    </row>
    <row r="615" spans="3:4" x14ac:dyDescent="0.2">
      <c r="C615" s="118">
        <v>2.5850000000000001E-2</v>
      </c>
      <c r="D615" s="88">
        <v>14149.652349302722</v>
      </c>
    </row>
    <row r="616" spans="3:4" x14ac:dyDescent="0.2">
      <c r="C616" s="118">
        <v>2.5899999999999999E-2</v>
      </c>
      <c r="D616" s="88">
        <v>14150.023487792532</v>
      </c>
    </row>
    <row r="617" spans="3:4" x14ac:dyDescent="0.2">
      <c r="C617" s="118">
        <v>2.5950000000000001E-2</v>
      </c>
      <c r="D617" s="88">
        <v>14150.432225019025</v>
      </c>
    </row>
    <row r="618" spans="3:4" x14ac:dyDescent="0.2">
      <c r="C618" s="118">
        <v>2.5999999999999999E-2</v>
      </c>
      <c r="D618" s="88">
        <v>14152.761962233777</v>
      </c>
    </row>
    <row r="619" spans="3:4" x14ac:dyDescent="0.2">
      <c r="C619" s="118">
        <v>2.605E-2</v>
      </c>
      <c r="D619" s="88">
        <v>14153.511746070564</v>
      </c>
    </row>
    <row r="620" spans="3:4" x14ac:dyDescent="0.2">
      <c r="C620" s="118">
        <v>2.6100000000000002E-2</v>
      </c>
      <c r="D620" s="88">
        <v>14155.780203271186</v>
      </c>
    </row>
    <row r="621" spans="3:4" x14ac:dyDescent="0.2">
      <c r="C621" s="118">
        <v>2.615E-2</v>
      </c>
      <c r="D621" s="88">
        <v>14156.095305167464</v>
      </c>
    </row>
    <row r="622" spans="3:4" x14ac:dyDescent="0.2">
      <c r="C622" s="118">
        <v>2.6200000000000001E-2</v>
      </c>
      <c r="D622" s="88">
        <v>14156.272342245829</v>
      </c>
    </row>
    <row r="623" spans="3:4" x14ac:dyDescent="0.2">
      <c r="C623" s="118">
        <v>2.6249999999999999E-2</v>
      </c>
      <c r="D623" s="88">
        <v>14156.413984377163</v>
      </c>
    </row>
    <row r="624" spans="3:4" x14ac:dyDescent="0.2">
      <c r="C624" s="118">
        <v>2.63E-2</v>
      </c>
      <c r="D624" s="88">
        <v>14157.280794587445</v>
      </c>
    </row>
    <row r="625" spans="3:4" x14ac:dyDescent="0.2">
      <c r="C625" s="118">
        <v>2.6349999999999998E-2</v>
      </c>
      <c r="D625" s="88">
        <v>14160.361857913282</v>
      </c>
    </row>
    <row r="626" spans="3:4" x14ac:dyDescent="0.2">
      <c r="C626" s="118">
        <v>2.64E-2</v>
      </c>
      <c r="D626" s="88">
        <v>14161.093582685538</v>
      </c>
    </row>
    <row r="627" spans="3:4" x14ac:dyDescent="0.2">
      <c r="C627" s="118">
        <v>2.6450000000000001E-2</v>
      </c>
      <c r="D627" s="88">
        <v>14161.223077109975</v>
      </c>
    </row>
    <row r="628" spans="3:4" x14ac:dyDescent="0.2">
      <c r="C628" s="118">
        <v>2.6499999999999999E-2</v>
      </c>
      <c r="D628" s="88">
        <v>14162.859994872069</v>
      </c>
    </row>
    <row r="629" spans="3:4" x14ac:dyDescent="0.2">
      <c r="C629" s="118">
        <v>2.6550000000000001E-2</v>
      </c>
      <c r="D629" s="88">
        <v>14162.966905489364</v>
      </c>
    </row>
    <row r="630" spans="3:4" x14ac:dyDescent="0.2">
      <c r="C630" s="118">
        <v>2.6599999999999999E-2</v>
      </c>
      <c r="D630" s="88">
        <v>14163.476370849086</v>
      </c>
    </row>
    <row r="631" spans="3:4" x14ac:dyDescent="0.2">
      <c r="C631" s="118">
        <v>2.665E-2</v>
      </c>
      <c r="D631" s="88">
        <v>14163.869892123395</v>
      </c>
    </row>
    <row r="632" spans="3:4" x14ac:dyDescent="0.2">
      <c r="C632" s="118">
        <v>2.6700000000000002E-2</v>
      </c>
      <c r="D632" s="88">
        <v>14164.746583119922</v>
      </c>
    </row>
    <row r="633" spans="3:4" x14ac:dyDescent="0.2">
      <c r="C633" s="118">
        <v>2.6749999999999999E-2</v>
      </c>
      <c r="D633" s="88">
        <v>14165.520630597577</v>
      </c>
    </row>
    <row r="634" spans="3:4" x14ac:dyDescent="0.2">
      <c r="C634" s="118">
        <v>2.6800000000000001E-2</v>
      </c>
      <c r="D634" s="88">
        <v>14167.206236503895</v>
      </c>
    </row>
    <row r="635" spans="3:4" x14ac:dyDescent="0.2">
      <c r="C635" s="118">
        <v>2.6849999999999999E-2</v>
      </c>
      <c r="D635" s="88">
        <v>14167.63007835586</v>
      </c>
    </row>
    <row r="636" spans="3:4" x14ac:dyDescent="0.2">
      <c r="C636" s="118">
        <v>2.69E-2</v>
      </c>
      <c r="D636" s="88">
        <v>14167.664617640432</v>
      </c>
    </row>
    <row r="637" spans="3:4" x14ac:dyDescent="0.2">
      <c r="C637" s="118">
        <v>2.6950000000000002E-2</v>
      </c>
      <c r="D637" s="88">
        <v>14169.104075644431</v>
      </c>
    </row>
    <row r="638" spans="3:4" x14ac:dyDescent="0.2">
      <c r="C638" s="118">
        <v>2.7E-2</v>
      </c>
      <c r="D638" s="88">
        <v>14169.801975591641</v>
      </c>
    </row>
    <row r="639" spans="3:4" x14ac:dyDescent="0.2">
      <c r="C639" s="118">
        <v>2.7050000000000001E-2</v>
      </c>
      <c r="D639" s="88">
        <v>14170.317700158108</v>
      </c>
    </row>
    <row r="640" spans="3:4" x14ac:dyDescent="0.2">
      <c r="C640" s="118">
        <v>2.7099999999999999E-2</v>
      </c>
      <c r="D640" s="88">
        <v>14170.514054203079</v>
      </c>
    </row>
    <row r="641" spans="3:4" x14ac:dyDescent="0.2">
      <c r="C641" s="118">
        <v>2.7150000000000001E-2</v>
      </c>
      <c r="D641" s="88">
        <v>14170.761976316335</v>
      </c>
    </row>
    <row r="642" spans="3:4" x14ac:dyDescent="0.2">
      <c r="C642" s="118">
        <v>2.7199999999999998E-2</v>
      </c>
      <c r="D642" s="88">
        <v>14172.480884711935</v>
      </c>
    </row>
    <row r="643" spans="3:4" x14ac:dyDescent="0.2">
      <c r="C643" s="118">
        <v>2.725E-2</v>
      </c>
      <c r="D643" s="88">
        <v>14173.766185884288</v>
      </c>
    </row>
    <row r="644" spans="3:4" x14ac:dyDescent="0.2">
      <c r="C644" s="118">
        <v>2.7300000000000001E-2</v>
      </c>
      <c r="D644" s="88">
        <v>14179.050777030528</v>
      </c>
    </row>
    <row r="645" spans="3:4" x14ac:dyDescent="0.2">
      <c r="C645" s="118">
        <v>2.7349999999999999E-2</v>
      </c>
      <c r="D645" s="88">
        <v>14179.337955103514</v>
      </c>
    </row>
    <row r="646" spans="3:4" x14ac:dyDescent="0.2">
      <c r="C646" s="118">
        <v>2.7400000000000001E-2</v>
      </c>
      <c r="D646" s="88">
        <v>14181.169780775432</v>
      </c>
    </row>
    <row r="647" spans="3:4" x14ac:dyDescent="0.2">
      <c r="C647" s="118">
        <v>2.7449999999999999E-2</v>
      </c>
      <c r="D647" s="88">
        <v>14181.328115797805</v>
      </c>
    </row>
    <row r="648" spans="3:4" x14ac:dyDescent="0.2">
      <c r="C648" s="118">
        <v>2.75E-2</v>
      </c>
      <c r="D648" s="88">
        <v>14181.809122448769</v>
      </c>
    </row>
    <row r="649" spans="3:4" x14ac:dyDescent="0.2">
      <c r="C649" s="118">
        <v>2.7550000000000002E-2</v>
      </c>
      <c r="D649" s="88">
        <v>14181.865152083272</v>
      </c>
    </row>
    <row r="650" spans="3:4" x14ac:dyDescent="0.2">
      <c r="C650" s="118">
        <v>2.76E-2</v>
      </c>
      <c r="D650" s="88">
        <v>14182.732423499141</v>
      </c>
    </row>
    <row r="651" spans="3:4" x14ac:dyDescent="0.2">
      <c r="C651" s="118">
        <v>2.7650000000000001E-2</v>
      </c>
      <c r="D651" s="88">
        <v>14184.843164902428</v>
      </c>
    </row>
    <row r="652" spans="3:4" x14ac:dyDescent="0.2">
      <c r="C652" s="118">
        <v>2.7699999999999999E-2</v>
      </c>
      <c r="D652" s="88">
        <v>14186.253491643984</v>
      </c>
    </row>
    <row r="653" spans="3:4" x14ac:dyDescent="0.2">
      <c r="C653" s="118">
        <v>2.775E-2</v>
      </c>
      <c r="D653" s="88">
        <v>14188.567412996144</v>
      </c>
    </row>
    <row r="654" spans="3:4" x14ac:dyDescent="0.2">
      <c r="C654" s="118">
        <v>2.7799999999999998E-2</v>
      </c>
      <c r="D654" s="88">
        <v>14188.567441280409</v>
      </c>
    </row>
    <row r="655" spans="3:4" x14ac:dyDescent="0.2">
      <c r="C655" s="118">
        <v>2.785E-2</v>
      </c>
      <c r="D655" s="88">
        <v>14188.753144413266</v>
      </c>
    </row>
    <row r="656" spans="3:4" x14ac:dyDescent="0.2">
      <c r="C656" s="118">
        <v>2.7900000000000001E-2</v>
      </c>
      <c r="D656" s="88">
        <v>14188.811965747462</v>
      </c>
    </row>
    <row r="657" spans="3:4" x14ac:dyDescent="0.2">
      <c r="C657" s="118">
        <v>2.7949999999999999E-2</v>
      </c>
      <c r="D657" s="88">
        <v>14189.376897378273</v>
      </c>
    </row>
    <row r="658" spans="3:4" x14ac:dyDescent="0.2">
      <c r="C658" s="118">
        <v>2.8000000000000001E-2</v>
      </c>
      <c r="D658" s="88">
        <v>14189.892296354108</v>
      </c>
    </row>
    <row r="659" spans="3:4" x14ac:dyDescent="0.2">
      <c r="C659" s="118">
        <v>2.8049999999999999E-2</v>
      </c>
      <c r="D659" s="88">
        <v>14191.039434699218</v>
      </c>
    </row>
    <row r="660" spans="3:4" x14ac:dyDescent="0.2">
      <c r="C660" s="118">
        <v>2.81E-2</v>
      </c>
      <c r="D660" s="88">
        <v>14191.411482513937</v>
      </c>
    </row>
    <row r="661" spans="3:4" x14ac:dyDescent="0.2">
      <c r="C661" s="118">
        <v>2.8150000000000001E-2</v>
      </c>
      <c r="D661" s="88">
        <v>14191.750680381427</v>
      </c>
    </row>
    <row r="662" spans="3:4" x14ac:dyDescent="0.2">
      <c r="C662" s="118">
        <v>2.8199999999999999E-2</v>
      </c>
      <c r="D662" s="88">
        <v>14192.550914269559</v>
      </c>
    </row>
    <row r="663" spans="3:4" x14ac:dyDescent="0.2">
      <c r="C663" s="118">
        <v>2.8250000000000001E-2</v>
      </c>
      <c r="D663" s="88">
        <v>14193.819375322608</v>
      </c>
    </row>
    <row r="664" spans="3:4" x14ac:dyDescent="0.2">
      <c r="C664" s="118">
        <v>2.8299999999999999E-2</v>
      </c>
      <c r="D664" s="88">
        <v>14193.904124485718</v>
      </c>
    </row>
    <row r="665" spans="3:4" x14ac:dyDescent="0.2">
      <c r="C665" s="118">
        <v>2.835E-2</v>
      </c>
      <c r="D665" s="88">
        <v>14194.665629451943</v>
      </c>
    </row>
    <row r="666" spans="3:4" x14ac:dyDescent="0.2">
      <c r="C666" s="118">
        <v>2.8400000000000002E-2</v>
      </c>
      <c r="D666" s="88">
        <v>14194.956523540126</v>
      </c>
    </row>
    <row r="667" spans="3:4" x14ac:dyDescent="0.2">
      <c r="C667" s="118">
        <v>2.845E-2</v>
      </c>
      <c r="D667" s="88">
        <v>14195.169579669688</v>
      </c>
    </row>
    <row r="668" spans="3:4" x14ac:dyDescent="0.2">
      <c r="C668" s="118">
        <v>2.8500000000000001E-2</v>
      </c>
      <c r="D668" s="88">
        <v>14198.532483242836</v>
      </c>
    </row>
    <row r="669" spans="3:4" x14ac:dyDescent="0.2">
      <c r="C669" s="118">
        <v>2.8549999999999999E-2</v>
      </c>
      <c r="D669" s="88">
        <v>14199.783071988357</v>
      </c>
    </row>
    <row r="670" spans="3:4" x14ac:dyDescent="0.2">
      <c r="C670" s="118">
        <v>2.86E-2</v>
      </c>
      <c r="D670" s="88">
        <v>14199.859616119185</v>
      </c>
    </row>
    <row r="671" spans="3:4" x14ac:dyDescent="0.2">
      <c r="C671" s="118">
        <v>2.8649999999999998E-2</v>
      </c>
      <c r="D671" s="88">
        <v>14200.565567318456</v>
      </c>
    </row>
    <row r="672" spans="3:4" x14ac:dyDescent="0.2">
      <c r="C672" s="118">
        <v>2.87E-2</v>
      </c>
      <c r="D672" s="88">
        <v>14200.62415649033</v>
      </c>
    </row>
    <row r="673" spans="3:4" x14ac:dyDescent="0.2">
      <c r="C673" s="118">
        <v>2.8750000000000001E-2</v>
      </c>
      <c r="D673" s="88">
        <v>14201.80300085521</v>
      </c>
    </row>
    <row r="674" spans="3:4" x14ac:dyDescent="0.2">
      <c r="C674" s="118">
        <v>2.8799999999999999E-2</v>
      </c>
      <c r="D674" s="88">
        <v>14202.609606754724</v>
      </c>
    </row>
    <row r="675" spans="3:4" x14ac:dyDescent="0.2">
      <c r="C675" s="118">
        <v>2.8850000000000001E-2</v>
      </c>
      <c r="D675" s="88">
        <v>14202.903834814331</v>
      </c>
    </row>
    <row r="676" spans="3:4" x14ac:dyDescent="0.2">
      <c r="C676" s="118">
        <v>2.8899999999999999E-2</v>
      </c>
      <c r="D676" s="88">
        <v>14203.542872458782</v>
      </c>
    </row>
    <row r="677" spans="3:4" x14ac:dyDescent="0.2">
      <c r="C677" s="118">
        <v>2.895E-2</v>
      </c>
      <c r="D677" s="88">
        <v>14204.333314392632</v>
      </c>
    </row>
    <row r="678" spans="3:4" x14ac:dyDescent="0.2">
      <c r="C678" s="118">
        <v>2.9000000000000001E-2</v>
      </c>
      <c r="D678" s="88">
        <v>14204.351063551952</v>
      </c>
    </row>
    <row r="679" spans="3:4" x14ac:dyDescent="0.2">
      <c r="C679" s="118">
        <v>2.9049999999999999E-2</v>
      </c>
      <c r="D679" s="88">
        <v>14204.504316108676</v>
      </c>
    </row>
    <row r="680" spans="3:4" x14ac:dyDescent="0.2">
      <c r="C680" s="118">
        <v>2.9100000000000001E-2</v>
      </c>
      <c r="D680" s="88">
        <v>14204.896604459196</v>
      </c>
    </row>
    <row r="681" spans="3:4" x14ac:dyDescent="0.2">
      <c r="C681" s="118">
        <v>2.9149999999999999E-2</v>
      </c>
      <c r="D681" s="88">
        <v>14205.975194678433</v>
      </c>
    </row>
    <row r="682" spans="3:4" x14ac:dyDescent="0.2">
      <c r="C682" s="118">
        <v>2.92E-2</v>
      </c>
      <c r="D682" s="88">
        <v>14206.431837447992</v>
      </c>
    </row>
    <row r="683" spans="3:4" x14ac:dyDescent="0.2">
      <c r="C683" s="118">
        <v>2.9250000000000002E-2</v>
      </c>
      <c r="D683" s="88">
        <v>14207.274723615221</v>
      </c>
    </row>
    <row r="684" spans="3:4" x14ac:dyDescent="0.2">
      <c r="C684" s="118">
        <v>2.93E-2</v>
      </c>
      <c r="D684" s="88">
        <v>14207.533412911149</v>
      </c>
    </row>
    <row r="685" spans="3:4" x14ac:dyDescent="0.2">
      <c r="C685" s="118">
        <v>2.9350000000000001E-2</v>
      </c>
      <c r="D685" s="88">
        <v>14207.548719383896</v>
      </c>
    </row>
    <row r="686" spans="3:4" x14ac:dyDescent="0.2">
      <c r="C686" s="118">
        <v>2.9399999999999999E-2</v>
      </c>
      <c r="D686" s="88">
        <v>14210.012042957411</v>
      </c>
    </row>
    <row r="687" spans="3:4" x14ac:dyDescent="0.2">
      <c r="C687" s="118">
        <v>2.945E-2</v>
      </c>
      <c r="D687" s="88">
        <v>14210.147116734834</v>
      </c>
    </row>
    <row r="688" spans="3:4" x14ac:dyDescent="0.2">
      <c r="C688" s="118">
        <v>2.9499999999999998E-2</v>
      </c>
      <c r="D688" s="88">
        <v>14210.176430271818</v>
      </c>
    </row>
    <row r="689" spans="3:4" x14ac:dyDescent="0.2">
      <c r="C689" s="118">
        <v>2.955E-2</v>
      </c>
      <c r="D689" s="88">
        <v>14210.738852672117</v>
      </c>
    </row>
    <row r="690" spans="3:4" x14ac:dyDescent="0.2">
      <c r="C690" s="118">
        <v>2.9600000000000001E-2</v>
      </c>
      <c r="D690" s="88">
        <v>14211.507959053666</v>
      </c>
    </row>
    <row r="691" spans="3:4" x14ac:dyDescent="0.2">
      <c r="C691" s="118">
        <v>2.9649999999999999E-2</v>
      </c>
      <c r="D691" s="88">
        <v>14211.997980062184</v>
      </c>
    </row>
    <row r="692" spans="3:4" x14ac:dyDescent="0.2">
      <c r="C692" s="118">
        <v>2.9700000000000001E-2</v>
      </c>
      <c r="D692" s="88">
        <v>14212.232842705675</v>
      </c>
    </row>
    <row r="693" spans="3:4" x14ac:dyDescent="0.2">
      <c r="C693" s="118">
        <v>2.9749999999999999E-2</v>
      </c>
      <c r="D693" s="88">
        <v>14213.051098969419</v>
      </c>
    </row>
    <row r="694" spans="3:4" x14ac:dyDescent="0.2">
      <c r="C694" s="118">
        <v>2.98E-2</v>
      </c>
      <c r="D694" s="88">
        <v>14213.305861263379</v>
      </c>
    </row>
    <row r="695" spans="3:4" x14ac:dyDescent="0.2">
      <c r="C695" s="118">
        <v>2.9850000000000002E-2</v>
      </c>
      <c r="D695" s="88">
        <v>14214.732959893689</v>
      </c>
    </row>
    <row r="696" spans="3:4" x14ac:dyDescent="0.2">
      <c r="C696" s="118">
        <v>2.9899999999999999E-2</v>
      </c>
      <c r="D696" s="88">
        <v>14214.961510072586</v>
      </c>
    </row>
    <row r="697" spans="3:4" x14ac:dyDescent="0.2">
      <c r="C697" s="118">
        <v>2.9950000000000001E-2</v>
      </c>
      <c r="D697" s="88">
        <v>14215.271655570084</v>
      </c>
    </row>
    <row r="698" spans="3:4" x14ac:dyDescent="0.2">
      <c r="C698" s="118">
        <v>0.03</v>
      </c>
      <c r="D698" s="88">
        <v>14215.602394355783</v>
      </c>
    </row>
    <row r="699" spans="3:4" x14ac:dyDescent="0.2">
      <c r="C699" s="118">
        <v>3.005E-2</v>
      </c>
      <c r="D699" s="88">
        <v>14217.490856409502</v>
      </c>
    </row>
    <row r="700" spans="3:4" x14ac:dyDescent="0.2">
      <c r="C700" s="118">
        <v>3.0099999999999998E-2</v>
      </c>
      <c r="D700" s="88">
        <v>14217.704720965789</v>
      </c>
    </row>
    <row r="701" spans="3:4" x14ac:dyDescent="0.2">
      <c r="C701" s="118">
        <v>3.015E-2</v>
      </c>
      <c r="D701" s="88">
        <v>14218.708462175611</v>
      </c>
    </row>
    <row r="702" spans="3:4" x14ac:dyDescent="0.2">
      <c r="C702" s="118">
        <v>3.0200000000000001E-2</v>
      </c>
      <c r="D702" s="88">
        <v>14219.468211196749</v>
      </c>
    </row>
    <row r="703" spans="3:4" x14ac:dyDescent="0.2">
      <c r="C703" s="118">
        <v>3.0249999999999999E-2</v>
      </c>
      <c r="D703" s="88">
        <v>14220.218350513602</v>
      </c>
    </row>
    <row r="704" spans="3:4" x14ac:dyDescent="0.2">
      <c r="C704" s="118">
        <v>3.0300000000000001E-2</v>
      </c>
      <c r="D704" s="88">
        <v>14221.382853032643</v>
      </c>
    </row>
    <row r="705" spans="3:4" x14ac:dyDescent="0.2">
      <c r="C705" s="118">
        <v>3.0349999999999999E-2</v>
      </c>
      <c r="D705" s="88">
        <v>14221.706783368893</v>
      </c>
    </row>
    <row r="706" spans="3:4" x14ac:dyDescent="0.2">
      <c r="C706" s="118">
        <v>3.04E-2</v>
      </c>
      <c r="D706" s="88">
        <v>14222.063482649723</v>
      </c>
    </row>
    <row r="707" spans="3:4" x14ac:dyDescent="0.2">
      <c r="C707" s="118">
        <v>3.0450000000000001E-2</v>
      </c>
      <c r="D707" s="88">
        <v>14223.890704117815</v>
      </c>
    </row>
    <row r="708" spans="3:4" x14ac:dyDescent="0.2">
      <c r="C708" s="118">
        <v>3.0499999999999999E-2</v>
      </c>
      <c r="D708" s="88">
        <v>14224.008178308892</v>
      </c>
    </row>
    <row r="709" spans="3:4" x14ac:dyDescent="0.2">
      <c r="C709" s="118">
        <v>3.0550000000000001E-2</v>
      </c>
      <c r="D709" s="88">
        <v>14224.192153339111</v>
      </c>
    </row>
    <row r="710" spans="3:4" x14ac:dyDescent="0.2">
      <c r="C710" s="118">
        <v>3.0599999999999999E-2</v>
      </c>
      <c r="D710" s="88">
        <v>14225.558703759605</v>
      </c>
    </row>
    <row r="711" spans="3:4" x14ac:dyDescent="0.2">
      <c r="C711" s="118">
        <v>3.065E-2</v>
      </c>
      <c r="D711" s="88">
        <v>14226.527983049076</v>
      </c>
    </row>
    <row r="712" spans="3:4" x14ac:dyDescent="0.2">
      <c r="C712" s="118">
        <v>3.0700000000000002E-2</v>
      </c>
      <c r="D712" s="88">
        <v>14228.377386075081</v>
      </c>
    </row>
    <row r="713" spans="3:4" x14ac:dyDescent="0.2">
      <c r="C713" s="118">
        <v>3.075E-2</v>
      </c>
      <c r="D713" s="88">
        <v>14229.643526402313</v>
      </c>
    </row>
    <row r="714" spans="3:4" x14ac:dyDescent="0.2">
      <c r="C714" s="118">
        <v>3.0800000000000001E-2</v>
      </c>
      <c r="D714" s="88">
        <v>14231.86688012893</v>
      </c>
    </row>
    <row r="715" spans="3:4" x14ac:dyDescent="0.2">
      <c r="C715" s="118">
        <v>3.0849999999999999E-2</v>
      </c>
      <c r="D715" s="88">
        <v>14231.942577890281</v>
      </c>
    </row>
    <row r="716" spans="3:4" x14ac:dyDescent="0.2">
      <c r="C716" s="118">
        <v>3.09E-2</v>
      </c>
      <c r="D716" s="88">
        <v>14232.386323915202</v>
      </c>
    </row>
    <row r="717" spans="3:4" x14ac:dyDescent="0.2">
      <c r="C717" s="118">
        <v>3.0949999999999998E-2</v>
      </c>
      <c r="D717" s="88">
        <v>14232.807300421289</v>
      </c>
    </row>
    <row r="718" spans="3:4" x14ac:dyDescent="0.2">
      <c r="C718" s="118">
        <v>3.1E-2</v>
      </c>
      <c r="D718" s="88">
        <v>14234.242686849471</v>
      </c>
    </row>
    <row r="719" spans="3:4" x14ac:dyDescent="0.2">
      <c r="C719" s="118">
        <v>3.1050000000000001E-2</v>
      </c>
      <c r="D719" s="88">
        <v>14236.235127651564</v>
      </c>
    </row>
    <row r="720" spans="3:4" x14ac:dyDescent="0.2">
      <c r="C720" s="118">
        <v>3.1099999999999999E-2</v>
      </c>
      <c r="D720" s="88">
        <v>14236.575319517146</v>
      </c>
    </row>
    <row r="721" spans="3:4" x14ac:dyDescent="0.2">
      <c r="C721" s="118">
        <v>3.1150000000000001E-2</v>
      </c>
      <c r="D721" s="88">
        <v>14236.783971936507</v>
      </c>
    </row>
    <row r="722" spans="3:4" x14ac:dyDescent="0.2">
      <c r="C722" s="118">
        <v>3.1199999999999999E-2</v>
      </c>
      <c r="D722" s="88">
        <v>14237.417794543193</v>
      </c>
    </row>
    <row r="723" spans="3:4" x14ac:dyDescent="0.2">
      <c r="C723" s="118">
        <v>3.125E-2</v>
      </c>
      <c r="D723" s="88">
        <v>14237.488335553999</v>
      </c>
    </row>
    <row r="724" spans="3:4" x14ac:dyDescent="0.2">
      <c r="C724" s="118">
        <v>3.1300000000000001E-2</v>
      </c>
      <c r="D724" s="88">
        <v>14237.983861003142</v>
      </c>
    </row>
    <row r="725" spans="3:4" x14ac:dyDescent="0.2">
      <c r="C725" s="118">
        <v>3.1350000000000003E-2</v>
      </c>
      <c r="D725" s="88">
        <v>14238.197965381405</v>
      </c>
    </row>
    <row r="726" spans="3:4" x14ac:dyDescent="0.2">
      <c r="C726" s="118">
        <v>3.1399999999999997E-2</v>
      </c>
      <c r="D726" s="88">
        <v>14239.567025431394</v>
      </c>
    </row>
    <row r="727" spans="3:4" x14ac:dyDescent="0.2">
      <c r="C727" s="118">
        <v>3.1449999999999999E-2</v>
      </c>
      <c r="D727" s="88">
        <v>14239.911332770924</v>
      </c>
    </row>
    <row r="728" spans="3:4" x14ac:dyDescent="0.2">
      <c r="C728" s="118">
        <v>3.15E-2</v>
      </c>
      <c r="D728" s="88">
        <v>14240.115577213031</v>
      </c>
    </row>
    <row r="729" spans="3:4" x14ac:dyDescent="0.2">
      <c r="C729" s="118">
        <v>3.1550000000000002E-2</v>
      </c>
      <c r="D729" s="88">
        <v>14240.157070795482</v>
      </c>
    </row>
    <row r="730" spans="3:4" x14ac:dyDescent="0.2">
      <c r="C730" s="118">
        <v>3.1600000000000003E-2</v>
      </c>
      <c r="D730" s="88">
        <v>14240.735252986193</v>
      </c>
    </row>
    <row r="731" spans="3:4" x14ac:dyDescent="0.2">
      <c r="C731" s="118">
        <v>3.1649999999999998E-2</v>
      </c>
      <c r="D731" s="88">
        <v>14241.049647912385</v>
      </c>
    </row>
    <row r="732" spans="3:4" x14ac:dyDescent="0.2">
      <c r="C732" s="118">
        <v>3.1699999999999999E-2</v>
      </c>
      <c r="D732" s="88">
        <v>14241.453226210084</v>
      </c>
    </row>
    <row r="733" spans="3:4" x14ac:dyDescent="0.2">
      <c r="C733" s="118">
        <v>3.175E-2</v>
      </c>
      <c r="D733" s="88">
        <v>14241.737295749446</v>
      </c>
    </row>
    <row r="734" spans="3:4" x14ac:dyDescent="0.2">
      <c r="C734" s="118">
        <v>3.1800000000000002E-2</v>
      </c>
      <c r="D734" s="88">
        <v>14246.214871429082</v>
      </c>
    </row>
    <row r="735" spans="3:4" x14ac:dyDescent="0.2">
      <c r="C735" s="118">
        <v>3.1850000000000003E-2</v>
      </c>
      <c r="D735" s="88">
        <v>14247.194652407539</v>
      </c>
    </row>
    <row r="736" spans="3:4" x14ac:dyDescent="0.2">
      <c r="C736" s="118">
        <v>3.1899999999999998E-2</v>
      </c>
      <c r="D736" s="88">
        <v>14248.608976744843</v>
      </c>
    </row>
    <row r="737" spans="3:4" x14ac:dyDescent="0.2">
      <c r="C737" s="118">
        <v>3.1949999999999999E-2</v>
      </c>
      <c r="D737" s="88">
        <v>14249.533523901373</v>
      </c>
    </row>
    <row r="738" spans="3:4" x14ac:dyDescent="0.2">
      <c r="C738" s="118">
        <v>3.2000000000000001E-2</v>
      </c>
      <c r="D738" s="88">
        <v>14250.338046662102</v>
      </c>
    </row>
    <row r="739" spans="3:4" x14ac:dyDescent="0.2">
      <c r="C739" s="118">
        <v>3.2050000000000002E-2</v>
      </c>
      <c r="D739" s="88">
        <v>14251.007387897109</v>
      </c>
    </row>
    <row r="740" spans="3:4" x14ac:dyDescent="0.2">
      <c r="C740" s="118">
        <v>3.2099999999999997E-2</v>
      </c>
      <c r="D740" s="88">
        <v>14253.001808042887</v>
      </c>
    </row>
    <row r="741" spans="3:4" x14ac:dyDescent="0.2">
      <c r="C741" s="118">
        <v>3.2149999999999998E-2</v>
      </c>
      <c r="D741" s="88">
        <v>14253.076900410266</v>
      </c>
    </row>
    <row r="742" spans="3:4" x14ac:dyDescent="0.2">
      <c r="C742" s="118">
        <v>3.2199999999999999E-2</v>
      </c>
      <c r="D742" s="88">
        <v>14254.064934698516</v>
      </c>
    </row>
    <row r="743" spans="3:4" x14ac:dyDescent="0.2">
      <c r="C743" s="118">
        <v>3.2250000000000001E-2</v>
      </c>
      <c r="D743" s="88">
        <v>14257.160525372412</v>
      </c>
    </row>
    <row r="744" spans="3:4" x14ac:dyDescent="0.2">
      <c r="C744" s="118">
        <v>3.2300000000000002E-2</v>
      </c>
      <c r="D744" s="88">
        <v>14258.456314551666</v>
      </c>
    </row>
    <row r="745" spans="3:4" x14ac:dyDescent="0.2">
      <c r="C745" s="118">
        <v>3.2349999999999997E-2</v>
      </c>
      <c r="D745" s="88">
        <v>14258.620054523981</v>
      </c>
    </row>
    <row r="746" spans="3:4" x14ac:dyDescent="0.2">
      <c r="C746" s="118">
        <v>3.2399999999999998E-2</v>
      </c>
      <c r="D746" s="88">
        <v>14259.509354645008</v>
      </c>
    </row>
    <row r="747" spans="3:4" x14ac:dyDescent="0.2">
      <c r="C747" s="118">
        <v>3.245E-2</v>
      </c>
      <c r="D747" s="88">
        <v>14260.526090423788</v>
      </c>
    </row>
    <row r="748" spans="3:4" x14ac:dyDescent="0.2">
      <c r="C748" s="118">
        <v>3.2500000000000001E-2</v>
      </c>
      <c r="D748" s="88">
        <v>14260.726197802713</v>
      </c>
    </row>
    <row r="749" spans="3:4" x14ac:dyDescent="0.2">
      <c r="C749" s="118">
        <v>3.2550000000000003E-2</v>
      </c>
      <c r="D749" s="88">
        <v>14262.653271750465</v>
      </c>
    </row>
    <row r="750" spans="3:4" x14ac:dyDescent="0.2">
      <c r="C750" s="118">
        <v>3.2599999999999997E-2</v>
      </c>
      <c r="D750" s="88">
        <v>14263.907781158345</v>
      </c>
    </row>
    <row r="751" spans="3:4" x14ac:dyDescent="0.2">
      <c r="C751" s="118">
        <v>3.2649999999999998E-2</v>
      </c>
      <c r="D751" s="88">
        <v>14264.142686828611</v>
      </c>
    </row>
    <row r="752" spans="3:4" x14ac:dyDescent="0.2">
      <c r="C752" s="118">
        <v>3.27E-2</v>
      </c>
      <c r="D752" s="88">
        <v>14264.52465408977</v>
      </c>
    </row>
    <row r="753" spans="3:4" x14ac:dyDescent="0.2">
      <c r="C753" s="118">
        <v>3.2750000000000001E-2</v>
      </c>
      <c r="D753" s="88">
        <v>14265.94742364673</v>
      </c>
    </row>
    <row r="754" spans="3:4" x14ac:dyDescent="0.2">
      <c r="C754" s="118">
        <v>3.2800000000000003E-2</v>
      </c>
      <c r="D754" s="88">
        <v>14266.284214419549</v>
      </c>
    </row>
    <row r="755" spans="3:4" x14ac:dyDescent="0.2">
      <c r="C755" s="118">
        <v>3.2849999999999997E-2</v>
      </c>
      <c r="D755" s="88">
        <v>14266.609949918224</v>
      </c>
    </row>
    <row r="756" spans="3:4" x14ac:dyDescent="0.2">
      <c r="C756" s="118">
        <v>3.2899999999999999E-2</v>
      </c>
      <c r="D756" s="88">
        <v>14266.911049640235</v>
      </c>
    </row>
    <row r="757" spans="3:4" x14ac:dyDescent="0.2">
      <c r="C757" s="118">
        <v>3.295E-2</v>
      </c>
      <c r="D757" s="88">
        <v>14267.195193646037</v>
      </c>
    </row>
    <row r="758" spans="3:4" x14ac:dyDescent="0.2">
      <c r="C758" s="118">
        <v>3.3000000000000002E-2</v>
      </c>
      <c r="D758" s="88">
        <v>14268.155922741342</v>
      </c>
    </row>
    <row r="759" spans="3:4" x14ac:dyDescent="0.2">
      <c r="C759" s="118">
        <v>3.3050000000000003E-2</v>
      </c>
      <c r="D759" s="88">
        <v>14268.92850895763</v>
      </c>
    </row>
    <row r="760" spans="3:4" x14ac:dyDescent="0.2">
      <c r="C760" s="118">
        <v>3.3099999999999997E-2</v>
      </c>
      <c r="D760" s="88">
        <v>14269.382557635796</v>
      </c>
    </row>
    <row r="761" spans="3:4" x14ac:dyDescent="0.2">
      <c r="C761" s="118">
        <v>3.3149999999999999E-2</v>
      </c>
      <c r="D761" s="88">
        <v>14270.550613531012</v>
      </c>
    </row>
    <row r="762" spans="3:4" x14ac:dyDescent="0.2">
      <c r="C762" s="118">
        <v>3.32E-2</v>
      </c>
      <c r="D762" s="88">
        <v>14272.139513246639</v>
      </c>
    </row>
    <row r="763" spans="3:4" x14ac:dyDescent="0.2">
      <c r="C763" s="118">
        <v>3.3250000000000002E-2</v>
      </c>
      <c r="D763" s="88">
        <v>14272.167411615155</v>
      </c>
    </row>
    <row r="764" spans="3:4" x14ac:dyDescent="0.2">
      <c r="C764" s="118">
        <v>3.3300000000000003E-2</v>
      </c>
      <c r="D764" s="88">
        <v>14272.330782651485</v>
      </c>
    </row>
    <row r="765" spans="3:4" x14ac:dyDescent="0.2">
      <c r="C765" s="118">
        <v>3.3349999999999998E-2</v>
      </c>
      <c r="D765" s="88">
        <v>14272.603319269941</v>
      </c>
    </row>
    <row r="766" spans="3:4" x14ac:dyDescent="0.2">
      <c r="C766" s="118">
        <v>3.3399999999999999E-2</v>
      </c>
      <c r="D766" s="88">
        <v>14272.883299168312</v>
      </c>
    </row>
    <row r="767" spans="3:4" x14ac:dyDescent="0.2">
      <c r="C767" s="118">
        <v>3.3450000000000001E-2</v>
      </c>
      <c r="D767" s="88">
        <v>14273.022263999299</v>
      </c>
    </row>
    <row r="768" spans="3:4" x14ac:dyDescent="0.2">
      <c r="C768" s="118">
        <v>3.3500000000000002E-2</v>
      </c>
      <c r="D768" s="88">
        <v>14273.035967198455</v>
      </c>
    </row>
    <row r="769" spans="3:4" x14ac:dyDescent="0.2">
      <c r="C769" s="118">
        <v>3.3550000000000003E-2</v>
      </c>
      <c r="D769" s="88">
        <v>14273.688362316283</v>
      </c>
    </row>
    <row r="770" spans="3:4" x14ac:dyDescent="0.2">
      <c r="C770" s="118">
        <v>3.3599999999999998E-2</v>
      </c>
      <c r="D770" s="88">
        <v>14275.096568043997</v>
      </c>
    </row>
    <row r="771" spans="3:4" x14ac:dyDescent="0.2">
      <c r="C771" s="118">
        <v>3.3649999999999999E-2</v>
      </c>
      <c r="D771" s="88">
        <v>14275.473363100591</v>
      </c>
    </row>
    <row r="772" spans="3:4" x14ac:dyDescent="0.2">
      <c r="C772" s="118">
        <v>3.3700000000000001E-2</v>
      </c>
      <c r="D772" s="88">
        <v>14276.520506401333</v>
      </c>
    </row>
    <row r="773" spans="3:4" x14ac:dyDescent="0.2">
      <c r="C773" s="118">
        <v>3.3750000000000002E-2</v>
      </c>
      <c r="D773" s="88">
        <v>14276.613233038361</v>
      </c>
    </row>
    <row r="774" spans="3:4" x14ac:dyDescent="0.2">
      <c r="C774" s="118">
        <v>3.3799999999999997E-2</v>
      </c>
      <c r="D774" s="88">
        <v>14276.795428314224</v>
      </c>
    </row>
    <row r="775" spans="3:4" x14ac:dyDescent="0.2">
      <c r="C775" s="118">
        <v>3.3849999999999998E-2</v>
      </c>
      <c r="D775" s="88">
        <v>14276.907572882956</v>
      </c>
    </row>
    <row r="776" spans="3:4" x14ac:dyDescent="0.2">
      <c r="C776" s="118">
        <v>3.39E-2</v>
      </c>
      <c r="D776" s="88">
        <v>14276.976305912467</v>
      </c>
    </row>
    <row r="777" spans="3:4" x14ac:dyDescent="0.2">
      <c r="C777" s="118">
        <v>3.3950000000000001E-2</v>
      </c>
      <c r="D777" s="88">
        <v>14277.77709382723</v>
      </c>
    </row>
    <row r="778" spans="3:4" x14ac:dyDescent="0.2">
      <c r="C778" s="118">
        <v>3.4000000000000002E-2</v>
      </c>
      <c r="D778" s="88">
        <v>14277.862463050948</v>
      </c>
    </row>
    <row r="779" spans="3:4" x14ac:dyDescent="0.2">
      <c r="C779" s="118">
        <v>3.4049999999999997E-2</v>
      </c>
      <c r="D779" s="88">
        <v>14279.562184884888</v>
      </c>
    </row>
    <row r="780" spans="3:4" x14ac:dyDescent="0.2">
      <c r="C780" s="118">
        <v>3.4099999999999998E-2</v>
      </c>
      <c r="D780" s="88">
        <v>14280.095033799274</v>
      </c>
    </row>
    <row r="781" spans="3:4" x14ac:dyDescent="0.2">
      <c r="C781" s="118">
        <v>3.415E-2</v>
      </c>
      <c r="D781" s="88">
        <v>14281.658427598382</v>
      </c>
    </row>
    <row r="782" spans="3:4" x14ac:dyDescent="0.2">
      <c r="C782" s="118">
        <v>3.4200000000000001E-2</v>
      </c>
      <c r="D782" s="88">
        <v>14282.184743037858</v>
      </c>
    </row>
    <row r="783" spans="3:4" x14ac:dyDescent="0.2">
      <c r="C783" s="118">
        <v>3.4250000000000003E-2</v>
      </c>
      <c r="D783" s="88">
        <v>14282.187339499194</v>
      </c>
    </row>
    <row r="784" spans="3:4" x14ac:dyDescent="0.2">
      <c r="C784" s="118">
        <v>3.4299999999999997E-2</v>
      </c>
      <c r="D784" s="88">
        <v>14283.07111382619</v>
      </c>
    </row>
    <row r="785" spans="3:4" x14ac:dyDescent="0.2">
      <c r="C785" s="118">
        <v>3.4349999999999999E-2</v>
      </c>
      <c r="D785" s="88">
        <v>14283.360594560494</v>
      </c>
    </row>
    <row r="786" spans="3:4" x14ac:dyDescent="0.2">
      <c r="C786" s="118">
        <v>3.44E-2</v>
      </c>
      <c r="D786" s="88">
        <v>14283.510016629423</v>
      </c>
    </row>
    <row r="787" spans="3:4" x14ac:dyDescent="0.2">
      <c r="C787" s="118">
        <v>3.4450000000000001E-2</v>
      </c>
      <c r="D787" s="88">
        <v>14283.52743860702</v>
      </c>
    </row>
    <row r="788" spans="3:4" x14ac:dyDescent="0.2">
      <c r="C788" s="118">
        <v>3.4500000000000003E-2</v>
      </c>
      <c r="D788" s="88">
        <v>14283.582524527419</v>
      </c>
    </row>
    <row r="789" spans="3:4" x14ac:dyDescent="0.2">
      <c r="C789" s="118">
        <v>3.4549999999999997E-2</v>
      </c>
      <c r="D789" s="88">
        <v>14283.659375406507</v>
      </c>
    </row>
    <row r="790" spans="3:4" x14ac:dyDescent="0.2">
      <c r="C790" s="118">
        <v>3.4599999999999999E-2</v>
      </c>
      <c r="D790" s="88">
        <v>14284.441302158037</v>
      </c>
    </row>
    <row r="791" spans="3:4" x14ac:dyDescent="0.2">
      <c r="C791" s="118">
        <v>3.465E-2</v>
      </c>
      <c r="D791" s="88">
        <v>14285.982464687153</v>
      </c>
    </row>
    <row r="792" spans="3:4" x14ac:dyDescent="0.2">
      <c r="C792" s="118">
        <v>3.4700000000000002E-2</v>
      </c>
      <c r="D792" s="88">
        <v>14287.676467365609</v>
      </c>
    </row>
    <row r="793" spans="3:4" x14ac:dyDescent="0.2">
      <c r="C793" s="118">
        <v>3.4750000000000003E-2</v>
      </c>
      <c r="D793" s="88">
        <v>14291.774457232186</v>
      </c>
    </row>
    <row r="794" spans="3:4" x14ac:dyDescent="0.2">
      <c r="C794" s="118">
        <v>3.4799999999999998E-2</v>
      </c>
      <c r="D794" s="88">
        <v>14291.834083585049</v>
      </c>
    </row>
    <row r="795" spans="3:4" x14ac:dyDescent="0.2">
      <c r="C795" s="118">
        <v>3.4849999999999999E-2</v>
      </c>
      <c r="D795" s="88">
        <v>14292.012228027736</v>
      </c>
    </row>
    <row r="796" spans="3:4" x14ac:dyDescent="0.2">
      <c r="C796" s="118">
        <v>3.49E-2</v>
      </c>
      <c r="D796" s="88">
        <v>14294.546704721863</v>
      </c>
    </row>
    <row r="797" spans="3:4" x14ac:dyDescent="0.2">
      <c r="C797" s="118">
        <v>3.4950000000000002E-2</v>
      </c>
      <c r="D797" s="88">
        <v>14294.783233908171</v>
      </c>
    </row>
    <row r="798" spans="3:4" x14ac:dyDescent="0.2">
      <c r="C798" s="118">
        <v>3.5000000000000003E-2</v>
      </c>
      <c r="D798" s="88">
        <v>14294.869469529165</v>
      </c>
    </row>
    <row r="799" spans="3:4" x14ac:dyDescent="0.2">
      <c r="C799" s="118">
        <v>3.5049999999999998E-2</v>
      </c>
      <c r="D799" s="88">
        <v>14295.087427961349</v>
      </c>
    </row>
    <row r="800" spans="3:4" x14ac:dyDescent="0.2">
      <c r="C800" s="118">
        <v>3.5099999999999999E-2</v>
      </c>
      <c r="D800" s="88">
        <v>14296.490441979695</v>
      </c>
    </row>
    <row r="801" spans="3:4" x14ac:dyDescent="0.2">
      <c r="C801" s="118">
        <v>3.5150000000000001E-2</v>
      </c>
      <c r="D801" s="88">
        <v>14296.694133649005</v>
      </c>
    </row>
    <row r="802" spans="3:4" x14ac:dyDescent="0.2">
      <c r="C802" s="118">
        <v>3.5200000000000002E-2</v>
      </c>
      <c r="D802" s="88">
        <v>14298.903676015198</v>
      </c>
    </row>
    <row r="803" spans="3:4" x14ac:dyDescent="0.2">
      <c r="C803" s="118">
        <v>3.5249999999999997E-2</v>
      </c>
      <c r="D803" s="88">
        <v>14299.071160296535</v>
      </c>
    </row>
    <row r="804" spans="3:4" x14ac:dyDescent="0.2">
      <c r="C804" s="118">
        <v>3.5299999999999998E-2</v>
      </c>
      <c r="D804" s="88">
        <v>14299.279452985178</v>
      </c>
    </row>
    <row r="805" spans="3:4" x14ac:dyDescent="0.2">
      <c r="C805" s="118">
        <v>3.5349999999999999E-2</v>
      </c>
      <c r="D805" s="88">
        <v>14300.140449487177</v>
      </c>
    </row>
    <row r="806" spans="3:4" x14ac:dyDescent="0.2">
      <c r="C806" s="118">
        <v>3.5400000000000001E-2</v>
      </c>
      <c r="D806" s="88">
        <v>14301.465366859036</v>
      </c>
    </row>
    <row r="807" spans="3:4" x14ac:dyDescent="0.2">
      <c r="C807" s="118">
        <v>3.5450000000000002E-2</v>
      </c>
      <c r="D807" s="88">
        <v>14301.667641452303</v>
      </c>
    </row>
    <row r="808" spans="3:4" x14ac:dyDescent="0.2">
      <c r="C808" s="118">
        <v>3.5499999999999997E-2</v>
      </c>
      <c r="D808" s="88">
        <v>14302.256129202628</v>
      </c>
    </row>
    <row r="809" spans="3:4" x14ac:dyDescent="0.2">
      <c r="C809" s="118">
        <v>3.5549999999999998E-2</v>
      </c>
      <c r="D809" s="88">
        <v>14302.35378279309</v>
      </c>
    </row>
    <row r="810" spans="3:4" x14ac:dyDescent="0.2">
      <c r="C810" s="118">
        <v>3.56E-2</v>
      </c>
      <c r="D810" s="88">
        <v>14302.711129105564</v>
      </c>
    </row>
    <row r="811" spans="3:4" x14ac:dyDescent="0.2">
      <c r="C811" s="118">
        <v>3.5650000000000001E-2</v>
      </c>
      <c r="D811" s="88">
        <v>14303.660510602891</v>
      </c>
    </row>
    <row r="812" spans="3:4" x14ac:dyDescent="0.2">
      <c r="C812" s="118">
        <v>3.5700000000000003E-2</v>
      </c>
      <c r="D812" s="88">
        <v>14304.19078398813</v>
      </c>
    </row>
    <row r="813" spans="3:4" x14ac:dyDescent="0.2">
      <c r="C813" s="118">
        <v>3.5749999999999997E-2</v>
      </c>
      <c r="D813" s="88">
        <v>14305.192229943805</v>
      </c>
    </row>
    <row r="814" spans="3:4" x14ac:dyDescent="0.2">
      <c r="C814" s="118">
        <v>3.5799999999999998E-2</v>
      </c>
      <c r="D814" s="88">
        <v>14305.234620300052</v>
      </c>
    </row>
    <row r="815" spans="3:4" x14ac:dyDescent="0.2">
      <c r="C815" s="118">
        <v>3.585E-2</v>
      </c>
      <c r="D815" s="88">
        <v>14305.397283721064</v>
      </c>
    </row>
    <row r="816" spans="3:4" x14ac:dyDescent="0.2">
      <c r="C816" s="118">
        <v>3.5900000000000001E-2</v>
      </c>
      <c r="D816" s="88">
        <v>14305.618457241912</v>
      </c>
    </row>
    <row r="817" spans="3:4" x14ac:dyDescent="0.2">
      <c r="C817" s="118">
        <v>3.5950000000000003E-2</v>
      </c>
      <c r="D817" s="88">
        <v>14305.718515841461</v>
      </c>
    </row>
    <row r="818" spans="3:4" x14ac:dyDescent="0.2">
      <c r="C818" s="118">
        <v>3.5999999999999997E-2</v>
      </c>
      <c r="D818" s="88">
        <v>14306.526501095741</v>
      </c>
    </row>
    <row r="819" spans="3:4" x14ac:dyDescent="0.2">
      <c r="C819" s="118">
        <v>3.6049999999999999E-2</v>
      </c>
      <c r="D819" s="88">
        <v>14306.98683356708</v>
      </c>
    </row>
    <row r="820" spans="3:4" x14ac:dyDescent="0.2">
      <c r="C820" s="118">
        <v>3.61E-2</v>
      </c>
      <c r="D820" s="88">
        <v>14307.260593498842</v>
      </c>
    </row>
    <row r="821" spans="3:4" x14ac:dyDescent="0.2">
      <c r="C821" s="118">
        <v>3.6150000000000002E-2</v>
      </c>
      <c r="D821" s="88">
        <v>14307.715452472828</v>
      </c>
    </row>
    <row r="822" spans="3:4" x14ac:dyDescent="0.2">
      <c r="C822" s="118">
        <v>3.6200000000000003E-2</v>
      </c>
      <c r="D822" s="88">
        <v>14308.891860748839</v>
      </c>
    </row>
    <row r="823" spans="3:4" x14ac:dyDescent="0.2">
      <c r="C823" s="118">
        <v>3.6249999999999998E-2</v>
      </c>
      <c r="D823" s="88">
        <v>14309.799786630612</v>
      </c>
    </row>
    <row r="824" spans="3:4" x14ac:dyDescent="0.2">
      <c r="C824" s="118">
        <v>3.6299999999999999E-2</v>
      </c>
      <c r="D824" s="88">
        <v>14312.518833170376</v>
      </c>
    </row>
    <row r="825" spans="3:4" x14ac:dyDescent="0.2">
      <c r="C825" s="118">
        <v>3.635E-2</v>
      </c>
      <c r="D825" s="88">
        <v>14312.667737399257</v>
      </c>
    </row>
    <row r="826" spans="3:4" x14ac:dyDescent="0.2">
      <c r="C826" s="118">
        <v>3.6400000000000002E-2</v>
      </c>
      <c r="D826" s="88">
        <v>14312.710119166502</v>
      </c>
    </row>
    <row r="827" spans="3:4" x14ac:dyDescent="0.2">
      <c r="C827" s="118">
        <v>3.6450000000000003E-2</v>
      </c>
      <c r="D827" s="88">
        <v>14313.004383953554</v>
      </c>
    </row>
    <row r="828" spans="3:4" x14ac:dyDescent="0.2">
      <c r="C828" s="118">
        <v>3.6499999999999998E-2</v>
      </c>
      <c r="D828" s="88">
        <v>14313.247229024661</v>
      </c>
    </row>
    <row r="829" spans="3:4" x14ac:dyDescent="0.2">
      <c r="C829" s="118">
        <v>3.6549999999999999E-2</v>
      </c>
      <c r="D829" s="88">
        <v>14313.748084778845</v>
      </c>
    </row>
    <row r="830" spans="3:4" x14ac:dyDescent="0.2">
      <c r="C830" s="118">
        <v>3.6600000000000001E-2</v>
      </c>
      <c r="D830" s="88">
        <v>14313.765172477009</v>
      </c>
    </row>
    <row r="831" spans="3:4" x14ac:dyDescent="0.2">
      <c r="C831" s="118">
        <v>3.6650000000000002E-2</v>
      </c>
      <c r="D831" s="88">
        <v>14315.578002328031</v>
      </c>
    </row>
    <row r="832" spans="3:4" x14ac:dyDescent="0.2">
      <c r="C832" s="118">
        <v>3.6700000000000003E-2</v>
      </c>
      <c r="D832" s="88">
        <v>14316.163790744999</v>
      </c>
    </row>
    <row r="833" spans="3:4" x14ac:dyDescent="0.2">
      <c r="C833" s="118">
        <v>3.6749999999999998E-2</v>
      </c>
      <c r="D833" s="88">
        <v>14316.608853629888</v>
      </c>
    </row>
    <row r="834" spans="3:4" x14ac:dyDescent="0.2">
      <c r="C834" s="118">
        <v>3.6799999999999999E-2</v>
      </c>
      <c r="D834" s="88">
        <v>14317.160698679161</v>
      </c>
    </row>
    <row r="835" spans="3:4" x14ac:dyDescent="0.2">
      <c r="C835" s="118">
        <v>3.6850000000000001E-2</v>
      </c>
      <c r="D835" s="88">
        <v>14318.514295718567</v>
      </c>
    </row>
    <row r="836" spans="3:4" x14ac:dyDescent="0.2">
      <c r="C836" s="118">
        <v>3.6900000000000002E-2</v>
      </c>
      <c r="D836" s="88">
        <v>14319.636335719573</v>
      </c>
    </row>
    <row r="837" spans="3:4" x14ac:dyDescent="0.2">
      <c r="C837" s="118">
        <v>3.6949999999999997E-2</v>
      </c>
      <c r="D837" s="88">
        <v>14320.448577048992</v>
      </c>
    </row>
    <row r="838" spans="3:4" x14ac:dyDescent="0.2">
      <c r="C838" s="118">
        <v>3.6999999999999998E-2</v>
      </c>
      <c r="D838" s="88">
        <v>14321.133456465883</v>
      </c>
    </row>
    <row r="839" spans="3:4" x14ac:dyDescent="0.2">
      <c r="C839" s="118">
        <v>3.705E-2</v>
      </c>
      <c r="D839" s="88">
        <v>14322.252271152873</v>
      </c>
    </row>
    <row r="840" spans="3:4" x14ac:dyDescent="0.2">
      <c r="C840" s="118">
        <v>3.7100000000000001E-2</v>
      </c>
      <c r="D840" s="88">
        <v>14322.839910888495</v>
      </c>
    </row>
    <row r="841" spans="3:4" x14ac:dyDescent="0.2">
      <c r="C841" s="118">
        <v>3.7150000000000002E-2</v>
      </c>
      <c r="D841" s="88">
        <v>14323.337206307868</v>
      </c>
    </row>
    <row r="842" spans="3:4" x14ac:dyDescent="0.2">
      <c r="C842" s="118">
        <v>3.7199999999999997E-2</v>
      </c>
      <c r="D842" s="88">
        <v>14323.428585291169</v>
      </c>
    </row>
    <row r="843" spans="3:4" x14ac:dyDescent="0.2">
      <c r="C843" s="118">
        <v>3.7249999999999998E-2</v>
      </c>
      <c r="D843" s="88">
        <v>14325.147429503124</v>
      </c>
    </row>
    <row r="844" spans="3:4" x14ac:dyDescent="0.2">
      <c r="C844" s="118">
        <v>3.73E-2</v>
      </c>
      <c r="D844" s="88">
        <v>14325.298399328834</v>
      </c>
    </row>
    <row r="845" spans="3:4" x14ac:dyDescent="0.2">
      <c r="C845" s="118">
        <v>3.7350000000000001E-2</v>
      </c>
      <c r="D845" s="88">
        <v>14325.637347900782</v>
      </c>
    </row>
    <row r="846" spans="3:4" x14ac:dyDescent="0.2">
      <c r="C846" s="118">
        <v>3.7400000000000003E-2</v>
      </c>
      <c r="D846" s="88">
        <v>14325.870406296301</v>
      </c>
    </row>
    <row r="847" spans="3:4" x14ac:dyDescent="0.2">
      <c r="C847" s="118">
        <v>3.7449999999999997E-2</v>
      </c>
      <c r="D847" s="88">
        <v>14326.36800071039</v>
      </c>
    </row>
    <row r="848" spans="3:4" x14ac:dyDescent="0.2">
      <c r="C848" s="118">
        <v>3.7499999999999999E-2</v>
      </c>
      <c r="D848" s="88">
        <v>14327.93471638636</v>
      </c>
    </row>
    <row r="849" spans="3:4" x14ac:dyDescent="0.2">
      <c r="C849" s="118">
        <v>3.755E-2</v>
      </c>
      <c r="D849" s="88">
        <v>14330.898454706543</v>
      </c>
    </row>
    <row r="850" spans="3:4" x14ac:dyDescent="0.2">
      <c r="C850" s="118">
        <v>3.7600000000000001E-2</v>
      </c>
      <c r="D850" s="88">
        <v>14331.258645181522</v>
      </c>
    </row>
    <row r="851" spans="3:4" x14ac:dyDescent="0.2">
      <c r="C851" s="118">
        <v>3.7650000000000003E-2</v>
      </c>
      <c r="D851" s="88">
        <v>14331.271756400412</v>
      </c>
    </row>
    <row r="852" spans="3:4" x14ac:dyDescent="0.2">
      <c r="C852" s="118">
        <v>3.7699999999999997E-2</v>
      </c>
      <c r="D852" s="88">
        <v>14331.452091286761</v>
      </c>
    </row>
    <row r="853" spans="3:4" x14ac:dyDescent="0.2">
      <c r="C853" s="118">
        <v>3.7749999999999999E-2</v>
      </c>
      <c r="D853" s="88">
        <v>14331.459167533347</v>
      </c>
    </row>
    <row r="854" spans="3:4" x14ac:dyDescent="0.2">
      <c r="C854" s="118">
        <v>3.78E-2</v>
      </c>
      <c r="D854" s="88">
        <v>14331.553650298456</v>
      </c>
    </row>
    <row r="855" spans="3:4" x14ac:dyDescent="0.2">
      <c r="C855" s="118">
        <v>3.7850000000000002E-2</v>
      </c>
      <c r="D855" s="88">
        <v>14332.669756920583</v>
      </c>
    </row>
    <row r="856" spans="3:4" x14ac:dyDescent="0.2">
      <c r="C856" s="118">
        <v>3.7900000000000003E-2</v>
      </c>
      <c r="D856" s="88">
        <v>14333.18532704598</v>
      </c>
    </row>
    <row r="857" spans="3:4" x14ac:dyDescent="0.2">
      <c r="C857" s="118">
        <v>3.7949999999999998E-2</v>
      </c>
      <c r="D857" s="88">
        <v>14333.579329711747</v>
      </c>
    </row>
    <row r="858" spans="3:4" x14ac:dyDescent="0.2">
      <c r="C858" s="118">
        <v>3.7999999999999999E-2</v>
      </c>
      <c r="D858" s="88">
        <v>14333.812970970905</v>
      </c>
    </row>
    <row r="859" spans="3:4" x14ac:dyDescent="0.2">
      <c r="C859" s="118">
        <v>3.805E-2</v>
      </c>
      <c r="D859" s="88">
        <v>14334.086433561486</v>
      </c>
    </row>
    <row r="860" spans="3:4" x14ac:dyDescent="0.2">
      <c r="C860" s="118">
        <v>3.8100000000000002E-2</v>
      </c>
      <c r="D860" s="88">
        <v>14334.58662748297</v>
      </c>
    </row>
    <row r="861" spans="3:4" x14ac:dyDescent="0.2">
      <c r="C861" s="118">
        <v>3.8150000000000003E-2</v>
      </c>
      <c r="D861" s="88">
        <v>14336.254960112909</v>
      </c>
    </row>
    <row r="862" spans="3:4" x14ac:dyDescent="0.2">
      <c r="C862" s="118">
        <v>3.8199999999999998E-2</v>
      </c>
      <c r="D862" s="88">
        <v>14336.469882109855</v>
      </c>
    </row>
    <row r="863" spans="3:4" x14ac:dyDescent="0.2">
      <c r="C863" s="118">
        <v>3.8249999999999999E-2</v>
      </c>
      <c r="D863" s="88">
        <v>14336.843756360786</v>
      </c>
    </row>
    <row r="864" spans="3:4" x14ac:dyDescent="0.2">
      <c r="C864" s="118">
        <v>3.8300000000000001E-2</v>
      </c>
      <c r="D864" s="88">
        <v>14337.711650266159</v>
      </c>
    </row>
    <row r="865" spans="3:4" x14ac:dyDescent="0.2">
      <c r="C865" s="118">
        <v>3.8350000000000002E-2</v>
      </c>
      <c r="D865" s="88">
        <v>14337.993248805325</v>
      </c>
    </row>
    <row r="866" spans="3:4" x14ac:dyDescent="0.2">
      <c r="C866" s="118">
        <v>3.8399999999999997E-2</v>
      </c>
      <c r="D866" s="88">
        <v>14338.869884556198</v>
      </c>
    </row>
    <row r="867" spans="3:4" x14ac:dyDescent="0.2">
      <c r="C867" s="118">
        <v>3.8449999999999998E-2</v>
      </c>
      <c r="D867" s="88">
        <v>14339.354453038861</v>
      </c>
    </row>
    <row r="868" spans="3:4" x14ac:dyDescent="0.2">
      <c r="C868" s="118">
        <v>3.85E-2</v>
      </c>
      <c r="D868" s="88">
        <v>14340.758005017131</v>
      </c>
    </row>
    <row r="869" spans="3:4" x14ac:dyDescent="0.2">
      <c r="C869" s="118">
        <v>3.8550000000000001E-2</v>
      </c>
      <c r="D869" s="88">
        <v>14341.222129316511</v>
      </c>
    </row>
    <row r="870" spans="3:4" x14ac:dyDescent="0.2">
      <c r="C870" s="118">
        <v>3.8600000000000002E-2</v>
      </c>
      <c r="D870" s="88">
        <v>14342.959332399631</v>
      </c>
    </row>
    <row r="871" spans="3:4" x14ac:dyDescent="0.2">
      <c r="C871" s="118">
        <v>3.8649999999999997E-2</v>
      </c>
      <c r="D871" s="88">
        <v>14343.251919888578</v>
      </c>
    </row>
    <row r="872" spans="3:4" x14ac:dyDescent="0.2">
      <c r="C872" s="118">
        <v>3.8699999999999998E-2</v>
      </c>
      <c r="D872" s="88">
        <v>14343.530309395243</v>
      </c>
    </row>
    <row r="873" spans="3:4" x14ac:dyDescent="0.2">
      <c r="C873" s="118">
        <v>3.875E-2</v>
      </c>
      <c r="D873" s="88">
        <v>14343.731392079353</v>
      </c>
    </row>
    <row r="874" spans="3:4" x14ac:dyDescent="0.2">
      <c r="C874" s="118">
        <v>3.8800000000000001E-2</v>
      </c>
      <c r="D874" s="88">
        <v>14344.254583996819</v>
      </c>
    </row>
    <row r="875" spans="3:4" x14ac:dyDescent="0.2">
      <c r="C875" s="118">
        <v>3.8850000000000003E-2</v>
      </c>
      <c r="D875" s="88">
        <v>14345.464292609842</v>
      </c>
    </row>
    <row r="876" spans="3:4" x14ac:dyDescent="0.2">
      <c r="C876" s="118">
        <v>3.8899999999999997E-2</v>
      </c>
      <c r="D876" s="88">
        <v>14346.540861971856</v>
      </c>
    </row>
    <row r="877" spans="3:4" x14ac:dyDescent="0.2">
      <c r="C877" s="118">
        <v>3.8949999999999999E-2</v>
      </c>
      <c r="D877" s="88">
        <v>14348.174330116235</v>
      </c>
    </row>
    <row r="878" spans="3:4" x14ac:dyDescent="0.2">
      <c r="C878" s="118">
        <v>3.9E-2</v>
      </c>
      <c r="D878" s="88">
        <v>14348.642342330004</v>
      </c>
    </row>
    <row r="879" spans="3:4" x14ac:dyDescent="0.2">
      <c r="C879" s="118">
        <v>3.9050000000000001E-2</v>
      </c>
      <c r="D879" s="88">
        <v>14348.740350634173</v>
      </c>
    </row>
    <row r="880" spans="3:4" x14ac:dyDescent="0.2">
      <c r="C880" s="118">
        <v>3.9100000000000003E-2</v>
      </c>
      <c r="D880" s="88">
        <v>14349.655225281036</v>
      </c>
    </row>
    <row r="881" spans="3:4" x14ac:dyDescent="0.2">
      <c r="C881" s="118">
        <v>3.9149999999999997E-2</v>
      </c>
      <c r="D881" s="88">
        <v>14349.783290446907</v>
      </c>
    </row>
    <row r="882" spans="3:4" x14ac:dyDescent="0.2">
      <c r="C882" s="118">
        <v>3.9199999999999999E-2</v>
      </c>
      <c r="D882" s="88">
        <v>14349.909531904003</v>
      </c>
    </row>
    <row r="883" spans="3:4" x14ac:dyDescent="0.2">
      <c r="C883" s="118">
        <v>3.925E-2</v>
      </c>
      <c r="D883" s="88">
        <v>14351.301898069878</v>
      </c>
    </row>
    <row r="884" spans="3:4" x14ac:dyDescent="0.2">
      <c r="C884" s="118">
        <v>3.9300000000000002E-2</v>
      </c>
      <c r="D884" s="88">
        <v>14352.240453407447</v>
      </c>
    </row>
    <row r="885" spans="3:4" x14ac:dyDescent="0.2">
      <c r="C885" s="118">
        <v>3.9350000000000003E-2</v>
      </c>
      <c r="D885" s="88">
        <v>14353.080529275203</v>
      </c>
    </row>
    <row r="886" spans="3:4" x14ac:dyDescent="0.2">
      <c r="C886" s="118">
        <v>3.9399999999999998E-2</v>
      </c>
      <c r="D886" s="88">
        <v>14355.502291513405</v>
      </c>
    </row>
    <row r="887" spans="3:4" x14ac:dyDescent="0.2">
      <c r="C887" s="118">
        <v>3.9449999999999999E-2</v>
      </c>
      <c r="D887" s="88">
        <v>14355.502753711684</v>
      </c>
    </row>
    <row r="888" spans="3:4" x14ac:dyDescent="0.2">
      <c r="C888" s="118">
        <v>3.95E-2</v>
      </c>
      <c r="D888" s="88">
        <v>14355.551360458485</v>
      </c>
    </row>
    <row r="889" spans="3:4" x14ac:dyDescent="0.2">
      <c r="C889" s="118">
        <v>3.9550000000000002E-2</v>
      </c>
      <c r="D889" s="88">
        <v>14355.563930830982</v>
      </c>
    </row>
    <row r="890" spans="3:4" x14ac:dyDescent="0.2">
      <c r="C890" s="118">
        <v>3.9600000000000003E-2</v>
      </c>
      <c r="D890" s="88">
        <v>14355.703663920394</v>
      </c>
    </row>
    <row r="891" spans="3:4" x14ac:dyDescent="0.2">
      <c r="C891" s="118">
        <v>3.9649999999999998E-2</v>
      </c>
      <c r="D891" s="88">
        <v>14355.781428145659</v>
      </c>
    </row>
    <row r="892" spans="3:4" x14ac:dyDescent="0.2">
      <c r="C892" s="118">
        <v>3.9699999999999999E-2</v>
      </c>
      <c r="D892" s="88">
        <v>14356.706629022457</v>
      </c>
    </row>
    <row r="893" spans="3:4" x14ac:dyDescent="0.2">
      <c r="C893" s="118">
        <v>3.9750000000000001E-2</v>
      </c>
      <c r="D893" s="88">
        <v>14356.952455375718</v>
      </c>
    </row>
    <row r="894" spans="3:4" x14ac:dyDescent="0.2">
      <c r="C894" s="118">
        <v>3.9800000000000002E-2</v>
      </c>
      <c r="D894" s="88">
        <v>14357.706420126613</v>
      </c>
    </row>
    <row r="895" spans="3:4" x14ac:dyDescent="0.2">
      <c r="C895" s="118">
        <v>3.9849999999999997E-2</v>
      </c>
      <c r="D895" s="88">
        <v>14357.8160893391</v>
      </c>
    </row>
    <row r="896" spans="3:4" x14ac:dyDescent="0.2">
      <c r="C896" s="118">
        <v>3.9899999999999998E-2</v>
      </c>
      <c r="D896" s="88">
        <v>14358.570811489741</v>
      </c>
    </row>
    <row r="897" spans="3:4" x14ac:dyDescent="0.2">
      <c r="C897" s="118">
        <v>3.9949999999999999E-2</v>
      </c>
      <c r="D897" s="88">
        <v>14358.916236659283</v>
      </c>
    </row>
    <row r="898" spans="3:4" x14ac:dyDescent="0.2">
      <c r="C898" s="118">
        <v>0.04</v>
      </c>
      <c r="D898" s="88">
        <v>14359.203754457121</v>
      </c>
    </row>
    <row r="899" spans="3:4" x14ac:dyDescent="0.2">
      <c r="C899" s="118">
        <v>4.0050000000000002E-2</v>
      </c>
      <c r="D899" s="88">
        <v>14359.324410740141</v>
      </c>
    </row>
    <row r="900" spans="3:4" x14ac:dyDescent="0.2">
      <c r="C900" s="118">
        <v>4.0099999999999997E-2</v>
      </c>
      <c r="D900" s="88">
        <v>14360.21034836678</v>
      </c>
    </row>
    <row r="901" spans="3:4" x14ac:dyDescent="0.2">
      <c r="C901" s="118">
        <v>4.0149999999999998E-2</v>
      </c>
      <c r="D901" s="88">
        <v>14361.28999592569</v>
      </c>
    </row>
    <row r="902" spans="3:4" x14ac:dyDescent="0.2">
      <c r="C902" s="118">
        <v>4.02E-2</v>
      </c>
      <c r="D902" s="88">
        <v>14361.552361973023</v>
      </c>
    </row>
    <row r="903" spans="3:4" x14ac:dyDescent="0.2">
      <c r="C903" s="118">
        <v>4.0250000000000001E-2</v>
      </c>
      <c r="D903" s="88">
        <v>14361.563471183606</v>
      </c>
    </row>
    <row r="904" spans="3:4" x14ac:dyDescent="0.2">
      <c r="C904" s="118">
        <v>4.0300000000000002E-2</v>
      </c>
      <c r="D904" s="88">
        <v>14361.82840979202</v>
      </c>
    </row>
    <row r="905" spans="3:4" x14ac:dyDescent="0.2">
      <c r="C905" s="118">
        <v>4.0349999999999997E-2</v>
      </c>
      <c r="D905" s="88">
        <v>14363.291369171686</v>
      </c>
    </row>
    <row r="906" spans="3:4" x14ac:dyDescent="0.2">
      <c r="C906" s="118">
        <v>4.0399999999999998E-2</v>
      </c>
      <c r="D906" s="88">
        <v>14363.891238223765</v>
      </c>
    </row>
    <row r="907" spans="3:4" x14ac:dyDescent="0.2">
      <c r="C907" s="118">
        <v>4.045E-2</v>
      </c>
      <c r="D907" s="88">
        <v>14364.264142185175</v>
      </c>
    </row>
    <row r="908" spans="3:4" x14ac:dyDescent="0.2">
      <c r="C908" s="118">
        <v>4.0500000000000001E-2</v>
      </c>
      <c r="D908" s="88">
        <v>14364.327541811499</v>
      </c>
    </row>
    <row r="909" spans="3:4" x14ac:dyDescent="0.2">
      <c r="C909" s="118">
        <v>4.0550000000000003E-2</v>
      </c>
      <c r="D909" s="88">
        <v>14364.869235486434</v>
      </c>
    </row>
    <row r="910" spans="3:4" x14ac:dyDescent="0.2">
      <c r="C910" s="118">
        <v>4.0599999999999997E-2</v>
      </c>
      <c r="D910" s="88">
        <v>14365.026631898707</v>
      </c>
    </row>
    <row r="911" spans="3:4" x14ac:dyDescent="0.2">
      <c r="C911" s="118">
        <v>4.0649999999999999E-2</v>
      </c>
      <c r="D911" s="88">
        <v>14365.122726962032</v>
      </c>
    </row>
    <row r="912" spans="3:4" x14ac:dyDescent="0.2">
      <c r="C912" s="118">
        <v>4.07E-2</v>
      </c>
      <c r="D912" s="88">
        <v>14366.747589829325</v>
      </c>
    </row>
    <row r="913" spans="3:4" x14ac:dyDescent="0.2">
      <c r="C913" s="118">
        <v>4.0750000000000001E-2</v>
      </c>
      <c r="D913" s="88">
        <v>14367.622538733574</v>
      </c>
    </row>
    <row r="914" spans="3:4" x14ac:dyDescent="0.2">
      <c r="C914" s="118">
        <v>4.0800000000000003E-2</v>
      </c>
      <c r="D914" s="88">
        <v>14367.673035235728</v>
      </c>
    </row>
    <row r="915" spans="3:4" x14ac:dyDescent="0.2">
      <c r="C915" s="118">
        <v>4.0849999999999997E-2</v>
      </c>
      <c r="D915" s="88">
        <v>14367.842484055702</v>
      </c>
    </row>
    <row r="916" spans="3:4" x14ac:dyDescent="0.2">
      <c r="C916" s="118">
        <v>4.0899999999999999E-2</v>
      </c>
      <c r="D916" s="88">
        <v>14369.234803038278</v>
      </c>
    </row>
    <row r="917" spans="3:4" x14ac:dyDescent="0.2">
      <c r="C917" s="118">
        <v>4.095E-2</v>
      </c>
      <c r="D917" s="88">
        <v>14369.69860492573</v>
      </c>
    </row>
    <row r="918" spans="3:4" x14ac:dyDescent="0.2">
      <c r="C918" s="118">
        <v>4.1000000000000002E-2</v>
      </c>
      <c r="D918" s="88">
        <v>14369.740862107144</v>
      </c>
    </row>
    <row r="919" spans="3:4" x14ac:dyDescent="0.2">
      <c r="C919" s="118">
        <v>4.1050000000000003E-2</v>
      </c>
      <c r="D919" s="88">
        <v>14370.036697421878</v>
      </c>
    </row>
    <row r="920" spans="3:4" x14ac:dyDescent="0.2">
      <c r="C920" s="118">
        <v>4.1099999999999998E-2</v>
      </c>
      <c r="D920" s="88">
        <v>14370.377336560459</v>
      </c>
    </row>
    <row r="921" spans="3:4" x14ac:dyDescent="0.2">
      <c r="C921" s="118">
        <v>4.1149999999999999E-2</v>
      </c>
      <c r="D921" s="88">
        <v>14370.516166725083</v>
      </c>
    </row>
    <row r="922" spans="3:4" x14ac:dyDescent="0.2">
      <c r="C922" s="118">
        <v>4.1200000000000001E-2</v>
      </c>
      <c r="D922" s="88">
        <v>14371.06168905105</v>
      </c>
    </row>
    <row r="923" spans="3:4" x14ac:dyDescent="0.2">
      <c r="C923" s="118">
        <v>4.1250000000000002E-2</v>
      </c>
      <c r="D923" s="88">
        <v>14371.568071862375</v>
      </c>
    </row>
    <row r="924" spans="3:4" x14ac:dyDescent="0.2">
      <c r="C924" s="118">
        <v>4.1300000000000003E-2</v>
      </c>
      <c r="D924" s="88">
        <v>14373.586798715362</v>
      </c>
    </row>
    <row r="925" spans="3:4" x14ac:dyDescent="0.2">
      <c r="C925" s="118">
        <v>4.1349999999999998E-2</v>
      </c>
      <c r="D925" s="88">
        <v>14374.089373217077</v>
      </c>
    </row>
    <row r="926" spans="3:4" x14ac:dyDescent="0.2">
      <c r="C926" s="118">
        <v>4.1399999999999999E-2</v>
      </c>
      <c r="D926" s="88">
        <v>14374.789041862743</v>
      </c>
    </row>
    <row r="927" spans="3:4" x14ac:dyDescent="0.2">
      <c r="C927" s="118">
        <v>4.1450000000000001E-2</v>
      </c>
      <c r="D927" s="88">
        <v>14375.20239473632</v>
      </c>
    </row>
    <row r="928" spans="3:4" x14ac:dyDescent="0.2">
      <c r="C928" s="118">
        <v>4.1500000000000002E-2</v>
      </c>
      <c r="D928" s="88">
        <v>14375.397702733751</v>
      </c>
    </row>
    <row r="929" spans="3:4" x14ac:dyDescent="0.2">
      <c r="C929" s="118">
        <v>4.1549999999999997E-2</v>
      </c>
      <c r="D929" s="88">
        <v>14376.455855679073</v>
      </c>
    </row>
    <row r="930" spans="3:4" x14ac:dyDescent="0.2">
      <c r="C930" s="118">
        <v>4.1599999999999998E-2</v>
      </c>
      <c r="D930" s="88">
        <v>14376.998305868949</v>
      </c>
    </row>
    <row r="931" spans="3:4" x14ac:dyDescent="0.2">
      <c r="C931" s="118">
        <v>4.165E-2</v>
      </c>
      <c r="D931" s="88">
        <v>14377.166174623522</v>
      </c>
    </row>
    <row r="932" spans="3:4" x14ac:dyDescent="0.2">
      <c r="C932" s="118">
        <v>4.1700000000000001E-2</v>
      </c>
      <c r="D932" s="88">
        <v>14377.227056627527</v>
      </c>
    </row>
    <row r="933" spans="3:4" x14ac:dyDescent="0.2">
      <c r="C933" s="118">
        <v>4.1750000000000002E-2</v>
      </c>
      <c r="D933" s="88">
        <v>14377.341159830814</v>
      </c>
    </row>
    <row r="934" spans="3:4" x14ac:dyDescent="0.2">
      <c r="C934" s="118">
        <v>4.1799999999999997E-2</v>
      </c>
      <c r="D934" s="88">
        <v>14379.500267418151</v>
      </c>
    </row>
    <row r="935" spans="3:4" x14ac:dyDescent="0.2">
      <c r="C935" s="118">
        <v>4.1849999999999998E-2</v>
      </c>
      <c r="D935" s="88">
        <v>14379.784359714484</v>
      </c>
    </row>
    <row r="936" spans="3:4" x14ac:dyDescent="0.2">
      <c r="C936" s="118">
        <v>4.19E-2</v>
      </c>
      <c r="D936" s="88">
        <v>14380.371143374759</v>
      </c>
    </row>
    <row r="937" spans="3:4" x14ac:dyDescent="0.2">
      <c r="C937" s="118">
        <v>4.1950000000000001E-2</v>
      </c>
      <c r="D937" s="88">
        <v>14380.581688598279</v>
      </c>
    </row>
    <row r="938" spans="3:4" x14ac:dyDescent="0.2">
      <c r="C938" s="118">
        <v>4.2000000000000003E-2</v>
      </c>
      <c r="D938" s="88">
        <v>14381.117498095697</v>
      </c>
    </row>
    <row r="939" spans="3:4" x14ac:dyDescent="0.2">
      <c r="C939" s="118">
        <v>4.2049999999999997E-2</v>
      </c>
      <c r="D939" s="88">
        <v>14381.215991167954</v>
      </c>
    </row>
    <row r="940" spans="3:4" x14ac:dyDescent="0.2">
      <c r="C940" s="118">
        <v>4.2099999999999999E-2</v>
      </c>
      <c r="D940" s="88">
        <v>14382.311789977797</v>
      </c>
    </row>
    <row r="941" spans="3:4" x14ac:dyDescent="0.2">
      <c r="C941" s="118">
        <v>4.215E-2</v>
      </c>
      <c r="D941" s="88">
        <v>14382.342877238993</v>
      </c>
    </row>
    <row r="942" spans="3:4" x14ac:dyDescent="0.2">
      <c r="C942" s="118">
        <v>4.2200000000000001E-2</v>
      </c>
      <c r="D942" s="88">
        <v>14382.344312740792</v>
      </c>
    </row>
    <row r="943" spans="3:4" x14ac:dyDescent="0.2">
      <c r="C943" s="118">
        <v>4.2250000000000003E-2</v>
      </c>
      <c r="D943" s="88">
        <v>14382.497319736645</v>
      </c>
    </row>
    <row r="944" spans="3:4" x14ac:dyDescent="0.2">
      <c r="C944" s="118">
        <v>4.2299999999999997E-2</v>
      </c>
      <c r="D944" s="88">
        <v>14382.680226528782</v>
      </c>
    </row>
    <row r="945" spans="3:4" x14ac:dyDescent="0.2">
      <c r="C945" s="118">
        <v>4.2349999999999999E-2</v>
      </c>
      <c r="D945" s="88">
        <v>14382.794877175156</v>
      </c>
    </row>
    <row r="946" spans="3:4" x14ac:dyDescent="0.2">
      <c r="C946" s="118">
        <v>4.24E-2</v>
      </c>
      <c r="D946" s="88">
        <v>14383.458174432446</v>
      </c>
    </row>
    <row r="947" spans="3:4" x14ac:dyDescent="0.2">
      <c r="C947" s="118">
        <v>4.2450000000000002E-2</v>
      </c>
      <c r="D947" s="88">
        <v>14383.64628612044</v>
      </c>
    </row>
    <row r="948" spans="3:4" x14ac:dyDescent="0.2">
      <c r="C948" s="118">
        <v>4.2500000000000003E-2</v>
      </c>
      <c r="D948" s="88">
        <v>14385.680908954788</v>
      </c>
    </row>
    <row r="949" spans="3:4" x14ac:dyDescent="0.2">
      <c r="C949" s="118">
        <v>4.2549999999999998E-2</v>
      </c>
      <c r="D949" s="88">
        <v>14386.769058673932</v>
      </c>
    </row>
    <row r="950" spans="3:4" x14ac:dyDescent="0.2">
      <c r="C950" s="118">
        <v>4.2599999999999999E-2</v>
      </c>
      <c r="D950" s="88">
        <v>14387.314733172992</v>
      </c>
    </row>
    <row r="951" spans="3:4" x14ac:dyDescent="0.2">
      <c r="C951" s="118">
        <v>4.265E-2</v>
      </c>
      <c r="D951" s="88">
        <v>14387.519165225965</v>
      </c>
    </row>
    <row r="952" spans="3:4" x14ac:dyDescent="0.2">
      <c r="C952" s="118">
        <v>4.2700000000000002E-2</v>
      </c>
      <c r="D952" s="88">
        <v>14388.340266569965</v>
      </c>
    </row>
    <row r="953" spans="3:4" x14ac:dyDescent="0.2">
      <c r="C953" s="118">
        <v>4.2750000000000003E-2</v>
      </c>
      <c r="D953" s="88">
        <v>14388.597480036895</v>
      </c>
    </row>
    <row r="954" spans="3:4" x14ac:dyDescent="0.2">
      <c r="C954" s="118">
        <v>4.2799999999999998E-2</v>
      </c>
      <c r="D954" s="88">
        <v>14388.747960601704</v>
      </c>
    </row>
    <row r="955" spans="3:4" x14ac:dyDescent="0.2">
      <c r="C955" s="118">
        <v>4.2849999999999999E-2</v>
      </c>
      <c r="D955" s="88">
        <v>14389.094360687805</v>
      </c>
    </row>
    <row r="956" spans="3:4" x14ac:dyDescent="0.2">
      <c r="C956" s="118">
        <v>4.2900000000000001E-2</v>
      </c>
      <c r="D956" s="88">
        <v>14390.807407289256</v>
      </c>
    </row>
    <row r="957" spans="3:4" x14ac:dyDescent="0.2">
      <c r="C957" s="118">
        <v>4.2950000000000002E-2</v>
      </c>
      <c r="D957" s="88">
        <v>14390.83327051535</v>
      </c>
    </row>
    <row r="958" spans="3:4" x14ac:dyDescent="0.2">
      <c r="C958" s="118">
        <v>4.2999999999999997E-2</v>
      </c>
      <c r="D958" s="88">
        <v>14391.076484009971</v>
      </c>
    </row>
    <row r="959" spans="3:4" x14ac:dyDescent="0.2">
      <c r="C959" s="118">
        <v>4.3049999999999998E-2</v>
      </c>
      <c r="D959" s="88">
        <v>14391.420864092226</v>
      </c>
    </row>
    <row r="960" spans="3:4" x14ac:dyDescent="0.2">
      <c r="C960" s="118">
        <v>4.3099999999999999E-2</v>
      </c>
      <c r="D960" s="88">
        <v>14391.490328206044</v>
      </c>
    </row>
    <row r="961" spans="3:4" x14ac:dyDescent="0.2">
      <c r="C961" s="118">
        <v>4.3150000000000001E-2</v>
      </c>
      <c r="D961" s="88">
        <v>14392.079986865469</v>
      </c>
    </row>
    <row r="962" spans="3:4" x14ac:dyDescent="0.2">
      <c r="C962" s="118">
        <v>4.3200000000000002E-2</v>
      </c>
      <c r="D962" s="88">
        <v>14392.281970197419</v>
      </c>
    </row>
    <row r="963" spans="3:4" x14ac:dyDescent="0.2">
      <c r="C963" s="118">
        <v>4.3249999999999997E-2</v>
      </c>
      <c r="D963" s="88">
        <v>14392.457395792238</v>
      </c>
    </row>
    <row r="964" spans="3:4" x14ac:dyDescent="0.2">
      <c r="C964" s="118">
        <v>4.3299999999999998E-2</v>
      </c>
      <c r="D964" s="88">
        <v>14393.252842234275</v>
      </c>
    </row>
    <row r="965" spans="3:4" x14ac:dyDescent="0.2">
      <c r="C965" s="118">
        <v>4.335E-2</v>
      </c>
      <c r="D965" s="88">
        <v>14393.461633287479</v>
      </c>
    </row>
    <row r="966" spans="3:4" x14ac:dyDescent="0.2">
      <c r="C966" s="118">
        <v>4.3400000000000001E-2</v>
      </c>
      <c r="D966" s="88">
        <v>14393.77758131942</v>
      </c>
    </row>
    <row r="967" spans="3:4" x14ac:dyDescent="0.2">
      <c r="C967" s="118">
        <v>4.3450000000000003E-2</v>
      </c>
      <c r="D967" s="88">
        <v>14394.172638333002</v>
      </c>
    </row>
    <row r="968" spans="3:4" x14ac:dyDescent="0.2">
      <c r="C968" s="118">
        <v>4.3499999999999997E-2</v>
      </c>
      <c r="D968" s="88">
        <v>14394.613955349487</v>
      </c>
    </row>
    <row r="969" spans="3:4" x14ac:dyDescent="0.2">
      <c r="C969" s="118">
        <v>4.3549999999999998E-2</v>
      </c>
      <c r="D969" s="88">
        <v>14395.383593238475</v>
      </c>
    </row>
    <row r="970" spans="3:4" x14ac:dyDescent="0.2">
      <c r="C970" s="118">
        <v>4.36E-2</v>
      </c>
      <c r="D970" s="88">
        <v>14396.289189726042</v>
      </c>
    </row>
    <row r="971" spans="3:4" x14ac:dyDescent="0.2">
      <c r="C971" s="118">
        <v>4.3650000000000001E-2</v>
      </c>
      <c r="D971" s="88">
        <v>14397.778707928554</v>
      </c>
    </row>
    <row r="972" spans="3:4" x14ac:dyDescent="0.2">
      <c r="C972" s="118">
        <v>4.3700000000000003E-2</v>
      </c>
      <c r="D972" s="88">
        <v>14398.007863608089</v>
      </c>
    </row>
    <row r="973" spans="3:4" x14ac:dyDescent="0.2">
      <c r="C973" s="118">
        <v>4.3749999999999997E-2</v>
      </c>
      <c r="D973" s="88">
        <v>14398.708621578246</v>
      </c>
    </row>
    <row r="974" spans="3:4" x14ac:dyDescent="0.2">
      <c r="C974" s="118">
        <v>4.3799999999999999E-2</v>
      </c>
      <c r="D974" s="88">
        <v>14398.93660444245</v>
      </c>
    </row>
    <row r="975" spans="3:4" x14ac:dyDescent="0.2">
      <c r="C975" s="118">
        <v>4.385E-2</v>
      </c>
      <c r="D975" s="88">
        <v>14399.504613752406</v>
      </c>
    </row>
    <row r="976" spans="3:4" x14ac:dyDescent="0.2">
      <c r="C976" s="118">
        <v>4.3900000000000002E-2</v>
      </c>
      <c r="D976" s="88">
        <v>14400.73263346183</v>
      </c>
    </row>
    <row r="977" spans="3:4" x14ac:dyDescent="0.2">
      <c r="C977" s="118">
        <v>4.3950000000000003E-2</v>
      </c>
      <c r="D977" s="88">
        <v>14401.354349302805</v>
      </c>
    </row>
    <row r="978" spans="3:4" x14ac:dyDescent="0.2">
      <c r="C978" s="118">
        <v>4.3999999999999997E-2</v>
      </c>
      <c r="D978" s="88">
        <v>14401.45745393467</v>
      </c>
    </row>
    <row r="979" spans="3:4" x14ac:dyDescent="0.2">
      <c r="C979" s="118">
        <v>4.4049999999999999E-2</v>
      </c>
      <c r="D979" s="88">
        <v>14401.48987609098</v>
      </c>
    </row>
    <row r="980" spans="3:4" x14ac:dyDescent="0.2">
      <c r="C980" s="118">
        <v>4.41E-2</v>
      </c>
      <c r="D980" s="88">
        <v>14401.57682726474</v>
      </c>
    </row>
    <row r="981" spans="3:4" x14ac:dyDescent="0.2">
      <c r="C981" s="118">
        <v>4.4150000000000002E-2</v>
      </c>
      <c r="D981" s="88">
        <v>14402.042651694575</v>
      </c>
    </row>
    <row r="982" spans="3:4" x14ac:dyDescent="0.2">
      <c r="C982" s="118">
        <v>4.4200000000000003E-2</v>
      </c>
      <c r="D982" s="88">
        <v>14402.071835326024</v>
      </c>
    </row>
    <row r="983" spans="3:4" x14ac:dyDescent="0.2">
      <c r="C983" s="118">
        <v>4.4249999999999998E-2</v>
      </c>
      <c r="D983" s="88">
        <v>14402.080224791553</v>
      </c>
    </row>
    <row r="984" spans="3:4" x14ac:dyDescent="0.2">
      <c r="C984" s="118">
        <v>4.4299999999999999E-2</v>
      </c>
      <c r="D984" s="88">
        <v>14403.039144729069</v>
      </c>
    </row>
    <row r="985" spans="3:4" x14ac:dyDescent="0.2">
      <c r="C985" s="118">
        <v>4.4350000000000001E-2</v>
      </c>
      <c r="D985" s="88">
        <v>14403.79175726153</v>
      </c>
    </row>
    <row r="986" spans="3:4" x14ac:dyDescent="0.2">
      <c r="C986" s="118">
        <v>4.4400000000000002E-2</v>
      </c>
      <c r="D986" s="88">
        <v>14404.296794005819</v>
      </c>
    </row>
    <row r="987" spans="3:4" x14ac:dyDescent="0.2">
      <c r="C987" s="118">
        <v>4.4450000000000003E-2</v>
      </c>
      <c r="D987" s="88">
        <v>14404.745480358602</v>
      </c>
    </row>
    <row r="988" spans="3:4" x14ac:dyDescent="0.2">
      <c r="C988" s="118">
        <v>4.4499999999999998E-2</v>
      </c>
      <c r="D988" s="88">
        <v>14406.007391438021</v>
      </c>
    </row>
    <row r="989" spans="3:4" x14ac:dyDescent="0.2">
      <c r="C989" s="118">
        <v>4.4549999999999999E-2</v>
      </c>
      <c r="D989" s="88">
        <v>14406.72625461898</v>
      </c>
    </row>
    <row r="990" spans="3:4" x14ac:dyDescent="0.2">
      <c r="C990" s="118">
        <v>4.4600000000000001E-2</v>
      </c>
      <c r="D990" s="88">
        <v>14407.13002327327</v>
      </c>
    </row>
    <row r="991" spans="3:4" x14ac:dyDescent="0.2">
      <c r="C991" s="118">
        <v>4.4650000000000002E-2</v>
      </c>
      <c r="D991" s="88">
        <v>14407.206129012688</v>
      </c>
    </row>
    <row r="992" spans="3:4" x14ac:dyDescent="0.2">
      <c r="C992" s="118">
        <v>4.4699999999999997E-2</v>
      </c>
      <c r="D992" s="88">
        <v>14407.224973510863</v>
      </c>
    </row>
    <row r="993" spans="3:4" x14ac:dyDescent="0.2">
      <c r="C993" s="118">
        <v>4.4749999999999998E-2</v>
      </c>
      <c r="D993" s="88">
        <v>14407.456149678896</v>
      </c>
    </row>
    <row r="994" spans="3:4" x14ac:dyDescent="0.2">
      <c r="C994" s="118">
        <v>4.48E-2</v>
      </c>
      <c r="D994" s="88">
        <v>14407.81137832654</v>
      </c>
    </row>
    <row r="995" spans="3:4" x14ac:dyDescent="0.2">
      <c r="C995" s="118">
        <v>4.4850000000000001E-2</v>
      </c>
      <c r="D995" s="88">
        <v>14408.071468178681</v>
      </c>
    </row>
    <row r="996" spans="3:4" x14ac:dyDescent="0.2">
      <c r="C996" s="118">
        <v>4.4900000000000002E-2</v>
      </c>
      <c r="D996" s="88">
        <v>14408.648555154958</v>
      </c>
    </row>
    <row r="997" spans="3:4" x14ac:dyDescent="0.2">
      <c r="C997" s="118">
        <v>4.4949999999999997E-2</v>
      </c>
      <c r="D997" s="88">
        <v>14409.11792428015</v>
      </c>
    </row>
    <row r="998" spans="3:4" x14ac:dyDescent="0.2">
      <c r="C998" s="118">
        <v>4.4999999999999998E-2</v>
      </c>
      <c r="D998" s="88">
        <v>14409.926511699578</v>
      </c>
    </row>
    <row r="999" spans="3:4" x14ac:dyDescent="0.2">
      <c r="C999" s="118">
        <v>4.505E-2</v>
      </c>
      <c r="D999" s="88">
        <v>14410.111199135388</v>
      </c>
    </row>
    <row r="1000" spans="3:4" x14ac:dyDescent="0.2">
      <c r="C1000" s="118">
        <v>4.5100000000000001E-2</v>
      </c>
      <c r="D1000" s="88">
        <v>14410.137121430502</v>
      </c>
    </row>
    <row r="1001" spans="3:4" x14ac:dyDescent="0.2">
      <c r="C1001" s="118">
        <v>4.5150000000000003E-2</v>
      </c>
      <c r="D1001" s="88">
        <v>14410.396604402402</v>
      </c>
    </row>
    <row r="1002" spans="3:4" x14ac:dyDescent="0.2">
      <c r="C1002" s="118">
        <v>4.5199999999999997E-2</v>
      </c>
      <c r="D1002" s="88">
        <v>14411.607212399016</v>
      </c>
    </row>
    <row r="1003" spans="3:4" x14ac:dyDescent="0.2">
      <c r="C1003" s="118">
        <v>4.5249999999999999E-2</v>
      </c>
      <c r="D1003" s="88">
        <v>14412.340557134237</v>
      </c>
    </row>
    <row r="1004" spans="3:4" x14ac:dyDescent="0.2">
      <c r="C1004" s="118">
        <v>4.53E-2</v>
      </c>
      <c r="D1004" s="88">
        <v>14412.375706180277</v>
      </c>
    </row>
    <row r="1005" spans="3:4" x14ac:dyDescent="0.2">
      <c r="C1005" s="118">
        <v>4.5350000000000001E-2</v>
      </c>
      <c r="D1005" s="88">
        <v>14413.189758889306</v>
      </c>
    </row>
    <row r="1006" spans="3:4" x14ac:dyDescent="0.2">
      <c r="C1006" s="118">
        <v>4.5400000000000003E-2</v>
      </c>
      <c r="D1006" s="88">
        <v>14413.957310797272</v>
      </c>
    </row>
    <row r="1007" spans="3:4" x14ac:dyDescent="0.2">
      <c r="C1007" s="118">
        <v>4.5449999999999997E-2</v>
      </c>
      <c r="D1007" s="88">
        <v>14414.86440978043</v>
      </c>
    </row>
    <row r="1008" spans="3:4" x14ac:dyDescent="0.2">
      <c r="C1008" s="118">
        <v>4.5499999999999999E-2</v>
      </c>
      <c r="D1008" s="88">
        <v>14415.584373615202</v>
      </c>
    </row>
    <row r="1009" spans="3:4" x14ac:dyDescent="0.2">
      <c r="C1009" s="118">
        <v>4.555E-2</v>
      </c>
      <c r="D1009" s="88">
        <v>14415.590384668292</v>
      </c>
    </row>
    <row r="1010" spans="3:4" x14ac:dyDescent="0.2">
      <c r="C1010" s="118">
        <v>4.5600000000000002E-2</v>
      </c>
      <c r="D1010" s="88">
        <v>14416.320605793819</v>
      </c>
    </row>
    <row r="1011" spans="3:4" x14ac:dyDescent="0.2">
      <c r="C1011" s="118">
        <v>4.5650000000000003E-2</v>
      </c>
      <c r="D1011" s="88">
        <v>14416.703593145221</v>
      </c>
    </row>
    <row r="1012" spans="3:4" x14ac:dyDescent="0.2">
      <c r="C1012" s="118">
        <v>4.5699999999999998E-2</v>
      </c>
      <c r="D1012" s="88">
        <v>14417.791579609871</v>
      </c>
    </row>
    <row r="1013" spans="3:4" x14ac:dyDescent="0.2">
      <c r="C1013" s="118">
        <v>4.5749999999999999E-2</v>
      </c>
      <c r="D1013" s="88">
        <v>14417.882766478908</v>
      </c>
    </row>
    <row r="1014" spans="3:4" x14ac:dyDescent="0.2">
      <c r="C1014" s="118">
        <v>4.58E-2</v>
      </c>
      <c r="D1014" s="88">
        <v>14418.470583477343</v>
      </c>
    </row>
    <row r="1015" spans="3:4" x14ac:dyDescent="0.2">
      <c r="C1015" s="118">
        <v>4.5850000000000002E-2</v>
      </c>
      <c r="D1015" s="88">
        <v>14418.579304000374</v>
      </c>
    </row>
    <row r="1016" spans="3:4" x14ac:dyDescent="0.2">
      <c r="C1016" s="118">
        <v>4.5900000000000003E-2</v>
      </c>
      <c r="D1016" s="88">
        <v>14419.188873389141</v>
      </c>
    </row>
    <row r="1017" spans="3:4" x14ac:dyDescent="0.2">
      <c r="C1017" s="118">
        <v>4.5949999999999998E-2</v>
      </c>
      <c r="D1017" s="88">
        <v>14419.325454711892</v>
      </c>
    </row>
    <row r="1018" spans="3:4" x14ac:dyDescent="0.2">
      <c r="C1018" s="118">
        <v>4.5999999999999999E-2</v>
      </c>
      <c r="D1018" s="88">
        <v>14419.632802276154</v>
      </c>
    </row>
    <row r="1019" spans="3:4" x14ac:dyDescent="0.2">
      <c r="C1019" s="118">
        <v>4.6050000000000001E-2</v>
      </c>
      <c r="D1019" s="88">
        <v>14419.968801343568</v>
      </c>
    </row>
    <row r="1020" spans="3:4" x14ac:dyDescent="0.2">
      <c r="C1020" s="118">
        <v>4.6100000000000002E-2</v>
      </c>
      <c r="D1020" s="88">
        <v>14424.010807471543</v>
      </c>
    </row>
    <row r="1021" spans="3:4" x14ac:dyDescent="0.2">
      <c r="C1021" s="118">
        <v>4.6149999999999997E-2</v>
      </c>
      <c r="D1021" s="88">
        <v>14424.446298203158</v>
      </c>
    </row>
    <row r="1022" spans="3:4" x14ac:dyDescent="0.2">
      <c r="C1022" s="118">
        <v>4.6199999999999998E-2</v>
      </c>
      <c r="D1022" s="88">
        <v>14424.571697748479</v>
      </c>
    </row>
    <row r="1023" spans="3:4" x14ac:dyDescent="0.2">
      <c r="C1023" s="118">
        <v>4.6249999999999999E-2</v>
      </c>
      <c r="D1023" s="88">
        <v>14425.177230357176</v>
      </c>
    </row>
    <row r="1024" spans="3:4" x14ac:dyDescent="0.2">
      <c r="C1024" s="118">
        <v>4.6300000000000001E-2</v>
      </c>
      <c r="D1024" s="88">
        <v>14425.409035333214</v>
      </c>
    </row>
    <row r="1025" spans="3:4" x14ac:dyDescent="0.2">
      <c r="C1025" s="118">
        <v>4.6350000000000002E-2</v>
      </c>
      <c r="D1025" s="88">
        <v>14425.523695876378</v>
      </c>
    </row>
    <row r="1026" spans="3:4" x14ac:dyDescent="0.2">
      <c r="C1026" s="118">
        <v>4.6399999999999997E-2</v>
      </c>
      <c r="D1026" s="88">
        <v>14425.702991276394</v>
      </c>
    </row>
    <row r="1027" spans="3:4" x14ac:dyDescent="0.2">
      <c r="C1027" s="118">
        <v>4.6449999999999998E-2</v>
      </c>
      <c r="D1027" s="88">
        <v>14425.78392407098</v>
      </c>
    </row>
    <row r="1028" spans="3:4" x14ac:dyDescent="0.2">
      <c r="C1028" s="118">
        <v>4.65E-2</v>
      </c>
      <c r="D1028" s="88">
        <v>14426.041246421182</v>
      </c>
    </row>
    <row r="1029" spans="3:4" x14ac:dyDescent="0.2">
      <c r="C1029" s="118">
        <v>4.6550000000000001E-2</v>
      </c>
      <c r="D1029" s="88">
        <v>14426.289197534878</v>
      </c>
    </row>
    <row r="1030" spans="3:4" x14ac:dyDescent="0.2">
      <c r="C1030" s="118">
        <v>4.6600000000000003E-2</v>
      </c>
      <c r="D1030" s="88">
        <v>14427.130097954001</v>
      </c>
    </row>
    <row r="1031" spans="3:4" x14ac:dyDescent="0.2">
      <c r="C1031" s="118">
        <v>4.6649999999999997E-2</v>
      </c>
      <c r="D1031" s="88">
        <v>14427.292182044343</v>
      </c>
    </row>
    <row r="1032" spans="3:4" x14ac:dyDescent="0.2">
      <c r="C1032" s="118">
        <v>4.6699999999999998E-2</v>
      </c>
      <c r="D1032" s="88">
        <v>14427.456432340299</v>
      </c>
    </row>
    <row r="1033" spans="3:4" x14ac:dyDescent="0.2">
      <c r="C1033" s="118">
        <v>4.675E-2</v>
      </c>
      <c r="D1033" s="88">
        <v>14427.853738227364</v>
      </c>
    </row>
    <row r="1034" spans="3:4" x14ac:dyDescent="0.2">
      <c r="C1034" s="118">
        <v>4.6800000000000001E-2</v>
      </c>
      <c r="D1034" s="88">
        <v>14427.971358883558</v>
      </c>
    </row>
    <row r="1035" spans="3:4" x14ac:dyDescent="0.2">
      <c r="C1035" s="118">
        <v>4.6850000000000003E-2</v>
      </c>
      <c r="D1035" s="88">
        <v>14428.019011944121</v>
      </c>
    </row>
    <row r="1036" spans="3:4" x14ac:dyDescent="0.2">
      <c r="C1036" s="118">
        <v>4.6899999999999997E-2</v>
      </c>
      <c r="D1036" s="88">
        <v>14428.914832246877</v>
      </c>
    </row>
    <row r="1037" spans="3:4" x14ac:dyDescent="0.2">
      <c r="C1037" s="118">
        <v>4.6949999999999999E-2</v>
      </c>
      <c r="D1037" s="88">
        <v>14429.139055441034</v>
      </c>
    </row>
    <row r="1038" spans="3:4" x14ac:dyDescent="0.2">
      <c r="C1038" s="118">
        <v>4.7E-2</v>
      </c>
      <c r="D1038" s="88">
        <v>14429.871386893454</v>
      </c>
    </row>
    <row r="1039" spans="3:4" x14ac:dyDescent="0.2">
      <c r="C1039" s="118">
        <v>4.7050000000000002E-2</v>
      </c>
      <c r="D1039" s="88">
        <v>14430.190305865039</v>
      </c>
    </row>
    <row r="1040" spans="3:4" x14ac:dyDescent="0.2">
      <c r="C1040" s="118">
        <v>4.7100000000000003E-2</v>
      </c>
      <c r="D1040" s="88">
        <v>14430.692683874684</v>
      </c>
    </row>
    <row r="1041" spans="3:4" x14ac:dyDescent="0.2">
      <c r="C1041" s="118">
        <v>4.7149999999999997E-2</v>
      </c>
      <c r="D1041" s="88">
        <v>14430.739860541147</v>
      </c>
    </row>
    <row r="1042" spans="3:4" x14ac:dyDescent="0.2">
      <c r="C1042" s="118">
        <v>4.7199999999999999E-2</v>
      </c>
      <c r="D1042" s="88">
        <v>14431.499277195566</v>
      </c>
    </row>
    <row r="1043" spans="3:4" x14ac:dyDescent="0.2">
      <c r="C1043" s="118">
        <v>4.725E-2</v>
      </c>
      <c r="D1043" s="88">
        <v>14432.287705457669</v>
      </c>
    </row>
    <row r="1044" spans="3:4" x14ac:dyDescent="0.2">
      <c r="C1044" s="118">
        <v>4.7300000000000002E-2</v>
      </c>
      <c r="D1044" s="88">
        <v>14432.472221066731</v>
      </c>
    </row>
    <row r="1045" spans="3:4" x14ac:dyDescent="0.2">
      <c r="C1045" s="118">
        <v>4.7350000000000003E-2</v>
      </c>
      <c r="D1045" s="88">
        <v>14433.256090201327</v>
      </c>
    </row>
    <row r="1046" spans="3:4" x14ac:dyDescent="0.2">
      <c r="C1046" s="118">
        <v>4.7399999999999998E-2</v>
      </c>
      <c r="D1046" s="88">
        <v>14433.781398864838</v>
      </c>
    </row>
    <row r="1047" spans="3:4" x14ac:dyDescent="0.2">
      <c r="C1047" s="118">
        <v>4.7449999999999999E-2</v>
      </c>
      <c r="D1047" s="88">
        <v>14433.807647460013</v>
      </c>
    </row>
    <row r="1048" spans="3:4" x14ac:dyDescent="0.2">
      <c r="C1048" s="118">
        <v>4.7500000000000001E-2</v>
      </c>
      <c r="D1048" s="88">
        <v>14434.240290754247</v>
      </c>
    </row>
    <row r="1049" spans="3:4" x14ac:dyDescent="0.2">
      <c r="C1049" s="118">
        <v>4.7550000000000002E-2</v>
      </c>
      <c r="D1049" s="88">
        <v>14434.441576826304</v>
      </c>
    </row>
    <row r="1050" spans="3:4" x14ac:dyDescent="0.2">
      <c r="C1050" s="118">
        <v>4.7600000000000003E-2</v>
      </c>
      <c r="D1050" s="88">
        <v>14435.617994257464</v>
      </c>
    </row>
    <row r="1051" spans="3:4" x14ac:dyDescent="0.2">
      <c r="C1051" s="118">
        <v>4.7649999999999998E-2</v>
      </c>
      <c r="D1051" s="88">
        <v>14436.19438512803</v>
      </c>
    </row>
    <row r="1052" spans="3:4" x14ac:dyDescent="0.2">
      <c r="C1052" s="118">
        <v>4.7699999999999999E-2</v>
      </c>
      <c r="D1052" s="88">
        <v>14436.249932839106</v>
      </c>
    </row>
    <row r="1053" spans="3:4" x14ac:dyDescent="0.2">
      <c r="C1053" s="118">
        <v>4.7750000000000001E-2</v>
      </c>
      <c r="D1053" s="88">
        <v>14438.176374694842</v>
      </c>
    </row>
    <row r="1054" spans="3:4" x14ac:dyDescent="0.2">
      <c r="C1054" s="118">
        <v>4.7800000000000002E-2</v>
      </c>
      <c r="D1054" s="88">
        <v>14439.039365664899</v>
      </c>
    </row>
    <row r="1055" spans="3:4" x14ac:dyDescent="0.2">
      <c r="C1055" s="118">
        <v>4.7849999999999997E-2</v>
      </c>
      <c r="D1055" s="88">
        <v>14439.190053894257</v>
      </c>
    </row>
    <row r="1056" spans="3:4" x14ac:dyDescent="0.2">
      <c r="C1056" s="118">
        <v>4.7899999999999998E-2</v>
      </c>
      <c r="D1056" s="88">
        <v>14440.025245329023</v>
      </c>
    </row>
    <row r="1057" spans="3:4" x14ac:dyDescent="0.2">
      <c r="C1057" s="118">
        <v>4.795E-2</v>
      </c>
      <c r="D1057" s="88">
        <v>14440.357704809379</v>
      </c>
    </row>
    <row r="1058" spans="3:4" x14ac:dyDescent="0.2">
      <c r="C1058" s="118">
        <v>4.8000000000000001E-2</v>
      </c>
      <c r="D1058" s="88">
        <v>14441.634713368596</v>
      </c>
    </row>
    <row r="1059" spans="3:4" x14ac:dyDescent="0.2">
      <c r="C1059" s="118">
        <v>4.8050000000000002E-2</v>
      </c>
      <c r="D1059" s="88">
        <v>14441.856373291081</v>
      </c>
    </row>
    <row r="1060" spans="3:4" x14ac:dyDescent="0.2">
      <c r="C1060" s="118">
        <v>4.8099999999999997E-2</v>
      </c>
      <c r="D1060" s="88">
        <v>14444.386152851848</v>
      </c>
    </row>
    <row r="1061" spans="3:4" x14ac:dyDescent="0.2">
      <c r="C1061" s="118">
        <v>4.8149999999999998E-2</v>
      </c>
      <c r="D1061" s="88">
        <v>14444.461141168253</v>
      </c>
    </row>
    <row r="1062" spans="3:4" x14ac:dyDescent="0.2">
      <c r="C1062" s="118">
        <v>4.82E-2</v>
      </c>
      <c r="D1062" s="88">
        <v>14444.578969044147</v>
      </c>
    </row>
    <row r="1063" spans="3:4" x14ac:dyDescent="0.2">
      <c r="C1063" s="118">
        <v>4.8250000000000001E-2</v>
      </c>
      <c r="D1063" s="88">
        <v>14445.635283745034</v>
      </c>
    </row>
    <row r="1064" spans="3:4" x14ac:dyDescent="0.2">
      <c r="C1064" s="118">
        <v>4.8300000000000003E-2</v>
      </c>
      <c r="D1064" s="88">
        <v>14445.683675858883</v>
      </c>
    </row>
    <row r="1065" spans="3:4" x14ac:dyDescent="0.2">
      <c r="C1065" s="118">
        <v>4.8349999999999997E-2</v>
      </c>
      <c r="D1065" s="88">
        <v>14446.023060528998</v>
      </c>
    </row>
    <row r="1066" spans="3:4" x14ac:dyDescent="0.2">
      <c r="C1066" s="118">
        <v>4.8399999999999999E-2</v>
      </c>
      <c r="D1066" s="88">
        <v>14447.532263258694</v>
      </c>
    </row>
    <row r="1067" spans="3:4" x14ac:dyDescent="0.2">
      <c r="C1067" s="118">
        <v>4.845E-2</v>
      </c>
      <c r="D1067" s="88">
        <v>14447.812111056111</v>
      </c>
    </row>
    <row r="1068" spans="3:4" x14ac:dyDescent="0.2">
      <c r="C1068" s="118">
        <v>4.8500000000000001E-2</v>
      </c>
      <c r="D1068" s="88">
        <v>14448.756113352589</v>
      </c>
    </row>
    <row r="1069" spans="3:4" x14ac:dyDescent="0.2">
      <c r="C1069" s="118">
        <v>4.8550000000000003E-2</v>
      </c>
      <c r="D1069" s="88">
        <v>14448.822991450148</v>
      </c>
    </row>
    <row r="1070" spans="3:4" x14ac:dyDescent="0.2">
      <c r="C1070" s="118">
        <v>4.8599999999999997E-2</v>
      </c>
      <c r="D1070" s="88">
        <v>14449.021645541599</v>
      </c>
    </row>
    <row r="1071" spans="3:4" x14ac:dyDescent="0.2">
      <c r="C1071" s="118">
        <v>4.8649999999999999E-2</v>
      </c>
      <c r="D1071" s="88">
        <v>14450.013341041324</v>
      </c>
    </row>
    <row r="1072" spans="3:4" x14ac:dyDescent="0.2">
      <c r="C1072" s="118">
        <v>4.87E-2</v>
      </c>
      <c r="D1072" s="88">
        <v>14450.416803270195</v>
      </c>
    </row>
    <row r="1073" spans="3:4" x14ac:dyDescent="0.2">
      <c r="C1073" s="118">
        <v>4.8750000000000002E-2</v>
      </c>
      <c r="D1073" s="88">
        <v>14451.677492894072</v>
      </c>
    </row>
    <row r="1074" spans="3:4" x14ac:dyDescent="0.2">
      <c r="C1074" s="118">
        <v>4.8800000000000003E-2</v>
      </c>
      <c r="D1074" s="88">
        <v>14452.374674504175</v>
      </c>
    </row>
    <row r="1075" spans="3:4" x14ac:dyDescent="0.2">
      <c r="C1075" s="118">
        <v>4.8849999999999998E-2</v>
      </c>
      <c r="D1075" s="88">
        <v>14452.392739250716</v>
      </c>
    </row>
    <row r="1076" spans="3:4" x14ac:dyDescent="0.2">
      <c r="C1076" s="118">
        <v>4.8899999999999999E-2</v>
      </c>
      <c r="D1076" s="88">
        <v>14452.699554200521</v>
      </c>
    </row>
    <row r="1077" spans="3:4" x14ac:dyDescent="0.2">
      <c r="C1077" s="118">
        <v>4.895E-2</v>
      </c>
      <c r="D1077" s="88">
        <v>14453.360153999713</v>
      </c>
    </row>
    <row r="1078" spans="3:4" x14ac:dyDescent="0.2">
      <c r="C1078" s="118">
        <v>4.9000000000000002E-2</v>
      </c>
      <c r="D1078" s="88">
        <v>14453.785383940198</v>
      </c>
    </row>
    <row r="1079" spans="3:4" x14ac:dyDescent="0.2">
      <c r="C1079" s="118">
        <v>4.9050000000000003E-2</v>
      </c>
      <c r="D1079" s="88">
        <v>14454.390280656948</v>
      </c>
    </row>
    <row r="1080" spans="3:4" x14ac:dyDescent="0.2">
      <c r="C1080" s="118">
        <v>4.9099999999999998E-2</v>
      </c>
      <c r="D1080" s="88">
        <v>14454.704243955406</v>
      </c>
    </row>
    <row r="1081" spans="3:4" x14ac:dyDescent="0.2">
      <c r="C1081" s="118">
        <v>4.9149999999999999E-2</v>
      </c>
      <c r="D1081" s="88">
        <v>14455.276959953053</v>
      </c>
    </row>
    <row r="1082" spans="3:4" x14ac:dyDescent="0.2">
      <c r="C1082" s="118">
        <v>4.9200000000000001E-2</v>
      </c>
      <c r="D1082" s="88">
        <v>14456.958422112666</v>
      </c>
    </row>
    <row r="1083" spans="3:4" x14ac:dyDescent="0.2">
      <c r="C1083" s="118">
        <v>4.9250000000000002E-2</v>
      </c>
      <c r="D1083" s="88">
        <v>14457.18812279142</v>
      </c>
    </row>
    <row r="1084" spans="3:4" x14ac:dyDescent="0.2">
      <c r="C1084" s="118">
        <v>4.9299999999999997E-2</v>
      </c>
      <c r="D1084" s="88">
        <v>14457.270071121784</v>
      </c>
    </row>
    <row r="1085" spans="3:4" x14ac:dyDescent="0.2">
      <c r="C1085" s="118">
        <v>4.9349999999999998E-2</v>
      </c>
      <c r="D1085" s="88">
        <v>14458.008905240418</v>
      </c>
    </row>
    <row r="1086" spans="3:4" x14ac:dyDescent="0.2">
      <c r="C1086" s="118">
        <v>4.9399999999999999E-2</v>
      </c>
      <c r="D1086" s="88">
        <v>14458.230130587279</v>
      </c>
    </row>
    <row r="1087" spans="3:4" x14ac:dyDescent="0.2">
      <c r="C1087" s="118">
        <v>4.9450000000000001E-2</v>
      </c>
      <c r="D1087" s="88">
        <v>14458.366204319427</v>
      </c>
    </row>
    <row r="1088" spans="3:4" x14ac:dyDescent="0.2">
      <c r="C1088" s="118">
        <v>4.9500000000000002E-2</v>
      </c>
      <c r="D1088" s="88">
        <v>14458.482586699954</v>
      </c>
    </row>
    <row r="1089" spans="3:4" x14ac:dyDescent="0.2">
      <c r="C1089" s="118">
        <v>4.9549999999999997E-2</v>
      </c>
      <c r="D1089" s="88">
        <v>14459.53617544251</v>
      </c>
    </row>
    <row r="1090" spans="3:4" x14ac:dyDescent="0.2">
      <c r="C1090" s="118">
        <v>4.9599999999999998E-2</v>
      </c>
      <c r="D1090" s="88">
        <v>14460.019580012477</v>
      </c>
    </row>
    <row r="1091" spans="3:4" x14ac:dyDescent="0.2">
      <c r="C1091" s="118">
        <v>4.965E-2</v>
      </c>
      <c r="D1091" s="88">
        <v>14461.252703029964</v>
      </c>
    </row>
    <row r="1092" spans="3:4" x14ac:dyDescent="0.2">
      <c r="C1092" s="118">
        <v>4.9700000000000001E-2</v>
      </c>
      <c r="D1092" s="88">
        <v>14461.682512455012</v>
      </c>
    </row>
    <row r="1093" spans="3:4" x14ac:dyDescent="0.2">
      <c r="C1093" s="118">
        <v>4.9750000000000003E-2</v>
      </c>
      <c r="D1093" s="88">
        <v>14464.110908603905</v>
      </c>
    </row>
    <row r="1094" spans="3:4" x14ac:dyDescent="0.2">
      <c r="C1094" s="118">
        <v>4.9799999999999997E-2</v>
      </c>
      <c r="D1094" s="88">
        <v>14464.44904877557</v>
      </c>
    </row>
    <row r="1095" spans="3:4" x14ac:dyDescent="0.2">
      <c r="C1095" s="118">
        <v>4.9849999999999998E-2</v>
      </c>
      <c r="D1095" s="88">
        <v>14464.718907752986</v>
      </c>
    </row>
    <row r="1096" spans="3:4" x14ac:dyDescent="0.2">
      <c r="C1096" s="118">
        <v>4.99E-2</v>
      </c>
      <c r="D1096" s="88">
        <v>14464.878475762871</v>
      </c>
    </row>
    <row r="1097" spans="3:4" x14ac:dyDescent="0.2">
      <c r="C1097" s="118">
        <v>4.9950000000000001E-2</v>
      </c>
      <c r="D1097" s="88">
        <v>14465.663152534264</v>
      </c>
    </row>
    <row r="1098" spans="3:4" x14ac:dyDescent="0.2">
      <c r="C1098" s="118">
        <v>0.05</v>
      </c>
      <c r="D1098" s="88">
        <v>14466.300931696138</v>
      </c>
    </row>
    <row r="1099" spans="3:4" x14ac:dyDescent="0.2">
      <c r="C1099" s="118">
        <v>5.0049999999999997E-2</v>
      </c>
      <c r="D1099" s="88">
        <v>14466.884638641328</v>
      </c>
    </row>
    <row r="1100" spans="3:4" x14ac:dyDescent="0.2">
      <c r="C1100" s="118">
        <v>5.0099999999999999E-2</v>
      </c>
      <c r="D1100" s="88">
        <v>14467.017309525023</v>
      </c>
    </row>
    <row r="1101" spans="3:4" x14ac:dyDescent="0.2">
      <c r="C1101" s="118">
        <v>5.015E-2</v>
      </c>
      <c r="D1101" s="88">
        <v>14467.322777578947</v>
      </c>
    </row>
    <row r="1102" spans="3:4" x14ac:dyDescent="0.2">
      <c r="C1102" s="118">
        <v>5.0200000000000002E-2</v>
      </c>
      <c r="D1102" s="88">
        <v>14467.573172252502</v>
      </c>
    </row>
    <row r="1103" spans="3:4" x14ac:dyDescent="0.2">
      <c r="C1103" s="118">
        <v>5.0250000000000003E-2</v>
      </c>
      <c r="D1103" s="88">
        <v>14467.860043839959</v>
      </c>
    </row>
    <row r="1104" spans="3:4" x14ac:dyDescent="0.2">
      <c r="C1104" s="118">
        <v>5.0299999999999997E-2</v>
      </c>
      <c r="D1104" s="88">
        <v>14468.461198474599</v>
      </c>
    </row>
    <row r="1105" spans="3:4" x14ac:dyDescent="0.2">
      <c r="C1105" s="118">
        <v>5.0349999999999999E-2</v>
      </c>
      <c r="D1105" s="88">
        <v>14469.003183638781</v>
      </c>
    </row>
    <row r="1106" spans="3:4" x14ac:dyDescent="0.2">
      <c r="C1106" s="118">
        <v>5.04E-2</v>
      </c>
      <c r="D1106" s="88">
        <v>14469.292748343734</v>
      </c>
    </row>
    <row r="1107" spans="3:4" x14ac:dyDescent="0.2">
      <c r="C1107" s="118">
        <v>5.0450000000000002E-2</v>
      </c>
      <c r="D1107" s="88">
        <v>14469.612579154546</v>
      </c>
    </row>
    <row r="1108" spans="3:4" x14ac:dyDescent="0.2">
      <c r="C1108" s="118">
        <v>5.0500000000000003E-2</v>
      </c>
      <c r="D1108" s="88">
        <v>14469.750821060963</v>
      </c>
    </row>
    <row r="1109" spans="3:4" x14ac:dyDescent="0.2">
      <c r="C1109" s="118">
        <v>5.0549999999999998E-2</v>
      </c>
      <c r="D1109" s="88">
        <v>14469.796435502307</v>
      </c>
    </row>
    <row r="1110" spans="3:4" x14ac:dyDescent="0.2">
      <c r="C1110" s="118">
        <v>5.0599999999999999E-2</v>
      </c>
      <c r="D1110" s="88">
        <v>14470.380604722552</v>
      </c>
    </row>
    <row r="1111" spans="3:4" x14ac:dyDescent="0.2">
      <c r="C1111" s="118">
        <v>5.0650000000000001E-2</v>
      </c>
      <c r="D1111" s="88">
        <v>14471.16169116397</v>
      </c>
    </row>
    <row r="1112" spans="3:4" x14ac:dyDescent="0.2">
      <c r="C1112" s="118">
        <v>5.0700000000000002E-2</v>
      </c>
      <c r="D1112" s="88">
        <v>14471.412536134736</v>
      </c>
    </row>
    <row r="1113" spans="3:4" x14ac:dyDescent="0.2">
      <c r="C1113" s="118">
        <v>5.0750000000000003E-2</v>
      </c>
      <c r="D1113" s="88">
        <v>14471.473985816416</v>
      </c>
    </row>
    <row r="1114" spans="3:4" x14ac:dyDescent="0.2">
      <c r="C1114" s="118">
        <v>5.0799999999999998E-2</v>
      </c>
      <c r="D1114" s="88">
        <v>14471.513797114723</v>
      </c>
    </row>
    <row r="1115" spans="3:4" x14ac:dyDescent="0.2">
      <c r="C1115" s="118">
        <v>5.0849999999999999E-2</v>
      </c>
      <c r="D1115" s="88">
        <v>14471.91983606161</v>
      </c>
    </row>
    <row r="1116" spans="3:4" x14ac:dyDescent="0.2">
      <c r="C1116" s="118">
        <v>5.0900000000000001E-2</v>
      </c>
      <c r="D1116" s="88">
        <v>14472.456930196906</v>
      </c>
    </row>
    <row r="1117" spans="3:4" x14ac:dyDescent="0.2">
      <c r="C1117" s="118">
        <v>5.0950000000000002E-2</v>
      </c>
      <c r="D1117" s="88">
        <v>14473.434612163363</v>
      </c>
    </row>
    <row r="1118" spans="3:4" x14ac:dyDescent="0.2">
      <c r="C1118" s="118">
        <v>5.0999999999999997E-2</v>
      </c>
      <c r="D1118" s="88">
        <v>14473.665297782069</v>
      </c>
    </row>
    <row r="1119" spans="3:4" x14ac:dyDescent="0.2">
      <c r="C1119" s="118">
        <v>5.1049999999999998E-2</v>
      </c>
      <c r="D1119" s="88">
        <v>14473.947401249547</v>
      </c>
    </row>
    <row r="1120" spans="3:4" x14ac:dyDescent="0.2">
      <c r="C1120" s="118">
        <v>5.11E-2</v>
      </c>
      <c r="D1120" s="88">
        <v>14474.23012249748</v>
      </c>
    </row>
    <row r="1121" spans="3:4" x14ac:dyDescent="0.2">
      <c r="C1121" s="118">
        <v>5.1150000000000001E-2</v>
      </c>
      <c r="D1121" s="88">
        <v>14474.859358977108</v>
      </c>
    </row>
    <row r="1122" spans="3:4" x14ac:dyDescent="0.2">
      <c r="C1122" s="118">
        <v>5.1200000000000002E-2</v>
      </c>
      <c r="D1122" s="88">
        <v>14474.950948861415</v>
      </c>
    </row>
    <row r="1123" spans="3:4" x14ac:dyDescent="0.2">
      <c r="C1123" s="118">
        <v>5.1249999999999997E-2</v>
      </c>
      <c r="D1123" s="88">
        <v>14474.982865423381</v>
      </c>
    </row>
    <row r="1124" spans="3:4" x14ac:dyDescent="0.2">
      <c r="C1124" s="118">
        <v>5.1299999999999998E-2</v>
      </c>
      <c r="D1124" s="88">
        <v>14475.806764768224</v>
      </c>
    </row>
    <row r="1125" spans="3:4" x14ac:dyDescent="0.2">
      <c r="C1125" s="118">
        <v>5.135E-2</v>
      </c>
      <c r="D1125" s="88">
        <v>14477.393764934714</v>
      </c>
    </row>
    <row r="1126" spans="3:4" x14ac:dyDescent="0.2">
      <c r="C1126" s="118">
        <v>5.1400000000000001E-2</v>
      </c>
      <c r="D1126" s="88">
        <v>14477.399666701422</v>
      </c>
    </row>
    <row r="1127" spans="3:4" x14ac:dyDescent="0.2">
      <c r="C1127" s="118">
        <v>5.1450000000000003E-2</v>
      </c>
      <c r="D1127" s="88">
        <v>14477.535697928255</v>
      </c>
    </row>
    <row r="1128" spans="3:4" x14ac:dyDescent="0.2">
      <c r="C1128" s="118">
        <v>5.1499999999999997E-2</v>
      </c>
      <c r="D1128" s="88">
        <v>14478.446280455664</v>
      </c>
    </row>
    <row r="1129" spans="3:4" x14ac:dyDescent="0.2">
      <c r="C1129" s="118">
        <v>5.1549999999999999E-2</v>
      </c>
      <c r="D1129" s="88">
        <v>14478.595116592825</v>
      </c>
    </row>
    <row r="1130" spans="3:4" x14ac:dyDescent="0.2">
      <c r="C1130" s="118">
        <v>5.16E-2</v>
      </c>
      <c r="D1130" s="88">
        <v>14478.851232717938</v>
      </c>
    </row>
    <row r="1131" spans="3:4" x14ac:dyDescent="0.2">
      <c r="C1131" s="118">
        <v>5.1650000000000001E-2</v>
      </c>
      <c r="D1131" s="88">
        <v>14478.909859821277</v>
      </c>
    </row>
    <row r="1132" spans="3:4" x14ac:dyDescent="0.2">
      <c r="C1132" s="118">
        <v>5.1700000000000003E-2</v>
      </c>
      <c r="D1132" s="88">
        <v>14479.526970685562</v>
      </c>
    </row>
    <row r="1133" spans="3:4" x14ac:dyDescent="0.2">
      <c r="C1133" s="118">
        <v>5.1749999999999997E-2</v>
      </c>
      <c r="D1133" s="88">
        <v>14480.417511418633</v>
      </c>
    </row>
    <row r="1134" spans="3:4" x14ac:dyDescent="0.2">
      <c r="C1134" s="118">
        <v>5.1799999999999999E-2</v>
      </c>
      <c r="D1134" s="88">
        <v>14481.899566422218</v>
      </c>
    </row>
    <row r="1135" spans="3:4" x14ac:dyDescent="0.2">
      <c r="C1135" s="118">
        <v>5.185E-2</v>
      </c>
      <c r="D1135" s="88">
        <v>14483.187215157823</v>
      </c>
    </row>
    <row r="1136" spans="3:4" x14ac:dyDescent="0.2">
      <c r="C1136" s="118">
        <v>5.1900000000000002E-2</v>
      </c>
      <c r="D1136" s="88">
        <v>14485.907630639447</v>
      </c>
    </row>
    <row r="1137" spans="3:4" x14ac:dyDescent="0.2">
      <c r="C1137" s="118">
        <v>5.1950000000000003E-2</v>
      </c>
      <c r="D1137" s="88">
        <v>14486.326544976268</v>
      </c>
    </row>
    <row r="1138" spans="3:4" x14ac:dyDescent="0.2">
      <c r="C1138" s="118">
        <v>5.1999999999999998E-2</v>
      </c>
      <c r="D1138" s="88">
        <v>14488.062855103264</v>
      </c>
    </row>
    <row r="1139" spans="3:4" x14ac:dyDescent="0.2">
      <c r="C1139" s="118">
        <v>5.2049999999999999E-2</v>
      </c>
      <c r="D1139" s="88">
        <v>14488.753077688238</v>
      </c>
    </row>
    <row r="1140" spans="3:4" x14ac:dyDescent="0.2">
      <c r="C1140" s="118">
        <v>5.21E-2</v>
      </c>
      <c r="D1140" s="88">
        <v>14488.827936565547</v>
      </c>
    </row>
    <row r="1141" spans="3:4" x14ac:dyDescent="0.2">
      <c r="C1141" s="118">
        <v>5.2150000000000002E-2</v>
      </c>
      <c r="D1141" s="88">
        <v>14490.009481346602</v>
      </c>
    </row>
    <row r="1142" spans="3:4" x14ac:dyDescent="0.2">
      <c r="C1142" s="118">
        <v>5.2200000000000003E-2</v>
      </c>
      <c r="D1142" s="88">
        <v>14490.168713611358</v>
      </c>
    </row>
    <row r="1143" spans="3:4" x14ac:dyDescent="0.2">
      <c r="C1143" s="118">
        <v>5.2249999999999998E-2</v>
      </c>
      <c r="D1143" s="88">
        <v>14490.469319311489</v>
      </c>
    </row>
    <row r="1144" spans="3:4" x14ac:dyDescent="0.2">
      <c r="C1144" s="118">
        <v>5.2299999999999999E-2</v>
      </c>
      <c r="D1144" s="88">
        <v>14490.6119336995</v>
      </c>
    </row>
    <row r="1145" spans="3:4" x14ac:dyDescent="0.2">
      <c r="C1145" s="118">
        <v>5.2350000000000001E-2</v>
      </c>
      <c r="D1145" s="88">
        <v>14491.084877456893</v>
      </c>
    </row>
    <row r="1146" spans="3:4" x14ac:dyDescent="0.2">
      <c r="C1146" s="118">
        <v>5.2400000000000002E-2</v>
      </c>
      <c r="D1146" s="88">
        <v>14491.716864688929</v>
      </c>
    </row>
    <row r="1147" spans="3:4" x14ac:dyDescent="0.2">
      <c r="C1147" s="118">
        <v>5.2449999999999997E-2</v>
      </c>
      <c r="D1147" s="88">
        <v>14491.806164443038</v>
      </c>
    </row>
    <row r="1148" spans="3:4" x14ac:dyDescent="0.2">
      <c r="C1148" s="118">
        <v>5.2499999999999998E-2</v>
      </c>
      <c r="D1148" s="88">
        <v>14492.502922421842</v>
      </c>
    </row>
    <row r="1149" spans="3:4" x14ac:dyDescent="0.2">
      <c r="C1149" s="118">
        <v>5.2549999999999999E-2</v>
      </c>
      <c r="D1149" s="88">
        <v>14493.201237965935</v>
      </c>
    </row>
    <row r="1150" spans="3:4" x14ac:dyDescent="0.2">
      <c r="C1150" s="118">
        <v>5.2600000000000001E-2</v>
      </c>
      <c r="D1150" s="88">
        <v>14493.561818826867</v>
      </c>
    </row>
    <row r="1151" spans="3:4" x14ac:dyDescent="0.2">
      <c r="C1151" s="118">
        <v>5.2650000000000002E-2</v>
      </c>
      <c r="D1151" s="88">
        <v>14493.784060784164</v>
      </c>
    </row>
    <row r="1152" spans="3:4" x14ac:dyDescent="0.2">
      <c r="C1152" s="118">
        <v>5.2699999999999997E-2</v>
      </c>
      <c r="D1152" s="88">
        <v>14494.056237062789</v>
      </c>
    </row>
    <row r="1153" spans="3:4" x14ac:dyDescent="0.2">
      <c r="C1153" s="118">
        <v>5.2749999999999998E-2</v>
      </c>
      <c r="D1153" s="88">
        <v>14494.596247406196</v>
      </c>
    </row>
    <row r="1154" spans="3:4" x14ac:dyDescent="0.2">
      <c r="C1154" s="118">
        <v>5.28E-2</v>
      </c>
      <c r="D1154" s="88">
        <v>14494.764556387698</v>
      </c>
    </row>
    <row r="1155" spans="3:4" x14ac:dyDescent="0.2">
      <c r="C1155" s="118">
        <v>5.2850000000000001E-2</v>
      </c>
      <c r="D1155" s="88">
        <v>14495.092668082661</v>
      </c>
    </row>
    <row r="1156" spans="3:4" x14ac:dyDescent="0.2">
      <c r="C1156" s="118">
        <v>5.2900000000000003E-2</v>
      </c>
      <c r="D1156" s="88">
        <v>14495.807698354216</v>
      </c>
    </row>
    <row r="1157" spans="3:4" x14ac:dyDescent="0.2">
      <c r="C1157" s="118">
        <v>5.2949999999999997E-2</v>
      </c>
      <c r="D1157" s="88">
        <v>14495.863891773794</v>
      </c>
    </row>
    <row r="1158" spans="3:4" x14ac:dyDescent="0.2">
      <c r="C1158" s="118">
        <v>5.2999999999999999E-2</v>
      </c>
      <c r="D1158" s="88">
        <v>14496.788262375434</v>
      </c>
    </row>
    <row r="1159" spans="3:4" x14ac:dyDescent="0.2">
      <c r="C1159" s="118">
        <v>5.305E-2</v>
      </c>
      <c r="D1159" s="88">
        <v>14497.636626964595</v>
      </c>
    </row>
    <row r="1160" spans="3:4" x14ac:dyDescent="0.2">
      <c r="C1160" s="118">
        <v>5.3100000000000001E-2</v>
      </c>
      <c r="D1160" s="88">
        <v>14499.164456243472</v>
      </c>
    </row>
    <row r="1161" spans="3:4" x14ac:dyDescent="0.2">
      <c r="C1161" s="118">
        <v>5.3150000000000003E-2</v>
      </c>
      <c r="D1161" s="88">
        <v>14499.45879648425</v>
      </c>
    </row>
    <row r="1162" spans="3:4" x14ac:dyDescent="0.2">
      <c r="C1162" s="118">
        <v>5.3199999999999997E-2</v>
      </c>
      <c r="D1162" s="88">
        <v>14501.307994558965</v>
      </c>
    </row>
    <row r="1163" spans="3:4" x14ac:dyDescent="0.2">
      <c r="C1163" s="118">
        <v>5.3249999999999999E-2</v>
      </c>
      <c r="D1163" s="88">
        <v>14501.734281330146</v>
      </c>
    </row>
    <row r="1164" spans="3:4" x14ac:dyDescent="0.2">
      <c r="C1164" s="118">
        <v>5.33E-2</v>
      </c>
      <c r="D1164" s="88">
        <v>14501.890136027185</v>
      </c>
    </row>
    <row r="1165" spans="3:4" x14ac:dyDescent="0.2">
      <c r="C1165" s="118">
        <v>5.3350000000000002E-2</v>
      </c>
      <c r="D1165" s="88">
        <v>14504.233242817256</v>
      </c>
    </row>
    <row r="1166" spans="3:4" x14ac:dyDescent="0.2">
      <c r="C1166" s="118">
        <v>5.3400000000000003E-2</v>
      </c>
      <c r="D1166" s="88">
        <v>14504.627097633378</v>
      </c>
    </row>
    <row r="1167" spans="3:4" x14ac:dyDescent="0.2">
      <c r="C1167" s="118">
        <v>5.3449999999999998E-2</v>
      </c>
      <c r="D1167" s="88">
        <v>14504.861238677851</v>
      </c>
    </row>
    <row r="1168" spans="3:4" x14ac:dyDescent="0.2">
      <c r="C1168" s="118">
        <v>5.3499999999999999E-2</v>
      </c>
      <c r="D1168" s="88">
        <v>14504.923601753082</v>
      </c>
    </row>
    <row r="1169" spans="3:4" x14ac:dyDescent="0.2">
      <c r="C1169" s="118">
        <v>5.355E-2</v>
      </c>
      <c r="D1169" s="88">
        <v>14504.945342652893</v>
      </c>
    </row>
    <row r="1170" spans="3:4" x14ac:dyDescent="0.2">
      <c r="C1170" s="118">
        <v>5.3600000000000002E-2</v>
      </c>
      <c r="D1170" s="88">
        <v>14505.089281707173</v>
      </c>
    </row>
    <row r="1171" spans="3:4" x14ac:dyDescent="0.2">
      <c r="C1171" s="118">
        <v>5.3650000000000003E-2</v>
      </c>
      <c r="D1171" s="88">
        <v>14505.862657310949</v>
      </c>
    </row>
    <row r="1172" spans="3:4" x14ac:dyDescent="0.2">
      <c r="C1172" s="118">
        <v>5.3699999999999998E-2</v>
      </c>
      <c r="D1172" s="88">
        <v>14506.858857900053</v>
      </c>
    </row>
    <row r="1173" spans="3:4" x14ac:dyDescent="0.2">
      <c r="C1173" s="118">
        <v>5.3749999999999999E-2</v>
      </c>
      <c r="D1173" s="88">
        <v>14507.107234463825</v>
      </c>
    </row>
    <row r="1174" spans="3:4" x14ac:dyDescent="0.2">
      <c r="C1174" s="118">
        <v>5.3800000000000001E-2</v>
      </c>
      <c r="D1174" s="88">
        <v>14507.589704588932</v>
      </c>
    </row>
    <row r="1175" spans="3:4" x14ac:dyDescent="0.2">
      <c r="C1175" s="118">
        <v>5.3850000000000002E-2</v>
      </c>
      <c r="D1175" s="88">
        <v>14508.033615043958</v>
      </c>
    </row>
    <row r="1176" spans="3:4" x14ac:dyDescent="0.2">
      <c r="C1176" s="118">
        <v>5.3900000000000003E-2</v>
      </c>
      <c r="D1176" s="88">
        <v>14508.434414151439</v>
      </c>
    </row>
    <row r="1177" spans="3:4" x14ac:dyDescent="0.2">
      <c r="C1177" s="118">
        <v>5.3949999999999998E-2</v>
      </c>
      <c r="D1177" s="88">
        <v>14509.227562796346</v>
      </c>
    </row>
    <row r="1178" spans="3:4" x14ac:dyDescent="0.2">
      <c r="C1178" s="118">
        <v>5.3999999999999999E-2</v>
      </c>
      <c r="D1178" s="88">
        <v>14509.874518774932</v>
      </c>
    </row>
    <row r="1179" spans="3:4" x14ac:dyDescent="0.2">
      <c r="C1179" s="118">
        <v>5.4050000000000001E-2</v>
      </c>
      <c r="D1179" s="88">
        <v>14509.924414259491</v>
      </c>
    </row>
    <row r="1180" spans="3:4" x14ac:dyDescent="0.2">
      <c r="C1180" s="118">
        <v>5.4100000000000002E-2</v>
      </c>
      <c r="D1180" s="88">
        <v>14510.17805246281</v>
      </c>
    </row>
    <row r="1181" spans="3:4" x14ac:dyDescent="0.2">
      <c r="C1181" s="118">
        <v>5.4149999999999997E-2</v>
      </c>
      <c r="D1181" s="88">
        <v>14510.463821534551</v>
      </c>
    </row>
    <row r="1182" spans="3:4" x14ac:dyDescent="0.2">
      <c r="C1182" s="118">
        <v>5.4199999999999998E-2</v>
      </c>
      <c r="D1182" s="88">
        <v>14511.118481686097</v>
      </c>
    </row>
    <row r="1183" spans="3:4" x14ac:dyDescent="0.2">
      <c r="C1183" s="118">
        <v>5.425E-2</v>
      </c>
      <c r="D1183" s="88">
        <v>14511.403710102697</v>
      </c>
    </row>
    <row r="1184" spans="3:4" x14ac:dyDescent="0.2">
      <c r="C1184" s="118">
        <v>5.4300000000000001E-2</v>
      </c>
      <c r="D1184" s="88">
        <v>14511.538508753607</v>
      </c>
    </row>
    <row r="1185" spans="3:4" x14ac:dyDescent="0.2">
      <c r="C1185" s="118">
        <v>5.4350000000000002E-2</v>
      </c>
      <c r="D1185" s="88">
        <v>14511.723997920222</v>
      </c>
    </row>
    <row r="1186" spans="3:4" x14ac:dyDescent="0.2">
      <c r="C1186" s="118">
        <v>5.4399999999999997E-2</v>
      </c>
      <c r="D1186" s="88">
        <v>14513.307649381108</v>
      </c>
    </row>
    <row r="1187" spans="3:4" x14ac:dyDescent="0.2">
      <c r="C1187" s="118">
        <v>5.4449999999999998E-2</v>
      </c>
      <c r="D1187" s="88">
        <v>14513.593282112344</v>
      </c>
    </row>
    <row r="1188" spans="3:4" x14ac:dyDescent="0.2">
      <c r="C1188" s="118">
        <v>5.45E-2</v>
      </c>
      <c r="D1188" s="88">
        <v>14513.741328326952</v>
      </c>
    </row>
    <row r="1189" spans="3:4" x14ac:dyDescent="0.2">
      <c r="C1189" s="118">
        <v>5.4550000000000001E-2</v>
      </c>
      <c r="D1189" s="88">
        <v>14514.676855777432</v>
      </c>
    </row>
    <row r="1190" spans="3:4" x14ac:dyDescent="0.2">
      <c r="C1190" s="118">
        <v>5.4600000000000003E-2</v>
      </c>
      <c r="D1190" s="88">
        <v>14514.841630534298</v>
      </c>
    </row>
    <row r="1191" spans="3:4" x14ac:dyDescent="0.2">
      <c r="C1191" s="118">
        <v>5.4649999999999997E-2</v>
      </c>
      <c r="D1191" s="88">
        <v>14514.894874040303</v>
      </c>
    </row>
    <row r="1192" spans="3:4" x14ac:dyDescent="0.2">
      <c r="C1192" s="118">
        <v>5.4699999999999999E-2</v>
      </c>
      <c r="D1192" s="88">
        <v>14517.158167999618</v>
      </c>
    </row>
    <row r="1193" spans="3:4" x14ac:dyDescent="0.2">
      <c r="C1193" s="118">
        <v>5.475E-2</v>
      </c>
      <c r="D1193" s="88">
        <v>14517.40672346216</v>
      </c>
    </row>
    <row r="1194" spans="3:4" x14ac:dyDescent="0.2">
      <c r="C1194" s="118">
        <v>5.4800000000000001E-2</v>
      </c>
      <c r="D1194" s="88">
        <v>14518.183595032864</v>
      </c>
    </row>
    <row r="1195" spans="3:4" x14ac:dyDescent="0.2">
      <c r="C1195" s="118">
        <v>5.4850000000000003E-2</v>
      </c>
      <c r="D1195" s="88">
        <v>14518.551934896681</v>
      </c>
    </row>
    <row r="1196" spans="3:4" x14ac:dyDescent="0.2">
      <c r="C1196" s="118">
        <v>5.4899999999999997E-2</v>
      </c>
      <c r="D1196" s="88">
        <v>14518.807621024118</v>
      </c>
    </row>
    <row r="1197" spans="3:4" x14ac:dyDescent="0.2">
      <c r="C1197" s="118">
        <v>5.4949999999999999E-2</v>
      </c>
      <c r="D1197" s="88">
        <v>14519.181290048371</v>
      </c>
    </row>
    <row r="1198" spans="3:4" x14ac:dyDescent="0.2">
      <c r="C1198" s="118">
        <v>5.5E-2</v>
      </c>
      <c r="D1198" s="88">
        <v>14519.389229471832</v>
      </c>
    </row>
    <row r="1199" spans="3:4" x14ac:dyDescent="0.2">
      <c r="C1199" s="118">
        <v>5.5050000000000002E-2</v>
      </c>
      <c r="D1199" s="88">
        <v>14519.404034113539</v>
      </c>
    </row>
    <row r="1200" spans="3:4" x14ac:dyDescent="0.2">
      <c r="C1200" s="118">
        <v>5.5100000000000003E-2</v>
      </c>
      <c r="D1200" s="88">
        <v>14519.672605977668</v>
      </c>
    </row>
    <row r="1201" spans="3:4" x14ac:dyDescent="0.2">
      <c r="C1201" s="118">
        <v>5.5149999999999998E-2</v>
      </c>
      <c r="D1201" s="88">
        <v>14520.255972826926</v>
      </c>
    </row>
    <row r="1202" spans="3:4" x14ac:dyDescent="0.2">
      <c r="C1202" s="118">
        <v>5.5199999999999999E-2</v>
      </c>
      <c r="D1202" s="88">
        <v>14521.106915939661</v>
      </c>
    </row>
    <row r="1203" spans="3:4" x14ac:dyDescent="0.2">
      <c r="C1203" s="118">
        <v>5.525E-2</v>
      </c>
      <c r="D1203" s="88">
        <v>14521.209506002939</v>
      </c>
    </row>
    <row r="1204" spans="3:4" x14ac:dyDescent="0.2">
      <c r="C1204" s="118">
        <v>5.5300000000000002E-2</v>
      </c>
      <c r="D1204" s="88">
        <v>14521.472066870085</v>
      </c>
    </row>
    <row r="1205" spans="3:4" x14ac:dyDescent="0.2">
      <c r="C1205" s="118">
        <v>5.5350000000000003E-2</v>
      </c>
      <c r="D1205" s="88">
        <v>14522.7114689752</v>
      </c>
    </row>
    <row r="1206" spans="3:4" x14ac:dyDescent="0.2">
      <c r="C1206" s="118">
        <v>5.5399999999999998E-2</v>
      </c>
      <c r="D1206" s="88">
        <v>14524.372552169962</v>
      </c>
    </row>
    <row r="1207" spans="3:4" x14ac:dyDescent="0.2">
      <c r="C1207" s="118">
        <v>5.5449999999999999E-2</v>
      </c>
      <c r="D1207" s="88">
        <v>14526.486879159731</v>
      </c>
    </row>
    <row r="1208" spans="3:4" x14ac:dyDescent="0.2">
      <c r="C1208" s="118">
        <v>5.5500000000000001E-2</v>
      </c>
      <c r="D1208" s="88">
        <v>14526.582626782483</v>
      </c>
    </row>
    <row r="1209" spans="3:4" x14ac:dyDescent="0.2">
      <c r="C1209" s="118">
        <v>5.5550000000000002E-2</v>
      </c>
      <c r="D1209" s="88">
        <v>14527.361568416414</v>
      </c>
    </row>
    <row r="1210" spans="3:4" x14ac:dyDescent="0.2">
      <c r="C1210" s="118">
        <v>5.5599999999999997E-2</v>
      </c>
      <c r="D1210" s="88">
        <v>14527.586293100336</v>
      </c>
    </row>
    <row r="1211" spans="3:4" x14ac:dyDescent="0.2">
      <c r="C1211" s="118">
        <v>5.5649999999999998E-2</v>
      </c>
      <c r="D1211" s="88">
        <v>14528.483442311959</v>
      </c>
    </row>
    <row r="1212" spans="3:4" x14ac:dyDescent="0.2">
      <c r="C1212" s="118">
        <v>5.57E-2</v>
      </c>
      <c r="D1212" s="88">
        <v>14529.934076768011</v>
      </c>
    </row>
    <row r="1213" spans="3:4" x14ac:dyDescent="0.2">
      <c r="C1213" s="118">
        <v>5.5750000000000001E-2</v>
      </c>
      <c r="D1213" s="88">
        <v>14530.580505824573</v>
      </c>
    </row>
    <row r="1214" spans="3:4" x14ac:dyDescent="0.2">
      <c r="C1214" s="118">
        <v>5.5800000000000002E-2</v>
      </c>
      <c r="D1214" s="88">
        <v>14530.61714429407</v>
      </c>
    </row>
    <row r="1215" spans="3:4" x14ac:dyDescent="0.2">
      <c r="C1215" s="118">
        <v>5.5849999999999997E-2</v>
      </c>
      <c r="D1215" s="88">
        <v>14531.005322522016</v>
      </c>
    </row>
    <row r="1216" spans="3:4" x14ac:dyDescent="0.2">
      <c r="C1216" s="118">
        <v>5.5899999999999998E-2</v>
      </c>
      <c r="D1216" s="88">
        <v>14531.818862101389</v>
      </c>
    </row>
    <row r="1217" spans="3:4" x14ac:dyDescent="0.2">
      <c r="C1217" s="118">
        <v>5.595E-2</v>
      </c>
      <c r="D1217" s="88">
        <v>14531.974859963068</v>
      </c>
    </row>
    <row r="1218" spans="3:4" x14ac:dyDescent="0.2">
      <c r="C1218" s="118">
        <v>5.6000000000000001E-2</v>
      </c>
      <c r="D1218" s="88">
        <v>14532.085258137206</v>
      </c>
    </row>
    <row r="1219" spans="3:4" x14ac:dyDescent="0.2">
      <c r="C1219" s="118">
        <v>5.6050000000000003E-2</v>
      </c>
      <c r="D1219" s="88">
        <v>14532.178687744958</v>
      </c>
    </row>
    <row r="1220" spans="3:4" x14ac:dyDescent="0.2">
      <c r="C1220" s="118">
        <v>5.6099999999999997E-2</v>
      </c>
      <c r="D1220" s="88">
        <v>14532.340430216856</v>
      </c>
    </row>
    <row r="1221" spans="3:4" x14ac:dyDescent="0.2">
      <c r="C1221" s="118">
        <v>5.6149999999999999E-2</v>
      </c>
      <c r="D1221" s="88">
        <v>14532.945162634245</v>
      </c>
    </row>
    <row r="1222" spans="3:4" x14ac:dyDescent="0.2">
      <c r="C1222" s="118">
        <v>5.62E-2</v>
      </c>
      <c r="D1222" s="88">
        <v>14533.578421202934</v>
      </c>
    </row>
    <row r="1223" spans="3:4" x14ac:dyDescent="0.2">
      <c r="C1223" s="118">
        <v>5.6250000000000001E-2</v>
      </c>
      <c r="D1223" s="88">
        <v>14533.947460789508</v>
      </c>
    </row>
    <row r="1224" spans="3:4" x14ac:dyDescent="0.2">
      <c r="C1224" s="118">
        <v>5.6300000000000003E-2</v>
      </c>
      <c r="D1224" s="88">
        <v>14534.463243908747</v>
      </c>
    </row>
    <row r="1225" spans="3:4" x14ac:dyDescent="0.2">
      <c r="C1225" s="118">
        <v>5.6349999999999997E-2</v>
      </c>
      <c r="D1225" s="88">
        <v>14535.498372747586</v>
      </c>
    </row>
    <row r="1226" spans="3:4" x14ac:dyDescent="0.2">
      <c r="C1226" s="118">
        <v>5.6399999999999999E-2</v>
      </c>
      <c r="D1226" s="88">
        <v>14535.669306381873</v>
      </c>
    </row>
    <row r="1227" spans="3:4" x14ac:dyDescent="0.2">
      <c r="C1227" s="118">
        <v>5.645E-2</v>
      </c>
      <c r="D1227" s="88">
        <v>14535.768984392897</v>
      </c>
    </row>
    <row r="1228" spans="3:4" x14ac:dyDescent="0.2">
      <c r="C1228" s="118">
        <v>5.6500000000000002E-2</v>
      </c>
      <c r="D1228" s="88">
        <v>14535.932805414528</v>
      </c>
    </row>
    <row r="1229" spans="3:4" x14ac:dyDescent="0.2">
      <c r="C1229" s="118">
        <v>5.6550000000000003E-2</v>
      </c>
      <c r="D1229" s="88">
        <v>14536.153520646665</v>
      </c>
    </row>
    <row r="1230" spans="3:4" x14ac:dyDescent="0.2">
      <c r="C1230" s="118">
        <v>5.6599999999999998E-2</v>
      </c>
      <c r="D1230" s="88">
        <v>14536.317643167768</v>
      </c>
    </row>
    <row r="1231" spans="3:4" x14ac:dyDescent="0.2">
      <c r="C1231" s="118">
        <v>5.6649999999999999E-2</v>
      </c>
      <c r="D1231" s="88">
        <v>14536.668460850233</v>
      </c>
    </row>
    <row r="1232" spans="3:4" x14ac:dyDescent="0.2">
      <c r="C1232" s="118">
        <v>5.67E-2</v>
      </c>
      <c r="D1232" s="88">
        <v>14537.754490656847</v>
      </c>
    </row>
    <row r="1233" spans="3:4" x14ac:dyDescent="0.2">
      <c r="C1233" s="118">
        <v>5.6750000000000002E-2</v>
      </c>
      <c r="D1233" s="88">
        <v>14537.991721278628</v>
      </c>
    </row>
    <row r="1234" spans="3:4" x14ac:dyDescent="0.2">
      <c r="C1234" s="118">
        <v>5.6800000000000003E-2</v>
      </c>
      <c r="D1234" s="88">
        <v>14538.129066181808</v>
      </c>
    </row>
    <row r="1235" spans="3:4" x14ac:dyDescent="0.2">
      <c r="C1235" s="118">
        <v>5.6849999999999998E-2</v>
      </c>
      <c r="D1235" s="88">
        <v>14538.318196327065</v>
      </c>
    </row>
    <row r="1236" spans="3:4" x14ac:dyDescent="0.2">
      <c r="C1236" s="118">
        <v>5.6899999999999999E-2</v>
      </c>
      <c r="D1236" s="88">
        <v>14538.327577380171</v>
      </c>
    </row>
    <row r="1237" spans="3:4" x14ac:dyDescent="0.2">
      <c r="C1237" s="118">
        <v>5.6950000000000001E-2</v>
      </c>
      <c r="D1237" s="88">
        <v>14538.656009858973</v>
      </c>
    </row>
    <row r="1238" spans="3:4" x14ac:dyDescent="0.2">
      <c r="C1238" s="118">
        <v>5.7000000000000002E-2</v>
      </c>
      <c r="D1238" s="88">
        <v>14538.694641040649</v>
      </c>
    </row>
    <row r="1239" spans="3:4" x14ac:dyDescent="0.2">
      <c r="C1239" s="118">
        <v>5.7049999999999997E-2</v>
      </c>
      <c r="D1239" s="88">
        <v>14538.69607813834</v>
      </c>
    </row>
    <row r="1240" spans="3:4" x14ac:dyDescent="0.2">
      <c r="C1240" s="118">
        <v>5.7099999999999998E-2</v>
      </c>
      <c r="D1240" s="88">
        <v>14538.808274945604</v>
      </c>
    </row>
    <row r="1241" spans="3:4" x14ac:dyDescent="0.2">
      <c r="C1241" s="118">
        <v>5.7149999999999999E-2</v>
      </c>
      <c r="D1241" s="88">
        <v>14539.067317578567</v>
      </c>
    </row>
    <row r="1242" spans="3:4" x14ac:dyDescent="0.2">
      <c r="C1242" s="118">
        <v>5.7200000000000001E-2</v>
      </c>
      <c r="D1242" s="88">
        <v>14539.412065162191</v>
      </c>
    </row>
    <row r="1243" spans="3:4" x14ac:dyDescent="0.2">
      <c r="C1243" s="118">
        <v>5.7250000000000002E-2</v>
      </c>
      <c r="D1243" s="88">
        <v>14539.458946216786</v>
      </c>
    </row>
    <row r="1244" spans="3:4" x14ac:dyDescent="0.2">
      <c r="C1244" s="118">
        <v>5.7299999999999997E-2</v>
      </c>
      <c r="D1244" s="88">
        <v>14541.521546088759</v>
      </c>
    </row>
    <row r="1245" spans="3:4" x14ac:dyDescent="0.2">
      <c r="C1245" s="118">
        <v>5.7349999999999998E-2</v>
      </c>
      <c r="D1245" s="88">
        <v>14543.681584097214</v>
      </c>
    </row>
    <row r="1246" spans="3:4" x14ac:dyDescent="0.2">
      <c r="C1246" s="118">
        <v>5.74E-2</v>
      </c>
      <c r="D1246" s="88">
        <v>14544.485674279289</v>
      </c>
    </row>
    <row r="1247" spans="3:4" x14ac:dyDescent="0.2">
      <c r="C1247" s="118">
        <v>5.7450000000000001E-2</v>
      </c>
      <c r="D1247" s="88">
        <v>14545.813083979194</v>
      </c>
    </row>
    <row r="1248" spans="3:4" x14ac:dyDescent="0.2">
      <c r="C1248" s="118">
        <v>5.7500000000000002E-2</v>
      </c>
      <c r="D1248" s="88">
        <v>14545.973141111343</v>
      </c>
    </row>
    <row r="1249" spans="3:4" x14ac:dyDescent="0.2">
      <c r="C1249" s="118">
        <v>5.7549999999999997E-2</v>
      </c>
      <c r="D1249" s="88">
        <v>14547.003637326034</v>
      </c>
    </row>
    <row r="1250" spans="3:4" x14ac:dyDescent="0.2">
      <c r="C1250" s="118">
        <v>5.7599999999999998E-2</v>
      </c>
      <c r="D1250" s="88">
        <v>14547.032291676653</v>
      </c>
    </row>
    <row r="1251" spans="3:4" x14ac:dyDescent="0.2">
      <c r="C1251" s="118">
        <v>5.765E-2</v>
      </c>
      <c r="D1251" s="88">
        <v>14548.161738736095</v>
      </c>
    </row>
    <row r="1252" spans="3:4" x14ac:dyDescent="0.2">
      <c r="C1252" s="118">
        <v>5.7700000000000001E-2</v>
      </c>
      <c r="D1252" s="88">
        <v>14549.229568094717</v>
      </c>
    </row>
    <row r="1253" spans="3:4" x14ac:dyDescent="0.2">
      <c r="C1253" s="118">
        <v>5.7750000000000003E-2</v>
      </c>
      <c r="D1253" s="88">
        <v>14550.489846044791</v>
      </c>
    </row>
    <row r="1254" spans="3:4" x14ac:dyDescent="0.2">
      <c r="C1254" s="118">
        <v>5.7799999999999997E-2</v>
      </c>
      <c r="D1254" s="88">
        <v>14550.87131089441</v>
      </c>
    </row>
    <row r="1255" spans="3:4" x14ac:dyDescent="0.2">
      <c r="C1255" s="118">
        <v>5.7849999999999999E-2</v>
      </c>
      <c r="D1255" s="88">
        <v>14551.668694366632</v>
      </c>
    </row>
    <row r="1256" spans="3:4" x14ac:dyDescent="0.2">
      <c r="C1256" s="118">
        <v>5.79E-2</v>
      </c>
      <c r="D1256" s="88">
        <v>14552.154564624656</v>
      </c>
    </row>
    <row r="1257" spans="3:4" x14ac:dyDescent="0.2">
      <c r="C1257" s="118">
        <v>5.7950000000000002E-2</v>
      </c>
      <c r="D1257" s="88">
        <v>14553.45708006293</v>
      </c>
    </row>
    <row r="1258" spans="3:4" x14ac:dyDescent="0.2">
      <c r="C1258" s="118">
        <v>5.8000000000000003E-2</v>
      </c>
      <c r="D1258" s="88">
        <v>14553.731493034549</v>
      </c>
    </row>
    <row r="1259" spans="3:4" x14ac:dyDescent="0.2">
      <c r="C1259" s="118">
        <v>5.8049999999999997E-2</v>
      </c>
      <c r="D1259" s="88">
        <v>14553.893347958399</v>
      </c>
    </row>
    <row r="1260" spans="3:4" x14ac:dyDescent="0.2">
      <c r="C1260" s="118">
        <v>5.8099999999999999E-2</v>
      </c>
      <c r="D1260" s="88">
        <v>14554.121381897288</v>
      </c>
    </row>
    <row r="1261" spans="3:4" x14ac:dyDescent="0.2">
      <c r="C1261" s="118">
        <v>5.815E-2</v>
      </c>
      <c r="D1261" s="88">
        <v>14554.267228838353</v>
      </c>
    </row>
    <row r="1262" spans="3:4" x14ac:dyDescent="0.2">
      <c r="C1262" s="118">
        <v>5.8200000000000002E-2</v>
      </c>
      <c r="D1262" s="88">
        <v>14554.567103246716</v>
      </c>
    </row>
    <row r="1263" spans="3:4" x14ac:dyDescent="0.2">
      <c r="C1263" s="118">
        <v>5.8250000000000003E-2</v>
      </c>
      <c r="D1263" s="88">
        <v>14554.748207643746</v>
      </c>
    </row>
    <row r="1264" spans="3:4" x14ac:dyDescent="0.2">
      <c r="C1264" s="118">
        <v>5.8299999999999998E-2</v>
      </c>
      <c r="D1264" s="88">
        <v>14555.194583162414</v>
      </c>
    </row>
    <row r="1265" spans="3:4" x14ac:dyDescent="0.2">
      <c r="C1265" s="118">
        <v>5.8349999999999999E-2</v>
      </c>
      <c r="D1265" s="88">
        <v>14555.338940742797</v>
      </c>
    </row>
    <row r="1266" spans="3:4" x14ac:dyDescent="0.2">
      <c r="C1266" s="118">
        <v>5.8400000000000001E-2</v>
      </c>
      <c r="D1266" s="88">
        <v>14555.453563835876</v>
      </c>
    </row>
    <row r="1267" spans="3:4" x14ac:dyDescent="0.2">
      <c r="C1267" s="118">
        <v>5.8450000000000002E-2</v>
      </c>
      <c r="D1267" s="88">
        <v>14555.537116010295</v>
      </c>
    </row>
    <row r="1268" spans="3:4" x14ac:dyDescent="0.2">
      <c r="C1268" s="118">
        <v>5.8500000000000003E-2</v>
      </c>
      <c r="D1268" s="88">
        <v>14555.619652069465</v>
      </c>
    </row>
    <row r="1269" spans="3:4" x14ac:dyDescent="0.2">
      <c r="C1269" s="118">
        <v>5.8549999999999998E-2</v>
      </c>
      <c r="D1269" s="88">
        <v>14555.941169829104</v>
      </c>
    </row>
    <row r="1270" spans="3:4" x14ac:dyDescent="0.2">
      <c r="C1270" s="118">
        <v>5.8599999999999999E-2</v>
      </c>
      <c r="D1270" s="88">
        <v>14556.009518569934</v>
      </c>
    </row>
    <row r="1271" spans="3:4" x14ac:dyDescent="0.2">
      <c r="C1271" s="118">
        <v>5.8650000000000001E-2</v>
      </c>
      <c r="D1271" s="88">
        <v>14556.455948972622</v>
      </c>
    </row>
    <row r="1272" spans="3:4" x14ac:dyDescent="0.2">
      <c r="C1272" s="118">
        <v>5.8700000000000002E-2</v>
      </c>
      <c r="D1272" s="88">
        <v>14556.785187259189</v>
      </c>
    </row>
    <row r="1273" spans="3:4" x14ac:dyDescent="0.2">
      <c r="C1273" s="118">
        <v>5.8749999999999997E-2</v>
      </c>
      <c r="D1273" s="88">
        <v>14556.957966812442</v>
      </c>
    </row>
    <row r="1274" spans="3:4" x14ac:dyDescent="0.2">
      <c r="C1274" s="118">
        <v>5.8799999999999998E-2</v>
      </c>
      <c r="D1274" s="88">
        <v>14557.27291796691</v>
      </c>
    </row>
    <row r="1275" spans="3:4" x14ac:dyDescent="0.2">
      <c r="C1275" s="118">
        <v>5.885E-2</v>
      </c>
      <c r="D1275" s="88">
        <v>14558.135711010838</v>
      </c>
    </row>
    <row r="1276" spans="3:4" x14ac:dyDescent="0.2">
      <c r="C1276" s="118">
        <v>5.8900000000000001E-2</v>
      </c>
      <c r="D1276" s="88">
        <v>14558.209359550186</v>
      </c>
    </row>
    <row r="1277" spans="3:4" x14ac:dyDescent="0.2">
      <c r="C1277" s="118">
        <v>5.8950000000000002E-2</v>
      </c>
      <c r="D1277" s="88">
        <v>14558.628273798982</v>
      </c>
    </row>
    <row r="1278" spans="3:4" x14ac:dyDescent="0.2">
      <c r="C1278" s="118">
        <v>5.8999999999999997E-2</v>
      </c>
      <c r="D1278" s="88">
        <v>14558.846090268513</v>
      </c>
    </row>
    <row r="1279" spans="3:4" x14ac:dyDescent="0.2">
      <c r="C1279" s="118">
        <v>5.9049999999999998E-2</v>
      </c>
      <c r="D1279" s="88">
        <v>14558.981932410899</v>
      </c>
    </row>
    <row r="1280" spans="3:4" x14ac:dyDescent="0.2">
      <c r="C1280" s="118">
        <v>5.91E-2</v>
      </c>
      <c r="D1280" s="88">
        <v>14559.107401064459</v>
      </c>
    </row>
    <row r="1281" spans="3:4" x14ac:dyDescent="0.2">
      <c r="C1281" s="118">
        <v>5.9150000000000001E-2</v>
      </c>
      <c r="D1281" s="88">
        <v>14560.162009337097</v>
      </c>
    </row>
    <row r="1282" spans="3:4" x14ac:dyDescent="0.2">
      <c r="C1282" s="118">
        <v>5.9200000000000003E-2</v>
      </c>
      <c r="D1282" s="88">
        <v>14560.548237795841</v>
      </c>
    </row>
    <row r="1283" spans="3:4" x14ac:dyDescent="0.2">
      <c r="C1283" s="118">
        <v>5.9249999999999997E-2</v>
      </c>
      <c r="D1283" s="88">
        <v>14560.58387432653</v>
      </c>
    </row>
    <row r="1284" spans="3:4" x14ac:dyDescent="0.2">
      <c r="C1284" s="118">
        <v>5.9299999999999999E-2</v>
      </c>
      <c r="D1284" s="88">
        <v>14560.753257932782</v>
      </c>
    </row>
    <row r="1285" spans="3:4" x14ac:dyDescent="0.2">
      <c r="C1285" s="118">
        <v>5.935E-2</v>
      </c>
      <c r="D1285" s="88">
        <v>14561.121477723322</v>
      </c>
    </row>
    <row r="1286" spans="3:4" x14ac:dyDescent="0.2">
      <c r="C1286" s="118">
        <v>5.9400000000000001E-2</v>
      </c>
      <c r="D1286" s="88">
        <v>14561.282824499203</v>
      </c>
    </row>
    <row r="1287" spans="3:4" x14ac:dyDescent="0.2">
      <c r="C1287" s="118">
        <v>5.9450000000000003E-2</v>
      </c>
      <c r="D1287" s="88">
        <v>14561.450262434373</v>
      </c>
    </row>
    <row r="1288" spans="3:4" x14ac:dyDescent="0.2">
      <c r="C1288" s="118">
        <v>5.9499999999999997E-2</v>
      </c>
      <c r="D1288" s="88">
        <v>14561.486765304273</v>
      </c>
    </row>
    <row r="1289" spans="3:4" x14ac:dyDescent="0.2">
      <c r="C1289" s="118">
        <v>5.9549999999999999E-2</v>
      </c>
      <c r="D1289" s="88">
        <v>14563.121531218312</v>
      </c>
    </row>
    <row r="1290" spans="3:4" x14ac:dyDescent="0.2">
      <c r="C1290" s="118">
        <v>5.96E-2</v>
      </c>
      <c r="D1290" s="88">
        <v>14563.333449041998</v>
      </c>
    </row>
    <row r="1291" spans="3:4" x14ac:dyDescent="0.2">
      <c r="C1291" s="118">
        <v>5.9650000000000002E-2</v>
      </c>
      <c r="D1291" s="88">
        <v>14563.699405297311</v>
      </c>
    </row>
    <row r="1292" spans="3:4" x14ac:dyDescent="0.2">
      <c r="C1292" s="118">
        <v>5.9700000000000003E-2</v>
      </c>
      <c r="D1292" s="88">
        <v>14564.217107902823</v>
      </c>
    </row>
    <row r="1293" spans="3:4" x14ac:dyDescent="0.2">
      <c r="C1293" s="118">
        <v>5.9749999999999998E-2</v>
      </c>
      <c r="D1293" s="88">
        <v>14564.290915741662</v>
      </c>
    </row>
    <row r="1294" spans="3:4" x14ac:dyDescent="0.2">
      <c r="C1294" s="118">
        <v>5.9799999999999999E-2</v>
      </c>
      <c r="D1294" s="88">
        <v>14564.698361644638</v>
      </c>
    </row>
    <row r="1295" spans="3:4" x14ac:dyDescent="0.2">
      <c r="C1295" s="118">
        <v>5.985E-2</v>
      </c>
      <c r="D1295" s="88">
        <v>14564.942929230652</v>
      </c>
    </row>
    <row r="1296" spans="3:4" x14ac:dyDescent="0.2">
      <c r="C1296" s="118">
        <v>5.9900000000000002E-2</v>
      </c>
      <c r="D1296" s="88">
        <v>14565.666379810044</v>
      </c>
    </row>
    <row r="1297" spans="3:4" x14ac:dyDescent="0.2">
      <c r="C1297" s="118">
        <v>5.9950000000000003E-2</v>
      </c>
      <c r="D1297" s="88">
        <v>14565.98322601898</v>
      </c>
    </row>
    <row r="1298" spans="3:4" x14ac:dyDescent="0.2">
      <c r="C1298" s="118">
        <v>0.06</v>
      </c>
      <c r="D1298" s="88">
        <v>14568.131855959267</v>
      </c>
    </row>
    <row r="1299" spans="3:4" x14ac:dyDescent="0.2">
      <c r="C1299" s="118">
        <v>6.0049999999999999E-2</v>
      </c>
      <c r="D1299" s="88">
        <v>14569.407731296691</v>
      </c>
    </row>
    <row r="1300" spans="3:4" x14ac:dyDescent="0.2">
      <c r="C1300" s="118">
        <v>6.0100000000000001E-2</v>
      </c>
      <c r="D1300" s="88">
        <v>14569.503919967648</v>
      </c>
    </row>
    <row r="1301" spans="3:4" x14ac:dyDescent="0.2">
      <c r="C1301" s="118">
        <v>6.0150000000000002E-2</v>
      </c>
      <c r="D1301" s="88">
        <v>14569.662662319706</v>
      </c>
    </row>
    <row r="1302" spans="3:4" x14ac:dyDescent="0.2">
      <c r="C1302" s="118">
        <v>6.0199999999999997E-2</v>
      </c>
      <c r="D1302" s="88">
        <v>14570.989114929456</v>
      </c>
    </row>
    <row r="1303" spans="3:4" x14ac:dyDescent="0.2">
      <c r="C1303" s="118">
        <v>6.0249999999999998E-2</v>
      </c>
      <c r="D1303" s="88">
        <v>14571.105295727275</v>
      </c>
    </row>
    <row r="1304" spans="3:4" x14ac:dyDescent="0.2">
      <c r="C1304" s="118">
        <v>6.0299999999999999E-2</v>
      </c>
      <c r="D1304" s="88">
        <v>14571.688814655208</v>
      </c>
    </row>
    <row r="1305" spans="3:4" x14ac:dyDescent="0.2">
      <c r="C1305" s="118">
        <v>6.0350000000000001E-2</v>
      </c>
      <c r="D1305" s="88">
        <v>14572.157590246303</v>
      </c>
    </row>
    <row r="1306" spans="3:4" x14ac:dyDescent="0.2">
      <c r="C1306" s="118">
        <v>6.0400000000000002E-2</v>
      </c>
      <c r="D1306" s="88">
        <v>14572.59504544186</v>
      </c>
    </row>
    <row r="1307" spans="3:4" x14ac:dyDescent="0.2">
      <c r="C1307" s="118">
        <v>6.0449999999999997E-2</v>
      </c>
      <c r="D1307" s="88">
        <v>14572.69323446081</v>
      </c>
    </row>
    <row r="1308" spans="3:4" x14ac:dyDescent="0.2">
      <c r="C1308" s="118">
        <v>6.0499999999999998E-2</v>
      </c>
      <c r="D1308" s="88">
        <v>14572.720111819704</v>
      </c>
    </row>
    <row r="1309" spans="3:4" x14ac:dyDescent="0.2">
      <c r="C1309" s="118">
        <v>6.055E-2</v>
      </c>
      <c r="D1309" s="88">
        <v>14573.171056182764</v>
      </c>
    </row>
    <row r="1310" spans="3:4" x14ac:dyDescent="0.2">
      <c r="C1310" s="118">
        <v>6.0600000000000001E-2</v>
      </c>
      <c r="D1310" s="88">
        <v>14573.949298663358</v>
      </c>
    </row>
    <row r="1311" spans="3:4" x14ac:dyDescent="0.2">
      <c r="C1311" s="118">
        <v>6.0650000000000003E-2</v>
      </c>
      <c r="D1311" s="88">
        <v>14574.09621258357</v>
      </c>
    </row>
    <row r="1312" spans="3:4" x14ac:dyDescent="0.2">
      <c r="C1312" s="118">
        <v>6.0699999999999997E-2</v>
      </c>
      <c r="D1312" s="88">
        <v>14574.592792812011</v>
      </c>
    </row>
    <row r="1313" spans="3:4" x14ac:dyDescent="0.2">
      <c r="C1313" s="118">
        <v>6.0749999999999998E-2</v>
      </c>
      <c r="D1313" s="88">
        <v>14574.788161762162</v>
      </c>
    </row>
    <row r="1314" spans="3:4" x14ac:dyDescent="0.2">
      <c r="C1314" s="118">
        <v>6.08E-2</v>
      </c>
      <c r="D1314" s="88">
        <v>14575.092645228959</v>
      </c>
    </row>
    <row r="1315" spans="3:4" x14ac:dyDescent="0.2">
      <c r="C1315" s="118">
        <v>6.0850000000000001E-2</v>
      </c>
      <c r="D1315" s="88">
        <v>14575.597656044745</v>
      </c>
    </row>
    <row r="1316" spans="3:4" x14ac:dyDescent="0.2">
      <c r="C1316" s="118">
        <v>6.0900000000000003E-2</v>
      </c>
      <c r="D1316" s="88">
        <v>14576.30341500463</v>
      </c>
    </row>
    <row r="1317" spans="3:4" x14ac:dyDescent="0.2">
      <c r="C1317" s="118">
        <v>6.0949999999999997E-2</v>
      </c>
      <c r="D1317" s="88">
        <v>14576.314218116306</v>
      </c>
    </row>
    <row r="1318" spans="3:4" x14ac:dyDescent="0.2">
      <c r="C1318" s="118">
        <v>6.0999999999999999E-2</v>
      </c>
      <c r="D1318" s="88">
        <v>14576.427250348759</v>
      </c>
    </row>
    <row r="1319" spans="3:4" x14ac:dyDescent="0.2">
      <c r="C1319" s="118">
        <v>6.105E-2</v>
      </c>
      <c r="D1319" s="88">
        <v>14577.370484248688</v>
      </c>
    </row>
    <row r="1320" spans="3:4" x14ac:dyDescent="0.2">
      <c r="C1320" s="118">
        <v>6.1100000000000002E-2</v>
      </c>
      <c r="D1320" s="88">
        <v>14578.429888380455</v>
      </c>
    </row>
    <row r="1321" spans="3:4" x14ac:dyDescent="0.2">
      <c r="C1321" s="118">
        <v>6.1150000000000003E-2</v>
      </c>
      <c r="D1321" s="88">
        <v>14578.434271795117</v>
      </c>
    </row>
    <row r="1322" spans="3:4" x14ac:dyDescent="0.2">
      <c r="C1322" s="118">
        <v>6.1199999999999997E-2</v>
      </c>
      <c r="D1322" s="88">
        <v>14579.118049116238</v>
      </c>
    </row>
    <row r="1323" spans="3:4" x14ac:dyDescent="0.2">
      <c r="C1323" s="118">
        <v>6.1249999999999999E-2</v>
      </c>
      <c r="D1323" s="88">
        <v>14579.281010350705</v>
      </c>
    </row>
    <row r="1324" spans="3:4" x14ac:dyDescent="0.2">
      <c r="C1324" s="118">
        <v>6.13E-2</v>
      </c>
      <c r="D1324" s="88">
        <v>14579.767559765522</v>
      </c>
    </row>
    <row r="1325" spans="3:4" x14ac:dyDescent="0.2">
      <c r="C1325" s="118">
        <v>6.1350000000000002E-2</v>
      </c>
      <c r="D1325" s="88">
        <v>14579.901701818804</v>
      </c>
    </row>
    <row r="1326" spans="3:4" x14ac:dyDescent="0.2">
      <c r="C1326" s="118">
        <v>6.1400000000000003E-2</v>
      </c>
      <c r="D1326" s="88">
        <v>14580.251245796666</v>
      </c>
    </row>
    <row r="1327" spans="3:4" x14ac:dyDescent="0.2">
      <c r="C1327" s="118">
        <v>6.1449999999999998E-2</v>
      </c>
      <c r="D1327" s="88">
        <v>14581.661341378443</v>
      </c>
    </row>
    <row r="1328" spans="3:4" x14ac:dyDescent="0.2">
      <c r="C1328" s="118">
        <v>6.1499999999999999E-2</v>
      </c>
      <c r="D1328" s="88">
        <v>14581.857024266141</v>
      </c>
    </row>
    <row r="1329" spans="3:4" x14ac:dyDescent="0.2">
      <c r="C1329" s="118">
        <v>6.1550000000000001E-2</v>
      </c>
      <c r="D1329" s="88">
        <v>14581.950501513244</v>
      </c>
    </row>
    <row r="1330" spans="3:4" x14ac:dyDescent="0.2">
      <c r="C1330" s="118">
        <v>6.1600000000000002E-2</v>
      </c>
      <c r="D1330" s="88">
        <v>14582.008695446102</v>
      </c>
    </row>
    <row r="1331" spans="3:4" x14ac:dyDescent="0.2">
      <c r="C1331" s="118">
        <v>6.1650000000000003E-2</v>
      </c>
      <c r="D1331" s="88">
        <v>14582.135728044519</v>
      </c>
    </row>
    <row r="1332" spans="3:4" x14ac:dyDescent="0.2">
      <c r="C1332" s="118">
        <v>6.1699999999999998E-2</v>
      </c>
      <c r="D1332" s="88">
        <v>14582.632091486277</v>
      </c>
    </row>
    <row r="1333" spans="3:4" x14ac:dyDescent="0.2">
      <c r="C1333" s="118">
        <v>6.1749999999999999E-2</v>
      </c>
      <c r="D1333" s="88">
        <v>14583.053078948642</v>
      </c>
    </row>
    <row r="1334" spans="3:4" x14ac:dyDescent="0.2">
      <c r="C1334" s="118">
        <v>6.1800000000000001E-2</v>
      </c>
      <c r="D1334" s="88">
        <v>14583.067524734583</v>
      </c>
    </row>
    <row r="1335" spans="3:4" x14ac:dyDescent="0.2">
      <c r="C1335" s="118">
        <v>6.1850000000000002E-2</v>
      </c>
      <c r="D1335" s="88">
        <v>14583.072026647689</v>
      </c>
    </row>
    <row r="1336" spans="3:4" x14ac:dyDescent="0.2">
      <c r="C1336" s="118">
        <v>6.1899999999999997E-2</v>
      </c>
      <c r="D1336" s="88">
        <v>14583.88416511463</v>
      </c>
    </row>
    <row r="1337" spans="3:4" x14ac:dyDescent="0.2">
      <c r="C1337" s="118">
        <v>6.1949999999999998E-2</v>
      </c>
      <c r="D1337" s="88">
        <v>14584.116669586423</v>
      </c>
    </row>
    <row r="1338" spans="3:4" x14ac:dyDescent="0.2">
      <c r="C1338" s="118">
        <v>6.2E-2</v>
      </c>
      <c r="D1338" s="88">
        <v>14584.129291465117</v>
      </c>
    </row>
    <row r="1339" spans="3:4" x14ac:dyDescent="0.2">
      <c r="C1339" s="118">
        <v>6.2050000000000001E-2</v>
      </c>
      <c r="D1339" s="88">
        <v>14584.63861420922</v>
      </c>
    </row>
    <row r="1340" spans="3:4" x14ac:dyDescent="0.2">
      <c r="C1340" s="118">
        <v>6.2100000000000002E-2</v>
      </c>
      <c r="D1340" s="88">
        <v>14584.754955189499</v>
      </c>
    </row>
    <row r="1341" spans="3:4" x14ac:dyDescent="0.2">
      <c r="C1341" s="118">
        <v>6.2149999999999997E-2</v>
      </c>
      <c r="D1341" s="88">
        <v>14585.116461737027</v>
      </c>
    </row>
    <row r="1342" spans="3:4" x14ac:dyDescent="0.2">
      <c r="C1342" s="118">
        <v>6.2199999999999998E-2</v>
      </c>
      <c r="D1342" s="88">
        <v>14585.824738273026</v>
      </c>
    </row>
    <row r="1343" spans="3:4" x14ac:dyDescent="0.2">
      <c r="C1343" s="118">
        <v>6.225E-2</v>
      </c>
      <c r="D1343" s="88">
        <v>14585.902981659054</v>
      </c>
    </row>
    <row r="1344" spans="3:4" x14ac:dyDescent="0.2">
      <c r="C1344" s="118">
        <v>6.2300000000000001E-2</v>
      </c>
      <c r="D1344" s="88">
        <v>14586.011030054564</v>
      </c>
    </row>
    <row r="1345" spans="3:4" x14ac:dyDescent="0.2">
      <c r="C1345" s="118">
        <v>6.2350000000000003E-2</v>
      </c>
      <c r="D1345" s="88">
        <v>14586.942340297546</v>
      </c>
    </row>
    <row r="1346" spans="3:4" x14ac:dyDescent="0.2">
      <c r="C1346" s="118">
        <v>6.2399999999999997E-2</v>
      </c>
      <c r="D1346" s="88">
        <v>14587.000877631082</v>
      </c>
    </row>
    <row r="1347" spans="3:4" x14ac:dyDescent="0.2">
      <c r="C1347" s="118">
        <v>6.2449999999999999E-2</v>
      </c>
      <c r="D1347" s="88">
        <v>14587.6156495783</v>
      </c>
    </row>
    <row r="1348" spans="3:4" x14ac:dyDescent="0.2">
      <c r="C1348" s="118">
        <v>6.25E-2</v>
      </c>
      <c r="D1348" s="88">
        <v>14587.94617516936</v>
      </c>
    </row>
    <row r="1349" spans="3:4" x14ac:dyDescent="0.2">
      <c r="C1349" s="118">
        <v>6.2549999999999994E-2</v>
      </c>
      <c r="D1349" s="88">
        <v>14587.981224655379</v>
      </c>
    </row>
    <row r="1350" spans="3:4" x14ac:dyDescent="0.2">
      <c r="C1350" s="118">
        <v>6.2600000000000003E-2</v>
      </c>
      <c r="D1350" s="88">
        <v>14588.476154389335</v>
      </c>
    </row>
    <row r="1351" spans="3:4" x14ac:dyDescent="0.2">
      <c r="C1351" s="118">
        <v>6.2649999999999997E-2</v>
      </c>
      <c r="D1351" s="88">
        <v>14588.75049761686</v>
      </c>
    </row>
    <row r="1352" spans="3:4" x14ac:dyDescent="0.2">
      <c r="C1352" s="118">
        <v>6.2700000000000006E-2</v>
      </c>
      <c r="D1352" s="88">
        <v>14588.77127403106</v>
      </c>
    </row>
    <row r="1353" spans="3:4" x14ac:dyDescent="0.2">
      <c r="C1353" s="118">
        <v>6.275E-2</v>
      </c>
      <c r="D1353" s="88">
        <v>14588.908224092173</v>
      </c>
    </row>
    <row r="1354" spans="3:4" x14ac:dyDescent="0.2">
      <c r="C1354" s="118">
        <v>6.2799999999999995E-2</v>
      </c>
      <c r="D1354" s="88">
        <v>14589.39933064576</v>
      </c>
    </row>
    <row r="1355" spans="3:4" x14ac:dyDescent="0.2">
      <c r="C1355" s="118">
        <v>6.2850000000000003E-2</v>
      </c>
      <c r="D1355" s="88">
        <v>14589.708242641536</v>
      </c>
    </row>
    <row r="1356" spans="3:4" x14ac:dyDescent="0.2">
      <c r="C1356" s="118">
        <v>6.2899999999999998E-2</v>
      </c>
      <c r="D1356" s="88">
        <v>14589.755110010297</v>
      </c>
    </row>
    <row r="1357" spans="3:4" x14ac:dyDescent="0.2">
      <c r="C1357" s="118">
        <v>6.2950000000000006E-2</v>
      </c>
      <c r="D1357" s="88">
        <v>14589.891141953116</v>
      </c>
    </row>
    <row r="1358" spans="3:4" x14ac:dyDescent="0.2">
      <c r="C1358" s="118">
        <v>6.3E-2</v>
      </c>
      <c r="D1358" s="88">
        <v>14590.554822447266</v>
      </c>
    </row>
    <row r="1359" spans="3:4" x14ac:dyDescent="0.2">
      <c r="C1359" s="118">
        <v>6.3049999999999995E-2</v>
      </c>
      <c r="D1359" s="88">
        <v>14590.92957441444</v>
      </c>
    </row>
    <row r="1360" spans="3:4" x14ac:dyDescent="0.2">
      <c r="C1360" s="118">
        <v>6.3100000000000003E-2</v>
      </c>
      <c r="D1360" s="88">
        <v>14591.207415210607</v>
      </c>
    </row>
    <row r="1361" spans="3:4" x14ac:dyDescent="0.2">
      <c r="C1361" s="118">
        <v>6.3149999999999998E-2</v>
      </c>
      <c r="D1361" s="88">
        <v>14591.253511766876</v>
      </c>
    </row>
    <row r="1362" spans="3:4" x14ac:dyDescent="0.2">
      <c r="C1362" s="118">
        <v>6.3200000000000006E-2</v>
      </c>
      <c r="D1362" s="88">
        <v>14591.340852136227</v>
      </c>
    </row>
    <row r="1363" spans="3:4" x14ac:dyDescent="0.2">
      <c r="C1363" s="118">
        <v>6.3250000000000001E-2</v>
      </c>
      <c r="D1363" s="88">
        <v>14591.472567086479</v>
      </c>
    </row>
    <row r="1364" spans="3:4" x14ac:dyDescent="0.2">
      <c r="C1364" s="118">
        <v>6.3299999999999995E-2</v>
      </c>
      <c r="D1364" s="88">
        <v>14591.495722892081</v>
      </c>
    </row>
    <row r="1365" spans="3:4" x14ac:dyDescent="0.2">
      <c r="C1365" s="118">
        <v>6.3350000000000004E-2</v>
      </c>
      <c r="D1365" s="88">
        <v>14591.915205451507</v>
      </c>
    </row>
    <row r="1366" spans="3:4" x14ac:dyDescent="0.2">
      <c r="C1366" s="118">
        <v>6.3399999999999998E-2</v>
      </c>
      <c r="D1366" s="88">
        <v>14592.310452849231</v>
      </c>
    </row>
    <row r="1367" spans="3:4" x14ac:dyDescent="0.2">
      <c r="C1367" s="118">
        <v>6.3450000000000006E-2</v>
      </c>
      <c r="D1367" s="88">
        <v>14592.969240663355</v>
      </c>
    </row>
    <row r="1368" spans="3:4" x14ac:dyDescent="0.2">
      <c r="C1368" s="118">
        <v>6.3500000000000001E-2</v>
      </c>
      <c r="D1368" s="88">
        <v>14593.005445533794</v>
      </c>
    </row>
    <row r="1369" spans="3:4" x14ac:dyDescent="0.2">
      <c r="C1369" s="118">
        <v>6.3549999999999995E-2</v>
      </c>
      <c r="D1369" s="88">
        <v>14593.029986451662</v>
      </c>
    </row>
    <row r="1370" spans="3:4" x14ac:dyDescent="0.2">
      <c r="C1370" s="118">
        <v>6.3600000000000004E-2</v>
      </c>
      <c r="D1370" s="88">
        <v>14593.658982609761</v>
      </c>
    </row>
    <row r="1371" spans="3:4" x14ac:dyDescent="0.2">
      <c r="C1371" s="118">
        <v>6.3649999999999998E-2</v>
      </c>
      <c r="D1371" s="88">
        <v>14595.397171182645</v>
      </c>
    </row>
    <row r="1372" spans="3:4" x14ac:dyDescent="0.2">
      <c r="C1372" s="118">
        <v>6.3700000000000007E-2</v>
      </c>
      <c r="D1372" s="88">
        <v>14595.65376837258</v>
      </c>
    </row>
    <row r="1373" spans="3:4" x14ac:dyDescent="0.2">
      <c r="C1373" s="118">
        <v>6.3750000000000001E-2</v>
      </c>
      <c r="D1373" s="88">
        <v>14595.686904844904</v>
      </c>
    </row>
    <row r="1374" spans="3:4" x14ac:dyDescent="0.2">
      <c r="C1374" s="118">
        <v>6.3799999999999996E-2</v>
      </c>
      <c r="D1374" s="88">
        <v>14595.721193225525</v>
      </c>
    </row>
    <row r="1375" spans="3:4" x14ac:dyDescent="0.2">
      <c r="C1375" s="118">
        <v>6.3850000000000004E-2</v>
      </c>
      <c r="D1375" s="88">
        <v>14595.814429950336</v>
      </c>
    </row>
    <row r="1376" spans="3:4" x14ac:dyDescent="0.2">
      <c r="C1376" s="118">
        <v>6.3899999999999998E-2</v>
      </c>
      <c r="D1376" s="88">
        <v>14596.368951165305</v>
      </c>
    </row>
    <row r="1377" spans="3:4" x14ac:dyDescent="0.2">
      <c r="C1377" s="118">
        <v>6.3950000000000007E-2</v>
      </c>
      <c r="D1377" s="88">
        <v>14596.991429428541</v>
      </c>
    </row>
    <row r="1378" spans="3:4" x14ac:dyDescent="0.2">
      <c r="C1378" s="118">
        <v>6.4000000000000001E-2</v>
      </c>
      <c r="D1378" s="88">
        <v>14597.068228314623</v>
      </c>
    </row>
    <row r="1379" spans="3:4" x14ac:dyDescent="0.2">
      <c r="C1379" s="118">
        <v>6.4049999999999996E-2</v>
      </c>
      <c r="D1379" s="88">
        <v>14597.22699770972</v>
      </c>
    </row>
    <row r="1380" spans="3:4" x14ac:dyDescent="0.2">
      <c r="C1380" s="118">
        <v>6.4100000000000004E-2</v>
      </c>
      <c r="D1380" s="88">
        <v>14597.468792821437</v>
      </c>
    </row>
    <row r="1381" spans="3:4" x14ac:dyDescent="0.2">
      <c r="C1381" s="118">
        <v>6.4149999999999999E-2</v>
      </c>
      <c r="D1381" s="88">
        <v>14597.488983459451</v>
      </c>
    </row>
    <row r="1382" spans="3:4" x14ac:dyDescent="0.2">
      <c r="C1382" s="118">
        <v>6.4199999999999993E-2</v>
      </c>
      <c r="D1382" s="88">
        <v>14597.881203282099</v>
      </c>
    </row>
    <row r="1383" spans="3:4" x14ac:dyDescent="0.2">
      <c r="C1383" s="118">
        <v>6.4250000000000002E-2</v>
      </c>
      <c r="D1383" s="88">
        <v>14598.193275780375</v>
      </c>
    </row>
    <row r="1384" spans="3:4" x14ac:dyDescent="0.2">
      <c r="C1384" s="118">
        <v>6.4299999999999996E-2</v>
      </c>
      <c r="D1384" s="88">
        <v>14598.399150185985</v>
      </c>
    </row>
    <row r="1385" spans="3:4" x14ac:dyDescent="0.2">
      <c r="C1385" s="118">
        <v>6.4350000000000004E-2</v>
      </c>
      <c r="D1385" s="88">
        <v>14600.045489501848</v>
      </c>
    </row>
    <row r="1386" spans="3:4" x14ac:dyDescent="0.2">
      <c r="C1386" s="118">
        <v>6.4399999999999999E-2</v>
      </c>
      <c r="D1386" s="88">
        <v>14600.316526836406</v>
      </c>
    </row>
    <row r="1387" spans="3:4" x14ac:dyDescent="0.2">
      <c r="C1387" s="118">
        <v>6.4449999999999993E-2</v>
      </c>
      <c r="D1387" s="88">
        <v>14601.700457484169</v>
      </c>
    </row>
    <row r="1388" spans="3:4" x14ac:dyDescent="0.2">
      <c r="C1388" s="118">
        <v>6.4500000000000002E-2</v>
      </c>
      <c r="D1388" s="88">
        <v>14601.815989569253</v>
      </c>
    </row>
    <row r="1389" spans="3:4" x14ac:dyDescent="0.2">
      <c r="C1389" s="118">
        <v>6.4549999999999996E-2</v>
      </c>
      <c r="D1389" s="88">
        <v>14602.093762625984</v>
      </c>
    </row>
    <row r="1390" spans="3:4" x14ac:dyDescent="0.2">
      <c r="C1390" s="118">
        <v>6.4600000000000005E-2</v>
      </c>
      <c r="D1390" s="88">
        <v>14602.200236522891</v>
      </c>
    </row>
    <row r="1391" spans="3:4" x14ac:dyDescent="0.2">
      <c r="C1391" s="118">
        <v>6.4649999999999999E-2</v>
      </c>
      <c r="D1391" s="88">
        <v>14603.302477043575</v>
      </c>
    </row>
    <row r="1392" spans="3:4" x14ac:dyDescent="0.2">
      <c r="C1392" s="118">
        <v>6.4699999999999994E-2</v>
      </c>
      <c r="D1392" s="88">
        <v>14604.087908336458</v>
      </c>
    </row>
    <row r="1393" spans="3:4" x14ac:dyDescent="0.2">
      <c r="C1393" s="118">
        <v>6.4750000000000002E-2</v>
      </c>
      <c r="D1393" s="88">
        <v>14604.685070349105</v>
      </c>
    </row>
    <row r="1394" spans="3:4" x14ac:dyDescent="0.2">
      <c r="C1394" s="118">
        <v>6.4799999999999996E-2</v>
      </c>
      <c r="D1394" s="88">
        <v>14604.990433266059</v>
      </c>
    </row>
    <row r="1395" spans="3:4" x14ac:dyDescent="0.2">
      <c r="C1395" s="118">
        <v>6.4850000000000005E-2</v>
      </c>
      <c r="D1395" s="88">
        <v>14604.995110650492</v>
      </c>
    </row>
    <row r="1396" spans="3:4" x14ac:dyDescent="0.2">
      <c r="C1396" s="118">
        <v>6.4899999999999999E-2</v>
      </c>
      <c r="D1396" s="88">
        <v>14605.482981066983</v>
      </c>
    </row>
    <row r="1397" spans="3:4" x14ac:dyDescent="0.2">
      <c r="C1397" s="118">
        <v>6.4949999999999994E-2</v>
      </c>
      <c r="D1397" s="88">
        <v>14605.545591392405</v>
      </c>
    </row>
    <row r="1398" spans="3:4" x14ac:dyDescent="0.2">
      <c r="C1398" s="118">
        <v>6.5000000000000002E-2</v>
      </c>
      <c r="D1398" s="88">
        <v>14606.203083958259</v>
      </c>
    </row>
    <row r="1399" spans="3:4" x14ac:dyDescent="0.2">
      <c r="C1399" s="118">
        <v>6.5049999999999997E-2</v>
      </c>
      <c r="D1399" s="88">
        <v>14606.660934123172</v>
      </c>
    </row>
    <row r="1400" spans="3:4" x14ac:dyDescent="0.2">
      <c r="C1400" s="118">
        <v>6.5100000000000005E-2</v>
      </c>
      <c r="D1400" s="88">
        <v>14606.698896079339</v>
      </c>
    </row>
    <row r="1401" spans="3:4" x14ac:dyDescent="0.2">
      <c r="C1401" s="118">
        <v>6.515E-2</v>
      </c>
      <c r="D1401" s="88">
        <v>14607.333567192771</v>
      </c>
    </row>
    <row r="1402" spans="3:4" x14ac:dyDescent="0.2">
      <c r="C1402" s="118">
        <v>6.5199999999999994E-2</v>
      </c>
      <c r="D1402" s="88">
        <v>14607.785862554092</v>
      </c>
    </row>
    <row r="1403" spans="3:4" x14ac:dyDescent="0.2">
      <c r="C1403" s="118">
        <v>6.5250000000000002E-2</v>
      </c>
      <c r="D1403" s="88">
        <v>14608.998137360806</v>
      </c>
    </row>
    <row r="1404" spans="3:4" x14ac:dyDescent="0.2">
      <c r="C1404" s="118">
        <v>6.5299999999999997E-2</v>
      </c>
      <c r="D1404" s="88">
        <v>14609.449212913501</v>
      </c>
    </row>
    <row r="1405" spans="3:4" x14ac:dyDescent="0.2">
      <c r="C1405" s="118">
        <v>6.5350000000000005E-2</v>
      </c>
      <c r="D1405" s="88">
        <v>14610.18307284748</v>
      </c>
    </row>
    <row r="1406" spans="3:4" x14ac:dyDescent="0.2">
      <c r="C1406" s="118">
        <v>6.54E-2</v>
      </c>
      <c r="D1406" s="88">
        <v>14610.401777070061</v>
      </c>
    </row>
    <row r="1407" spans="3:4" x14ac:dyDescent="0.2">
      <c r="C1407" s="118">
        <v>6.5449999999999994E-2</v>
      </c>
      <c r="D1407" s="88">
        <v>14610.448118932611</v>
      </c>
    </row>
    <row r="1408" spans="3:4" x14ac:dyDescent="0.2">
      <c r="C1408" s="118">
        <v>6.5500000000000003E-2</v>
      </c>
      <c r="D1408" s="88">
        <v>14611.158316270956</v>
      </c>
    </row>
    <row r="1409" spans="3:4" x14ac:dyDescent="0.2">
      <c r="C1409" s="118">
        <v>6.5549999999999997E-2</v>
      </c>
      <c r="D1409" s="88">
        <v>14611.357667664968</v>
      </c>
    </row>
    <row r="1410" spans="3:4" x14ac:dyDescent="0.2">
      <c r="C1410" s="118">
        <v>6.5600000000000006E-2</v>
      </c>
      <c r="D1410" s="88">
        <v>14611.445723349274</v>
      </c>
    </row>
    <row r="1411" spans="3:4" x14ac:dyDescent="0.2">
      <c r="C1411" s="118">
        <v>6.565E-2</v>
      </c>
      <c r="D1411" s="88">
        <v>14611.491126448991</v>
      </c>
    </row>
    <row r="1412" spans="3:4" x14ac:dyDescent="0.2">
      <c r="C1412" s="118">
        <v>6.5699999999999995E-2</v>
      </c>
      <c r="D1412" s="88">
        <v>14611.869743815041</v>
      </c>
    </row>
    <row r="1413" spans="3:4" x14ac:dyDescent="0.2">
      <c r="C1413" s="118">
        <v>6.5750000000000003E-2</v>
      </c>
      <c r="D1413" s="88">
        <v>14611.894814601317</v>
      </c>
    </row>
    <row r="1414" spans="3:4" x14ac:dyDescent="0.2">
      <c r="C1414" s="118">
        <v>6.5799999999999997E-2</v>
      </c>
      <c r="D1414" s="88">
        <v>14612.58230423838</v>
      </c>
    </row>
    <row r="1415" spans="3:4" x14ac:dyDescent="0.2">
      <c r="C1415" s="118">
        <v>6.5850000000000006E-2</v>
      </c>
      <c r="D1415" s="88">
        <v>14612.797064311691</v>
      </c>
    </row>
    <row r="1416" spans="3:4" x14ac:dyDescent="0.2">
      <c r="C1416" s="118">
        <v>6.59E-2</v>
      </c>
      <c r="D1416" s="88">
        <v>14613.528321042704</v>
      </c>
    </row>
    <row r="1417" spans="3:4" x14ac:dyDescent="0.2">
      <c r="C1417" s="118">
        <v>6.5949999999999995E-2</v>
      </c>
      <c r="D1417" s="88">
        <v>14613.586131825654</v>
      </c>
    </row>
    <row r="1418" spans="3:4" x14ac:dyDescent="0.2">
      <c r="C1418" s="118">
        <v>6.6000000000000003E-2</v>
      </c>
      <c r="D1418" s="88">
        <v>14613.744556173882</v>
      </c>
    </row>
    <row r="1419" spans="3:4" x14ac:dyDescent="0.2">
      <c r="C1419" s="118">
        <v>6.6049999999999998E-2</v>
      </c>
      <c r="D1419" s="88">
        <v>14614.169424143496</v>
      </c>
    </row>
    <row r="1420" spans="3:4" x14ac:dyDescent="0.2">
      <c r="C1420" s="118">
        <v>6.6100000000000006E-2</v>
      </c>
      <c r="D1420" s="88">
        <v>14614.657039051508</v>
      </c>
    </row>
    <row r="1421" spans="3:4" x14ac:dyDescent="0.2">
      <c r="C1421" s="118">
        <v>6.615E-2</v>
      </c>
      <c r="D1421" s="88">
        <v>14614.705390000436</v>
      </c>
    </row>
    <row r="1422" spans="3:4" x14ac:dyDescent="0.2">
      <c r="C1422" s="118">
        <v>6.6199999999999995E-2</v>
      </c>
      <c r="D1422" s="88">
        <v>14614.771593362029</v>
      </c>
    </row>
    <row r="1423" spans="3:4" x14ac:dyDescent="0.2">
      <c r="C1423" s="118">
        <v>6.6250000000000003E-2</v>
      </c>
      <c r="D1423" s="88">
        <v>14614.814585058026</v>
      </c>
    </row>
    <row r="1424" spans="3:4" x14ac:dyDescent="0.2">
      <c r="C1424" s="118">
        <v>6.6299999999999998E-2</v>
      </c>
      <c r="D1424" s="88">
        <v>14615.352168169838</v>
      </c>
    </row>
    <row r="1425" spans="3:4" x14ac:dyDescent="0.2">
      <c r="C1425" s="118">
        <v>6.6350000000000006E-2</v>
      </c>
      <c r="D1425" s="88">
        <v>14615.380309895187</v>
      </c>
    </row>
    <row r="1426" spans="3:4" x14ac:dyDescent="0.2">
      <c r="C1426" s="118">
        <v>6.6400000000000001E-2</v>
      </c>
      <c r="D1426" s="88">
        <v>14616.22538188261</v>
      </c>
    </row>
    <row r="1427" spans="3:4" x14ac:dyDescent="0.2">
      <c r="C1427" s="118">
        <v>6.6449999999999995E-2</v>
      </c>
      <c r="D1427" s="88">
        <v>14616.533287609178</v>
      </c>
    </row>
    <row r="1428" spans="3:4" x14ac:dyDescent="0.2">
      <c r="C1428" s="118">
        <v>6.6500000000000004E-2</v>
      </c>
      <c r="D1428" s="88">
        <v>14617.179920091325</v>
      </c>
    </row>
    <row r="1429" spans="3:4" x14ac:dyDescent="0.2">
      <c r="C1429" s="118">
        <v>6.6549999999999998E-2</v>
      </c>
      <c r="D1429" s="88">
        <v>14617.672503481976</v>
      </c>
    </row>
    <row r="1430" spans="3:4" x14ac:dyDescent="0.2">
      <c r="C1430" s="118">
        <v>6.6600000000000006E-2</v>
      </c>
      <c r="D1430" s="88">
        <v>14618.452323344985</v>
      </c>
    </row>
    <row r="1431" spans="3:4" x14ac:dyDescent="0.2">
      <c r="C1431" s="118">
        <v>6.6650000000000001E-2</v>
      </c>
      <c r="D1431" s="88">
        <v>14618.719665332615</v>
      </c>
    </row>
    <row r="1432" spans="3:4" x14ac:dyDescent="0.2">
      <c r="C1432" s="118">
        <v>6.6699999999999995E-2</v>
      </c>
      <c r="D1432" s="88">
        <v>14620.387023816023</v>
      </c>
    </row>
    <row r="1433" spans="3:4" x14ac:dyDescent="0.2">
      <c r="C1433" s="118">
        <v>6.6750000000000004E-2</v>
      </c>
      <c r="D1433" s="88">
        <v>14622.312924689431</v>
      </c>
    </row>
    <row r="1434" spans="3:4" x14ac:dyDescent="0.2">
      <c r="C1434" s="118">
        <v>6.6799999999999998E-2</v>
      </c>
      <c r="D1434" s="88">
        <v>14623.623578030958</v>
      </c>
    </row>
    <row r="1435" spans="3:4" x14ac:dyDescent="0.2">
      <c r="C1435" s="118">
        <v>6.6850000000000007E-2</v>
      </c>
      <c r="D1435" s="88">
        <v>14625.732516912121</v>
      </c>
    </row>
    <row r="1436" spans="3:4" x14ac:dyDescent="0.2">
      <c r="C1436" s="118">
        <v>6.6900000000000001E-2</v>
      </c>
      <c r="D1436" s="88">
        <v>14627.344977700692</v>
      </c>
    </row>
    <row r="1437" spans="3:4" x14ac:dyDescent="0.2">
      <c r="C1437" s="118">
        <v>6.6949999999999996E-2</v>
      </c>
      <c r="D1437" s="88">
        <v>14627.942198967734</v>
      </c>
    </row>
    <row r="1438" spans="3:4" x14ac:dyDescent="0.2">
      <c r="C1438" s="118">
        <v>6.7000000000000004E-2</v>
      </c>
      <c r="D1438" s="88">
        <v>14628.123643602125</v>
      </c>
    </row>
    <row r="1439" spans="3:4" x14ac:dyDescent="0.2">
      <c r="C1439" s="118">
        <v>6.7049999999999998E-2</v>
      </c>
      <c r="D1439" s="88">
        <v>14628.155859369699</v>
      </c>
    </row>
    <row r="1440" spans="3:4" x14ac:dyDescent="0.2">
      <c r="C1440" s="118">
        <v>6.7100000000000007E-2</v>
      </c>
      <c r="D1440" s="88">
        <v>14628.223843012833</v>
      </c>
    </row>
    <row r="1441" spans="3:4" x14ac:dyDescent="0.2">
      <c r="C1441" s="118">
        <v>6.7150000000000001E-2</v>
      </c>
      <c r="D1441" s="88">
        <v>14628.30110405537</v>
      </c>
    </row>
    <row r="1442" spans="3:4" x14ac:dyDescent="0.2">
      <c r="C1442" s="118">
        <v>6.7199999999999996E-2</v>
      </c>
      <c r="D1442" s="88">
        <v>14628.466895863388</v>
      </c>
    </row>
    <row r="1443" spans="3:4" x14ac:dyDescent="0.2">
      <c r="C1443" s="118">
        <v>6.7250000000000004E-2</v>
      </c>
      <c r="D1443" s="88">
        <v>14628.570683329637</v>
      </c>
    </row>
    <row r="1444" spans="3:4" x14ac:dyDescent="0.2">
      <c r="C1444" s="118">
        <v>6.7299999999999999E-2</v>
      </c>
      <c r="D1444" s="88">
        <v>14629.76494619679</v>
      </c>
    </row>
    <row r="1445" spans="3:4" x14ac:dyDescent="0.2">
      <c r="C1445" s="118">
        <v>6.7349999999999993E-2</v>
      </c>
      <c r="D1445" s="88">
        <v>14630.029899702284</v>
      </c>
    </row>
    <row r="1446" spans="3:4" x14ac:dyDescent="0.2">
      <c r="C1446" s="118">
        <v>6.7400000000000002E-2</v>
      </c>
      <c r="D1446" s="88">
        <v>14630.141895771676</v>
      </c>
    </row>
    <row r="1447" spans="3:4" x14ac:dyDescent="0.2">
      <c r="C1447" s="118">
        <v>6.7449999999999996E-2</v>
      </c>
      <c r="D1447" s="88">
        <v>14630.68782963044</v>
      </c>
    </row>
    <row r="1448" spans="3:4" x14ac:dyDescent="0.2">
      <c r="C1448" s="118">
        <v>6.7500000000000004E-2</v>
      </c>
      <c r="D1448" s="88">
        <v>14630.733561117049</v>
      </c>
    </row>
    <row r="1449" spans="3:4" x14ac:dyDescent="0.2">
      <c r="C1449" s="118">
        <v>6.7549999999999999E-2</v>
      </c>
      <c r="D1449" s="88">
        <v>14631.835924774445</v>
      </c>
    </row>
    <row r="1450" spans="3:4" x14ac:dyDescent="0.2">
      <c r="C1450" s="118">
        <v>6.7599999999999993E-2</v>
      </c>
      <c r="D1450" s="88">
        <v>14632.164577688369</v>
      </c>
    </row>
    <row r="1451" spans="3:4" x14ac:dyDescent="0.2">
      <c r="C1451" s="118">
        <v>6.7650000000000002E-2</v>
      </c>
      <c r="D1451" s="88">
        <v>14632.778168854758</v>
      </c>
    </row>
    <row r="1452" spans="3:4" x14ac:dyDescent="0.2">
      <c r="C1452" s="118">
        <v>6.7699999999999996E-2</v>
      </c>
      <c r="D1452" s="88">
        <v>14633.036035088862</v>
      </c>
    </row>
    <row r="1453" spans="3:4" x14ac:dyDescent="0.2">
      <c r="C1453" s="118">
        <v>6.7750000000000005E-2</v>
      </c>
      <c r="D1453" s="88">
        <v>14633.098883560291</v>
      </c>
    </row>
    <row r="1454" spans="3:4" x14ac:dyDescent="0.2">
      <c r="C1454" s="118">
        <v>6.7799999999999999E-2</v>
      </c>
      <c r="D1454" s="88">
        <v>14633.112607020852</v>
      </c>
    </row>
    <row r="1455" spans="3:4" x14ac:dyDescent="0.2">
      <c r="C1455" s="118">
        <v>6.7849999999999994E-2</v>
      </c>
      <c r="D1455" s="88">
        <v>14633.944261029386</v>
      </c>
    </row>
    <row r="1456" spans="3:4" x14ac:dyDescent="0.2">
      <c r="C1456" s="118">
        <v>6.7900000000000002E-2</v>
      </c>
      <c r="D1456" s="88">
        <v>14634.090234639662</v>
      </c>
    </row>
    <row r="1457" spans="3:4" x14ac:dyDescent="0.2">
      <c r="C1457" s="118">
        <v>6.7949999999999997E-2</v>
      </c>
      <c r="D1457" s="88">
        <v>14634.33998382458</v>
      </c>
    </row>
    <row r="1458" spans="3:4" x14ac:dyDescent="0.2">
      <c r="C1458" s="118">
        <v>6.8000000000000005E-2</v>
      </c>
      <c r="D1458" s="88">
        <v>14635.298481538906</v>
      </c>
    </row>
    <row r="1459" spans="3:4" x14ac:dyDescent="0.2">
      <c r="C1459" s="118">
        <v>6.8049999999999999E-2</v>
      </c>
      <c r="D1459" s="88">
        <v>14636.639228394139</v>
      </c>
    </row>
    <row r="1460" spans="3:4" x14ac:dyDescent="0.2">
      <c r="C1460" s="118">
        <v>6.8099999999999994E-2</v>
      </c>
      <c r="D1460" s="88">
        <v>14637.071987396796</v>
      </c>
    </row>
    <row r="1461" spans="3:4" x14ac:dyDescent="0.2">
      <c r="C1461" s="118">
        <v>6.8150000000000002E-2</v>
      </c>
      <c r="D1461" s="88">
        <v>14638.285136271334</v>
      </c>
    </row>
    <row r="1462" spans="3:4" x14ac:dyDescent="0.2">
      <c r="C1462" s="118">
        <v>6.8199999999999997E-2</v>
      </c>
      <c r="D1462" s="88">
        <v>14638.408839889438</v>
      </c>
    </row>
    <row r="1463" spans="3:4" x14ac:dyDescent="0.2">
      <c r="C1463" s="118">
        <v>6.8250000000000005E-2</v>
      </c>
      <c r="D1463" s="88">
        <v>14639.268932456242</v>
      </c>
    </row>
    <row r="1464" spans="3:4" x14ac:dyDescent="0.2">
      <c r="C1464" s="118">
        <v>6.83E-2</v>
      </c>
      <c r="D1464" s="88">
        <v>14639.29139743411</v>
      </c>
    </row>
    <row r="1465" spans="3:4" x14ac:dyDescent="0.2">
      <c r="C1465" s="118">
        <v>6.8349999999999994E-2</v>
      </c>
      <c r="D1465" s="88">
        <v>14639.50104191752</v>
      </c>
    </row>
    <row r="1466" spans="3:4" x14ac:dyDescent="0.2">
      <c r="C1466" s="118">
        <v>6.8400000000000002E-2</v>
      </c>
      <c r="D1466" s="88">
        <v>14639.529160853474</v>
      </c>
    </row>
    <row r="1467" spans="3:4" x14ac:dyDescent="0.2">
      <c r="C1467" s="118">
        <v>6.8449999999999997E-2</v>
      </c>
      <c r="D1467" s="88">
        <v>14639.853989750734</v>
      </c>
    </row>
    <row r="1468" spans="3:4" x14ac:dyDescent="0.2">
      <c r="C1468" s="118">
        <v>6.8500000000000005E-2</v>
      </c>
      <c r="D1468" s="88">
        <v>14640.993488647984</v>
      </c>
    </row>
    <row r="1469" spans="3:4" x14ac:dyDescent="0.2">
      <c r="C1469" s="118">
        <v>6.855E-2</v>
      </c>
      <c r="D1469" s="88">
        <v>14641.62940093518</v>
      </c>
    </row>
    <row r="1470" spans="3:4" x14ac:dyDescent="0.2">
      <c r="C1470" s="118">
        <v>6.8599999999999994E-2</v>
      </c>
      <c r="D1470" s="88">
        <v>14642.595326454837</v>
      </c>
    </row>
    <row r="1471" spans="3:4" x14ac:dyDescent="0.2">
      <c r="C1471" s="118">
        <v>6.8650000000000003E-2</v>
      </c>
      <c r="D1471" s="88">
        <v>14643.057224671938</v>
      </c>
    </row>
    <row r="1472" spans="3:4" x14ac:dyDescent="0.2">
      <c r="C1472" s="118">
        <v>6.8699999999999997E-2</v>
      </c>
      <c r="D1472" s="88">
        <v>14643.691612862343</v>
      </c>
    </row>
    <row r="1473" spans="3:4" x14ac:dyDescent="0.2">
      <c r="C1473" s="118">
        <v>6.8750000000000006E-2</v>
      </c>
      <c r="D1473" s="88">
        <v>14643.806032764032</v>
      </c>
    </row>
    <row r="1474" spans="3:4" x14ac:dyDescent="0.2">
      <c r="C1474" s="118">
        <v>6.88E-2</v>
      </c>
      <c r="D1474" s="88">
        <v>14643.951629789113</v>
      </c>
    </row>
    <row r="1475" spans="3:4" x14ac:dyDescent="0.2">
      <c r="C1475" s="118">
        <v>6.8849999999999995E-2</v>
      </c>
      <c r="D1475" s="88">
        <v>14643.969676043022</v>
      </c>
    </row>
    <row r="1476" spans="3:4" x14ac:dyDescent="0.2">
      <c r="C1476" s="118">
        <v>6.8900000000000003E-2</v>
      </c>
      <c r="D1476" s="88">
        <v>14643.989277785771</v>
      </c>
    </row>
    <row r="1477" spans="3:4" x14ac:dyDescent="0.2">
      <c r="C1477" s="118">
        <v>6.8949999999999997E-2</v>
      </c>
      <c r="D1477" s="88">
        <v>14644.059368861466</v>
      </c>
    </row>
    <row r="1478" spans="3:4" x14ac:dyDescent="0.2">
      <c r="C1478" s="118">
        <v>6.9000000000000006E-2</v>
      </c>
      <c r="D1478" s="88">
        <v>14644.181287689273</v>
      </c>
    </row>
    <row r="1479" spans="3:4" x14ac:dyDescent="0.2">
      <c r="C1479" s="118">
        <v>6.905E-2</v>
      </c>
      <c r="D1479" s="88">
        <v>14644.456570722028</v>
      </c>
    </row>
    <row r="1480" spans="3:4" x14ac:dyDescent="0.2">
      <c r="C1480" s="118">
        <v>6.9099999999999995E-2</v>
      </c>
      <c r="D1480" s="88">
        <v>14644.640379268043</v>
      </c>
    </row>
    <row r="1481" spans="3:4" x14ac:dyDescent="0.2">
      <c r="C1481" s="118">
        <v>6.9150000000000003E-2</v>
      </c>
      <c r="D1481" s="88">
        <v>14645.040329282583</v>
      </c>
    </row>
    <row r="1482" spans="3:4" x14ac:dyDescent="0.2">
      <c r="C1482" s="118">
        <v>6.9199999999999998E-2</v>
      </c>
      <c r="D1482" s="88">
        <v>14645.356996448703</v>
      </c>
    </row>
    <row r="1483" spans="3:4" x14ac:dyDescent="0.2">
      <c r="C1483" s="118">
        <v>6.9250000000000006E-2</v>
      </c>
      <c r="D1483" s="88">
        <v>14645.549302884578</v>
      </c>
    </row>
    <row r="1484" spans="3:4" x14ac:dyDescent="0.2">
      <c r="C1484" s="118">
        <v>6.93E-2</v>
      </c>
      <c r="D1484" s="88">
        <v>14646.265634045705</v>
      </c>
    </row>
    <row r="1485" spans="3:4" x14ac:dyDescent="0.2">
      <c r="C1485" s="118">
        <v>6.9349999999999995E-2</v>
      </c>
      <c r="D1485" s="88">
        <v>14646.463707658069</v>
      </c>
    </row>
    <row r="1486" spans="3:4" x14ac:dyDescent="0.2">
      <c r="C1486" s="118">
        <v>6.9400000000000003E-2</v>
      </c>
      <c r="D1486" s="88">
        <v>14646.814398738839</v>
      </c>
    </row>
    <row r="1487" spans="3:4" x14ac:dyDescent="0.2">
      <c r="C1487" s="118">
        <v>6.9449999999999998E-2</v>
      </c>
      <c r="D1487" s="88">
        <v>14646.851043663657</v>
      </c>
    </row>
    <row r="1488" spans="3:4" x14ac:dyDescent="0.2">
      <c r="C1488" s="118">
        <v>6.9500000000000006E-2</v>
      </c>
      <c r="D1488" s="88">
        <v>14647.452096132774</v>
      </c>
    </row>
    <row r="1489" spans="3:4" x14ac:dyDescent="0.2">
      <c r="C1489" s="118">
        <v>6.9550000000000001E-2</v>
      </c>
      <c r="D1489" s="88">
        <v>14647.649350211441</v>
      </c>
    </row>
    <row r="1490" spans="3:4" x14ac:dyDescent="0.2">
      <c r="C1490" s="118">
        <v>6.9599999999999995E-2</v>
      </c>
      <c r="D1490" s="88">
        <v>14648.20805905584</v>
      </c>
    </row>
    <row r="1491" spans="3:4" x14ac:dyDescent="0.2">
      <c r="C1491" s="118">
        <v>6.9650000000000004E-2</v>
      </c>
      <c r="D1491" s="88">
        <v>14648.222194809041</v>
      </c>
    </row>
    <row r="1492" spans="3:4" x14ac:dyDescent="0.2">
      <c r="C1492" s="118">
        <v>6.9699999999999998E-2</v>
      </c>
      <c r="D1492" s="88">
        <v>14648.772384159551</v>
      </c>
    </row>
    <row r="1493" spans="3:4" x14ac:dyDescent="0.2">
      <c r="C1493" s="118">
        <v>6.9750000000000006E-2</v>
      </c>
      <c r="D1493" s="88">
        <v>14649.471087358261</v>
      </c>
    </row>
    <row r="1494" spans="3:4" x14ac:dyDescent="0.2">
      <c r="C1494" s="118">
        <v>6.9800000000000001E-2</v>
      </c>
      <c r="D1494" s="88">
        <v>14650.821591232214</v>
      </c>
    </row>
    <row r="1495" spans="3:4" x14ac:dyDescent="0.2">
      <c r="C1495" s="118">
        <v>6.9849999999999995E-2</v>
      </c>
      <c r="D1495" s="88">
        <v>14651.85333634024</v>
      </c>
    </row>
    <row r="1496" spans="3:4" x14ac:dyDescent="0.2">
      <c r="C1496" s="118">
        <v>6.9900000000000004E-2</v>
      </c>
      <c r="D1496" s="88">
        <v>14652.75458854056</v>
      </c>
    </row>
    <row r="1497" spans="3:4" x14ac:dyDescent="0.2">
      <c r="C1497" s="118">
        <v>6.9949999999999998E-2</v>
      </c>
      <c r="D1497" s="88">
        <v>14653.634374790039</v>
      </c>
    </row>
    <row r="1498" spans="3:4" x14ac:dyDescent="0.2">
      <c r="C1498" s="118">
        <v>7.0000000000000007E-2</v>
      </c>
      <c r="D1498" s="88">
        <v>14653.841744774763</v>
      </c>
    </row>
    <row r="1499" spans="3:4" x14ac:dyDescent="0.2">
      <c r="C1499" s="118">
        <v>7.0050000000000001E-2</v>
      </c>
      <c r="D1499" s="88">
        <v>14654.410673605309</v>
      </c>
    </row>
    <row r="1500" spans="3:4" x14ac:dyDescent="0.2">
      <c r="C1500" s="118">
        <v>7.0099999999999996E-2</v>
      </c>
      <c r="D1500" s="88">
        <v>14655.17415971421</v>
      </c>
    </row>
    <row r="1501" spans="3:4" x14ac:dyDescent="0.2">
      <c r="C1501" s="118">
        <v>7.0150000000000004E-2</v>
      </c>
      <c r="D1501" s="88">
        <v>14655.83448112923</v>
      </c>
    </row>
    <row r="1502" spans="3:4" x14ac:dyDescent="0.2">
      <c r="C1502" s="118">
        <v>7.0199999999999999E-2</v>
      </c>
      <c r="D1502" s="88">
        <v>14656.257908839238</v>
      </c>
    </row>
    <row r="1503" spans="3:4" x14ac:dyDescent="0.2">
      <c r="C1503" s="118">
        <v>7.0250000000000007E-2</v>
      </c>
      <c r="D1503" s="88">
        <v>14656.662972304479</v>
      </c>
    </row>
    <row r="1504" spans="3:4" x14ac:dyDescent="0.2">
      <c r="C1504" s="118">
        <v>7.0300000000000001E-2</v>
      </c>
      <c r="D1504" s="88">
        <v>14657.453635001279</v>
      </c>
    </row>
    <row r="1505" spans="3:4" x14ac:dyDescent="0.2">
      <c r="C1505" s="118">
        <v>7.0349999999999996E-2</v>
      </c>
      <c r="D1505" s="88">
        <v>14657.484468888862</v>
      </c>
    </row>
    <row r="1506" spans="3:4" x14ac:dyDescent="0.2">
      <c r="C1506" s="118">
        <v>7.0400000000000004E-2</v>
      </c>
      <c r="D1506" s="88">
        <v>14657.63591794648</v>
      </c>
    </row>
    <row r="1507" spans="3:4" x14ac:dyDescent="0.2">
      <c r="C1507" s="118">
        <v>7.0449999999999999E-2</v>
      </c>
      <c r="D1507" s="88">
        <v>14657.842853099328</v>
      </c>
    </row>
    <row r="1508" spans="3:4" x14ac:dyDescent="0.2">
      <c r="C1508" s="118">
        <v>7.0499999999999993E-2</v>
      </c>
      <c r="D1508" s="88">
        <v>14658.385905525663</v>
      </c>
    </row>
    <row r="1509" spans="3:4" x14ac:dyDescent="0.2">
      <c r="C1509" s="118">
        <v>7.0550000000000002E-2</v>
      </c>
      <c r="D1509" s="88">
        <v>14659.253489978024</v>
      </c>
    </row>
    <row r="1510" spans="3:4" x14ac:dyDescent="0.2">
      <c r="C1510" s="118">
        <v>7.0599999999999996E-2</v>
      </c>
      <c r="D1510" s="88">
        <v>14659.809578235092</v>
      </c>
    </row>
    <row r="1511" spans="3:4" x14ac:dyDescent="0.2">
      <c r="C1511" s="118">
        <v>7.0650000000000004E-2</v>
      </c>
      <c r="D1511" s="88">
        <v>14659.969041976337</v>
      </c>
    </row>
    <row r="1512" spans="3:4" x14ac:dyDescent="0.2">
      <c r="C1512" s="118">
        <v>7.0699999999999999E-2</v>
      </c>
      <c r="D1512" s="88">
        <v>14660.237941209849</v>
      </c>
    </row>
    <row r="1513" spans="3:4" x14ac:dyDescent="0.2">
      <c r="C1513" s="118">
        <v>7.0749999999999993E-2</v>
      </c>
      <c r="D1513" s="88">
        <v>14660.31757622517</v>
      </c>
    </row>
    <row r="1514" spans="3:4" x14ac:dyDescent="0.2">
      <c r="C1514" s="118">
        <v>7.0800000000000002E-2</v>
      </c>
      <c r="D1514" s="88">
        <v>14660.38176344404</v>
      </c>
    </row>
    <row r="1515" spans="3:4" x14ac:dyDescent="0.2">
      <c r="C1515" s="118">
        <v>7.0849999999999996E-2</v>
      </c>
      <c r="D1515" s="88">
        <v>14660.494732275933</v>
      </c>
    </row>
    <row r="1516" spans="3:4" x14ac:dyDescent="0.2">
      <c r="C1516" s="118">
        <v>7.0900000000000005E-2</v>
      </c>
      <c r="D1516" s="88">
        <v>14660.715957467137</v>
      </c>
    </row>
    <row r="1517" spans="3:4" x14ac:dyDescent="0.2">
      <c r="C1517" s="118">
        <v>7.0949999999999999E-2</v>
      </c>
      <c r="D1517" s="88">
        <v>14660.980853753295</v>
      </c>
    </row>
    <row r="1518" spans="3:4" x14ac:dyDescent="0.2">
      <c r="C1518" s="118">
        <v>7.0999999999999994E-2</v>
      </c>
      <c r="D1518" s="88">
        <v>14661.132962537607</v>
      </c>
    </row>
    <row r="1519" spans="3:4" x14ac:dyDescent="0.2">
      <c r="C1519" s="118">
        <v>7.1050000000000002E-2</v>
      </c>
      <c r="D1519" s="88">
        <v>14661.785828915363</v>
      </c>
    </row>
    <row r="1520" spans="3:4" x14ac:dyDescent="0.2">
      <c r="C1520" s="118">
        <v>7.1099999999999997E-2</v>
      </c>
      <c r="D1520" s="88">
        <v>14662.199562711239</v>
      </c>
    </row>
    <row r="1521" spans="3:4" x14ac:dyDescent="0.2">
      <c r="C1521" s="118">
        <v>7.1150000000000005E-2</v>
      </c>
      <c r="D1521" s="88">
        <v>14664.458422500953</v>
      </c>
    </row>
    <row r="1522" spans="3:4" x14ac:dyDescent="0.2">
      <c r="C1522" s="118">
        <v>7.1199999999999999E-2</v>
      </c>
      <c r="D1522" s="88">
        <v>14664.876520768166</v>
      </c>
    </row>
    <row r="1523" spans="3:4" x14ac:dyDescent="0.2">
      <c r="C1523" s="118">
        <v>7.1249999999999994E-2</v>
      </c>
      <c r="D1523" s="88">
        <v>14665.324067589025</v>
      </c>
    </row>
    <row r="1524" spans="3:4" x14ac:dyDescent="0.2">
      <c r="C1524" s="118">
        <v>7.1300000000000002E-2</v>
      </c>
      <c r="D1524" s="88">
        <v>14665.715926859186</v>
      </c>
    </row>
    <row r="1525" spans="3:4" x14ac:dyDescent="0.2">
      <c r="C1525" s="118">
        <v>7.1349999999999997E-2</v>
      </c>
      <c r="D1525" s="88">
        <v>14666.461341420822</v>
      </c>
    </row>
    <row r="1526" spans="3:4" x14ac:dyDescent="0.2">
      <c r="C1526" s="118">
        <v>7.1400000000000005E-2</v>
      </c>
      <c r="D1526" s="88">
        <v>14667.665120180918</v>
      </c>
    </row>
    <row r="1527" spans="3:4" x14ac:dyDescent="0.2">
      <c r="C1527" s="118">
        <v>7.145E-2</v>
      </c>
      <c r="D1527" s="88">
        <v>14668.140056693801</v>
      </c>
    </row>
    <row r="1528" spans="3:4" x14ac:dyDescent="0.2">
      <c r="C1528" s="118">
        <v>7.1499999999999994E-2</v>
      </c>
      <c r="D1528" s="88">
        <v>14668.350984383473</v>
      </c>
    </row>
    <row r="1529" spans="3:4" x14ac:dyDescent="0.2">
      <c r="C1529" s="118">
        <v>7.1550000000000002E-2</v>
      </c>
      <c r="D1529" s="88">
        <v>14668.378576472252</v>
      </c>
    </row>
    <row r="1530" spans="3:4" x14ac:dyDescent="0.2">
      <c r="C1530" s="118">
        <v>7.1599999999999997E-2</v>
      </c>
      <c r="D1530" s="88">
        <v>14668.562457884922</v>
      </c>
    </row>
    <row r="1531" spans="3:4" x14ac:dyDescent="0.2">
      <c r="C1531" s="118">
        <v>7.1650000000000005E-2</v>
      </c>
      <c r="D1531" s="88">
        <v>14669.50733507461</v>
      </c>
    </row>
    <row r="1532" spans="3:4" x14ac:dyDescent="0.2">
      <c r="C1532" s="118">
        <v>7.17E-2</v>
      </c>
      <c r="D1532" s="88">
        <v>14671.117086852655</v>
      </c>
    </row>
    <row r="1533" spans="3:4" x14ac:dyDescent="0.2">
      <c r="C1533" s="118">
        <v>7.1749999999999994E-2</v>
      </c>
      <c r="D1533" s="88">
        <v>14671.6582189238</v>
      </c>
    </row>
    <row r="1534" spans="3:4" x14ac:dyDescent="0.2">
      <c r="C1534" s="118">
        <v>7.1800000000000003E-2</v>
      </c>
      <c r="D1534" s="88">
        <v>14671.741369369349</v>
      </c>
    </row>
    <row r="1535" spans="3:4" x14ac:dyDescent="0.2">
      <c r="C1535" s="118">
        <v>7.1849999999999997E-2</v>
      </c>
      <c r="D1535" s="88">
        <v>14672.283656100026</v>
      </c>
    </row>
    <row r="1536" spans="3:4" x14ac:dyDescent="0.2">
      <c r="C1536" s="118">
        <v>7.1900000000000006E-2</v>
      </c>
      <c r="D1536" s="88">
        <v>14672.739112015495</v>
      </c>
    </row>
    <row r="1537" spans="3:4" x14ac:dyDescent="0.2">
      <c r="C1537" s="118">
        <v>7.195E-2</v>
      </c>
      <c r="D1537" s="88">
        <v>14673.361252229657</v>
      </c>
    </row>
    <row r="1538" spans="3:4" x14ac:dyDescent="0.2">
      <c r="C1538" s="118">
        <v>7.1999999999999995E-2</v>
      </c>
      <c r="D1538" s="88">
        <v>14673.773540352717</v>
      </c>
    </row>
    <row r="1539" spans="3:4" x14ac:dyDescent="0.2">
      <c r="C1539" s="118">
        <v>7.2050000000000003E-2</v>
      </c>
      <c r="D1539" s="88">
        <v>14673.803738577046</v>
      </c>
    </row>
    <row r="1540" spans="3:4" x14ac:dyDescent="0.2">
      <c r="C1540" s="118">
        <v>7.2099999999999997E-2</v>
      </c>
      <c r="D1540" s="88">
        <v>14673.929969783559</v>
      </c>
    </row>
    <row r="1541" spans="3:4" x14ac:dyDescent="0.2">
      <c r="C1541" s="118">
        <v>7.2150000000000006E-2</v>
      </c>
      <c r="D1541" s="88">
        <v>14674.387288612816</v>
      </c>
    </row>
    <row r="1542" spans="3:4" x14ac:dyDescent="0.2">
      <c r="C1542" s="118">
        <v>7.22E-2</v>
      </c>
      <c r="D1542" s="88">
        <v>14674.728527535031</v>
      </c>
    </row>
    <row r="1543" spans="3:4" x14ac:dyDescent="0.2">
      <c r="C1543" s="118">
        <v>7.2249999999999995E-2</v>
      </c>
      <c r="D1543" s="88">
        <v>14675.466539094299</v>
      </c>
    </row>
    <row r="1544" spans="3:4" x14ac:dyDescent="0.2">
      <c r="C1544" s="118">
        <v>7.2300000000000003E-2</v>
      </c>
      <c r="D1544" s="88">
        <v>14675.519582274883</v>
      </c>
    </row>
    <row r="1545" spans="3:4" x14ac:dyDescent="0.2">
      <c r="C1545" s="118">
        <v>7.2349999999999998E-2</v>
      </c>
      <c r="D1545" s="88">
        <v>14675.525081982687</v>
      </c>
    </row>
    <row r="1546" spans="3:4" x14ac:dyDescent="0.2">
      <c r="C1546" s="118">
        <v>7.2400000000000006E-2</v>
      </c>
      <c r="D1546" s="88">
        <v>14675.577907403438</v>
      </c>
    </row>
    <row r="1547" spans="3:4" x14ac:dyDescent="0.2">
      <c r="C1547" s="118">
        <v>7.2450000000000001E-2</v>
      </c>
      <c r="D1547" s="88">
        <v>14676.328001132424</v>
      </c>
    </row>
    <row r="1548" spans="3:4" x14ac:dyDescent="0.2">
      <c r="C1548" s="118">
        <v>7.2499999999999995E-2</v>
      </c>
      <c r="D1548" s="88">
        <v>14676.399789425368</v>
      </c>
    </row>
    <row r="1549" spans="3:4" x14ac:dyDescent="0.2">
      <c r="C1549" s="118">
        <v>7.2550000000000003E-2</v>
      </c>
      <c r="D1549" s="88">
        <v>14677.134342118879</v>
      </c>
    </row>
    <row r="1550" spans="3:4" x14ac:dyDescent="0.2">
      <c r="C1550" s="118">
        <v>7.2599999999999998E-2</v>
      </c>
      <c r="D1550" s="88">
        <v>14677.246801539244</v>
      </c>
    </row>
    <row r="1551" spans="3:4" x14ac:dyDescent="0.2">
      <c r="C1551" s="118">
        <v>7.2650000000000006E-2</v>
      </c>
      <c r="D1551" s="88">
        <v>14677.798087085528</v>
      </c>
    </row>
    <row r="1552" spans="3:4" x14ac:dyDescent="0.2">
      <c r="C1552" s="118">
        <v>7.2700000000000001E-2</v>
      </c>
      <c r="D1552" s="88">
        <v>14678.208392331559</v>
      </c>
    </row>
    <row r="1553" spans="3:4" x14ac:dyDescent="0.2">
      <c r="C1553" s="118">
        <v>7.2749999999999995E-2</v>
      </c>
      <c r="D1553" s="88">
        <v>14679.565287212565</v>
      </c>
    </row>
    <row r="1554" spans="3:4" x14ac:dyDescent="0.2">
      <c r="C1554" s="118">
        <v>7.2800000000000004E-2</v>
      </c>
      <c r="D1554" s="88">
        <v>14680.238497035642</v>
      </c>
    </row>
    <row r="1555" spans="3:4" x14ac:dyDescent="0.2">
      <c r="C1555" s="118">
        <v>7.2849999999999998E-2</v>
      </c>
      <c r="D1555" s="88">
        <v>14680.528431490075</v>
      </c>
    </row>
    <row r="1556" spans="3:4" x14ac:dyDescent="0.2">
      <c r="C1556" s="118">
        <v>7.2900000000000006E-2</v>
      </c>
      <c r="D1556" s="88">
        <v>14680.623340065913</v>
      </c>
    </row>
    <row r="1557" spans="3:4" x14ac:dyDescent="0.2">
      <c r="C1557" s="118">
        <v>7.2950000000000001E-2</v>
      </c>
      <c r="D1557" s="88">
        <v>14680.766262326109</v>
      </c>
    </row>
    <row r="1558" spans="3:4" x14ac:dyDescent="0.2">
      <c r="C1558" s="118">
        <v>7.2999999999999995E-2</v>
      </c>
      <c r="D1558" s="88">
        <v>14681.900358299001</v>
      </c>
    </row>
    <row r="1559" spans="3:4" x14ac:dyDescent="0.2">
      <c r="C1559" s="118">
        <v>7.3050000000000004E-2</v>
      </c>
      <c r="D1559" s="88">
        <v>14682.505870870118</v>
      </c>
    </row>
    <row r="1560" spans="3:4" x14ac:dyDescent="0.2">
      <c r="C1560" s="118">
        <v>7.3099999999999998E-2</v>
      </c>
      <c r="D1560" s="88">
        <v>14683.112606643006</v>
      </c>
    </row>
    <row r="1561" spans="3:4" x14ac:dyDescent="0.2">
      <c r="C1561" s="118">
        <v>7.3150000000000007E-2</v>
      </c>
      <c r="D1561" s="88">
        <v>14683.147712354184</v>
      </c>
    </row>
    <row r="1562" spans="3:4" x14ac:dyDescent="0.2">
      <c r="C1562" s="118">
        <v>7.3200000000000001E-2</v>
      </c>
      <c r="D1562" s="88">
        <v>14683.184652531585</v>
      </c>
    </row>
    <row r="1563" spans="3:4" x14ac:dyDescent="0.2">
      <c r="C1563" s="118">
        <v>7.3249999999999996E-2</v>
      </c>
      <c r="D1563" s="88">
        <v>14683.666798172617</v>
      </c>
    </row>
    <row r="1564" spans="3:4" x14ac:dyDescent="0.2">
      <c r="C1564" s="118">
        <v>7.3300000000000004E-2</v>
      </c>
      <c r="D1564" s="88">
        <v>14683.765371287342</v>
      </c>
    </row>
    <row r="1565" spans="3:4" x14ac:dyDescent="0.2">
      <c r="C1565" s="118">
        <v>7.3349999999999999E-2</v>
      </c>
      <c r="D1565" s="88">
        <v>14683.777912788726</v>
      </c>
    </row>
    <row r="1566" spans="3:4" x14ac:dyDescent="0.2">
      <c r="C1566" s="118">
        <v>7.3400000000000007E-2</v>
      </c>
      <c r="D1566" s="88">
        <v>14684.129637529681</v>
      </c>
    </row>
    <row r="1567" spans="3:4" x14ac:dyDescent="0.2">
      <c r="C1567" s="118">
        <v>7.3450000000000001E-2</v>
      </c>
      <c r="D1567" s="88">
        <v>14685.066632776005</v>
      </c>
    </row>
    <row r="1568" spans="3:4" x14ac:dyDescent="0.2">
      <c r="C1568" s="118">
        <v>7.3499999999999996E-2</v>
      </c>
      <c r="D1568" s="88">
        <v>14686.181246603777</v>
      </c>
    </row>
    <row r="1569" spans="3:4" x14ac:dyDescent="0.2">
      <c r="C1569" s="118">
        <v>7.3550000000000004E-2</v>
      </c>
      <c r="D1569" s="88">
        <v>14686.93029096938</v>
      </c>
    </row>
    <row r="1570" spans="3:4" x14ac:dyDescent="0.2">
      <c r="C1570" s="118">
        <v>7.3599999999999999E-2</v>
      </c>
      <c r="D1570" s="88">
        <v>14688.069985233802</v>
      </c>
    </row>
    <row r="1571" spans="3:4" x14ac:dyDescent="0.2">
      <c r="C1571" s="118">
        <v>7.3649999999999993E-2</v>
      </c>
      <c r="D1571" s="88">
        <v>14688.194249200611</v>
      </c>
    </row>
    <row r="1572" spans="3:4" x14ac:dyDescent="0.2">
      <c r="C1572" s="118">
        <v>7.3700000000000002E-2</v>
      </c>
      <c r="D1572" s="88">
        <v>14688.536733676126</v>
      </c>
    </row>
    <row r="1573" spans="3:4" x14ac:dyDescent="0.2">
      <c r="C1573" s="118">
        <v>7.3749999999999996E-2</v>
      </c>
      <c r="D1573" s="88">
        <v>14688.552370272739</v>
      </c>
    </row>
    <row r="1574" spans="3:4" x14ac:dyDescent="0.2">
      <c r="C1574" s="118">
        <v>7.3800000000000004E-2</v>
      </c>
      <c r="D1574" s="88">
        <v>14688.74457179095</v>
      </c>
    </row>
    <row r="1575" spans="3:4" x14ac:dyDescent="0.2">
      <c r="C1575" s="118">
        <v>7.3849999999999999E-2</v>
      </c>
      <c r="D1575" s="88">
        <v>14689.336031192215</v>
      </c>
    </row>
    <row r="1576" spans="3:4" x14ac:dyDescent="0.2">
      <c r="C1576" s="118">
        <v>7.3899999999999993E-2</v>
      </c>
      <c r="D1576" s="88">
        <v>14690.184015540797</v>
      </c>
    </row>
    <row r="1577" spans="3:4" x14ac:dyDescent="0.2">
      <c r="C1577" s="118">
        <v>7.3950000000000002E-2</v>
      </c>
      <c r="D1577" s="88">
        <v>14690.2761014796</v>
      </c>
    </row>
    <row r="1578" spans="3:4" x14ac:dyDescent="0.2">
      <c r="C1578" s="118">
        <v>7.3999999999999996E-2</v>
      </c>
      <c r="D1578" s="88">
        <v>14690.384925294818</v>
      </c>
    </row>
    <row r="1579" spans="3:4" x14ac:dyDescent="0.2">
      <c r="C1579" s="118">
        <v>7.4050000000000005E-2</v>
      </c>
      <c r="D1579" s="88">
        <v>14690.902028495764</v>
      </c>
    </row>
    <row r="1580" spans="3:4" x14ac:dyDescent="0.2">
      <c r="C1580" s="118">
        <v>7.4099999999999999E-2</v>
      </c>
      <c r="D1580" s="88">
        <v>14691.615789824769</v>
      </c>
    </row>
    <row r="1581" spans="3:4" x14ac:dyDescent="0.2">
      <c r="C1581" s="118">
        <v>7.4149999999999994E-2</v>
      </c>
      <c r="D1581" s="88">
        <v>14692.021109299503</v>
      </c>
    </row>
    <row r="1582" spans="3:4" x14ac:dyDescent="0.2">
      <c r="C1582" s="118">
        <v>7.4200000000000002E-2</v>
      </c>
      <c r="D1582" s="88">
        <v>14692.175440720741</v>
      </c>
    </row>
    <row r="1583" spans="3:4" x14ac:dyDescent="0.2">
      <c r="C1583" s="118">
        <v>7.4249999999999997E-2</v>
      </c>
      <c r="D1583" s="88">
        <v>14692.232003513662</v>
      </c>
    </row>
    <row r="1584" spans="3:4" x14ac:dyDescent="0.2">
      <c r="C1584" s="118">
        <v>7.4300000000000005E-2</v>
      </c>
      <c r="D1584" s="88">
        <v>14692.818517214104</v>
      </c>
    </row>
    <row r="1585" spans="3:4" x14ac:dyDescent="0.2">
      <c r="C1585" s="118">
        <v>7.4349999999999999E-2</v>
      </c>
      <c r="D1585" s="88">
        <v>14692.916918029174</v>
      </c>
    </row>
    <row r="1586" spans="3:4" x14ac:dyDescent="0.2">
      <c r="C1586" s="118">
        <v>7.4399999999999994E-2</v>
      </c>
      <c r="D1586" s="88">
        <v>14692.944113625246</v>
      </c>
    </row>
    <row r="1587" spans="3:4" x14ac:dyDescent="0.2">
      <c r="C1587" s="118">
        <v>7.4450000000000002E-2</v>
      </c>
      <c r="D1587" s="88">
        <v>14693.175434240942</v>
      </c>
    </row>
    <row r="1588" spans="3:4" x14ac:dyDescent="0.2">
      <c r="C1588" s="118">
        <v>7.4499999999999997E-2</v>
      </c>
      <c r="D1588" s="88">
        <v>14693.823717411671</v>
      </c>
    </row>
    <row r="1589" spans="3:4" x14ac:dyDescent="0.2">
      <c r="C1589" s="118">
        <v>7.4550000000000005E-2</v>
      </c>
      <c r="D1589" s="88">
        <v>14693.893209834696</v>
      </c>
    </row>
    <row r="1590" spans="3:4" x14ac:dyDescent="0.2">
      <c r="C1590" s="118">
        <v>7.46E-2</v>
      </c>
      <c r="D1590" s="88">
        <v>14694.403404701239</v>
      </c>
    </row>
    <row r="1591" spans="3:4" x14ac:dyDescent="0.2">
      <c r="C1591" s="118">
        <v>7.4649999999999994E-2</v>
      </c>
      <c r="D1591" s="88">
        <v>14694.414645836161</v>
      </c>
    </row>
    <row r="1592" spans="3:4" x14ac:dyDescent="0.2">
      <c r="C1592" s="118">
        <v>7.4700000000000003E-2</v>
      </c>
      <c r="D1592" s="88">
        <v>14694.501430421748</v>
      </c>
    </row>
    <row r="1593" spans="3:4" x14ac:dyDescent="0.2">
      <c r="C1593" s="118">
        <v>7.4749999999999997E-2</v>
      </c>
      <c r="D1593" s="88">
        <v>14694.862102385603</v>
      </c>
    </row>
    <row r="1594" spans="3:4" x14ac:dyDescent="0.2">
      <c r="C1594" s="118">
        <v>7.4800000000000005E-2</v>
      </c>
      <c r="D1594" s="88">
        <v>14695.151268271278</v>
      </c>
    </row>
    <row r="1595" spans="3:4" x14ac:dyDescent="0.2">
      <c r="C1595" s="118">
        <v>7.485E-2</v>
      </c>
      <c r="D1595" s="88">
        <v>14695.439703607834</v>
      </c>
    </row>
    <row r="1596" spans="3:4" x14ac:dyDescent="0.2">
      <c r="C1596" s="118">
        <v>7.4899999999999994E-2</v>
      </c>
      <c r="D1596" s="88">
        <v>14695.829944535473</v>
      </c>
    </row>
    <row r="1597" spans="3:4" x14ac:dyDescent="0.2">
      <c r="C1597" s="118">
        <v>7.4950000000000003E-2</v>
      </c>
      <c r="D1597" s="88">
        <v>14695.858214379197</v>
      </c>
    </row>
    <row r="1598" spans="3:4" x14ac:dyDescent="0.2">
      <c r="C1598" s="118">
        <v>7.4999999999999997E-2</v>
      </c>
      <c r="D1598" s="88">
        <v>14696.460545849541</v>
      </c>
    </row>
    <row r="1599" spans="3:4" x14ac:dyDescent="0.2">
      <c r="C1599" s="118">
        <v>7.5050000000000006E-2</v>
      </c>
      <c r="D1599" s="88">
        <v>14696.528006267126</v>
      </c>
    </row>
    <row r="1600" spans="3:4" x14ac:dyDescent="0.2">
      <c r="C1600" s="118">
        <v>7.51E-2</v>
      </c>
      <c r="D1600" s="88">
        <v>14696.726049450208</v>
      </c>
    </row>
    <row r="1601" spans="3:4" x14ac:dyDescent="0.2">
      <c r="C1601" s="118">
        <v>7.5149999999999995E-2</v>
      </c>
      <c r="D1601" s="88">
        <v>14698.154790319273</v>
      </c>
    </row>
    <row r="1602" spans="3:4" x14ac:dyDescent="0.2">
      <c r="C1602" s="118">
        <v>7.5200000000000003E-2</v>
      </c>
      <c r="D1602" s="88">
        <v>14698.492056427316</v>
      </c>
    </row>
    <row r="1603" spans="3:4" x14ac:dyDescent="0.2">
      <c r="C1603" s="118">
        <v>7.5249999999999997E-2</v>
      </c>
      <c r="D1603" s="88">
        <v>14698.727008625239</v>
      </c>
    </row>
    <row r="1604" spans="3:4" x14ac:dyDescent="0.2">
      <c r="C1604" s="118">
        <v>7.5300000000000006E-2</v>
      </c>
      <c r="D1604" s="88">
        <v>14699.326145280927</v>
      </c>
    </row>
    <row r="1605" spans="3:4" x14ac:dyDescent="0.2">
      <c r="C1605" s="118">
        <v>7.535E-2</v>
      </c>
      <c r="D1605" s="88">
        <v>14699.586235371522</v>
      </c>
    </row>
    <row r="1606" spans="3:4" x14ac:dyDescent="0.2">
      <c r="C1606" s="118">
        <v>7.5399999999999995E-2</v>
      </c>
      <c r="D1606" s="88">
        <v>14700.014013282631</v>
      </c>
    </row>
    <row r="1607" spans="3:4" x14ac:dyDescent="0.2">
      <c r="C1607" s="118">
        <v>7.5450000000000003E-2</v>
      </c>
      <c r="D1607" s="88">
        <v>14700.883118718488</v>
      </c>
    </row>
    <row r="1608" spans="3:4" x14ac:dyDescent="0.2">
      <c r="C1608" s="118">
        <v>7.5499999999999998E-2</v>
      </c>
      <c r="D1608" s="88">
        <v>14700.913847317019</v>
      </c>
    </row>
    <row r="1609" spans="3:4" x14ac:dyDescent="0.2">
      <c r="C1609" s="118">
        <v>7.5550000000000006E-2</v>
      </c>
      <c r="D1609" s="88">
        <v>14701.510827929558</v>
      </c>
    </row>
    <row r="1610" spans="3:4" x14ac:dyDescent="0.2">
      <c r="C1610" s="118">
        <v>7.5600000000000001E-2</v>
      </c>
      <c r="D1610" s="88">
        <v>14701.891589745019</v>
      </c>
    </row>
    <row r="1611" spans="3:4" x14ac:dyDescent="0.2">
      <c r="C1611" s="118">
        <v>7.5649999999999995E-2</v>
      </c>
      <c r="D1611" s="88">
        <v>14701.953673931024</v>
      </c>
    </row>
    <row r="1612" spans="3:4" x14ac:dyDescent="0.2">
      <c r="C1612" s="118">
        <v>7.5700000000000003E-2</v>
      </c>
      <c r="D1612" s="88">
        <v>14702.098033317856</v>
      </c>
    </row>
    <row r="1613" spans="3:4" x14ac:dyDescent="0.2">
      <c r="C1613" s="118">
        <v>7.5749999999999998E-2</v>
      </c>
      <c r="D1613" s="88">
        <v>14702.329548894293</v>
      </c>
    </row>
    <row r="1614" spans="3:4" x14ac:dyDescent="0.2">
      <c r="C1614" s="118">
        <v>7.5800000000000006E-2</v>
      </c>
      <c r="D1614" s="88">
        <v>14703.103282075648</v>
      </c>
    </row>
    <row r="1615" spans="3:4" x14ac:dyDescent="0.2">
      <c r="C1615" s="118">
        <v>7.5850000000000001E-2</v>
      </c>
      <c r="D1615" s="88">
        <v>14703.19722668869</v>
      </c>
    </row>
    <row r="1616" spans="3:4" x14ac:dyDescent="0.2">
      <c r="C1616" s="118">
        <v>7.5899999999999995E-2</v>
      </c>
      <c r="D1616" s="88">
        <v>14703.387949922162</v>
      </c>
    </row>
    <row r="1617" spans="3:4" x14ac:dyDescent="0.2">
      <c r="C1617" s="118">
        <v>7.5950000000000004E-2</v>
      </c>
      <c r="D1617" s="88">
        <v>14704.11086633087</v>
      </c>
    </row>
    <row r="1618" spans="3:4" x14ac:dyDescent="0.2">
      <c r="C1618" s="118">
        <v>7.5999999999999998E-2</v>
      </c>
      <c r="D1618" s="88">
        <v>14704.171515395608</v>
      </c>
    </row>
    <row r="1619" spans="3:4" x14ac:dyDescent="0.2">
      <c r="C1619" s="118">
        <v>7.6050000000000006E-2</v>
      </c>
      <c r="D1619" s="88">
        <v>14704.356973682048</v>
      </c>
    </row>
    <row r="1620" spans="3:4" x14ac:dyDescent="0.2">
      <c r="C1620" s="118">
        <v>7.6100000000000001E-2</v>
      </c>
      <c r="D1620" s="88">
        <v>14704.417132209273</v>
      </c>
    </row>
    <row r="1621" spans="3:4" x14ac:dyDescent="0.2">
      <c r="C1621" s="118">
        <v>7.6149999999999995E-2</v>
      </c>
      <c r="D1621" s="88">
        <v>14704.507444406399</v>
      </c>
    </row>
    <row r="1622" spans="3:4" x14ac:dyDescent="0.2">
      <c r="C1622" s="118">
        <v>7.6200000000000004E-2</v>
      </c>
      <c r="D1622" s="88">
        <v>14705.86068675834</v>
      </c>
    </row>
    <row r="1623" spans="3:4" x14ac:dyDescent="0.2">
      <c r="C1623" s="118">
        <v>7.6249999999999998E-2</v>
      </c>
      <c r="D1623" s="88">
        <v>14705.924021046469</v>
      </c>
    </row>
    <row r="1624" spans="3:4" x14ac:dyDescent="0.2">
      <c r="C1624" s="118">
        <v>7.6300000000000007E-2</v>
      </c>
      <c r="D1624" s="88">
        <v>14706.096315562543</v>
      </c>
    </row>
    <row r="1625" spans="3:4" x14ac:dyDescent="0.2">
      <c r="C1625" s="118">
        <v>7.6350000000000001E-2</v>
      </c>
      <c r="D1625" s="88">
        <v>14706.40024214862</v>
      </c>
    </row>
    <row r="1626" spans="3:4" x14ac:dyDescent="0.2">
      <c r="C1626" s="118">
        <v>7.6399999999999996E-2</v>
      </c>
      <c r="D1626" s="88">
        <v>14706.750407515559</v>
      </c>
    </row>
    <row r="1627" spans="3:4" x14ac:dyDescent="0.2">
      <c r="C1627" s="118">
        <v>7.6450000000000004E-2</v>
      </c>
      <c r="D1627" s="88">
        <v>14707.313039127819</v>
      </c>
    </row>
    <row r="1628" spans="3:4" x14ac:dyDescent="0.2">
      <c r="C1628" s="118">
        <v>7.6499999999999999E-2</v>
      </c>
      <c r="D1628" s="88">
        <v>14707.466582822392</v>
      </c>
    </row>
    <row r="1629" spans="3:4" x14ac:dyDescent="0.2">
      <c r="C1629" s="118">
        <v>7.6550000000000007E-2</v>
      </c>
      <c r="D1629" s="88">
        <v>14707.723487765516</v>
      </c>
    </row>
    <row r="1630" spans="3:4" x14ac:dyDescent="0.2">
      <c r="C1630" s="118">
        <v>7.6600000000000001E-2</v>
      </c>
      <c r="D1630" s="88">
        <v>14707.988267157576</v>
      </c>
    </row>
    <row r="1631" spans="3:4" x14ac:dyDescent="0.2">
      <c r="C1631" s="118">
        <v>7.6649999999999996E-2</v>
      </c>
      <c r="D1631" s="88">
        <v>14708.351200969704</v>
      </c>
    </row>
    <row r="1632" spans="3:4" x14ac:dyDescent="0.2">
      <c r="C1632" s="118">
        <v>7.6700000000000004E-2</v>
      </c>
      <c r="D1632" s="88">
        <v>14708.772223959677</v>
      </c>
    </row>
    <row r="1633" spans="3:4" x14ac:dyDescent="0.2">
      <c r="C1633" s="118">
        <v>7.6749999999999999E-2</v>
      </c>
      <c r="D1633" s="88">
        <v>14708.781117245053</v>
      </c>
    </row>
    <row r="1634" spans="3:4" x14ac:dyDescent="0.2">
      <c r="C1634" s="118">
        <v>7.6799999999999993E-2</v>
      </c>
      <c r="D1634" s="88">
        <v>14708.867017270808</v>
      </c>
    </row>
    <row r="1635" spans="3:4" x14ac:dyDescent="0.2">
      <c r="C1635" s="118">
        <v>7.6850000000000002E-2</v>
      </c>
      <c r="D1635" s="88">
        <v>14709.297289960732</v>
      </c>
    </row>
    <row r="1636" spans="3:4" x14ac:dyDescent="0.2">
      <c r="C1636" s="118">
        <v>7.6899999999999996E-2</v>
      </c>
      <c r="D1636" s="88">
        <v>14709.454199120246</v>
      </c>
    </row>
    <row r="1637" spans="3:4" x14ac:dyDescent="0.2">
      <c r="C1637" s="118">
        <v>7.6950000000000005E-2</v>
      </c>
      <c r="D1637" s="88">
        <v>14709.507342095369</v>
      </c>
    </row>
    <row r="1638" spans="3:4" x14ac:dyDescent="0.2">
      <c r="C1638" s="118">
        <v>7.6999999999999999E-2</v>
      </c>
      <c r="D1638" s="88">
        <v>14709.627540199592</v>
      </c>
    </row>
    <row r="1639" spans="3:4" x14ac:dyDescent="0.2">
      <c r="C1639" s="118">
        <v>7.7049999999999993E-2</v>
      </c>
      <c r="D1639" s="88">
        <v>14709.851437356756</v>
      </c>
    </row>
    <row r="1640" spans="3:4" x14ac:dyDescent="0.2">
      <c r="C1640" s="118">
        <v>7.7100000000000002E-2</v>
      </c>
      <c r="D1640" s="88">
        <v>14709.937507803037</v>
      </c>
    </row>
    <row r="1641" spans="3:4" x14ac:dyDescent="0.2">
      <c r="C1641" s="118">
        <v>7.7149999999999996E-2</v>
      </c>
      <c r="D1641" s="88">
        <v>14710.100761497957</v>
      </c>
    </row>
    <row r="1642" spans="3:4" x14ac:dyDescent="0.2">
      <c r="C1642" s="118">
        <v>7.7200000000000005E-2</v>
      </c>
      <c r="D1642" s="88">
        <v>14711.00793424131</v>
      </c>
    </row>
    <row r="1643" spans="3:4" x14ac:dyDescent="0.2">
      <c r="C1643" s="118">
        <v>7.7249999999999999E-2</v>
      </c>
      <c r="D1643" s="88">
        <v>14711.080771928711</v>
      </c>
    </row>
    <row r="1644" spans="3:4" x14ac:dyDescent="0.2">
      <c r="C1644" s="118">
        <v>7.7299999999999994E-2</v>
      </c>
      <c r="D1644" s="88">
        <v>14711.387200313573</v>
      </c>
    </row>
    <row r="1645" spans="3:4" x14ac:dyDescent="0.2">
      <c r="C1645" s="118">
        <v>7.7350000000000002E-2</v>
      </c>
      <c r="D1645" s="88">
        <v>14711.399012782687</v>
      </c>
    </row>
    <row r="1646" spans="3:4" x14ac:dyDescent="0.2">
      <c r="C1646" s="118">
        <v>7.7399999999999997E-2</v>
      </c>
      <c r="D1646" s="88">
        <v>14711.612016296567</v>
      </c>
    </row>
    <row r="1647" spans="3:4" x14ac:dyDescent="0.2">
      <c r="C1647" s="118">
        <v>7.7450000000000005E-2</v>
      </c>
      <c r="D1647" s="88">
        <v>14712.272511876006</v>
      </c>
    </row>
    <row r="1648" spans="3:4" x14ac:dyDescent="0.2">
      <c r="C1648" s="118">
        <v>7.7499999999999999E-2</v>
      </c>
      <c r="D1648" s="88">
        <v>14712.763627673157</v>
      </c>
    </row>
    <row r="1649" spans="3:4" x14ac:dyDescent="0.2">
      <c r="C1649" s="118">
        <v>7.7549999999999994E-2</v>
      </c>
      <c r="D1649" s="88">
        <v>14712.865300653932</v>
      </c>
    </row>
    <row r="1650" spans="3:4" x14ac:dyDescent="0.2">
      <c r="C1650" s="118">
        <v>7.7600000000000002E-2</v>
      </c>
      <c r="D1650" s="88">
        <v>14714.451888217089</v>
      </c>
    </row>
    <row r="1651" spans="3:4" x14ac:dyDescent="0.2">
      <c r="C1651" s="118">
        <v>7.7649999999999997E-2</v>
      </c>
      <c r="D1651" s="88">
        <v>14714.638432367406</v>
      </c>
    </row>
    <row r="1652" spans="3:4" x14ac:dyDescent="0.2">
      <c r="C1652" s="118">
        <v>7.7700000000000005E-2</v>
      </c>
      <c r="D1652" s="88">
        <v>14715.001505890164</v>
      </c>
    </row>
    <row r="1653" spans="3:4" x14ac:dyDescent="0.2">
      <c r="C1653" s="118">
        <v>7.775E-2</v>
      </c>
      <c r="D1653" s="88">
        <v>14715.199744309733</v>
      </c>
    </row>
    <row r="1654" spans="3:4" x14ac:dyDescent="0.2">
      <c r="C1654" s="118">
        <v>7.7799999999999994E-2</v>
      </c>
      <c r="D1654" s="88">
        <v>14716.017546615703</v>
      </c>
    </row>
    <row r="1655" spans="3:4" x14ac:dyDescent="0.2">
      <c r="C1655" s="118">
        <v>7.7850000000000003E-2</v>
      </c>
      <c r="D1655" s="88">
        <v>14716.387640618163</v>
      </c>
    </row>
    <row r="1656" spans="3:4" x14ac:dyDescent="0.2">
      <c r="C1656" s="118">
        <v>7.7899999999999997E-2</v>
      </c>
      <c r="D1656" s="88">
        <v>14716.865375626076</v>
      </c>
    </row>
    <row r="1657" spans="3:4" x14ac:dyDescent="0.2">
      <c r="C1657" s="118">
        <v>7.7950000000000005E-2</v>
      </c>
      <c r="D1657" s="88">
        <v>14716.991005884654</v>
      </c>
    </row>
    <row r="1658" spans="3:4" x14ac:dyDescent="0.2">
      <c r="C1658" s="118">
        <v>7.8E-2</v>
      </c>
      <c r="D1658" s="88">
        <v>14717.167196928374</v>
      </c>
    </row>
    <row r="1659" spans="3:4" x14ac:dyDescent="0.2">
      <c r="C1659" s="118">
        <v>7.8049999999999994E-2</v>
      </c>
      <c r="D1659" s="88">
        <v>14717.541184628279</v>
      </c>
    </row>
    <row r="1660" spans="3:4" x14ac:dyDescent="0.2">
      <c r="C1660" s="118">
        <v>7.8100000000000003E-2</v>
      </c>
      <c r="D1660" s="88">
        <v>14717.560397970768</v>
      </c>
    </row>
    <row r="1661" spans="3:4" x14ac:dyDescent="0.2">
      <c r="C1661" s="118">
        <v>7.8149999999999997E-2</v>
      </c>
      <c r="D1661" s="88">
        <v>14717.626262192247</v>
      </c>
    </row>
    <row r="1662" spans="3:4" x14ac:dyDescent="0.2">
      <c r="C1662" s="118">
        <v>7.8200000000000006E-2</v>
      </c>
      <c r="D1662" s="88">
        <v>14717.794555871475</v>
      </c>
    </row>
    <row r="1663" spans="3:4" x14ac:dyDescent="0.2">
      <c r="C1663" s="118">
        <v>7.825E-2</v>
      </c>
      <c r="D1663" s="88">
        <v>14718.417063627876</v>
      </c>
    </row>
    <row r="1664" spans="3:4" x14ac:dyDescent="0.2">
      <c r="C1664" s="118">
        <v>7.8299999999999995E-2</v>
      </c>
      <c r="D1664" s="88">
        <v>14718.521497504191</v>
      </c>
    </row>
    <row r="1665" spans="3:4" x14ac:dyDescent="0.2">
      <c r="C1665" s="118">
        <v>7.8350000000000003E-2</v>
      </c>
      <c r="D1665" s="88">
        <v>14718.625603323768</v>
      </c>
    </row>
    <row r="1666" spans="3:4" x14ac:dyDescent="0.2">
      <c r="C1666" s="118">
        <v>7.8399999999999997E-2</v>
      </c>
      <c r="D1666" s="88">
        <v>14718.631023367812</v>
      </c>
    </row>
    <row r="1667" spans="3:4" x14ac:dyDescent="0.2">
      <c r="C1667" s="118">
        <v>7.8450000000000006E-2</v>
      </c>
      <c r="D1667" s="88">
        <v>14718.729658617282</v>
      </c>
    </row>
    <row r="1668" spans="3:4" x14ac:dyDescent="0.2">
      <c r="C1668" s="118">
        <v>7.85E-2</v>
      </c>
      <c r="D1668" s="88">
        <v>14718.903597035533</v>
      </c>
    </row>
    <row r="1669" spans="3:4" x14ac:dyDescent="0.2">
      <c r="C1669" s="118">
        <v>7.8549999999999995E-2</v>
      </c>
      <c r="D1669" s="88">
        <v>14719.09055994833</v>
      </c>
    </row>
    <row r="1670" spans="3:4" x14ac:dyDescent="0.2">
      <c r="C1670" s="118">
        <v>7.8600000000000003E-2</v>
      </c>
      <c r="D1670" s="88">
        <v>14719.096947765305</v>
      </c>
    </row>
    <row r="1671" spans="3:4" x14ac:dyDescent="0.2">
      <c r="C1671" s="118">
        <v>7.8649999999999998E-2</v>
      </c>
      <c r="D1671" s="88">
        <v>14719.189378189021</v>
      </c>
    </row>
    <row r="1672" spans="3:4" x14ac:dyDescent="0.2">
      <c r="C1672" s="118">
        <v>7.8700000000000006E-2</v>
      </c>
      <c r="D1672" s="88">
        <v>14719.20764200464</v>
      </c>
    </row>
    <row r="1673" spans="3:4" x14ac:dyDescent="0.2">
      <c r="C1673" s="118">
        <v>7.8750000000000001E-2</v>
      </c>
      <c r="D1673" s="88">
        <v>14719.562453849237</v>
      </c>
    </row>
    <row r="1674" spans="3:4" x14ac:dyDescent="0.2">
      <c r="C1674" s="118">
        <v>7.8799999999999995E-2</v>
      </c>
      <c r="D1674" s="88">
        <v>14720.434155624529</v>
      </c>
    </row>
    <row r="1675" spans="3:4" x14ac:dyDescent="0.2">
      <c r="C1675" s="118">
        <v>7.8850000000000003E-2</v>
      </c>
      <c r="D1675" s="88">
        <v>14721.166227071819</v>
      </c>
    </row>
    <row r="1676" spans="3:4" x14ac:dyDescent="0.2">
      <c r="C1676" s="118">
        <v>7.8899999999999998E-2</v>
      </c>
      <c r="D1676" s="88">
        <v>14721.779288176596</v>
      </c>
    </row>
    <row r="1677" spans="3:4" x14ac:dyDescent="0.2">
      <c r="C1677" s="118">
        <v>7.8950000000000006E-2</v>
      </c>
      <c r="D1677" s="88">
        <v>14721.910891460211</v>
      </c>
    </row>
    <row r="1678" spans="3:4" x14ac:dyDescent="0.2">
      <c r="C1678" s="118">
        <v>7.9000000000000001E-2</v>
      </c>
      <c r="D1678" s="88">
        <v>14722.063579016864</v>
      </c>
    </row>
    <row r="1679" spans="3:4" x14ac:dyDescent="0.2">
      <c r="C1679" s="118">
        <v>7.9049999999999995E-2</v>
      </c>
      <c r="D1679" s="88">
        <v>14722.787211187193</v>
      </c>
    </row>
    <row r="1680" spans="3:4" x14ac:dyDescent="0.2">
      <c r="C1680" s="118">
        <v>7.9100000000000004E-2</v>
      </c>
      <c r="D1680" s="88">
        <v>14722.913132327118</v>
      </c>
    </row>
    <row r="1681" spans="3:4" x14ac:dyDescent="0.2">
      <c r="C1681" s="118">
        <v>7.9149999999999998E-2</v>
      </c>
      <c r="D1681" s="88">
        <v>14723.217072691783</v>
      </c>
    </row>
    <row r="1682" spans="3:4" x14ac:dyDescent="0.2">
      <c r="C1682" s="118">
        <v>7.9200000000000007E-2</v>
      </c>
      <c r="D1682" s="88">
        <v>14723.300681574055</v>
      </c>
    </row>
    <row r="1683" spans="3:4" x14ac:dyDescent="0.2">
      <c r="C1683" s="118">
        <v>7.9250000000000001E-2</v>
      </c>
      <c r="D1683" s="88">
        <v>14723.839709710439</v>
      </c>
    </row>
    <row r="1684" spans="3:4" x14ac:dyDescent="0.2">
      <c r="C1684" s="118">
        <v>7.9299999999999995E-2</v>
      </c>
      <c r="D1684" s="88">
        <v>14723.860965800215</v>
      </c>
    </row>
    <row r="1685" spans="3:4" x14ac:dyDescent="0.2">
      <c r="C1685" s="118">
        <v>7.9350000000000004E-2</v>
      </c>
      <c r="D1685" s="88">
        <v>14723.912214550586</v>
      </c>
    </row>
    <row r="1686" spans="3:4" x14ac:dyDescent="0.2">
      <c r="C1686" s="118">
        <v>7.9399999999999998E-2</v>
      </c>
      <c r="D1686" s="88">
        <v>14724.059358767245</v>
      </c>
    </row>
    <row r="1687" spans="3:4" x14ac:dyDescent="0.2">
      <c r="C1687" s="118">
        <v>7.9450000000000007E-2</v>
      </c>
      <c r="D1687" s="88">
        <v>14724.27625054338</v>
      </c>
    </row>
    <row r="1688" spans="3:4" x14ac:dyDescent="0.2">
      <c r="C1688" s="118">
        <v>7.9500000000000001E-2</v>
      </c>
      <c r="D1688" s="88">
        <v>14724.402959657938</v>
      </c>
    </row>
    <row r="1689" spans="3:4" x14ac:dyDescent="0.2">
      <c r="C1689" s="118">
        <v>7.9549999999999996E-2</v>
      </c>
      <c r="D1689" s="88">
        <v>14724.512600586995</v>
      </c>
    </row>
    <row r="1690" spans="3:4" x14ac:dyDescent="0.2">
      <c r="C1690" s="118">
        <v>7.9600000000000004E-2</v>
      </c>
      <c r="D1690" s="88">
        <v>14724.722563990868</v>
      </c>
    </row>
    <row r="1691" spans="3:4" x14ac:dyDescent="0.2">
      <c r="C1691" s="118">
        <v>7.9649999999999999E-2</v>
      </c>
      <c r="D1691" s="88">
        <v>14724.736483051009</v>
      </c>
    </row>
    <row r="1692" spans="3:4" x14ac:dyDescent="0.2">
      <c r="C1692" s="118">
        <v>7.9699999999999993E-2</v>
      </c>
      <c r="D1692" s="88">
        <v>14724.860684991265</v>
      </c>
    </row>
    <row r="1693" spans="3:4" x14ac:dyDescent="0.2">
      <c r="C1693" s="118">
        <v>7.9750000000000001E-2</v>
      </c>
      <c r="D1693" s="88">
        <v>14727.363887617241</v>
      </c>
    </row>
    <row r="1694" spans="3:4" x14ac:dyDescent="0.2">
      <c r="C1694" s="118">
        <v>7.9799999999999996E-2</v>
      </c>
      <c r="D1694" s="88">
        <v>14727.845555901011</v>
      </c>
    </row>
    <row r="1695" spans="3:4" x14ac:dyDescent="0.2">
      <c r="C1695" s="118">
        <v>7.9850000000000004E-2</v>
      </c>
      <c r="D1695" s="88">
        <v>14728.011739632817</v>
      </c>
    </row>
    <row r="1696" spans="3:4" x14ac:dyDescent="0.2">
      <c r="C1696" s="118">
        <v>7.9899999999999999E-2</v>
      </c>
      <c r="D1696" s="88">
        <v>14728.044173789136</v>
      </c>
    </row>
    <row r="1697" spans="3:4" x14ac:dyDescent="0.2">
      <c r="C1697" s="118">
        <v>7.9949999999999993E-2</v>
      </c>
      <c r="D1697" s="88">
        <v>14728.132577929446</v>
      </c>
    </row>
    <row r="1698" spans="3:4" x14ac:dyDescent="0.2">
      <c r="C1698" s="118">
        <v>0.08</v>
      </c>
      <c r="D1698" s="88">
        <v>14728.135220503229</v>
      </c>
    </row>
    <row r="1699" spans="3:4" x14ac:dyDescent="0.2">
      <c r="C1699" s="118">
        <v>8.0049999999999996E-2</v>
      </c>
      <c r="D1699" s="88">
        <v>14728.725143268874</v>
      </c>
    </row>
    <row r="1700" spans="3:4" x14ac:dyDescent="0.2">
      <c r="C1700" s="118">
        <v>8.0100000000000005E-2</v>
      </c>
      <c r="D1700" s="88">
        <v>14729.242207763207</v>
      </c>
    </row>
    <row r="1701" spans="3:4" x14ac:dyDescent="0.2">
      <c r="C1701" s="118">
        <v>8.0149999999999999E-2</v>
      </c>
      <c r="D1701" s="88">
        <v>14729.563626250781</v>
      </c>
    </row>
    <row r="1702" spans="3:4" x14ac:dyDescent="0.2">
      <c r="C1702" s="118">
        <v>8.0199999999999994E-2</v>
      </c>
      <c r="D1702" s="88">
        <v>14729.568150048619</v>
      </c>
    </row>
    <row r="1703" spans="3:4" x14ac:dyDescent="0.2">
      <c r="C1703" s="118">
        <v>8.0250000000000002E-2</v>
      </c>
      <c r="D1703" s="88">
        <v>14729.716607358185</v>
      </c>
    </row>
    <row r="1704" spans="3:4" x14ac:dyDescent="0.2">
      <c r="C1704" s="118">
        <v>8.0299999999999996E-2</v>
      </c>
      <c r="D1704" s="88">
        <v>14729.950799846274</v>
      </c>
    </row>
    <row r="1705" spans="3:4" x14ac:dyDescent="0.2">
      <c r="C1705" s="118">
        <v>8.0350000000000005E-2</v>
      </c>
      <c r="D1705" s="88">
        <v>14730.473062494502</v>
      </c>
    </row>
    <row r="1706" spans="3:4" x14ac:dyDescent="0.2">
      <c r="C1706" s="118">
        <v>8.0399999999999999E-2</v>
      </c>
      <c r="D1706" s="88">
        <v>14730.592243112465</v>
      </c>
    </row>
    <row r="1707" spans="3:4" x14ac:dyDescent="0.2">
      <c r="C1707" s="118">
        <v>8.0449999999999994E-2</v>
      </c>
      <c r="D1707" s="88">
        <v>14731.127934970609</v>
      </c>
    </row>
    <row r="1708" spans="3:4" x14ac:dyDescent="0.2">
      <c r="C1708" s="118">
        <v>8.0500000000000002E-2</v>
      </c>
      <c r="D1708" s="88">
        <v>14731.40397607068</v>
      </c>
    </row>
    <row r="1709" spans="3:4" x14ac:dyDescent="0.2">
      <c r="C1709" s="118">
        <v>8.0549999999999997E-2</v>
      </c>
      <c r="D1709" s="88">
        <v>14731.601167043817</v>
      </c>
    </row>
    <row r="1710" spans="3:4" x14ac:dyDescent="0.2">
      <c r="C1710" s="118">
        <v>8.0600000000000005E-2</v>
      </c>
      <c r="D1710" s="88">
        <v>14731.751622387841</v>
      </c>
    </row>
    <row r="1711" spans="3:4" x14ac:dyDescent="0.2">
      <c r="C1711" s="118">
        <v>8.0649999999999999E-2</v>
      </c>
      <c r="D1711" s="88">
        <v>14732.071241479242</v>
      </c>
    </row>
    <row r="1712" spans="3:4" x14ac:dyDescent="0.2">
      <c r="C1712" s="118">
        <v>8.0699999999999994E-2</v>
      </c>
      <c r="D1712" s="88">
        <v>14732.203138539742</v>
      </c>
    </row>
    <row r="1713" spans="3:4" x14ac:dyDescent="0.2">
      <c r="C1713" s="118">
        <v>8.0750000000000002E-2</v>
      </c>
      <c r="D1713" s="88">
        <v>14732.751494188171</v>
      </c>
    </row>
    <row r="1714" spans="3:4" x14ac:dyDescent="0.2">
      <c r="C1714" s="118">
        <v>8.0799999999999997E-2</v>
      </c>
      <c r="D1714" s="88">
        <v>14733.26302142145</v>
      </c>
    </row>
    <row r="1715" spans="3:4" x14ac:dyDescent="0.2">
      <c r="C1715" s="118">
        <v>8.0850000000000005E-2</v>
      </c>
      <c r="D1715" s="88">
        <v>14733.608673809182</v>
      </c>
    </row>
    <row r="1716" spans="3:4" x14ac:dyDescent="0.2">
      <c r="C1716" s="118">
        <v>8.09E-2</v>
      </c>
      <c r="D1716" s="88">
        <v>14733.69418681314</v>
      </c>
    </row>
    <row r="1717" spans="3:4" x14ac:dyDescent="0.2">
      <c r="C1717" s="118">
        <v>8.0949999999999994E-2</v>
      </c>
      <c r="D1717" s="88">
        <v>14733.91192194941</v>
      </c>
    </row>
    <row r="1718" spans="3:4" x14ac:dyDescent="0.2">
      <c r="C1718" s="118">
        <v>8.1000000000000003E-2</v>
      </c>
      <c r="D1718" s="88">
        <v>14734.824844165832</v>
      </c>
    </row>
    <row r="1719" spans="3:4" x14ac:dyDescent="0.2">
      <c r="C1719" s="118">
        <v>8.1049999999999997E-2</v>
      </c>
      <c r="D1719" s="88">
        <v>14734.975659367337</v>
      </c>
    </row>
    <row r="1720" spans="3:4" x14ac:dyDescent="0.2">
      <c r="C1720" s="118">
        <v>8.1100000000000005E-2</v>
      </c>
      <c r="D1720" s="88">
        <v>14734.98176256521</v>
      </c>
    </row>
    <row r="1721" spans="3:4" x14ac:dyDescent="0.2">
      <c r="C1721" s="118">
        <v>8.115E-2</v>
      </c>
      <c r="D1721" s="88">
        <v>14735.033187262794</v>
      </c>
    </row>
    <row r="1722" spans="3:4" x14ac:dyDescent="0.2">
      <c r="C1722" s="118">
        <v>8.1199999999999994E-2</v>
      </c>
      <c r="D1722" s="88">
        <v>14735.683304615584</v>
      </c>
    </row>
    <row r="1723" spans="3:4" x14ac:dyDescent="0.2">
      <c r="C1723" s="118">
        <v>8.1250000000000003E-2</v>
      </c>
      <c r="D1723" s="88">
        <v>14735.994328362616</v>
      </c>
    </row>
    <row r="1724" spans="3:4" x14ac:dyDescent="0.2">
      <c r="C1724" s="118">
        <v>8.1299999999999997E-2</v>
      </c>
      <c r="D1724" s="88">
        <v>14736.631106209366</v>
      </c>
    </row>
    <row r="1725" spans="3:4" x14ac:dyDescent="0.2">
      <c r="C1725" s="118">
        <v>8.1350000000000006E-2</v>
      </c>
      <c r="D1725" s="88">
        <v>14736.670389868781</v>
      </c>
    </row>
    <row r="1726" spans="3:4" x14ac:dyDescent="0.2">
      <c r="C1726" s="118">
        <v>8.14E-2</v>
      </c>
      <c r="D1726" s="88">
        <v>14736.844246873148</v>
      </c>
    </row>
    <row r="1727" spans="3:4" x14ac:dyDescent="0.2">
      <c r="C1727" s="118">
        <v>8.1449999999999995E-2</v>
      </c>
      <c r="D1727" s="88">
        <v>14737.040862357941</v>
      </c>
    </row>
    <row r="1728" spans="3:4" x14ac:dyDescent="0.2">
      <c r="C1728" s="118">
        <v>8.1500000000000003E-2</v>
      </c>
      <c r="D1728" s="88">
        <v>14737.053893495942</v>
      </c>
    </row>
    <row r="1729" spans="3:4" x14ac:dyDescent="0.2">
      <c r="C1729" s="118">
        <v>8.1549999999999997E-2</v>
      </c>
      <c r="D1729" s="88">
        <v>14737.413099075053</v>
      </c>
    </row>
    <row r="1730" spans="3:4" x14ac:dyDescent="0.2">
      <c r="C1730" s="118">
        <v>8.1600000000000006E-2</v>
      </c>
      <c r="D1730" s="88">
        <v>14737.655539300818</v>
      </c>
    </row>
    <row r="1731" spans="3:4" x14ac:dyDescent="0.2">
      <c r="C1731" s="118">
        <v>8.165E-2</v>
      </c>
      <c r="D1731" s="88">
        <v>14738.079152533766</v>
      </c>
    </row>
    <row r="1732" spans="3:4" x14ac:dyDescent="0.2">
      <c r="C1732" s="118">
        <v>8.1699999999999995E-2</v>
      </c>
      <c r="D1732" s="88">
        <v>14738.586261230204</v>
      </c>
    </row>
    <row r="1733" spans="3:4" x14ac:dyDescent="0.2">
      <c r="C1733" s="118">
        <v>8.1750000000000003E-2</v>
      </c>
      <c r="D1733" s="88">
        <v>14738.772544905829</v>
      </c>
    </row>
    <row r="1734" spans="3:4" x14ac:dyDescent="0.2">
      <c r="C1734" s="118">
        <v>8.1799999999999998E-2</v>
      </c>
      <c r="D1734" s="88">
        <v>14738.795179064113</v>
      </c>
    </row>
    <row r="1735" spans="3:4" x14ac:dyDescent="0.2">
      <c r="C1735" s="118">
        <v>8.1850000000000006E-2</v>
      </c>
      <c r="D1735" s="88">
        <v>14739.313966740827</v>
      </c>
    </row>
    <row r="1736" spans="3:4" x14ac:dyDescent="0.2">
      <c r="C1736" s="118">
        <v>8.1900000000000001E-2</v>
      </c>
      <c r="D1736" s="88">
        <v>14739.929404170602</v>
      </c>
    </row>
    <row r="1737" spans="3:4" x14ac:dyDescent="0.2">
      <c r="C1737" s="118">
        <v>8.1949999999999995E-2</v>
      </c>
      <c r="D1737" s="88">
        <v>14739.954626317107</v>
      </c>
    </row>
    <row r="1738" spans="3:4" x14ac:dyDescent="0.2">
      <c r="C1738" s="118">
        <v>8.2000000000000003E-2</v>
      </c>
      <c r="D1738" s="88">
        <v>14740.225767153497</v>
      </c>
    </row>
    <row r="1739" spans="3:4" x14ac:dyDescent="0.2">
      <c r="C1739" s="118">
        <v>8.2049999999999998E-2</v>
      </c>
      <c r="D1739" s="88">
        <v>14740.752423154452</v>
      </c>
    </row>
    <row r="1740" spans="3:4" x14ac:dyDescent="0.2">
      <c r="C1740" s="118">
        <v>8.2100000000000006E-2</v>
      </c>
      <c r="D1740" s="88">
        <v>14740.992615012472</v>
      </c>
    </row>
    <row r="1741" spans="3:4" x14ac:dyDescent="0.2">
      <c r="C1741" s="118">
        <v>8.2150000000000001E-2</v>
      </c>
      <c r="D1741" s="88">
        <v>14741.516890520676</v>
      </c>
    </row>
    <row r="1742" spans="3:4" x14ac:dyDescent="0.2">
      <c r="C1742" s="118">
        <v>8.2199999999999995E-2</v>
      </c>
      <c r="D1742" s="88">
        <v>14741.592037486243</v>
      </c>
    </row>
    <row r="1743" spans="3:4" x14ac:dyDescent="0.2">
      <c r="C1743" s="118">
        <v>8.2250000000000004E-2</v>
      </c>
      <c r="D1743" s="88">
        <v>14742.843571693742</v>
      </c>
    </row>
    <row r="1744" spans="3:4" x14ac:dyDescent="0.2">
      <c r="C1744" s="118">
        <v>8.2299999999999998E-2</v>
      </c>
      <c r="D1744" s="88">
        <v>14743.927815513227</v>
      </c>
    </row>
    <row r="1745" spans="3:4" x14ac:dyDescent="0.2">
      <c r="C1745" s="118">
        <v>8.2350000000000007E-2</v>
      </c>
      <c r="D1745" s="88">
        <v>14744.051463268172</v>
      </c>
    </row>
    <row r="1746" spans="3:4" x14ac:dyDescent="0.2">
      <c r="C1746" s="118">
        <v>8.2400000000000001E-2</v>
      </c>
      <c r="D1746" s="88">
        <v>14744.078232190714</v>
      </c>
    </row>
    <row r="1747" spans="3:4" x14ac:dyDescent="0.2">
      <c r="C1747" s="118">
        <v>8.2449999999999996E-2</v>
      </c>
      <c r="D1747" s="88">
        <v>14744.489989253094</v>
      </c>
    </row>
    <row r="1748" spans="3:4" x14ac:dyDescent="0.2">
      <c r="C1748" s="118">
        <v>8.2500000000000004E-2</v>
      </c>
      <c r="D1748" s="88">
        <v>14744.896963981115</v>
      </c>
    </row>
    <row r="1749" spans="3:4" x14ac:dyDescent="0.2">
      <c r="C1749" s="118">
        <v>8.2549999999999998E-2</v>
      </c>
      <c r="D1749" s="88">
        <v>14745.407221439966</v>
      </c>
    </row>
    <row r="1750" spans="3:4" x14ac:dyDescent="0.2">
      <c r="C1750" s="118">
        <v>8.2600000000000007E-2</v>
      </c>
      <c r="D1750" s="88">
        <v>14745.64956517527</v>
      </c>
    </row>
    <row r="1751" spans="3:4" x14ac:dyDescent="0.2">
      <c r="C1751" s="118">
        <v>8.2650000000000001E-2</v>
      </c>
      <c r="D1751" s="88">
        <v>14745.842304489852</v>
      </c>
    </row>
    <row r="1752" spans="3:4" x14ac:dyDescent="0.2">
      <c r="C1752" s="118">
        <v>8.2699999999999996E-2</v>
      </c>
      <c r="D1752" s="88">
        <v>14746.89587562692</v>
      </c>
    </row>
    <row r="1753" spans="3:4" x14ac:dyDescent="0.2">
      <c r="C1753" s="118">
        <v>8.2750000000000004E-2</v>
      </c>
      <c r="D1753" s="88">
        <v>14747.136389759984</v>
      </c>
    </row>
    <row r="1754" spans="3:4" x14ac:dyDescent="0.2">
      <c r="C1754" s="118">
        <v>8.2799999999999999E-2</v>
      </c>
      <c r="D1754" s="88">
        <v>14748.477303234373</v>
      </c>
    </row>
    <row r="1755" spans="3:4" x14ac:dyDescent="0.2">
      <c r="C1755" s="118">
        <v>8.2849999999999993E-2</v>
      </c>
      <c r="D1755" s="88">
        <v>14749.065538385603</v>
      </c>
    </row>
    <row r="1756" spans="3:4" x14ac:dyDescent="0.2">
      <c r="C1756" s="118">
        <v>8.2900000000000001E-2</v>
      </c>
      <c r="D1756" s="88">
        <v>14749.577148391785</v>
      </c>
    </row>
    <row r="1757" spans="3:4" x14ac:dyDescent="0.2">
      <c r="C1757" s="118">
        <v>8.2949999999999996E-2</v>
      </c>
      <c r="D1757" s="88">
        <v>14750.010774264085</v>
      </c>
    </row>
    <row r="1758" spans="3:4" x14ac:dyDescent="0.2">
      <c r="C1758" s="118">
        <v>8.3000000000000004E-2</v>
      </c>
      <c r="D1758" s="88">
        <v>14750.252158403548</v>
      </c>
    </row>
    <row r="1759" spans="3:4" x14ac:dyDescent="0.2">
      <c r="C1759" s="118">
        <v>8.3049999999999999E-2</v>
      </c>
      <c r="D1759" s="88">
        <v>14751.249714570346</v>
      </c>
    </row>
    <row r="1760" spans="3:4" x14ac:dyDescent="0.2">
      <c r="C1760" s="118">
        <v>8.3099999999999993E-2</v>
      </c>
      <c r="D1760" s="88">
        <v>14751.329175449981</v>
      </c>
    </row>
    <row r="1761" spans="3:4" x14ac:dyDescent="0.2">
      <c r="C1761" s="118">
        <v>8.3150000000000002E-2</v>
      </c>
      <c r="D1761" s="88">
        <v>14751.825794769267</v>
      </c>
    </row>
    <row r="1762" spans="3:4" x14ac:dyDescent="0.2">
      <c r="C1762" s="118">
        <v>8.3199999999999996E-2</v>
      </c>
      <c r="D1762" s="88">
        <v>14752.970739591523</v>
      </c>
    </row>
    <row r="1763" spans="3:4" x14ac:dyDescent="0.2">
      <c r="C1763" s="118">
        <v>8.3250000000000005E-2</v>
      </c>
      <c r="D1763" s="88">
        <v>14753.404880691338</v>
      </c>
    </row>
    <row r="1764" spans="3:4" x14ac:dyDescent="0.2">
      <c r="C1764" s="118">
        <v>8.3299999999999999E-2</v>
      </c>
      <c r="D1764" s="88">
        <v>14754.526230780322</v>
      </c>
    </row>
    <row r="1765" spans="3:4" x14ac:dyDescent="0.2">
      <c r="C1765" s="118">
        <v>8.3349999999999994E-2</v>
      </c>
      <c r="D1765" s="88">
        <v>14754.788176748576</v>
      </c>
    </row>
    <row r="1766" spans="3:4" x14ac:dyDescent="0.2">
      <c r="C1766" s="118">
        <v>8.3400000000000002E-2</v>
      </c>
      <c r="D1766" s="88">
        <v>14755.06884819223</v>
      </c>
    </row>
    <row r="1767" spans="3:4" x14ac:dyDescent="0.2">
      <c r="C1767" s="118">
        <v>8.3449999999999996E-2</v>
      </c>
      <c r="D1767" s="88">
        <v>14755.623426560054</v>
      </c>
    </row>
    <row r="1768" spans="3:4" x14ac:dyDescent="0.2">
      <c r="C1768" s="118">
        <v>8.3500000000000005E-2</v>
      </c>
      <c r="D1768" s="88">
        <v>14755.767304078308</v>
      </c>
    </row>
    <row r="1769" spans="3:4" x14ac:dyDescent="0.2">
      <c r="C1769" s="118">
        <v>8.3549999999999999E-2</v>
      </c>
      <c r="D1769" s="88">
        <v>14755.768247620839</v>
      </c>
    </row>
    <row r="1770" spans="3:4" x14ac:dyDescent="0.2">
      <c r="C1770" s="118">
        <v>8.3599999999999994E-2</v>
      </c>
      <c r="D1770" s="88">
        <v>14756.124570496664</v>
      </c>
    </row>
    <row r="1771" spans="3:4" x14ac:dyDescent="0.2">
      <c r="C1771" s="118">
        <v>8.3650000000000002E-2</v>
      </c>
      <c r="D1771" s="88">
        <v>14756.450684730915</v>
      </c>
    </row>
    <row r="1772" spans="3:4" x14ac:dyDescent="0.2">
      <c r="C1772" s="118">
        <v>8.3699999999999997E-2</v>
      </c>
      <c r="D1772" s="88">
        <v>14757.561862449102</v>
      </c>
    </row>
    <row r="1773" spans="3:4" x14ac:dyDescent="0.2">
      <c r="C1773" s="118">
        <v>8.3750000000000005E-2</v>
      </c>
      <c r="D1773" s="88">
        <v>14758.639224110448</v>
      </c>
    </row>
    <row r="1774" spans="3:4" x14ac:dyDescent="0.2">
      <c r="C1774" s="118">
        <v>8.3799999999999999E-2</v>
      </c>
      <c r="D1774" s="88">
        <v>14758.679454680434</v>
      </c>
    </row>
    <row r="1775" spans="3:4" x14ac:dyDescent="0.2">
      <c r="C1775" s="118">
        <v>8.3849999999999994E-2</v>
      </c>
      <c r="D1775" s="88">
        <v>14758.826622694653</v>
      </c>
    </row>
    <row r="1776" spans="3:4" x14ac:dyDescent="0.2">
      <c r="C1776" s="118">
        <v>8.3900000000000002E-2</v>
      </c>
      <c r="D1776" s="88">
        <v>14758.897785941512</v>
      </c>
    </row>
    <row r="1777" spans="3:4" x14ac:dyDescent="0.2">
      <c r="C1777" s="118">
        <v>8.3949999999999997E-2</v>
      </c>
      <c r="D1777" s="88">
        <v>14758.951373753807</v>
      </c>
    </row>
    <row r="1778" spans="3:4" x14ac:dyDescent="0.2">
      <c r="C1778" s="118">
        <v>8.4000000000000005E-2</v>
      </c>
      <c r="D1778" s="88">
        <v>14758.989825236538</v>
      </c>
    </row>
    <row r="1779" spans="3:4" x14ac:dyDescent="0.2">
      <c r="C1779" s="118">
        <v>8.405E-2</v>
      </c>
      <c r="D1779" s="88">
        <v>14759.053025084413</v>
      </c>
    </row>
    <row r="1780" spans="3:4" x14ac:dyDescent="0.2">
      <c r="C1780" s="118">
        <v>8.4099999999999994E-2</v>
      </c>
      <c r="D1780" s="88">
        <v>14759.108784703447</v>
      </c>
    </row>
    <row r="1781" spans="3:4" x14ac:dyDescent="0.2">
      <c r="C1781" s="118">
        <v>8.4150000000000003E-2</v>
      </c>
      <c r="D1781" s="88">
        <v>14759.374789110134</v>
      </c>
    </row>
    <row r="1782" spans="3:4" x14ac:dyDescent="0.2">
      <c r="C1782" s="118">
        <v>8.4199999999999997E-2</v>
      </c>
      <c r="D1782" s="88">
        <v>14759.786226356677</v>
      </c>
    </row>
    <row r="1783" spans="3:4" x14ac:dyDescent="0.2">
      <c r="C1783" s="118">
        <v>8.4250000000000005E-2</v>
      </c>
      <c r="D1783" s="88">
        <v>14760.253188221792</v>
      </c>
    </row>
    <row r="1784" spans="3:4" x14ac:dyDescent="0.2">
      <c r="C1784" s="118">
        <v>8.43E-2</v>
      </c>
      <c r="D1784" s="88">
        <v>14760.476853221295</v>
      </c>
    </row>
    <row r="1785" spans="3:4" x14ac:dyDescent="0.2">
      <c r="C1785" s="118">
        <v>8.4349999999999994E-2</v>
      </c>
      <c r="D1785" s="88">
        <v>14760.740664757053</v>
      </c>
    </row>
    <row r="1786" spans="3:4" x14ac:dyDescent="0.2">
      <c r="C1786" s="118">
        <v>8.4400000000000003E-2</v>
      </c>
      <c r="D1786" s="88">
        <v>14761.39314521131</v>
      </c>
    </row>
    <row r="1787" spans="3:4" x14ac:dyDescent="0.2">
      <c r="C1787" s="118">
        <v>8.4449999999999997E-2</v>
      </c>
      <c r="D1787" s="88">
        <v>14761.410195329157</v>
      </c>
    </row>
    <row r="1788" spans="3:4" x14ac:dyDescent="0.2">
      <c r="C1788" s="118">
        <v>8.4500000000000006E-2</v>
      </c>
      <c r="D1788" s="88">
        <v>14762.188828473081</v>
      </c>
    </row>
    <row r="1789" spans="3:4" x14ac:dyDescent="0.2">
      <c r="C1789" s="118">
        <v>8.455E-2</v>
      </c>
      <c r="D1789" s="88">
        <v>14762.207296126169</v>
      </c>
    </row>
    <row r="1790" spans="3:4" x14ac:dyDescent="0.2">
      <c r="C1790" s="118">
        <v>8.4599999999999995E-2</v>
      </c>
      <c r="D1790" s="88">
        <v>14762.2583490364</v>
      </c>
    </row>
    <row r="1791" spans="3:4" x14ac:dyDescent="0.2">
      <c r="C1791" s="118">
        <v>8.4650000000000003E-2</v>
      </c>
      <c r="D1791" s="88">
        <v>14763.015267096172</v>
      </c>
    </row>
    <row r="1792" spans="3:4" x14ac:dyDescent="0.2">
      <c r="C1792" s="118">
        <v>8.4699999999999998E-2</v>
      </c>
      <c r="D1792" s="88">
        <v>14763.527050945573</v>
      </c>
    </row>
    <row r="1793" spans="3:4" x14ac:dyDescent="0.2">
      <c r="C1793" s="118">
        <v>8.4750000000000006E-2</v>
      </c>
      <c r="D1793" s="88">
        <v>14763.990380802308</v>
      </c>
    </row>
    <row r="1794" spans="3:4" x14ac:dyDescent="0.2">
      <c r="C1794" s="118">
        <v>8.48E-2</v>
      </c>
      <c r="D1794" s="88">
        <v>14764.285236697906</v>
      </c>
    </row>
    <row r="1795" spans="3:4" x14ac:dyDescent="0.2">
      <c r="C1795" s="118">
        <v>8.4849999999999995E-2</v>
      </c>
      <c r="D1795" s="88">
        <v>14764.555540470861</v>
      </c>
    </row>
    <row r="1796" spans="3:4" x14ac:dyDescent="0.2">
      <c r="C1796" s="118">
        <v>8.4900000000000003E-2</v>
      </c>
      <c r="D1796" s="88">
        <v>14766.049897537307</v>
      </c>
    </row>
    <row r="1797" spans="3:4" x14ac:dyDescent="0.2">
      <c r="C1797" s="118">
        <v>8.4949999999999998E-2</v>
      </c>
      <c r="D1797" s="88">
        <v>14766.149349426663</v>
      </c>
    </row>
    <row r="1798" spans="3:4" x14ac:dyDescent="0.2">
      <c r="C1798" s="118">
        <v>8.5000000000000006E-2</v>
      </c>
      <c r="D1798" s="88">
        <v>14766.247863231296</v>
      </c>
    </row>
    <row r="1799" spans="3:4" x14ac:dyDescent="0.2">
      <c r="C1799" s="118">
        <v>8.5050000000000001E-2</v>
      </c>
      <c r="D1799" s="88">
        <v>14766.54030654033</v>
      </c>
    </row>
    <row r="1800" spans="3:4" x14ac:dyDescent="0.2">
      <c r="C1800" s="118">
        <v>8.5099999999999995E-2</v>
      </c>
      <c r="D1800" s="88">
        <v>14766.597956343056</v>
      </c>
    </row>
    <row r="1801" spans="3:4" x14ac:dyDescent="0.2">
      <c r="C1801" s="118">
        <v>8.5150000000000003E-2</v>
      </c>
      <c r="D1801" s="88">
        <v>14767.906159809756</v>
      </c>
    </row>
    <row r="1802" spans="3:4" x14ac:dyDescent="0.2">
      <c r="C1802" s="118">
        <v>8.5199999999999998E-2</v>
      </c>
      <c r="D1802" s="88">
        <v>14768.226916632975</v>
      </c>
    </row>
    <row r="1803" spans="3:4" x14ac:dyDescent="0.2">
      <c r="C1803" s="118">
        <v>8.5250000000000006E-2</v>
      </c>
      <c r="D1803" s="88">
        <v>14768.419490731434</v>
      </c>
    </row>
    <row r="1804" spans="3:4" x14ac:dyDescent="0.2">
      <c r="C1804" s="118">
        <v>8.5300000000000001E-2</v>
      </c>
      <c r="D1804" s="88">
        <v>14768.965249647032</v>
      </c>
    </row>
    <row r="1805" spans="3:4" x14ac:dyDescent="0.2">
      <c r="C1805" s="118">
        <v>8.5349999999999995E-2</v>
      </c>
      <c r="D1805" s="88">
        <v>14769.113640526193</v>
      </c>
    </row>
    <row r="1806" spans="3:4" x14ac:dyDescent="0.2">
      <c r="C1806" s="118">
        <v>8.5400000000000004E-2</v>
      </c>
      <c r="D1806" s="88">
        <v>14769.142109707782</v>
      </c>
    </row>
    <row r="1807" spans="3:4" x14ac:dyDescent="0.2">
      <c r="C1807" s="118">
        <v>8.5449999999999998E-2</v>
      </c>
      <c r="D1807" s="88">
        <v>14769.375638454008</v>
      </c>
    </row>
    <row r="1808" spans="3:4" x14ac:dyDescent="0.2">
      <c r="C1808" s="118">
        <v>8.5500000000000007E-2</v>
      </c>
      <c r="D1808" s="88">
        <v>14769.802566153197</v>
      </c>
    </row>
    <row r="1809" spans="3:4" x14ac:dyDescent="0.2">
      <c r="C1809" s="118">
        <v>8.5550000000000001E-2</v>
      </c>
      <c r="D1809" s="88">
        <v>14770.210082374389</v>
      </c>
    </row>
    <row r="1810" spans="3:4" x14ac:dyDescent="0.2">
      <c r="C1810" s="118">
        <v>8.5599999999999996E-2</v>
      </c>
      <c r="D1810" s="88">
        <v>14770.775902145371</v>
      </c>
    </row>
    <row r="1811" spans="3:4" x14ac:dyDescent="0.2">
      <c r="C1811" s="118">
        <v>8.5650000000000004E-2</v>
      </c>
      <c r="D1811" s="88">
        <v>14771.143815747379</v>
      </c>
    </row>
    <row r="1812" spans="3:4" x14ac:dyDescent="0.2">
      <c r="C1812" s="118">
        <v>8.5699999999999998E-2</v>
      </c>
      <c r="D1812" s="88">
        <v>14771.152845536632</v>
      </c>
    </row>
    <row r="1813" spans="3:4" x14ac:dyDescent="0.2">
      <c r="C1813" s="118">
        <v>8.5750000000000007E-2</v>
      </c>
      <c r="D1813" s="88">
        <v>14771.879074096274</v>
      </c>
    </row>
    <row r="1814" spans="3:4" x14ac:dyDescent="0.2">
      <c r="C1814" s="118">
        <v>8.5800000000000001E-2</v>
      </c>
      <c r="D1814" s="88">
        <v>14772.444289005991</v>
      </c>
    </row>
    <row r="1815" spans="3:4" x14ac:dyDescent="0.2">
      <c r="C1815" s="118">
        <v>8.5849999999999996E-2</v>
      </c>
      <c r="D1815" s="88">
        <v>14772.650539105787</v>
      </c>
    </row>
    <row r="1816" spans="3:4" x14ac:dyDescent="0.2">
      <c r="C1816" s="118">
        <v>8.5900000000000004E-2</v>
      </c>
      <c r="D1816" s="88">
        <v>14772.811954416924</v>
      </c>
    </row>
    <row r="1817" spans="3:4" x14ac:dyDescent="0.2">
      <c r="C1817" s="118">
        <v>8.5949999999999999E-2</v>
      </c>
      <c r="D1817" s="88">
        <v>14773.082406868889</v>
      </c>
    </row>
    <row r="1818" spans="3:4" x14ac:dyDescent="0.2">
      <c r="C1818" s="118">
        <v>8.5999999999999993E-2</v>
      </c>
      <c r="D1818" s="88">
        <v>14773.092594516587</v>
      </c>
    </row>
    <row r="1819" spans="3:4" x14ac:dyDescent="0.2">
      <c r="C1819" s="118">
        <v>8.6050000000000001E-2</v>
      </c>
      <c r="D1819" s="88">
        <v>14773.665129122983</v>
      </c>
    </row>
    <row r="1820" spans="3:4" x14ac:dyDescent="0.2">
      <c r="C1820" s="118">
        <v>8.6099999999999996E-2</v>
      </c>
      <c r="D1820" s="88">
        <v>14773.792604579281</v>
      </c>
    </row>
    <row r="1821" spans="3:4" x14ac:dyDescent="0.2">
      <c r="C1821" s="118">
        <v>8.6150000000000004E-2</v>
      </c>
      <c r="D1821" s="88">
        <v>14773.829136925848</v>
      </c>
    </row>
    <row r="1822" spans="3:4" x14ac:dyDescent="0.2">
      <c r="C1822" s="118">
        <v>8.6199999999999999E-2</v>
      </c>
      <c r="D1822" s="88">
        <v>14773.832369288817</v>
      </c>
    </row>
    <row r="1823" spans="3:4" x14ac:dyDescent="0.2">
      <c r="C1823" s="118">
        <v>8.6249999999999993E-2</v>
      </c>
      <c r="D1823" s="88">
        <v>14774.140949558958</v>
      </c>
    </row>
    <row r="1824" spans="3:4" x14ac:dyDescent="0.2">
      <c r="C1824" s="118">
        <v>8.6300000000000002E-2</v>
      </c>
      <c r="D1824" s="88">
        <v>14774.325876587649</v>
      </c>
    </row>
    <row r="1825" spans="3:4" x14ac:dyDescent="0.2">
      <c r="C1825" s="118">
        <v>8.6349999999999996E-2</v>
      </c>
      <c r="D1825" s="88">
        <v>14774.468318119578</v>
      </c>
    </row>
    <row r="1826" spans="3:4" x14ac:dyDescent="0.2">
      <c r="C1826" s="118">
        <v>8.6400000000000005E-2</v>
      </c>
      <c r="D1826" s="88">
        <v>14775.008550187937</v>
      </c>
    </row>
    <row r="1827" spans="3:4" x14ac:dyDescent="0.2">
      <c r="C1827" s="118">
        <v>8.6449999999999999E-2</v>
      </c>
      <c r="D1827" s="88">
        <v>14775.163698914803</v>
      </c>
    </row>
    <row r="1828" spans="3:4" x14ac:dyDescent="0.2">
      <c r="C1828" s="118">
        <v>8.6499999999999994E-2</v>
      </c>
      <c r="D1828" s="88">
        <v>14775.296480938094</v>
      </c>
    </row>
    <row r="1829" spans="3:4" x14ac:dyDescent="0.2">
      <c r="C1829" s="118">
        <v>8.6550000000000002E-2</v>
      </c>
      <c r="D1829" s="88">
        <v>14775.94088867456</v>
      </c>
    </row>
    <row r="1830" spans="3:4" x14ac:dyDescent="0.2">
      <c r="C1830" s="118">
        <v>8.6599999999999996E-2</v>
      </c>
      <c r="D1830" s="88">
        <v>14776.034455354897</v>
      </c>
    </row>
    <row r="1831" spans="3:4" x14ac:dyDescent="0.2">
      <c r="C1831" s="118">
        <v>8.6650000000000005E-2</v>
      </c>
      <c r="D1831" s="88">
        <v>14776.048573922009</v>
      </c>
    </row>
    <row r="1832" spans="3:4" x14ac:dyDescent="0.2">
      <c r="C1832" s="118">
        <v>8.6699999999999999E-2</v>
      </c>
      <c r="D1832" s="88">
        <v>14776.968159949014</v>
      </c>
    </row>
    <row r="1833" spans="3:4" x14ac:dyDescent="0.2">
      <c r="C1833" s="118">
        <v>8.6749999999999994E-2</v>
      </c>
      <c r="D1833" s="88">
        <v>14777.129924394614</v>
      </c>
    </row>
    <row r="1834" spans="3:4" x14ac:dyDescent="0.2">
      <c r="C1834" s="118">
        <v>8.6800000000000002E-2</v>
      </c>
      <c r="D1834" s="88">
        <v>14777.273908097051</v>
      </c>
    </row>
    <row r="1835" spans="3:4" x14ac:dyDescent="0.2">
      <c r="C1835" s="118">
        <v>8.6849999999999997E-2</v>
      </c>
      <c r="D1835" s="88">
        <v>14777.522973444016</v>
      </c>
    </row>
    <row r="1836" spans="3:4" x14ac:dyDescent="0.2">
      <c r="C1836" s="118">
        <v>8.6900000000000005E-2</v>
      </c>
      <c r="D1836" s="88">
        <v>14777.704628120591</v>
      </c>
    </row>
    <row r="1837" spans="3:4" x14ac:dyDescent="0.2">
      <c r="C1837" s="118">
        <v>8.695E-2</v>
      </c>
      <c r="D1837" s="88">
        <v>14777.946691348196</v>
      </c>
    </row>
    <row r="1838" spans="3:4" x14ac:dyDescent="0.2">
      <c r="C1838" s="118">
        <v>8.6999999999999994E-2</v>
      </c>
      <c r="D1838" s="88">
        <v>14778.026348773636</v>
      </c>
    </row>
    <row r="1839" spans="3:4" x14ac:dyDescent="0.2">
      <c r="C1839" s="118">
        <v>8.7050000000000002E-2</v>
      </c>
      <c r="D1839" s="88">
        <v>14778.093518882084</v>
      </c>
    </row>
    <row r="1840" spans="3:4" x14ac:dyDescent="0.2">
      <c r="C1840" s="118">
        <v>8.7099999999999997E-2</v>
      </c>
      <c r="D1840" s="88">
        <v>14778.25222837213</v>
      </c>
    </row>
    <row r="1841" spans="3:4" x14ac:dyDescent="0.2">
      <c r="C1841" s="118">
        <v>8.7150000000000005E-2</v>
      </c>
      <c r="D1841" s="88">
        <v>14778.522393437637</v>
      </c>
    </row>
    <row r="1842" spans="3:4" x14ac:dyDescent="0.2">
      <c r="C1842" s="118">
        <v>8.72E-2</v>
      </c>
      <c r="D1842" s="88">
        <v>14779.343323967683</v>
      </c>
    </row>
    <row r="1843" spans="3:4" x14ac:dyDescent="0.2">
      <c r="C1843" s="118">
        <v>8.7249999999999994E-2</v>
      </c>
      <c r="D1843" s="88">
        <v>14779.47965372165</v>
      </c>
    </row>
    <row r="1844" spans="3:4" x14ac:dyDescent="0.2">
      <c r="C1844" s="118">
        <v>8.7300000000000003E-2</v>
      </c>
      <c r="D1844" s="88">
        <v>14780.043177603462</v>
      </c>
    </row>
    <row r="1845" spans="3:4" x14ac:dyDescent="0.2">
      <c r="C1845" s="118">
        <v>8.7349999999999997E-2</v>
      </c>
      <c r="D1845" s="88">
        <v>14780.181566386247</v>
      </c>
    </row>
    <row r="1846" spans="3:4" x14ac:dyDescent="0.2">
      <c r="C1846" s="118">
        <v>8.7400000000000005E-2</v>
      </c>
      <c r="D1846" s="88">
        <v>14780.258097566371</v>
      </c>
    </row>
    <row r="1847" spans="3:4" x14ac:dyDescent="0.2">
      <c r="C1847" s="118">
        <v>8.745E-2</v>
      </c>
      <c r="D1847" s="88">
        <v>14780.318028095387</v>
      </c>
    </row>
    <row r="1848" spans="3:4" x14ac:dyDescent="0.2">
      <c r="C1848" s="118">
        <v>8.7499999999999994E-2</v>
      </c>
      <c r="D1848" s="88">
        <v>14780.956819229659</v>
      </c>
    </row>
    <row r="1849" spans="3:4" x14ac:dyDescent="0.2">
      <c r="C1849" s="118">
        <v>8.7550000000000003E-2</v>
      </c>
      <c r="D1849" s="88">
        <v>14781.057630563011</v>
      </c>
    </row>
    <row r="1850" spans="3:4" x14ac:dyDescent="0.2">
      <c r="C1850" s="118">
        <v>8.7599999999999997E-2</v>
      </c>
      <c r="D1850" s="88">
        <v>14781.493107681226</v>
      </c>
    </row>
    <row r="1851" spans="3:4" x14ac:dyDescent="0.2">
      <c r="C1851" s="118">
        <v>8.7650000000000006E-2</v>
      </c>
      <c r="D1851" s="88">
        <v>14781.780004443208</v>
      </c>
    </row>
    <row r="1852" spans="3:4" x14ac:dyDescent="0.2">
      <c r="C1852" s="118">
        <v>8.77E-2</v>
      </c>
      <c r="D1852" s="88">
        <v>14783.311133717971</v>
      </c>
    </row>
    <row r="1853" spans="3:4" x14ac:dyDescent="0.2">
      <c r="C1853" s="118">
        <v>8.7749999999999995E-2</v>
      </c>
      <c r="D1853" s="88">
        <v>14783.481519794435</v>
      </c>
    </row>
    <row r="1854" spans="3:4" x14ac:dyDescent="0.2">
      <c r="C1854" s="118">
        <v>8.7800000000000003E-2</v>
      </c>
      <c r="D1854" s="88">
        <v>14783.602910176194</v>
      </c>
    </row>
    <row r="1855" spans="3:4" x14ac:dyDescent="0.2">
      <c r="C1855" s="118">
        <v>8.7849999999999998E-2</v>
      </c>
      <c r="D1855" s="88">
        <v>14783.936824109907</v>
      </c>
    </row>
    <row r="1856" spans="3:4" x14ac:dyDescent="0.2">
      <c r="C1856" s="118">
        <v>8.7900000000000006E-2</v>
      </c>
      <c r="D1856" s="88">
        <v>14783.939047087937</v>
      </c>
    </row>
    <row r="1857" spans="3:4" x14ac:dyDescent="0.2">
      <c r="C1857" s="118">
        <v>8.795E-2</v>
      </c>
      <c r="D1857" s="88">
        <v>14784.180608658909</v>
      </c>
    </row>
    <row r="1858" spans="3:4" x14ac:dyDescent="0.2">
      <c r="C1858" s="118">
        <v>8.7999999999999995E-2</v>
      </c>
      <c r="D1858" s="88">
        <v>14785.201404597534</v>
      </c>
    </row>
    <row r="1859" spans="3:4" x14ac:dyDescent="0.2">
      <c r="C1859" s="118">
        <v>8.8050000000000003E-2</v>
      </c>
      <c r="D1859" s="88">
        <v>14785.258290555579</v>
      </c>
    </row>
    <row r="1860" spans="3:4" x14ac:dyDescent="0.2">
      <c r="C1860" s="118">
        <v>8.8099999999999998E-2</v>
      </c>
      <c r="D1860" s="88">
        <v>14785.568555287484</v>
      </c>
    </row>
    <row r="1861" spans="3:4" x14ac:dyDescent="0.2">
      <c r="C1861" s="118">
        <v>8.8150000000000006E-2</v>
      </c>
      <c r="D1861" s="88">
        <v>14785.785368422898</v>
      </c>
    </row>
    <row r="1862" spans="3:4" x14ac:dyDescent="0.2">
      <c r="C1862" s="118">
        <v>8.8200000000000001E-2</v>
      </c>
      <c r="D1862" s="88">
        <v>14785.912955530226</v>
      </c>
    </row>
    <row r="1863" spans="3:4" x14ac:dyDescent="0.2">
      <c r="C1863" s="118">
        <v>8.8249999999999995E-2</v>
      </c>
      <c r="D1863" s="88">
        <v>14785.959207651467</v>
      </c>
    </row>
    <row r="1864" spans="3:4" x14ac:dyDescent="0.2">
      <c r="C1864" s="118">
        <v>8.8300000000000003E-2</v>
      </c>
      <c r="D1864" s="88">
        <v>14786.186526152516</v>
      </c>
    </row>
    <row r="1865" spans="3:4" x14ac:dyDescent="0.2">
      <c r="C1865" s="118">
        <v>8.8349999999999998E-2</v>
      </c>
      <c r="D1865" s="88">
        <v>14786.470337408355</v>
      </c>
    </row>
    <row r="1866" spans="3:4" x14ac:dyDescent="0.2">
      <c r="C1866" s="118">
        <v>8.8400000000000006E-2</v>
      </c>
      <c r="D1866" s="88">
        <v>14786.543292068716</v>
      </c>
    </row>
    <row r="1867" spans="3:4" x14ac:dyDescent="0.2">
      <c r="C1867" s="118">
        <v>8.8450000000000001E-2</v>
      </c>
      <c r="D1867" s="88">
        <v>14786.621202891632</v>
      </c>
    </row>
    <row r="1868" spans="3:4" x14ac:dyDescent="0.2">
      <c r="C1868" s="118">
        <v>8.8499999999999995E-2</v>
      </c>
      <c r="D1868" s="88">
        <v>14787.058747880721</v>
      </c>
    </row>
    <row r="1869" spans="3:4" x14ac:dyDescent="0.2">
      <c r="C1869" s="118">
        <v>8.8550000000000004E-2</v>
      </c>
      <c r="D1869" s="88">
        <v>14787.169817730653</v>
      </c>
    </row>
    <row r="1870" spans="3:4" x14ac:dyDescent="0.2">
      <c r="C1870" s="118">
        <v>8.8599999999999998E-2</v>
      </c>
      <c r="D1870" s="88">
        <v>14787.353102763898</v>
      </c>
    </row>
    <row r="1871" spans="3:4" x14ac:dyDescent="0.2">
      <c r="C1871" s="118">
        <v>8.8650000000000007E-2</v>
      </c>
      <c r="D1871" s="88">
        <v>14787.573287356323</v>
      </c>
    </row>
    <row r="1872" spans="3:4" x14ac:dyDescent="0.2">
      <c r="C1872" s="118">
        <v>8.8700000000000001E-2</v>
      </c>
      <c r="D1872" s="88">
        <v>14787.791136413114</v>
      </c>
    </row>
    <row r="1873" spans="3:4" x14ac:dyDescent="0.2">
      <c r="C1873" s="118">
        <v>8.8749999999999996E-2</v>
      </c>
      <c r="D1873" s="88">
        <v>14787.915741586072</v>
      </c>
    </row>
    <row r="1874" spans="3:4" x14ac:dyDescent="0.2">
      <c r="C1874" s="118">
        <v>8.8800000000000004E-2</v>
      </c>
      <c r="D1874" s="88">
        <v>14788.065334554802</v>
      </c>
    </row>
    <row r="1875" spans="3:4" x14ac:dyDescent="0.2">
      <c r="C1875" s="118">
        <v>8.8849999999999998E-2</v>
      </c>
      <c r="D1875" s="88">
        <v>14788.176408918778</v>
      </c>
    </row>
    <row r="1876" spans="3:4" x14ac:dyDescent="0.2">
      <c r="C1876" s="118">
        <v>8.8900000000000007E-2</v>
      </c>
      <c r="D1876" s="88">
        <v>14788.471478748275</v>
      </c>
    </row>
    <row r="1877" spans="3:4" x14ac:dyDescent="0.2">
      <c r="C1877" s="118">
        <v>8.8950000000000001E-2</v>
      </c>
      <c r="D1877" s="88">
        <v>14788.579025637775</v>
      </c>
    </row>
    <row r="1878" spans="3:4" x14ac:dyDescent="0.2">
      <c r="C1878" s="118">
        <v>8.8999999999999996E-2</v>
      </c>
      <c r="D1878" s="88">
        <v>14790.114738172877</v>
      </c>
    </row>
    <row r="1879" spans="3:4" x14ac:dyDescent="0.2">
      <c r="C1879" s="118">
        <v>8.9050000000000004E-2</v>
      </c>
      <c r="D1879" s="88">
        <v>14790.126834248456</v>
      </c>
    </row>
    <row r="1880" spans="3:4" x14ac:dyDescent="0.2">
      <c r="C1880" s="118">
        <v>8.9099999999999999E-2</v>
      </c>
      <c r="D1880" s="88">
        <v>14790.334111577917</v>
      </c>
    </row>
    <row r="1881" spans="3:4" x14ac:dyDescent="0.2">
      <c r="C1881" s="118">
        <v>8.9149999999999993E-2</v>
      </c>
      <c r="D1881" s="88">
        <v>14790.577499431605</v>
      </c>
    </row>
    <row r="1882" spans="3:4" x14ac:dyDescent="0.2">
      <c r="C1882" s="118">
        <v>8.9200000000000002E-2</v>
      </c>
      <c r="D1882" s="88">
        <v>14791.105667405887</v>
      </c>
    </row>
    <row r="1883" spans="3:4" x14ac:dyDescent="0.2">
      <c r="C1883" s="118">
        <v>8.9249999999999996E-2</v>
      </c>
      <c r="D1883" s="88">
        <v>14791.429967058782</v>
      </c>
    </row>
    <row r="1884" spans="3:4" x14ac:dyDescent="0.2">
      <c r="C1884" s="118">
        <v>8.9300000000000004E-2</v>
      </c>
      <c r="D1884" s="88">
        <v>14791.664180489444</v>
      </c>
    </row>
    <row r="1885" spans="3:4" x14ac:dyDescent="0.2">
      <c r="C1885" s="118">
        <v>8.9349999999999999E-2</v>
      </c>
      <c r="D1885" s="88">
        <v>14792.31426603095</v>
      </c>
    </row>
    <row r="1886" spans="3:4" x14ac:dyDescent="0.2">
      <c r="C1886" s="118">
        <v>8.9399999999999993E-2</v>
      </c>
      <c r="D1886" s="88">
        <v>14792.494923657758</v>
      </c>
    </row>
    <row r="1887" spans="3:4" x14ac:dyDescent="0.2">
      <c r="C1887" s="118">
        <v>8.9450000000000002E-2</v>
      </c>
      <c r="D1887" s="88">
        <v>14793.324907621067</v>
      </c>
    </row>
    <row r="1888" spans="3:4" x14ac:dyDescent="0.2">
      <c r="C1888" s="118">
        <v>8.9499999999999996E-2</v>
      </c>
      <c r="D1888" s="88">
        <v>14793.483645446842</v>
      </c>
    </row>
    <row r="1889" spans="3:4" x14ac:dyDescent="0.2">
      <c r="C1889" s="118">
        <v>8.9550000000000005E-2</v>
      </c>
      <c r="D1889" s="88">
        <v>14794.846090897841</v>
      </c>
    </row>
    <row r="1890" spans="3:4" x14ac:dyDescent="0.2">
      <c r="C1890" s="118">
        <v>8.9599999999999999E-2</v>
      </c>
      <c r="D1890" s="88">
        <v>14795.053736010081</v>
      </c>
    </row>
    <row r="1891" spans="3:4" x14ac:dyDescent="0.2">
      <c r="C1891" s="118">
        <v>8.9649999999999994E-2</v>
      </c>
      <c r="D1891" s="88">
        <v>14795.479741095056</v>
      </c>
    </row>
    <row r="1892" spans="3:4" x14ac:dyDescent="0.2">
      <c r="C1892" s="118">
        <v>8.9700000000000002E-2</v>
      </c>
      <c r="D1892" s="88">
        <v>14795.591182232003</v>
      </c>
    </row>
    <row r="1893" spans="3:4" x14ac:dyDescent="0.2">
      <c r="C1893" s="118">
        <v>8.9749999999999996E-2</v>
      </c>
      <c r="D1893" s="88">
        <v>14795.750004202047</v>
      </c>
    </row>
    <row r="1894" spans="3:4" x14ac:dyDescent="0.2">
      <c r="C1894" s="118">
        <v>8.9800000000000005E-2</v>
      </c>
      <c r="D1894" s="88">
        <v>14795.763992790173</v>
      </c>
    </row>
    <row r="1895" spans="3:4" x14ac:dyDescent="0.2">
      <c r="C1895" s="118">
        <v>8.9849999999999999E-2</v>
      </c>
      <c r="D1895" s="88">
        <v>14796.032950821427</v>
      </c>
    </row>
    <row r="1896" spans="3:4" x14ac:dyDescent="0.2">
      <c r="C1896" s="118">
        <v>8.9899999999999994E-2</v>
      </c>
      <c r="D1896" s="88">
        <v>14796.673515822786</v>
      </c>
    </row>
    <row r="1897" spans="3:4" x14ac:dyDescent="0.2">
      <c r="C1897" s="118">
        <v>8.9950000000000002E-2</v>
      </c>
      <c r="D1897" s="88">
        <v>14796.847509433041</v>
      </c>
    </row>
    <row r="1898" spans="3:4" x14ac:dyDescent="0.2">
      <c r="C1898" s="118">
        <v>0.09</v>
      </c>
      <c r="D1898" s="88">
        <v>14797.112929821868</v>
      </c>
    </row>
    <row r="1899" spans="3:4" x14ac:dyDescent="0.2">
      <c r="C1899" s="118">
        <v>9.0050000000000005E-2</v>
      </c>
      <c r="D1899" s="88">
        <v>14797.135466819014</v>
      </c>
    </row>
    <row r="1900" spans="3:4" x14ac:dyDescent="0.2">
      <c r="C1900" s="118">
        <v>9.01E-2</v>
      </c>
      <c r="D1900" s="88">
        <v>14797.388714281999</v>
      </c>
    </row>
    <row r="1901" spans="3:4" x14ac:dyDescent="0.2">
      <c r="C1901" s="118">
        <v>9.0149999999999994E-2</v>
      </c>
      <c r="D1901" s="88">
        <v>14797.6440443272</v>
      </c>
    </row>
    <row r="1902" spans="3:4" x14ac:dyDescent="0.2">
      <c r="C1902" s="118">
        <v>9.0200000000000002E-2</v>
      </c>
      <c r="D1902" s="88">
        <v>14797.713373223622</v>
      </c>
    </row>
    <row r="1903" spans="3:4" x14ac:dyDescent="0.2">
      <c r="C1903" s="118">
        <v>9.0249999999999997E-2</v>
      </c>
      <c r="D1903" s="88">
        <v>14797.728272962546</v>
      </c>
    </row>
    <row r="1904" spans="3:4" x14ac:dyDescent="0.2">
      <c r="C1904" s="118">
        <v>9.0300000000000005E-2</v>
      </c>
      <c r="D1904" s="88">
        <v>14798.33339736551</v>
      </c>
    </row>
    <row r="1905" spans="3:4" x14ac:dyDescent="0.2">
      <c r="C1905" s="118">
        <v>9.035E-2</v>
      </c>
      <c r="D1905" s="88">
        <v>14798.570498221745</v>
      </c>
    </row>
    <row r="1906" spans="3:4" x14ac:dyDescent="0.2">
      <c r="C1906" s="118">
        <v>9.0399999999999994E-2</v>
      </c>
      <c r="D1906" s="88">
        <v>14798.638644764676</v>
      </c>
    </row>
    <row r="1907" spans="3:4" x14ac:dyDescent="0.2">
      <c r="C1907" s="118">
        <v>9.0450000000000003E-2</v>
      </c>
      <c r="D1907" s="88">
        <v>14799.478436810972</v>
      </c>
    </row>
    <row r="1908" spans="3:4" x14ac:dyDescent="0.2">
      <c r="C1908" s="118">
        <v>9.0499999999999997E-2</v>
      </c>
      <c r="D1908" s="88">
        <v>14799.761316837456</v>
      </c>
    </row>
    <row r="1909" spans="3:4" x14ac:dyDescent="0.2">
      <c r="C1909" s="118">
        <v>9.0550000000000005E-2</v>
      </c>
      <c r="D1909" s="88">
        <v>14799.876804806971</v>
      </c>
    </row>
    <row r="1910" spans="3:4" x14ac:dyDescent="0.2">
      <c r="C1910" s="118">
        <v>9.06E-2</v>
      </c>
      <c r="D1910" s="88">
        <v>14800.16164973577</v>
      </c>
    </row>
    <row r="1911" spans="3:4" x14ac:dyDescent="0.2">
      <c r="C1911" s="118">
        <v>9.0649999999999994E-2</v>
      </c>
      <c r="D1911" s="88">
        <v>14800.978711899761</v>
      </c>
    </row>
    <row r="1912" spans="3:4" x14ac:dyDescent="0.2">
      <c r="C1912" s="118">
        <v>9.0700000000000003E-2</v>
      </c>
      <c r="D1912" s="88">
        <v>14800.991738229177</v>
      </c>
    </row>
    <row r="1913" spans="3:4" x14ac:dyDescent="0.2">
      <c r="C1913" s="118">
        <v>9.0749999999999997E-2</v>
      </c>
      <c r="D1913" s="88">
        <v>14801.565833861372</v>
      </c>
    </row>
    <row r="1914" spans="3:4" x14ac:dyDescent="0.2">
      <c r="C1914" s="118">
        <v>9.0800000000000006E-2</v>
      </c>
      <c r="D1914" s="88">
        <v>14801.744690183643</v>
      </c>
    </row>
    <row r="1915" spans="3:4" x14ac:dyDescent="0.2">
      <c r="C1915" s="118">
        <v>9.085E-2</v>
      </c>
      <c r="D1915" s="88">
        <v>14801.943496808784</v>
      </c>
    </row>
    <row r="1916" spans="3:4" x14ac:dyDescent="0.2">
      <c r="C1916" s="118">
        <v>9.0899999999999995E-2</v>
      </c>
      <c r="D1916" s="88">
        <v>14802.030869257229</v>
      </c>
    </row>
    <row r="1917" spans="3:4" x14ac:dyDescent="0.2">
      <c r="C1917" s="118">
        <v>9.0950000000000003E-2</v>
      </c>
      <c r="D1917" s="88">
        <v>14802.081760476096</v>
      </c>
    </row>
    <row r="1918" spans="3:4" x14ac:dyDescent="0.2">
      <c r="C1918" s="118">
        <v>9.0999999999999998E-2</v>
      </c>
      <c r="D1918" s="88">
        <v>14802.136558966855</v>
      </c>
    </row>
    <row r="1919" spans="3:4" x14ac:dyDescent="0.2">
      <c r="C1919" s="118">
        <v>9.1050000000000006E-2</v>
      </c>
      <c r="D1919" s="88">
        <v>14802.175526852126</v>
      </c>
    </row>
    <row r="1920" spans="3:4" x14ac:dyDescent="0.2">
      <c r="C1920" s="118">
        <v>9.11E-2</v>
      </c>
      <c r="D1920" s="88">
        <v>14802.344681792551</v>
      </c>
    </row>
    <row r="1921" spans="3:4" x14ac:dyDescent="0.2">
      <c r="C1921" s="118">
        <v>9.1149999999999995E-2</v>
      </c>
      <c r="D1921" s="88">
        <v>14802.876816939759</v>
      </c>
    </row>
    <row r="1922" spans="3:4" x14ac:dyDescent="0.2">
      <c r="C1922" s="118">
        <v>9.1200000000000003E-2</v>
      </c>
      <c r="D1922" s="88">
        <v>14803.4777251822</v>
      </c>
    </row>
    <row r="1923" spans="3:4" x14ac:dyDescent="0.2">
      <c r="C1923" s="118">
        <v>9.1249999999999998E-2</v>
      </c>
      <c r="D1923" s="88">
        <v>14803.720333661659</v>
      </c>
    </row>
    <row r="1924" spans="3:4" x14ac:dyDescent="0.2">
      <c r="C1924" s="118">
        <v>9.1300000000000006E-2</v>
      </c>
      <c r="D1924" s="88">
        <v>14803.782476442386</v>
      </c>
    </row>
    <row r="1925" spans="3:4" x14ac:dyDescent="0.2">
      <c r="C1925" s="118">
        <v>9.1350000000000001E-2</v>
      </c>
      <c r="D1925" s="88">
        <v>14803.906827379898</v>
      </c>
    </row>
    <row r="1926" spans="3:4" x14ac:dyDescent="0.2">
      <c r="C1926" s="118">
        <v>9.1399999999999995E-2</v>
      </c>
      <c r="D1926" s="88">
        <v>14803.950600892735</v>
      </c>
    </row>
    <row r="1927" spans="3:4" x14ac:dyDescent="0.2">
      <c r="C1927" s="118">
        <v>9.1450000000000004E-2</v>
      </c>
      <c r="D1927" s="88">
        <v>14804.330286192089</v>
      </c>
    </row>
    <row r="1928" spans="3:4" x14ac:dyDescent="0.2">
      <c r="C1928" s="118">
        <v>9.1499999999999998E-2</v>
      </c>
      <c r="D1928" s="88">
        <v>14804.763650444636</v>
      </c>
    </row>
    <row r="1929" spans="3:4" x14ac:dyDescent="0.2">
      <c r="C1929" s="118">
        <v>9.1550000000000006E-2</v>
      </c>
      <c r="D1929" s="88">
        <v>14804.872405092627</v>
      </c>
    </row>
    <row r="1930" spans="3:4" x14ac:dyDescent="0.2">
      <c r="C1930" s="118">
        <v>9.1600000000000001E-2</v>
      </c>
      <c r="D1930" s="88">
        <v>14804.884347883111</v>
      </c>
    </row>
    <row r="1931" spans="3:4" x14ac:dyDescent="0.2">
      <c r="C1931" s="118">
        <v>9.1649999999999995E-2</v>
      </c>
      <c r="D1931" s="88">
        <v>14804.996793835093</v>
      </c>
    </row>
    <row r="1932" spans="3:4" x14ac:dyDescent="0.2">
      <c r="C1932" s="118">
        <v>9.1700000000000004E-2</v>
      </c>
      <c r="D1932" s="88">
        <v>14805.11953433825</v>
      </c>
    </row>
    <row r="1933" spans="3:4" x14ac:dyDescent="0.2">
      <c r="C1933" s="118">
        <v>9.1749999999999998E-2</v>
      </c>
      <c r="D1933" s="88">
        <v>14805.249296974018</v>
      </c>
    </row>
    <row r="1934" spans="3:4" x14ac:dyDescent="0.2">
      <c r="C1934" s="118">
        <v>9.1800000000000007E-2</v>
      </c>
      <c r="D1934" s="88">
        <v>14805.772126776868</v>
      </c>
    </row>
    <row r="1935" spans="3:4" x14ac:dyDescent="0.2">
      <c r="C1935" s="118">
        <v>9.1850000000000001E-2</v>
      </c>
      <c r="D1935" s="88">
        <v>14806.303666369318</v>
      </c>
    </row>
    <row r="1936" spans="3:4" x14ac:dyDescent="0.2">
      <c r="C1936" s="118">
        <v>9.1899999999999996E-2</v>
      </c>
      <c r="D1936" s="88">
        <v>14807.474223854746</v>
      </c>
    </row>
    <row r="1937" spans="3:4" x14ac:dyDescent="0.2">
      <c r="C1937" s="118">
        <v>9.1950000000000004E-2</v>
      </c>
      <c r="D1937" s="88">
        <v>14807.830132947882</v>
      </c>
    </row>
    <row r="1938" spans="3:4" x14ac:dyDescent="0.2">
      <c r="C1938" s="118">
        <v>9.1999999999999998E-2</v>
      </c>
      <c r="D1938" s="88">
        <v>14807.868860273218</v>
      </c>
    </row>
    <row r="1939" spans="3:4" x14ac:dyDescent="0.2">
      <c r="C1939" s="118">
        <v>9.2050000000000007E-2</v>
      </c>
      <c r="D1939" s="88">
        <v>14808.202302187234</v>
      </c>
    </row>
    <row r="1940" spans="3:4" x14ac:dyDescent="0.2">
      <c r="C1940" s="118">
        <v>9.2100000000000001E-2</v>
      </c>
      <c r="D1940" s="88">
        <v>14808.33696175355</v>
      </c>
    </row>
    <row r="1941" spans="3:4" x14ac:dyDescent="0.2">
      <c r="C1941" s="118">
        <v>9.2149999999999996E-2</v>
      </c>
      <c r="D1941" s="88">
        <v>14808.347198793019</v>
      </c>
    </row>
    <row r="1942" spans="3:4" x14ac:dyDescent="0.2">
      <c r="C1942" s="118">
        <v>9.2200000000000004E-2</v>
      </c>
      <c r="D1942" s="88">
        <v>14808.368328815925</v>
      </c>
    </row>
    <row r="1943" spans="3:4" x14ac:dyDescent="0.2">
      <c r="C1943" s="118">
        <v>9.2249999999999999E-2</v>
      </c>
      <c r="D1943" s="88">
        <v>14808.408364874758</v>
      </c>
    </row>
    <row r="1944" spans="3:4" x14ac:dyDescent="0.2">
      <c r="C1944" s="118">
        <v>9.2299999999999993E-2</v>
      </c>
      <c r="D1944" s="88">
        <v>14808.479412947861</v>
      </c>
    </row>
    <row r="1945" spans="3:4" x14ac:dyDescent="0.2">
      <c r="C1945" s="118">
        <v>9.2350000000000002E-2</v>
      </c>
      <c r="D1945" s="88">
        <v>14808.924166065777</v>
      </c>
    </row>
    <row r="1946" spans="3:4" x14ac:dyDescent="0.2">
      <c r="C1946" s="118">
        <v>9.2399999999999996E-2</v>
      </c>
      <c r="D1946" s="88">
        <v>14809.416053874656</v>
      </c>
    </row>
    <row r="1947" spans="3:4" x14ac:dyDescent="0.2">
      <c r="C1947" s="118">
        <v>9.2450000000000004E-2</v>
      </c>
      <c r="D1947" s="88">
        <v>14809.769330472189</v>
      </c>
    </row>
    <row r="1948" spans="3:4" x14ac:dyDescent="0.2">
      <c r="C1948" s="118">
        <v>9.2499999999999999E-2</v>
      </c>
      <c r="D1948" s="88">
        <v>14810.165155480387</v>
      </c>
    </row>
    <row r="1949" spans="3:4" x14ac:dyDescent="0.2">
      <c r="C1949" s="118">
        <v>9.2549999999999993E-2</v>
      </c>
      <c r="D1949" s="88">
        <v>14811.148901509045</v>
      </c>
    </row>
    <row r="1950" spans="3:4" x14ac:dyDescent="0.2">
      <c r="C1950" s="118">
        <v>9.2600000000000002E-2</v>
      </c>
      <c r="D1950" s="88">
        <v>14811.292385962923</v>
      </c>
    </row>
    <row r="1951" spans="3:4" x14ac:dyDescent="0.2">
      <c r="C1951" s="118">
        <v>9.2649999999999996E-2</v>
      </c>
      <c r="D1951" s="88">
        <v>14811.524112870393</v>
      </c>
    </row>
    <row r="1952" spans="3:4" x14ac:dyDescent="0.2">
      <c r="C1952" s="118">
        <v>9.2700000000000005E-2</v>
      </c>
      <c r="D1952" s="88">
        <v>14811.633845611774</v>
      </c>
    </row>
    <row r="1953" spans="3:4" x14ac:dyDescent="0.2">
      <c r="C1953" s="118">
        <v>9.2749999999999999E-2</v>
      </c>
      <c r="D1953" s="88">
        <v>14811.884254182038</v>
      </c>
    </row>
    <row r="1954" spans="3:4" x14ac:dyDescent="0.2">
      <c r="C1954" s="118">
        <v>9.2799999999999994E-2</v>
      </c>
      <c r="D1954" s="88">
        <v>14811.911454737674</v>
      </c>
    </row>
    <row r="1955" spans="3:4" x14ac:dyDescent="0.2">
      <c r="C1955" s="118">
        <v>9.2850000000000002E-2</v>
      </c>
      <c r="D1955" s="88">
        <v>14813.05994428882</v>
      </c>
    </row>
    <row r="1956" spans="3:4" x14ac:dyDescent="0.2">
      <c r="C1956" s="118">
        <v>9.2899999999999996E-2</v>
      </c>
      <c r="D1956" s="88">
        <v>14813.394174694437</v>
      </c>
    </row>
    <row r="1957" spans="3:4" x14ac:dyDescent="0.2">
      <c r="C1957" s="118">
        <v>9.2950000000000005E-2</v>
      </c>
      <c r="D1957" s="88">
        <v>14813.487277403663</v>
      </c>
    </row>
    <row r="1958" spans="3:4" x14ac:dyDescent="0.2">
      <c r="C1958" s="118">
        <v>9.2999999999999999E-2</v>
      </c>
      <c r="D1958" s="88">
        <v>14813.787154013189</v>
      </c>
    </row>
    <row r="1959" spans="3:4" x14ac:dyDescent="0.2">
      <c r="C1959" s="118">
        <v>9.3049999999999994E-2</v>
      </c>
      <c r="D1959" s="88">
        <v>14814.495336774657</v>
      </c>
    </row>
    <row r="1960" spans="3:4" x14ac:dyDescent="0.2">
      <c r="C1960" s="118">
        <v>9.3100000000000002E-2</v>
      </c>
      <c r="D1960" s="88">
        <v>14814.741789271151</v>
      </c>
    </row>
    <row r="1961" spans="3:4" x14ac:dyDescent="0.2">
      <c r="C1961" s="118">
        <v>9.3149999999999997E-2</v>
      </c>
      <c r="D1961" s="88">
        <v>14814.8141944217</v>
      </c>
    </row>
    <row r="1962" spans="3:4" x14ac:dyDescent="0.2">
      <c r="C1962" s="118">
        <v>9.3200000000000005E-2</v>
      </c>
      <c r="D1962" s="88">
        <v>14815.992832541007</v>
      </c>
    </row>
    <row r="1963" spans="3:4" x14ac:dyDescent="0.2">
      <c r="C1963" s="118">
        <v>9.325E-2</v>
      </c>
      <c r="D1963" s="88">
        <v>14816.119645203475</v>
      </c>
    </row>
    <row r="1964" spans="3:4" x14ac:dyDescent="0.2">
      <c r="C1964" s="118">
        <v>9.3299999999999994E-2</v>
      </c>
      <c r="D1964" s="88">
        <v>14816.503324835858</v>
      </c>
    </row>
    <row r="1965" spans="3:4" x14ac:dyDescent="0.2">
      <c r="C1965" s="118">
        <v>9.3350000000000002E-2</v>
      </c>
      <c r="D1965" s="88">
        <v>14816.876658281066</v>
      </c>
    </row>
    <row r="1966" spans="3:4" x14ac:dyDescent="0.2">
      <c r="C1966" s="118">
        <v>9.3399999999999997E-2</v>
      </c>
      <c r="D1966" s="88">
        <v>14816.99238142558</v>
      </c>
    </row>
    <row r="1967" spans="3:4" x14ac:dyDescent="0.2">
      <c r="C1967" s="118">
        <v>9.3450000000000005E-2</v>
      </c>
      <c r="D1967" s="88">
        <v>14817.175904132953</v>
      </c>
    </row>
    <row r="1968" spans="3:4" x14ac:dyDescent="0.2">
      <c r="C1968" s="118">
        <v>9.35E-2</v>
      </c>
      <c r="D1968" s="88">
        <v>14817.356294884132</v>
      </c>
    </row>
    <row r="1969" spans="3:4" x14ac:dyDescent="0.2">
      <c r="C1969" s="118">
        <v>9.3549999999999994E-2</v>
      </c>
      <c r="D1969" s="88">
        <v>14817.618987987595</v>
      </c>
    </row>
    <row r="1970" spans="3:4" x14ac:dyDescent="0.2">
      <c r="C1970" s="118">
        <v>9.3600000000000003E-2</v>
      </c>
      <c r="D1970" s="88">
        <v>14817.636983470269</v>
      </c>
    </row>
    <row r="1971" spans="3:4" x14ac:dyDescent="0.2">
      <c r="C1971" s="118">
        <v>9.3649999999999997E-2</v>
      </c>
      <c r="D1971" s="88">
        <v>14818.051236274532</v>
      </c>
    </row>
    <row r="1972" spans="3:4" x14ac:dyDescent="0.2">
      <c r="C1972" s="118">
        <v>9.3700000000000006E-2</v>
      </c>
      <c r="D1972" s="88">
        <v>14818.72021991691</v>
      </c>
    </row>
    <row r="1973" spans="3:4" x14ac:dyDescent="0.2">
      <c r="C1973" s="118">
        <v>9.375E-2</v>
      </c>
      <c r="D1973" s="88">
        <v>14819.399818758719</v>
      </c>
    </row>
    <row r="1974" spans="3:4" x14ac:dyDescent="0.2">
      <c r="C1974" s="118">
        <v>9.3799999999999994E-2</v>
      </c>
      <c r="D1974" s="88">
        <v>14819.610934756241</v>
      </c>
    </row>
    <row r="1975" spans="3:4" x14ac:dyDescent="0.2">
      <c r="C1975" s="118">
        <v>9.3850000000000003E-2</v>
      </c>
      <c r="D1975" s="88">
        <v>14819.749922261493</v>
      </c>
    </row>
    <row r="1976" spans="3:4" x14ac:dyDescent="0.2">
      <c r="C1976" s="118">
        <v>9.3899999999999997E-2</v>
      </c>
      <c r="D1976" s="88">
        <v>14819.91653725797</v>
      </c>
    </row>
    <row r="1977" spans="3:4" x14ac:dyDescent="0.2">
      <c r="C1977" s="118">
        <v>9.3950000000000006E-2</v>
      </c>
      <c r="D1977" s="88">
        <v>14820.377433309226</v>
      </c>
    </row>
    <row r="1978" spans="3:4" x14ac:dyDescent="0.2">
      <c r="C1978" s="118">
        <v>9.4E-2</v>
      </c>
      <c r="D1978" s="88">
        <v>14820.903896112241</v>
      </c>
    </row>
    <row r="1979" spans="3:4" x14ac:dyDescent="0.2">
      <c r="C1979" s="118">
        <v>9.4049999999999995E-2</v>
      </c>
      <c r="D1979" s="88">
        <v>14821.075585678702</v>
      </c>
    </row>
    <row r="1980" spans="3:4" x14ac:dyDescent="0.2">
      <c r="C1980" s="118">
        <v>9.4100000000000003E-2</v>
      </c>
      <c r="D1980" s="88">
        <v>14821.615649199366</v>
      </c>
    </row>
    <row r="1981" spans="3:4" x14ac:dyDescent="0.2">
      <c r="C1981" s="118">
        <v>9.4149999999999998E-2</v>
      </c>
      <c r="D1981" s="88">
        <v>14822.292274796835</v>
      </c>
    </row>
    <row r="1982" spans="3:4" x14ac:dyDescent="0.2">
      <c r="C1982" s="118">
        <v>9.4200000000000006E-2</v>
      </c>
      <c r="D1982" s="88">
        <v>14823.321639584328</v>
      </c>
    </row>
    <row r="1983" spans="3:4" x14ac:dyDescent="0.2">
      <c r="C1983" s="118">
        <v>9.425E-2</v>
      </c>
      <c r="D1983" s="88">
        <v>14823.406861287462</v>
      </c>
    </row>
    <row r="1984" spans="3:4" x14ac:dyDescent="0.2">
      <c r="C1984" s="118">
        <v>9.4299999999999995E-2</v>
      </c>
      <c r="D1984" s="88">
        <v>14823.703616868481</v>
      </c>
    </row>
    <row r="1985" spans="3:4" x14ac:dyDescent="0.2">
      <c r="C1985" s="118">
        <v>9.4350000000000003E-2</v>
      </c>
      <c r="D1985" s="88">
        <v>14823.761906242662</v>
      </c>
    </row>
    <row r="1986" spans="3:4" x14ac:dyDescent="0.2">
      <c r="C1986" s="118">
        <v>9.4399999999999998E-2</v>
      </c>
      <c r="D1986" s="88">
        <v>14824.03904950184</v>
      </c>
    </row>
    <row r="1987" spans="3:4" x14ac:dyDescent="0.2">
      <c r="C1987" s="118">
        <v>9.4450000000000006E-2</v>
      </c>
      <c r="D1987" s="88">
        <v>14824.204510444119</v>
      </c>
    </row>
    <row r="1988" spans="3:4" x14ac:dyDescent="0.2">
      <c r="C1988" s="118">
        <v>9.4500000000000001E-2</v>
      </c>
      <c r="D1988" s="88">
        <v>14824.210697364882</v>
      </c>
    </row>
    <row r="1989" spans="3:4" x14ac:dyDescent="0.2">
      <c r="C1989" s="118">
        <v>9.4549999999999995E-2</v>
      </c>
      <c r="D1989" s="88">
        <v>14824.510114095654</v>
      </c>
    </row>
    <row r="1990" spans="3:4" x14ac:dyDescent="0.2">
      <c r="C1990" s="118">
        <v>9.4600000000000004E-2</v>
      </c>
      <c r="D1990" s="88">
        <v>14825.004662443122</v>
      </c>
    </row>
    <row r="1991" spans="3:4" x14ac:dyDescent="0.2">
      <c r="C1991" s="118">
        <v>9.4649999999999998E-2</v>
      </c>
      <c r="D1991" s="88">
        <v>14825.936595830841</v>
      </c>
    </row>
    <row r="1992" spans="3:4" x14ac:dyDescent="0.2">
      <c r="C1992" s="118">
        <v>9.4700000000000006E-2</v>
      </c>
      <c r="D1992" s="88">
        <v>14826.025103990898</v>
      </c>
    </row>
    <row r="1993" spans="3:4" x14ac:dyDescent="0.2">
      <c r="C1993" s="118">
        <v>9.4750000000000001E-2</v>
      </c>
      <c r="D1993" s="88">
        <v>14826.19269234583</v>
      </c>
    </row>
    <row r="1994" spans="3:4" x14ac:dyDescent="0.2">
      <c r="C1994" s="118">
        <v>9.4799999999999995E-2</v>
      </c>
      <c r="D1994" s="88">
        <v>14826.202070083695</v>
      </c>
    </row>
    <row r="1995" spans="3:4" x14ac:dyDescent="0.2">
      <c r="C1995" s="118">
        <v>9.4850000000000004E-2</v>
      </c>
      <c r="D1995" s="88">
        <v>14826.626742151582</v>
      </c>
    </row>
    <row r="1996" spans="3:4" x14ac:dyDescent="0.2">
      <c r="C1996" s="118">
        <v>9.4899999999999998E-2</v>
      </c>
      <c r="D1996" s="88">
        <v>14827.130006014298</v>
      </c>
    </row>
    <row r="1997" spans="3:4" x14ac:dyDescent="0.2">
      <c r="C1997" s="118">
        <v>9.4950000000000007E-2</v>
      </c>
      <c r="D1997" s="88">
        <v>14827.532312301655</v>
      </c>
    </row>
    <row r="1998" spans="3:4" x14ac:dyDescent="0.2">
      <c r="C1998" s="118">
        <v>9.5000000000000001E-2</v>
      </c>
      <c r="D1998" s="88">
        <v>14827.802022317843</v>
      </c>
    </row>
    <row r="1999" spans="3:4" x14ac:dyDescent="0.2">
      <c r="C1999" s="118">
        <v>9.5049999999999996E-2</v>
      </c>
      <c r="D1999" s="88">
        <v>14827.920476765317</v>
      </c>
    </row>
    <row r="2000" spans="3:4" x14ac:dyDescent="0.2">
      <c r="C2000" s="118">
        <v>9.5100000000000004E-2</v>
      </c>
      <c r="D2000" s="88">
        <v>14828.498497580178</v>
      </c>
    </row>
    <row r="2001" spans="3:4" x14ac:dyDescent="0.2">
      <c r="C2001" s="118">
        <v>9.5149999999999998E-2</v>
      </c>
      <c r="D2001" s="88">
        <v>14828.829896516636</v>
      </c>
    </row>
    <row r="2002" spans="3:4" x14ac:dyDescent="0.2">
      <c r="C2002" s="118">
        <v>9.5200000000000007E-2</v>
      </c>
      <c r="D2002" s="88">
        <v>14828.982320410687</v>
      </c>
    </row>
    <row r="2003" spans="3:4" x14ac:dyDescent="0.2">
      <c r="C2003" s="118">
        <v>9.5250000000000001E-2</v>
      </c>
      <c r="D2003" s="88">
        <v>14829.329483237154</v>
      </c>
    </row>
    <row r="2004" spans="3:4" x14ac:dyDescent="0.2">
      <c r="C2004" s="118">
        <v>9.5299999999999996E-2</v>
      </c>
      <c r="D2004" s="88">
        <v>14829.563059012857</v>
      </c>
    </row>
    <row r="2005" spans="3:4" x14ac:dyDescent="0.2">
      <c r="C2005" s="118">
        <v>9.5350000000000004E-2</v>
      </c>
      <c r="D2005" s="88">
        <v>14829.684905807066</v>
      </c>
    </row>
    <row r="2006" spans="3:4" x14ac:dyDescent="0.2">
      <c r="C2006" s="118">
        <v>9.5399999999999999E-2</v>
      </c>
      <c r="D2006" s="88">
        <v>14829.981360491331</v>
      </c>
    </row>
    <row r="2007" spans="3:4" x14ac:dyDescent="0.2">
      <c r="C2007" s="118">
        <v>9.5449999999999993E-2</v>
      </c>
      <c r="D2007" s="88">
        <v>14830.152288877011</v>
      </c>
    </row>
    <row r="2008" spans="3:4" x14ac:dyDescent="0.2">
      <c r="C2008" s="118">
        <v>9.5500000000000002E-2</v>
      </c>
      <c r="D2008" s="88">
        <v>14830.427407141495</v>
      </c>
    </row>
    <row r="2009" spans="3:4" x14ac:dyDescent="0.2">
      <c r="C2009" s="118">
        <v>9.5549999999999996E-2</v>
      </c>
      <c r="D2009" s="88">
        <v>14830.58029858716</v>
      </c>
    </row>
    <row r="2010" spans="3:4" x14ac:dyDescent="0.2">
      <c r="C2010" s="118">
        <v>9.5600000000000004E-2</v>
      </c>
      <c r="D2010" s="88">
        <v>14831.090325585414</v>
      </c>
    </row>
    <row r="2011" spans="3:4" x14ac:dyDescent="0.2">
      <c r="C2011" s="118">
        <v>9.5649999999999999E-2</v>
      </c>
      <c r="D2011" s="88">
        <v>14831.111254877511</v>
      </c>
    </row>
    <row r="2012" spans="3:4" x14ac:dyDescent="0.2">
      <c r="C2012" s="118">
        <v>9.5699999999999993E-2</v>
      </c>
      <c r="D2012" s="88">
        <v>14831.622513198221</v>
      </c>
    </row>
    <row r="2013" spans="3:4" x14ac:dyDescent="0.2">
      <c r="C2013" s="118">
        <v>9.5750000000000002E-2</v>
      </c>
      <c r="D2013" s="88">
        <v>14831.811610659403</v>
      </c>
    </row>
    <row r="2014" spans="3:4" x14ac:dyDescent="0.2">
      <c r="C2014" s="118">
        <v>9.5799999999999996E-2</v>
      </c>
      <c r="D2014" s="88">
        <v>14832.167328600817</v>
      </c>
    </row>
    <row r="2015" spans="3:4" x14ac:dyDescent="0.2">
      <c r="C2015" s="118">
        <v>9.5850000000000005E-2</v>
      </c>
      <c r="D2015" s="88">
        <v>14832.645180634458</v>
      </c>
    </row>
    <row r="2016" spans="3:4" x14ac:dyDescent="0.2">
      <c r="C2016" s="118">
        <v>9.5899999999999999E-2</v>
      </c>
      <c r="D2016" s="88">
        <v>14832.78092948222</v>
      </c>
    </row>
    <row r="2017" spans="3:4" x14ac:dyDescent="0.2">
      <c r="C2017" s="118">
        <v>9.5949999999999994E-2</v>
      </c>
      <c r="D2017" s="88">
        <v>14833.125619941524</v>
      </c>
    </row>
    <row r="2018" spans="3:4" x14ac:dyDescent="0.2">
      <c r="C2018" s="118">
        <v>9.6000000000000002E-2</v>
      </c>
      <c r="D2018" s="88">
        <v>14833.654402022719</v>
      </c>
    </row>
    <row r="2019" spans="3:4" x14ac:dyDescent="0.2">
      <c r="C2019" s="118">
        <v>9.6049999999999996E-2</v>
      </c>
      <c r="D2019" s="88">
        <v>14833.856131349192</v>
      </c>
    </row>
    <row r="2020" spans="3:4" x14ac:dyDescent="0.2">
      <c r="C2020" s="118">
        <v>9.6100000000000005E-2</v>
      </c>
      <c r="D2020" s="88">
        <v>14834.070207677703</v>
      </c>
    </row>
    <row r="2021" spans="3:4" x14ac:dyDescent="0.2">
      <c r="C2021" s="118">
        <v>9.6149999999999999E-2</v>
      </c>
      <c r="D2021" s="88">
        <v>14834.097489335123</v>
      </c>
    </row>
    <row r="2022" spans="3:4" x14ac:dyDescent="0.2">
      <c r="C2022" s="118">
        <v>9.6199999999999994E-2</v>
      </c>
      <c r="D2022" s="88">
        <v>14834.161430723496</v>
      </c>
    </row>
    <row r="2023" spans="3:4" x14ac:dyDescent="0.2">
      <c r="C2023" s="118">
        <v>9.6250000000000002E-2</v>
      </c>
      <c r="D2023" s="88">
        <v>14834.233657418325</v>
      </c>
    </row>
    <row r="2024" spans="3:4" x14ac:dyDescent="0.2">
      <c r="C2024" s="118">
        <v>9.6299999999999997E-2</v>
      </c>
      <c r="D2024" s="88">
        <v>14834.294767809166</v>
      </c>
    </row>
    <row r="2025" spans="3:4" x14ac:dyDescent="0.2">
      <c r="C2025" s="118">
        <v>9.6350000000000005E-2</v>
      </c>
      <c r="D2025" s="88">
        <v>14834.539595499054</v>
      </c>
    </row>
    <row r="2026" spans="3:4" x14ac:dyDescent="0.2">
      <c r="C2026" s="118">
        <v>9.64E-2</v>
      </c>
      <c r="D2026" s="88">
        <v>14834.711962758385</v>
      </c>
    </row>
    <row r="2027" spans="3:4" x14ac:dyDescent="0.2">
      <c r="C2027" s="118">
        <v>9.6449999999999994E-2</v>
      </c>
      <c r="D2027" s="88">
        <v>14834.784724889882</v>
      </c>
    </row>
    <row r="2028" spans="3:4" x14ac:dyDescent="0.2">
      <c r="C2028" s="118">
        <v>9.6500000000000002E-2</v>
      </c>
      <c r="D2028" s="88">
        <v>14835.290100203027</v>
      </c>
    </row>
    <row r="2029" spans="3:4" x14ac:dyDescent="0.2">
      <c r="C2029" s="118">
        <v>9.6549999999999997E-2</v>
      </c>
      <c r="D2029" s="88">
        <v>14835.375728777457</v>
      </c>
    </row>
    <row r="2030" spans="3:4" x14ac:dyDescent="0.2">
      <c r="C2030" s="118">
        <v>9.6600000000000005E-2</v>
      </c>
      <c r="D2030" s="88">
        <v>14835.529686587231</v>
      </c>
    </row>
    <row r="2031" spans="3:4" x14ac:dyDescent="0.2">
      <c r="C2031" s="118">
        <v>9.665E-2</v>
      </c>
      <c r="D2031" s="88">
        <v>14835.655300921042</v>
      </c>
    </row>
    <row r="2032" spans="3:4" x14ac:dyDescent="0.2">
      <c r="C2032" s="118">
        <v>9.6699999999999994E-2</v>
      </c>
      <c r="D2032" s="88">
        <v>14835.709018024952</v>
      </c>
    </row>
    <row r="2033" spans="3:4" x14ac:dyDescent="0.2">
      <c r="C2033" s="118">
        <v>9.6750000000000003E-2</v>
      </c>
      <c r="D2033" s="88">
        <v>14835.897518674008</v>
      </c>
    </row>
    <row r="2034" spans="3:4" x14ac:dyDescent="0.2">
      <c r="C2034" s="118">
        <v>9.6799999999999997E-2</v>
      </c>
      <c r="D2034" s="88">
        <v>14835.965457172997</v>
      </c>
    </row>
    <row r="2035" spans="3:4" x14ac:dyDescent="0.2">
      <c r="C2035" s="118">
        <v>9.6850000000000006E-2</v>
      </c>
      <c r="D2035" s="88">
        <v>14836.497688114992</v>
      </c>
    </row>
    <row r="2036" spans="3:4" x14ac:dyDescent="0.2">
      <c r="C2036" s="118">
        <v>9.69E-2</v>
      </c>
      <c r="D2036" s="88">
        <v>14836.636485038382</v>
      </c>
    </row>
    <row r="2037" spans="3:4" x14ac:dyDescent="0.2">
      <c r="C2037" s="118">
        <v>9.6949999999999995E-2</v>
      </c>
      <c r="D2037" s="88">
        <v>14837.202911632319</v>
      </c>
    </row>
    <row r="2038" spans="3:4" x14ac:dyDescent="0.2">
      <c r="C2038" s="118">
        <v>9.7000000000000003E-2</v>
      </c>
      <c r="D2038" s="88">
        <v>14837.40577498432</v>
      </c>
    </row>
    <row r="2039" spans="3:4" x14ac:dyDescent="0.2">
      <c r="C2039" s="118">
        <v>9.7049999999999997E-2</v>
      </c>
      <c r="D2039" s="88">
        <v>14837.615544865201</v>
      </c>
    </row>
    <row r="2040" spans="3:4" x14ac:dyDescent="0.2">
      <c r="C2040" s="118">
        <v>9.7100000000000006E-2</v>
      </c>
      <c r="D2040" s="88">
        <v>14837.629938803901</v>
      </c>
    </row>
    <row r="2041" spans="3:4" x14ac:dyDescent="0.2">
      <c r="C2041" s="118">
        <v>9.715E-2</v>
      </c>
      <c r="D2041" s="88">
        <v>14837.640328805819</v>
      </c>
    </row>
    <row r="2042" spans="3:4" x14ac:dyDescent="0.2">
      <c r="C2042" s="118">
        <v>9.7199999999999995E-2</v>
      </c>
      <c r="D2042" s="88">
        <v>14837.715188854805</v>
      </c>
    </row>
    <row r="2043" spans="3:4" x14ac:dyDescent="0.2">
      <c r="C2043" s="118">
        <v>9.7250000000000003E-2</v>
      </c>
      <c r="D2043" s="88">
        <v>14837.721503985475</v>
      </c>
    </row>
    <row r="2044" spans="3:4" x14ac:dyDescent="0.2">
      <c r="C2044" s="118">
        <v>9.7299999999999998E-2</v>
      </c>
      <c r="D2044" s="88">
        <v>14837.90598935036</v>
      </c>
    </row>
    <row r="2045" spans="3:4" x14ac:dyDescent="0.2">
      <c r="C2045" s="118">
        <v>9.7350000000000006E-2</v>
      </c>
      <c r="D2045" s="88">
        <v>14838.179022382776</v>
      </c>
    </row>
    <row r="2046" spans="3:4" x14ac:dyDescent="0.2">
      <c r="C2046" s="118">
        <v>9.74E-2</v>
      </c>
      <c r="D2046" s="88">
        <v>14839.135180112959</v>
      </c>
    </row>
    <row r="2047" spans="3:4" x14ac:dyDescent="0.2">
      <c r="C2047" s="118">
        <v>9.7449999999999995E-2</v>
      </c>
      <c r="D2047" s="88">
        <v>14839.171808255793</v>
      </c>
    </row>
    <row r="2048" spans="3:4" x14ac:dyDescent="0.2">
      <c r="C2048" s="118">
        <v>9.7500000000000003E-2</v>
      </c>
      <c r="D2048" s="88">
        <v>14839.296507286281</v>
      </c>
    </row>
    <row r="2049" spans="3:4" x14ac:dyDescent="0.2">
      <c r="C2049" s="118">
        <v>9.7549999999999998E-2</v>
      </c>
      <c r="D2049" s="88">
        <v>14839.395853101072</v>
      </c>
    </row>
    <row r="2050" spans="3:4" x14ac:dyDescent="0.2">
      <c r="C2050" s="118">
        <v>9.7600000000000006E-2</v>
      </c>
      <c r="D2050" s="88">
        <v>14840.127718147858</v>
      </c>
    </row>
    <row r="2051" spans="3:4" x14ac:dyDescent="0.2">
      <c r="C2051" s="118">
        <v>9.7650000000000001E-2</v>
      </c>
      <c r="D2051" s="88">
        <v>14840.127827623561</v>
      </c>
    </row>
    <row r="2052" spans="3:4" x14ac:dyDescent="0.2">
      <c r="C2052" s="118">
        <v>9.7699999999999995E-2</v>
      </c>
      <c r="D2052" s="88">
        <v>14840.699357192207</v>
      </c>
    </row>
    <row r="2053" spans="3:4" x14ac:dyDescent="0.2">
      <c r="C2053" s="118">
        <v>9.7750000000000004E-2</v>
      </c>
      <c r="D2053" s="88">
        <v>14840.927594803501</v>
      </c>
    </row>
    <row r="2054" spans="3:4" x14ac:dyDescent="0.2">
      <c r="C2054" s="118">
        <v>9.7799999999999998E-2</v>
      </c>
      <c r="D2054" s="88">
        <v>14841.563897467595</v>
      </c>
    </row>
    <row r="2055" spans="3:4" x14ac:dyDescent="0.2">
      <c r="C2055" s="118">
        <v>9.7850000000000006E-2</v>
      </c>
      <c r="D2055" s="88">
        <v>14841.756927777158</v>
      </c>
    </row>
    <row r="2056" spans="3:4" x14ac:dyDescent="0.2">
      <c r="C2056" s="118">
        <v>9.7900000000000001E-2</v>
      </c>
      <c r="D2056" s="88">
        <v>14842.179061217676</v>
      </c>
    </row>
    <row r="2057" spans="3:4" x14ac:dyDescent="0.2">
      <c r="C2057" s="118">
        <v>9.7949999999999995E-2</v>
      </c>
      <c r="D2057" s="88">
        <v>14842.304556434086</v>
      </c>
    </row>
    <row r="2058" spans="3:4" x14ac:dyDescent="0.2">
      <c r="C2058" s="118">
        <v>9.8000000000000004E-2</v>
      </c>
      <c r="D2058" s="88">
        <v>14842.57915108226</v>
      </c>
    </row>
    <row r="2059" spans="3:4" x14ac:dyDescent="0.2">
      <c r="C2059" s="118">
        <v>9.8049999999999998E-2</v>
      </c>
      <c r="D2059" s="88">
        <v>14842.754427136555</v>
      </c>
    </row>
    <row r="2060" spans="3:4" x14ac:dyDescent="0.2">
      <c r="C2060" s="118">
        <v>9.8100000000000007E-2</v>
      </c>
      <c r="D2060" s="88">
        <v>14842.990903540744</v>
      </c>
    </row>
    <row r="2061" spans="3:4" x14ac:dyDescent="0.2">
      <c r="C2061" s="118">
        <v>9.8150000000000001E-2</v>
      </c>
      <c r="D2061" s="88">
        <v>14844.132068582627</v>
      </c>
    </row>
    <row r="2062" spans="3:4" x14ac:dyDescent="0.2">
      <c r="C2062" s="118">
        <v>9.8199999999999996E-2</v>
      </c>
      <c r="D2062" s="88">
        <v>14844.202953427523</v>
      </c>
    </row>
    <row r="2063" spans="3:4" x14ac:dyDescent="0.2">
      <c r="C2063" s="118">
        <v>9.8250000000000004E-2</v>
      </c>
      <c r="D2063" s="88">
        <v>14844.379318556315</v>
      </c>
    </row>
    <row r="2064" spans="3:4" x14ac:dyDescent="0.2">
      <c r="C2064" s="118">
        <v>9.8299999999999998E-2</v>
      </c>
      <c r="D2064" s="88">
        <v>14844.720125513091</v>
      </c>
    </row>
    <row r="2065" spans="3:4" x14ac:dyDescent="0.2">
      <c r="C2065" s="118">
        <v>9.8350000000000007E-2</v>
      </c>
      <c r="D2065" s="88">
        <v>14845.183862880214</v>
      </c>
    </row>
    <row r="2066" spans="3:4" x14ac:dyDescent="0.2">
      <c r="C2066" s="118">
        <v>9.8400000000000001E-2</v>
      </c>
      <c r="D2066" s="88">
        <v>14845.256087529344</v>
      </c>
    </row>
    <row r="2067" spans="3:4" x14ac:dyDescent="0.2">
      <c r="C2067" s="118">
        <v>9.8449999999999996E-2</v>
      </c>
      <c r="D2067" s="88">
        <v>14845.776880118126</v>
      </c>
    </row>
    <row r="2068" spans="3:4" x14ac:dyDescent="0.2">
      <c r="C2068" s="118">
        <v>9.8500000000000004E-2</v>
      </c>
      <c r="D2068" s="88">
        <v>14846.357953563027</v>
      </c>
    </row>
    <row r="2069" spans="3:4" x14ac:dyDescent="0.2">
      <c r="C2069" s="118">
        <v>9.8549999999999999E-2</v>
      </c>
      <c r="D2069" s="88">
        <v>14846.363091449164</v>
      </c>
    </row>
    <row r="2070" spans="3:4" x14ac:dyDescent="0.2">
      <c r="C2070" s="118">
        <v>9.8599999999999993E-2</v>
      </c>
      <c r="D2070" s="88">
        <v>14846.777712729943</v>
      </c>
    </row>
    <row r="2071" spans="3:4" x14ac:dyDescent="0.2">
      <c r="C2071" s="118">
        <v>9.8650000000000002E-2</v>
      </c>
      <c r="D2071" s="88">
        <v>14847.813080342281</v>
      </c>
    </row>
    <row r="2072" spans="3:4" x14ac:dyDescent="0.2">
      <c r="C2072" s="118">
        <v>9.8699999999999996E-2</v>
      </c>
      <c r="D2072" s="88">
        <v>14848.355454686664</v>
      </c>
    </row>
    <row r="2073" spans="3:4" x14ac:dyDescent="0.2">
      <c r="C2073" s="118">
        <v>9.8750000000000004E-2</v>
      </c>
      <c r="D2073" s="88">
        <v>14848.828532432408</v>
      </c>
    </row>
    <row r="2074" spans="3:4" x14ac:dyDescent="0.2">
      <c r="C2074" s="118">
        <v>9.8799999999999999E-2</v>
      </c>
      <c r="D2074" s="88">
        <v>14849.348734148223</v>
      </c>
    </row>
    <row r="2075" spans="3:4" x14ac:dyDescent="0.2">
      <c r="C2075" s="118">
        <v>9.8849999999999993E-2</v>
      </c>
      <c r="D2075" s="88">
        <v>14849.942194237363</v>
      </c>
    </row>
    <row r="2076" spans="3:4" x14ac:dyDescent="0.2">
      <c r="C2076" s="118">
        <v>9.8900000000000002E-2</v>
      </c>
      <c r="D2076" s="88">
        <v>14850.663939885986</v>
      </c>
    </row>
    <row r="2077" spans="3:4" x14ac:dyDescent="0.2">
      <c r="C2077" s="118">
        <v>9.8949999999999996E-2</v>
      </c>
      <c r="D2077" s="88">
        <v>14850.714848691692</v>
      </c>
    </row>
    <row r="2078" spans="3:4" x14ac:dyDescent="0.2">
      <c r="C2078" s="118">
        <v>9.9000000000000005E-2</v>
      </c>
      <c r="D2078" s="88">
        <v>14850.786711426121</v>
      </c>
    </row>
    <row r="2079" spans="3:4" x14ac:dyDescent="0.2">
      <c r="C2079" s="118">
        <v>9.9049999999999999E-2</v>
      </c>
      <c r="D2079" s="88">
        <v>14851.023944451612</v>
      </c>
    </row>
    <row r="2080" spans="3:4" x14ac:dyDescent="0.2">
      <c r="C2080" s="118">
        <v>9.9099999999999994E-2</v>
      </c>
      <c r="D2080" s="88">
        <v>14851.615205709617</v>
      </c>
    </row>
    <row r="2081" spans="3:4" x14ac:dyDescent="0.2">
      <c r="C2081" s="118">
        <v>9.9150000000000002E-2</v>
      </c>
      <c r="D2081" s="88">
        <v>14852.090797220622</v>
      </c>
    </row>
    <row r="2082" spans="3:4" x14ac:dyDescent="0.2">
      <c r="C2082" s="118">
        <v>9.9199999999999997E-2</v>
      </c>
      <c r="D2082" s="88">
        <v>14852.495049912715</v>
      </c>
    </row>
    <row r="2083" spans="3:4" x14ac:dyDescent="0.2">
      <c r="C2083" s="118">
        <v>9.9250000000000005E-2</v>
      </c>
      <c r="D2083" s="88">
        <v>14853.212826127978</v>
      </c>
    </row>
    <row r="2084" spans="3:4" x14ac:dyDescent="0.2">
      <c r="C2084" s="118">
        <v>9.9299999999999999E-2</v>
      </c>
      <c r="D2084" s="88">
        <v>14853.306787263853</v>
      </c>
    </row>
    <row r="2085" spans="3:4" x14ac:dyDescent="0.2">
      <c r="C2085" s="118">
        <v>9.9349999999999994E-2</v>
      </c>
      <c r="D2085" s="88">
        <v>14853.868672261489</v>
      </c>
    </row>
    <row r="2086" spans="3:4" x14ac:dyDescent="0.2">
      <c r="C2086" s="118">
        <v>9.9400000000000002E-2</v>
      </c>
      <c r="D2086" s="88">
        <v>14853.908333380701</v>
      </c>
    </row>
    <row r="2087" spans="3:4" x14ac:dyDescent="0.2">
      <c r="C2087" s="118">
        <v>9.9449999999999997E-2</v>
      </c>
      <c r="D2087" s="88">
        <v>14854.665862483878</v>
      </c>
    </row>
    <row r="2088" spans="3:4" x14ac:dyDescent="0.2">
      <c r="C2088" s="118">
        <v>9.9500000000000005E-2</v>
      </c>
      <c r="D2088" s="88">
        <v>14854.739840496197</v>
      </c>
    </row>
    <row r="2089" spans="3:4" x14ac:dyDescent="0.2">
      <c r="C2089" s="118">
        <v>9.955E-2</v>
      </c>
      <c r="D2089" s="88">
        <v>14854.762071044661</v>
      </c>
    </row>
    <row r="2090" spans="3:4" x14ac:dyDescent="0.2">
      <c r="C2090" s="118">
        <v>9.9599999999999994E-2</v>
      </c>
      <c r="D2090" s="88">
        <v>14854.840055271647</v>
      </c>
    </row>
    <row r="2091" spans="3:4" x14ac:dyDescent="0.2">
      <c r="C2091" s="118">
        <v>9.9650000000000002E-2</v>
      </c>
      <c r="D2091" s="88">
        <v>14855.780693124681</v>
      </c>
    </row>
    <row r="2092" spans="3:4" x14ac:dyDescent="0.2">
      <c r="C2092" s="118">
        <v>9.9699999999999997E-2</v>
      </c>
      <c r="D2092" s="88">
        <v>14856.166468829411</v>
      </c>
    </row>
    <row r="2093" spans="3:4" x14ac:dyDescent="0.2">
      <c r="C2093" s="118">
        <v>9.9750000000000005E-2</v>
      </c>
      <c r="D2093" s="88">
        <v>14856.283439763305</v>
      </c>
    </row>
    <row r="2094" spans="3:4" x14ac:dyDescent="0.2">
      <c r="C2094" s="118">
        <v>9.98E-2</v>
      </c>
      <c r="D2094" s="88">
        <v>14856.36307458669</v>
      </c>
    </row>
    <row r="2095" spans="3:4" x14ac:dyDescent="0.2">
      <c r="C2095" s="118">
        <v>9.9849999999999994E-2</v>
      </c>
      <c r="D2095" s="88">
        <v>14856.741337671483</v>
      </c>
    </row>
    <row r="2096" spans="3:4" x14ac:dyDescent="0.2">
      <c r="C2096" s="118">
        <v>9.9900000000000003E-2</v>
      </c>
      <c r="D2096" s="88">
        <v>14856.770072887404</v>
      </c>
    </row>
    <row r="2097" spans="3:4" x14ac:dyDescent="0.2">
      <c r="C2097" s="118">
        <v>9.9949999999999997E-2</v>
      </c>
      <c r="D2097" s="88">
        <v>14856.829516839523</v>
      </c>
    </row>
    <row r="2098" spans="3:4" x14ac:dyDescent="0.2">
      <c r="C2098" s="118">
        <v>0.1</v>
      </c>
      <c r="D2098" s="88">
        <v>14857.307425775578</v>
      </c>
    </row>
    <row r="2099" spans="3:4" x14ac:dyDescent="0.2">
      <c r="C2099" s="88">
        <v>0.10005</v>
      </c>
      <c r="D2099" s="88">
        <v>14857.58212777315</v>
      </c>
    </row>
    <row r="2100" spans="3:4" x14ac:dyDescent="0.2">
      <c r="C2100" s="88">
        <v>0.10009999999999999</v>
      </c>
      <c r="D2100" s="88">
        <v>14857.77916289952</v>
      </c>
    </row>
    <row r="2101" spans="3:4" x14ac:dyDescent="0.2">
      <c r="C2101" s="88">
        <v>0.10015</v>
      </c>
      <c r="D2101" s="88">
        <v>14857.872430166681</v>
      </c>
    </row>
    <row r="2102" spans="3:4" x14ac:dyDescent="0.2">
      <c r="C2102" s="88">
        <v>0.1002</v>
      </c>
      <c r="D2102" s="88">
        <v>14858.274983684121</v>
      </c>
    </row>
    <row r="2103" spans="3:4" x14ac:dyDescent="0.2">
      <c r="C2103" s="88">
        <v>0.10025000000000001</v>
      </c>
      <c r="D2103" s="88">
        <v>14858.27967500149</v>
      </c>
    </row>
    <row r="2104" spans="3:4" x14ac:dyDescent="0.2">
      <c r="C2104" s="88">
        <v>0.1003</v>
      </c>
      <c r="D2104" s="88">
        <v>14858.340943533089</v>
      </c>
    </row>
    <row r="2105" spans="3:4" x14ac:dyDescent="0.2">
      <c r="C2105" s="88">
        <v>0.10034999999999999</v>
      </c>
      <c r="D2105" s="88">
        <v>14858.583772723765</v>
      </c>
    </row>
    <row r="2106" spans="3:4" x14ac:dyDescent="0.2">
      <c r="C2106" s="88">
        <v>0.1004</v>
      </c>
      <c r="D2106" s="88">
        <v>14858.609892225913</v>
      </c>
    </row>
    <row r="2107" spans="3:4" x14ac:dyDescent="0.2">
      <c r="C2107" s="88">
        <v>0.10045</v>
      </c>
      <c r="D2107" s="88">
        <v>14858.690870150775</v>
      </c>
    </row>
    <row r="2108" spans="3:4" x14ac:dyDescent="0.2">
      <c r="C2108" s="88">
        <v>0.10050000000000001</v>
      </c>
      <c r="D2108" s="88">
        <v>14858.964128591031</v>
      </c>
    </row>
    <row r="2109" spans="3:4" x14ac:dyDescent="0.2">
      <c r="C2109" s="88">
        <v>0.10055</v>
      </c>
      <c r="D2109" s="88">
        <v>14859.440548329536</v>
      </c>
    </row>
    <row r="2110" spans="3:4" x14ac:dyDescent="0.2">
      <c r="C2110" s="88">
        <v>0.10059999999999999</v>
      </c>
      <c r="D2110" s="88">
        <v>14859.483795968094</v>
      </c>
    </row>
    <row r="2111" spans="3:4" x14ac:dyDescent="0.2">
      <c r="C2111" s="88">
        <v>0.10065</v>
      </c>
      <c r="D2111" s="88">
        <v>14859.646485163343</v>
      </c>
    </row>
    <row r="2112" spans="3:4" x14ac:dyDescent="0.2">
      <c r="C2112" s="88">
        <v>0.1007</v>
      </c>
      <c r="D2112" s="88">
        <v>14859.736386305682</v>
      </c>
    </row>
    <row r="2113" spans="3:4" x14ac:dyDescent="0.2">
      <c r="C2113" s="88">
        <v>0.10075000000000001</v>
      </c>
      <c r="D2113" s="88">
        <v>14859.76957917756</v>
      </c>
    </row>
    <row r="2114" spans="3:4" x14ac:dyDescent="0.2">
      <c r="C2114" s="88">
        <v>0.1008</v>
      </c>
      <c r="D2114" s="88">
        <v>14860.031639778732</v>
      </c>
    </row>
    <row r="2115" spans="3:4" x14ac:dyDescent="0.2">
      <c r="C2115" s="88">
        <v>0.10085</v>
      </c>
      <c r="D2115" s="88">
        <v>14860.466849154564</v>
      </c>
    </row>
    <row r="2116" spans="3:4" x14ac:dyDescent="0.2">
      <c r="C2116" s="88">
        <v>0.1009</v>
      </c>
      <c r="D2116" s="88">
        <v>14861.271469982441</v>
      </c>
    </row>
    <row r="2117" spans="3:4" x14ac:dyDescent="0.2">
      <c r="C2117" s="88">
        <v>0.10095</v>
      </c>
      <c r="D2117" s="88">
        <v>14861.422982249278</v>
      </c>
    </row>
    <row r="2118" spans="3:4" x14ac:dyDescent="0.2">
      <c r="C2118" s="88">
        <v>0.10100000000000001</v>
      </c>
      <c r="D2118" s="88">
        <v>14862.282215068532</v>
      </c>
    </row>
    <row r="2119" spans="3:4" x14ac:dyDescent="0.2">
      <c r="C2119" s="88">
        <v>0.10105</v>
      </c>
      <c r="D2119" s="88">
        <v>14862.368044490118</v>
      </c>
    </row>
    <row r="2120" spans="3:4" x14ac:dyDescent="0.2">
      <c r="C2120" s="88">
        <v>0.1011</v>
      </c>
      <c r="D2120" s="88">
        <v>14862.572022721457</v>
      </c>
    </row>
    <row r="2121" spans="3:4" x14ac:dyDescent="0.2">
      <c r="C2121" s="88">
        <v>0.10115</v>
      </c>
      <c r="D2121" s="88">
        <v>14863.51122619363</v>
      </c>
    </row>
    <row r="2122" spans="3:4" x14ac:dyDescent="0.2">
      <c r="C2122" s="88">
        <v>0.1012</v>
      </c>
      <c r="D2122" s="88">
        <v>14863.860990506661</v>
      </c>
    </row>
    <row r="2123" spans="3:4" x14ac:dyDescent="0.2">
      <c r="C2123" s="88">
        <v>0.10125000000000001</v>
      </c>
      <c r="D2123" s="88">
        <v>14863.926842705863</v>
      </c>
    </row>
    <row r="2124" spans="3:4" x14ac:dyDescent="0.2">
      <c r="C2124" s="88">
        <v>0.1013</v>
      </c>
      <c r="D2124" s="88">
        <v>14863.998720758662</v>
      </c>
    </row>
    <row r="2125" spans="3:4" x14ac:dyDescent="0.2">
      <c r="C2125" s="88">
        <v>0.10135</v>
      </c>
      <c r="D2125" s="88">
        <v>14864.259274995326</v>
      </c>
    </row>
    <row r="2126" spans="3:4" x14ac:dyDescent="0.2">
      <c r="C2126" s="88">
        <v>0.1014</v>
      </c>
      <c r="D2126" s="88">
        <v>14864.573779469203</v>
      </c>
    </row>
    <row r="2127" spans="3:4" x14ac:dyDescent="0.2">
      <c r="C2127" s="88">
        <v>0.10145</v>
      </c>
      <c r="D2127" s="88">
        <v>14864.612939097535</v>
      </c>
    </row>
    <row r="2128" spans="3:4" x14ac:dyDescent="0.2">
      <c r="C2128" s="88">
        <v>0.10150000000000001</v>
      </c>
      <c r="D2128" s="88">
        <v>14865.129064577079</v>
      </c>
    </row>
    <row r="2129" spans="3:4" x14ac:dyDescent="0.2">
      <c r="C2129" s="88">
        <v>0.10155</v>
      </c>
      <c r="D2129" s="88">
        <v>14865.442173385765</v>
      </c>
    </row>
    <row r="2130" spans="3:4" x14ac:dyDescent="0.2">
      <c r="C2130" s="88">
        <v>0.1016</v>
      </c>
      <c r="D2130" s="88">
        <v>14865.491512017477</v>
      </c>
    </row>
    <row r="2131" spans="3:4" x14ac:dyDescent="0.2">
      <c r="C2131" s="88">
        <v>0.10165</v>
      </c>
      <c r="D2131" s="88">
        <v>14865.633819701165</v>
      </c>
    </row>
    <row r="2132" spans="3:4" x14ac:dyDescent="0.2">
      <c r="C2132" s="88">
        <v>0.1017</v>
      </c>
      <c r="D2132" s="88">
        <v>14866.819322408153</v>
      </c>
    </row>
    <row r="2133" spans="3:4" x14ac:dyDescent="0.2">
      <c r="C2133" s="88">
        <v>0.10174999999999999</v>
      </c>
      <c r="D2133" s="88">
        <v>14866.966115963241</v>
      </c>
    </row>
    <row r="2134" spans="3:4" x14ac:dyDescent="0.2">
      <c r="C2134" s="88">
        <v>0.1018</v>
      </c>
      <c r="D2134" s="88">
        <v>14867.328990504217</v>
      </c>
    </row>
    <row r="2135" spans="3:4" x14ac:dyDescent="0.2">
      <c r="C2135" s="88">
        <v>0.10185</v>
      </c>
      <c r="D2135" s="88">
        <v>14867.553858430958</v>
      </c>
    </row>
    <row r="2136" spans="3:4" x14ac:dyDescent="0.2">
      <c r="C2136" s="88">
        <v>0.1019</v>
      </c>
      <c r="D2136" s="88">
        <v>14867.768593125751</v>
      </c>
    </row>
    <row r="2137" spans="3:4" x14ac:dyDescent="0.2">
      <c r="C2137" s="88">
        <v>0.10195</v>
      </c>
      <c r="D2137" s="88">
        <v>14867.815941796158</v>
      </c>
    </row>
    <row r="2138" spans="3:4" x14ac:dyDescent="0.2">
      <c r="C2138" s="88">
        <v>0.10199999999999999</v>
      </c>
      <c r="D2138" s="88">
        <v>14867.950836172417</v>
      </c>
    </row>
    <row r="2139" spans="3:4" x14ac:dyDescent="0.2">
      <c r="C2139" s="88">
        <v>0.10205</v>
      </c>
      <c r="D2139" s="88">
        <v>14867.99867811719</v>
      </c>
    </row>
    <row r="2140" spans="3:4" x14ac:dyDescent="0.2">
      <c r="C2140" s="88">
        <v>0.1021</v>
      </c>
      <c r="D2140" s="88">
        <v>14868.026854033867</v>
      </c>
    </row>
    <row r="2141" spans="3:4" x14ac:dyDescent="0.2">
      <c r="C2141" s="88">
        <v>0.10215</v>
      </c>
      <c r="D2141" s="88">
        <v>14868.098440787206</v>
      </c>
    </row>
    <row r="2142" spans="3:4" x14ac:dyDescent="0.2">
      <c r="C2142" s="88">
        <v>0.1022</v>
      </c>
      <c r="D2142" s="88">
        <v>14868.300288159342</v>
      </c>
    </row>
    <row r="2143" spans="3:4" x14ac:dyDescent="0.2">
      <c r="C2143" s="88">
        <v>0.10224999999999999</v>
      </c>
      <c r="D2143" s="88">
        <v>14869.014513538332</v>
      </c>
    </row>
    <row r="2144" spans="3:4" x14ac:dyDescent="0.2">
      <c r="C2144" s="88">
        <v>0.1023</v>
      </c>
      <c r="D2144" s="88">
        <v>14869.231344308435</v>
      </c>
    </row>
    <row r="2145" spans="3:4" x14ac:dyDescent="0.2">
      <c r="C2145" s="88">
        <v>0.10235</v>
      </c>
      <c r="D2145" s="88">
        <v>14869.483343384562</v>
      </c>
    </row>
    <row r="2146" spans="3:4" x14ac:dyDescent="0.2">
      <c r="C2146" s="88">
        <v>0.1024</v>
      </c>
      <c r="D2146" s="88">
        <v>14869.828057830215</v>
      </c>
    </row>
    <row r="2147" spans="3:4" x14ac:dyDescent="0.2">
      <c r="C2147" s="88">
        <v>0.10245</v>
      </c>
      <c r="D2147" s="88">
        <v>14870.15225726238</v>
      </c>
    </row>
    <row r="2148" spans="3:4" x14ac:dyDescent="0.2">
      <c r="C2148" s="88">
        <v>0.10249999999999999</v>
      </c>
      <c r="D2148" s="88">
        <v>14871.381262041725</v>
      </c>
    </row>
    <row r="2149" spans="3:4" x14ac:dyDescent="0.2">
      <c r="C2149" s="88">
        <v>0.10255</v>
      </c>
      <c r="D2149" s="88">
        <v>14871.465930743832</v>
      </c>
    </row>
    <row r="2150" spans="3:4" x14ac:dyDescent="0.2">
      <c r="C2150" s="88">
        <v>0.1026</v>
      </c>
      <c r="D2150" s="88">
        <v>14872.215527009797</v>
      </c>
    </row>
    <row r="2151" spans="3:4" x14ac:dyDescent="0.2">
      <c r="C2151" s="88">
        <v>0.10265000000000001</v>
      </c>
      <c r="D2151" s="88">
        <v>14872.376719964079</v>
      </c>
    </row>
    <row r="2152" spans="3:4" x14ac:dyDescent="0.2">
      <c r="C2152" s="88">
        <v>0.1027</v>
      </c>
      <c r="D2152" s="88">
        <v>14872.470532716108</v>
      </c>
    </row>
    <row r="2153" spans="3:4" x14ac:dyDescent="0.2">
      <c r="C2153" s="88">
        <v>0.10274999999999999</v>
      </c>
      <c r="D2153" s="88">
        <v>14872.473765607858</v>
      </c>
    </row>
    <row r="2154" spans="3:4" x14ac:dyDescent="0.2">
      <c r="C2154" s="88">
        <v>0.1028</v>
      </c>
      <c r="D2154" s="88">
        <v>14872.810959138855</v>
      </c>
    </row>
    <row r="2155" spans="3:4" x14ac:dyDescent="0.2">
      <c r="C2155" s="88">
        <v>0.10285</v>
      </c>
      <c r="D2155" s="88">
        <v>14873.611059924318</v>
      </c>
    </row>
    <row r="2156" spans="3:4" x14ac:dyDescent="0.2">
      <c r="C2156" s="88">
        <v>0.10290000000000001</v>
      </c>
      <c r="D2156" s="88">
        <v>14873.996496616412</v>
      </c>
    </row>
    <row r="2157" spans="3:4" x14ac:dyDescent="0.2">
      <c r="C2157" s="88">
        <v>0.10295</v>
      </c>
      <c r="D2157" s="88">
        <v>14873.998390438439</v>
      </c>
    </row>
    <row r="2158" spans="3:4" x14ac:dyDescent="0.2">
      <c r="C2158" s="88">
        <v>0.10299999999999999</v>
      </c>
      <c r="D2158" s="88">
        <v>14874.107007737526</v>
      </c>
    </row>
    <row r="2159" spans="3:4" x14ac:dyDescent="0.2">
      <c r="C2159" s="88">
        <v>0.10305</v>
      </c>
      <c r="D2159" s="88">
        <v>14874.193200901869</v>
      </c>
    </row>
    <row r="2160" spans="3:4" x14ac:dyDescent="0.2">
      <c r="C2160" s="88">
        <v>0.1031</v>
      </c>
      <c r="D2160" s="88">
        <v>14874.415349333383</v>
      </c>
    </row>
    <row r="2161" spans="3:4" x14ac:dyDescent="0.2">
      <c r="C2161" s="88">
        <v>0.10315000000000001</v>
      </c>
      <c r="D2161" s="88">
        <v>14874.548904579644</v>
      </c>
    </row>
    <row r="2162" spans="3:4" x14ac:dyDescent="0.2">
      <c r="C2162" s="88">
        <v>0.1032</v>
      </c>
      <c r="D2162" s="88">
        <v>14874.846672327414</v>
      </c>
    </row>
    <row r="2163" spans="3:4" x14ac:dyDescent="0.2">
      <c r="C2163" s="88">
        <v>0.10324999999999999</v>
      </c>
      <c r="D2163" s="88">
        <v>14875.362925099495</v>
      </c>
    </row>
    <row r="2164" spans="3:4" x14ac:dyDescent="0.2">
      <c r="C2164" s="88">
        <v>0.1033</v>
      </c>
      <c r="D2164" s="88">
        <v>14875.542806656867</v>
      </c>
    </row>
    <row r="2165" spans="3:4" x14ac:dyDescent="0.2">
      <c r="C2165" s="88">
        <v>0.10335</v>
      </c>
      <c r="D2165" s="88">
        <v>14875.579570247464</v>
      </c>
    </row>
    <row r="2166" spans="3:4" x14ac:dyDescent="0.2">
      <c r="C2166" s="88">
        <v>0.10340000000000001</v>
      </c>
      <c r="D2166" s="88">
        <v>14875.762167821027</v>
      </c>
    </row>
    <row r="2167" spans="3:4" x14ac:dyDescent="0.2">
      <c r="C2167" s="88">
        <v>0.10345</v>
      </c>
      <c r="D2167" s="88">
        <v>14876.01990216595</v>
      </c>
    </row>
    <row r="2168" spans="3:4" x14ac:dyDescent="0.2">
      <c r="C2168" s="88">
        <v>0.10349999999999999</v>
      </c>
      <c r="D2168" s="88">
        <v>14876.024146190315</v>
      </c>
    </row>
    <row r="2169" spans="3:4" x14ac:dyDescent="0.2">
      <c r="C2169" s="88">
        <v>0.10355</v>
      </c>
      <c r="D2169" s="88">
        <v>14876.295663639785</v>
      </c>
    </row>
    <row r="2170" spans="3:4" x14ac:dyDescent="0.2">
      <c r="C2170" s="88">
        <v>0.1036</v>
      </c>
      <c r="D2170" s="88">
        <v>14876.762784730361</v>
      </c>
    </row>
    <row r="2171" spans="3:4" x14ac:dyDescent="0.2">
      <c r="C2171" s="88">
        <v>0.10365000000000001</v>
      </c>
      <c r="D2171" s="88">
        <v>14876.799293426702</v>
      </c>
    </row>
    <row r="2172" spans="3:4" x14ac:dyDescent="0.2">
      <c r="C2172" s="88">
        <v>0.1037</v>
      </c>
      <c r="D2172" s="88">
        <v>14876.89413246438</v>
      </c>
    </row>
    <row r="2173" spans="3:4" x14ac:dyDescent="0.2">
      <c r="C2173" s="88">
        <v>0.10375</v>
      </c>
      <c r="D2173" s="88">
        <v>14877.403611090434</v>
      </c>
    </row>
    <row r="2174" spans="3:4" x14ac:dyDescent="0.2">
      <c r="C2174" s="88">
        <v>0.1038</v>
      </c>
      <c r="D2174" s="88">
        <v>14877.602433389906</v>
      </c>
    </row>
    <row r="2175" spans="3:4" x14ac:dyDescent="0.2">
      <c r="C2175" s="88">
        <v>0.10385</v>
      </c>
      <c r="D2175" s="88">
        <v>14878.545706324567</v>
      </c>
    </row>
    <row r="2176" spans="3:4" x14ac:dyDescent="0.2">
      <c r="C2176" s="88">
        <v>0.10390000000000001</v>
      </c>
      <c r="D2176" s="88">
        <v>14879.0140908413</v>
      </c>
    </row>
    <row r="2177" spans="3:4" x14ac:dyDescent="0.2">
      <c r="C2177" s="88">
        <v>0.10395</v>
      </c>
      <c r="D2177" s="88">
        <v>14879.316230317214</v>
      </c>
    </row>
    <row r="2178" spans="3:4" x14ac:dyDescent="0.2">
      <c r="C2178" s="88">
        <v>0.104</v>
      </c>
      <c r="D2178" s="88">
        <v>14879.719693685645</v>
      </c>
    </row>
    <row r="2179" spans="3:4" x14ac:dyDescent="0.2">
      <c r="C2179" s="88">
        <v>0.10405</v>
      </c>
      <c r="D2179" s="88">
        <v>14880.003940828617</v>
      </c>
    </row>
    <row r="2180" spans="3:4" x14ac:dyDescent="0.2">
      <c r="C2180" s="88">
        <v>0.1041</v>
      </c>
      <c r="D2180" s="88">
        <v>14880.26957102577</v>
      </c>
    </row>
    <row r="2181" spans="3:4" x14ac:dyDescent="0.2">
      <c r="C2181" s="88">
        <v>0.10415000000000001</v>
      </c>
      <c r="D2181" s="88">
        <v>14880.74848386725</v>
      </c>
    </row>
    <row r="2182" spans="3:4" x14ac:dyDescent="0.2">
      <c r="C2182" s="88">
        <v>0.1042</v>
      </c>
      <c r="D2182" s="88">
        <v>14880.972404805303</v>
      </c>
    </row>
    <row r="2183" spans="3:4" x14ac:dyDescent="0.2">
      <c r="C2183" s="88">
        <v>0.10425</v>
      </c>
      <c r="D2183" s="88">
        <v>14881.080246673411</v>
      </c>
    </row>
    <row r="2184" spans="3:4" x14ac:dyDescent="0.2">
      <c r="C2184" s="88">
        <v>0.1043</v>
      </c>
      <c r="D2184" s="88">
        <v>14881.404280344563</v>
      </c>
    </row>
    <row r="2185" spans="3:4" x14ac:dyDescent="0.2">
      <c r="C2185" s="88">
        <v>0.10435</v>
      </c>
      <c r="D2185" s="88">
        <v>14881.784196148688</v>
      </c>
    </row>
    <row r="2186" spans="3:4" x14ac:dyDescent="0.2">
      <c r="C2186" s="88">
        <v>0.10440000000000001</v>
      </c>
      <c r="D2186" s="88">
        <v>14881.809276565138</v>
      </c>
    </row>
    <row r="2187" spans="3:4" x14ac:dyDescent="0.2">
      <c r="C2187" s="88">
        <v>0.10445</v>
      </c>
      <c r="D2187" s="88">
        <v>14882.090558546921</v>
      </c>
    </row>
    <row r="2188" spans="3:4" x14ac:dyDescent="0.2">
      <c r="C2188" s="88">
        <v>0.1045</v>
      </c>
      <c r="D2188" s="88">
        <v>14882.190380802727</v>
      </c>
    </row>
    <row r="2189" spans="3:4" x14ac:dyDescent="0.2">
      <c r="C2189" s="88">
        <v>0.10455</v>
      </c>
      <c r="D2189" s="88">
        <v>14882.296955962574</v>
      </c>
    </row>
    <row r="2190" spans="3:4" x14ac:dyDescent="0.2">
      <c r="C2190" s="88">
        <v>0.1046</v>
      </c>
      <c r="D2190" s="88">
        <v>14882.490184410775</v>
      </c>
    </row>
    <row r="2191" spans="3:4" x14ac:dyDescent="0.2">
      <c r="C2191" s="88">
        <v>0.10465000000000001</v>
      </c>
      <c r="D2191" s="88">
        <v>14882.944898190337</v>
      </c>
    </row>
    <row r="2192" spans="3:4" x14ac:dyDescent="0.2">
      <c r="C2192" s="88">
        <v>0.1047</v>
      </c>
      <c r="D2192" s="88">
        <v>14883.002092187122</v>
      </c>
    </row>
    <row r="2193" spans="3:4" x14ac:dyDescent="0.2">
      <c r="C2193" s="88">
        <v>0.10475</v>
      </c>
      <c r="D2193" s="88">
        <v>14883.098794025063</v>
      </c>
    </row>
    <row r="2194" spans="3:4" x14ac:dyDescent="0.2">
      <c r="C2194" s="88">
        <v>0.1048</v>
      </c>
      <c r="D2194" s="88">
        <v>14883.5632307747</v>
      </c>
    </row>
    <row r="2195" spans="3:4" x14ac:dyDescent="0.2">
      <c r="C2195" s="88">
        <v>0.10485</v>
      </c>
      <c r="D2195" s="88">
        <v>14883.611279139983</v>
      </c>
    </row>
    <row r="2196" spans="3:4" x14ac:dyDescent="0.2">
      <c r="C2196" s="88">
        <v>0.10489999999999999</v>
      </c>
      <c r="D2196" s="88">
        <v>14883.830448506167</v>
      </c>
    </row>
    <row r="2197" spans="3:4" x14ac:dyDescent="0.2">
      <c r="C2197" s="88">
        <v>0.10495</v>
      </c>
      <c r="D2197" s="88">
        <v>14883.832334387958</v>
      </c>
    </row>
    <row r="2198" spans="3:4" x14ac:dyDescent="0.2">
      <c r="C2198" s="88">
        <v>0.105</v>
      </c>
      <c r="D2198" s="88">
        <v>14884.027149814427</v>
      </c>
    </row>
    <row r="2199" spans="3:4" x14ac:dyDescent="0.2">
      <c r="C2199" s="88">
        <v>0.10505</v>
      </c>
      <c r="D2199" s="88">
        <v>14884.159715741118</v>
      </c>
    </row>
    <row r="2200" spans="3:4" x14ac:dyDescent="0.2">
      <c r="C2200" s="88">
        <v>0.1051</v>
      </c>
      <c r="D2200" s="88">
        <v>14884.289152943466</v>
      </c>
    </row>
    <row r="2201" spans="3:4" x14ac:dyDescent="0.2">
      <c r="C2201" s="88">
        <v>0.10514999999999999</v>
      </c>
      <c r="D2201" s="88">
        <v>14884.536644167978</v>
      </c>
    </row>
    <row r="2202" spans="3:4" x14ac:dyDescent="0.2">
      <c r="C2202" s="88">
        <v>0.1052</v>
      </c>
      <c r="D2202" s="88">
        <v>14884.536782406576</v>
      </c>
    </row>
    <row r="2203" spans="3:4" x14ac:dyDescent="0.2">
      <c r="C2203" s="88">
        <v>0.10525</v>
      </c>
      <c r="D2203" s="88">
        <v>14884.82652351485</v>
      </c>
    </row>
    <row r="2204" spans="3:4" x14ac:dyDescent="0.2">
      <c r="C2204" s="88">
        <v>0.1053</v>
      </c>
      <c r="D2204" s="88">
        <v>14884.928139684411</v>
      </c>
    </row>
    <row r="2205" spans="3:4" x14ac:dyDescent="0.2">
      <c r="C2205" s="88">
        <v>0.10535</v>
      </c>
      <c r="D2205" s="88">
        <v>14885.080024670628</v>
      </c>
    </row>
    <row r="2206" spans="3:4" x14ac:dyDescent="0.2">
      <c r="C2206" s="88">
        <v>0.10539999999999999</v>
      </c>
      <c r="D2206" s="88">
        <v>14885.867276709354</v>
      </c>
    </row>
    <row r="2207" spans="3:4" x14ac:dyDescent="0.2">
      <c r="C2207" s="88">
        <v>0.10545</v>
      </c>
      <c r="D2207" s="88">
        <v>14886.034025173198</v>
      </c>
    </row>
    <row r="2208" spans="3:4" x14ac:dyDescent="0.2">
      <c r="C2208" s="88">
        <v>0.1055</v>
      </c>
      <c r="D2208" s="88">
        <v>14886.15215529874</v>
      </c>
    </row>
    <row r="2209" spans="3:4" x14ac:dyDescent="0.2">
      <c r="C2209" s="88">
        <v>0.10555</v>
      </c>
      <c r="D2209" s="88">
        <v>14886.380503288066</v>
      </c>
    </row>
    <row r="2210" spans="3:4" x14ac:dyDescent="0.2">
      <c r="C2210" s="88">
        <v>0.1056</v>
      </c>
      <c r="D2210" s="88">
        <v>14886.487928313432</v>
      </c>
    </row>
    <row r="2211" spans="3:4" x14ac:dyDescent="0.2">
      <c r="C2211" s="88">
        <v>0.10564999999999999</v>
      </c>
      <c r="D2211" s="88">
        <v>14886.715004685651</v>
      </c>
    </row>
    <row r="2212" spans="3:4" x14ac:dyDescent="0.2">
      <c r="C2212" s="88">
        <v>0.1057</v>
      </c>
      <c r="D2212" s="88">
        <v>14886.782849547377</v>
      </c>
    </row>
    <row r="2213" spans="3:4" x14ac:dyDescent="0.2">
      <c r="C2213" s="88">
        <v>0.10575</v>
      </c>
      <c r="D2213" s="88">
        <v>14886.962320009632</v>
      </c>
    </row>
    <row r="2214" spans="3:4" x14ac:dyDescent="0.2">
      <c r="C2214" s="88">
        <v>0.10580000000000001</v>
      </c>
      <c r="D2214" s="88">
        <v>14886.985182369892</v>
      </c>
    </row>
    <row r="2215" spans="3:4" x14ac:dyDescent="0.2">
      <c r="C2215" s="88">
        <v>0.10585</v>
      </c>
      <c r="D2215" s="88">
        <v>14887.382769540138</v>
      </c>
    </row>
    <row r="2216" spans="3:4" x14ac:dyDescent="0.2">
      <c r="C2216" s="88">
        <v>0.10589999999999999</v>
      </c>
      <c r="D2216" s="88">
        <v>14887.531268436025</v>
      </c>
    </row>
    <row r="2217" spans="3:4" x14ac:dyDescent="0.2">
      <c r="C2217" s="88">
        <v>0.10595</v>
      </c>
      <c r="D2217" s="88">
        <v>14887.830023864424</v>
      </c>
    </row>
    <row r="2218" spans="3:4" x14ac:dyDescent="0.2">
      <c r="C2218" s="88">
        <v>0.106</v>
      </c>
      <c r="D2218" s="88">
        <v>14888.077643762252</v>
      </c>
    </row>
    <row r="2219" spans="3:4" x14ac:dyDescent="0.2">
      <c r="C2219" s="88">
        <v>0.10605000000000001</v>
      </c>
      <c r="D2219" s="88">
        <v>14888.189089059648</v>
      </c>
    </row>
    <row r="2220" spans="3:4" x14ac:dyDescent="0.2">
      <c r="C2220" s="88">
        <v>0.1061</v>
      </c>
      <c r="D2220" s="88">
        <v>14888.797687180853</v>
      </c>
    </row>
    <row r="2221" spans="3:4" x14ac:dyDescent="0.2">
      <c r="C2221" s="88">
        <v>0.10614999999999999</v>
      </c>
      <c r="D2221" s="88">
        <v>14888.992296844801</v>
      </c>
    </row>
    <row r="2222" spans="3:4" x14ac:dyDescent="0.2">
      <c r="C2222" s="88">
        <v>0.1062</v>
      </c>
      <c r="D2222" s="88">
        <v>14889.224206981315</v>
      </c>
    </row>
    <row r="2223" spans="3:4" x14ac:dyDescent="0.2">
      <c r="C2223" s="88">
        <v>0.10625</v>
      </c>
      <c r="D2223" s="88">
        <v>14889.614649914067</v>
      </c>
    </row>
    <row r="2224" spans="3:4" x14ac:dyDescent="0.2">
      <c r="C2224" s="88">
        <v>0.10630000000000001</v>
      </c>
      <c r="D2224" s="88">
        <v>14890.04029488732</v>
      </c>
    </row>
    <row r="2225" spans="3:4" x14ac:dyDescent="0.2">
      <c r="C2225" s="88">
        <v>0.10635</v>
      </c>
      <c r="D2225" s="88">
        <v>14890.132055662489</v>
      </c>
    </row>
    <row r="2226" spans="3:4" x14ac:dyDescent="0.2">
      <c r="C2226" s="88">
        <v>0.10639999999999999</v>
      </c>
      <c r="D2226" s="88">
        <v>14890.261828066748</v>
      </c>
    </row>
    <row r="2227" spans="3:4" x14ac:dyDescent="0.2">
      <c r="C2227" s="88">
        <v>0.10645</v>
      </c>
      <c r="D2227" s="88">
        <v>14890.994540264277</v>
      </c>
    </row>
    <row r="2228" spans="3:4" x14ac:dyDescent="0.2">
      <c r="C2228" s="88">
        <v>0.1065</v>
      </c>
      <c r="D2228" s="88">
        <v>14892.51059480368</v>
      </c>
    </row>
    <row r="2229" spans="3:4" x14ac:dyDescent="0.2">
      <c r="C2229" s="88">
        <v>0.10655000000000001</v>
      </c>
      <c r="D2229" s="88">
        <v>14892.552516771157</v>
      </c>
    </row>
    <row r="2230" spans="3:4" x14ac:dyDescent="0.2">
      <c r="C2230" s="88">
        <v>0.1066</v>
      </c>
      <c r="D2230" s="88">
        <v>14892.743034403506</v>
      </c>
    </row>
    <row r="2231" spans="3:4" x14ac:dyDescent="0.2">
      <c r="C2231" s="88">
        <v>0.10664999999999999</v>
      </c>
      <c r="D2231" s="88">
        <v>14892.821983477979</v>
      </c>
    </row>
    <row r="2232" spans="3:4" x14ac:dyDescent="0.2">
      <c r="C2232" s="88">
        <v>0.1067</v>
      </c>
      <c r="D2232" s="88">
        <v>14893.022350251484</v>
      </c>
    </row>
    <row r="2233" spans="3:4" x14ac:dyDescent="0.2">
      <c r="C2233" s="88">
        <v>0.10675</v>
      </c>
      <c r="D2233" s="88">
        <v>14893.171367128227</v>
      </c>
    </row>
    <row r="2234" spans="3:4" x14ac:dyDescent="0.2">
      <c r="C2234" s="88">
        <v>0.10680000000000001</v>
      </c>
      <c r="D2234" s="88">
        <v>14893.711498159142</v>
      </c>
    </row>
    <row r="2235" spans="3:4" x14ac:dyDescent="0.2">
      <c r="C2235" s="88">
        <v>0.10685</v>
      </c>
      <c r="D2235" s="88">
        <v>14893.916639667445</v>
      </c>
    </row>
    <row r="2236" spans="3:4" x14ac:dyDescent="0.2">
      <c r="C2236" s="88">
        <v>0.1069</v>
      </c>
      <c r="D2236" s="88">
        <v>14894.378533786507</v>
      </c>
    </row>
    <row r="2237" spans="3:4" x14ac:dyDescent="0.2">
      <c r="C2237" s="88">
        <v>0.10695</v>
      </c>
      <c r="D2237" s="88">
        <v>14894.910752682112</v>
      </c>
    </row>
    <row r="2238" spans="3:4" x14ac:dyDescent="0.2">
      <c r="C2238" s="88">
        <v>0.107</v>
      </c>
      <c r="D2238" s="88">
        <v>14896.017766180812</v>
      </c>
    </row>
    <row r="2239" spans="3:4" x14ac:dyDescent="0.2">
      <c r="C2239" s="88">
        <v>0.10705000000000001</v>
      </c>
      <c r="D2239" s="88">
        <v>14896.154125557185</v>
      </c>
    </row>
    <row r="2240" spans="3:4" x14ac:dyDescent="0.2">
      <c r="C2240" s="88">
        <v>0.1071</v>
      </c>
      <c r="D2240" s="88">
        <v>14896.347250126804</v>
      </c>
    </row>
    <row r="2241" spans="3:4" x14ac:dyDescent="0.2">
      <c r="C2241" s="88">
        <v>0.10715</v>
      </c>
      <c r="D2241" s="88">
        <v>14896.451444271514</v>
      </c>
    </row>
    <row r="2242" spans="3:4" x14ac:dyDescent="0.2">
      <c r="C2242" s="88">
        <v>0.1072</v>
      </c>
      <c r="D2242" s="88">
        <v>14896.794913487403</v>
      </c>
    </row>
    <row r="2243" spans="3:4" x14ac:dyDescent="0.2">
      <c r="C2243" s="88">
        <v>0.10725</v>
      </c>
      <c r="D2243" s="88">
        <v>14896.800462605042</v>
      </c>
    </row>
    <row r="2244" spans="3:4" x14ac:dyDescent="0.2">
      <c r="C2244" s="88">
        <v>0.10730000000000001</v>
      </c>
      <c r="D2244" s="88">
        <v>14896.825615411475</v>
      </c>
    </row>
    <row r="2245" spans="3:4" x14ac:dyDescent="0.2">
      <c r="C2245" s="88">
        <v>0.10735</v>
      </c>
      <c r="D2245" s="88">
        <v>14897.155378178137</v>
      </c>
    </row>
    <row r="2246" spans="3:4" x14ac:dyDescent="0.2">
      <c r="C2246" s="88">
        <v>0.1074</v>
      </c>
      <c r="D2246" s="88">
        <v>14897.170907447111</v>
      </c>
    </row>
    <row r="2247" spans="3:4" x14ac:dyDescent="0.2">
      <c r="C2247" s="88">
        <v>0.10745</v>
      </c>
      <c r="D2247" s="88">
        <v>14897.25700694495</v>
      </c>
    </row>
    <row r="2248" spans="3:4" x14ac:dyDescent="0.2">
      <c r="C2248" s="88">
        <v>0.1075</v>
      </c>
      <c r="D2248" s="88">
        <v>14897.560382040263</v>
      </c>
    </row>
    <row r="2249" spans="3:4" x14ac:dyDescent="0.2">
      <c r="C2249" s="88">
        <v>0.10755000000000001</v>
      </c>
      <c r="D2249" s="88">
        <v>14897.56225261397</v>
      </c>
    </row>
    <row r="2250" spans="3:4" x14ac:dyDescent="0.2">
      <c r="C2250" s="88">
        <v>0.1076</v>
      </c>
      <c r="D2250" s="88">
        <v>14897.770952232238</v>
      </c>
    </row>
    <row r="2251" spans="3:4" x14ac:dyDescent="0.2">
      <c r="C2251" s="88">
        <v>0.10765</v>
      </c>
      <c r="D2251" s="88">
        <v>14898.244883150295</v>
      </c>
    </row>
    <row r="2252" spans="3:4" x14ac:dyDescent="0.2">
      <c r="C2252" s="88">
        <v>0.1077</v>
      </c>
      <c r="D2252" s="88">
        <v>14898.432202131531</v>
      </c>
    </row>
    <row r="2253" spans="3:4" x14ac:dyDescent="0.2">
      <c r="C2253" s="88">
        <v>0.10775</v>
      </c>
      <c r="D2253" s="88">
        <v>14898.498023119553</v>
      </c>
    </row>
    <row r="2254" spans="3:4" x14ac:dyDescent="0.2">
      <c r="C2254" s="88">
        <v>0.10780000000000001</v>
      </c>
      <c r="D2254" s="88">
        <v>14898.568418758779</v>
      </c>
    </row>
    <row r="2255" spans="3:4" x14ac:dyDescent="0.2">
      <c r="C2255" s="88">
        <v>0.10785</v>
      </c>
      <c r="D2255" s="88">
        <v>14898.711104529719</v>
      </c>
    </row>
    <row r="2256" spans="3:4" x14ac:dyDescent="0.2">
      <c r="C2256" s="88">
        <v>0.1079</v>
      </c>
      <c r="D2256" s="88">
        <v>14899.517287892875</v>
      </c>
    </row>
    <row r="2257" spans="3:4" x14ac:dyDescent="0.2">
      <c r="C2257" s="88">
        <v>0.10795</v>
      </c>
      <c r="D2257" s="88">
        <v>14899.734127835602</v>
      </c>
    </row>
    <row r="2258" spans="3:4" x14ac:dyDescent="0.2">
      <c r="C2258" s="88">
        <v>0.108</v>
      </c>
      <c r="D2258" s="88">
        <v>14899.989204432017</v>
      </c>
    </row>
    <row r="2259" spans="3:4" x14ac:dyDescent="0.2">
      <c r="C2259" s="88">
        <v>0.10804999999999999</v>
      </c>
      <c r="D2259" s="88">
        <v>14900.051188811292</v>
      </c>
    </row>
    <row r="2260" spans="3:4" x14ac:dyDescent="0.2">
      <c r="C2260" s="88">
        <v>0.1081</v>
      </c>
      <c r="D2260" s="88">
        <v>14901.142394803413</v>
      </c>
    </row>
    <row r="2261" spans="3:4" x14ac:dyDescent="0.2">
      <c r="C2261" s="88">
        <v>0.10815</v>
      </c>
      <c r="D2261" s="88">
        <v>14901.481503477407</v>
      </c>
    </row>
    <row r="2262" spans="3:4" x14ac:dyDescent="0.2">
      <c r="C2262" s="88">
        <v>0.1082</v>
      </c>
      <c r="D2262" s="88">
        <v>14902.266531626436</v>
      </c>
    </row>
    <row r="2263" spans="3:4" x14ac:dyDescent="0.2">
      <c r="C2263" s="88">
        <v>0.10825</v>
      </c>
      <c r="D2263" s="88">
        <v>14902.530856406287</v>
      </c>
    </row>
    <row r="2264" spans="3:4" x14ac:dyDescent="0.2">
      <c r="C2264" s="88">
        <v>0.10829999999999999</v>
      </c>
      <c r="D2264" s="88">
        <v>14902.89749746742</v>
      </c>
    </row>
    <row r="2265" spans="3:4" x14ac:dyDescent="0.2">
      <c r="C2265" s="88">
        <v>0.10835</v>
      </c>
      <c r="D2265" s="88">
        <v>14902.939286331832</v>
      </c>
    </row>
    <row r="2266" spans="3:4" x14ac:dyDescent="0.2">
      <c r="C2266" s="88">
        <v>0.1084</v>
      </c>
      <c r="D2266" s="88">
        <v>14903.054174014291</v>
      </c>
    </row>
    <row r="2267" spans="3:4" x14ac:dyDescent="0.2">
      <c r="C2267" s="88">
        <v>0.10845</v>
      </c>
      <c r="D2267" s="88">
        <v>14903.822827219421</v>
      </c>
    </row>
    <row r="2268" spans="3:4" x14ac:dyDescent="0.2">
      <c r="C2268" s="88">
        <v>0.1085</v>
      </c>
      <c r="D2268" s="88">
        <v>14903.892300142972</v>
      </c>
    </row>
    <row r="2269" spans="3:4" x14ac:dyDescent="0.2">
      <c r="C2269" s="88">
        <v>0.10854999999999999</v>
      </c>
      <c r="D2269" s="88">
        <v>14904.053676351457</v>
      </c>
    </row>
    <row r="2270" spans="3:4" x14ac:dyDescent="0.2">
      <c r="C2270" s="88">
        <v>0.1086</v>
      </c>
      <c r="D2270" s="88">
        <v>14904.56859690626</v>
      </c>
    </row>
    <row r="2271" spans="3:4" x14ac:dyDescent="0.2">
      <c r="C2271" s="88">
        <v>0.10865</v>
      </c>
      <c r="D2271" s="88">
        <v>14904.718775978035</v>
      </c>
    </row>
    <row r="2272" spans="3:4" x14ac:dyDescent="0.2">
      <c r="C2272" s="88">
        <v>0.1087</v>
      </c>
      <c r="D2272" s="88">
        <v>14904.875002446861</v>
      </c>
    </row>
    <row r="2273" spans="3:4" x14ac:dyDescent="0.2">
      <c r="C2273" s="88">
        <v>0.10875</v>
      </c>
      <c r="D2273" s="88">
        <v>14904.898058076933</v>
      </c>
    </row>
    <row r="2274" spans="3:4" x14ac:dyDescent="0.2">
      <c r="C2274" s="88">
        <v>0.10879999999999999</v>
      </c>
      <c r="D2274" s="88">
        <v>14905.575900247208</v>
      </c>
    </row>
    <row r="2275" spans="3:4" x14ac:dyDescent="0.2">
      <c r="C2275" s="88">
        <v>0.10885</v>
      </c>
      <c r="D2275" s="88">
        <v>14906.087596864483</v>
      </c>
    </row>
    <row r="2276" spans="3:4" x14ac:dyDescent="0.2">
      <c r="C2276" s="88">
        <v>0.1089</v>
      </c>
      <c r="D2276" s="88">
        <v>14906.531161251682</v>
      </c>
    </row>
    <row r="2277" spans="3:4" x14ac:dyDescent="0.2">
      <c r="C2277" s="88">
        <v>0.10895000000000001</v>
      </c>
      <c r="D2277" s="88">
        <v>14906.63003047036</v>
      </c>
    </row>
    <row r="2278" spans="3:4" x14ac:dyDescent="0.2">
      <c r="C2278" s="88">
        <v>0.109</v>
      </c>
      <c r="D2278" s="88">
        <v>14906.84482115834</v>
      </c>
    </row>
    <row r="2279" spans="3:4" x14ac:dyDescent="0.2">
      <c r="C2279" s="88">
        <v>0.10904999999999999</v>
      </c>
      <c r="D2279" s="88">
        <v>14907.346933262226</v>
      </c>
    </row>
    <row r="2280" spans="3:4" x14ac:dyDescent="0.2">
      <c r="C2280" s="88">
        <v>0.1091</v>
      </c>
      <c r="D2280" s="88">
        <v>14907.729249065927</v>
      </c>
    </row>
    <row r="2281" spans="3:4" x14ac:dyDescent="0.2">
      <c r="C2281" s="88">
        <v>0.10915</v>
      </c>
      <c r="D2281" s="88">
        <v>14907.735482142738</v>
      </c>
    </row>
    <row r="2282" spans="3:4" x14ac:dyDescent="0.2">
      <c r="C2282" s="88">
        <v>0.10920000000000001</v>
      </c>
      <c r="D2282" s="88">
        <v>14908.08668421678</v>
      </c>
    </row>
    <row r="2283" spans="3:4" x14ac:dyDescent="0.2">
      <c r="C2283" s="88">
        <v>0.10925</v>
      </c>
      <c r="D2283" s="88">
        <v>14908.980094552853</v>
      </c>
    </row>
    <row r="2284" spans="3:4" x14ac:dyDescent="0.2">
      <c r="C2284" s="88">
        <v>0.10929999999999999</v>
      </c>
      <c r="D2284" s="88">
        <v>14909.08959669909</v>
      </c>
    </row>
    <row r="2285" spans="3:4" x14ac:dyDescent="0.2">
      <c r="C2285" s="88">
        <v>0.10935</v>
      </c>
      <c r="D2285" s="88">
        <v>14909.901911670297</v>
      </c>
    </row>
    <row r="2286" spans="3:4" x14ac:dyDescent="0.2">
      <c r="C2286" s="88">
        <v>0.1094</v>
      </c>
      <c r="D2286" s="88">
        <v>14910.335452414172</v>
      </c>
    </row>
    <row r="2287" spans="3:4" x14ac:dyDescent="0.2">
      <c r="C2287" s="88">
        <v>0.10945000000000001</v>
      </c>
      <c r="D2287" s="88">
        <v>14910.89738344032</v>
      </c>
    </row>
    <row r="2288" spans="3:4" x14ac:dyDescent="0.2">
      <c r="C2288" s="88">
        <v>0.1095</v>
      </c>
      <c r="D2288" s="88">
        <v>14910.900241818721</v>
      </c>
    </row>
    <row r="2289" spans="3:4" x14ac:dyDescent="0.2">
      <c r="C2289" s="88">
        <v>0.10954999999999999</v>
      </c>
      <c r="D2289" s="88">
        <v>14910.940390102185</v>
      </c>
    </row>
    <row r="2290" spans="3:4" x14ac:dyDescent="0.2">
      <c r="C2290" s="88">
        <v>0.1096</v>
      </c>
      <c r="D2290" s="88">
        <v>14911.342786608484</v>
      </c>
    </row>
    <row r="2291" spans="3:4" x14ac:dyDescent="0.2">
      <c r="C2291" s="88">
        <v>0.10965</v>
      </c>
      <c r="D2291" s="88">
        <v>14911.552537753501</v>
      </c>
    </row>
    <row r="2292" spans="3:4" x14ac:dyDescent="0.2">
      <c r="C2292" s="88">
        <v>0.10970000000000001</v>
      </c>
      <c r="D2292" s="88">
        <v>14912.064531101149</v>
      </c>
    </row>
    <row r="2293" spans="3:4" x14ac:dyDescent="0.2">
      <c r="C2293" s="88">
        <v>0.10975</v>
      </c>
      <c r="D2293" s="88">
        <v>14912.072335097093</v>
      </c>
    </row>
    <row r="2294" spans="3:4" x14ac:dyDescent="0.2">
      <c r="C2294" s="88">
        <v>0.10979999999999999</v>
      </c>
      <c r="D2294" s="88">
        <v>14912.364375492272</v>
      </c>
    </row>
    <row r="2295" spans="3:4" x14ac:dyDescent="0.2">
      <c r="C2295" s="88">
        <v>0.10985</v>
      </c>
      <c r="D2295" s="88">
        <v>14912.74750596746</v>
      </c>
    </row>
    <row r="2296" spans="3:4" x14ac:dyDescent="0.2">
      <c r="C2296" s="88">
        <v>0.1099</v>
      </c>
      <c r="D2296" s="88">
        <v>14912.988969988917</v>
      </c>
    </row>
    <row r="2297" spans="3:4" x14ac:dyDescent="0.2">
      <c r="C2297" s="88">
        <v>0.10995000000000001</v>
      </c>
      <c r="D2297" s="88">
        <v>14913.08376849496</v>
      </c>
    </row>
    <row r="2298" spans="3:4" x14ac:dyDescent="0.2">
      <c r="C2298" s="88">
        <v>0.11</v>
      </c>
      <c r="D2298" s="88">
        <v>14913.347652682649</v>
      </c>
    </row>
    <row r="2299" spans="3:4" x14ac:dyDescent="0.2">
      <c r="C2299" s="88">
        <v>0.11005</v>
      </c>
      <c r="D2299" s="88">
        <v>14913.514958970021</v>
      </c>
    </row>
    <row r="2300" spans="3:4" x14ac:dyDescent="0.2">
      <c r="C2300" s="88">
        <v>0.1101</v>
      </c>
      <c r="D2300" s="88">
        <v>14913.74744527927</v>
      </c>
    </row>
    <row r="2301" spans="3:4" x14ac:dyDescent="0.2">
      <c r="C2301" s="88">
        <v>0.11015</v>
      </c>
      <c r="D2301" s="88">
        <v>14913.827293437524</v>
      </c>
    </row>
    <row r="2302" spans="3:4" x14ac:dyDescent="0.2">
      <c r="C2302" s="88">
        <v>0.11020000000000001</v>
      </c>
      <c r="D2302" s="88">
        <v>14914.140721507971</v>
      </c>
    </row>
    <row r="2303" spans="3:4" x14ac:dyDescent="0.2">
      <c r="C2303" s="88">
        <v>0.11025</v>
      </c>
      <c r="D2303" s="88">
        <v>14914.151041664019</v>
      </c>
    </row>
    <row r="2304" spans="3:4" x14ac:dyDescent="0.2">
      <c r="C2304" s="88">
        <v>0.1103</v>
      </c>
      <c r="D2304" s="88">
        <v>14915.743229707863</v>
      </c>
    </row>
    <row r="2305" spans="3:4" x14ac:dyDescent="0.2">
      <c r="C2305" s="88">
        <v>0.11035</v>
      </c>
      <c r="D2305" s="88">
        <v>14915.779682126358</v>
      </c>
    </row>
    <row r="2306" spans="3:4" x14ac:dyDescent="0.2">
      <c r="C2306" s="88">
        <v>0.1104</v>
      </c>
      <c r="D2306" s="88">
        <v>14916.134435265732</v>
      </c>
    </row>
    <row r="2307" spans="3:4" x14ac:dyDescent="0.2">
      <c r="C2307" s="88">
        <v>0.11045000000000001</v>
      </c>
      <c r="D2307" s="88">
        <v>14916.268232207793</v>
      </c>
    </row>
    <row r="2308" spans="3:4" x14ac:dyDescent="0.2">
      <c r="C2308" s="88">
        <v>0.1105</v>
      </c>
      <c r="D2308" s="88">
        <v>14916.279147289817</v>
      </c>
    </row>
    <row r="2309" spans="3:4" x14ac:dyDescent="0.2">
      <c r="C2309" s="88">
        <v>0.11055</v>
      </c>
      <c r="D2309" s="88">
        <v>14916.675005778076</v>
      </c>
    </row>
    <row r="2310" spans="3:4" x14ac:dyDescent="0.2">
      <c r="C2310" s="88">
        <v>0.1106</v>
      </c>
      <c r="D2310" s="88">
        <v>14917.005095285007</v>
      </c>
    </row>
    <row r="2311" spans="3:4" x14ac:dyDescent="0.2">
      <c r="C2311" s="88">
        <v>0.11065</v>
      </c>
      <c r="D2311" s="88">
        <v>14917.752043897568</v>
      </c>
    </row>
    <row r="2312" spans="3:4" x14ac:dyDescent="0.2">
      <c r="C2312" s="88">
        <v>0.11070000000000001</v>
      </c>
      <c r="D2312" s="88">
        <v>14917.829170420377</v>
      </c>
    </row>
    <row r="2313" spans="3:4" x14ac:dyDescent="0.2">
      <c r="C2313" s="88">
        <v>0.11075</v>
      </c>
      <c r="D2313" s="88">
        <v>14917.875757881604</v>
      </c>
    </row>
    <row r="2314" spans="3:4" x14ac:dyDescent="0.2">
      <c r="C2314" s="88">
        <v>0.1108</v>
      </c>
      <c r="D2314" s="88">
        <v>14918.241003924251</v>
      </c>
    </row>
    <row r="2315" spans="3:4" x14ac:dyDescent="0.2">
      <c r="C2315" s="88">
        <v>0.11085</v>
      </c>
      <c r="D2315" s="88">
        <v>14918.27225742197</v>
      </c>
    </row>
    <row r="2316" spans="3:4" x14ac:dyDescent="0.2">
      <c r="C2316" s="88">
        <v>0.1109</v>
      </c>
      <c r="D2316" s="88">
        <v>14918.302700207132</v>
      </c>
    </row>
    <row r="2317" spans="3:4" x14ac:dyDescent="0.2">
      <c r="C2317" s="88">
        <v>0.11094999999999999</v>
      </c>
      <c r="D2317" s="88">
        <v>14918.710966108072</v>
      </c>
    </row>
    <row r="2318" spans="3:4" x14ac:dyDescent="0.2">
      <c r="C2318" s="88">
        <v>0.111</v>
      </c>
      <c r="D2318" s="88">
        <v>14918.944278280367</v>
      </c>
    </row>
    <row r="2319" spans="3:4" x14ac:dyDescent="0.2">
      <c r="C2319" s="88">
        <v>0.11105</v>
      </c>
      <c r="D2319" s="88">
        <v>14919.218292994297</v>
      </c>
    </row>
    <row r="2320" spans="3:4" x14ac:dyDescent="0.2">
      <c r="C2320" s="88">
        <v>0.1111</v>
      </c>
      <c r="D2320" s="88">
        <v>14919.446316122874</v>
      </c>
    </row>
    <row r="2321" spans="3:4" x14ac:dyDescent="0.2">
      <c r="C2321" s="88">
        <v>0.11115</v>
      </c>
      <c r="D2321" s="88">
        <v>14919.468639451892</v>
      </c>
    </row>
    <row r="2322" spans="3:4" x14ac:dyDescent="0.2">
      <c r="C2322" s="88">
        <v>0.11119999999999999</v>
      </c>
      <c r="D2322" s="88">
        <v>14919.557322126586</v>
      </c>
    </row>
    <row r="2323" spans="3:4" x14ac:dyDescent="0.2">
      <c r="C2323" s="88">
        <v>0.11125</v>
      </c>
      <c r="D2323" s="88">
        <v>14919.840088395356</v>
      </c>
    </row>
    <row r="2324" spans="3:4" x14ac:dyDescent="0.2">
      <c r="C2324" s="88">
        <v>0.1113</v>
      </c>
      <c r="D2324" s="88">
        <v>14920.073753796429</v>
      </c>
    </row>
    <row r="2325" spans="3:4" x14ac:dyDescent="0.2">
      <c r="C2325" s="88">
        <v>0.11135</v>
      </c>
      <c r="D2325" s="88">
        <v>14920.1107037989</v>
      </c>
    </row>
    <row r="2326" spans="3:4" x14ac:dyDescent="0.2">
      <c r="C2326" s="88">
        <v>0.1114</v>
      </c>
      <c r="D2326" s="88">
        <v>14920.131658966124</v>
      </c>
    </row>
    <row r="2327" spans="3:4" x14ac:dyDescent="0.2">
      <c r="C2327" s="88">
        <v>0.11144999999999999</v>
      </c>
      <c r="D2327" s="88">
        <v>14921.294109329443</v>
      </c>
    </row>
    <row r="2328" spans="3:4" x14ac:dyDescent="0.2">
      <c r="C2328" s="88">
        <v>0.1115</v>
      </c>
      <c r="D2328" s="88">
        <v>14921.75852727118</v>
      </c>
    </row>
    <row r="2329" spans="3:4" x14ac:dyDescent="0.2">
      <c r="C2329" s="88">
        <v>0.11155</v>
      </c>
      <c r="D2329" s="88">
        <v>14921.892093379618</v>
      </c>
    </row>
    <row r="2330" spans="3:4" x14ac:dyDescent="0.2">
      <c r="C2330" s="88">
        <v>0.1116</v>
      </c>
      <c r="D2330" s="88">
        <v>14922.356556037603</v>
      </c>
    </row>
    <row r="2331" spans="3:4" x14ac:dyDescent="0.2">
      <c r="C2331" s="88">
        <v>0.11165</v>
      </c>
      <c r="D2331" s="88">
        <v>14922.515639923276</v>
      </c>
    </row>
    <row r="2332" spans="3:4" x14ac:dyDescent="0.2">
      <c r="C2332" s="88">
        <v>0.11169999999999999</v>
      </c>
      <c r="D2332" s="88">
        <v>14922.532711128984</v>
      </c>
    </row>
    <row r="2333" spans="3:4" x14ac:dyDescent="0.2">
      <c r="C2333" s="88">
        <v>0.11175</v>
      </c>
      <c r="D2333" s="88">
        <v>14922.796516573413</v>
      </c>
    </row>
    <row r="2334" spans="3:4" x14ac:dyDescent="0.2">
      <c r="C2334" s="88">
        <v>0.1118</v>
      </c>
      <c r="D2334" s="88">
        <v>14922.858008926189</v>
      </c>
    </row>
    <row r="2335" spans="3:4" x14ac:dyDescent="0.2">
      <c r="C2335" s="88">
        <v>0.11185</v>
      </c>
      <c r="D2335" s="88">
        <v>14923.072794866224</v>
      </c>
    </row>
    <row r="2336" spans="3:4" x14ac:dyDescent="0.2">
      <c r="C2336" s="88">
        <v>0.1119</v>
      </c>
      <c r="D2336" s="88">
        <v>14923.641851974411</v>
      </c>
    </row>
    <row r="2337" spans="3:4" x14ac:dyDescent="0.2">
      <c r="C2337" s="88">
        <v>0.11194999999999999</v>
      </c>
      <c r="D2337" s="88">
        <v>14923.677356410444</v>
      </c>
    </row>
    <row r="2338" spans="3:4" x14ac:dyDescent="0.2">
      <c r="C2338" s="88">
        <v>0.112</v>
      </c>
      <c r="D2338" s="88">
        <v>14923.923879049409</v>
      </c>
    </row>
    <row r="2339" spans="3:4" x14ac:dyDescent="0.2">
      <c r="C2339" s="88">
        <v>0.11205</v>
      </c>
      <c r="D2339" s="88">
        <v>14924.206459868929</v>
      </c>
    </row>
    <row r="2340" spans="3:4" x14ac:dyDescent="0.2">
      <c r="C2340" s="88">
        <v>0.11210000000000001</v>
      </c>
      <c r="D2340" s="88">
        <v>14924.924736319928</v>
      </c>
    </row>
    <row r="2341" spans="3:4" x14ac:dyDescent="0.2">
      <c r="C2341" s="88">
        <v>0.11215</v>
      </c>
      <c r="D2341" s="88">
        <v>14925.439785344523</v>
      </c>
    </row>
    <row r="2342" spans="3:4" x14ac:dyDescent="0.2">
      <c r="C2342" s="88">
        <v>0.11219999999999999</v>
      </c>
      <c r="D2342" s="88">
        <v>14926.238449670655</v>
      </c>
    </row>
    <row r="2343" spans="3:4" x14ac:dyDescent="0.2">
      <c r="C2343" s="88">
        <v>0.11225</v>
      </c>
      <c r="D2343" s="88">
        <v>14926.859696616113</v>
      </c>
    </row>
    <row r="2344" spans="3:4" x14ac:dyDescent="0.2">
      <c r="C2344" s="88">
        <v>0.1123</v>
      </c>
      <c r="D2344" s="88">
        <v>14927.518563988009</v>
      </c>
    </row>
    <row r="2345" spans="3:4" x14ac:dyDescent="0.2">
      <c r="C2345" s="88">
        <v>0.11235000000000001</v>
      </c>
      <c r="D2345" s="88">
        <v>14927.769315629846</v>
      </c>
    </row>
    <row r="2346" spans="3:4" x14ac:dyDescent="0.2">
      <c r="C2346" s="88">
        <v>0.1124</v>
      </c>
      <c r="D2346" s="88">
        <v>14929.58352905384</v>
      </c>
    </row>
    <row r="2347" spans="3:4" x14ac:dyDescent="0.2">
      <c r="C2347" s="88">
        <v>0.11244999999999999</v>
      </c>
      <c r="D2347" s="88">
        <v>14929.916613122306</v>
      </c>
    </row>
    <row r="2348" spans="3:4" x14ac:dyDescent="0.2">
      <c r="C2348" s="88">
        <v>0.1125</v>
      </c>
      <c r="D2348" s="88">
        <v>14930.081131602887</v>
      </c>
    </row>
    <row r="2349" spans="3:4" x14ac:dyDescent="0.2">
      <c r="C2349" s="88">
        <v>0.11255</v>
      </c>
      <c r="D2349" s="88">
        <v>14930.12563048749</v>
      </c>
    </row>
    <row r="2350" spans="3:4" x14ac:dyDescent="0.2">
      <c r="C2350" s="88">
        <v>0.11260000000000001</v>
      </c>
      <c r="D2350" s="88">
        <v>14930.448423715876</v>
      </c>
    </row>
    <row r="2351" spans="3:4" x14ac:dyDescent="0.2">
      <c r="C2351" s="88">
        <v>0.11265</v>
      </c>
      <c r="D2351" s="88">
        <v>14930.63379821866</v>
      </c>
    </row>
    <row r="2352" spans="3:4" x14ac:dyDescent="0.2">
      <c r="C2352" s="88">
        <v>0.11269999999999999</v>
      </c>
      <c r="D2352" s="88">
        <v>14930.786760127217</v>
      </c>
    </row>
    <row r="2353" spans="3:4" x14ac:dyDescent="0.2">
      <c r="C2353" s="88">
        <v>0.11275</v>
      </c>
      <c r="D2353" s="88">
        <v>14931.100950373027</v>
      </c>
    </row>
    <row r="2354" spans="3:4" x14ac:dyDescent="0.2">
      <c r="C2354" s="88">
        <v>0.1128</v>
      </c>
      <c r="D2354" s="88">
        <v>14931.316125678997</v>
      </c>
    </row>
    <row r="2355" spans="3:4" x14ac:dyDescent="0.2">
      <c r="C2355" s="88">
        <v>0.11285000000000001</v>
      </c>
      <c r="D2355" s="88">
        <v>14931.707014673882</v>
      </c>
    </row>
    <row r="2356" spans="3:4" x14ac:dyDescent="0.2">
      <c r="C2356" s="88">
        <v>0.1129</v>
      </c>
      <c r="D2356" s="88">
        <v>14931.980059313108</v>
      </c>
    </row>
    <row r="2357" spans="3:4" x14ac:dyDescent="0.2">
      <c r="C2357" s="88">
        <v>0.11294999999999999</v>
      </c>
      <c r="D2357" s="88">
        <v>14932.184461921737</v>
      </c>
    </row>
    <row r="2358" spans="3:4" x14ac:dyDescent="0.2">
      <c r="C2358" s="88">
        <v>0.113</v>
      </c>
      <c r="D2358" s="88">
        <v>14932.685275919057</v>
      </c>
    </row>
    <row r="2359" spans="3:4" x14ac:dyDescent="0.2">
      <c r="C2359" s="88">
        <v>0.11305</v>
      </c>
      <c r="D2359" s="88">
        <v>14933.211103082118</v>
      </c>
    </row>
    <row r="2360" spans="3:4" x14ac:dyDescent="0.2">
      <c r="C2360" s="88">
        <v>0.11310000000000001</v>
      </c>
      <c r="D2360" s="88">
        <v>14933.929440364906</v>
      </c>
    </row>
    <row r="2361" spans="3:4" x14ac:dyDescent="0.2">
      <c r="C2361" s="88">
        <v>0.11315</v>
      </c>
      <c r="D2361" s="88">
        <v>14933.959378495367</v>
      </c>
    </row>
    <row r="2362" spans="3:4" x14ac:dyDescent="0.2">
      <c r="C2362" s="88">
        <v>0.1132</v>
      </c>
      <c r="D2362" s="88">
        <v>14934.046601779439</v>
      </c>
    </row>
    <row r="2363" spans="3:4" x14ac:dyDescent="0.2">
      <c r="C2363" s="88">
        <v>0.11325</v>
      </c>
      <c r="D2363" s="88">
        <v>14934.189178150142</v>
      </c>
    </row>
    <row r="2364" spans="3:4" x14ac:dyDescent="0.2">
      <c r="C2364" s="88">
        <v>0.1133</v>
      </c>
      <c r="D2364" s="88">
        <v>14934.525245291466</v>
      </c>
    </row>
    <row r="2365" spans="3:4" x14ac:dyDescent="0.2">
      <c r="C2365" s="88">
        <v>0.11335000000000001</v>
      </c>
      <c r="D2365" s="88">
        <v>14935.74381162409</v>
      </c>
    </row>
    <row r="2366" spans="3:4" x14ac:dyDescent="0.2">
      <c r="C2366" s="88">
        <v>0.1134</v>
      </c>
      <c r="D2366" s="88">
        <v>14935.873026892064</v>
      </c>
    </row>
    <row r="2367" spans="3:4" x14ac:dyDescent="0.2">
      <c r="C2367" s="88">
        <v>0.11345</v>
      </c>
      <c r="D2367" s="88">
        <v>14936.069336190931</v>
      </c>
    </row>
    <row r="2368" spans="3:4" x14ac:dyDescent="0.2">
      <c r="C2368" s="88">
        <v>0.1135</v>
      </c>
      <c r="D2368" s="88">
        <v>14936.073455582304</v>
      </c>
    </row>
    <row r="2369" spans="3:4" x14ac:dyDescent="0.2">
      <c r="C2369" s="88">
        <v>0.11355</v>
      </c>
      <c r="D2369" s="88">
        <v>14936.525859149739</v>
      </c>
    </row>
    <row r="2370" spans="3:4" x14ac:dyDescent="0.2">
      <c r="C2370" s="88">
        <v>0.11360000000000001</v>
      </c>
      <c r="D2370" s="88">
        <v>14936.55269658052</v>
      </c>
    </row>
    <row r="2371" spans="3:4" x14ac:dyDescent="0.2">
      <c r="C2371" s="88">
        <v>0.11365</v>
      </c>
      <c r="D2371" s="88">
        <v>14937.473720947073</v>
      </c>
    </row>
    <row r="2372" spans="3:4" x14ac:dyDescent="0.2">
      <c r="C2372" s="88">
        <v>0.1137</v>
      </c>
      <c r="D2372" s="88">
        <v>14937.490053576821</v>
      </c>
    </row>
    <row r="2373" spans="3:4" x14ac:dyDescent="0.2">
      <c r="C2373" s="88">
        <v>0.11375</v>
      </c>
      <c r="D2373" s="88">
        <v>14937.50509054648</v>
      </c>
    </row>
    <row r="2374" spans="3:4" x14ac:dyDescent="0.2">
      <c r="C2374" s="88">
        <v>0.1138</v>
      </c>
      <c r="D2374" s="88">
        <v>14937.53682802193</v>
      </c>
    </row>
    <row r="2375" spans="3:4" x14ac:dyDescent="0.2">
      <c r="C2375" s="88">
        <v>0.11385000000000001</v>
      </c>
      <c r="D2375" s="88">
        <v>14937.807902113824</v>
      </c>
    </row>
    <row r="2376" spans="3:4" x14ac:dyDescent="0.2">
      <c r="C2376" s="88">
        <v>0.1139</v>
      </c>
      <c r="D2376" s="88">
        <v>14937.980296597987</v>
      </c>
    </row>
    <row r="2377" spans="3:4" x14ac:dyDescent="0.2">
      <c r="C2377" s="88">
        <v>0.11395</v>
      </c>
      <c r="D2377" s="88">
        <v>14938.19390222057</v>
      </c>
    </row>
    <row r="2378" spans="3:4" x14ac:dyDescent="0.2">
      <c r="C2378" s="88">
        <v>0.114</v>
      </c>
      <c r="D2378" s="88">
        <v>14938.94585954212</v>
      </c>
    </row>
    <row r="2379" spans="3:4" x14ac:dyDescent="0.2">
      <c r="C2379" s="88">
        <v>0.11405</v>
      </c>
      <c r="D2379" s="88">
        <v>14939.061768485604</v>
      </c>
    </row>
    <row r="2380" spans="3:4" x14ac:dyDescent="0.2">
      <c r="C2380" s="88">
        <v>0.11409999999999999</v>
      </c>
      <c r="D2380" s="88">
        <v>14939.215674130781</v>
      </c>
    </row>
    <row r="2381" spans="3:4" x14ac:dyDescent="0.2">
      <c r="C2381" s="88">
        <v>0.11415</v>
      </c>
      <c r="D2381" s="88">
        <v>14939.303689222688</v>
      </c>
    </row>
    <row r="2382" spans="3:4" x14ac:dyDescent="0.2">
      <c r="C2382" s="88">
        <v>0.1142</v>
      </c>
      <c r="D2382" s="88">
        <v>14939.355978945745</v>
      </c>
    </row>
    <row r="2383" spans="3:4" x14ac:dyDescent="0.2">
      <c r="C2383" s="88">
        <v>0.11425</v>
      </c>
      <c r="D2383" s="88">
        <v>14939.600487155898</v>
      </c>
    </row>
    <row r="2384" spans="3:4" x14ac:dyDescent="0.2">
      <c r="C2384" s="88">
        <v>0.1143</v>
      </c>
      <c r="D2384" s="88">
        <v>14939.843280573779</v>
      </c>
    </row>
    <row r="2385" spans="3:4" x14ac:dyDescent="0.2">
      <c r="C2385" s="88">
        <v>0.11434999999999999</v>
      </c>
      <c r="D2385" s="88">
        <v>14939.854704401861</v>
      </c>
    </row>
    <row r="2386" spans="3:4" x14ac:dyDescent="0.2">
      <c r="C2386" s="88">
        <v>0.1144</v>
      </c>
      <c r="D2386" s="88">
        <v>14940.113611380702</v>
      </c>
    </row>
    <row r="2387" spans="3:4" x14ac:dyDescent="0.2">
      <c r="C2387" s="88">
        <v>0.11445</v>
      </c>
      <c r="D2387" s="88">
        <v>14940.128734663076</v>
      </c>
    </row>
    <row r="2388" spans="3:4" x14ac:dyDescent="0.2">
      <c r="C2388" s="88">
        <v>0.1145</v>
      </c>
      <c r="D2388" s="88">
        <v>14940.176038189338</v>
      </c>
    </row>
    <row r="2389" spans="3:4" x14ac:dyDescent="0.2">
      <c r="C2389" s="88">
        <v>0.11455</v>
      </c>
      <c r="D2389" s="88">
        <v>14940.311707038245</v>
      </c>
    </row>
    <row r="2390" spans="3:4" x14ac:dyDescent="0.2">
      <c r="C2390" s="88">
        <v>0.11459999999999999</v>
      </c>
      <c r="D2390" s="88">
        <v>14940.340038253371</v>
      </c>
    </row>
    <row r="2391" spans="3:4" x14ac:dyDescent="0.2">
      <c r="C2391" s="88">
        <v>0.11465</v>
      </c>
      <c r="D2391" s="88">
        <v>14940.448563227937</v>
      </c>
    </row>
    <row r="2392" spans="3:4" x14ac:dyDescent="0.2">
      <c r="C2392" s="88">
        <v>0.1147</v>
      </c>
      <c r="D2392" s="88">
        <v>14940.814380993066</v>
      </c>
    </row>
    <row r="2393" spans="3:4" x14ac:dyDescent="0.2">
      <c r="C2393" s="88">
        <v>0.11475</v>
      </c>
      <c r="D2393" s="88">
        <v>14941.878095364704</v>
      </c>
    </row>
    <row r="2394" spans="3:4" x14ac:dyDescent="0.2">
      <c r="C2394" s="88">
        <v>0.1148</v>
      </c>
      <c r="D2394" s="88">
        <v>14942.145202509095</v>
      </c>
    </row>
    <row r="2395" spans="3:4" x14ac:dyDescent="0.2">
      <c r="C2395" s="88">
        <v>0.11484999999999999</v>
      </c>
      <c r="D2395" s="88">
        <v>14942.816443116753</v>
      </c>
    </row>
    <row r="2396" spans="3:4" x14ac:dyDescent="0.2">
      <c r="C2396" s="88">
        <v>0.1149</v>
      </c>
      <c r="D2396" s="88">
        <v>14943.83212769495</v>
      </c>
    </row>
    <row r="2397" spans="3:4" x14ac:dyDescent="0.2">
      <c r="C2397" s="88">
        <v>0.11495</v>
      </c>
      <c r="D2397" s="88">
        <v>14944.063184894901</v>
      </c>
    </row>
    <row r="2398" spans="3:4" x14ac:dyDescent="0.2">
      <c r="C2398" s="88">
        <v>0.115</v>
      </c>
      <c r="D2398" s="88">
        <v>14944.113883331354</v>
      </c>
    </row>
    <row r="2399" spans="3:4" x14ac:dyDescent="0.2">
      <c r="C2399" s="88">
        <v>0.11505</v>
      </c>
      <c r="D2399" s="88">
        <v>14944.5484412844</v>
      </c>
    </row>
    <row r="2400" spans="3:4" x14ac:dyDescent="0.2">
      <c r="C2400" s="88">
        <v>0.11509999999999999</v>
      </c>
      <c r="D2400" s="88">
        <v>14944.675385278208</v>
      </c>
    </row>
    <row r="2401" spans="3:4" x14ac:dyDescent="0.2">
      <c r="C2401" s="88">
        <v>0.11515</v>
      </c>
      <c r="D2401" s="88">
        <v>14945.14441095596</v>
      </c>
    </row>
    <row r="2402" spans="3:4" x14ac:dyDescent="0.2">
      <c r="C2402" s="88">
        <v>0.1152</v>
      </c>
      <c r="D2402" s="88">
        <v>14945.197539913708</v>
      </c>
    </row>
    <row r="2403" spans="3:4" x14ac:dyDescent="0.2">
      <c r="C2403" s="88">
        <v>0.11525000000000001</v>
      </c>
      <c r="D2403" s="88">
        <v>14945.263430691037</v>
      </c>
    </row>
    <row r="2404" spans="3:4" x14ac:dyDescent="0.2">
      <c r="C2404" s="88">
        <v>0.1153</v>
      </c>
      <c r="D2404" s="88">
        <v>14945.636012463929</v>
      </c>
    </row>
    <row r="2405" spans="3:4" x14ac:dyDescent="0.2">
      <c r="C2405" s="88">
        <v>0.11534999999999999</v>
      </c>
      <c r="D2405" s="88">
        <v>14945.893743202789</v>
      </c>
    </row>
    <row r="2406" spans="3:4" x14ac:dyDescent="0.2">
      <c r="C2406" s="88">
        <v>0.1154</v>
      </c>
      <c r="D2406" s="88">
        <v>14946.458836468384</v>
      </c>
    </row>
    <row r="2407" spans="3:4" x14ac:dyDescent="0.2">
      <c r="C2407" s="88">
        <v>0.11545</v>
      </c>
      <c r="D2407" s="88">
        <v>14946.571745990468</v>
      </c>
    </row>
    <row r="2408" spans="3:4" x14ac:dyDescent="0.2">
      <c r="C2408" s="88">
        <v>0.11550000000000001</v>
      </c>
      <c r="D2408" s="88">
        <v>14946.904957830249</v>
      </c>
    </row>
    <row r="2409" spans="3:4" x14ac:dyDescent="0.2">
      <c r="C2409" s="88">
        <v>0.11555</v>
      </c>
      <c r="D2409" s="88">
        <v>14946.925640975936</v>
      </c>
    </row>
    <row r="2410" spans="3:4" x14ac:dyDescent="0.2">
      <c r="C2410" s="88">
        <v>0.11559999999999999</v>
      </c>
      <c r="D2410" s="88">
        <v>14946.936341142235</v>
      </c>
    </row>
    <row r="2411" spans="3:4" x14ac:dyDescent="0.2">
      <c r="C2411" s="88">
        <v>0.11565</v>
      </c>
      <c r="D2411" s="88">
        <v>14946.947281367282</v>
      </c>
    </row>
    <row r="2412" spans="3:4" x14ac:dyDescent="0.2">
      <c r="C2412" s="88">
        <v>0.1157</v>
      </c>
      <c r="D2412" s="88">
        <v>14947.001248205917</v>
      </c>
    </row>
    <row r="2413" spans="3:4" x14ac:dyDescent="0.2">
      <c r="C2413" s="88">
        <v>0.11575000000000001</v>
      </c>
      <c r="D2413" s="88">
        <v>14947.245913004277</v>
      </c>
    </row>
    <row r="2414" spans="3:4" x14ac:dyDescent="0.2">
      <c r="C2414" s="88">
        <v>0.1158</v>
      </c>
      <c r="D2414" s="88">
        <v>14947.49896513185</v>
      </c>
    </row>
    <row r="2415" spans="3:4" x14ac:dyDescent="0.2">
      <c r="C2415" s="88">
        <v>0.11584999999999999</v>
      </c>
      <c r="D2415" s="88">
        <v>14947.597653890945</v>
      </c>
    </row>
    <row r="2416" spans="3:4" x14ac:dyDescent="0.2">
      <c r="C2416" s="88">
        <v>0.1159</v>
      </c>
      <c r="D2416" s="88">
        <v>14947.768761827285</v>
      </c>
    </row>
    <row r="2417" spans="3:4" x14ac:dyDescent="0.2">
      <c r="C2417" s="88">
        <v>0.11595</v>
      </c>
      <c r="D2417" s="88">
        <v>14947.813046004674</v>
      </c>
    </row>
    <row r="2418" spans="3:4" x14ac:dyDescent="0.2">
      <c r="C2418" s="88">
        <v>0.11600000000000001</v>
      </c>
      <c r="D2418" s="88">
        <v>14947.982186369223</v>
      </c>
    </row>
    <row r="2419" spans="3:4" x14ac:dyDescent="0.2">
      <c r="C2419" s="88">
        <v>0.11605</v>
      </c>
      <c r="D2419" s="88">
        <v>14948.591633229429</v>
      </c>
    </row>
    <row r="2420" spans="3:4" x14ac:dyDescent="0.2">
      <c r="C2420" s="88">
        <v>0.11609999999999999</v>
      </c>
      <c r="D2420" s="88">
        <v>14948.918571046761</v>
      </c>
    </row>
    <row r="2421" spans="3:4" x14ac:dyDescent="0.2">
      <c r="C2421" s="88">
        <v>0.11615</v>
      </c>
      <c r="D2421" s="88">
        <v>14949.225840714736</v>
      </c>
    </row>
    <row r="2422" spans="3:4" x14ac:dyDescent="0.2">
      <c r="C2422" s="88">
        <v>0.1162</v>
      </c>
      <c r="D2422" s="88">
        <v>14949.293339976008</v>
      </c>
    </row>
    <row r="2423" spans="3:4" x14ac:dyDescent="0.2">
      <c r="C2423" s="88">
        <v>0.11625000000000001</v>
      </c>
      <c r="D2423" s="88">
        <v>14949.411123083413</v>
      </c>
    </row>
    <row r="2424" spans="3:4" x14ac:dyDescent="0.2">
      <c r="C2424" s="88">
        <v>0.1163</v>
      </c>
      <c r="D2424" s="88">
        <v>14949.461507856857</v>
      </c>
    </row>
    <row r="2425" spans="3:4" x14ac:dyDescent="0.2">
      <c r="C2425" s="88">
        <v>0.11635</v>
      </c>
      <c r="D2425" s="88">
        <v>14949.974305179283</v>
      </c>
    </row>
    <row r="2426" spans="3:4" x14ac:dyDescent="0.2">
      <c r="C2426" s="88">
        <v>0.1164</v>
      </c>
      <c r="D2426" s="88">
        <v>14950.220980113152</v>
      </c>
    </row>
    <row r="2427" spans="3:4" x14ac:dyDescent="0.2">
      <c r="C2427" s="88">
        <v>0.11645</v>
      </c>
      <c r="D2427" s="88">
        <v>14950.365247416952</v>
      </c>
    </row>
    <row r="2428" spans="3:4" x14ac:dyDescent="0.2">
      <c r="C2428" s="88">
        <v>0.11650000000000001</v>
      </c>
      <c r="D2428" s="88">
        <v>14950.550285571406</v>
      </c>
    </row>
    <row r="2429" spans="3:4" x14ac:dyDescent="0.2">
      <c r="C2429" s="88">
        <v>0.11655</v>
      </c>
      <c r="D2429" s="88">
        <v>14951.071697251977</v>
      </c>
    </row>
    <row r="2430" spans="3:4" x14ac:dyDescent="0.2">
      <c r="C2430" s="88">
        <v>0.1166</v>
      </c>
      <c r="D2430" s="88">
        <v>14951.381909691703</v>
      </c>
    </row>
    <row r="2431" spans="3:4" x14ac:dyDescent="0.2">
      <c r="C2431" s="88">
        <v>0.11665</v>
      </c>
      <c r="D2431" s="88">
        <v>14951.753384455371</v>
      </c>
    </row>
    <row r="2432" spans="3:4" x14ac:dyDescent="0.2">
      <c r="C2432" s="88">
        <v>0.1167</v>
      </c>
      <c r="D2432" s="88">
        <v>14951.853486841639</v>
      </c>
    </row>
    <row r="2433" spans="3:4" x14ac:dyDescent="0.2">
      <c r="C2433" s="88">
        <v>0.11675000000000001</v>
      </c>
      <c r="D2433" s="88">
        <v>14952.023990567342</v>
      </c>
    </row>
    <row r="2434" spans="3:4" x14ac:dyDescent="0.2">
      <c r="C2434" s="88">
        <v>0.1168</v>
      </c>
      <c r="D2434" s="88">
        <v>14952.661393967577</v>
      </c>
    </row>
    <row r="2435" spans="3:4" x14ac:dyDescent="0.2">
      <c r="C2435" s="88">
        <v>0.11685</v>
      </c>
      <c r="D2435" s="88">
        <v>14952.841152111407</v>
      </c>
    </row>
    <row r="2436" spans="3:4" x14ac:dyDescent="0.2">
      <c r="C2436" s="88">
        <v>0.1169</v>
      </c>
      <c r="D2436" s="88">
        <v>14953.025371133728</v>
      </c>
    </row>
    <row r="2437" spans="3:4" x14ac:dyDescent="0.2">
      <c r="C2437" s="88">
        <v>0.11695</v>
      </c>
      <c r="D2437" s="88">
        <v>14953.262795932742</v>
      </c>
    </row>
    <row r="2438" spans="3:4" x14ac:dyDescent="0.2">
      <c r="C2438" s="88">
        <v>0.11700000000000001</v>
      </c>
      <c r="D2438" s="88">
        <v>14953.369600200816</v>
      </c>
    </row>
    <row r="2439" spans="3:4" x14ac:dyDescent="0.2">
      <c r="C2439" s="88">
        <v>0.11705</v>
      </c>
      <c r="D2439" s="88">
        <v>14953.379637073956</v>
      </c>
    </row>
    <row r="2440" spans="3:4" x14ac:dyDescent="0.2">
      <c r="C2440" s="88">
        <v>0.1171</v>
      </c>
      <c r="D2440" s="88">
        <v>14954.296324605439</v>
      </c>
    </row>
    <row r="2441" spans="3:4" x14ac:dyDescent="0.2">
      <c r="C2441" s="88">
        <v>0.11715</v>
      </c>
      <c r="D2441" s="88">
        <v>14954.514927987548</v>
      </c>
    </row>
    <row r="2442" spans="3:4" x14ac:dyDescent="0.2">
      <c r="C2442" s="88">
        <v>0.1172</v>
      </c>
      <c r="D2442" s="88">
        <v>14954.537222217761</v>
      </c>
    </row>
    <row r="2443" spans="3:4" x14ac:dyDescent="0.2">
      <c r="C2443" s="88">
        <v>0.11724999999999999</v>
      </c>
      <c r="D2443" s="88">
        <v>14954.541348376551</v>
      </c>
    </row>
    <row r="2444" spans="3:4" x14ac:dyDescent="0.2">
      <c r="C2444" s="88">
        <v>0.1173</v>
      </c>
      <c r="D2444" s="88">
        <v>14954.78555152439</v>
      </c>
    </row>
    <row r="2445" spans="3:4" x14ac:dyDescent="0.2">
      <c r="C2445" s="88">
        <v>0.11735</v>
      </c>
      <c r="D2445" s="88">
        <v>14954.945886047135</v>
      </c>
    </row>
    <row r="2446" spans="3:4" x14ac:dyDescent="0.2">
      <c r="C2446" s="88">
        <v>0.1174</v>
      </c>
      <c r="D2446" s="88">
        <v>14955.023163616832</v>
      </c>
    </row>
    <row r="2447" spans="3:4" x14ac:dyDescent="0.2">
      <c r="C2447" s="88">
        <v>0.11745</v>
      </c>
      <c r="D2447" s="88">
        <v>14955.115323493677</v>
      </c>
    </row>
    <row r="2448" spans="3:4" x14ac:dyDescent="0.2">
      <c r="C2448" s="88">
        <v>0.11749999999999999</v>
      </c>
      <c r="D2448" s="88">
        <v>14955.293585153544</v>
      </c>
    </row>
    <row r="2449" spans="3:4" x14ac:dyDescent="0.2">
      <c r="C2449" s="88">
        <v>0.11755</v>
      </c>
      <c r="D2449" s="88">
        <v>14955.314537458975</v>
      </c>
    </row>
    <row r="2450" spans="3:4" x14ac:dyDescent="0.2">
      <c r="C2450" s="88">
        <v>0.1176</v>
      </c>
      <c r="D2450" s="88">
        <v>14955.724696580439</v>
      </c>
    </row>
    <row r="2451" spans="3:4" x14ac:dyDescent="0.2">
      <c r="C2451" s="88">
        <v>0.11765</v>
      </c>
      <c r="D2451" s="88">
        <v>14956.09444321728</v>
      </c>
    </row>
    <row r="2452" spans="3:4" x14ac:dyDescent="0.2">
      <c r="C2452" s="88">
        <v>0.1177</v>
      </c>
      <c r="D2452" s="88">
        <v>14956.166575822412</v>
      </c>
    </row>
    <row r="2453" spans="3:4" x14ac:dyDescent="0.2">
      <c r="C2453" s="88">
        <v>0.11774999999999999</v>
      </c>
      <c r="D2453" s="88">
        <v>14956.661665764756</v>
      </c>
    </row>
    <row r="2454" spans="3:4" x14ac:dyDescent="0.2">
      <c r="C2454" s="88">
        <v>0.1178</v>
      </c>
      <c r="D2454" s="88">
        <v>14957.216065741737</v>
      </c>
    </row>
    <row r="2455" spans="3:4" x14ac:dyDescent="0.2">
      <c r="C2455" s="88">
        <v>0.11785</v>
      </c>
      <c r="D2455" s="88">
        <v>14958.012299851644</v>
      </c>
    </row>
    <row r="2456" spans="3:4" x14ac:dyDescent="0.2">
      <c r="C2456" s="88">
        <v>0.1179</v>
      </c>
      <c r="D2456" s="88">
        <v>14958.90417761662</v>
      </c>
    </row>
    <row r="2457" spans="3:4" x14ac:dyDescent="0.2">
      <c r="C2457" s="88">
        <v>0.11795</v>
      </c>
      <c r="D2457" s="88">
        <v>14958.932337412207</v>
      </c>
    </row>
    <row r="2458" spans="3:4" x14ac:dyDescent="0.2">
      <c r="C2458" s="88">
        <v>0.11799999999999999</v>
      </c>
      <c r="D2458" s="88">
        <v>14959.08454965877</v>
      </c>
    </row>
    <row r="2459" spans="3:4" x14ac:dyDescent="0.2">
      <c r="C2459" s="88">
        <v>0.11805</v>
      </c>
      <c r="D2459" s="88">
        <v>14959.175109548565</v>
      </c>
    </row>
    <row r="2460" spans="3:4" x14ac:dyDescent="0.2">
      <c r="C2460" s="88">
        <v>0.1181</v>
      </c>
      <c r="D2460" s="88">
        <v>14959.207129139977</v>
      </c>
    </row>
    <row r="2461" spans="3:4" x14ac:dyDescent="0.2">
      <c r="C2461" s="88">
        <v>0.11815000000000001</v>
      </c>
      <c r="D2461" s="88">
        <v>14959.216486398738</v>
      </c>
    </row>
    <row r="2462" spans="3:4" x14ac:dyDescent="0.2">
      <c r="C2462" s="88">
        <v>0.1182</v>
      </c>
      <c r="D2462" s="88">
        <v>14959.670110984416</v>
      </c>
    </row>
    <row r="2463" spans="3:4" x14ac:dyDescent="0.2">
      <c r="C2463" s="88">
        <v>0.11824999999999999</v>
      </c>
      <c r="D2463" s="88">
        <v>14960.579788005181</v>
      </c>
    </row>
    <row r="2464" spans="3:4" x14ac:dyDescent="0.2">
      <c r="C2464" s="88">
        <v>0.1183</v>
      </c>
      <c r="D2464" s="88">
        <v>14960.662093545428</v>
      </c>
    </row>
    <row r="2465" spans="3:4" x14ac:dyDescent="0.2">
      <c r="C2465" s="88">
        <v>0.11835</v>
      </c>
      <c r="D2465" s="88">
        <v>14960.756740096211</v>
      </c>
    </row>
    <row r="2466" spans="3:4" x14ac:dyDescent="0.2">
      <c r="C2466" s="88">
        <v>0.11840000000000001</v>
      </c>
      <c r="D2466" s="88">
        <v>14960.876495105935</v>
      </c>
    </row>
    <row r="2467" spans="3:4" x14ac:dyDescent="0.2">
      <c r="C2467" s="88">
        <v>0.11845</v>
      </c>
      <c r="D2467" s="88">
        <v>14961.336767893077</v>
      </c>
    </row>
    <row r="2468" spans="3:4" x14ac:dyDescent="0.2">
      <c r="C2468" s="88">
        <v>0.11849999999999999</v>
      </c>
      <c r="D2468" s="88">
        <v>14961.559587758551</v>
      </c>
    </row>
    <row r="2469" spans="3:4" x14ac:dyDescent="0.2">
      <c r="C2469" s="88">
        <v>0.11855</v>
      </c>
      <c r="D2469" s="88">
        <v>14962.286202112713</v>
      </c>
    </row>
    <row r="2470" spans="3:4" x14ac:dyDescent="0.2">
      <c r="C2470" s="88">
        <v>0.1186</v>
      </c>
      <c r="D2470" s="88">
        <v>14962.372708498464</v>
      </c>
    </row>
    <row r="2471" spans="3:4" x14ac:dyDescent="0.2">
      <c r="C2471" s="88">
        <v>0.11865000000000001</v>
      </c>
      <c r="D2471" s="88">
        <v>14963.450563838509</v>
      </c>
    </row>
    <row r="2472" spans="3:4" x14ac:dyDescent="0.2">
      <c r="C2472" s="88">
        <v>0.1187</v>
      </c>
      <c r="D2472" s="88">
        <v>14963.776563961597</v>
      </c>
    </row>
    <row r="2473" spans="3:4" x14ac:dyDescent="0.2">
      <c r="C2473" s="88">
        <v>0.11874999999999999</v>
      </c>
      <c r="D2473" s="88">
        <v>14963.850914014267</v>
      </c>
    </row>
    <row r="2474" spans="3:4" x14ac:dyDescent="0.2">
      <c r="C2474" s="88">
        <v>0.1188</v>
      </c>
      <c r="D2474" s="88">
        <v>14964.258733187533</v>
      </c>
    </row>
    <row r="2475" spans="3:4" x14ac:dyDescent="0.2">
      <c r="C2475" s="88">
        <v>0.11885</v>
      </c>
      <c r="D2475" s="88">
        <v>14964.63851400173</v>
      </c>
    </row>
    <row r="2476" spans="3:4" x14ac:dyDescent="0.2">
      <c r="C2476" s="88">
        <v>0.11890000000000001</v>
      </c>
      <c r="D2476" s="88">
        <v>14965.010034336336</v>
      </c>
    </row>
    <row r="2477" spans="3:4" x14ac:dyDescent="0.2">
      <c r="C2477" s="88">
        <v>0.11895</v>
      </c>
      <c r="D2477" s="88">
        <v>14965.012513343316</v>
      </c>
    </row>
    <row r="2478" spans="3:4" x14ac:dyDescent="0.2">
      <c r="C2478" s="88">
        <v>0.11899999999999999</v>
      </c>
      <c r="D2478" s="88">
        <v>14965.049915862814</v>
      </c>
    </row>
    <row r="2479" spans="3:4" x14ac:dyDescent="0.2">
      <c r="C2479" s="88">
        <v>0.11905</v>
      </c>
      <c r="D2479" s="88">
        <v>14965.075973720393</v>
      </c>
    </row>
    <row r="2480" spans="3:4" x14ac:dyDescent="0.2">
      <c r="C2480" s="88">
        <v>0.1191</v>
      </c>
      <c r="D2480" s="88">
        <v>14965.078632290588</v>
      </c>
    </row>
    <row r="2481" spans="3:4" x14ac:dyDescent="0.2">
      <c r="C2481" s="88">
        <v>0.11915000000000001</v>
      </c>
      <c r="D2481" s="88">
        <v>14965.084194031564</v>
      </c>
    </row>
    <row r="2482" spans="3:4" x14ac:dyDescent="0.2">
      <c r="C2482" s="88">
        <v>0.1192</v>
      </c>
      <c r="D2482" s="88">
        <v>14965.124440516252</v>
      </c>
    </row>
    <row r="2483" spans="3:4" x14ac:dyDescent="0.2">
      <c r="C2483" s="88">
        <v>0.11924999999999999</v>
      </c>
      <c r="D2483" s="88">
        <v>14965.550204757026</v>
      </c>
    </row>
    <row r="2484" spans="3:4" x14ac:dyDescent="0.2">
      <c r="C2484" s="88">
        <v>0.1193</v>
      </c>
      <c r="D2484" s="88">
        <v>14965.614711788645</v>
      </c>
    </row>
    <row r="2485" spans="3:4" x14ac:dyDescent="0.2">
      <c r="C2485" s="88">
        <v>0.11935</v>
      </c>
      <c r="D2485" s="88">
        <v>14966.276506609927</v>
      </c>
    </row>
    <row r="2486" spans="3:4" x14ac:dyDescent="0.2">
      <c r="C2486" s="88">
        <v>0.11940000000000001</v>
      </c>
      <c r="D2486" s="88">
        <v>14966.552918825964</v>
      </c>
    </row>
    <row r="2487" spans="3:4" x14ac:dyDescent="0.2">
      <c r="C2487" s="88">
        <v>0.11945</v>
      </c>
      <c r="D2487" s="88">
        <v>14966.718880483155</v>
      </c>
    </row>
    <row r="2488" spans="3:4" x14ac:dyDescent="0.2">
      <c r="C2488" s="88">
        <v>0.1195</v>
      </c>
      <c r="D2488" s="88">
        <v>14967.214387423954</v>
      </c>
    </row>
    <row r="2489" spans="3:4" x14ac:dyDescent="0.2">
      <c r="C2489" s="88">
        <v>0.11955</v>
      </c>
      <c r="D2489" s="88">
        <v>14967.559327088209</v>
      </c>
    </row>
    <row r="2490" spans="3:4" x14ac:dyDescent="0.2">
      <c r="C2490" s="88">
        <v>0.1196</v>
      </c>
      <c r="D2490" s="88">
        <v>14967.651667821498</v>
      </c>
    </row>
    <row r="2491" spans="3:4" x14ac:dyDescent="0.2">
      <c r="C2491" s="88">
        <v>0.11965000000000001</v>
      </c>
      <c r="D2491" s="88">
        <v>14967.999756709069</v>
      </c>
    </row>
    <row r="2492" spans="3:4" x14ac:dyDescent="0.2">
      <c r="C2492" s="88">
        <v>0.1197</v>
      </c>
      <c r="D2492" s="88">
        <v>14968.501692040765</v>
      </c>
    </row>
    <row r="2493" spans="3:4" x14ac:dyDescent="0.2">
      <c r="C2493" s="88">
        <v>0.11975</v>
      </c>
      <c r="D2493" s="88">
        <v>14968.559299002667</v>
      </c>
    </row>
    <row r="2494" spans="3:4" x14ac:dyDescent="0.2">
      <c r="C2494" s="88">
        <v>0.1198</v>
      </c>
      <c r="D2494" s="88">
        <v>14968.641652146398</v>
      </c>
    </row>
    <row r="2495" spans="3:4" x14ac:dyDescent="0.2">
      <c r="C2495" s="88">
        <v>0.11985</v>
      </c>
      <c r="D2495" s="88">
        <v>14968.643688115395</v>
      </c>
    </row>
    <row r="2496" spans="3:4" x14ac:dyDescent="0.2">
      <c r="C2496" s="88">
        <v>0.11990000000000001</v>
      </c>
      <c r="D2496" s="88">
        <v>14968.645249605503</v>
      </c>
    </row>
    <row r="2497" spans="3:4" x14ac:dyDescent="0.2">
      <c r="C2497" s="88">
        <v>0.11995</v>
      </c>
      <c r="D2497" s="88">
        <v>14968.75967810928</v>
      </c>
    </row>
    <row r="2498" spans="3:4" x14ac:dyDescent="0.2">
      <c r="C2498" s="88">
        <v>0.12</v>
      </c>
      <c r="D2498" s="88">
        <v>14968.843695943915</v>
      </c>
    </row>
    <row r="2499" spans="3:4" x14ac:dyDescent="0.2">
      <c r="C2499" s="88">
        <v>0.12005</v>
      </c>
      <c r="D2499" s="88">
        <v>14968.933122658231</v>
      </c>
    </row>
    <row r="2500" spans="3:4" x14ac:dyDescent="0.2">
      <c r="C2500" s="88">
        <v>0.1201</v>
      </c>
      <c r="D2500" s="88">
        <v>14969.210469353427</v>
      </c>
    </row>
    <row r="2501" spans="3:4" x14ac:dyDescent="0.2">
      <c r="C2501" s="88">
        <v>0.12015000000000001</v>
      </c>
      <c r="D2501" s="88">
        <v>14969.411237139588</v>
      </c>
    </row>
    <row r="2502" spans="3:4" x14ac:dyDescent="0.2">
      <c r="C2502" s="88">
        <v>0.1202</v>
      </c>
      <c r="D2502" s="88">
        <v>14969.777320108344</v>
      </c>
    </row>
    <row r="2503" spans="3:4" x14ac:dyDescent="0.2">
      <c r="C2503" s="88">
        <v>0.12025</v>
      </c>
      <c r="D2503" s="88">
        <v>14969.86986035514</v>
      </c>
    </row>
    <row r="2504" spans="3:4" x14ac:dyDescent="0.2">
      <c r="C2504" s="88">
        <v>0.1203</v>
      </c>
      <c r="D2504" s="88">
        <v>14970.119384747788</v>
      </c>
    </row>
    <row r="2505" spans="3:4" x14ac:dyDescent="0.2">
      <c r="C2505" s="88">
        <v>0.12035</v>
      </c>
      <c r="D2505" s="88">
        <v>14970.176356073178</v>
      </c>
    </row>
    <row r="2506" spans="3:4" x14ac:dyDescent="0.2">
      <c r="C2506" s="88">
        <v>0.12039999999999999</v>
      </c>
      <c r="D2506" s="88">
        <v>14970.333286277735</v>
      </c>
    </row>
    <row r="2507" spans="3:4" x14ac:dyDescent="0.2">
      <c r="C2507" s="88">
        <v>0.12045</v>
      </c>
      <c r="D2507" s="88">
        <v>14971.181641522047</v>
      </c>
    </row>
    <row r="2508" spans="3:4" x14ac:dyDescent="0.2">
      <c r="C2508" s="88">
        <v>0.1205</v>
      </c>
      <c r="D2508" s="88">
        <v>14971.255459733391</v>
      </c>
    </row>
    <row r="2509" spans="3:4" x14ac:dyDescent="0.2">
      <c r="C2509" s="88">
        <v>0.12055</v>
      </c>
      <c r="D2509" s="88">
        <v>14972.220777666738</v>
      </c>
    </row>
    <row r="2510" spans="3:4" x14ac:dyDescent="0.2">
      <c r="C2510" s="88">
        <v>0.1206</v>
      </c>
      <c r="D2510" s="88">
        <v>14972.245986485259</v>
      </c>
    </row>
    <row r="2511" spans="3:4" x14ac:dyDescent="0.2">
      <c r="C2511" s="88">
        <v>0.12064999999999999</v>
      </c>
      <c r="D2511" s="88">
        <v>14972.748956037982</v>
      </c>
    </row>
    <row r="2512" spans="3:4" x14ac:dyDescent="0.2">
      <c r="C2512" s="88">
        <v>0.1207</v>
      </c>
      <c r="D2512" s="88">
        <v>14972.822480343892</v>
      </c>
    </row>
    <row r="2513" spans="3:4" x14ac:dyDescent="0.2">
      <c r="C2513" s="88">
        <v>0.12075</v>
      </c>
      <c r="D2513" s="88">
        <v>14973.04052407022</v>
      </c>
    </row>
    <row r="2514" spans="3:4" x14ac:dyDescent="0.2">
      <c r="C2514" s="88">
        <v>0.1208</v>
      </c>
      <c r="D2514" s="88">
        <v>14973.153711663705</v>
      </c>
    </row>
    <row r="2515" spans="3:4" x14ac:dyDescent="0.2">
      <c r="C2515" s="88">
        <v>0.12085</v>
      </c>
      <c r="D2515" s="88">
        <v>14973.273480187672</v>
      </c>
    </row>
    <row r="2516" spans="3:4" x14ac:dyDescent="0.2">
      <c r="C2516" s="88">
        <v>0.12089999999999999</v>
      </c>
      <c r="D2516" s="88">
        <v>14973.705818492937</v>
      </c>
    </row>
    <row r="2517" spans="3:4" x14ac:dyDescent="0.2">
      <c r="C2517" s="88">
        <v>0.12095</v>
      </c>
      <c r="D2517" s="88">
        <v>14974.636435658538</v>
      </c>
    </row>
    <row r="2518" spans="3:4" x14ac:dyDescent="0.2">
      <c r="C2518" s="88">
        <v>0.121</v>
      </c>
      <c r="D2518" s="88">
        <v>14974.735128523622</v>
      </c>
    </row>
    <row r="2519" spans="3:4" x14ac:dyDescent="0.2">
      <c r="C2519" s="88">
        <v>0.12105</v>
      </c>
      <c r="D2519" s="88">
        <v>14974.830719393711</v>
      </c>
    </row>
    <row r="2520" spans="3:4" x14ac:dyDescent="0.2">
      <c r="C2520" s="88">
        <v>0.1211</v>
      </c>
      <c r="D2520" s="88">
        <v>14975.030237736049</v>
      </c>
    </row>
    <row r="2521" spans="3:4" x14ac:dyDescent="0.2">
      <c r="C2521" s="88">
        <v>0.12114999999999999</v>
      </c>
      <c r="D2521" s="88">
        <v>14975.146851859781</v>
      </c>
    </row>
    <row r="2522" spans="3:4" x14ac:dyDescent="0.2">
      <c r="C2522" s="88">
        <v>0.1212</v>
      </c>
      <c r="D2522" s="88">
        <v>14975.190338395085</v>
      </c>
    </row>
    <row r="2523" spans="3:4" x14ac:dyDescent="0.2">
      <c r="C2523" s="88">
        <v>0.12125</v>
      </c>
      <c r="D2523" s="88">
        <v>14975.201742613972</v>
      </c>
    </row>
    <row r="2524" spans="3:4" x14ac:dyDescent="0.2">
      <c r="C2524" s="88">
        <v>0.12130000000000001</v>
      </c>
      <c r="D2524" s="88">
        <v>14975.382241526004</v>
      </c>
    </row>
    <row r="2525" spans="3:4" x14ac:dyDescent="0.2">
      <c r="C2525" s="88">
        <v>0.12135</v>
      </c>
      <c r="D2525" s="88">
        <v>14975.416819578673</v>
      </c>
    </row>
    <row r="2526" spans="3:4" x14ac:dyDescent="0.2">
      <c r="C2526" s="88">
        <v>0.12139999999999999</v>
      </c>
      <c r="D2526" s="88">
        <v>14975.882054882515</v>
      </c>
    </row>
    <row r="2527" spans="3:4" x14ac:dyDescent="0.2">
      <c r="C2527" s="88">
        <v>0.12145</v>
      </c>
      <c r="D2527" s="88">
        <v>14976.393111141946</v>
      </c>
    </row>
    <row r="2528" spans="3:4" x14ac:dyDescent="0.2">
      <c r="C2528" s="88">
        <v>0.1215</v>
      </c>
      <c r="D2528" s="88">
        <v>14976.462703908797</v>
      </c>
    </row>
    <row r="2529" spans="3:4" x14ac:dyDescent="0.2">
      <c r="C2529" s="88">
        <v>0.12155000000000001</v>
      </c>
      <c r="D2529" s="88">
        <v>14976.502405897392</v>
      </c>
    </row>
    <row r="2530" spans="3:4" x14ac:dyDescent="0.2">
      <c r="C2530" s="88">
        <v>0.1216</v>
      </c>
      <c r="D2530" s="88">
        <v>14976.583361516039</v>
      </c>
    </row>
    <row r="2531" spans="3:4" x14ac:dyDescent="0.2">
      <c r="C2531" s="88">
        <v>0.12164999999999999</v>
      </c>
      <c r="D2531" s="88">
        <v>14976.643443548346</v>
      </c>
    </row>
    <row r="2532" spans="3:4" x14ac:dyDescent="0.2">
      <c r="C2532" s="88">
        <v>0.1217</v>
      </c>
      <c r="D2532" s="88">
        <v>14976.66869088975</v>
      </c>
    </row>
    <row r="2533" spans="3:4" x14ac:dyDescent="0.2">
      <c r="C2533" s="88">
        <v>0.12175</v>
      </c>
      <c r="D2533" s="88">
        <v>14977.415151760199</v>
      </c>
    </row>
    <row r="2534" spans="3:4" x14ac:dyDescent="0.2">
      <c r="C2534" s="88">
        <v>0.12180000000000001</v>
      </c>
      <c r="D2534" s="88">
        <v>14977.752217694495</v>
      </c>
    </row>
    <row r="2535" spans="3:4" x14ac:dyDescent="0.2">
      <c r="C2535" s="88">
        <v>0.12185</v>
      </c>
      <c r="D2535" s="88">
        <v>14977.863443683689</v>
      </c>
    </row>
    <row r="2536" spans="3:4" x14ac:dyDescent="0.2">
      <c r="C2536" s="88">
        <v>0.12189999999999999</v>
      </c>
      <c r="D2536" s="88">
        <v>14978.025270509916</v>
      </c>
    </row>
    <row r="2537" spans="3:4" x14ac:dyDescent="0.2">
      <c r="C2537" s="88">
        <v>0.12195</v>
      </c>
      <c r="D2537" s="88">
        <v>14978.060663408622</v>
      </c>
    </row>
    <row r="2538" spans="3:4" x14ac:dyDescent="0.2">
      <c r="C2538" s="88">
        <v>0.122</v>
      </c>
      <c r="D2538" s="88">
        <v>14978.11455103017</v>
      </c>
    </row>
    <row r="2539" spans="3:4" x14ac:dyDescent="0.2">
      <c r="C2539" s="88">
        <v>0.12205000000000001</v>
      </c>
      <c r="D2539" s="88">
        <v>14978.348906924228</v>
      </c>
    </row>
    <row r="2540" spans="3:4" x14ac:dyDescent="0.2">
      <c r="C2540" s="88">
        <v>0.1221</v>
      </c>
      <c r="D2540" s="88">
        <v>14979.104820121252</v>
      </c>
    </row>
    <row r="2541" spans="3:4" x14ac:dyDescent="0.2">
      <c r="C2541" s="88">
        <v>0.12214999999999999</v>
      </c>
      <c r="D2541" s="88">
        <v>14979.376608167549</v>
      </c>
    </row>
    <row r="2542" spans="3:4" x14ac:dyDescent="0.2">
      <c r="C2542" s="88">
        <v>0.1222</v>
      </c>
      <c r="D2542" s="88">
        <v>14979.600560788662</v>
      </c>
    </row>
    <row r="2543" spans="3:4" x14ac:dyDescent="0.2">
      <c r="C2543" s="88">
        <v>0.12225</v>
      </c>
      <c r="D2543" s="88">
        <v>14979.647437548667</v>
      </c>
    </row>
    <row r="2544" spans="3:4" x14ac:dyDescent="0.2">
      <c r="C2544" s="88">
        <v>0.12230000000000001</v>
      </c>
      <c r="D2544" s="88">
        <v>14979.67756933521</v>
      </c>
    </row>
    <row r="2545" spans="3:4" x14ac:dyDescent="0.2">
      <c r="C2545" s="88">
        <v>0.12235</v>
      </c>
      <c r="D2545" s="88">
        <v>14980.169998928846</v>
      </c>
    </row>
    <row r="2546" spans="3:4" x14ac:dyDescent="0.2">
      <c r="C2546" s="88">
        <v>0.12239999999999999</v>
      </c>
      <c r="D2546" s="88">
        <v>14980.225311349735</v>
      </c>
    </row>
    <row r="2547" spans="3:4" x14ac:dyDescent="0.2">
      <c r="C2547" s="88">
        <v>0.12245</v>
      </c>
      <c r="D2547" s="88">
        <v>14980.276090897401</v>
      </c>
    </row>
    <row r="2548" spans="3:4" x14ac:dyDescent="0.2">
      <c r="C2548" s="88">
        <v>0.1225</v>
      </c>
      <c r="D2548" s="88">
        <v>14980.546733103993</v>
      </c>
    </row>
    <row r="2549" spans="3:4" x14ac:dyDescent="0.2">
      <c r="C2549" s="88">
        <v>0.12255000000000001</v>
      </c>
      <c r="D2549" s="88">
        <v>14980.668500761749</v>
      </c>
    </row>
    <row r="2550" spans="3:4" x14ac:dyDescent="0.2">
      <c r="C2550" s="88">
        <v>0.1226</v>
      </c>
      <c r="D2550" s="88">
        <v>14980.69325469628</v>
      </c>
    </row>
    <row r="2551" spans="3:4" x14ac:dyDescent="0.2">
      <c r="C2551" s="88">
        <v>0.12265</v>
      </c>
      <c r="D2551" s="88">
        <v>14980.729163063654</v>
      </c>
    </row>
    <row r="2552" spans="3:4" x14ac:dyDescent="0.2">
      <c r="C2552" s="88">
        <v>0.1227</v>
      </c>
      <c r="D2552" s="88">
        <v>14980.877470071428</v>
      </c>
    </row>
    <row r="2553" spans="3:4" x14ac:dyDescent="0.2">
      <c r="C2553" s="88">
        <v>0.12275</v>
      </c>
      <c r="D2553" s="88">
        <v>14980.883962892018</v>
      </c>
    </row>
    <row r="2554" spans="3:4" x14ac:dyDescent="0.2">
      <c r="C2554" s="88">
        <v>0.12280000000000001</v>
      </c>
      <c r="D2554" s="88">
        <v>14981.3390148049</v>
      </c>
    </row>
    <row r="2555" spans="3:4" x14ac:dyDescent="0.2">
      <c r="C2555" s="88">
        <v>0.12285</v>
      </c>
      <c r="D2555" s="88">
        <v>14981.460409339206</v>
      </c>
    </row>
    <row r="2556" spans="3:4" x14ac:dyDescent="0.2">
      <c r="C2556" s="88">
        <v>0.1229</v>
      </c>
      <c r="D2556" s="88">
        <v>14981.793449550327</v>
      </c>
    </row>
    <row r="2557" spans="3:4" x14ac:dyDescent="0.2">
      <c r="C2557" s="88">
        <v>0.12295</v>
      </c>
      <c r="D2557" s="88">
        <v>14981.871919708085</v>
      </c>
    </row>
    <row r="2558" spans="3:4" x14ac:dyDescent="0.2">
      <c r="C2558" s="88">
        <v>0.123</v>
      </c>
      <c r="D2558" s="88">
        <v>14981.915527909956</v>
      </c>
    </row>
    <row r="2559" spans="3:4" x14ac:dyDescent="0.2">
      <c r="C2559" s="88">
        <v>0.12305000000000001</v>
      </c>
      <c r="D2559" s="88">
        <v>14982.04473276172</v>
      </c>
    </row>
    <row r="2560" spans="3:4" x14ac:dyDescent="0.2">
      <c r="C2560" s="88">
        <v>0.1231</v>
      </c>
      <c r="D2560" s="88">
        <v>14982.110314380125</v>
      </c>
    </row>
    <row r="2561" spans="3:4" x14ac:dyDescent="0.2">
      <c r="C2561" s="88">
        <v>0.12315</v>
      </c>
      <c r="D2561" s="88">
        <v>14982.275547912548</v>
      </c>
    </row>
    <row r="2562" spans="3:4" x14ac:dyDescent="0.2">
      <c r="C2562" s="88">
        <v>0.1232</v>
      </c>
      <c r="D2562" s="88">
        <v>14982.275630366001</v>
      </c>
    </row>
    <row r="2563" spans="3:4" x14ac:dyDescent="0.2">
      <c r="C2563" s="88">
        <v>0.12325</v>
      </c>
      <c r="D2563" s="88">
        <v>14982.609022104178</v>
      </c>
    </row>
    <row r="2564" spans="3:4" x14ac:dyDescent="0.2">
      <c r="C2564" s="88">
        <v>0.12330000000000001</v>
      </c>
      <c r="D2564" s="88">
        <v>14982.641629245381</v>
      </c>
    </row>
    <row r="2565" spans="3:4" x14ac:dyDescent="0.2">
      <c r="C2565" s="88">
        <v>0.12335</v>
      </c>
      <c r="D2565" s="88">
        <v>14982.691982383762</v>
      </c>
    </row>
    <row r="2566" spans="3:4" x14ac:dyDescent="0.2">
      <c r="C2566" s="88">
        <v>0.1234</v>
      </c>
      <c r="D2566" s="88">
        <v>14983.545068821635</v>
      </c>
    </row>
    <row r="2567" spans="3:4" x14ac:dyDescent="0.2">
      <c r="C2567" s="88">
        <v>0.12345</v>
      </c>
      <c r="D2567" s="88">
        <v>14983.636795936465</v>
      </c>
    </row>
    <row r="2568" spans="3:4" x14ac:dyDescent="0.2">
      <c r="C2568" s="88">
        <v>0.1235</v>
      </c>
      <c r="D2568" s="88">
        <v>14984.16311457655</v>
      </c>
    </row>
    <row r="2569" spans="3:4" x14ac:dyDescent="0.2">
      <c r="C2569" s="88">
        <v>0.12354999999999999</v>
      </c>
      <c r="D2569" s="88">
        <v>14984.598899662065</v>
      </c>
    </row>
    <row r="2570" spans="3:4" x14ac:dyDescent="0.2">
      <c r="C2570" s="88">
        <v>0.1236</v>
      </c>
      <c r="D2570" s="88">
        <v>14984.622941503443</v>
      </c>
    </row>
    <row r="2571" spans="3:4" x14ac:dyDescent="0.2">
      <c r="C2571" s="88">
        <v>0.12365</v>
      </c>
      <c r="D2571" s="88">
        <v>14985.202188674039</v>
      </c>
    </row>
    <row r="2572" spans="3:4" x14ac:dyDescent="0.2">
      <c r="C2572" s="88">
        <v>0.1237</v>
      </c>
      <c r="D2572" s="88">
        <v>14986.00269636287</v>
      </c>
    </row>
    <row r="2573" spans="3:4" x14ac:dyDescent="0.2">
      <c r="C2573" s="88">
        <v>0.12375</v>
      </c>
      <c r="D2573" s="88">
        <v>14986.107922598791</v>
      </c>
    </row>
    <row r="2574" spans="3:4" x14ac:dyDescent="0.2">
      <c r="C2574" s="88">
        <v>0.12379999999999999</v>
      </c>
      <c r="D2574" s="88">
        <v>14986.39719012585</v>
      </c>
    </row>
    <row r="2575" spans="3:4" x14ac:dyDescent="0.2">
      <c r="C2575" s="88">
        <v>0.12385</v>
      </c>
      <c r="D2575" s="88">
        <v>14986.574196432064</v>
      </c>
    </row>
    <row r="2576" spans="3:4" x14ac:dyDescent="0.2">
      <c r="C2576" s="88">
        <v>0.1239</v>
      </c>
      <c r="D2576" s="88">
        <v>14986.859977828324</v>
      </c>
    </row>
    <row r="2577" spans="3:4" x14ac:dyDescent="0.2">
      <c r="C2577" s="88">
        <v>0.12395</v>
      </c>
      <c r="D2577" s="88">
        <v>14986.980950340938</v>
      </c>
    </row>
    <row r="2578" spans="3:4" x14ac:dyDescent="0.2">
      <c r="C2578" s="88">
        <v>0.124</v>
      </c>
      <c r="D2578" s="88">
        <v>14987.012904378727</v>
      </c>
    </row>
    <row r="2579" spans="3:4" x14ac:dyDescent="0.2">
      <c r="C2579" s="88">
        <v>0.12404999999999999</v>
      </c>
      <c r="D2579" s="88">
        <v>14987.231086906311</v>
      </c>
    </row>
    <row r="2580" spans="3:4" x14ac:dyDescent="0.2">
      <c r="C2580" s="88">
        <v>0.1241</v>
      </c>
      <c r="D2580" s="88">
        <v>14987.375824819313</v>
      </c>
    </row>
    <row r="2581" spans="3:4" x14ac:dyDescent="0.2">
      <c r="C2581" s="88">
        <v>0.12415</v>
      </c>
      <c r="D2581" s="88">
        <v>14987.885332435433</v>
      </c>
    </row>
    <row r="2582" spans="3:4" x14ac:dyDescent="0.2">
      <c r="C2582" s="88">
        <v>0.1242</v>
      </c>
      <c r="D2582" s="88">
        <v>14988.067839792548</v>
      </c>
    </row>
    <row r="2583" spans="3:4" x14ac:dyDescent="0.2">
      <c r="C2583" s="88">
        <v>0.12425</v>
      </c>
      <c r="D2583" s="88">
        <v>14988.207420876561</v>
      </c>
    </row>
    <row r="2584" spans="3:4" x14ac:dyDescent="0.2">
      <c r="C2584" s="88">
        <v>0.12429999999999999</v>
      </c>
      <c r="D2584" s="88">
        <v>14988.325815675975</v>
      </c>
    </row>
    <row r="2585" spans="3:4" x14ac:dyDescent="0.2">
      <c r="C2585" s="88">
        <v>0.12435</v>
      </c>
      <c r="D2585" s="88">
        <v>14988.886848424117</v>
      </c>
    </row>
    <row r="2586" spans="3:4" x14ac:dyDescent="0.2">
      <c r="C2586" s="88">
        <v>0.1244</v>
      </c>
      <c r="D2586" s="88">
        <v>14988.910887269672</v>
      </c>
    </row>
    <row r="2587" spans="3:4" x14ac:dyDescent="0.2">
      <c r="C2587" s="88">
        <v>0.12445000000000001</v>
      </c>
      <c r="D2587" s="88">
        <v>14988.968346447424</v>
      </c>
    </row>
    <row r="2588" spans="3:4" x14ac:dyDescent="0.2">
      <c r="C2588" s="88">
        <v>0.1245</v>
      </c>
      <c r="D2588" s="88">
        <v>14989.041842536657</v>
      </c>
    </row>
    <row r="2589" spans="3:4" x14ac:dyDescent="0.2">
      <c r="C2589" s="88">
        <v>0.12454999999999999</v>
      </c>
      <c r="D2589" s="88">
        <v>14989.452118699752</v>
      </c>
    </row>
    <row r="2590" spans="3:4" x14ac:dyDescent="0.2">
      <c r="C2590" s="88">
        <v>0.1246</v>
      </c>
      <c r="D2590" s="88">
        <v>14989.506106971841</v>
      </c>
    </row>
    <row r="2591" spans="3:4" x14ac:dyDescent="0.2">
      <c r="C2591" s="88">
        <v>0.12465</v>
      </c>
      <c r="D2591" s="88">
        <v>14989.90867653697</v>
      </c>
    </row>
    <row r="2592" spans="3:4" x14ac:dyDescent="0.2">
      <c r="C2592" s="88">
        <v>0.12470000000000001</v>
      </c>
      <c r="D2592" s="88">
        <v>14990.20167528996</v>
      </c>
    </row>
    <row r="2593" spans="3:4" x14ac:dyDescent="0.2">
      <c r="C2593" s="88">
        <v>0.12475</v>
      </c>
      <c r="D2593" s="88">
        <v>14990.401693758888</v>
      </c>
    </row>
    <row r="2594" spans="3:4" x14ac:dyDescent="0.2">
      <c r="C2594" s="88">
        <v>0.12479999999999999</v>
      </c>
      <c r="D2594" s="88">
        <v>14991.101340675672</v>
      </c>
    </row>
    <row r="2595" spans="3:4" x14ac:dyDescent="0.2">
      <c r="C2595" s="88">
        <v>0.12485</v>
      </c>
      <c r="D2595" s="88">
        <v>14991.423306627579</v>
      </c>
    </row>
    <row r="2596" spans="3:4" x14ac:dyDescent="0.2">
      <c r="C2596" s="88">
        <v>0.1249</v>
      </c>
      <c r="D2596" s="88">
        <v>14991.471483795311</v>
      </c>
    </row>
    <row r="2597" spans="3:4" x14ac:dyDescent="0.2">
      <c r="C2597" s="88">
        <v>0.12495000000000001</v>
      </c>
      <c r="D2597" s="88">
        <v>14991.905371030527</v>
      </c>
    </row>
    <row r="2598" spans="3:4" x14ac:dyDescent="0.2">
      <c r="C2598" s="88">
        <v>0.125</v>
      </c>
      <c r="D2598" s="88">
        <v>14992.218481374999</v>
      </c>
    </row>
    <row r="2599" spans="3:4" x14ac:dyDescent="0.2">
      <c r="C2599" s="88">
        <v>0.12504999999999999</v>
      </c>
      <c r="D2599" s="88">
        <v>14992.45207677659</v>
      </c>
    </row>
    <row r="2600" spans="3:4" x14ac:dyDescent="0.2">
      <c r="C2600" s="88">
        <v>0.12509999999999999</v>
      </c>
      <c r="D2600" s="88">
        <v>14992.786124364324</v>
      </c>
    </row>
    <row r="2601" spans="3:4" x14ac:dyDescent="0.2">
      <c r="C2601" s="88">
        <v>0.12515000000000001</v>
      </c>
      <c r="D2601" s="88">
        <v>14992.958205600204</v>
      </c>
    </row>
    <row r="2602" spans="3:4" x14ac:dyDescent="0.2">
      <c r="C2602" s="88">
        <v>0.12520000000000001</v>
      </c>
      <c r="D2602" s="88">
        <v>14993.071737340077</v>
      </c>
    </row>
    <row r="2603" spans="3:4" x14ac:dyDescent="0.2">
      <c r="C2603" s="88">
        <v>0.12525</v>
      </c>
      <c r="D2603" s="88">
        <v>14993.222699110276</v>
      </c>
    </row>
    <row r="2604" spans="3:4" x14ac:dyDescent="0.2">
      <c r="C2604" s="88">
        <v>0.12529999999999999</v>
      </c>
      <c r="D2604" s="88">
        <v>14993.59200355236</v>
      </c>
    </row>
    <row r="2605" spans="3:4" x14ac:dyDescent="0.2">
      <c r="C2605" s="88">
        <v>0.12534999999999999</v>
      </c>
      <c r="D2605" s="88">
        <v>14993.663934721575</v>
      </c>
    </row>
    <row r="2606" spans="3:4" x14ac:dyDescent="0.2">
      <c r="C2606" s="88">
        <v>0.12540000000000001</v>
      </c>
      <c r="D2606" s="88">
        <v>14993.925443539429</v>
      </c>
    </row>
    <row r="2607" spans="3:4" x14ac:dyDescent="0.2">
      <c r="C2607" s="88">
        <v>0.12545000000000001</v>
      </c>
      <c r="D2607" s="88">
        <v>14993.966230374755</v>
      </c>
    </row>
    <row r="2608" spans="3:4" x14ac:dyDescent="0.2">
      <c r="C2608" s="88">
        <v>0.1255</v>
      </c>
      <c r="D2608" s="88">
        <v>14993.968839182538</v>
      </c>
    </row>
    <row r="2609" spans="3:4" x14ac:dyDescent="0.2">
      <c r="C2609" s="88">
        <v>0.12554999999999999</v>
      </c>
      <c r="D2609" s="88">
        <v>14994.136187271122</v>
      </c>
    </row>
    <row r="2610" spans="3:4" x14ac:dyDescent="0.2">
      <c r="C2610" s="88">
        <v>0.12559999999999999</v>
      </c>
      <c r="D2610" s="88">
        <v>14994.275119168602</v>
      </c>
    </row>
    <row r="2611" spans="3:4" x14ac:dyDescent="0.2">
      <c r="C2611" s="88">
        <v>0.12565000000000001</v>
      </c>
      <c r="D2611" s="88">
        <v>14994.507738083852</v>
      </c>
    </row>
    <row r="2612" spans="3:4" x14ac:dyDescent="0.2">
      <c r="C2612" s="88">
        <v>0.12570000000000001</v>
      </c>
      <c r="D2612" s="88">
        <v>14996.438873483326</v>
      </c>
    </row>
    <row r="2613" spans="3:4" x14ac:dyDescent="0.2">
      <c r="C2613" s="88">
        <v>0.12575</v>
      </c>
      <c r="D2613" s="88">
        <v>14996.845199308429</v>
      </c>
    </row>
    <row r="2614" spans="3:4" x14ac:dyDescent="0.2">
      <c r="C2614" s="88">
        <v>0.1258</v>
      </c>
      <c r="D2614" s="88">
        <v>14997.035602695643</v>
      </c>
    </row>
    <row r="2615" spans="3:4" x14ac:dyDescent="0.2">
      <c r="C2615" s="88">
        <v>0.12584999999999999</v>
      </c>
      <c r="D2615" s="88">
        <v>14997.830814802566</v>
      </c>
    </row>
    <row r="2616" spans="3:4" x14ac:dyDescent="0.2">
      <c r="C2616" s="88">
        <v>0.12590000000000001</v>
      </c>
      <c r="D2616" s="88">
        <v>14997.943575706953</v>
      </c>
    </row>
    <row r="2617" spans="3:4" x14ac:dyDescent="0.2">
      <c r="C2617" s="88">
        <v>0.12595000000000001</v>
      </c>
      <c r="D2617" s="88">
        <v>14998.077847624694</v>
      </c>
    </row>
    <row r="2618" spans="3:4" x14ac:dyDescent="0.2">
      <c r="C2618" s="88">
        <v>0.126</v>
      </c>
      <c r="D2618" s="88">
        <v>14998.331617213949</v>
      </c>
    </row>
    <row r="2619" spans="3:4" x14ac:dyDescent="0.2">
      <c r="C2619" s="88">
        <v>0.12605</v>
      </c>
      <c r="D2619" s="88">
        <v>14998.66655834885</v>
      </c>
    </row>
    <row r="2620" spans="3:4" x14ac:dyDescent="0.2">
      <c r="C2620" s="88">
        <v>0.12609999999999999</v>
      </c>
      <c r="D2620" s="88">
        <v>14999.07979332504</v>
      </c>
    </row>
    <row r="2621" spans="3:4" x14ac:dyDescent="0.2">
      <c r="C2621" s="88">
        <v>0.12615000000000001</v>
      </c>
      <c r="D2621" s="88">
        <v>14999.697937538171</v>
      </c>
    </row>
    <row r="2622" spans="3:4" x14ac:dyDescent="0.2">
      <c r="C2622" s="88">
        <v>0.12620000000000001</v>
      </c>
      <c r="D2622" s="88">
        <v>15000.065604936663</v>
      </c>
    </row>
    <row r="2623" spans="3:4" x14ac:dyDescent="0.2">
      <c r="C2623" s="88">
        <v>0.12625</v>
      </c>
      <c r="D2623" s="88">
        <v>15000.158865462421</v>
      </c>
    </row>
    <row r="2624" spans="3:4" x14ac:dyDescent="0.2">
      <c r="C2624" s="88">
        <v>0.1263</v>
      </c>
      <c r="D2624" s="88">
        <v>15000.685328833941</v>
      </c>
    </row>
    <row r="2625" spans="3:4" x14ac:dyDescent="0.2">
      <c r="C2625" s="88">
        <v>0.12634999999999999</v>
      </c>
      <c r="D2625" s="88">
        <v>15001.006380649573</v>
      </c>
    </row>
    <row r="2626" spans="3:4" x14ac:dyDescent="0.2">
      <c r="C2626" s="88">
        <v>0.12640000000000001</v>
      </c>
      <c r="D2626" s="88">
        <v>15001.069781052596</v>
      </c>
    </row>
    <row r="2627" spans="3:4" x14ac:dyDescent="0.2">
      <c r="C2627" s="88">
        <v>0.12645000000000001</v>
      </c>
      <c r="D2627" s="88">
        <v>15001.252073029784</v>
      </c>
    </row>
    <row r="2628" spans="3:4" x14ac:dyDescent="0.2">
      <c r="C2628" s="88">
        <v>0.1265</v>
      </c>
      <c r="D2628" s="88">
        <v>15001.287087595532</v>
      </c>
    </row>
    <row r="2629" spans="3:4" x14ac:dyDescent="0.2">
      <c r="C2629" s="88">
        <v>0.12655</v>
      </c>
      <c r="D2629" s="88">
        <v>15001.440857560357</v>
      </c>
    </row>
    <row r="2630" spans="3:4" x14ac:dyDescent="0.2">
      <c r="C2630" s="88">
        <v>0.12659999999999999</v>
      </c>
      <c r="D2630" s="88">
        <v>15002.324264517389</v>
      </c>
    </row>
    <row r="2631" spans="3:4" x14ac:dyDescent="0.2">
      <c r="C2631" s="88">
        <v>0.12665000000000001</v>
      </c>
      <c r="D2631" s="88">
        <v>15002.58966752577</v>
      </c>
    </row>
    <row r="2632" spans="3:4" x14ac:dyDescent="0.2">
      <c r="C2632" s="88">
        <v>0.12670000000000001</v>
      </c>
      <c r="D2632" s="88">
        <v>15003.354086462847</v>
      </c>
    </row>
    <row r="2633" spans="3:4" x14ac:dyDescent="0.2">
      <c r="C2633" s="88">
        <v>0.12675</v>
      </c>
      <c r="D2633" s="88">
        <v>15003.464827879807</v>
      </c>
    </row>
    <row r="2634" spans="3:4" x14ac:dyDescent="0.2">
      <c r="C2634" s="88">
        <v>0.1268</v>
      </c>
      <c r="D2634" s="88">
        <v>15003.901944790558</v>
      </c>
    </row>
    <row r="2635" spans="3:4" x14ac:dyDescent="0.2">
      <c r="C2635" s="88">
        <v>0.12684999999999999</v>
      </c>
      <c r="D2635" s="88">
        <v>15004.286787360317</v>
      </c>
    </row>
    <row r="2636" spans="3:4" x14ac:dyDescent="0.2">
      <c r="C2636" s="88">
        <v>0.12690000000000001</v>
      </c>
      <c r="D2636" s="88">
        <v>15004.527711528957</v>
      </c>
    </row>
    <row r="2637" spans="3:4" x14ac:dyDescent="0.2">
      <c r="C2637" s="88">
        <v>0.12695000000000001</v>
      </c>
      <c r="D2637" s="88">
        <v>15004.967264558169</v>
      </c>
    </row>
    <row r="2638" spans="3:4" x14ac:dyDescent="0.2">
      <c r="C2638" s="88">
        <v>0.127</v>
      </c>
      <c r="D2638" s="88">
        <v>15005.934190696833</v>
      </c>
    </row>
    <row r="2639" spans="3:4" x14ac:dyDescent="0.2">
      <c r="C2639" s="88">
        <v>0.12705</v>
      </c>
      <c r="D2639" s="88">
        <v>15008.434107724825</v>
      </c>
    </row>
    <row r="2640" spans="3:4" x14ac:dyDescent="0.2">
      <c r="C2640" s="88">
        <v>0.12709999999999999</v>
      </c>
      <c r="D2640" s="88">
        <v>15008.446858196006</v>
      </c>
    </row>
    <row r="2641" spans="3:4" x14ac:dyDescent="0.2">
      <c r="C2641" s="88">
        <v>0.12715000000000001</v>
      </c>
      <c r="D2641" s="88">
        <v>15008.61940278449</v>
      </c>
    </row>
    <row r="2642" spans="3:4" x14ac:dyDescent="0.2">
      <c r="C2642" s="88">
        <v>0.12720000000000001</v>
      </c>
      <c r="D2642" s="88">
        <v>15008.79567483334</v>
      </c>
    </row>
    <row r="2643" spans="3:4" x14ac:dyDescent="0.2">
      <c r="C2643" s="88">
        <v>0.12725</v>
      </c>
      <c r="D2643" s="88">
        <v>15008.850078143201</v>
      </c>
    </row>
    <row r="2644" spans="3:4" x14ac:dyDescent="0.2">
      <c r="C2644" s="88">
        <v>0.1273</v>
      </c>
      <c r="D2644" s="88">
        <v>15008.935445549918</v>
      </c>
    </row>
    <row r="2645" spans="3:4" x14ac:dyDescent="0.2">
      <c r="C2645" s="88">
        <v>0.12734999999999999</v>
      </c>
      <c r="D2645" s="88">
        <v>15009.07295716041</v>
      </c>
    </row>
    <row r="2646" spans="3:4" x14ac:dyDescent="0.2">
      <c r="C2646" s="88">
        <v>0.12740000000000001</v>
      </c>
      <c r="D2646" s="88">
        <v>15009.137018910285</v>
      </c>
    </row>
    <row r="2647" spans="3:4" x14ac:dyDescent="0.2">
      <c r="C2647" s="88">
        <v>0.12745000000000001</v>
      </c>
      <c r="D2647" s="88">
        <v>15009.158831745037</v>
      </c>
    </row>
    <row r="2648" spans="3:4" x14ac:dyDescent="0.2">
      <c r="C2648" s="88">
        <v>0.1275</v>
      </c>
      <c r="D2648" s="88">
        <v>15009.186955799159</v>
      </c>
    </row>
    <row r="2649" spans="3:4" x14ac:dyDescent="0.2">
      <c r="C2649" s="88">
        <v>0.12755</v>
      </c>
      <c r="D2649" s="88">
        <v>15009.198521171313</v>
      </c>
    </row>
    <row r="2650" spans="3:4" x14ac:dyDescent="0.2">
      <c r="C2650" s="88">
        <v>0.12759999999999999</v>
      </c>
      <c r="D2650" s="88">
        <v>15009.227368463446</v>
      </c>
    </row>
    <row r="2651" spans="3:4" x14ac:dyDescent="0.2">
      <c r="C2651" s="88">
        <v>0.12765000000000001</v>
      </c>
      <c r="D2651" s="88">
        <v>15009.57955356301</v>
      </c>
    </row>
    <row r="2652" spans="3:4" x14ac:dyDescent="0.2">
      <c r="C2652" s="88">
        <v>0.12770000000000001</v>
      </c>
      <c r="D2652" s="88">
        <v>15009.93745852794</v>
      </c>
    </row>
    <row r="2653" spans="3:4" x14ac:dyDescent="0.2">
      <c r="C2653" s="88">
        <v>0.12775</v>
      </c>
      <c r="D2653" s="88">
        <v>15010.181508264315</v>
      </c>
    </row>
    <row r="2654" spans="3:4" x14ac:dyDescent="0.2">
      <c r="C2654" s="88">
        <v>0.1278</v>
      </c>
      <c r="D2654" s="88">
        <v>15010.194277441051</v>
      </c>
    </row>
    <row r="2655" spans="3:4" x14ac:dyDescent="0.2">
      <c r="C2655" s="88">
        <v>0.12784999999999999</v>
      </c>
      <c r="D2655" s="88">
        <v>15010.425661791882</v>
      </c>
    </row>
    <row r="2656" spans="3:4" x14ac:dyDescent="0.2">
      <c r="C2656" s="88">
        <v>0.12790000000000001</v>
      </c>
      <c r="D2656" s="88">
        <v>15010.613561201186</v>
      </c>
    </row>
    <row r="2657" spans="3:4" x14ac:dyDescent="0.2">
      <c r="C2657" s="88">
        <v>0.12795000000000001</v>
      </c>
      <c r="D2657" s="88">
        <v>15010.920693633732</v>
      </c>
    </row>
    <row r="2658" spans="3:4" x14ac:dyDescent="0.2">
      <c r="C2658" s="88">
        <v>0.128</v>
      </c>
      <c r="D2658" s="88">
        <v>15010.955338815278</v>
      </c>
    </row>
    <row r="2659" spans="3:4" x14ac:dyDescent="0.2">
      <c r="C2659" s="88">
        <v>0.12805</v>
      </c>
      <c r="D2659" s="88">
        <v>15010.961386852137</v>
      </c>
    </row>
    <row r="2660" spans="3:4" x14ac:dyDescent="0.2">
      <c r="C2660" s="88">
        <v>0.12809999999999999</v>
      </c>
      <c r="D2660" s="88">
        <v>15010.964655113245</v>
      </c>
    </row>
    <row r="2661" spans="3:4" x14ac:dyDescent="0.2">
      <c r="C2661" s="88">
        <v>0.12814999999999999</v>
      </c>
      <c r="D2661" s="88">
        <v>15011.163535181429</v>
      </c>
    </row>
    <row r="2662" spans="3:4" x14ac:dyDescent="0.2">
      <c r="C2662" s="88">
        <v>0.12820000000000001</v>
      </c>
      <c r="D2662" s="88">
        <v>15011.180079496196</v>
      </c>
    </row>
    <row r="2663" spans="3:4" x14ac:dyDescent="0.2">
      <c r="C2663" s="88">
        <v>0.12825</v>
      </c>
      <c r="D2663" s="88">
        <v>15011.307612677998</v>
      </c>
    </row>
    <row r="2664" spans="3:4" x14ac:dyDescent="0.2">
      <c r="C2664" s="88">
        <v>0.1283</v>
      </c>
      <c r="D2664" s="88">
        <v>15011.448399550041</v>
      </c>
    </row>
    <row r="2665" spans="3:4" x14ac:dyDescent="0.2">
      <c r="C2665" s="88">
        <v>0.12834999999999999</v>
      </c>
      <c r="D2665" s="88">
        <v>15011.956563558033</v>
      </c>
    </row>
    <row r="2666" spans="3:4" x14ac:dyDescent="0.2">
      <c r="C2666" s="88">
        <v>0.12839999999999999</v>
      </c>
      <c r="D2666" s="88">
        <v>15012.093002101095</v>
      </c>
    </row>
    <row r="2667" spans="3:4" x14ac:dyDescent="0.2">
      <c r="C2667" s="88">
        <v>0.12845000000000001</v>
      </c>
      <c r="D2667" s="88">
        <v>15012.362118968875</v>
      </c>
    </row>
    <row r="2668" spans="3:4" x14ac:dyDescent="0.2">
      <c r="C2668" s="88">
        <v>0.1285</v>
      </c>
      <c r="D2668" s="88">
        <v>15013.203759535594</v>
      </c>
    </row>
    <row r="2669" spans="3:4" x14ac:dyDescent="0.2">
      <c r="C2669" s="88">
        <v>0.12855</v>
      </c>
      <c r="D2669" s="88">
        <v>15013.275317996488</v>
      </c>
    </row>
    <row r="2670" spans="3:4" x14ac:dyDescent="0.2">
      <c r="C2670" s="88">
        <v>0.12859999999999999</v>
      </c>
      <c r="D2670" s="88">
        <v>15013.480209067689</v>
      </c>
    </row>
    <row r="2671" spans="3:4" x14ac:dyDescent="0.2">
      <c r="C2671" s="88">
        <v>0.12864999999999999</v>
      </c>
      <c r="D2671" s="88">
        <v>15013.540627355624</v>
      </c>
    </row>
    <row r="2672" spans="3:4" x14ac:dyDescent="0.2">
      <c r="C2672" s="88">
        <v>0.12870000000000001</v>
      </c>
      <c r="D2672" s="88">
        <v>15013.92144733952</v>
      </c>
    </row>
    <row r="2673" spans="3:4" x14ac:dyDescent="0.2">
      <c r="C2673" s="88">
        <v>0.12875</v>
      </c>
      <c r="D2673" s="88">
        <v>15014.383532253982</v>
      </c>
    </row>
    <row r="2674" spans="3:4" x14ac:dyDescent="0.2">
      <c r="C2674" s="88">
        <v>0.1288</v>
      </c>
      <c r="D2674" s="88">
        <v>15014.56697166634</v>
      </c>
    </row>
    <row r="2675" spans="3:4" x14ac:dyDescent="0.2">
      <c r="C2675" s="88">
        <v>0.12884999999999999</v>
      </c>
      <c r="D2675" s="88">
        <v>15014.636758839963</v>
      </c>
    </row>
    <row r="2676" spans="3:4" x14ac:dyDescent="0.2">
      <c r="C2676" s="88">
        <v>0.12889999999999999</v>
      </c>
      <c r="D2676" s="88">
        <v>15014.771963482379</v>
      </c>
    </row>
    <row r="2677" spans="3:4" x14ac:dyDescent="0.2">
      <c r="C2677" s="88">
        <v>0.12895000000000001</v>
      </c>
      <c r="D2677" s="88">
        <v>15016.672118474247</v>
      </c>
    </row>
    <row r="2678" spans="3:4" x14ac:dyDescent="0.2">
      <c r="C2678" s="88">
        <v>0.129</v>
      </c>
      <c r="D2678" s="88">
        <v>15016.845786688891</v>
      </c>
    </row>
    <row r="2679" spans="3:4" x14ac:dyDescent="0.2">
      <c r="C2679" s="88">
        <v>0.12905</v>
      </c>
      <c r="D2679" s="88">
        <v>15017.518260010002</v>
      </c>
    </row>
    <row r="2680" spans="3:4" x14ac:dyDescent="0.2">
      <c r="C2680" s="88">
        <v>0.12909999999999999</v>
      </c>
      <c r="D2680" s="88">
        <v>15017.586121277083</v>
      </c>
    </row>
    <row r="2681" spans="3:4" x14ac:dyDescent="0.2">
      <c r="C2681" s="88">
        <v>0.12914999999999999</v>
      </c>
      <c r="D2681" s="88">
        <v>15017.605093335707</v>
      </c>
    </row>
    <row r="2682" spans="3:4" x14ac:dyDescent="0.2">
      <c r="C2682" s="88">
        <v>0.12920000000000001</v>
      </c>
      <c r="D2682" s="88">
        <v>15017.797896833585</v>
      </c>
    </row>
    <row r="2683" spans="3:4" x14ac:dyDescent="0.2">
      <c r="C2683" s="88">
        <v>0.12925</v>
      </c>
      <c r="D2683" s="88">
        <v>15018.06274466202</v>
      </c>
    </row>
    <row r="2684" spans="3:4" x14ac:dyDescent="0.2">
      <c r="C2684" s="88">
        <v>0.1293</v>
      </c>
      <c r="D2684" s="88">
        <v>15018.33243787906</v>
      </c>
    </row>
    <row r="2685" spans="3:4" x14ac:dyDescent="0.2">
      <c r="C2685" s="88">
        <v>0.12934999999999999</v>
      </c>
      <c r="D2685" s="88">
        <v>15018.836544897094</v>
      </c>
    </row>
    <row r="2686" spans="3:4" x14ac:dyDescent="0.2">
      <c r="C2686" s="88">
        <v>0.12939999999999999</v>
      </c>
      <c r="D2686" s="88">
        <v>15018.958743028323</v>
      </c>
    </row>
    <row r="2687" spans="3:4" x14ac:dyDescent="0.2">
      <c r="C2687" s="88">
        <v>0.12945000000000001</v>
      </c>
      <c r="D2687" s="88">
        <v>15018.960971895111</v>
      </c>
    </row>
    <row r="2688" spans="3:4" x14ac:dyDescent="0.2">
      <c r="C2688" s="88">
        <v>0.1295</v>
      </c>
      <c r="D2688" s="88">
        <v>15019.052647695833</v>
      </c>
    </row>
    <row r="2689" spans="3:4" x14ac:dyDescent="0.2">
      <c r="C2689" s="88">
        <v>0.12955</v>
      </c>
      <c r="D2689" s="88">
        <v>15019.184386112565</v>
      </c>
    </row>
    <row r="2690" spans="3:4" x14ac:dyDescent="0.2">
      <c r="C2690" s="88">
        <v>0.12959999999999999</v>
      </c>
      <c r="D2690" s="88">
        <v>15019.386337798556</v>
      </c>
    </row>
    <row r="2691" spans="3:4" x14ac:dyDescent="0.2">
      <c r="C2691" s="88">
        <v>0.12964999999999999</v>
      </c>
      <c r="D2691" s="88">
        <v>15019.428434221783</v>
      </c>
    </row>
    <row r="2692" spans="3:4" x14ac:dyDescent="0.2">
      <c r="C2692" s="88">
        <v>0.12970000000000001</v>
      </c>
      <c r="D2692" s="88">
        <v>15020.130769066907</v>
      </c>
    </row>
    <row r="2693" spans="3:4" x14ac:dyDescent="0.2">
      <c r="C2693" s="88">
        <v>0.12975</v>
      </c>
      <c r="D2693" s="88">
        <v>15020.826156337727</v>
      </c>
    </row>
    <row r="2694" spans="3:4" x14ac:dyDescent="0.2">
      <c r="C2694" s="88">
        <v>0.1298</v>
      </c>
      <c r="D2694" s="88">
        <v>15020.926509969297</v>
      </c>
    </row>
    <row r="2695" spans="3:4" x14ac:dyDescent="0.2">
      <c r="C2695" s="88">
        <v>0.12984999999999999</v>
      </c>
      <c r="D2695" s="88">
        <v>15021.031985772312</v>
      </c>
    </row>
    <row r="2696" spans="3:4" x14ac:dyDescent="0.2">
      <c r="C2696" s="88">
        <v>0.12989999999999999</v>
      </c>
      <c r="D2696" s="88">
        <v>15021.752434767091</v>
      </c>
    </row>
    <row r="2697" spans="3:4" x14ac:dyDescent="0.2">
      <c r="C2697" s="88">
        <v>0.12995000000000001</v>
      </c>
      <c r="D2697" s="88">
        <v>15022.225438483772</v>
      </c>
    </row>
    <row r="2698" spans="3:4" x14ac:dyDescent="0.2">
      <c r="C2698" s="88">
        <v>0.13</v>
      </c>
      <c r="D2698" s="88">
        <v>15022.486566796619</v>
      </c>
    </row>
    <row r="2699" spans="3:4" x14ac:dyDescent="0.2">
      <c r="C2699" s="88">
        <v>0.13005</v>
      </c>
      <c r="D2699" s="88">
        <v>15022.648927969291</v>
      </c>
    </row>
    <row r="2700" spans="3:4" x14ac:dyDescent="0.2">
      <c r="C2700" s="88">
        <v>0.13009999999999999</v>
      </c>
      <c r="D2700" s="88">
        <v>15023.176012518705</v>
      </c>
    </row>
    <row r="2701" spans="3:4" x14ac:dyDescent="0.2">
      <c r="C2701" s="88">
        <v>0.13014999999999999</v>
      </c>
      <c r="D2701" s="88">
        <v>15023.371298109976</v>
      </c>
    </row>
    <row r="2702" spans="3:4" x14ac:dyDescent="0.2">
      <c r="C2702" s="88">
        <v>0.13020000000000001</v>
      </c>
      <c r="D2702" s="88">
        <v>15023.708808860694</v>
      </c>
    </row>
    <row r="2703" spans="3:4" x14ac:dyDescent="0.2">
      <c r="C2703" s="88">
        <v>0.13025</v>
      </c>
      <c r="D2703" s="88">
        <v>15023.769810545004</v>
      </c>
    </row>
    <row r="2704" spans="3:4" x14ac:dyDescent="0.2">
      <c r="C2704" s="88">
        <v>0.1303</v>
      </c>
      <c r="D2704" s="88">
        <v>15024.101722914851</v>
      </c>
    </row>
    <row r="2705" spans="3:4" x14ac:dyDescent="0.2">
      <c r="C2705" s="88">
        <v>0.13034999999999999</v>
      </c>
      <c r="D2705" s="88">
        <v>15024.342380775275</v>
      </c>
    </row>
    <row r="2706" spans="3:4" x14ac:dyDescent="0.2">
      <c r="C2706" s="88">
        <v>0.13039999999999999</v>
      </c>
      <c r="D2706" s="88">
        <v>15024.566447191901</v>
      </c>
    </row>
    <row r="2707" spans="3:4" x14ac:dyDescent="0.2">
      <c r="C2707" s="88">
        <v>0.13045000000000001</v>
      </c>
      <c r="D2707" s="88">
        <v>15024.632420304913</v>
      </c>
    </row>
    <row r="2708" spans="3:4" x14ac:dyDescent="0.2">
      <c r="C2708" s="88">
        <v>0.1305</v>
      </c>
      <c r="D2708" s="88">
        <v>15024.767622797979</v>
      </c>
    </row>
    <row r="2709" spans="3:4" x14ac:dyDescent="0.2">
      <c r="C2709" s="88">
        <v>0.13055</v>
      </c>
      <c r="D2709" s="88">
        <v>15025.521617005954</v>
      </c>
    </row>
    <row r="2710" spans="3:4" x14ac:dyDescent="0.2">
      <c r="C2710" s="88">
        <v>0.13059999999999999</v>
      </c>
      <c r="D2710" s="88">
        <v>15025.99027859856</v>
      </c>
    </row>
    <row r="2711" spans="3:4" x14ac:dyDescent="0.2">
      <c r="C2711" s="88">
        <v>0.13064999999999999</v>
      </c>
      <c r="D2711" s="88">
        <v>15026.1709456349</v>
      </c>
    </row>
    <row r="2712" spans="3:4" x14ac:dyDescent="0.2">
      <c r="C2712" s="88">
        <v>0.13070000000000001</v>
      </c>
      <c r="D2712" s="88">
        <v>15026.330449976085</v>
      </c>
    </row>
    <row r="2713" spans="3:4" x14ac:dyDescent="0.2">
      <c r="C2713" s="88">
        <v>0.13075000000000001</v>
      </c>
      <c r="D2713" s="88">
        <v>15027.039336727066</v>
      </c>
    </row>
    <row r="2714" spans="3:4" x14ac:dyDescent="0.2">
      <c r="C2714" s="88">
        <v>0.1308</v>
      </c>
      <c r="D2714" s="88">
        <v>15027.465304503599</v>
      </c>
    </row>
    <row r="2715" spans="3:4" x14ac:dyDescent="0.2">
      <c r="C2715" s="88">
        <v>0.13084999999999999</v>
      </c>
      <c r="D2715" s="88">
        <v>15027.844703481231</v>
      </c>
    </row>
    <row r="2716" spans="3:4" x14ac:dyDescent="0.2">
      <c r="C2716" s="88">
        <v>0.13089999999999999</v>
      </c>
      <c r="D2716" s="88">
        <v>15028.458715188159</v>
      </c>
    </row>
    <row r="2717" spans="3:4" x14ac:dyDescent="0.2">
      <c r="C2717" s="88">
        <v>0.13095000000000001</v>
      </c>
      <c r="D2717" s="88">
        <v>15028.521085017219</v>
      </c>
    </row>
    <row r="2718" spans="3:4" x14ac:dyDescent="0.2">
      <c r="C2718" s="88">
        <v>0.13100000000000001</v>
      </c>
      <c r="D2718" s="88">
        <v>15028.521381440287</v>
      </c>
    </row>
    <row r="2719" spans="3:4" x14ac:dyDescent="0.2">
      <c r="C2719" s="88">
        <v>0.13105</v>
      </c>
      <c r="D2719" s="88">
        <v>15028.575666841065</v>
      </c>
    </row>
    <row r="2720" spans="3:4" x14ac:dyDescent="0.2">
      <c r="C2720" s="88">
        <v>0.13109999999999999</v>
      </c>
      <c r="D2720" s="88">
        <v>15028.99126222731</v>
      </c>
    </row>
    <row r="2721" spans="3:4" x14ac:dyDescent="0.2">
      <c r="C2721" s="88">
        <v>0.13114999999999999</v>
      </c>
      <c r="D2721" s="88">
        <v>15029.159297123662</v>
      </c>
    </row>
    <row r="2722" spans="3:4" x14ac:dyDescent="0.2">
      <c r="C2722" s="88">
        <v>0.13120000000000001</v>
      </c>
      <c r="D2722" s="88">
        <v>15030.264866781994</v>
      </c>
    </row>
    <row r="2723" spans="3:4" x14ac:dyDescent="0.2">
      <c r="C2723" s="88">
        <v>0.13125000000000001</v>
      </c>
      <c r="D2723" s="88">
        <v>15030.315779895995</v>
      </c>
    </row>
    <row r="2724" spans="3:4" x14ac:dyDescent="0.2">
      <c r="C2724" s="88">
        <v>0.1313</v>
      </c>
      <c r="D2724" s="88">
        <v>15030.408288812854</v>
      </c>
    </row>
    <row r="2725" spans="3:4" x14ac:dyDescent="0.2">
      <c r="C2725" s="88">
        <v>0.13134999999999999</v>
      </c>
      <c r="D2725" s="88">
        <v>15030.770530856396</v>
      </c>
    </row>
    <row r="2726" spans="3:4" x14ac:dyDescent="0.2">
      <c r="C2726" s="88">
        <v>0.13139999999999999</v>
      </c>
      <c r="D2726" s="88">
        <v>15030.798460533353</v>
      </c>
    </row>
    <row r="2727" spans="3:4" x14ac:dyDescent="0.2">
      <c r="C2727" s="88">
        <v>0.13145000000000001</v>
      </c>
      <c r="D2727" s="88">
        <v>15031.179960322777</v>
      </c>
    </row>
    <row r="2728" spans="3:4" x14ac:dyDescent="0.2">
      <c r="C2728" s="88">
        <v>0.13150000000000001</v>
      </c>
      <c r="D2728" s="88">
        <v>15031.329801083066</v>
      </c>
    </row>
    <row r="2729" spans="3:4" x14ac:dyDescent="0.2">
      <c r="C2729" s="88">
        <v>0.13155</v>
      </c>
      <c r="D2729" s="88">
        <v>15031.356134189678</v>
      </c>
    </row>
    <row r="2730" spans="3:4" x14ac:dyDescent="0.2">
      <c r="C2730" s="88">
        <v>0.13159999999999999</v>
      </c>
      <c r="D2730" s="88">
        <v>15031.374438583125</v>
      </c>
    </row>
    <row r="2731" spans="3:4" x14ac:dyDescent="0.2">
      <c r="C2731" s="88">
        <v>0.13164999999999999</v>
      </c>
      <c r="D2731" s="88">
        <v>15031.400520888485</v>
      </c>
    </row>
    <row r="2732" spans="3:4" x14ac:dyDescent="0.2">
      <c r="C2732" s="88">
        <v>0.13170000000000001</v>
      </c>
      <c r="D2732" s="88">
        <v>15031.56568538552</v>
      </c>
    </row>
    <row r="2733" spans="3:4" x14ac:dyDescent="0.2">
      <c r="C2733" s="88">
        <v>0.13175000000000001</v>
      </c>
      <c r="D2733" s="88">
        <v>15031.646425279203</v>
      </c>
    </row>
    <row r="2734" spans="3:4" x14ac:dyDescent="0.2">
      <c r="C2734" s="88">
        <v>0.1318</v>
      </c>
      <c r="D2734" s="88">
        <v>15031.983926769259</v>
      </c>
    </row>
    <row r="2735" spans="3:4" x14ac:dyDescent="0.2">
      <c r="C2735" s="88">
        <v>0.13184999999999999</v>
      </c>
      <c r="D2735" s="88">
        <v>15032.129778187113</v>
      </c>
    </row>
    <row r="2736" spans="3:4" x14ac:dyDescent="0.2">
      <c r="C2736" s="88">
        <v>0.13189999999999999</v>
      </c>
      <c r="D2736" s="88">
        <v>15032.73782000402</v>
      </c>
    </row>
    <row r="2737" spans="3:4" x14ac:dyDescent="0.2">
      <c r="C2737" s="88">
        <v>0.13195000000000001</v>
      </c>
      <c r="D2737" s="88">
        <v>15033.309561273887</v>
      </c>
    </row>
    <row r="2738" spans="3:4" x14ac:dyDescent="0.2">
      <c r="C2738" s="88">
        <v>0.13200000000000001</v>
      </c>
      <c r="D2738" s="88">
        <v>15033.447551631862</v>
      </c>
    </row>
    <row r="2739" spans="3:4" x14ac:dyDescent="0.2">
      <c r="C2739" s="88">
        <v>0.13205</v>
      </c>
      <c r="D2739" s="88">
        <v>15034.125038487817</v>
      </c>
    </row>
    <row r="2740" spans="3:4" x14ac:dyDescent="0.2">
      <c r="C2740" s="88">
        <v>0.1321</v>
      </c>
      <c r="D2740" s="88">
        <v>15034.312537791327</v>
      </c>
    </row>
    <row r="2741" spans="3:4" x14ac:dyDescent="0.2">
      <c r="C2741" s="88">
        <v>0.13214999999999999</v>
      </c>
      <c r="D2741" s="88">
        <v>15034.407994933707</v>
      </c>
    </row>
    <row r="2742" spans="3:4" x14ac:dyDescent="0.2">
      <c r="C2742" s="88">
        <v>0.13220000000000001</v>
      </c>
      <c r="D2742" s="88">
        <v>15034.51417127049</v>
      </c>
    </row>
    <row r="2743" spans="3:4" x14ac:dyDescent="0.2">
      <c r="C2743" s="88">
        <v>0.13225000000000001</v>
      </c>
      <c r="D2743" s="88">
        <v>15034.605581851001</v>
      </c>
    </row>
    <row r="2744" spans="3:4" x14ac:dyDescent="0.2">
      <c r="C2744" s="88">
        <v>0.1323</v>
      </c>
      <c r="D2744" s="88">
        <v>15034.771192004788</v>
      </c>
    </row>
    <row r="2745" spans="3:4" x14ac:dyDescent="0.2">
      <c r="C2745" s="88">
        <v>0.13235</v>
      </c>
      <c r="D2745" s="88">
        <v>15035.314819677766</v>
      </c>
    </row>
    <row r="2746" spans="3:4" x14ac:dyDescent="0.2">
      <c r="C2746" s="88">
        <v>0.13239999999999999</v>
      </c>
      <c r="D2746" s="88">
        <v>15035.379991119567</v>
      </c>
    </row>
    <row r="2747" spans="3:4" x14ac:dyDescent="0.2">
      <c r="C2747" s="88">
        <v>0.13245000000000001</v>
      </c>
      <c r="D2747" s="88">
        <v>15035.60054995931</v>
      </c>
    </row>
    <row r="2748" spans="3:4" x14ac:dyDescent="0.2">
      <c r="C2748" s="88">
        <v>0.13250000000000001</v>
      </c>
      <c r="D2748" s="88">
        <v>15035.916200510601</v>
      </c>
    </row>
    <row r="2749" spans="3:4" x14ac:dyDescent="0.2">
      <c r="C2749" s="88">
        <v>0.13255</v>
      </c>
      <c r="D2749" s="88">
        <v>15035.942074919978</v>
      </c>
    </row>
    <row r="2750" spans="3:4" x14ac:dyDescent="0.2">
      <c r="C2750" s="88">
        <v>0.1326</v>
      </c>
      <c r="D2750" s="88">
        <v>15035.984952922097</v>
      </c>
    </row>
    <row r="2751" spans="3:4" x14ac:dyDescent="0.2">
      <c r="C2751" s="88">
        <v>0.13264999999999999</v>
      </c>
      <c r="D2751" s="88">
        <v>15036.332799733947</v>
      </c>
    </row>
    <row r="2752" spans="3:4" x14ac:dyDescent="0.2">
      <c r="C2752" s="88">
        <v>0.13270000000000001</v>
      </c>
      <c r="D2752" s="88">
        <v>15036.522417267133</v>
      </c>
    </row>
    <row r="2753" spans="3:4" x14ac:dyDescent="0.2">
      <c r="C2753" s="88">
        <v>0.13275000000000001</v>
      </c>
      <c r="D2753" s="88">
        <v>15036.61314261394</v>
      </c>
    </row>
    <row r="2754" spans="3:4" x14ac:dyDescent="0.2">
      <c r="C2754" s="88">
        <v>0.1328</v>
      </c>
      <c r="D2754" s="88">
        <v>15036.637596597779</v>
      </c>
    </row>
    <row r="2755" spans="3:4" x14ac:dyDescent="0.2">
      <c r="C2755" s="88">
        <v>0.13285</v>
      </c>
      <c r="D2755" s="88">
        <v>15036.714030396493</v>
      </c>
    </row>
    <row r="2756" spans="3:4" x14ac:dyDescent="0.2">
      <c r="C2756" s="88">
        <v>0.13289999999999999</v>
      </c>
      <c r="D2756" s="88">
        <v>15036.788550567921</v>
      </c>
    </row>
    <row r="2757" spans="3:4" x14ac:dyDescent="0.2">
      <c r="C2757" s="88">
        <v>0.13295000000000001</v>
      </c>
      <c r="D2757" s="88">
        <v>15037.302804319585</v>
      </c>
    </row>
    <row r="2758" spans="3:4" x14ac:dyDescent="0.2">
      <c r="C2758" s="88">
        <v>0.13300000000000001</v>
      </c>
      <c r="D2758" s="88">
        <v>15037.548489551107</v>
      </c>
    </row>
    <row r="2759" spans="3:4" x14ac:dyDescent="0.2">
      <c r="C2759" s="88">
        <v>0.13305</v>
      </c>
      <c r="D2759" s="88">
        <v>15037.627422943333</v>
      </c>
    </row>
    <row r="2760" spans="3:4" x14ac:dyDescent="0.2">
      <c r="C2760" s="88">
        <v>0.1331</v>
      </c>
      <c r="D2760" s="88">
        <v>15037.758765856979</v>
      </c>
    </row>
    <row r="2761" spans="3:4" x14ac:dyDescent="0.2">
      <c r="C2761" s="88">
        <v>0.13314999999999999</v>
      </c>
      <c r="D2761" s="88">
        <v>15037.85270858741</v>
      </c>
    </row>
    <row r="2762" spans="3:4" x14ac:dyDescent="0.2">
      <c r="C2762" s="88">
        <v>0.13320000000000001</v>
      </c>
      <c r="D2762" s="88">
        <v>15038.339868949284</v>
      </c>
    </row>
    <row r="2763" spans="3:4" x14ac:dyDescent="0.2">
      <c r="C2763" s="88">
        <v>0.13325000000000001</v>
      </c>
      <c r="D2763" s="88">
        <v>15038.611037141889</v>
      </c>
    </row>
    <row r="2764" spans="3:4" x14ac:dyDescent="0.2">
      <c r="C2764" s="88">
        <v>0.1333</v>
      </c>
      <c r="D2764" s="88">
        <v>15038.62065509907</v>
      </c>
    </row>
    <row r="2765" spans="3:4" x14ac:dyDescent="0.2">
      <c r="C2765" s="88">
        <v>0.13335</v>
      </c>
      <c r="D2765" s="88">
        <v>15038.941179327237</v>
      </c>
    </row>
    <row r="2766" spans="3:4" x14ac:dyDescent="0.2">
      <c r="C2766" s="88">
        <v>0.13339999999999999</v>
      </c>
      <c r="D2766" s="88">
        <v>15039.469775418173</v>
      </c>
    </row>
    <row r="2767" spans="3:4" x14ac:dyDescent="0.2">
      <c r="C2767" s="88">
        <v>0.13345000000000001</v>
      </c>
      <c r="D2767" s="88">
        <v>15039.475473902372</v>
      </c>
    </row>
    <row r="2768" spans="3:4" x14ac:dyDescent="0.2">
      <c r="C2768" s="88">
        <v>0.13350000000000001</v>
      </c>
      <c r="D2768" s="88">
        <v>15039.640606553392</v>
      </c>
    </row>
    <row r="2769" spans="3:4" x14ac:dyDescent="0.2">
      <c r="C2769" s="88">
        <v>0.13355</v>
      </c>
      <c r="D2769" s="88">
        <v>15039.959941461271</v>
      </c>
    </row>
    <row r="2770" spans="3:4" x14ac:dyDescent="0.2">
      <c r="C2770" s="88">
        <v>0.1336</v>
      </c>
      <c r="D2770" s="88">
        <v>15040.078761646602</v>
      </c>
    </row>
    <row r="2771" spans="3:4" x14ac:dyDescent="0.2">
      <c r="C2771" s="88">
        <v>0.13364999999999999</v>
      </c>
      <c r="D2771" s="88">
        <v>15040.129290727382</v>
      </c>
    </row>
    <row r="2772" spans="3:4" x14ac:dyDescent="0.2">
      <c r="C2772" s="88">
        <v>0.13370000000000001</v>
      </c>
      <c r="D2772" s="88">
        <v>15040.577773396719</v>
      </c>
    </row>
    <row r="2773" spans="3:4" x14ac:dyDescent="0.2">
      <c r="C2773" s="88">
        <v>0.13375000000000001</v>
      </c>
      <c r="D2773" s="88">
        <v>15041.273035843938</v>
      </c>
    </row>
    <row r="2774" spans="3:4" x14ac:dyDescent="0.2">
      <c r="C2774" s="88">
        <v>0.1338</v>
      </c>
      <c r="D2774" s="88">
        <v>15041.349060538323</v>
      </c>
    </row>
    <row r="2775" spans="3:4" x14ac:dyDescent="0.2">
      <c r="C2775" s="88">
        <v>0.13385</v>
      </c>
      <c r="D2775" s="88">
        <v>15041.675582264248</v>
      </c>
    </row>
    <row r="2776" spans="3:4" x14ac:dyDescent="0.2">
      <c r="C2776" s="88">
        <v>0.13389999999999999</v>
      </c>
      <c r="D2776" s="88">
        <v>15041.846823450351</v>
      </c>
    </row>
    <row r="2777" spans="3:4" x14ac:dyDescent="0.2">
      <c r="C2777" s="88">
        <v>0.13395000000000001</v>
      </c>
      <c r="D2777" s="88">
        <v>15041.937566271085</v>
      </c>
    </row>
    <row r="2778" spans="3:4" x14ac:dyDescent="0.2">
      <c r="C2778" s="88">
        <v>0.13400000000000001</v>
      </c>
      <c r="D2778" s="88">
        <v>15041.955393186818</v>
      </c>
    </row>
    <row r="2779" spans="3:4" x14ac:dyDescent="0.2">
      <c r="C2779" s="88">
        <v>0.13405</v>
      </c>
      <c r="D2779" s="88">
        <v>15042.386855800176</v>
      </c>
    </row>
    <row r="2780" spans="3:4" x14ac:dyDescent="0.2">
      <c r="C2780" s="88">
        <v>0.1341</v>
      </c>
      <c r="D2780" s="88">
        <v>15042.544014758958</v>
      </c>
    </row>
    <row r="2781" spans="3:4" x14ac:dyDescent="0.2">
      <c r="C2781" s="88">
        <v>0.13414999999999999</v>
      </c>
      <c r="D2781" s="88">
        <v>15043.045319725077</v>
      </c>
    </row>
    <row r="2782" spans="3:4" x14ac:dyDescent="0.2">
      <c r="C2782" s="88">
        <v>0.13420000000000001</v>
      </c>
      <c r="D2782" s="88">
        <v>15043.164399798552</v>
      </c>
    </row>
    <row r="2783" spans="3:4" x14ac:dyDescent="0.2">
      <c r="C2783" s="88">
        <v>0.13425000000000001</v>
      </c>
      <c r="D2783" s="88">
        <v>15043.349632246471</v>
      </c>
    </row>
    <row r="2784" spans="3:4" x14ac:dyDescent="0.2">
      <c r="C2784" s="88">
        <v>0.1343</v>
      </c>
      <c r="D2784" s="88">
        <v>15043.649267368788</v>
      </c>
    </row>
    <row r="2785" spans="3:4" x14ac:dyDescent="0.2">
      <c r="C2785" s="88">
        <v>0.13435</v>
      </c>
      <c r="D2785" s="88">
        <v>15044.050028541436</v>
      </c>
    </row>
    <row r="2786" spans="3:4" x14ac:dyDescent="0.2">
      <c r="C2786" s="88">
        <v>0.13439999999999999</v>
      </c>
      <c r="D2786" s="88">
        <v>15044.453480392171</v>
      </c>
    </row>
    <row r="2787" spans="3:4" x14ac:dyDescent="0.2">
      <c r="C2787" s="88">
        <v>0.13444999999999999</v>
      </c>
      <c r="D2787" s="88">
        <v>15045.074011985234</v>
      </c>
    </row>
    <row r="2788" spans="3:4" x14ac:dyDescent="0.2">
      <c r="C2788" s="88">
        <v>0.13450000000000001</v>
      </c>
      <c r="D2788" s="88">
        <v>15045.083385249925</v>
      </c>
    </row>
    <row r="2789" spans="3:4" x14ac:dyDescent="0.2">
      <c r="C2789" s="88">
        <v>0.13455</v>
      </c>
      <c r="D2789" s="88">
        <v>15045.134919870203</v>
      </c>
    </row>
    <row r="2790" spans="3:4" x14ac:dyDescent="0.2">
      <c r="C2790" s="88">
        <v>0.1346</v>
      </c>
      <c r="D2790" s="88">
        <v>15045.464016147072</v>
      </c>
    </row>
    <row r="2791" spans="3:4" x14ac:dyDescent="0.2">
      <c r="C2791" s="88">
        <v>0.13464999999999999</v>
      </c>
      <c r="D2791" s="88">
        <v>15045.530908668483</v>
      </c>
    </row>
    <row r="2792" spans="3:4" x14ac:dyDescent="0.2">
      <c r="C2792" s="88">
        <v>0.13469999999999999</v>
      </c>
      <c r="D2792" s="88">
        <v>15046.158892933996</v>
      </c>
    </row>
    <row r="2793" spans="3:4" x14ac:dyDescent="0.2">
      <c r="C2793" s="88">
        <v>0.13475000000000001</v>
      </c>
      <c r="D2793" s="88">
        <v>15046.251405274983</v>
      </c>
    </row>
    <row r="2794" spans="3:4" x14ac:dyDescent="0.2">
      <c r="C2794" s="88">
        <v>0.1348</v>
      </c>
      <c r="D2794" s="88">
        <v>15046.606690288869</v>
      </c>
    </row>
    <row r="2795" spans="3:4" x14ac:dyDescent="0.2">
      <c r="C2795" s="88">
        <v>0.13485</v>
      </c>
      <c r="D2795" s="88">
        <v>15046.712048964364</v>
      </c>
    </row>
    <row r="2796" spans="3:4" x14ac:dyDescent="0.2">
      <c r="C2796" s="88">
        <v>0.13489999999999999</v>
      </c>
      <c r="D2796" s="88">
        <v>15046.941379727337</v>
      </c>
    </row>
    <row r="2797" spans="3:4" x14ac:dyDescent="0.2">
      <c r="C2797" s="88">
        <v>0.13494999999999999</v>
      </c>
      <c r="D2797" s="88">
        <v>15047.013787533006</v>
      </c>
    </row>
    <row r="2798" spans="3:4" x14ac:dyDescent="0.2">
      <c r="C2798" s="88">
        <v>0.13500000000000001</v>
      </c>
      <c r="D2798" s="88">
        <v>15047.18982794841</v>
      </c>
    </row>
    <row r="2799" spans="3:4" x14ac:dyDescent="0.2">
      <c r="C2799" s="88">
        <v>0.13505</v>
      </c>
      <c r="D2799" s="88">
        <v>15047.610746325672</v>
      </c>
    </row>
    <row r="2800" spans="3:4" x14ac:dyDescent="0.2">
      <c r="C2800" s="88">
        <v>0.1351</v>
      </c>
      <c r="D2800" s="88">
        <v>15048.406000191806</v>
      </c>
    </row>
    <row r="2801" spans="3:4" x14ac:dyDescent="0.2">
      <c r="C2801" s="88">
        <v>0.13514999999999999</v>
      </c>
      <c r="D2801" s="88">
        <v>15049.197556843468</v>
      </c>
    </row>
    <row r="2802" spans="3:4" x14ac:dyDescent="0.2">
      <c r="C2802" s="88">
        <v>0.13519999999999999</v>
      </c>
      <c r="D2802" s="88">
        <v>15049.260525187938</v>
      </c>
    </row>
    <row r="2803" spans="3:4" x14ac:dyDescent="0.2">
      <c r="C2803" s="88">
        <v>0.13525000000000001</v>
      </c>
      <c r="D2803" s="88">
        <v>15049.442521102719</v>
      </c>
    </row>
    <row r="2804" spans="3:4" x14ac:dyDescent="0.2">
      <c r="C2804" s="88">
        <v>0.1353</v>
      </c>
      <c r="D2804" s="88">
        <v>15050.355585150804</v>
      </c>
    </row>
    <row r="2805" spans="3:4" x14ac:dyDescent="0.2">
      <c r="C2805" s="88">
        <v>0.13535</v>
      </c>
      <c r="D2805" s="88">
        <v>15050.662358373174</v>
      </c>
    </row>
    <row r="2806" spans="3:4" x14ac:dyDescent="0.2">
      <c r="C2806" s="88">
        <v>0.13539999999999999</v>
      </c>
      <c r="D2806" s="88">
        <v>15050.813062347994</v>
      </c>
    </row>
    <row r="2807" spans="3:4" x14ac:dyDescent="0.2">
      <c r="C2807" s="88">
        <v>0.13544999999999999</v>
      </c>
      <c r="D2807" s="88">
        <v>15051.045279742502</v>
      </c>
    </row>
    <row r="2808" spans="3:4" x14ac:dyDescent="0.2">
      <c r="C2808" s="88">
        <v>0.13550000000000001</v>
      </c>
      <c r="D2808" s="88">
        <v>15051.701633116372</v>
      </c>
    </row>
    <row r="2809" spans="3:4" x14ac:dyDescent="0.2">
      <c r="C2809" s="88">
        <v>0.13555</v>
      </c>
      <c r="D2809" s="88">
        <v>15051.984856406812</v>
      </c>
    </row>
    <row r="2810" spans="3:4" x14ac:dyDescent="0.2">
      <c r="C2810" s="88">
        <v>0.1356</v>
      </c>
      <c r="D2810" s="88">
        <v>15052.696381197895</v>
      </c>
    </row>
    <row r="2811" spans="3:4" x14ac:dyDescent="0.2">
      <c r="C2811" s="88">
        <v>0.13564999999999999</v>
      </c>
      <c r="D2811" s="88">
        <v>15052.982875363949</v>
      </c>
    </row>
    <row r="2812" spans="3:4" x14ac:dyDescent="0.2">
      <c r="C2812" s="88">
        <v>0.13569999999999999</v>
      </c>
      <c r="D2812" s="88">
        <v>15053.117248122264</v>
      </c>
    </row>
    <row r="2813" spans="3:4" x14ac:dyDescent="0.2">
      <c r="C2813" s="88">
        <v>0.13575000000000001</v>
      </c>
      <c r="D2813" s="88">
        <v>15053.391687595096</v>
      </c>
    </row>
    <row r="2814" spans="3:4" x14ac:dyDescent="0.2">
      <c r="C2814" s="88">
        <v>0.1358</v>
      </c>
      <c r="D2814" s="88">
        <v>15053.47865987232</v>
      </c>
    </row>
    <row r="2815" spans="3:4" x14ac:dyDescent="0.2">
      <c r="C2815" s="88">
        <v>0.13585</v>
      </c>
      <c r="D2815" s="88">
        <v>15054.583710265331</v>
      </c>
    </row>
    <row r="2816" spans="3:4" x14ac:dyDescent="0.2">
      <c r="C2816" s="88">
        <v>0.13589999999999999</v>
      </c>
      <c r="D2816" s="88">
        <v>15054.949546643191</v>
      </c>
    </row>
    <row r="2817" spans="3:4" x14ac:dyDescent="0.2">
      <c r="C2817" s="88">
        <v>0.13594999999999999</v>
      </c>
      <c r="D2817" s="88">
        <v>15055.050506754957</v>
      </c>
    </row>
    <row r="2818" spans="3:4" x14ac:dyDescent="0.2">
      <c r="C2818" s="88">
        <v>0.13600000000000001</v>
      </c>
      <c r="D2818" s="88">
        <v>15055.050702062919</v>
      </c>
    </row>
    <row r="2819" spans="3:4" x14ac:dyDescent="0.2">
      <c r="C2819" s="88">
        <v>0.13605</v>
      </c>
      <c r="D2819" s="88">
        <v>15055.093690654463</v>
      </c>
    </row>
    <row r="2820" spans="3:4" x14ac:dyDescent="0.2">
      <c r="C2820" s="88">
        <v>0.1361</v>
      </c>
      <c r="D2820" s="88">
        <v>15055.316867761729</v>
      </c>
    </row>
    <row r="2821" spans="3:4" x14ac:dyDescent="0.2">
      <c r="C2821" s="88">
        <v>0.13614999999999999</v>
      </c>
      <c r="D2821" s="88">
        <v>15056.062009293615</v>
      </c>
    </row>
    <row r="2822" spans="3:4" x14ac:dyDescent="0.2">
      <c r="C2822" s="88">
        <v>0.13619999999999999</v>
      </c>
      <c r="D2822" s="88">
        <v>15056.322250154566</v>
      </c>
    </row>
    <row r="2823" spans="3:4" x14ac:dyDescent="0.2">
      <c r="C2823" s="88">
        <v>0.13625000000000001</v>
      </c>
      <c r="D2823" s="88">
        <v>15056.523793605682</v>
      </c>
    </row>
    <row r="2824" spans="3:4" x14ac:dyDescent="0.2">
      <c r="C2824" s="88">
        <v>0.1363</v>
      </c>
      <c r="D2824" s="88">
        <v>15056.846719948764</v>
      </c>
    </row>
    <row r="2825" spans="3:4" x14ac:dyDescent="0.2">
      <c r="C2825" s="88">
        <v>0.13635</v>
      </c>
      <c r="D2825" s="88">
        <v>15057.065090344404</v>
      </c>
    </row>
    <row r="2826" spans="3:4" x14ac:dyDescent="0.2">
      <c r="C2826" s="88">
        <v>0.13639999999999999</v>
      </c>
      <c r="D2826" s="88">
        <v>15057.107153403547</v>
      </c>
    </row>
    <row r="2827" spans="3:4" x14ac:dyDescent="0.2">
      <c r="C2827" s="88">
        <v>0.13644999999999999</v>
      </c>
      <c r="D2827" s="88">
        <v>15057.126852540687</v>
      </c>
    </row>
    <row r="2828" spans="3:4" x14ac:dyDescent="0.2">
      <c r="C2828" s="88">
        <v>0.13650000000000001</v>
      </c>
      <c r="D2828" s="88">
        <v>15057.343660657687</v>
      </c>
    </row>
    <row r="2829" spans="3:4" x14ac:dyDescent="0.2">
      <c r="C2829" s="88">
        <v>0.13655</v>
      </c>
      <c r="D2829" s="88">
        <v>15057.346309554841</v>
      </c>
    </row>
    <row r="2830" spans="3:4" x14ac:dyDescent="0.2">
      <c r="C2830" s="88">
        <v>0.1366</v>
      </c>
      <c r="D2830" s="88">
        <v>15057.714622435029</v>
      </c>
    </row>
    <row r="2831" spans="3:4" x14ac:dyDescent="0.2">
      <c r="C2831" s="88">
        <v>0.13664999999999999</v>
      </c>
      <c r="D2831" s="88">
        <v>15057.755036618897</v>
      </c>
    </row>
    <row r="2832" spans="3:4" x14ac:dyDescent="0.2">
      <c r="C2832" s="88">
        <v>0.13669999999999999</v>
      </c>
      <c r="D2832" s="88">
        <v>15057.763214733057</v>
      </c>
    </row>
    <row r="2833" spans="3:4" x14ac:dyDescent="0.2">
      <c r="C2833" s="88">
        <v>0.13675000000000001</v>
      </c>
      <c r="D2833" s="88">
        <v>15058.15121144918</v>
      </c>
    </row>
    <row r="2834" spans="3:4" x14ac:dyDescent="0.2">
      <c r="C2834" s="88">
        <v>0.1368</v>
      </c>
      <c r="D2834" s="88">
        <v>15058.17994803315</v>
      </c>
    </row>
    <row r="2835" spans="3:4" x14ac:dyDescent="0.2">
      <c r="C2835" s="88">
        <v>0.13685</v>
      </c>
      <c r="D2835" s="88">
        <v>15058.470117232433</v>
      </c>
    </row>
    <row r="2836" spans="3:4" x14ac:dyDescent="0.2">
      <c r="C2836" s="88">
        <v>0.13689999999999999</v>
      </c>
      <c r="D2836" s="88">
        <v>15058.653610084853</v>
      </c>
    </row>
    <row r="2837" spans="3:4" x14ac:dyDescent="0.2">
      <c r="C2837" s="88">
        <v>0.13694999999999999</v>
      </c>
      <c r="D2837" s="88">
        <v>15058.962241285793</v>
      </c>
    </row>
    <row r="2838" spans="3:4" x14ac:dyDescent="0.2">
      <c r="C2838" s="88">
        <v>0.13700000000000001</v>
      </c>
      <c r="D2838" s="88">
        <v>15059.057397199915</v>
      </c>
    </row>
    <row r="2839" spans="3:4" x14ac:dyDescent="0.2">
      <c r="C2839" s="88">
        <v>0.13705000000000001</v>
      </c>
      <c r="D2839" s="88">
        <v>15059.143455008358</v>
      </c>
    </row>
    <row r="2840" spans="3:4" x14ac:dyDescent="0.2">
      <c r="C2840" s="88">
        <v>0.1371</v>
      </c>
      <c r="D2840" s="88">
        <v>15059.453338986641</v>
      </c>
    </row>
    <row r="2841" spans="3:4" x14ac:dyDescent="0.2">
      <c r="C2841" s="88">
        <v>0.13714999999999999</v>
      </c>
      <c r="D2841" s="88">
        <v>15059.714936332053</v>
      </c>
    </row>
    <row r="2842" spans="3:4" x14ac:dyDescent="0.2">
      <c r="C2842" s="88">
        <v>0.13719999999999999</v>
      </c>
      <c r="D2842" s="88">
        <v>15060.076248750251</v>
      </c>
    </row>
    <row r="2843" spans="3:4" x14ac:dyDescent="0.2">
      <c r="C2843" s="88">
        <v>0.13725000000000001</v>
      </c>
      <c r="D2843" s="88">
        <v>15060.079813428154</v>
      </c>
    </row>
    <row r="2844" spans="3:4" x14ac:dyDescent="0.2">
      <c r="C2844" s="88">
        <v>0.13730000000000001</v>
      </c>
      <c r="D2844" s="88">
        <v>15060.081703010608</v>
      </c>
    </row>
    <row r="2845" spans="3:4" x14ac:dyDescent="0.2">
      <c r="C2845" s="88">
        <v>0.13735</v>
      </c>
      <c r="D2845" s="88">
        <v>15060.216954498703</v>
      </c>
    </row>
    <row r="2846" spans="3:4" x14ac:dyDescent="0.2">
      <c r="C2846" s="88">
        <v>0.13739999999999999</v>
      </c>
      <c r="D2846" s="88">
        <v>15061.362054042371</v>
      </c>
    </row>
    <row r="2847" spans="3:4" x14ac:dyDescent="0.2">
      <c r="C2847" s="88">
        <v>0.13744999999999999</v>
      </c>
      <c r="D2847" s="88">
        <v>15061.391566319966</v>
      </c>
    </row>
    <row r="2848" spans="3:4" x14ac:dyDescent="0.2">
      <c r="C2848" s="88">
        <v>0.13750000000000001</v>
      </c>
      <c r="D2848" s="88">
        <v>15061.764200909853</v>
      </c>
    </row>
    <row r="2849" spans="3:4" x14ac:dyDescent="0.2">
      <c r="C2849" s="88">
        <v>0.13755000000000001</v>
      </c>
      <c r="D2849" s="88">
        <v>15062.296822312204</v>
      </c>
    </row>
    <row r="2850" spans="3:4" x14ac:dyDescent="0.2">
      <c r="C2850" s="88">
        <v>0.1376</v>
      </c>
      <c r="D2850" s="88">
        <v>15062.733117808062</v>
      </c>
    </row>
    <row r="2851" spans="3:4" x14ac:dyDescent="0.2">
      <c r="C2851" s="88">
        <v>0.13764999999999999</v>
      </c>
      <c r="D2851" s="88">
        <v>15062.734220999986</v>
      </c>
    </row>
    <row r="2852" spans="3:4" x14ac:dyDescent="0.2">
      <c r="C2852" s="88">
        <v>0.13769999999999999</v>
      </c>
      <c r="D2852" s="88">
        <v>15062.940637057462</v>
      </c>
    </row>
    <row r="2853" spans="3:4" x14ac:dyDescent="0.2">
      <c r="C2853" s="88">
        <v>0.13775000000000001</v>
      </c>
      <c r="D2853" s="88">
        <v>15062.961551611737</v>
      </c>
    </row>
    <row r="2854" spans="3:4" x14ac:dyDescent="0.2">
      <c r="C2854" s="88">
        <v>0.13780000000000001</v>
      </c>
      <c r="D2854" s="88">
        <v>15062.984121682899</v>
      </c>
    </row>
    <row r="2855" spans="3:4" x14ac:dyDescent="0.2">
      <c r="C2855" s="88">
        <v>0.13785</v>
      </c>
      <c r="D2855" s="88">
        <v>15063.172713346003</v>
      </c>
    </row>
    <row r="2856" spans="3:4" x14ac:dyDescent="0.2">
      <c r="C2856" s="88">
        <v>0.13789999999999999</v>
      </c>
      <c r="D2856" s="88">
        <v>15063.250284674757</v>
      </c>
    </row>
    <row r="2857" spans="3:4" x14ac:dyDescent="0.2">
      <c r="C2857" s="88">
        <v>0.13794999999999999</v>
      </c>
      <c r="D2857" s="88">
        <v>15063.396582087189</v>
      </c>
    </row>
    <row r="2858" spans="3:4" x14ac:dyDescent="0.2">
      <c r="C2858" s="88">
        <v>0.13800000000000001</v>
      </c>
      <c r="D2858" s="88">
        <v>15063.512793696143</v>
      </c>
    </row>
    <row r="2859" spans="3:4" x14ac:dyDescent="0.2">
      <c r="C2859" s="88">
        <v>0.13805000000000001</v>
      </c>
      <c r="D2859" s="88">
        <v>15063.643064558077</v>
      </c>
    </row>
    <row r="2860" spans="3:4" x14ac:dyDescent="0.2">
      <c r="C2860" s="88">
        <v>0.1381</v>
      </c>
      <c r="D2860" s="88">
        <v>15063.668350263357</v>
      </c>
    </row>
    <row r="2861" spans="3:4" x14ac:dyDescent="0.2">
      <c r="C2861" s="88">
        <v>0.13815</v>
      </c>
      <c r="D2861" s="88">
        <v>15063.671132916461</v>
      </c>
    </row>
    <row r="2862" spans="3:4" x14ac:dyDescent="0.2">
      <c r="C2862" s="88">
        <v>0.13819999999999999</v>
      </c>
      <c r="D2862" s="88">
        <v>15063.837650695479</v>
      </c>
    </row>
    <row r="2863" spans="3:4" x14ac:dyDescent="0.2">
      <c r="C2863" s="88">
        <v>0.13825000000000001</v>
      </c>
      <c r="D2863" s="88">
        <v>15063.871192239209</v>
      </c>
    </row>
    <row r="2864" spans="3:4" x14ac:dyDescent="0.2">
      <c r="C2864" s="88">
        <v>0.13830000000000001</v>
      </c>
      <c r="D2864" s="88">
        <v>15064.221050599226</v>
      </c>
    </row>
    <row r="2865" spans="3:4" x14ac:dyDescent="0.2">
      <c r="C2865" s="88">
        <v>0.13835</v>
      </c>
      <c r="D2865" s="88">
        <v>15064.674736331843</v>
      </c>
    </row>
    <row r="2866" spans="3:4" x14ac:dyDescent="0.2">
      <c r="C2866" s="88">
        <v>0.1384</v>
      </c>
      <c r="D2866" s="88">
        <v>15064.738385210348</v>
      </c>
    </row>
    <row r="2867" spans="3:4" x14ac:dyDescent="0.2">
      <c r="C2867" s="88">
        <v>0.13844999999999999</v>
      </c>
      <c r="D2867" s="88">
        <v>15065.639851718792</v>
      </c>
    </row>
    <row r="2868" spans="3:4" x14ac:dyDescent="0.2">
      <c r="C2868" s="88">
        <v>0.13850000000000001</v>
      </c>
      <c r="D2868" s="88">
        <v>15065.961916586542</v>
      </c>
    </row>
    <row r="2869" spans="3:4" x14ac:dyDescent="0.2">
      <c r="C2869" s="88">
        <v>0.13855000000000001</v>
      </c>
      <c r="D2869" s="88">
        <v>15066.189732416235</v>
      </c>
    </row>
    <row r="2870" spans="3:4" x14ac:dyDescent="0.2">
      <c r="C2870" s="88">
        <v>0.1386</v>
      </c>
      <c r="D2870" s="88">
        <v>15066.339981987701</v>
      </c>
    </row>
    <row r="2871" spans="3:4" x14ac:dyDescent="0.2">
      <c r="C2871" s="88">
        <v>0.13865</v>
      </c>
      <c r="D2871" s="88">
        <v>15066.371998819692</v>
      </c>
    </row>
    <row r="2872" spans="3:4" x14ac:dyDescent="0.2">
      <c r="C2872" s="88">
        <v>0.13869999999999999</v>
      </c>
      <c r="D2872" s="88">
        <v>15066.891880267551</v>
      </c>
    </row>
    <row r="2873" spans="3:4" x14ac:dyDescent="0.2">
      <c r="C2873" s="88">
        <v>0.13875000000000001</v>
      </c>
      <c r="D2873" s="88">
        <v>15067.08698995401</v>
      </c>
    </row>
    <row r="2874" spans="3:4" x14ac:dyDescent="0.2">
      <c r="C2874" s="88">
        <v>0.13880000000000001</v>
      </c>
      <c r="D2874" s="88">
        <v>15067.122018916798</v>
      </c>
    </row>
    <row r="2875" spans="3:4" x14ac:dyDescent="0.2">
      <c r="C2875" s="88">
        <v>0.13885</v>
      </c>
      <c r="D2875" s="88">
        <v>15067.208194515346</v>
      </c>
    </row>
    <row r="2876" spans="3:4" x14ac:dyDescent="0.2">
      <c r="C2876" s="88">
        <v>0.1389</v>
      </c>
      <c r="D2876" s="88">
        <v>15067.231308681696</v>
      </c>
    </row>
    <row r="2877" spans="3:4" x14ac:dyDescent="0.2">
      <c r="C2877" s="88">
        <v>0.13894999999999999</v>
      </c>
      <c r="D2877" s="88">
        <v>15067.255939189317</v>
      </c>
    </row>
    <row r="2878" spans="3:4" x14ac:dyDescent="0.2">
      <c r="C2878" s="88">
        <v>0.13900000000000001</v>
      </c>
      <c r="D2878" s="88">
        <v>15067.31236593524</v>
      </c>
    </row>
    <row r="2879" spans="3:4" x14ac:dyDescent="0.2">
      <c r="C2879" s="88">
        <v>0.13905000000000001</v>
      </c>
      <c r="D2879" s="88">
        <v>15067.546864837253</v>
      </c>
    </row>
    <row r="2880" spans="3:4" x14ac:dyDescent="0.2">
      <c r="C2880" s="88">
        <v>0.1391</v>
      </c>
      <c r="D2880" s="88">
        <v>15067.623426255417</v>
      </c>
    </row>
    <row r="2881" spans="3:4" x14ac:dyDescent="0.2">
      <c r="C2881" s="88">
        <v>0.13915</v>
      </c>
      <c r="D2881" s="88">
        <v>15067.658041884075</v>
      </c>
    </row>
    <row r="2882" spans="3:4" x14ac:dyDescent="0.2">
      <c r="C2882" s="88">
        <v>0.13919999999999999</v>
      </c>
      <c r="D2882" s="88">
        <v>15068.041341135817</v>
      </c>
    </row>
    <row r="2883" spans="3:4" x14ac:dyDescent="0.2">
      <c r="C2883" s="88">
        <v>0.13925000000000001</v>
      </c>
      <c r="D2883" s="88">
        <v>15068.08295989486</v>
      </c>
    </row>
    <row r="2884" spans="3:4" x14ac:dyDescent="0.2">
      <c r="C2884" s="88">
        <v>0.13930000000000001</v>
      </c>
      <c r="D2884" s="88">
        <v>15068.409188058347</v>
      </c>
    </row>
    <row r="2885" spans="3:4" x14ac:dyDescent="0.2">
      <c r="C2885" s="88">
        <v>0.13935</v>
      </c>
      <c r="D2885" s="88">
        <v>15068.594301418958</v>
      </c>
    </row>
    <row r="2886" spans="3:4" x14ac:dyDescent="0.2">
      <c r="C2886" s="88">
        <v>0.1394</v>
      </c>
      <c r="D2886" s="88">
        <v>15068.650969421537</v>
      </c>
    </row>
    <row r="2887" spans="3:4" x14ac:dyDescent="0.2">
      <c r="C2887" s="88">
        <v>0.13944999999999999</v>
      </c>
      <c r="D2887" s="88">
        <v>15068.766524637351</v>
      </c>
    </row>
    <row r="2888" spans="3:4" x14ac:dyDescent="0.2">
      <c r="C2888" s="88">
        <v>0.13950000000000001</v>
      </c>
      <c r="D2888" s="88">
        <v>15068.916098148697</v>
      </c>
    </row>
    <row r="2889" spans="3:4" x14ac:dyDescent="0.2">
      <c r="C2889" s="88">
        <v>0.13955000000000001</v>
      </c>
      <c r="D2889" s="88">
        <v>15069.107123504658</v>
      </c>
    </row>
    <row r="2890" spans="3:4" x14ac:dyDescent="0.2">
      <c r="C2890" s="88">
        <v>0.1396</v>
      </c>
      <c r="D2890" s="88">
        <v>15069.1855386478</v>
      </c>
    </row>
    <row r="2891" spans="3:4" x14ac:dyDescent="0.2">
      <c r="C2891" s="88">
        <v>0.13965</v>
      </c>
      <c r="D2891" s="88">
        <v>15069.99205454824</v>
      </c>
    </row>
    <row r="2892" spans="3:4" x14ac:dyDescent="0.2">
      <c r="C2892" s="88">
        <v>0.13969999999999999</v>
      </c>
      <c r="D2892" s="88">
        <v>15070.420463847378</v>
      </c>
    </row>
    <row r="2893" spans="3:4" x14ac:dyDescent="0.2">
      <c r="C2893" s="88">
        <v>0.13975000000000001</v>
      </c>
      <c r="D2893" s="88">
        <v>15070.707647833442</v>
      </c>
    </row>
    <row r="2894" spans="3:4" x14ac:dyDescent="0.2">
      <c r="C2894" s="88">
        <v>0.13980000000000001</v>
      </c>
      <c r="D2894" s="88">
        <v>15071.180409806635</v>
      </c>
    </row>
    <row r="2895" spans="3:4" x14ac:dyDescent="0.2">
      <c r="C2895" s="88">
        <v>0.13985</v>
      </c>
      <c r="D2895" s="88">
        <v>15071.370332571318</v>
      </c>
    </row>
    <row r="2896" spans="3:4" x14ac:dyDescent="0.2">
      <c r="C2896" s="88">
        <v>0.1399</v>
      </c>
      <c r="D2896" s="88">
        <v>15071.385976893504</v>
      </c>
    </row>
    <row r="2897" spans="3:4" x14ac:dyDescent="0.2">
      <c r="C2897" s="88">
        <v>0.13994999999999999</v>
      </c>
      <c r="D2897" s="88">
        <v>15071.7626067744</v>
      </c>
    </row>
    <row r="2898" spans="3:4" x14ac:dyDescent="0.2">
      <c r="C2898" s="88">
        <v>0.14000000000000001</v>
      </c>
      <c r="D2898" s="88">
        <v>15071.79389284952</v>
      </c>
    </row>
    <row r="2899" spans="3:4" x14ac:dyDescent="0.2">
      <c r="C2899" s="88">
        <v>0.14005000000000001</v>
      </c>
      <c r="D2899" s="88">
        <v>15072.093730699849</v>
      </c>
    </row>
    <row r="2900" spans="3:4" x14ac:dyDescent="0.2">
      <c r="C2900" s="88">
        <v>0.1401</v>
      </c>
      <c r="D2900" s="88">
        <v>15072.272479201376</v>
      </c>
    </row>
    <row r="2901" spans="3:4" x14ac:dyDescent="0.2">
      <c r="C2901" s="88">
        <v>0.14015</v>
      </c>
      <c r="D2901" s="88">
        <v>15073.261387185403</v>
      </c>
    </row>
    <row r="2902" spans="3:4" x14ac:dyDescent="0.2">
      <c r="C2902" s="88">
        <v>0.14019999999999999</v>
      </c>
      <c r="D2902" s="88">
        <v>15073.327614349892</v>
      </c>
    </row>
    <row r="2903" spans="3:4" x14ac:dyDescent="0.2">
      <c r="C2903" s="88">
        <v>0.14025000000000001</v>
      </c>
      <c r="D2903" s="88">
        <v>15073.558664484623</v>
      </c>
    </row>
    <row r="2904" spans="3:4" x14ac:dyDescent="0.2">
      <c r="C2904" s="88">
        <v>0.14030000000000001</v>
      </c>
      <c r="D2904" s="88">
        <v>15073.631693794658</v>
      </c>
    </row>
    <row r="2905" spans="3:4" x14ac:dyDescent="0.2">
      <c r="C2905" s="88">
        <v>0.14035</v>
      </c>
      <c r="D2905" s="88">
        <v>15073.657675684559</v>
      </c>
    </row>
    <row r="2906" spans="3:4" x14ac:dyDescent="0.2">
      <c r="C2906" s="88">
        <v>0.1404</v>
      </c>
      <c r="D2906" s="88">
        <v>15074.387231419336</v>
      </c>
    </row>
    <row r="2907" spans="3:4" x14ac:dyDescent="0.2">
      <c r="C2907" s="88">
        <v>0.14044999999999999</v>
      </c>
      <c r="D2907" s="88">
        <v>15074.860304373768</v>
      </c>
    </row>
    <row r="2908" spans="3:4" x14ac:dyDescent="0.2">
      <c r="C2908" s="88">
        <v>0.14050000000000001</v>
      </c>
      <c r="D2908" s="88">
        <v>15075.236244182421</v>
      </c>
    </row>
    <row r="2909" spans="3:4" x14ac:dyDescent="0.2">
      <c r="C2909" s="88">
        <v>0.14055000000000001</v>
      </c>
      <c r="D2909" s="88">
        <v>15075.496671503928</v>
      </c>
    </row>
    <row r="2910" spans="3:4" x14ac:dyDescent="0.2">
      <c r="C2910" s="88">
        <v>0.1406</v>
      </c>
      <c r="D2910" s="88">
        <v>15075.551825959254</v>
      </c>
    </row>
    <row r="2911" spans="3:4" x14ac:dyDescent="0.2">
      <c r="C2911" s="88">
        <v>0.14065</v>
      </c>
      <c r="D2911" s="88">
        <v>15076.143007435718</v>
      </c>
    </row>
    <row r="2912" spans="3:4" x14ac:dyDescent="0.2">
      <c r="C2912" s="88">
        <v>0.14069999999999999</v>
      </c>
      <c r="D2912" s="88">
        <v>15076.417910527138</v>
      </c>
    </row>
    <row r="2913" spans="3:4" x14ac:dyDescent="0.2">
      <c r="C2913" s="88">
        <v>0.14074999999999999</v>
      </c>
      <c r="D2913" s="88">
        <v>15076.619948760448</v>
      </c>
    </row>
    <row r="2914" spans="3:4" x14ac:dyDescent="0.2">
      <c r="C2914" s="88">
        <v>0.14080000000000001</v>
      </c>
      <c r="D2914" s="88">
        <v>15076.624845547176</v>
      </c>
    </row>
    <row r="2915" spans="3:4" x14ac:dyDescent="0.2">
      <c r="C2915" s="88">
        <v>0.14085</v>
      </c>
      <c r="D2915" s="88">
        <v>15076.858843391954</v>
      </c>
    </row>
    <row r="2916" spans="3:4" x14ac:dyDescent="0.2">
      <c r="C2916" s="88">
        <v>0.1409</v>
      </c>
      <c r="D2916" s="88">
        <v>15077.427057824854</v>
      </c>
    </row>
    <row r="2917" spans="3:4" x14ac:dyDescent="0.2">
      <c r="C2917" s="88">
        <v>0.14094999999999999</v>
      </c>
      <c r="D2917" s="88">
        <v>15077.747884865516</v>
      </c>
    </row>
    <row r="2918" spans="3:4" x14ac:dyDescent="0.2">
      <c r="C2918" s="88">
        <v>0.14099999999999999</v>
      </c>
      <c r="D2918" s="88">
        <v>15077.83836295499</v>
      </c>
    </row>
    <row r="2919" spans="3:4" x14ac:dyDescent="0.2">
      <c r="C2919" s="88">
        <v>0.14105000000000001</v>
      </c>
      <c r="D2919" s="88">
        <v>15077.883361168795</v>
      </c>
    </row>
    <row r="2920" spans="3:4" x14ac:dyDescent="0.2">
      <c r="C2920" s="88">
        <v>0.1411</v>
      </c>
      <c r="D2920" s="88">
        <v>15078.084699614832</v>
      </c>
    </row>
    <row r="2921" spans="3:4" x14ac:dyDescent="0.2">
      <c r="C2921" s="88">
        <v>0.14115</v>
      </c>
      <c r="D2921" s="88">
        <v>15078.257405507966</v>
      </c>
    </row>
    <row r="2922" spans="3:4" x14ac:dyDescent="0.2">
      <c r="C2922" s="88">
        <v>0.14119999999999999</v>
      </c>
      <c r="D2922" s="88">
        <v>15079.377314847947</v>
      </c>
    </row>
    <row r="2923" spans="3:4" x14ac:dyDescent="0.2">
      <c r="C2923" s="88">
        <v>0.14124999999999999</v>
      </c>
      <c r="D2923" s="88">
        <v>15079.682922737808</v>
      </c>
    </row>
    <row r="2924" spans="3:4" x14ac:dyDescent="0.2">
      <c r="C2924" s="88">
        <v>0.14130000000000001</v>
      </c>
      <c r="D2924" s="88">
        <v>15079.736148050999</v>
      </c>
    </row>
    <row r="2925" spans="3:4" x14ac:dyDescent="0.2">
      <c r="C2925" s="88">
        <v>0.14135</v>
      </c>
      <c r="D2925" s="88">
        <v>15079.792886219202</v>
      </c>
    </row>
    <row r="2926" spans="3:4" x14ac:dyDescent="0.2">
      <c r="C2926" s="88">
        <v>0.1414</v>
      </c>
      <c r="D2926" s="88">
        <v>15080.009251208554</v>
      </c>
    </row>
    <row r="2927" spans="3:4" x14ac:dyDescent="0.2">
      <c r="C2927" s="88">
        <v>0.14144999999999999</v>
      </c>
      <c r="D2927" s="88">
        <v>15080.65479703068</v>
      </c>
    </row>
    <row r="2928" spans="3:4" x14ac:dyDescent="0.2">
      <c r="C2928" s="88">
        <v>0.14149999999999999</v>
      </c>
      <c r="D2928" s="88">
        <v>15080.691313290323</v>
      </c>
    </row>
    <row r="2929" spans="3:4" x14ac:dyDescent="0.2">
      <c r="C2929" s="88">
        <v>0.14155000000000001</v>
      </c>
      <c r="D2929" s="88">
        <v>15080.844473305391</v>
      </c>
    </row>
    <row r="2930" spans="3:4" x14ac:dyDescent="0.2">
      <c r="C2930" s="88">
        <v>0.1416</v>
      </c>
      <c r="D2930" s="88">
        <v>15081.03291510819</v>
      </c>
    </row>
    <row r="2931" spans="3:4" x14ac:dyDescent="0.2">
      <c r="C2931" s="88">
        <v>0.14165</v>
      </c>
      <c r="D2931" s="88">
        <v>15081.093697529523</v>
      </c>
    </row>
    <row r="2932" spans="3:4" x14ac:dyDescent="0.2">
      <c r="C2932" s="88">
        <v>0.14169999999999999</v>
      </c>
      <c r="D2932" s="88">
        <v>15081.152815113021</v>
      </c>
    </row>
    <row r="2933" spans="3:4" x14ac:dyDescent="0.2">
      <c r="C2933" s="88">
        <v>0.14174999999999999</v>
      </c>
      <c r="D2933" s="88">
        <v>15081.234189890605</v>
      </c>
    </row>
    <row r="2934" spans="3:4" x14ac:dyDescent="0.2">
      <c r="C2934" s="88">
        <v>0.14180000000000001</v>
      </c>
      <c r="D2934" s="88">
        <v>15081.431979072742</v>
      </c>
    </row>
    <row r="2935" spans="3:4" x14ac:dyDescent="0.2">
      <c r="C2935" s="88">
        <v>0.14185</v>
      </c>
      <c r="D2935" s="88">
        <v>15081.624168131628</v>
      </c>
    </row>
    <row r="2936" spans="3:4" x14ac:dyDescent="0.2">
      <c r="C2936" s="88">
        <v>0.1419</v>
      </c>
      <c r="D2936" s="88">
        <v>15081.791929140501</v>
      </c>
    </row>
    <row r="2937" spans="3:4" x14ac:dyDescent="0.2">
      <c r="C2937" s="88">
        <v>0.14194999999999999</v>
      </c>
      <c r="D2937" s="88">
        <v>15081.862388333564</v>
      </c>
    </row>
    <row r="2938" spans="3:4" x14ac:dyDescent="0.2">
      <c r="C2938" s="88">
        <v>0.14199999999999999</v>
      </c>
      <c r="D2938" s="88">
        <v>15082.191207366133</v>
      </c>
    </row>
    <row r="2939" spans="3:4" x14ac:dyDescent="0.2">
      <c r="C2939" s="88">
        <v>0.14205000000000001</v>
      </c>
      <c r="D2939" s="88">
        <v>15082.590519586407</v>
      </c>
    </row>
    <row r="2940" spans="3:4" x14ac:dyDescent="0.2">
      <c r="C2940" s="88">
        <v>0.1421</v>
      </c>
      <c r="D2940" s="88">
        <v>15083.090627137733</v>
      </c>
    </row>
    <row r="2941" spans="3:4" x14ac:dyDescent="0.2">
      <c r="C2941" s="88">
        <v>0.14215</v>
      </c>
      <c r="D2941" s="88">
        <v>15083.373395346409</v>
      </c>
    </row>
    <row r="2942" spans="3:4" x14ac:dyDescent="0.2">
      <c r="C2942" s="88">
        <v>0.14219999999999999</v>
      </c>
      <c r="D2942" s="88">
        <v>15083.387982555665</v>
      </c>
    </row>
    <row r="2943" spans="3:4" x14ac:dyDescent="0.2">
      <c r="C2943" s="88">
        <v>0.14224999999999999</v>
      </c>
      <c r="D2943" s="88">
        <v>15083.840334651886</v>
      </c>
    </row>
    <row r="2944" spans="3:4" x14ac:dyDescent="0.2">
      <c r="C2944" s="88">
        <v>0.14230000000000001</v>
      </c>
      <c r="D2944" s="88">
        <v>15083.931930217846</v>
      </c>
    </row>
    <row r="2945" spans="3:4" x14ac:dyDescent="0.2">
      <c r="C2945" s="88">
        <v>0.14235</v>
      </c>
      <c r="D2945" s="88">
        <v>15084.055538180179</v>
      </c>
    </row>
    <row r="2946" spans="3:4" x14ac:dyDescent="0.2">
      <c r="C2946" s="88">
        <v>0.1424</v>
      </c>
      <c r="D2946" s="88">
        <v>15084.56897309639</v>
      </c>
    </row>
    <row r="2947" spans="3:4" x14ac:dyDescent="0.2">
      <c r="C2947" s="88">
        <v>0.14244999999999999</v>
      </c>
      <c r="D2947" s="88">
        <v>15084.959606266688</v>
      </c>
    </row>
    <row r="2948" spans="3:4" x14ac:dyDescent="0.2">
      <c r="C2948" s="88">
        <v>0.14249999999999999</v>
      </c>
      <c r="D2948" s="88">
        <v>15084.97887443925</v>
      </c>
    </row>
    <row r="2949" spans="3:4" x14ac:dyDescent="0.2">
      <c r="C2949" s="88">
        <v>0.14255000000000001</v>
      </c>
      <c r="D2949" s="88">
        <v>15085.259271674397</v>
      </c>
    </row>
    <row r="2950" spans="3:4" x14ac:dyDescent="0.2">
      <c r="C2950" s="88">
        <v>0.1426</v>
      </c>
      <c r="D2950" s="88">
        <v>15085.724585153876</v>
      </c>
    </row>
    <row r="2951" spans="3:4" x14ac:dyDescent="0.2">
      <c r="C2951" s="88">
        <v>0.14265</v>
      </c>
      <c r="D2951" s="88">
        <v>15086.687741818347</v>
      </c>
    </row>
    <row r="2952" spans="3:4" x14ac:dyDescent="0.2">
      <c r="C2952" s="88">
        <v>0.14269999999999999</v>
      </c>
      <c r="D2952" s="88">
        <v>15086.804554906226</v>
      </c>
    </row>
    <row r="2953" spans="3:4" x14ac:dyDescent="0.2">
      <c r="C2953" s="88">
        <v>0.14274999999999999</v>
      </c>
      <c r="D2953" s="88">
        <v>15086.836379504026</v>
      </c>
    </row>
    <row r="2954" spans="3:4" x14ac:dyDescent="0.2">
      <c r="C2954" s="88">
        <v>0.14280000000000001</v>
      </c>
      <c r="D2954" s="88">
        <v>15087.205755148283</v>
      </c>
    </row>
    <row r="2955" spans="3:4" x14ac:dyDescent="0.2">
      <c r="C2955" s="88">
        <v>0.14285</v>
      </c>
      <c r="D2955" s="88">
        <v>15087.424705738638</v>
      </c>
    </row>
    <row r="2956" spans="3:4" x14ac:dyDescent="0.2">
      <c r="C2956" s="88">
        <v>0.1429</v>
      </c>
      <c r="D2956" s="88">
        <v>15087.513420647592</v>
      </c>
    </row>
    <row r="2957" spans="3:4" x14ac:dyDescent="0.2">
      <c r="C2957" s="88">
        <v>0.14294999999999999</v>
      </c>
      <c r="D2957" s="88">
        <v>15087.925108354309</v>
      </c>
    </row>
    <row r="2958" spans="3:4" x14ac:dyDescent="0.2">
      <c r="C2958" s="88">
        <v>0.14299999999999999</v>
      </c>
      <c r="D2958" s="88">
        <v>15088.001315540125</v>
      </c>
    </row>
    <row r="2959" spans="3:4" x14ac:dyDescent="0.2">
      <c r="C2959" s="88">
        <v>0.14305000000000001</v>
      </c>
      <c r="D2959" s="88">
        <v>15088.068718080358</v>
      </c>
    </row>
    <row r="2960" spans="3:4" x14ac:dyDescent="0.2">
      <c r="C2960" s="88">
        <v>0.1431</v>
      </c>
      <c r="D2960" s="88">
        <v>15088.67137938118</v>
      </c>
    </row>
    <row r="2961" spans="3:4" x14ac:dyDescent="0.2">
      <c r="C2961" s="88">
        <v>0.14315</v>
      </c>
      <c r="D2961" s="88">
        <v>15088.679411969815</v>
      </c>
    </row>
    <row r="2962" spans="3:4" x14ac:dyDescent="0.2">
      <c r="C2962" s="88">
        <v>0.14319999999999999</v>
      </c>
      <c r="D2962" s="88">
        <v>15088.817904407577</v>
      </c>
    </row>
    <row r="2963" spans="3:4" x14ac:dyDescent="0.2">
      <c r="C2963" s="88">
        <v>0.14324999999999999</v>
      </c>
      <c r="D2963" s="88">
        <v>15089.002670941534</v>
      </c>
    </row>
    <row r="2964" spans="3:4" x14ac:dyDescent="0.2">
      <c r="C2964" s="88">
        <v>0.14330000000000001</v>
      </c>
      <c r="D2964" s="88">
        <v>15089.190422565751</v>
      </c>
    </row>
    <row r="2965" spans="3:4" x14ac:dyDescent="0.2">
      <c r="C2965" s="88">
        <v>0.14335000000000001</v>
      </c>
      <c r="D2965" s="88">
        <v>15090.093991039423</v>
      </c>
    </row>
    <row r="2966" spans="3:4" x14ac:dyDescent="0.2">
      <c r="C2966" s="88">
        <v>0.1434</v>
      </c>
      <c r="D2966" s="88">
        <v>15090.439303985959</v>
      </c>
    </row>
    <row r="2967" spans="3:4" x14ac:dyDescent="0.2">
      <c r="C2967" s="88">
        <v>0.14344999999999999</v>
      </c>
      <c r="D2967" s="88">
        <v>15091.073857387051</v>
      </c>
    </row>
    <row r="2968" spans="3:4" x14ac:dyDescent="0.2">
      <c r="C2968" s="88">
        <v>0.14349999999999999</v>
      </c>
      <c r="D2968" s="88">
        <v>15091.207726023078</v>
      </c>
    </row>
    <row r="2969" spans="3:4" x14ac:dyDescent="0.2">
      <c r="C2969" s="88">
        <v>0.14355000000000001</v>
      </c>
      <c r="D2969" s="88">
        <v>15091.849367727087</v>
      </c>
    </row>
    <row r="2970" spans="3:4" x14ac:dyDescent="0.2">
      <c r="C2970" s="88">
        <v>0.14360000000000001</v>
      </c>
      <c r="D2970" s="88">
        <v>15092.095553886058</v>
      </c>
    </row>
    <row r="2971" spans="3:4" x14ac:dyDescent="0.2">
      <c r="C2971" s="88">
        <v>0.14365</v>
      </c>
      <c r="D2971" s="88">
        <v>15092.269438518295</v>
      </c>
    </row>
    <row r="2972" spans="3:4" x14ac:dyDescent="0.2">
      <c r="C2972" s="88">
        <v>0.14369999999999999</v>
      </c>
      <c r="D2972" s="88">
        <v>15092.420300814843</v>
      </c>
    </row>
    <row r="2973" spans="3:4" x14ac:dyDescent="0.2">
      <c r="C2973" s="88">
        <v>0.14374999999999999</v>
      </c>
      <c r="D2973" s="88">
        <v>15092.712844333242</v>
      </c>
    </row>
    <row r="2974" spans="3:4" x14ac:dyDescent="0.2">
      <c r="C2974" s="88">
        <v>0.14380000000000001</v>
      </c>
      <c r="D2974" s="88">
        <v>15092.717980839334</v>
      </c>
    </row>
    <row r="2975" spans="3:4" x14ac:dyDescent="0.2">
      <c r="C2975" s="88">
        <v>0.14385000000000001</v>
      </c>
      <c r="D2975" s="88">
        <v>15092.874489939717</v>
      </c>
    </row>
    <row r="2976" spans="3:4" x14ac:dyDescent="0.2">
      <c r="C2976" s="88">
        <v>0.1439</v>
      </c>
      <c r="D2976" s="88">
        <v>15093.124277585153</v>
      </c>
    </row>
    <row r="2977" spans="3:4" x14ac:dyDescent="0.2">
      <c r="C2977" s="88">
        <v>0.14394999999999999</v>
      </c>
      <c r="D2977" s="88">
        <v>15093.516257388532</v>
      </c>
    </row>
    <row r="2978" spans="3:4" x14ac:dyDescent="0.2">
      <c r="C2978" s="88">
        <v>0.14399999999999999</v>
      </c>
      <c r="D2978" s="88">
        <v>15093.612860546677</v>
      </c>
    </row>
    <row r="2979" spans="3:4" x14ac:dyDescent="0.2">
      <c r="C2979" s="88">
        <v>0.14405000000000001</v>
      </c>
      <c r="D2979" s="88">
        <v>15093.696579939278</v>
      </c>
    </row>
    <row r="2980" spans="3:4" x14ac:dyDescent="0.2">
      <c r="C2980" s="88">
        <v>0.14410000000000001</v>
      </c>
      <c r="D2980" s="88">
        <v>15093.825012030917</v>
      </c>
    </row>
    <row r="2981" spans="3:4" x14ac:dyDescent="0.2">
      <c r="C2981" s="88">
        <v>0.14415</v>
      </c>
      <c r="D2981" s="88">
        <v>15094.077655889432</v>
      </c>
    </row>
    <row r="2982" spans="3:4" x14ac:dyDescent="0.2">
      <c r="C2982" s="88">
        <v>0.14419999999999999</v>
      </c>
      <c r="D2982" s="88">
        <v>15094.154618031225</v>
      </c>
    </row>
    <row r="2983" spans="3:4" x14ac:dyDescent="0.2">
      <c r="C2983" s="88">
        <v>0.14424999999999999</v>
      </c>
      <c r="D2983" s="88">
        <v>15094.673119021656</v>
      </c>
    </row>
    <row r="2984" spans="3:4" x14ac:dyDescent="0.2">
      <c r="C2984" s="88">
        <v>0.14430000000000001</v>
      </c>
      <c r="D2984" s="88">
        <v>15094.827411273105</v>
      </c>
    </row>
    <row r="2985" spans="3:4" x14ac:dyDescent="0.2">
      <c r="C2985" s="88">
        <v>0.14435000000000001</v>
      </c>
      <c r="D2985" s="88">
        <v>15094.939404443376</v>
      </c>
    </row>
    <row r="2986" spans="3:4" x14ac:dyDescent="0.2">
      <c r="C2986" s="88">
        <v>0.1444</v>
      </c>
      <c r="D2986" s="88">
        <v>15095.050766028646</v>
      </c>
    </row>
    <row r="2987" spans="3:4" x14ac:dyDescent="0.2">
      <c r="C2987" s="88">
        <v>0.14445</v>
      </c>
      <c r="D2987" s="88">
        <v>15095.117407655389</v>
      </c>
    </row>
    <row r="2988" spans="3:4" x14ac:dyDescent="0.2">
      <c r="C2988" s="88">
        <v>0.14449999999999999</v>
      </c>
      <c r="D2988" s="88">
        <v>15095.263057765911</v>
      </c>
    </row>
    <row r="2989" spans="3:4" x14ac:dyDescent="0.2">
      <c r="C2989" s="88">
        <v>0.14455000000000001</v>
      </c>
      <c r="D2989" s="88">
        <v>15095.280714010612</v>
      </c>
    </row>
    <row r="2990" spans="3:4" x14ac:dyDescent="0.2">
      <c r="C2990" s="88">
        <v>0.14460000000000001</v>
      </c>
      <c r="D2990" s="88">
        <v>15095.428575070613</v>
      </c>
    </row>
    <row r="2991" spans="3:4" x14ac:dyDescent="0.2">
      <c r="C2991" s="88">
        <v>0.14465</v>
      </c>
      <c r="D2991" s="88">
        <v>15095.487189645935</v>
      </c>
    </row>
    <row r="2992" spans="3:4" x14ac:dyDescent="0.2">
      <c r="C2992" s="88">
        <v>0.1447</v>
      </c>
      <c r="D2992" s="88">
        <v>15096.148405929915</v>
      </c>
    </row>
    <row r="2993" spans="3:4" x14ac:dyDescent="0.2">
      <c r="C2993" s="88">
        <v>0.14474999999999999</v>
      </c>
      <c r="D2993" s="88">
        <v>15096.201114464378</v>
      </c>
    </row>
    <row r="2994" spans="3:4" x14ac:dyDescent="0.2">
      <c r="C2994" s="88">
        <v>0.14480000000000001</v>
      </c>
      <c r="D2994" s="88">
        <v>15096.766583683378</v>
      </c>
    </row>
    <row r="2995" spans="3:4" x14ac:dyDescent="0.2">
      <c r="C2995" s="88">
        <v>0.14485000000000001</v>
      </c>
      <c r="D2995" s="88">
        <v>15096.868100880072</v>
      </c>
    </row>
    <row r="2996" spans="3:4" x14ac:dyDescent="0.2">
      <c r="C2996" s="88">
        <v>0.1449</v>
      </c>
      <c r="D2996" s="88">
        <v>15096.890218788485</v>
      </c>
    </row>
    <row r="2997" spans="3:4" x14ac:dyDescent="0.2">
      <c r="C2997" s="88">
        <v>0.14495</v>
      </c>
      <c r="D2997" s="88">
        <v>15097.038167436902</v>
      </c>
    </row>
    <row r="2998" spans="3:4" x14ac:dyDescent="0.2">
      <c r="C2998" s="88">
        <v>0.14499999999999999</v>
      </c>
      <c r="D2998" s="88">
        <v>15097.090226652301</v>
      </c>
    </row>
    <row r="2999" spans="3:4" x14ac:dyDescent="0.2">
      <c r="C2999" s="88">
        <v>0.14505000000000001</v>
      </c>
      <c r="D2999" s="88">
        <v>15097.362305583283</v>
      </c>
    </row>
    <row r="3000" spans="3:4" x14ac:dyDescent="0.2">
      <c r="C3000" s="88">
        <v>0.14510000000000001</v>
      </c>
      <c r="D3000" s="88">
        <v>15097.54346473272</v>
      </c>
    </row>
    <row r="3001" spans="3:4" x14ac:dyDescent="0.2">
      <c r="C3001" s="88">
        <v>0.14515</v>
      </c>
      <c r="D3001" s="88">
        <v>15097.557198829552</v>
      </c>
    </row>
    <row r="3002" spans="3:4" x14ac:dyDescent="0.2">
      <c r="C3002" s="88">
        <v>0.1452</v>
      </c>
      <c r="D3002" s="88">
        <v>15098.248914361691</v>
      </c>
    </row>
    <row r="3003" spans="3:4" x14ac:dyDescent="0.2">
      <c r="C3003" s="88">
        <v>0.14524999999999999</v>
      </c>
      <c r="D3003" s="88">
        <v>15098.577135916537</v>
      </c>
    </row>
    <row r="3004" spans="3:4" x14ac:dyDescent="0.2">
      <c r="C3004" s="88">
        <v>0.14530000000000001</v>
      </c>
      <c r="D3004" s="88">
        <v>15098.804639448432</v>
      </c>
    </row>
    <row r="3005" spans="3:4" x14ac:dyDescent="0.2">
      <c r="C3005" s="88">
        <v>0.14535000000000001</v>
      </c>
      <c r="D3005" s="88">
        <v>15099.237130713838</v>
      </c>
    </row>
    <row r="3006" spans="3:4" x14ac:dyDescent="0.2">
      <c r="C3006" s="88">
        <v>0.1454</v>
      </c>
      <c r="D3006" s="88">
        <v>15099.462620321376</v>
      </c>
    </row>
    <row r="3007" spans="3:4" x14ac:dyDescent="0.2">
      <c r="C3007" s="88">
        <v>0.14545</v>
      </c>
      <c r="D3007" s="88">
        <v>15099.565836340189</v>
      </c>
    </row>
    <row r="3008" spans="3:4" x14ac:dyDescent="0.2">
      <c r="C3008" s="88">
        <v>0.14549999999999999</v>
      </c>
      <c r="D3008" s="88">
        <v>15099.692209810379</v>
      </c>
    </row>
    <row r="3009" spans="3:4" x14ac:dyDescent="0.2">
      <c r="C3009" s="88">
        <v>0.14555000000000001</v>
      </c>
      <c r="D3009" s="88">
        <v>15100.225258963796</v>
      </c>
    </row>
    <row r="3010" spans="3:4" x14ac:dyDescent="0.2">
      <c r="C3010" s="88">
        <v>0.14560000000000001</v>
      </c>
      <c r="D3010" s="88">
        <v>15100.360155196377</v>
      </c>
    </row>
    <row r="3011" spans="3:4" x14ac:dyDescent="0.2">
      <c r="C3011" s="88">
        <v>0.14565</v>
      </c>
      <c r="D3011" s="88">
        <v>15100.585621150109</v>
      </c>
    </row>
    <row r="3012" spans="3:4" x14ac:dyDescent="0.2">
      <c r="C3012" s="88">
        <v>0.1457</v>
      </c>
      <c r="D3012" s="88">
        <v>15100.776615814948</v>
      </c>
    </row>
    <row r="3013" spans="3:4" x14ac:dyDescent="0.2">
      <c r="C3013" s="88">
        <v>0.14574999999999999</v>
      </c>
      <c r="D3013" s="88">
        <v>15100.792524119686</v>
      </c>
    </row>
    <row r="3014" spans="3:4" x14ac:dyDescent="0.2">
      <c r="C3014" s="88">
        <v>0.14580000000000001</v>
      </c>
      <c r="D3014" s="88">
        <v>15100.826471997996</v>
      </c>
    </row>
    <row r="3015" spans="3:4" x14ac:dyDescent="0.2">
      <c r="C3015" s="88">
        <v>0.14585000000000001</v>
      </c>
      <c r="D3015" s="88">
        <v>15100.938901644058</v>
      </c>
    </row>
    <row r="3016" spans="3:4" x14ac:dyDescent="0.2">
      <c r="C3016" s="88">
        <v>0.1459</v>
      </c>
      <c r="D3016" s="88">
        <v>15101.028228076379</v>
      </c>
    </row>
    <row r="3017" spans="3:4" x14ac:dyDescent="0.2">
      <c r="C3017" s="88">
        <v>0.14595</v>
      </c>
      <c r="D3017" s="88">
        <v>15101.274903760743</v>
      </c>
    </row>
    <row r="3018" spans="3:4" x14ac:dyDescent="0.2">
      <c r="C3018" s="88">
        <v>0.14599999999999999</v>
      </c>
      <c r="D3018" s="88">
        <v>15101.558809121645</v>
      </c>
    </row>
    <row r="3019" spans="3:4" x14ac:dyDescent="0.2">
      <c r="C3019" s="88">
        <v>0.14605000000000001</v>
      </c>
      <c r="D3019" s="88">
        <v>15101.787284695123</v>
      </c>
    </row>
    <row r="3020" spans="3:4" x14ac:dyDescent="0.2">
      <c r="C3020" s="88">
        <v>0.14610000000000001</v>
      </c>
      <c r="D3020" s="88">
        <v>15102.006012370137</v>
      </c>
    </row>
    <row r="3021" spans="3:4" x14ac:dyDescent="0.2">
      <c r="C3021" s="88">
        <v>0.14615</v>
      </c>
      <c r="D3021" s="88">
        <v>15102.094361423577</v>
      </c>
    </row>
    <row r="3022" spans="3:4" x14ac:dyDescent="0.2">
      <c r="C3022" s="88">
        <v>0.1462</v>
      </c>
      <c r="D3022" s="88">
        <v>15102.199710882735</v>
      </c>
    </row>
    <row r="3023" spans="3:4" x14ac:dyDescent="0.2">
      <c r="C3023" s="88">
        <v>0.14624999999999999</v>
      </c>
      <c r="D3023" s="88">
        <v>15102.333721201107</v>
      </c>
    </row>
    <row r="3024" spans="3:4" x14ac:dyDescent="0.2">
      <c r="C3024" s="88">
        <v>0.14630000000000001</v>
      </c>
      <c r="D3024" s="88">
        <v>15102.568852148801</v>
      </c>
    </row>
    <row r="3025" spans="3:4" x14ac:dyDescent="0.2">
      <c r="C3025" s="88">
        <v>0.14635000000000001</v>
      </c>
      <c r="D3025" s="88">
        <v>15102.874582614253</v>
      </c>
    </row>
    <row r="3026" spans="3:4" x14ac:dyDescent="0.2">
      <c r="C3026" s="88">
        <v>0.1464</v>
      </c>
      <c r="D3026" s="88">
        <v>15102.964195061999</v>
      </c>
    </row>
    <row r="3027" spans="3:4" x14ac:dyDescent="0.2">
      <c r="C3027" s="88">
        <v>0.14645</v>
      </c>
      <c r="D3027" s="88">
        <v>15103.148343901335</v>
      </c>
    </row>
    <row r="3028" spans="3:4" x14ac:dyDescent="0.2">
      <c r="C3028" s="88">
        <v>0.14649999999999999</v>
      </c>
      <c r="D3028" s="88">
        <v>15103.557022719302</v>
      </c>
    </row>
    <row r="3029" spans="3:4" x14ac:dyDescent="0.2">
      <c r="C3029" s="88">
        <v>0.14655000000000001</v>
      </c>
      <c r="D3029" s="88">
        <v>15103.896585115353</v>
      </c>
    </row>
    <row r="3030" spans="3:4" x14ac:dyDescent="0.2">
      <c r="C3030" s="88">
        <v>0.14660000000000001</v>
      </c>
      <c r="D3030" s="88">
        <v>15104.901240553474</v>
      </c>
    </row>
    <row r="3031" spans="3:4" x14ac:dyDescent="0.2">
      <c r="C3031" s="88">
        <v>0.14665</v>
      </c>
      <c r="D3031" s="88">
        <v>15105.103847590286</v>
      </c>
    </row>
    <row r="3032" spans="3:4" x14ac:dyDescent="0.2">
      <c r="C3032" s="88">
        <v>0.1467</v>
      </c>
      <c r="D3032" s="88">
        <v>15105.386404591718</v>
      </c>
    </row>
    <row r="3033" spans="3:4" x14ac:dyDescent="0.2">
      <c r="C3033" s="88">
        <v>0.14674999999999999</v>
      </c>
      <c r="D3033" s="88">
        <v>15105.398836332051</v>
      </c>
    </row>
    <row r="3034" spans="3:4" x14ac:dyDescent="0.2">
      <c r="C3034" s="88">
        <v>0.14680000000000001</v>
      </c>
      <c r="D3034" s="88">
        <v>15105.527125528923</v>
      </c>
    </row>
    <row r="3035" spans="3:4" x14ac:dyDescent="0.2">
      <c r="C3035" s="88">
        <v>0.14685000000000001</v>
      </c>
      <c r="D3035" s="88">
        <v>15105.636472972057</v>
      </c>
    </row>
    <row r="3036" spans="3:4" x14ac:dyDescent="0.2">
      <c r="C3036" s="88">
        <v>0.1469</v>
      </c>
      <c r="D3036" s="88">
        <v>15105.781972062779</v>
      </c>
    </row>
    <row r="3037" spans="3:4" x14ac:dyDescent="0.2">
      <c r="C3037" s="88">
        <v>0.14695</v>
      </c>
      <c r="D3037" s="88">
        <v>15105.797457010642</v>
      </c>
    </row>
    <row r="3038" spans="3:4" x14ac:dyDescent="0.2">
      <c r="C3038" s="88">
        <v>0.14699999999999999</v>
      </c>
      <c r="D3038" s="88">
        <v>15105.859910238731</v>
      </c>
    </row>
    <row r="3039" spans="3:4" x14ac:dyDescent="0.2">
      <c r="C3039" s="88">
        <v>0.14704999999999999</v>
      </c>
      <c r="D3039" s="88">
        <v>15106.029878533509</v>
      </c>
    </row>
    <row r="3040" spans="3:4" x14ac:dyDescent="0.2">
      <c r="C3040" s="88">
        <v>0.14710000000000001</v>
      </c>
      <c r="D3040" s="88">
        <v>15106.486009895982</v>
      </c>
    </row>
    <row r="3041" spans="3:4" x14ac:dyDescent="0.2">
      <c r="C3041" s="88">
        <v>0.14715</v>
      </c>
      <c r="D3041" s="88">
        <v>15106.783103657523</v>
      </c>
    </row>
    <row r="3042" spans="3:4" x14ac:dyDescent="0.2">
      <c r="C3042" s="88">
        <v>0.1472</v>
      </c>
      <c r="D3042" s="88">
        <v>15106.854593331942</v>
      </c>
    </row>
    <row r="3043" spans="3:4" x14ac:dyDescent="0.2">
      <c r="C3043" s="88">
        <v>0.14724999999999999</v>
      </c>
      <c r="D3043" s="88">
        <v>15106.872814324952</v>
      </c>
    </row>
    <row r="3044" spans="3:4" x14ac:dyDescent="0.2">
      <c r="C3044" s="88">
        <v>0.14729999999999999</v>
      </c>
      <c r="D3044" s="88">
        <v>15106.895928890837</v>
      </c>
    </row>
    <row r="3045" spans="3:4" x14ac:dyDescent="0.2">
      <c r="C3045" s="88">
        <v>0.14735000000000001</v>
      </c>
      <c r="D3045" s="88">
        <v>15107.650922702027</v>
      </c>
    </row>
    <row r="3046" spans="3:4" x14ac:dyDescent="0.2">
      <c r="C3046" s="88">
        <v>0.1474</v>
      </c>
      <c r="D3046" s="88">
        <v>15107.664044918449</v>
      </c>
    </row>
    <row r="3047" spans="3:4" x14ac:dyDescent="0.2">
      <c r="C3047" s="88">
        <v>0.14745</v>
      </c>
      <c r="D3047" s="88">
        <v>15108.390021592057</v>
      </c>
    </row>
    <row r="3048" spans="3:4" x14ac:dyDescent="0.2">
      <c r="C3048" s="88">
        <v>0.14749999999999999</v>
      </c>
      <c r="D3048" s="88">
        <v>15109.442942342681</v>
      </c>
    </row>
    <row r="3049" spans="3:4" x14ac:dyDescent="0.2">
      <c r="C3049" s="88">
        <v>0.14754999999999999</v>
      </c>
      <c r="D3049" s="88">
        <v>15109.734981560938</v>
      </c>
    </row>
    <row r="3050" spans="3:4" x14ac:dyDescent="0.2">
      <c r="C3050" s="88">
        <v>0.14760000000000001</v>
      </c>
      <c r="D3050" s="88">
        <v>15109.820229526238</v>
      </c>
    </row>
    <row r="3051" spans="3:4" x14ac:dyDescent="0.2">
      <c r="C3051" s="88">
        <v>0.14765</v>
      </c>
      <c r="D3051" s="88">
        <v>15109.923296962097</v>
      </c>
    </row>
    <row r="3052" spans="3:4" x14ac:dyDescent="0.2">
      <c r="C3052" s="88">
        <v>0.1477</v>
      </c>
      <c r="D3052" s="88">
        <v>15110.007606169656</v>
      </c>
    </row>
    <row r="3053" spans="3:4" x14ac:dyDescent="0.2">
      <c r="C3053" s="88">
        <v>0.14774999999999999</v>
      </c>
      <c r="D3053" s="88">
        <v>15110.049494178431</v>
      </c>
    </row>
    <row r="3054" spans="3:4" x14ac:dyDescent="0.2">
      <c r="C3054" s="88">
        <v>0.14779999999999999</v>
      </c>
      <c r="D3054" s="88">
        <v>15110.098098187769</v>
      </c>
    </row>
    <row r="3055" spans="3:4" x14ac:dyDescent="0.2">
      <c r="C3055" s="88">
        <v>0.14785000000000001</v>
      </c>
      <c r="D3055" s="88">
        <v>15110.47621501096</v>
      </c>
    </row>
    <row r="3056" spans="3:4" x14ac:dyDescent="0.2">
      <c r="C3056" s="88">
        <v>0.1479</v>
      </c>
      <c r="D3056" s="88">
        <v>15110.742626422021</v>
      </c>
    </row>
    <row r="3057" spans="3:4" x14ac:dyDescent="0.2">
      <c r="C3057" s="88">
        <v>0.14795</v>
      </c>
      <c r="D3057" s="88">
        <v>15110.915142403554</v>
      </c>
    </row>
    <row r="3058" spans="3:4" x14ac:dyDescent="0.2">
      <c r="C3058" s="88">
        <v>0.14799999999999999</v>
      </c>
      <c r="D3058" s="88">
        <v>15111.314346628236</v>
      </c>
    </row>
    <row r="3059" spans="3:4" x14ac:dyDescent="0.2">
      <c r="C3059" s="88">
        <v>0.14804999999999999</v>
      </c>
      <c r="D3059" s="88">
        <v>15111.80278413109</v>
      </c>
    </row>
    <row r="3060" spans="3:4" x14ac:dyDescent="0.2">
      <c r="C3060" s="88">
        <v>0.14810000000000001</v>
      </c>
      <c r="D3060" s="88">
        <v>15111.848113279242</v>
      </c>
    </row>
    <row r="3061" spans="3:4" x14ac:dyDescent="0.2">
      <c r="C3061" s="88">
        <v>0.14815</v>
      </c>
      <c r="D3061" s="88">
        <v>15112.132887458067</v>
      </c>
    </row>
    <row r="3062" spans="3:4" x14ac:dyDescent="0.2">
      <c r="C3062" s="88">
        <v>0.1482</v>
      </c>
      <c r="D3062" s="88">
        <v>15112.44844323488</v>
      </c>
    </row>
    <row r="3063" spans="3:4" x14ac:dyDescent="0.2">
      <c r="C3063" s="88">
        <v>0.14824999999999999</v>
      </c>
      <c r="D3063" s="88">
        <v>15112.937697022391</v>
      </c>
    </row>
    <row r="3064" spans="3:4" x14ac:dyDescent="0.2">
      <c r="C3064" s="88">
        <v>0.14829999999999999</v>
      </c>
      <c r="D3064" s="88">
        <v>15112.938443264771</v>
      </c>
    </row>
    <row r="3065" spans="3:4" x14ac:dyDescent="0.2">
      <c r="C3065" s="88">
        <v>0.14835000000000001</v>
      </c>
      <c r="D3065" s="88">
        <v>15113.481692145611</v>
      </c>
    </row>
    <row r="3066" spans="3:4" x14ac:dyDescent="0.2">
      <c r="C3066" s="88">
        <v>0.1484</v>
      </c>
      <c r="D3066" s="88">
        <v>15113.748808192853</v>
      </c>
    </row>
    <row r="3067" spans="3:4" x14ac:dyDescent="0.2">
      <c r="C3067" s="88">
        <v>0.14845</v>
      </c>
      <c r="D3067" s="88">
        <v>15113.780366294581</v>
      </c>
    </row>
    <row r="3068" spans="3:4" x14ac:dyDescent="0.2">
      <c r="C3068" s="88">
        <v>0.14849999999999999</v>
      </c>
      <c r="D3068" s="88">
        <v>15114.200238444231</v>
      </c>
    </row>
    <row r="3069" spans="3:4" x14ac:dyDescent="0.2">
      <c r="C3069" s="88">
        <v>0.14854999999999999</v>
      </c>
      <c r="D3069" s="88">
        <v>15114.272863583072</v>
      </c>
    </row>
    <row r="3070" spans="3:4" x14ac:dyDescent="0.2">
      <c r="C3070" s="88">
        <v>0.14860000000000001</v>
      </c>
      <c r="D3070" s="88">
        <v>15114.62008420942</v>
      </c>
    </row>
    <row r="3071" spans="3:4" x14ac:dyDescent="0.2">
      <c r="C3071" s="88">
        <v>0.14865</v>
      </c>
      <c r="D3071" s="88">
        <v>15114.92660441732</v>
      </c>
    </row>
    <row r="3072" spans="3:4" x14ac:dyDescent="0.2">
      <c r="C3072" s="88">
        <v>0.1487</v>
      </c>
      <c r="D3072" s="88">
        <v>15115.300253755351</v>
      </c>
    </row>
    <row r="3073" spans="3:4" x14ac:dyDescent="0.2">
      <c r="C3073" s="88">
        <v>0.14874999999999999</v>
      </c>
      <c r="D3073" s="88">
        <v>15115.423941441315</v>
      </c>
    </row>
    <row r="3074" spans="3:4" x14ac:dyDescent="0.2">
      <c r="C3074" s="88">
        <v>0.14879999999999999</v>
      </c>
      <c r="D3074" s="88">
        <v>15115.877002326019</v>
      </c>
    </row>
    <row r="3075" spans="3:4" x14ac:dyDescent="0.2">
      <c r="C3075" s="88">
        <v>0.14885000000000001</v>
      </c>
      <c r="D3075" s="88">
        <v>15116.25605717034</v>
      </c>
    </row>
    <row r="3076" spans="3:4" x14ac:dyDescent="0.2">
      <c r="C3076" s="88">
        <v>0.1489</v>
      </c>
      <c r="D3076" s="88">
        <v>15116.694121854489</v>
      </c>
    </row>
    <row r="3077" spans="3:4" x14ac:dyDescent="0.2">
      <c r="C3077" s="88">
        <v>0.14895</v>
      </c>
      <c r="D3077" s="88">
        <v>15117.257357493963</v>
      </c>
    </row>
    <row r="3078" spans="3:4" x14ac:dyDescent="0.2">
      <c r="C3078" s="88">
        <v>0.14899999999999999</v>
      </c>
      <c r="D3078" s="88">
        <v>15117.613027460329</v>
      </c>
    </row>
    <row r="3079" spans="3:4" x14ac:dyDescent="0.2">
      <c r="C3079" s="88">
        <v>0.14904999999999999</v>
      </c>
      <c r="D3079" s="88">
        <v>15117.81598207605</v>
      </c>
    </row>
    <row r="3080" spans="3:4" x14ac:dyDescent="0.2">
      <c r="C3080" s="88">
        <v>0.14910000000000001</v>
      </c>
      <c r="D3080" s="88">
        <v>15117.930714014987</v>
      </c>
    </row>
    <row r="3081" spans="3:4" x14ac:dyDescent="0.2">
      <c r="C3081" s="88">
        <v>0.14915</v>
      </c>
      <c r="D3081" s="88">
        <v>15118.336761619137</v>
      </c>
    </row>
    <row r="3082" spans="3:4" x14ac:dyDescent="0.2">
      <c r="C3082" s="88">
        <v>0.1492</v>
      </c>
      <c r="D3082" s="88">
        <v>15118.375737925951</v>
      </c>
    </row>
    <row r="3083" spans="3:4" x14ac:dyDescent="0.2">
      <c r="C3083" s="88">
        <v>0.14924999999999999</v>
      </c>
      <c r="D3083" s="88">
        <v>15118.497429706436</v>
      </c>
    </row>
    <row r="3084" spans="3:4" x14ac:dyDescent="0.2">
      <c r="C3084" s="88">
        <v>0.14929999999999999</v>
      </c>
      <c r="D3084" s="88">
        <v>15118.581548756523</v>
      </c>
    </row>
    <row r="3085" spans="3:4" x14ac:dyDescent="0.2">
      <c r="C3085" s="88">
        <v>0.14935000000000001</v>
      </c>
      <c r="D3085" s="88">
        <v>15118.58841242961</v>
      </c>
    </row>
    <row r="3086" spans="3:4" x14ac:dyDescent="0.2">
      <c r="C3086" s="88">
        <v>0.14940000000000001</v>
      </c>
      <c r="D3086" s="88">
        <v>15119.763634445475</v>
      </c>
    </row>
    <row r="3087" spans="3:4" x14ac:dyDescent="0.2">
      <c r="C3087" s="88">
        <v>0.14945</v>
      </c>
      <c r="D3087" s="88">
        <v>15119.828102804706</v>
      </c>
    </row>
    <row r="3088" spans="3:4" x14ac:dyDescent="0.2">
      <c r="C3088" s="88">
        <v>0.14949999999999999</v>
      </c>
      <c r="D3088" s="88">
        <v>15119.836022056867</v>
      </c>
    </row>
    <row r="3089" spans="3:4" x14ac:dyDescent="0.2">
      <c r="C3089" s="88">
        <v>0.14954999999999999</v>
      </c>
      <c r="D3089" s="88">
        <v>15119.884202707328</v>
      </c>
    </row>
    <row r="3090" spans="3:4" x14ac:dyDescent="0.2">
      <c r="C3090" s="88">
        <v>0.14960000000000001</v>
      </c>
      <c r="D3090" s="88">
        <v>15120.030087910687</v>
      </c>
    </row>
    <row r="3091" spans="3:4" x14ac:dyDescent="0.2">
      <c r="C3091" s="88">
        <v>0.14965000000000001</v>
      </c>
      <c r="D3091" s="88">
        <v>15120.079476216366</v>
      </c>
    </row>
    <row r="3092" spans="3:4" x14ac:dyDescent="0.2">
      <c r="C3092" s="88">
        <v>0.1497</v>
      </c>
      <c r="D3092" s="88">
        <v>15120.158641929487</v>
      </c>
    </row>
    <row r="3093" spans="3:4" x14ac:dyDescent="0.2">
      <c r="C3093" s="88">
        <v>0.14974999999999999</v>
      </c>
      <c r="D3093" s="88">
        <v>15120.535220781665</v>
      </c>
    </row>
    <row r="3094" spans="3:4" x14ac:dyDescent="0.2">
      <c r="C3094" s="88">
        <v>0.14979999999999999</v>
      </c>
      <c r="D3094" s="88">
        <v>15121.101622444741</v>
      </c>
    </row>
    <row r="3095" spans="3:4" x14ac:dyDescent="0.2">
      <c r="C3095" s="88">
        <v>0.14985000000000001</v>
      </c>
      <c r="D3095" s="88">
        <v>15121.762222170293</v>
      </c>
    </row>
    <row r="3096" spans="3:4" x14ac:dyDescent="0.2">
      <c r="C3096" s="88">
        <v>0.14990000000000001</v>
      </c>
      <c r="D3096" s="88">
        <v>15121.839209711836</v>
      </c>
    </row>
    <row r="3097" spans="3:4" x14ac:dyDescent="0.2">
      <c r="C3097" s="88">
        <v>0.14995</v>
      </c>
      <c r="D3097" s="88">
        <v>15122.185110952654</v>
      </c>
    </row>
    <row r="3098" spans="3:4" x14ac:dyDescent="0.2">
      <c r="C3098" s="88">
        <v>0.15</v>
      </c>
      <c r="D3098" s="88">
        <v>15122.306398272372</v>
      </c>
    </row>
    <row r="3099" spans="3:4" x14ac:dyDescent="0.2">
      <c r="C3099" s="88">
        <v>0.15004999999999999</v>
      </c>
      <c r="D3099" s="88">
        <v>15122.767890305004</v>
      </c>
    </row>
    <row r="3100" spans="3:4" x14ac:dyDescent="0.2">
      <c r="C3100" s="88">
        <v>0.15010000000000001</v>
      </c>
      <c r="D3100" s="88">
        <v>15122.88496321104</v>
      </c>
    </row>
    <row r="3101" spans="3:4" x14ac:dyDescent="0.2">
      <c r="C3101" s="88">
        <v>0.15015000000000001</v>
      </c>
      <c r="D3101" s="88">
        <v>15123.239370790458</v>
      </c>
    </row>
    <row r="3102" spans="3:4" x14ac:dyDescent="0.2">
      <c r="C3102" s="88">
        <v>0.1502</v>
      </c>
      <c r="D3102" s="88">
        <v>15123.247104255137</v>
      </c>
    </row>
    <row r="3103" spans="3:4" x14ac:dyDescent="0.2">
      <c r="C3103" s="88">
        <v>0.15024999999999999</v>
      </c>
      <c r="D3103" s="88">
        <v>15123.471990898863</v>
      </c>
    </row>
    <row r="3104" spans="3:4" x14ac:dyDescent="0.2">
      <c r="C3104" s="88">
        <v>0.15029999999999999</v>
      </c>
      <c r="D3104" s="88">
        <v>15123.876686067302</v>
      </c>
    </row>
    <row r="3105" spans="3:4" x14ac:dyDescent="0.2">
      <c r="C3105" s="88">
        <v>0.15035000000000001</v>
      </c>
      <c r="D3105" s="88">
        <v>15123.907905046673</v>
      </c>
    </row>
    <row r="3106" spans="3:4" x14ac:dyDescent="0.2">
      <c r="C3106" s="88">
        <v>0.15040000000000001</v>
      </c>
      <c r="D3106" s="88">
        <v>15124.074638017706</v>
      </c>
    </row>
    <row r="3107" spans="3:4" x14ac:dyDescent="0.2">
      <c r="C3107" s="88">
        <v>0.15045</v>
      </c>
      <c r="D3107" s="88">
        <v>15124.153743869443</v>
      </c>
    </row>
    <row r="3108" spans="3:4" x14ac:dyDescent="0.2">
      <c r="C3108" s="88">
        <v>0.15049999999999999</v>
      </c>
      <c r="D3108" s="88">
        <v>15124.154602983186</v>
      </c>
    </row>
    <row r="3109" spans="3:4" x14ac:dyDescent="0.2">
      <c r="C3109" s="88">
        <v>0.15054999999999999</v>
      </c>
      <c r="D3109" s="88">
        <v>15124.217827137805</v>
      </c>
    </row>
    <row r="3110" spans="3:4" x14ac:dyDescent="0.2">
      <c r="C3110" s="88">
        <v>0.15060000000000001</v>
      </c>
      <c r="D3110" s="88">
        <v>15124.47040146707</v>
      </c>
    </row>
    <row r="3111" spans="3:4" x14ac:dyDescent="0.2">
      <c r="C3111" s="88">
        <v>0.15065000000000001</v>
      </c>
      <c r="D3111" s="88">
        <v>15124.510064946917</v>
      </c>
    </row>
    <row r="3112" spans="3:4" x14ac:dyDescent="0.2">
      <c r="C3112" s="88">
        <v>0.1507</v>
      </c>
      <c r="D3112" s="88">
        <v>15124.569785636646</v>
      </c>
    </row>
    <row r="3113" spans="3:4" x14ac:dyDescent="0.2">
      <c r="C3113" s="88">
        <v>0.15075</v>
      </c>
      <c r="D3113" s="88">
        <v>15125.239178544782</v>
      </c>
    </row>
    <row r="3114" spans="3:4" x14ac:dyDescent="0.2">
      <c r="C3114" s="88">
        <v>0.15079999999999999</v>
      </c>
      <c r="D3114" s="88">
        <v>15125.400385920015</v>
      </c>
    </row>
    <row r="3115" spans="3:4" x14ac:dyDescent="0.2">
      <c r="C3115" s="88">
        <v>0.15085000000000001</v>
      </c>
      <c r="D3115" s="88">
        <v>15125.604278822664</v>
      </c>
    </row>
    <row r="3116" spans="3:4" x14ac:dyDescent="0.2">
      <c r="C3116" s="88">
        <v>0.15090000000000001</v>
      </c>
      <c r="D3116" s="88">
        <v>15125.627995768922</v>
      </c>
    </row>
    <row r="3117" spans="3:4" x14ac:dyDescent="0.2">
      <c r="C3117" s="88">
        <v>0.15095</v>
      </c>
      <c r="D3117" s="88">
        <v>15125.664394274576</v>
      </c>
    </row>
    <row r="3118" spans="3:4" x14ac:dyDescent="0.2">
      <c r="C3118" s="88">
        <v>0.151</v>
      </c>
      <c r="D3118" s="88">
        <v>15125.707636928075</v>
      </c>
    </row>
    <row r="3119" spans="3:4" x14ac:dyDescent="0.2">
      <c r="C3119" s="88">
        <v>0.15104999999999999</v>
      </c>
      <c r="D3119" s="88">
        <v>15126.095603130088</v>
      </c>
    </row>
    <row r="3120" spans="3:4" x14ac:dyDescent="0.2">
      <c r="C3120" s="88">
        <v>0.15110000000000001</v>
      </c>
      <c r="D3120" s="88">
        <v>15126.406522082929</v>
      </c>
    </row>
    <row r="3121" spans="3:4" x14ac:dyDescent="0.2">
      <c r="C3121" s="88">
        <v>0.15115000000000001</v>
      </c>
      <c r="D3121" s="88">
        <v>15126.620905817352</v>
      </c>
    </row>
    <row r="3122" spans="3:4" x14ac:dyDescent="0.2">
      <c r="C3122" s="88">
        <v>0.1512</v>
      </c>
      <c r="D3122" s="88">
        <v>15126.791701678772</v>
      </c>
    </row>
    <row r="3123" spans="3:4" x14ac:dyDescent="0.2">
      <c r="C3123" s="88">
        <v>0.15125</v>
      </c>
      <c r="D3123" s="88">
        <v>15126.798768516519</v>
      </c>
    </row>
    <row r="3124" spans="3:4" x14ac:dyDescent="0.2">
      <c r="C3124" s="88">
        <v>0.15129999999999999</v>
      </c>
      <c r="D3124" s="88">
        <v>15126.914481901544</v>
      </c>
    </row>
    <row r="3125" spans="3:4" x14ac:dyDescent="0.2">
      <c r="C3125" s="88">
        <v>0.15135000000000001</v>
      </c>
      <c r="D3125" s="88">
        <v>15127.162913543711</v>
      </c>
    </row>
    <row r="3126" spans="3:4" x14ac:dyDescent="0.2">
      <c r="C3126" s="88">
        <v>0.15140000000000001</v>
      </c>
      <c r="D3126" s="88">
        <v>15127.482838147989</v>
      </c>
    </row>
    <row r="3127" spans="3:4" x14ac:dyDescent="0.2">
      <c r="C3127" s="88">
        <v>0.15145</v>
      </c>
      <c r="D3127" s="88">
        <v>15127.927528792163</v>
      </c>
    </row>
    <row r="3128" spans="3:4" x14ac:dyDescent="0.2">
      <c r="C3128" s="88">
        <v>0.1515</v>
      </c>
      <c r="D3128" s="88">
        <v>15128.053307762195</v>
      </c>
    </row>
    <row r="3129" spans="3:4" x14ac:dyDescent="0.2">
      <c r="C3129" s="88">
        <v>0.15154999999999999</v>
      </c>
      <c r="D3129" s="88">
        <v>15128.331006219581</v>
      </c>
    </row>
    <row r="3130" spans="3:4" x14ac:dyDescent="0.2">
      <c r="C3130" s="88">
        <v>0.15160000000000001</v>
      </c>
      <c r="D3130" s="88">
        <v>15128.41212081835</v>
      </c>
    </row>
    <row r="3131" spans="3:4" x14ac:dyDescent="0.2">
      <c r="C3131" s="88">
        <v>0.15165000000000001</v>
      </c>
      <c r="D3131" s="88">
        <v>15128.492575613334</v>
      </c>
    </row>
    <row r="3132" spans="3:4" x14ac:dyDescent="0.2">
      <c r="C3132" s="88">
        <v>0.1517</v>
      </c>
      <c r="D3132" s="88">
        <v>15128.77572570122</v>
      </c>
    </row>
    <row r="3133" spans="3:4" x14ac:dyDescent="0.2">
      <c r="C3133" s="88">
        <v>0.15175</v>
      </c>
      <c r="D3133" s="88">
        <v>15129.098422412171</v>
      </c>
    </row>
    <row r="3134" spans="3:4" x14ac:dyDescent="0.2">
      <c r="C3134" s="88">
        <v>0.15179999999999999</v>
      </c>
      <c r="D3134" s="88">
        <v>15129.190641439734</v>
      </c>
    </row>
    <row r="3135" spans="3:4" x14ac:dyDescent="0.2">
      <c r="C3135" s="88">
        <v>0.15185000000000001</v>
      </c>
      <c r="D3135" s="88">
        <v>15129.260984298726</v>
      </c>
    </row>
    <row r="3136" spans="3:4" x14ac:dyDescent="0.2">
      <c r="C3136" s="88">
        <v>0.15190000000000001</v>
      </c>
      <c r="D3136" s="88">
        <v>15129.345549951893</v>
      </c>
    </row>
    <row r="3137" spans="3:4" x14ac:dyDescent="0.2">
      <c r="C3137" s="88">
        <v>0.15195</v>
      </c>
      <c r="D3137" s="88">
        <v>15130.014870716679</v>
      </c>
    </row>
    <row r="3138" spans="3:4" x14ac:dyDescent="0.2">
      <c r="C3138" s="88">
        <v>0.152</v>
      </c>
      <c r="D3138" s="88">
        <v>15130.506368981207</v>
      </c>
    </row>
    <row r="3139" spans="3:4" x14ac:dyDescent="0.2">
      <c r="C3139" s="88">
        <v>0.15204999999999999</v>
      </c>
      <c r="D3139" s="88">
        <v>15130.985329531843</v>
      </c>
    </row>
    <row r="3140" spans="3:4" x14ac:dyDescent="0.2">
      <c r="C3140" s="88">
        <v>0.15210000000000001</v>
      </c>
      <c r="D3140" s="88">
        <v>15131.056915104193</v>
      </c>
    </row>
    <row r="3141" spans="3:4" x14ac:dyDescent="0.2">
      <c r="C3141" s="88">
        <v>0.15215000000000001</v>
      </c>
      <c r="D3141" s="88">
        <v>15131.335949654804</v>
      </c>
    </row>
    <row r="3142" spans="3:4" x14ac:dyDescent="0.2">
      <c r="C3142" s="88">
        <v>0.1522</v>
      </c>
      <c r="D3142" s="88">
        <v>15131.533945444957</v>
      </c>
    </row>
    <row r="3143" spans="3:4" x14ac:dyDescent="0.2">
      <c r="C3143" s="88">
        <v>0.15225</v>
      </c>
      <c r="D3143" s="88">
        <v>15131.81236216443</v>
      </c>
    </row>
    <row r="3144" spans="3:4" x14ac:dyDescent="0.2">
      <c r="C3144" s="88">
        <v>0.15229999999999999</v>
      </c>
      <c r="D3144" s="88">
        <v>15132.36022498173</v>
      </c>
    </row>
    <row r="3145" spans="3:4" x14ac:dyDescent="0.2">
      <c r="C3145" s="88">
        <v>0.15235000000000001</v>
      </c>
      <c r="D3145" s="88">
        <v>15133.093639722863</v>
      </c>
    </row>
    <row r="3146" spans="3:4" x14ac:dyDescent="0.2">
      <c r="C3146" s="88">
        <v>0.15240000000000001</v>
      </c>
      <c r="D3146" s="88">
        <v>15133.425379748081</v>
      </c>
    </row>
    <row r="3147" spans="3:4" x14ac:dyDescent="0.2">
      <c r="C3147" s="88">
        <v>0.15245</v>
      </c>
      <c r="D3147" s="88">
        <v>15134.134442299768</v>
      </c>
    </row>
    <row r="3148" spans="3:4" x14ac:dyDescent="0.2">
      <c r="C3148" s="88">
        <v>0.1525</v>
      </c>
      <c r="D3148" s="88">
        <v>15134.484261618158</v>
      </c>
    </row>
    <row r="3149" spans="3:4" x14ac:dyDescent="0.2">
      <c r="C3149" s="88">
        <v>0.15254999999999999</v>
      </c>
      <c r="D3149" s="88">
        <v>15134.518811433576</v>
      </c>
    </row>
    <row r="3150" spans="3:4" x14ac:dyDescent="0.2">
      <c r="C3150" s="88">
        <v>0.15260000000000001</v>
      </c>
      <c r="D3150" s="88">
        <v>15134.807615754758</v>
      </c>
    </row>
    <row r="3151" spans="3:4" x14ac:dyDescent="0.2">
      <c r="C3151" s="88">
        <v>0.15265000000000001</v>
      </c>
      <c r="D3151" s="88">
        <v>15135.125303030203</v>
      </c>
    </row>
    <row r="3152" spans="3:4" x14ac:dyDescent="0.2">
      <c r="C3152" s="88">
        <v>0.1527</v>
      </c>
      <c r="D3152" s="88">
        <v>15135.268938711908</v>
      </c>
    </row>
    <row r="3153" spans="3:4" x14ac:dyDescent="0.2">
      <c r="C3153" s="88">
        <v>0.15275</v>
      </c>
      <c r="D3153" s="88">
        <v>15136.052210829705</v>
      </c>
    </row>
    <row r="3154" spans="3:4" x14ac:dyDescent="0.2">
      <c r="C3154" s="88">
        <v>0.15279999999999999</v>
      </c>
      <c r="D3154" s="88">
        <v>15136.532847241584</v>
      </c>
    </row>
    <row r="3155" spans="3:4" x14ac:dyDescent="0.2">
      <c r="C3155" s="88">
        <v>0.15285000000000001</v>
      </c>
      <c r="D3155" s="88">
        <v>15136.574277279664</v>
      </c>
    </row>
    <row r="3156" spans="3:4" x14ac:dyDescent="0.2">
      <c r="C3156" s="88">
        <v>0.15290000000000001</v>
      </c>
      <c r="D3156" s="88">
        <v>15136.844561243488</v>
      </c>
    </row>
    <row r="3157" spans="3:4" x14ac:dyDescent="0.2">
      <c r="C3157" s="88">
        <v>0.15295</v>
      </c>
      <c r="D3157" s="88">
        <v>15136.965030989351</v>
      </c>
    </row>
    <row r="3158" spans="3:4" x14ac:dyDescent="0.2">
      <c r="C3158" s="88">
        <v>0.153</v>
      </c>
      <c r="D3158" s="88">
        <v>15137.014332269104</v>
      </c>
    </row>
    <row r="3159" spans="3:4" x14ac:dyDescent="0.2">
      <c r="C3159" s="88">
        <v>0.15304999999999999</v>
      </c>
      <c r="D3159" s="88">
        <v>15137.19731556956</v>
      </c>
    </row>
    <row r="3160" spans="3:4" x14ac:dyDescent="0.2">
      <c r="C3160" s="88">
        <v>0.15310000000000001</v>
      </c>
      <c r="D3160" s="88">
        <v>15137.272466745198</v>
      </c>
    </row>
    <row r="3161" spans="3:4" x14ac:dyDescent="0.2">
      <c r="C3161" s="88">
        <v>0.15315000000000001</v>
      </c>
      <c r="D3161" s="88">
        <v>15137.43780301689</v>
      </c>
    </row>
    <row r="3162" spans="3:4" x14ac:dyDescent="0.2">
      <c r="C3162" s="88">
        <v>0.1532</v>
      </c>
      <c r="D3162" s="88">
        <v>15137.783288831866</v>
      </c>
    </row>
    <row r="3163" spans="3:4" x14ac:dyDescent="0.2">
      <c r="C3163" s="88">
        <v>0.15325</v>
      </c>
      <c r="D3163" s="88">
        <v>15137.795246298336</v>
      </c>
    </row>
    <row r="3164" spans="3:4" x14ac:dyDescent="0.2">
      <c r="C3164" s="88">
        <v>0.15329999999999999</v>
      </c>
      <c r="D3164" s="88">
        <v>15137.816888179439</v>
      </c>
    </row>
    <row r="3165" spans="3:4" x14ac:dyDescent="0.2">
      <c r="C3165" s="88">
        <v>0.15334999999999999</v>
      </c>
      <c r="D3165" s="88">
        <v>15137.966537565619</v>
      </c>
    </row>
    <row r="3166" spans="3:4" x14ac:dyDescent="0.2">
      <c r="C3166" s="88">
        <v>0.15340000000000001</v>
      </c>
      <c r="D3166" s="88">
        <v>15139.104674153745</v>
      </c>
    </row>
    <row r="3167" spans="3:4" x14ac:dyDescent="0.2">
      <c r="C3167" s="88">
        <v>0.15345</v>
      </c>
      <c r="D3167" s="88">
        <v>15139.282533839722</v>
      </c>
    </row>
    <row r="3168" spans="3:4" x14ac:dyDescent="0.2">
      <c r="C3168" s="88">
        <v>0.1535</v>
      </c>
      <c r="D3168" s="88">
        <v>15139.522617114417</v>
      </c>
    </row>
    <row r="3169" spans="3:4" x14ac:dyDescent="0.2">
      <c r="C3169" s="88">
        <v>0.15354999999999999</v>
      </c>
      <c r="D3169" s="88">
        <v>15139.718292307874</v>
      </c>
    </row>
    <row r="3170" spans="3:4" x14ac:dyDescent="0.2">
      <c r="C3170" s="88">
        <v>0.15359999999999999</v>
      </c>
      <c r="D3170" s="88">
        <v>15140.072332565906</v>
      </c>
    </row>
    <row r="3171" spans="3:4" x14ac:dyDescent="0.2">
      <c r="C3171" s="88">
        <v>0.15365000000000001</v>
      </c>
      <c r="D3171" s="88">
        <v>15140.680955790009</v>
      </c>
    </row>
    <row r="3172" spans="3:4" x14ac:dyDescent="0.2">
      <c r="C3172" s="88">
        <v>0.1537</v>
      </c>
      <c r="D3172" s="88">
        <v>15140.70336868811</v>
      </c>
    </row>
    <row r="3173" spans="3:4" x14ac:dyDescent="0.2">
      <c r="C3173" s="88">
        <v>0.15375</v>
      </c>
      <c r="D3173" s="88">
        <v>15140.902853352218</v>
      </c>
    </row>
    <row r="3174" spans="3:4" x14ac:dyDescent="0.2">
      <c r="C3174" s="88">
        <v>0.15379999999999999</v>
      </c>
      <c r="D3174" s="88">
        <v>15141.198386825428</v>
      </c>
    </row>
    <row r="3175" spans="3:4" x14ac:dyDescent="0.2">
      <c r="C3175" s="88">
        <v>0.15384999999999999</v>
      </c>
      <c r="D3175" s="88">
        <v>15141.336075134841</v>
      </c>
    </row>
    <row r="3176" spans="3:4" x14ac:dyDescent="0.2">
      <c r="C3176" s="88">
        <v>0.15390000000000001</v>
      </c>
      <c r="D3176" s="88">
        <v>15141.518645859376</v>
      </c>
    </row>
    <row r="3177" spans="3:4" x14ac:dyDescent="0.2">
      <c r="C3177" s="88">
        <v>0.15395</v>
      </c>
      <c r="D3177" s="88">
        <v>15141.703930978376</v>
      </c>
    </row>
    <row r="3178" spans="3:4" x14ac:dyDescent="0.2">
      <c r="C3178" s="88">
        <v>0.154</v>
      </c>
      <c r="D3178" s="88">
        <v>15141.848974704464</v>
      </c>
    </row>
    <row r="3179" spans="3:4" x14ac:dyDescent="0.2">
      <c r="C3179" s="88">
        <v>0.15404999999999999</v>
      </c>
      <c r="D3179" s="88">
        <v>15141.876256977066</v>
      </c>
    </row>
    <row r="3180" spans="3:4" x14ac:dyDescent="0.2">
      <c r="C3180" s="88">
        <v>0.15409999999999999</v>
      </c>
      <c r="D3180" s="88">
        <v>15142.11245702059</v>
      </c>
    </row>
    <row r="3181" spans="3:4" x14ac:dyDescent="0.2">
      <c r="C3181" s="88">
        <v>0.15415000000000001</v>
      </c>
      <c r="D3181" s="88">
        <v>15142.309276278838</v>
      </c>
    </row>
    <row r="3182" spans="3:4" x14ac:dyDescent="0.2">
      <c r="C3182" s="88">
        <v>0.1542</v>
      </c>
      <c r="D3182" s="88">
        <v>15143.017376129386</v>
      </c>
    </row>
    <row r="3183" spans="3:4" x14ac:dyDescent="0.2">
      <c r="C3183" s="88">
        <v>0.15425</v>
      </c>
      <c r="D3183" s="88">
        <v>15143.412223349311</v>
      </c>
    </row>
    <row r="3184" spans="3:4" x14ac:dyDescent="0.2">
      <c r="C3184" s="88">
        <v>0.15429999999999999</v>
      </c>
      <c r="D3184" s="88">
        <v>15143.661845917728</v>
      </c>
    </row>
    <row r="3185" spans="3:4" x14ac:dyDescent="0.2">
      <c r="C3185" s="88">
        <v>0.15434999999999999</v>
      </c>
      <c r="D3185" s="88">
        <v>15144.276512701086</v>
      </c>
    </row>
    <row r="3186" spans="3:4" x14ac:dyDescent="0.2">
      <c r="C3186" s="88">
        <v>0.15440000000000001</v>
      </c>
      <c r="D3186" s="88">
        <v>15144.306453006562</v>
      </c>
    </row>
    <row r="3187" spans="3:4" x14ac:dyDescent="0.2">
      <c r="C3187" s="88">
        <v>0.15445</v>
      </c>
      <c r="D3187" s="88">
        <v>15144.390757242223</v>
      </c>
    </row>
    <row r="3188" spans="3:4" x14ac:dyDescent="0.2">
      <c r="C3188" s="88">
        <v>0.1545</v>
      </c>
      <c r="D3188" s="88">
        <v>15144.522341937998</v>
      </c>
    </row>
    <row r="3189" spans="3:4" x14ac:dyDescent="0.2">
      <c r="C3189" s="88">
        <v>0.15454999999999999</v>
      </c>
      <c r="D3189" s="88">
        <v>15144.641150164593</v>
      </c>
    </row>
    <row r="3190" spans="3:4" x14ac:dyDescent="0.2">
      <c r="C3190" s="88">
        <v>0.15459999999999999</v>
      </c>
      <c r="D3190" s="88">
        <v>15145.037388725708</v>
      </c>
    </row>
    <row r="3191" spans="3:4" x14ac:dyDescent="0.2">
      <c r="C3191" s="88">
        <v>0.15465000000000001</v>
      </c>
      <c r="D3191" s="88">
        <v>15145.099195701463</v>
      </c>
    </row>
    <row r="3192" spans="3:4" x14ac:dyDescent="0.2">
      <c r="C3192" s="88">
        <v>0.1547</v>
      </c>
      <c r="D3192" s="88">
        <v>15145.330897288532</v>
      </c>
    </row>
    <row r="3193" spans="3:4" x14ac:dyDescent="0.2">
      <c r="C3193" s="88">
        <v>0.15475</v>
      </c>
      <c r="D3193" s="88">
        <v>15145.512285957055</v>
      </c>
    </row>
    <row r="3194" spans="3:4" x14ac:dyDescent="0.2">
      <c r="C3194" s="88">
        <v>0.15479999999999999</v>
      </c>
      <c r="D3194" s="88">
        <v>15145.709219613016</v>
      </c>
    </row>
    <row r="3195" spans="3:4" x14ac:dyDescent="0.2">
      <c r="C3195" s="88">
        <v>0.15484999999999999</v>
      </c>
      <c r="D3195" s="88">
        <v>15145.763788755849</v>
      </c>
    </row>
    <row r="3196" spans="3:4" x14ac:dyDescent="0.2">
      <c r="C3196" s="88">
        <v>0.15490000000000001</v>
      </c>
      <c r="D3196" s="88">
        <v>15145.803923352263</v>
      </c>
    </row>
    <row r="3197" spans="3:4" x14ac:dyDescent="0.2">
      <c r="C3197" s="88">
        <v>0.15495</v>
      </c>
      <c r="D3197" s="88">
        <v>15146.146895713497</v>
      </c>
    </row>
    <row r="3198" spans="3:4" x14ac:dyDescent="0.2">
      <c r="C3198" s="88">
        <v>0.155</v>
      </c>
      <c r="D3198" s="88">
        <v>15146.484065491748</v>
      </c>
    </row>
    <row r="3199" spans="3:4" x14ac:dyDescent="0.2">
      <c r="C3199" s="88">
        <v>0.15504999999999999</v>
      </c>
      <c r="D3199" s="88">
        <v>15146.633454957211</v>
      </c>
    </row>
    <row r="3200" spans="3:4" x14ac:dyDescent="0.2">
      <c r="C3200" s="88">
        <v>0.15509999999999999</v>
      </c>
      <c r="D3200" s="88">
        <v>15146.896214400978</v>
      </c>
    </row>
    <row r="3201" spans="3:4" x14ac:dyDescent="0.2">
      <c r="C3201" s="88">
        <v>0.15515000000000001</v>
      </c>
      <c r="D3201" s="88">
        <v>15147.171650192617</v>
      </c>
    </row>
    <row r="3202" spans="3:4" x14ac:dyDescent="0.2">
      <c r="C3202" s="88">
        <v>0.1552</v>
      </c>
      <c r="D3202" s="88">
        <v>15147.283781215005</v>
      </c>
    </row>
    <row r="3203" spans="3:4" x14ac:dyDescent="0.2">
      <c r="C3203" s="88">
        <v>0.15525</v>
      </c>
      <c r="D3203" s="88">
        <v>15147.557691578806</v>
      </c>
    </row>
    <row r="3204" spans="3:4" x14ac:dyDescent="0.2">
      <c r="C3204" s="88">
        <v>0.15529999999999999</v>
      </c>
      <c r="D3204" s="88">
        <v>15147.669666656951</v>
      </c>
    </row>
    <row r="3205" spans="3:4" x14ac:dyDescent="0.2">
      <c r="C3205" s="88">
        <v>0.15534999999999999</v>
      </c>
      <c r="D3205" s="88">
        <v>15147.826424425819</v>
      </c>
    </row>
    <row r="3206" spans="3:4" x14ac:dyDescent="0.2">
      <c r="C3206" s="88">
        <v>0.15540000000000001</v>
      </c>
      <c r="D3206" s="88">
        <v>15148.012356323807</v>
      </c>
    </row>
    <row r="3207" spans="3:4" x14ac:dyDescent="0.2">
      <c r="C3207" s="88">
        <v>0.15545</v>
      </c>
      <c r="D3207" s="88">
        <v>15148.089510397458</v>
      </c>
    </row>
    <row r="3208" spans="3:4" x14ac:dyDescent="0.2">
      <c r="C3208" s="88">
        <v>0.1555</v>
      </c>
      <c r="D3208" s="88">
        <v>15148.29103075358</v>
      </c>
    </row>
    <row r="3209" spans="3:4" x14ac:dyDescent="0.2">
      <c r="C3209" s="88">
        <v>0.15554999999999999</v>
      </c>
      <c r="D3209" s="88">
        <v>15148.385704115239</v>
      </c>
    </row>
    <row r="3210" spans="3:4" x14ac:dyDescent="0.2">
      <c r="C3210" s="88">
        <v>0.15559999999999999</v>
      </c>
      <c r="D3210" s="88">
        <v>15148.562117367188</v>
      </c>
    </row>
    <row r="3211" spans="3:4" x14ac:dyDescent="0.2">
      <c r="C3211" s="88">
        <v>0.15565000000000001</v>
      </c>
      <c r="D3211" s="88">
        <v>15148.574574611892</v>
      </c>
    </row>
    <row r="3212" spans="3:4" x14ac:dyDescent="0.2">
      <c r="C3212" s="88">
        <v>0.15570000000000001</v>
      </c>
      <c r="D3212" s="88">
        <v>15148.663498081511</v>
      </c>
    </row>
    <row r="3213" spans="3:4" x14ac:dyDescent="0.2">
      <c r="C3213" s="88">
        <v>0.15575</v>
      </c>
      <c r="D3213" s="88">
        <v>15148.687189343913</v>
      </c>
    </row>
    <row r="3214" spans="3:4" x14ac:dyDescent="0.2">
      <c r="C3214" s="88">
        <v>0.15579999999999999</v>
      </c>
      <c r="D3214" s="88">
        <v>15148.868449054071</v>
      </c>
    </row>
    <row r="3215" spans="3:4" x14ac:dyDescent="0.2">
      <c r="C3215" s="88">
        <v>0.15584999999999999</v>
      </c>
      <c r="D3215" s="88">
        <v>15150.090024508399</v>
      </c>
    </row>
    <row r="3216" spans="3:4" x14ac:dyDescent="0.2">
      <c r="C3216" s="88">
        <v>0.15590000000000001</v>
      </c>
      <c r="D3216" s="88">
        <v>15150.286357449175</v>
      </c>
    </row>
    <row r="3217" spans="3:4" x14ac:dyDescent="0.2">
      <c r="C3217" s="88">
        <v>0.15595000000000001</v>
      </c>
      <c r="D3217" s="88">
        <v>15150.550572125849</v>
      </c>
    </row>
    <row r="3218" spans="3:4" x14ac:dyDescent="0.2">
      <c r="C3218" s="88">
        <v>0.156</v>
      </c>
      <c r="D3218" s="88">
        <v>15151.059289894245</v>
      </c>
    </row>
    <row r="3219" spans="3:4" x14ac:dyDescent="0.2">
      <c r="C3219" s="88">
        <v>0.15604999999999999</v>
      </c>
      <c r="D3219" s="88">
        <v>15151.364708750381</v>
      </c>
    </row>
    <row r="3220" spans="3:4" x14ac:dyDescent="0.2">
      <c r="C3220" s="88">
        <v>0.15609999999999999</v>
      </c>
      <c r="D3220" s="88">
        <v>15151.538081083932</v>
      </c>
    </row>
    <row r="3221" spans="3:4" x14ac:dyDescent="0.2">
      <c r="C3221" s="88">
        <v>0.15615000000000001</v>
      </c>
      <c r="D3221" s="88">
        <v>15151.659051951377</v>
      </c>
    </row>
    <row r="3222" spans="3:4" x14ac:dyDescent="0.2">
      <c r="C3222" s="88">
        <v>0.15620000000000001</v>
      </c>
      <c r="D3222" s="88">
        <v>15152.00375468633</v>
      </c>
    </row>
    <row r="3223" spans="3:4" x14ac:dyDescent="0.2">
      <c r="C3223" s="88">
        <v>0.15625</v>
      </c>
      <c r="D3223" s="88">
        <v>15152.465013424355</v>
      </c>
    </row>
    <row r="3224" spans="3:4" x14ac:dyDescent="0.2">
      <c r="C3224" s="88">
        <v>0.15629999999999999</v>
      </c>
      <c r="D3224" s="88">
        <v>15152.754305661372</v>
      </c>
    </row>
    <row r="3225" spans="3:4" x14ac:dyDescent="0.2">
      <c r="C3225" s="88">
        <v>0.15634999999999999</v>
      </c>
      <c r="D3225" s="88">
        <v>15152.856633776373</v>
      </c>
    </row>
    <row r="3226" spans="3:4" x14ac:dyDescent="0.2">
      <c r="C3226" s="88">
        <v>0.15640000000000001</v>
      </c>
      <c r="D3226" s="88">
        <v>15152.868692819518</v>
      </c>
    </row>
    <row r="3227" spans="3:4" x14ac:dyDescent="0.2">
      <c r="C3227" s="88">
        <v>0.15645000000000001</v>
      </c>
      <c r="D3227" s="88">
        <v>15152.905927588312</v>
      </c>
    </row>
    <row r="3228" spans="3:4" x14ac:dyDescent="0.2">
      <c r="C3228" s="88">
        <v>0.1565</v>
      </c>
      <c r="D3228" s="88">
        <v>15152.973611763548</v>
      </c>
    </row>
    <row r="3229" spans="3:4" x14ac:dyDescent="0.2">
      <c r="C3229" s="88">
        <v>0.15654999999999999</v>
      </c>
      <c r="D3229" s="88">
        <v>15153.110266443209</v>
      </c>
    </row>
    <row r="3230" spans="3:4" x14ac:dyDescent="0.2">
      <c r="C3230" s="88">
        <v>0.15659999999999999</v>
      </c>
      <c r="D3230" s="88">
        <v>15153.279621853315</v>
      </c>
    </row>
    <row r="3231" spans="3:4" x14ac:dyDescent="0.2">
      <c r="C3231" s="88">
        <v>0.15665000000000001</v>
      </c>
      <c r="D3231" s="88">
        <v>15153.439650582872</v>
      </c>
    </row>
    <row r="3232" spans="3:4" x14ac:dyDescent="0.2">
      <c r="C3232" s="88">
        <v>0.15670000000000001</v>
      </c>
      <c r="D3232" s="88">
        <v>15153.496281866424</v>
      </c>
    </row>
    <row r="3233" spans="3:4" x14ac:dyDescent="0.2">
      <c r="C3233" s="88">
        <v>0.15675</v>
      </c>
      <c r="D3233" s="88">
        <v>15154.015796773017</v>
      </c>
    </row>
    <row r="3234" spans="3:4" x14ac:dyDescent="0.2">
      <c r="C3234" s="88">
        <v>0.15679999999999999</v>
      </c>
      <c r="D3234" s="88">
        <v>15154.286226452256</v>
      </c>
    </row>
    <row r="3235" spans="3:4" x14ac:dyDescent="0.2">
      <c r="C3235" s="88">
        <v>0.15684999999999999</v>
      </c>
      <c r="D3235" s="88">
        <v>15154.524716411044</v>
      </c>
    </row>
    <row r="3236" spans="3:4" x14ac:dyDescent="0.2">
      <c r="C3236" s="88">
        <v>0.15690000000000001</v>
      </c>
      <c r="D3236" s="88">
        <v>15154.706666305747</v>
      </c>
    </row>
    <row r="3237" spans="3:4" x14ac:dyDescent="0.2">
      <c r="C3237" s="88">
        <v>0.15695000000000001</v>
      </c>
      <c r="D3237" s="88">
        <v>15155.536074706122</v>
      </c>
    </row>
    <row r="3238" spans="3:4" x14ac:dyDescent="0.2">
      <c r="C3238" s="88">
        <v>0.157</v>
      </c>
      <c r="D3238" s="88">
        <v>15155.592794095086</v>
      </c>
    </row>
    <row r="3239" spans="3:4" x14ac:dyDescent="0.2">
      <c r="C3239" s="88">
        <v>0.15705</v>
      </c>
      <c r="D3239" s="88">
        <v>15156.058341985903</v>
      </c>
    </row>
    <row r="3240" spans="3:4" x14ac:dyDescent="0.2">
      <c r="C3240" s="88">
        <v>0.15709999999999999</v>
      </c>
      <c r="D3240" s="88">
        <v>15156.361587951387</v>
      </c>
    </row>
    <row r="3241" spans="3:4" x14ac:dyDescent="0.2">
      <c r="C3241" s="88">
        <v>0.15715000000000001</v>
      </c>
      <c r="D3241" s="88">
        <v>15156.654245509315</v>
      </c>
    </row>
    <row r="3242" spans="3:4" x14ac:dyDescent="0.2">
      <c r="C3242" s="88">
        <v>0.15720000000000001</v>
      </c>
      <c r="D3242" s="88">
        <v>15156.802064879847</v>
      </c>
    </row>
    <row r="3243" spans="3:4" x14ac:dyDescent="0.2">
      <c r="C3243" s="88">
        <v>0.15725</v>
      </c>
      <c r="D3243" s="88">
        <v>15157.273694224534</v>
      </c>
    </row>
    <row r="3244" spans="3:4" x14ac:dyDescent="0.2">
      <c r="C3244" s="88">
        <v>0.1573</v>
      </c>
      <c r="D3244" s="88">
        <v>15157.547865220968</v>
      </c>
    </row>
    <row r="3245" spans="3:4" x14ac:dyDescent="0.2">
      <c r="C3245" s="88">
        <v>0.15734999999999999</v>
      </c>
      <c r="D3245" s="88">
        <v>15157.826848971421</v>
      </c>
    </row>
    <row r="3246" spans="3:4" x14ac:dyDescent="0.2">
      <c r="C3246" s="88">
        <v>0.15740000000000001</v>
      </c>
      <c r="D3246" s="88">
        <v>15158.062873783409</v>
      </c>
    </row>
    <row r="3247" spans="3:4" x14ac:dyDescent="0.2">
      <c r="C3247" s="88">
        <v>0.15745000000000001</v>
      </c>
      <c r="D3247" s="88">
        <v>15158.385617936074</v>
      </c>
    </row>
    <row r="3248" spans="3:4" x14ac:dyDescent="0.2">
      <c r="C3248" s="88">
        <v>0.1575</v>
      </c>
      <c r="D3248" s="88">
        <v>15158.960056717868</v>
      </c>
    </row>
    <row r="3249" spans="3:4" x14ac:dyDescent="0.2">
      <c r="C3249" s="88">
        <v>0.15755</v>
      </c>
      <c r="D3249" s="88">
        <v>15159.363728730916</v>
      </c>
    </row>
    <row r="3250" spans="3:4" x14ac:dyDescent="0.2">
      <c r="C3250" s="88">
        <v>0.15759999999999999</v>
      </c>
      <c r="D3250" s="88">
        <v>15159.470582445314</v>
      </c>
    </row>
    <row r="3251" spans="3:4" x14ac:dyDescent="0.2">
      <c r="C3251" s="88">
        <v>0.15765000000000001</v>
      </c>
      <c r="D3251" s="88">
        <v>15159.777988728518</v>
      </c>
    </row>
    <row r="3252" spans="3:4" x14ac:dyDescent="0.2">
      <c r="C3252" s="88">
        <v>0.15770000000000001</v>
      </c>
      <c r="D3252" s="88">
        <v>15159.78500449407</v>
      </c>
    </row>
    <row r="3253" spans="3:4" x14ac:dyDescent="0.2">
      <c r="C3253" s="88">
        <v>0.15775</v>
      </c>
      <c r="D3253" s="88">
        <v>15159.809105659999</v>
      </c>
    </row>
    <row r="3254" spans="3:4" x14ac:dyDescent="0.2">
      <c r="C3254" s="88">
        <v>0.1578</v>
      </c>
      <c r="D3254" s="88">
        <v>15159.944346005206</v>
      </c>
    </row>
    <row r="3255" spans="3:4" x14ac:dyDescent="0.2">
      <c r="C3255" s="88">
        <v>0.15784999999999999</v>
      </c>
      <c r="D3255" s="88">
        <v>15159.97228944983</v>
      </c>
    </row>
    <row r="3256" spans="3:4" x14ac:dyDescent="0.2">
      <c r="C3256" s="88">
        <v>0.15790000000000001</v>
      </c>
      <c r="D3256" s="88">
        <v>15160.051496662438</v>
      </c>
    </row>
    <row r="3257" spans="3:4" x14ac:dyDescent="0.2">
      <c r="C3257" s="88">
        <v>0.15795000000000001</v>
      </c>
      <c r="D3257" s="88">
        <v>15160.209284207402</v>
      </c>
    </row>
    <row r="3258" spans="3:4" x14ac:dyDescent="0.2">
      <c r="C3258" s="88">
        <v>0.158</v>
      </c>
      <c r="D3258" s="88">
        <v>15160.456746171269</v>
      </c>
    </row>
    <row r="3259" spans="3:4" x14ac:dyDescent="0.2">
      <c r="C3259" s="88">
        <v>0.15805</v>
      </c>
      <c r="D3259" s="88">
        <v>15161.16421625779</v>
      </c>
    </row>
    <row r="3260" spans="3:4" x14ac:dyDescent="0.2">
      <c r="C3260" s="88">
        <v>0.15809999999999999</v>
      </c>
      <c r="D3260" s="88">
        <v>15161.250688145834</v>
      </c>
    </row>
    <row r="3261" spans="3:4" x14ac:dyDescent="0.2">
      <c r="C3261" s="88">
        <v>0.15815000000000001</v>
      </c>
      <c r="D3261" s="88">
        <v>15161.456717138231</v>
      </c>
    </row>
    <row r="3262" spans="3:4" x14ac:dyDescent="0.2">
      <c r="C3262" s="88">
        <v>0.15820000000000001</v>
      </c>
      <c r="D3262" s="88">
        <v>15162.153807524355</v>
      </c>
    </row>
    <row r="3263" spans="3:4" x14ac:dyDescent="0.2">
      <c r="C3263" s="88">
        <v>0.15825</v>
      </c>
      <c r="D3263" s="88">
        <v>15162.433398522371</v>
      </c>
    </row>
    <row r="3264" spans="3:4" x14ac:dyDescent="0.2">
      <c r="C3264" s="88">
        <v>0.1583</v>
      </c>
      <c r="D3264" s="88">
        <v>15162.58151810382</v>
      </c>
    </row>
    <row r="3265" spans="3:4" x14ac:dyDescent="0.2">
      <c r="C3265" s="88">
        <v>0.15834999999999999</v>
      </c>
      <c r="D3265" s="88">
        <v>15162.938474119952</v>
      </c>
    </row>
    <row r="3266" spans="3:4" x14ac:dyDescent="0.2">
      <c r="C3266" s="88">
        <v>0.15840000000000001</v>
      </c>
      <c r="D3266" s="88">
        <v>15162.997590122794</v>
      </c>
    </row>
    <row r="3267" spans="3:4" x14ac:dyDescent="0.2">
      <c r="C3267" s="88">
        <v>0.15845000000000001</v>
      </c>
      <c r="D3267" s="88">
        <v>15163.012925685838</v>
      </c>
    </row>
    <row r="3268" spans="3:4" x14ac:dyDescent="0.2">
      <c r="C3268" s="88">
        <v>0.1585</v>
      </c>
      <c r="D3268" s="88">
        <v>15163.488236447345</v>
      </c>
    </row>
    <row r="3269" spans="3:4" x14ac:dyDescent="0.2">
      <c r="C3269" s="88">
        <v>0.15855</v>
      </c>
      <c r="D3269" s="88">
        <v>15163.587293528975</v>
      </c>
    </row>
    <row r="3270" spans="3:4" x14ac:dyDescent="0.2">
      <c r="C3270" s="88">
        <v>0.15859999999999999</v>
      </c>
      <c r="D3270" s="88">
        <v>15163.694101530204</v>
      </c>
    </row>
    <row r="3271" spans="3:4" x14ac:dyDescent="0.2">
      <c r="C3271" s="88">
        <v>0.15865000000000001</v>
      </c>
      <c r="D3271" s="88">
        <v>15163.737347145128</v>
      </c>
    </row>
    <row r="3272" spans="3:4" x14ac:dyDescent="0.2">
      <c r="C3272" s="88">
        <v>0.15870000000000001</v>
      </c>
      <c r="D3272" s="88">
        <v>15163.971501014687</v>
      </c>
    </row>
    <row r="3273" spans="3:4" x14ac:dyDescent="0.2">
      <c r="C3273" s="88">
        <v>0.15875</v>
      </c>
      <c r="D3273" s="88">
        <v>15164.183731588515</v>
      </c>
    </row>
    <row r="3274" spans="3:4" x14ac:dyDescent="0.2">
      <c r="C3274" s="88">
        <v>0.1588</v>
      </c>
      <c r="D3274" s="88">
        <v>15164.209245320293</v>
      </c>
    </row>
    <row r="3275" spans="3:4" x14ac:dyDescent="0.2">
      <c r="C3275" s="88">
        <v>0.15884999999999999</v>
      </c>
      <c r="D3275" s="88">
        <v>15164.236848171016</v>
      </c>
    </row>
    <row r="3276" spans="3:4" x14ac:dyDescent="0.2">
      <c r="C3276" s="88">
        <v>0.15890000000000001</v>
      </c>
      <c r="D3276" s="88">
        <v>15164.238014959652</v>
      </c>
    </row>
    <row r="3277" spans="3:4" x14ac:dyDescent="0.2">
      <c r="C3277" s="88">
        <v>0.15895000000000001</v>
      </c>
      <c r="D3277" s="88">
        <v>15164.273017397671</v>
      </c>
    </row>
    <row r="3278" spans="3:4" x14ac:dyDescent="0.2">
      <c r="C3278" s="88">
        <v>0.159</v>
      </c>
      <c r="D3278" s="88">
        <v>15164.449043105371</v>
      </c>
    </row>
    <row r="3279" spans="3:4" x14ac:dyDescent="0.2">
      <c r="C3279" s="88">
        <v>0.15905</v>
      </c>
      <c r="D3279" s="88">
        <v>15164.653608143579</v>
      </c>
    </row>
    <row r="3280" spans="3:4" x14ac:dyDescent="0.2">
      <c r="C3280" s="88">
        <v>0.15909999999999999</v>
      </c>
      <c r="D3280" s="88">
        <v>15164.767286267106</v>
      </c>
    </row>
    <row r="3281" spans="3:4" x14ac:dyDescent="0.2">
      <c r="C3281" s="88">
        <v>0.15915000000000001</v>
      </c>
      <c r="D3281" s="88">
        <v>15164.908706896822</v>
      </c>
    </row>
    <row r="3282" spans="3:4" x14ac:dyDescent="0.2">
      <c r="C3282" s="88">
        <v>0.15920000000000001</v>
      </c>
      <c r="D3282" s="88">
        <v>15164.944687254581</v>
      </c>
    </row>
    <row r="3283" spans="3:4" x14ac:dyDescent="0.2">
      <c r="C3283" s="88">
        <v>0.15925</v>
      </c>
      <c r="D3283" s="88">
        <v>15164.950131380521</v>
      </c>
    </row>
    <row r="3284" spans="3:4" x14ac:dyDescent="0.2">
      <c r="C3284" s="88">
        <v>0.1593</v>
      </c>
      <c r="D3284" s="88">
        <v>15165.037434599804</v>
      </c>
    </row>
    <row r="3285" spans="3:4" x14ac:dyDescent="0.2">
      <c r="C3285" s="88">
        <v>0.15934999999999999</v>
      </c>
      <c r="D3285" s="88">
        <v>15165.15606179327</v>
      </c>
    </row>
    <row r="3286" spans="3:4" x14ac:dyDescent="0.2">
      <c r="C3286" s="88">
        <v>0.15939999999999999</v>
      </c>
      <c r="D3286" s="88">
        <v>15165.220070076561</v>
      </c>
    </row>
    <row r="3287" spans="3:4" x14ac:dyDescent="0.2">
      <c r="C3287" s="88">
        <v>0.15945000000000001</v>
      </c>
      <c r="D3287" s="88">
        <v>15165.404598162957</v>
      </c>
    </row>
    <row r="3288" spans="3:4" x14ac:dyDescent="0.2">
      <c r="C3288" s="88">
        <v>0.1595</v>
      </c>
      <c r="D3288" s="88">
        <v>15165.931188501349</v>
      </c>
    </row>
    <row r="3289" spans="3:4" x14ac:dyDescent="0.2">
      <c r="C3289" s="88">
        <v>0.15955</v>
      </c>
      <c r="D3289" s="88">
        <v>15165.979917276007</v>
      </c>
    </row>
    <row r="3290" spans="3:4" x14ac:dyDescent="0.2">
      <c r="C3290" s="88">
        <v>0.15959999999999999</v>
      </c>
      <c r="D3290" s="88">
        <v>15166.040755958395</v>
      </c>
    </row>
    <row r="3291" spans="3:4" x14ac:dyDescent="0.2">
      <c r="C3291" s="88">
        <v>0.15964999999999999</v>
      </c>
      <c r="D3291" s="88">
        <v>15166.150351587527</v>
      </c>
    </row>
    <row r="3292" spans="3:4" x14ac:dyDescent="0.2">
      <c r="C3292" s="88">
        <v>0.15970000000000001</v>
      </c>
      <c r="D3292" s="88">
        <v>15166.326945610115</v>
      </c>
    </row>
    <row r="3293" spans="3:4" x14ac:dyDescent="0.2">
      <c r="C3293" s="88">
        <v>0.15975</v>
      </c>
      <c r="D3293" s="88">
        <v>15166.356130186225</v>
      </c>
    </row>
    <row r="3294" spans="3:4" x14ac:dyDescent="0.2">
      <c r="C3294" s="88">
        <v>0.1598</v>
      </c>
      <c r="D3294" s="88">
        <v>15166.481174829038</v>
      </c>
    </row>
    <row r="3295" spans="3:4" x14ac:dyDescent="0.2">
      <c r="C3295" s="88">
        <v>0.15984999999999999</v>
      </c>
      <c r="D3295" s="88">
        <v>15166.895023566254</v>
      </c>
    </row>
    <row r="3296" spans="3:4" x14ac:dyDescent="0.2">
      <c r="C3296" s="88">
        <v>0.15989999999999999</v>
      </c>
      <c r="D3296" s="88">
        <v>15166.965371168531</v>
      </c>
    </row>
    <row r="3297" spans="3:4" x14ac:dyDescent="0.2">
      <c r="C3297" s="88">
        <v>0.15995000000000001</v>
      </c>
      <c r="D3297" s="88">
        <v>15167.33459640032</v>
      </c>
    </row>
    <row r="3298" spans="3:4" x14ac:dyDescent="0.2">
      <c r="C3298" s="88">
        <v>0.16</v>
      </c>
      <c r="D3298" s="88">
        <v>15167.39667217412</v>
      </c>
    </row>
    <row r="3299" spans="3:4" x14ac:dyDescent="0.2">
      <c r="C3299" s="88">
        <v>0.16005</v>
      </c>
      <c r="D3299" s="88">
        <v>15167.397221381787</v>
      </c>
    </row>
    <row r="3300" spans="3:4" x14ac:dyDescent="0.2">
      <c r="C3300" s="88">
        <v>0.16009999999999999</v>
      </c>
      <c r="D3300" s="88">
        <v>15167.763537913763</v>
      </c>
    </row>
    <row r="3301" spans="3:4" x14ac:dyDescent="0.2">
      <c r="C3301" s="88">
        <v>0.16014999999999999</v>
      </c>
      <c r="D3301" s="88">
        <v>15167.915116694898</v>
      </c>
    </row>
    <row r="3302" spans="3:4" x14ac:dyDescent="0.2">
      <c r="C3302" s="88">
        <v>0.16020000000000001</v>
      </c>
      <c r="D3302" s="88">
        <v>15168.097392877175</v>
      </c>
    </row>
    <row r="3303" spans="3:4" x14ac:dyDescent="0.2">
      <c r="C3303" s="88">
        <v>0.16025</v>
      </c>
      <c r="D3303" s="88">
        <v>15168.203060797936</v>
      </c>
    </row>
    <row r="3304" spans="3:4" x14ac:dyDescent="0.2">
      <c r="C3304" s="88">
        <v>0.1603</v>
      </c>
      <c r="D3304" s="88">
        <v>15168.260973504834</v>
      </c>
    </row>
    <row r="3305" spans="3:4" x14ac:dyDescent="0.2">
      <c r="C3305" s="88">
        <v>0.16034999999999999</v>
      </c>
      <c r="D3305" s="88">
        <v>15168.502942458807</v>
      </c>
    </row>
    <row r="3306" spans="3:4" x14ac:dyDescent="0.2">
      <c r="C3306" s="88">
        <v>0.16039999999999999</v>
      </c>
      <c r="D3306" s="88">
        <v>15168.554530621132</v>
      </c>
    </row>
    <row r="3307" spans="3:4" x14ac:dyDescent="0.2">
      <c r="C3307" s="88">
        <v>0.16045000000000001</v>
      </c>
      <c r="D3307" s="88">
        <v>15168.756124562451</v>
      </c>
    </row>
    <row r="3308" spans="3:4" x14ac:dyDescent="0.2">
      <c r="C3308" s="88">
        <v>0.1605</v>
      </c>
      <c r="D3308" s="88">
        <v>15168.75649319681</v>
      </c>
    </row>
    <row r="3309" spans="3:4" x14ac:dyDescent="0.2">
      <c r="C3309" s="88">
        <v>0.16055</v>
      </c>
      <c r="D3309" s="88">
        <v>15169.481192685103</v>
      </c>
    </row>
    <row r="3310" spans="3:4" x14ac:dyDescent="0.2">
      <c r="C3310" s="88">
        <v>0.16059999999999999</v>
      </c>
      <c r="D3310" s="88">
        <v>15170.12847954306</v>
      </c>
    </row>
    <row r="3311" spans="3:4" x14ac:dyDescent="0.2">
      <c r="C3311" s="88">
        <v>0.16064999999999999</v>
      </c>
      <c r="D3311" s="88">
        <v>15170.155444554061</v>
      </c>
    </row>
    <row r="3312" spans="3:4" x14ac:dyDescent="0.2">
      <c r="C3312" s="88">
        <v>0.16070000000000001</v>
      </c>
      <c r="D3312" s="88">
        <v>15170.430350513589</v>
      </c>
    </row>
    <row r="3313" spans="3:4" x14ac:dyDescent="0.2">
      <c r="C3313" s="88">
        <v>0.16075</v>
      </c>
      <c r="D3313" s="88">
        <v>15170.618197676895</v>
      </c>
    </row>
    <row r="3314" spans="3:4" x14ac:dyDescent="0.2">
      <c r="C3314" s="88">
        <v>0.1608</v>
      </c>
      <c r="D3314" s="88">
        <v>15170.662046717558</v>
      </c>
    </row>
    <row r="3315" spans="3:4" x14ac:dyDescent="0.2">
      <c r="C3315" s="88">
        <v>0.16084999999999999</v>
      </c>
      <c r="D3315" s="88">
        <v>15170.667632091388</v>
      </c>
    </row>
    <row r="3316" spans="3:4" x14ac:dyDescent="0.2">
      <c r="C3316" s="88">
        <v>0.16089999999999999</v>
      </c>
      <c r="D3316" s="88">
        <v>15171.011887033372</v>
      </c>
    </row>
    <row r="3317" spans="3:4" x14ac:dyDescent="0.2">
      <c r="C3317" s="88">
        <v>0.16095000000000001</v>
      </c>
      <c r="D3317" s="88">
        <v>15171.151754721199</v>
      </c>
    </row>
    <row r="3318" spans="3:4" x14ac:dyDescent="0.2">
      <c r="C3318" s="88">
        <v>0.161</v>
      </c>
      <c r="D3318" s="88">
        <v>15171.185749825725</v>
      </c>
    </row>
    <row r="3319" spans="3:4" x14ac:dyDescent="0.2">
      <c r="C3319" s="88">
        <v>0.16105</v>
      </c>
      <c r="D3319" s="88">
        <v>15171.204727026736</v>
      </c>
    </row>
    <row r="3320" spans="3:4" x14ac:dyDescent="0.2">
      <c r="C3320" s="88">
        <v>0.16109999999999999</v>
      </c>
      <c r="D3320" s="88">
        <v>15171.498775790753</v>
      </c>
    </row>
    <row r="3321" spans="3:4" x14ac:dyDescent="0.2">
      <c r="C3321" s="88">
        <v>0.16114999999999999</v>
      </c>
      <c r="D3321" s="88">
        <v>15172.270084764756</v>
      </c>
    </row>
    <row r="3322" spans="3:4" x14ac:dyDescent="0.2">
      <c r="C3322" s="88">
        <v>0.16120000000000001</v>
      </c>
      <c r="D3322" s="88">
        <v>15172.759850929226</v>
      </c>
    </row>
    <row r="3323" spans="3:4" x14ac:dyDescent="0.2">
      <c r="C3323" s="88">
        <v>0.16125</v>
      </c>
      <c r="D3323" s="88">
        <v>15173.00315898032</v>
      </c>
    </row>
    <row r="3324" spans="3:4" x14ac:dyDescent="0.2">
      <c r="C3324" s="88">
        <v>0.1613</v>
      </c>
      <c r="D3324" s="88">
        <v>15173.166590204139</v>
      </c>
    </row>
    <row r="3325" spans="3:4" x14ac:dyDescent="0.2">
      <c r="C3325" s="88">
        <v>0.16134999999999999</v>
      </c>
      <c r="D3325" s="88">
        <v>15173.549049661626</v>
      </c>
    </row>
    <row r="3326" spans="3:4" x14ac:dyDescent="0.2">
      <c r="C3326" s="88">
        <v>0.16139999999999999</v>
      </c>
      <c r="D3326" s="88">
        <v>15173.60619551906</v>
      </c>
    </row>
    <row r="3327" spans="3:4" x14ac:dyDescent="0.2">
      <c r="C3327" s="88">
        <v>0.16145000000000001</v>
      </c>
      <c r="D3327" s="88">
        <v>15173.623172985363</v>
      </c>
    </row>
    <row r="3328" spans="3:4" x14ac:dyDescent="0.2">
      <c r="C3328" s="88">
        <v>0.1615</v>
      </c>
      <c r="D3328" s="88">
        <v>15173.681345052993</v>
      </c>
    </row>
    <row r="3329" spans="3:4" x14ac:dyDescent="0.2">
      <c r="C3329" s="88">
        <v>0.16155</v>
      </c>
      <c r="D3329" s="88">
        <v>15173.837834605622</v>
      </c>
    </row>
    <row r="3330" spans="3:4" x14ac:dyDescent="0.2">
      <c r="C3330" s="88">
        <v>0.16159999999999999</v>
      </c>
      <c r="D3330" s="88">
        <v>15174.394665454745</v>
      </c>
    </row>
    <row r="3331" spans="3:4" x14ac:dyDescent="0.2">
      <c r="C3331" s="88">
        <v>0.16164999999999999</v>
      </c>
      <c r="D3331" s="88">
        <v>15174.417150536499</v>
      </c>
    </row>
    <row r="3332" spans="3:4" x14ac:dyDescent="0.2">
      <c r="C3332" s="88">
        <v>0.16170000000000001</v>
      </c>
      <c r="D3332" s="88">
        <v>15174.564785001932</v>
      </c>
    </row>
    <row r="3333" spans="3:4" x14ac:dyDescent="0.2">
      <c r="C3333" s="88">
        <v>0.16175</v>
      </c>
      <c r="D3333" s="88">
        <v>15174.739209261959</v>
      </c>
    </row>
    <row r="3334" spans="3:4" x14ac:dyDescent="0.2">
      <c r="C3334" s="88">
        <v>0.1618</v>
      </c>
      <c r="D3334" s="88">
        <v>15175.207877933672</v>
      </c>
    </row>
    <row r="3335" spans="3:4" x14ac:dyDescent="0.2">
      <c r="C3335" s="88">
        <v>0.16184999999999999</v>
      </c>
      <c r="D3335" s="88">
        <v>15175.229886159854</v>
      </c>
    </row>
    <row r="3336" spans="3:4" x14ac:dyDescent="0.2">
      <c r="C3336" s="88">
        <v>0.16189999999999999</v>
      </c>
      <c r="D3336" s="88">
        <v>15175.247469086244</v>
      </c>
    </row>
    <row r="3337" spans="3:4" x14ac:dyDescent="0.2">
      <c r="C3337" s="88">
        <v>0.16195000000000001</v>
      </c>
      <c r="D3337" s="88">
        <v>15175.335048494217</v>
      </c>
    </row>
    <row r="3338" spans="3:4" x14ac:dyDescent="0.2">
      <c r="C3338" s="88">
        <v>0.16200000000000001</v>
      </c>
      <c r="D3338" s="88">
        <v>15175.345742242249</v>
      </c>
    </row>
    <row r="3339" spans="3:4" x14ac:dyDescent="0.2">
      <c r="C3339" s="88">
        <v>0.16205</v>
      </c>
      <c r="D3339" s="88">
        <v>15175.609325912399</v>
      </c>
    </row>
    <row r="3340" spans="3:4" x14ac:dyDescent="0.2">
      <c r="C3340" s="88">
        <v>0.16209999999999999</v>
      </c>
      <c r="D3340" s="88">
        <v>15175.884770291135</v>
      </c>
    </row>
    <row r="3341" spans="3:4" x14ac:dyDescent="0.2">
      <c r="C3341" s="88">
        <v>0.16214999999999999</v>
      </c>
      <c r="D3341" s="88">
        <v>15176.203977212637</v>
      </c>
    </row>
    <row r="3342" spans="3:4" x14ac:dyDescent="0.2">
      <c r="C3342" s="88">
        <v>0.16220000000000001</v>
      </c>
      <c r="D3342" s="88">
        <v>15176.289228605066</v>
      </c>
    </row>
    <row r="3343" spans="3:4" x14ac:dyDescent="0.2">
      <c r="C3343" s="88">
        <v>0.16225000000000001</v>
      </c>
      <c r="D3343" s="88">
        <v>15176.352847754035</v>
      </c>
    </row>
    <row r="3344" spans="3:4" x14ac:dyDescent="0.2">
      <c r="C3344" s="88">
        <v>0.1623</v>
      </c>
      <c r="D3344" s="88">
        <v>15176.545399217095</v>
      </c>
    </row>
    <row r="3345" spans="3:4" x14ac:dyDescent="0.2">
      <c r="C3345" s="88">
        <v>0.16234999999999999</v>
      </c>
      <c r="D3345" s="88">
        <v>15176.805210555809</v>
      </c>
    </row>
    <row r="3346" spans="3:4" x14ac:dyDescent="0.2">
      <c r="C3346" s="88">
        <v>0.16239999999999999</v>
      </c>
      <c r="D3346" s="88">
        <v>15177.239416240829</v>
      </c>
    </row>
    <row r="3347" spans="3:4" x14ac:dyDescent="0.2">
      <c r="C3347" s="88">
        <v>0.16245000000000001</v>
      </c>
      <c r="D3347" s="88">
        <v>15177.558241528746</v>
      </c>
    </row>
    <row r="3348" spans="3:4" x14ac:dyDescent="0.2">
      <c r="C3348" s="88">
        <v>0.16250000000000001</v>
      </c>
      <c r="D3348" s="88">
        <v>15177.641269634414</v>
      </c>
    </row>
    <row r="3349" spans="3:4" x14ac:dyDescent="0.2">
      <c r="C3349" s="88">
        <v>0.16255</v>
      </c>
      <c r="D3349" s="88">
        <v>15178.011139230171</v>
      </c>
    </row>
    <row r="3350" spans="3:4" x14ac:dyDescent="0.2">
      <c r="C3350" s="88">
        <v>0.16259999999999999</v>
      </c>
      <c r="D3350" s="88">
        <v>15178.18996638046</v>
      </c>
    </row>
    <row r="3351" spans="3:4" x14ac:dyDescent="0.2">
      <c r="C3351" s="88">
        <v>0.16264999999999999</v>
      </c>
      <c r="D3351" s="88">
        <v>15178.254818011803</v>
      </c>
    </row>
    <row r="3352" spans="3:4" x14ac:dyDescent="0.2">
      <c r="C3352" s="88">
        <v>0.16270000000000001</v>
      </c>
      <c r="D3352" s="88">
        <v>15178.323013426882</v>
      </c>
    </row>
    <row r="3353" spans="3:4" x14ac:dyDescent="0.2">
      <c r="C3353" s="88">
        <v>0.16275000000000001</v>
      </c>
      <c r="D3353" s="88">
        <v>15178.461860393279</v>
      </c>
    </row>
    <row r="3354" spans="3:4" x14ac:dyDescent="0.2">
      <c r="C3354" s="88">
        <v>0.1628</v>
      </c>
      <c r="D3354" s="88">
        <v>15178.663128411259</v>
      </c>
    </row>
    <row r="3355" spans="3:4" x14ac:dyDescent="0.2">
      <c r="C3355" s="88">
        <v>0.16284999999999999</v>
      </c>
      <c r="D3355" s="88">
        <v>15178.972144552083</v>
      </c>
    </row>
    <row r="3356" spans="3:4" x14ac:dyDescent="0.2">
      <c r="C3356" s="88">
        <v>0.16289999999999999</v>
      </c>
      <c r="D3356" s="88">
        <v>15179.083875862834</v>
      </c>
    </row>
    <row r="3357" spans="3:4" x14ac:dyDescent="0.2">
      <c r="C3357" s="88">
        <v>0.16295000000000001</v>
      </c>
      <c r="D3357" s="88">
        <v>15179.362375116412</v>
      </c>
    </row>
    <row r="3358" spans="3:4" x14ac:dyDescent="0.2">
      <c r="C3358" s="88">
        <v>0.16300000000000001</v>
      </c>
      <c r="D3358" s="88">
        <v>15179.379407269807</v>
      </c>
    </row>
    <row r="3359" spans="3:4" x14ac:dyDescent="0.2">
      <c r="C3359" s="88">
        <v>0.16305</v>
      </c>
      <c r="D3359" s="88">
        <v>15179.461412377459</v>
      </c>
    </row>
    <row r="3360" spans="3:4" x14ac:dyDescent="0.2">
      <c r="C3360" s="88">
        <v>0.16309999999999999</v>
      </c>
      <c r="D3360" s="88">
        <v>15179.859478250242</v>
      </c>
    </row>
    <row r="3361" spans="3:4" x14ac:dyDescent="0.2">
      <c r="C3361" s="88">
        <v>0.16314999999999999</v>
      </c>
      <c r="D3361" s="88">
        <v>15179.924565837608</v>
      </c>
    </row>
    <row r="3362" spans="3:4" x14ac:dyDescent="0.2">
      <c r="C3362" s="88">
        <v>0.16320000000000001</v>
      </c>
      <c r="D3362" s="88">
        <v>15180.385725797982</v>
      </c>
    </row>
    <row r="3363" spans="3:4" x14ac:dyDescent="0.2">
      <c r="C3363" s="88">
        <v>0.16325000000000001</v>
      </c>
      <c r="D3363" s="88">
        <v>15180.574485199166</v>
      </c>
    </row>
    <row r="3364" spans="3:4" x14ac:dyDescent="0.2">
      <c r="C3364" s="88">
        <v>0.1633</v>
      </c>
      <c r="D3364" s="88">
        <v>15181.293713967149</v>
      </c>
    </row>
    <row r="3365" spans="3:4" x14ac:dyDescent="0.2">
      <c r="C3365" s="88">
        <v>0.16335</v>
      </c>
      <c r="D3365" s="88">
        <v>15181.327132287186</v>
      </c>
    </row>
    <row r="3366" spans="3:4" x14ac:dyDescent="0.2">
      <c r="C3366" s="88">
        <v>0.16339999999999999</v>
      </c>
      <c r="D3366" s="88">
        <v>15181.474452740142</v>
      </c>
    </row>
    <row r="3367" spans="3:4" x14ac:dyDescent="0.2">
      <c r="C3367" s="88">
        <v>0.16345000000000001</v>
      </c>
      <c r="D3367" s="88">
        <v>15181.759028150997</v>
      </c>
    </row>
    <row r="3368" spans="3:4" x14ac:dyDescent="0.2">
      <c r="C3368" s="88">
        <v>0.16350000000000001</v>
      </c>
      <c r="D3368" s="88">
        <v>15182.043214564696</v>
      </c>
    </row>
    <row r="3369" spans="3:4" x14ac:dyDescent="0.2">
      <c r="C3369" s="88">
        <v>0.16355</v>
      </c>
      <c r="D3369" s="88">
        <v>15182.04509870012</v>
      </c>
    </row>
    <row r="3370" spans="3:4" x14ac:dyDescent="0.2">
      <c r="C3370" s="88">
        <v>0.1636</v>
      </c>
      <c r="D3370" s="88">
        <v>15182.218527124429</v>
      </c>
    </row>
    <row r="3371" spans="3:4" x14ac:dyDescent="0.2">
      <c r="C3371" s="88">
        <v>0.16364999999999999</v>
      </c>
      <c r="D3371" s="88">
        <v>15182.268256676736</v>
      </c>
    </row>
    <row r="3372" spans="3:4" x14ac:dyDescent="0.2">
      <c r="C3372" s="88">
        <v>0.16370000000000001</v>
      </c>
      <c r="D3372" s="88">
        <v>15182.921428977143</v>
      </c>
    </row>
    <row r="3373" spans="3:4" x14ac:dyDescent="0.2">
      <c r="C3373" s="88">
        <v>0.16375000000000001</v>
      </c>
      <c r="D3373" s="88">
        <v>15183.230332483257</v>
      </c>
    </row>
    <row r="3374" spans="3:4" x14ac:dyDescent="0.2">
      <c r="C3374" s="88">
        <v>0.1638</v>
      </c>
      <c r="D3374" s="88">
        <v>15183.345500789368</v>
      </c>
    </row>
    <row r="3375" spans="3:4" x14ac:dyDescent="0.2">
      <c r="C3375" s="88">
        <v>0.16385</v>
      </c>
      <c r="D3375" s="88">
        <v>15183.97821865177</v>
      </c>
    </row>
    <row r="3376" spans="3:4" x14ac:dyDescent="0.2">
      <c r="C3376" s="88">
        <v>0.16389999999999999</v>
      </c>
      <c r="D3376" s="88">
        <v>15184.803700646982</v>
      </c>
    </row>
    <row r="3377" spans="3:4" x14ac:dyDescent="0.2">
      <c r="C3377" s="88">
        <v>0.16395000000000001</v>
      </c>
      <c r="D3377" s="88">
        <v>15184.845155752479</v>
      </c>
    </row>
    <row r="3378" spans="3:4" x14ac:dyDescent="0.2">
      <c r="C3378" s="88">
        <v>0.16400000000000001</v>
      </c>
      <c r="D3378" s="88">
        <v>15184.968280661988</v>
      </c>
    </row>
    <row r="3379" spans="3:4" x14ac:dyDescent="0.2">
      <c r="C3379" s="88">
        <v>0.16405</v>
      </c>
      <c r="D3379" s="88">
        <v>15185.091790283797</v>
      </c>
    </row>
    <row r="3380" spans="3:4" x14ac:dyDescent="0.2">
      <c r="C3380" s="88">
        <v>0.1641</v>
      </c>
      <c r="D3380" s="88">
        <v>15185.223332790334</v>
      </c>
    </row>
    <row r="3381" spans="3:4" x14ac:dyDescent="0.2">
      <c r="C3381" s="88">
        <v>0.16414999999999999</v>
      </c>
      <c r="D3381" s="88">
        <v>15185.321933032465</v>
      </c>
    </row>
    <row r="3382" spans="3:4" x14ac:dyDescent="0.2">
      <c r="C3382" s="88">
        <v>0.16420000000000001</v>
      </c>
      <c r="D3382" s="88">
        <v>15185.62744860513</v>
      </c>
    </row>
    <row r="3383" spans="3:4" x14ac:dyDescent="0.2">
      <c r="C3383" s="88">
        <v>0.16425000000000001</v>
      </c>
      <c r="D3383" s="88">
        <v>15185.895620614696</v>
      </c>
    </row>
    <row r="3384" spans="3:4" x14ac:dyDescent="0.2">
      <c r="C3384" s="88">
        <v>0.1643</v>
      </c>
      <c r="D3384" s="88">
        <v>15185.935337871015</v>
      </c>
    </row>
    <row r="3385" spans="3:4" x14ac:dyDescent="0.2">
      <c r="C3385" s="88">
        <v>0.16435</v>
      </c>
      <c r="D3385" s="88">
        <v>15186.053230774267</v>
      </c>
    </row>
    <row r="3386" spans="3:4" x14ac:dyDescent="0.2">
      <c r="C3386" s="88">
        <v>0.16439999999999999</v>
      </c>
      <c r="D3386" s="88">
        <v>15186.30152826618</v>
      </c>
    </row>
    <row r="3387" spans="3:4" x14ac:dyDescent="0.2">
      <c r="C3387" s="88">
        <v>0.16445000000000001</v>
      </c>
      <c r="D3387" s="88">
        <v>15186.456940593005</v>
      </c>
    </row>
    <row r="3388" spans="3:4" x14ac:dyDescent="0.2">
      <c r="C3388" s="88">
        <v>0.16450000000000001</v>
      </c>
      <c r="D3388" s="88">
        <v>15186.726571332176</v>
      </c>
    </row>
    <row r="3389" spans="3:4" x14ac:dyDescent="0.2">
      <c r="C3389" s="88">
        <v>0.16455</v>
      </c>
      <c r="D3389" s="88">
        <v>15186.869658811842</v>
      </c>
    </row>
    <row r="3390" spans="3:4" x14ac:dyDescent="0.2">
      <c r="C3390" s="88">
        <v>0.1646</v>
      </c>
      <c r="D3390" s="88">
        <v>15186.917721690217</v>
      </c>
    </row>
    <row r="3391" spans="3:4" x14ac:dyDescent="0.2">
      <c r="C3391" s="88">
        <v>0.16464999999999999</v>
      </c>
      <c r="D3391" s="88">
        <v>15186.961649116805</v>
      </c>
    </row>
    <row r="3392" spans="3:4" x14ac:dyDescent="0.2">
      <c r="C3392" s="88">
        <v>0.16470000000000001</v>
      </c>
      <c r="D3392" s="88">
        <v>15187.619149917073</v>
      </c>
    </row>
    <row r="3393" spans="3:4" x14ac:dyDescent="0.2">
      <c r="C3393" s="88">
        <v>0.16475000000000001</v>
      </c>
      <c r="D3393" s="88">
        <v>15187.660025365365</v>
      </c>
    </row>
    <row r="3394" spans="3:4" x14ac:dyDescent="0.2">
      <c r="C3394" s="88">
        <v>0.1648</v>
      </c>
      <c r="D3394" s="88">
        <v>15187.796609284502</v>
      </c>
    </row>
    <row r="3395" spans="3:4" x14ac:dyDescent="0.2">
      <c r="C3395" s="88">
        <v>0.16485</v>
      </c>
      <c r="D3395" s="88">
        <v>15188.134992968129</v>
      </c>
    </row>
    <row r="3396" spans="3:4" x14ac:dyDescent="0.2">
      <c r="C3396" s="88">
        <v>0.16489999999999999</v>
      </c>
      <c r="D3396" s="88">
        <v>15188.224148944082</v>
      </c>
    </row>
    <row r="3397" spans="3:4" x14ac:dyDescent="0.2">
      <c r="C3397" s="88">
        <v>0.16495000000000001</v>
      </c>
      <c r="D3397" s="88">
        <v>15188.795806686554</v>
      </c>
    </row>
    <row r="3398" spans="3:4" x14ac:dyDescent="0.2">
      <c r="C3398" s="88">
        <v>0.16500000000000001</v>
      </c>
      <c r="D3398" s="88">
        <v>15188.967332298525</v>
      </c>
    </row>
    <row r="3399" spans="3:4" x14ac:dyDescent="0.2">
      <c r="C3399" s="88">
        <v>0.16505</v>
      </c>
      <c r="D3399" s="88">
        <v>15189.266224096731</v>
      </c>
    </row>
    <row r="3400" spans="3:4" x14ac:dyDescent="0.2">
      <c r="C3400" s="88">
        <v>0.1651</v>
      </c>
      <c r="D3400" s="88">
        <v>15189.427986785413</v>
      </c>
    </row>
    <row r="3401" spans="3:4" x14ac:dyDescent="0.2">
      <c r="C3401" s="88">
        <v>0.16514999999999999</v>
      </c>
      <c r="D3401" s="88">
        <v>15189.619973993586</v>
      </c>
    </row>
    <row r="3402" spans="3:4" x14ac:dyDescent="0.2">
      <c r="C3402" s="88">
        <v>0.16520000000000001</v>
      </c>
      <c r="D3402" s="88">
        <v>15189.806883621559</v>
      </c>
    </row>
    <row r="3403" spans="3:4" x14ac:dyDescent="0.2">
      <c r="C3403" s="88">
        <v>0.16525000000000001</v>
      </c>
      <c r="D3403" s="88">
        <v>15190.264037084291</v>
      </c>
    </row>
    <row r="3404" spans="3:4" x14ac:dyDescent="0.2">
      <c r="C3404" s="88">
        <v>0.1653</v>
      </c>
      <c r="D3404" s="88">
        <v>15190.269723254891</v>
      </c>
    </row>
    <row r="3405" spans="3:4" x14ac:dyDescent="0.2">
      <c r="C3405" s="88">
        <v>0.16535</v>
      </c>
      <c r="D3405" s="88">
        <v>15190.38197529134</v>
      </c>
    </row>
    <row r="3406" spans="3:4" x14ac:dyDescent="0.2">
      <c r="C3406" s="88">
        <v>0.16539999999999999</v>
      </c>
      <c r="D3406" s="88">
        <v>15190.394158115843</v>
      </c>
    </row>
    <row r="3407" spans="3:4" x14ac:dyDescent="0.2">
      <c r="C3407" s="88">
        <v>0.16545000000000001</v>
      </c>
      <c r="D3407" s="88">
        <v>15191.174432957981</v>
      </c>
    </row>
    <row r="3408" spans="3:4" x14ac:dyDescent="0.2">
      <c r="C3408" s="88">
        <v>0.16550000000000001</v>
      </c>
      <c r="D3408" s="88">
        <v>15191.542445113295</v>
      </c>
    </row>
    <row r="3409" spans="3:4" x14ac:dyDescent="0.2">
      <c r="C3409" s="88">
        <v>0.16555</v>
      </c>
      <c r="D3409" s="88">
        <v>15192.007121719795</v>
      </c>
    </row>
    <row r="3410" spans="3:4" x14ac:dyDescent="0.2">
      <c r="C3410" s="88">
        <v>0.1656</v>
      </c>
      <c r="D3410" s="88">
        <v>15192.3455023313</v>
      </c>
    </row>
    <row r="3411" spans="3:4" x14ac:dyDescent="0.2">
      <c r="C3411" s="88">
        <v>0.16564999999999999</v>
      </c>
      <c r="D3411" s="88">
        <v>15192.75185493454</v>
      </c>
    </row>
    <row r="3412" spans="3:4" x14ac:dyDescent="0.2">
      <c r="C3412" s="88">
        <v>0.16569999999999999</v>
      </c>
      <c r="D3412" s="88">
        <v>15192.7972778192</v>
      </c>
    </row>
    <row r="3413" spans="3:4" x14ac:dyDescent="0.2">
      <c r="C3413" s="88">
        <v>0.16575000000000001</v>
      </c>
      <c r="D3413" s="88">
        <v>15192.806339240076</v>
      </c>
    </row>
    <row r="3414" spans="3:4" x14ac:dyDescent="0.2">
      <c r="C3414" s="88">
        <v>0.1658</v>
      </c>
      <c r="D3414" s="88">
        <v>15192.819017110924</v>
      </c>
    </row>
    <row r="3415" spans="3:4" x14ac:dyDescent="0.2">
      <c r="C3415" s="88">
        <v>0.16585</v>
      </c>
      <c r="D3415" s="88">
        <v>15193.667952629447</v>
      </c>
    </row>
    <row r="3416" spans="3:4" x14ac:dyDescent="0.2">
      <c r="C3416" s="88">
        <v>0.16589999999999999</v>
      </c>
      <c r="D3416" s="88">
        <v>15193.703126367425</v>
      </c>
    </row>
    <row r="3417" spans="3:4" x14ac:dyDescent="0.2">
      <c r="C3417" s="88">
        <v>0.16594999999999999</v>
      </c>
      <c r="D3417" s="88">
        <v>15193.74735965388</v>
      </c>
    </row>
    <row r="3418" spans="3:4" x14ac:dyDescent="0.2">
      <c r="C3418" s="88">
        <v>0.16600000000000001</v>
      </c>
      <c r="D3418" s="88">
        <v>15193.842186093574</v>
      </c>
    </row>
    <row r="3419" spans="3:4" x14ac:dyDescent="0.2">
      <c r="C3419" s="88">
        <v>0.16605</v>
      </c>
      <c r="D3419" s="88">
        <v>15193.859366088396</v>
      </c>
    </row>
    <row r="3420" spans="3:4" x14ac:dyDescent="0.2">
      <c r="C3420" s="88">
        <v>0.1661</v>
      </c>
      <c r="D3420" s="88">
        <v>15193.941369327902</v>
      </c>
    </row>
    <row r="3421" spans="3:4" x14ac:dyDescent="0.2">
      <c r="C3421" s="88">
        <v>0.16614999999999999</v>
      </c>
      <c r="D3421" s="88">
        <v>15193.954983211228</v>
      </c>
    </row>
    <row r="3422" spans="3:4" x14ac:dyDescent="0.2">
      <c r="C3422" s="88">
        <v>0.16619999999999999</v>
      </c>
      <c r="D3422" s="88">
        <v>15193.981141461343</v>
      </c>
    </row>
    <row r="3423" spans="3:4" x14ac:dyDescent="0.2">
      <c r="C3423" s="88">
        <v>0.16625000000000001</v>
      </c>
      <c r="D3423" s="88">
        <v>15194.029901370141</v>
      </c>
    </row>
    <row r="3424" spans="3:4" x14ac:dyDescent="0.2">
      <c r="C3424" s="88">
        <v>0.1663</v>
      </c>
      <c r="D3424" s="88">
        <v>15194.052640462272</v>
      </c>
    </row>
    <row r="3425" spans="3:4" x14ac:dyDescent="0.2">
      <c r="C3425" s="88">
        <v>0.16635</v>
      </c>
      <c r="D3425" s="88">
        <v>15194.444194353435</v>
      </c>
    </row>
    <row r="3426" spans="3:4" x14ac:dyDescent="0.2">
      <c r="C3426" s="88">
        <v>0.16639999999999999</v>
      </c>
      <c r="D3426" s="88">
        <v>15194.568531220011</v>
      </c>
    </row>
    <row r="3427" spans="3:4" x14ac:dyDescent="0.2">
      <c r="C3427" s="88">
        <v>0.16644999999999999</v>
      </c>
      <c r="D3427" s="88">
        <v>15194.86486045763</v>
      </c>
    </row>
    <row r="3428" spans="3:4" x14ac:dyDescent="0.2">
      <c r="C3428" s="88">
        <v>0.16650000000000001</v>
      </c>
      <c r="D3428" s="88">
        <v>15194.903029856388</v>
      </c>
    </row>
    <row r="3429" spans="3:4" x14ac:dyDescent="0.2">
      <c r="C3429" s="88">
        <v>0.16655</v>
      </c>
      <c r="D3429" s="88">
        <v>15195.240818310049</v>
      </c>
    </row>
    <row r="3430" spans="3:4" x14ac:dyDescent="0.2">
      <c r="C3430" s="88">
        <v>0.1666</v>
      </c>
      <c r="D3430" s="88">
        <v>15195.267676528949</v>
      </c>
    </row>
    <row r="3431" spans="3:4" x14ac:dyDescent="0.2">
      <c r="C3431" s="88">
        <v>0.16664999999999999</v>
      </c>
      <c r="D3431" s="88">
        <v>15195.391376890446</v>
      </c>
    </row>
    <row r="3432" spans="3:4" x14ac:dyDescent="0.2">
      <c r="C3432" s="88">
        <v>0.16669999999999999</v>
      </c>
      <c r="D3432" s="88">
        <v>15195.978057521475</v>
      </c>
    </row>
    <row r="3433" spans="3:4" x14ac:dyDescent="0.2">
      <c r="C3433" s="88">
        <v>0.16675000000000001</v>
      </c>
      <c r="D3433" s="88">
        <v>15196.818977439967</v>
      </c>
    </row>
    <row r="3434" spans="3:4" x14ac:dyDescent="0.2">
      <c r="C3434" s="88">
        <v>0.1668</v>
      </c>
      <c r="D3434" s="88">
        <v>15197.166449234963</v>
      </c>
    </row>
    <row r="3435" spans="3:4" x14ac:dyDescent="0.2">
      <c r="C3435" s="88">
        <v>0.16685</v>
      </c>
      <c r="D3435" s="88">
        <v>15197.718651305615</v>
      </c>
    </row>
    <row r="3436" spans="3:4" x14ac:dyDescent="0.2">
      <c r="C3436" s="88">
        <v>0.16689999999999999</v>
      </c>
      <c r="D3436" s="88">
        <v>15197.960052461254</v>
      </c>
    </row>
    <row r="3437" spans="3:4" x14ac:dyDescent="0.2">
      <c r="C3437" s="88">
        <v>0.16694999999999999</v>
      </c>
      <c r="D3437" s="88">
        <v>15198.008101674041</v>
      </c>
    </row>
    <row r="3438" spans="3:4" x14ac:dyDescent="0.2">
      <c r="C3438" s="88">
        <v>0.16700000000000001</v>
      </c>
      <c r="D3438" s="88">
        <v>15198.226113174849</v>
      </c>
    </row>
    <row r="3439" spans="3:4" x14ac:dyDescent="0.2">
      <c r="C3439" s="88">
        <v>0.16705</v>
      </c>
      <c r="D3439" s="88">
        <v>15198.473696386784</v>
      </c>
    </row>
    <row r="3440" spans="3:4" x14ac:dyDescent="0.2">
      <c r="C3440" s="88">
        <v>0.1671</v>
      </c>
      <c r="D3440" s="88">
        <v>15198.543410088841</v>
      </c>
    </row>
    <row r="3441" spans="3:4" x14ac:dyDescent="0.2">
      <c r="C3441" s="88">
        <v>0.16714999999999999</v>
      </c>
      <c r="D3441" s="88">
        <v>15198.567988389135</v>
      </c>
    </row>
    <row r="3442" spans="3:4" x14ac:dyDescent="0.2">
      <c r="C3442" s="88">
        <v>0.16719999999999999</v>
      </c>
      <c r="D3442" s="88">
        <v>15198.613802915905</v>
      </c>
    </row>
    <row r="3443" spans="3:4" x14ac:dyDescent="0.2">
      <c r="C3443" s="88">
        <v>0.16725000000000001</v>
      </c>
      <c r="D3443" s="88">
        <v>15198.809084018612</v>
      </c>
    </row>
    <row r="3444" spans="3:4" x14ac:dyDescent="0.2">
      <c r="C3444" s="88">
        <v>0.1673</v>
      </c>
      <c r="D3444" s="88">
        <v>15199.141069955729</v>
      </c>
    </row>
    <row r="3445" spans="3:4" x14ac:dyDescent="0.2">
      <c r="C3445" s="88">
        <v>0.16735</v>
      </c>
      <c r="D3445" s="88">
        <v>15199.2943676697</v>
      </c>
    </row>
    <row r="3446" spans="3:4" x14ac:dyDescent="0.2">
      <c r="C3446" s="88">
        <v>0.16739999999999999</v>
      </c>
      <c r="D3446" s="88">
        <v>15199.592681535174</v>
      </c>
    </row>
    <row r="3447" spans="3:4" x14ac:dyDescent="0.2">
      <c r="C3447" s="88">
        <v>0.16744999999999999</v>
      </c>
      <c r="D3447" s="88">
        <v>15200.270883309751</v>
      </c>
    </row>
    <row r="3448" spans="3:4" x14ac:dyDescent="0.2">
      <c r="C3448" s="88">
        <v>0.16750000000000001</v>
      </c>
      <c r="D3448" s="88">
        <v>15200.450328270752</v>
      </c>
    </row>
    <row r="3449" spans="3:4" x14ac:dyDescent="0.2">
      <c r="C3449" s="88">
        <v>0.16755</v>
      </c>
      <c r="D3449" s="88">
        <v>15200.480886721385</v>
      </c>
    </row>
    <row r="3450" spans="3:4" x14ac:dyDescent="0.2">
      <c r="C3450" s="88">
        <v>0.1676</v>
      </c>
      <c r="D3450" s="88">
        <v>15201.477043733883</v>
      </c>
    </row>
    <row r="3451" spans="3:4" x14ac:dyDescent="0.2">
      <c r="C3451" s="88">
        <v>0.16764999999999999</v>
      </c>
      <c r="D3451" s="88">
        <v>15201.885810121154</v>
      </c>
    </row>
    <row r="3452" spans="3:4" x14ac:dyDescent="0.2">
      <c r="C3452" s="88">
        <v>0.16769999999999999</v>
      </c>
      <c r="D3452" s="88">
        <v>15202.557063567521</v>
      </c>
    </row>
    <row r="3453" spans="3:4" x14ac:dyDescent="0.2">
      <c r="C3453" s="88">
        <v>0.16775000000000001</v>
      </c>
      <c r="D3453" s="88">
        <v>15202.62013820736</v>
      </c>
    </row>
    <row r="3454" spans="3:4" x14ac:dyDescent="0.2">
      <c r="C3454" s="88">
        <v>0.1678</v>
      </c>
      <c r="D3454" s="88">
        <v>15202.941605039081</v>
      </c>
    </row>
    <row r="3455" spans="3:4" x14ac:dyDescent="0.2">
      <c r="C3455" s="88">
        <v>0.16785</v>
      </c>
      <c r="D3455" s="88">
        <v>15203.034171464407</v>
      </c>
    </row>
    <row r="3456" spans="3:4" x14ac:dyDescent="0.2">
      <c r="C3456" s="88">
        <v>0.16789999999999999</v>
      </c>
      <c r="D3456" s="88">
        <v>15203.288915995974</v>
      </c>
    </row>
    <row r="3457" spans="3:4" x14ac:dyDescent="0.2">
      <c r="C3457" s="88">
        <v>0.16794999999999999</v>
      </c>
      <c r="D3457" s="88">
        <v>15203.459569931661</v>
      </c>
    </row>
    <row r="3458" spans="3:4" x14ac:dyDescent="0.2">
      <c r="C3458" s="88">
        <v>0.16800000000000001</v>
      </c>
      <c r="D3458" s="88">
        <v>15203.535053838412</v>
      </c>
    </row>
    <row r="3459" spans="3:4" x14ac:dyDescent="0.2">
      <c r="C3459" s="88">
        <v>0.16805</v>
      </c>
      <c r="D3459" s="88">
        <v>15203.690892281062</v>
      </c>
    </row>
    <row r="3460" spans="3:4" x14ac:dyDescent="0.2">
      <c r="C3460" s="88">
        <v>0.1681</v>
      </c>
      <c r="D3460" s="88">
        <v>15203.760462717019</v>
      </c>
    </row>
    <row r="3461" spans="3:4" x14ac:dyDescent="0.2">
      <c r="C3461" s="88">
        <v>0.16814999999999999</v>
      </c>
      <c r="D3461" s="88">
        <v>15203.871447699146</v>
      </c>
    </row>
    <row r="3462" spans="3:4" x14ac:dyDescent="0.2">
      <c r="C3462" s="88">
        <v>0.16819999999999999</v>
      </c>
      <c r="D3462" s="88">
        <v>15204.651421028382</v>
      </c>
    </row>
    <row r="3463" spans="3:4" x14ac:dyDescent="0.2">
      <c r="C3463" s="88">
        <v>0.16825000000000001</v>
      </c>
      <c r="D3463" s="88">
        <v>15205.723835767929</v>
      </c>
    </row>
    <row r="3464" spans="3:4" x14ac:dyDescent="0.2">
      <c r="C3464" s="88">
        <v>0.16830000000000001</v>
      </c>
      <c r="D3464" s="88">
        <v>15205.814331237285</v>
      </c>
    </row>
    <row r="3465" spans="3:4" x14ac:dyDescent="0.2">
      <c r="C3465" s="88">
        <v>0.16835</v>
      </c>
      <c r="D3465" s="88">
        <v>15205.824048513201</v>
      </c>
    </row>
    <row r="3466" spans="3:4" x14ac:dyDescent="0.2">
      <c r="C3466" s="88">
        <v>0.16839999999999999</v>
      </c>
      <c r="D3466" s="88">
        <v>15205.918971711684</v>
      </c>
    </row>
    <row r="3467" spans="3:4" x14ac:dyDescent="0.2">
      <c r="C3467" s="88">
        <v>0.16844999999999999</v>
      </c>
      <c r="D3467" s="88">
        <v>15205.972992708979</v>
      </c>
    </row>
    <row r="3468" spans="3:4" x14ac:dyDescent="0.2">
      <c r="C3468" s="88">
        <v>0.16850000000000001</v>
      </c>
      <c r="D3468" s="88">
        <v>15206.214673019866</v>
      </c>
    </row>
    <row r="3469" spans="3:4" x14ac:dyDescent="0.2">
      <c r="C3469" s="88">
        <v>0.16855000000000001</v>
      </c>
      <c r="D3469" s="88">
        <v>15206.44730663731</v>
      </c>
    </row>
    <row r="3470" spans="3:4" x14ac:dyDescent="0.2">
      <c r="C3470" s="88">
        <v>0.1686</v>
      </c>
      <c r="D3470" s="88">
        <v>15206.477215524159</v>
      </c>
    </row>
    <row r="3471" spans="3:4" x14ac:dyDescent="0.2">
      <c r="C3471" s="88">
        <v>0.16864999999999999</v>
      </c>
      <c r="D3471" s="88">
        <v>15206.537365076136</v>
      </c>
    </row>
    <row r="3472" spans="3:4" x14ac:dyDescent="0.2">
      <c r="C3472" s="88">
        <v>0.16869999999999999</v>
      </c>
      <c r="D3472" s="88">
        <v>15206.787986351694</v>
      </c>
    </row>
    <row r="3473" spans="3:4" x14ac:dyDescent="0.2">
      <c r="C3473" s="88">
        <v>0.16875000000000001</v>
      </c>
      <c r="D3473" s="88">
        <v>15206.860432875459</v>
      </c>
    </row>
    <row r="3474" spans="3:4" x14ac:dyDescent="0.2">
      <c r="C3474" s="88">
        <v>0.16880000000000001</v>
      </c>
      <c r="D3474" s="88">
        <v>15207.116451405067</v>
      </c>
    </row>
    <row r="3475" spans="3:4" x14ac:dyDescent="0.2">
      <c r="C3475" s="88">
        <v>0.16885</v>
      </c>
      <c r="D3475" s="88">
        <v>15207.306678445821</v>
      </c>
    </row>
    <row r="3476" spans="3:4" x14ac:dyDescent="0.2">
      <c r="C3476" s="88">
        <v>0.16889999999999999</v>
      </c>
      <c r="D3476" s="88">
        <v>15207.44500684087</v>
      </c>
    </row>
    <row r="3477" spans="3:4" x14ac:dyDescent="0.2">
      <c r="C3477" s="88">
        <v>0.16894999999999999</v>
      </c>
      <c r="D3477" s="88">
        <v>15207.548659607346</v>
      </c>
    </row>
    <row r="3478" spans="3:4" x14ac:dyDescent="0.2">
      <c r="C3478" s="88">
        <v>0.16900000000000001</v>
      </c>
      <c r="D3478" s="88">
        <v>15207.67926673886</v>
      </c>
    </row>
    <row r="3479" spans="3:4" x14ac:dyDescent="0.2">
      <c r="C3479" s="88">
        <v>0.16905000000000001</v>
      </c>
      <c r="D3479" s="88">
        <v>15207.810859632355</v>
      </c>
    </row>
    <row r="3480" spans="3:4" x14ac:dyDescent="0.2">
      <c r="C3480" s="88">
        <v>0.1691</v>
      </c>
      <c r="D3480" s="88">
        <v>15208.187409514583</v>
      </c>
    </row>
    <row r="3481" spans="3:4" x14ac:dyDescent="0.2">
      <c r="C3481" s="88">
        <v>0.16914999999999999</v>
      </c>
      <c r="D3481" s="88">
        <v>15208.243066040359</v>
      </c>
    </row>
    <row r="3482" spans="3:4" x14ac:dyDescent="0.2">
      <c r="C3482" s="88">
        <v>0.16919999999999999</v>
      </c>
      <c r="D3482" s="88">
        <v>15208.438004770229</v>
      </c>
    </row>
    <row r="3483" spans="3:4" x14ac:dyDescent="0.2">
      <c r="C3483" s="88">
        <v>0.16925000000000001</v>
      </c>
      <c r="D3483" s="88">
        <v>15208.44870578685</v>
      </c>
    </row>
    <row r="3484" spans="3:4" x14ac:dyDescent="0.2">
      <c r="C3484" s="88">
        <v>0.16930000000000001</v>
      </c>
      <c r="D3484" s="88">
        <v>15208.508107252292</v>
      </c>
    </row>
    <row r="3485" spans="3:4" x14ac:dyDescent="0.2">
      <c r="C3485" s="88">
        <v>0.16935</v>
      </c>
      <c r="D3485" s="88">
        <v>15208.885912739077</v>
      </c>
    </row>
    <row r="3486" spans="3:4" x14ac:dyDescent="0.2">
      <c r="C3486" s="88">
        <v>0.1694</v>
      </c>
      <c r="D3486" s="88">
        <v>15209.068403874817</v>
      </c>
    </row>
    <row r="3487" spans="3:4" x14ac:dyDescent="0.2">
      <c r="C3487" s="88">
        <v>0.16944999999999999</v>
      </c>
      <c r="D3487" s="88">
        <v>15209.540193671059</v>
      </c>
    </row>
    <row r="3488" spans="3:4" x14ac:dyDescent="0.2">
      <c r="C3488" s="88">
        <v>0.16950000000000001</v>
      </c>
      <c r="D3488" s="88">
        <v>15209.634623460506</v>
      </c>
    </row>
    <row r="3489" spans="3:4" x14ac:dyDescent="0.2">
      <c r="C3489" s="88">
        <v>0.16955000000000001</v>
      </c>
      <c r="D3489" s="88">
        <v>15209.90963925287</v>
      </c>
    </row>
    <row r="3490" spans="3:4" x14ac:dyDescent="0.2">
      <c r="C3490" s="88">
        <v>0.1696</v>
      </c>
      <c r="D3490" s="88">
        <v>15210.083902228223</v>
      </c>
    </row>
    <row r="3491" spans="3:4" x14ac:dyDescent="0.2">
      <c r="C3491" s="88">
        <v>0.16965</v>
      </c>
      <c r="D3491" s="88">
        <v>15210.147108439911</v>
      </c>
    </row>
    <row r="3492" spans="3:4" x14ac:dyDescent="0.2">
      <c r="C3492" s="88">
        <v>0.16969999999999999</v>
      </c>
      <c r="D3492" s="88">
        <v>15210.199405762596</v>
      </c>
    </row>
    <row r="3493" spans="3:4" x14ac:dyDescent="0.2">
      <c r="C3493" s="88">
        <v>0.16975000000000001</v>
      </c>
      <c r="D3493" s="88">
        <v>15210.209355666544</v>
      </c>
    </row>
    <row r="3494" spans="3:4" x14ac:dyDescent="0.2">
      <c r="C3494" s="88">
        <v>0.16980000000000001</v>
      </c>
      <c r="D3494" s="88">
        <v>15210.293858185072</v>
      </c>
    </row>
    <row r="3495" spans="3:4" x14ac:dyDescent="0.2">
      <c r="C3495" s="88">
        <v>0.16985</v>
      </c>
      <c r="D3495" s="88">
        <v>15210.311380419636</v>
      </c>
    </row>
    <row r="3496" spans="3:4" x14ac:dyDescent="0.2">
      <c r="C3496" s="88">
        <v>0.1699</v>
      </c>
      <c r="D3496" s="88">
        <v>15211.106911506391</v>
      </c>
    </row>
    <row r="3497" spans="3:4" x14ac:dyDescent="0.2">
      <c r="C3497" s="88">
        <v>0.16994999999999999</v>
      </c>
      <c r="D3497" s="88">
        <v>15211.457020382086</v>
      </c>
    </row>
    <row r="3498" spans="3:4" x14ac:dyDescent="0.2">
      <c r="C3498" s="88">
        <v>0.17</v>
      </c>
      <c r="D3498" s="88">
        <v>15211.937399965595</v>
      </c>
    </row>
    <row r="3499" spans="3:4" x14ac:dyDescent="0.2">
      <c r="C3499" s="88">
        <v>0.17005000000000001</v>
      </c>
      <c r="D3499" s="88">
        <v>15211.961840173884</v>
      </c>
    </row>
    <row r="3500" spans="3:4" x14ac:dyDescent="0.2">
      <c r="C3500" s="88">
        <v>0.1701</v>
      </c>
      <c r="D3500" s="88">
        <v>15212.449290704686</v>
      </c>
    </row>
    <row r="3501" spans="3:4" x14ac:dyDescent="0.2">
      <c r="C3501" s="88">
        <v>0.17015</v>
      </c>
      <c r="D3501" s="88">
        <v>15212.669511901295</v>
      </c>
    </row>
    <row r="3502" spans="3:4" x14ac:dyDescent="0.2">
      <c r="C3502" s="88">
        <v>0.17019999999999999</v>
      </c>
      <c r="D3502" s="88">
        <v>15212.755405448046</v>
      </c>
    </row>
    <row r="3503" spans="3:4" x14ac:dyDescent="0.2">
      <c r="C3503" s="88">
        <v>0.17025000000000001</v>
      </c>
      <c r="D3503" s="88">
        <v>15212.88380679353</v>
      </c>
    </row>
    <row r="3504" spans="3:4" x14ac:dyDescent="0.2">
      <c r="C3504" s="88">
        <v>0.17030000000000001</v>
      </c>
      <c r="D3504" s="88">
        <v>15213.170229615916</v>
      </c>
    </row>
    <row r="3505" spans="3:4" x14ac:dyDescent="0.2">
      <c r="C3505" s="88">
        <v>0.17035</v>
      </c>
      <c r="D3505" s="88">
        <v>15213.659667764437</v>
      </c>
    </row>
    <row r="3506" spans="3:4" x14ac:dyDescent="0.2">
      <c r="C3506" s="88">
        <v>0.1704</v>
      </c>
      <c r="D3506" s="88">
        <v>15213.836929914796</v>
      </c>
    </row>
    <row r="3507" spans="3:4" x14ac:dyDescent="0.2">
      <c r="C3507" s="88">
        <v>0.17044999999999999</v>
      </c>
      <c r="D3507" s="88">
        <v>15213.987064583391</v>
      </c>
    </row>
    <row r="3508" spans="3:4" x14ac:dyDescent="0.2">
      <c r="C3508" s="88">
        <v>0.17050000000000001</v>
      </c>
      <c r="D3508" s="88">
        <v>15214.220589955981</v>
      </c>
    </row>
    <row r="3509" spans="3:4" x14ac:dyDescent="0.2">
      <c r="C3509" s="88">
        <v>0.17055000000000001</v>
      </c>
      <c r="D3509" s="88">
        <v>15214.577190056616</v>
      </c>
    </row>
    <row r="3510" spans="3:4" x14ac:dyDescent="0.2">
      <c r="C3510" s="88">
        <v>0.1706</v>
      </c>
      <c r="D3510" s="88">
        <v>15215.10721947522</v>
      </c>
    </row>
    <row r="3511" spans="3:4" x14ac:dyDescent="0.2">
      <c r="C3511" s="88">
        <v>0.17065</v>
      </c>
      <c r="D3511" s="88">
        <v>15215.120617462338</v>
      </c>
    </row>
    <row r="3512" spans="3:4" x14ac:dyDescent="0.2">
      <c r="C3512" s="88">
        <v>0.17069999999999999</v>
      </c>
      <c r="D3512" s="88">
        <v>15215.25038298604</v>
      </c>
    </row>
    <row r="3513" spans="3:4" x14ac:dyDescent="0.2">
      <c r="C3513" s="88">
        <v>0.17075000000000001</v>
      </c>
      <c r="D3513" s="88">
        <v>15215.254183598317</v>
      </c>
    </row>
    <row r="3514" spans="3:4" x14ac:dyDescent="0.2">
      <c r="C3514" s="88">
        <v>0.17080000000000001</v>
      </c>
      <c r="D3514" s="88">
        <v>15215.386852057361</v>
      </c>
    </row>
    <row r="3515" spans="3:4" x14ac:dyDescent="0.2">
      <c r="C3515" s="88">
        <v>0.17085</v>
      </c>
      <c r="D3515" s="88">
        <v>15215.627772395836</v>
      </c>
    </row>
    <row r="3516" spans="3:4" x14ac:dyDescent="0.2">
      <c r="C3516" s="88">
        <v>0.1709</v>
      </c>
      <c r="D3516" s="88">
        <v>15215.891549645727</v>
      </c>
    </row>
    <row r="3517" spans="3:4" x14ac:dyDescent="0.2">
      <c r="C3517" s="88">
        <v>0.17094999999999999</v>
      </c>
      <c r="D3517" s="88">
        <v>15216.060538011037</v>
      </c>
    </row>
    <row r="3518" spans="3:4" x14ac:dyDescent="0.2">
      <c r="C3518" s="88">
        <v>0.17100000000000001</v>
      </c>
      <c r="D3518" s="88">
        <v>15216.06159221959</v>
      </c>
    </row>
    <row r="3519" spans="3:4" x14ac:dyDescent="0.2">
      <c r="C3519" s="88">
        <v>0.17105000000000001</v>
      </c>
      <c r="D3519" s="88">
        <v>15216.074218989055</v>
      </c>
    </row>
    <row r="3520" spans="3:4" x14ac:dyDescent="0.2">
      <c r="C3520" s="88">
        <v>0.1711</v>
      </c>
      <c r="D3520" s="88">
        <v>15216.273516891193</v>
      </c>
    </row>
    <row r="3521" spans="3:4" x14ac:dyDescent="0.2">
      <c r="C3521" s="88">
        <v>0.17115</v>
      </c>
      <c r="D3521" s="88">
        <v>15216.283083599801</v>
      </c>
    </row>
    <row r="3522" spans="3:4" x14ac:dyDescent="0.2">
      <c r="C3522" s="88">
        <v>0.17119999999999999</v>
      </c>
      <c r="D3522" s="88">
        <v>15216.706665630772</v>
      </c>
    </row>
    <row r="3523" spans="3:4" x14ac:dyDescent="0.2">
      <c r="C3523" s="88">
        <v>0.17125000000000001</v>
      </c>
      <c r="D3523" s="88">
        <v>15216.925821517161</v>
      </c>
    </row>
    <row r="3524" spans="3:4" x14ac:dyDescent="0.2">
      <c r="C3524" s="88">
        <v>0.17130000000000001</v>
      </c>
      <c r="D3524" s="88">
        <v>15216.999344390137</v>
      </c>
    </row>
    <row r="3525" spans="3:4" x14ac:dyDescent="0.2">
      <c r="C3525" s="88">
        <v>0.17135</v>
      </c>
      <c r="D3525" s="88">
        <v>15218.006725208577</v>
      </c>
    </row>
    <row r="3526" spans="3:4" x14ac:dyDescent="0.2">
      <c r="C3526" s="88">
        <v>0.1714</v>
      </c>
      <c r="D3526" s="88">
        <v>15218.146584692458</v>
      </c>
    </row>
    <row r="3527" spans="3:4" x14ac:dyDescent="0.2">
      <c r="C3527" s="88">
        <v>0.17144999999999999</v>
      </c>
      <c r="D3527" s="88">
        <v>15218.216381647966</v>
      </c>
    </row>
    <row r="3528" spans="3:4" x14ac:dyDescent="0.2">
      <c r="C3528" s="88">
        <v>0.17150000000000001</v>
      </c>
      <c r="D3528" s="88">
        <v>15218.420411565583</v>
      </c>
    </row>
    <row r="3529" spans="3:4" x14ac:dyDescent="0.2">
      <c r="C3529" s="88">
        <v>0.17155000000000001</v>
      </c>
      <c r="D3529" s="88">
        <v>15218.531982302411</v>
      </c>
    </row>
    <row r="3530" spans="3:4" x14ac:dyDescent="0.2">
      <c r="C3530" s="88">
        <v>0.1716</v>
      </c>
      <c r="D3530" s="88">
        <v>15218.722904056036</v>
      </c>
    </row>
    <row r="3531" spans="3:4" x14ac:dyDescent="0.2">
      <c r="C3531" s="88">
        <v>0.17165</v>
      </c>
      <c r="D3531" s="88">
        <v>15218.873532106156</v>
      </c>
    </row>
    <row r="3532" spans="3:4" x14ac:dyDescent="0.2">
      <c r="C3532" s="88">
        <v>0.17169999999999999</v>
      </c>
      <c r="D3532" s="88">
        <v>15219.038717138023</v>
      </c>
    </row>
    <row r="3533" spans="3:4" x14ac:dyDescent="0.2">
      <c r="C3533" s="88">
        <v>0.17175000000000001</v>
      </c>
      <c r="D3533" s="88">
        <v>15219.217174083551</v>
      </c>
    </row>
    <row r="3534" spans="3:4" x14ac:dyDescent="0.2">
      <c r="C3534" s="88">
        <v>0.17180000000000001</v>
      </c>
      <c r="D3534" s="88">
        <v>15219.990400750859</v>
      </c>
    </row>
    <row r="3535" spans="3:4" x14ac:dyDescent="0.2">
      <c r="C3535" s="88">
        <v>0.17185</v>
      </c>
      <c r="D3535" s="88">
        <v>15220.020636474743</v>
      </c>
    </row>
    <row r="3536" spans="3:4" x14ac:dyDescent="0.2">
      <c r="C3536" s="88">
        <v>0.1719</v>
      </c>
      <c r="D3536" s="88">
        <v>15220.184313111273</v>
      </c>
    </row>
    <row r="3537" spans="3:4" x14ac:dyDescent="0.2">
      <c r="C3537" s="88">
        <v>0.17194999999999999</v>
      </c>
      <c r="D3537" s="88">
        <v>15220.650674968329</v>
      </c>
    </row>
    <row r="3538" spans="3:4" x14ac:dyDescent="0.2">
      <c r="C3538" s="88">
        <v>0.17199999999999999</v>
      </c>
      <c r="D3538" s="88">
        <v>15220.820240771367</v>
      </c>
    </row>
    <row r="3539" spans="3:4" x14ac:dyDescent="0.2">
      <c r="C3539" s="88">
        <v>0.17205000000000001</v>
      </c>
      <c r="D3539" s="88">
        <v>15221.211447850648</v>
      </c>
    </row>
    <row r="3540" spans="3:4" x14ac:dyDescent="0.2">
      <c r="C3540" s="88">
        <v>0.1721</v>
      </c>
      <c r="D3540" s="88">
        <v>15221.385119918737</v>
      </c>
    </row>
    <row r="3541" spans="3:4" x14ac:dyDescent="0.2">
      <c r="C3541" s="88">
        <v>0.17215</v>
      </c>
      <c r="D3541" s="88">
        <v>15221.43896661108</v>
      </c>
    </row>
    <row r="3542" spans="3:4" x14ac:dyDescent="0.2">
      <c r="C3542" s="88">
        <v>0.17219999999999999</v>
      </c>
      <c r="D3542" s="88">
        <v>15221.616078422061</v>
      </c>
    </row>
    <row r="3543" spans="3:4" x14ac:dyDescent="0.2">
      <c r="C3543" s="88">
        <v>0.17224999999999999</v>
      </c>
      <c r="D3543" s="88">
        <v>15221.704763705988</v>
      </c>
    </row>
    <row r="3544" spans="3:4" x14ac:dyDescent="0.2">
      <c r="C3544" s="88">
        <v>0.17230000000000001</v>
      </c>
      <c r="D3544" s="88">
        <v>15221.715712394143</v>
      </c>
    </row>
    <row r="3545" spans="3:4" x14ac:dyDescent="0.2">
      <c r="C3545" s="88">
        <v>0.17235</v>
      </c>
      <c r="D3545" s="88">
        <v>15222.779361337753</v>
      </c>
    </row>
    <row r="3546" spans="3:4" x14ac:dyDescent="0.2">
      <c r="C3546" s="88">
        <v>0.1724</v>
      </c>
      <c r="D3546" s="88">
        <v>15222.898548928388</v>
      </c>
    </row>
    <row r="3547" spans="3:4" x14ac:dyDescent="0.2">
      <c r="C3547" s="88">
        <v>0.17244999999999999</v>
      </c>
      <c r="D3547" s="88">
        <v>15223.27826935399</v>
      </c>
    </row>
    <row r="3548" spans="3:4" x14ac:dyDescent="0.2">
      <c r="C3548" s="88">
        <v>0.17249999999999999</v>
      </c>
      <c r="D3548" s="88">
        <v>15223.289072899677</v>
      </c>
    </row>
    <row r="3549" spans="3:4" x14ac:dyDescent="0.2">
      <c r="C3549" s="88">
        <v>0.17255000000000001</v>
      </c>
      <c r="D3549" s="88">
        <v>15223.502811742219</v>
      </c>
    </row>
    <row r="3550" spans="3:4" x14ac:dyDescent="0.2">
      <c r="C3550" s="88">
        <v>0.1726</v>
      </c>
      <c r="D3550" s="88">
        <v>15223.511302192301</v>
      </c>
    </row>
    <row r="3551" spans="3:4" x14ac:dyDescent="0.2">
      <c r="C3551" s="88">
        <v>0.17265</v>
      </c>
      <c r="D3551" s="88">
        <v>15223.818597567353</v>
      </c>
    </row>
    <row r="3552" spans="3:4" x14ac:dyDescent="0.2">
      <c r="C3552" s="88">
        <v>0.17269999999999999</v>
      </c>
      <c r="D3552" s="88">
        <v>15223.991520742036</v>
      </c>
    </row>
    <row r="3553" spans="3:4" x14ac:dyDescent="0.2">
      <c r="C3553" s="88">
        <v>0.17274999999999999</v>
      </c>
      <c r="D3553" s="88">
        <v>15224.098926986733</v>
      </c>
    </row>
    <row r="3554" spans="3:4" x14ac:dyDescent="0.2">
      <c r="C3554" s="88">
        <v>0.17280000000000001</v>
      </c>
      <c r="D3554" s="88">
        <v>15224.183481997381</v>
      </c>
    </row>
    <row r="3555" spans="3:4" x14ac:dyDescent="0.2">
      <c r="C3555" s="88">
        <v>0.17285</v>
      </c>
      <c r="D3555" s="88">
        <v>15224.240323794545</v>
      </c>
    </row>
    <row r="3556" spans="3:4" x14ac:dyDescent="0.2">
      <c r="C3556" s="88">
        <v>0.1729</v>
      </c>
      <c r="D3556" s="88">
        <v>15224.577095294244</v>
      </c>
    </row>
    <row r="3557" spans="3:4" x14ac:dyDescent="0.2">
      <c r="C3557" s="88">
        <v>0.17294999999999999</v>
      </c>
      <c r="D3557" s="88">
        <v>15224.854770435357</v>
      </c>
    </row>
    <row r="3558" spans="3:4" x14ac:dyDescent="0.2">
      <c r="C3558" s="88">
        <v>0.17299999999999999</v>
      </c>
      <c r="D3558" s="88">
        <v>15224.964907724516</v>
      </c>
    </row>
    <row r="3559" spans="3:4" x14ac:dyDescent="0.2">
      <c r="C3559" s="88">
        <v>0.17305000000000001</v>
      </c>
      <c r="D3559" s="88">
        <v>15225.219017068524</v>
      </c>
    </row>
    <row r="3560" spans="3:4" x14ac:dyDescent="0.2">
      <c r="C3560" s="88">
        <v>0.1731</v>
      </c>
      <c r="D3560" s="88">
        <v>15225.708008622569</v>
      </c>
    </row>
    <row r="3561" spans="3:4" x14ac:dyDescent="0.2">
      <c r="C3561" s="88">
        <v>0.17315</v>
      </c>
      <c r="D3561" s="88">
        <v>15225.716559890869</v>
      </c>
    </row>
    <row r="3562" spans="3:4" x14ac:dyDescent="0.2">
      <c r="C3562" s="88">
        <v>0.17319999999999999</v>
      </c>
      <c r="D3562" s="88">
        <v>15225.770698527635</v>
      </c>
    </row>
    <row r="3563" spans="3:4" x14ac:dyDescent="0.2">
      <c r="C3563" s="88">
        <v>0.17324999999999999</v>
      </c>
      <c r="D3563" s="88">
        <v>15225.831148409696</v>
      </c>
    </row>
    <row r="3564" spans="3:4" x14ac:dyDescent="0.2">
      <c r="C3564" s="88">
        <v>0.17330000000000001</v>
      </c>
      <c r="D3564" s="88">
        <v>15226.014029892985</v>
      </c>
    </row>
    <row r="3565" spans="3:4" x14ac:dyDescent="0.2">
      <c r="C3565" s="88">
        <v>0.17335</v>
      </c>
      <c r="D3565" s="88">
        <v>15226.442133767197</v>
      </c>
    </row>
    <row r="3566" spans="3:4" x14ac:dyDescent="0.2">
      <c r="C3566" s="88">
        <v>0.1734</v>
      </c>
      <c r="D3566" s="88">
        <v>15226.642674282035</v>
      </c>
    </row>
    <row r="3567" spans="3:4" x14ac:dyDescent="0.2">
      <c r="C3567" s="88">
        <v>0.17344999999999999</v>
      </c>
      <c r="D3567" s="88">
        <v>15226.718765700874</v>
      </c>
    </row>
    <row r="3568" spans="3:4" x14ac:dyDescent="0.2">
      <c r="C3568" s="88">
        <v>0.17349999999999999</v>
      </c>
      <c r="D3568" s="88">
        <v>15227.175625077372</v>
      </c>
    </row>
    <row r="3569" spans="3:4" x14ac:dyDescent="0.2">
      <c r="C3569" s="88">
        <v>0.17355000000000001</v>
      </c>
      <c r="D3569" s="88">
        <v>15227.211780435026</v>
      </c>
    </row>
    <row r="3570" spans="3:4" x14ac:dyDescent="0.2">
      <c r="C3570" s="88">
        <v>0.1736</v>
      </c>
      <c r="D3570" s="88">
        <v>15227.553805330279</v>
      </c>
    </row>
    <row r="3571" spans="3:4" x14ac:dyDescent="0.2">
      <c r="C3571" s="88">
        <v>0.17365</v>
      </c>
      <c r="D3571" s="88">
        <v>15228.19351910851</v>
      </c>
    </row>
    <row r="3572" spans="3:4" x14ac:dyDescent="0.2">
      <c r="C3572" s="88">
        <v>0.17369999999999999</v>
      </c>
      <c r="D3572" s="88">
        <v>15228.356702747302</v>
      </c>
    </row>
    <row r="3573" spans="3:4" x14ac:dyDescent="0.2">
      <c r="C3573" s="88">
        <v>0.17374999999999999</v>
      </c>
      <c r="D3573" s="88">
        <v>15229.538204840987</v>
      </c>
    </row>
    <row r="3574" spans="3:4" x14ac:dyDescent="0.2">
      <c r="C3574" s="88">
        <v>0.17380000000000001</v>
      </c>
      <c r="D3574" s="88">
        <v>15229.640322128986</v>
      </c>
    </row>
    <row r="3575" spans="3:4" x14ac:dyDescent="0.2">
      <c r="C3575" s="88">
        <v>0.17385</v>
      </c>
      <c r="D3575" s="88">
        <v>15229.642463060161</v>
      </c>
    </row>
    <row r="3576" spans="3:4" x14ac:dyDescent="0.2">
      <c r="C3576" s="88">
        <v>0.1739</v>
      </c>
      <c r="D3576" s="88">
        <v>15229.909058499929</v>
      </c>
    </row>
    <row r="3577" spans="3:4" x14ac:dyDescent="0.2">
      <c r="C3577" s="88">
        <v>0.17394999999999999</v>
      </c>
      <c r="D3577" s="88">
        <v>15230.224958560613</v>
      </c>
    </row>
    <row r="3578" spans="3:4" x14ac:dyDescent="0.2">
      <c r="C3578" s="88">
        <v>0.17399999999999999</v>
      </c>
      <c r="D3578" s="88">
        <v>15230.647256983088</v>
      </c>
    </row>
    <row r="3579" spans="3:4" x14ac:dyDescent="0.2">
      <c r="C3579" s="88">
        <v>0.17405000000000001</v>
      </c>
      <c r="D3579" s="88">
        <v>15230.773792359025</v>
      </c>
    </row>
    <row r="3580" spans="3:4" x14ac:dyDescent="0.2">
      <c r="C3580" s="88">
        <v>0.1741</v>
      </c>
      <c r="D3580" s="88">
        <v>15230.810742746407</v>
      </c>
    </row>
    <row r="3581" spans="3:4" x14ac:dyDescent="0.2">
      <c r="C3581" s="88">
        <v>0.17415</v>
      </c>
      <c r="D3581" s="88">
        <v>15230.828391377025</v>
      </c>
    </row>
    <row r="3582" spans="3:4" x14ac:dyDescent="0.2">
      <c r="C3582" s="88">
        <v>0.17419999999999999</v>
      </c>
      <c r="D3582" s="88">
        <v>15231.043530958666</v>
      </c>
    </row>
    <row r="3583" spans="3:4" x14ac:dyDescent="0.2">
      <c r="C3583" s="88">
        <v>0.17424999999999999</v>
      </c>
      <c r="D3583" s="88">
        <v>15231.062580803829</v>
      </c>
    </row>
    <row r="3584" spans="3:4" x14ac:dyDescent="0.2">
      <c r="C3584" s="88">
        <v>0.17430000000000001</v>
      </c>
      <c r="D3584" s="88">
        <v>15231.127869908703</v>
      </c>
    </row>
    <row r="3585" spans="3:4" x14ac:dyDescent="0.2">
      <c r="C3585" s="88">
        <v>0.17435</v>
      </c>
      <c r="D3585" s="88">
        <v>15231.400576122902</v>
      </c>
    </row>
    <row r="3586" spans="3:4" x14ac:dyDescent="0.2">
      <c r="C3586" s="88">
        <v>0.1744</v>
      </c>
      <c r="D3586" s="88">
        <v>15231.419791642815</v>
      </c>
    </row>
    <row r="3587" spans="3:4" x14ac:dyDescent="0.2">
      <c r="C3587" s="88">
        <v>0.17444999999999999</v>
      </c>
      <c r="D3587" s="88">
        <v>15231.465910212455</v>
      </c>
    </row>
    <row r="3588" spans="3:4" x14ac:dyDescent="0.2">
      <c r="C3588" s="88">
        <v>0.17449999999999999</v>
      </c>
      <c r="D3588" s="88">
        <v>15231.4684997963</v>
      </c>
    </row>
    <row r="3589" spans="3:4" x14ac:dyDescent="0.2">
      <c r="C3589" s="88">
        <v>0.17455000000000001</v>
      </c>
      <c r="D3589" s="88">
        <v>15231.809797684658</v>
      </c>
    </row>
    <row r="3590" spans="3:4" x14ac:dyDescent="0.2">
      <c r="C3590" s="88">
        <v>0.17460000000000001</v>
      </c>
      <c r="D3590" s="88">
        <v>15232.197580819717</v>
      </c>
    </row>
    <row r="3591" spans="3:4" x14ac:dyDescent="0.2">
      <c r="C3591" s="88">
        <v>0.17465</v>
      </c>
      <c r="D3591" s="88">
        <v>15232.95917009961</v>
      </c>
    </row>
    <row r="3592" spans="3:4" x14ac:dyDescent="0.2">
      <c r="C3592" s="88">
        <v>0.17469999999999999</v>
      </c>
      <c r="D3592" s="88">
        <v>15233.798712669402</v>
      </c>
    </row>
    <row r="3593" spans="3:4" x14ac:dyDescent="0.2">
      <c r="C3593" s="88">
        <v>0.17474999999999999</v>
      </c>
      <c r="D3593" s="88">
        <v>15233.861634943267</v>
      </c>
    </row>
    <row r="3594" spans="3:4" x14ac:dyDescent="0.2">
      <c r="C3594" s="88">
        <v>0.17480000000000001</v>
      </c>
      <c r="D3594" s="88">
        <v>15233.8991345182</v>
      </c>
    </row>
    <row r="3595" spans="3:4" x14ac:dyDescent="0.2">
      <c r="C3595" s="88">
        <v>0.17485000000000001</v>
      </c>
      <c r="D3595" s="88">
        <v>15234.013953511925</v>
      </c>
    </row>
    <row r="3596" spans="3:4" x14ac:dyDescent="0.2">
      <c r="C3596" s="88">
        <v>0.1749</v>
      </c>
      <c r="D3596" s="88">
        <v>15234.15557985608</v>
      </c>
    </row>
    <row r="3597" spans="3:4" x14ac:dyDescent="0.2">
      <c r="C3597" s="88">
        <v>0.17494999999999999</v>
      </c>
      <c r="D3597" s="88">
        <v>15234.232901188268</v>
      </c>
    </row>
    <row r="3598" spans="3:4" x14ac:dyDescent="0.2">
      <c r="C3598" s="88">
        <v>0.17499999999999999</v>
      </c>
      <c r="D3598" s="88">
        <v>15234.46799963893</v>
      </c>
    </row>
    <row r="3599" spans="3:4" x14ac:dyDescent="0.2">
      <c r="C3599" s="88">
        <v>0.17505000000000001</v>
      </c>
      <c r="D3599" s="88">
        <v>15234.999097668384</v>
      </c>
    </row>
    <row r="3600" spans="3:4" x14ac:dyDescent="0.2">
      <c r="C3600" s="88">
        <v>0.17510000000000001</v>
      </c>
      <c r="D3600" s="88">
        <v>15235.095510428788</v>
      </c>
    </row>
    <row r="3601" spans="3:4" x14ac:dyDescent="0.2">
      <c r="C3601" s="88">
        <v>0.17515</v>
      </c>
      <c r="D3601" s="88">
        <v>15235.131782782644</v>
      </c>
    </row>
    <row r="3602" spans="3:4" x14ac:dyDescent="0.2">
      <c r="C3602" s="88">
        <v>0.17519999999999999</v>
      </c>
      <c r="D3602" s="88">
        <v>15235.528645203114</v>
      </c>
    </row>
    <row r="3603" spans="3:4" x14ac:dyDescent="0.2">
      <c r="C3603" s="88">
        <v>0.17524999999999999</v>
      </c>
      <c r="D3603" s="88">
        <v>15235.549214243338</v>
      </c>
    </row>
    <row r="3604" spans="3:4" x14ac:dyDescent="0.2">
      <c r="C3604" s="88">
        <v>0.17530000000000001</v>
      </c>
      <c r="D3604" s="88">
        <v>15235.660456454905</v>
      </c>
    </row>
    <row r="3605" spans="3:4" x14ac:dyDescent="0.2">
      <c r="C3605" s="88">
        <v>0.17535000000000001</v>
      </c>
      <c r="D3605" s="88">
        <v>15235.68434412677</v>
      </c>
    </row>
    <row r="3606" spans="3:4" x14ac:dyDescent="0.2">
      <c r="C3606" s="88">
        <v>0.1754</v>
      </c>
      <c r="D3606" s="88">
        <v>15235.827318657788</v>
      </c>
    </row>
    <row r="3607" spans="3:4" x14ac:dyDescent="0.2">
      <c r="C3607" s="88">
        <v>0.17544999999999999</v>
      </c>
      <c r="D3607" s="88">
        <v>15236.591301294698</v>
      </c>
    </row>
    <row r="3608" spans="3:4" x14ac:dyDescent="0.2">
      <c r="C3608" s="88">
        <v>0.17549999999999999</v>
      </c>
      <c r="D3608" s="88">
        <v>15236.672527086506</v>
      </c>
    </row>
    <row r="3609" spans="3:4" x14ac:dyDescent="0.2">
      <c r="C3609" s="88">
        <v>0.17555000000000001</v>
      </c>
      <c r="D3609" s="88">
        <v>15236.721799406932</v>
      </c>
    </row>
    <row r="3610" spans="3:4" x14ac:dyDescent="0.2">
      <c r="C3610" s="88">
        <v>0.17560000000000001</v>
      </c>
      <c r="D3610" s="88">
        <v>15236.779760123422</v>
      </c>
    </row>
    <row r="3611" spans="3:4" x14ac:dyDescent="0.2">
      <c r="C3611" s="88">
        <v>0.17565</v>
      </c>
      <c r="D3611" s="88">
        <v>15236.785619082948</v>
      </c>
    </row>
    <row r="3612" spans="3:4" x14ac:dyDescent="0.2">
      <c r="C3612" s="88">
        <v>0.1757</v>
      </c>
      <c r="D3612" s="88">
        <v>15237.216880453045</v>
      </c>
    </row>
    <row r="3613" spans="3:4" x14ac:dyDescent="0.2">
      <c r="C3613" s="88">
        <v>0.17574999999999999</v>
      </c>
      <c r="D3613" s="88">
        <v>15237.495086009843</v>
      </c>
    </row>
    <row r="3614" spans="3:4" x14ac:dyDescent="0.2">
      <c r="C3614" s="88">
        <v>0.17580000000000001</v>
      </c>
      <c r="D3614" s="88">
        <v>15237.497898664151</v>
      </c>
    </row>
    <row r="3615" spans="3:4" x14ac:dyDescent="0.2">
      <c r="C3615" s="88">
        <v>0.17585000000000001</v>
      </c>
      <c r="D3615" s="88">
        <v>15237.749264600494</v>
      </c>
    </row>
    <row r="3616" spans="3:4" x14ac:dyDescent="0.2">
      <c r="C3616" s="88">
        <v>0.1759</v>
      </c>
      <c r="D3616" s="88">
        <v>15238.715724333073</v>
      </c>
    </row>
    <row r="3617" spans="3:4" x14ac:dyDescent="0.2">
      <c r="C3617" s="88">
        <v>0.17595</v>
      </c>
      <c r="D3617" s="88">
        <v>15238.811124935684</v>
      </c>
    </row>
    <row r="3618" spans="3:4" x14ac:dyDescent="0.2">
      <c r="C3618" s="88">
        <v>0.17599999999999999</v>
      </c>
      <c r="D3618" s="88">
        <v>15238.877114507062</v>
      </c>
    </row>
    <row r="3619" spans="3:4" x14ac:dyDescent="0.2">
      <c r="C3619" s="88">
        <v>0.17605000000000001</v>
      </c>
      <c r="D3619" s="88">
        <v>15238.904166735438</v>
      </c>
    </row>
    <row r="3620" spans="3:4" x14ac:dyDescent="0.2">
      <c r="C3620" s="88">
        <v>0.17610000000000001</v>
      </c>
      <c r="D3620" s="88">
        <v>15239.057428222008</v>
      </c>
    </row>
    <row r="3621" spans="3:4" x14ac:dyDescent="0.2">
      <c r="C3621" s="88">
        <v>0.17615</v>
      </c>
      <c r="D3621" s="88">
        <v>15239.082116568963</v>
      </c>
    </row>
    <row r="3622" spans="3:4" x14ac:dyDescent="0.2">
      <c r="C3622" s="88">
        <v>0.1762</v>
      </c>
      <c r="D3622" s="88">
        <v>15239.096086044072</v>
      </c>
    </row>
    <row r="3623" spans="3:4" x14ac:dyDescent="0.2">
      <c r="C3623" s="88">
        <v>0.17624999999999999</v>
      </c>
      <c r="D3623" s="88">
        <v>15239.102560095316</v>
      </c>
    </row>
    <row r="3624" spans="3:4" x14ac:dyDescent="0.2">
      <c r="C3624" s="88">
        <v>0.17630000000000001</v>
      </c>
      <c r="D3624" s="88">
        <v>15239.1310541479</v>
      </c>
    </row>
    <row r="3625" spans="3:4" x14ac:dyDescent="0.2">
      <c r="C3625" s="88">
        <v>0.17635000000000001</v>
      </c>
      <c r="D3625" s="88">
        <v>15239.313214150356</v>
      </c>
    </row>
    <row r="3626" spans="3:4" x14ac:dyDescent="0.2">
      <c r="C3626" s="88">
        <v>0.1764</v>
      </c>
      <c r="D3626" s="88">
        <v>15239.646250118121</v>
      </c>
    </row>
    <row r="3627" spans="3:4" x14ac:dyDescent="0.2">
      <c r="C3627" s="88">
        <v>0.17645</v>
      </c>
      <c r="D3627" s="88">
        <v>15239.793734716117</v>
      </c>
    </row>
    <row r="3628" spans="3:4" x14ac:dyDescent="0.2">
      <c r="C3628" s="88">
        <v>0.17649999999999999</v>
      </c>
      <c r="D3628" s="88">
        <v>15240.158881944873</v>
      </c>
    </row>
    <row r="3629" spans="3:4" x14ac:dyDescent="0.2">
      <c r="C3629" s="88">
        <v>0.17655000000000001</v>
      </c>
      <c r="D3629" s="88">
        <v>15240.177109596421</v>
      </c>
    </row>
    <row r="3630" spans="3:4" x14ac:dyDescent="0.2">
      <c r="C3630" s="88">
        <v>0.17660000000000001</v>
      </c>
      <c r="D3630" s="88">
        <v>15240.658632489178</v>
      </c>
    </row>
    <row r="3631" spans="3:4" x14ac:dyDescent="0.2">
      <c r="C3631" s="88">
        <v>0.17665</v>
      </c>
      <c r="D3631" s="88">
        <v>15240.697386903215</v>
      </c>
    </row>
    <row r="3632" spans="3:4" x14ac:dyDescent="0.2">
      <c r="C3632" s="88">
        <v>0.1767</v>
      </c>
      <c r="D3632" s="88">
        <v>15241.104456189851</v>
      </c>
    </row>
    <row r="3633" spans="3:4" x14ac:dyDescent="0.2">
      <c r="C3633" s="88">
        <v>0.17674999999999999</v>
      </c>
      <c r="D3633" s="88">
        <v>15241.111224032022</v>
      </c>
    </row>
    <row r="3634" spans="3:4" x14ac:dyDescent="0.2">
      <c r="C3634" s="88">
        <v>0.17680000000000001</v>
      </c>
      <c r="D3634" s="88">
        <v>15241.152790899539</v>
      </c>
    </row>
    <row r="3635" spans="3:4" x14ac:dyDescent="0.2">
      <c r="C3635" s="88">
        <v>0.17685000000000001</v>
      </c>
      <c r="D3635" s="88">
        <v>15241.176308521332</v>
      </c>
    </row>
    <row r="3636" spans="3:4" x14ac:dyDescent="0.2">
      <c r="C3636" s="88">
        <v>0.1769</v>
      </c>
      <c r="D3636" s="88">
        <v>15241.403999017812</v>
      </c>
    </row>
    <row r="3637" spans="3:4" x14ac:dyDescent="0.2">
      <c r="C3637" s="88">
        <v>0.17695</v>
      </c>
      <c r="D3637" s="88">
        <v>15241.692506977661</v>
      </c>
    </row>
    <row r="3638" spans="3:4" x14ac:dyDescent="0.2">
      <c r="C3638" s="88">
        <v>0.17699999999999999</v>
      </c>
      <c r="D3638" s="88">
        <v>15241.874391545609</v>
      </c>
    </row>
    <row r="3639" spans="3:4" x14ac:dyDescent="0.2">
      <c r="C3639" s="88">
        <v>0.17705000000000001</v>
      </c>
      <c r="D3639" s="88">
        <v>15242.043282610044</v>
      </c>
    </row>
    <row r="3640" spans="3:4" x14ac:dyDescent="0.2">
      <c r="C3640" s="88">
        <v>0.17710000000000001</v>
      </c>
      <c r="D3640" s="88">
        <v>15242.258268315209</v>
      </c>
    </row>
    <row r="3641" spans="3:4" x14ac:dyDescent="0.2">
      <c r="C3641" s="88">
        <v>0.17715</v>
      </c>
      <c r="D3641" s="88">
        <v>15242.33270870146</v>
      </c>
    </row>
    <row r="3642" spans="3:4" x14ac:dyDescent="0.2">
      <c r="C3642" s="88">
        <v>0.1772</v>
      </c>
      <c r="D3642" s="88">
        <v>15242.383477575111</v>
      </c>
    </row>
    <row r="3643" spans="3:4" x14ac:dyDescent="0.2">
      <c r="C3643" s="88">
        <v>0.17724999999999999</v>
      </c>
      <c r="D3643" s="88">
        <v>15242.414483515277</v>
      </c>
    </row>
    <row r="3644" spans="3:4" x14ac:dyDescent="0.2">
      <c r="C3644" s="88">
        <v>0.17730000000000001</v>
      </c>
      <c r="D3644" s="88">
        <v>15242.507353034915</v>
      </c>
    </row>
    <row r="3645" spans="3:4" x14ac:dyDescent="0.2">
      <c r="C3645" s="88">
        <v>0.17735000000000001</v>
      </c>
      <c r="D3645" s="88">
        <v>15243.396950812747</v>
      </c>
    </row>
    <row r="3646" spans="3:4" x14ac:dyDescent="0.2">
      <c r="C3646" s="88">
        <v>0.1774</v>
      </c>
      <c r="D3646" s="88">
        <v>15243.712616479255</v>
      </c>
    </row>
    <row r="3647" spans="3:4" x14ac:dyDescent="0.2">
      <c r="C3647" s="88">
        <v>0.17745</v>
      </c>
      <c r="D3647" s="88">
        <v>15243.777539536281</v>
      </c>
    </row>
    <row r="3648" spans="3:4" x14ac:dyDescent="0.2">
      <c r="C3648" s="88">
        <v>0.17749999999999999</v>
      </c>
      <c r="D3648" s="88">
        <v>15243.950098453983</v>
      </c>
    </row>
    <row r="3649" spans="3:4" x14ac:dyDescent="0.2">
      <c r="C3649" s="88">
        <v>0.17755000000000001</v>
      </c>
      <c r="D3649" s="88">
        <v>15244.047317111572</v>
      </c>
    </row>
    <row r="3650" spans="3:4" x14ac:dyDescent="0.2">
      <c r="C3650" s="88">
        <v>0.17760000000000001</v>
      </c>
      <c r="D3650" s="88">
        <v>15244.074074749473</v>
      </c>
    </row>
    <row r="3651" spans="3:4" x14ac:dyDescent="0.2">
      <c r="C3651" s="88">
        <v>0.17765</v>
      </c>
      <c r="D3651" s="88">
        <v>15244.439574352702</v>
      </c>
    </row>
    <row r="3652" spans="3:4" x14ac:dyDescent="0.2">
      <c r="C3652" s="88">
        <v>0.1777</v>
      </c>
      <c r="D3652" s="88">
        <v>15244.463963832097</v>
      </c>
    </row>
    <row r="3653" spans="3:4" x14ac:dyDescent="0.2">
      <c r="C3653" s="88">
        <v>0.17774999999999999</v>
      </c>
      <c r="D3653" s="88">
        <v>15244.512504072218</v>
      </c>
    </row>
    <row r="3654" spans="3:4" x14ac:dyDescent="0.2">
      <c r="C3654" s="88">
        <v>0.17780000000000001</v>
      </c>
      <c r="D3654" s="88">
        <v>15244.560379084556</v>
      </c>
    </row>
    <row r="3655" spans="3:4" x14ac:dyDescent="0.2">
      <c r="C3655" s="88">
        <v>0.17785000000000001</v>
      </c>
      <c r="D3655" s="88">
        <v>15244.563672925549</v>
      </c>
    </row>
    <row r="3656" spans="3:4" x14ac:dyDescent="0.2">
      <c r="C3656" s="88">
        <v>0.1779</v>
      </c>
      <c r="D3656" s="88">
        <v>15244.61558132038</v>
      </c>
    </row>
    <row r="3657" spans="3:4" x14ac:dyDescent="0.2">
      <c r="C3657" s="88">
        <v>0.17795</v>
      </c>
      <c r="D3657" s="88">
        <v>15244.999531933165</v>
      </c>
    </row>
    <row r="3658" spans="3:4" x14ac:dyDescent="0.2">
      <c r="C3658" s="88">
        <v>0.17799999999999999</v>
      </c>
      <c r="D3658" s="88">
        <v>15245.076301602714</v>
      </c>
    </row>
    <row r="3659" spans="3:4" x14ac:dyDescent="0.2">
      <c r="C3659" s="88">
        <v>0.17805000000000001</v>
      </c>
      <c r="D3659" s="88">
        <v>15245.263013276584</v>
      </c>
    </row>
    <row r="3660" spans="3:4" x14ac:dyDescent="0.2">
      <c r="C3660" s="88">
        <v>0.17810000000000001</v>
      </c>
      <c r="D3660" s="88">
        <v>15245.780066891144</v>
      </c>
    </row>
    <row r="3661" spans="3:4" x14ac:dyDescent="0.2">
      <c r="C3661" s="88">
        <v>0.17815</v>
      </c>
      <c r="D3661" s="88">
        <v>15245.807675676524</v>
      </c>
    </row>
    <row r="3662" spans="3:4" x14ac:dyDescent="0.2">
      <c r="C3662" s="88">
        <v>0.1782</v>
      </c>
      <c r="D3662" s="88">
        <v>15246.148355685815</v>
      </c>
    </row>
    <row r="3663" spans="3:4" x14ac:dyDescent="0.2">
      <c r="C3663" s="88">
        <v>0.17824999999999999</v>
      </c>
      <c r="D3663" s="88">
        <v>15246.455751552254</v>
      </c>
    </row>
    <row r="3664" spans="3:4" x14ac:dyDescent="0.2">
      <c r="C3664" s="88">
        <v>0.17829999999999999</v>
      </c>
      <c r="D3664" s="88">
        <v>15247.078610014267</v>
      </c>
    </row>
    <row r="3665" spans="3:4" x14ac:dyDescent="0.2">
      <c r="C3665" s="88">
        <v>0.17835000000000001</v>
      </c>
      <c r="D3665" s="88">
        <v>15247.231138079524</v>
      </c>
    </row>
    <row r="3666" spans="3:4" x14ac:dyDescent="0.2">
      <c r="C3666" s="88">
        <v>0.1784</v>
      </c>
      <c r="D3666" s="88">
        <v>15247.438144805445</v>
      </c>
    </row>
    <row r="3667" spans="3:4" x14ac:dyDescent="0.2">
      <c r="C3667" s="88">
        <v>0.17845</v>
      </c>
      <c r="D3667" s="88">
        <v>15247.755018513</v>
      </c>
    </row>
    <row r="3668" spans="3:4" x14ac:dyDescent="0.2">
      <c r="C3668" s="88">
        <v>0.17849999999999999</v>
      </c>
      <c r="D3668" s="88">
        <v>15248.016122727908</v>
      </c>
    </row>
    <row r="3669" spans="3:4" x14ac:dyDescent="0.2">
      <c r="C3669" s="88">
        <v>0.17854999999999999</v>
      </c>
      <c r="D3669" s="88">
        <v>15248.110710733437</v>
      </c>
    </row>
    <row r="3670" spans="3:4" x14ac:dyDescent="0.2">
      <c r="C3670" s="88">
        <v>0.17860000000000001</v>
      </c>
      <c r="D3670" s="88">
        <v>15248.379339955745</v>
      </c>
    </row>
    <row r="3671" spans="3:4" x14ac:dyDescent="0.2">
      <c r="C3671" s="88">
        <v>0.17865</v>
      </c>
      <c r="D3671" s="88">
        <v>15248.487347921095</v>
      </c>
    </row>
    <row r="3672" spans="3:4" x14ac:dyDescent="0.2">
      <c r="C3672" s="88">
        <v>0.1787</v>
      </c>
      <c r="D3672" s="88">
        <v>15248.532627833598</v>
      </c>
    </row>
    <row r="3673" spans="3:4" x14ac:dyDescent="0.2">
      <c r="C3673" s="88">
        <v>0.17874999999999999</v>
      </c>
      <c r="D3673" s="88">
        <v>15248.578990210293</v>
      </c>
    </row>
    <row r="3674" spans="3:4" x14ac:dyDescent="0.2">
      <c r="C3674" s="88">
        <v>0.17879999999999999</v>
      </c>
      <c r="D3674" s="88">
        <v>15248.798568800847</v>
      </c>
    </row>
    <row r="3675" spans="3:4" x14ac:dyDescent="0.2">
      <c r="C3675" s="88">
        <v>0.17885000000000001</v>
      </c>
      <c r="D3675" s="88">
        <v>15249.188059719861</v>
      </c>
    </row>
    <row r="3676" spans="3:4" x14ac:dyDescent="0.2">
      <c r="C3676" s="88">
        <v>0.1789</v>
      </c>
      <c r="D3676" s="88">
        <v>15249.519655540777</v>
      </c>
    </row>
    <row r="3677" spans="3:4" x14ac:dyDescent="0.2">
      <c r="C3677" s="88">
        <v>0.17895</v>
      </c>
      <c r="D3677" s="88">
        <v>15249.710313252235</v>
      </c>
    </row>
    <row r="3678" spans="3:4" x14ac:dyDescent="0.2">
      <c r="C3678" s="88">
        <v>0.17899999999999999</v>
      </c>
      <c r="D3678" s="88">
        <v>15249.883429901838</v>
      </c>
    </row>
    <row r="3679" spans="3:4" x14ac:dyDescent="0.2">
      <c r="C3679" s="88">
        <v>0.17904999999999999</v>
      </c>
      <c r="D3679" s="88">
        <v>15250.405277144875</v>
      </c>
    </row>
    <row r="3680" spans="3:4" x14ac:dyDescent="0.2">
      <c r="C3680" s="88">
        <v>0.17910000000000001</v>
      </c>
      <c r="D3680" s="88">
        <v>15250.859689245901</v>
      </c>
    </row>
    <row r="3681" spans="3:4" x14ac:dyDescent="0.2">
      <c r="C3681" s="88">
        <v>0.17915</v>
      </c>
      <c r="D3681" s="88">
        <v>15251.123245485298</v>
      </c>
    </row>
    <row r="3682" spans="3:4" x14ac:dyDescent="0.2">
      <c r="C3682" s="88">
        <v>0.1792</v>
      </c>
      <c r="D3682" s="88">
        <v>15251.352541478853</v>
      </c>
    </row>
    <row r="3683" spans="3:4" x14ac:dyDescent="0.2">
      <c r="C3683" s="88">
        <v>0.17924999999999999</v>
      </c>
      <c r="D3683" s="88">
        <v>15251.370408094752</v>
      </c>
    </row>
    <row r="3684" spans="3:4" x14ac:dyDescent="0.2">
      <c r="C3684" s="88">
        <v>0.17929999999999999</v>
      </c>
      <c r="D3684" s="88">
        <v>15251.377501415609</v>
      </c>
    </row>
    <row r="3685" spans="3:4" x14ac:dyDescent="0.2">
      <c r="C3685" s="88">
        <v>0.17935000000000001</v>
      </c>
      <c r="D3685" s="88">
        <v>15251.453108986199</v>
      </c>
    </row>
    <row r="3686" spans="3:4" x14ac:dyDescent="0.2">
      <c r="C3686" s="88">
        <v>0.1794</v>
      </c>
      <c r="D3686" s="88">
        <v>15251.684982647088</v>
      </c>
    </row>
    <row r="3687" spans="3:4" x14ac:dyDescent="0.2">
      <c r="C3687" s="88">
        <v>0.17945</v>
      </c>
      <c r="D3687" s="88">
        <v>15251.827378544338</v>
      </c>
    </row>
    <row r="3688" spans="3:4" x14ac:dyDescent="0.2">
      <c r="C3688" s="88">
        <v>0.17949999999999999</v>
      </c>
      <c r="D3688" s="88">
        <v>15252.311495448726</v>
      </c>
    </row>
    <row r="3689" spans="3:4" x14ac:dyDescent="0.2">
      <c r="C3689" s="88">
        <v>0.17954999999999999</v>
      </c>
      <c r="D3689" s="88">
        <v>15252.340048525959</v>
      </c>
    </row>
    <row r="3690" spans="3:4" x14ac:dyDescent="0.2">
      <c r="C3690" s="88">
        <v>0.17960000000000001</v>
      </c>
      <c r="D3690" s="88">
        <v>15252.516832408814</v>
      </c>
    </row>
    <row r="3691" spans="3:4" x14ac:dyDescent="0.2">
      <c r="C3691" s="88">
        <v>0.17965</v>
      </c>
      <c r="D3691" s="88">
        <v>15252.530176961722</v>
      </c>
    </row>
    <row r="3692" spans="3:4" x14ac:dyDescent="0.2">
      <c r="C3692" s="88">
        <v>0.1797</v>
      </c>
      <c r="D3692" s="88">
        <v>15252.556830564457</v>
      </c>
    </row>
    <row r="3693" spans="3:4" x14ac:dyDescent="0.2">
      <c r="C3693" s="88">
        <v>0.17974999999999999</v>
      </c>
      <c r="D3693" s="88">
        <v>15252.639442936863</v>
      </c>
    </row>
    <row r="3694" spans="3:4" x14ac:dyDescent="0.2">
      <c r="C3694" s="88">
        <v>0.17979999999999999</v>
      </c>
      <c r="D3694" s="88">
        <v>15252.831127860374</v>
      </c>
    </row>
    <row r="3695" spans="3:4" x14ac:dyDescent="0.2">
      <c r="C3695" s="88">
        <v>0.17985000000000001</v>
      </c>
      <c r="D3695" s="88">
        <v>15252.992392897211</v>
      </c>
    </row>
    <row r="3696" spans="3:4" x14ac:dyDescent="0.2">
      <c r="C3696" s="88">
        <v>0.1799</v>
      </c>
      <c r="D3696" s="88">
        <v>15253.079566906155</v>
      </c>
    </row>
    <row r="3697" spans="3:4" x14ac:dyDescent="0.2">
      <c r="C3697" s="88">
        <v>0.17995</v>
      </c>
      <c r="D3697" s="88">
        <v>15253.196525294556</v>
      </c>
    </row>
    <row r="3698" spans="3:4" x14ac:dyDescent="0.2">
      <c r="C3698" s="88">
        <v>0.18</v>
      </c>
      <c r="D3698" s="88">
        <v>15253.331276660159</v>
      </c>
    </row>
    <row r="3699" spans="3:4" x14ac:dyDescent="0.2">
      <c r="C3699" s="88">
        <v>0.18004999999999999</v>
      </c>
      <c r="D3699" s="88">
        <v>15253.612445094692</v>
      </c>
    </row>
    <row r="3700" spans="3:4" x14ac:dyDescent="0.2">
      <c r="C3700" s="88">
        <v>0.18010000000000001</v>
      </c>
      <c r="D3700" s="88">
        <v>15253.667877323933</v>
      </c>
    </row>
    <row r="3701" spans="3:4" x14ac:dyDescent="0.2">
      <c r="C3701" s="88">
        <v>0.18015</v>
      </c>
      <c r="D3701" s="88">
        <v>15253.913813957592</v>
      </c>
    </row>
    <row r="3702" spans="3:4" x14ac:dyDescent="0.2">
      <c r="C3702" s="88">
        <v>0.1802</v>
      </c>
      <c r="D3702" s="88">
        <v>15254.280381868988</v>
      </c>
    </row>
    <row r="3703" spans="3:4" x14ac:dyDescent="0.2">
      <c r="C3703" s="88">
        <v>0.18024999999999999</v>
      </c>
      <c r="D3703" s="88">
        <v>15254.29017131315</v>
      </c>
    </row>
    <row r="3704" spans="3:4" x14ac:dyDescent="0.2">
      <c r="C3704" s="88">
        <v>0.18029999999999999</v>
      </c>
      <c r="D3704" s="88">
        <v>15254.376372825167</v>
      </c>
    </row>
    <row r="3705" spans="3:4" x14ac:dyDescent="0.2">
      <c r="C3705" s="88">
        <v>0.18035000000000001</v>
      </c>
      <c r="D3705" s="88">
        <v>15254.387440054903</v>
      </c>
    </row>
    <row r="3706" spans="3:4" x14ac:dyDescent="0.2">
      <c r="C3706" s="88">
        <v>0.1804</v>
      </c>
      <c r="D3706" s="88">
        <v>15254.404864456536</v>
      </c>
    </row>
    <row r="3707" spans="3:4" x14ac:dyDescent="0.2">
      <c r="C3707" s="88">
        <v>0.18045</v>
      </c>
      <c r="D3707" s="88">
        <v>15254.511153165671</v>
      </c>
    </row>
    <row r="3708" spans="3:4" x14ac:dyDescent="0.2">
      <c r="C3708" s="88">
        <v>0.18049999999999999</v>
      </c>
      <c r="D3708" s="88">
        <v>15254.646348212033</v>
      </c>
    </row>
    <row r="3709" spans="3:4" x14ac:dyDescent="0.2">
      <c r="C3709" s="88">
        <v>0.18054999999999999</v>
      </c>
      <c r="D3709" s="88">
        <v>15254.751105356112</v>
      </c>
    </row>
    <row r="3710" spans="3:4" x14ac:dyDescent="0.2">
      <c r="C3710" s="88">
        <v>0.18060000000000001</v>
      </c>
      <c r="D3710" s="88">
        <v>15254.782909080979</v>
      </c>
    </row>
    <row r="3711" spans="3:4" x14ac:dyDescent="0.2">
      <c r="C3711" s="88">
        <v>0.18065000000000001</v>
      </c>
      <c r="D3711" s="88">
        <v>15254.815308366062</v>
      </c>
    </row>
    <row r="3712" spans="3:4" x14ac:dyDescent="0.2">
      <c r="C3712" s="88">
        <v>0.1807</v>
      </c>
      <c r="D3712" s="88">
        <v>15254.825500491936</v>
      </c>
    </row>
    <row r="3713" spans="3:4" x14ac:dyDescent="0.2">
      <c r="C3713" s="88">
        <v>0.18074999999999999</v>
      </c>
      <c r="D3713" s="88">
        <v>15254.877038657218</v>
      </c>
    </row>
    <row r="3714" spans="3:4" x14ac:dyDescent="0.2">
      <c r="C3714" s="88">
        <v>0.18079999999999999</v>
      </c>
      <c r="D3714" s="88">
        <v>15254.879634032011</v>
      </c>
    </row>
    <row r="3715" spans="3:4" x14ac:dyDescent="0.2">
      <c r="C3715" s="88">
        <v>0.18085000000000001</v>
      </c>
      <c r="D3715" s="88">
        <v>15254.936139174413</v>
      </c>
    </row>
    <row r="3716" spans="3:4" x14ac:dyDescent="0.2">
      <c r="C3716" s="88">
        <v>0.18090000000000001</v>
      </c>
      <c r="D3716" s="88">
        <v>15255.465219325191</v>
      </c>
    </row>
    <row r="3717" spans="3:4" x14ac:dyDescent="0.2">
      <c r="C3717" s="88">
        <v>0.18095</v>
      </c>
      <c r="D3717" s="88">
        <v>15255.69257259338</v>
      </c>
    </row>
    <row r="3718" spans="3:4" x14ac:dyDescent="0.2">
      <c r="C3718" s="88">
        <v>0.18099999999999999</v>
      </c>
      <c r="D3718" s="88">
        <v>15255.754741262395</v>
      </c>
    </row>
    <row r="3719" spans="3:4" x14ac:dyDescent="0.2">
      <c r="C3719" s="88">
        <v>0.18104999999999999</v>
      </c>
      <c r="D3719" s="88">
        <v>15255.818753322947</v>
      </c>
    </row>
    <row r="3720" spans="3:4" x14ac:dyDescent="0.2">
      <c r="C3720" s="88">
        <v>0.18110000000000001</v>
      </c>
      <c r="D3720" s="88">
        <v>15256.123226191157</v>
      </c>
    </row>
    <row r="3721" spans="3:4" x14ac:dyDescent="0.2">
      <c r="C3721" s="88">
        <v>0.18115000000000001</v>
      </c>
      <c r="D3721" s="88">
        <v>15256.552173184704</v>
      </c>
    </row>
    <row r="3722" spans="3:4" x14ac:dyDescent="0.2">
      <c r="C3722" s="88">
        <v>0.1812</v>
      </c>
      <c r="D3722" s="88">
        <v>15257.215488311474</v>
      </c>
    </row>
    <row r="3723" spans="3:4" x14ac:dyDescent="0.2">
      <c r="C3723" s="88">
        <v>0.18124999999999999</v>
      </c>
      <c r="D3723" s="88">
        <v>15257.297926509345</v>
      </c>
    </row>
    <row r="3724" spans="3:4" x14ac:dyDescent="0.2">
      <c r="C3724" s="88">
        <v>0.18129999999999999</v>
      </c>
      <c r="D3724" s="88">
        <v>15257.41622958066</v>
      </c>
    </row>
    <row r="3725" spans="3:4" x14ac:dyDescent="0.2">
      <c r="C3725" s="88">
        <v>0.18135000000000001</v>
      </c>
      <c r="D3725" s="88">
        <v>15257.579499254825</v>
      </c>
    </row>
    <row r="3726" spans="3:4" x14ac:dyDescent="0.2">
      <c r="C3726" s="88">
        <v>0.18140000000000001</v>
      </c>
      <c r="D3726" s="88">
        <v>15257.642588209314</v>
      </c>
    </row>
    <row r="3727" spans="3:4" x14ac:dyDescent="0.2">
      <c r="C3727" s="88">
        <v>0.18145</v>
      </c>
      <c r="D3727" s="88">
        <v>15257.786341920644</v>
      </c>
    </row>
    <row r="3728" spans="3:4" x14ac:dyDescent="0.2">
      <c r="C3728" s="88">
        <v>0.18149999999999999</v>
      </c>
      <c r="D3728" s="88">
        <v>15257.924549456151</v>
      </c>
    </row>
    <row r="3729" spans="3:4" x14ac:dyDescent="0.2">
      <c r="C3729" s="88">
        <v>0.18154999999999999</v>
      </c>
      <c r="D3729" s="88">
        <v>15257.993907214081</v>
      </c>
    </row>
    <row r="3730" spans="3:4" x14ac:dyDescent="0.2">
      <c r="C3730" s="88">
        <v>0.18160000000000001</v>
      </c>
      <c r="D3730" s="88">
        <v>15258.034088925622</v>
      </c>
    </row>
    <row r="3731" spans="3:4" x14ac:dyDescent="0.2">
      <c r="C3731" s="88">
        <v>0.18165000000000001</v>
      </c>
      <c r="D3731" s="88">
        <v>15258.150930784675</v>
      </c>
    </row>
    <row r="3732" spans="3:4" x14ac:dyDescent="0.2">
      <c r="C3732" s="88">
        <v>0.1817</v>
      </c>
      <c r="D3732" s="88">
        <v>15258.301952898717</v>
      </c>
    </row>
    <row r="3733" spans="3:4" x14ac:dyDescent="0.2">
      <c r="C3733" s="88">
        <v>0.18174999999999999</v>
      </c>
      <c r="D3733" s="88">
        <v>15258.610136217576</v>
      </c>
    </row>
    <row r="3734" spans="3:4" x14ac:dyDescent="0.2">
      <c r="C3734" s="88">
        <v>0.18179999999999999</v>
      </c>
      <c r="D3734" s="88">
        <v>15258.951717720893</v>
      </c>
    </row>
    <row r="3735" spans="3:4" x14ac:dyDescent="0.2">
      <c r="C3735" s="88">
        <v>0.18185000000000001</v>
      </c>
      <c r="D3735" s="88">
        <v>15259.400047541983</v>
      </c>
    </row>
    <row r="3736" spans="3:4" x14ac:dyDescent="0.2">
      <c r="C3736" s="88">
        <v>0.18190000000000001</v>
      </c>
      <c r="D3736" s="88">
        <v>15259.412348974711</v>
      </c>
    </row>
    <row r="3737" spans="3:4" x14ac:dyDescent="0.2">
      <c r="C3737" s="88">
        <v>0.18195</v>
      </c>
      <c r="D3737" s="88">
        <v>15259.802431192778</v>
      </c>
    </row>
    <row r="3738" spans="3:4" x14ac:dyDescent="0.2">
      <c r="C3738" s="88">
        <v>0.182</v>
      </c>
      <c r="D3738" s="88">
        <v>15259.899221930842</v>
      </c>
    </row>
    <row r="3739" spans="3:4" x14ac:dyDescent="0.2">
      <c r="C3739" s="88">
        <v>0.18204999999999999</v>
      </c>
      <c r="D3739" s="88">
        <v>15260.170580066124</v>
      </c>
    </row>
    <row r="3740" spans="3:4" x14ac:dyDescent="0.2">
      <c r="C3740" s="88">
        <v>0.18210000000000001</v>
      </c>
      <c r="D3740" s="88">
        <v>15260.489809467408</v>
      </c>
    </row>
    <row r="3741" spans="3:4" x14ac:dyDescent="0.2">
      <c r="C3741" s="88">
        <v>0.18215000000000001</v>
      </c>
      <c r="D3741" s="88">
        <v>15260.925158465456</v>
      </c>
    </row>
    <row r="3742" spans="3:4" x14ac:dyDescent="0.2">
      <c r="C3742" s="88">
        <v>0.1822</v>
      </c>
      <c r="D3742" s="88">
        <v>15261.116860945607</v>
      </c>
    </row>
    <row r="3743" spans="3:4" x14ac:dyDescent="0.2">
      <c r="C3743" s="88">
        <v>0.18225</v>
      </c>
      <c r="D3743" s="88">
        <v>15261.194733942861</v>
      </c>
    </row>
    <row r="3744" spans="3:4" x14ac:dyDescent="0.2">
      <c r="C3744" s="88">
        <v>0.18229999999999999</v>
      </c>
      <c r="D3744" s="88">
        <v>15261.345831275377</v>
      </c>
    </row>
    <row r="3745" spans="3:4" x14ac:dyDescent="0.2">
      <c r="C3745" s="88">
        <v>0.18235000000000001</v>
      </c>
      <c r="D3745" s="88">
        <v>15261.432285120554</v>
      </c>
    </row>
    <row r="3746" spans="3:4" x14ac:dyDescent="0.2">
      <c r="C3746" s="88">
        <v>0.18240000000000001</v>
      </c>
      <c r="D3746" s="88">
        <v>15261.648914923469</v>
      </c>
    </row>
    <row r="3747" spans="3:4" x14ac:dyDescent="0.2">
      <c r="C3747" s="88">
        <v>0.18245</v>
      </c>
      <c r="D3747" s="88">
        <v>15261.752752715282</v>
      </c>
    </row>
    <row r="3748" spans="3:4" x14ac:dyDescent="0.2">
      <c r="C3748" s="88">
        <v>0.1825</v>
      </c>
      <c r="D3748" s="88">
        <v>15261.894302572844</v>
      </c>
    </row>
    <row r="3749" spans="3:4" x14ac:dyDescent="0.2">
      <c r="C3749" s="88">
        <v>0.18254999999999999</v>
      </c>
      <c r="D3749" s="88">
        <v>15261.932475308733</v>
      </c>
    </row>
    <row r="3750" spans="3:4" x14ac:dyDescent="0.2">
      <c r="C3750" s="88">
        <v>0.18260000000000001</v>
      </c>
      <c r="D3750" s="88">
        <v>15262.151752400338</v>
      </c>
    </row>
    <row r="3751" spans="3:4" x14ac:dyDescent="0.2">
      <c r="C3751" s="88">
        <v>0.18265000000000001</v>
      </c>
      <c r="D3751" s="88">
        <v>15262.537264679399</v>
      </c>
    </row>
    <row r="3752" spans="3:4" x14ac:dyDescent="0.2">
      <c r="C3752" s="88">
        <v>0.1827</v>
      </c>
      <c r="D3752" s="88">
        <v>15262.913957852827</v>
      </c>
    </row>
    <row r="3753" spans="3:4" x14ac:dyDescent="0.2">
      <c r="C3753" s="88">
        <v>0.18275</v>
      </c>
      <c r="D3753" s="88">
        <v>15262.962047120898</v>
      </c>
    </row>
    <row r="3754" spans="3:4" x14ac:dyDescent="0.2">
      <c r="C3754" s="88">
        <v>0.18279999999999999</v>
      </c>
      <c r="D3754" s="88">
        <v>15263.253360552451</v>
      </c>
    </row>
    <row r="3755" spans="3:4" x14ac:dyDescent="0.2">
      <c r="C3755" s="88">
        <v>0.18285000000000001</v>
      </c>
      <c r="D3755" s="88">
        <v>15263.508034734898</v>
      </c>
    </row>
    <row r="3756" spans="3:4" x14ac:dyDescent="0.2">
      <c r="C3756" s="88">
        <v>0.18290000000000001</v>
      </c>
      <c r="D3756" s="88">
        <v>15263.555427428128</v>
      </c>
    </row>
    <row r="3757" spans="3:4" x14ac:dyDescent="0.2">
      <c r="C3757" s="88">
        <v>0.18295</v>
      </c>
      <c r="D3757" s="88">
        <v>15263.637060092939</v>
      </c>
    </row>
    <row r="3758" spans="3:4" x14ac:dyDescent="0.2">
      <c r="C3758" s="88">
        <v>0.183</v>
      </c>
      <c r="D3758" s="88">
        <v>15263.732143166058</v>
      </c>
    </row>
    <row r="3759" spans="3:4" x14ac:dyDescent="0.2">
      <c r="C3759" s="88">
        <v>0.18304999999999999</v>
      </c>
      <c r="D3759" s="88">
        <v>15263.975150778135</v>
      </c>
    </row>
    <row r="3760" spans="3:4" x14ac:dyDescent="0.2">
      <c r="C3760" s="88">
        <v>0.18310000000000001</v>
      </c>
      <c r="D3760" s="88">
        <v>15264.323016522272</v>
      </c>
    </row>
    <row r="3761" spans="3:4" x14ac:dyDescent="0.2">
      <c r="C3761" s="88">
        <v>0.18315000000000001</v>
      </c>
      <c r="D3761" s="88">
        <v>15264.391213707338</v>
      </c>
    </row>
    <row r="3762" spans="3:4" x14ac:dyDescent="0.2">
      <c r="C3762" s="88">
        <v>0.1832</v>
      </c>
      <c r="D3762" s="88">
        <v>15264.424826684661</v>
      </c>
    </row>
    <row r="3763" spans="3:4" x14ac:dyDescent="0.2">
      <c r="C3763" s="88">
        <v>0.18325</v>
      </c>
      <c r="D3763" s="88">
        <v>15264.492136015551</v>
      </c>
    </row>
    <row r="3764" spans="3:4" x14ac:dyDescent="0.2">
      <c r="C3764" s="88">
        <v>0.18329999999999999</v>
      </c>
      <c r="D3764" s="88">
        <v>15264.814351446326</v>
      </c>
    </row>
    <row r="3765" spans="3:4" x14ac:dyDescent="0.2">
      <c r="C3765" s="88">
        <v>0.18335000000000001</v>
      </c>
      <c r="D3765" s="88">
        <v>15264.890307361913</v>
      </c>
    </row>
    <row r="3766" spans="3:4" x14ac:dyDescent="0.2">
      <c r="C3766" s="88">
        <v>0.18340000000000001</v>
      </c>
      <c r="D3766" s="88">
        <v>15265.177321069043</v>
      </c>
    </row>
    <row r="3767" spans="3:4" x14ac:dyDescent="0.2">
      <c r="C3767" s="88">
        <v>0.18345</v>
      </c>
      <c r="D3767" s="88">
        <v>15265.237241245139</v>
      </c>
    </row>
    <row r="3768" spans="3:4" x14ac:dyDescent="0.2">
      <c r="C3768" s="88">
        <v>0.1835</v>
      </c>
      <c r="D3768" s="88">
        <v>15265.397517532532</v>
      </c>
    </row>
    <row r="3769" spans="3:4" x14ac:dyDescent="0.2">
      <c r="C3769" s="88">
        <v>0.18354999999999999</v>
      </c>
      <c r="D3769" s="88">
        <v>15265.48201199675</v>
      </c>
    </row>
    <row r="3770" spans="3:4" x14ac:dyDescent="0.2">
      <c r="C3770" s="88">
        <v>0.18360000000000001</v>
      </c>
      <c r="D3770" s="88">
        <v>15265.482630926499</v>
      </c>
    </row>
    <row r="3771" spans="3:4" x14ac:dyDescent="0.2">
      <c r="C3771" s="88">
        <v>0.18365000000000001</v>
      </c>
      <c r="D3771" s="88">
        <v>15265.498406096358</v>
      </c>
    </row>
    <row r="3772" spans="3:4" x14ac:dyDescent="0.2">
      <c r="C3772" s="88">
        <v>0.1837</v>
      </c>
      <c r="D3772" s="88">
        <v>15265.570620028837</v>
      </c>
    </row>
    <row r="3773" spans="3:4" x14ac:dyDescent="0.2">
      <c r="C3773" s="88">
        <v>0.18375</v>
      </c>
      <c r="D3773" s="88">
        <v>15265.578737622605</v>
      </c>
    </row>
    <row r="3774" spans="3:4" x14ac:dyDescent="0.2">
      <c r="C3774" s="88">
        <v>0.18379999999999999</v>
      </c>
      <c r="D3774" s="88">
        <v>15265.998049703399</v>
      </c>
    </row>
    <row r="3775" spans="3:4" x14ac:dyDescent="0.2">
      <c r="C3775" s="88">
        <v>0.18385000000000001</v>
      </c>
      <c r="D3775" s="88">
        <v>15266.128803927821</v>
      </c>
    </row>
    <row r="3776" spans="3:4" x14ac:dyDescent="0.2">
      <c r="C3776" s="88">
        <v>0.18390000000000001</v>
      </c>
      <c r="D3776" s="88">
        <v>15266.397559991252</v>
      </c>
    </row>
    <row r="3777" spans="3:4" x14ac:dyDescent="0.2">
      <c r="C3777" s="88">
        <v>0.18395</v>
      </c>
      <c r="D3777" s="88">
        <v>15266.790805024259</v>
      </c>
    </row>
    <row r="3778" spans="3:4" x14ac:dyDescent="0.2">
      <c r="C3778" s="88">
        <v>0.184</v>
      </c>
      <c r="D3778" s="88">
        <v>15267.021336103116</v>
      </c>
    </row>
    <row r="3779" spans="3:4" x14ac:dyDescent="0.2">
      <c r="C3779" s="88">
        <v>0.18404999999999999</v>
      </c>
      <c r="D3779" s="88">
        <v>15267.215396624182</v>
      </c>
    </row>
    <row r="3780" spans="3:4" x14ac:dyDescent="0.2">
      <c r="C3780" s="88">
        <v>0.18410000000000001</v>
      </c>
      <c r="D3780" s="88">
        <v>15267.42259103568</v>
      </c>
    </row>
    <row r="3781" spans="3:4" x14ac:dyDescent="0.2">
      <c r="C3781" s="88">
        <v>0.18415000000000001</v>
      </c>
      <c r="D3781" s="88">
        <v>15267.479766408916</v>
      </c>
    </row>
    <row r="3782" spans="3:4" x14ac:dyDescent="0.2">
      <c r="C3782" s="88">
        <v>0.1842</v>
      </c>
      <c r="D3782" s="88">
        <v>15267.560665791032</v>
      </c>
    </row>
    <row r="3783" spans="3:4" x14ac:dyDescent="0.2">
      <c r="C3783" s="88">
        <v>0.18425</v>
      </c>
      <c r="D3783" s="88">
        <v>15267.91141353451</v>
      </c>
    </row>
    <row r="3784" spans="3:4" x14ac:dyDescent="0.2">
      <c r="C3784" s="88">
        <v>0.18429999999999999</v>
      </c>
      <c r="D3784" s="88">
        <v>15267.93878367194</v>
      </c>
    </row>
    <row r="3785" spans="3:4" x14ac:dyDescent="0.2">
      <c r="C3785" s="88">
        <v>0.18435000000000001</v>
      </c>
      <c r="D3785" s="88">
        <v>15268.712548661282</v>
      </c>
    </row>
    <row r="3786" spans="3:4" x14ac:dyDescent="0.2">
      <c r="C3786" s="88">
        <v>0.18440000000000001</v>
      </c>
      <c r="D3786" s="88">
        <v>15269.100130204222</v>
      </c>
    </row>
    <row r="3787" spans="3:4" x14ac:dyDescent="0.2">
      <c r="C3787" s="88">
        <v>0.18445</v>
      </c>
      <c r="D3787" s="88">
        <v>15269.121286054049</v>
      </c>
    </row>
    <row r="3788" spans="3:4" x14ac:dyDescent="0.2">
      <c r="C3788" s="88">
        <v>0.1845</v>
      </c>
      <c r="D3788" s="88">
        <v>15269.466439180198</v>
      </c>
    </row>
    <row r="3789" spans="3:4" x14ac:dyDescent="0.2">
      <c r="C3789" s="88">
        <v>0.18454999999999999</v>
      </c>
      <c r="D3789" s="88">
        <v>15270.456488962296</v>
      </c>
    </row>
    <row r="3790" spans="3:4" x14ac:dyDescent="0.2">
      <c r="C3790" s="88">
        <v>0.18459999999999999</v>
      </c>
      <c r="D3790" s="88">
        <v>15270.612126705964</v>
      </c>
    </row>
    <row r="3791" spans="3:4" x14ac:dyDescent="0.2">
      <c r="C3791" s="88">
        <v>0.18465000000000001</v>
      </c>
      <c r="D3791" s="88">
        <v>15270.839135130715</v>
      </c>
    </row>
    <row r="3792" spans="3:4" x14ac:dyDescent="0.2">
      <c r="C3792" s="88">
        <v>0.1847</v>
      </c>
      <c r="D3792" s="88">
        <v>15271.144121426987</v>
      </c>
    </row>
    <row r="3793" spans="3:4" x14ac:dyDescent="0.2">
      <c r="C3793" s="88">
        <v>0.18475</v>
      </c>
      <c r="D3793" s="88">
        <v>15271.156621053886</v>
      </c>
    </row>
    <row r="3794" spans="3:4" x14ac:dyDescent="0.2">
      <c r="C3794" s="88">
        <v>0.18479999999999999</v>
      </c>
      <c r="D3794" s="88">
        <v>15271.166495540248</v>
      </c>
    </row>
    <row r="3795" spans="3:4" x14ac:dyDescent="0.2">
      <c r="C3795" s="88">
        <v>0.18484999999999999</v>
      </c>
      <c r="D3795" s="88">
        <v>15271.236859914179</v>
      </c>
    </row>
    <row r="3796" spans="3:4" x14ac:dyDescent="0.2">
      <c r="C3796" s="88">
        <v>0.18490000000000001</v>
      </c>
      <c r="D3796" s="88">
        <v>15271.366809838401</v>
      </c>
    </row>
    <row r="3797" spans="3:4" x14ac:dyDescent="0.2">
      <c r="C3797" s="88">
        <v>0.18495</v>
      </c>
      <c r="D3797" s="88">
        <v>15271.533681702742</v>
      </c>
    </row>
    <row r="3798" spans="3:4" x14ac:dyDescent="0.2">
      <c r="C3798" s="88">
        <v>0.185</v>
      </c>
      <c r="D3798" s="88">
        <v>15271.94278464922</v>
      </c>
    </row>
    <row r="3799" spans="3:4" x14ac:dyDescent="0.2">
      <c r="C3799" s="88">
        <v>0.18504999999999999</v>
      </c>
      <c r="D3799" s="88">
        <v>15272.003971040214</v>
      </c>
    </row>
    <row r="3800" spans="3:4" x14ac:dyDescent="0.2">
      <c r="C3800" s="88">
        <v>0.18509999999999999</v>
      </c>
      <c r="D3800" s="88">
        <v>15272.137426370997</v>
      </c>
    </row>
    <row r="3801" spans="3:4" x14ac:dyDescent="0.2">
      <c r="C3801" s="88">
        <v>0.18515000000000001</v>
      </c>
      <c r="D3801" s="88">
        <v>15272.197204338518</v>
      </c>
    </row>
    <row r="3802" spans="3:4" x14ac:dyDescent="0.2">
      <c r="C3802" s="88">
        <v>0.1852</v>
      </c>
      <c r="D3802" s="88">
        <v>15272.250588350034</v>
      </c>
    </row>
    <row r="3803" spans="3:4" x14ac:dyDescent="0.2">
      <c r="C3803" s="88">
        <v>0.18525</v>
      </c>
      <c r="D3803" s="88">
        <v>15272.355890730707</v>
      </c>
    </row>
    <row r="3804" spans="3:4" x14ac:dyDescent="0.2">
      <c r="C3804" s="88">
        <v>0.18529999999999999</v>
      </c>
      <c r="D3804" s="88">
        <v>15272.364721797841</v>
      </c>
    </row>
    <row r="3805" spans="3:4" x14ac:dyDescent="0.2">
      <c r="C3805" s="88">
        <v>0.18534999999999999</v>
      </c>
      <c r="D3805" s="88">
        <v>15272.630622688866</v>
      </c>
    </row>
    <row r="3806" spans="3:4" x14ac:dyDescent="0.2">
      <c r="C3806" s="88">
        <v>0.18540000000000001</v>
      </c>
      <c r="D3806" s="88">
        <v>15272.761484804014</v>
      </c>
    </row>
    <row r="3807" spans="3:4" x14ac:dyDescent="0.2">
      <c r="C3807" s="88">
        <v>0.18545</v>
      </c>
      <c r="D3807" s="88">
        <v>15272.889050696976</v>
      </c>
    </row>
    <row r="3808" spans="3:4" x14ac:dyDescent="0.2">
      <c r="C3808" s="88">
        <v>0.1855</v>
      </c>
      <c r="D3808" s="88">
        <v>15272.94581622485</v>
      </c>
    </row>
    <row r="3809" spans="3:4" x14ac:dyDescent="0.2">
      <c r="C3809" s="88">
        <v>0.18554999999999999</v>
      </c>
      <c r="D3809" s="88">
        <v>15272.951222664855</v>
      </c>
    </row>
    <row r="3810" spans="3:4" x14ac:dyDescent="0.2">
      <c r="C3810" s="88">
        <v>0.18559999999999999</v>
      </c>
      <c r="D3810" s="88">
        <v>15272.972445046587</v>
      </c>
    </row>
    <row r="3811" spans="3:4" x14ac:dyDescent="0.2">
      <c r="C3811" s="88">
        <v>0.18565000000000001</v>
      </c>
      <c r="D3811" s="88">
        <v>15273.54743611602</v>
      </c>
    </row>
    <row r="3812" spans="3:4" x14ac:dyDescent="0.2">
      <c r="C3812" s="88">
        <v>0.1857</v>
      </c>
      <c r="D3812" s="88">
        <v>15274.29602325353</v>
      </c>
    </row>
    <row r="3813" spans="3:4" x14ac:dyDescent="0.2">
      <c r="C3813" s="88">
        <v>0.18575</v>
      </c>
      <c r="D3813" s="88">
        <v>15274.533002908845</v>
      </c>
    </row>
    <row r="3814" spans="3:4" x14ac:dyDescent="0.2">
      <c r="C3814" s="88">
        <v>0.18579999999999999</v>
      </c>
      <c r="D3814" s="88">
        <v>15274.706236687922</v>
      </c>
    </row>
    <row r="3815" spans="3:4" x14ac:dyDescent="0.2">
      <c r="C3815" s="88">
        <v>0.18584999999999999</v>
      </c>
      <c r="D3815" s="88">
        <v>15274.928440554022</v>
      </c>
    </row>
    <row r="3816" spans="3:4" x14ac:dyDescent="0.2">
      <c r="C3816" s="88">
        <v>0.18590000000000001</v>
      </c>
      <c r="D3816" s="88">
        <v>15275.063876171584</v>
      </c>
    </row>
    <row r="3817" spans="3:4" x14ac:dyDescent="0.2">
      <c r="C3817" s="88">
        <v>0.18595</v>
      </c>
      <c r="D3817" s="88">
        <v>15275.603770931564</v>
      </c>
    </row>
    <row r="3818" spans="3:4" x14ac:dyDescent="0.2">
      <c r="C3818" s="88">
        <v>0.186</v>
      </c>
      <c r="D3818" s="88">
        <v>15275.801277390554</v>
      </c>
    </row>
    <row r="3819" spans="3:4" x14ac:dyDescent="0.2">
      <c r="C3819" s="88">
        <v>0.18604999999999999</v>
      </c>
      <c r="D3819" s="88">
        <v>15276.450522044735</v>
      </c>
    </row>
    <row r="3820" spans="3:4" x14ac:dyDescent="0.2">
      <c r="C3820" s="88">
        <v>0.18609999999999999</v>
      </c>
      <c r="D3820" s="88">
        <v>15276.788745332911</v>
      </c>
    </row>
    <row r="3821" spans="3:4" x14ac:dyDescent="0.2">
      <c r="C3821" s="88">
        <v>0.18615000000000001</v>
      </c>
      <c r="D3821" s="88">
        <v>15277.099163741892</v>
      </c>
    </row>
    <row r="3822" spans="3:4" x14ac:dyDescent="0.2">
      <c r="C3822" s="88">
        <v>0.1862</v>
      </c>
      <c r="D3822" s="88">
        <v>15277.20440663869</v>
      </c>
    </row>
    <row r="3823" spans="3:4" x14ac:dyDescent="0.2">
      <c r="C3823" s="88">
        <v>0.18625</v>
      </c>
      <c r="D3823" s="88">
        <v>15277.206280285698</v>
      </c>
    </row>
    <row r="3824" spans="3:4" x14ac:dyDescent="0.2">
      <c r="C3824" s="88">
        <v>0.18629999999999999</v>
      </c>
      <c r="D3824" s="88">
        <v>15277.461067014843</v>
      </c>
    </row>
    <row r="3825" spans="3:4" x14ac:dyDescent="0.2">
      <c r="C3825" s="88">
        <v>0.18634999999999999</v>
      </c>
      <c r="D3825" s="88">
        <v>15278.127997747899</v>
      </c>
    </row>
    <row r="3826" spans="3:4" x14ac:dyDescent="0.2">
      <c r="C3826" s="88">
        <v>0.18640000000000001</v>
      </c>
      <c r="D3826" s="88">
        <v>15278.133434280369</v>
      </c>
    </row>
    <row r="3827" spans="3:4" x14ac:dyDescent="0.2">
      <c r="C3827" s="88">
        <v>0.18645</v>
      </c>
      <c r="D3827" s="88">
        <v>15278.159561181878</v>
      </c>
    </row>
    <row r="3828" spans="3:4" x14ac:dyDescent="0.2">
      <c r="C3828" s="88">
        <v>0.1865</v>
      </c>
      <c r="D3828" s="88">
        <v>15278.161013738401</v>
      </c>
    </row>
    <row r="3829" spans="3:4" x14ac:dyDescent="0.2">
      <c r="C3829" s="88">
        <v>0.18654999999999999</v>
      </c>
      <c r="D3829" s="88">
        <v>15278.430462171495</v>
      </c>
    </row>
    <row r="3830" spans="3:4" x14ac:dyDescent="0.2">
      <c r="C3830" s="88">
        <v>0.18659999999999999</v>
      </c>
      <c r="D3830" s="88">
        <v>15278.577259029655</v>
      </c>
    </row>
    <row r="3831" spans="3:4" x14ac:dyDescent="0.2">
      <c r="C3831" s="88">
        <v>0.18665000000000001</v>
      </c>
      <c r="D3831" s="88">
        <v>15278.639758395291</v>
      </c>
    </row>
    <row r="3832" spans="3:4" x14ac:dyDescent="0.2">
      <c r="C3832" s="88">
        <v>0.1867</v>
      </c>
      <c r="D3832" s="88">
        <v>15279.066476304368</v>
      </c>
    </row>
    <row r="3833" spans="3:4" x14ac:dyDescent="0.2">
      <c r="C3833" s="88">
        <v>0.18675</v>
      </c>
      <c r="D3833" s="88">
        <v>15279.374425779984</v>
      </c>
    </row>
    <row r="3834" spans="3:4" x14ac:dyDescent="0.2">
      <c r="C3834" s="88">
        <v>0.18679999999999999</v>
      </c>
      <c r="D3834" s="88">
        <v>15279.45028088563</v>
      </c>
    </row>
    <row r="3835" spans="3:4" x14ac:dyDescent="0.2">
      <c r="C3835" s="88">
        <v>0.18684999999999999</v>
      </c>
      <c r="D3835" s="88">
        <v>15279.596204821693</v>
      </c>
    </row>
    <row r="3836" spans="3:4" x14ac:dyDescent="0.2">
      <c r="C3836" s="88">
        <v>0.18690000000000001</v>
      </c>
      <c r="D3836" s="88">
        <v>15280.069058825971</v>
      </c>
    </row>
    <row r="3837" spans="3:4" x14ac:dyDescent="0.2">
      <c r="C3837" s="88">
        <v>0.18695000000000001</v>
      </c>
      <c r="D3837" s="88">
        <v>15280.114309376817</v>
      </c>
    </row>
    <row r="3838" spans="3:4" x14ac:dyDescent="0.2">
      <c r="C3838" s="88">
        <v>0.187</v>
      </c>
      <c r="D3838" s="88">
        <v>15280.128837840559</v>
      </c>
    </row>
    <row r="3839" spans="3:4" x14ac:dyDescent="0.2">
      <c r="C3839" s="88">
        <v>0.18704999999999999</v>
      </c>
      <c r="D3839" s="88">
        <v>15280.153126888907</v>
      </c>
    </row>
    <row r="3840" spans="3:4" x14ac:dyDescent="0.2">
      <c r="C3840" s="88">
        <v>0.18709999999999999</v>
      </c>
      <c r="D3840" s="88">
        <v>15280.257348360234</v>
      </c>
    </row>
    <row r="3841" spans="3:4" x14ac:dyDescent="0.2">
      <c r="C3841" s="88">
        <v>0.18715000000000001</v>
      </c>
      <c r="D3841" s="88">
        <v>15280.387004728258</v>
      </c>
    </row>
    <row r="3842" spans="3:4" x14ac:dyDescent="0.2">
      <c r="C3842" s="88">
        <v>0.18720000000000001</v>
      </c>
      <c r="D3842" s="88">
        <v>15280.718493841934</v>
      </c>
    </row>
    <row r="3843" spans="3:4" x14ac:dyDescent="0.2">
      <c r="C3843" s="88">
        <v>0.18725</v>
      </c>
      <c r="D3843" s="88">
        <v>15280.898862111004</v>
      </c>
    </row>
    <row r="3844" spans="3:4" x14ac:dyDescent="0.2">
      <c r="C3844" s="88">
        <v>0.18729999999999999</v>
      </c>
      <c r="D3844" s="88">
        <v>15281.235818595729</v>
      </c>
    </row>
    <row r="3845" spans="3:4" x14ac:dyDescent="0.2">
      <c r="C3845" s="88">
        <v>0.18734999999999999</v>
      </c>
      <c r="D3845" s="88">
        <v>15281.460916040172</v>
      </c>
    </row>
    <row r="3846" spans="3:4" x14ac:dyDescent="0.2">
      <c r="C3846" s="88">
        <v>0.18740000000000001</v>
      </c>
      <c r="D3846" s="88">
        <v>15281.508462642147</v>
      </c>
    </row>
    <row r="3847" spans="3:4" x14ac:dyDescent="0.2">
      <c r="C3847" s="88">
        <v>0.18745000000000001</v>
      </c>
      <c r="D3847" s="88">
        <v>15281.77256660218</v>
      </c>
    </row>
    <row r="3848" spans="3:4" x14ac:dyDescent="0.2">
      <c r="C3848" s="88">
        <v>0.1875</v>
      </c>
      <c r="D3848" s="88">
        <v>15281.865960539348</v>
      </c>
    </row>
    <row r="3849" spans="3:4" x14ac:dyDescent="0.2">
      <c r="C3849" s="88">
        <v>0.18754999999999999</v>
      </c>
      <c r="D3849" s="88">
        <v>15282.13862321948</v>
      </c>
    </row>
    <row r="3850" spans="3:4" x14ac:dyDescent="0.2">
      <c r="C3850" s="88">
        <v>0.18759999999999999</v>
      </c>
      <c r="D3850" s="88">
        <v>15282.348388865437</v>
      </c>
    </row>
    <row r="3851" spans="3:4" x14ac:dyDescent="0.2">
      <c r="C3851" s="88">
        <v>0.18765000000000001</v>
      </c>
      <c r="D3851" s="88">
        <v>15282.392526944595</v>
      </c>
    </row>
    <row r="3852" spans="3:4" x14ac:dyDescent="0.2">
      <c r="C3852" s="88">
        <v>0.18770000000000001</v>
      </c>
      <c r="D3852" s="88">
        <v>15282.47181030508</v>
      </c>
    </row>
    <row r="3853" spans="3:4" x14ac:dyDescent="0.2">
      <c r="C3853" s="88">
        <v>0.18775</v>
      </c>
      <c r="D3853" s="88">
        <v>15282.833131582054</v>
      </c>
    </row>
    <row r="3854" spans="3:4" x14ac:dyDescent="0.2">
      <c r="C3854" s="88">
        <v>0.18779999999999999</v>
      </c>
      <c r="D3854" s="88">
        <v>15282.879112273549</v>
      </c>
    </row>
    <row r="3855" spans="3:4" x14ac:dyDescent="0.2">
      <c r="C3855" s="88">
        <v>0.18784999999999999</v>
      </c>
      <c r="D3855" s="88">
        <v>15282.924374953816</v>
      </c>
    </row>
    <row r="3856" spans="3:4" x14ac:dyDescent="0.2">
      <c r="C3856" s="88">
        <v>0.18790000000000001</v>
      </c>
      <c r="D3856" s="88">
        <v>15282.939733882118</v>
      </c>
    </row>
    <row r="3857" spans="3:4" x14ac:dyDescent="0.2">
      <c r="C3857" s="88">
        <v>0.18795000000000001</v>
      </c>
      <c r="D3857" s="88">
        <v>15283.118829635119</v>
      </c>
    </row>
    <row r="3858" spans="3:4" x14ac:dyDescent="0.2">
      <c r="C3858" s="88">
        <v>0.188</v>
      </c>
      <c r="D3858" s="88">
        <v>15283.371598721096</v>
      </c>
    </row>
    <row r="3859" spans="3:4" x14ac:dyDescent="0.2">
      <c r="C3859" s="88">
        <v>0.18804999999999999</v>
      </c>
      <c r="D3859" s="88">
        <v>15283.581018099936</v>
      </c>
    </row>
    <row r="3860" spans="3:4" x14ac:dyDescent="0.2">
      <c r="C3860" s="88">
        <v>0.18809999999999999</v>
      </c>
      <c r="D3860" s="88">
        <v>15283.721676136731</v>
      </c>
    </row>
    <row r="3861" spans="3:4" x14ac:dyDescent="0.2">
      <c r="C3861" s="88">
        <v>0.18815000000000001</v>
      </c>
      <c r="D3861" s="88">
        <v>15283.804377382014</v>
      </c>
    </row>
    <row r="3862" spans="3:4" x14ac:dyDescent="0.2">
      <c r="C3862" s="88">
        <v>0.18820000000000001</v>
      </c>
      <c r="D3862" s="88">
        <v>15283.951317176294</v>
      </c>
    </row>
    <row r="3863" spans="3:4" x14ac:dyDescent="0.2">
      <c r="C3863" s="88">
        <v>0.18825</v>
      </c>
      <c r="D3863" s="88">
        <v>15284.968006194524</v>
      </c>
    </row>
    <row r="3864" spans="3:4" x14ac:dyDescent="0.2">
      <c r="C3864" s="88">
        <v>0.1883</v>
      </c>
      <c r="D3864" s="88">
        <v>15285.638465799129</v>
      </c>
    </row>
    <row r="3865" spans="3:4" x14ac:dyDescent="0.2">
      <c r="C3865" s="88">
        <v>0.18834999999999999</v>
      </c>
      <c r="D3865" s="88">
        <v>15285.849265530964</v>
      </c>
    </row>
    <row r="3866" spans="3:4" x14ac:dyDescent="0.2">
      <c r="C3866" s="88">
        <v>0.18840000000000001</v>
      </c>
      <c r="D3866" s="88">
        <v>15285.930510891323</v>
      </c>
    </row>
    <row r="3867" spans="3:4" x14ac:dyDescent="0.2">
      <c r="C3867" s="88">
        <v>0.18845000000000001</v>
      </c>
      <c r="D3867" s="88">
        <v>15286.008817660128</v>
      </c>
    </row>
    <row r="3868" spans="3:4" x14ac:dyDescent="0.2">
      <c r="C3868" s="88">
        <v>0.1885</v>
      </c>
      <c r="D3868" s="88">
        <v>15286.056012679717</v>
      </c>
    </row>
    <row r="3869" spans="3:4" x14ac:dyDescent="0.2">
      <c r="C3869" s="88">
        <v>0.18855</v>
      </c>
      <c r="D3869" s="88">
        <v>15286.183487883223</v>
      </c>
    </row>
    <row r="3870" spans="3:4" x14ac:dyDescent="0.2">
      <c r="C3870" s="88">
        <v>0.18859999999999999</v>
      </c>
      <c r="D3870" s="88">
        <v>15286.199088707057</v>
      </c>
    </row>
    <row r="3871" spans="3:4" x14ac:dyDescent="0.2">
      <c r="C3871" s="88">
        <v>0.18865000000000001</v>
      </c>
      <c r="D3871" s="88">
        <v>15286.246689801008</v>
      </c>
    </row>
    <row r="3872" spans="3:4" x14ac:dyDescent="0.2">
      <c r="C3872" s="88">
        <v>0.18870000000000001</v>
      </c>
      <c r="D3872" s="88">
        <v>15286.315201575559</v>
      </c>
    </row>
    <row r="3873" spans="3:4" x14ac:dyDescent="0.2">
      <c r="C3873" s="88">
        <v>0.18875</v>
      </c>
      <c r="D3873" s="88">
        <v>15286.527585422768</v>
      </c>
    </row>
    <row r="3874" spans="3:4" x14ac:dyDescent="0.2">
      <c r="C3874" s="88">
        <v>0.1888</v>
      </c>
      <c r="D3874" s="88">
        <v>15286.653924825361</v>
      </c>
    </row>
    <row r="3875" spans="3:4" x14ac:dyDescent="0.2">
      <c r="C3875" s="88">
        <v>0.18884999999999999</v>
      </c>
      <c r="D3875" s="88">
        <v>15286.682303798891</v>
      </c>
    </row>
    <row r="3876" spans="3:4" x14ac:dyDescent="0.2">
      <c r="C3876" s="88">
        <v>0.18890000000000001</v>
      </c>
      <c r="D3876" s="88">
        <v>15286.748388490156</v>
      </c>
    </row>
    <row r="3877" spans="3:4" x14ac:dyDescent="0.2">
      <c r="C3877" s="88">
        <v>0.18895000000000001</v>
      </c>
      <c r="D3877" s="88">
        <v>15286.876828975162</v>
      </c>
    </row>
    <row r="3878" spans="3:4" x14ac:dyDescent="0.2">
      <c r="C3878" s="88">
        <v>0.189</v>
      </c>
      <c r="D3878" s="88">
        <v>15287.165918005374</v>
      </c>
    </row>
    <row r="3879" spans="3:4" x14ac:dyDescent="0.2">
      <c r="C3879" s="88">
        <v>0.18905</v>
      </c>
      <c r="D3879" s="88">
        <v>15287.302654795589</v>
      </c>
    </row>
    <row r="3880" spans="3:4" x14ac:dyDescent="0.2">
      <c r="C3880" s="88">
        <v>0.18909999999999999</v>
      </c>
      <c r="D3880" s="88">
        <v>15287.446561332339</v>
      </c>
    </row>
    <row r="3881" spans="3:4" x14ac:dyDescent="0.2">
      <c r="C3881" s="88">
        <v>0.18915000000000001</v>
      </c>
      <c r="D3881" s="88">
        <v>15287.506864934468</v>
      </c>
    </row>
    <row r="3882" spans="3:4" x14ac:dyDescent="0.2">
      <c r="C3882" s="88">
        <v>0.18920000000000001</v>
      </c>
      <c r="D3882" s="88">
        <v>15288.023950893938</v>
      </c>
    </row>
    <row r="3883" spans="3:4" x14ac:dyDescent="0.2">
      <c r="C3883" s="88">
        <v>0.18925</v>
      </c>
      <c r="D3883" s="88">
        <v>15288.093443477888</v>
      </c>
    </row>
    <row r="3884" spans="3:4" x14ac:dyDescent="0.2">
      <c r="C3884" s="88">
        <v>0.1893</v>
      </c>
      <c r="D3884" s="88">
        <v>15288.720217754377</v>
      </c>
    </row>
    <row r="3885" spans="3:4" x14ac:dyDescent="0.2">
      <c r="C3885" s="88">
        <v>0.18934999999999999</v>
      </c>
      <c r="D3885" s="88">
        <v>15288.768626779734</v>
      </c>
    </row>
    <row r="3886" spans="3:4" x14ac:dyDescent="0.2">
      <c r="C3886" s="88">
        <v>0.18940000000000001</v>
      </c>
      <c r="D3886" s="88">
        <v>15288.951879357872</v>
      </c>
    </row>
    <row r="3887" spans="3:4" x14ac:dyDescent="0.2">
      <c r="C3887" s="88">
        <v>0.18945000000000001</v>
      </c>
      <c r="D3887" s="88">
        <v>15289.081365341395</v>
      </c>
    </row>
    <row r="3888" spans="3:4" x14ac:dyDescent="0.2">
      <c r="C3888" s="88">
        <v>0.1895</v>
      </c>
      <c r="D3888" s="88">
        <v>15289.192753040938</v>
      </c>
    </row>
    <row r="3889" spans="3:4" x14ac:dyDescent="0.2">
      <c r="C3889" s="88">
        <v>0.18955</v>
      </c>
      <c r="D3889" s="88">
        <v>15289.251547214568</v>
      </c>
    </row>
    <row r="3890" spans="3:4" x14ac:dyDescent="0.2">
      <c r="C3890" s="88">
        <v>0.18959999999999999</v>
      </c>
      <c r="D3890" s="88">
        <v>15289.878182772156</v>
      </c>
    </row>
    <row r="3891" spans="3:4" x14ac:dyDescent="0.2">
      <c r="C3891" s="88">
        <v>0.18965000000000001</v>
      </c>
      <c r="D3891" s="88">
        <v>15290.286205894896</v>
      </c>
    </row>
    <row r="3892" spans="3:4" x14ac:dyDescent="0.2">
      <c r="C3892" s="88">
        <v>0.18970000000000001</v>
      </c>
      <c r="D3892" s="88">
        <v>15290.45287707422</v>
      </c>
    </row>
    <row r="3893" spans="3:4" x14ac:dyDescent="0.2">
      <c r="C3893" s="88">
        <v>0.18975</v>
      </c>
      <c r="D3893" s="88">
        <v>15290.454568493811</v>
      </c>
    </row>
    <row r="3894" spans="3:4" x14ac:dyDescent="0.2">
      <c r="C3894" s="88">
        <v>0.1898</v>
      </c>
      <c r="D3894" s="88">
        <v>15290.468743848147</v>
      </c>
    </row>
    <row r="3895" spans="3:4" x14ac:dyDescent="0.2">
      <c r="C3895" s="88">
        <v>0.18984999999999999</v>
      </c>
      <c r="D3895" s="88">
        <v>15290.785309055846</v>
      </c>
    </row>
    <row r="3896" spans="3:4" x14ac:dyDescent="0.2">
      <c r="C3896" s="88">
        <v>0.18990000000000001</v>
      </c>
      <c r="D3896" s="88">
        <v>15290.829518721732</v>
      </c>
    </row>
    <row r="3897" spans="3:4" x14ac:dyDescent="0.2">
      <c r="C3897" s="88">
        <v>0.18995000000000001</v>
      </c>
      <c r="D3897" s="88">
        <v>15291.06033774515</v>
      </c>
    </row>
    <row r="3898" spans="3:4" x14ac:dyDescent="0.2">
      <c r="C3898" s="88">
        <v>0.19</v>
      </c>
      <c r="D3898" s="88">
        <v>15291.079066283861</v>
      </c>
    </row>
    <row r="3899" spans="3:4" x14ac:dyDescent="0.2">
      <c r="C3899" s="88">
        <v>0.19005</v>
      </c>
      <c r="D3899" s="88">
        <v>15291.224807924786</v>
      </c>
    </row>
    <row r="3900" spans="3:4" x14ac:dyDescent="0.2">
      <c r="C3900" s="88">
        <v>0.19009999999999999</v>
      </c>
      <c r="D3900" s="88">
        <v>15291.319489259633</v>
      </c>
    </row>
    <row r="3901" spans="3:4" x14ac:dyDescent="0.2">
      <c r="C3901" s="88">
        <v>0.19015000000000001</v>
      </c>
      <c r="D3901" s="88">
        <v>15291.611231230931</v>
      </c>
    </row>
    <row r="3902" spans="3:4" x14ac:dyDescent="0.2">
      <c r="C3902" s="88">
        <v>0.19020000000000001</v>
      </c>
      <c r="D3902" s="88">
        <v>15291.707917200296</v>
      </c>
    </row>
    <row r="3903" spans="3:4" x14ac:dyDescent="0.2">
      <c r="C3903" s="88">
        <v>0.19025</v>
      </c>
      <c r="D3903" s="88">
        <v>15291.766212466266</v>
      </c>
    </row>
    <row r="3904" spans="3:4" x14ac:dyDescent="0.2">
      <c r="C3904" s="88">
        <v>0.1903</v>
      </c>
      <c r="D3904" s="88">
        <v>15291.977360782541</v>
      </c>
    </row>
    <row r="3905" spans="3:4" x14ac:dyDescent="0.2">
      <c r="C3905" s="88">
        <v>0.19034999999999999</v>
      </c>
      <c r="D3905" s="88">
        <v>15292.049256441849</v>
      </c>
    </row>
    <row r="3906" spans="3:4" x14ac:dyDescent="0.2">
      <c r="C3906" s="88">
        <v>0.19040000000000001</v>
      </c>
      <c r="D3906" s="88">
        <v>15292.112467025072</v>
      </c>
    </row>
    <row r="3907" spans="3:4" x14ac:dyDescent="0.2">
      <c r="C3907" s="88">
        <v>0.19045000000000001</v>
      </c>
      <c r="D3907" s="88">
        <v>15292.401649263516</v>
      </c>
    </row>
    <row r="3908" spans="3:4" x14ac:dyDescent="0.2">
      <c r="C3908" s="88">
        <v>0.1905</v>
      </c>
      <c r="D3908" s="88">
        <v>15292.415306759611</v>
      </c>
    </row>
    <row r="3909" spans="3:4" x14ac:dyDescent="0.2">
      <c r="C3909" s="88">
        <v>0.19055</v>
      </c>
      <c r="D3909" s="88">
        <v>15293.843716468869</v>
      </c>
    </row>
    <row r="3910" spans="3:4" x14ac:dyDescent="0.2">
      <c r="C3910" s="88">
        <v>0.19059999999999999</v>
      </c>
      <c r="D3910" s="88">
        <v>15294.495494334746</v>
      </c>
    </row>
    <row r="3911" spans="3:4" x14ac:dyDescent="0.2">
      <c r="C3911" s="88">
        <v>0.19064999999999999</v>
      </c>
      <c r="D3911" s="88">
        <v>15294.639383262758</v>
      </c>
    </row>
    <row r="3912" spans="3:4" x14ac:dyDescent="0.2">
      <c r="C3912" s="88">
        <v>0.19070000000000001</v>
      </c>
      <c r="D3912" s="88">
        <v>15294.693771591428</v>
      </c>
    </row>
    <row r="3913" spans="3:4" x14ac:dyDescent="0.2">
      <c r="C3913" s="88">
        <v>0.19075</v>
      </c>
      <c r="D3913" s="88">
        <v>15294.712009059302</v>
      </c>
    </row>
    <row r="3914" spans="3:4" x14ac:dyDescent="0.2">
      <c r="C3914" s="88">
        <v>0.1908</v>
      </c>
      <c r="D3914" s="88">
        <v>15294.735849034634</v>
      </c>
    </row>
    <row r="3915" spans="3:4" x14ac:dyDescent="0.2">
      <c r="C3915" s="88">
        <v>0.19084999999999999</v>
      </c>
      <c r="D3915" s="88">
        <v>15294.896810792605</v>
      </c>
    </row>
    <row r="3916" spans="3:4" x14ac:dyDescent="0.2">
      <c r="C3916" s="88">
        <v>0.19089999999999999</v>
      </c>
      <c r="D3916" s="88">
        <v>15294.965372009166</v>
      </c>
    </row>
    <row r="3917" spans="3:4" x14ac:dyDescent="0.2">
      <c r="C3917" s="88">
        <v>0.19095000000000001</v>
      </c>
      <c r="D3917" s="88">
        <v>15295.268983373413</v>
      </c>
    </row>
    <row r="3918" spans="3:4" x14ac:dyDescent="0.2">
      <c r="C3918" s="88">
        <v>0.191</v>
      </c>
      <c r="D3918" s="88">
        <v>15295.383621909841</v>
      </c>
    </row>
    <row r="3919" spans="3:4" x14ac:dyDescent="0.2">
      <c r="C3919" s="88">
        <v>0.19105</v>
      </c>
      <c r="D3919" s="88">
        <v>15295.395952895073</v>
      </c>
    </row>
    <row r="3920" spans="3:4" x14ac:dyDescent="0.2">
      <c r="C3920" s="88">
        <v>0.19109999999999999</v>
      </c>
      <c r="D3920" s="88">
        <v>15295.76553937043</v>
      </c>
    </row>
    <row r="3921" spans="3:4" x14ac:dyDescent="0.2">
      <c r="C3921" s="88">
        <v>0.19114999999999999</v>
      </c>
      <c r="D3921" s="88">
        <v>15295.79437569736</v>
      </c>
    </row>
    <row r="3922" spans="3:4" x14ac:dyDescent="0.2">
      <c r="C3922" s="88">
        <v>0.19120000000000001</v>
      </c>
      <c r="D3922" s="88">
        <v>15296.10357219962</v>
      </c>
    </row>
    <row r="3923" spans="3:4" x14ac:dyDescent="0.2">
      <c r="C3923" s="88">
        <v>0.19125</v>
      </c>
      <c r="D3923" s="88">
        <v>15296.315994198483</v>
      </c>
    </row>
    <row r="3924" spans="3:4" x14ac:dyDescent="0.2">
      <c r="C3924" s="88">
        <v>0.1913</v>
      </c>
      <c r="D3924" s="88">
        <v>15296.411582502453</v>
      </c>
    </row>
    <row r="3925" spans="3:4" x14ac:dyDescent="0.2">
      <c r="C3925" s="88">
        <v>0.19134999999999999</v>
      </c>
      <c r="D3925" s="88">
        <v>15296.521672287772</v>
      </c>
    </row>
    <row r="3926" spans="3:4" x14ac:dyDescent="0.2">
      <c r="C3926" s="88">
        <v>0.19139999999999999</v>
      </c>
      <c r="D3926" s="88">
        <v>15296.617208275988</v>
      </c>
    </row>
    <row r="3927" spans="3:4" x14ac:dyDescent="0.2">
      <c r="C3927" s="88">
        <v>0.19145000000000001</v>
      </c>
      <c r="D3927" s="88">
        <v>15296.653967074706</v>
      </c>
    </row>
    <row r="3928" spans="3:4" x14ac:dyDescent="0.2">
      <c r="C3928" s="88">
        <v>0.1915</v>
      </c>
      <c r="D3928" s="88">
        <v>15296.680002192552</v>
      </c>
    </row>
    <row r="3929" spans="3:4" x14ac:dyDescent="0.2">
      <c r="C3929" s="88">
        <v>0.19155</v>
      </c>
      <c r="D3929" s="88">
        <v>15296.808661536674</v>
      </c>
    </row>
    <row r="3930" spans="3:4" x14ac:dyDescent="0.2">
      <c r="C3930" s="88">
        <v>0.19159999999999999</v>
      </c>
      <c r="D3930" s="88">
        <v>15296.987293459189</v>
      </c>
    </row>
    <row r="3931" spans="3:4" x14ac:dyDescent="0.2">
      <c r="C3931" s="88">
        <v>0.19164999999999999</v>
      </c>
      <c r="D3931" s="88">
        <v>15297.051599514347</v>
      </c>
    </row>
    <row r="3932" spans="3:4" x14ac:dyDescent="0.2">
      <c r="C3932" s="88">
        <v>0.19170000000000001</v>
      </c>
      <c r="D3932" s="88">
        <v>15297.218123182554</v>
      </c>
    </row>
    <row r="3933" spans="3:4" x14ac:dyDescent="0.2">
      <c r="C3933" s="88">
        <v>0.19175</v>
      </c>
      <c r="D3933" s="88">
        <v>15297.291677164938</v>
      </c>
    </row>
    <row r="3934" spans="3:4" x14ac:dyDescent="0.2">
      <c r="C3934" s="88">
        <v>0.1918</v>
      </c>
      <c r="D3934" s="88">
        <v>15297.293163095599</v>
      </c>
    </row>
    <row r="3935" spans="3:4" x14ac:dyDescent="0.2">
      <c r="C3935" s="88">
        <v>0.19184999999999999</v>
      </c>
      <c r="D3935" s="88">
        <v>15298.181300427568</v>
      </c>
    </row>
    <row r="3936" spans="3:4" x14ac:dyDescent="0.2">
      <c r="C3936" s="88">
        <v>0.19189999999999999</v>
      </c>
      <c r="D3936" s="88">
        <v>15298.797009189801</v>
      </c>
    </row>
    <row r="3937" spans="3:4" x14ac:dyDescent="0.2">
      <c r="C3937" s="88">
        <v>0.19195000000000001</v>
      </c>
      <c r="D3937" s="88">
        <v>15298.809540280432</v>
      </c>
    </row>
    <row r="3938" spans="3:4" x14ac:dyDescent="0.2">
      <c r="C3938" s="88">
        <v>0.192</v>
      </c>
      <c r="D3938" s="88">
        <v>15298.835383384197</v>
      </c>
    </row>
    <row r="3939" spans="3:4" x14ac:dyDescent="0.2">
      <c r="C3939" s="88">
        <v>0.19205</v>
      </c>
      <c r="D3939" s="88">
        <v>15299.062702908312</v>
      </c>
    </row>
    <row r="3940" spans="3:4" x14ac:dyDescent="0.2">
      <c r="C3940" s="88">
        <v>0.19209999999999999</v>
      </c>
      <c r="D3940" s="88">
        <v>15299.453710752183</v>
      </c>
    </row>
    <row r="3941" spans="3:4" x14ac:dyDescent="0.2">
      <c r="C3941" s="88">
        <v>0.19214999999999999</v>
      </c>
      <c r="D3941" s="88">
        <v>15300.375747523512</v>
      </c>
    </row>
    <row r="3942" spans="3:4" x14ac:dyDescent="0.2">
      <c r="C3942" s="88">
        <v>0.19220000000000001</v>
      </c>
      <c r="D3942" s="88">
        <v>15300.499658078123</v>
      </c>
    </row>
    <row r="3943" spans="3:4" x14ac:dyDescent="0.2">
      <c r="C3943" s="88">
        <v>0.19225</v>
      </c>
      <c r="D3943" s="88">
        <v>15300.551843900124</v>
      </c>
    </row>
    <row r="3944" spans="3:4" x14ac:dyDescent="0.2">
      <c r="C3944" s="88">
        <v>0.1923</v>
      </c>
      <c r="D3944" s="88">
        <v>15300.74552285593</v>
      </c>
    </row>
    <row r="3945" spans="3:4" x14ac:dyDescent="0.2">
      <c r="C3945" s="88">
        <v>0.19234999999999999</v>
      </c>
      <c r="D3945" s="88">
        <v>15300.745548556566</v>
      </c>
    </row>
    <row r="3946" spans="3:4" x14ac:dyDescent="0.2">
      <c r="C3946" s="88">
        <v>0.19239999999999999</v>
      </c>
      <c r="D3946" s="88">
        <v>15300.97321463934</v>
      </c>
    </row>
    <row r="3947" spans="3:4" x14ac:dyDescent="0.2">
      <c r="C3947" s="88">
        <v>0.19245000000000001</v>
      </c>
      <c r="D3947" s="88">
        <v>15301.116267230844</v>
      </c>
    </row>
    <row r="3948" spans="3:4" x14ac:dyDescent="0.2">
      <c r="C3948" s="88">
        <v>0.1925</v>
      </c>
      <c r="D3948" s="88">
        <v>15301.251764281107</v>
      </c>
    </row>
    <row r="3949" spans="3:4" x14ac:dyDescent="0.2">
      <c r="C3949" s="88">
        <v>0.19255</v>
      </c>
      <c r="D3949" s="88">
        <v>15301.471442056361</v>
      </c>
    </row>
    <row r="3950" spans="3:4" x14ac:dyDescent="0.2">
      <c r="C3950" s="88">
        <v>0.19259999999999999</v>
      </c>
      <c r="D3950" s="88">
        <v>15301.48990341607</v>
      </c>
    </row>
    <row r="3951" spans="3:4" x14ac:dyDescent="0.2">
      <c r="C3951" s="88">
        <v>0.19264999999999999</v>
      </c>
      <c r="D3951" s="88">
        <v>15301.560016105854</v>
      </c>
    </row>
    <row r="3952" spans="3:4" x14ac:dyDescent="0.2">
      <c r="C3952" s="88">
        <v>0.19270000000000001</v>
      </c>
      <c r="D3952" s="88">
        <v>15301.749816036048</v>
      </c>
    </row>
    <row r="3953" spans="3:4" x14ac:dyDescent="0.2">
      <c r="C3953" s="88">
        <v>0.19275</v>
      </c>
      <c r="D3953" s="88">
        <v>15301.817349943121</v>
      </c>
    </row>
    <row r="3954" spans="3:4" x14ac:dyDescent="0.2">
      <c r="C3954" s="88">
        <v>0.1928</v>
      </c>
      <c r="D3954" s="88">
        <v>15301.863629856156</v>
      </c>
    </row>
    <row r="3955" spans="3:4" x14ac:dyDescent="0.2">
      <c r="C3955" s="88">
        <v>0.19284999999999999</v>
      </c>
      <c r="D3955" s="88">
        <v>15302.194571871627</v>
      </c>
    </row>
    <row r="3956" spans="3:4" x14ac:dyDescent="0.2">
      <c r="C3956" s="88">
        <v>0.19289999999999999</v>
      </c>
      <c r="D3956" s="88">
        <v>15302.998095142315</v>
      </c>
    </row>
    <row r="3957" spans="3:4" x14ac:dyDescent="0.2">
      <c r="C3957" s="88">
        <v>0.19295000000000001</v>
      </c>
      <c r="D3957" s="88">
        <v>15303.087506824413</v>
      </c>
    </row>
    <row r="3958" spans="3:4" x14ac:dyDescent="0.2">
      <c r="C3958" s="88">
        <v>0.193</v>
      </c>
      <c r="D3958" s="88">
        <v>15303.102147064546</v>
      </c>
    </row>
    <row r="3959" spans="3:4" x14ac:dyDescent="0.2">
      <c r="C3959" s="88">
        <v>0.19305</v>
      </c>
      <c r="D3959" s="88">
        <v>15303.402696292091</v>
      </c>
    </row>
    <row r="3960" spans="3:4" x14ac:dyDescent="0.2">
      <c r="C3960" s="88">
        <v>0.19309999999999999</v>
      </c>
      <c r="D3960" s="88">
        <v>15303.403824077386</v>
      </c>
    </row>
    <row r="3961" spans="3:4" x14ac:dyDescent="0.2">
      <c r="C3961" s="88">
        <v>0.19314999999999999</v>
      </c>
      <c r="D3961" s="88">
        <v>15303.464020463012</v>
      </c>
    </row>
    <row r="3962" spans="3:4" x14ac:dyDescent="0.2">
      <c r="C3962" s="88">
        <v>0.19320000000000001</v>
      </c>
      <c r="D3962" s="88">
        <v>15303.778040826306</v>
      </c>
    </row>
    <row r="3963" spans="3:4" x14ac:dyDescent="0.2">
      <c r="C3963" s="88">
        <v>0.19325000000000001</v>
      </c>
      <c r="D3963" s="88">
        <v>15304.44389797684</v>
      </c>
    </row>
    <row r="3964" spans="3:4" x14ac:dyDescent="0.2">
      <c r="C3964" s="88">
        <v>0.1933</v>
      </c>
      <c r="D3964" s="88">
        <v>15304.614851184257</v>
      </c>
    </row>
    <row r="3965" spans="3:4" x14ac:dyDescent="0.2">
      <c r="C3965" s="88">
        <v>0.19334999999999999</v>
      </c>
      <c r="D3965" s="88">
        <v>15305.01758986578</v>
      </c>
    </row>
    <row r="3966" spans="3:4" x14ac:dyDescent="0.2">
      <c r="C3966" s="88">
        <v>0.19339999999999999</v>
      </c>
      <c r="D3966" s="88">
        <v>15305.338157793754</v>
      </c>
    </row>
    <row r="3967" spans="3:4" x14ac:dyDescent="0.2">
      <c r="C3967" s="88">
        <v>0.19345000000000001</v>
      </c>
      <c r="D3967" s="88">
        <v>15305.353355844978</v>
      </c>
    </row>
    <row r="3968" spans="3:4" x14ac:dyDescent="0.2">
      <c r="C3968" s="88">
        <v>0.19350000000000001</v>
      </c>
      <c r="D3968" s="88">
        <v>15305.428036180774</v>
      </c>
    </row>
    <row r="3969" spans="3:4" x14ac:dyDescent="0.2">
      <c r="C3969" s="88">
        <v>0.19355</v>
      </c>
      <c r="D3969" s="88">
        <v>15305.489539927425</v>
      </c>
    </row>
    <row r="3970" spans="3:4" x14ac:dyDescent="0.2">
      <c r="C3970" s="88">
        <v>0.19359999999999999</v>
      </c>
      <c r="D3970" s="88">
        <v>15305.60126878598</v>
      </c>
    </row>
    <row r="3971" spans="3:4" x14ac:dyDescent="0.2">
      <c r="C3971" s="88">
        <v>0.19364999999999999</v>
      </c>
      <c r="D3971" s="88">
        <v>15306.028385187681</v>
      </c>
    </row>
    <row r="3972" spans="3:4" x14ac:dyDescent="0.2">
      <c r="C3972" s="88">
        <v>0.19370000000000001</v>
      </c>
      <c r="D3972" s="88">
        <v>15306.493010941729</v>
      </c>
    </row>
    <row r="3973" spans="3:4" x14ac:dyDescent="0.2">
      <c r="C3973" s="88">
        <v>0.19375000000000001</v>
      </c>
      <c r="D3973" s="88">
        <v>15306.66088206534</v>
      </c>
    </row>
    <row r="3974" spans="3:4" x14ac:dyDescent="0.2">
      <c r="C3974" s="88">
        <v>0.1938</v>
      </c>
      <c r="D3974" s="88">
        <v>15306.762620588137</v>
      </c>
    </row>
    <row r="3975" spans="3:4" x14ac:dyDescent="0.2">
      <c r="C3975" s="88">
        <v>0.19384999999999999</v>
      </c>
      <c r="D3975" s="88">
        <v>15306.818211230973</v>
      </c>
    </row>
    <row r="3976" spans="3:4" x14ac:dyDescent="0.2">
      <c r="C3976" s="88">
        <v>0.19389999999999999</v>
      </c>
      <c r="D3976" s="88">
        <v>15307.089735271145</v>
      </c>
    </row>
    <row r="3977" spans="3:4" x14ac:dyDescent="0.2">
      <c r="C3977" s="88">
        <v>0.19395000000000001</v>
      </c>
      <c r="D3977" s="88">
        <v>15307.147487085382</v>
      </c>
    </row>
    <row r="3978" spans="3:4" x14ac:dyDescent="0.2">
      <c r="C3978" s="88">
        <v>0.19400000000000001</v>
      </c>
      <c r="D3978" s="88">
        <v>15307.55243915523</v>
      </c>
    </row>
    <row r="3979" spans="3:4" x14ac:dyDescent="0.2">
      <c r="C3979" s="88">
        <v>0.19405</v>
      </c>
      <c r="D3979" s="88">
        <v>15307.931435536742</v>
      </c>
    </row>
    <row r="3980" spans="3:4" x14ac:dyDescent="0.2">
      <c r="C3980" s="88">
        <v>0.19409999999999999</v>
      </c>
      <c r="D3980" s="88">
        <v>15307.941136711319</v>
      </c>
    </row>
    <row r="3981" spans="3:4" x14ac:dyDescent="0.2">
      <c r="C3981" s="88">
        <v>0.19414999999999999</v>
      </c>
      <c r="D3981" s="88">
        <v>15308.174953280333</v>
      </c>
    </row>
    <row r="3982" spans="3:4" x14ac:dyDescent="0.2">
      <c r="C3982" s="88">
        <v>0.19420000000000001</v>
      </c>
      <c r="D3982" s="88">
        <v>15308.44096159031</v>
      </c>
    </row>
    <row r="3983" spans="3:4" x14ac:dyDescent="0.2">
      <c r="C3983" s="88">
        <v>0.19425000000000001</v>
      </c>
      <c r="D3983" s="88">
        <v>15308.512255762587</v>
      </c>
    </row>
    <row r="3984" spans="3:4" x14ac:dyDescent="0.2">
      <c r="C3984" s="88">
        <v>0.1943</v>
      </c>
      <c r="D3984" s="88">
        <v>15308.57262973913</v>
      </c>
    </row>
    <row r="3985" spans="3:4" x14ac:dyDescent="0.2">
      <c r="C3985" s="88">
        <v>0.19434999999999999</v>
      </c>
      <c r="D3985" s="88">
        <v>15308.863398667934</v>
      </c>
    </row>
    <row r="3986" spans="3:4" x14ac:dyDescent="0.2">
      <c r="C3986" s="88">
        <v>0.19439999999999999</v>
      </c>
      <c r="D3986" s="88">
        <v>15309.044081275111</v>
      </c>
    </row>
    <row r="3987" spans="3:4" x14ac:dyDescent="0.2">
      <c r="C3987" s="88">
        <v>0.19445000000000001</v>
      </c>
      <c r="D3987" s="88">
        <v>15309.236042580096</v>
      </c>
    </row>
    <row r="3988" spans="3:4" x14ac:dyDescent="0.2">
      <c r="C3988" s="88">
        <v>0.19450000000000001</v>
      </c>
      <c r="D3988" s="88">
        <v>15309.300284657125</v>
      </c>
    </row>
    <row r="3989" spans="3:4" x14ac:dyDescent="0.2">
      <c r="C3989" s="88">
        <v>0.19455</v>
      </c>
      <c r="D3989" s="88">
        <v>15309.415870466806</v>
      </c>
    </row>
    <row r="3990" spans="3:4" x14ac:dyDescent="0.2">
      <c r="C3990" s="88">
        <v>0.1946</v>
      </c>
      <c r="D3990" s="88">
        <v>15309.501884911209</v>
      </c>
    </row>
    <row r="3991" spans="3:4" x14ac:dyDescent="0.2">
      <c r="C3991" s="88">
        <v>0.19464999999999999</v>
      </c>
      <c r="D3991" s="88">
        <v>15309.890918699091</v>
      </c>
    </row>
    <row r="3992" spans="3:4" x14ac:dyDescent="0.2">
      <c r="C3992" s="88">
        <v>0.19470000000000001</v>
      </c>
      <c r="D3992" s="88">
        <v>15309.985773244189</v>
      </c>
    </row>
    <row r="3993" spans="3:4" x14ac:dyDescent="0.2">
      <c r="C3993" s="88">
        <v>0.19475000000000001</v>
      </c>
      <c r="D3993" s="88">
        <v>15310.585189689667</v>
      </c>
    </row>
    <row r="3994" spans="3:4" x14ac:dyDescent="0.2">
      <c r="C3994" s="88">
        <v>0.1948</v>
      </c>
      <c r="D3994" s="88">
        <v>15311.142007204708</v>
      </c>
    </row>
    <row r="3995" spans="3:4" x14ac:dyDescent="0.2">
      <c r="C3995" s="88">
        <v>0.19485</v>
      </c>
      <c r="D3995" s="88">
        <v>15311.310357766806</v>
      </c>
    </row>
    <row r="3996" spans="3:4" x14ac:dyDescent="0.2">
      <c r="C3996" s="88">
        <v>0.19489999999999999</v>
      </c>
      <c r="D3996" s="88">
        <v>15311.601551414533</v>
      </c>
    </row>
    <row r="3997" spans="3:4" x14ac:dyDescent="0.2">
      <c r="C3997" s="88">
        <v>0.19495000000000001</v>
      </c>
      <c r="D3997" s="88">
        <v>15311.696337531579</v>
      </c>
    </row>
    <row r="3998" spans="3:4" x14ac:dyDescent="0.2">
      <c r="C3998" s="88">
        <v>0.19500000000000001</v>
      </c>
      <c r="D3998" s="88">
        <v>15311.696606720256</v>
      </c>
    </row>
    <row r="3999" spans="3:4" x14ac:dyDescent="0.2">
      <c r="C3999" s="88">
        <v>0.19505</v>
      </c>
      <c r="D3999" s="88">
        <v>15312.018547730891</v>
      </c>
    </row>
    <row r="4000" spans="3:4" x14ac:dyDescent="0.2">
      <c r="C4000" s="88">
        <v>0.1951</v>
      </c>
      <c r="D4000" s="88">
        <v>15312.058413825231</v>
      </c>
    </row>
    <row r="4001" spans="3:4" x14ac:dyDescent="0.2">
      <c r="C4001" s="88">
        <v>0.19514999999999999</v>
      </c>
      <c r="D4001" s="88">
        <v>15312.318377942458</v>
      </c>
    </row>
    <row r="4002" spans="3:4" x14ac:dyDescent="0.2">
      <c r="C4002" s="88">
        <v>0.19520000000000001</v>
      </c>
      <c r="D4002" s="88">
        <v>15312.897132617791</v>
      </c>
    </row>
    <row r="4003" spans="3:4" x14ac:dyDescent="0.2">
      <c r="C4003" s="88">
        <v>0.19525000000000001</v>
      </c>
      <c r="D4003" s="88">
        <v>15312.904938257947</v>
      </c>
    </row>
    <row r="4004" spans="3:4" x14ac:dyDescent="0.2">
      <c r="C4004" s="88">
        <v>0.1953</v>
      </c>
      <c r="D4004" s="88">
        <v>15313.056292374697</v>
      </c>
    </row>
    <row r="4005" spans="3:4" x14ac:dyDescent="0.2">
      <c r="C4005" s="88">
        <v>0.19535</v>
      </c>
      <c r="D4005" s="88">
        <v>15313.279774935852</v>
      </c>
    </row>
    <row r="4006" spans="3:4" x14ac:dyDescent="0.2">
      <c r="C4006" s="88">
        <v>0.19539999999999999</v>
      </c>
      <c r="D4006" s="88">
        <v>15313.467154331611</v>
      </c>
    </row>
    <row r="4007" spans="3:4" x14ac:dyDescent="0.2">
      <c r="C4007" s="88">
        <v>0.19545000000000001</v>
      </c>
      <c r="D4007" s="88">
        <v>15314.029273116921</v>
      </c>
    </row>
    <row r="4008" spans="3:4" x14ac:dyDescent="0.2">
      <c r="C4008" s="88">
        <v>0.19550000000000001</v>
      </c>
      <c r="D4008" s="88">
        <v>15314.255242893683</v>
      </c>
    </row>
    <row r="4009" spans="3:4" x14ac:dyDescent="0.2">
      <c r="C4009" s="88">
        <v>0.19555</v>
      </c>
      <c r="D4009" s="88">
        <v>15314.314154872336</v>
      </c>
    </row>
    <row r="4010" spans="3:4" x14ac:dyDescent="0.2">
      <c r="C4010" s="88">
        <v>0.1956</v>
      </c>
      <c r="D4010" s="88">
        <v>15314.33579050725</v>
      </c>
    </row>
    <row r="4011" spans="3:4" x14ac:dyDescent="0.2">
      <c r="C4011" s="88">
        <v>0.19564999999999999</v>
      </c>
      <c r="D4011" s="88">
        <v>15314.538427388467</v>
      </c>
    </row>
    <row r="4012" spans="3:4" x14ac:dyDescent="0.2">
      <c r="C4012" s="88">
        <v>0.19570000000000001</v>
      </c>
      <c r="D4012" s="88">
        <v>15314.690736510176</v>
      </c>
    </row>
    <row r="4013" spans="3:4" x14ac:dyDescent="0.2">
      <c r="C4013" s="88">
        <v>0.19575000000000001</v>
      </c>
      <c r="D4013" s="88">
        <v>15314.83193407619</v>
      </c>
    </row>
    <row r="4014" spans="3:4" x14ac:dyDescent="0.2">
      <c r="C4014" s="88">
        <v>0.1958</v>
      </c>
      <c r="D4014" s="88">
        <v>15314.918062846522</v>
      </c>
    </row>
    <row r="4015" spans="3:4" x14ac:dyDescent="0.2">
      <c r="C4015" s="88">
        <v>0.19585</v>
      </c>
      <c r="D4015" s="88">
        <v>15315.55888978252</v>
      </c>
    </row>
    <row r="4016" spans="3:4" x14ac:dyDescent="0.2">
      <c r="C4016" s="88">
        <v>0.19589999999999999</v>
      </c>
      <c r="D4016" s="88">
        <v>15316.496219824467</v>
      </c>
    </row>
    <row r="4017" spans="3:4" x14ac:dyDescent="0.2">
      <c r="C4017" s="88">
        <v>0.19595000000000001</v>
      </c>
      <c r="D4017" s="88">
        <v>15316.591880294214</v>
      </c>
    </row>
    <row r="4018" spans="3:4" x14ac:dyDescent="0.2">
      <c r="C4018" s="88">
        <v>0.19600000000000001</v>
      </c>
      <c r="D4018" s="88">
        <v>15316.636492989988</v>
      </c>
    </row>
    <row r="4019" spans="3:4" x14ac:dyDescent="0.2">
      <c r="C4019" s="88">
        <v>0.19605</v>
      </c>
      <c r="D4019" s="88">
        <v>15316.898789124947</v>
      </c>
    </row>
    <row r="4020" spans="3:4" x14ac:dyDescent="0.2">
      <c r="C4020" s="88">
        <v>0.1961</v>
      </c>
      <c r="D4020" s="88">
        <v>15317.039518731</v>
      </c>
    </row>
    <row r="4021" spans="3:4" x14ac:dyDescent="0.2">
      <c r="C4021" s="88">
        <v>0.19614999999999999</v>
      </c>
      <c r="D4021" s="88">
        <v>15317.154319358897</v>
      </c>
    </row>
    <row r="4022" spans="3:4" x14ac:dyDescent="0.2">
      <c r="C4022" s="88">
        <v>0.19620000000000001</v>
      </c>
      <c r="D4022" s="88">
        <v>15317.256538355028</v>
      </c>
    </row>
    <row r="4023" spans="3:4" x14ac:dyDescent="0.2">
      <c r="C4023" s="88">
        <v>0.19625000000000001</v>
      </c>
      <c r="D4023" s="88">
        <v>15317.474432700161</v>
      </c>
    </row>
    <row r="4024" spans="3:4" x14ac:dyDescent="0.2">
      <c r="C4024" s="88">
        <v>0.1963</v>
      </c>
      <c r="D4024" s="88">
        <v>15317.828069780557</v>
      </c>
    </row>
    <row r="4025" spans="3:4" x14ac:dyDescent="0.2">
      <c r="C4025" s="88">
        <v>0.19635</v>
      </c>
      <c r="D4025" s="88">
        <v>15317.865504359163</v>
      </c>
    </row>
    <row r="4026" spans="3:4" x14ac:dyDescent="0.2">
      <c r="C4026" s="88">
        <v>0.19639999999999999</v>
      </c>
      <c r="D4026" s="88">
        <v>15317.887367193025</v>
      </c>
    </row>
    <row r="4027" spans="3:4" x14ac:dyDescent="0.2">
      <c r="C4027" s="88">
        <v>0.19645000000000001</v>
      </c>
      <c r="D4027" s="88">
        <v>15318.19030078767</v>
      </c>
    </row>
    <row r="4028" spans="3:4" x14ac:dyDescent="0.2">
      <c r="C4028" s="88">
        <v>0.19650000000000001</v>
      </c>
      <c r="D4028" s="88">
        <v>15318.257035694793</v>
      </c>
    </row>
    <row r="4029" spans="3:4" x14ac:dyDescent="0.2">
      <c r="C4029" s="88">
        <v>0.19655</v>
      </c>
      <c r="D4029" s="88">
        <v>15318.48561592405</v>
      </c>
    </row>
    <row r="4030" spans="3:4" x14ac:dyDescent="0.2">
      <c r="C4030" s="88">
        <v>0.1966</v>
      </c>
      <c r="D4030" s="88">
        <v>15318.508314540853</v>
      </c>
    </row>
    <row r="4031" spans="3:4" x14ac:dyDescent="0.2">
      <c r="C4031" s="88">
        <v>0.19664999999999999</v>
      </c>
      <c r="D4031" s="88">
        <v>15318.512018133364</v>
      </c>
    </row>
    <row r="4032" spans="3:4" x14ac:dyDescent="0.2">
      <c r="C4032" s="88">
        <v>0.19670000000000001</v>
      </c>
      <c r="D4032" s="88">
        <v>15318.645392066581</v>
      </c>
    </row>
    <row r="4033" spans="3:4" x14ac:dyDescent="0.2">
      <c r="C4033" s="88">
        <v>0.19675000000000001</v>
      </c>
      <c r="D4033" s="88">
        <v>15318.875868937397</v>
      </c>
    </row>
    <row r="4034" spans="3:4" x14ac:dyDescent="0.2">
      <c r="C4034" s="88">
        <v>0.1968</v>
      </c>
      <c r="D4034" s="88">
        <v>15318.999648135357</v>
      </c>
    </row>
    <row r="4035" spans="3:4" x14ac:dyDescent="0.2">
      <c r="C4035" s="88">
        <v>0.19685</v>
      </c>
      <c r="D4035" s="88">
        <v>15319.100380268414</v>
      </c>
    </row>
    <row r="4036" spans="3:4" x14ac:dyDescent="0.2">
      <c r="C4036" s="88">
        <v>0.19689999999999999</v>
      </c>
      <c r="D4036" s="88">
        <v>15319.645646578938</v>
      </c>
    </row>
    <row r="4037" spans="3:4" x14ac:dyDescent="0.2">
      <c r="C4037" s="88">
        <v>0.19694999999999999</v>
      </c>
      <c r="D4037" s="88">
        <v>15320.250867522122</v>
      </c>
    </row>
    <row r="4038" spans="3:4" x14ac:dyDescent="0.2">
      <c r="C4038" s="88">
        <v>0.19700000000000001</v>
      </c>
      <c r="D4038" s="88">
        <v>15320.323388349407</v>
      </c>
    </row>
    <row r="4039" spans="3:4" x14ac:dyDescent="0.2">
      <c r="C4039" s="88">
        <v>0.19705</v>
      </c>
      <c r="D4039" s="88">
        <v>15320.36574840024</v>
      </c>
    </row>
    <row r="4040" spans="3:4" x14ac:dyDescent="0.2">
      <c r="C4040" s="88">
        <v>0.1971</v>
      </c>
      <c r="D4040" s="88">
        <v>15320.423406973759</v>
      </c>
    </row>
    <row r="4041" spans="3:4" x14ac:dyDescent="0.2">
      <c r="C4041" s="88">
        <v>0.19714999999999999</v>
      </c>
      <c r="D4041" s="88">
        <v>15320.479570391833</v>
      </c>
    </row>
    <row r="4042" spans="3:4" x14ac:dyDescent="0.2">
      <c r="C4042" s="88">
        <v>0.19719999999999999</v>
      </c>
      <c r="D4042" s="88">
        <v>15320.762076375831</v>
      </c>
    </row>
    <row r="4043" spans="3:4" x14ac:dyDescent="0.2">
      <c r="C4043" s="88">
        <v>0.19725000000000001</v>
      </c>
      <c r="D4043" s="88">
        <v>15320.992980664732</v>
      </c>
    </row>
    <row r="4044" spans="3:4" x14ac:dyDescent="0.2">
      <c r="C4044" s="88">
        <v>0.1973</v>
      </c>
      <c r="D4044" s="88">
        <v>15321.201795009543</v>
      </c>
    </row>
    <row r="4045" spans="3:4" x14ac:dyDescent="0.2">
      <c r="C4045" s="88">
        <v>0.19735</v>
      </c>
      <c r="D4045" s="88">
        <v>15321.605410748498</v>
      </c>
    </row>
    <row r="4046" spans="3:4" x14ac:dyDescent="0.2">
      <c r="C4046" s="88">
        <v>0.19739999999999999</v>
      </c>
      <c r="D4046" s="88">
        <v>15322.070599092047</v>
      </c>
    </row>
    <row r="4047" spans="3:4" x14ac:dyDescent="0.2">
      <c r="C4047" s="88">
        <v>0.19744999999999999</v>
      </c>
      <c r="D4047" s="88">
        <v>15322.21943742117</v>
      </c>
    </row>
    <row r="4048" spans="3:4" x14ac:dyDescent="0.2">
      <c r="C4048" s="88">
        <v>0.19750000000000001</v>
      </c>
      <c r="D4048" s="88">
        <v>15322.897159454478</v>
      </c>
    </row>
    <row r="4049" spans="3:4" x14ac:dyDescent="0.2">
      <c r="C4049" s="88">
        <v>0.19755</v>
      </c>
      <c r="D4049" s="88">
        <v>15323.04898243806</v>
      </c>
    </row>
    <row r="4050" spans="3:4" x14ac:dyDescent="0.2">
      <c r="C4050" s="88">
        <v>0.1976</v>
      </c>
      <c r="D4050" s="88">
        <v>15323.072829165521</v>
      </c>
    </row>
    <row r="4051" spans="3:4" x14ac:dyDescent="0.2">
      <c r="C4051" s="88">
        <v>0.19764999999999999</v>
      </c>
      <c r="D4051" s="88">
        <v>15323.136523356892</v>
      </c>
    </row>
    <row r="4052" spans="3:4" x14ac:dyDescent="0.2">
      <c r="C4052" s="88">
        <v>0.19769999999999999</v>
      </c>
      <c r="D4052" s="88">
        <v>15323.511765270503</v>
      </c>
    </row>
    <row r="4053" spans="3:4" x14ac:dyDescent="0.2">
      <c r="C4053" s="88">
        <v>0.19775000000000001</v>
      </c>
      <c r="D4053" s="88">
        <v>15323.892526649015</v>
      </c>
    </row>
    <row r="4054" spans="3:4" x14ac:dyDescent="0.2">
      <c r="C4054" s="88">
        <v>0.1978</v>
      </c>
      <c r="D4054" s="88">
        <v>15324.480785131615</v>
      </c>
    </row>
    <row r="4055" spans="3:4" x14ac:dyDescent="0.2">
      <c r="C4055" s="88">
        <v>0.19785</v>
      </c>
      <c r="D4055" s="88">
        <v>15324.629808760517</v>
      </c>
    </row>
    <row r="4056" spans="3:4" x14ac:dyDescent="0.2">
      <c r="C4056" s="88">
        <v>0.19789999999999999</v>
      </c>
      <c r="D4056" s="88">
        <v>15324.936245434343</v>
      </c>
    </row>
    <row r="4057" spans="3:4" x14ac:dyDescent="0.2">
      <c r="C4057" s="88">
        <v>0.19794999999999999</v>
      </c>
      <c r="D4057" s="88">
        <v>15325.05796474546</v>
      </c>
    </row>
    <row r="4058" spans="3:4" x14ac:dyDescent="0.2">
      <c r="C4058" s="88">
        <v>0.19800000000000001</v>
      </c>
      <c r="D4058" s="88">
        <v>15325.926725711168</v>
      </c>
    </row>
    <row r="4059" spans="3:4" x14ac:dyDescent="0.2">
      <c r="C4059" s="88">
        <v>0.19805</v>
      </c>
      <c r="D4059" s="88">
        <v>15326.00295251713</v>
      </c>
    </row>
    <row r="4060" spans="3:4" x14ac:dyDescent="0.2">
      <c r="C4060" s="88">
        <v>0.1981</v>
      </c>
      <c r="D4060" s="88">
        <v>15326.004156801302</v>
      </c>
    </row>
    <row r="4061" spans="3:4" x14ac:dyDescent="0.2">
      <c r="C4061" s="88">
        <v>0.19814999999999999</v>
      </c>
      <c r="D4061" s="88">
        <v>15326.118102354412</v>
      </c>
    </row>
    <row r="4062" spans="3:4" x14ac:dyDescent="0.2">
      <c r="C4062" s="88">
        <v>0.19819999999999999</v>
      </c>
      <c r="D4062" s="88">
        <v>15326.40096777637</v>
      </c>
    </row>
    <row r="4063" spans="3:4" x14ac:dyDescent="0.2">
      <c r="C4063" s="88">
        <v>0.19825000000000001</v>
      </c>
      <c r="D4063" s="88">
        <v>15326.40606146153</v>
      </c>
    </row>
    <row r="4064" spans="3:4" x14ac:dyDescent="0.2">
      <c r="C4064" s="88">
        <v>0.1983</v>
      </c>
      <c r="D4064" s="88">
        <v>15326.79815912199</v>
      </c>
    </row>
    <row r="4065" spans="3:4" x14ac:dyDescent="0.2">
      <c r="C4065" s="88">
        <v>0.19835</v>
      </c>
      <c r="D4065" s="88">
        <v>15327.322781321589</v>
      </c>
    </row>
    <row r="4066" spans="3:4" x14ac:dyDescent="0.2">
      <c r="C4066" s="88">
        <v>0.19839999999999999</v>
      </c>
      <c r="D4066" s="88">
        <v>15327.33504249034</v>
      </c>
    </row>
    <row r="4067" spans="3:4" x14ac:dyDescent="0.2">
      <c r="C4067" s="88">
        <v>0.19844999999999999</v>
      </c>
      <c r="D4067" s="88">
        <v>15327.359630207471</v>
      </c>
    </row>
    <row r="4068" spans="3:4" x14ac:dyDescent="0.2">
      <c r="C4068" s="88">
        <v>0.19850000000000001</v>
      </c>
      <c r="D4068" s="88">
        <v>15327.81804075754</v>
      </c>
    </row>
    <row r="4069" spans="3:4" x14ac:dyDescent="0.2">
      <c r="C4069" s="88">
        <v>0.19855</v>
      </c>
      <c r="D4069" s="88">
        <v>15328.223172836715</v>
      </c>
    </row>
    <row r="4070" spans="3:4" x14ac:dyDescent="0.2">
      <c r="C4070" s="88">
        <v>0.1986</v>
      </c>
      <c r="D4070" s="88">
        <v>15328.761332301063</v>
      </c>
    </row>
    <row r="4071" spans="3:4" x14ac:dyDescent="0.2">
      <c r="C4071" s="88">
        <v>0.19864999999999999</v>
      </c>
      <c r="D4071" s="88">
        <v>15328.919977076623</v>
      </c>
    </row>
    <row r="4072" spans="3:4" x14ac:dyDescent="0.2">
      <c r="C4072" s="88">
        <v>0.19869999999999999</v>
      </c>
      <c r="D4072" s="88">
        <v>15329.048823468274</v>
      </c>
    </row>
    <row r="4073" spans="3:4" x14ac:dyDescent="0.2">
      <c r="C4073" s="88">
        <v>0.19875000000000001</v>
      </c>
      <c r="D4073" s="88">
        <v>15329.105058913536</v>
      </c>
    </row>
    <row r="4074" spans="3:4" x14ac:dyDescent="0.2">
      <c r="C4074" s="88">
        <v>0.1988</v>
      </c>
      <c r="D4074" s="88">
        <v>15329.425199637182</v>
      </c>
    </row>
    <row r="4075" spans="3:4" x14ac:dyDescent="0.2">
      <c r="C4075" s="88">
        <v>0.19885</v>
      </c>
      <c r="D4075" s="88">
        <v>15329.636767242018</v>
      </c>
    </row>
    <row r="4076" spans="3:4" x14ac:dyDescent="0.2">
      <c r="C4076" s="88">
        <v>0.19889999999999999</v>
      </c>
      <c r="D4076" s="88">
        <v>15330.077726107553</v>
      </c>
    </row>
    <row r="4077" spans="3:4" x14ac:dyDescent="0.2">
      <c r="C4077" s="88">
        <v>0.19894999999999999</v>
      </c>
      <c r="D4077" s="88">
        <v>15330.255366572292</v>
      </c>
    </row>
    <row r="4078" spans="3:4" x14ac:dyDescent="0.2">
      <c r="C4078" s="88">
        <v>0.19900000000000001</v>
      </c>
      <c r="D4078" s="88">
        <v>15330.354226264915</v>
      </c>
    </row>
    <row r="4079" spans="3:4" x14ac:dyDescent="0.2">
      <c r="C4079" s="88">
        <v>0.19905</v>
      </c>
      <c r="D4079" s="88">
        <v>15330.567924732921</v>
      </c>
    </row>
    <row r="4080" spans="3:4" x14ac:dyDescent="0.2">
      <c r="C4080" s="88">
        <v>0.1991</v>
      </c>
      <c r="D4080" s="88">
        <v>15330.611654292765</v>
      </c>
    </row>
    <row r="4081" spans="3:4" x14ac:dyDescent="0.2">
      <c r="C4081" s="88">
        <v>0.19914999999999999</v>
      </c>
      <c r="D4081" s="88">
        <v>15330.716634288548</v>
      </c>
    </row>
    <row r="4082" spans="3:4" x14ac:dyDescent="0.2">
      <c r="C4082" s="88">
        <v>0.19919999999999999</v>
      </c>
      <c r="D4082" s="88">
        <v>15331.093139728018</v>
      </c>
    </row>
    <row r="4083" spans="3:4" x14ac:dyDescent="0.2">
      <c r="C4083" s="88">
        <v>0.19925000000000001</v>
      </c>
      <c r="D4083" s="88">
        <v>15331.165243172938</v>
      </c>
    </row>
    <row r="4084" spans="3:4" x14ac:dyDescent="0.2">
      <c r="C4084" s="88">
        <v>0.1993</v>
      </c>
      <c r="D4084" s="88">
        <v>15331.178333627202</v>
      </c>
    </row>
    <row r="4085" spans="3:4" x14ac:dyDescent="0.2">
      <c r="C4085" s="88">
        <v>0.19935</v>
      </c>
      <c r="D4085" s="88">
        <v>15331.63721063672</v>
      </c>
    </row>
    <row r="4086" spans="3:4" x14ac:dyDescent="0.2">
      <c r="C4086" s="88">
        <v>0.19939999999999999</v>
      </c>
      <c r="D4086" s="88">
        <v>15332.005189990577</v>
      </c>
    </row>
    <row r="4087" spans="3:4" x14ac:dyDescent="0.2">
      <c r="C4087" s="88">
        <v>0.19944999999999999</v>
      </c>
      <c r="D4087" s="88">
        <v>15332.359195922043</v>
      </c>
    </row>
    <row r="4088" spans="3:4" x14ac:dyDescent="0.2">
      <c r="C4088" s="88">
        <v>0.19950000000000001</v>
      </c>
      <c r="D4088" s="88">
        <v>15332.392182027708</v>
      </c>
    </row>
    <row r="4089" spans="3:4" x14ac:dyDescent="0.2">
      <c r="C4089" s="88">
        <v>0.19955000000000001</v>
      </c>
      <c r="D4089" s="88">
        <v>15332.787957384342</v>
      </c>
    </row>
    <row r="4090" spans="3:4" x14ac:dyDescent="0.2">
      <c r="C4090" s="88">
        <v>0.1996</v>
      </c>
      <c r="D4090" s="88">
        <v>15332.826278725332</v>
      </c>
    </row>
    <row r="4091" spans="3:4" x14ac:dyDescent="0.2">
      <c r="C4091" s="88">
        <v>0.19964999999999999</v>
      </c>
      <c r="D4091" s="88">
        <v>15333.537000779781</v>
      </c>
    </row>
    <row r="4092" spans="3:4" x14ac:dyDescent="0.2">
      <c r="C4092" s="88">
        <v>0.19969999999999999</v>
      </c>
      <c r="D4092" s="88">
        <v>15333.729347626362</v>
      </c>
    </row>
    <row r="4093" spans="3:4" x14ac:dyDescent="0.2">
      <c r="C4093" s="88">
        <v>0.19975000000000001</v>
      </c>
      <c r="D4093" s="88">
        <v>15333.826703391183</v>
      </c>
    </row>
    <row r="4094" spans="3:4" x14ac:dyDescent="0.2">
      <c r="C4094" s="88">
        <v>0.19980000000000001</v>
      </c>
      <c r="D4094" s="88">
        <v>15333.890427172199</v>
      </c>
    </row>
    <row r="4095" spans="3:4" x14ac:dyDescent="0.2">
      <c r="C4095" s="88">
        <v>0.19985</v>
      </c>
      <c r="D4095" s="88">
        <v>15333.968779476396</v>
      </c>
    </row>
    <row r="4096" spans="3:4" x14ac:dyDescent="0.2">
      <c r="C4096" s="88">
        <v>0.19989999999999999</v>
      </c>
      <c r="D4096" s="88">
        <v>15334.15034437728</v>
      </c>
    </row>
    <row r="4097" spans="3:4" x14ac:dyDescent="0.2">
      <c r="C4097" s="88">
        <v>0.19994999999999999</v>
      </c>
      <c r="D4097" s="88">
        <v>15334.987865176561</v>
      </c>
    </row>
    <row r="4098" spans="3:4" x14ac:dyDescent="0.2">
      <c r="C4098" s="88">
        <v>0.2</v>
      </c>
      <c r="D4098" s="88">
        <v>15335.086227108062</v>
      </c>
    </row>
    <row r="4099" spans="3:4" x14ac:dyDescent="0.2">
      <c r="C4099" s="88">
        <v>0.20005000000000001</v>
      </c>
      <c r="D4099" s="88">
        <v>15335.098285089944</v>
      </c>
    </row>
    <row r="4100" spans="3:4" x14ac:dyDescent="0.2">
      <c r="C4100" s="88">
        <v>0.2001</v>
      </c>
      <c r="D4100" s="88">
        <v>15335.301458530135</v>
      </c>
    </row>
    <row r="4101" spans="3:4" x14ac:dyDescent="0.2">
      <c r="C4101" s="88">
        <v>0.20014999999999999</v>
      </c>
      <c r="D4101" s="88">
        <v>15335.515888794122</v>
      </c>
    </row>
    <row r="4102" spans="3:4" x14ac:dyDescent="0.2">
      <c r="C4102" s="88">
        <v>0.20019999999999999</v>
      </c>
      <c r="D4102" s="88">
        <v>15335.537939894741</v>
      </c>
    </row>
    <row r="4103" spans="3:4" x14ac:dyDescent="0.2">
      <c r="C4103" s="88">
        <v>0.20025000000000001</v>
      </c>
      <c r="D4103" s="88">
        <v>15335.787810573343</v>
      </c>
    </row>
    <row r="4104" spans="3:4" x14ac:dyDescent="0.2">
      <c r="C4104" s="88">
        <v>0.20030000000000001</v>
      </c>
      <c r="D4104" s="88">
        <v>15336.043105642366</v>
      </c>
    </row>
    <row r="4105" spans="3:4" x14ac:dyDescent="0.2">
      <c r="C4105" s="88">
        <v>0.20035</v>
      </c>
      <c r="D4105" s="88">
        <v>15336.166799539353</v>
      </c>
    </row>
    <row r="4106" spans="3:4" x14ac:dyDescent="0.2">
      <c r="C4106" s="88">
        <v>0.20039999999999999</v>
      </c>
      <c r="D4106" s="88">
        <v>15337.097878564871</v>
      </c>
    </row>
    <row r="4107" spans="3:4" x14ac:dyDescent="0.2">
      <c r="C4107" s="88">
        <v>0.20044999999999999</v>
      </c>
      <c r="D4107" s="88">
        <v>15337.18724966618</v>
      </c>
    </row>
    <row r="4108" spans="3:4" x14ac:dyDescent="0.2">
      <c r="C4108" s="88">
        <v>0.20050000000000001</v>
      </c>
      <c r="D4108" s="88">
        <v>15337.313575054361</v>
      </c>
    </row>
    <row r="4109" spans="3:4" x14ac:dyDescent="0.2">
      <c r="C4109" s="88">
        <v>0.20055000000000001</v>
      </c>
      <c r="D4109" s="88">
        <v>15337.581760883815</v>
      </c>
    </row>
    <row r="4110" spans="3:4" x14ac:dyDescent="0.2">
      <c r="C4110" s="88">
        <v>0.2006</v>
      </c>
      <c r="D4110" s="88">
        <v>15338.341245836042</v>
      </c>
    </row>
    <row r="4111" spans="3:4" x14ac:dyDescent="0.2">
      <c r="C4111" s="88">
        <v>0.20065</v>
      </c>
      <c r="D4111" s="88">
        <v>15338.430683953349</v>
      </c>
    </row>
    <row r="4112" spans="3:4" x14ac:dyDescent="0.2">
      <c r="C4112" s="88">
        <v>0.20069999999999999</v>
      </c>
      <c r="D4112" s="88">
        <v>15338.674730877618</v>
      </c>
    </row>
    <row r="4113" spans="3:4" x14ac:dyDescent="0.2">
      <c r="C4113" s="88">
        <v>0.20075000000000001</v>
      </c>
      <c r="D4113" s="88">
        <v>15338.834940100445</v>
      </c>
    </row>
    <row r="4114" spans="3:4" x14ac:dyDescent="0.2">
      <c r="C4114" s="88">
        <v>0.20080000000000001</v>
      </c>
      <c r="D4114" s="88">
        <v>15338.872226722588</v>
      </c>
    </row>
    <row r="4115" spans="3:4" x14ac:dyDescent="0.2">
      <c r="C4115" s="88">
        <v>0.20085</v>
      </c>
      <c r="D4115" s="88">
        <v>15339.136264314388</v>
      </c>
    </row>
    <row r="4116" spans="3:4" x14ac:dyDescent="0.2">
      <c r="C4116" s="88">
        <v>0.2009</v>
      </c>
      <c r="D4116" s="88">
        <v>15339.234352365345</v>
      </c>
    </row>
    <row r="4117" spans="3:4" x14ac:dyDescent="0.2">
      <c r="C4117" s="88">
        <v>0.20094999999999999</v>
      </c>
      <c r="D4117" s="88">
        <v>15339.277028595325</v>
      </c>
    </row>
    <row r="4118" spans="3:4" x14ac:dyDescent="0.2">
      <c r="C4118" s="88">
        <v>0.20100000000000001</v>
      </c>
      <c r="D4118" s="88">
        <v>15339.773249496588</v>
      </c>
    </row>
    <row r="4119" spans="3:4" x14ac:dyDescent="0.2">
      <c r="C4119" s="88">
        <v>0.20105000000000001</v>
      </c>
      <c r="D4119" s="88">
        <v>15339.774138206116</v>
      </c>
    </row>
    <row r="4120" spans="3:4" x14ac:dyDescent="0.2">
      <c r="C4120" s="88">
        <v>0.2011</v>
      </c>
      <c r="D4120" s="88">
        <v>15340.502016632261</v>
      </c>
    </row>
    <row r="4121" spans="3:4" x14ac:dyDescent="0.2">
      <c r="C4121" s="88">
        <v>0.20115</v>
      </c>
      <c r="D4121" s="88">
        <v>15340.673433508515</v>
      </c>
    </row>
    <row r="4122" spans="3:4" x14ac:dyDescent="0.2">
      <c r="C4122" s="88">
        <v>0.20119999999999999</v>
      </c>
      <c r="D4122" s="88">
        <v>15340.740748895812</v>
      </c>
    </row>
    <row r="4123" spans="3:4" x14ac:dyDescent="0.2">
      <c r="C4123" s="88">
        <v>0.20125000000000001</v>
      </c>
      <c r="D4123" s="88">
        <v>15340.910196417428</v>
      </c>
    </row>
    <row r="4124" spans="3:4" x14ac:dyDescent="0.2">
      <c r="C4124" s="88">
        <v>0.20130000000000001</v>
      </c>
      <c r="D4124" s="88">
        <v>15340.912722349816</v>
      </c>
    </row>
    <row r="4125" spans="3:4" x14ac:dyDescent="0.2">
      <c r="C4125" s="88">
        <v>0.20135</v>
      </c>
      <c r="D4125" s="88">
        <v>15341.541359738765</v>
      </c>
    </row>
    <row r="4126" spans="3:4" x14ac:dyDescent="0.2">
      <c r="C4126" s="88">
        <v>0.2014</v>
      </c>
      <c r="D4126" s="88">
        <v>15341.598516353401</v>
      </c>
    </row>
    <row r="4127" spans="3:4" x14ac:dyDescent="0.2">
      <c r="C4127" s="88">
        <v>0.20144999999999999</v>
      </c>
      <c r="D4127" s="88">
        <v>15341.609911255016</v>
      </c>
    </row>
    <row r="4128" spans="3:4" x14ac:dyDescent="0.2">
      <c r="C4128" s="88">
        <v>0.20150000000000001</v>
      </c>
      <c r="D4128" s="88">
        <v>15341.936788902847</v>
      </c>
    </row>
    <row r="4129" spans="3:4" x14ac:dyDescent="0.2">
      <c r="C4129" s="88">
        <v>0.20155000000000001</v>
      </c>
      <c r="D4129" s="88">
        <v>15342.117754170802</v>
      </c>
    </row>
    <row r="4130" spans="3:4" x14ac:dyDescent="0.2">
      <c r="C4130" s="88">
        <v>0.2016</v>
      </c>
      <c r="D4130" s="88">
        <v>15342.486510412999</v>
      </c>
    </row>
    <row r="4131" spans="3:4" x14ac:dyDescent="0.2">
      <c r="C4131" s="88">
        <v>0.20165</v>
      </c>
      <c r="D4131" s="88">
        <v>15342.52834395273</v>
      </c>
    </row>
    <row r="4132" spans="3:4" x14ac:dyDescent="0.2">
      <c r="C4132" s="88">
        <v>0.20169999999999999</v>
      </c>
      <c r="D4132" s="88">
        <v>15343.262448934329</v>
      </c>
    </row>
    <row r="4133" spans="3:4" x14ac:dyDescent="0.2">
      <c r="C4133" s="88">
        <v>0.20175000000000001</v>
      </c>
      <c r="D4133" s="88">
        <v>15343.493264203082</v>
      </c>
    </row>
    <row r="4134" spans="3:4" x14ac:dyDescent="0.2">
      <c r="C4134" s="88">
        <v>0.20180000000000001</v>
      </c>
      <c r="D4134" s="88">
        <v>15343.835420291136</v>
      </c>
    </row>
    <row r="4135" spans="3:4" x14ac:dyDescent="0.2">
      <c r="C4135" s="88">
        <v>0.20185</v>
      </c>
      <c r="D4135" s="88">
        <v>15344.014679547721</v>
      </c>
    </row>
    <row r="4136" spans="3:4" x14ac:dyDescent="0.2">
      <c r="C4136" s="88">
        <v>0.2019</v>
      </c>
      <c r="D4136" s="88">
        <v>15344.115930938589</v>
      </c>
    </row>
    <row r="4137" spans="3:4" x14ac:dyDescent="0.2">
      <c r="C4137" s="88">
        <v>0.20194999999999999</v>
      </c>
      <c r="D4137" s="88">
        <v>15344.15706305596</v>
      </c>
    </row>
    <row r="4138" spans="3:4" x14ac:dyDescent="0.2">
      <c r="C4138" s="88">
        <v>0.20200000000000001</v>
      </c>
      <c r="D4138" s="88">
        <v>15344.470361604224</v>
      </c>
    </row>
    <row r="4139" spans="3:4" x14ac:dyDescent="0.2">
      <c r="C4139" s="88">
        <v>0.20205000000000001</v>
      </c>
      <c r="D4139" s="88">
        <v>15344.7250887392</v>
      </c>
    </row>
    <row r="4140" spans="3:4" x14ac:dyDescent="0.2">
      <c r="C4140" s="88">
        <v>0.2021</v>
      </c>
      <c r="D4140" s="88">
        <v>15344.940978183327</v>
      </c>
    </row>
    <row r="4141" spans="3:4" x14ac:dyDescent="0.2">
      <c r="C4141" s="88">
        <v>0.20215</v>
      </c>
      <c r="D4141" s="88">
        <v>15345.056471641059</v>
      </c>
    </row>
    <row r="4142" spans="3:4" x14ac:dyDescent="0.2">
      <c r="C4142" s="88">
        <v>0.20219999999999999</v>
      </c>
      <c r="D4142" s="88">
        <v>15345.447097486878</v>
      </c>
    </row>
    <row r="4143" spans="3:4" x14ac:dyDescent="0.2">
      <c r="C4143" s="88">
        <v>0.20225000000000001</v>
      </c>
      <c r="D4143" s="88">
        <v>15345.605242743219</v>
      </c>
    </row>
    <row r="4144" spans="3:4" x14ac:dyDescent="0.2">
      <c r="C4144" s="88">
        <v>0.20230000000000001</v>
      </c>
      <c r="D4144" s="88">
        <v>15345.913707103045</v>
      </c>
    </row>
    <row r="4145" spans="3:4" x14ac:dyDescent="0.2">
      <c r="C4145" s="88">
        <v>0.20235</v>
      </c>
      <c r="D4145" s="88">
        <v>15346.070911901987</v>
      </c>
    </row>
    <row r="4146" spans="3:4" x14ac:dyDescent="0.2">
      <c r="C4146" s="88">
        <v>0.2024</v>
      </c>
      <c r="D4146" s="88">
        <v>15346.304816092337</v>
      </c>
    </row>
    <row r="4147" spans="3:4" x14ac:dyDescent="0.2">
      <c r="C4147" s="88">
        <v>0.20244999999999999</v>
      </c>
      <c r="D4147" s="88">
        <v>15346.603001154772</v>
      </c>
    </row>
    <row r="4148" spans="3:4" x14ac:dyDescent="0.2">
      <c r="C4148" s="88">
        <v>0.20250000000000001</v>
      </c>
      <c r="D4148" s="88">
        <v>15346.714416392553</v>
      </c>
    </row>
    <row r="4149" spans="3:4" x14ac:dyDescent="0.2">
      <c r="C4149" s="88">
        <v>0.20255000000000001</v>
      </c>
      <c r="D4149" s="88">
        <v>15346.929767489213</v>
      </c>
    </row>
    <row r="4150" spans="3:4" x14ac:dyDescent="0.2">
      <c r="C4150" s="88">
        <v>0.2026</v>
      </c>
      <c r="D4150" s="88">
        <v>15347.089548586995</v>
      </c>
    </row>
    <row r="4151" spans="3:4" x14ac:dyDescent="0.2">
      <c r="C4151" s="88">
        <v>0.20265</v>
      </c>
      <c r="D4151" s="88">
        <v>15347.12426579181</v>
      </c>
    </row>
    <row r="4152" spans="3:4" x14ac:dyDescent="0.2">
      <c r="C4152" s="88">
        <v>0.20269999999999999</v>
      </c>
      <c r="D4152" s="88">
        <v>15347.352160526832</v>
      </c>
    </row>
    <row r="4153" spans="3:4" x14ac:dyDescent="0.2">
      <c r="C4153" s="88">
        <v>0.20275000000000001</v>
      </c>
      <c r="D4153" s="88">
        <v>15347.659284792182</v>
      </c>
    </row>
    <row r="4154" spans="3:4" x14ac:dyDescent="0.2">
      <c r="C4154" s="88">
        <v>0.20280000000000001</v>
      </c>
      <c r="D4154" s="88">
        <v>15347.692229729266</v>
      </c>
    </row>
    <row r="4155" spans="3:4" x14ac:dyDescent="0.2">
      <c r="C4155" s="88">
        <v>0.20285</v>
      </c>
      <c r="D4155" s="88">
        <v>15348.007074521607</v>
      </c>
    </row>
    <row r="4156" spans="3:4" x14ac:dyDescent="0.2">
      <c r="C4156" s="88">
        <v>0.2029</v>
      </c>
      <c r="D4156" s="88">
        <v>15348.732663541507</v>
      </c>
    </row>
    <row r="4157" spans="3:4" x14ac:dyDescent="0.2">
      <c r="C4157" s="88">
        <v>0.20294999999999999</v>
      </c>
      <c r="D4157" s="88">
        <v>15349.043923506235</v>
      </c>
    </row>
    <row r="4158" spans="3:4" x14ac:dyDescent="0.2">
      <c r="C4158" s="88">
        <v>0.20300000000000001</v>
      </c>
      <c r="D4158" s="88">
        <v>15349.123898137183</v>
      </c>
    </row>
    <row r="4159" spans="3:4" x14ac:dyDescent="0.2">
      <c r="C4159" s="88">
        <v>0.20305000000000001</v>
      </c>
      <c r="D4159" s="88">
        <v>15349.159293192437</v>
      </c>
    </row>
    <row r="4160" spans="3:4" x14ac:dyDescent="0.2">
      <c r="C4160" s="88">
        <v>0.2031</v>
      </c>
      <c r="D4160" s="88">
        <v>15349.281997373315</v>
      </c>
    </row>
    <row r="4161" spans="3:4" x14ac:dyDescent="0.2">
      <c r="C4161" s="88">
        <v>0.20315</v>
      </c>
      <c r="D4161" s="88">
        <v>15349.441554387975</v>
      </c>
    </row>
    <row r="4162" spans="3:4" x14ac:dyDescent="0.2">
      <c r="C4162" s="88">
        <v>0.20319999999999999</v>
      </c>
      <c r="D4162" s="88">
        <v>15349.490685648769</v>
      </c>
    </row>
    <row r="4163" spans="3:4" x14ac:dyDescent="0.2">
      <c r="C4163" s="88">
        <v>0.20324999999999999</v>
      </c>
      <c r="D4163" s="88">
        <v>15349.551157516715</v>
      </c>
    </row>
    <row r="4164" spans="3:4" x14ac:dyDescent="0.2">
      <c r="C4164" s="88">
        <v>0.20330000000000001</v>
      </c>
      <c r="D4164" s="88">
        <v>15349.663725877914</v>
      </c>
    </row>
    <row r="4165" spans="3:4" x14ac:dyDescent="0.2">
      <c r="C4165" s="88">
        <v>0.20335</v>
      </c>
      <c r="D4165" s="88">
        <v>15350.081352605852</v>
      </c>
    </row>
    <row r="4166" spans="3:4" x14ac:dyDescent="0.2">
      <c r="C4166" s="88">
        <v>0.2034</v>
      </c>
      <c r="D4166" s="88">
        <v>15350.08190863183</v>
      </c>
    </row>
    <row r="4167" spans="3:4" x14ac:dyDescent="0.2">
      <c r="C4167" s="88">
        <v>0.20344999999999999</v>
      </c>
      <c r="D4167" s="88">
        <v>15350.434726483059</v>
      </c>
    </row>
    <row r="4168" spans="3:4" x14ac:dyDescent="0.2">
      <c r="C4168" s="88">
        <v>0.20349999999999999</v>
      </c>
      <c r="D4168" s="88">
        <v>15350.650517724647</v>
      </c>
    </row>
    <row r="4169" spans="3:4" x14ac:dyDescent="0.2">
      <c r="C4169" s="88">
        <v>0.20355000000000001</v>
      </c>
      <c r="D4169" s="88">
        <v>15351.061780547217</v>
      </c>
    </row>
    <row r="4170" spans="3:4" x14ac:dyDescent="0.2">
      <c r="C4170" s="88">
        <v>0.2036</v>
      </c>
      <c r="D4170" s="88">
        <v>15351.086137636998</v>
      </c>
    </row>
    <row r="4171" spans="3:4" x14ac:dyDescent="0.2">
      <c r="C4171" s="88">
        <v>0.20365</v>
      </c>
      <c r="D4171" s="88">
        <v>15351.242660273807</v>
      </c>
    </row>
    <row r="4172" spans="3:4" x14ac:dyDescent="0.2">
      <c r="C4172" s="88">
        <v>0.20369999999999999</v>
      </c>
      <c r="D4172" s="88">
        <v>15351.429158956513</v>
      </c>
    </row>
    <row r="4173" spans="3:4" x14ac:dyDescent="0.2">
      <c r="C4173" s="88">
        <v>0.20374999999999999</v>
      </c>
      <c r="D4173" s="88">
        <v>15351.752962797165</v>
      </c>
    </row>
    <row r="4174" spans="3:4" x14ac:dyDescent="0.2">
      <c r="C4174" s="88">
        <v>0.20380000000000001</v>
      </c>
      <c r="D4174" s="88">
        <v>15351.905027931662</v>
      </c>
    </row>
    <row r="4175" spans="3:4" x14ac:dyDescent="0.2">
      <c r="C4175" s="88">
        <v>0.20385</v>
      </c>
      <c r="D4175" s="88">
        <v>15351.985979415096</v>
      </c>
    </row>
    <row r="4176" spans="3:4" x14ac:dyDescent="0.2">
      <c r="C4176" s="88">
        <v>0.2039</v>
      </c>
      <c r="D4176" s="88">
        <v>15351.998791687274</v>
      </c>
    </row>
    <row r="4177" spans="3:4" x14ac:dyDescent="0.2">
      <c r="C4177" s="88">
        <v>0.20394999999999999</v>
      </c>
      <c r="D4177" s="88">
        <v>15352.092056993504</v>
      </c>
    </row>
    <row r="4178" spans="3:4" x14ac:dyDescent="0.2">
      <c r="C4178" s="88">
        <v>0.20399999999999999</v>
      </c>
      <c r="D4178" s="88">
        <v>15352.174359456832</v>
      </c>
    </row>
    <row r="4179" spans="3:4" x14ac:dyDescent="0.2">
      <c r="C4179" s="88">
        <v>0.20405000000000001</v>
      </c>
      <c r="D4179" s="88">
        <v>15352.362118356512</v>
      </c>
    </row>
    <row r="4180" spans="3:4" x14ac:dyDescent="0.2">
      <c r="C4180" s="88">
        <v>0.2041</v>
      </c>
      <c r="D4180" s="88">
        <v>15352.513891206467</v>
      </c>
    </row>
    <row r="4181" spans="3:4" x14ac:dyDescent="0.2">
      <c r="C4181" s="88">
        <v>0.20415</v>
      </c>
      <c r="D4181" s="88">
        <v>15352.554722991856</v>
      </c>
    </row>
    <row r="4182" spans="3:4" x14ac:dyDescent="0.2">
      <c r="C4182" s="88">
        <v>0.20419999999999999</v>
      </c>
      <c r="D4182" s="88">
        <v>15352.971444832659</v>
      </c>
    </row>
    <row r="4183" spans="3:4" x14ac:dyDescent="0.2">
      <c r="C4183" s="88">
        <v>0.20424999999999999</v>
      </c>
      <c r="D4183" s="88">
        <v>15353.076292611173</v>
      </c>
    </row>
    <row r="4184" spans="3:4" x14ac:dyDescent="0.2">
      <c r="C4184" s="88">
        <v>0.20430000000000001</v>
      </c>
      <c r="D4184" s="88">
        <v>15353.528722899351</v>
      </c>
    </row>
    <row r="4185" spans="3:4" x14ac:dyDescent="0.2">
      <c r="C4185" s="88">
        <v>0.20435</v>
      </c>
      <c r="D4185" s="88">
        <v>15353.681188618193</v>
      </c>
    </row>
    <row r="4186" spans="3:4" x14ac:dyDescent="0.2">
      <c r="C4186" s="88">
        <v>0.2044</v>
      </c>
      <c r="D4186" s="88">
        <v>15353.9368561017</v>
      </c>
    </row>
    <row r="4187" spans="3:4" x14ac:dyDescent="0.2">
      <c r="C4187" s="88">
        <v>0.20444999999999999</v>
      </c>
      <c r="D4187" s="88">
        <v>15353.937961261196</v>
      </c>
    </row>
    <row r="4188" spans="3:4" x14ac:dyDescent="0.2">
      <c r="C4188" s="88">
        <v>0.20449999999999999</v>
      </c>
      <c r="D4188" s="88">
        <v>15354.043149403231</v>
      </c>
    </row>
    <row r="4189" spans="3:4" x14ac:dyDescent="0.2">
      <c r="C4189" s="88">
        <v>0.20455000000000001</v>
      </c>
      <c r="D4189" s="88">
        <v>15354.18438120163</v>
      </c>
    </row>
    <row r="4190" spans="3:4" x14ac:dyDescent="0.2">
      <c r="C4190" s="88">
        <v>0.2046</v>
      </c>
      <c r="D4190" s="88">
        <v>15354.321763602684</v>
      </c>
    </row>
    <row r="4191" spans="3:4" x14ac:dyDescent="0.2">
      <c r="C4191" s="88">
        <v>0.20465</v>
      </c>
      <c r="D4191" s="88">
        <v>15354.35274780566</v>
      </c>
    </row>
    <row r="4192" spans="3:4" x14ac:dyDescent="0.2">
      <c r="C4192" s="88">
        <v>0.20469999999999999</v>
      </c>
      <c r="D4192" s="88">
        <v>15354.457182279657</v>
      </c>
    </row>
    <row r="4193" spans="3:4" x14ac:dyDescent="0.2">
      <c r="C4193" s="88">
        <v>0.20474999999999999</v>
      </c>
      <c r="D4193" s="88">
        <v>15355.32100640862</v>
      </c>
    </row>
    <row r="4194" spans="3:4" x14ac:dyDescent="0.2">
      <c r="C4194" s="88">
        <v>0.20480000000000001</v>
      </c>
      <c r="D4194" s="88">
        <v>15355.416004733339</v>
      </c>
    </row>
    <row r="4195" spans="3:4" x14ac:dyDescent="0.2">
      <c r="C4195" s="88">
        <v>0.20485</v>
      </c>
      <c r="D4195" s="88">
        <v>15355.506202015917</v>
      </c>
    </row>
    <row r="4196" spans="3:4" x14ac:dyDescent="0.2">
      <c r="C4196" s="88">
        <v>0.2049</v>
      </c>
      <c r="D4196" s="88">
        <v>15355.596891331999</v>
      </c>
    </row>
    <row r="4197" spans="3:4" x14ac:dyDescent="0.2">
      <c r="C4197" s="88">
        <v>0.20494999999999999</v>
      </c>
      <c r="D4197" s="88">
        <v>15355.76657936853</v>
      </c>
    </row>
    <row r="4198" spans="3:4" x14ac:dyDescent="0.2">
      <c r="C4198" s="88">
        <v>0.20499999999999999</v>
      </c>
      <c r="D4198" s="88">
        <v>15355.782494715932</v>
      </c>
    </row>
    <row r="4199" spans="3:4" x14ac:dyDescent="0.2">
      <c r="C4199" s="88">
        <v>0.20505000000000001</v>
      </c>
      <c r="D4199" s="88">
        <v>15355.867356338957</v>
      </c>
    </row>
    <row r="4200" spans="3:4" x14ac:dyDescent="0.2">
      <c r="C4200" s="88">
        <v>0.2051</v>
      </c>
      <c r="D4200" s="88">
        <v>15356.018504354493</v>
      </c>
    </row>
    <row r="4201" spans="3:4" x14ac:dyDescent="0.2">
      <c r="C4201" s="88">
        <v>0.20515</v>
      </c>
      <c r="D4201" s="88">
        <v>15356.235052782446</v>
      </c>
    </row>
    <row r="4202" spans="3:4" x14ac:dyDescent="0.2">
      <c r="C4202" s="88">
        <v>0.20519999999999999</v>
      </c>
      <c r="D4202" s="88">
        <v>15356.421364168589</v>
      </c>
    </row>
    <row r="4203" spans="3:4" x14ac:dyDescent="0.2">
      <c r="C4203" s="88">
        <v>0.20524999999999999</v>
      </c>
      <c r="D4203" s="88">
        <v>15356.947930407841</v>
      </c>
    </row>
    <row r="4204" spans="3:4" x14ac:dyDescent="0.2">
      <c r="C4204" s="88">
        <v>0.20530000000000001</v>
      </c>
      <c r="D4204" s="88">
        <v>15357.057249297801</v>
      </c>
    </row>
    <row r="4205" spans="3:4" x14ac:dyDescent="0.2">
      <c r="C4205" s="88">
        <v>0.20535</v>
      </c>
      <c r="D4205" s="88">
        <v>15357.062421966517</v>
      </c>
    </row>
    <row r="4206" spans="3:4" x14ac:dyDescent="0.2">
      <c r="C4206" s="88">
        <v>0.2054</v>
      </c>
      <c r="D4206" s="88">
        <v>15357.35862649408</v>
      </c>
    </row>
    <row r="4207" spans="3:4" x14ac:dyDescent="0.2">
      <c r="C4207" s="88">
        <v>0.20544999999999999</v>
      </c>
      <c r="D4207" s="88">
        <v>15357.893056364484</v>
      </c>
    </row>
    <row r="4208" spans="3:4" x14ac:dyDescent="0.2">
      <c r="C4208" s="88">
        <v>0.20549999999999999</v>
      </c>
      <c r="D4208" s="88">
        <v>15358.169740966974</v>
      </c>
    </row>
    <row r="4209" spans="3:4" x14ac:dyDescent="0.2">
      <c r="C4209" s="88">
        <v>0.20555000000000001</v>
      </c>
      <c r="D4209" s="88">
        <v>15358.184739209091</v>
      </c>
    </row>
    <row r="4210" spans="3:4" x14ac:dyDescent="0.2">
      <c r="C4210" s="88">
        <v>0.2056</v>
      </c>
      <c r="D4210" s="88">
        <v>15358.513143367905</v>
      </c>
    </row>
    <row r="4211" spans="3:4" x14ac:dyDescent="0.2">
      <c r="C4211" s="88">
        <v>0.20565</v>
      </c>
      <c r="D4211" s="88">
        <v>15358.529699959174</v>
      </c>
    </row>
    <row r="4212" spans="3:4" x14ac:dyDescent="0.2">
      <c r="C4212" s="88">
        <v>0.20569999999999999</v>
      </c>
      <c r="D4212" s="88">
        <v>15358.674686701605</v>
      </c>
    </row>
    <row r="4213" spans="3:4" x14ac:dyDescent="0.2">
      <c r="C4213" s="88">
        <v>0.20574999999999999</v>
      </c>
      <c r="D4213" s="88">
        <v>15358.721189117974</v>
      </c>
    </row>
    <row r="4214" spans="3:4" x14ac:dyDescent="0.2">
      <c r="C4214" s="88">
        <v>0.20580000000000001</v>
      </c>
      <c r="D4214" s="88">
        <v>15359.01235196533</v>
      </c>
    </row>
    <row r="4215" spans="3:4" x14ac:dyDescent="0.2">
      <c r="C4215" s="88">
        <v>0.20585000000000001</v>
      </c>
      <c r="D4215" s="88">
        <v>15359.34023662252</v>
      </c>
    </row>
    <row r="4216" spans="3:4" x14ac:dyDescent="0.2">
      <c r="C4216" s="88">
        <v>0.2059</v>
      </c>
      <c r="D4216" s="88">
        <v>15359.487533615085</v>
      </c>
    </row>
    <row r="4217" spans="3:4" x14ac:dyDescent="0.2">
      <c r="C4217" s="88">
        <v>0.20594999999999999</v>
      </c>
      <c r="D4217" s="88">
        <v>15359.855176056648</v>
      </c>
    </row>
    <row r="4218" spans="3:4" x14ac:dyDescent="0.2">
      <c r="C4218" s="88">
        <v>0.20599999999999999</v>
      </c>
      <c r="D4218" s="88">
        <v>15360.162112357448</v>
      </c>
    </row>
    <row r="4219" spans="3:4" x14ac:dyDescent="0.2">
      <c r="C4219" s="88">
        <v>0.20605000000000001</v>
      </c>
      <c r="D4219" s="88">
        <v>15360.192032340336</v>
      </c>
    </row>
    <row r="4220" spans="3:4" x14ac:dyDescent="0.2">
      <c r="C4220" s="88">
        <v>0.20610000000000001</v>
      </c>
      <c r="D4220" s="88">
        <v>15360.335343194642</v>
      </c>
    </row>
    <row r="4221" spans="3:4" x14ac:dyDescent="0.2">
      <c r="C4221" s="88">
        <v>0.20615</v>
      </c>
      <c r="D4221" s="88">
        <v>15360.421486211702</v>
      </c>
    </row>
    <row r="4222" spans="3:4" x14ac:dyDescent="0.2">
      <c r="C4222" s="88">
        <v>0.20619999999999999</v>
      </c>
      <c r="D4222" s="88">
        <v>15360.544570394968</v>
      </c>
    </row>
    <row r="4223" spans="3:4" x14ac:dyDescent="0.2">
      <c r="C4223" s="88">
        <v>0.20624999999999999</v>
      </c>
      <c r="D4223" s="88">
        <v>15360.613329124732</v>
      </c>
    </row>
    <row r="4224" spans="3:4" x14ac:dyDescent="0.2">
      <c r="C4224" s="88">
        <v>0.20630000000000001</v>
      </c>
      <c r="D4224" s="88">
        <v>15360.617234141415</v>
      </c>
    </row>
    <row r="4225" spans="3:4" x14ac:dyDescent="0.2">
      <c r="C4225" s="88">
        <v>0.20635000000000001</v>
      </c>
      <c r="D4225" s="88">
        <v>15360.65824432248</v>
      </c>
    </row>
    <row r="4226" spans="3:4" x14ac:dyDescent="0.2">
      <c r="C4226" s="88">
        <v>0.2064</v>
      </c>
      <c r="D4226" s="88">
        <v>15360.742615175008</v>
      </c>
    </row>
    <row r="4227" spans="3:4" x14ac:dyDescent="0.2">
      <c r="C4227" s="88">
        <v>0.20644999999999999</v>
      </c>
      <c r="D4227" s="88">
        <v>15361.080657843911</v>
      </c>
    </row>
    <row r="4228" spans="3:4" x14ac:dyDescent="0.2">
      <c r="C4228" s="88">
        <v>0.20649999999999999</v>
      </c>
      <c r="D4228" s="88">
        <v>15361.13607957663</v>
      </c>
    </row>
    <row r="4229" spans="3:4" x14ac:dyDescent="0.2">
      <c r="C4229" s="88">
        <v>0.20655000000000001</v>
      </c>
      <c r="D4229" s="88">
        <v>15361.145620001022</v>
      </c>
    </row>
    <row r="4230" spans="3:4" x14ac:dyDescent="0.2">
      <c r="C4230" s="88">
        <v>0.20660000000000001</v>
      </c>
      <c r="D4230" s="88">
        <v>15361.147889276577</v>
      </c>
    </row>
    <row r="4231" spans="3:4" x14ac:dyDescent="0.2">
      <c r="C4231" s="88">
        <v>0.20665</v>
      </c>
      <c r="D4231" s="88">
        <v>15361.284757681291</v>
      </c>
    </row>
    <row r="4232" spans="3:4" x14ac:dyDescent="0.2">
      <c r="C4232" s="88">
        <v>0.20669999999999999</v>
      </c>
      <c r="D4232" s="88">
        <v>15361.76539049629</v>
      </c>
    </row>
    <row r="4233" spans="3:4" x14ac:dyDescent="0.2">
      <c r="C4233" s="88">
        <v>0.20674999999999999</v>
      </c>
      <c r="D4233" s="88">
        <v>15362.138938942167</v>
      </c>
    </row>
    <row r="4234" spans="3:4" x14ac:dyDescent="0.2">
      <c r="C4234" s="88">
        <v>0.20680000000000001</v>
      </c>
      <c r="D4234" s="88">
        <v>15362.201247916544</v>
      </c>
    </row>
    <row r="4235" spans="3:4" x14ac:dyDescent="0.2">
      <c r="C4235" s="88">
        <v>0.20685000000000001</v>
      </c>
      <c r="D4235" s="88">
        <v>15362.670704753233</v>
      </c>
    </row>
    <row r="4236" spans="3:4" x14ac:dyDescent="0.2">
      <c r="C4236" s="88">
        <v>0.2069</v>
      </c>
      <c r="D4236" s="88">
        <v>15362.713846183737</v>
      </c>
    </row>
    <row r="4237" spans="3:4" x14ac:dyDescent="0.2">
      <c r="C4237" s="88">
        <v>0.20695</v>
      </c>
      <c r="D4237" s="88">
        <v>15362.794705757902</v>
      </c>
    </row>
    <row r="4238" spans="3:4" x14ac:dyDescent="0.2">
      <c r="C4238" s="88">
        <v>0.20699999999999999</v>
      </c>
      <c r="D4238" s="88">
        <v>15362.828329785956</v>
      </c>
    </row>
    <row r="4239" spans="3:4" x14ac:dyDescent="0.2">
      <c r="C4239" s="88">
        <v>0.20705000000000001</v>
      </c>
      <c r="D4239" s="88">
        <v>15362.896386404034</v>
      </c>
    </row>
    <row r="4240" spans="3:4" x14ac:dyDescent="0.2">
      <c r="C4240" s="88">
        <v>0.20710000000000001</v>
      </c>
      <c r="D4240" s="88">
        <v>15362.952518361773</v>
      </c>
    </row>
    <row r="4241" spans="3:4" x14ac:dyDescent="0.2">
      <c r="C4241" s="88">
        <v>0.20715</v>
      </c>
      <c r="D4241" s="88">
        <v>15363.023530859815</v>
      </c>
    </row>
    <row r="4242" spans="3:4" x14ac:dyDescent="0.2">
      <c r="C4242" s="88">
        <v>0.2072</v>
      </c>
      <c r="D4242" s="88">
        <v>15363.176597569989</v>
      </c>
    </row>
    <row r="4243" spans="3:4" x14ac:dyDescent="0.2">
      <c r="C4243" s="88">
        <v>0.20724999999999999</v>
      </c>
      <c r="D4243" s="88">
        <v>15363.427529933097</v>
      </c>
    </row>
    <row r="4244" spans="3:4" x14ac:dyDescent="0.2">
      <c r="C4244" s="88">
        <v>0.20730000000000001</v>
      </c>
      <c r="D4244" s="88">
        <v>15363.63987091562</v>
      </c>
    </row>
    <row r="4245" spans="3:4" x14ac:dyDescent="0.2">
      <c r="C4245" s="88">
        <v>0.20735000000000001</v>
      </c>
      <c r="D4245" s="88">
        <v>15363.818758551895</v>
      </c>
    </row>
    <row r="4246" spans="3:4" x14ac:dyDescent="0.2">
      <c r="C4246" s="88">
        <v>0.2074</v>
      </c>
      <c r="D4246" s="88">
        <v>15363.834493844903</v>
      </c>
    </row>
    <row r="4247" spans="3:4" x14ac:dyDescent="0.2">
      <c r="C4247" s="88">
        <v>0.20745</v>
      </c>
      <c r="D4247" s="88">
        <v>15364.283638882369</v>
      </c>
    </row>
    <row r="4248" spans="3:4" x14ac:dyDescent="0.2">
      <c r="C4248" s="88">
        <v>0.20749999999999999</v>
      </c>
      <c r="D4248" s="88">
        <v>15364.392016676287</v>
      </c>
    </row>
    <row r="4249" spans="3:4" x14ac:dyDescent="0.2">
      <c r="C4249" s="88">
        <v>0.20755000000000001</v>
      </c>
      <c r="D4249" s="88">
        <v>15364.922556214955</v>
      </c>
    </row>
    <row r="4250" spans="3:4" x14ac:dyDescent="0.2">
      <c r="C4250" s="88">
        <v>0.20760000000000001</v>
      </c>
      <c r="D4250" s="88">
        <v>15365.23736716665</v>
      </c>
    </row>
    <row r="4251" spans="3:4" x14ac:dyDescent="0.2">
      <c r="C4251" s="88">
        <v>0.20765</v>
      </c>
      <c r="D4251" s="88">
        <v>15365.269886459078</v>
      </c>
    </row>
    <row r="4252" spans="3:4" x14ac:dyDescent="0.2">
      <c r="C4252" s="88">
        <v>0.2077</v>
      </c>
      <c r="D4252" s="88">
        <v>15365.350089015948</v>
      </c>
    </row>
    <row r="4253" spans="3:4" x14ac:dyDescent="0.2">
      <c r="C4253" s="88">
        <v>0.20774999999999999</v>
      </c>
      <c r="D4253" s="88">
        <v>15365.576325678741</v>
      </c>
    </row>
    <row r="4254" spans="3:4" x14ac:dyDescent="0.2">
      <c r="C4254" s="88">
        <v>0.20780000000000001</v>
      </c>
      <c r="D4254" s="88">
        <v>15365.619909526758</v>
      </c>
    </row>
    <row r="4255" spans="3:4" x14ac:dyDescent="0.2">
      <c r="C4255" s="88">
        <v>0.20785000000000001</v>
      </c>
      <c r="D4255" s="88">
        <v>15365.921217199593</v>
      </c>
    </row>
    <row r="4256" spans="3:4" x14ac:dyDescent="0.2">
      <c r="C4256" s="88">
        <v>0.2079</v>
      </c>
      <c r="D4256" s="88">
        <v>15366.066082749083</v>
      </c>
    </row>
    <row r="4257" spans="3:4" x14ac:dyDescent="0.2">
      <c r="C4257" s="88">
        <v>0.20795</v>
      </c>
      <c r="D4257" s="88">
        <v>15366.135521073342</v>
      </c>
    </row>
    <row r="4258" spans="3:4" x14ac:dyDescent="0.2">
      <c r="C4258" s="88">
        <v>0.20799999999999999</v>
      </c>
      <c r="D4258" s="88">
        <v>15366.252371022014</v>
      </c>
    </row>
    <row r="4259" spans="3:4" x14ac:dyDescent="0.2">
      <c r="C4259" s="88">
        <v>0.20805000000000001</v>
      </c>
      <c r="D4259" s="88">
        <v>15366.285422304292</v>
      </c>
    </row>
    <row r="4260" spans="3:4" x14ac:dyDescent="0.2">
      <c r="C4260" s="88">
        <v>0.20810000000000001</v>
      </c>
      <c r="D4260" s="88">
        <v>15366.431843250302</v>
      </c>
    </row>
    <row r="4261" spans="3:4" x14ac:dyDescent="0.2">
      <c r="C4261" s="88">
        <v>0.20815</v>
      </c>
      <c r="D4261" s="88">
        <v>15366.459936471007</v>
      </c>
    </row>
    <row r="4262" spans="3:4" x14ac:dyDescent="0.2">
      <c r="C4262" s="88">
        <v>0.2082</v>
      </c>
      <c r="D4262" s="88">
        <v>15366.743433925112</v>
      </c>
    </row>
    <row r="4263" spans="3:4" x14ac:dyDescent="0.2">
      <c r="C4263" s="88">
        <v>0.20824999999999999</v>
      </c>
      <c r="D4263" s="88">
        <v>15366.805491391966</v>
      </c>
    </row>
    <row r="4264" spans="3:4" x14ac:dyDescent="0.2">
      <c r="C4264" s="88">
        <v>0.20830000000000001</v>
      </c>
      <c r="D4264" s="88">
        <v>15367.567553900812</v>
      </c>
    </row>
    <row r="4265" spans="3:4" x14ac:dyDescent="0.2">
      <c r="C4265" s="88">
        <v>0.20835000000000001</v>
      </c>
      <c r="D4265" s="88">
        <v>15367.706577131979</v>
      </c>
    </row>
    <row r="4266" spans="3:4" x14ac:dyDescent="0.2">
      <c r="C4266" s="88">
        <v>0.2084</v>
      </c>
      <c r="D4266" s="88">
        <v>15367.7117479564</v>
      </c>
    </row>
    <row r="4267" spans="3:4" x14ac:dyDescent="0.2">
      <c r="C4267" s="88">
        <v>0.20845</v>
      </c>
      <c r="D4267" s="88">
        <v>15367.826371826877</v>
      </c>
    </row>
    <row r="4268" spans="3:4" x14ac:dyDescent="0.2">
      <c r="C4268" s="88">
        <v>0.20849999999999999</v>
      </c>
      <c r="D4268" s="88">
        <v>15368.524819956561</v>
      </c>
    </row>
    <row r="4269" spans="3:4" x14ac:dyDescent="0.2">
      <c r="C4269" s="88">
        <v>0.20855000000000001</v>
      </c>
      <c r="D4269" s="88">
        <v>15368.591758916858</v>
      </c>
    </row>
    <row r="4270" spans="3:4" x14ac:dyDescent="0.2">
      <c r="C4270" s="88">
        <v>0.20860000000000001</v>
      </c>
      <c r="D4270" s="88">
        <v>15368.605247998765</v>
      </c>
    </row>
    <row r="4271" spans="3:4" x14ac:dyDescent="0.2">
      <c r="C4271" s="88">
        <v>0.20865</v>
      </c>
      <c r="D4271" s="88">
        <v>15368.621251273662</v>
      </c>
    </row>
    <row r="4272" spans="3:4" x14ac:dyDescent="0.2">
      <c r="C4272" s="88">
        <v>0.2087</v>
      </c>
      <c r="D4272" s="88">
        <v>15369.378934447521</v>
      </c>
    </row>
    <row r="4273" spans="3:4" x14ac:dyDescent="0.2">
      <c r="C4273" s="88">
        <v>0.20874999999999999</v>
      </c>
      <c r="D4273" s="88">
        <v>15369.398740071116</v>
      </c>
    </row>
    <row r="4274" spans="3:4" x14ac:dyDescent="0.2">
      <c r="C4274" s="88">
        <v>0.20880000000000001</v>
      </c>
      <c r="D4274" s="88">
        <v>15369.845823017129</v>
      </c>
    </row>
    <row r="4275" spans="3:4" x14ac:dyDescent="0.2">
      <c r="C4275" s="88">
        <v>0.20885000000000001</v>
      </c>
      <c r="D4275" s="88">
        <v>15370.262334844259</v>
      </c>
    </row>
    <row r="4276" spans="3:4" x14ac:dyDescent="0.2">
      <c r="C4276" s="88">
        <v>0.2089</v>
      </c>
      <c r="D4276" s="88">
        <v>15370.26946361021</v>
      </c>
    </row>
    <row r="4277" spans="3:4" x14ac:dyDescent="0.2">
      <c r="C4277" s="88">
        <v>0.20895</v>
      </c>
      <c r="D4277" s="88">
        <v>15370.490780565378</v>
      </c>
    </row>
    <row r="4278" spans="3:4" x14ac:dyDescent="0.2">
      <c r="C4278" s="88">
        <v>0.20899999999999999</v>
      </c>
      <c r="D4278" s="88">
        <v>15370.507967689649</v>
      </c>
    </row>
    <row r="4279" spans="3:4" x14ac:dyDescent="0.2">
      <c r="C4279" s="88">
        <v>0.20905000000000001</v>
      </c>
      <c r="D4279" s="88">
        <v>15370.623676937505</v>
      </c>
    </row>
    <row r="4280" spans="3:4" x14ac:dyDescent="0.2">
      <c r="C4280" s="88">
        <v>0.20910000000000001</v>
      </c>
      <c r="D4280" s="88">
        <v>15370.778089988162</v>
      </c>
    </row>
    <row r="4281" spans="3:4" x14ac:dyDescent="0.2">
      <c r="C4281" s="88">
        <v>0.20915</v>
      </c>
      <c r="D4281" s="88">
        <v>15370.825367623987</v>
      </c>
    </row>
    <row r="4282" spans="3:4" x14ac:dyDescent="0.2">
      <c r="C4282" s="88">
        <v>0.2092</v>
      </c>
      <c r="D4282" s="88">
        <v>15370.904050440791</v>
      </c>
    </row>
    <row r="4283" spans="3:4" x14ac:dyDescent="0.2">
      <c r="C4283" s="88">
        <v>0.20924999999999999</v>
      </c>
      <c r="D4283" s="88">
        <v>15371.377774229019</v>
      </c>
    </row>
    <row r="4284" spans="3:4" x14ac:dyDescent="0.2">
      <c r="C4284" s="88">
        <v>0.20930000000000001</v>
      </c>
      <c r="D4284" s="88">
        <v>15371.397534286571</v>
      </c>
    </row>
    <row r="4285" spans="3:4" x14ac:dyDescent="0.2">
      <c r="C4285" s="88">
        <v>0.20935000000000001</v>
      </c>
      <c r="D4285" s="88">
        <v>15371.435984518064</v>
      </c>
    </row>
    <row r="4286" spans="3:4" x14ac:dyDescent="0.2">
      <c r="C4286" s="88">
        <v>0.2094</v>
      </c>
      <c r="D4286" s="88">
        <v>15371.453872239383</v>
      </c>
    </row>
    <row r="4287" spans="3:4" x14ac:dyDescent="0.2">
      <c r="C4287" s="88">
        <v>0.20945</v>
      </c>
      <c r="D4287" s="88">
        <v>15371.701934551489</v>
      </c>
    </row>
    <row r="4288" spans="3:4" x14ac:dyDescent="0.2">
      <c r="C4288" s="88">
        <v>0.20949999999999999</v>
      </c>
      <c r="D4288" s="88">
        <v>15371.977469558353</v>
      </c>
    </row>
    <row r="4289" spans="3:4" x14ac:dyDescent="0.2">
      <c r="C4289" s="88">
        <v>0.20954999999999999</v>
      </c>
      <c r="D4289" s="88">
        <v>15372.009493689131</v>
      </c>
    </row>
    <row r="4290" spans="3:4" x14ac:dyDescent="0.2">
      <c r="C4290" s="88">
        <v>0.20960000000000001</v>
      </c>
      <c r="D4290" s="88">
        <v>15372.021682486229</v>
      </c>
    </row>
    <row r="4291" spans="3:4" x14ac:dyDescent="0.2">
      <c r="C4291" s="88">
        <v>0.20965</v>
      </c>
      <c r="D4291" s="88">
        <v>15372.062331958019</v>
      </c>
    </row>
    <row r="4292" spans="3:4" x14ac:dyDescent="0.2">
      <c r="C4292" s="88">
        <v>0.2097</v>
      </c>
      <c r="D4292" s="88">
        <v>15372.077307545813</v>
      </c>
    </row>
    <row r="4293" spans="3:4" x14ac:dyDescent="0.2">
      <c r="C4293" s="88">
        <v>0.20974999999999999</v>
      </c>
      <c r="D4293" s="88">
        <v>15372.215012477593</v>
      </c>
    </row>
    <row r="4294" spans="3:4" x14ac:dyDescent="0.2">
      <c r="C4294" s="88">
        <v>0.20979999999999999</v>
      </c>
      <c r="D4294" s="88">
        <v>15372.322604975689</v>
      </c>
    </row>
    <row r="4295" spans="3:4" x14ac:dyDescent="0.2">
      <c r="C4295" s="88">
        <v>0.20985000000000001</v>
      </c>
      <c r="D4295" s="88">
        <v>15372.432129514857</v>
      </c>
    </row>
    <row r="4296" spans="3:4" x14ac:dyDescent="0.2">
      <c r="C4296" s="88">
        <v>0.2099</v>
      </c>
      <c r="D4296" s="88">
        <v>15372.503225915902</v>
      </c>
    </row>
    <row r="4297" spans="3:4" x14ac:dyDescent="0.2">
      <c r="C4297" s="88">
        <v>0.20995</v>
      </c>
      <c r="D4297" s="88">
        <v>15372.551859763287</v>
      </c>
    </row>
    <row r="4298" spans="3:4" x14ac:dyDescent="0.2">
      <c r="C4298" s="88">
        <v>0.21</v>
      </c>
      <c r="D4298" s="88">
        <v>15372.933535807591</v>
      </c>
    </row>
    <row r="4299" spans="3:4" x14ac:dyDescent="0.2">
      <c r="C4299" s="88">
        <v>0.21004999999999999</v>
      </c>
      <c r="D4299" s="88">
        <v>15373.071389535622</v>
      </c>
    </row>
    <row r="4300" spans="3:4" x14ac:dyDescent="0.2">
      <c r="C4300" s="88">
        <v>0.21010000000000001</v>
      </c>
      <c r="D4300" s="88">
        <v>15373.508893004171</v>
      </c>
    </row>
    <row r="4301" spans="3:4" x14ac:dyDescent="0.2">
      <c r="C4301" s="88">
        <v>0.21015</v>
      </c>
      <c r="D4301" s="88">
        <v>15373.799346995371</v>
      </c>
    </row>
    <row r="4302" spans="3:4" x14ac:dyDescent="0.2">
      <c r="C4302" s="88">
        <v>0.2102</v>
      </c>
      <c r="D4302" s="88">
        <v>15374.066212304215</v>
      </c>
    </row>
    <row r="4303" spans="3:4" x14ac:dyDescent="0.2">
      <c r="C4303" s="88">
        <v>0.21024999999999999</v>
      </c>
      <c r="D4303" s="88">
        <v>15374.17678594099</v>
      </c>
    </row>
    <row r="4304" spans="3:4" x14ac:dyDescent="0.2">
      <c r="C4304" s="88">
        <v>0.21029999999999999</v>
      </c>
      <c r="D4304" s="88">
        <v>15374.285279452948</v>
      </c>
    </row>
    <row r="4305" spans="3:4" x14ac:dyDescent="0.2">
      <c r="C4305" s="88">
        <v>0.21035000000000001</v>
      </c>
      <c r="D4305" s="88">
        <v>15374.880119491925</v>
      </c>
    </row>
    <row r="4306" spans="3:4" x14ac:dyDescent="0.2">
      <c r="C4306" s="88">
        <v>0.2104</v>
      </c>
      <c r="D4306" s="88">
        <v>15375.194398340174</v>
      </c>
    </row>
    <row r="4307" spans="3:4" x14ac:dyDescent="0.2">
      <c r="C4307" s="88">
        <v>0.21045</v>
      </c>
      <c r="D4307" s="88">
        <v>15375.291655052468</v>
      </c>
    </row>
    <row r="4308" spans="3:4" x14ac:dyDescent="0.2">
      <c r="C4308" s="88">
        <v>0.21049999999999999</v>
      </c>
      <c r="D4308" s="88">
        <v>15375.688262458578</v>
      </c>
    </row>
    <row r="4309" spans="3:4" x14ac:dyDescent="0.2">
      <c r="C4309" s="88">
        <v>0.21054999999999999</v>
      </c>
      <c r="D4309" s="88">
        <v>15375.83220698325</v>
      </c>
    </row>
    <row r="4310" spans="3:4" x14ac:dyDescent="0.2">
      <c r="C4310" s="88">
        <v>0.21060000000000001</v>
      </c>
      <c r="D4310" s="88">
        <v>15376.055114823717</v>
      </c>
    </row>
    <row r="4311" spans="3:4" x14ac:dyDescent="0.2">
      <c r="C4311" s="88">
        <v>0.21065</v>
      </c>
      <c r="D4311" s="88">
        <v>15376.261215941484</v>
      </c>
    </row>
    <row r="4312" spans="3:4" x14ac:dyDescent="0.2">
      <c r="C4312" s="88">
        <v>0.2107</v>
      </c>
      <c r="D4312" s="88">
        <v>15376.300532617159</v>
      </c>
    </row>
    <row r="4313" spans="3:4" x14ac:dyDescent="0.2">
      <c r="C4313" s="88">
        <v>0.21074999999999999</v>
      </c>
      <c r="D4313" s="88">
        <v>15376.374801747705</v>
      </c>
    </row>
    <row r="4314" spans="3:4" x14ac:dyDescent="0.2">
      <c r="C4314" s="88">
        <v>0.21079999999999999</v>
      </c>
      <c r="D4314" s="88">
        <v>15376.416855170404</v>
      </c>
    </row>
    <row r="4315" spans="3:4" x14ac:dyDescent="0.2">
      <c r="C4315" s="88">
        <v>0.21085000000000001</v>
      </c>
      <c r="D4315" s="88">
        <v>15376.489249280834</v>
      </c>
    </row>
    <row r="4316" spans="3:4" x14ac:dyDescent="0.2">
      <c r="C4316" s="88">
        <v>0.2109</v>
      </c>
      <c r="D4316" s="88">
        <v>15376.903815642781</v>
      </c>
    </row>
    <row r="4317" spans="3:4" x14ac:dyDescent="0.2">
      <c r="C4317" s="88">
        <v>0.21095</v>
      </c>
      <c r="D4317" s="88">
        <v>15377.088704153895</v>
      </c>
    </row>
    <row r="4318" spans="3:4" x14ac:dyDescent="0.2">
      <c r="C4318" s="88">
        <v>0.21099999999999999</v>
      </c>
      <c r="D4318" s="88">
        <v>15377.338317047857</v>
      </c>
    </row>
    <row r="4319" spans="3:4" x14ac:dyDescent="0.2">
      <c r="C4319" s="88">
        <v>0.21104999999999999</v>
      </c>
      <c r="D4319" s="88">
        <v>15377.962257619791</v>
      </c>
    </row>
    <row r="4320" spans="3:4" x14ac:dyDescent="0.2">
      <c r="C4320" s="88">
        <v>0.21110000000000001</v>
      </c>
      <c r="D4320" s="88">
        <v>15378.003039816926</v>
      </c>
    </row>
    <row r="4321" spans="3:4" x14ac:dyDescent="0.2">
      <c r="C4321" s="88">
        <v>0.21115</v>
      </c>
      <c r="D4321" s="88">
        <v>15378.103674134813</v>
      </c>
    </row>
    <row r="4322" spans="3:4" x14ac:dyDescent="0.2">
      <c r="C4322" s="88">
        <v>0.2112</v>
      </c>
      <c r="D4322" s="88">
        <v>15378.525125181532</v>
      </c>
    </row>
    <row r="4323" spans="3:4" x14ac:dyDescent="0.2">
      <c r="C4323" s="88">
        <v>0.21124999999999999</v>
      </c>
      <c r="D4323" s="88">
        <v>15378.755596509216</v>
      </c>
    </row>
    <row r="4324" spans="3:4" x14ac:dyDescent="0.2">
      <c r="C4324" s="88">
        <v>0.21129999999999999</v>
      </c>
      <c r="D4324" s="88">
        <v>15378.824545287645</v>
      </c>
    </row>
    <row r="4325" spans="3:4" x14ac:dyDescent="0.2">
      <c r="C4325" s="88">
        <v>0.21135000000000001</v>
      </c>
      <c r="D4325" s="88">
        <v>15378.901882701079</v>
      </c>
    </row>
    <row r="4326" spans="3:4" x14ac:dyDescent="0.2">
      <c r="C4326" s="88">
        <v>0.2114</v>
      </c>
      <c r="D4326" s="88">
        <v>15378.95833565624</v>
      </c>
    </row>
    <row r="4327" spans="3:4" x14ac:dyDescent="0.2">
      <c r="C4327" s="88">
        <v>0.21145</v>
      </c>
      <c r="D4327" s="88">
        <v>15379.477302549649</v>
      </c>
    </row>
    <row r="4328" spans="3:4" x14ac:dyDescent="0.2">
      <c r="C4328" s="88">
        <v>0.21149999999999999</v>
      </c>
      <c r="D4328" s="88">
        <v>15379.515886175415</v>
      </c>
    </row>
    <row r="4329" spans="3:4" x14ac:dyDescent="0.2">
      <c r="C4329" s="88">
        <v>0.21154999999999999</v>
      </c>
      <c r="D4329" s="88">
        <v>15379.727631317297</v>
      </c>
    </row>
    <row r="4330" spans="3:4" x14ac:dyDescent="0.2">
      <c r="C4330" s="88">
        <v>0.21160000000000001</v>
      </c>
      <c r="D4330" s="88">
        <v>15379.745794576815</v>
      </c>
    </row>
    <row r="4331" spans="3:4" x14ac:dyDescent="0.2">
      <c r="C4331" s="88">
        <v>0.21165</v>
      </c>
      <c r="D4331" s="88">
        <v>15379.902937798699</v>
      </c>
    </row>
    <row r="4332" spans="3:4" x14ac:dyDescent="0.2">
      <c r="C4332" s="88">
        <v>0.2117</v>
      </c>
      <c r="D4332" s="88">
        <v>15379.929814793788</v>
      </c>
    </row>
    <row r="4333" spans="3:4" x14ac:dyDescent="0.2">
      <c r="C4333" s="88">
        <v>0.21174999999999999</v>
      </c>
      <c r="D4333" s="88">
        <v>15380.160922843312</v>
      </c>
    </row>
    <row r="4334" spans="3:4" x14ac:dyDescent="0.2">
      <c r="C4334" s="88">
        <v>0.21179999999999999</v>
      </c>
      <c r="D4334" s="88">
        <v>15380.332650195458</v>
      </c>
    </row>
    <row r="4335" spans="3:4" x14ac:dyDescent="0.2">
      <c r="C4335" s="88">
        <v>0.21185000000000001</v>
      </c>
      <c r="D4335" s="88">
        <v>15380.436636147122</v>
      </c>
    </row>
    <row r="4336" spans="3:4" x14ac:dyDescent="0.2">
      <c r="C4336" s="88">
        <v>0.21190000000000001</v>
      </c>
      <c r="D4336" s="88">
        <v>15380.759051788427</v>
      </c>
    </row>
    <row r="4337" spans="3:4" x14ac:dyDescent="0.2">
      <c r="C4337" s="88">
        <v>0.21195</v>
      </c>
      <c r="D4337" s="88">
        <v>15380.923280056862</v>
      </c>
    </row>
    <row r="4338" spans="3:4" x14ac:dyDescent="0.2">
      <c r="C4338" s="88">
        <v>0.21199999999999999</v>
      </c>
      <c r="D4338" s="88">
        <v>15381.422300623619</v>
      </c>
    </row>
    <row r="4339" spans="3:4" x14ac:dyDescent="0.2">
      <c r="C4339" s="88">
        <v>0.21204999999999999</v>
      </c>
      <c r="D4339" s="88">
        <v>15381.501667301836</v>
      </c>
    </row>
    <row r="4340" spans="3:4" x14ac:dyDescent="0.2">
      <c r="C4340" s="88">
        <v>0.21210000000000001</v>
      </c>
      <c r="D4340" s="88">
        <v>15382.063901937388</v>
      </c>
    </row>
    <row r="4341" spans="3:4" x14ac:dyDescent="0.2">
      <c r="C4341" s="88">
        <v>0.21215000000000001</v>
      </c>
      <c r="D4341" s="88">
        <v>15382.281835567883</v>
      </c>
    </row>
    <row r="4342" spans="3:4" x14ac:dyDescent="0.2">
      <c r="C4342" s="88">
        <v>0.2122</v>
      </c>
      <c r="D4342" s="88">
        <v>15382.436107342164</v>
      </c>
    </row>
    <row r="4343" spans="3:4" x14ac:dyDescent="0.2">
      <c r="C4343" s="88">
        <v>0.21224999999999999</v>
      </c>
      <c r="D4343" s="88">
        <v>15382.621932666214</v>
      </c>
    </row>
    <row r="4344" spans="3:4" x14ac:dyDescent="0.2">
      <c r="C4344" s="88">
        <v>0.21229999999999999</v>
      </c>
      <c r="D4344" s="88">
        <v>15383.189370474833</v>
      </c>
    </row>
    <row r="4345" spans="3:4" x14ac:dyDescent="0.2">
      <c r="C4345" s="88">
        <v>0.21235000000000001</v>
      </c>
      <c r="D4345" s="88">
        <v>15383.429466306108</v>
      </c>
    </row>
    <row r="4346" spans="3:4" x14ac:dyDescent="0.2">
      <c r="C4346" s="88">
        <v>0.21240000000000001</v>
      </c>
      <c r="D4346" s="88">
        <v>15383.482883390441</v>
      </c>
    </row>
    <row r="4347" spans="3:4" x14ac:dyDescent="0.2">
      <c r="C4347" s="88">
        <v>0.21245</v>
      </c>
      <c r="D4347" s="88">
        <v>15383.622314144157</v>
      </c>
    </row>
    <row r="4348" spans="3:4" x14ac:dyDescent="0.2">
      <c r="C4348" s="88">
        <v>0.21249999999999999</v>
      </c>
      <c r="D4348" s="88">
        <v>15383.629380579414</v>
      </c>
    </row>
    <row r="4349" spans="3:4" x14ac:dyDescent="0.2">
      <c r="C4349" s="88">
        <v>0.21254999999999999</v>
      </c>
      <c r="D4349" s="88">
        <v>15383.657304210536</v>
      </c>
    </row>
    <row r="4350" spans="3:4" x14ac:dyDescent="0.2">
      <c r="C4350" s="88">
        <v>0.21260000000000001</v>
      </c>
      <c r="D4350" s="88">
        <v>15384.023778845338</v>
      </c>
    </row>
    <row r="4351" spans="3:4" x14ac:dyDescent="0.2">
      <c r="C4351" s="88">
        <v>0.21265000000000001</v>
      </c>
      <c r="D4351" s="88">
        <v>15384.643590705375</v>
      </c>
    </row>
    <row r="4352" spans="3:4" x14ac:dyDescent="0.2">
      <c r="C4352" s="88">
        <v>0.2127</v>
      </c>
      <c r="D4352" s="88">
        <v>15384.74244467853</v>
      </c>
    </row>
    <row r="4353" spans="3:4" x14ac:dyDescent="0.2">
      <c r="C4353" s="88">
        <v>0.21274999999999999</v>
      </c>
      <c r="D4353" s="88">
        <v>15384.880450755667</v>
      </c>
    </row>
    <row r="4354" spans="3:4" x14ac:dyDescent="0.2">
      <c r="C4354" s="88">
        <v>0.21279999999999999</v>
      </c>
      <c r="D4354" s="88">
        <v>15384.993996027417</v>
      </c>
    </row>
    <row r="4355" spans="3:4" x14ac:dyDescent="0.2">
      <c r="C4355" s="88">
        <v>0.21285000000000001</v>
      </c>
      <c r="D4355" s="88">
        <v>15385.029466492893</v>
      </c>
    </row>
    <row r="4356" spans="3:4" x14ac:dyDescent="0.2">
      <c r="C4356" s="88">
        <v>0.21290000000000001</v>
      </c>
      <c r="D4356" s="88">
        <v>15385.302042140444</v>
      </c>
    </row>
    <row r="4357" spans="3:4" x14ac:dyDescent="0.2">
      <c r="C4357" s="88">
        <v>0.21295</v>
      </c>
      <c r="D4357" s="88">
        <v>15385.394666914022</v>
      </c>
    </row>
    <row r="4358" spans="3:4" x14ac:dyDescent="0.2">
      <c r="C4358" s="88">
        <v>0.21299999999999999</v>
      </c>
      <c r="D4358" s="88">
        <v>15385.499629130993</v>
      </c>
    </row>
    <row r="4359" spans="3:4" x14ac:dyDescent="0.2">
      <c r="C4359" s="88">
        <v>0.21304999999999999</v>
      </c>
      <c r="D4359" s="88">
        <v>15385.592125186577</v>
      </c>
    </row>
    <row r="4360" spans="3:4" x14ac:dyDescent="0.2">
      <c r="C4360" s="88">
        <v>0.21310000000000001</v>
      </c>
      <c r="D4360" s="88">
        <v>15385.928813709021</v>
      </c>
    </row>
    <row r="4361" spans="3:4" x14ac:dyDescent="0.2">
      <c r="C4361" s="88">
        <v>0.21315000000000001</v>
      </c>
      <c r="D4361" s="88">
        <v>15385.974441476919</v>
      </c>
    </row>
    <row r="4362" spans="3:4" x14ac:dyDescent="0.2">
      <c r="C4362" s="88">
        <v>0.2132</v>
      </c>
      <c r="D4362" s="88">
        <v>15386.133319114133</v>
      </c>
    </row>
    <row r="4363" spans="3:4" x14ac:dyDescent="0.2">
      <c r="C4363" s="88">
        <v>0.21325</v>
      </c>
      <c r="D4363" s="88">
        <v>15386.137692729575</v>
      </c>
    </row>
    <row r="4364" spans="3:4" x14ac:dyDescent="0.2">
      <c r="C4364" s="88">
        <v>0.21329999999999999</v>
      </c>
      <c r="D4364" s="88">
        <v>15386.247755788885</v>
      </c>
    </row>
    <row r="4365" spans="3:4" x14ac:dyDescent="0.2">
      <c r="C4365" s="88">
        <v>0.21335000000000001</v>
      </c>
      <c r="D4365" s="88">
        <v>15386.255122138133</v>
      </c>
    </row>
    <row r="4366" spans="3:4" x14ac:dyDescent="0.2">
      <c r="C4366" s="88">
        <v>0.21340000000000001</v>
      </c>
      <c r="D4366" s="88">
        <v>15387.830617385451</v>
      </c>
    </row>
    <row r="4367" spans="3:4" x14ac:dyDescent="0.2">
      <c r="C4367" s="88">
        <v>0.21345</v>
      </c>
      <c r="D4367" s="88">
        <v>15387.962636295231</v>
      </c>
    </row>
    <row r="4368" spans="3:4" x14ac:dyDescent="0.2">
      <c r="C4368" s="88">
        <v>0.2135</v>
      </c>
      <c r="D4368" s="88">
        <v>15388.039357764632</v>
      </c>
    </row>
    <row r="4369" spans="3:4" x14ac:dyDescent="0.2">
      <c r="C4369" s="88">
        <v>0.21354999999999999</v>
      </c>
      <c r="D4369" s="88">
        <v>15388.152315767202</v>
      </c>
    </row>
    <row r="4370" spans="3:4" x14ac:dyDescent="0.2">
      <c r="C4370" s="88">
        <v>0.21360000000000001</v>
      </c>
      <c r="D4370" s="88">
        <v>15388.305570761666</v>
      </c>
    </row>
    <row r="4371" spans="3:4" x14ac:dyDescent="0.2">
      <c r="C4371" s="88">
        <v>0.21365000000000001</v>
      </c>
      <c r="D4371" s="88">
        <v>15388.544181705507</v>
      </c>
    </row>
    <row r="4372" spans="3:4" x14ac:dyDescent="0.2">
      <c r="C4372" s="88">
        <v>0.2137</v>
      </c>
      <c r="D4372" s="88">
        <v>15388.604771070273</v>
      </c>
    </row>
    <row r="4373" spans="3:4" x14ac:dyDescent="0.2">
      <c r="C4373" s="88">
        <v>0.21375</v>
      </c>
      <c r="D4373" s="88">
        <v>15388.86372622952</v>
      </c>
    </row>
    <row r="4374" spans="3:4" x14ac:dyDescent="0.2">
      <c r="C4374" s="88">
        <v>0.21379999999999999</v>
      </c>
      <c r="D4374" s="88">
        <v>15388.977481849448</v>
      </c>
    </row>
    <row r="4375" spans="3:4" x14ac:dyDescent="0.2">
      <c r="C4375" s="88">
        <v>0.21385000000000001</v>
      </c>
      <c r="D4375" s="88">
        <v>15389.183294469498</v>
      </c>
    </row>
    <row r="4376" spans="3:4" x14ac:dyDescent="0.2">
      <c r="C4376" s="88">
        <v>0.21390000000000001</v>
      </c>
      <c r="D4376" s="88">
        <v>15389.295631880652</v>
      </c>
    </row>
    <row r="4377" spans="3:4" x14ac:dyDescent="0.2">
      <c r="C4377" s="88">
        <v>0.21395</v>
      </c>
      <c r="D4377" s="88">
        <v>15389.455199823744</v>
      </c>
    </row>
    <row r="4378" spans="3:4" x14ac:dyDescent="0.2">
      <c r="C4378" s="88">
        <v>0.214</v>
      </c>
      <c r="D4378" s="88">
        <v>15390.011337836469</v>
      </c>
    </row>
    <row r="4379" spans="3:4" x14ac:dyDescent="0.2">
      <c r="C4379" s="88">
        <v>0.21404999999999999</v>
      </c>
      <c r="D4379" s="88">
        <v>15390.20499162351</v>
      </c>
    </row>
    <row r="4380" spans="3:4" x14ac:dyDescent="0.2">
      <c r="C4380" s="88">
        <v>0.21410000000000001</v>
      </c>
      <c r="D4380" s="88">
        <v>15390.208931376324</v>
      </c>
    </row>
    <row r="4381" spans="3:4" x14ac:dyDescent="0.2">
      <c r="C4381" s="88">
        <v>0.21415000000000001</v>
      </c>
      <c r="D4381" s="88">
        <v>15390.238291317628</v>
      </c>
    </row>
    <row r="4382" spans="3:4" x14ac:dyDescent="0.2">
      <c r="C4382" s="88">
        <v>0.2142</v>
      </c>
      <c r="D4382" s="88">
        <v>15390.363948246195</v>
      </c>
    </row>
    <row r="4383" spans="3:4" x14ac:dyDescent="0.2">
      <c r="C4383" s="88">
        <v>0.21425</v>
      </c>
      <c r="D4383" s="88">
        <v>15390.414927802145</v>
      </c>
    </row>
    <row r="4384" spans="3:4" x14ac:dyDescent="0.2">
      <c r="C4384" s="88">
        <v>0.21429999999999999</v>
      </c>
      <c r="D4384" s="88">
        <v>15390.63881425267</v>
      </c>
    </row>
    <row r="4385" spans="3:4" x14ac:dyDescent="0.2">
      <c r="C4385" s="88">
        <v>0.21435000000000001</v>
      </c>
      <c r="D4385" s="88">
        <v>15390.696594716786</v>
      </c>
    </row>
    <row r="4386" spans="3:4" x14ac:dyDescent="0.2">
      <c r="C4386" s="88">
        <v>0.21440000000000001</v>
      </c>
      <c r="D4386" s="88">
        <v>15390.69797577618</v>
      </c>
    </row>
    <row r="4387" spans="3:4" x14ac:dyDescent="0.2">
      <c r="C4387" s="88">
        <v>0.21445</v>
      </c>
      <c r="D4387" s="88">
        <v>15391.163618943421</v>
      </c>
    </row>
    <row r="4388" spans="3:4" x14ac:dyDescent="0.2">
      <c r="C4388" s="88">
        <v>0.2145</v>
      </c>
      <c r="D4388" s="88">
        <v>15391.35125518618</v>
      </c>
    </row>
    <row r="4389" spans="3:4" x14ac:dyDescent="0.2">
      <c r="C4389" s="88">
        <v>0.21454999999999999</v>
      </c>
      <c r="D4389" s="88">
        <v>15391.430230627549</v>
      </c>
    </row>
    <row r="4390" spans="3:4" x14ac:dyDescent="0.2">
      <c r="C4390" s="88">
        <v>0.21460000000000001</v>
      </c>
      <c r="D4390" s="88">
        <v>15391.633658499755</v>
      </c>
    </row>
    <row r="4391" spans="3:4" x14ac:dyDescent="0.2">
      <c r="C4391" s="88">
        <v>0.21465000000000001</v>
      </c>
      <c r="D4391" s="88">
        <v>15391.757178403237</v>
      </c>
    </row>
    <row r="4392" spans="3:4" x14ac:dyDescent="0.2">
      <c r="C4392" s="88">
        <v>0.2147</v>
      </c>
      <c r="D4392" s="88">
        <v>15392.269007504186</v>
      </c>
    </row>
    <row r="4393" spans="3:4" x14ac:dyDescent="0.2">
      <c r="C4393" s="88">
        <v>0.21475</v>
      </c>
      <c r="D4393" s="88">
        <v>15392.297665693961</v>
      </c>
    </row>
    <row r="4394" spans="3:4" x14ac:dyDescent="0.2">
      <c r="C4394" s="88">
        <v>0.21479999999999999</v>
      </c>
      <c r="D4394" s="88">
        <v>15392.337404570135</v>
      </c>
    </row>
    <row r="4395" spans="3:4" x14ac:dyDescent="0.2">
      <c r="C4395" s="88">
        <v>0.21485000000000001</v>
      </c>
      <c r="D4395" s="88">
        <v>15392.47171236177</v>
      </c>
    </row>
    <row r="4396" spans="3:4" x14ac:dyDescent="0.2">
      <c r="C4396" s="88">
        <v>0.21490000000000001</v>
      </c>
      <c r="D4396" s="88">
        <v>15392.692745902241</v>
      </c>
    </row>
    <row r="4397" spans="3:4" x14ac:dyDescent="0.2">
      <c r="C4397" s="88">
        <v>0.21495</v>
      </c>
      <c r="D4397" s="88">
        <v>15392.803373713752</v>
      </c>
    </row>
    <row r="4398" spans="3:4" x14ac:dyDescent="0.2">
      <c r="C4398" s="88">
        <v>0.215</v>
      </c>
      <c r="D4398" s="88">
        <v>15392.939886293254</v>
      </c>
    </row>
    <row r="4399" spans="3:4" x14ac:dyDescent="0.2">
      <c r="C4399" s="88">
        <v>0.21504999999999999</v>
      </c>
      <c r="D4399" s="88">
        <v>15393.220870971792</v>
      </c>
    </row>
    <row r="4400" spans="3:4" x14ac:dyDescent="0.2">
      <c r="C4400" s="88">
        <v>0.21510000000000001</v>
      </c>
      <c r="D4400" s="88">
        <v>15393.640392769428</v>
      </c>
    </row>
    <row r="4401" spans="3:4" x14ac:dyDescent="0.2">
      <c r="C4401" s="88">
        <v>0.21515000000000001</v>
      </c>
      <c r="D4401" s="88">
        <v>15393.641471976383</v>
      </c>
    </row>
    <row r="4402" spans="3:4" x14ac:dyDescent="0.2">
      <c r="C4402" s="88">
        <v>0.2152</v>
      </c>
      <c r="D4402" s="88">
        <v>15393.759254999002</v>
      </c>
    </row>
    <row r="4403" spans="3:4" x14ac:dyDescent="0.2">
      <c r="C4403" s="88">
        <v>0.21525</v>
      </c>
      <c r="D4403" s="88">
        <v>15393.907037345005</v>
      </c>
    </row>
    <row r="4404" spans="3:4" x14ac:dyDescent="0.2">
      <c r="C4404" s="88">
        <v>0.21529999999999999</v>
      </c>
      <c r="D4404" s="88">
        <v>15394.070007544684</v>
      </c>
    </row>
    <row r="4405" spans="3:4" x14ac:dyDescent="0.2">
      <c r="C4405" s="88">
        <v>0.21535000000000001</v>
      </c>
      <c r="D4405" s="88">
        <v>15394.162590343585</v>
      </c>
    </row>
    <row r="4406" spans="3:4" x14ac:dyDescent="0.2">
      <c r="C4406" s="88">
        <v>0.21540000000000001</v>
      </c>
      <c r="D4406" s="88">
        <v>15394.501564865019</v>
      </c>
    </row>
    <row r="4407" spans="3:4" x14ac:dyDescent="0.2">
      <c r="C4407" s="88">
        <v>0.21545</v>
      </c>
      <c r="D4407" s="88">
        <v>15395.085007231535</v>
      </c>
    </row>
    <row r="4408" spans="3:4" x14ac:dyDescent="0.2">
      <c r="C4408" s="88">
        <v>0.2155</v>
      </c>
      <c r="D4408" s="88">
        <v>15395.264577126034</v>
      </c>
    </row>
    <row r="4409" spans="3:4" x14ac:dyDescent="0.2">
      <c r="C4409" s="88">
        <v>0.21554999999999999</v>
      </c>
      <c r="D4409" s="88">
        <v>15395.314024130417</v>
      </c>
    </row>
    <row r="4410" spans="3:4" x14ac:dyDescent="0.2">
      <c r="C4410" s="88">
        <v>0.21560000000000001</v>
      </c>
      <c r="D4410" s="88">
        <v>15395.437738328399</v>
      </c>
    </row>
    <row r="4411" spans="3:4" x14ac:dyDescent="0.2">
      <c r="C4411" s="88">
        <v>0.21565000000000001</v>
      </c>
      <c r="D4411" s="88">
        <v>15395.443316434212</v>
      </c>
    </row>
    <row r="4412" spans="3:4" x14ac:dyDescent="0.2">
      <c r="C4412" s="88">
        <v>0.2157</v>
      </c>
      <c r="D4412" s="88">
        <v>15395.768318690654</v>
      </c>
    </row>
    <row r="4413" spans="3:4" x14ac:dyDescent="0.2">
      <c r="C4413" s="88">
        <v>0.21575</v>
      </c>
      <c r="D4413" s="88">
        <v>15395.893756703736</v>
      </c>
    </row>
    <row r="4414" spans="3:4" x14ac:dyDescent="0.2">
      <c r="C4414" s="88">
        <v>0.21579999999999999</v>
      </c>
      <c r="D4414" s="88">
        <v>15396.062818037277</v>
      </c>
    </row>
    <row r="4415" spans="3:4" x14ac:dyDescent="0.2">
      <c r="C4415" s="88">
        <v>0.21584999999999999</v>
      </c>
      <c r="D4415" s="88">
        <v>15396.068010562134</v>
      </c>
    </row>
    <row r="4416" spans="3:4" x14ac:dyDescent="0.2">
      <c r="C4416" s="88">
        <v>0.21590000000000001</v>
      </c>
      <c r="D4416" s="88">
        <v>15396.278009666026</v>
      </c>
    </row>
    <row r="4417" spans="3:4" x14ac:dyDescent="0.2">
      <c r="C4417" s="88">
        <v>0.21595</v>
      </c>
      <c r="D4417" s="88">
        <v>15396.343975983817</v>
      </c>
    </row>
    <row r="4418" spans="3:4" x14ac:dyDescent="0.2">
      <c r="C4418" s="88">
        <v>0.216</v>
      </c>
      <c r="D4418" s="88">
        <v>15396.444735095569</v>
      </c>
    </row>
    <row r="4419" spans="3:4" x14ac:dyDescent="0.2">
      <c r="C4419" s="88">
        <v>0.21604999999999999</v>
      </c>
      <c r="D4419" s="88">
        <v>15396.572665892789</v>
      </c>
    </row>
    <row r="4420" spans="3:4" x14ac:dyDescent="0.2">
      <c r="C4420" s="88">
        <v>0.21609999999999999</v>
      </c>
      <c r="D4420" s="88">
        <v>15396.760469527209</v>
      </c>
    </row>
    <row r="4421" spans="3:4" x14ac:dyDescent="0.2">
      <c r="C4421" s="88">
        <v>0.21615000000000001</v>
      </c>
      <c r="D4421" s="88">
        <v>15396.967938095506</v>
      </c>
    </row>
    <row r="4422" spans="3:4" x14ac:dyDescent="0.2">
      <c r="C4422" s="88">
        <v>0.2162</v>
      </c>
      <c r="D4422" s="88">
        <v>15397.403533992043</v>
      </c>
    </row>
    <row r="4423" spans="3:4" x14ac:dyDescent="0.2">
      <c r="C4423" s="88">
        <v>0.21625</v>
      </c>
      <c r="D4423" s="88">
        <v>15397.701088050389</v>
      </c>
    </row>
    <row r="4424" spans="3:4" x14ac:dyDescent="0.2">
      <c r="C4424" s="88">
        <v>0.21629999999999999</v>
      </c>
      <c r="D4424" s="88">
        <v>15397.729393915743</v>
      </c>
    </row>
    <row r="4425" spans="3:4" x14ac:dyDescent="0.2">
      <c r="C4425" s="88">
        <v>0.21634999999999999</v>
      </c>
      <c r="D4425" s="88">
        <v>15397.756822012261</v>
      </c>
    </row>
    <row r="4426" spans="3:4" x14ac:dyDescent="0.2">
      <c r="C4426" s="88">
        <v>0.21640000000000001</v>
      </c>
      <c r="D4426" s="88">
        <v>15397.847507256665</v>
      </c>
    </row>
    <row r="4427" spans="3:4" x14ac:dyDescent="0.2">
      <c r="C4427" s="88">
        <v>0.21645</v>
      </c>
      <c r="D4427" s="88">
        <v>15397.875453273899</v>
      </c>
    </row>
    <row r="4428" spans="3:4" x14ac:dyDescent="0.2">
      <c r="C4428" s="88">
        <v>0.2165</v>
      </c>
      <c r="D4428" s="88">
        <v>15397.964066621555</v>
      </c>
    </row>
    <row r="4429" spans="3:4" x14ac:dyDescent="0.2">
      <c r="C4429" s="88">
        <v>0.21654999999999999</v>
      </c>
      <c r="D4429" s="88">
        <v>15398.018371037198</v>
      </c>
    </row>
    <row r="4430" spans="3:4" x14ac:dyDescent="0.2">
      <c r="C4430" s="88">
        <v>0.21659999999999999</v>
      </c>
      <c r="D4430" s="88">
        <v>15398.119318896563</v>
      </c>
    </row>
    <row r="4431" spans="3:4" x14ac:dyDescent="0.2">
      <c r="C4431" s="88">
        <v>0.21665000000000001</v>
      </c>
      <c r="D4431" s="88">
        <v>15398.184802368807</v>
      </c>
    </row>
    <row r="4432" spans="3:4" x14ac:dyDescent="0.2">
      <c r="C4432" s="88">
        <v>0.2167</v>
      </c>
      <c r="D4432" s="88">
        <v>15398.280614734056</v>
      </c>
    </row>
    <row r="4433" spans="3:4" x14ac:dyDescent="0.2">
      <c r="C4433" s="88">
        <v>0.21675</v>
      </c>
      <c r="D4433" s="88">
        <v>15398.891701398392</v>
      </c>
    </row>
    <row r="4434" spans="3:4" x14ac:dyDescent="0.2">
      <c r="C4434" s="88">
        <v>0.21679999999999999</v>
      </c>
      <c r="D4434" s="88">
        <v>15399.021501087962</v>
      </c>
    </row>
    <row r="4435" spans="3:4" x14ac:dyDescent="0.2">
      <c r="C4435" s="88">
        <v>0.21684999999999999</v>
      </c>
      <c r="D4435" s="88">
        <v>15399.27889770398</v>
      </c>
    </row>
    <row r="4436" spans="3:4" x14ac:dyDescent="0.2">
      <c r="C4436" s="88">
        <v>0.21690000000000001</v>
      </c>
      <c r="D4436" s="88">
        <v>15399.344754440663</v>
      </c>
    </row>
    <row r="4437" spans="3:4" x14ac:dyDescent="0.2">
      <c r="C4437" s="88">
        <v>0.21695</v>
      </c>
      <c r="D4437" s="88">
        <v>15399.394627669481</v>
      </c>
    </row>
    <row r="4438" spans="3:4" x14ac:dyDescent="0.2">
      <c r="C4438" s="88">
        <v>0.217</v>
      </c>
      <c r="D4438" s="88">
        <v>15399.651346789888</v>
      </c>
    </row>
    <row r="4439" spans="3:4" x14ac:dyDescent="0.2">
      <c r="C4439" s="88">
        <v>0.21704999999999999</v>
      </c>
      <c r="D4439" s="88">
        <v>15399.669420453225</v>
      </c>
    </row>
    <row r="4440" spans="3:4" x14ac:dyDescent="0.2">
      <c r="C4440" s="88">
        <v>0.21709999999999999</v>
      </c>
      <c r="D4440" s="88">
        <v>15399.928262721225</v>
      </c>
    </row>
    <row r="4441" spans="3:4" x14ac:dyDescent="0.2">
      <c r="C4441" s="88">
        <v>0.21715000000000001</v>
      </c>
      <c r="D4441" s="88">
        <v>15400.078427120439</v>
      </c>
    </row>
    <row r="4442" spans="3:4" x14ac:dyDescent="0.2">
      <c r="C4442" s="88">
        <v>0.2172</v>
      </c>
      <c r="D4442" s="88">
        <v>15400.645591911383</v>
      </c>
    </row>
    <row r="4443" spans="3:4" x14ac:dyDescent="0.2">
      <c r="C4443" s="88">
        <v>0.21725</v>
      </c>
      <c r="D4443" s="88">
        <v>15400.721935361562</v>
      </c>
    </row>
    <row r="4444" spans="3:4" x14ac:dyDescent="0.2">
      <c r="C4444" s="88">
        <v>0.21729999999999999</v>
      </c>
      <c r="D4444" s="88">
        <v>15400.72320347126</v>
      </c>
    </row>
    <row r="4445" spans="3:4" x14ac:dyDescent="0.2">
      <c r="C4445" s="88">
        <v>0.21734999999999999</v>
      </c>
      <c r="D4445" s="88">
        <v>15400.871199349996</v>
      </c>
    </row>
    <row r="4446" spans="3:4" x14ac:dyDescent="0.2">
      <c r="C4446" s="88">
        <v>0.21740000000000001</v>
      </c>
      <c r="D4446" s="88">
        <v>15400.89302071336</v>
      </c>
    </row>
    <row r="4447" spans="3:4" x14ac:dyDescent="0.2">
      <c r="C4447" s="88">
        <v>0.21745</v>
      </c>
      <c r="D4447" s="88">
        <v>15401.067730985953</v>
      </c>
    </row>
    <row r="4448" spans="3:4" x14ac:dyDescent="0.2">
      <c r="C4448" s="88">
        <v>0.2175</v>
      </c>
      <c r="D4448" s="88">
        <v>15401.250600061199</v>
      </c>
    </row>
    <row r="4449" spans="3:4" x14ac:dyDescent="0.2">
      <c r="C4449" s="88">
        <v>0.21754999999999999</v>
      </c>
      <c r="D4449" s="88">
        <v>15401.298750630145</v>
      </c>
    </row>
    <row r="4450" spans="3:4" x14ac:dyDescent="0.2">
      <c r="C4450" s="88">
        <v>0.21759999999999999</v>
      </c>
      <c r="D4450" s="88">
        <v>15401.418233909681</v>
      </c>
    </row>
    <row r="4451" spans="3:4" x14ac:dyDescent="0.2">
      <c r="C4451" s="88">
        <v>0.21765000000000001</v>
      </c>
      <c r="D4451" s="88">
        <v>15401.640622568664</v>
      </c>
    </row>
    <row r="4452" spans="3:4" x14ac:dyDescent="0.2">
      <c r="C4452" s="88">
        <v>0.2177</v>
      </c>
      <c r="D4452" s="88">
        <v>15401.714318000289</v>
      </c>
    </row>
    <row r="4453" spans="3:4" x14ac:dyDescent="0.2">
      <c r="C4453" s="88">
        <v>0.21775</v>
      </c>
      <c r="D4453" s="88">
        <v>15401.927832235957</v>
      </c>
    </row>
    <row r="4454" spans="3:4" x14ac:dyDescent="0.2">
      <c r="C4454" s="88">
        <v>0.21779999999999999</v>
      </c>
      <c r="D4454" s="88">
        <v>15402.324673137453</v>
      </c>
    </row>
    <row r="4455" spans="3:4" x14ac:dyDescent="0.2">
      <c r="C4455" s="88">
        <v>0.21784999999999999</v>
      </c>
      <c r="D4455" s="88">
        <v>15402.529700543131</v>
      </c>
    </row>
    <row r="4456" spans="3:4" x14ac:dyDescent="0.2">
      <c r="C4456" s="88">
        <v>0.21790000000000001</v>
      </c>
      <c r="D4456" s="88">
        <v>15403.084335837726</v>
      </c>
    </row>
    <row r="4457" spans="3:4" x14ac:dyDescent="0.2">
      <c r="C4457" s="88">
        <v>0.21795</v>
      </c>
      <c r="D4457" s="88">
        <v>15403.162277690602</v>
      </c>
    </row>
    <row r="4458" spans="3:4" x14ac:dyDescent="0.2">
      <c r="C4458" s="88">
        <v>0.218</v>
      </c>
      <c r="D4458" s="88">
        <v>15403.248950340932</v>
      </c>
    </row>
    <row r="4459" spans="3:4" x14ac:dyDescent="0.2">
      <c r="C4459" s="88">
        <v>0.21804999999999999</v>
      </c>
      <c r="D4459" s="88">
        <v>15403.455535669233</v>
      </c>
    </row>
    <row r="4460" spans="3:4" x14ac:dyDescent="0.2">
      <c r="C4460" s="88">
        <v>0.21809999999999999</v>
      </c>
      <c r="D4460" s="88">
        <v>15404.057479493367</v>
      </c>
    </row>
    <row r="4461" spans="3:4" x14ac:dyDescent="0.2">
      <c r="C4461" s="88">
        <v>0.21815000000000001</v>
      </c>
      <c r="D4461" s="88">
        <v>15404.264671481502</v>
      </c>
    </row>
    <row r="4462" spans="3:4" x14ac:dyDescent="0.2">
      <c r="C4462" s="88">
        <v>0.21820000000000001</v>
      </c>
      <c r="D4462" s="88">
        <v>15404.313194925267</v>
      </c>
    </row>
    <row r="4463" spans="3:4" x14ac:dyDescent="0.2">
      <c r="C4463" s="88">
        <v>0.21825</v>
      </c>
      <c r="D4463" s="88">
        <v>15404.322324006098</v>
      </c>
    </row>
    <row r="4464" spans="3:4" x14ac:dyDescent="0.2">
      <c r="C4464" s="88">
        <v>0.21829999999999999</v>
      </c>
      <c r="D4464" s="88">
        <v>15404.400067726519</v>
      </c>
    </row>
    <row r="4465" spans="3:4" x14ac:dyDescent="0.2">
      <c r="C4465" s="88">
        <v>0.21834999999999999</v>
      </c>
      <c r="D4465" s="88">
        <v>15404.464818609957</v>
      </c>
    </row>
    <row r="4466" spans="3:4" x14ac:dyDescent="0.2">
      <c r="C4466" s="88">
        <v>0.21840000000000001</v>
      </c>
      <c r="D4466" s="88">
        <v>15404.509275016515</v>
      </c>
    </row>
    <row r="4467" spans="3:4" x14ac:dyDescent="0.2">
      <c r="C4467" s="88">
        <v>0.21845000000000001</v>
      </c>
      <c r="D4467" s="88">
        <v>15404.744544922329</v>
      </c>
    </row>
    <row r="4468" spans="3:4" x14ac:dyDescent="0.2">
      <c r="C4468" s="88">
        <v>0.2185</v>
      </c>
      <c r="D4468" s="88">
        <v>15404.785812302025</v>
      </c>
    </row>
    <row r="4469" spans="3:4" x14ac:dyDescent="0.2">
      <c r="C4469" s="88">
        <v>0.21854999999999999</v>
      </c>
      <c r="D4469" s="88">
        <v>15405.056593146686</v>
      </c>
    </row>
    <row r="4470" spans="3:4" x14ac:dyDescent="0.2">
      <c r="C4470" s="88">
        <v>0.21859999999999999</v>
      </c>
      <c r="D4470" s="88">
        <v>15405.123694386228</v>
      </c>
    </row>
    <row r="4471" spans="3:4" x14ac:dyDescent="0.2">
      <c r="C4471" s="88">
        <v>0.21865000000000001</v>
      </c>
      <c r="D4471" s="88">
        <v>15405.154286377756</v>
      </c>
    </row>
    <row r="4472" spans="3:4" x14ac:dyDescent="0.2">
      <c r="C4472" s="88">
        <v>0.21870000000000001</v>
      </c>
      <c r="D4472" s="88">
        <v>15405.287792770705</v>
      </c>
    </row>
    <row r="4473" spans="3:4" x14ac:dyDescent="0.2">
      <c r="C4473" s="88">
        <v>0.21875</v>
      </c>
      <c r="D4473" s="88">
        <v>15405.650397098274</v>
      </c>
    </row>
    <row r="4474" spans="3:4" x14ac:dyDescent="0.2">
      <c r="C4474" s="88">
        <v>0.21879999999999999</v>
      </c>
      <c r="D4474" s="88">
        <v>15405.832687977429</v>
      </c>
    </row>
    <row r="4475" spans="3:4" x14ac:dyDescent="0.2">
      <c r="C4475" s="88">
        <v>0.21884999999999999</v>
      </c>
      <c r="D4475" s="88">
        <v>15405.867259703193</v>
      </c>
    </row>
    <row r="4476" spans="3:4" x14ac:dyDescent="0.2">
      <c r="C4476" s="88">
        <v>0.21890000000000001</v>
      </c>
      <c r="D4476" s="88">
        <v>15406.139315026721</v>
      </c>
    </row>
    <row r="4477" spans="3:4" x14ac:dyDescent="0.2">
      <c r="C4477" s="88">
        <v>0.21895000000000001</v>
      </c>
      <c r="D4477" s="88">
        <v>15406.145023183166</v>
      </c>
    </row>
    <row r="4478" spans="3:4" x14ac:dyDescent="0.2">
      <c r="C4478" s="88">
        <v>0.219</v>
      </c>
      <c r="D4478" s="88">
        <v>15406.639784755442</v>
      </c>
    </row>
    <row r="4479" spans="3:4" x14ac:dyDescent="0.2">
      <c r="C4479" s="88">
        <v>0.21904999999999999</v>
      </c>
      <c r="D4479" s="88">
        <v>15406.820915309749</v>
      </c>
    </row>
    <row r="4480" spans="3:4" x14ac:dyDescent="0.2">
      <c r="C4480" s="88">
        <v>0.21909999999999999</v>
      </c>
      <c r="D4480" s="88">
        <v>15406.857078167162</v>
      </c>
    </row>
    <row r="4481" spans="3:4" x14ac:dyDescent="0.2">
      <c r="C4481" s="88">
        <v>0.21915000000000001</v>
      </c>
      <c r="D4481" s="88">
        <v>15406.86023375657</v>
      </c>
    </row>
    <row r="4482" spans="3:4" x14ac:dyDescent="0.2">
      <c r="C4482" s="88">
        <v>0.21920000000000001</v>
      </c>
      <c r="D4482" s="88">
        <v>15407.017136707129</v>
      </c>
    </row>
    <row r="4483" spans="3:4" x14ac:dyDescent="0.2">
      <c r="C4483" s="88">
        <v>0.21925</v>
      </c>
      <c r="D4483" s="88">
        <v>15407.060543537267</v>
      </c>
    </row>
    <row r="4484" spans="3:4" x14ac:dyDescent="0.2">
      <c r="C4484" s="88">
        <v>0.21929999999999999</v>
      </c>
      <c r="D4484" s="88">
        <v>15407.258092284404</v>
      </c>
    </row>
    <row r="4485" spans="3:4" x14ac:dyDescent="0.2">
      <c r="C4485" s="88">
        <v>0.21934999999999999</v>
      </c>
      <c r="D4485" s="88">
        <v>15407.565256021926</v>
      </c>
    </row>
    <row r="4486" spans="3:4" x14ac:dyDescent="0.2">
      <c r="C4486" s="88">
        <v>0.21940000000000001</v>
      </c>
      <c r="D4486" s="88">
        <v>15407.567499267368</v>
      </c>
    </row>
    <row r="4487" spans="3:4" x14ac:dyDescent="0.2">
      <c r="C4487" s="88">
        <v>0.21945000000000001</v>
      </c>
      <c r="D4487" s="88">
        <v>15407.942430691035</v>
      </c>
    </row>
    <row r="4488" spans="3:4" x14ac:dyDescent="0.2">
      <c r="C4488" s="88">
        <v>0.2195</v>
      </c>
      <c r="D4488" s="88">
        <v>15408.050608037325</v>
      </c>
    </row>
    <row r="4489" spans="3:4" x14ac:dyDescent="0.2">
      <c r="C4489" s="88">
        <v>0.21955</v>
      </c>
      <c r="D4489" s="88">
        <v>15408.366630529359</v>
      </c>
    </row>
    <row r="4490" spans="3:4" x14ac:dyDescent="0.2">
      <c r="C4490" s="88">
        <v>0.21959999999999999</v>
      </c>
      <c r="D4490" s="88">
        <v>15408.54071753668</v>
      </c>
    </row>
    <row r="4491" spans="3:4" x14ac:dyDescent="0.2">
      <c r="C4491" s="88">
        <v>0.21965000000000001</v>
      </c>
      <c r="D4491" s="88">
        <v>15408.720790210915</v>
      </c>
    </row>
    <row r="4492" spans="3:4" x14ac:dyDescent="0.2">
      <c r="C4492" s="88">
        <v>0.21970000000000001</v>
      </c>
      <c r="D4492" s="88">
        <v>15408.969679292339</v>
      </c>
    </row>
    <row r="4493" spans="3:4" x14ac:dyDescent="0.2">
      <c r="C4493" s="88">
        <v>0.21975</v>
      </c>
      <c r="D4493" s="88">
        <v>15408.987573623395</v>
      </c>
    </row>
    <row r="4494" spans="3:4" x14ac:dyDescent="0.2">
      <c r="C4494" s="88">
        <v>0.2198</v>
      </c>
      <c r="D4494" s="88">
        <v>15409.179127944379</v>
      </c>
    </row>
    <row r="4495" spans="3:4" x14ac:dyDescent="0.2">
      <c r="C4495" s="88">
        <v>0.21984999999999999</v>
      </c>
      <c r="D4495" s="88">
        <v>15409.352365954743</v>
      </c>
    </row>
    <row r="4496" spans="3:4" x14ac:dyDescent="0.2">
      <c r="C4496" s="88">
        <v>0.21990000000000001</v>
      </c>
      <c r="D4496" s="88">
        <v>15409.389731233425</v>
      </c>
    </row>
    <row r="4497" spans="3:4" x14ac:dyDescent="0.2">
      <c r="C4497" s="88">
        <v>0.21995000000000001</v>
      </c>
      <c r="D4497" s="88">
        <v>15409.869631693487</v>
      </c>
    </row>
    <row r="4498" spans="3:4" x14ac:dyDescent="0.2">
      <c r="C4498" s="88">
        <v>0.22</v>
      </c>
      <c r="D4498" s="88">
        <v>15410.028309987534</v>
      </c>
    </row>
    <row r="4499" spans="3:4" x14ac:dyDescent="0.2">
      <c r="C4499" s="88">
        <v>0.22005</v>
      </c>
      <c r="D4499" s="88">
        <v>15410.030650349283</v>
      </c>
    </row>
    <row r="4500" spans="3:4" x14ac:dyDescent="0.2">
      <c r="C4500" s="88">
        <v>0.22009999999999999</v>
      </c>
      <c r="D4500" s="88">
        <v>15410.084725863748</v>
      </c>
    </row>
    <row r="4501" spans="3:4" x14ac:dyDescent="0.2">
      <c r="C4501" s="88">
        <v>0.22015000000000001</v>
      </c>
      <c r="D4501" s="88">
        <v>15410.221146559627</v>
      </c>
    </row>
    <row r="4502" spans="3:4" x14ac:dyDescent="0.2">
      <c r="C4502" s="88">
        <v>0.22020000000000001</v>
      </c>
      <c r="D4502" s="88">
        <v>15410.765299905139</v>
      </c>
    </row>
    <row r="4503" spans="3:4" x14ac:dyDescent="0.2">
      <c r="C4503" s="88">
        <v>0.22025</v>
      </c>
      <c r="D4503" s="88">
        <v>15410.94324234056</v>
      </c>
    </row>
    <row r="4504" spans="3:4" x14ac:dyDescent="0.2">
      <c r="C4504" s="88">
        <v>0.2203</v>
      </c>
      <c r="D4504" s="88">
        <v>15411.213219584599</v>
      </c>
    </row>
    <row r="4505" spans="3:4" x14ac:dyDescent="0.2">
      <c r="C4505" s="88">
        <v>0.22034999999999999</v>
      </c>
      <c r="D4505" s="88">
        <v>15411.265539457509</v>
      </c>
    </row>
    <row r="4506" spans="3:4" x14ac:dyDescent="0.2">
      <c r="C4506" s="88">
        <v>0.22040000000000001</v>
      </c>
      <c r="D4506" s="88">
        <v>15411.445898814927</v>
      </c>
    </row>
    <row r="4507" spans="3:4" x14ac:dyDescent="0.2">
      <c r="C4507" s="88">
        <v>0.22045000000000001</v>
      </c>
      <c r="D4507" s="88">
        <v>15411.762139050748</v>
      </c>
    </row>
    <row r="4508" spans="3:4" x14ac:dyDescent="0.2">
      <c r="C4508" s="88">
        <v>0.2205</v>
      </c>
      <c r="D4508" s="88">
        <v>15411.889985952143</v>
      </c>
    </row>
    <row r="4509" spans="3:4" x14ac:dyDescent="0.2">
      <c r="C4509" s="88">
        <v>0.22055</v>
      </c>
      <c r="D4509" s="88">
        <v>15411.993963856003</v>
      </c>
    </row>
    <row r="4510" spans="3:4" x14ac:dyDescent="0.2">
      <c r="C4510" s="88">
        <v>0.22059999999999999</v>
      </c>
      <c r="D4510" s="88">
        <v>15412.044055159731</v>
      </c>
    </row>
    <row r="4511" spans="3:4" x14ac:dyDescent="0.2">
      <c r="C4511" s="88">
        <v>0.22065000000000001</v>
      </c>
      <c r="D4511" s="88">
        <v>15412.158921144597</v>
      </c>
    </row>
    <row r="4512" spans="3:4" x14ac:dyDescent="0.2">
      <c r="C4512" s="88">
        <v>0.22070000000000001</v>
      </c>
      <c r="D4512" s="88">
        <v>15412.183248318857</v>
      </c>
    </row>
    <row r="4513" spans="3:4" x14ac:dyDescent="0.2">
      <c r="C4513" s="88">
        <v>0.22075</v>
      </c>
      <c r="D4513" s="88">
        <v>15412.380190321946</v>
      </c>
    </row>
    <row r="4514" spans="3:4" x14ac:dyDescent="0.2">
      <c r="C4514" s="88">
        <v>0.2208</v>
      </c>
      <c r="D4514" s="88">
        <v>15412.472680643088</v>
      </c>
    </row>
    <row r="4515" spans="3:4" x14ac:dyDescent="0.2">
      <c r="C4515" s="88">
        <v>0.22084999999999999</v>
      </c>
      <c r="D4515" s="88">
        <v>15412.771538399989</v>
      </c>
    </row>
    <row r="4516" spans="3:4" x14ac:dyDescent="0.2">
      <c r="C4516" s="88">
        <v>0.22090000000000001</v>
      </c>
      <c r="D4516" s="88">
        <v>15412.77172044759</v>
      </c>
    </row>
    <row r="4517" spans="3:4" x14ac:dyDescent="0.2">
      <c r="C4517" s="88">
        <v>0.22095000000000001</v>
      </c>
      <c r="D4517" s="88">
        <v>15413.196730763066</v>
      </c>
    </row>
    <row r="4518" spans="3:4" x14ac:dyDescent="0.2">
      <c r="C4518" s="88">
        <v>0.221</v>
      </c>
      <c r="D4518" s="88">
        <v>15413.431906565762</v>
      </c>
    </row>
    <row r="4519" spans="3:4" x14ac:dyDescent="0.2">
      <c r="C4519" s="88">
        <v>0.22105</v>
      </c>
      <c r="D4519" s="88">
        <v>15413.546611332091</v>
      </c>
    </row>
    <row r="4520" spans="3:4" x14ac:dyDescent="0.2">
      <c r="C4520" s="88">
        <v>0.22109999999999999</v>
      </c>
      <c r="D4520" s="88">
        <v>15413.550773934334</v>
      </c>
    </row>
    <row r="4521" spans="3:4" x14ac:dyDescent="0.2">
      <c r="C4521" s="88">
        <v>0.22115000000000001</v>
      </c>
      <c r="D4521" s="88">
        <v>15413.878533175097</v>
      </c>
    </row>
    <row r="4522" spans="3:4" x14ac:dyDescent="0.2">
      <c r="C4522" s="88">
        <v>0.22120000000000001</v>
      </c>
      <c r="D4522" s="88">
        <v>15413.968359076243</v>
      </c>
    </row>
    <row r="4523" spans="3:4" x14ac:dyDescent="0.2">
      <c r="C4523" s="88">
        <v>0.22125</v>
      </c>
      <c r="D4523" s="88">
        <v>15414.256498788327</v>
      </c>
    </row>
    <row r="4524" spans="3:4" x14ac:dyDescent="0.2">
      <c r="C4524" s="88">
        <v>0.2213</v>
      </c>
      <c r="D4524" s="88">
        <v>15414.287621201143</v>
      </c>
    </row>
    <row r="4525" spans="3:4" x14ac:dyDescent="0.2">
      <c r="C4525" s="88">
        <v>0.22134999999999999</v>
      </c>
      <c r="D4525" s="88">
        <v>15414.331654881662</v>
      </c>
    </row>
    <row r="4526" spans="3:4" x14ac:dyDescent="0.2">
      <c r="C4526" s="88">
        <v>0.22140000000000001</v>
      </c>
      <c r="D4526" s="88">
        <v>15414.777900995254</v>
      </c>
    </row>
    <row r="4527" spans="3:4" x14ac:dyDescent="0.2">
      <c r="C4527" s="88">
        <v>0.22145000000000001</v>
      </c>
      <c r="D4527" s="88">
        <v>15415.072067859521</v>
      </c>
    </row>
    <row r="4528" spans="3:4" x14ac:dyDescent="0.2">
      <c r="C4528" s="88">
        <v>0.2215</v>
      </c>
      <c r="D4528" s="88">
        <v>15415.138906461147</v>
      </c>
    </row>
    <row r="4529" spans="3:4" x14ac:dyDescent="0.2">
      <c r="C4529" s="88">
        <v>0.22155</v>
      </c>
      <c r="D4529" s="88">
        <v>15415.222075398287</v>
      </c>
    </row>
    <row r="4530" spans="3:4" x14ac:dyDescent="0.2">
      <c r="C4530" s="88">
        <v>0.22159999999999999</v>
      </c>
      <c r="D4530" s="88">
        <v>15415.23947282265</v>
      </c>
    </row>
    <row r="4531" spans="3:4" x14ac:dyDescent="0.2">
      <c r="C4531" s="88">
        <v>0.22165000000000001</v>
      </c>
      <c r="D4531" s="88">
        <v>15415.336409409072</v>
      </c>
    </row>
    <row r="4532" spans="3:4" x14ac:dyDescent="0.2">
      <c r="C4532" s="88">
        <v>0.22170000000000001</v>
      </c>
      <c r="D4532" s="88">
        <v>15415.571979011505</v>
      </c>
    </row>
    <row r="4533" spans="3:4" x14ac:dyDescent="0.2">
      <c r="C4533" s="88">
        <v>0.22175</v>
      </c>
      <c r="D4533" s="88">
        <v>15415.744511929646</v>
      </c>
    </row>
    <row r="4534" spans="3:4" x14ac:dyDescent="0.2">
      <c r="C4534" s="88">
        <v>0.2218</v>
      </c>
      <c r="D4534" s="88">
        <v>15416.345908922975</v>
      </c>
    </row>
    <row r="4535" spans="3:4" x14ac:dyDescent="0.2">
      <c r="C4535" s="88">
        <v>0.22184999999999999</v>
      </c>
      <c r="D4535" s="88">
        <v>15416.380318464337</v>
      </c>
    </row>
    <row r="4536" spans="3:4" x14ac:dyDescent="0.2">
      <c r="C4536" s="88">
        <v>0.22189999999999999</v>
      </c>
      <c r="D4536" s="88">
        <v>15416.492430729915</v>
      </c>
    </row>
    <row r="4537" spans="3:4" x14ac:dyDescent="0.2">
      <c r="C4537" s="88">
        <v>0.22195000000000001</v>
      </c>
      <c r="D4537" s="88">
        <v>15417.282317566836</v>
      </c>
    </row>
    <row r="4538" spans="3:4" x14ac:dyDescent="0.2">
      <c r="C4538" s="88">
        <v>0.222</v>
      </c>
      <c r="D4538" s="88">
        <v>15417.435086176742</v>
      </c>
    </row>
    <row r="4539" spans="3:4" x14ac:dyDescent="0.2">
      <c r="C4539" s="88">
        <v>0.22205</v>
      </c>
      <c r="D4539" s="88">
        <v>15417.755745279541</v>
      </c>
    </row>
    <row r="4540" spans="3:4" x14ac:dyDescent="0.2">
      <c r="C4540" s="88">
        <v>0.22209999999999999</v>
      </c>
      <c r="D4540" s="88">
        <v>15417.781205649258</v>
      </c>
    </row>
    <row r="4541" spans="3:4" x14ac:dyDescent="0.2">
      <c r="C4541" s="88">
        <v>0.22214999999999999</v>
      </c>
      <c r="D4541" s="88">
        <v>15418.008818702563</v>
      </c>
    </row>
    <row r="4542" spans="3:4" x14ac:dyDescent="0.2">
      <c r="C4542" s="88">
        <v>0.22220000000000001</v>
      </c>
      <c r="D4542" s="88">
        <v>15418.206817939819</v>
      </c>
    </row>
    <row r="4543" spans="3:4" x14ac:dyDescent="0.2">
      <c r="C4543" s="88">
        <v>0.22225</v>
      </c>
      <c r="D4543" s="88">
        <v>15418.513544300549</v>
      </c>
    </row>
    <row r="4544" spans="3:4" x14ac:dyDescent="0.2">
      <c r="C4544" s="88">
        <v>0.2223</v>
      </c>
      <c r="D4544" s="88">
        <v>15418.583517438305</v>
      </c>
    </row>
    <row r="4545" spans="3:4" x14ac:dyDescent="0.2">
      <c r="C4545" s="88">
        <v>0.22234999999999999</v>
      </c>
      <c r="D4545" s="88">
        <v>15418.608577266736</v>
      </c>
    </row>
    <row r="4546" spans="3:4" x14ac:dyDescent="0.2">
      <c r="C4546" s="88">
        <v>0.22239999999999999</v>
      </c>
      <c r="D4546" s="88">
        <v>15418.762182633871</v>
      </c>
    </row>
    <row r="4547" spans="3:4" x14ac:dyDescent="0.2">
      <c r="C4547" s="88">
        <v>0.22245000000000001</v>
      </c>
      <c r="D4547" s="88">
        <v>15418.768437340266</v>
      </c>
    </row>
    <row r="4548" spans="3:4" x14ac:dyDescent="0.2">
      <c r="C4548" s="88">
        <v>0.2225</v>
      </c>
      <c r="D4548" s="88">
        <v>15418.851037508517</v>
      </c>
    </row>
    <row r="4549" spans="3:4" x14ac:dyDescent="0.2">
      <c r="C4549" s="88">
        <v>0.22255</v>
      </c>
      <c r="D4549" s="88">
        <v>15419.697828055558</v>
      </c>
    </row>
    <row r="4550" spans="3:4" x14ac:dyDescent="0.2">
      <c r="C4550" s="88">
        <v>0.22259999999999999</v>
      </c>
      <c r="D4550" s="88">
        <v>15419.767770930255</v>
      </c>
    </row>
    <row r="4551" spans="3:4" x14ac:dyDescent="0.2">
      <c r="C4551" s="88">
        <v>0.22264999999999999</v>
      </c>
      <c r="D4551" s="88">
        <v>15419.832338413627</v>
      </c>
    </row>
    <row r="4552" spans="3:4" x14ac:dyDescent="0.2">
      <c r="C4552" s="88">
        <v>0.22270000000000001</v>
      </c>
      <c r="D4552" s="88">
        <v>15420.478074676237</v>
      </c>
    </row>
    <row r="4553" spans="3:4" x14ac:dyDescent="0.2">
      <c r="C4553" s="88">
        <v>0.22275</v>
      </c>
      <c r="D4553" s="88">
        <v>15420.535787757039</v>
      </c>
    </row>
    <row r="4554" spans="3:4" x14ac:dyDescent="0.2">
      <c r="C4554" s="88">
        <v>0.2228</v>
      </c>
      <c r="D4554" s="88">
        <v>15420.759087595317</v>
      </c>
    </row>
    <row r="4555" spans="3:4" x14ac:dyDescent="0.2">
      <c r="C4555" s="88">
        <v>0.22284999999999999</v>
      </c>
      <c r="D4555" s="88">
        <v>15421.008492606281</v>
      </c>
    </row>
    <row r="4556" spans="3:4" x14ac:dyDescent="0.2">
      <c r="C4556" s="88">
        <v>0.22289999999999999</v>
      </c>
      <c r="D4556" s="88">
        <v>15421.069627886405</v>
      </c>
    </row>
    <row r="4557" spans="3:4" x14ac:dyDescent="0.2">
      <c r="C4557" s="88">
        <v>0.22295000000000001</v>
      </c>
      <c r="D4557" s="88">
        <v>15421.315219301527</v>
      </c>
    </row>
    <row r="4558" spans="3:4" x14ac:dyDescent="0.2">
      <c r="C4558" s="88">
        <v>0.223</v>
      </c>
      <c r="D4558" s="88">
        <v>15421.453367131418</v>
      </c>
    </row>
    <row r="4559" spans="3:4" x14ac:dyDescent="0.2">
      <c r="C4559" s="88">
        <v>0.22305</v>
      </c>
      <c r="D4559" s="88">
        <v>15422.17154391644</v>
      </c>
    </row>
    <row r="4560" spans="3:4" x14ac:dyDescent="0.2">
      <c r="C4560" s="88">
        <v>0.22309999999999999</v>
      </c>
      <c r="D4560" s="88">
        <v>15422.211270307938</v>
      </c>
    </row>
    <row r="4561" spans="3:4" x14ac:dyDescent="0.2">
      <c r="C4561" s="88">
        <v>0.22314999999999999</v>
      </c>
      <c r="D4561" s="88">
        <v>15422.308139571076</v>
      </c>
    </row>
    <row r="4562" spans="3:4" x14ac:dyDescent="0.2">
      <c r="C4562" s="88">
        <v>0.22320000000000001</v>
      </c>
      <c r="D4562" s="88">
        <v>15422.337650754966</v>
      </c>
    </row>
    <row r="4563" spans="3:4" x14ac:dyDescent="0.2">
      <c r="C4563" s="88">
        <v>0.22325</v>
      </c>
      <c r="D4563" s="88">
        <v>15422.378694014609</v>
      </c>
    </row>
    <row r="4564" spans="3:4" x14ac:dyDescent="0.2">
      <c r="C4564" s="88">
        <v>0.2233</v>
      </c>
      <c r="D4564" s="88">
        <v>15422.68047589812</v>
      </c>
    </row>
    <row r="4565" spans="3:4" x14ac:dyDescent="0.2">
      <c r="C4565" s="88">
        <v>0.22334999999999999</v>
      </c>
      <c r="D4565" s="88">
        <v>15422.725757929766</v>
      </c>
    </row>
    <row r="4566" spans="3:4" x14ac:dyDescent="0.2">
      <c r="C4566" s="88">
        <v>0.22339999999999999</v>
      </c>
      <c r="D4566" s="88">
        <v>15422.958688885263</v>
      </c>
    </row>
    <row r="4567" spans="3:4" x14ac:dyDescent="0.2">
      <c r="C4567" s="88">
        <v>0.22345000000000001</v>
      </c>
      <c r="D4567" s="88">
        <v>15422.988397867033</v>
      </c>
    </row>
    <row r="4568" spans="3:4" x14ac:dyDescent="0.2">
      <c r="C4568" s="88">
        <v>0.2235</v>
      </c>
      <c r="D4568" s="88">
        <v>15423.195107466172</v>
      </c>
    </row>
    <row r="4569" spans="3:4" x14ac:dyDescent="0.2">
      <c r="C4569" s="88">
        <v>0.22355</v>
      </c>
      <c r="D4569" s="88">
        <v>15423.798579314824</v>
      </c>
    </row>
    <row r="4570" spans="3:4" x14ac:dyDescent="0.2">
      <c r="C4570" s="88">
        <v>0.22359999999999999</v>
      </c>
      <c r="D4570" s="88">
        <v>15423.836597053047</v>
      </c>
    </row>
    <row r="4571" spans="3:4" x14ac:dyDescent="0.2">
      <c r="C4571" s="88">
        <v>0.22364999999999999</v>
      </c>
      <c r="D4571" s="88">
        <v>15423.844484604972</v>
      </c>
    </row>
    <row r="4572" spans="3:4" x14ac:dyDescent="0.2">
      <c r="C4572" s="88">
        <v>0.22370000000000001</v>
      </c>
      <c r="D4572" s="88">
        <v>15423.8832794624</v>
      </c>
    </row>
    <row r="4573" spans="3:4" x14ac:dyDescent="0.2">
      <c r="C4573" s="88">
        <v>0.22375</v>
      </c>
      <c r="D4573" s="88">
        <v>15424.132437964803</v>
      </c>
    </row>
    <row r="4574" spans="3:4" x14ac:dyDescent="0.2">
      <c r="C4574" s="88">
        <v>0.2238</v>
      </c>
      <c r="D4574" s="88">
        <v>15424.347776422415</v>
      </c>
    </row>
    <row r="4575" spans="3:4" x14ac:dyDescent="0.2">
      <c r="C4575" s="88">
        <v>0.22384999999999999</v>
      </c>
      <c r="D4575" s="88">
        <v>15424.92698753102</v>
      </c>
    </row>
    <row r="4576" spans="3:4" x14ac:dyDescent="0.2">
      <c r="C4576" s="88">
        <v>0.22389999999999999</v>
      </c>
      <c r="D4576" s="88">
        <v>15425.077505973342</v>
      </c>
    </row>
    <row r="4577" spans="3:4" x14ac:dyDescent="0.2">
      <c r="C4577" s="88">
        <v>0.22395000000000001</v>
      </c>
      <c r="D4577" s="88">
        <v>15425.079604828918</v>
      </c>
    </row>
    <row r="4578" spans="3:4" x14ac:dyDescent="0.2">
      <c r="C4578" s="88">
        <v>0.224</v>
      </c>
      <c r="D4578" s="88">
        <v>15425.257487088389</v>
      </c>
    </row>
    <row r="4579" spans="3:4" x14ac:dyDescent="0.2">
      <c r="C4579" s="88">
        <v>0.22405</v>
      </c>
      <c r="D4579" s="88">
        <v>15425.435539368889</v>
      </c>
    </row>
    <row r="4580" spans="3:4" x14ac:dyDescent="0.2">
      <c r="C4580" s="88">
        <v>0.22409999999999999</v>
      </c>
      <c r="D4580" s="88">
        <v>15425.530849367207</v>
      </c>
    </row>
    <row r="4581" spans="3:4" x14ac:dyDescent="0.2">
      <c r="C4581" s="88">
        <v>0.22414999999999999</v>
      </c>
      <c r="D4581" s="88">
        <v>15426.024868736296</v>
      </c>
    </row>
    <row r="4582" spans="3:4" x14ac:dyDescent="0.2">
      <c r="C4582" s="88">
        <v>0.22420000000000001</v>
      </c>
      <c r="D4582" s="88">
        <v>15426.312535664794</v>
      </c>
    </row>
    <row r="4583" spans="3:4" x14ac:dyDescent="0.2">
      <c r="C4583" s="88">
        <v>0.22425</v>
      </c>
      <c r="D4583" s="88">
        <v>15426.497291689206</v>
      </c>
    </row>
    <row r="4584" spans="3:4" x14ac:dyDescent="0.2">
      <c r="C4584" s="88">
        <v>0.2243</v>
      </c>
      <c r="D4584" s="88">
        <v>15427.334050368103</v>
      </c>
    </row>
    <row r="4585" spans="3:4" x14ac:dyDescent="0.2">
      <c r="C4585" s="88">
        <v>0.22434999999999999</v>
      </c>
      <c r="D4585" s="88">
        <v>15427.634502322249</v>
      </c>
    </row>
    <row r="4586" spans="3:4" x14ac:dyDescent="0.2">
      <c r="C4586" s="88">
        <v>0.22439999999999999</v>
      </c>
      <c r="D4586" s="88">
        <v>15427.874324127297</v>
      </c>
    </row>
    <row r="4587" spans="3:4" x14ac:dyDescent="0.2">
      <c r="C4587" s="88">
        <v>0.22445000000000001</v>
      </c>
      <c r="D4587" s="88">
        <v>15427.915928046616</v>
      </c>
    </row>
    <row r="4588" spans="3:4" x14ac:dyDescent="0.2">
      <c r="C4588" s="88">
        <v>0.22450000000000001</v>
      </c>
      <c r="D4588" s="88">
        <v>15427.916822394496</v>
      </c>
    </row>
    <row r="4589" spans="3:4" x14ac:dyDescent="0.2">
      <c r="C4589" s="88">
        <v>0.22455</v>
      </c>
      <c r="D4589" s="88">
        <v>15428.079443014825</v>
      </c>
    </row>
    <row r="4590" spans="3:4" x14ac:dyDescent="0.2">
      <c r="C4590" s="88">
        <v>0.22459999999999999</v>
      </c>
      <c r="D4590" s="88">
        <v>15428.166287130789</v>
      </c>
    </row>
    <row r="4591" spans="3:4" x14ac:dyDescent="0.2">
      <c r="C4591" s="88">
        <v>0.22464999999999999</v>
      </c>
      <c r="D4591" s="88">
        <v>15428.214158341216</v>
      </c>
    </row>
    <row r="4592" spans="3:4" x14ac:dyDescent="0.2">
      <c r="C4592" s="88">
        <v>0.22470000000000001</v>
      </c>
      <c r="D4592" s="88">
        <v>15428.361093603937</v>
      </c>
    </row>
    <row r="4593" spans="3:4" x14ac:dyDescent="0.2">
      <c r="C4593" s="88">
        <v>0.22475000000000001</v>
      </c>
      <c r="D4593" s="88">
        <v>15428.434733038335</v>
      </c>
    </row>
    <row r="4594" spans="3:4" x14ac:dyDescent="0.2">
      <c r="C4594" s="88">
        <v>0.2248</v>
      </c>
      <c r="D4594" s="88">
        <v>15428.602876479952</v>
      </c>
    </row>
    <row r="4595" spans="3:4" x14ac:dyDescent="0.2">
      <c r="C4595" s="88">
        <v>0.22484999999999999</v>
      </c>
      <c r="D4595" s="88">
        <v>15428.926578773144</v>
      </c>
    </row>
    <row r="4596" spans="3:4" x14ac:dyDescent="0.2">
      <c r="C4596" s="88">
        <v>0.22489999999999999</v>
      </c>
      <c r="D4596" s="88">
        <v>15429.119481667502</v>
      </c>
    </row>
    <row r="4597" spans="3:4" x14ac:dyDescent="0.2">
      <c r="C4597" s="88">
        <v>0.22495000000000001</v>
      </c>
      <c r="D4597" s="88">
        <v>15429.343512451243</v>
      </c>
    </row>
    <row r="4598" spans="3:4" x14ac:dyDescent="0.2">
      <c r="C4598" s="88">
        <v>0.22500000000000001</v>
      </c>
      <c r="D4598" s="88">
        <v>15429.36694526383</v>
      </c>
    </row>
    <row r="4599" spans="3:4" x14ac:dyDescent="0.2">
      <c r="C4599" s="88">
        <v>0.22505</v>
      </c>
      <c r="D4599" s="88">
        <v>15429.378734586777</v>
      </c>
    </row>
    <row r="4600" spans="3:4" x14ac:dyDescent="0.2">
      <c r="C4600" s="88">
        <v>0.22509999999999999</v>
      </c>
      <c r="D4600" s="88">
        <v>15429.445877950899</v>
      </c>
    </row>
    <row r="4601" spans="3:4" x14ac:dyDescent="0.2">
      <c r="C4601" s="88">
        <v>0.22514999999999999</v>
      </c>
      <c r="D4601" s="88">
        <v>15429.449504326542</v>
      </c>
    </row>
    <row r="4602" spans="3:4" x14ac:dyDescent="0.2">
      <c r="C4602" s="88">
        <v>0.22520000000000001</v>
      </c>
      <c r="D4602" s="88">
        <v>15429.479822737791</v>
      </c>
    </row>
    <row r="4603" spans="3:4" x14ac:dyDescent="0.2">
      <c r="C4603" s="88">
        <v>0.22525000000000001</v>
      </c>
      <c r="D4603" s="88">
        <v>15429.659742013548</v>
      </c>
    </row>
    <row r="4604" spans="3:4" x14ac:dyDescent="0.2">
      <c r="C4604" s="88">
        <v>0.2253</v>
      </c>
      <c r="D4604" s="88">
        <v>15429.758528618215</v>
      </c>
    </row>
    <row r="4605" spans="3:4" x14ac:dyDescent="0.2">
      <c r="C4605" s="88">
        <v>0.22534999999999999</v>
      </c>
      <c r="D4605" s="88">
        <v>15429.869358417198</v>
      </c>
    </row>
    <row r="4606" spans="3:4" x14ac:dyDescent="0.2">
      <c r="C4606" s="88">
        <v>0.22539999999999999</v>
      </c>
      <c r="D4606" s="88">
        <v>15430.019211933508</v>
      </c>
    </row>
    <row r="4607" spans="3:4" x14ac:dyDescent="0.2">
      <c r="C4607" s="88">
        <v>0.22545000000000001</v>
      </c>
      <c r="D4607" s="88">
        <v>15430.169545286612</v>
      </c>
    </row>
    <row r="4608" spans="3:4" x14ac:dyDescent="0.2">
      <c r="C4608" s="88">
        <v>0.22550000000000001</v>
      </c>
      <c r="D4608" s="88">
        <v>15430.216538254344</v>
      </c>
    </row>
    <row r="4609" spans="3:4" x14ac:dyDescent="0.2">
      <c r="C4609" s="88">
        <v>0.22555</v>
      </c>
      <c r="D4609" s="88">
        <v>15430.512749017296</v>
      </c>
    </row>
    <row r="4610" spans="3:4" x14ac:dyDescent="0.2">
      <c r="C4610" s="88">
        <v>0.22559999999999999</v>
      </c>
      <c r="D4610" s="88">
        <v>15430.516740000659</v>
      </c>
    </row>
    <row r="4611" spans="3:4" x14ac:dyDescent="0.2">
      <c r="C4611" s="88">
        <v>0.22564999999999999</v>
      </c>
      <c r="D4611" s="88">
        <v>15430.818634446912</v>
      </c>
    </row>
    <row r="4612" spans="3:4" x14ac:dyDescent="0.2">
      <c r="C4612" s="88">
        <v>0.22570000000000001</v>
      </c>
      <c r="D4612" s="88">
        <v>15430.856971341796</v>
      </c>
    </row>
    <row r="4613" spans="3:4" x14ac:dyDescent="0.2">
      <c r="C4613" s="88">
        <v>0.22575000000000001</v>
      </c>
      <c r="D4613" s="88">
        <v>15431.070525118641</v>
      </c>
    </row>
    <row r="4614" spans="3:4" x14ac:dyDescent="0.2">
      <c r="C4614" s="88">
        <v>0.2258</v>
      </c>
      <c r="D4614" s="88">
        <v>15431.404370040378</v>
      </c>
    </row>
    <row r="4615" spans="3:4" x14ac:dyDescent="0.2">
      <c r="C4615" s="88">
        <v>0.22585</v>
      </c>
      <c r="D4615" s="88">
        <v>15431.41043492258</v>
      </c>
    </row>
    <row r="4616" spans="3:4" x14ac:dyDescent="0.2">
      <c r="C4616" s="88">
        <v>0.22589999999999999</v>
      </c>
      <c r="D4616" s="88">
        <v>15431.808854934094</v>
      </c>
    </row>
    <row r="4617" spans="3:4" x14ac:dyDescent="0.2">
      <c r="C4617" s="88">
        <v>0.22595000000000001</v>
      </c>
      <c r="D4617" s="88">
        <v>15431.855101506964</v>
      </c>
    </row>
    <row r="4618" spans="3:4" x14ac:dyDescent="0.2">
      <c r="C4618" s="88">
        <v>0.22600000000000001</v>
      </c>
      <c r="D4618" s="88">
        <v>15431.906767244371</v>
      </c>
    </row>
    <row r="4619" spans="3:4" x14ac:dyDescent="0.2">
      <c r="C4619" s="88">
        <v>0.22605</v>
      </c>
      <c r="D4619" s="88">
        <v>15432.167227433118</v>
      </c>
    </row>
    <row r="4620" spans="3:4" x14ac:dyDescent="0.2">
      <c r="C4620" s="88">
        <v>0.2261</v>
      </c>
      <c r="D4620" s="88">
        <v>15432.356987225477</v>
      </c>
    </row>
    <row r="4621" spans="3:4" x14ac:dyDescent="0.2">
      <c r="C4621" s="88">
        <v>0.22614999999999999</v>
      </c>
      <c r="D4621" s="88">
        <v>15432.387599499747</v>
      </c>
    </row>
    <row r="4622" spans="3:4" x14ac:dyDescent="0.2">
      <c r="C4622" s="88">
        <v>0.22620000000000001</v>
      </c>
      <c r="D4622" s="88">
        <v>15432.590628753118</v>
      </c>
    </row>
    <row r="4623" spans="3:4" x14ac:dyDescent="0.2">
      <c r="C4623" s="88">
        <v>0.22625000000000001</v>
      </c>
      <c r="D4623" s="88">
        <v>15432.712975887491</v>
      </c>
    </row>
    <row r="4624" spans="3:4" x14ac:dyDescent="0.2">
      <c r="C4624" s="88">
        <v>0.2263</v>
      </c>
      <c r="D4624" s="88">
        <v>15432.792526917197</v>
      </c>
    </row>
    <row r="4625" spans="3:4" x14ac:dyDescent="0.2">
      <c r="C4625" s="88">
        <v>0.22635</v>
      </c>
      <c r="D4625" s="88">
        <v>15433.097052592817</v>
      </c>
    </row>
    <row r="4626" spans="3:4" x14ac:dyDescent="0.2">
      <c r="C4626" s="88">
        <v>0.22639999999999999</v>
      </c>
      <c r="D4626" s="88">
        <v>15433.722250600265</v>
      </c>
    </row>
    <row r="4627" spans="3:4" x14ac:dyDescent="0.2">
      <c r="C4627" s="88">
        <v>0.22645000000000001</v>
      </c>
      <c r="D4627" s="88">
        <v>15433.812666948448</v>
      </c>
    </row>
    <row r="4628" spans="3:4" x14ac:dyDescent="0.2">
      <c r="C4628" s="88">
        <v>0.22650000000000001</v>
      </c>
      <c r="D4628" s="88">
        <v>15433.820070477695</v>
      </c>
    </row>
    <row r="4629" spans="3:4" x14ac:dyDescent="0.2">
      <c r="C4629" s="88">
        <v>0.22655</v>
      </c>
      <c r="D4629" s="88">
        <v>15433.842858875365</v>
      </c>
    </row>
    <row r="4630" spans="3:4" x14ac:dyDescent="0.2">
      <c r="C4630" s="88">
        <v>0.2266</v>
      </c>
      <c r="D4630" s="88">
        <v>15434.078185706325</v>
      </c>
    </row>
    <row r="4631" spans="3:4" x14ac:dyDescent="0.2">
      <c r="C4631" s="88">
        <v>0.22664999999999999</v>
      </c>
      <c r="D4631" s="88">
        <v>15434.484711957386</v>
      </c>
    </row>
    <row r="4632" spans="3:4" x14ac:dyDescent="0.2">
      <c r="C4632" s="88">
        <v>0.22670000000000001</v>
      </c>
      <c r="D4632" s="88">
        <v>15434.76167168796</v>
      </c>
    </row>
    <row r="4633" spans="3:4" x14ac:dyDescent="0.2">
      <c r="C4633" s="88">
        <v>0.22675000000000001</v>
      </c>
      <c r="D4633" s="88">
        <v>15434.794142375124</v>
      </c>
    </row>
    <row r="4634" spans="3:4" x14ac:dyDescent="0.2">
      <c r="C4634" s="88">
        <v>0.2268</v>
      </c>
      <c r="D4634" s="88">
        <v>15434.81008799361</v>
      </c>
    </row>
    <row r="4635" spans="3:4" x14ac:dyDescent="0.2">
      <c r="C4635" s="88">
        <v>0.22685</v>
      </c>
      <c r="D4635" s="88">
        <v>15435.035277900977</v>
      </c>
    </row>
    <row r="4636" spans="3:4" x14ac:dyDescent="0.2">
      <c r="C4636" s="88">
        <v>0.22689999999999999</v>
      </c>
      <c r="D4636" s="88">
        <v>15435.410517779186</v>
      </c>
    </row>
    <row r="4637" spans="3:4" x14ac:dyDescent="0.2">
      <c r="C4637" s="88">
        <v>0.22695000000000001</v>
      </c>
      <c r="D4637" s="88">
        <v>15435.439567838901</v>
      </c>
    </row>
    <row r="4638" spans="3:4" x14ac:dyDescent="0.2">
      <c r="C4638" s="88">
        <v>0.22700000000000001</v>
      </c>
      <c r="D4638" s="88">
        <v>15435.479671395984</v>
      </c>
    </row>
    <row r="4639" spans="3:4" x14ac:dyDescent="0.2">
      <c r="C4639" s="88">
        <v>0.22705</v>
      </c>
      <c r="D4639" s="88">
        <v>15435.594416413358</v>
      </c>
    </row>
    <row r="4640" spans="3:4" x14ac:dyDescent="0.2">
      <c r="C4640" s="88">
        <v>0.2271</v>
      </c>
      <c r="D4640" s="88">
        <v>15436.261332333328</v>
      </c>
    </row>
    <row r="4641" spans="3:4" x14ac:dyDescent="0.2">
      <c r="C4641" s="88">
        <v>0.22714999999999999</v>
      </c>
      <c r="D4641" s="88">
        <v>15436.357479283875</v>
      </c>
    </row>
    <row r="4642" spans="3:4" x14ac:dyDescent="0.2">
      <c r="C4642" s="88">
        <v>0.22720000000000001</v>
      </c>
      <c r="D4642" s="88">
        <v>15436.377697830922</v>
      </c>
    </row>
    <row r="4643" spans="3:4" x14ac:dyDescent="0.2">
      <c r="C4643" s="88">
        <v>0.22725000000000001</v>
      </c>
      <c r="D4643" s="88">
        <v>15436.554012959436</v>
      </c>
    </row>
    <row r="4644" spans="3:4" x14ac:dyDescent="0.2">
      <c r="C4644" s="88">
        <v>0.2273</v>
      </c>
      <c r="D4644" s="88">
        <v>15436.617886345022</v>
      </c>
    </row>
    <row r="4645" spans="3:4" x14ac:dyDescent="0.2">
      <c r="C4645" s="88">
        <v>0.22735</v>
      </c>
      <c r="D4645" s="88">
        <v>15436.62559736309</v>
      </c>
    </row>
    <row r="4646" spans="3:4" x14ac:dyDescent="0.2">
      <c r="C4646" s="88">
        <v>0.22739999999999999</v>
      </c>
      <c r="D4646" s="88">
        <v>15436.721989477217</v>
      </c>
    </row>
    <row r="4647" spans="3:4" x14ac:dyDescent="0.2">
      <c r="C4647" s="88">
        <v>0.22745000000000001</v>
      </c>
      <c r="D4647" s="88">
        <v>15436.898090027129</v>
      </c>
    </row>
    <row r="4648" spans="3:4" x14ac:dyDescent="0.2">
      <c r="C4648" s="88">
        <v>0.22750000000000001</v>
      </c>
      <c r="D4648" s="88">
        <v>15436.934113112904</v>
      </c>
    </row>
    <row r="4649" spans="3:4" x14ac:dyDescent="0.2">
      <c r="C4649" s="88">
        <v>0.22755</v>
      </c>
      <c r="D4649" s="88">
        <v>15436.995498648392</v>
      </c>
    </row>
    <row r="4650" spans="3:4" x14ac:dyDescent="0.2">
      <c r="C4650" s="88">
        <v>0.2276</v>
      </c>
      <c r="D4650" s="88">
        <v>15437.201642878839</v>
      </c>
    </row>
    <row r="4651" spans="3:4" x14ac:dyDescent="0.2">
      <c r="C4651" s="88">
        <v>0.22764999999999999</v>
      </c>
      <c r="D4651" s="88">
        <v>15437.708473446874</v>
      </c>
    </row>
    <row r="4652" spans="3:4" x14ac:dyDescent="0.2">
      <c r="C4652" s="88">
        <v>0.22770000000000001</v>
      </c>
      <c r="D4652" s="88">
        <v>15437.928824284267</v>
      </c>
    </row>
    <row r="4653" spans="3:4" x14ac:dyDescent="0.2">
      <c r="C4653" s="88">
        <v>0.22775000000000001</v>
      </c>
      <c r="D4653" s="88">
        <v>15438.034234239369</v>
      </c>
    </row>
    <row r="4654" spans="3:4" x14ac:dyDescent="0.2">
      <c r="C4654" s="88">
        <v>0.2278</v>
      </c>
      <c r="D4654" s="88">
        <v>15438.044360121859</v>
      </c>
    </row>
    <row r="4655" spans="3:4" x14ac:dyDescent="0.2">
      <c r="C4655" s="88">
        <v>0.22785</v>
      </c>
      <c r="D4655" s="88">
        <v>15438.155264930223</v>
      </c>
    </row>
    <row r="4656" spans="3:4" x14ac:dyDescent="0.2">
      <c r="C4656" s="88">
        <v>0.22789999999999999</v>
      </c>
      <c r="D4656" s="88">
        <v>15438.227917662784</v>
      </c>
    </row>
    <row r="4657" spans="3:4" x14ac:dyDescent="0.2">
      <c r="C4657" s="88">
        <v>0.22795000000000001</v>
      </c>
      <c r="D4657" s="88">
        <v>15438.356258238638</v>
      </c>
    </row>
    <row r="4658" spans="3:4" x14ac:dyDescent="0.2">
      <c r="C4658" s="88">
        <v>0.22800000000000001</v>
      </c>
      <c r="D4658" s="88">
        <v>15438.590297846502</v>
      </c>
    </row>
    <row r="4659" spans="3:4" x14ac:dyDescent="0.2">
      <c r="C4659" s="88">
        <v>0.22805</v>
      </c>
      <c r="D4659" s="88">
        <v>15438.771857197045</v>
      </c>
    </row>
    <row r="4660" spans="3:4" x14ac:dyDescent="0.2">
      <c r="C4660" s="88">
        <v>0.2281</v>
      </c>
      <c r="D4660" s="88">
        <v>15438.962908670259</v>
      </c>
    </row>
    <row r="4661" spans="3:4" x14ac:dyDescent="0.2">
      <c r="C4661" s="88">
        <v>0.22814999999999999</v>
      </c>
      <c r="D4661" s="88">
        <v>15439.160132949672</v>
      </c>
    </row>
    <row r="4662" spans="3:4" x14ac:dyDescent="0.2">
      <c r="C4662" s="88">
        <v>0.22819999999999999</v>
      </c>
      <c r="D4662" s="88">
        <v>15439.344426373498</v>
      </c>
    </row>
    <row r="4663" spans="3:4" x14ac:dyDescent="0.2">
      <c r="C4663" s="88">
        <v>0.22825000000000001</v>
      </c>
      <c r="D4663" s="88">
        <v>15439.587062931811</v>
      </c>
    </row>
    <row r="4664" spans="3:4" x14ac:dyDescent="0.2">
      <c r="C4664" s="88">
        <v>0.2283</v>
      </c>
      <c r="D4664" s="88">
        <v>15439.81550920412</v>
      </c>
    </row>
    <row r="4665" spans="3:4" x14ac:dyDescent="0.2">
      <c r="C4665" s="88">
        <v>0.22835</v>
      </c>
      <c r="D4665" s="88">
        <v>15440.024613219894</v>
      </c>
    </row>
    <row r="4666" spans="3:4" x14ac:dyDescent="0.2">
      <c r="C4666" s="88">
        <v>0.22839999999999999</v>
      </c>
      <c r="D4666" s="88">
        <v>15440.115814842908</v>
      </c>
    </row>
    <row r="4667" spans="3:4" x14ac:dyDescent="0.2">
      <c r="C4667" s="88">
        <v>0.22844999999999999</v>
      </c>
      <c r="D4667" s="88">
        <v>15440.268269805507</v>
      </c>
    </row>
    <row r="4668" spans="3:4" x14ac:dyDescent="0.2">
      <c r="C4668" s="88">
        <v>0.22850000000000001</v>
      </c>
      <c r="D4668" s="88">
        <v>15441.069774997701</v>
      </c>
    </row>
    <row r="4669" spans="3:4" x14ac:dyDescent="0.2">
      <c r="C4669" s="88">
        <v>0.22855</v>
      </c>
      <c r="D4669" s="88">
        <v>15441.182275962068</v>
      </c>
    </row>
    <row r="4670" spans="3:4" x14ac:dyDescent="0.2">
      <c r="C4670" s="88">
        <v>0.2286</v>
      </c>
      <c r="D4670" s="88">
        <v>15441.289591416777</v>
      </c>
    </row>
    <row r="4671" spans="3:4" x14ac:dyDescent="0.2">
      <c r="C4671" s="88">
        <v>0.22864999999999999</v>
      </c>
      <c r="D4671" s="88">
        <v>15441.365831226503</v>
      </c>
    </row>
    <row r="4672" spans="3:4" x14ac:dyDescent="0.2">
      <c r="C4672" s="88">
        <v>0.22869999999999999</v>
      </c>
      <c r="D4672" s="88">
        <v>15441.509111250025</v>
      </c>
    </row>
    <row r="4673" spans="3:4" x14ac:dyDescent="0.2">
      <c r="C4673" s="88">
        <v>0.22875000000000001</v>
      </c>
      <c r="D4673" s="88">
        <v>15441.550051447797</v>
      </c>
    </row>
    <row r="4674" spans="3:4" x14ac:dyDescent="0.2">
      <c r="C4674" s="88">
        <v>0.2288</v>
      </c>
      <c r="D4674" s="88">
        <v>15441.578263529938</v>
      </c>
    </row>
    <row r="4675" spans="3:4" x14ac:dyDescent="0.2">
      <c r="C4675" s="88">
        <v>0.22885</v>
      </c>
      <c r="D4675" s="88">
        <v>15441.722177956195</v>
      </c>
    </row>
    <row r="4676" spans="3:4" x14ac:dyDescent="0.2">
      <c r="C4676" s="88">
        <v>0.22889999999999999</v>
      </c>
      <c r="D4676" s="88">
        <v>15441.752611573789</v>
      </c>
    </row>
    <row r="4677" spans="3:4" x14ac:dyDescent="0.2">
      <c r="C4677" s="88">
        <v>0.22894999999999999</v>
      </c>
      <c r="D4677" s="88">
        <v>15441.877175857668</v>
      </c>
    </row>
    <row r="4678" spans="3:4" x14ac:dyDescent="0.2">
      <c r="C4678" s="88">
        <v>0.22900000000000001</v>
      </c>
      <c r="D4678" s="88">
        <v>15442.204926630215</v>
      </c>
    </row>
    <row r="4679" spans="3:4" x14ac:dyDescent="0.2">
      <c r="C4679" s="88">
        <v>0.22905</v>
      </c>
      <c r="D4679" s="88">
        <v>15442.566474064046</v>
      </c>
    </row>
    <row r="4680" spans="3:4" x14ac:dyDescent="0.2">
      <c r="C4680" s="88">
        <v>0.2291</v>
      </c>
      <c r="D4680" s="88">
        <v>15442.854153208558</v>
      </c>
    </row>
    <row r="4681" spans="3:4" x14ac:dyDescent="0.2">
      <c r="C4681" s="88">
        <v>0.22914999999999999</v>
      </c>
      <c r="D4681" s="88">
        <v>15442.974785672603</v>
      </c>
    </row>
    <row r="4682" spans="3:4" x14ac:dyDescent="0.2">
      <c r="C4682" s="88">
        <v>0.22919999999999999</v>
      </c>
      <c r="D4682" s="88">
        <v>15443.140059832769</v>
      </c>
    </row>
    <row r="4683" spans="3:4" x14ac:dyDescent="0.2">
      <c r="C4683" s="88">
        <v>0.22925000000000001</v>
      </c>
      <c r="D4683" s="88">
        <v>15444.042706071556</v>
      </c>
    </row>
    <row r="4684" spans="3:4" x14ac:dyDescent="0.2">
      <c r="C4684" s="88">
        <v>0.2293</v>
      </c>
      <c r="D4684" s="88">
        <v>15444.158167680112</v>
      </c>
    </row>
    <row r="4685" spans="3:4" x14ac:dyDescent="0.2">
      <c r="C4685" s="88">
        <v>0.22935</v>
      </c>
      <c r="D4685" s="88">
        <v>15444.364921031231</v>
      </c>
    </row>
    <row r="4686" spans="3:4" x14ac:dyDescent="0.2">
      <c r="C4686" s="88">
        <v>0.22939999999999999</v>
      </c>
      <c r="D4686" s="88">
        <v>15444.942854168465</v>
      </c>
    </row>
    <row r="4687" spans="3:4" x14ac:dyDescent="0.2">
      <c r="C4687" s="88">
        <v>0.22944999999999999</v>
      </c>
      <c r="D4687" s="88">
        <v>15445.037189274895</v>
      </c>
    </row>
    <row r="4688" spans="3:4" x14ac:dyDescent="0.2">
      <c r="C4688" s="88">
        <v>0.22950000000000001</v>
      </c>
      <c r="D4688" s="88">
        <v>15445.069704437283</v>
      </c>
    </row>
    <row r="4689" spans="3:4" x14ac:dyDescent="0.2">
      <c r="C4689" s="88">
        <v>0.22955</v>
      </c>
      <c r="D4689" s="88">
        <v>15445.263306064388</v>
      </c>
    </row>
    <row r="4690" spans="3:4" x14ac:dyDescent="0.2">
      <c r="C4690" s="88">
        <v>0.2296</v>
      </c>
      <c r="D4690" s="88">
        <v>15445.307358610182</v>
      </c>
    </row>
    <row r="4691" spans="3:4" x14ac:dyDescent="0.2">
      <c r="C4691" s="88">
        <v>0.22964999999999999</v>
      </c>
      <c r="D4691" s="88">
        <v>15445.877878823292</v>
      </c>
    </row>
    <row r="4692" spans="3:4" x14ac:dyDescent="0.2">
      <c r="C4692" s="88">
        <v>0.22969999999999999</v>
      </c>
      <c r="D4692" s="88">
        <v>15445.912290035914</v>
      </c>
    </row>
    <row r="4693" spans="3:4" x14ac:dyDescent="0.2">
      <c r="C4693" s="88">
        <v>0.22975000000000001</v>
      </c>
      <c r="D4693" s="88">
        <v>15446.123439342708</v>
      </c>
    </row>
    <row r="4694" spans="3:4" x14ac:dyDescent="0.2">
      <c r="C4694" s="88">
        <v>0.2298</v>
      </c>
      <c r="D4694" s="88">
        <v>15446.346648723553</v>
      </c>
    </row>
    <row r="4695" spans="3:4" x14ac:dyDescent="0.2">
      <c r="C4695" s="88">
        <v>0.22985</v>
      </c>
      <c r="D4695" s="88">
        <v>15446.532541227323</v>
      </c>
    </row>
    <row r="4696" spans="3:4" x14ac:dyDescent="0.2">
      <c r="C4696" s="88">
        <v>0.22989999999999999</v>
      </c>
      <c r="D4696" s="88">
        <v>15447.409830234861</v>
      </c>
    </row>
    <row r="4697" spans="3:4" x14ac:dyDescent="0.2">
      <c r="C4697" s="88">
        <v>0.22994999999999999</v>
      </c>
      <c r="D4697" s="88">
        <v>15447.797879055277</v>
      </c>
    </row>
    <row r="4698" spans="3:4" x14ac:dyDescent="0.2">
      <c r="C4698" s="88">
        <v>0.23</v>
      </c>
      <c r="D4698" s="88">
        <v>15447.889593106109</v>
      </c>
    </row>
    <row r="4699" spans="3:4" x14ac:dyDescent="0.2">
      <c r="C4699" s="88">
        <v>0.23005</v>
      </c>
      <c r="D4699" s="88">
        <v>15447.989932016188</v>
      </c>
    </row>
    <row r="4700" spans="3:4" x14ac:dyDescent="0.2">
      <c r="C4700" s="88">
        <v>0.2301</v>
      </c>
      <c r="D4700" s="88">
        <v>15448.05347205426</v>
      </c>
    </row>
    <row r="4701" spans="3:4" x14ac:dyDescent="0.2">
      <c r="C4701" s="88">
        <v>0.23014999999999999</v>
      </c>
      <c r="D4701" s="88">
        <v>15448.107485152577</v>
      </c>
    </row>
    <row r="4702" spans="3:4" x14ac:dyDescent="0.2">
      <c r="C4702" s="88">
        <v>0.23019999999999999</v>
      </c>
      <c r="D4702" s="88">
        <v>15448.258717725828</v>
      </c>
    </row>
    <row r="4703" spans="3:4" x14ac:dyDescent="0.2">
      <c r="C4703" s="88">
        <v>0.23025000000000001</v>
      </c>
      <c r="D4703" s="88">
        <v>15448.274086526251</v>
      </c>
    </row>
    <row r="4704" spans="3:4" x14ac:dyDescent="0.2">
      <c r="C4704" s="88">
        <v>0.2303</v>
      </c>
      <c r="D4704" s="88">
        <v>15448.61350814393</v>
      </c>
    </row>
    <row r="4705" spans="3:4" x14ac:dyDescent="0.2">
      <c r="C4705" s="88">
        <v>0.23035</v>
      </c>
      <c r="D4705" s="88">
        <v>15448.69016260772</v>
      </c>
    </row>
    <row r="4706" spans="3:4" x14ac:dyDescent="0.2">
      <c r="C4706" s="88">
        <v>0.23039999999999999</v>
      </c>
      <c r="D4706" s="88">
        <v>15448.880201005531</v>
      </c>
    </row>
    <row r="4707" spans="3:4" x14ac:dyDescent="0.2">
      <c r="C4707" s="88">
        <v>0.23044999999999999</v>
      </c>
      <c r="D4707" s="88">
        <v>15448.923328188675</v>
      </c>
    </row>
    <row r="4708" spans="3:4" x14ac:dyDescent="0.2">
      <c r="C4708" s="88">
        <v>0.23050000000000001</v>
      </c>
      <c r="D4708" s="88">
        <v>15449.079669984883</v>
      </c>
    </row>
    <row r="4709" spans="3:4" x14ac:dyDescent="0.2">
      <c r="C4709" s="88">
        <v>0.23055</v>
      </c>
      <c r="D4709" s="88">
        <v>15449.179080360354</v>
      </c>
    </row>
    <row r="4710" spans="3:4" x14ac:dyDescent="0.2">
      <c r="C4710" s="88">
        <v>0.2306</v>
      </c>
      <c r="D4710" s="88">
        <v>15449.700655154506</v>
      </c>
    </row>
    <row r="4711" spans="3:4" x14ac:dyDescent="0.2">
      <c r="C4711" s="88">
        <v>0.23064999999999999</v>
      </c>
      <c r="D4711" s="88">
        <v>15449.774181037057</v>
      </c>
    </row>
    <row r="4712" spans="3:4" x14ac:dyDescent="0.2">
      <c r="C4712" s="88">
        <v>0.23069999999999999</v>
      </c>
      <c r="D4712" s="88">
        <v>15449.843146536645</v>
      </c>
    </row>
    <row r="4713" spans="3:4" x14ac:dyDescent="0.2">
      <c r="C4713" s="88">
        <v>0.23075000000000001</v>
      </c>
      <c r="D4713" s="88">
        <v>15449.965219964281</v>
      </c>
    </row>
    <row r="4714" spans="3:4" x14ac:dyDescent="0.2">
      <c r="C4714" s="88">
        <v>0.23080000000000001</v>
      </c>
      <c r="D4714" s="88">
        <v>15449.997302521131</v>
      </c>
    </row>
    <row r="4715" spans="3:4" x14ac:dyDescent="0.2">
      <c r="C4715" s="88">
        <v>0.23085</v>
      </c>
      <c r="D4715" s="88">
        <v>15450.01248795504</v>
      </c>
    </row>
    <row r="4716" spans="3:4" x14ac:dyDescent="0.2">
      <c r="C4716" s="88">
        <v>0.23089999999999999</v>
      </c>
      <c r="D4716" s="88">
        <v>15451.077883941736</v>
      </c>
    </row>
    <row r="4717" spans="3:4" x14ac:dyDescent="0.2">
      <c r="C4717" s="88">
        <v>0.23094999999999999</v>
      </c>
      <c r="D4717" s="88">
        <v>15451.241046859141</v>
      </c>
    </row>
    <row r="4718" spans="3:4" x14ac:dyDescent="0.2">
      <c r="C4718" s="88">
        <v>0.23100000000000001</v>
      </c>
      <c r="D4718" s="88">
        <v>15451.603703969158</v>
      </c>
    </row>
    <row r="4719" spans="3:4" x14ac:dyDescent="0.2">
      <c r="C4719" s="88">
        <v>0.23105000000000001</v>
      </c>
      <c r="D4719" s="88">
        <v>15451.6375003825</v>
      </c>
    </row>
    <row r="4720" spans="3:4" x14ac:dyDescent="0.2">
      <c r="C4720" s="88">
        <v>0.2311</v>
      </c>
      <c r="D4720" s="88">
        <v>15451.742683203553</v>
      </c>
    </row>
    <row r="4721" spans="3:4" x14ac:dyDescent="0.2">
      <c r="C4721" s="88">
        <v>0.23114999999999999</v>
      </c>
      <c r="D4721" s="88">
        <v>15451.785077615508</v>
      </c>
    </row>
    <row r="4722" spans="3:4" x14ac:dyDescent="0.2">
      <c r="C4722" s="88">
        <v>0.23119999999999999</v>
      </c>
      <c r="D4722" s="88">
        <v>15451.9933660275</v>
      </c>
    </row>
    <row r="4723" spans="3:4" x14ac:dyDescent="0.2">
      <c r="C4723" s="88">
        <v>0.23125000000000001</v>
      </c>
      <c r="D4723" s="88">
        <v>15451.99932771087</v>
      </c>
    </row>
    <row r="4724" spans="3:4" x14ac:dyDescent="0.2">
      <c r="C4724" s="88">
        <v>0.23130000000000001</v>
      </c>
      <c r="D4724" s="88">
        <v>15452.068726627207</v>
      </c>
    </row>
    <row r="4725" spans="3:4" x14ac:dyDescent="0.2">
      <c r="C4725" s="88">
        <v>0.23135</v>
      </c>
      <c r="D4725" s="88">
        <v>15452.327895741233</v>
      </c>
    </row>
    <row r="4726" spans="3:4" x14ac:dyDescent="0.2">
      <c r="C4726" s="88">
        <v>0.23139999999999999</v>
      </c>
      <c r="D4726" s="88">
        <v>15452.357533425506</v>
      </c>
    </row>
    <row r="4727" spans="3:4" x14ac:dyDescent="0.2">
      <c r="C4727" s="88">
        <v>0.23144999999999999</v>
      </c>
      <c r="D4727" s="88">
        <v>15452.509820595833</v>
      </c>
    </row>
    <row r="4728" spans="3:4" x14ac:dyDescent="0.2">
      <c r="C4728" s="88">
        <v>0.23150000000000001</v>
      </c>
      <c r="D4728" s="88">
        <v>15452.589362165076</v>
      </c>
    </row>
    <row r="4729" spans="3:4" x14ac:dyDescent="0.2">
      <c r="C4729" s="88">
        <v>0.23155000000000001</v>
      </c>
      <c r="D4729" s="88">
        <v>15453.622899744047</v>
      </c>
    </row>
    <row r="4730" spans="3:4" x14ac:dyDescent="0.2">
      <c r="C4730" s="88">
        <v>0.2316</v>
      </c>
      <c r="D4730" s="88">
        <v>15453.893435561957</v>
      </c>
    </row>
    <row r="4731" spans="3:4" x14ac:dyDescent="0.2">
      <c r="C4731" s="88">
        <v>0.23164999999999999</v>
      </c>
      <c r="D4731" s="88">
        <v>15453.908021766365</v>
      </c>
    </row>
    <row r="4732" spans="3:4" x14ac:dyDescent="0.2">
      <c r="C4732" s="88">
        <v>0.23169999999999999</v>
      </c>
      <c r="D4732" s="88">
        <v>15453.990314864834</v>
      </c>
    </row>
    <row r="4733" spans="3:4" x14ac:dyDescent="0.2">
      <c r="C4733" s="88">
        <v>0.23175000000000001</v>
      </c>
      <c r="D4733" s="88">
        <v>15454.016501847938</v>
      </c>
    </row>
    <row r="4734" spans="3:4" x14ac:dyDescent="0.2">
      <c r="C4734" s="88">
        <v>0.23180000000000001</v>
      </c>
      <c r="D4734" s="88">
        <v>15454.036228720026</v>
      </c>
    </row>
    <row r="4735" spans="3:4" x14ac:dyDescent="0.2">
      <c r="C4735" s="88">
        <v>0.23185</v>
      </c>
      <c r="D4735" s="88">
        <v>15454.069944972945</v>
      </c>
    </row>
    <row r="4736" spans="3:4" x14ac:dyDescent="0.2">
      <c r="C4736" s="88">
        <v>0.2319</v>
      </c>
      <c r="D4736" s="88">
        <v>15454.261577040837</v>
      </c>
    </row>
    <row r="4737" spans="3:4" x14ac:dyDescent="0.2">
      <c r="C4737" s="88">
        <v>0.23194999999999999</v>
      </c>
      <c r="D4737" s="88">
        <v>15454.421519794578</v>
      </c>
    </row>
    <row r="4738" spans="3:4" x14ac:dyDescent="0.2">
      <c r="C4738" s="88">
        <v>0.23200000000000001</v>
      </c>
      <c r="D4738" s="88">
        <v>15454.504607884466</v>
      </c>
    </row>
    <row r="4739" spans="3:4" x14ac:dyDescent="0.2">
      <c r="C4739" s="88">
        <v>0.23205000000000001</v>
      </c>
      <c r="D4739" s="88">
        <v>15454.68785376415</v>
      </c>
    </row>
    <row r="4740" spans="3:4" x14ac:dyDescent="0.2">
      <c r="C4740" s="88">
        <v>0.2321</v>
      </c>
      <c r="D4740" s="88">
        <v>15454.851500829755</v>
      </c>
    </row>
    <row r="4741" spans="3:4" x14ac:dyDescent="0.2">
      <c r="C4741" s="88">
        <v>0.23215</v>
      </c>
      <c r="D4741" s="88">
        <v>15454.932920412415</v>
      </c>
    </row>
    <row r="4742" spans="3:4" x14ac:dyDescent="0.2">
      <c r="C4742" s="88">
        <v>0.23219999999999999</v>
      </c>
      <c r="D4742" s="88">
        <v>15455.257073280973</v>
      </c>
    </row>
    <row r="4743" spans="3:4" x14ac:dyDescent="0.2">
      <c r="C4743" s="88">
        <v>0.23225000000000001</v>
      </c>
      <c r="D4743" s="88">
        <v>15455.260409058443</v>
      </c>
    </row>
    <row r="4744" spans="3:4" x14ac:dyDescent="0.2">
      <c r="C4744" s="88">
        <v>0.23230000000000001</v>
      </c>
      <c r="D4744" s="88">
        <v>15455.267190689116</v>
      </c>
    </row>
    <row r="4745" spans="3:4" x14ac:dyDescent="0.2">
      <c r="C4745" s="88">
        <v>0.23235</v>
      </c>
      <c r="D4745" s="88">
        <v>15455.307095265456</v>
      </c>
    </row>
    <row r="4746" spans="3:4" x14ac:dyDescent="0.2">
      <c r="C4746" s="88">
        <v>0.2324</v>
      </c>
      <c r="D4746" s="88">
        <v>15455.387227134401</v>
      </c>
    </row>
    <row r="4747" spans="3:4" x14ac:dyDescent="0.2">
      <c r="C4747" s="88">
        <v>0.23244999999999999</v>
      </c>
      <c r="D4747" s="88">
        <v>15455.479818794251</v>
      </c>
    </row>
    <row r="4748" spans="3:4" x14ac:dyDescent="0.2">
      <c r="C4748" s="88">
        <v>0.23250000000000001</v>
      </c>
      <c r="D4748" s="88">
        <v>15455.562514400435</v>
      </c>
    </row>
    <row r="4749" spans="3:4" x14ac:dyDescent="0.2">
      <c r="C4749" s="88">
        <v>0.23255000000000001</v>
      </c>
      <c r="D4749" s="88">
        <v>15455.58731521646</v>
      </c>
    </row>
    <row r="4750" spans="3:4" x14ac:dyDescent="0.2">
      <c r="C4750" s="88">
        <v>0.2326</v>
      </c>
      <c r="D4750" s="88">
        <v>15455.658058908077</v>
      </c>
    </row>
    <row r="4751" spans="3:4" x14ac:dyDescent="0.2">
      <c r="C4751" s="88">
        <v>0.23265</v>
      </c>
      <c r="D4751" s="88">
        <v>15455.730174091323</v>
      </c>
    </row>
    <row r="4752" spans="3:4" x14ac:dyDescent="0.2">
      <c r="C4752" s="88">
        <v>0.23269999999999999</v>
      </c>
      <c r="D4752" s="88">
        <v>15456.041876916281</v>
      </c>
    </row>
    <row r="4753" spans="3:4" x14ac:dyDescent="0.2">
      <c r="C4753" s="88">
        <v>0.23275000000000001</v>
      </c>
      <c r="D4753" s="88">
        <v>15456.155817428627</v>
      </c>
    </row>
    <row r="4754" spans="3:4" x14ac:dyDescent="0.2">
      <c r="C4754" s="88">
        <v>0.23280000000000001</v>
      </c>
      <c r="D4754" s="88">
        <v>15456.219031880661</v>
      </c>
    </row>
    <row r="4755" spans="3:4" x14ac:dyDescent="0.2">
      <c r="C4755" s="88">
        <v>0.23285</v>
      </c>
      <c r="D4755" s="88">
        <v>15456.323638590256</v>
      </c>
    </row>
    <row r="4756" spans="3:4" x14ac:dyDescent="0.2">
      <c r="C4756" s="88">
        <v>0.2329</v>
      </c>
      <c r="D4756" s="88">
        <v>15456.529719466635</v>
      </c>
    </row>
    <row r="4757" spans="3:4" x14ac:dyDescent="0.2">
      <c r="C4757" s="88">
        <v>0.23294999999999999</v>
      </c>
      <c r="D4757" s="88">
        <v>15456.608871977063</v>
      </c>
    </row>
    <row r="4758" spans="3:4" x14ac:dyDescent="0.2">
      <c r="C4758" s="88">
        <v>0.23300000000000001</v>
      </c>
      <c r="D4758" s="88">
        <v>15456.769595031623</v>
      </c>
    </row>
    <row r="4759" spans="3:4" x14ac:dyDescent="0.2">
      <c r="C4759" s="88">
        <v>0.23305000000000001</v>
      </c>
      <c r="D4759" s="88">
        <v>15456.864010532674</v>
      </c>
    </row>
    <row r="4760" spans="3:4" x14ac:dyDescent="0.2">
      <c r="C4760" s="88">
        <v>0.2331</v>
      </c>
      <c r="D4760" s="88">
        <v>15457.03966381835</v>
      </c>
    </row>
    <row r="4761" spans="3:4" x14ac:dyDescent="0.2">
      <c r="C4761" s="88">
        <v>0.23315</v>
      </c>
      <c r="D4761" s="88">
        <v>15457.195240796715</v>
      </c>
    </row>
    <row r="4762" spans="3:4" x14ac:dyDescent="0.2">
      <c r="C4762" s="88">
        <v>0.23319999999999999</v>
      </c>
      <c r="D4762" s="88">
        <v>15457.196758024165</v>
      </c>
    </row>
    <row r="4763" spans="3:4" x14ac:dyDescent="0.2">
      <c r="C4763" s="88">
        <v>0.23325000000000001</v>
      </c>
      <c r="D4763" s="88">
        <v>15457.285284448386</v>
      </c>
    </row>
    <row r="4764" spans="3:4" x14ac:dyDescent="0.2">
      <c r="C4764" s="88">
        <v>0.23330000000000001</v>
      </c>
      <c r="D4764" s="88">
        <v>15457.466719110031</v>
      </c>
    </row>
    <row r="4765" spans="3:4" x14ac:dyDescent="0.2">
      <c r="C4765" s="88">
        <v>0.23335</v>
      </c>
      <c r="D4765" s="88">
        <v>15457.673339842513</v>
      </c>
    </row>
    <row r="4766" spans="3:4" x14ac:dyDescent="0.2">
      <c r="C4766" s="88">
        <v>0.2334</v>
      </c>
      <c r="D4766" s="88">
        <v>15457.716147487434</v>
      </c>
    </row>
    <row r="4767" spans="3:4" x14ac:dyDescent="0.2">
      <c r="C4767" s="88">
        <v>0.23344999999999999</v>
      </c>
      <c r="D4767" s="88">
        <v>15457.890229415807</v>
      </c>
    </row>
    <row r="4768" spans="3:4" x14ac:dyDescent="0.2">
      <c r="C4768" s="88">
        <v>0.23350000000000001</v>
      </c>
      <c r="D4768" s="88">
        <v>15457.91510730994</v>
      </c>
    </row>
    <row r="4769" spans="3:4" x14ac:dyDescent="0.2">
      <c r="C4769" s="88">
        <v>0.23355000000000001</v>
      </c>
      <c r="D4769" s="88">
        <v>15457.946673789125</v>
      </c>
    </row>
    <row r="4770" spans="3:4" x14ac:dyDescent="0.2">
      <c r="C4770" s="88">
        <v>0.2336</v>
      </c>
      <c r="D4770" s="88">
        <v>15458.116219202975</v>
      </c>
    </row>
    <row r="4771" spans="3:4" x14ac:dyDescent="0.2">
      <c r="C4771" s="88">
        <v>0.23365</v>
      </c>
      <c r="D4771" s="88">
        <v>15458.129171447687</v>
      </c>
    </row>
    <row r="4772" spans="3:4" x14ac:dyDescent="0.2">
      <c r="C4772" s="88">
        <v>0.23369999999999999</v>
      </c>
      <c r="D4772" s="88">
        <v>15458.16568270777</v>
      </c>
    </row>
    <row r="4773" spans="3:4" x14ac:dyDescent="0.2">
      <c r="C4773" s="88">
        <v>0.23375000000000001</v>
      </c>
      <c r="D4773" s="88">
        <v>15458.398426041378</v>
      </c>
    </row>
    <row r="4774" spans="3:4" x14ac:dyDescent="0.2">
      <c r="C4774" s="88">
        <v>0.23380000000000001</v>
      </c>
      <c r="D4774" s="88">
        <v>15459.093402311551</v>
      </c>
    </row>
    <row r="4775" spans="3:4" x14ac:dyDescent="0.2">
      <c r="C4775" s="88">
        <v>0.23385</v>
      </c>
      <c r="D4775" s="88">
        <v>15459.195153520352</v>
      </c>
    </row>
    <row r="4776" spans="3:4" x14ac:dyDescent="0.2">
      <c r="C4776" s="88">
        <v>0.2339</v>
      </c>
      <c r="D4776" s="88">
        <v>15459.263118993069</v>
      </c>
    </row>
    <row r="4777" spans="3:4" x14ac:dyDescent="0.2">
      <c r="C4777" s="88">
        <v>0.23394999999999999</v>
      </c>
      <c r="D4777" s="88">
        <v>15459.345356261259</v>
      </c>
    </row>
    <row r="4778" spans="3:4" x14ac:dyDescent="0.2">
      <c r="C4778" s="88">
        <v>0.23400000000000001</v>
      </c>
      <c r="D4778" s="88">
        <v>15459.473043041015</v>
      </c>
    </row>
    <row r="4779" spans="3:4" x14ac:dyDescent="0.2">
      <c r="C4779" s="88">
        <v>0.23405000000000001</v>
      </c>
      <c r="D4779" s="88">
        <v>15460.091527729492</v>
      </c>
    </row>
    <row r="4780" spans="3:4" x14ac:dyDescent="0.2">
      <c r="C4780" s="88">
        <v>0.2341</v>
      </c>
      <c r="D4780" s="88">
        <v>15460.142184659209</v>
      </c>
    </row>
    <row r="4781" spans="3:4" x14ac:dyDescent="0.2">
      <c r="C4781" s="88">
        <v>0.23415</v>
      </c>
      <c r="D4781" s="88">
        <v>15460.198712012523</v>
      </c>
    </row>
    <row r="4782" spans="3:4" x14ac:dyDescent="0.2">
      <c r="C4782" s="88">
        <v>0.23419999999999999</v>
      </c>
      <c r="D4782" s="88">
        <v>15460.345402344103</v>
      </c>
    </row>
    <row r="4783" spans="3:4" x14ac:dyDescent="0.2">
      <c r="C4783" s="88">
        <v>0.23425000000000001</v>
      </c>
      <c r="D4783" s="88">
        <v>15460.348650447282</v>
      </c>
    </row>
    <row r="4784" spans="3:4" x14ac:dyDescent="0.2">
      <c r="C4784" s="88">
        <v>0.23430000000000001</v>
      </c>
      <c r="D4784" s="88">
        <v>15460.409131873388</v>
      </c>
    </row>
    <row r="4785" spans="3:4" x14ac:dyDescent="0.2">
      <c r="C4785" s="88">
        <v>0.23435</v>
      </c>
      <c r="D4785" s="88">
        <v>15460.412819510489</v>
      </c>
    </row>
    <row r="4786" spans="3:4" x14ac:dyDescent="0.2">
      <c r="C4786" s="88">
        <v>0.2344</v>
      </c>
      <c r="D4786" s="88">
        <v>15460.549944049259</v>
      </c>
    </row>
    <row r="4787" spans="3:4" x14ac:dyDescent="0.2">
      <c r="C4787" s="88">
        <v>0.23444999999999999</v>
      </c>
      <c r="D4787" s="88">
        <v>15460.560308799946</v>
      </c>
    </row>
    <row r="4788" spans="3:4" x14ac:dyDescent="0.2">
      <c r="C4788" s="88">
        <v>0.23449999999999999</v>
      </c>
      <c r="D4788" s="88">
        <v>15461.026674430508</v>
      </c>
    </row>
    <row r="4789" spans="3:4" x14ac:dyDescent="0.2">
      <c r="C4789" s="88">
        <v>0.23455000000000001</v>
      </c>
      <c r="D4789" s="88">
        <v>15461.036890815662</v>
      </c>
    </row>
    <row r="4790" spans="3:4" x14ac:dyDescent="0.2">
      <c r="C4790" s="88">
        <v>0.2346</v>
      </c>
      <c r="D4790" s="88">
        <v>15461.350155909509</v>
      </c>
    </row>
    <row r="4791" spans="3:4" x14ac:dyDescent="0.2">
      <c r="C4791" s="88">
        <v>0.23465</v>
      </c>
      <c r="D4791" s="88">
        <v>15461.419664116582</v>
      </c>
    </row>
    <row r="4792" spans="3:4" x14ac:dyDescent="0.2">
      <c r="C4792" s="88">
        <v>0.23469999999999999</v>
      </c>
      <c r="D4792" s="88">
        <v>15461.501789004511</v>
      </c>
    </row>
    <row r="4793" spans="3:4" x14ac:dyDescent="0.2">
      <c r="C4793" s="88">
        <v>0.23474999999999999</v>
      </c>
      <c r="D4793" s="88">
        <v>15461.579208996191</v>
      </c>
    </row>
    <row r="4794" spans="3:4" x14ac:dyDescent="0.2">
      <c r="C4794" s="88">
        <v>0.23480000000000001</v>
      </c>
      <c r="D4794" s="88">
        <v>15461.625497587665</v>
      </c>
    </row>
    <row r="4795" spans="3:4" x14ac:dyDescent="0.2">
      <c r="C4795" s="88">
        <v>0.23485</v>
      </c>
      <c r="D4795" s="88">
        <v>15461.634474314138</v>
      </c>
    </row>
    <row r="4796" spans="3:4" x14ac:dyDescent="0.2">
      <c r="C4796" s="88">
        <v>0.2349</v>
      </c>
      <c r="D4796" s="88">
        <v>15461.710750213391</v>
      </c>
    </row>
    <row r="4797" spans="3:4" x14ac:dyDescent="0.2">
      <c r="C4797" s="88">
        <v>0.23494999999999999</v>
      </c>
      <c r="D4797" s="88">
        <v>15461.75044867145</v>
      </c>
    </row>
    <row r="4798" spans="3:4" x14ac:dyDescent="0.2">
      <c r="C4798" s="88">
        <v>0.23499999999999999</v>
      </c>
      <c r="D4798" s="88">
        <v>15461.901550609722</v>
      </c>
    </row>
    <row r="4799" spans="3:4" x14ac:dyDescent="0.2">
      <c r="C4799" s="88">
        <v>0.23505000000000001</v>
      </c>
      <c r="D4799" s="88">
        <v>15461.990037997708</v>
      </c>
    </row>
    <row r="4800" spans="3:4" x14ac:dyDescent="0.2">
      <c r="C4800" s="88">
        <v>0.2351</v>
      </c>
      <c r="D4800" s="88">
        <v>15462.321155534579</v>
      </c>
    </row>
    <row r="4801" spans="3:4" x14ac:dyDescent="0.2">
      <c r="C4801" s="88">
        <v>0.23515</v>
      </c>
      <c r="D4801" s="88">
        <v>15462.50653292244</v>
      </c>
    </row>
    <row r="4802" spans="3:4" x14ac:dyDescent="0.2">
      <c r="C4802" s="88">
        <v>0.23519999999999999</v>
      </c>
      <c r="D4802" s="88">
        <v>15462.652436641709</v>
      </c>
    </row>
    <row r="4803" spans="3:4" x14ac:dyDescent="0.2">
      <c r="C4803" s="88">
        <v>0.23524999999999999</v>
      </c>
      <c r="D4803" s="88">
        <v>15462.733238584893</v>
      </c>
    </row>
    <row r="4804" spans="3:4" x14ac:dyDescent="0.2">
      <c r="C4804" s="88">
        <v>0.23530000000000001</v>
      </c>
      <c r="D4804" s="88">
        <v>15463.201069979161</v>
      </c>
    </row>
    <row r="4805" spans="3:4" x14ac:dyDescent="0.2">
      <c r="C4805" s="88">
        <v>0.23535</v>
      </c>
      <c r="D4805" s="88">
        <v>15463.224006803712</v>
      </c>
    </row>
    <row r="4806" spans="3:4" x14ac:dyDescent="0.2">
      <c r="C4806" s="88">
        <v>0.2354</v>
      </c>
      <c r="D4806" s="88">
        <v>15463.24006502169</v>
      </c>
    </row>
    <row r="4807" spans="3:4" x14ac:dyDescent="0.2">
      <c r="C4807" s="88">
        <v>0.23544999999999999</v>
      </c>
      <c r="D4807" s="88">
        <v>15463.45223614745</v>
      </c>
    </row>
    <row r="4808" spans="3:4" x14ac:dyDescent="0.2">
      <c r="C4808" s="88">
        <v>0.23549999999999999</v>
      </c>
      <c r="D4808" s="88">
        <v>15463.841777427066</v>
      </c>
    </row>
    <row r="4809" spans="3:4" x14ac:dyDescent="0.2">
      <c r="C4809" s="88">
        <v>0.23555000000000001</v>
      </c>
      <c r="D4809" s="88">
        <v>15464.091832297698</v>
      </c>
    </row>
    <row r="4810" spans="3:4" x14ac:dyDescent="0.2">
      <c r="C4810" s="88">
        <v>0.2356</v>
      </c>
      <c r="D4810" s="88">
        <v>15464.15118046208</v>
      </c>
    </row>
    <row r="4811" spans="3:4" x14ac:dyDescent="0.2">
      <c r="C4811" s="88">
        <v>0.23565</v>
      </c>
      <c r="D4811" s="88">
        <v>15464.611479886258</v>
      </c>
    </row>
    <row r="4812" spans="3:4" x14ac:dyDescent="0.2">
      <c r="C4812" s="88">
        <v>0.23569999999999999</v>
      </c>
      <c r="D4812" s="88">
        <v>15464.632066000913</v>
      </c>
    </row>
    <row r="4813" spans="3:4" x14ac:dyDescent="0.2">
      <c r="C4813" s="88">
        <v>0.23574999999999999</v>
      </c>
      <c r="D4813" s="88">
        <v>15465.044925806971</v>
      </c>
    </row>
    <row r="4814" spans="3:4" x14ac:dyDescent="0.2">
      <c r="C4814" s="88">
        <v>0.23580000000000001</v>
      </c>
      <c r="D4814" s="88">
        <v>15465.109387361312</v>
      </c>
    </row>
    <row r="4815" spans="3:4" x14ac:dyDescent="0.2">
      <c r="C4815" s="88">
        <v>0.23585</v>
      </c>
      <c r="D4815" s="88">
        <v>15465.294182150121</v>
      </c>
    </row>
    <row r="4816" spans="3:4" x14ac:dyDescent="0.2">
      <c r="C4816" s="88">
        <v>0.2359</v>
      </c>
      <c r="D4816" s="88">
        <v>15465.359752499509</v>
      </c>
    </row>
    <row r="4817" spans="3:4" x14ac:dyDescent="0.2">
      <c r="C4817" s="88">
        <v>0.23594999999999999</v>
      </c>
      <c r="D4817" s="88">
        <v>15465.483100298665</v>
      </c>
    </row>
    <row r="4818" spans="3:4" x14ac:dyDescent="0.2">
      <c r="C4818" s="88">
        <v>0.23599999999999999</v>
      </c>
      <c r="D4818" s="88">
        <v>15465.649792504522</v>
      </c>
    </row>
    <row r="4819" spans="3:4" x14ac:dyDescent="0.2">
      <c r="C4819" s="88">
        <v>0.23605000000000001</v>
      </c>
      <c r="D4819" s="88">
        <v>15465.950371953621</v>
      </c>
    </row>
    <row r="4820" spans="3:4" x14ac:dyDescent="0.2">
      <c r="C4820" s="88">
        <v>0.2361</v>
      </c>
      <c r="D4820" s="88">
        <v>15466.355069239076</v>
      </c>
    </row>
    <row r="4821" spans="3:4" x14ac:dyDescent="0.2">
      <c r="C4821" s="88">
        <v>0.23615</v>
      </c>
      <c r="D4821" s="88">
        <v>15466.423219359092</v>
      </c>
    </row>
    <row r="4822" spans="3:4" x14ac:dyDescent="0.2">
      <c r="C4822" s="88">
        <v>0.23619999999999999</v>
      </c>
      <c r="D4822" s="88">
        <v>15466.514673345016</v>
      </c>
    </row>
    <row r="4823" spans="3:4" x14ac:dyDescent="0.2">
      <c r="C4823" s="88">
        <v>0.23624999999999999</v>
      </c>
      <c r="D4823" s="88">
        <v>15466.728219924218</v>
      </c>
    </row>
    <row r="4824" spans="3:4" x14ac:dyDescent="0.2">
      <c r="C4824" s="88">
        <v>0.23630000000000001</v>
      </c>
      <c r="D4824" s="88">
        <v>15467.782006362084</v>
      </c>
    </row>
    <row r="4825" spans="3:4" x14ac:dyDescent="0.2">
      <c r="C4825" s="88">
        <v>0.23635</v>
      </c>
      <c r="D4825" s="88">
        <v>15467.957976630181</v>
      </c>
    </row>
    <row r="4826" spans="3:4" x14ac:dyDescent="0.2">
      <c r="C4826" s="88">
        <v>0.2364</v>
      </c>
      <c r="D4826" s="88">
        <v>15468.010412200021</v>
      </c>
    </row>
    <row r="4827" spans="3:4" x14ac:dyDescent="0.2">
      <c r="C4827" s="88">
        <v>0.23644999999999999</v>
      </c>
      <c r="D4827" s="88">
        <v>15468.362271159473</v>
      </c>
    </row>
    <row r="4828" spans="3:4" x14ac:dyDescent="0.2">
      <c r="C4828" s="88">
        <v>0.23649999999999999</v>
      </c>
      <c r="D4828" s="88">
        <v>15468.597325192903</v>
      </c>
    </row>
    <row r="4829" spans="3:4" x14ac:dyDescent="0.2">
      <c r="C4829" s="88">
        <v>0.23655000000000001</v>
      </c>
      <c r="D4829" s="88">
        <v>15468.735503661437</v>
      </c>
    </row>
    <row r="4830" spans="3:4" x14ac:dyDescent="0.2">
      <c r="C4830" s="88">
        <v>0.2366</v>
      </c>
      <c r="D4830" s="88">
        <v>15468.892744877527</v>
      </c>
    </row>
    <row r="4831" spans="3:4" x14ac:dyDescent="0.2">
      <c r="C4831" s="88">
        <v>0.23665</v>
      </c>
      <c r="D4831" s="88">
        <v>15469.062114051962</v>
      </c>
    </row>
    <row r="4832" spans="3:4" x14ac:dyDescent="0.2">
      <c r="C4832" s="88">
        <v>0.23669999999999999</v>
      </c>
      <c r="D4832" s="88">
        <v>15469.122779778034</v>
      </c>
    </row>
    <row r="4833" spans="3:4" x14ac:dyDescent="0.2">
      <c r="C4833" s="88">
        <v>0.23674999999999999</v>
      </c>
      <c r="D4833" s="88">
        <v>15469.42391149156</v>
      </c>
    </row>
    <row r="4834" spans="3:4" x14ac:dyDescent="0.2">
      <c r="C4834" s="88">
        <v>0.23680000000000001</v>
      </c>
      <c r="D4834" s="88">
        <v>15469.533450027084</v>
      </c>
    </row>
    <row r="4835" spans="3:4" x14ac:dyDescent="0.2">
      <c r="C4835" s="88">
        <v>0.23685</v>
      </c>
      <c r="D4835" s="88">
        <v>15469.587917759181</v>
      </c>
    </row>
    <row r="4836" spans="3:4" x14ac:dyDescent="0.2">
      <c r="C4836" s="88">
        <v>0.2369</v>
      </c>
      <c r="D4836" s="88">
        <v>15469.725616203821</v>
      </c>
    </row>
    <row r="4837" spans="3:4" x14ac:dyDescent="0.2">
      <c r="C4837" s="88">
        <v>0.23694999999999999</v>
      </c>
      <c r="D4837" s="88">
        <v>15470.168707556266</v>
      </c>
    </row>
    <row r="4838" spans="3:4" x14ac:dyDescent="0.2">
      <c r="C4838" s="88">
        <v>0.23699999999999999</v>
      </c>
      <c r="D4838" s="88">
        <v>15470.258855297838</v>
      </c>
    </row>
    <row r="4839" spans="3:4" x14ac:dyDescent="0.2">
      <c r="C4839" s="88">
        <v>0.23705000000000001</v>
      </c>
      <c r="D4839" s="88">
        <v>15470.632214896243</v>
      </c>
    </row>
    <row r="4840" spans="3:4" x14ac:dyDescent="0.2">
      <c r="C4840" s="88">
        <v>0.23710000000000001</v>
      </c>
      <c r="D4840" s="88">
        <v>15470.964610402736</v>
      </c>
    </row>
    <row r="4841" spans="3:4" x14ac:dyDescent="0.2">
      <c r="C4841" s="88">
        <v>0.23715</v>
      </c>
      <c r="D4841" s="88">
        <v>15471.011094262562</v>
      </c>
    </row>
    <row r="4842" spans="3:4" x14ac:dyDescent="0.2">
      <c r="C4842" s="88">
        <v>0.23719999999999999</v>
      </c>
      <c r="D4842" s="88">
        <v>15471.255225365849</v>
      </c>
    </row>
    <row r="4843" spans="3:4" x14ac:dyDescent="0.2">
      <c r="C4843" s="88">
        <v>0.23724999999999999</v>
      </c>
      <c r="D4843" s="88">
        <v>15471.258073771496</v>
      </c>
    </row>
    <row r="4844" spans="3:4" x14ac:dyDescent="0.2">
      <c r="C4844" s="88">
        <v>0.23730000000000001</v>
      </c>
      <c r="D4844" s="88">
        <v>15471.280977298758</v>
      </c>
    </row>
    <row r="4845" spans="3:4" x14ac:dyDescent="0.2">
      <c r="C4845" s="88">
        <v>0.23735000000000001</v>
      </c>
      <c r="D4845" s="88">
        <v>15471.46429378647</v>
      </c>
    </row>
    <row r="4846" spans="3:4" x14ac:dyDescent="0.2">
      <c r="C4846" s="88">
        <v>0.2374</v>
      </c>
      <c r="D4846" s="88">
        <v>15471.477947927844</v>
      </c>
    </row>
    <row r="4847" spans="3:4" x14ac:dyDescent="0.2">
      <c r="C4847" s="88">
        <v>0.23744999999999999</v>
      </c>
      <c r="D4847" s="88">
        <v>15471.834203001928</v>
      </c>
    </row>
    <row r="4848" spans="3:4" x14ac:dyDescent="0.2">
      <c r="C4848" s="88">
        <v>0.23749999999999999</v>
      </c>
      <c r="D4848" s="88">
        <v>15471.915864594273</v>
      </c>
    </row>
    <row r="4849" spans="3:4" x14ac:dyDescent="0.2">
      <c r="C4849" s="88">
        <v>0.23755000000000001</v>
      </c>
      <c r="D4849" s="88">
        <v>15472.504487970509</v>
      </c>
    </row>
    <row r="4850" spans="3:4" x14ac:dyDescent="0.2">
      <c r="C4850" s="88">
        <v>0.23760000000000001</v>
      </c>
      <c r="D4850" s="88">
        <v>15472.740592727385</v>
      </c>
    </row>
    <row r="4851" spans="3:4" x14ac:dyDescent="0.2">
      <c r="C4851" s="88">
        <v>0.23765</v>
      </c>
      <c r="D4851" s="88">
        <v>15472.95761315331</v>
      </c>
    </row>
    <row r="4852" spans="3:4" x14ac:dyDescent="0.2">
      <c r="C4852" s="88">
        <v>0.23769999999999999</v>
      </c>
      <c r="D4852" s="88">
        <v>15472.969571156118</v>
      </c>
    </row>
    <row r="4853" spans="3:4" x14ac:dyDescent="0.2">
      <c r="C4853" s="88">
        <v>0.23774999999999999</v>
      </c>
      <c r="D4853" s="88">
        <v>15473.079992569013</v>
      </c>
    </row>
    <row r="4854" spans="3:4" x14ac:dyDescent="0.2">
      <c r="C4854" s="88">
        <v>0.23780000000000001</v>
      </c>
      <c r="D4854" s="88">
        <v>15473.082374408625</v>
      </c>
    </row>
    <row r="4855" spans="3:4" x14ac:dyDescent="0.2">
      <c r="C4855" s="88">
        <v>0.23785000000000001</v>
      </c>
      <c r="D4855" s="88">
        <v>15473.193572421065</v>
      </c>
    </row>
    <row r="4856" spans="3:4" x14ac:dyDescent="0.2">
      <c r="C4856" s="88">
        <v>0.2379</v>
      </c>
      <c r="D4856" s="88">
        <v>15473.281939814149</v>
      </c>
    </row>
    <row r="4857" spans="3:4" x14ac:dyDescent="0.2">
      <c r="C4857" s="88">
        <v>0.23794999999999999</v>
      </c>
      <c r="D4857" s="88">
        <v>15473.601378903371</v>
      </c>
    </row>
    <row r="4858" spans="3:4" x14ac:dyDescent="0.2">
      <c r="C4858" s="88">
        <v>0.23799999999999999</v>
      </c>
      <c r="D4858" s="88">
        <v>15473.808193235694</v>
      </c>
    </row>
    <row r="4859" spans="3:4" x14ac:dyDescent="0.2">
      <c r="C4859" s="88">
        <v>0.23805000000000001</v>
      </c>
      <c r="D4859" s="88">
        <v>15474.075384266052</v>
      </c>
    </row>
    <row r="4860" spans="3:4" x14ac:dyDescent="0.2">
      <c r="C4860" s="88">
        <v>0.23810000000000001</v>
      </c>
      <c r="D4860" s="88">
        <v>15474.169472349167</v>
      </c>
    </row>
    <row r="4861" spans="3:4" x14ac:dyDescent="0.2">
      <c r="C4861" s="88">
        <v>0.23815</v>
      </c>
      <c r="D4861" s="88">
        <v>15474.28000144458</v>
      </c>
    </row>
    <row r="4862" spans="3:4" x14ac:dyDescent="0.2">
      <c r="C4862" s="88">
        <v>0.2382</v>
      </c>
      <c r="D4862" s="88">
        <v>15474.336282828555</v>
      </c>
    </row>
    <row r="4863" spans="3:4" x14ac:dyDescent="0.2">
      <c r="C4863" s="88">
        <v>0.23824999999999999</v>
      </c>
      <c r="D4863" s="88">
        <v>15474.378099118969</v>
      </c>
    </row>
    <row r="4864" spans="3:4" x14ac:dyDescent="0.2">
      <c r="C4864" s="88">
        <v>0.23830000000000001</v>
      </c>
      <c r="D4864" s="88">
        <v>15474.420394195335</v>
      </c>
    </row>
    <row r="4865" spans="3:4" x14ac:dyDescent="0.2">
      <c r="C4865" s="88">
        <v>0.23835000000000001</v>
      </c>
      <c r="D4865" s="88">
        <v>15475.151877497554</v>
      </c>
    </row>
    <row r="4866" spans="3:4" x14ac:dyDescent="0.2">
      <c r="C4866" s="88">
        <v>0.2384</v>
      </c>
      <c r="D4866" s="88">
        <v>15475.245246595185</v>
      </c>
    </row>
    <row r="4867" spans="3:4" x14ac:dyDescent="0.2">
      <c r="C4867" s="88">
        <v>0.23845</v>
      </c>
      <c r="D4867" s="88">
        <v>15475.606941575454</v>
      </c>
    </row>
    <row r="4868" spans="3:4" x14ac:dyDescent="0.2">
      <c r="C4868" s="88">
        <v>0.23849999999999999</v>
      </c>
      <c r="D4868" s="88">
        <v>15475.668229414829</v>
      </c>
    </row>
    <row r="4869" spans="3:4" x14ac:dyDescent="0.2">
      <c r="C4869" s="88">
        <v>0.23855000000000001</v>
      </c>
      <c r="D4869" s="88">
        <v>15475.708524684764</v>
      </c>
    </row>
    <row r="4870" spans="3:4" x14ac:dyDescent="0.2">
      <c r="C4870" s="88">
        <v>0.23860000000000001</v>
      </c>
      <c r="D4870" s="88">
        <v>15476.243176332926</v>
      </c>
    </row>
    <row r="4871" spans="3:4" x14ac:dyDescent="0.2">
      <c r="C4871" s="88">
        <v>0.23865</v>
      </c>
      <c r="D4871" s="88">
        <v>15476.42843533192</v>
      </c>
    </row>
    <row r="4872" spans="3:4" x14ac:dyDescent="0.2">
      <c r="C4872" s="88">
        <v>0.2387</v>
      </c>
      <c r="D4872" s="88">
        <v>15476.655416702099</v>
      </c>
    </row>
    <row r="4873" spans="3:4" x14ac:dyDescent="0.2">
      <c r="C4873" s="88">
        <v>0.23874999999999999</v>
      </c>
      <c r="D4873" s="88">
        <v>15476.768926657878</v>
      </c>
    </row>
    <row r="4874" spans="3:4" x14ac:dyDescent="0.2">
      <c r="C4874" s="88">
        <v>0.23880000000000001</v>
      </c>
      <c r="D4874" s="88">
        <v>15476.841439663585</v>
      </c>
    </row>
    <row r="4875" spans="3:4" x14ac:dyDescent="0.2">
      <c r="C4875" s="88">
        <v>0.23885000000000001</v>
      </c>
      <c r="D4875" s="88">
        <v>15476.907384180397</v>
      </c>
    </row>
    <row r="4876" spans="3:4" x14ac:dyDescent="0.2">
      <c r="C4876" s="88">
        <v>0.2389</v>
      </c>
      <c r="D4876" s="88">
        <v>15476.912771654157</v>
      </c>
    </row>
    <row r="4877" spans="3:4" x14ac:dyDescent="0.2">
      <c r="C4877" s="88">
        <v>0.23895</v>
      </c>
      <c r="D4877" s="88">
        <v>15477.174527976505</v>
      </c>
    </row>
    <row r="4878" spans="3:4" x14ac:dyDescent="0.2">
      <c r="C4878" s="88">
        <v>0.23899999999999999</v>
      </c>
      <c r="D4878" s="88">
        <v>15477.278987714299</v>
      </c>
    </row>
    <row r="4879" spans="3:4" x14ac:dyDescent="0.2">
      <c r="C4879" s="88">
        <v>0.23905000000000001</v>
      </c>
      <c r="D4879" s="88">
        <v>15477.312978259957</v>
      </c>
    </row>
    <row r="4880" spans="3:4" x14ac:dyDescent="0.2">
      <c r="C4880" s="88">
        <v>0.23910000000000001</v>
      </c>
      <c r="D4880" s="88">
        <v>15477.352937180602</v>
      </c>
    </row>
    <row r="4881" spans="3:4" x14ac:dyDescent="0.2">
      <c r="C4881" s="88">
        <v>0.23915</v>
      </c>
      <c r="D4881" s="88">
        <v>15477.598398492162</v>
      </c>
    </row>
    <row r="4882" spans="3:4" x14ac:dyDescent="0.2">
      <c r="C4882" s="88">
        <v>0.2392</v>
      </c>
      <c r="D4882" s="88">
        <v>15477.605219585022</v>
      </c>
    </row>
    <row r="4883" spans="3:4" x14ac:dyDescent="0.2">
      <c r="C4883" s="88">
        <v>0.23924999999999999</v>
      </c>
      <c r="D4883" s="88">
        <v>15477.668082839573</v>
      </c>
    </row>
    <row r="4884" spans="3:4" x14ac:dyDescent="0.2">
      <c r="C4884" s="88">
        <v>0.23930000000000001</v>
      </c>
      <c r="D4884" s="88">
        <v>15477.789164987777</v>
      </c>
    </row>
    <row r="4885" spans="3:4" x14ac:dyDescent="0.2">
      <c r="C4885" s="88">
        <v>0.23935000000000001</v>
      </c>
      <c r="D4885" s="88">
        <v>15478.311090776986</v>
      </c>
    </row>
    <row r="4886" spans="3:4" x14ac:dyDescent="0.2">
      <c r="C4886" s="88">
        <v>0.2394</v>
      </c>
      <c r="D4886" s="88">
        <v>15478.32630913669</v>
      </c>
    </row>
    <row r="4887" spans="3:4" x14ac:dyDescent="0.2">
      <c r="C4887" s="88">
        <v>0.23945</v>
      </c>
      <c r="D4887" s="88">
        <v>15478.538921677946</v>
      </c>
    </row>
    <row r="4888" spans="3:4" x14ac:dyDescent="0.2">
      <c r="C4888" s="88">
        <v>0.23949999999999999</v>
      </c>
      <c r="D4888" s="88">
        <v>15478.640995872669</v>
      </c>
    </row>
    <row r="4889" spans="3:4" x14ac:dyDescent="0.2">
      <c r="C4889" s="88">
        <v>0.23955000000000001</v>
      </c>
      <c r="D4889" s="88">
        <v>15478.871137523071</v>
      </c>
    </row>
    <row r="4890" spans="3:4" x14ac:dyDescent="0.2">
      <c r="C4890" s="88">
        <v>0.23960000000000001</v>
      </c>
      <c r="D4890" s="88">
        <v>15479.027570721393</v>
      </c>
    </row>
    <row r="4891" spans="3:4" x14ac:dyDescent="0.2">
      <c r="C4891" s="88">
        <v>0.23965</v>
      </c>
      <c r="D4891" s="88">
        <v>15479.388889767493</v>
      </c>
    </row>
    <row r="4892" spans="3:4" x14ac:dyDescent="0.2">
      <c r="C4892" s="88">
        <v>0.2397</v>
      </c>
      <c r="D4892" s="88">
        <v>15479.48975036266</v>
      </c>
    </row>
    <row r="4893" spans="3:4" x14ac:dyDescent="0.2">
      <c r="C4893" s="88">
        <v>0.23974999999999999</v>
      </c>
      <c r="D4893" s="88">
        <v>15479.54777078914</v>
      </c>
    </row>
    <row r="4894" spans="3:4" x14ac:dyDescent="0.2">
      <c r="C4894" s="88">
        <v>0.23980000000000001</v>
      </c>
      <c r="D4894" s="88">
        <v>15479.605201206812</v>
      </c>
    </row>
    <row r="4895" spans="3:4" x14ac:dyDescent="0.2">
      <c r="C4895" s="88">
        <v>0.23985000000000001</v>
      </c>
      <c r="D4895" s="88">
        <v>15479.72117222065</v>
      </c>
    </row>
    <row r="4896" spans="3:4" x14ac:dyDescent="0.2">
      <c r="C4896" s="88">
        <v>0.2399</v>
      </c>
      <c r="D4896" s="88">
        <v>15480.202998858014</v>
      </c>
    </row>
    <row r="4897" spans="3:4" x14ac:dyDescent="0.2">
      <c r="C4897" s="88">
        <v>0.23995</v>
      </c>
      <c r="D4897" s="88">
        <v>15480.245724344639</v>
      </c>
    </row>
    <row r="4898" spans="3:4" x14ac:dyDescent="0.2">
      <c r="C4898" s="88">
        <v>0.24</v>
      </c>
      <c r="D4898" s="88">
        <v>15480.496129043242</v>
      </c>
    </row>
    <row r="4899" spans="3:4" x14ac:dyDescent="0.2">
      <c r="C4899" s="88">
        <v>0.24005000000000001</v>
      </c>
      <c r="D4899" s="88">
        <v>15480.658430185891</v>
      </c>
    </row>
    <row r="4900" spans="3:4" x14ac:dyDescent="0.2">
      <c r="C4900" s="88">
        <v>0.24010000000000001</v>
      </c>
      <c r="D4900" s="88">
        <v>15481.241934870792</v>
      </c>
    </row>
    <row r="4901" spans="3:4" x14ac:dyDescent="0.2">
      <c r="C4901" s="88">
        <v>0.24015</v>
      </c>
      <c r="D4901" s="88">
        <v>15481.3070393216</v>
      </c>
    </row>
    <row r="4902" spans="3:4" x14ac:dyDescent="0.2">
      <c r="C4902" s="88">
        <v>0.2402</v>
      </c>
      <c r="D4902" s="88">
        <v>15481.366790356631</v>
      </c>
    </row>
    <row r="4903" spans="3:4" x14ac:dyDescent="0.2">
      <c r="C4903" s="88">
        <v>0.24024999999999999</v>
      </c>
      <c r="D4903" s="88">
        <v>15481.604571971469</v>
      </c>
    </row>
    <row r="4904" spans="3:4" x14ac:dyDescent="0.2">
      <c r="C4904" s="88">
        <v>0.24030000000000001</v>
      </c>
      <c r="D4904" s="88">
        <v>15481.698746656573</v>
      </c>
    </row>
    <row r="4905" spans="3:4" x14ac:dyDescent="0.2">
      <c r="C4905" s="88">
        <v>0.24035000000000001</v>
      </c>
      <c r="D4905" s="88">
        <v>15482.350259301285</v>
      </c>
    </row>
    <row r="4906" spans="3:4" x14ac:dyDescent="0.2">
      <c r="C4906" s="88">
        <v>0.2404</v>
      </c>
      <c r="D4906" s="88">
        <v>15482.351481836755</v>
      </c>
    </row>
    <row r="4907" spans="3:4" x14ac:dyDescent="0.2">
      <c r="C4907" s="88">
        <v>0.24045</v>
      </c>
      <c r="D4907" s="88">
        <v>15482.421126950929</v>
      </c>
    </row>
    <row r="4908" spans="3:4" x14ac:dyDescent="0.2">
      <c r="C4908" s="88">
        <v>0.24049999999999999</v>
      </c>
      <c r="D4908" s="88">
        <v>15482.532485289772</v>
      </c>
    </row>
    <row r="4909" spans="3:4" x14ac:dyDescent="0.2">
      <c r="C4909" s="88">
        <v>0.24055000000000001</v>
      </c>
      <c r="D4909" s="88">
        <v>15482.543918872201</v>
      </c>
    </row>
    <row r="4910" spans="3:4" x14ac:dyDescent="0.2">
      <c r="C4910" s="88">
        <v>0.24060000000000001</v>
      </c>
      <c r="D4910" s="88">
        <v>15482.80596828972</v>
      </c>
    </row>
    <row r="4911" spans="3:4" x14ac:dyDescent="0.2">
      <c r="C4911" s="88">
        <v>0.24065</v>
      </c>
      <c r="D4911" s="88">
        <v>15483.377882431792</v>
      </c>
    </row>
    <row r="4912" spans="3:4" x14ac:dyDescent="0.2">
      <c r="C4912" s="88">
        <v>0.2407</v>
      </c>
      <c r="D4912" s="88">
        <v>15483.508119161981</v>
      </c>
    </row>
    <row r="4913" spans="3:4" x14ac:dyDescent="0.2">
      <c r="C4913" s="88">
        <v>0.24074999999999999</v>
      </c>
      <c r="D4913" s="88">
        <v>15483.617267778351</v>
      </c>
    </row>
    <row r="4914" spans="3:4" x14ac:dyDescent="0.2">
      <c r="C4914" s="88">
        <v>0.24079999999999999</v>
      </c>
      <c r="D4914" s="88">
        <v>15483.719899278751</v>
      </c>
    </row>
    <row r="4915" spans="3:4" x14ac:dyDescent="0.2">
      <c r="C4915" s="88">
        <v>0.24085000000000001</v>
      </c>
      <c r="D4915" s="88">
        <v>15483.892750982226</v>
      </c>
    </row>
    <row r="4916" spans="3:4" x14ac:dyDescent="0.2">
      <c r="C4916" s="88">
        <v>0.2409</v>
      </c>
      <c r="D4916" s="88">
        <v>15484.01370593343</v>
      </c>
    </row>
    <row r="4917" spans="3:4" x14ac:dyDescent="0.2">
      <c r="C4917" s="88">
        <v>0.24095</v>
      </c>
      <c r="D4917" s="88">
        <v>15484.072437203617</v>
      </c>
    </row>
    <row r="4918" spans="3:4" x14ac:dyDescent="0.2">
      <c r="C4918" s="88">
        <v>0.24099999999999999</v>
      </c>
      <c r="D4918" s="88">
        <v>15484.196051549825</v>
      </c>
    </row>
    <row r="4919" spans="3:4" x14ac:dyDescent="0.2">
      <c r="C4919" s="88">
        <v>0.24104999999999999</v>
      </c>
      <c r="D4919" s="88">
        <v>15484.357169309116</v>
      </c>
    </row>
    <row r="4920" spans="3:4" x14ac:dyDescent="0.2">
      <c r="C4920" s="88">
        <v>0.24110000000000001</v>
      </c>
      <c r="D4920" s="88">
        <v>15484.413626021074</v>
      </c>
    </row>
    <row r="4921" spans="3:4" x14ac:dyDescent="0.2">
      <c r="C4921" s="88">
        <v>0.24115</v>
      </c>
      <c r="D4921" s="88">
        <v>15484.460205585996</v>
      </c>
    </row>
    <row r="4922" spans="3:4" x14ac:dyDescent="0.2">
      <c r="C4922" s="88">
        <v>0.2412</v>
      </c>
      <c r="D4922" s="88">
        <v>15484.576289788321</v>
      </c>
    </row>
    <row r="4923" spans="3:4" x14ac:dyDescent="0.2">
      <c r="C4923" s="88">
        <v>0.24124999999999999</v>
      </c>
      <c r="D4923" s="88">
        <v>15484.662454948364</v>
      </c>
    </row>
    <row r="4924" spans="3:4" x14ac:dyDescent="0.2">
      <c r="C4924" s="88">
        <v>0.24129999999999999</v>
      </c>
      <c r="D4924" s="88">
        <v>15484.66448861674</v>
      </c>
    </row>
    <row r="4925" spans="3:4" x14ac:dyDescent="0.2">
      <c r="C4925" s="88">
        <v>0.24135000000000001</v>
      </c>
      <c r="D4925" s="88">
        <v>15485.425622407536</v>
      </c>
    </row>
    <row r="4926" spans="3:4" x14ac:dyDescent="0.2">
      <c r="C4926" s="88">
        <v>0.2414</v>
      </c>
      <c r="D4926" s="88">
        <v>15485.447431533496</v>
      </c>
    </row>
    <row r="4927" spans="3:4" x14ac:dyDescent="0.2">
      <c r="C4927" s="88">
        <v>0.24145</v>
      </c>
      <c r="D4927" s="88">
        <v>15485.574801368344</v>
      </c>
    </row>
    <row r="4928" spans="3:4" x14ac:dyDescent="0.2">
      <c r="C4928" s="88">
        <v>0.24149999999999999</v>
      </c>
      <c r="D4928" s="88">
        <v>15485.685866534808</v>
      </c>
    </row>
    <row r="4929" spans="3:4" x14ac:dyDescent="0.2">
      <c r="C4929" s="88">
        <v>0.24154999999999999</v>
      </c>
      <c r="D4929" s="88">
        <v>15485.837094157532</v>
      </c>
    </row>
    <row r="4930" spans="3:4" x14ac:dyDescent="0.2">
      <c r="C4930" s="88">
        <v>0.24160000000000001</v>
      </c>
      <c r="D4930" s="88">
        <v>15485.936652134103</v>
      </c>
    </row>
    <row r="4931" spans="3:4" x14ac:dyDescent="0.2">
      <c r="C4931" s="88">
        <v>0.24165</v>
      </c>
      <c r="D4931" s="88">
        <v>15485.95622443745</v>
      </c>
    </row>
    <row r="4932" spans="3:4" x14ac:dyDescent="0.2">
      <c r="C4932" s="88">
        <v>0.2417</v>
      </c>
      <c r="D4932" s="88">
        <v>15485.991511918963</v>
      </c>
    </row>
    <row r="4933" spans="3:4" x14ac:dyDescent="0.2">
      <c r="C4933" s="88">
        <v>0.24174999999999999</v>
      </c>
      <c r="D4933" s="88">
        <v>15486.114165947827</v>
      </c>
    </row>
    <row r="4934" spans="3:4" x14ac:dyDescent="0.2">
      <c r="C4934" s="88">
        <v>0.24179999999999999</v>
      </c>
      <c r="D4934" s="88">
        <v>15486.815462037042</v>
      </c>
    </row>
    <row r="4935" spans="3:4" x14ac:dyDescent="0.2">
      <c r="C4935" s="88">
        <v>0.24185000000000001</v>
      </c>
      <c r="D4935" s="88">
        <v>15487.003361600544</v>
      </c>
    </row>
    <row r="4936" spans="3:4" x14ac:dyDescent="0.2">
      <c r="C4936" s="88">
        <v>0.2419</v>
      </c>
      <c r="D4936" s="88">
        <v>15487.228868374703</v>
      </c>
    </row>
    <row r="4937" spans="3:4" x14ac:dyDescent="0.2">
      <c r="C4937" s="88">
        <v>0.24195</v>
      </c>
      <c r="D4937" s="88">
        <v>15487.328287109209</v>
      </c>
    </row>
    <row r="4938" spans="3:4" x14ac:dyDescent="0.2">
      <c r="C4938" s="88">
        <v>0.24199999999999999</v>
      </c>
      <c r="D4938" s="88">
        <v>15487.526287253893</v>
      </c>
    </row>
    <row r="4939" spans="3:4" x14ac:dyDescent="0.2">
      <c r="C4939" s="88">
        <v>0.24204999999999999</v>
      </c>
      <c r="D4939" s="88">
        <v>15487.543994196485</v>
      </c>
    </row>
    <row r="4940" spans="3:4" x14ac:dyDescent="0.2">
      <c r="C4940" s="88">
        <v>0.24210000000000001</v>
      </c>
      <c r="D4940" s="88">
        <v>15487.667687941026</v>
      </c>
    </row>
    <row r="4941" spans="3:4" x14ac:dyDescent="0.2">
      <c r="C4941" s="88">
        <v>0.24215</v>
      </c>
      <c r="D4941" s="88">
        <v>15488.387517106406</v>
      </c>
    </row>
    <row r="4942" spans="3:4" x14ac:dyDescent="0.2">
      <c r="C4942" s="88">
        <v>0.2422</v>
      </c>
      <c r="D4942" s="88">
        <v>15488.4685272399</v>
      </c>
    </row>
    <row r="4943" spans="3:4" x14ac:dyDescent="0.2">
      <c r="C4943" s="88">
        <v>0.24224999999999999</v>
      </c>
      <c r="D4943" s="88">
        <v>15488.518110802481</v>
      </c>
    </row>
    <row r="4944" spans="3:4" x14ac:dyDescent="0.2">
      <c r="C4944" s="88">
        <v>0.24229999999999999</v>
      </c>
      <c r="D4944" s="88">
        <v>15488.816303849464</v>
      </c>
    </row>
    <row r="4945" spans="3:4" x14ac:dyDescent="0.2">
      <c r="C4945" s="88">
        <v>0.24235000000000001</v>
      </c>
      <c r="D4945" s="88">
        <v>15489.211195138465</v>
      </c>
    </row>
    <row r="4946" spans="3:4" x14ac:dyDescent="0.2">
      <c r="C4946" s="88">
        <v>0.2424</v>
      </c>
      <c r="D4946" s="88">
        <v>15489.288004033444</v>
      </c>
    </row>
    <row r="4947" spans="3:4" x14ac:dyDescent="0.2">
      <c r="C4947" s="88">
        <v>0.24245</v>
      </c>
      <c r="D4947" s="88">
        <v>15489.375749624502</v>
      </c>
    </row>
    <row r="4948" spans="3:4" x14ac:dyDescent="0.2">
      <c r="C4948" s="88">
        <v>0.24249999999999999</v>
      </c>
      <c r="D4948" s="88">
        <v>15489.378898568551</v>
      </c>
    </row>
    <row r="4949" spans="3:4" x14ac:dyDescent="0.2">
      <c r="C4949" s="88">
        <v>0.24254999999999999</v>
      </c>
      <c r="D4949" s="88">
        <v>15489.483076017146</v>
      </c>
    </row>
    <row r="4950" spans="3:4" x14ac:dyDescent="0.2">
      <c r="C4950" s="88">
        <v>0.24260000000000001</v>
      </c>
      <c r="D4950" s="88">
        <v>15489.540718075097</v>
      </c>
    </row>
    <row r="4951" spans="3:4" x14ac:dyDescent="0.2">
      <c r="C4951" s="88">
        <v>0.24265</v>
      </c>
      <c r="D4951" s="88">
        <v>15489.825042521428</v>
      </c>
    </row>
    <row r="4952" spans="3:4" x14ac:dyDescent="0.2">
      <c r="C4952" s="88">
        <v>0.2427</v>
      </c>
      <c r="D4952" s="88">
        <v>15489.99549062096</v>
      </c>
    </row>
    <row r="4953" spans="3:4" x14ac:dyDescent="0.2">
      <c r="C4953" s="88">
        <v>0.24274999999999999</v>
      </c>
      <c r="D4953" s="88">
        <v>15490.196877578303</v>
      </c>
    </row>
    <row r="4954" spans="3:4" x14ac:dyDescent="0.2">
      <c r="C4954" s="88">
        <v>0.24279999999999999</v>
      </c>
      <c r="D4954" s="88">
        <v>15490.309957624253</v>
      </c>
    </row>
    <row r="4955" spans="3:4" x14ac:dyDescent="0.2">
      <c r="C4955" s="88">
        <v>0.24285000000000001</v>
      </c>
      <c r="D4955" s="88">
        <v>15490.561876362148</v>
      </c>
    </row>
    <row r="4956" spans="3:4" x14ac:dyDescent="0.2">
      <c r="C4956" s="88">
        <v>0.2429</v>
      </c>
      <c r="D4956" s="88">
        <v>15490.587662943231</v>
      </c>
    </row>
    <row r="4957" spans="3:4" x14ac:dyDescent="0.2">
      <c r="C4957" s="88">
        <v>0.24295</v>
      </c>
      <c r="D4957" s="88">
        <v>15490.723373448291</v>
      </c>
    </row>
    <row r="4958" spans="3:4" x14ac:dyDescent="0.2">
      <c r="C4958" s="88">
        <v>0.24299999999999999</v>
      </c>
      <c r="D4958" s="88">
        <v>15490.92621348387</v>
      </c>
    </row>
    <row r="4959" spans="3:4" x14ac:dyDescent="0.2">
      <c r="C4959" s="88">
        <v>0.24304999999999999</v>
      </c>
      <c r="D4959" s="88">
        <v>15491.002172216917</v>
      </c>
    </row>
    <row r="4960" spans="3:4" x14ac:dyDescent="0.2">
      <c r="C4960" s="88">
        <v>0.24310000000000001</v>
      </c>
      <c r="D4960" s="88">
        <v>15491.563993784646</v>
      </c>
    </row>
    <row r="4961" spans="3:4" x14ac:dyDescent="0.2">
      <c r="C4961" s="88">
        <v>0.24315000000000001</v>
      </c>
      <c r="D4961" s="88">
        <v>15492.181124774948</v>
      </c>
    </row>
    <row r="4962" spans="3:4" x14ac:dyDescent="0.2">
      <c r="C4962" s="88">
        <v>0.2432</v>
      </c>
      <c r="D4962" s="88">
        <v>15492.384467566921</v>
      </c>
    </row>
    <row r="4963" spans="3:4" x14ac:dyDescent="0.2">
      <c r="C4963" s="88">
        <v>0.24324999999999999</v>
      </c>
      <c r="D4963" s="88">
        <v>15492.472060116328</v>
      </c>
    </row>
    <row r="4964" spans="3:4" x14ac:dyDescent="0.2">
      <c r="C4964" s="88">
        <v>0.24329999999999999</v>
      </c>
      <c r="D4964" s="88">
        <v>15492.526845228316</v>
      </c>
    </row>
    <row r="4965" spans="3:4" x14ac:dyDescent="0.2">
      <c r="C4965" s="88">
        <v>0.24335000000000001</v>
      </c>
      <c r="D4965" s="88">
        <v>15492.943653203105</v>
      </c>
    </row>
    <row r="4966" spans="3:4" x14ac:dyDescent="0.2">
      <c r="C4966" s="88">
        <v>0.24340000000000001</v>
      </c>
      <c r="D4966" s="88">
        <v>15493.237338004286</v>
      </c>
    </row>
    <row r="4967" spans="3:4" x14ac:dyDescent="0.2">
      <c r="C4967" s="88">
        <v>0.24345</v>
      </c>
      <c r="D4967" s="88">
        <v>15493.30294096434</v>
      </c>
    </row>
    <row r="4968" spans="3:4" x14ac:dyDescent="0.2">
      <c r="C4968" s="88">
        <v>0.24349999999999999</v>
      </c>
      <c r="D4968" s="88">
        <v>15493.44463825974</v>
      </c>
    </row>
    <row r="4969" spans="3:4" x14ac:dyDescent="0.2">
      <c r="C4969" s="88">
        <v>0.24354999999999999</v>
      </c>
      <c r="D4969" s="88">
        <v>15493.591511499037</v>
      </c>
    </row>
    <row r="4970" spans="3:4" x14ac:dyDescent="0.2">
      <c r="C4970" s="88">
        <v>0.24360000000000001</v>
      </c>
      <c r="D4970" s="88">
        <v>15493.610029575164</v>
      </c>
    </row>
    <row r="4971" spans="3:4" x14ac:dyDescent="0.2">
      <c r="C4971" s="88">
        <v>0.24365000000000001</v>
      </c>
      <c r="D4971" s="88">
        <v>15493.697338942517</v>
      </c>
    </row>
    <row r="4972" spans="3:4" x14ac:dyDescent="0.2">
      <c r="C4972" s="88">
        <v>0.2437</v>
      </c>
      <c r="D4972" s="88">
        <v>15493.787722580641</v>
      </c>
    </row>
    <row r="4973" spans="3:4" x14ac:dyDescent="0.2">
      <c r="C4973" s="88">
        <v>0.24374999999999999</v>
      </c>
      <c r="D4973" s="88">
        <v>15494.244788584518</v>
      </c>
    </row>
    <row r="4974" spans="3:4" x14ac:dyDescent="0.2">
      <c r="C4974" s="88">
        <v>0.24379999999999999</v>
      </c>
      <c r="D4974" s="88">
        <v>15494.455292583471</v>
      </c>
    </row>
    <row r="4975" spans="3:4" x14ac:dyDescent="0.2">
      <c r="C4975" s="88">
        <v>0.24385000000000001</v>
      </c>
      <c r="D4975" s="88">
        <v>15494.615617864103</v>
      </c>
    </row>
    <row r="4976" spans="3:4" x14ac:dyDescent="0.2">
      <c r="C4976" s="88">
        <v>0.24390000000000001</v>
      </c>
      <c r="D4976" s="88">
        <v>15494.644157956036</v>
      </c>
    </row>
    <row r="4977" spans="3:4" x14ac:dyDescent="0.2">
      <c r="C4977" s="88">
        <v>0.24395</v>
      </c>
      <c r="D4977" s="88">
        <v>15494.833921405625</v>
      </c>
    </row>
    <row r="4978" spans="3:4" x14ac:dyDescent="0.2">
      <c r="C4978" s="88">
        <v>0.24399999999999999</v>
      </c>
      <c r="D4978" s="88">
        <v>15495.696446525675</v>
      </c>
    </row>
    <row r="4979" spans="3:4" x14ac:dyDescent="0.2">
      <c r="C4979" s="88">
        <v>0.24404999999999999</v>
      </c>
      <c r="D4979" s="88">
        <v>15495.777329677965</v>
      </c>
    </row>
    <row r="4980" spans="3:4" x14ac:dyDescent="0.2">
      <c r="C4980" s="88">
        <v>0.24410000000000001</v>
      </c>
      <c r="D4980" s="88">
        <v>15495.883088689301</v>
      </c>
    </row>
    <row r="4981" spans="3:4" x14ac:dyDescent="0.2">
      <c r="C4981" s="88">
        <v>0.24415000000000001</v>
      </c>
      <c r="D4981" s="88">
        <v>15495.958396213702</v>
      </c>
    </row>
    <row r="4982" spans="3:4" x14ac:dyDescent="0.2">
      <c r="C4982" s="88">
        <v>0.2442</v>
      </c>
      <c r="D4982" s="88">
        <v>15496.119033823221</v>
      </c>
    </row>
    <row r="4983" spans="3:4" x14ac:dyDescent="0.2">
      <c r="C4983" s="88">
        <v>0.24424999999999999</v>
      </c>
      <c r="D4983" s="88">
        <v>15496.181939646784</v>
      </c>
    </row>
    <row r="4984" spans="3:4" x14ac:dyDescent="0.2">
      <c r="C4984" s="88">
        <v>0.24429999999999999</v>
      </c>
      <c r="D4984" s="88">
        <v>15496.263639209646</v>
      </c>
    </row>
    <row r="4985" spans="3:4" x14ac:dyDescent="0.2">
      <c r="C4985" s="88">
        <v>0.24435000000000001</v>
      </c>
      <c r="D4985" s="88">
        <v>15496.335192738296</v>
      </c>
    </row>
    <row r="4986" spans="3:4" x14ac:dyDescent="0.2">
      <c r="C4986" s="88">
        <v>0.24440000000000001</v>
      </c>
      <c r="D4986" s="88">
        <v>15496.560145533442</v>
      </c>
    </row>
    <row r="4987" spans="3:4" x14ac:dyDescent="0.2">
      <c r="C4987" s="88">
        <v>0.24445</v>
      </c>
      <c r="D4987" s="88">
        <v>15496.576208031216</v>
      </c>
    </row>
    <row r="4988" spans="3:4" x14ac:dyDescent="0.2">
      <c r="C4988" s="88">
        <v>0.2445</v>
      </c>
      <c r="D4988" s="88">
        <v>15496.705767087386</v>
      </c>
    </row>
    <row r="4989" spans="3:4" x14ac:dyDescent="0.2">
      <c r="C4989" s="88">
        <v>0.24454999999999999</v>
      </c>
      <c r="D4989" s="88">
        <v>15496.718799054997</v>
      </c>
    </row>
    <row r="4990" spans="3:4" x14ac:dyDescent="0.2">
      <c r="C4990" s="88">
        <v>0.24460000000000001</v>
      </c>
      <c r="D4990" s="88">
        <v>15496.754477563027</v>
      </c>
    </row>
    <row r="4991" spans="3:4" x14ac:dyDescent="0.2">
      <c r="C4991" s="88">
        <v>0.24465000000000001</v>
      </c>
      <c r="D4991" s="88">
        <v>15496.864525252642</v>
      </c>
    </row>
    <row r="4992" spans="3:4" x14ac:dyDescent="0.2">
      <c r="C4992" s="88">
        <v>0.2447</v>
      </c>
      <c r="D4992" s="88">
        <v>15496.886913870143</v>
      </c>
    </row>
    <row r="4993" spans="3:4" x14ac:dyDescent="0.2">
      <c r="C4993" s="88">
        <v>0.24475</v>
      </c>
      <c r="D4993" s="88">
        <v>15496.986236923654</v>
      </c>
    </row>
    <row r="4994" spans="3:4" x14ac:dyDescent="0.2">
      <c r="C4994" s="88">
        <v>0.24479999999999999</v>
      </c>
      <c r="D4994" s="88">
        <v>15496.986690347254</v>
      </c>
    </row>
    <row r="4995" spans="3:4" x14ac:dyDescent="0.2">
      <c r="C4995" s="88">
        <v>0.24485000000000001</v>
      </c>
      <c r="D4995" s="88">
        <v>15497.068944202769</v>
      </c>
    </row>
    <row r="4996" spans="3:4" x14ac:dyDescent="0.2">
      <c r="C4996" s="88">
        <v>0.24490000000000001</v>
      </c>
      <c r="D4996" s="88">
        <v>15497.186151756923</v>
      </c>
    </row>
    <row r="4997" spans="3:4" x14ac:dyDescent="0.2">
      <c r="C4997" s="88">
        <v>0.24495</v>
      </c>
      <c r="D4997" s="88">
        <v>15497.245501452904</v>
      </c>
    </row>
    <row r="4998" spans="3:4" x14ac:dyDescent="0.2">
      <c r="C4998" s="88">
        <v>0.245</v>
      </c>
      <c r="D4998" s="88">
        <v>15497.245612268538</v>
      </c>
    </row>
    <row r="4999" spans="3:4" x14ac:dyDescent="0.2">
      <c r="C4999" s="88">
        <v>0.24504999999999999</v>
      </c>
      <c r="D4999" s="88">
        <v>15497.248526440031</v>
      </c>
    </row>
    <row r="5000" spans="3:4" x14ac:dyDescent="0.2">
      <c r="C5000" s="88">
        <v>0.24510000000000001</v>
      </c>
      <c r="D5000" s="88">
        <v>15498.022757238348</v>
      </c>
    </row>
    <row r="5001" spans="3:4" x14ac:dyDescent="0.2">
      <c r="C5001" s="88">
        <v>0.24515000000000001</v>
      </c>
      <c r="D5001" s="88">
        <v>15498.056424674029</v>
      </c>
    </row>
    <row r="5002" spans="3:4" x14ac:dyDescent="0.2">
      <c r="C5002" s="88">
        <v>0.2452</v>
      </c>
      <c r="D5002" s="88">
        <v>15498.875683572287</v>
      </c>
    </row>
    <row r="5003" spans="3:4" x14ac:dyDescent="0.2">
      <c r="C5003" s="88">
        <v>0.24525</v>
      </c>
      <c r="D5003" s="88">
        <v>15499.262033704974</v>
      </c>
    </row>
    <row r="5004" spans="3:4" x14ac:dyDescent="0.2">
      <c r="C5004" s="88">
        <v>0.24529999999999999</v>
      </c>
      <c r="D5004" s="88">
        <v>15499.279290701972</v>
      </c>
    </row>
    <row r="5005" spans="3:4" x14ac:dyDescent="0.2">
      <c r="C5005" s="88">
        <v>0.24535000000000001</v>
      </c>
      <c r="D5005" s="88">
        <v>15499.341222256719</v>
      </c>
    </row>
    <row r="5006" spans="3:4" x14ac:dyDescent="0.2">
      <c r="C5006" s="88">
        <v>0.24540000000000001</v>
      </c>
      <c r="D5006" s="88">
        <v>15499.384445685488</v>
      </c>
    </row>
    <row r="5007" spans="3:4" x14ac:dyDescent="0.2">
      <c r="C5007" s="88">
        <v>0.24545</v>
      </c>
      <c r="D5007" s="88">
        <v>15499.710736145174</v>
      </c>
    </row>
    <row r="5008" spans="3:4" x14ac:dyDescent="0.2">
      <c r="C5008" s="88">
        <v>0.2455</v>
      </c>
      <c r="D5008" s="88">
        <v>15499.783363603554</v>
      </c>
    </row>
    <row r="5009" spans="3:4" x14ac:dyDescent="0.2">
      <c r="C5009" s="88">
        <v>0.24554999999999999</v>
      </c>
      <c r="D5009" s="88">
        <v>15499.872517379292</v>
      </c>
    </row>
    <row r="5010" spans="3:4" x14ac:dyDescent="0.2">
      <c r="C5010" s="88">
        <v>0.24560000000000001</v>
      </c>
      <c r="D5010" s="88">
        <v>15500.166941472362</v>
      </c>
    </row>
    <row r="5011" spans="3:4" x14ac:dyDescent="0.2">
      <c r="C5011" s="88">
        <v>0.24565000000000001</v>
      </c>
      <c r="D5011" s="88">
        <v>15500.199436815557</v>
      </c>
    </row>
    <row r="5012" spans="3:4" x14ac:dyDescent="0.2">
      <c r="C5012" s="88">
        <v>0.2457</v>
      </c>
      <c r="D5012" s="88">
        <v>15500.292141339727</v>
      </c>
    </row>
    <row r="5013" spans="3:4" x14ac:dyDescent="0.2">
      <c r="C5013" s="88">
        <v>0.24575</v>
      </c>
      <c r="D5013" s="88">
        <v>15500.46886567834</v>
      </c>
    </row>
    <row r="5014" spans="3:4" x14ac:dyDescent="0.2">
      <c r="C5014" s="88">
        <v>0.24579999999999999</v>
      </c>
      <c r="D5014" s="88">
        <v>15500.814840678726</v>
      </c>
    </row>
    <row r="5015" spans="3:4" x14ac:dyDescent="0.2">
      <c r="C5015" s="88">
        <v>0.24585000000000001</v>
      </c>
      <c r="D5015" s="88">
        <v>15500.85427304316</v>
      </c>
    </row>
    <row r="5016" spans="3:4" x14ac:dyDescent="0.2">
      <c r="C5016" s="88">
        <v>0.24590000000000001</v>
      </c>
      <c r="D5016" s="88">
        <v>15501.048363400203</v>
      </c>
    </row>
    <row r="5017" spans="3:4" x14ac:dyDescent="0.2">
      <c r="C5017" s="88">
        <v>0.24595</v>
      </c>
      <c r="D5017" s="88">
        <v>15501.306111082042</v>
      </c>
    </row>
    <row r="5018" spans="3:4" x14ac:dyDescent="0.2">
      <c r="C5018" s="88">
        <v>0.246</v>
      </c>
      <c r="D5018" s="88">
        <v>15501.588760254264</v>
      </c>
    </row>
    <row r="5019" spans="3:4" x14ac:dyDescent="0.2">
      <c r="C5019" s="88">
        <v>0.24604999999999999</v>
      </c>
      <c r="D5019" s="88">
        <v>15501.616577597757</v>
      </c>
    </row>
    <row r="5020" spans="3:4" x14ac:dyDescent="0.2">
      <c r="C5020" s="88">
        <v>0.24610000000000001</v>
      </c>
      <c r="D5020" s="88">
        <v>15501.719456453016</v>
      </c>
    </row>
    <row r="5021" spans="3:4" x14ac:dyDescent="0.2">
      <c r="C5021" s="88">
        <v>0.24615000000000001</v>
      </c>
      <c r="D5021" s="88">
        <v>15501.722070125164</v>
      </c>
    </row>
    <row r="5022" spans="3:4" x14ac:dyDescent="0.2">
      <c r="C5022" s="88">
        <v>0.2462</v>
      </c>
      <c r="D5022" s="88">
        <v>15501.823639738497</v>
      </c>
    </row>
    <row r="5023" spans="3:4" x14ac:dyDescent="0.2">
      <c r="C5023" s="88">
        <v>0.24625</v>
      </c>
      <c r="D5023" s="88">
        <v>15501.924887380414</v>
      </c>
    </row>
    <row r="5024" spans="3:4" x14ac:dyDescent="0.2">
      <c r="C5024" s="88">
        <v>0.24629999999999999</v>
      </c>
      <c r="D5024" s="88">
        <v>15501.938267685675</v>
      </c>
    </row>
    <row r="5025" spans="3:4" x14ac:dyDescent="0.2">
      <c r="C5025" s="88">
        <v>0.24635000000000001</v>
      </c>
      <c r="D5025" s="88">
        <v>15502.050744541348</v>
      </c>
    </row>
    <row r="5026" spans="3:4" x14ac:dyDescent="0.2">
      <c r="C5026" s="88">
        <v>0.24640000000000001</v>
      </c>
      <c r="D5026" s="88">
        <v>15502.25286837254</v>
      </c>
    </row>
    <row r="5027" spans="3:4" x14ac:dyDescent="0.2">
      <c r="C5027" s="88">
        <v>0.24645</v>
      </c>
      <c r="D5027" s="88">
        <v>15502.457750196547</v>
      </c>
    </row>
    <row r="5028" spans="3:4" x14ac:dyDescent="0.2">
      <c r="C5028" s="88">
        <v>0.2465</v>
      </c>
      <c r="D5028" s="88">
        <v>15502.694240332159</v>
      </c>
    </row>
    <row r="5029" spans="3:4" x14ac:dyDescent="0.2">
      <c r="C5029" s="88">
        <v>0.24654999999999999</v>
      </c>
      <c r="D5029" s="88">
        <v>15502.795668348817</v>
      </c>
    </row>
    <row r="5030" spans="3:4" x14ac:dyDescent="0.2">
      <c r="C5030" s="88">
        <v>0.24660000000000001</v>
      </c>
      <c r="D5030" s="88">
        <v>15503.024380125771</v>
      </c>
    </row>
    <row r="5031" spans="3:4" x14ac:dyDescent="0.2">
      <c r="C5031" s="88">
        <v>0.24665000000000001</v>
      </c>
      <c r="D5031" s="88">
        <v>15503.252233962668</v>
      </c>
    </row>
    <row r="5032" spans="3:4" x14ac:dyDescent="0.2">
      <c r="C5032" s="88">
        <v>0.2467</v>
      </c>
      <c r="D5032" s="88">
        <v>15503.297439773303</v>
      </c>
    </row>
    <row r="5033" spans="3:4" x14ac:dyDescent="0.2">
      <c r="C5033" s="88">
        <v>0.24675</v>
      </c>
      <c r="D5033" s="88">
        <v>15503.405044856916</v>
      </c>
    </row>
    <row r="5034" spans="3:4" x14ac:dyDescent="0.2">
      <c r="C5034" s="88">
        <v>0.24679999999999999</v>
      </c>
      <c r="D5034" s="88">
        <v>15503.505167157287</v>
      </c>
    </row>
    <row r="5035" spans="3:4" x14ac:dyDescent="0.2">
      <c r="C5035" s="88">
        <v>0.24685000000000001</v>
      </c>
      <c r="D5035" s="88">
        <v>15503.760332962303</v>
      </c>
    </row>
    <row r="5036" spans="3:4" x14ac:dyDescent="0.2">
      <c r="C5036" s="88">
        <v>0.24690000000000001</v>
      </c>
      <c r="D5036" s="88">
        <v>15503.881872821941</v>
      </c>
    </row>
    <row r="5037" spans="3:4" x14ac:dyDescent="0.2">
      <c r="C5037" s="88">
        <v>0.24695</v>
      </c>
      <c r="D5037" s="88">
        <v>15504.09781192019</v>
      </c>
    </row>
    <row r="5038" spans="3:4" x14ac:dyDescent="0.2">
      <c r="C5038" s="88">
        <v>0.247</v>
      </c>
      <c r="D5038" s="88">
        <v>15504.117223614476</v>
      </c>
    </row>
    <row r="5039" spans="3:4" x14ac:dyDescent="0.2">
      <c r="C5039" s="88">
        <v>0.24704999999999999</v>
      </c>
      <c r="D5039" s="88">
        <v>15504.225993566475</v>
      </c>
    </row>
    <row r="5040" spans="3:4" x14ac:dyDescent="0.2">
      <c r="C5040" s="88">
        <v>0.24709999999999999</v>
      </c>
      <c r="D5040" s="88">
        <v>15504.594626145943</v>
      </c>
    </row>
    <row r="5041" spans="3:4" x14ac:dyDescent="0.2">
      <c r="C5041" s="88">
        <v>0.24715000000000001</v>
      </c>
      <c r="D5041" s="88">
        <v>15504.717093720767</v>
      </c>
    </row>
    <row r="5042" spans="3:4" x14ac:dyDescent="0.2">
      <c r="C5042" s="88">
        <v>0.2472</v>
      </c>
      <c r="D5042" s="88">
        <v>15505.079807287671</v>
      </c>
    </row>
    <row r="5043" spans="3:4" x14ac:dyDescent="0.2">
      <c r="C5043" s="88">
        <v>0.24725</v>
      </c>
      <c r="D5043" s="88">
        <v>15505.232481144823</v>
      </c>
    </row>
    <row r="5044" spans="3:4" x14ac:dyDescent="0.2">
      <c r="C5044" s="88">
        <v>0.24729999999999999</v>
      </c>
      <c r="D5044" s="88">
        <v>15505.345006520814</v>
      </c>
    </row>
    <row r="5045" spans="3:4" x14ac:dyDescent="0.2">
      <c r="C5045" s="88">
        <v>0.24734999999999999</v>
      </c>
      <c r="D5045" s="88">
        <v>15505.789651302992</v>
      </c>
    </row>
    <row r="5046" spans="3:4" x14ac:dyDescent="0.2">
      <c r="C5046" s="88">
        <v>0.24740000000000001</v>
      </c>
      <c r="D5046" s="88">
        <v>15506.026220871991</v>
      </c>
    </row>
    <row r="5047" spans="3:4" x14ac:dyDescent="0.2">
      <c r="C5047" s="88">
        <v>0.24745</v>
      </c>
      <c r="D5047" s="88">
        <v>15506.511875837727</v>
      </c>
    </row>
    <row r="5048" spans="3:4" x14ac:dyDescent="0.2">
      <c r="C5048" s="88">
        <v>0.2475</v>
      </c>
      <c r="D5048" s="88">
        <v>15506.625241878151</v>
      </c>
    </row>
    <row r="5049" spans="3:4" x14ac:dyDescent="0.2">
      <c r="C5049" s="88">
        <v>0.24754999999999999</v>
      </c>
      <c r="D5049" s="88">
        <v>15506.938845903926</v>
      </c>
    </row>
    <row r="5050" spans="3:4" x14ac:dyDescent="0.2">
      <c r="C5050" s="88">
        <v>0.24759999999999999</v>
      </c>
      <c r="D5050" s="88">
        <v>15507.28712134725</v>
      </c>
    </row>
    <row r="5051" spans="3:4" x14ac:dyDescent="0.2">
      <c r="C5051" s="88">
        <v>0.24765000000000001</v>
      </c>
      <c r="D5051" s="88">
        <v>15507.362302882164</v>
      </c>
    </row>
    <row r="5052" spans="3:4" x14ac:dyDescent="0.2">
      <c r="C5052" s="88">
        <v>0.2477</v>
      </c>
      <c r="D5052" s="88">
        <v>15507.391714475219</v>
      </c>
    </row>
    <row r="5053" spans="3:4" x14ac:dyDescent="0.2">
      <c r="C5053" s="88">
        <v>0.24775</v>
      </c>
      <c r="D5053" s="88">
        <v>15507.519748769202</v>
      </c>
    </row>
    <row r="5054" spans="3:4" x14ac:dyDescent="0.2">
      <c r="C5054" s="88">
        <v>0.24779999999999999</v>
      </c>
      <c r="D5054" s="88">
        <v>15507.677157662507</v>
      </c>
    </row>
    <row r="5055" spans="3:4" x14ac:dyDescent="0.2">
      <c r="C5055" s="88">
        <v>0.24784999999999999</v>
      </c>
      <c r="D5055" s="88">
        <v>15507.898226380446</v>
      </c>
    </row>
    <row r="5056" spans="3:4" x14ac:dyDescent="0.2">
      <c r="C5056" s="88">
        <v>0.24790000000000001</v>
      </c>
      <c r="D5056" s="88">
        <v>15508.284378371673</v>
      </c>
    </row>
    <row r="5057" spans="3:4" x14ac:dyDescent="0.2">
      <c r="C5057" s="88">
        <v>0.24795</v>
      </c>
      <c r="D5057" s="88">
        <v>15508.296294776219</v>
      </c>
    </row>
    <row r="5058" spans="3:4" x14ac:dyDescent="0.2">
      <c r="C5058" s="88">
        <v>0.248</v>
      </c>
      <c r="D5058" s="88">
        <v>15508.30707923581</v>
      </c>
    </row>
    <row r="5059" spans="3:4" x14ac:dyDescent="0.2">
      <c r="C5059" s="88">
        <v>0.24804999999999999</v>
      </c>
      <c r="D5059" s="88">
        <v>15508.375084681151</v>
      </c>
    </row>
    <row r="5060" spans="3:4" x14ac:dyDescent="0.2">
      <c r="C5060" s="88">
        <v>0.24809999999999999</v>
      </c>
      <c r="D5060" s="88">
        <v>15508.636443941567</v>
      </c>
    </row>
    <row r="5061" spans="3:4" x14ac:dyDescent="0.2">
      <c r="C5061" s="88">
        <v>0.24815000000000001</v>
      </c>
      <c r="D5061" s="88">
        <v>15508.65852816301</v>
      </c>
    </row>
    <row r="5062" spans="3:4" x14ac:dyDescent="0.2">
      <c r="C5062" s="88">
        <v>0.2482</v>
      </c>
      <c r="D5062" s="88">
        <v>15508.906821512668</v>
      </c>
    </row>
    <row r="5063" spans="3:4" x14ac:dyDescent="0.2">
      <c r="C5063" s="88">
        <v>0.24825</v>
      </c>
      <c r="D5063" s="88">
        <v>15508.975879995272</v>
      </c>
    </row>
    <row r="5064" spans="3:4" x14ac:dyDescent="0.2">
      <c r="C5064" s="88">
        <v>0.24829999999999999</v>
      </c>
      <c r="D5064" s="88">
        <v>15508.991805861051</v>
      </c>
    </row>
    <row r="5065" spans="3:4" x14ac:dyDescent="0.2">
      <c r="C5065" s="88">
        <v>0.24834999999999999</v>
      </c>
      <c r="D5065" s="88">
        <v>15509.312900036577</v>
      </c>
    </row>
    <row r="5066" spans="3:4" x14ac:dyDescent="0.2">
      <c r="C5066" s="88">
        <v>0.24840000000000001</v>
      </c>
      <c r="D5066" s="88">
        <v>15509.439558041835</v>
      </c>
    </row>
    <row r="5067" spans="3:4" x14ac:dyDescent="0.2">
      <c r="C5067" s="88">
        <v>0.24845</v>
      </c>
      <c r="D5067" s="88">
        <v>15509.524461567811</v>
      </c>
    </row>
    <row r="5068" spans="3:4" x14ac:dyDescent="0.2">
      <c r="C5068" s="88">
        <v>0.2485</v>
      </c>
      <c r="D5068" s="88">
        <v>15509.559950866187</v>
      </c>
    </row>
    <row r="5069" spans="3:4" x14ac:dyDescent="0.2">
      <c r="C5069" s="88">
        <v>0.24854999999999999</v>
      </c>
      <c r="D5069" s="88">
        <v>15509.637766839962</v>
      </c>
    </row>
    <row r="5070" spans="3:4" x14ac:dyDescent="0.2">
      <c r="C5070" s="88">
        <v>0.24859999999999999</v>
      </c>
      <c r="D5070" s="88">
        <v>15509.774112942945</v>
      </c>
    </row>
    <row r="5071" spans="3:4" x14ac:dyDescent="0.2">
      <c r="C5071" s="88">
        <v>0.24865000000000001</v>
      </c>
      <c r="D5071" s="88">
        <v>15509.84636487914</v>
      </c>
    </row>
    <row r="5072" spans="3:4" x14ac:dyDescent="0.2">
      <c r="C5072" s="88">
        <v>0.2487</v>
      </c>
      <c r="D5072" s="88">
        <v>15510.227011807769</v>
      </c>
    </row>
    <row r="5073" spans="3:4" x14ac:dyDescent="0.2">
      <c r="C5073" s="88">
        <v>0.24875</v>
      </c>
      <c r="D5073" s="88">
        <v>15510.705395900693</v>
      </c>
    </row>
    <row r="5074" spans="3:4" x14ac:dyDescent="0.2">
      <c r="C5074" s="88">
        <v>0.24879999999999999</v>
      </c>
      <c r="D5074" s="88">
        <v>15510.836179002188</v>
      </c>
    </row>
    <row r="5075" spans="3:4" x14ac:dyDescent="0.2">
      <c r="C5075" s="88">
        <v>0.24884999999999999</v>
      </c>
      <c r="D5075" s="88">
        <v>15511.026277235422</v>
      </c>
    </row>
    <row r="5076" spans="3:4" x14ac:dyDescent="0.2">
      <c r="C5076" s="88">
        <v>0.24890000000000001</v>
      </c>
      <c r="D5076" s="88">
        <v>15511.1174568845</v>
      </c>
    </row>
    <row r="5077" spans="3:4" x14ac:dyDescent="0.2">
      <c r="C5077" s="88">
        <v>0.24895</v>
      </c>
      <c r="D5077" s="88">
        <v>15511.189197885678</v>
      </c>
    </row>
    <row r="5078" spans="3:4" x14ac:dyDescent="0.2">
      <c r="C5078" s="88">
        <v>0.249</v>
      </c>
      <c r="D5078" s="88">
        <v>15511.241779608567</v>
      </c>
    </row>
    <row r="5079" spans="3:4" x14ac:dyDescent="0.2">
      <c r="C5079" s="88">
        <v>0.24904999999999999</v>
      </c>
      <c r="D5079" s="88">
        <v>15511.322512396533</v>
      </c>
    </row>
    <row r="5080" spans="3:4" x14ac:dyDescent="0.2">
      <c r="C5080" s="88">
        <v>0.24909999999999999</v>
      </c>
      <c r="D5080" s="88">
        <v>15512.04895923764</v>
      </c>
    </row>
    <row r="5081" spans="3:4" x14ac:dyDescent="0.2">
      <c r="C5081" s="88">
        <v>0.24915000000000001</v>
      </c>
      <c r="D5081" s="88">
        <v>15512.280958314059</v>
      </c>
    </row>
    <row r="5082" spans="3:4" x14ac:dyDescent="0.2">
      <c r="C5082" s="88">
        <v>0.2492</v>
      </c>
      <c r="D5082" s="88">
        <v>15512.285509412715</v>
      </c>
    </row>
    <row r="5083" spans="3:4" x14ac:dyDescent="0.2">
      <c r="C5083" s="88">
        <v>0.24925</v>
      </c>
      <c r="D5083" s="88">
        <v>15512.669710059296</v>
      </c>
    </row>
    <row r="5084" spans="3:4" x14ac:dyDescent="0.2">
      <c r="C5084" s="88">
        <v>0.24929999999999999</v>
      </c>
      <c r="D5084" s="88">
        <v>15512.856634411321</v>
      </c>
    </row>
    <row r="5085" spans="3:4" x14ac:dyDescent="0.2">
      <c r="C5085" s="88">
        <v>0.24934999999999999</v>
      </c>
      <c r="D5085" s="88">
        <v>15513.034492874966</v>
      </c>
    </row>
    <row r="5086" spans="3:4" x14ac:dyDescent="0.2">
      <c r="C5086" s="88">
        <v>0.24940000000000001</v>
      </c>
      <c r="D5086" s="88">
        <v>15513.078912374265</v>
      </c>
    </row>
    <row r="5087" spans="3:4" x14ac:dyDescent="0.2">
      <c r="C5087" s="88">
        <v>0.24945000000000001</v>
      </c>
      <c r="D5087" s="88">
        <v>15513.228862736645</v>
      </c>
    </row>
    <row r="5088" spans="3:4" x14ac:dyDescent="0.2">
      <c r="C5088" s="88">
        <v>0.2495</v>
      </c>
      <c r="D5088" s="88">
        <v>15513.354835742944</v>
      </c>
    </row>
    <row r="5089" spans="3:4" x14ac:dyDescent="0.2">
      <c r="C5089" s="88">
        <v>0.24954999999999999</v>
      </c>
      <c r="D5089" s="88">
        <v>15513.398793283133</v>
      </c>
    </row>
    <row r="5090" spans="3:4" x14ac:dyDescent="0.2">
      <c r="C5090" s="88">
        <v>0.24959999999999999</v>
      </c>
      <c r="D5090" s="88">
        <v>15513.456772859694</v>
      </c>
    </row>
    <row r="5091" spans="3:4" x14ac:dyDescent="0.2">
      <c r="C5091" s="88">
        <v>0.24965000000000001</v>
      </c>
      <c r="D5091" s="88">
        <v>15513.46783744946</v>
      </c>
    </row>
    <row r="5092" spans="3:4" x14ac:dyDescent="0.2">
      <c r="C5092" s="88">
        <v>0.24970000000000001</v>
      </c>
      <c r="D5092" s="88">
        <v>15513.551577988761</v>
      </c>
    </row>
    <row r="5093" spans="3:4" x14ac:dyDescent="0.2">
      <c r="C5093" s="88">
        <v>0.24975</v>
      </c>
      <c r="D5093" s="88">
        <v>15513.563375519088</v>
      </c>
    </row>
    <row r="5094" spans="3:4" x14ac:dyDescent="0.2">
      <c r="C5094" s="88">
        <v>0.24979999999999999</v>
      </c>
      <c r="D5094" s="88">
        <v>15513.608221586825</v>
      </c>
    </row>
    <row r="5095" spans="3:4" x14ac:dyDescent="0.2">
      <c r="C5095" s="88">
        <v>0.24984999999999999</v>
      </c>
      <c r="D5095" s="88">
        <v>15513.664029939842</v>
      </c>
    </row>
    <row r="5096" spans="3:4" x14ac:dyDescent="0.2">
      <c r="C5096" s="88">
        <v>0.24990000000000001</v>
      </c>
      <c r="D5096" s="88">
        <v>15513.794593776092</v>
      </c>
    </row>
    <row r="5097" spans="3:4" x14ac:dyDescent="0.2">
      <c r="C5097" s="88">
        <v>0.24995000000000001</v>
      </c>
      <c r="D5097" s="88">
        <v>15514.157459289576</v>
      </c>
    </row>
    <row r="5098" spans="3:4" x14ac:dyDescent="0.2">
      <c r="C5098" s="88">
        <v>0.25</v>
      </c>
      <c r="D5098" s="88">
        <v>15514.274034234439</v>
      </c>
    </row>
    <row r="5099" spans="3:4" x14ac:dyDescent="0.2">
      <c r="C5099" s="88">
        <v>0.25004999999999999</v>
      </c>
      <c r="D5099" s="88">
        <v>15514.348529407918</v>
      </c>
    </row>
    <row r="5100" spans="3:4" x14ac:dyDescent="0.2">
      <c r="C5100" s="88">
        <v>0.25009999999999999</v>
      </c>
      <c r="D5100" s="88">
        <v>15514.472115592711</v>
      </c>
    </row>
    <row r="5101" spans="3:4" x14ac:dyDescent="0.2">
      <c r="C5101" s="88">
        <v>0.25014999999999998</v>
      </c>
      <c r="D5101" s="88">
        <v>15514.483383817505</v>
      </c>
    </row>
    <row r="5102" spans="3:4" x14ac:dyDescent="0.2">
      <c r="C5102" s="88">
        <v>0.25019999999999998</v>
      </c>
      <c r="D5102" s="88">
        <v>15514.878621922493</v>
      </c>
    </row>
    <row r="5103" spans="3:4" x14ac:dyDescent="0.2">
      <c r="C5103" s="88">
        <v>0.25024999999999997</v>
      </c>
      <c r="D5103" s="88">
        <v>15514.963491329578</v>
      </c>
    </row>
    <row r="5104" spans="3:4" x14ac:dyDescent="0.2">
      <c r="C5104" s="88">
        <v>0.25030000000000002</v>
      </c>
      <c r="D5104" s="88">
        <v>15515.228193685103</v>
      </c>
    </row>
    <row r="5105" spans="3:4" x14ac:dyDescent="0.2">
      <c r="C5105" s="88">
        <v>0.25035000000000002</v>
      </c>
      <c r="D5105" s="88">
        <v>15515.283013776612</v>
      </c>
    </row>
    <row r="5106" spans="3:4" x14ac:dyDescent="0.2">
      <c r="C5106" s="88">
        <v>0.25040000000000001</v>
      </c>
      <c r="D5106" s="88">
        <v>15515.335826857074</v>
      </c>
    </row>
    <row r="5107" spans="3:4" x14ac:dyDescent="0.2">
      <c r="C5107" s="88">
        <v>0.25045000000000001</v>
      </c>
      <c r="D5107" s="88">
        <v>15515.586027174946</v>
      </c>
    </row>
    <row r="5108" spans="3:4" x14ac:dyDescent="0.2">
      <c r="C5108" s="88">
        <v>0.2505</v>
      </c>
      <c r="D5108" s="88">
        <v>15515.797011966053</v>
      </c>
    </row>
    <row r="5109" spans="3:4" x14ac:dyDescent="0.2">
      <c r="C5109" s="88">
        <v>0.25054999999999999</v>
      </c>
      <c r="D5109" s="88">
        <v>15515.984964680676</v>
      </c>
    </row>
    <row r="5110" spans="3:4" x14ac:dyDescent="0.2">
      <c r="C5110" s="88">
        <v>0.25059999999999999</v>
      </c>
      <c r="D5110" s="88">
        <v>15515.996805763541</v>
      </c>
    </row>
    <row r="5111" spans="3:4" x14ac:dyDescent="0.2">
      <c r="C5111" s="88">
        <v>0.25064999999999998</v>
      </c>
      <c r="D5111" s="88">
        <v>15516.274131395401</v>
      </c>
    </row>
    <row r="5112" spans="3:4" x14ac:dyDescent="0.2">
      <c r="C5112" s="88">
        <v>0.25069999999999998</v>
      </c>
      <c r="D5112" s="88">
        <v>15516.29614935973</v>
      </c>
    </row>
    <row r="5113" spans="3:4" x14ac:dyDescent="0.2">
      <c r="C5113" s="88">
        <v>0.25074999999999997</v>
      </c>
      <c r="D5113" s="88">
        <v>15516.415221559029</v>
      </c>
    </row>
    <row r="5114" spans="3:4" x14ac:dyDescent="0.2">
      <c r="C5114" s="88">
        <v>0.25080000000000002</v>
      </c>
      <c r="D5114" s="88">
        <v>15516.791624644222</v>
      </c>
    </row>
    <row r="5115" spans="3:4" x14ac:dyDescent="0.2">
      <c r="C5115" s="88">
        <v>0.25085000000000002</v>
      </c>
      <c r="D5115" s="88">
        <v>15517.001761105539</v>
      </c>
    </row>
    <row r="5116" spans="3:4" x14ac:dyDescent="0.2">
      <c r="C5116" s="88">
        <v>0.25090000000000001</v>
      </c>
      <c r="D5116" s="88">
        <v>15517.111689004705</v>
      </c>
    </row>
    <row r="5117" spans="3:4" x14ac:dyDescent="0.2">
      <c r="C5117" s="88">
        <v>0.25095000000000001</v>
      </c>
      <c r="D5117" s="88">
        <v>15517.259386613738</v>
      </c>
    </row>
    <row r="5118" spans="3:4" x14ac:dyDescent="0.2">
      <c r="C5118" s="88">
        <v>0.251</v>
      </c>
      <c r="D5118" s="88">
        <v>15517.263091256784</v>
      </c>
    </row>
    <row r="5119" spans="3:4" x14ac:dyDescent="0.2">
      <c r="C5119" s="88">
        <v>0.25105</v>
      </c>
      <c r="D5119" s="88">
        <v>15517.321871008418</v>
      </c>
    </row>
    <row r="5120" spans="3:4" x14ac:dyDescent="0.2">
      <c r="C5120" s="88">
        <v>0.25109999999999999</v>
      </c>
      <c r="D5120" s="88">
        <v>15518.420638635125</v>
      </c>
    </row>
    <row r="5121" spans="3:4" x14ac:dyDescent="0.2">
      <c r="C5121" s="88">
        <v>0.25114999999999998</v>
      </c>
      <c r="D5121" s="88">
        <v>15518.449610000378</v>
      </c>
    </row>
    <row r="5122" spans="3:4" x14ac:dyDescent="0.2">
      <c r="C5122" s="88">
        <v>0.25119999999999998</v>
      </c>
      <c r="D5122" s="88">
        <v>15518.458217103402</v>
      </c>
    </row>
    <row r="5123" spans="3:4" x14ac:dyDescent="0.2">
      <c r="C5123" s="88">
        <v>0.25124999999999997</v>
      </c>
      <c r="D5123" s="88">
        <v>15518.647667737168</v>
      </c>
    </row>
    <row r="5124" spans="3:4" x14ac:dyDescent="0.2">
      <c r="C5124" s="88">
        <v>0.25130000000000002</v>
      </c>
      <c r="D5124" s="88">
        <v>15518.691033607607</v>
      </c>
    </row>
    <row r="5125" spans="3:4" x14ac:dyDescent="0.2">
      <c r="C5125" s="88">
        <v>0.25135000000000002</v>
      </c>
      <c r="D5125" s="88">
        <v>15519.10432855221</v>
      </c>
    </row>
    <row r="5126" spans="3:4" x14ac:dyDescent="0.2">
      <c r="C5126" s="88">
        <v>0.25140000000000001</v>
      </c>
      <c r="D5126" s="88">
        <v>15519.463644939151</v>
      </c>
    </row>
    <row r="5127" spans="3:4" x14ac:dyDescent="0.2">
      <c r="C5127" s="88">
        <v>0.25145000000000001</v>
      </c>
      <c r="D5127" s="88">
        <v>15519.488017450425</v>
      </c>
    </row>
    <row r="5128" spans="3:4" x14ac:dyDescent="0.2">
      <c r="C5128" s="88">
        <v>0.2515</v>
      </c>
      <c r="D5128" s="88">
        <v>15519.559220852374</v>
      </c>
    </row>
    <row r="5129" spans="3:4" x14ac:dyDescent="0.2">
      <c r="C5129" s="88">
        <v>0.25155</v>
      </c>
      <c r="D5129" s="88">
        <v>15519.820277738781</v>
      </c>
    </row>
    <row r="5130" spans="3:4" x14ac:dyDescent="0.2">
      <c r="C5130" s="88">
        <v>0.25159999999999999</v>
      </c>
      <c r="D5130" s="88">
        <v>15520.244880984364</v>
      </c>
    </row>
    <row r="5131" spans="3:4" x14ac:dyDescent="0.2">
      <c r="C5131" s="88">
        <v>0.25164999999999998</v>
      </c>
      <c r="D5131" s="88">
        <v>15520.262927795882</v>
      </c>
    </row>
    <row r="5132" spans="3:4" x14ac:dyDescent="0.2">
      <c r="C5132" s="88">
        <v>0.25169999999999998</v>
      </c>
      <c r="D5132" s="88">
        <v>15520.272170335909</v>
      </c>
    </row>
    <row r="5133" spans="3:4" x14ac:dyDescent="0.2">
      <c r="C5133" s="88">
        <v>0.25174999999999997</v>
      </c>
      <c r="D5133" s="88">
        <v>15520.453770592176</v>
      </c>
    </row>
    <row r="5134" spans="3:4" x14ac:dyDescent="0.2">
      <c r="C5134" s="88">
        <v>0.25180000000000002</v>
      </c>
      <c r="D5134" s="88">
        <v>15520.666888507872</v>
      </c>
    </row>
    <row r="5135" spans="3:4" x14ac:dyDescent="0.2">
      <c r="C5135" s="88">
        <v>0.25185000000000002</v>
      </c>
      <c r="D5135" s="88">
        <v>15521.226568511685</v>
      </c>
    </row>
    <row r="5136" spans="3:4" x14ac:dyDescent="0.2">
      <c r="C5136" s="88">
        <v>0.25190000000000001</v>
      </c>
      <c r="D5136" s="88">
        <v>15521.483629643613</v>
      </c>
    </row>
    <row r="5137" spans="3:4" x14ac:dyDescent="0.2">
      <c r="C5137" s="88">
        <v>0.25195000000000001</v>
      </c>
      <c r="D5137" s="88">
        <v>15521.518150402389</v>
      </c>
    </row>
    <row r="5138" spans="3:4" x14ac:dyDescent="0.2">
      <c r="C5138" s="88">
        <v>0.252</v>
      </c>
      <c r="D5138" s="88">
        <v>15521.66048388821</v>
      </c>
    </row>
    <row r="5139" spans="3:4" x14ac:dyDescent="0.2">
      <c r="C5139" s="88">
        <v>0.25205</v>
      </c>
      <c r="D5139" s="88">
        <v>15521.714892902479</v>
      </c>
    </row>
    <row r="5140" spans="3:4" x14ac:dyDescent="0.2">
      <c r="C5140" s="88">
        <v>0.25209999999999999</v>
      </c>
      <c r="D5140" s="88">
        <v>15522.017833506899</v>
      </c>
    </row>
    <row r="5141" spans="3:4" x14ac:dyDescent="0.2">
      <c r="C5141" s="88">
        <v>0.25214999999999999</v>
      </c>
      <c r="D5141" s="88">
        <v>15522.088910432889</v>
      </c>
    </row>
    <row r="5142" spans="3:4" x14ac:dyDescent="0.2">
      <c r="C5142" s="88">
        <v>0.25219999999999998</v>
      </c>
      <c r="D5142" s="88">
        <v>15522.146506358247</v>
      </c>
    </row>
    <row r="5143" spans="3:4" x14ac:dyDescent="0.2">
      <c r="C5143" s="88">
        <v>0.25224999999999997</v>
      </c>
      <c r="D5143" s="88">
        <v>15522.28029298221</v>
      </c>
    </row>
    <row r="5144" spans="3:4" x14ac:dyDescent="0.2">
      <c r="C5144" s="88">
        <v>0.25230000000000002</v>
      </c>
      <c r="D5144" s="88">
        <v>15522.379212353961</v>
      </c>
    </row>
    <row r="5145" spans="3:4" x14ac:dyDescent="0.2">
      <c r="C5145" s="88">
        <v>0.25235000000000002</v>
      </c>
      <c r="D5145" s="88">
        <v>15522.413115760031</v>
      </c>
    </row>
    <row r="5146" spans="3:4" x14ac:dyDescent="0.2">
      <c r="C5146" s="88">
        <v>0.25240000000000001</v>
      </c>
      <c r="D5146" s="88">
        <v>15522.670857993895</v>
      </c>
    </row>
    <row r="5147" spans="3:4" x14ac:dyDescent="0.2">
      <c r="C5147" s="88">
        <v>0.25245000000000001</v>
      </c>
      <c r="D5147" s="88">
        <v>15523.027374886973</v>
      </c>
    </row>
    <row r="5148" spans="3:4" x14ac:dyDescent="0.2">
      <c r="C5148" s="88">
        <v>0.2525</v>
      </c>
      <c r="D5148" s="88">
        <v>15523.396694824243</v>
      </c>
    </row>
    <row r="5149" spans="3:4" x14ac:dyDescent="0.2">
      <c r="C5149" s="88">
        <v>0.25255</v>
      </c>
      <c r="D5149" s="88">
        <v>15523.648526885772</v>
      </c>
    </row>
    <row r="5150" spans="3:4" x14ac:dyDescent="0.2">
      <c r="C5150" s="88">
        <v>0.25259999999999999</v>
      </c>
      <c r="D5150" s="88">
        <v>15523.857061574081</v>
      </c>
    </row>
    <row r="5151" spans="3:4" x14ac:dyDescent="0.2">
      <c r="C5151" s="88">
        <v>0.25264999999999999</v>
      </c>
      <c r="D5151" s="88">
        <v>15524.103882731881</v>
      </c>
    </row>
    <row r="5152" spans="3:4" x14ac:dyDescent="0.2">
      <c r="C5152" s="88">
        <v>0.25269999999999998</v>
      </c>
      <c r="D5152" s="88">
        <v>15524.136130695579</v>
      </c>
    </row>
    <row r="5153" spans="3:4" x14ac:dyDescent="0.2">
      <c r="C5153" s="88">
        <v>0.25274999999999997</v>
      </c>
      <c r="D5153" s="88">
        <v>15524.379388117077</v>
      </c>
    </row>
    <row r="5154" spans="3:4" x14ac:dyDescent="0.2">
      <c r="C5154" s="88">
        <v>0.25280000000000002</v>
      </c>
      <c r="D5154" s="88">
        <v>15524.502672343991</v>
      </c>
    </row>
    <row r="5155" spans="3:4" x14ac:dyDescent="0.2">
      <c r="C5155" s="88">
        <v>0.25285000000000002</v>
      </c>
      <c r="D5155" s="88">
        <v>15524.505614325533</v>
      </c>
    </row>
    <row r="5156" spans="3:4" x14ac:dyDescent="0.2">
      <c r="C5156" s="88">
        <v>0.25290000000000001</v>
      </c>
      <c r="D5156" s="88">
        <v>15524.615753880847</v>
      </c>
    </row>
    <row r="5157" spans="3:4" x14ac:dyDescent="0.2">
      <c r="C5157" s="88">
        <v>0.25295000000000001</v>
      </c>
      <c r="D5157" s="88">
        <v>15525.461374287079</v>
      </c>
    </row>
    <row r="5158" spans="3:4" x14ac:dyDescent="0.2">
      <c r="C5158" s="88">
        <v>0.253</v>
      </c>
      <c r="D5158" s="88">
        <v>15525.56946871617</v>
      </c>
    </row>
    <row r="5159" spans="3:4" x14ac:dyDescent="0.2">
      <c r="C5159" s="88">
        <v>0.25305</v>
      </c>
      <c r="D5159" s="88">
        <v>15525.674964302973</v>
      </c>
    </row>
    <row r="5160" spans="3:4" x14ac:dyDescent="0.2">
      <c r="C5160" s="88">
        <v>0.25309999999999999</v>
      </c>
      <c r="D5160" s="88">
        <v>15525.977897709292</v>
      </c>
    </row>
    <row r="5161" spans="3:4" x14ac:dyDescent="0.2">
      <c r="C5161" s="88">
        <v>0.25314999999999999</v>
      </c>
      <c r="D5161" s="88">
        <v>15526.044369121477</v>
      </c>
    </row>
    <row r="5162" spans="3:4" x14ac:dyDescent="0.2">
      <c r="C5162" s="88">
        <v>0.25319999999999998</v>
      </c>
      <c r="D5162" s="88">
        <v>15526.23700146703</v>
      </c>
    </row>
    <row r="5163" spans="3:4" x14ac:dyDescent="0.2">
      <c r="C5163" s="88">
        <v>0.25324999999999998</v>
      </c>
      <c r="D5163" s="88">
        <v>15526.419618071686</v>
      </c>
    </row>
    <row r="5164" spans="3:4" x14ac:dyDescent="0.2">
      <c r="C5164" s="88">
        <v>0.25330000000000003</v>
      </c>
      <c r="D5164" s="88">
        <v>15526.423144169989</v>
      </c>
    </row>
    <row r="5165" spans="3:4" x14ac:dyDescent="0.2">
      <c r="C5165" s="88">
        <v>0.25335000000000002</v>
      </c>
      <c r="D5165" s="88">
        <v>15526.505934159552</v>
      </c>
    </row>
    <row r="5166" spans="3:4" x14ac:dyDescent="0.2">
      <c r="C5166" s="88">
        <v>0.25340000000000001</v>
      </c>
      <c r="D5166" s="88">
        <v>15526.506295456278</v>
      </c>
    </row>
    <row r="5167" spans="3:4" x14ac:dyDescent="0.2">
      <c r="C5167" s="88">
        <v>0.25345000000000001</v>
      </c>
      <c r="D5167" s="88">
        <v>15526.617368159914</v>
      </c>
    </row>
    <row r="5168" spans="3:4" x14ac:dyDescent="0.2">
      <c r="C5168" s="88">
        <v>0.2535</v>
      </c>
      <c r="D5168" s="88">
        <v>15526.660537500091</v>
      </c>
    </row>
    <row r="5169" spans="3:4" x14ac:dyDescent="0.2">
      <c r="C5169" s="88">
        <v>0.25355</v>
      </c>
      <c r="D5169" s="88">
        <v>15526.852539359938</v>
      </c>
    </row>
    <row r="5170" spans="3:4" x14ac:dyDescent="0.2">
      <c r="C5170" s="88">
        <v>0.25359999999999999</v>
      </c>
      <c r="D5170" s="88">
        <v>15527.054699369559</v>
      </c>
    </row>
    <row r="5171" spans="3:4" x14ac:dyDescent="0.2">
      <c r="C5171" s="88">
        <v>0.25364999999999999</v>
      </c>
      <c r="D5171" s="88">
        <v>15527.357123195266</v>
      </c>
    </row>
    <row r="5172" spans="3:4" x14ac:dyDescent="0.2">
      <c r="C5172" s="88">
        <v>0.25369999999999998</v>
      </c>
      <c r="D5172" s="88">
        <v>15527.367697730622</v>
      </c>
    </row>
    <row r="5173" spans="3:4" x14ac:dyDescent="0.2">
      <c r="C5173" s="88">
        <v>0.25374999999999998</v>
      </c>
      <c r="D5173" s="88">
        <v>15527.622124110127</v>
      </c>
    </row>
    <row r="5174" spans="3:4" x14ac:dyDescent="0.2">
      <c r="C5174" s="88">
        <v>0.25380000000000003</v>
      </c>
      <c r="D5174" s="88">
        <v>15528.451024964739</v>
      </c>
    </row>
    <row r="5175" spans="3:4" x14ac:dyDescent="0.2">
      <c r="C5175" s="88">
        <v>0.25385000000000002</v>
      </c>
      <c r="D5175" s="88">
        <v>15528.471994361653</v>
      </c>
    </row>
    <row r="5176" spans="3:4" x14ac:dyDescent="0.2">
      <c r="C5176" s="88">
        <v>0.25390000000000001</v>
      </c>
      <c r="D5176" s="88">
        <v>15528.621275699887</v>
      </c>
    </row>
    <row r="5177" spans="3:4" x14ac:dyDescent="0.2">
      <c r="C5177" s="88">
        <v>0.25395000000000001</v>
      </c>
      <c r="D5177" s="88">
        <v>15528.746364191869</v>
      </c>
    </row>
    <row r="5178" spans="3:4" x14ac:dyDescent="0.2">
      <c r="C5178" s="88">
        <v>0.254</v>
      </c>
      <c r="D5178" s="88">
        <v>15529.052948533212</v>
      </c>
    </row>
    <row r="5179" spans="3:4" x14ac:dyDescent="0.2">
      <c r="C5179" s="88">
        <v>0.25405</v>
      </c>
      <c r="D5179" s="88">
        <v>15529.074590966749</v>
      </c>
    </row>
    <row r="5180" spans="3:4" x14ac:dyDescent="0.2">
      <c r="C5180" s="88">
        <v>0.25409999999999999</v>
      </c>
      <c r="D5180" s="88">
        <v>15529.143227986042</v>
      </c>
    </row>
    <row r="5181" spans="3:4" x14ac:dyDescent="0.2">
      <c r="C5181" s="88">
        <v>0.25414999999999999</v>
      </c>
      <c r="D5181" s="88">
        <v>15529.232309934519</v>
      </c>
    </row>
    <row r="5182" spans="3:4" x14ac:dyDescent="0.2">
      <c r="C5182" s="88">
        <v>0.25419999999999998</v>
      </c>
      <c r="D5182" s="88">
        <v>15529.58375770271</v>
      </c>
    </row>
    <row r="5183" spans="3:4" x14ac:dyDescent="0.2">
      <c r="C5183" s="88">
        <v>0.25424999999999998</v>
      </c>
      <c r="D5183" s="88">
        <v>15530.160585821095</v>
      </c>
    </row>
    <row r="5184" spans="3:4" x14ac:dyDescent="0.2">
      <c r="C5184" s="88">
        <v>0.25430000000000003</v>
      </c>
      <c r="D5184" s="88">
        <v>15530.441740307386</v>
      </c>
    </row>
    <row r="5185" spans="3:4" x14ac:dyDescent="0.2">
      <c r="C5185" s="88">
        <v>0.25435000000000002</v>
      </c>
      <c r="D5185" s="88">
        <v>15530.576523843572</v>
      </c>
    </row>
    <row r="5186" spans="3:4" x14ac:dyDescent="0.2">
      <c r="C5186" s="88">
        <v>0.25440000000000002</v>
      </c>
      <c r="D5186" s="88">
        <v>15530.595889580491</v>
      </c>
    </row>
    <row r="5187" spans="3:4" x14ac:dyDescent="0.2">
      <c r="C5187" s="88">
        <v>0.25445000000000001</v>
      </c>
      <c r="D5187" s="88">
        <v>15530.812791011145</v>
      </c>
    </row>
    <row r="5188" spans="3:4" x14ac:dyDescent="0.2">
      <c r="C5188" s="88">
        <v>0.2545</v>
      </c>
      <c r="D5188" s="88">
        <v>15531.030708299744</v>
      </c>
    </row>
    <row r="5189" spans="3:4" x14ac:dyDescent="0.2">
      <c r="C5189" s="88">
        <v>0.25455</v>
      </c>
      <c r="D5189" s="88">
        <v>15531.311701258805</v>
      </c>
    </row>
    <row r="5190" spans="3:4" x14ac:dyDescent="0.2">
      <c r="C5190" s="88">
        <v>0.25459999999999999</v>
      </c>
      <c r="D5190" s="88">
        <v>15531.482529417828</v>
      </c>
    </row>
    <row r="5191" spans="3:4" x14ac:dyDescent="0.2">
      <c r="C5191" s="88">
        <v>0.25464999999999999</v>
      </c>
      <c r="D5191" s="88">
        <v>15531.571767976942</v>
      </c>
    </row>
    <row r="5192" spans="3:4" x14ac:dyDescent="0.2">
      <c r="C5192" s="88">
        <v>0.25469999999999998</v>
      </c>
      <c r="D5192" s="88">
        <v>15531.597490450564</v>
      </c>
    </row>
    <row r="5193" spans="3:4" x14ac:dyDescent="0.2">
      <c r="C5193" s="88">
        <v>0.25474999999999998</v>
      </c>
      <c r="D5193" s="88">
        <v>15531.750301243541</v>
      </c>
    </row>
    <row r="5194" spans="3:4" x14ac:dyDescent="0.2">
      <c r="C5194" s="88">
        <v>0.25480000000000003</v>
      </c>
      <c r="D5194" s="88">
        <v>15531.76487177849</v>
      </c>
    </row>
    <row r="5195" spans="3:4" x14ac:dyDescent="0.2">
      <c r="C5195" s="88">
        <v>0.25485000000000002</v>
      </c>
      <c r="D5195" s="88">
        <v>15531.810957823443</v>
      </c>
    </row>
    <row r="5196" spans="3:4" x14ac:dyDescent="0.2">
      <c r="C5196" s="88">
        <v>0.25490000000000002</v>
      </c>
      <c r="D5196" s="88">
        <v>15531.847101282459</v>
      </c>
    </row>
    <row r="5197" spans="3:4" x14ac:dyDescent="0.2">
      <c r="C5197" s="88">
        <v>0.25495000000000001</v>
      </c>
      <c r="D5197" s="88">
        <v>15531.872310753723</v>
      </c>
    </row>
    <row r="5198" spans="3:4" x14ac:dyDescent="0.2">
      <c r="C5198" s="88">
        <v>0.255</v>
      </c>
      <c r="D5198" s="88">
        <v>15532.587897854144</v>
      </c>
    </row>
    <row r="5199" spans="3:4" x14ac:dyDescent="0.2">
      <c r="C5199" s="88">
        <v>0.25505</v>
      </c>
      <c r="D5199" s="88">
        <v>15532.607120791425</v>
      </c>
    </row>
    <row r="5200" spans="3:4" x14ac:dyDescent="0.2">
      <c r="C5200" s="88">
        <v>0.25509999999999999</v>
      </c>
      <c r="D5200" s="88">
        <v>15532.744576974612</v>
      </c>
    </row>
    <row r="5201" spans="3:4" x14ac:dyDescent="0.2">
      <c r="C5201" s="88">
        <v>0.25514999999999999</v>
      </c>
      <c r="D5201" s="88">
        <v>15532.974980776242</v>
      </c>
    </row>
    <row r="5202" spans="3:4" x14ac:dyDescent="0.2">
      <c r="C5202" s="88">
        <v>0.25519999999999998</v>
      </c>
      <c r="D5202" s="88">
        <v>15533.129218148399</v>
      </c>
    </row>
    <row r="5203" spans="3:4" x14ac:dyDescent="0.2">
      <c r="C5203" s="88">
        <v>0.25524999999999998</v>
      </c>
      <c r="D5203" s="88">
        <v>15533.303826006595</v>
      </c>
    </row>
    <row r="5204" spans="3:4" x14ac:dyDescent="0.2">
      <c r="C5204" s="88">
        <v>0.25530000000000003</v>
      </c>
      <c r="D5204" s="88">
        <v>15533.480388364736</v>
      </c>
    </row>
    <row r="5205" spans="3:4" x14ac:dyDescent="0.2">
      <c r="C5205" s="88">
        <v>0.25535000000000002</v>
      </c>
      <c r="D5205" s="88">
        <v>15533.600489604152</v>
      </c>
    </row>
    <row r="5206" spans="3:4" x14ac:dyDescent="0.2">
      <c r="C5206" s="88">
        <v>0.25540000000000002</v>
      </c>
      <c r="D5206" s="88">
        <v>15533.867542257456</v>
      </c>
    </row>
    <row r="5207" spans="3:4" x14ac:dyDescent="0.2">
      <c r="C5207" s="88">
        <v>0.25545000000000001</v>
      </c>
      <c r="D5207" s="88">
        <v>15533.881613262789</v>
      </c>
    </row>
    <row r="5208" spans="3:4" x14ac:dyDescent="0.2">
      <c r="C5208" s="88">
        <v>0.2555</v>
      </c>
      <c r="D5208" s="88">
        <v>15534.018588463914</v>
      </c>
    </row>
    <row r="5209" spans="3:4" x14ac:dyDescent="0.2">
      <c r="C5209" s="88">
        <v>0.25555</v>
      </c>
      <c r="D5209" s="88">
        <v>15534.333578952757</v>
      </c>
    </row>
    <row r="5210" spans="3:4" x14ac:dyDescent="0.2">
      <c r="C5210" s="88">
        <v>0.25559999999999999</v>
      </c>
      <c r="D5210" s="88">
        <v>15534.356316801353</v>
      </c>
    </row>
    <row r="5211" spans="3:4" x14ac:dyDescent="0.2">
      <c r="C5211" s="88">
        <v>0.25564999999999999</v>
      </c>
      <c r="D5211" s="88">
        <v>15534.567089923334</v>
      </c>
    </row>
    <row r="5212" spans="3:4" x14ac:dyDescent="0.2">
      <c r="C5212" s="88">
        <v>0.25569999999999998</v>
      </c>
      <c r="D5212" s="88">
        <v>15534.76489892624</v>
      </c>
    </row>
    <row r="5213" spans="3:4" x14ac:dyDescent="0.2">
      <c r="C5213" s="88">
        <v>0.25574999999999998</v>
      </c>
      <c r="D5213" s="88">
        <v>15534.813213723444</v>
      </c>
    </row>
    <row r="5214" spans="3:4" x14ac:dyDescent="0.2">
      <c r="C5214" s="88">
        <v>0.25580000000000003</v>
      </c>
      <c r="D5214" s="88">
        <v>15535.343825983224</v>
      </c>
    </row>
    <row r="5215" spans="3:4" x14ac:dyDescent="0.2">
      <c r="C5215" s="88">
        <v>0.25585000000000002</v>
      </c>
      <c r="D5215" s="88">
        <v>15535.523382083589</v>
      </c>
    </row>
    <row r="5216" spans="3:4" x14ac:dyDescent="0.2">
      <c r="C5216" s="88">
        <v>0.25590000000000002</v>
      </c>
      <c r="D5216" s="88">
        <v>15535.644722275661</v>
      </c>
    </row>
    <row r="5217" spans="3:4" x14ac:dyDescent="0.2">
      <c r="C5217" s="88">
        <v>0.25595000000000001</v>
      </c>
      <c r="D5217" s="88">
        <v>15535.648916370596</v>
      </c>
    </row>
    <row r="5218" spans="3:4" x14ac:dyDescent="0.2">
      <c r="C5218" s="88">
        <v>0.25600000000000001</v>
      </c>
      <c r="D5218" s="88">
        <v>15536.379824786698</v>
      </c>
    </row>
    <row r="5219" spans="3:4" x14ac:dyDescent="0.2">
      <c r="C5219" s="88">
        <v>0.25605</v>
      </c>
      <c r="D5219" s="88">
        <v>15536.47997359884</v>
      </c>
    </row>
    <row r="5220" spans="3:4" x14ac:dyDescent="0.2">
      <c r="C5220" s="88">
        <v>0.25609999999999999</v>
      </c>
      <c r="D5220" s="88">
        <v>15536.566213439412</v>
      </c>
    </row>
    <row r="5221" spans="3:4" x14ac:dyDescent="0.2">
      <c r="C5221" s="88">
        <v>0.25614999999999999</v>
      </c>
      <c r="D5221" s="88">
        <v>15536.68042093944</v>
      </c>
    </row>
    <row r="5222" spans="3:4" x14ac:dyDescent="0.2">
      <c r="C5222" s="88">
        <v>0.25619999999999998</v>
      </c>
      <c r="D5222" s="88">
        <v>15537.290930086416</v>
      </c>
    </row>
    <row r="5223" spans="3:4" x14ac:dyDescent="0.2">
      <c r="C5223" s="88">
        <v>0.25624999999999998</v>
      </c>
      <c r="D5223" s="88">
        <v>15537.403905050685</v>
      </c>
    </row>
    <row r="5224" spans="3:4" x14ac:dyDescent="0.2">
      <c r="C5224" s="88">
        <v>0.25629999999999997</v>
      </c>
      <c r="D5224" s="88">
        <v>15537.559735033607</v>
      </c>
    </row>
    <row r="5225" spans="3:4" x14ac:dyDescent="0.2">
      <c r="C5225" s="88">
        <v>0.25635000000000002</v>
      </c>
      <c r="D5225" s="88">
        <v>15537.615471023782</v>
      </c>
    </row>
    <row r="5226" spans="3:4" x14ac:dyDescent="0.2">
      <c r="C5226" s="88">
        <v>0.25640000000000002</v>
      </c>
      <c r="D5226" s="88">
        <v>15537.705848257161</v>
      </c>
    </row>
    <row r="5227" spans="3:4" x14ac:dyDescent="0.2">
      <c r="C5227" s="88">
        <v>0.25645000000000001</v>
      </c>
      <c r="D5227" s="1">
        <v>15537.750009314501</v>
      </c>
    </row>
    <row r="5228" spans="3:4" x14ac:dyDescent="0.2">
      <c r="C5228" s="88">
        <v>0.25650000000000001</v>
      </c>
      <c r="D5228" s="88">
        <v>15537.882726081993</v>
      </c>
    </row>
    <row r="5229" spans="3:4" x14ac:dyDescent="0.2">
      <c r="C5229" s="88">
        <v>0.25655</v>
      </c>
      <c r="D5229" s="88">
        <v>15538.10828643513</v>
      </c>
    </row>
    <row r="5230" spans="3:4" x14ac:dyDescent="0.2">
      <c r="C5230" s="88">
        <v>0.25659999999999999</v>
      </c>
      <c r="D5230" s="88">
        <v>15538.302704413705</v>
      </c>
    </row>
    <row r="5231" spans="3:4" x14ac:dyDescent="0.2">
      <c r="C5231" s="88">
        <v>0.25664999999999999</v>
      </c>
      <c r="D5231" s="88">
        <v>15538.440712635062</v>
      </c>
    </row>
    <row r="5232" spans="3:4" x14ac:dyDescent="0.2">
      <c r="C5232" s="88">
        <v>0.25669999999999998</v>
      </c>
      <c r="D5232" s="88">
        <v>15538.444387072564</v>
      </c>
    </row>
    <row r="5233" spans="3:4" x14ac:dyDescent="0.2">
      <c r="C5233" s="88">
        <v>0.25674999999999998</v>
      </c>
      <c r="D5233" s="88">
        <v>15538.52541983903</v>
      </c>
    </row>
    <row r="5234" spans="3:4" x14ac:dyDescent="0.2">
      <c r="C5234" s="88">
        <v>0.25679999999999997</v>
      </c>
      <c r="D5234" s="88">
        <v>15538.570047689216</v>
      </c>
    </row>
    <row r="5235" spans="3:4" x14ac:dyDescent="0.2">
      <c r="C5235" s="88">
        <v>0.25685000000000002</v>
      </c>
      <c r="D5235" s="88">
        <v>15538.713764464255</v>
      </c>
    </row>
    <row r="5236" spans="3:4" x14ac:dyDescent="0.2">
      <c r="C5236" s="88">
        <v>0.25690000000000002</v>
      </c>
      <c r="D5236" s="88">
        <v>15538.815436686273</v>
      </c>
    </row>
    <row r="5237" spans="3:4" x14ac:dyDescent="0.2">
      <c r="C5237" s="88">
        <v>0.25695000000000001</v>
      </c>
      <c r="D5237" s="88">
        <v>15538.872615801989</v>
      </c>
    </row>
    <row r="5238" spans="3:4" x14ac:dyDescent="0.2">
      <c r="C5238" s="88">
        <v>0.25700000000000001</v>
      </c>
      <c r="D5238" s="88">
        <v>15539.014632253262</v>
      </c>
    </row>
    <row r="5239" spans="3:4" x14ac:dyDescent="0.2">
      <c r="C5239" s="88">
        <v>0.25705</v>
      </c>
      <c r="D5239" s="88">
        <v>15539.217192563539</v>
      </c>
    </row>
    <row r="5240" spans="3:4" x14ac:dyDescent="0.2">
      <c r="C5240" s="88">
        <v>0.2571</v>
      </c>
      <c r="D5240" s="88">
        <v>15539.39702875683</v>
      </c>
    </row>
    <row r="5241" spans="3:4" x14ac:dyDescent="0.2">
      <c r="C5241" s="88">
        <v>0.25714999999999999</v>
      </c>
      <c r="D5241" s="88">
        <v>15540.032760489506</v>
      </c>
    </row>
    <row r="5242" spans="3:4" x14ac:dyDescent="0.2">
      <c r="C5242" s="88">
        <v>0.25719999999999998</v>
      </c>
      <c r="D5242" s="88">
        <v>15540.230811563182</v>
      </c>
    </row>
    <row r="5243" spans="3:4" x14ac:dyDescent="0.2">
      <c r="C5243" s="88">
        <v>0.25724999999999998</v>
      </c>
      <c r="D5243" s="88">
        <v>15540.306979187162</v>
      </c>
    </row>
    <row r="5244" spans="3:4" x14ac:dyDescent="0.2">
      <c r="C5244" s="88">
        <v>0.25729999999999997</v>
      </c>
      <c r="D5244" s="88">
        <v>15540.437765454599</v>
      </c>
    </row>
    <row r="5245" spans="3:4" x14ac:dyDescent="0.2">
      <c r="C5245" s="88">
        <v>0.25735000000000002</v>
      </c>
      <c r="D5245" s="88">
        <v>15540.538239904443</v>
      </c>
    </row>
    <row r="5246" spans="3:4" x14ac:dyDescent="0.2">
      <c r="C5246" s="88">
        <v>0.25740000000000002</v>
      </c>
      <c r="D5246" s="88">
        <v>15540.613144397061</v>
      </c>
    </row>
    <row r="5247" spans="3:4" x14ac:dyDescent="0.2">
      <c r="C5247" s="88">
        <v>0.25745000000000001</v>
      </c>
      <c r="D5247" s="88">
        <v>15540.693403099671</v>
      </c>
    </row>
    <row r="5248" spans="3:4" x14ac:dyDescent="0.2">
      <c r="C5248" s="88">
        <v>0.25750000000000001</v>
      </c>
      <c r="D5248" s="88">
        <v>15541.113260703352</v>
      </c>
    </row>
    <row r="5249" spans="3:4" x14ac:dyDescent="0.2">
      <c r="C5249" s="88">
        <v>0.25755</v>
      </c>
      <c r="D5249" s="88">
        <v>15541.257609096847</v>
      </c>
    </row>
    <row r="5250" spans="3:4" x14ac:dyDescent="0.2">
      <c r="C5250" s="88">
        <v>0.2576</v>
      </c>
      <c r="D5250" s="88">
        <v>15541.29945461544</v>
      </c>
    </row>
    <row r="5251" spans="3:4" x14ac:dyDescent="0.2">
      <c r="C5251" s="88">
        <v>0.25764999999999999</v>
      </c>
      <c r="D5251" s="88">
        <v>15541.385143088815</v>
      </c>
    </row>
    <row r="5252" spans="3:4" x14ac:dyDescent="0.2">
      <c r="C5252" s="88">
        <v>0.25769999999999998</v>
      </c>
      <c r="D5252" s="88">
        <v>15541.447963581286</v>
      </c>
    </row>
    <row r="5253" spans="3:4" x14ac:dyDescent="0.2">
      <c r="C5253" s="88">
        <v>0.25774999999999998</v>
      </c>
      <c r="D5253" s="88">
        <v>15541.561349426245</v>
      </c>
    </row>
    <row r="5254" spans="3:4" x14ac:dyDescent="0.2">
      <c r="C5254" s="88">
        <v>0.25779999999999997</v>
      </c>
      <c r="D5254" s="88">
        <v>15541.768222002705</v>
      </c>
    </row>
    <row r="5255" spans="3:4" x14ac:dyDescent="0.2">
      <c r="C5255" s="88">
        <v>0.25785000000000002</v>
      </c>
      <c r="D5255" s="88">
        <v>15541.975188940978</v>
      </c>
    </row>
    <row r="5256" spans="3:4" x14ac:dyDescent="0.2">
      <c r="C5256" s="88">
        <v>0.25790000000000002</v>
      </c>
      <c r="D5256" s="88">
        <v>15542.19382559449</v>
      </c>
    </row>
    <row r="5257" spans="3:4" x14ac:dyDescent="0.2">
      <c r="C5257" s="88">
        <v>0.25795000000000001</v>
      </c>
      <c r="D5257" s="88">
        <v>15542.264880562234</v>
      </c>
    </row>
    <row r="5258" spans="3:4" x14ac:dyDescent="0.2">
      <c r="C5258" s="88">
        <v>0.25800000000000001</v>
      </c>
      <c r="D5258" s="88">
        <v>15542.632109460283</v>
      </c>
    </row>
    <row r="5259" spans="3:4" x14ac:dyDescent="0.2">
      <c r="C5259" s="88">
        <v>0.25805</v>
      </c>
      <c r="D5259" s="88">
        <v>15542.683159960723</v>
      </c>
    </row>
    <row r="5260" spans="3:4" x14ac:dyDescent="0.2">
      <c r="C5260" s="88">
        <v>0.2581</v>
      </c>
      <c r="D5260" s="88">
        <v>15542.715393614762</v>
      </c>
    </row>
    <row r="5261" spans="3:4" x14ac:dyDescent="0.2">
      <c r="C5261" s="88">
        <v>0.25814999999999999</v>
      </c>
      <c r="D5261" s="88">
        <v>15542.956245169175</v>
      </c>
    </row>
    <row r="5262" spans="3:4" x14ac:dyDescent="0.2">
      <c r="C5262" s="88">
        <v>0.25819999999999999</v>
      </c>
      <c r="D5262" s="88">
        <v>15542.987550332457</v>
      </c>
    </row>
    <row r="5263" spans="3:4" x14ac:dyDescent="0.2">
      <c r="C5263" s="88">
        <v>0.25824999999999998</v>
      </c>
      <c r="D5263" s="88">
        <v>15543.025111118513</v>
      </c>
    </row>
    <row r="5264" spans="3:4" x14ac:dyDescent="0.2">
      <c r="C5264" s="88">
        <v>0.25829999999999997</v>
      </c>
      <c r="D5264" s="88">
        <v>15543.027672595379</v>
      </c>
    </row>
    <row r="5265" spans="3:4" x14ac:dyDescent="0.2">
      <c r="C5265" s="88">
        <v>0.25835000000000002</v>
      </c>
      <c r="D5265" s="88">
        <v>15543.086541857318</v>
      </c>
    </row>
    <row r="5266" spans="3:4" x14ac:dyDescent="0.2">
      <c r="C5266" s="88">
        <v>0.25840000000000002</v>
      </c>
      <c r="D5266" s="88">
        <v>15543.141330289387</v>
      </c>
    </row>
    <row r="5267" spans="3:4" x14ac:dyDescent="0.2">
      <c r="C5267" s="88">
        <v>0.25845000000000001</v>
      </c>
      <c r="D5267" s="88">
        <v>15544.26453814402</v>
      </c>
    </row>
    <row r="5268" spans="3:4" x14ac:dyDescent="0.2">
      <c r="C5268" s="88">
        <v>0.25850000000000001</v>
      </c>
      <c r="D5268" s="88">
        <v>15544.304114190038</v>
      </c>
    </row>
    <row r="5269" spans="3:4" x14ac:dyDescent="0.2">
      <c r="C5269" s="88">
        <v>0.25855</v>
      </c>
      <c r="D5269" s="88">
        <v>15544.705758556633</v>
      </c>
    </row>
    <row r="5270" spans="3:4" x14ac:dyDescent="0.2">
      <c r="C5270" s="88">
        <v>0.2586</v>
      </c>
      <c r="D5270" s="88">
        <v>15544.841845717739</v>
      </c>
    </row>
    <row r="5271" spans="3:4" x14ac:dyDescent="0.2">
      <c r="C5271" s="88">
        <v>0.25864999999999999</v>
      </c>
      <c r="D5271" s="88">
        <v>15545.173860270561</v>
      </c>
    </row>
    <row r="5272" spans="3:4" x14ac:dyDescent="0.2">
      <c r="C5272" s="88">
        <v>0.25869999999999999</v>
      </c>
      <c r="D5272" s="88">
        <v>15545.234551420413</v>
      </c>
    </row>
    <row r="5273" spans="3:4" x14ac:dyDescent="0.2">
      <c r="C5273" s="88">
        <v>0.25874999999999998</v>
      </c>
      <c r="D5273" s="88">
        <v>15545.32638148829</v>
      </c>
    </row>
    <row r="5274" spans="3:4" x14ac:dyDescent="0.2">
      <c r="C5274" s="88">
        <v>0.25879999999999997</v>
      </c>
      <c r="D5274" s="88">
        <v>15545.387077488145</v>
      </c>
    </row>
    <row r="5275" spans="3:4" x14ac:dyDescent="0.2">
      <c r="C5275" s="88">
        <v>0.25885000000000002</v>
      </c>
      <c r="D5275" s="88">
        <v>15545.518658126613</v>
      </c>
    </row>
    <row r="5276" spans="3:4" x14ac:dyDescent="0.2">
      <c r="C5276" s="88">
        <v>0.25890000000000002</v>
      </c>
      <c r="D5276" s="88">
        <v>15545.724006384291</v>
      </c>
    </row>
    <row r="5277" spans="3:4" x14ac:dyDescent="0.2">
      <c r="C5277" s="88">
        <v>0.25895000000000001</v>
      </c>
      <c r="D5277" s="88">
        <v>15546.22403277497</v>
      </c>
    </row>
    <row r="5278" spans="3:4" x14ac:dyDescent="0.2">
      <c r="C5278" s="88">
        <v>0.25900000000000001</v>
      </c>
      <c r="D5278" s="88">
        <v>15546.874074503372</v>
      </c>
    </row>
    <row r="5279" spans="3:4" x14ac:dyDescent="0.2">
      <c r="C5279" s="88">
        <v>0.25905</v>
      </c>
      <c r="D5279" s="88">
        <v>15547.233442411489</v>
      </c>
    </row>
    <row r="5280" spans="3:4" x14ac:dyDescent="0.2">
      <c r="C5280" s="88">
        <v>0.2591</v>
      </c>
      <c r="D5280" s="88">
        <v>15547.349116899655</v>
      </c>
    </row>
    <row r="5281" spans="3:4" x14ac:dyDescent="0.2">
      <c r="C5281" s="88">
        <v>0.25914999999999999</v>
      </c>
      <c r="D5281" s="88">
        <v>15547.387671496253</v>
      </c>
    </row>
    <row r="5282" spans="3:4" x14ac:dyDescent="0.2">
      <c r="C5282" s="88">
        <v>0.25919999999999999</v>
      </c>
      <c r="D5282" s="88">
        <v>15547.489553084602</v>
      </c>
    </row>
    <row r="5283" spans="3:4" x14ac:dyDescent="0.2">
      <c r="C5283" s="88">
        <v>0.25924999999999998</v>
      </c>
      <c r="D5283" s="88">
        <v>15547.616428552268</v>
      </c>
    </row>
    <row r="5284" spans="3:4" x14ac:dyDescent="0.2">
      <c r="C5284" s="88">
        <v>0.25929999999999997</v>
      </c>
      <c r="D5284" s="88">
        <v>15547.793419514335</v>
      </c>
    </row>
    <row r="5285" spans="3:4" x14ac:dyDescent="0.2">
      <c r="C5285" s="88">
        <v>0.25935000000000002</v>
      </c>
      <c r="D5285" s="88">
        <v>15547.812155722224</v>
      </c>
    </row>
    <row r="5286" spans="3:4" x14ac:dyDescent="0.2">
      <c r="C5286" s="88">
        <v>0.25940000000000002</v>
      </c>
      <c r="D5286" s="88">
        <v>15548.33233972541</v>
      </c>
    </row>
    <row r="5287" spans="3:4" x14ac:dyDescent="0.2">
      <c r="C5287" s="88">
        <v>0.25945000000000001</v>
      </c>
      <c r="D5287" s="88">
        <v>15548.362517673975</v>
      </c>
    </row>
    <row r="5288" spans="3:4" x14ac:dyDescent="0.2">
      <c r="C5288" s="88">
        <v>0.25950000000000001</v>
      </c>
      <c r="D5288" s="88">
        <v>15548.59069625524</v>
      </c>
    </row>
    <row r="5289" spans="3:4" x14ac:dyDescent="0.2">
      <c r="C5289" s="88">
        <v>0.25955</v>
      </c>
      <c r="D5289" s="88">
        <v>15548.870304513379</v>
      </c>
    </row>
    <row r="5290" spans="3:4" x14ac:dyDescent="0.2">
      <c r="C5290" s="88">
        <v>0.2596</v>
      </c>
      <c r="D5290" s="88">
        <v>15548.892046339617</v>
      </c>
    </row>
    <row r="5291" spans="3:4" x14ac:dyDescent="0.2">
      <c r="C5291" s="88">
        <v>0.25964999999999999</v>
      </c>
      <c r="D5291" s="88">
        <v>15549.174057994682</v>
      </c>
    </row>
    <row r="5292" spans="3:4" x14ac:dyDescent="0.2">
      <c r="C5292" s="88">
        <v>0.25969999999999999</v>
      </c>
      <c r="D5292" s="88">
        <v>15549.486910518135</v>
      </c>
    </row>
    <row r="5293" spans="3:4" x14ac:dyDescent="0.2">
      <c r="C5293" s="88">
        <v>0.25974999999999998</v>
      </c>
      <c r="D5293" s="88">
        <v>15549.549285958876</v>
      </c>
    </row>
    <row r="5294" spans="3:4" x14ac:dyDescent="0.2">
      <c r="C5294" s="88">
        <v>0.25979999999999998</v>
      </c>
      <c r="D5294" s="88">
        <v>15550.170771275778</v>
      </c>
    </row>
    <row r="5295" spans="3:4" x14ac:dyDescent="0.2">
      <c r="C5295" s="88">
        <v>0.25985000000000003</v>
      </c>
      <c r="D5295" s="88">
        <v>15550.171635836876</v>
      </c>
    </row>
    <row r="5296" spans="3:4" x14ac:dyDescent="0.2">
      <c r="C5296" s="88">
        <v>0.25990000000000002</v>
      </c>
      <c r="D5296" s="88">
        <v>15550.21639984142</v>
      </c>
    </row>
    <row r="5297" spans="3:4" x14ac:dyDescent="0.2">
      <c r="C5297" s="88">
        <v>0.25995000000000001</v>
      </c>
      <c r="D5297" s="88">
        <v>15550.264998710918</v>
      </c>
    </row>
    <row r="5298" spans="3:4" x14ac:dyDescent="0.2">
      <c r="C5298" s="88">
        <v>0.26</v>
      </c>
      <c r="D5298" s="88">
        <v>15550.313667594502</v>
      </c>
    </row>
    <row r="5299" spans="3:4" x14ac:dyDescent="0.2">
      <c r="C5299" s="88">
        <v>0.26005</v>
      </c>
      <c r="D5299" s="88">
        <v>15550.43649581108</v>
      </c>
    </row>
    <row r="5300" spans="3:4" x14ac:dyDescent="0.2">
      <c r="C5300" s="88">
        <v>0.2601</v>
      </c>
      <c r="D5300" s="88">
        <v>15550.793621506582</v>
      </c>
    </row>
    <row r="5301" spans="3:4" x14ac:dyDescent="0.2">
      <c r="C5301" s="88">
        <v>0.26014999999999999</v>
      </c>
      <c r="D5301" s="88">
        <v>15550.794479572884</v>
      </c>
    </row>
    <row r="5302" spans="3:4" x14ac:dyDescent="0.2">
      <c r="C5302" s="88">
        <v>0.26019999999999999</v>
      </c>
      <c r="D5302" s="88">
        <v>15550.822752250651</v>
      </c>
    </row>
    <row r="5303" spans="3:4" x14ac:dyDescent="0.2">
      <c r="C5303" s="88">
        <v>0.26024999999999998</v>
      </c>
      <c r="D5303" s="88">
        <v>15550.966518301102</v>
      </c>
    </row>
    <row r="5304" spans="3:4" x14ac:dyDescent="0.2">
      <c r="C5304" s="88">
        <v>0.26029999999999998</v>
      </c>
      <c r="D5304" s="88">
        <v>15550.990957560676</v>
      </c>
    </row>
    <row r="5305" spans="3:4" x14ac:dyDescent="0.2">
      <c r="C5305" s="88">
        <v>0.26035000000000003</v>
      </c>
      <c r="D5305" s="88">
        <v>15551.049392597419</v>
      </c>
    </row>
    <row r="5306" spans="3:4" x14ac:dyDescent="0.2">
      <c r="C5306" s="88">
        <v>0.26040000000000002</v>
      </c>
      <c r="D5306" s="88">
        <v>15551.056734237111</v>
      </c>
    </row>
    <row r="5307" spans="3:4" x14ac:dyDescent="0.2">
      <c r="C5307" s="88">
        <v>0.26045000000000001</v>
      </c>
      <c r="D5307" s="88">
        <v>15551.300852768423</v>
      </c>
    </row>
    <row r="5308" spans="3:4" x14ac:dyDescent="0.2">
      <c r="C5308" s="88">
        <v>0.26050000000000001</v>
      </c>
      <c r="D5308" s="88">
        <v>15551.438366054765</v>
      </c>
    </row>
    <row r="5309" spans="3:4" x14ac:dyDescent="0.2">
      <c r="C5309" s="88">
        <v>0.26055</v>
      </c>
      <c r="D5309" s="88">
        <v>15551.802931651624</v>
      </c>
    </row>
    <row r="5310" spans="3:4" x14ac:dyDescent="0.2">
      <c r="C5310" s="88">
        <v>0.2606</v>
      </c>
      <c r="D5310" s="88">
        <v>15551.956335235607</v>
      </c>
    </row>
    <row r="5311" spans="3:4" x14ac:dyDescent="0.2">
      <c r="C5311" s="88">
        <v>0.26064999999999999</v>
      </c>
      <c r="D5311" s="88">
        <v>15552.07222155417</v>
      </c>
    </row>
    <row r="5312" spans="3:4" x14ac:dyDescent="0.2">
      <c r="C5312" s="88">
        <v>0.26069999999999999</v>
      </c>
      <c r="D5312" s="88">
        <v>15552.197190619341</v>
      </c>
    </row>
    <row r="5313" spans="3:4" x14ac:dyDescent="0.2">
      <c r="C5313" s="88">
        <v>0.26074999999999998</v>
      </c>
      <c r="D5313" s="88">
        <v>15552.359462599874</v>
      </c>
    </row>
    <row r="5314" spans="3:4" x14ac:dyDescent="0.2">
      <c r="C5314" s="88">
        <v>0.26079999999999998</v>
      </c>
      <c r="D5314" s="88">
        <v>15552.401638686941</v>
      </c>
    </row>
    <row r="5315" spans="3:4" x14ac:dyDescent="0.2">
      <c r="C5315" s="88">
        <v>0.26085000000000003</v>
      </c>
      <c r="D5315" s="88">
        <v>15552.445235380959</v>
      </c>
    </row>
    <row r="5316" spans="3:4" x14ac:dyDescent="0.2">
      <c r="C5316" s="88">
        <v>0.26090000000000002</v>
      </c>
      <c r="D5316" s="88">
        <v>15552.641655757154</v>
      </c>
    </row>
    <row r="5317" spans="3:4" x14ac:dyDescent="0.2">
      <c r="C5317" s="88">
        <v>0.26095000000000002</v>
      </c>
      <c r="D5317" s="88">
        <v>15553.717019352014</v>
      </c>
    </row>
    <row r="5318" spans="3:4" x14ac:dyDescent="0.2">
      <c r="C5318" s="88">
        <v>0.26100000000000001</v>
      </c>
      <c r="D5318" s="88">
        <v>15554.203098733144</v>
      </c>
    </row>
    <row r="5319" spans="3:4" x14ac:dyDescent="0.2">
      <c r="C5319" s="88">
        <v>0.26105</v>
      </c>
      <c r="D5319" s="88">
        <v>15554.346101651719</v>
      </c>
    </row>
    <row r="5320" spans="3:4" x14ac:dyDescent="0.2">
      <c r="C5320" s="88">
        <v>0.2611</v>
      </c>
      <c r="D5320" s="88">
        <v>15554.480269832533</v>
      </c>
    </row>
    <row r="5321" spans="3:4" x14ac:dyDescent="0.2">
      <c r="C5321" s="88">
        <v>0.26114999999999999</v>
      </c>
      <c r="D5321" s="88">
        <v>15554.648565056967</v>
      </c>
    </row>
    <row r="5322" spans="3:4" x14ac:dyDescent="0.2">
      <c r="C5322" s="88">
        <v>0.26119999999999999</v>
      </c>
      <c r="D5322" s="88">
        <v>15554.872960251232</v>
      </c>
    </row>
    <row r="5323" spans="3:4" x14ac:dyDescent="0.2">
      <c r="C5323" s="88">
        <v>0.26124999999999998</v>
      </c>
      <c r="D5323" s="88">
        <v>15554.893251129031</v>
      </c>
    </row>
    <row r="5324" spans="3:4" x14ac:dyDescent="0.2">
      <c r="C5324" s="88">
        <v>0.26129999999999998</v>
      </c>
      <c r="D5324" s="88">
        <v>15555.254524760663</v>
      </c>
    </row>
    <row r="5325" spans="3:4" x14ac:dyDescent="0.2">
      <c r="C5325" s="88">
        <v>0.26135000000000003</v>
      </c>
      <c r="D5325" s="88">
        <v>15555.339739889987</v>
      </c>
    </row>
    <row r="5326" spans="3:4" x14ac:dyDescent="0.2">
      <c r="C5326" s="88">
        <v>0.26140000000000002</v>
      </c>
      <c r="D5326" s="88">
        <v>15555.394020912783</v>
      </c>
    </row>
    <row r="5327" spans="3:4" x14ac:dyDescent="0.2">
      <c r="C5327" s="88">
        <v>0.26145000000000002</v>
      </c>
      <c r="D5327" s="88">
        <v>15555.492040811312</v>
      </c>
    </row>
    <row r="5328" spans="3:4" x14ac:dyDescent="0.2">
      <c r="C5328" s="88">
        <v>0.26150000000000001</v>
      </c>
      <c r="D5328" s="88">
        <v>15555.714302135058</v>
      </c>
    </row>
    <row r="5329" spans="3:4" x14ac:dyDescent="0.2">
      <c r="C5329" s="88">
        <v>0.26155</v>
      </c>
      <c r="D5329" s="88">
        <v>15556.004138631488</v>
      </c>
    </row>
    <row r="5330" spans="3:4" x14ac:dyDescent="0.2">
      <c r="C5330" s="88">
        <v>0.2616</v>
      </c>
      <c r="D5330" s="88">
        <v>15556.080706321896</v>
      </c>
    </row>
    <row r="5331" spans="3:4" x14ac:dyDescent="0.2">
      <c r="C5331" s="88">
        <v>0.26164999999999999</v>
      </c>
      <c r="D5331" s="88">
        <v>15556.153007250736</v>
      </c>
    </row>
    <row r="5332" spans="3:4" x14ac:dyDescent="0.2">
      <c r="C5332" s="88">
        <v>0.26169999999999999</v>
      </c>
      <c r="D5332" s="88">
        <v>15556.165167904703</v>
      </c>
    </row>
    <row r="5333" spans="3:4" x14ac:dyDescent="0.2">
      <c r="C5333" s="88">
        <v>0.26174999999999998</v>
      </c>
      <c r="D5333" s="88">
        <v>15556.285519978035</v>
      </c>
    </row>
    <row r="5334" spans="3:4" x14ac:dyDescent="0.2">
      <c r="C5334" s="88">
        <v>0.26179999999999998</v>
      </c>
      <c r="D5334" s="88">
        <v>15556.288991840167</v>
      </c>
    </row>
    <row r="5335" spans="3:4" x14ac:dyDescent="0.2">
      <c r="C5335" s="88">
        <v>0.26185000000000003</v>
      </c>
      <c r="D5335" s="88">
        <v>15556.45591515999</v>
      </c>
    </row>
    <row r="5336" spans="3:4" x14ac:dyDescent="0.2">
      <c r="C5336" s="88">
        <v>0.26190000000000002</v>
      </c>
      <c r="D5336" s="88">
        <v>15556.93651072528</v>
      </c>
    </row>
    <row r="5337" spans="3:4" x14ac:dyDescent="0.2">
      <c r="C5337" s="88">
        <v>0.26195000000000002</v>
      </c>
      <c r="D5337" s="88">
        <v>15557.269240895976</v>
      </c>
    </row>
    <row r="5338" spans="3:4" x14ac:dyDescent="0.2">
      <c r="C5338" s="88">
        <v>0.26200000000000001</v>
      </c>
      <c r="D5338" s="88">
        <v>15557.30284359399</v>
      </c>
    </row>
    <row r="5339" spans="3:4" x14ac:dyDescent="0.2">
      <c r="C5339" s="88">
        <v>0.26205000000000001</v>
      </c>
      <c r="D5339" s="88">
        <v>15557.328265640761</v>
      </c>
    </row>
    <row r="5340" spans="3:4" x14ac:dyDescent="0.2">
      <c r="C5340" s="88">
        <v>0.2621</v>
      </c>
      <c r="D5340" s="88">
        <v>15557.346862231843</v>
      </c>
    </row>
    <row r="5341" spans="3:4" x14ac:dyDescent="0.2">
      <c r="C5341" s="88">
        <v>0.26214999999999999</v>
      </c>
      <c r="D5341" s="88">
        <v>15557.405151959078</v>
      </c>
    </row>
    <row r="5342" spans="3:4" x14ac:dyDescent="0.2">
      <c r="C5342" s="88">
        <v>0.26219999999999999</v>
      </c>
      <c r="D5342" s="88">
        <v>15557.504303035948</v>
      </c>
    </row>
    <row r="5343" spans="3:4" x14ac:dyDescent="0.2">
      <c r="C5343" s="88">
        <v>0.26224999999999998</v>
      </c>
      <c r="D5343" s="88">
        <v>15558.012830071206</v>
      </c>
    </row>
    <row r="5344" spans="3:4" x14ac:dyDescent="0.2">
      <c r="C5344" s="88">
        <v>0.26229999999999998</v>
      </c>
      <c r="D5344" s="88">
        <v>15558.293723374052</v>
      </c>
    </row>
    <row r="5345" spans="3:4" x14ac:dyDescent="0.2">
      <c r="C5345" s="88">
        <v>0.26235000000000003</v>
      </c>
      <c r="D5345" s="88">
        <v>15558.293832111762</v>
      </c>
    </row>
    <row r="5346" spans="3:4" x14ac:dyDescent="0.2">
      <c r="C5346" s="88">
        <v>0.26240000000000002</v>
      </c>
      <c r="D5346" s="88">
        <v>15558.318420590434</v>
      </c>
    </row>
    <row r="5347" spans="3:4" x14ac:dyDescent="0.2">
      <c r="C5347" s="88">
        <v>0.26245000000000002</v>
      </c>
      <c r="D5347" s="88">
        <v>15558.355242713282</v>
      </c>
    </row>
    <row r="5348" spans="3:4" x14ac:dyDescent="0.2">
      <c r="C5348" s="88">
        <v>0.26250000000000001</v>
      </c>
      <c r="D5348" s="88">
        <v>15558.56269868563</v>
      </c>
    </row>
    <row r="5349" spans="3:4" x14ac:dyDescent="0.2">
      <c r="C5349" s="88">
        <v>0.26255000000000001</v>
      </c>
      <c r="D5349" s="88">
        <v>15558.64896706981</v>
      </c>
    </row>
    <row r="5350" spans="3:4" x14ac:dyDescent="0.2">
      <c r="C5350" s="88">
        <v>0.2626</v>
      </c>
      <c r="D5350" s="88">
        <v>15558.770329236526</v>
      </c>
    </row>
    <row r="5351" spans="3:4" x14ac:dyDescent="0.2">
      <c r="C5351" s="88">
        <v>0.26264999999999999</v>
      </c>
      <c r="D5351" s="88">
        <v>15558.883115391582</v>
      </c>
    </row>
    <row r="5352" spans="3:4" x14ac:dyDescent="0.2">
      <c r="C5352" s="88">
        <v>0.26269999999999999</v>
      </c>
      <c r="D5352" s="88">
        <v>15559.115170982388</v>
      </c>
    </row>
    <row r="5353" spans="3:4" x14ac:dyDescent="0.2">
      <c r="C5353" s="88">
        <v>0.26274999999999998</v>
      </c>
      <c r="D5353" s="88">
        <v>15559.175791356056</v>
      </c>
    </row>
    <row r="5354" spans="3:4" x14ac:dyDescent="0.2">
      <c r="C5354" s="88">
        <v>0.26279999999999998</v>
      </c>
      <c r="D5354" s="88">
        <v>15559.196255308727</v>
      </c>
    </row>
    <row r="5355" spans="3:4" x14ac:dyDescent="0.2">
      <c r="C5355" s="88">
        <v>0.26284999999999997</v>
      </c>
      <c r="D5355" s="88">
        <v>15559.231935318423</v>
      </c>
    </row>
    <row r="5356" spans="3:4" x14ac:dyDescent="0.2">
      <c r="C5356" s="88">
        <v>0.26290000000000002</v>
      </c>
      <c r="D5356" s="88">
        <v>15559.277361425735</v>
      </c>
    </row>
    <row r="5357" spans="3:4" x14ac:dyDescent="0.2">
      <c r="C5357" s="88">
        <v>0.26295000000000002</v>
      </c>
      <c r="D5357" s="88">
        <v>15559.32786007614</v>
      </c>
    </row>
    <row r="5358" spans="3:4" x14ac:dyDescent="0.2">
      <c r="C5358" s="88">
        <v>0.26300000000000001</v>
      </c>
      <c r="D5358" s="88">
        <v>15559.520316968074</v>
      </c>
    </row>
    <row r="5359" spans="3:4" x14ac:dyDescent="0.2">
      <c r="C5359" s="88">
        <v>0.26305000000000001</v>
      </c>
      <c r="D5359" s="88">
        <v>15559.638847528844</v>
      </c>
    </row>
    <row r="5360" spans="3:4" x14ac:dyDescent="0.2">
      <c r="C5360" s="88">
        <v>0.2631</v>
      </c>
      <c r="D5360" s="88">
        <v>15559.703607502981</v>
      </c>
    </row>
    <row r="5361" spans="3:4" x14ac:dyDescent="0.2">
      <c r="C5361" s="88">
        <v>0.26315</v>
      </c>
      <c r="D5361" s="88">
        <v>15559.75404883949</v>
      </c>
    </row>
    <row r="5362" spans="3:4" x14ac:dyDescent="0.2">
      <c r="C5362" s="88">
        <v>0.26319999999999999</v>
      </c>
      <c r="D5362" s="88">
        <v>15559.856400828186</v>
      </c>
    </row>
    <row r="5363" spans="3:4" x14ac:dyDescent="0.2">
      <c r="C5363" s="88">
        <v>0.26324999999999998</v>
      </c>
      <c r="D5363" s="88">
        <v>15559.96458768384</v>
      </c>
    </row>
    <row r="5364" spans="3:4" x14ac:dyDescent="0.2">
      <c r="C5364" s="88">
        <v>0.26329999999999998</v>
      </c>
      <c r="D5364" s="88">
        <v>15560.115020457732</v>
      </c>
    </row>
    <row r="5365" spans="3:4" x14ac:dyDescent="0.2">
      <c r="C5365" s="88">
        <v>0.26334999999999997</v>
      </c>
      <c r="D5365" s="88">
        <v>15560.625145056587</v>
      </c>
    </row>
    <row r="5366" spans="3:4" x14ac:dyDescent="0.2">
      <c r="C5366" s="88">
        <v>0.26340000000000002</v>
      </c>
      <c r="D5366" s="88">
        <v>15560.728960935548</v>
      </c>
    </row>
    <row r="5367" spans="3:4" x14ac:dyDescent="0.2">
      <c r="C5367" s="88">
        <v>0.26345000000000002</v>
      </c>
      <c r="D5367" s="88">
        <v>15560.734466131726</v>
      </c>
    </row>
    <row r="5368" spans="3:4" x14ac:dyDescent="0.2">
      <c r="C5368" s="88">
        <v>0.26350000000000001</v>
      </c>
      <c r="D5368" s="88">
        <v>15560.819895603367</v>
      </c>
    </row>
    <row r="5369" spans="3:4" x14ac:dyDescent="0.2">
      <c r="C5369" s="88">
        <v>0.26355000000000001</v>
      </c>
      <c r="D5369" s="88">
        <v>15560.937900305042</v>
      </c>
    </row>
    <row r="5370" spans="3:4" x14ac:dyDescent="0.2">
      <c r="C5370" s="88">
        <v>0.2636</v>
      </c>
      <c r="D5370" s="88">
        <v>15560.960094401671</v>
      </c>
    </row>
    <row r="5371" spans="3:4" x14ac:dyDescent="0.2">
      <c r="C5371" s="88">
        <v>0.26365</v>
      </c>
      <c r="D5371" s="88">
        <v>15561.332233754629</v>
      </c>
    </row>
    <row r="5372" spans="3:4" x14ac:dyDescent="0.2">
      <c r="C5372" s="88">
        <v>0.26369999999999999</v>
      </c>
      <c r="D5372" s="88">
        <v>15561.546911815385</v>
      </c>
    </row>
    <row r="5373" spans="3:4" x14ac:dyDescent="0.2">
      <c r="C5373" s="88">
        <v>0.26374999999999998</v>
      </c>
      <c r="D5373" s="88">
        <v>15561.665406887316</v>
      </c>
    </row>
    <row r="5374" spans="3:4" x14ac:dyDescent="0.2">
      <c r="C5374" s="88">
        <v>0.26379999999999998</v>
      </c>
      <c r="D5374" s="88">
        <v>15561.821249325905</v>
      </c>
    </row>
    <row r="5375" spans="3:4" x14ac:dyDescent="0.2">
      <c r="C5375" s="88">
        <v>0.26384999999999997</v>
      </c>
      <c r="D5375" s="88">
        <v>15562.011514427635</v>
      </c>
    </row>
    <row r="5376" spans="3:4" x14ac:dyDescent="0.2">
      <c r="C5376" s="88">
        <v>0.26390000000000002</v>
      </c>
      <c r="D5376" s="88">
        <v>15562.398961454124</v>
      </c>
    </row>
    <row r="5377" spans="3:4" x14ac:dyDescent="0.2">
      <c r="C5377" s="88">
        <v>0.26395000000000002</v>
      </c>
      <c r="D5377" s="88">
        <v>15562.411636523124</v>
      </c>
    </row>
    <row r="5378" spans="3:4" x14ac:dyDescent="0.2">
      <c r="C5378" s="88">
        <v>0.26400000000000001</v>
      </c>
      <c r="D5378" s="88">
        <v>15562.774065369833</v>
      </c>
    </row>
    <row r="5379" spans="3:4" x14ac:dyDescent="0.2">
      <c r="C5379" s="88">
        <v>0.26405000000000001</v>
      </c>
      <c r="D5379" s="88">
        <v>15562.931912733924</v>
      </c>
    </row>
    <row r="5380" spans="3:4" x14ac:dyDescent="0.2">
      <c r="C5380" s="88">
        <v>0.2641</v>
      </c>
      <c r="D5380" s="88">
        <v>15562.968020881675</v>
      </c>
    </row>
    <row r="5381" spans="3:4" x14ac:dyDescent="0.2">
      <c r="C5381" s="88">
        <v>0.26415</v>
      </c>
      <c r="D5381" s="88">
        <v>15563.17587730921</v>
      </c>
    </row>
    <row r="5382" spans="3:4" x14ac:dyDescent="0.2">
      <c r="C5382" s="88">
        <v>0.26419999999999999</v>
      </c>
      <c r="D5382" s="88">
        <v>15563.358857167977</v>
      </c>
    </row>
    <row r="5383" spans="3:4" x14ac:dyDescent="0.2">
      <c r="C5383" s="88">
        <v>0.26424999999999998</v>
      </c>
      <c r="D5383" s="88">
        <v>15563.719685942529</v>
      </c>
    </row>
    <row r="5384" spans="3:4" x14ac:dyDescent="0.2">
      <c r="C5384" s="88">
        <v>0.26429999999999998</v>
      </c>
      <c r="D5384" s="88">
        <v>15563.797958784737</v>
      </c>
    </row>
    <row r="5385" spans="3:4" x14ac:dyDescent="0.2">
      <c r="C5385" s="88">
        <v>0.26434999999999997</v>
      </c>
      <c r="D5385" s="88">
        <v>15563.824306895725</v>
      </c>
    </row>
    <row r="5386" spans="3:4" x14ac:dyDescent="0.2">
      <c r="C5386" s="88">
        <v>0.26440000000000002</v>
      </c>
      <c r="D5386" s="88">
        <v>15563.895479794443</v>
      </c>
    </row>
    <row r="5387" spans="3:4" x14ac:dyDescent="0.2">
      <c r="C5387" s="88">
        <v>0.26445000000000002</v>
      </c>
      <c r="D5387" s="88">
        <v>15563.902187398095</v>
      </c>
    </row>
    <row r="5388" spans="3:4" x14ac:dyDescent="0.2">
      <c r="C5388" s="88">
        <v>0.26450000000000001</v>
      </c>
      <c r="D5388" s="88">
        <v>15563.963673240374</v>
      </c>
    </row>
    <row r="5389" spans="3:4" x14ac:dyDescent="0.2">
      <c r="C5389" s="88">
        <v>0.26455000000000001</v>
      </c>
      <c r="D5389" s="88">
        <v>15564.200013261257</v>
      </c>
    </row>
    <row r="5390" spans="3:4" x14ac:dyDescent="0.2">
      <c r="C5390" s="88">
        <v>0.2646</v>
      </c>
      <c r="D5390" s="88">
        <v>15564.45438557912</v>
      </c>
    </row>
    <row r="5391" spans="3:4" x14ac:dyDescent="0.2">
      <c r="C5391" s="88">
        <v>0.26465</v>
      </c>
      <c r="D5391" s="88">
        <v>15564.472941595614</v>
      </c>
    </row>
    <row r="5392" spans="3:4" x14ac:dyDescent="0.2">
      <c r="C5392" s="88">
        <v>0.26469999999999999</v>
      </c>
      <c r="D5392" s="88">
        <v>15564.59990369454</v>
      </c>
    </row>
    <row r="5393" spans="3:4" x14ac:dyDescent="0.2">
      <c r="C5393" s="88">
        <v>0.26474999999999999</v>
      </c>
      <c r="D5393" s="88">
        <v>15565.027380042131</v>
      </c>
    </row>
    <row r="5394" spans="3:4" x14ac:dyDescent="0.2">
      <c r="C5394" s="88">
        <v>0.26479999999999998</v>
      </c>
      <c r="D5394" s="88">
        <v>15565.139219000575</v>
      </c>
    </row>
    <row r="5395" spans="3:4" x14ac:dyDescent="0.2">
      <c r="C5395" s="88">
        <v>0.26484999999999997</v>
      </c>
      <c r="D5395" s="88">
        <v>15565.523293747823</v>
      </c>
    </row>
    <row r="5396" spans="3:4" x14ac:dyDescent="0.2">
      <c r="C5396" s="88">
        <v>0.26490000000000002</v>
      </c>
      <c r="D5396" s="88">
        <v>15565.691391693559</v>
      </c>
    </row>
    <row r="5397" spans="3:4" x14ac:dyDescent="0.2">
      <c r="C5397" s="88">
        <v>0.26495000000000002</v>
      </c>
      <c r="D5397" s="88">
        <v>15565.955397996717</v>
      </c>
    </row>
    <row r="5398" spans="3:4" x14ac:dyDescent="0.2">
      <c r="C5398" s="88">
        <v>0.26500000000000001</v>
      </c>
      <c r="D5398" s="88">
        <v>15565.965021852144</v>
      </c>
    </row>
    <row r="5399" spans="3:4" x14ac:dyDescent="0.2">
      <c r="C5399" s="88">
        <v>0.26505000000000001</v>
      </c>
      <c r="D5399" s="88">
        <v>15566.082464943784</v>
      </c>
    </row>
    <row r="5400" spans="3:4" x14ac:dyDescent="0.2">
      <c r="C5400" s="88">
        <v>0.2651</v>
      </c>
      <c r="D5400" s="88">
        <v>15566.154501229346</v>
      </c>
    </row>
    <row r="5401" spans="3:4" x14ac:dyDescent="0.2">
      <c r="C5401" s="88">
        <v>0.26515</v>
      </c>
      <c r="D5401" s="88">
        <v>15566.23027313451</v>
      </c>
    </row>
    <row r="5402" spans="3:4" x14ac:dyDescent="0.2">
      <c r="C5402" s="88">
        <v>0.26519999999999999</v>
      </c>
      <c r="D5402" s="88">
        <v>15566.247155997724</v>
      </c>
    </row>
    <row r="5403" spans="3:4" x14ac:dyDescent="0.2">
      <c r="C5403" s="88">
        <v>0.26524999999999999</v>
      </c>
      <c r="D5403" s="88">
        <v>15566.55879108774</v>
      </c>
    </row>
    <row r="5404" spans="3:4" x14ac:dyDescent="0.2">
      <c r="C5404" s="88">
        <v>0.26529999999999998</v>
      </c>
      <c r="D5404" s="88">
        <v>15566.577671687057</v>
      </c>
    </row>
    <row r="5405" spans="3:4" x14ac:dyDescent="0.2">
      <c r="C5405" s="88">
        <v>0.26534999999999997</v>
      </c>
      <c r="D5405" s="88">
        <v>15566.655859028142</v>
      </c>
    </row>
    <row r="5406" spans="3:4" x14ac:dyDescent="0.2">
      <c r="C5406" s="88">
        <v>0.26540000000000002</v>
      </c>
      <c r="D5406" s="88">
        <v>15567.268876317004</v>
      </c>
    </row>
    <row r="5407" spans="3:4" x14ac:dyDescent="0.2">
      <c r="C5407" s="88">
        <v>0.26545000000000002</v>
      </c>
      <c r="D5407" s="88">
        <v>15567.317544717353</v>
      </c>
    </row>
    <row r="5408" spans="3:4" x14ac:dyDescent="0.2">
      <c r="C5408" s="88">
        <v>0.26550000000000001</v>
      </c>
      <c r="D5408" s="88">
        <v>15567.38925774963</v>
      </c>
    </row>
    <row r="5409" spans="3:4" x14ac:dyDescent="0.2">
      <c r="C5409" s="88">
        <v>0.26555000000000001</v>
      </c>
      <c r="D5409" s="88">
        <v>15567.390443904253</v>
      </c>
    </row>
    <row r="5410" spans="3:4" x14ac:dyDescent="0.2">
      <c r="C5410" s="88">
        <v>0.2656</v>
      </c>
      <c r="D5410" s="88">
        <v>15567.621570351843</v>
      </c>
    </row>
    <row r="5411" spans="3:4" x14ac:dyDescent="0.2">
      <c r="C5411" s="88">
        <v>0.26565</v>
      </c>
      <c r="D5411" s="88">
        <v>15568.04504369992</v>
      </c>
    </row>
    <row r="5412" spans="3:4" x14ac:dyDescent="0.2">
      <c r="C5412" s="88">
        <v>0.26569999999999999</v>
      </c>
      <c r="D5412" s="88">
        <v>15568.245050603035</v>
      </c>
    </row>
    <row r="5413" spans="3:4" x14ac:dyDescent="0.2">
      <c r="C5413" s="88">
        <v>0.26574999999999999</v>
      </c>
      <c r="D5413" s="88">
        <v>15568.260718211282</v>
      </c>
    </row>
    <row r="5414" spans="3:4" x14ac:dyDescent="0.2">
      <c r="C5414" s="88">
        <v>0.26579999999999998</v>
      </c>
      <c r="D5414" s="88">
        <v>15568.467774999364</v>
      </c>
    </row>
    <row r="5415" spans="3:4" x14ac:dyDescent="0.2">
      <c r="C5415" s="88">
        <v>0.26584999999999998</v>
      </c>
      <c r="D5415" s="88">
        <v>15568.628641601863</v>
      </c>
    </row>
    <row r="5416" spans="3:4" x14ac:dyDescent="0.2">
      <c r="C5416" s="88">
        <v>0.26590000000000003</v>
      </c>
      <c r="D5416" s="88">
        <v>15568.795715339633</v>
      </c>
    </row>
    <row r="5417" spans="3:4" x14ac:dyDescent="0.2">
      <c r="C5417" s="88">
        <v>0.26595000000000002</v>
      </c>
      <c r="D5417" s="88">
        <v>15568.815994587976</v>
      </c>
    </row>
    <row r="5418" spans="3:4" x14ac:dyDescent="0.2">
      <c r="C5418" s="88">
        <v>0.26600000000000001</v>
      </c>
      <c r="D5418" s="88">
        <v>15569.145693683975</v>
      </c>
    </row>
    <row r="5419" spans="3:4" x14ac:dyDescent="0.2">
      <c r="C5419" s="88">
        <v>0.26605000000000001</v>
      </c>
      <c r="D5419" s="88">
        <v>15569.198362916699</v>
      </c>
    </row>
    <row r="5420" spans="3:4" x14ac:dyDescent="0.2">
      <c r="C5420" s="88">
        <v>0.2661</v>
      </c>
      <c r="D5420" s="88">
        <v>15569.348055696208</v>
      </c>
    </row>
    <row r="5421" spans="3:4" x14ac:dyDescent="0.2">
      <c r="C5421" s="88">
        <v>0.26615</v>
      </c>
      <c r="D5421" s="88">
        <v>15569.549860790734</v>
      </c>
    </row>
    <row r="5422" spans="3:4" x14ac:dyDescent="0.2">
      <c r="C5422" s="88">
        <v>0.26619999999999999</v>
      </c>
      <c r="D5422" s="88">
        <v>15569.629149075281</v>
      </c>
    </row>
    <row r="5423" spans="3:4" x14ac:dyDescent="0.2">
      <c r="C5423" s="88">
        <v>0.26624999999999999</v>
      </c>
      <c r="D5423" s="88">
        <v>15570.336790909732</v>
      </c>
    </row>
    <row r="5424" spans="3:4" x14ac:dyDescent="0.2">
      <c r="C5424" s="88">
        <v>0.26629999999999998</v>
      </c>
      <c r="D5424" s="88">
        <v>15570.455057235446</v>
      </c>
    </row>
    <row r="5425" spans="3:4" x14ac:dyDescent="0.2">
      <c r="C5425" s="88">
        <v>0.26634999999999998</v>
      </c>
      <c r="D5425" s="88">
        <v>15570.504701740381</v>
      </c>
    </row>
    <row r="5426" spans="3:4" x14ac:dyDescent="0.2">
      <c r="C5426" s="88">
        <v>0.26640000000000003</v>
      </c>
      <c r="D5426" s="88">
        <v>15570.600509176358</v>
      </c>
    </row>
    <row r="5427" spans="3:4" x14ac:dyDescent="0.2">
      <c r="C5427" s="88">
        <v>0.26645000000000002</v>
      </c>
      <c r="D5427" s="88">
        <v>15570.75535893194</v>
      </c>
    </row>
    <row r="5428" spans="3:4" x14ac:dyDescent="0.2">
      <c r="C5428" s="88">
        <v>0.26650000000000001</v>
      </c>
      <c r="D5428" s="88">
        <v>15571.221686465184</v>
      </c>
    </row>
    <row r="5429" spans="3:4" x14ac:dyDescent="0.2">
      <c r="C5429" s="88">
        <v>0.26655000000000001</v>
      </c>
      <c r="D5429" s="88">
        <v>15571.349363748544</v>
      </c>
    </row>
    <row r="5430" spans="3:4" x14ac:dyDescent="0.2">
      <c r="C5430" s="88">
        <v>0.2666</v>
      </c>
      <c r="D5430" s="88">
        <v>15571.48076070858</v>
      </c>
    </row>
    <row r="5431" spans="3:4" x14ac:dyDescent="0.2">
      <c r="C5431" s="88">
        <v>0.26665</v>
      </c>
      <c r="D5431" s="88">
        <v>15571.573021464515</v>
      </c>
    </row>
    <row r="5432" spans="3:4" x14ac:dyDescent="0.2">
      <c r="C5432" s="88">
        <v>0.26669999999999999</v>
      </c>
      <c r="D5432" s="88">
        <v>15571.646015229464</v>
      </c>
    </row>
    <row r="5433" spans="3:4" x14ac:dyDescent="0.2">
      <c r="C5433" s="88">
        <v>0.26674999999999999</v>
      </c>
      <c r="D5433" s="88">
        <v>15571.732253733151</v>
      </c>
    </row>
    <row r="5434" spans="3:4" x14ac:dyDescent="0.2">
      <c r="C5434" s="88">
        <v>0.26679999999999998</v>
      </c>
      <c r="D5434" s="88">
        <v>15571.757553857795</v>
      </c>
    </row>
    <row r="5435" spans="3:4" x14ac:dyDescent="0.2">
      <c r="C5435" s="88">
        <v>0.26684999999999998</v>
      </c>
      <c r="D5435" s="88">
        <v>15571.848086827689</v>
      </c>
    </row>
    <row r="5436" spans="3:4" x14ac:dyDescent="0.2">
      <c r="C5436" s="88">
        <v>0.26690000000000003</v>
      </c>
      <c r="D5436" s="88">
        <v>15571.872973237985</v>
      </c>
    </row>
    <row r="5437" spans="3:4" x14ac:dyDescent="0.2">
      <c r="C5437" s="88">
        <v>0.26695000000000002</v>
      </c>
      <c r="D5437" s="88">
        <v>15571.90003826592</v>
      </c>
    </row>
    <row r="5438" spans="3:4" x14ac:dyDescent="0.2">
      <c r="C5438" s="88">
        <v>0.26700000000000002</v>
      </c>
      <c r="D5438" s="88">
        <v>15571.962361802747</v>
      </c>
    </row>
    <row r="5439" spans="3:4" x14ac:dyDescent="0.2">
      <c r="C5439" s="88">
        <v>0.26705000000000001</v>
      </c>
      <c r="D5439" s="88">
        <v>15572.021665795197</v>
      </c>
    </row>
    <row r="5440" spans="3:4" x14ac:dyDescent="0.2">
      <c r="C5440" s="88">
        <v>0.2671</v>
      </c>
      <c r="D5440" s="88">
        <v>15572.034623647332</v>
      </c>
    </row>
    <row r="5441" spans="3:4" x14ac:dyDescent="0.2">
      <c r="C5441" s="88">
        <v>0.26715</v>
      </c>
      <c r="D5441" s="88">
        <v>15572.559693230232</v>
      </c>
    </row>
    <row r="5442" spans="3:4" x14ac:dyDescent="0.2">
      <c r="C5442" s="88">
        <v>0.26719999999999999</v>
      </c>
      <c r="D5442" s="88">
        <v>15572.97356872083</v>
      </c>
    </row>
    <row r="5443" spans="3:4" x14ac:dyDescent="0.2">
      <c r="C5443" s="88">
        <v>0.26724999999999999</v>
      </c>
      <c r="D5443" s="88">
        <v>15573.244096074684</v>
      </c>
    </row>
    <row r="5444" spans="3:4" x14ac:dyDescent="0.2">
      <c r="C5444" s="88">
        <v>0.26729999999999998</v>
      </c>
      <c r="D5444" s="88">
        <v>15573.284867820697</v>
      </c>
    </row>
    <row r="5445" spans="3:4" x14ac:dyDescent="0.2">
      <c r="C5445" s="88">
        <v>0.26734999999999998</v>
      </c>
      <c r="D5445" s="88">
        <v>15573.465857398669</v>
      </c>
    </row>
    <row r="5446" spans="3:4" x14ac:dyDescent="0.2">
      <c r="C5446" s="88">
        <v>0.26740000000000003</v>
      </c>
      <c r="D5446" s="88">
        <v>15573.588145815673</v>
      </c>
    </row>
    <row r="5447" spans="3:4" x14ac:dyDescent="0.2">
      <c r="C5447" s="88">
        <v>0.26745000000000002</v>
      </c>
      <c r="D5447" s="88">
        <v>15573.65839858065</v>
      </c>
    </row>
    <row r="5448" spans="3:4" x14ac:dyDescent="0.2">
      <c r="C5448" s="88">
        <v>0.26750000000000002</v>
      </c>
      <c r="D5448" s="88">
        <v>15573.884492067853</v>
      </c>
    </row>
    <row r="5449" spans="3:4" x14ac:dyDescent="0.2">
      <c r="C5449" s="88">
        <v>0.26755000000000001</v>
      </c>
      <c r="D5449" s="88">
        <v>15574.074792930423</v>
      </c>
    </row>
    <row r="5450" spans="3:4" x14ac:dyDescent="0.2">
      <c r="C5450" s="88">
        <v>0.2676</v>
      </c>
      <c r="D5450" s="88">
        <v>15574.815089079086</v>
      </c>
    </row>
    <row r="5451" spans="3:4" x14ac:dyDescent="0.2">
      <c r="C5451" s="88">
        <v>0.26765</v>
      </c>
      <c r="D5451" s="88">
        <v>15575.089851481793</v>
      </c>
    </row>
    <row r="5452" spans="3:4" x14ac:dyDescent="0.2">
      <c r="C5452" s="88">
        <v>0.26769999999999999</v>
      </c>
      <c r="D5452" s="88">
        <v>15575.262858589009</v>
      </c>
    </row>
    <row r="5453" spans="3:4" x14ac:dyDescent="0.2">
      <c r="C5453" s="88">
        <v>0.26774999999999999</v>
      </c>
      <c r="D5453" s="88">
        <v>15575.625986370409</v>
      </c>
    </row>
    <row r="5454" spans="3:4" x14ac:dyDescent="0.2">
      <c r="C5454" s="88">
        <v>0.26779999999999998</v>
      </c>
      <c r="D5454" s="88">
        <v>15575.973713410753</v>
      </c>
    </row>
    <row r="5455" spans="3:4" x14ac:dyDescent="0.2">
      <c r="C5455" s="88">
        <v>0.26784999999999998</v>
      </c>
      <c r="D5455" s="88">
        <v>15576.109671288128</v>
      </c>
    </row>
    <row r="5456" spans="3:4" x14ac:dyDescent="0.2">
      <c r="C5456" s="88">
        <v>0.26790000000000003</v>
      </c>
      <c r="D5456" s="88">
        <v>15576.483857380263</v>
      </c>
    </row>
    <row r="5457" spans="3:4" x14ac:dyDescent="0.2">
      <c r="C5457" s="88">
        <v>0.26795000000000002</v>
      </c>
      <c r="D5457" s="88">
        <v>15576.571206906097</v>
      </c>
    </row>
    <row r="5458" spans="3:4" x14ac:dyDescent="0.2">
      <c r="C5458" s="88">
        <v>0.26800000000000002</v>
      </c>
      <c r="D5458" s="88">
        <v>15576.576614400859</v>
      </c>
    </row>
    <row r="5459" spans="3:4" x14ac:dyDescent="0.2">
      <c r="C5459" s="88">
        <v>0.26805000000000001</v>
      </c>
      <c r="D5459" s="88">
        <v>15576.743401275498</v>
      </c>
    </row>
    <row r="5460" spans="3:4" x14ac:dyDescent="0.2">
      <c r="C5460" s="88">
        <v>0.2681</v>
      </c>
      <c r="D5460" s="88">
        <v>15576.99259142622</v>
      </c>
    </row>
    <row r="5461" spans="3:4" x14ac:dyDescent="0.2">
      <c r="C5461" s="88">
        <v>0.26815</v>
      </c>
      <c r="D5461" s="88">
        <v>15577.011679081845</v>
      </c>
    </row>
    <row r="5462" spans="3:4" x14ac:dyDescent="0.2">
      <c r="C5462" s="88">
        <v>0.26819999999999999</v>
      </c>
      <c r="D5462" s="88">
        <v>15577.280893923438</v>
      </c>
    </row>
    <row r="5463" spans="3:4" x14ac:dyDescent="0.2">
      <c r="C5463" s="88">
        <v>0.26824999999999999</v>
      </c>
      <c r="D5463" s="88">
        <v>15577.476447953168</v>
      </c>
    </row>
    <row r="5464" spans="3:4" x14ac:dyDescent="0.2">
      <c r="C5464" s="88">
        <v>0.26829999999999998</v>
      </c>
      <c r="D5464" s="88">
        <v>15577.628959207015</v>
      </c>
    </row>
    <row r="5465" spans="3:4" x14ac:dyDescent="0.2">
      <c r="C5465" s="88">
        <v>0.26834999999999998</v>
      </c>
      <c r="D5465" s="88">
        <v>15577.676854596733</v>
      </c>
    </row>
    <row r="5466" spans="3:4" x14ac:dyDescent="0.2">
      <c r="C5466" s="88">
        <v>0.26840000000000003</v>
      </c>
      <c r="D5466" s="88">
        <v>15577.732596147032</v>
      </c>
    </row>
    <row r="5467" spans="3:4" x14ac:dyDescent="0.2">
      <c r="C5467" s="88">
        <v>0.26845000000000002</v>
      </c>
      <c r="D5467" s="88">
        <v>15577.923520607646</v>
      </c>
    </row>
    <row r="5468" spans="3:4" x14ac:dyDescent="0.2">
      <c r="C5468" s="88">
        <v>0.26850000000000002</v>
      </c>
      <c r="D5468" s="88">
        <v>15578.299007589496</v>
      </c>
    </row>
    <row r="5469" spans="3:4" x14ac:dyDescent="0.2">
      <c r="C5469" s="88">
        <v>0.26855000000000001</v>
      </c>
      <c r="D5469" s="88">
        <v>15578.315025901366</v>
      </c>
    </row>
    <row r="5470" spans="3:4" x14ac:dyDescent="0.2">
      <c r="C5470" s="88">
        <v>0.26860000000000001</v>
      </c>
      <c r="D5470" s="88">
        <v>15579.014810498489</v>
      </c>
    </row>
    <row r="5471" spans="3:4" x14ac:dyDescent="0.2">
      <c r="C5471" s="88">
        <v>0.26865</v>
      </c>
      <c r="D5471" s="88">
        <v>15579.312041167508</v>
      </c>
    </row>
    <row r="5472" spans="3:4" x14ac:dyDescent="0.2">
      <c r="C5472" s="88">
        <v>0.26869999999999999</v>
      </c>
      <c r="D5472" s="88">
        <v>15579.43480454075</v>
      </c>
    </row>
    <row r="5473" spans="3:4" x14ac:dyDescent="0.2">
      <c r="C5473" s="88">
        <v>0.26874999999999999</v>
      </c>
      <c r="D5473" s="88">
        <v>15579.461683883908</v>
      </c>
    </row>
    <row r="5474" spans="3:4" x14ac:dyDescent="0.2">
      <c r="C5474" s="88">
        <v>0.26879999999999998</v>
      </c>
      <c r="D5474" s="88">
        <v>15579.658731393629</v>
      </c>
    </row>
    <row r="5475" spans="3:4" x14ac:dyDescent="0.2">
      <c r="C5475" s="88">
        <v>0.26884999999999998</v>
      </c>
      <c r="D5475" s="88">
        <v>15579.842327858165</v>
      </c>
    </row>
    <row r="5476" spans="3:4" x14ac:dyDescent="0.2">
      <c r="C5476" s="88">
        <v>0.26889999999999997</v>
      </c>
      <c r="D5476" s="88">
        <v>15579.871438815018</v>
      </c>
    </row>
    <row r="5477" spans="3:4" x14ac:dyDescent="0.2">
      <c r="C5477" s="88">
        <v>0.26895000000000002</v>
      </c>
      <c r="D5477" s="88">
        <v>15579.89471481592</v>
      </c>
    </row>
    <row r="5478" spans="3:4" x14ac:dyDescent="0.2">
      <c r="C5478" s="88">
        <v>0.26900000000000002</v>
      </c>
      <c r="D5478" s="88">
        <v>15579.950903579818</v>
      </c>
    </row>
    <row r="5479" spans="3:4" x14ac:dyDescent="0.2">
      <c r="C5479" s="88">
        <v>0.26905000000000001</v>
      </c>
      <c r="D5479" s="88">
        <v>15580.06162868898</v>
      </c>
    </row>
    <row r="5480" spans="3:4" x14ac:dyDescent="0.2">
      <c r="C5480" s="88">
        <v>0.26910000000000001</v>
      </c>
      <c r="D5480" s="88">
        <v>15580.352331584365</v>
      </c>
    </row>
    <row r="5481" spans="3:4" x14ac:dyDescent="0.2">
      <c r="C5481" s="88">
        <v>0.26915</v>
      </c>
      <c r="D5481" s="88">
        <v>15581.041843771081</v>
      </c>
    </row>
    <row r="5482" spans="3:4" x14ac:dyDescent="0.2">
      <c r="C5482" s="88">
        <v>0.26919999999999999</v>
      </c>
      <c r="D5482" s="88">
        <v>15581.069119795817</v>
      </c>
    </row>
    <row r="5483" spans="3:4" x14ac:dyDescent="0.2">
      <c r="C5483" s="88">
        <v>0.26924999999999999</v>
      </c>
      <c r="D5483" s="88">
        <v>15581.224181600966</v>
      </c>
    </row>
    <row r="5484" spans="3:4" x14ac:dyDescent="0.2">
      <c r="C5484" s="88">
        <v>0.26929999999999998</v>
      </c>
      <c r="D5484" s="88">
        <v>15581.448253675666</v>
      </c>
    </row>
    <row r="5485" spans="3:4" x14ac:dyDescent="0.2">
      <c r="C5485" s="88">
        <v>0.26934999999999998</v>
      </c>
      <c r="D5485" s="88">
        <v>15581.450801247229</v>
      </c>
    </row>
    <row r="5486" spans="3:4" x14ac:dyDescent="0.2">
      <c r="C5486" s="88">
        <v>0.26939999999999997</v>
      </c>
      <c r="D5486" s="88">
        <v>15581.451720460649</v>
      </c>
    </row>
    <row r="5487" spans="3:4" x14ac:dyDescent="0.2">
      <c r="C5487" s="88">
        <v>0.26945000000000002</v>
      </c>
      <c r="D5487" s="88">
        <v>15581.568009611537</v>
      </c>
    </row>
    <row r="5488" spans="3:4" x14ac:dyDescent="0.2">
      <c r="C5488" s="88">
        <v>0.26950000000000002</v>
      </c>
      <c r="D5488" s="88">
        <v>15581.723358556388</v>
      </c>
    </row>
    <row r="5489" spans="3:4" x14ac:dyDescent="0.2">
      <c r="C5489" s="88">
        <v>0.26955000000000001</v>
      </c>
      <c r="D5489" s="88">
        <v>15581.958620924668</v>
      </c>
    </row>
    <row r="5490" spans="3:4" x14ac:dyDescent="0.2">
      <c r="C5490" s="88">
        <v>0.26960000000000001</v>
      </c>
      <c r="D5490" s="88">
        <v>15581.98869410969</v>
      </c>
    </row>
    <row r="5491" spans="3:4" x14ac:dyDescent="0.2">
      <c r="C5491" s="88">
        <v>0.26965</v>
      </c>
      <c r="D5491" s="88">
        <v>15582.032141558699</v>
      </c>
    </row>
    <row r="5492" spans="3:4" x14ac:dyDescent="0.2">
      <c r="C5492" s="88">
        <v>0.2697</v>
      </c>
      <c r="D5492" s="88">
        <v>15582.054939490456</v>
      </c>
    </row>
    <row r="5493" spans="3:4" x14ac:dyDescent="0.2">
      <c r="C5493" s="88">
        <v>0.26974999999999999</v>
      </c>
      <c r="D5493" s="88">
        <v>15582.521743850963</v>
      </c>
    </row>
    <row r="5494" spans="3:4" x14ac:dyDescent="0.2">
      <c r="C5494" s="88">
        <v>0.26979999999999998</v>
      </c>
      <c r="D5494" s="88">
        <v>15582.605510125417</v>
      </c>
    </row>
    <row r="5495" spans="3:4" x14ac:dyDescent="0.2">
      <c r="C5495" s="88">
        <v>0.26984999999999998</v>
      </c>
      <c r="D5495" s="88">
        <v>15582.754360468716</v>
      </c>
    </row>
    <row r="5496" spans="3:4" x14ac:dyDescent="0.2">
      <c r="C5496" s="88">
        <v>0.26989999999999997</v>
      </c>
      <c r="D5496" s="88">
        <v>15582.758045381845</v>
      </c>
    </row>
    <row r="5497" spans="3:4" x14ac:dyDescent="0.2">
      <c r="C5497" s="88">
        <v>0.26995000000000002</v>
      </c>
      <c r="D5497" s="88">
        <v>15582.821319139166</v>
      </c>
    </row>
    <row r="5498" spans="3:4" x14ac:dyDescent="0.2">
      <c r="C5498" s="88">
        <v>0.27</v>
      </c>
      <c r="D5498" s="88">
        <v>15582.88197083926</v>
      </c>
    </row>
    <row r="5499" spans="3:4" x14ac:dyDescent="0.2">
      <c r="C5499" s="88">
        <v>0.27005000000000001</v>
      </c>
      <c r="D5499" s="88">
        <v>15583.359444548416</v>
      </c>
    </row>
    <row r="5500" spans="3:4" x14ac:dyDescent="0.2">
      <c r="C5500" s="88">
        <v>0.27010000000000001</v>
      </c>
      <c r="D5500" s="88">
        <v>15583.54601326575</v>
      </c>
    </row>
    <row r="5501" spans="3:4" x14ac:dyDescent="0.2">
      <c r="C5501" s="88">
        <v>0.27015</v>
      </c>
      <c r="D5501" s="88">
        <v>15583.722508594696</v>
      </c>
    </row>
    <row r="5502" spans="3:4" x14ac:dyDescent="0.2">
      <c r="C5502" s="88">
        <v>0.2702</v>
      </c>
      <c r="D5502" s="88">
        <v>15583.836795873854</v>
      </c>
    </row>
    <row r="5503" spans="3:4" x14ac:dyDescent="0.2">
      <c r="C5503" s="88">
        <v>0.27024999999999999</v>
      </c>
      <c r="D5503" s="88">
        <v>15584.196742740703</v>
      </c>
    </row>
    <row r="5504" spans="3:4" x14ac:dyDescent="0.2">
      <c r="C5504" s="88">
        <v>0.27029999999999998</v>
      </c>
      <c r="D5504" s="88">
        <v>15584.244599886417</v>
      </c>
    </row>
    <row r="5505" spans="3:4" x14ac:dyDescent="0.2">
      <c r="C5505" s="88">
        <v>0.27034999999999998</v>
      </c>
      <c r="D5505" s="88">
        <v>15584.350518289899</v>
      </c>
    </row>
    <row r="5506" spans="3:4" x14ac:dyDescent="0.2">
      <c r="C5506" s="88">
        <v>0.27039999999999997</v>
      </c>
      <c r="D5506" s="88">
        <v>15584.363865714269</v>
      </c>
    </row>
    <row r="5507" spans="3:4" x14ac:dyDescent="0.2">
      <c r="C5507" s="88">
        <v>0.27045000000000002</v>
      </c>
      <c r="D5507" s="88">
        <v>15584.364182896308</v>
      </c>
    </row>
    <row r="5508" spans="3:4" x14ac:dyDescent="0.2">
      <c r="C5508" s="88">
        <v>0.27050000000000002</v>
      </c>
      <c r="D5508" s="88">
        <v>15584.366658876917</v>
      </c>
    </row>
    <row r="5509" spans="3:4" x14ac:dyDescent="0.2">
      <c r="C5509" s="88">
        <v>0.27055000000000001</v>
      </c>
      <c r="D5509" s="88">
        <v>15584.402853529147</v>
      </c>
    </row>
    <row r="5510" spans="3:4" x14ac:dyDescent="0.2">
      <c r="C5510" s="88">
        <v>0.27060000000000001</v>
      </c>
      <c r="D5510" s="88">
        <v>15584.666953990101</v>
      </c>
    </row>
    <row r="5511" spans="3:4" x14ac:dyDescent="0.2">
      <c r="C5511" s="88">
        <v>0.27065</v>
      </c>
      <c r="D5511" s="88">
        <v>15584.875294064101</v>
      </c>
    </row>
    <row r="5512" spans="3:4" x14ac:dyDescent="0.2">
      <c r="C5512" s="88">
        <v>0.2707</v>
      </c>
      <c r="D5512" s="88">
        <v>15585.186295626165</v>
      </c>
    </row>
    <row r="5513" spans="3:4" x14ac:dyDescent="0.2">
      <c r="C5513" s="88">
        <v>0.27074999999999999</v>
      </c>
      <c r="D5513" s="88">
        <v>15585.450564555871</v>
      </c>
    </row>
    <row r="5514" spans="3:4" x14ac:dyDescent="0.2">
      <c r="C5514" s="88">
        <v>0.27079999999999999</v>
      </c>
      <c r="D5514" s="88">
        <v>15585.608709279069</v>
      </c>
    </row>
    <row r="5515" spans="3:4" x14ac:dyDescent="0.2">
      <c r="C5515" s="88">
        <v>0.27084999999999998</v>
      </c>
      <c r="D5515" s="88">
        <v>15585.825496366482</v>
      </c>
    </row>
    <row r="5516" spans="3:4" x14ac:dyDescent="0.2">
      <c r="C5516" s="88">
        <v>0.27089999999999997</v>
      </c>
      <c r="D5516" s="88">
        <v>15586.489977976389</v>
      </c>
    </row>
    <row r="5517" spans="3:4" x14ac:dyDescent="0.2">
      <c r="C5517" s="88">
        <v>0.27095000000000002</v>
      </c>
      <c r="D5517" s="88">
        <v>15586.910806074657</v>
      </c>
    </row>
    <row r="5518" spans="3:4" x14ac:dyDescent="0.2">
      <c r="C5518" s="88">
        <v>0.27100000000000002</v>
      </c>
      <c r="D5518" s="88">
        <v>15586.983627368507</v>
      </c>
    </row>
    <row r="5519" spans="3:4" x14ac:dyDescent="0.2">
      <c r="C5519" s="88">
        <v>0.27105000000000001</v>
      </c>
      <c r="D5519" s="88">
        <v>15587.266324697532</v>
      </c>
    </row>
    <row r="5520" spans="3:4" x14ac:dyDescent="0.2">
      <c r="C5520" s="88">
        <v>0.27110000000000001</v>
      </c>
      <c r="D5520" s="88">
        <v>15587.58783349081</v>
      </c>
    </row>
    <row r="5521" spans="3:4" x14ac:dyDescent="0.2">
      <c r="C5521" s="88">
        <v>0.27115</v>
      </c>
      <c r="D5521" s="88">
        <v>15588.344959016526</v>
      </c>
    </row>
    <row r="5522" spans="3:4" x14ac:dyDescent="0.2">
      <c r="C5522" s="88">
        <v>0.2712</v>
      </c>
      <c r="D5522" s="88">
        <v>15588.408115605394</v>
      </c>
    </row>
    <row r="5523" spans="3:4" x14ac:dyDescent="0.2">
      <c r="C5523" s="88">
        <v>0.27124999999999999</v>
      </c>
      <c r="D5523" s="88">
        <v>15588.477032266299</v>
      </c>
    </row>
    <row r="5524" spans="3:4" x14ac:dyDescent="0.2">
      <c r="C5524" s="88">
        <v>0.27129999999999999</v>
      </c>
      <c r="D5524" s="88">
        <v>15588.528381747434</v>
      </c>
    </row>
    <row r="5525" spans="3:4" x14ac:dyDescent="0.2">
      <c r="C5525" s="88">
        <v>0.27134999999999998</v>
      </c>
      <c r="D5525" s="88">
        <v>15588.57300834321</v>
      </c>
    </row>
    <row r="5526" spans="3:4" x14ac:dyDescent="0.2">
      <c r="C5526" s="88">
        <v>0.27139999999999997</v>
      </c>
      <c r="D5526" s="88">
        <v>15588.723361951816</v>
      </c>
    </row>
    <row r="5527" spans="3:4" x14ac:dyDescent="0.2">
      <c r="C5527" s="88">
        <v>0.27145000000000002</v>
      </c>
      <c r="D5527" s="88">
        <v>15589.271063774799</v>
      </c>
    </row>
    <row r="5528" spans="3:4" x14ac:dyDescent="0.2">
      <c r="C5528" s="88">
        <v>0.27150000000000002</v>
      </c>
      <c r="D5528" s="88">
        <v>15589.593558376455</v>
      </c>
    </row>
    <row r="5529" spans="3:4" x14ac:dyDescent="0.2">
      <c r="C5529" s="88">
        <v>0.27155000000000001</v>
      </c>
      <c r="D5529" s="88">
        <v>15589.636290749631</v>
      </c>
    </row>
    <row r="5530" spans="3:4" x14ac:dyDescent="0.2">
      <c r="C5530" s="88">
        <v>0.27160000000000001</v>
      </c>
      <c r="D5530" s="88">
        <v>15589.82571378885</v>
      </c>
    </row>
    <row r="5531" spans="3:4" x14ac:dyDescent="0.2">
      <c r="C5531" s="88">
        <v>0.27165</v>
      </c>
      <c r="D5531" s="88">
        <v>15590.006357641618</v>
      </c>
    </row>
    <row r="5532" spans="3:4" x14ac:dyDescent="0.2">
      <c r="C5532" s="88">
        <v>0.2717</v>
      </c>
      <c r="D5532" s="88">
        <v>15590.008860428903</v>
      </c>
    </row>
    <row r="5533" spans="3:4" x14ac:dyDescent="0.2">
      <c r="C5533" s="88">
        <v>0.27174999999999999</v>
      </c>
      <c r="D5533" s="88">
        <v>15590.1156254858</v>
      </c>
    </row>
    <row r="5534" spans="3:4" x14ac:dyDescent="0.2">
      <c r="C5534" s="88">
        <v>0.27179999999999999</v>
      </c>
      <c r="D5534" s="88">
        <v>15590.151775341783</v>
      </c>
    </row>
    <row r="5535" spans="3:4" x14ac:dyDescent="0.2">
      <c r="C5535" s="88">
        <v>0.27184999999999998</v>
      </c>
      <c r="D5535" s="88">
        <v>15590.227205468851</v>
      </c>
    </row>
    <row r="5536" spans="3:4" x14ac:dyDescent="0.2">
      <c r="C5536" s="88">
        <v>0.27189999999999998</v>
      </c>
      <c r="D5536" s="88">
        <v>15590.383242436503</v>
      </c>
    </row>
    <row r="5537" spans="3:4" x14ac:dyDescent="0.2">
      <c r="C5537" s="88">
        <v>0.27195000000000003</v>
      </c>
      <c r="D5537" s="88">
        <v>15590.403284332448</v>
      </c>
    </row>
    <row r="5538" spans="3:4" x14ac:dyDescent="0.2">
      <c r="C5538" s="88">
        <v>0.27200000000000002</v>
      </c>
      <c r="D5538" s="88">
        <v>15590.418763536698</v>
      </c>
    </row>
    <row r="5539" spans="3:4" x14ac:dyDescent="0.2">
      <c r="C5539" s="88">
        <v>0.27205000000000001</v>
      </c>
      <c r="D5539" s="88">
        <v>15590.510170454378</v>
      </c>
    </row>
    <row r="5540" spans="3:4" x14ac:dyDescent="0.2">
      <c r="C5540" s="88">
        <v>0.27210000000000001</v>
      </c>
      <c r="D5540" s="88">
        <v>15590.538142752335</v>
      </c>
    </row>
    <row r="5541" spans="3:4" x14ac:dyDescent="0.2">
      <c r="C5541" s="88">
        <v>0.27215</v>
      </c>
      <c r="D5541" s="88">
        <v>15590.806136343894</v>
      </c>
    </row>
    <row r="5542" spans="3:4" x14ac:dyDescent="0.2">
      <c r="C5542" s="88">
        <v>0.2722</v>
      </c>
      <c r="D5542" s="88">
        <v>15590.829281827875</v>
      </c>
    </row>
    <row r="5543" spans="3:4" x14ac:dyDescent="0.2">
      <c r="C5543" s="88">
        <v>0.27224999999999999</v>
      </c>
      <c r="D5543" s="88">
        <v>15591.37116285708</v>
      </c>
    </row>
    <row r="5544" spans="3:4" x14ac:dyDescent="0.2">
      <c r="C5544" s="88">
        <v>0.27229999999999999</v>
      </c>
      <c r="D5544" s="88">
        <v>15591.605159921022</v>
      </c>
    </row>
    <row r="5545" spans="3:4" x14ac:dyDescent="0.2">
      <c r="C5545" s="88">
        <v>0.27234999999999998</v>
      </c>
      <c r="D5545" s="88">
        <v>15591.968916997277</v>
      </c>
    </row>
    <row r="5546" spans="3:4" x14ac:dyDescent="0.2">
      <c r="C5546" s="88">
        <v>0.27239999999999998</v>
      </c>
      <c r="D5546" s="88">
        <v>15592.059731165176</v>
      </c>
    </row>
    <row r="5547" spans="3:4" x14ac:dyDescent="0.2">
      <c r="C5547" s="88">
        <v>0.27245000000000003</v>
      </c>
      <c r="D5547" s="88">
        <v>15592.210405160973</v>
      </c>
    </row>
    <row r="5548" spans="3:4" x14ac:dyDescent="0.2">
      <c r="C5548" s="88">
        <v>0.27250000000000002</v>
      </c>
      <c r="D5548" s="88">
        <v>15592.648423911327</v>
      </c>
    </row>
    <row r="5549" spans="3:4" x14ac:dyDescent="0.2">
      <c r="C5549" s="88">
        <v>0.27255000000000001</v>
      </c>
      <c r="D5549" s="88">
        <v>15592.661038543809</v>
      </c>
    </row>
    <row r="5550" spans="3:4" x14ac:dyDescent="0.2">
      <c r="C5550" s="88">
        <v>0.27260000000000001</v>
      </c>
      <c r="D5550" s="88">
        <v>15592.806737157533</v>
      </c>
    </row>
    <row r="5551" spans="3:4" x14ac:dyDescent="0.2">
      <c r="C5551" s="88">
        <v>0.27265</v>
      </c>
      <c r="D5551" s="88">
        <v>15592.863311534231</v>
      </c>
    </row>
    <row r="5552" spans="3:4" x14ac:dyDescent="0.2">
      <c r="C5552" s="88">
        <v>0.2727</v>
      </c>
      <c r="D5552" s="88">
        <v>15592.98111594261</v>
      </c>
    </row>
    <row r="5553" spans="3:4" x14ac:dyDescent="0.2">
      <c r="C5553" s="88">
        <v>0.27274999999999999</v>
      </c>
      <c r="D5553" s="88">
        <v>15593.010130302311</v>
      </c>
    </row>
    <row r="5554" spans="3:4" x14ac:dyDescent="0.2">
      <c r="C5554" s="88">
        <v>0.27279999999999999</v>
      </c>
      <c r="D5554" s="88">
        <v>15593.290447010193</v>
      </c>
    </row>
    <row r="5555" spans="3:4" x14ac:dyDescent="0.2">
      <c r="C5555" s="88">
        <v>0.27284999999999998</v>
      </c>
      <c r="D5555" s="88">
        <v>15593.456947129946</v>
      </c>
    </row>
    <row r="5556" spans="3:4" x14ac:dyDescent="0.2">
      <c r="C5556" s="88">
        <v>0.27289999999999998</v>
      </c>
      <c r="D5556" s="88">
        <v>15593.588174542561</v>
      </c>
    </row>
    <row r="5557" spans="3:4" x14ac:dyDescent="0.2">
      <c r="C5557" s="88">
        <v>0.27295000000000003</v>
      </c>
      <c r="D5557" s="88">
        <v>15593.60641489585</v>
      </c>
    </row>
    <row r="5558" spans="3:4" x14ac:dyDescent="0.2">
      <c r="C5558" s="88">
        <v>0.27300000000000002</v>
      </c>
      <c r="D5558" s="88">
        <v>15593.833039091292</v>
      </c>
    </row>
    <row r="5559" spans="3:4" x14ac:dyDescent="0.2">
      <c r="C5559" s="88">
        <v>0.27305000000000001</v>
      </c>
      <c r="D5559" s="88">
        <v>15593.875779082322</v>
      </c>
    </row>
    <row r="5560" spans="3:4" x14ac:dyDescent="0.2">
      <c r="C5560" s="88">
        <v>0.27310000000000001</v>
      </c>
      <c r="D5560" s="88">
        <v>15594.334629924771</v>
      </c>
    </row>
    <row r="5561" spans="3:4" x14ac:dyDescent="0.2">
      <c r="C5561" s="88">
        <v>0.27315</v>
      </c>
      <c r="D5561" s="88">
        <v>15594.44912807159</v>
      </c>
    </row>
    <row r="5562" spans="3:4" x14ac:dyDescent="0.2">
      <c r="C5562" s="88">
        <v>0.2732</v>
      </c>
      <c r="D5562" s="88">
        <v>15594.71531742454</v>
      </c>
    </row>
    <row r="5563" spans="3:4" x14ac:dyDescent="0.2">
      <c r="C5563" s="88">
        <v>0.27324999999999999</v>
      </c>
      <c r="D5563" s="88">
        <v>15594.839091875083</v>
      </c>
    </row>
    <row r="5564" spans="3:4" x14ac:dyDescent="0.2">
      <c r="C5564" s="88">
        <v>0.27329999999999999</v>
      </c>
      <c r="D5564" s="88">
        <v>15595.009308993151</v>
      </c>
    </row>
    <row r="5565" spans="3:4" x14ac:dyDescent="0.2">
      <c r="C5565" s="88">
        <v>0.27334999999999998</v>
      </c>
      <c r="D5565" s="88">
        <v>15595.407650488669</v>
      </c>
    </row>
    <row r="5566" spans="3:4" x14ac:dyDescent="0.2">
      <c r="C5566" s="88">
        <v>0.27339999999999998</v>
      </c>
      <c r="D5566" s="88">
        <v>15595.563613330212</v>
      </c>
    </row>
    <row r="5567" spans="3:4" x14ac:dyDescent="0.2">
      <c r="C5567" s="88">
        <v>0.27345000000000003</v>
      </c>
      <c r="D5567" s="88">
        <v>15595.670221218919</v>
      </c>
    </row>
    <row r="5568" spans="3:4" x14ac:dyDescent="0.2">
      <c r="C5568" s="88">
        <v>0.27350000000000002</v>
      </c>
      <c r="D5568" s="88">
        <v>15595.67476375522</v>
      </c>
    </row>
    <row r="5569" spans="3:4" x14ac:dyDescent="0.2">
      <c r="C5569" s="88">
        <v>0.27355000000000002</v>
      </c>
      <c r="D5569" s="88">
        <v>15595.820862357632</v>
      </c>
    </row>
    <row r="5570" spans="3:4" x14ac:dyDescent="0.2">
      <c r="C5570" s="88">
        <v>0.27360000000000001</v>
      </c>
      <c r="D5570" s="88">
        <v>15595.909012621745</v>
      </c>
    </row>
    <row r="5571" spans="3:4" x14ac:dyDescent="0.2">
      <c r="C5571" s="88">
        <v>0.27365</v>
      </c>
      <c r="D5571" s="88">
        <v>15596.042340170447</v>
      </c>
    </row>
    <row r="5572" spans="3:4" x14ac:dyDescent="0.2">
      <c r="C5572" s="88">
        <v>0.2737</v>
      </c>
      <c r="D5572" s="88">
        <v>15596.324272496309</v>
      </c>
    </row>
    <row r="5573" spans="3:4" x14ac:dyDescent="0.2">
      <c r="C5573" s="88">
        <v>0.27374999999999999</v>
      </c>
      <c r="D5573" s="88">
        <v>15596.533134399275</v>
      </c>
    </row>
    <row r="5574" spans="3:4" x14ac:dyDescent="0.2">
      <c r="C5574" s="88">
        <v>0.27379999999999999</v>
      </c>
      <c r="D5574" s="88">
        <v>15596.646791839565</v>
      </c>
    </row>
    <row r="5575" spans="3:4" x14ac:dyDescent="0.2">
      <c r="C5575" s="88">
        <v>0.27384999999999998</v>
      </c>
      <c r="D5575" s="88">
        <v>15596.713068112324</v>
      </c>
    </row>
    <row r="5576" spans="3:4" x14ac:dyDescent="0.2">
      <c r="C5576" s="88">
        <v>0.27389999999999998</v>
      </c>
      <c r="D5576" s="88">
        <v>15597.406538341244</v>
      </c>
    </row>
    <row r="5577" spans="3:4" x14ac:dyDescent="0.2">
      <c r="C5577" s="88">
        <v>0.27395000000000003</v>
      </c>
      <c r="D5577" s="88">
        <v>15597.554153018493</v>
      </c>
    </row>
    <row r="5578" spans="3:4" x14ac:dyDescent="0.2">
      <c r="C5578" s="88">
        <v>0.27400000000000002</v>
      </c>
      <c r="D5578" s="88">
        <v>15597.795154091216</v>
      </c>
    </row>
    <row r="5579" spans="3:4" x14ac:dyDescent="0.2">
      <c r="C5579" s="88">
        <v>0.27405000000000002</v>
      </c>
      <c r="D5579" s="88">
        <v>15597.805576928888</v>
      </c>
    </row>
    <row r="5580" spans="3:4" x14ac:dyDescent="0.2">
      <c r="C5580" s="88">
        <v>0.27410000000000001</v>
      </c>
      <c r="D5580" s="88">
        <v>15598.20332688907</v>
      </c>
    </row>
    <row r="5581" spans="3:4" x14ac:dyDescent="0.2">
      <c r="C5581" s="88">
        <v>0.27415</v>
      </c>
      <c r="D5581" s="88">
        <v>15598.520797652234</v>
      </c>
    </row>
    <row r="5582" spans="3:4" x14ac:dyDescent="0.2">
      <c r="C5582" s="88">
        <v>0.2742</v>
      </c>
      <c r="D5582" s="88">
        <v>15598.772913950917</v>
      </c>
    </row>
    <row r="5583" spans="3:4" x14ac:dyDescent="0.2">
      <c r="C5583" s="88">
        <v>0.27424999999999999</v>
      </c>
      <c r="D5583" s="88">
        <v>15598.906539872896</v>
      </c>
    </row>
    <row r="5584" spans="3:4" x14ac:dyDescent="0.2">
      <c r="C5584" s="88">
        <v>0.27429999999999999</v>
      </c>
      <c r="D5584" s="88">
        <v>15599.274575445392</v>
      </c>
    </row>
    <row r="5585" spans="3:4" x14ac:dyDescent="0.2">
      <c r="C5585" s="88">
        <v>0.27434999999999998</v>
      </c>
      <c r="D5585" s="88">
        <v>15599.27788108636</v>
      </c>
    </row>
    <row r="5586" spans="3:4" x14ac:dyDescent="0.2">
      <c r="C5586" s="88">
        <v>0.27439999999999998</v>
      </c>
      <c r="D5586" s="88">
        <v>15599.382847825284</v>
      </c>
    </row>
    <row r="5587" spans="3:4" x14ac:dyDescent="0.2">
      <c r="C5587" s="88">
        <v>0.27445000000000003</v>
      </c>
      <c r="D5587" s="88">
        <v>15599.901104497494</v>
      </c>
    </row>
    <row r="5588" spans="3:4" x14ac:dyDescent="0.2">
      <c r="C5588" s="88">
        <v>0.27450000000000002</v>
      </c>
      <c r="D5588" s="88">
        <v>15600.398020257478</v>
      </c>
    </row>
    <row r="5589" spans="3:4" x14ac:dyDescent="0.2">
      <c r="C5589" s="88">
        <v>0.27455000000000002</v>
      </c>
      <c r="D5589" s="88">
        <v>15600.575172312389</v>
      </c>
    </row>
    <row r="5590" spans="3:4" x14ac:dyDescent="0.2">
      <c r="C5590" s="88">
        <v>0.27460000000000001</v>
      </c>
      <c r="D5590" s="88">
        <v>15600.706127523139</v>
      </c>
    </row>
    <row r="5591" spans="3:4" x14ac:dyDescent="0.2">
      <c r="C5591" s="88">
        <v>0.27465000000000001</v>
      </c>
      <c r="D5591" s="88">
        <v>15600.826339750256</v>
      </c>
    </row>
    <row r="5592" spans="3:4" x14ac:dyDescent="0.2">
      <c r="C5592" s="88">
        <v>0.2747</v>
      </c>
      <c r="D5592" s="88">
        <v>15600.836512669881</v>
      </c>
    </row>
    <row r="5593" spans="3:4" x14ac:dyDescent="0.2">
      <c r="C5593" s="88">
        <v>0.27474999999999999</v>
      </c>
      <c r="D5593" s="88">
        <v>15600.894492043702</v>
      </c>
    </row>
    <row r="5594" spans="3:4" x14ac:dyDescent="0.2">
      <c r="C5594" s="88">
        <v>0.27479999999999999</v>
      </c>
      <c r="D5594" s="88">
        <v>15600.938908792987</v>
      </c>
    </row>
    <row r="5595" spans="3:4" x14ac:dyDescent="0.2">
      <c r="C5595" s="88">
        <v>0.27484999999999998</v>
      </c>
      <c r="D5595" s="88">
        <v>15600.963897051504</v>
      </c>
    </row>
    <row r="5596" spans="3:4" x14ac:dyDescent="0.2">
      <c r="C5596" s="88">
        <v>0.27489999999999998</v>
      </c>
      <c r="D5596" s="88">
        <v>15601.095485194743</v>
      </c>
    </row>
    <row r="5597" spans="3:4" x14ac:dyDescent="0.2">
      <c r="C5597" s="88">
        <v>0.27495000000000003</v>
      </c>
      <c r="D5597" s="88">
        <v>15601.438018105031</v>
      </c>
    </row>
    <row r="5598" spans="3:4" x14ac:dyDescent="0.2">
      <c r="C5598" s="88">
        <v>0.27500000000000002</v>
      </c>
      <c r="D5598" s="88">
        <v>15601.562788737023</v>
      </c>
    </row>
    <row r="5599" spans="3:4" x14ac:dyDescent="0.2">
      <c r="C5599" s="88">
        <v>0.27505000000000002</v>
      </c>
      <c r="D5599" s="88">
        <v>15601.981284211848</v>
      </c>
    </row>
    <row r="5600" spans="3:4" x14ac:dyDescent="0.2">
      <c r="C5600" s="88">
        <v>0.27510000000000001</v>
      </c>
      <c r="D5600" s="88">
        <v>15602.27778968337</v>
      </c>
    </row>
    <row r="5601" spans="3:4" x14ac:dyDescent="0.2">
      <c r="C5601" s="88">
        <v>0.27515000000000001</v>
      </c>
      <c r="D5601" s="88">
        <v>15602.312557261086</v>
      </c>
    </row>
    <row r="5602" spans="3:4" x14ac:dyDescent="0.2">
      <c r="C5602" s="88">
        <v>0.2752</v>
      </c>
      <c r="D5602" s="88">
        <v>15602.47798769677</v>
      </c>
    </row>
    <row r="5603" spans="3:4" x14ac:dyDescent="0.2">
      <c r="C5603" s="88">
        <v>0.27524999999999999</v>
      </c>
      <c r="D5603" s="88">
        <v>15602.570333874424</v>
      </c>
    </row>
    <row r="5604" spans="3:4" x14ac:dyDescent="0.2">
      <c r="C5604" s="88">
        <v>0.27529999999999999</v>
      </c>
      <c r="D5604" s="88">
        <v>15602.923012891377</v>
      </c>
    </row>
    <row r="5605" spans="3:4" x14ac:dyDescent="0.2">
      <c r="C5605" s="88">
        <v>0.27534999999999998</v>
      </c>
      <c r="D5605" s="88">
        <v>15602.956131901879</v>
      </c>
    </row>
    <row r="5606" spans="3:4" x14ac:dyDescent="0.2">
      <c r="C5606" s="88">
        <v>0.27539999999999998</v>
      </c>
      <c r="D5606" s="88">
        <v>15603.096630450038</v>
      </c>
    </row>
    <row r="5607" spans="3:4" x14ac:dyDescent="0.2">
      <c r="C5607" s="88">
        <v>0.27544999999999997</v>
      </c>
      <c r="D5607" s="88">
        <v>15603.452294958217</v>
      </c>
    </row>
    <row r="5608" spans="3:4" x14ac:dyDescent="0.2">
      <c r="C5608" s="88">
        <v>0.27550000000000002</v>
      </c>
      <c r="D5608" s="88">
        <v>15603.635883205368</v>
      </c>
    </row>
    <row r="5609" spans="3:4" x14ac:dyDescent="0.2">
      <c r="C5609" s="88">
        <v>0.27555000000000002</v>
      </c>
      <c r="D5609" s="88">
        <v>15603.712255696404</v>
      </c>
    </row>
    <row r="5610" spans="3:4" x14ac:dyDescent="0.2">
      <c r="C5610" s="88">
        <v>0.27560000000000001</v>
      </c>
      <c r="D5610" s="88">
        <v>15603.802123385693</v>
      </c>
    </row>
    <row r="5611" spans="3:4" x14ac:dyDescent="0.2">
      <c r="C5611" s="88">
        <v>0.27565000000000001</v>
      </c>
      <c r="D5611" s="88">
        <v>15604.225074818733</v>
      </c>
    </row>
    <row r="5612" spans="3:4" x14ac:dyDescent="0.2">
      <c r="C5612" s="88">
        <v>0.2757</v>
      </c>
      <c r="D5612" s="88">
        <v>15604.343826509243</v>
      </c>
    </row>
    <row r="5613" spans="3:4" x14ac:dyDescent="0.2">
      <c r="C5613" s="88">
        <v>0.27575</v>
      </c>
      <c r="D5613" s="88">
        <v>15604.395967543267</v>
      </c>
    </row>
    <row r="5614" spans="3:4" x14ac:dyDescent="0.2">
      <c r="C5614" s="88">
        <v>0.27579999999999999</v>
      </c>
      <c r="D5614" s="88">
        <v>15604.661555584411</v>
      </c>
    </row>
    <row r="5615" spans="3:4" x14ac:dyDescent="0.2">
      <c r="C5615" s="88">
        <v>0.27584999999999998</v>
      </c>
      <c r="D5615" s="88">
        <v>15604.90503564059</v>
      </c>
    </row>
    <row r="5616" spans="3:4" x14ac:dyDescent="0.2">
      <c r="C5616" s="88">
        <v>0.27589999999999998</v>
      </c>
      <c r="D5616" s="88">
        <v>15604.964318632658</v>
      </c>
    </row>
    <row r="5617" spans="3:4" x14ac:dyDescent="0.2">
      <c r="C5617" s="88">
        <v>0.27594999999999997</v>
      </c>
      <c r="D5617" s="88">
        <v>15605.169609968583</v>
      </c>
    </row>
    <row r="5618" spans="3:4" x14ac:dyDescent="0.2">
      <c r="C5618" s="88">
        <v>0.27600000000000002</v>
      </c>
      <c r="D5618" s="88">
        <v>15605.506905621356</v>
      </c>
    </row>
    <row r="5619" spans="3:4" x14ac:dyDescent="0.2">
      <c r="C5619" s="88">
        <v>0.27605000000000002</v>
      </c>
      <c r="D5619" s="88">
        <v>15605.649655022009</v>
      </c>
    </row>
    <row r="5620" spans="3:4" x14ac:dyDescent="0.2">
      <c r="C5620" s="88">
        <v>0.27610000000000001</v>
      </c>
      <c r="D5620" s="88">
        <v>15605.761689051955</v>
      </c>
    </row>
    <row r="5621" spans="3:4" x14ac:dyDescent="0.2">
      <c r="C5621" s="88">
        <v>0.27615000000000001</v>
      </c>
      <c r="D5621" s="88">
        <v>15605.936012921891</v>
      </c>
    </row>
    <row r="5622" spans="3:4" x14ac:dyDescent="0.2">
      <c r="C5622" s="88">
        <v>0.2762</v>
      </c>
      <c r="D5622" s="88">
        <v>15606.197765407596</v>
      </c>
    </row>
    <row r="5623" spans="3:4" x14ac:dyDescent="0.2">
      <c r="C5623" s="88">
        <v>0.27625</v>
      </c>
      <c r="D5623" s="88">
        <v>15606.347814545639</v>
      </c>
    </row>
    <row r="5624" spans="3:4" x14ac:dyDescent="0.2">
      <c r="C5624" s="88">
        <v>0.27629999999999999</v>
      </c>
      <c r="D5624" s="88">
        <v>15606.519528916262</v>
      </c>
    </row>
    <row r="5625" spans="3:4" x14ac:dyDescent="0.2">
      <c r="C5625" s="88">
        <v>0.27634999999999998</v>
      </c>
      <c r="D5625" s="88">
        <v>15606.674953128128</v>
      </c>
    </row>
    <row r="5626" spans="3:4" x14ac:dyDescent="0.2">
      <c r="C5626" s="88">
        <v>0.27639999999999998</v>
      </c>
      <c r="D5626" s="88">
        <v>15606.773869726541</v>
      </c>
    </row>
    <row r="5627" spans="3:4" x14ac:dyDescent="0.2">
      <c r="C5627" s="88">
        <v>0.27644999999999997</v>
      </c>
      <c r="D5627" s="88">
        <v>15606.942754518923</v>
      </c>
    </row>
    <row r="5628" spans="3:4" x14ac:dyDescent="0.2">
      <c r="C5628" s="88">
        <v>0.27650000000000002</v>
      </c>
      <c r="D5628" s="88">
        <v>15606.943849750496</v>
      </c>
    </row>
    <row r="5629" spans="3:4" x14ac:dyDescent="0.2">
      <c r="C5629" s="88">
        <v>0.27655000000000002</v>
      </c>
      <c r="D5629" s="88">
        <v>15606.993052568638</v>
      </c>
    </row>
    <row r="5630" spans="3:4" x14ac:dyDescent="0.2">
      <c r="C5630" s="88">
        <v>0.27660000000000001</v>
      </c>
      <c r="D5630" s="88">
        <v>15607.110661544613</v>
      </c>
    </row>
    <row r="5631" spans="3:4" x14ac:dyDescent="0.2">
      <c r="C5631" s="88">
        <v>0.27665000000000001</v>
      </c>
      <c r="D5631" s="88">
        <v>15607.284066599779</v>
      </c>
    </row>
    <row r="5632" spans="3:4" x14ac:dyDescent="0.2">
      <c r="C5632" s="88">
        <v>0.2767</v>
      </c>
      <c r="D5632" s="88">
        <v>15607.380940369394</v>
      </c>
    </row>
    <row r="5633" spans="3:4" x14ac:dyDescent="0.2">
      <c r="C5633" s="88">
        <v>0.27675</v>
      </c>
      <c r="D5633" s="88">
        <v>15607.425140687541</v>
      </c>
    </row>
    <row r="5634" spans="3:4" x14ac:dyDescent="0.2">
      <c r="C5634" s="88">
        <v>0.27679999999999999</v>
      </c>
      <c r="D5634" s="88">
        <v>15607.480438337741</v>
      </c>
    </row>
    <row r="5635" spans="3:4" x14ac:dyDescent="0.2">
      <c r="C5635" s="88">
        <v>0.27684999999999998</v>
      </c>
      <c r="D5635" s="88">
        <v>15607.52063677074</v>
      </c>
    </row>
    <row r="5636" spans="3:4" x14ac:dyDescent="0.2">
      <c r="C5636" s="88">
        <v>0.27689999999999998</v>
      </c>
      <c r="D5636" s="88">
        <v>15607.800495965064</v>
      </c>
    </row>
    <row r="5637" spans="3:4" x14ac:dyDescent="0.2">
      <c r="C5637" s="88">
        <v>0.27694999999999997</v>
      </c>
      <c r="D5637" s="88">
        <v>15607.892626101573</v>
      </c>
    </row>
    <row r="5638" spans="3:4" x14ac:dyDescent="0.2">
      <c r="C5638" s="88">
        <v>0.27700000000000002</v>
      </c>
      <c r="D5638" s="88">
        <v>15607.900127426363</v>
      </c>
    </row>
    <row r="5639" spans="3:4" x14ac:dyDescent="0.2">
      <c r="C5639" s="88">
        <v>0.27705000000000002</v>
      </c>
      <c r="D5639" s="88">
        <v>15608.255268787454</v>
      </c>
    </row>
    <row r="5640" spans="3:4" x14ac:dyDescent="0.2">
      <c r="C5640" s="88">
        <v>0.27710000000000001</v>
      </c>
      <c r="D5640" s="88">
        <v>15608.316284218958</v>
      </c>
    </row>
    <row r="5641" spans="3:4" x14ac:dyDescent="0.2">
      <c r="C5641" s="88">
        <v>0.27715000000000001</v>
      </c>
      <c r="D5641" s="88">
        <v>15608.343784884997</v>
      </c>
    </row>
    <row r="5642" spans="3:4" x14ac:dyDescent="0.2">
      <c r="C5642" s="88">
        <v>0.2772</v>
      </c>
      <c r="D5642" s="88">
        <v>15608.448995462846</v>
      </c>
    </row>
    <row r="5643" spans="3:4" x14ac:dyDescent="0.2">
      <c r="C5643" s="88">
        <v>0.27725</v>
      </c>
      <c r="D5643" s="88">
        <v>15608.887319939939</v>
      </c>
    </row>
    <row r="5644" spans="3:4" x14ac:dyDescent="0.2">
      <c r="C5644" s="88">
        <v>0.27729999999999999</v>
      </c>
      <c r="D5644" s="88">
        <v>15608.903020236892</v>
      </c>
    </row>
    <row r="5645" spans="3:4" x14ac:dyDescent="0.2">
      <c r="C5645" s="88">
        <v>0.27734999999999999</v>
      </c>
      <c r="D5645" s="88">
        <v>15608.980255501696</v>
      </c>
    </row>
    <row r="5646" spans="3:4" x14ac:dyDescent="0.2">
      <c r="C5646" s="88">
        <v>0.27739999999999998</v>
      </c>
      <c r="D5646" s="88">
        <v>15609.220620961574</v>
      </c>
    </row>
    <row r="5647" spans="3:4" x14ac:dyDescent="0.2">
      <c r="C5647" s="88">
        <v>0.27744999999999997</v>
      </c>
      <c r="D5647" s="88">
        <v>15609.236130260279</v>
      </c>
    </row>
    <row r="5648" spans="3:4" x14ac:dyDescent="0.2">
      <c r="C5648" s="88">
        <v>0.27750000000000002</v>
      </c>
      <c r="D5648" s="88">
        <v>15609.295931774768</v>
      </c>
    </row>
    <row r="5649" spans="3:4" x14ac:dyDescent="0.2">
      <c r="C5649" s="88">
        <v>0.27755000000000002</v>
      </c>
      <c r="D5649" s="88">
        <v>15609.360892788312</v>
      </c>
    </row>
    <row r="5650" spans="3:4" x14ac:dyDescent="0.2">
      <c r="C5650" s="88">
        <v>0.27760000000000001</v>
      </c>
      <c r="D5650" s="88">
        <v>15609.692411194907</v>
      </c>
    </row>
    <row r="5651" spans="3:4" x14ac:dyDescent="0.2">
      <c r="C5651" s="88">
        <v>0.27765000000000001</v>
      </c>
      <c r="D5651" s="88">
        <v>15609.896475192816</v>
      </c>
    </row>
    <row r="5652" spans="3:4" x14ac:dyDescent="0.2">
      <c r="C5652" s="88">
        <v>0.2777</v>
      </c>
      <c r="D5652" s="88">
        <v>15610.354892971984</v>
      </c>
    </row>
    <row r="5653" spans="3:4" x14ac:dyDescent="0.2">
      <c r="C5653" s="88">
        <v>0.27775</v>
      </c>
      <c r="D5653" s="88">
        <v>15610.948640812592</v>
      </c>
    </row>
    <row r="5654" spans="3:4" x14ac:dyDescent="0.2">
      <c r="C5654" s="88">
        <v>0.27779999999999999</v>
      </c>
      <c r="D5654" s="88">
        <v>15610.982587977001</v>
      </c>
    </row>
    <row r="5655" spans="3:4" x14ac:dyDescent="0.2">
      <c r="C5655" s="88">
        <v>0.27784999999999999</v>
      </c>
      <c r="D5655" s="88">
        <v>15611.062107857331</v>
      </c>
    </row>
    <row r="5656" spans="3:4" x14ac:dyDescent="0.2">
      <c r="C5656" s="88">
        <v>0.27789999999999998</v>
      </c>
      <c r="D5656" s="88">
        <v>15611.267417335812</v>
      </c>
    </row>
    <row r="5657" spans="3:4" x14ac:dyDescent="0.2">
      <c r="C5657" s="88">
        <v>0.27794999999999997</v>
      </c>
      <c r="D5657" s="88">
        <v>15611.392786474393</v>
      </c>
    </row>
    <row r="5658" spans="3:4" x14ac:dyDescent="0.2">
      <c r="C5658" s="88">
        <v>0.27800000000000002</v>
      </c>
      <c r="D5658" s="88">
        <v>15611.426317603677</v>
      </c>
    </row>
    <row r="5659" spans="3:4" x14ac:dyDescent="0.2">
      <c r="C5659" s="88">
        <v>0.27805000000000002</v>
      </c>
      <c r="D5659" s="88">
        <v>15611.692981966948</v>
      </c>
    </row>
    <row r="5660" spans="3:4" x14ac:dyDescent="0.2">
      <c r="C5660" s="88">
        <v>0.27810000000000001</v>
      </c>
      <c r="D5660" s="88">
        <v>15612.170621853131</v>
      </c>
    </row>
    <row r="5661" spans="3:4" x14ac:dyDescent="0.2">
      <c r="C5661" s="88">
        <v>0.27815000000000001</v>
      </c>
      <c r="D5661" s="88">
        <v>15612.2351220939</v>
      </c>
    </row>
    <row r="5662" spans="3:4" x14ac:dyDescent="0.2">
      <c r="C5662" s="88">
        <v>0.2782</v>
      </c>
      <c r="D5662" s="88">
        <v>15612.235577742022</v>
      </c>
    </row>
    <row r="5663" spans="3:4" x14ac:dyDescent="0.2">
      <c r="C5663" s="88">
        <v>0.27825</v>
      </c>
      <c r="D5663" s="88">
        <v>15612.813439154765</v>
      </c>
    </row>
    <row r="5664" spans="3:4" x14ac:dyDescent="0.2">
      <c r="C5664" s="88">
        <v>0.27829999999999999</v>
      </c>
      <c r="D5664" s="88">
        <v>15612.911210991942</v>
      </c>
    </row>
    <row r="5665" spans="3:4" x14ac:dyDescent="0.2">
      <c r="C5665" s="88">
        <v>0.27834999999999999</v>
      </c>
      <c r="D5665" s="88">
        <v>15612.938733108454</v>
      </c>
    </row>
    <row r="5666" spans="3:4" x14ac:dyDescent="0.2">
      <c r="C5666" s="88">
        <v>0.27839999999999998</v>
      </c>
      <c r="D5666" s="88">
        <v>15613.073395625363</v>
      </c>
    </row>
    <row r="5667" spans="3:4" x14ac:dyDescent="0.2">
      <c r="C5667" s="88">
        <v>0.27844999999999998</v>
      </c>
      <c r="D5667" s="88">
        <v>15613.607274698843</v>
      </c>
    </row>
    <row r="5668" spans="3:4" x14ac:dyDescent="0.2">
      <c r="C5668" s="88">
        <v>0.27850000000000003</v>
      </c>
      <c r="D5668" s="88">
        <v>15614.103032946572</v>
      </c>
    </row>
    <row r="5669" spans="3:4" x14ac:dyDescent="0.2">
      <c r="C5669" s="88">
        <v>0.27855000000000002</v>
      </c>
      <c r="D5669" s="88">
        <v>15614.367358642787</v>
      </c>
    </row>
    <row r="5670" spans="3:4" x14ac:dyDescent="0.2">
      <c r="C5670" s="88">
        <v>0.27860000000000001</v>
      </c>
      <c r="D5670" s="88">
        <v>15614.384555605202</v>
      </c>
    </row>
    <row r="5671" spans="3:4" x14ac:dyDescent="0.2">
      <c r="C5671" s="88">
        <v>0.27865000000000001</v>
      </c>
      <c r="D5671" s="88">
        <v>15614.390071588221</v>
      </c>
    </row>
    <row r="5672" spans="3:4" x14ac:dyDescent="0.2">
      <c r="C5672" s="88">
        <v>0.2787</v>
      </c>
      <c r="D5672" s="88">
        <v>15614.67435541196</v>
      </c>
    </row>
    <row r="5673" spans="3:4" x14ac:dyDescent="0.2">
      <c r="C5673" s="88">
        <v>0.27875</v>
      </c>
      <c r="D5673" s="88">
        <v>15615.03157233895</v>
      </c>
    </row>
    <row r="5674" spans="3:4" x14ac:dyDescent="0.2">
      <c r="C5674" s="88">
        <v>0.27879999999999999</v>
      </c>
      <c r="D5674" s="88">
        <v>15615.222990074246</v>
      </c>
    </row>
    <row r="5675" spans="3:4" x14ac:dyDescent="0.2">
      <c r="C5675" s="88">
        <v>0.27884999999999999</v>
      </c>
      <c r="D5675" s="88">
        <v>15615.759493192072</v>
      </c>
    </row>
    <row r="5676" spans="3:4" x14ac:dyDescent="0.2">
      <c r="C5676" s="88">
        <v>0.27889999999999998</v>
      </c>
      <c r="D5676" s="88">
        <v>15615.803351325896</v>
      </c>
    </row>
    <row r="5677" spans="3:4" x14ac:dyDescent="0.2">
      <c r="C5677" s="88">
        <v>0.27894999999999998</v>
      </c>
      <c r="D5677" s="88">
        <v>15616.660511473305</v>
      </c>
    </row>
    <row r="5678" spans="3:4" x14ac:dyDescent="0.2">
      <c r="C5678" s="88">
        <v>0.27900000000000003</v>
      </c>
      <c r="D5678" s="88">
        <v>15616.736836260943</v>
      </c>
    </row>
    <row r="5679" spans="3:4" x14ac:dyDescent="0.2">
      <c r="C5679" s="88">
        <v>0.27905000000000002</v>
      </c>
      <c r="D5679" s="88">
        <v>15616.97710933238</v>
      </c>
    </row>
    <row r="5680" spans="3:4" x14ac:dyDescent="0.2">
      <c r="C5680" s="88">
        <v>0.27910000000000001</v>
      </c>
      <c r="D5680" s="88">
        <v>15617.005155786257</v>
      </c>
    </row>
    <row r="5681" spans="3:4" x14ac:dyDescent="0.2">
      <c r="C5681" s="88">
        <v>0.27915000000000001</v>
      </c>
      <c r="D5681" s="88">
        <v>15617.485959894933</v>
      </c>
    </row>
    <row r="5682" spans="3:4" x14ac:dyDescent="0.2">
      <c r="C5682" s="88">
        <v>0.2792</v>
      </c>
      <c r="D5682" s="88">
        <v>15617.591808625084</v>
      </c>
    </row>
    <row r="5683" spans="3:4" x14ac:dyDescent="0.2">
      <c r="C5683" s="88">
        <v>0.27925</v>
      </c>
      <c r="D5683" s="88">
        <v>15617.8763060039</v>
      </c>
    </row>
    <row r="5684" spans="3:4" x14ac:dyDescent="0.2">
      <c r="C5684" s="88">
        <v>0.27929999999999999</v>
      </c>
      <c r="D5684" s="88">
        <v>15617.993493957705</v>
      </c>
    </row>
    <row r="5685" spans="3:4" x14ac:dyDescent="0.2">
      <c r="C5685" s="88">
        <v>0.27934999999999999</v>
      </c>
      <c r="D5685" s="88">
        <v>15618.039319253083</v>
      </c>
    </row>
    <row r="5686" spans="3:4" x14ac:dyDescent="0.2">
      <c r="C5686" s="88">
        <v>0.27939999999999998</v>
      </c>
      <c r="D5686" s="88">
        <v>15618.053118416765</v>
      </c>
    </row>
    <row r="5687" spans="3:4" x14ac:dyDescent="0.2">
      <c r="C5687" s="88">
        <v>0.27944999999999998</v>
      </c>
      <c r="D5687" s="88">
        <v>15618.066806483057</v>
      </c>
    </row>
    <row r="5688" spans="3:4" x14ac:dyDescent="0.2">
      <c r="C5688" s="88">
        <v>0.27950000000000003</v>
      </c>
      <c r="D5688" s="88">
        <v>15618.079334950544</v>
      </c>
    </row>
    <row r="5689" spans="3:4" x14ac:dyDescent="0.2">
      <c r="C5689" s="88">
        <v>0.27955000000000002</v>
      </c>
      <c r="D5689" s="88">
        <v>15618.109523224502</v>
      </c>
    </row>
    <row r="5690" spans="3:4" x14ac:dyDescent="0.2">
      <c r="C5690" s="88">
        <v>0.27960000000000002</v>
      </c>
      <c r="D5690" s="88">
        <v>15618.234533924575</v>
      </c>
    </row>
    <row r="5691" spans="3:4" x14ac:dyDescent="0.2">
      <c r="C5691" s="88">
        <v>0.27965000000000001</v>
      </c>
      <c r="D5691" s="88">
        <v>15618.258366252136</v>
      </c>
    </row>
    <row r="5692" spans="3:4" x14ac:dyDescent="0.2">
      <c r="C5692" s="88">
        <v>0.2797</v>
      </c>
      <c r="D5692" s="88">
        <v>15618.42914032441</v>
      </c>
    </row>
    <row r="5693" spans="3:4" x14ac:dyDescent="0.2">
      <c r="C5693" s="88">
        <v>0.27975</v>
      </c>
      <c r="D5693" s="88">
        <v>15618.697926791967</v>
      </c>
    </row>
    <row r="5694" spans="3:4" x14ac:dyDescent="0.2">
      <c r="C5694" s="88">
        <v>0.27979999999999999</v>
      </c>
      <c r="D5694" s="88">
        <v>15618.800627012275</v>
      </c>
    </row>
    <row r="5695" spans="3:4" x14ac:dyDescent="0.2">
      <c r="C5695" s="88">
        <v>0.27984999999999999</v>
      </c>
      <c r="D5695" s="88">
        <v>15619.110059501305</v>
      </c>
    </row>
    <row r="5696" spans="3:4" x14ac:dyDescent="0.2">
      <c r="C5696" s="88">
        <v>0.27989999999999998</v>
      </c>
      <c r="D5696" s="88">
        <v>15619.118427118394</v>
      </c>
    </row>
    <row r="5697" spans="3:4" x14ac:dyDescent="0.2">
      <c r="C5697" s="88">
        <v>0.27994999999999998</v>
      </c>
      <c r="D5697" s="88">
        <v>15619.702769844089</v>
      </c>
    </row>
    <row r="5698" spans="3:4" x14ac:dyDescent="0.2">
      <c r="C5698" s="88">
        <v>0.28000000000000003</v>
      </c>
      <c r="D5698" s="88">
        <v>15620.078396283132</v>
      </c>
    </row>
    <row r="5699" spans="3:4" x14ac:dyDescent="0.2">
      <c r="C5699" s="88">
        <v>0.28005000000000002</v>
      </c>
      <c r="D5699" s="88">
        <v>15620.106072208891</v>
      </c>
    </row>
    <row r="5700" spans="3:4" x14ac:dyDescent="0.2">
      <c r="C5700" s="88">
        <v>0.28010000000000002</v>
      </c>
      <c r="D5700" s="88">
        <v>15620.335784209869</v>
      </c>
    </row>
    <row r="5701" spans="3:4" x14ac:dyDescent="0.2">
      <c r="C5701" s="88">
        <v>0.28015000000000001</v>
      </c>
      <c r="D5701" s="88">
        <v>15620.351786213969</v>
      </c>
    </row>
    <row r="5702" spans="3:4" x14ac:dyDescent="0.2">
      <c r="C5702" s="88">
        <v>0.2802</v>
      </c>
      <c r="D5702" s="88">
        <v>15620.50283798193</v>
      </c>
    </row>
    <row r="5703" spans="3:4" x14ac:dyDescent="0.2">
      <c r="C5703" s="88">
        <v>0.28025</v>
      </c>
      <c r="D5703" s="88">
        <v>15620.607512256171</v>
      </c>
    </row>
    <row r="5704" spans="3:4" x14ac:dyDescent="0.2">
      <c r="C5704" s="88">
        <v>0.28029999999999999</v>
      </c>
      <c r="D5704" s="88">
        <v>15620.657787613709</v>
      </c>
    </row>
    <row r="5705" spans="3:4" x14ac:dyDescent="0.2">
      <c r="C5705" s="88">
        <v>0.28034999999999999</v>
      </c>
      <c r="D5705" s="88">
        <v>15620.679718083129</v>
      </c>
    </row>
    <row r="5706" spans="3:4" x14ac:dyDescent="0.2">
      <c r="C5706" s="88">
        <v>0.28039999999999998</v>
      </c>
      <c r="D5706" s="88">
        <v>15620.694195450447</v>
      </c>
    </row>
    <row r="5707" spans="3:4" x14ac:dyDescent="0.2">
      <c r="C5707" s="88">
        <v>0.28044999999999998</v>
      </c>
      <c r="D5707" s="88">
        <v>15621.13317144776</v>
      </c>
    </row>
    <row r="5708" spans="3:4" x14ac:dyDescent="0.2">
      <c r="C5708" s="88">
        <v>0.28050000000000003</v>
      </c>
      <c r="D5708" s="88">
        <v>15621.21017205554</v>
      </c>
    </row>
    <row r="5709" spans="3:4" x14ac:dyDescent="0.2">
      <c r="C5709" s="88">
        <v>0.28055000000000002</v>
      </c>
      <c r="D5709" s="88">
        <v>15621.295392767992</v>
      </c>
    </row>
    <row r="5710" spans="3:4" x14ac:dyDescent="0.2">
      <c r="C5710" s="88">
        <v>0.28060000000000002</v>
      </c>
      <c r="D5710" s="88">
        <v>15622.394330633248</v>
      </c>
    </row>
    <row r="5711" spans="3:4" x14ac:dyDescent="0.2">
      <c r="C5711" s="88">
        <v>0.28065000000000001</v>
      </c>
      <c r="D5711" s="88">
        <v>15622.481664023471</v>
      </c>
    </row>
    <row r="5712" spans="3:4" x14ac:dyDescent="0.2">
      <c r="C5712" s="88">
        <v>0.28070000000000001</v>
      </c>
      <c r="D5712" s="88">
        <v>15622.482601665281</v>
      </c>
    </row>
    <row r="5713" spans="3:4" x14ac:dyDescent="0.2">
      <c r="C5713" s="88">
        <v>0.28075</v>
      </c>
      <c r="D5713" s="88">
        <v>15622.53882375683</v>
      </c>
    </row>
    <row r="5714" spans="3:4" x14ac:dyDescent="0.2">
      <c r="C5714" s="88">
        <v>0.28079999999999999</v>
      </c>
      <c r="D5714" s="88">
        <v>15622.906252607405</v>
      </c>
    </row>
    <row r="5715" spans="3:4" x14ac:dyDescent="0.2">
      <c r="C5715" s="88">
        <v>0.28084999999999999</v>
      </c>
      <c r="D5715" s="88">
        <v>15623.007650095486</v>
      </c>
    </row>
    <row r="5716" spans="3:4" x14ac:dyDescent="0.2">
      <c r="C5716" s="88">
        <v>0.28089999999999998</v>
      </c>
      <c r="D5716" s="88">
        <v>15623.856466974215</v>
      </c>
    </row>
    <row r="5717" spans="3:4" x14ac:dyDescent="0.2">
      <c r="C5717" s="88">
        <v>0.28094999999999998</v>
      </c>
      <c r="D5717" s="88">
        <v>15624.237656509362</v>
      </c>
    </row>
    <row r="5718" spans="3:4" x14ac:dyDescent="0.2">
      <c r="C5718" s="88">
        <v>0.28100000000000003</v>
      </c>
      <c r="D5718" s="88">
        <v>15624.238661158237</v>
      </c>
    </row>
    <row r="5719" spans="3:4" x14ac:dyDescent="0.2">
      <c r="C5719" s="88">
        <v>0.28105000000000002</v>
      </c>
      <c r="D5719" s="88">
        <v>15624.353055751106</v>
      </c>
    </row>
    <row r="5720" spans="3:4" x14ac:dyDescent="0.2">
      <c r="C5720" s="88">
        <v>0.28110000000000002</v>
      </c>
      <c r="D5720" s="88">
        <v>15624.435347947887</v>
      </c>
    </row>
    <row r="5721" spans="3:4" x14ac:dyDescent="0.2">
      <c r="C5721" s="88">
        <v>0.28115000000000001</v>
      </c>
      <c r="D5721" s="88">
        <v>15624.467840510611</v>
      </c>
    </row>
    <row r="5722" spans="3:4" x14ac:dyDescent="0.2">
      <c r="C5722" s="88">
        <v>0.28120000000000001</v>
      </c>
      <c r="D5722" s="88">
        <v>15624.675975374335</v>
      </c>
    </row>
    <row r="5723" spans="3:4" x14ac:dyDescent="0.2">
      <c r="C5723" s="88">
        <v>0.28125</v>
      </c>
      <c r="D5723" s="88">
        <v>15624.761395485291</v>
      </c>
    </row>
    <row r="5724" spans="3:4" x14ac:dyDescent="0.2">
      <c r="C5724" s="88">
        <v>0.28129999999999999</v>
      </c>
      <c r="D5724" s="88">
        <v>15625.07157914963</v>
      </c>
    </row>
    <row r="5725" spans="3:4" x14ac:dyDescent="0.2">
      <c r="C5725" s="88">
        <v>0.28134999999999999</v>
      </c>
      <c r="D5725" s="88">
        <v>15625.106443951165</v>
      </c>
    </row>
    <row r="5726" spans="3:4" x14ac:dyDescent="0.2">
      <c r="C5726" s="88">
        <v>0.28139999999999998</v>
      </c>
      <c r="D5726" s="88">
        <v>15625.11299030366</v>
      </c>
    </row>
    <row r="5727" spans="3:4" x14ac:dyDescent="0.2">
      <c r="C5727" s="88">
        <v>0.28144999999999998</v>
      </c>
      <c r="D5727" s="88">
        <v>15625.140411643602</v>
      </c>
    </row>
    <row r="5728" spans="3:4" x14ac:dyDescent="0.2">
      <c r="C5728" s="88">
        <v>0.28149999999999997</v>
      </c>
      <c r="D5728" s="88">
        <v>15625.182193411101</v>
      </c>
    </row>
    <row r="5729" spans="3:4" x14ac:dyDescent="0.2">
      <c r="C5729" s="88">
        <v>0.28155000000000002</v>
      </c>
      <c r="D5729" s="88">
        <v>15625.230977383979</v>
      </c>
    </row>
    <row r="5730" spans="3:4" x14ac:dyDescent="0.2">
      <c r="C5730" s="88">
        <v>0.28160000000000002</v>
      </c>
      <c r="D5730" s="88">
        <v>15625.238036527429</v>
      </c>
    </row>
    <row r="5731" spans="3:4" x14ac:dyDescent="0.2">
      <c r="C5731" s="88">
        <v>0.28165000000000001</v>
      </c>
      <c r="D5731" s="88">
        <v>15625.238338880059</v>
      </c>
    </row>
    <row r="5732" spans="3:4" x14ac:dyDescent="0.2">
      <c r="C5732" s="88">
        <v>0.28170000000000001</v>
      </c>
      <c r="D5732" s="88">
        <v>15625.47991044535</v>
      </c>
    </row>
    <row r="5733" spans="3:4" x14ac:dyDescent="0.2">
      <c r="C5733" s="88">
        <v>0.28175</v>
      </c>
      <c r="D5733" s="88">
        <v>15625.495379725475</v>
      </c>
    </row>
    <row r="5734" spans="3:4" x14ac:dyDescent="0.2">
      <c r="C5734" s="88">
        <v>0.28179999999999999</v>
      </c>
      <c r="D5734" s="88">
        <v>15625.661002860623</v>
      </c>
    </row>
    <row r="5735" spans="3:4" x14ac:dyDescent="0.2">
      <c r="C5735" s="88">
        <v>0.28184999999999999</v>
      </c>
      <c r="D5735" s="88">
        <v>15625.753039635532</v>
      </c>
    </row>
    <row r="5736" spans="3:4" x14ac:dyDescent="0.2">
      <c r="C5736" s="88">
        <v>0.28189999999999998</v>
      </c>
      <c r="D5736" s="88">
        <v>15625.923911960354</v>
      </c>
    </row>
    <row r="5737" spans="3:4" x14ac:dyDescent="0.2">
      <c r="C5737" s="88">
        <v>0.28194999999999998</v>
      </c>
      <c r="D5737" s="88">
        <v>15626.083152861916</v>
      </c>
    </row>
    <row r="5738" spans="3:4" x14ac:dyDescent="0.2">
      <c r="C5738" s="88">
        <v>0.28199999999999997</v>
      </c>
      <c r="D5738" s="88">
        <v>15626.275380005756</v>
      </c>
    </row>
    <row r="5739" spans="3:4" x14ac:dyDescent="0.2">
      <c r="C5739" s="88">
        <v>0.28205000000000002</v>
      </c>
      <c r="D5739" s="88">
        <v>15626.475175293303</v>
      </c>
    </row>
    <row r="5740" spans="3:4" x14ac:dyDescent="0.2">
      <c r="C5740" s="88">
        <v>0.28210000000000002</v>
      </c>
      <c r="D5740" s="88">
        <v>15626.775946707316</v>
      </c>
    </row>
    <row r="5741" spans="3:4" x14ac:dyDescent="0.2">
      <c r="C5741" s="88">
        <v>0.28215000000000001</v>
      </c>
      <c r="D5741" s="88">
        <v>15626.850895399482</v>
      </c>
    </row>
    <row r="5742" spans="3:4" x14ac:dyDescent="0.2">
      <c r="C5742" s="88">
        <v>0.28220000000000001</v>
      </c>
      <c r="D5742" s="88">
        <v>15627.144036831354</v>
      </c>
    </row>
    <row r="5743" spans="3:4" x14ac:dyDescent="0.2">
      <c r="C5743" s="88">
        <v>0.28225</v>
      </c>
      <c r="D5743" s="88">
        <v>15627.192299054765</v>
      </c>
    </row>
    <row r="5744" spans="3:4" x14ac:dyDescent="0.2">
      <c r="C5744" s="88">
        <v>0.2823</v>
      </c>
      <c r="D5744" s="88">
        <v>15627.267912673939</v>
      </c>
    </row>
    <row r="5745" spans="3:4" x14ac:dyDescent="0.2">
      <c r="C5745" s="88">
        <v>0.28234999999999999</v>
      </c>
      <c r="D5745" s="88">
        <v>15627.331592230043</v>
      </c>
    </row>
    <row r="5746" spans="3:4" x14ac:dyDescent="0.2">
      <c r="C5746" s="88">
        <v>0.28239999999999998</v>
      </c>
      <c r="D5746" s="88">
        <v>15627.440979375629</v>
      </c>
    </row>
    <row r="5747" spans="3:4" x14ac:dyDescent="0.2">
      <c r="C5747" s="88">
        <v>0.28244999999999998</v>
      </c>
      <c r="D5747" s="88">
        <v>15627.531065676123</v>
      </c>
    </row>
    <row r="5748" spans="3:4" x14ac:dyDescent="0.2">
      <c r="C5748" s="88">
        <v>0.28249999999999997</v>
      </c>
      <c r="D5748" s="88">
        <v>15627.814808037561</v>
      </c>
    </row>
    <row r="5749" spans="3:4" x14ac:dyDescent="0.2">
      <c r="C5749" s="88">
        <v>0.28255000000000002</v>
      </c>
      <c r="D5749" s="88">
        <v>15628.129161656658</v>
      </c>
    </row>
    <row r="5750" spans="3:4" x14ac:dyDescent="0.2">
      <c r="C5750" s="88">
        <v>0.28260000000000002</v>
      </c>
      <c r="D5750" s="88">
        <v>15628.223057076921</v>
      </c>
    </row>
    <row r="5751" spans="3:4" x14ac:dyDescent="0.2">
      <c r="C5751" s="88">
        <v>0.28265000000000001</v>
      </c>
      <c r="D5751" s="88">
        <v>15628.267737919439</v>
      </c>
    </row>
    <row r="5752" spans="3:4" x14ac:dyDescent="0.2">
      <c r="C5752" s="88">
        <v>0.28270000000000001</v>
      </c>
      <c r="D5752" s="88">
        <v>15628.539909165273</v>
      </c>
    </row>
    <row r="5753" spans="3:4" x14ac:dyDescent="0.2">
      <c r="C5753" s="88">
        <v>0.28275</v>
      </c>
      <c r="D5753" s="88">
        <v>15628.572295285925</v>
      </c>
    </row>
    <row r="5754" spans="3:4" x14ac:dyDescent="0.2">
      <c r="C5754" s="88">
        <v>0.2828</v>
      </c>
      <c r="D5754" s="88">
        <v>15628.636000341212</v>
      </c>
    </row>
    <row r="5755" spans="3:4" x14ac:dyDescent="0.2">
      <c r="C5755" s="88">
        <v>0.28284999999999999</v>
      </c>
      <c r="D5755" s="88">
        <v>15628.784698225929</v>
      </c>
    </row>
    <row r="5756" spans="3:4" x14ac:dyDescent="0.2">
      <c r="C5756" s="88">
        <v>0.28289999999999998</v>
      </c>
      <c r="D5756" s="88">
        <v>15629.361638114</v>
      </c>
    </row>
    <row r="5757" spans="3:4" x14ac:dyDescent="0.2">
      <c r="C5757" s="88">
        <v>0.28294999999999998</v>
      </c>
      <c r="D5757" s="88">
        <v>15629.646653058051</v>
      </c>
    </row>
    <row r="5758" spans="3:4" x14ac:dyDescent="0.2">
      <c r="C5758" s="88">
        <v>0.28299999999999997</v>
      </c>
      <c r="D5758" s="88">
        <v>15629.667152104119</v>
      </c>
    </row>
    <row r="5759" spans="3:4" x14ac:dyDescent="0.2">
      <c r="C5759" s="88">
        <v>0.28305000000000002</v>
      </c>
      <c r="D5759" s="88">
        <v>15629.779088236537</v>
      </c>
    </row>
    <row r="5760" spans="3:4" x14ac:dyDescent="0.2">
      <c r="C5760" s="88">
        <v>0.28310000000000002</v>
      </c>
      <c r="D5760" s="88">
        <v>15630.002499708848</v>
      </c>
    </row>
    <row r="5761" spans="3:4" x14ac:dyDescent="0.2">
      <c r="C5761" s="88">
        <v>0.28315000000000001</v>
      </c>
      <c r="D5761" s="88">
        <v>15630.23352495206</v>
      </c>
    </row>
    <row r="5762" spans="3:4" x14ac:dyDescent="0.2">
      <c r="C5762" s="88">
        <v>0.28320000000000001</v>
      </c>
      <c r="D5762" s="88">
        <v>15630.399650443167</v>
      </c>
    </row>
    <row r="5763" spans="3:4" x14ac:dyDescent="0.2">
      <c r="C5763" s="88">
        <v>0.28325</v>
      </c>
      <c r="D5763" s="88">
        <v>15630.591882866776</v>
      </c>
    </row>
    <row r="5764" spans="3:4" x14ac:dyDescent="0.2">
      <c r="C5764" s="88">
        <v>0.2833</v>
      </c>
      <c r="D5764" s="88">
        <v>15630.67398944892</v>
      </c>
    </row>
    <row r="5765" spans="3:4" x14ac:dyDescent="0.2">
      <c r="C5765" s="88">
        <v>0.28334999999999999</v>
      </c>
      <c r="D5765" s="88">
        <v>15630.686114084012</v>
      </c>
    </row>
    <row r="5766" spans="3:4" x14ac:dyDescent="0.2">
      <c r="C5766" s="88">
        <v>0.28339999999999999</v>
      </c>
      <c r="D5766" s="88">
        <v>15630.818523129865</v>
      </c>
    </row>
    <row r="5767" spans="3:4" x14ac:dyDescent="0.2">
      <c r="C5767" s="88">
        <v>0.28344999999999998</v>
      </c>
      <c r="D5767" s="88">
        <v>15630.916053841423</v>
      </c>
    </row>
    <row r="5768" spans="3:4" x14ac:dyDescent="0.2">
      <c r="C5768" s="88">
        <v>0.28349999999999997</v>
      </c>
      <c r="D5768" s="88">
        <v>15631.005939180188</v>
      </c>
    </row>
    <row r="5769" spans="3:4" x14ac:dyDescent="0.2">
      <c r="C5769" s="88">
        <v>0.28355000000000002</v>
      </c>
      <c r="D5769" s="88">
        <v>15631.058162810923</v>
      </c>
    </row>
    <row r="5770" spans="3:4" x14ac:dyDescent="0.2">
      <c r="C5770" s="88">
        <v>0.28360000000000002</v>
      </c>
      <c r="D5770" s="88">
        <v>15631.165620407552</v>
      </c>
    </row>
    <row r="5771" spans="3:4" x14ac:dyDescent="0.2">
      <c r="C5771" s="88">
        <v>0.28365000000000001</v>
      </c>
      <c r="D5771" s="88">
        <v>15631.298843144446</v>
      </c>
    </row>
    <row r="5772" spans="3:4" x14ac:dyDescent="0.2">
      <c r="C5772" s="88">
        <v>0.28370000000000001</v>
      </c>
      <c r="D5772" s="88">
        <v>15631.410100554036</v>
      </c>
    </row>
    <row r="5773" spans="3:4" x14ac:dyDescent="0.2">
      <c r="C5773" s="88">
        <v>0.28375</v>
      </c>
      <c r="D5773" s="88">
        <v>15631.646962724006</v>
      </c>
    </row>
    <row r="5774" spans="3:4" x14ac:dyDescent="0.2">
      <c r="C5774" s="88">
        <v>0.2838</v>
      </c>
      <c r="D5774" s="88">
        <v>15632.200899461288</v>
      </c>
    </row>
    <row r="5775" spans="3:4" x14ac:dyDescent="0.2">
      <c r="C5775" s="88">
        <v>0.28384999999999999</v>
      </c>
      <c r="D5775" s="88">
        <v>15632.237581294348</v>
      </c>
    </row>
    <row r="5776" spans="3:4" x14ac:dyDescent="0.2">
      <c r="C5776" s="88">
        <v>0.28389999999999999</v>
      </c>
      <c r="D5776" s="88">
        <v>15632.588402063355</v>
      </c>
    </row>
    <row r="5777" spans="3:4" x14ac:dyDescent="0.2">
      <c r="C5777" s="88">
        <v>0.28394999999999998</v>
      </c>
      <c r="D5777" s="88">
        <v>15633.162604011337</v>
      </c>
    </row>
    <row r="5778" spans="3:4" x14ac:dyDescent="0.2">
      <c r="C5778" s="88">
        <v>0.28399999999999997</v>
      </c>
      <c r="D5778" s="88">
        <v>15633.331997326253</v>
      </c>
    </row>
    <row r="5779" spans="3:4" x14ac:dyDescent="0.2">
      <c r="C5779" s="88">
        <v>0.28405000000000002</v>
      </c>
      <c r="D5779" s="88">
        <v>15633.74818558824</v>
      </c>
    </row>
    <row r="5780" spans="3:4" x14ac:dyDescent="0.2">
      <c r="C5780" s="88">
        <v>0.28410000000000002</v>
      </c>
      <c r="D5780" s="88">
        <v>15633.796292765513</v>
      </c>
    </row>
    <row r="5781" spans="3:4" x14ac:dyDescent="0.2">
      <c r="C5781" s="88">
        <v>0.28415000000000001</v>
      </c>
      <c r="D5781" s="88">
        <v>15634.084636475112</v>
      </c>
    </row>
    <row r="5782" spans="3:4" x14ac:dyDescent="0.2">
      <c r="C5782" s="88">
        <v>0.28420000000000001</v>
      </c>
      <c r="D5782" s="88">
        <v>15634.276796872893</v>
      </c>
    </row>
    <row r="5783" spans="3:4" x14ac:dyDescent="0.2">
      <c r="C5783" s="88">
        <v>0.28425</v>
      </c>
      <c r="D5783" s="88">
        <v>15634.363732603468</v>
      </c>
    </row>
    <row r="5784" spans="3:4" x14ac:dyDescent="0.2">
      <c r="C5784" s="88">
        <v>0.2843</v>
      </c>
      <c r="D5784" s="88">
        <v>15634.808292345049</v>
      </c>
    </row>
    <row r="5785" spans="3:4" x14ac:dyDescent="0.2">
      <c r="C5785" s="88">
        <v>0.28434999999999999</v>
      </c>
      <c r="D5785" s="88">
        <v>15634.816069458138</v>
      </c>
    </row>
    <row r="5786" spans="3:4" x14ac:dyDescent="0.2">
      <c r="C5786" s="88">
        <v>0.28439999999999999</v>
      </c>
      <c r="D5786" s="88">
        <v>15635.297190265595</v>
      </c>
    </row>
    <row r="5787" spans="3:4" x14ac:dyDescent="0.2">
      <c r="C5787" s="88">
        <v>0.28444999999999998</v>
      </c>
      <c r="D5787" s="88">
        <v>15635.386876223685</v>
      </c>
    </row>
    <row r="5788" spans="3:4" x14ac:dyDescent="0.2">
      <c r="C5788" s="88">
        <v>0.28449999999999998</v>
      </c>
      <c r="D5788" s="88">
        <v>15635.398420837559</v>
      </c>
    </row>
    <row r="5789" spans="3:4" x14ac:dyDescent="0.2">
      <c r="C5789" s="88">
        <v>0.28455000000000003</v>
      </c>
      <c r="D5789" s="88">
        <v>15635.403155483</v>
      </c>
    </row>
    <row r="5790" spans="3:4" x14ac:dyDescent="0.2">
      <c r="C5790" s="88">
        <v>0.28460000000000002</v>
      </c>
      <c r="D5790" s="88">
        <v>15635.551870817733</v>
      </c>
    </row>
    <row r="5791" spans="3:4" x14ac:dyDescent="0.2">
      <c r="C5791" s="88">
        <v>0.28465000000000001</v>
      </c>
      <c r="D5791" s="88">
        <v>15636.042733345757</v>
      </c>
    </row>
    <row r="5792" spans="3:4" x14ac:dyDescent="0.2">
      <c r="C5792" s="88">
        <v>0.28470000000000001</v>
      </c>
      <c r="D5792" s="88">
        <v>15636.109707715103</v>
      </c>
    </row>
    <row r="5793" spans="3:4" x14ac:dyDescent="0.2">
      <c r="C5793" s="88">
        <v>0.28475</v>
      </c>
      <c r="D5793" s="88">
        <v>15636.110891086959</v>
      </c>
    </row>
    <row r="5794" spans="3:4" x14ac:dyDescent="0.2">
      <c r="C5794" s="88">
        <v>0.2848</v>
      </c>
      <c r="D5794" s="88">
        <v>15636.251468041399</v>
      </c>
    </row>
    <row r="5795" spans="3:4" x14ac:dyDescent="0.2">
      <c r="C5795" s="88">
        <v>0.28484999999999999</v>
      </c>
      <c r="D5795" s="88">
        <v>15636.378476518492</v>
      </c>
    </row>
    <row r="5796" spans="3:4" x14ac:dyDescent="0.2">
      <c r="C5796" s="88">
        <v>0.28489999999999999</v>
      </c>
      <c r="D5796" s="88">
        <v>15636.383024921666</v>
      </c>
    </row>
    <row r="5797" spans="3:4" x14ac:dyDescent="0.2">
      <c r="C5797" s="88">
        <v>0.28494999999999998</v>
      </c>
      <c r="D5797" s="88">
        <v>15636.559760906799</v>
      </c>
    </row>
    <row r="5798" spans="3:4" x14ac:dyDescent="0.2">
      <c r="C5798" s="88">
        <v>0.28499999999999998</v>
      </c>
      <c r="D5798" s="88">
        <v>15636.742076077497</v>
      </c>
    </row>
    <row r="5799" spans="3:4" x14ac:dyDescent="0.2">
      <c r="C5799" s="88">
        <v>0.28505000000000003</v>
      </c>
      <c r="D5799" s="88">
        <v>15637.02667237889</v>
      </c>
    </row>
    <row r="5800" spans="3:4" x14ac:dyDescent="0.2">
      <c r="C5800" s="88">
        <v>0.28510000000000002</v>
      </c>
      <c r="D5800" s="88">
        <v>15637.135938090763</v>
      </c>
    </row>
    <row r="5801" spans="3:4" x14ac:dyDescent="0.2">
      <c r="C5801" s="88">
        <v>0.28515000000000001</v>
      </c>
      <c r="D5801" s="88">
        <v>15637.246237818224</v>
      </c>
    </row>
    <row r="5802" spans="3:4" x14ac:dyDescent="0.2">
      <c r="C5802" s="88">
        <v>0.28520000000000001</v>
      </c>
      <c r="D5802" s="88">
        <v>15637.429812740813</v>
      </c>
    </row>
    <row r="5803" spans="3:4" x14ac:dyDescent="0.2">
      <c r="C5803" s="88">
        <v>0.28525</v>
      </c>
      <c r="D5803" s="88">
        <v>15637.877923560103</v>
      </c>
    </row>
    <row r="5804" spans="3:4" x14ac:dyDescent="0.2">
      <c r="C5804" s="88">
        <v>0.2853</v>
      </c>
      <c r="D5804" s="88">
        <v>15637.975569355196</v>
      </c>
    </row>
    <row r="5805" spans="3:4" x14ac:dyDescent="0.2">
      <c r="C5805" s="88">
        <v>0.28534999999999999</v>
      </c>
      <c r="D5805" s="88">
        <v>15638.128713311817</v>
      </c>
    </row>
    <row r="5806" spans="3:4" x14ac:dyDescent="0.2">
      <c r="C5806" s="88">
        <v>0.28539999999999999</v>
      </c>
      <c r="D5806" s="88">
        <v>15638.23450219579</v>
      </c>
    </row>
    <row r="5807" spans="3:4" x14ac:dyDescent="0.2">
      <c r="C5807" s="88">
        <v>0.28544999999999998</v>
      </c>
      <c r="D5807" s="88">
        <v>15638.263071156618</v>
      </c>
    </row>
    <row r="5808" spans="3:4" x14ac:dyDescent="0.2">
      <c r="C5808" s="88">
        <v>0.28549999999999998</v>
      </c>
      <c r="D5808" s="88">
        <v>15638.516577306684</v>
      </c>
    </row>
    <row r="5809" spans="3:4" x14ac:dyDescent="0.2">
      <c r="C5809" s="88">
        <v>0.28555000000000003</v>
      </c>
      <c r="D5809" s="88">
        <v>15638.628803286792</v>
      </c>
    </row>
    <row r="5810" spans="3:4" x14ac:dyDescent="0.2">
      <c r="C5810" s="88">
        <v>0.28560000000000002</v>
      </c>
      <c r="D5810" s="88">
        <v>15639.231830656779</v>
      </c>
    </row>
    <row r="5811" spans="3:4" x14ac:dyDescent="0.2">
      <c r="C5811" s="88">
        <v>0.28565000000000002</v>
      </c>
      <c r="D5811" s="88">
        <v>15639.239197379313</v>
      </c>
    </row>
    <row r="5812" spans="3:4" x14ac:dyDescent="0.2">
      <c r="C5812" s="88">
        <v>0.28570000000000001</v>
      </c>
      <c r="D5812" s="88">
        <v>15639.250346861907</v>
      </c>
    </row>
    <row r="5813" spans="3:4" x14ac:dyDescent="0.2">
      <c r="C5813" s="88">
        <v>0.28575</v>
      </c>
      <c r="D5813" s="88">
        <v>15639.465550478477</v>
      </c>
    </row>
    <row r="5814" spans="3:4" x14ac:dyDescent="0.2">
      <c r="C5814" s="88">
        <v>0.2858</v>
      </c>
      <c r="D5814" s="88">
        <v>15639.486925899537</v>
      </c>
    </row>
    <row r="5815" spans="3:4" x14ac:dyDescent="0.2">
      <c r="C5815" s="88">
        <v>0.28584999999999999</v>
      </c>
      <c r="D5815" s="88">
        <v>15639.511782403988</v>
      </c>
    </row>
    <row r="5816" spans="3:4" x14ac:dyDescent="0.2">
      <c r="C5816" s="88">
        <v>0.28589999999999999</v>
      </c>
      <c r="D5816" s="88">
        <v>15639.585248512303</v>
      </c>
    </row>
    <row r="5817" spans="3:4" x14ac:dyDescent="0.2">
      <c r="C5817" s="88">
        <v>0.28594999999999998</v>
      </c>
      <c r="D5817" s="88">
        <v>15639.586538121126</v>
      </c>
    </row>
    <row r="5818" spans="3:4" x14ac:dyDescent="0.2">
      <c r="C5818" s="88">
        <v>0.28599999999999998</v>
      </c>
      <c r="D5818" s="88">
        <v>15639.6764613387</v>
      </c>
    </row>
    <row r="5819" spans="3:4" x14ac:dyDescent="0.2">
      <c r="C5819" s="88">
        <v>0.28605000000000003</v>
      </c>
      <c r="D5819" s="88">
        <v>15639.848680787005</v>
      </c>
    </row>
    <row r="5820" spans="3:4" x14ac:dyDescent="0.2">
      <c r="C5820" s="88">
        <v>0.28610000000000002</v>
      </c>
      <c r="D5820" s="88">
        <v>15640.276334648112</v>
      </c>
    </row>
    <row r="5821" spans="3:4" x14ac:dyDescent="0.2">
      <c r="C5821" s="88">
        <v>0.28615000000000002</v>
      </c>
      <c r="D5821" s="88">
        <v>15640.401835362261</v>
      </c>
    </row>
    <row r="5822" spans="3:4" x14ac:dyDescent="0.2">
      <c r="C5822" s="88">
        <v>0.28620000000000001</v>
      </c>
      <c r="D5822" s="88">
        <v>15640.42405753869</v>
      </c>
    </row>
    <row r="5823" spans="3:4" x14ac:dyDescent="0.2">
      <c r="C5823" s="88">
        <v>0.28625</v>
      </c>
      <c r="D5823" s="88">
        <v>15640.483779952099</v>
      </c>
    </row>
    <row r="5824" spans="3:4" x14ac:dyDescent="0.2">
      <c r="C5824" s="88">
        <v>0.2863</v>
      </c>
      <c r="D5824" s="88">
        <v>15640.704994069833</v>
      </c>
    </row>
    <row r="5825" spans="3:4" x14ac:dyDescent="0.2">
      <c r="C5825" s="88">
        <v>0.28634999999999999</v>
      </c>
      <c r="D5825" s="88">
        <v>15640.80210477195</v>
      </c>
    </row>
    <row r="5826" spans="3:4" x14ac:dyDescent="0.2">
      <c r="C5826" s="88">
        <v>0.28639999999999999</v>
      </c>
      <c r="D5826" s="88">
        <v>15641.084988516048</v>
      </c>
    </row>
    <row r="5827" spans="3:4" x14ac:dyDescent="0.2">
      <c r="C5827" s="88">
        <v>0.28644999999999998</v>
      </c>
      <c r="D5827" s="88">
        <v>15641.411502276958</v>
      </c>
    </row>
    <row r="5828" spans="3:4" x14ac:dyDescent="0.2">
      <c r="C5828" s="88">
        <v>0.28649999999999998</v>
      </c>
      <c r="D5828" s="88">
        <v>15641.600860968751</v>
      </c>
    </row>
    <row r="5829" spans="3:4" x14ac:dyDescent="0.2">
      <c r="C5829" s="88">
        <v>0.28655000000000003</v>
      </c>
      <c r="D5829" s="88">
        <v>15642.229465633611</v>
      </c>
    </row>
    <row r="5830" spans="3:4" x14ac:dyDescent="0.2">
      <c r="C5830" s="88">
        <v>0.28660000000000002</v>
      </c>
      <c r="D5830" s="88">
        <v>15642.266192493849</v>
      </c>
    </row>
    <row r="5831" spans="3:4" x14ac:dyDescent="0.2">
      <c r="C5831" s="88">
        <v>0.28665000000000002</v>
      </c>
      <c r="D5831" s="88">
        <v>15642.334200425994</v>
      </c>
    </row>
    <row r="5832" spans="3:4" x14ac:dyDescent="0.2">
      <c r="C5832" s="88">
        <v>0.28670000000000001</v>
      </c>
      <c r="D5832" s="88">
        <v>15642.657129968735</v>
      </c>
    </row>
    <row r="5833" spans="3:4" x14ac:dyDescent="0.2">
      <c r="C5833" s="88">
        <v>0.28675</v>
      </c>
      <c r="D5833" s="88">
        <v>15642.69769421707</v>
      </c>
    </row>
    <row r="5834" spans="3:4" x14ac:dyDescent="0.2">
      <c r="C5834" s="88">
        <v>0.2868</v>
      </c>
      <c r="D5834" s="88">
        <v>15642.973807212369</v>
      </c>
    </row>
    <row r="5835" spans="3:4" x14ac:dyDescent="0.2">
      <c r="C5835" s="88">
        <v>0.28684999999999999</v>
      </c>
      <c r="D5835" s="88">
        <v>15643.139086957224</v>
      </c>
    </row>
    <row r="5836" spans="3:4" x14ac:dyDescent="0.2">
      <c r="C5836" s="88">
        <v>0.28689999999999999</v>
      </c>
      <c r="D5836" s="88">
        <v>15643.190364509333</v>
      </c>
    </row>
    <row r="5837" spans="3:4" x14ac:dyDescent="0.2">
      <c r="C5837" s="88">
        <v>0.28694999999999998</v>
      </c>
      <c r="D5837" s="88">
        <v>15643.211785614156</v>
      </c>
    </row>
    <row r="5838" spans="3:4" x14ac:dyDescent="0.2">
      <c r="C5838" s="88">
        <v>0.28699999999999998</v>
      </c>
      <c r="D5838" s="88">
        <v>15643.534325613957</v>
      </c>
    </row>
    <row r="5839" spans="3:4" x14ac:dyDescent="0.2">
      <c r="C5839" s="88">
        <v>0.28705000000000003</v>
      </c>
      <c r="D5839" s="88">
        <v>15643.613001699427</v>
      </c>
    </row>
    <row r="5840" spans="3:4" x14ac:dyDescent="0.2">
      <c r="C5840" s="88">
        <v>0.28710000000000002</v>
      </c>
      <c r="D5840" s="88">
        <v>15643.736896372484</v>
      </c>
    </row>
    <row r="5841" spans="3:4" x14ac:dyDescent="0.2">
      <c r="C5841" s="88">
        <v>0.28715000000000002</v>
      </c>
      <c r="D5841" s="88">
        <v>15643.74112843792</v>
      </c>
    </row>
    <row r="5842" spans="3:4" x14ac:dyDescent="0.2">
      <c r="C5842" s="88">
        <v>0.28720000000000001</v>
      </c>
      <c r="D5842" s="88">
        <v>15643.782356193638</v>
      </c>
    </row>
    <row r="5843" spans="3:4" x14ac:dyDescent="0.2">
      <c r="C5843" s="88">
        <v>0.28725000000000001</v>
      </c>
      <c r="D5843" s="88">
        <v>15643.873633491588</v>
      </c>
    </row>
    <row r="5844" spans="3:4" x14ac:dyDescent="0.2">
      <c r="C5844" s="88">
        <v>0.2873</v>
      </c>
      <c r="D5844" s="88">
        <v>15643.884078623465</v>
      </c>
    </row>
    <row r="5845" spans="3:4" x14ac:dyDescent="0.2">
      <c r="C5845" s="88">
        <v>0.28734999999999999</v>
      </c>
      <c r="D5845" s="88">
        <v>15644.15951438716</v>
      </c>
    </row>
    <row r="5846" spans="3:4" x14ac:dyDescent="0.2">
      <c r="C5846" s="88">
        <v>0.28739999999999999</v>
      </c>
      <c r="D5846" s="88">
        <v>15644.220130991207</v>
      </c>
    </row>
    <row r="5847" spans="3:4" x14ac:dyDescent="0.2">
      <c r="C5847" s="88">
        <v>0.28744999999999998</v>
      </c>
      <c r="D5847" s="88">
        <v>15644.375360106742</v>
      </c>
    </row>
    <row r="5848" spans="3:4" x14ac:dyDescent="0.2">
      <c r="C5848" s="88">
        <v>0.28749999999999998</v>
      </c>
      <c r="D5848" s="88">
        <v>15644.380429491408</v>
      </c>
    </row>
    <row r="5849" spans="3:4" x14ac:dyDescent="0.2">
      <c r="C5849" s="88">
        <v>0.28754999999999997</v>
      </c>
      <c r="D5849" s="88">
        <v>15644.400046678413</v>
      </c>
    </row>
    <row r="5850" spans="3:4" x14ac:dyDescent="0.2">
      <c r="C5850" s="88">
        <v>0.28760000000000002</v>
      </c>
      <c r="D5850" s="88">
        <v>15644.441766569806</v>
      </c>
    </row>
    <row r="5851" spans="3:4" x14ac:dyDescent="0.2">
      <c r="C5851" s="88">
        <v>0.28765000000000002</v>
      </c>
      <c r="D5851" s="88">
        <v>15644.857666719869</v>
      </c>
    </row>
    <row r="5852" spans="3:4" x14ac:dyDescent="0.2">
      <c r="C5852" s="88">
        <v>0.28770000000000001</v>
      </c>
      <c r="D5852" s="88">
        <v>15644.950564904611</v>
      </c>
    </row>
    <row r="5853" spans="3:4" x14ac:dyDescent="0.2">
      <c r="C5853" s="88">
        <v>0.28775000000000001</v>
      </c>
      <c r="D5853" s="88">
        <v>15645.044946593263</v>
      </c>
    </row>
    <row r="5854" spans="3:4" x14ac:dyDescent="0.2">
      <c r="C5854" s="88">
        <v>0.2878</v>
      </c>
      <c r="D5854" s="88">
        <v>15645.277300769068</v>
      </c>
    </row>
    <row r="5855" spans="3:4" x14ac:dyDescent="0.2">
      <c r="C5855" s="88">
        <v>0.28784999999999999</v>
      </c>
      <c r="D5855" s="88">
        <v>15645.283522411282</v>
      </c>
    </row>
    <row r="5856" spans="3:4" x14ac:dyDescent="0.2">
      <c r="C5856" s="88">
        <v>0.28789999999999999</v>
      </c>
      <c r="D5856" s="88">
        <v>15645.441133936942</v>
      </c>
    </row>
    <row r="5857" spans="3:4" x14ac:dyDescent="0.2">
      <c r="C5857" s="88">
        <v>0.28794999999999998</v>
      </c>
      <c r="D5857" s="88">
        <v>15645.453294150433</v>
      </c>
    </row>
    <row r="5858" spans="3:4" x14ac:dyDescent="0.2">
      <c r="C5858" s="88">
        <v>0.28799999999999998</v>
      </c>
      <c r="D5858" s="88">
        <v>15645.501201822914</v>
      </c>
    </row>
    <row r="5859" spans="3:4" x14ac:dyDescent="0.2">
      <c r="C5859" s="88">
        <v>0.28804999999999997</v>
      </c>
      <c r="D5859" s="88">
        <v>15645.508346135521</v>
      </c>
    </row>
    <row r="5860" spans="3:4" x14ac:dyDescent="0.2">
      <c r="C5860" s="88">
        <v>0.28810000000000002</v>
      </c>
      <c r="D5860" s="88">
        <v>15645.524262986452</v>
      </c>
    </row>
    <row r="5861" spans="3:4" x14ac:dyDescent="0.2">
      <c r="C5861" s="88">
        <v>0.28815000000000002</v>
      </c>
      <c r="D5861" s="88">
        <v>15646.000386337077</v>
      </c>
    </row>
    <row r="5862" spans="3:4" x14ac:dyDescent="0.2">
      <c r="C5862" s="88">
        <v>0.28820000000000001</v>
      </c>
      <c r="D5862" s="88">
        <v>15646.126863933707</v>
      </c>
    </row>
    <row r="5863" spans="3:4" x14ac:dyDescent="0.2">
      <c r="C5863" s="88">
        <v>0.28825000000000001</v>
      </c>
      <c r="D5863" s="88">
        <v>15646.221696982211</v>
      </c>
    </row>
    <row r="5864" spans="3:4" x14ac:dyDescent="0.2">
      <c r="C5864" s="88">
        <v>0.2883</v>
      </c>
      <c r="D5864" s="88">
        <v>15646.247854439422</v>
      </c>
    </row>
    <row r="5865" spans="3:4" x14ac:dyDescent="0.2">
      <c r="C5865" s="88">
        <v>0.28835</v>
      </c>
      <c r="D5865" s="88">
        <v>15646.479321325558</v>
      </c>
    </row>
    <row r="5866" spans="3:4" x14ac:dyDescent="0.2">
      <c r="C5866" s="88">
        <v>0.28839999999999999</v>
      </c>
      <c r="D5866" s="88">
        <v>15646.692937167736</v>
      </c>
    </row>
    <row r="5867" spans="3:4" x14ac:dyDescent="0.2">
      <c r="C5867" s="88">
        <v>0.28844999999999998</v>
      </c>
      <c r="D5867" s="88">
        <v>15646.698796069915</v>
      </c>
    </row>
    <row r="5868" spans="3:4" x14ac:dyDescent="0.2">
      <c r="C5868" s="88">
        <v>0.28849999999999998</v>
      </c>
      <c r="D5868" s="88">
        <v>15646.745888503296</v>
      </c>
    </row>
    <row r="5869" spans="3:4" x14ac:dyDescent="0.2">
      <c r="C5869" s="88">
        <v>0.28854999999999997</v>
      </c>
      <c r="D5869" s="88">
        <v>15646.768316882421</v>
      </c>
    </row>
    <row r="5870" spans="3:4" x14ac:dyDescent="0.2">
      <c r="C5870" s="88">
        <v>0.28860000000000002</v>
      </c>
      <c r="D5870" s="88">
        <v>15646.813037720589</v>
      </c>
    </row>
    <row r="5871" spans="3:4" x14ac:dyDescent="0.2">
      <c r="C5871" s="88">
        <v>0.28865000000000002</v>
      </c>
      <c r="D5871" s="88">
        <v>15646.894832481044</v>
      </c>
    </row>
    <row r="5872" spans="3:4" x14ac:dyDescent="0.2">
      <c r="C5872" s="88">
        <v>0.28870000000000001</v>
      </c>
      <c r="D5872" s="88">
        <v>15646.9731688347</v>
      </c>
    </row>
    <row r="5873" spans="3:4" x14ac:dyDescent="0.2">
      <c r="C5873" s="88">
        <v>0.28875000000000001</v>
      </c>
      <c r="D5873" s="88">
        <v>15647.178657173925</v>
      </c>
    </row>
    <row r="5874" spans="3:4" x14ac:dyDescent="0.2">
      <c r="C5874" s="88">
        <v>0.2888</v>
      </c>
      <c r="D5874" s="88">
        <v>15647.196303059012</v>
      </c>
    </row>
    <row r="5875" spans="3:4" x14ac:dyDescent="0.2">
      <c r="C5875" s="88">
        <v>0.28885</v>
      </c>
      <c r="D5875" s="88">
        <v>15647.317267697501</v>
      </c>
    </row>
    <row r="5876" spans="3:4" x14ac:dyDescent="0.2">
      <c r="C5876" s="88">
        <v>0.28889999999999999</v>
      </c>
      <c r="D5876" s="88">
        <v>15647.328572890592</v>
      </c>
    </row>
    <row r="5877" spans="3:4" x14ac:dyDescent="0.2">
      <c r="C5877" s="88">
        <v>0.28894999999999998</v>
      </c>
      <c r="D5877" s="88">
        <v>15647.334269729085</v>
      </c>
    </row>
    <row r="5878" spans="3:4" x14ac:dyDescent="0.2">
      <c r="C5878" s="88">
        <v>0.28899999999999998</v>
      </c>
      <c r="D5878" s="88">
        <v>15647.484165052927</v>
      </c>
    </row>
    <row r="5879" spans="3:4" x14ac:dyDescent="0.2">
      <c r="C5879" s="88">
        <v>0.28904999999999997</v>
      </c>
      <c r="D5879" s="88">
        <v>15647.680285310149</v>
      </c>
    </row>
    <row r="5880" spans="3:4" x14ac:dyDescent="0.2">
      <c r="C5880" s="88">
        <v>0.28910000000000002</v>
      </c>
      <c r="D5880" s="88">
        <v>15647.807978710933</v>
      </c>
    </row>
    <row r="5881" spans="3:4" x14ac:dyDescent="0.2">
      <c r="C5881" s="88">
        <v>0.28915000000000002</v>
      </c>
      <c r="D5881" s="88">
        <v>15648.025917692325</v>
      </c>
    </row>
    <row r="5882" spans="3:4" x14ac:dyDescent="0.2">
      <c r="C5882" s="88">
        <v>0.28920000000000001</v>
      </c>
      <c r="D5882" s="88">
        <v>15648.476790010147</v>
      </c>
    </row>
    <row r="5883" spans="3:4" x14ac:dyDescent="0.2">
      <c r="C5883" s="88">
        <v>0.28925000000000001</v>
      </c>
      <c r="D5883" s="88">
        <v>15648.905218394186</v>
      </c>
    </row>
    <row r="5884" spans="3:4" x14ac:dyDescent="0.2">
      <c r="C5884" s="88">
        <v>0.2893</v>
      </c>
      <c r="D5884" s="88">
        <v>15649.121747246876</v>
      </c>
    </row>
    <row r="5885" spans="3:4" x14ac:dyDescent="0.2">
      <c r="C5885" s="88">
        <v>0.28935</v>
      </c>
      <c r="D5885" s="88">
        <v>15649.504604227284</v>
      </c>
    </row>
    <row r="5886" spans="3:4" x14ac:dyDescent="0.2">
      <c r="C5886" s="88">
        <v>0.28939999999999999</v>
      </c>
      <c r="D5886" s="88">
        <v>15649.575910098891</v>
      </c>
    </row>
    <row r="5887" spans="3:4" x14ac:dyDescent="0.2">
      <c r="C5887" s="88">
        <v>0.28944999999999999</v>
      </c>
      <c r="D5887" s="88">
        <v>15649.619803762798</v>
      </c>
    </row>
    <row r="5888" spans="3:4" x14ac:dyDescent="0.2">
      <c r="C5888" s="88">
        <v>0.28949999999999998</v>
      </c>
      <c r="D5888" s="88">
        <v>15649.643394904097</v>
      </c>
    </row>
    <row r="5889" spans="3:4" x14ac:dyDescent="0.2">
      <c r="C5889" s="88">
        <v>0.28954999999999997</v>
      </c>
      <c r="D5889" s="88">
        <v>15649.651173395712</v>
      </c>
    </row>
    <row r="5890" spans="3:4" x14ac:dyDescent="0.2">
      <c r="C5890" s="88">
        <v>0.28960000000000002</v>
      </c>
      <c r="D5890" s="88">
        <v>15649.954864105051</v>
      </c>
    </row>
    <row r="5891" spans="3:4" x14ac:dyDescent="0.2">
      <c r="C5891" s="88">
        <v>0.28965000000000002</v>
      </c>
      <c r="D5891" s="88">
        <v>15650.067867976471</v>
      </c>
    </row>
    <row r="5892" spans="3:4" x14ac:dyDescent="0.2">
      <c r="C5892" s="88">
        <v>0.28970000000000001</v>
      </c>
      <c r="D5892" s="88">
        <v>15650.627178907982</v>
      </c>
    </row>
    <row r="5893" spans="3:4" x14ac:dyDescent="0.2">
      <c r="C5893" s="88">
        <v>0.28975000000000001</v>
      </c>
      <c r="D5893" s="88">
        <v>15650.898506740581</v>
      </c>
    </row>
    <row r="5894" spans="3:4" x14ac:dyDescent="0.2">
      <c r="C5894" s="88">
        <v>0.2898</v>
      </c>
      <c r="D5894" s="88">
        <v>15651.123986446613</v>
      </c>
    </row>
    <row r="5895" spans="3:4" x14ac:dyDescent="0.2">
      <c r="C5895" s="88">
        <v>0.28985</v>
      </c>
      <c r="D5895" s="88">
        <v>15651.853567239348</v>
      </c>
    </row>
    <row r="5896" spans="3:4" x14ac:dyDescent="0.2">
      <c r="C5896" s="88">
        <v>0.28989999999999999</v>
      </c>
      <c r="D5896" s="88">
        <v>15651.857046169958</v>
      </c>
    </row>
    <row r="5897" spans="3:4" x14ac:dyDescent="0.2">
      <c r="C5897" s="88">
        <v>0.28994999999999999</v>
      </c>
      <c r="D5897" s="88">
        <v>15651.914969601919</v>
      </c>
    </row>
    <row r="5898" spans="3:4" x14ac:dyDescent="0.2">
      <c r="C5898" s="88">
        <v>0.28999999999999998</v>
      </c>
      <c r="D5898" s="88">
        <v>15652.096229304198</v>
      </c>
    </row>
    <row r="5899" spans="3:4" x14ac:dyDescent="0.2">
      <c r="C5899" s="88">
        <v>0.29004999999999997</v>
      </c>
      <c r="D5899" s="108">
        <v>15652.165469124593</v>
      </c>
    </row>
    <row r="5900" spans="3:4" x14ac:dyDescent="0.2">
      <c r="C5900" s="88">
        <v>0.29010000000000002</v>
      </c>
      <c r="D5900" s="88">
        <v>15652.253839806606</v>
      </c>
    </row>
    <row r="5901" spans="3:4" x14ac:dyDescent="0.2">
      <c r="C5901" s="88">
        <v>0.29015000000000002</v>
      </c>
      <c r="D5901" s="88">
        <v>15652.926175412789</v>
      </c>
    </row>
    <row r="5902" spans="3:4" x14ac:dyDescent="0.2">
      <c r="C5902" s="88">
        <v>0.29020000000000001</v>
      </c>
      <c r="D5902" s="88">
        <v>15652.999700214184</v>
      </c>
    </row>
    <row r="5903" spans="3:4" x14ac:dyDescent="0.2">
      <c r="C5903" s="88">
        <v>0.29025000000000001</v>
      </c>
      <c r="D5903" s="88">
        <v>15653.185939337971</v>
      </c>
    </row>
    <row r="5904" spans="3:4" x14ac:dyDescent="0.2">
      <c r="C5904" s="88">
        <v>0.2903</v>
      </c>
      <c r="D5904" s="88">
        <v>15653.202121594111</v>
      </c>
    </row>
    <row r="5905" spans="3:4" x14ac:dyDescent="0.2">
      <c r="C5905" s="88">
        <v>0.29035</v>
      </c>
      <c r="D5905" s="88">
        <v>15653.202400842874</v>
      </c>
    </row>
    <row r="5906" spans="3:4" x14ac:dyDescent="0.2">
      <c r="C5906" s="88">
        <v>0.29039999999999999</v>
      </c>
      <c r="D5906" s="88">
        <v>15653.22870537583</v>
      </c>
    </row>
    <row r="5907" spans="3:4" x14ac:dyDescent="0.2">
      <c r="C5907" s="88">
        <v>0.29044999999999999</v>
      </c>
      <c r="D5907" s="88">
        <v>15653.259318682143</v>
      </c>
    </row>
    <row r="5908" spans="3:4" x14ac:dyDescent="0.2">
      <c r="C5908" s="88">
        <v>0.29049999999999998</v>
      </c>
      <c r="D5908" s="88">
        <v>15653.300933548748</v>
      </c>
    </row>
    <row r="5909" spans="3:4" x14ac:dyDescent="0.2">
      <c r="C5909" s="88">
        <v>0.29054999999999997</v>
      </c>
      <c r="D5909" s="88">
        <v>15653.306557174845</v>
      </c>
    </row>
    <row r="5910" spans="3:4" x14ac:dyDescent="0.2">
      <c r="C5910" s="88">
        <v>0.29060000000000002</v>
      </c>
      <c r="D5910" s="88">
        <v>15653.746584184992</v>
      </c>
    </row>
    <row r="5911" spans="3:4" x14ac:dyDescent="0.2">
      <c r="C5911" s="88">
        <v>0.29065000000000002</v>
      </c>
      <c r="D5911" s="88">
        <v>15654.19842128418</v>
      </c>
    </row>
    <row r="5912" spans="3:4" x14ac:dyDescent="0.2">
      <c r="C5912" s="88">
        <v>0.29070000000000001</v>
      </c>
      <c r="D5912" s="88">
        <v>15654.287837637508</v>
      </c>
    </row>
    <row r="5913" spans="3:4" x14ac:dyDescent="0.2">
      <c r="C5913" s="88">
        <v>0.29075000000000001</v>
      </c>
      <c r="D5913" s="88">
        <v>15654.497710403377</v>
      </c>
    </row>
    <row r="5914" spans="3:4" x14ac:dyDescent="0.2">
      <c r="C5914" s="88">
        <v>0.2908</v>
      </c>
      <c r="D5914" s="88">
        <v>15654.729113600755</v>
      </c>
    </row>
    <row r="5915" spans="3:4" x14ac:dyDescent="0.2">
      <c r="C5915" s="88">
        <v>0.29085</v>
      </c>
      <c r="D5915" s="88">
        <v>15654.897321746672</v>
      </c>
    </row>
    <row r="5916" spans="3:4" x14ac:dyDescent="0.2">
      <c r="C5916" s="88">
        <v>0.29089999999999999</v>
      </c>
      <c r="D5916" s="88">
        <v>15655.007772134781</v>
      </c>
    </row>
    <row r="5917" spans="3:4" x14ac:dyDescent="0.2">
      <c r="C5917" s="88">
        <v>0.29094999999999999</v>
      </c>
      <c r="D5917" s="88">
        <v>15655.148183552115</v>
      </c>
    </row>
    <row r="5918" spans="3:4" x14ac:dyDescent="0.2">
      <c r="C5918" s="88">
        <v>0.29099999999999998</v>
      </c>
      <c r="D5918" s="88">
        <v>15655.252169617237</v>
      </c>
    </row>
    <row r="5919" spans="3:4" x14ac:dyDescent="0.2">
      <c r="C5919" s="88">
        <v>0.29104999999999998</v>
      </c>
      <c r="D5919" s="88">
        <v>15655.552897165422</v>
      </c>
    </row>
    <row r="5920" spans="3:4" x14ac:dyDescent="0.2">
      <c r="C5920" s="88">
        <v>0.29110000000000003</v>
      </c>
      <c r="D5920" s="88">
        <v>15655.625543661417</v>
      </c>
    </row>
    <row r="5921" spans="3:4" x14ac:dyDescent="0.2">
      <c r="C5921" s="88">
        <v>0.29115000000000002</v>
      </c>
      <c r="D5921" s="88">
        <v>15655.804648939371</v>
      </c>
    </row>
    <row r="5922" spans="3:4" x14ac:dyDescent="0.2">
      <c r="C5922" s="88">
        <v>0.29120000000000001</v>
      </c>
      <c r="D5922" s="88">
        <v>15655.842929086237</v>
      </c>
    </row>
    <row r="5923" spans="3:4" x14ac:dyDescent="0.2">
      <c r="C5923" s="88">
        <v>0.29125000000000001</v>
      </c>
      <c r="D5923" s="88">
        <v>15655.860052307995</v>
      </c>
    </row>
    <row r="5924" spans="3:4" x14ac:dyDescent="0.2">
      <c r="C5924" s="88">
        <v>0.2913</v>
      </c>
      <c r="D5924" s="88">
        <v>15656.261214902082</v>
      </c>
    </row>
    <row r="5925" spans="3:4" x14ac:dyDescent="0.2">
      <c r="C5925" s="88">
        <v>0.29135</v>
      </c>
      <c r="D5925" s="88">
        <v>15656.453813101854</v>
      </c>
    </row>
    <row r="5926" spans="3:4" x14ac:dyDescent="0.2">
      <c r="C5926" s="88">
        <v>0.29139999999999999</v>
      </c>
      <c r="D5926" s="88">
        <v>15656.457825788544</v>
      </c>
    </row>
    <row r="5927" spans="3:4" x14ac:dyDescent="0.2">
      <c r="C5927" s="88">
        <v>0.29144999999999999</v>
      </c>
      <c r="D5927" s="88">
        <v>15656.496144001714</v>
      </c>
    </row>
    <row r="5928" spans="3:4" x14ac:dyDescent="0.2">
      <c r="C5928" s="88">
        <v>0.29149999999999998</v>
      </c>
      <c r="D5928" s="88">
        <v>15656.764779825011</v>
      </c>
    </row>
    <row r="5929" spans="3:4" x14ac:dyDescent="0.2">
      <c r="C5929" s="88">
        <v>0.29154999999999998</v>
      </c>
      <c r="D5929" s="88">
        <v>15657.229678171236</v>
      </c>
    </row>
    <row r="5930" spans="3:4" x14ac:dyDescent="0.2">
      <c r="C5930" s="88">
        <v>0.29160000000000003</v>
      </c>
      <c r="D5930" s="88">
        <v>15657.393683759938</v>
      </c>
    </row>
    <row r="5931" spans="3:4" x14ac:dyDescent="0.2">
      <c r="C5931" s="88">
        <v>0.29165000000000002</v>
      </c>
      <c r="D5931" s="88">
        <v>15657.57157673941</v>
      </c>
    </row>
    <row r="5932" spans="3:4" x14ac:dyDescent="0.2">
      <c r="C5932" s="88">
        <v>0.29170000000000001</v>
      </c>
      <c r="D5932" s="88">
        <v>15657.677449467197</v>
      </c>
    </row>
    <row r="5933" spans="3:4" x14ac:dyDescent="0.2">
      <c r="C5933" s="88">
        <v>0.29175000000000001</v>
      </c>
      <c r="D5933" s="88">
        <v>15657.86579936105</v>
      </c>
    </row>
    <row r="5934" spans="3:4" x14ac:dyDescent="0.2">
      <c r="C5934" s="88">
        <v>0.2918</v>
      </c>
      <c r="D5934" s="88">
        <v>15657.882343667254</v>
      </c>
    </row>
    <row r="5935" spans="3:4" x14ac:dyDescent="0.2">
      <c r="C5935" s="88">
        <v>0.29185</v>
      </c>
      <c r="D5935" s="88">
        <v>15658.032853434386</v>
      </c>
    </row>
    <row r="5936" spans="3:4" x14ac:dyDescent="0.2">
      <c r="C5936" s="88">
        <v>0.29189999999999999</v>
      </c>
      <c r="D5936" s="88">
        <v>15658.263442520725</v>
      </c>
    </row>
    <row r="5937" spans="3:4" x14ac:dyDescent="0.2">
      <c r="C5937" s="88">
        <v>0.29194999999999999</v>
      </c>
      <c r="D5937" s="88">
        <v>15658.299352714737</v>
      </c>
    </row>
    <row r="5938" spans="3:4" x14ac:dyDescent="0.2">
      <c r="C5938" s="88">
        <v>0.29199999999999998</v>
      </c>
      <c r="D5938" s="88">
        <v>15659.359154034157</v>
      </c>
    </row>
    <row r="5939" spans="3:4" x14ac:dyDescent="0.2">
      <c r="C5939" s="88">
        <v>0.29204999999999998</v>
      </c>
      <c r="D5939" s="88">
        <v>15659.68889225354</v>
      </c>
    </row>
    <row r="5940" spans="3:4" x14ac:dyDescent="0.2">
      <c r="C5940" s="88">
        <v>0.29210000000000003</v>
      </c>
      <c r="D5940" s="88">
        <v>15659.702267668868</v>
      </c>
    </row>
    <row r="5941" spans="3:4" x14ac:dyDescent="0.2">
      <c r="C5941" s="88">
        <v>0.29215000000000002</v>
      </c>
      <c r="D5941" s="88">
        <v>15659.805275840399</v>
      </c>
    </row>
    <row r="5942" spans="3:4" x14ac:dyDescent="0.2">
      <c r="C5942" s="88">
        <v>0.29220000000000002</v>
      </c>
      <c r="D5942" s="88">
        <v>15659.907701422075</v>
      </c>
    </row>
    <row r="5943" spans="3:4" x14ac:dyDescent="0.2">
      <c r="C5943" s="88">
        <v>0.29225000000000001</v>
      </c>
      <c r="D5943" s="88">
        <v>15659.915941938705</v>
      </c>
    </row>
    <row r="5944" spans="3:4" x14ac:dyDescent="0.2">
      <c r="C5944" s="88">
        <v>0.2923</v>
      </c>
      <c r="D5944" s="88">
        <v>15660.345849230296</v>
      </c>
    </row>
    <row r="5945" spans="3:4" x14ac:dyDescent="0.2">
      <c r="C5945" s="88">
        <v>0.29235</v>
      </c>
      <c r="D5945" s="88">
        <v>15660.387147649446</v>
      </c>
    </row>
    <row r="5946" spans="3:4" x14ac:dyDescent="0.2">
      <c r="C5946" s="88">
        <v>0.29239999999999999</v>
      </c>
      <c r="D5946" s="88">
        <v>15660.45504200114</v>
      </c>
    </row>
    <row r="5947" spans="3:4" x14ac:dyDescent="0.2">
      <c r="C5947" s="88">
        <v>0.29244999999999999</v>
      </c>
      <c r="D5947" s="88">
        <v>15660.477364903258</v>
      </c>
    </row>
    <row r="5948" spans="3:4" x14ac:dyDescent="0.2">
      <c r="C5948" s="88">
        <v>0.29249999999999998</v>
      </c>
      <c r="D5948" s="88">
        <v>15660.484368127551</v>
      </c>
    </row>
    <row r="5949" spans="3:4" x14ac:dyDescent="0.2">
      <c r="C5949" s="88">
        <v>0.29254999999999998</v>
      </c>
      <c r="D5949" s="88">
        <v>15660.595715438529</v>
      </c>
    </row>
    <row r="5950" spans="3:4" x14ac:dyDescent="0.2">
      <c r="C5950" s="88">
        <v>0.29260000000000003</v>
      </c>
      <c r="D5950" s="88">
        <v>15660.646765504089</v>
      </c>
    </row>
    <row r="5951" spans="3:4" x14ac:dyDescent="0.2">
      <c r="C5951" s="88">
        <v>0.29265000000000002</v>
      </c>
      <c r="D5951" s="88">
        <v>15660.723696394238</v>
      </c>
    </row>
    <row r="5952" spans="3:4" x14ac:dyDescent="0.2">
      <c r="C5952" s="88">
        <v>0.29270000000000002</v>
      </c>
      <c r="D5952" s="88">
        <v>15661.05986900065</v>
      </c>
    </row>
    <row r="5953" spans="3:4" x14ac:dyDescent="0.2">
      <c r="C5953" s="88">
        <v>0.29275000000000001</v>
      </c>
      <c r="D5953" s="88">
        <v>15661.115999492256</v>
      </c>
    </row>
    <row r="5954" spans="3:4" x14ac:dyDescent="0.2">
      <c r="C5954" s="88">
        <v>0.2928</v>
      </c>
      <c r="D5954" s="88">
        <v>15661.297095278973</v>
      </c>
    </row>
    <row r="5955" spans="3:4" x14ac:dyDescent="0.2">
      <c r="C5955" s="88">
        <v>0.29285</v>
      </c>
      <c r="D5955" s="88">
        <v>15661.511322514223</v>
      </c>
    </row>
    <row r="5956" spans="3:4" x14ac:dyDescent="0.2">
      <c r="C5956" s="88">
        <v>0.29289999999999999</v>
      </c>
      <c r="D5956" s="88">
        <v>15661.692716291154</v>
      </c>
    </row>
    <row r="5957" spans="3:4" x14ac:dyDescent="0.2">
      <c r="C5957" s="88">
        <v>0.29294999999999999</v>
      </c>
      <c r="D5957" s="88">
        <v>15661.698515988292</v>
      </c>
    </row>
    <row r="5958" spans="3:4" x14ac:dyDescent="0.2">
      <c r="C5958" s="88">
        <v>0.29299999999999998</v>
      </c>
      <c r="D5958" s="88">
        <v>15661.985956482667</v>
      </c>
    </row>
    <row r="5959" spans="3:4" x14ac:dyDescent="0.2">
      <c r="C5959" s="88">
        <v>0.29304999999999998</v>
      </c>
      <c r="D5959" s="88">
        <v>15662.068928665858</v>
      </c>
    </row>
    <row r="5960" spans="3:4" x14ac:dyDescent="0.2">
      <c r="C5960" s="88">
        <v>0.29310000000000003</v>
      </c>
      <c r="D5960" s="88">
        <v>15662.17000045723</v>
      </c>
    </row>
    <row r="5961" spans="3:4" x14ac:dyDescent="0.2">
      <c r="C5961" s="88">
        <v>0.29315000000000002</v>
      </c>
      <c r="D5961" s="88">
        <v>15662.297484977156</v>
      </c>
    </row>
    <row r="5962" spans="3:4" x14ac:dyDescent="0.2">
      <c r="C5962" s="88">
        <v>0.29320000000000002</v>
      </c>
      <c r="D5962" s="88">
        <v>15662.413291479999</v>
      </c>
    </row>
    <row r="5963" spans="3:4" x14ac:dyDescent="0.2">
      <c r="C5963" s="88">
        <v>0.29325000000000001</v>
      </c>
      <c r="D5963" s="88">
        <v>15662.539947857887</v>
      </c>
    </row>
    <row r="5964" spans="3:4" x14ac:dyDescent="0.2">
      <c r="C5964" s="88">
        <v>0.29330000000000001</v>
      </c>
      <c r="D5964" s="88">
        <v>15662.706781034894</v>
      </c>
    </row>
    <row r="5965" spans="3:4" x14ac:dyDescent="0.2">
      <c r="C5965" s="88">
        <v>0.29335</v>
      </c>
      <c r="D5965" s="88">
        <v>15662.84921060411</v>
      </c>
    </row>
    <row r="5966" spans="3:4" x14ac:dyDescent="0.2">
      <c r="C5966" s="88">
        <v>0.29339999999999999</v>
      </c>
      <c r="D5966" s="88">
        <v>15663.124258979722</v>
      </c>
    </row>
    <row r="5967" spans="3:4" x14ac:dyDescent="0.2">
      <c r="C5967" s="88">
        <v>0.29344999999999999</v>
      </c>
      <c r="D5967" s="88">
        <v>15663.304306841233</v>
      </c>
    </row>
    <row r="5968" spans="3:4" x14ac:dyDescent="0.2">
      <c r="C5968" s="88">
        <v>0.29349999999999998</v>
      </c>
      <c r="D5968" s="88">
        <v>15663.478853842982</v>
      </c>
    </row>
    <row r="5969" spans="3:4" x14ac:dyDescent="0.2">
      <c r="C5969" s="88">
        <v>0.29354999999999998</v>
      </c>
      <c r="D5969" s="88">
        <v>15663.567379212682</v>
      </c>
    </row>
    <row r="5970" spans="3:4" x14ac:dyDescent="0.2">
      <c r="C5970" s="88">
        <v>0.29360000000000003</v>
      </c>
      <c r="D5970" s="88">
        <v>15663.681059908853</v>
      </c>
    </row>
    <row r="5971" spans="3:4" x14ac:dyDescent="0.2">
      <c r="C5971" s="88">
        <v>0.29365000000000002</v>
      </c>
      <c r="D5971" s="88">
        <v>15664.527250664465</v>
      </c>
    </row>
    <row r="5972" spans="3:4" x14ac:dyDescent="0.2">
      <c r="C5972" s="88">
        <v>0.29370000000000002</v>
      </c>
      <c r="D5972" s="88">
        <v>15664.722992969764</v>
      </c>
    </row>
    <row r="5973" spans="3:4" x14ac:dyDescent="0.2">
      <c r="C5973" s="88">
        <v>0.29375000000000001</v>
      </c>
      <c r="D5973" s="88">
        <v>15664.87265041528</v>
      </c>
    </row>
    <row r="5974" spans="3:4" x14ac:dyDescent="0.2">
      <c r="C5974" s="88">
        <v>0.29380000000000001</v>
      </c>
      <c r="D5974" s="88">
        <v>15665.21452920105</v>
      </c>
    </row>
    <row r="5975" spans="3:4" x14ac:dyDescent="0.2">
      <c r="C5975" s="88">
        <v>0.29385</v>
      </c>
      <c r="D5975" s="88">
        <v>15665.290613655625</v>
      </c>
    </row>
    <row r="5976" spans="3:4" x14ac:dyDescent="0.2">
      <c r="C5976" s="88">
        <v>0.29389999999999999</v>
      </c>
      <c r="D5976" s="88">
        <v>15665.652750586842</v>
      </c>
    </row>
    <row r="5977" spans="3:4" x14ac:dyDescent="0.2">
      <c r="C5977" s="88">
        <v>0.29394999999999999</v>
      </c>
      <c r="D5977" s="88">
        <v>15665.901201550643</v>
      </c>
    </row>
    <row r="5978" spans="3:4" x14ac:dyDescent="0.2">
      <c r="C5978" s="88">
        <v>0.29399999999999998</v>
      </c>
      <c r="D5978" s="88">
        <v>15665.970689624592</v>
      </c>
    </row>
    <row r="5979" spans="3:4" x14ac:dyDescent="0.2">
      <c r="C5979" s="88">
        <v>0.29404999999999998</v>
      </c>
      <c r="D5979" s="88">
        <v>15666.254888612351</v>
      </c>
    </row>
    <row r="5980" spans="3:4" x14ac:dyDescent="0.2">
      <c r="C5980" s="88">
        <v>0.29409999999999997</v>
      </c>
      <c r="D5980" s="88">
        <v>15666.283661338835</v>
      </c>
    </row>
    <row r="5981" spans="3:4" x14ac:dyDescent="0.2">
      <c r="C5981" s="88">
        <v>0.29415000000000002</v>
      </c>
      <c r="D5981" s="88">
        <v>15666.348465147021</v>
      </c>
    </row>
    <row r="5982" spans="3:4" x14ac:dyDescent="0.2">
      <c r="C5982" s="88">
        <v>0.29420000000000002</v>
      </c>
      <c r="D5982" s="88">
        <v>15666.488473024217</v>
      </c>
    </row>
    <row r="5983" spans="3:4" x14ac:dyDescent="0.2">
      <c r="C5983" s="88">
        <v>0.29425000000000001</v>
      </c>
      <c r="D5983" s="88">
        <v>15666.556364481439</v>
      </c>
    </row>
    <row r="5984" spans="3:4" x14ac:dyDescent="0.2">
      <c r="C5984" s="88">
        <v>0.29430000000000001</v>
      </c>
      <c r="D5984" s="88">
        <v>15666.738059587466</v>
      </c>
    </row>
    <row r="5985" spans="3:4" x14ac:dyDescent="0.2">
      <c r="C5985" s="88">
        <v>0.29435</v>
      </c>
      <c r="D5985" s="88">
        <v>15666.868992372682</v>
      </c>
    </row>
    <row r="5986" spans="3:4" x14ac:dyDescent="0.2">
      <c r="C5986" s="88">
        <v>0.2944</v>
      </c>
      <c r="D5986" s="88">
        <v>15666.88178545638</v>
      </c>
    </row>
    <row r="5987" spans="3:4" x14ac:dyDescent="0.2">
      <c r="C5987" s="88">
        <v>0.29444999999999999</v>
      </c>
      <c r="D5987" s="88">
        <v>15667.010386901089</v>
      </c>
    </row>
    <row r="5988" spans="3:4" x14ac:dyDescent="0.2">
      <c r="C5988" s="88">
        <v>0.29449999999999998</v>
      </c>
      <c r="D5988" s="88">
        <v>15667.153701955929</v>
      </c>
    </row>
    <row r="5989" spans="3:4" x14ac:dyDescent="0.2">
      <c r="C5989" s="88">
        <v>0.29454999999999998</v>
      </c>
      <c r="D5989" s="88">
        <v>15667.161719181808</v>
      </c>
    </row>
    <row r="5990" spans="3:4" x14ac:dyDescent="0.2">
      <c r="C5990" s="88">
        <v>0.29459999999999997</v>
      </c>
      <c r="D5990" s="88">
        <v>15667.348774933902</v>
      </c>
    </row>
    <row r="5991" spans="3:4" x14ac:dyDescent="0.2">
      <c r="C5991" s="88">
        <v>0.29465000000000002</v>
      </c>
      <c r="D5991" s="88">
        <v>15667.431897868864</v>
      </c>
    </row>
    <row r="5992" spans="3:4" x14ac:dyDescent="0.2">
      <c r="C5992" s="88">
        <v>0.29470000000000002</v>
      </c>
      <c r="D5992" s="88">
        <v>15667.497038918949</v>
      </c>
    </row>
    <row r="5993" spans="3:4" x14ac:dyDescent="0.2">
      <c r="C5993" s="88">
        <v>0.29475000000000001</v>
      </c>
      <c r="D5993" s="88">
        <v>15667.740507196102</v>
      </c>
    </row>
    <row r="5994" spans="3:4" x14ac:dyDescent="0.2">
      <c r="C5994" s="88">
        <v>0.29480000000000001</v>
      </c>
      <c r="D5994" s="88">
        <v>15668.212234030925</v>
      </c>
    </row>
    <row r="5995" spans="3:4" x14ac:dyDescent="0.2">
      <c r="C5995" s="88">
        <v>0.29485</v>
      </c>
      <c r="D5995" s="88">
        <v>15668.265190168722</v>
      </c>
    </row>
    <row r="5996" spans="3:4" x14ac:dyDescent="0.2">
      <c r="C5996" s="88">
        <v>0.2949</v>
      </c>
      <c r="D5996" s="88">
        <v>15668.402364670586</v>
      </c>
    </row>
    <row r="5997" spans="3:4" x14ac:dyDescent="0.2">
      <c r="C5997" s="88">
        <v>0.29494999999999999</v>
      </c>
      <c r="D5997" s="88">
        <v>15668.490559707854</v>
      </c>
    </row>
    <row r="5998" spans="3:4" x14ac:dyDescent="0.2">
      <c r="C5998" s="88">
        <v>0.29499999999999998</v>
      </c>
      <c r="D5998" s="88">
        <v>15668.825742715135</v>
      </c>
    </row>
    <row r="5999" spans="3:4" x14ac:dyDescent="0.2">
      <c r="C5999" s="88">
        <v>0.29504999999999998</v>
      </c>
      <c r="D5999" s="88">
        <v>15669.260307694796</v>
      </c>
    </row>
    <row r="6000" spans="3:4" x14ac:dyDescent="0.2">
      <c r="C6000" s="88">
        <v>0.29509999999999997</v>
      </c>
      <c r="D6000" s="88">
        <v>15669.298087106254</v>
      </c>
    </row>
    <row r="6001" spans="3:4" x14ac:dyDescent="0.2">
      <c r="C6001" s="88">
        <v>0.29515000000000002</v>
      </c>
      <c r="D6001" s="88">
        <v>15669.312931510778</v>
      </c>
    </row>
    <row r="6002" spans="3:4" x14ac:dyDescent="0.2">
      <c r="C6002" s="88">
        <v>0.29520000000000002</v>
      </c>
      <c r="D6002" s="88">
        <v>15669.468584700255</v>
      </c>
    </row>
    <row r="6003" spans="3:4" x14ac:dyDescent="0.2">
      <c r="C6003" s="88">
        <v>0.29525000000000001</v>
      </c>
      <c r="D6003" s="88">
        <v>15669.489629704169</v>
      </c>
    </row>
    <row r="6004" spans="3:4" x14ac:dyDescent="0.2">
      <c r="C6004" s="88">
        <v>0.29530000000000001</v>
      </c>
      <c r="D6004" s="88">
        <v>15669.665397192612</v>
      </c>
    </row>
    <row r="6005" spans="3:4" x14ac:dyDescent="0.2">
      <c r="C6005" s="88">
        <v>0.29535</v>
      </c>
      <c r="D6005" s="88">
        <v>15669.671234741518</v>
      </c>
    </row>
    <row r="6006" spans="3:4" x14ac:dyDescent="0.2">
      <c r="C6006" s="88">
        <v>0.2954</v>
      </c>
      <c r="D6006" s="88">
        <v>15669.682049071544</v>
      </c>
    </row>
    <row r="6007" spans="3:4" x14ac:dyDescent="0.2">
      <c r="C6007" s="88">
        <v>0.29544999999999999</v>
      </c>
      <c r="D6007" s="88">
        <v>15669.807968937212</v>
      </c>
    </row>
    <row r="6008" spans="3:4" x14ac:dyDescent="0.2">
      <c r="C6008" s="88">
        <v>0.29549999999999998</v>
      </c>
      <c r="D6008" s="88">
        <v>15669.954088527626</v>
      </c>
    </row>
    <row r="6009" spans="3:4" x14ac:dyDescent="0.2">
      <c r="C6009" s="88">
        <v>0.29554999999999998</v>
      </c>
      <c r="D6009" s="88">
        <v>15670.198318860135</v>
      </c>
    </row>
    <row r="6010" spans="3:4" x14ac:dyDescent="0.2">
      <c r="C6010" s="88">
        <v>0.29559999999999997</v>
      </c>
      <c r="D6010" s="88">
        <v>15670.203701439525</v>
      </c>
    </row>
    <row r="6011" spans="3:4" x14ac:dyDescent="0.2">
      <c r="C6011" s="88">
        <v>0.29565000000000002</v>
      </c>
      <c r="D6011" s="88">
        <v>15670.509324193474</v>
      </c>
    </row>
    <row r="6012" spans="3:4" x14ac:dyDescent="0.2">
      <c r="C6012" s="88">
        <v>0.29570000000000002</v>
      </c>
      <c r="D6012" s="88">
        <v>15670.56349678892</v>
      </c>
    </row>
    <row r="6013" spans="3:4" x14ac:dyDescent="0.2">
      <c r="C6013" s="88">
        <v>0.29575000000000001</v>
      </c>
      <c r="D6013" s="88">
        <v>15670.905744073007</v>
      </c>
    </row>
    <row r="6014" spans="3:4" x14ac:dyDescent="0.2">
      <c r="C6014" s="88">
        <v>0.29580000000000001</v>
      </c>
      <c r="D6014" s="88">
        <v>15670.932104206124</v>
      </c>
    </row>
    <row r="6015" spans="3:4" x14ac:dyDescent="0.2">
      <c r="C6015" s="88">
        <v>0.29585</v>
      </c>
      <c r="D6015" s="88">
        <v>15671.000466781161</v>
      </c>
    </row>
    <row r="6016" spans="3:4" x14ac:dyDescent="0.2">
      <c r="C6016" s="88">
        <v>0.2959</v>
      </c>
      <c r="D6016" s="88">
        <v>15671.210206403972</v>
      </c>
    </row>
    <row r="6017" spans="3:4" x14ac:dyDescent="0.2">
      <c r="C6017" s="88">
        <v>0.29594999999999999</v>
      </c>
      <c r="D6017" s="88">
        <v>15671.28351016805</v>
      </c>
    </row>
    <row r="6018" spans="3:4" x14ac:dyDescent="0.2">
      <c r="C6018" s="88">
        <v>0.29599999999999999</v>
      </c>
      <c r="D6018" s="88">
        <v>15671.297856835568</v>
      </c>
    </row>
    <row r="6019" spans="3:4" x14ac:dyDescent="0.2">
      <c r="C6019" s="88">
        <v>0.29604999999999998</v>
      </c>
      <c r="D6019" s="88">
        <v>15671.919851972232</v>
      </c>
    </row>
    <row r="6020" spans="3:4" x14ac:dyDescent="0.2">
      <c r="C6020" s="88">
        <v>0.29609999999999997</v>
      </c>
      <c r="D6020" s="88">
        <v>15671.957884289484</v>
      </c>
    </row>
    <row r="6021" spans="3:4" x14ac:dyDescent="0.2">
      <c r="C6021" s="88">
        <v>0.29615000000000002</v>
      </c>
      <c r="D6021" s="88">
        <v>15672.214544206774</v>
      </c>
    </row>
    <row r="6022" spans="3:4" x14ac:dyDescent="0.2">
      <c r="C6022" s="88">
        <v>0.29620000000000002</v>
      </c>
      <c r="D6022" s="88">
        <v>15672.265839933085</v>
      </c>
    </row>
    <row r="6023" spans="3:4" x14ac:dyDescent="0.2">
      <c r="C6023" s="88">
        <v>0.29625000000000001</v>
      </c>
      <c r="D6023" s="88">
        <v>15672.401539267972</v>
      </c>
    </row>
    <row r="6024" spans="3:4" x14ac:dyDescent="0.2">
      <c r="C6024" s="88">
        <v>0.29630000000000001</v>
      </c>
      <c r="D6024" s="88">
        <v>15672.594811940184</v>
      </c>
    </row>
    <row r="6025" spans="3:4" x14ac:dyDescent="0.2">
      <c r="C6025" s="88">
        <v>0.29635</v>
      </c>
      <c r="D6025" s="88">
        <v>15672.633355726284</v>
      </c>
    </row>
    <row r="6026" spans="3:4" x14ac:dyDescent="0.2">
      <c r="C6026" s="88">
        <v>0.2964</v>
      </c>
      <c r="D6026" s="88">
        <v>15672.638300223487</v>
      </c>
    </row>
    <row r="6027" spans="3:4" x14ac:dyDescent="0.2">
      <c r="C6027" s="88">
        <v>0.29644999999999999</v>
      </c>
      <c r="D6027" s="88">
        <v>15672.710379909344</v>
      </c>
    </row>
    <row r="6028" spans="3:4" x14ac:dyDescent="0.2">
      <c r="C6028" s="88">
        <v>0.29649999999999999</v>
      </c>
      <c r="D6028" s="88">
        <v>15672.923431275336</v>
      </c>
    </row>
    <row r="6029" spans="3:4" x14ac:dyDescent="0.2">
      <c r="C6029" s="88">
        <v>0.29654999999999998</v>
      </c>
      <c r="D6029" s="88">
        <v>15673.129106342709</v>
      </c>
    </row>
    <row r="6030" spans="3:4" x14ac:dyDescent="0.2">
      <c r="C6030" s="88">
        <v>0.29659999999999997</v>
      </c>
      <c r="D6030" s="88">
        <v>15673.166073728698</v>
      </c>
    </row>
    <row r="6031" spans="3:4" x14ac:dyDescent="0.2">
      <c r="C6031" s="88">
        <v>0.29665000000000002</v>
      </c>
      <c r="D6031" s="88">
        <v>15673.183738327318</v>
      </c>
    </row>
    <row r="6032" spans="3:4" x14ac:dyDescent="0.2">
      <c r="C6032" s="88">
        <v>0.29670000000000002</v>
      </c>
      <c r="D6032" s="88">
        <v>15673.251726403705</v>
      </c>
    </row>
    <row r="6033" spans="3:4" x14ac:dyDescent="0.2">
      <c r="C6033" s="88">
        <v>0.29675000000000001</v>
      </c>
      <c r="D6033" s="88">
        <v>15673.423794900636</v>
      </c>
    </row>
    <row r="6034" spans="3:4" x14ac:dyDescent="0.2">
      <c r="C6034" s="88">
        <v>0.29680000000000001</v>
      </c>
      <c r="D6034" s="88">
        <v>15673.710515559986</v>
      </c>
    </row>
    <row r="6035" spans="3:4" x14ac:dyDescent="0.2">
      <c r="C6035" s="88">
        <v>0.29685</v>
      </c>
      <c r="D6035" s="88">
        <v>15673.83072831792</v>
      </c>
    </row>
    <row r="6036" spans="3:4" x14ac:dyDescent="0.2">
      <c r="C6036" s="88">
        <v>0.2969</v>
      </c>
      <c r="D6036" s="88">
        <v>15673.833434528131</v>
      </c>
    </row>
    <row r="6037" spans="3:4" x14ac:dyDescent="0.2">
      <c r="C6037" s="88">
        <v>0.29694999999999999</v>
      </c>
      <c r="D6037" s="88">
        <v>15674.063049228042</v>
      </c>
    </row>
    <row r="6038" spans="3:4" x14ac:dyDescent="0.2">
      <c r="C6038" s="88">
        <v>0.29699999999999999</v>
      </c>
      <c r="D6038" s="88">
        <v>15674.436172666303</v>
      </c>
    </row>
    <row r="6039" spans="3:4" x14ac:dyDescent="0.2">
      <c r="C6039" s="88">
        <v>0.29704999999999998</v>
      </c>
      <c r="D6039" s="88">
        <v>15674.455776150813</v>
      </c>
    </row>
    <row r="6040" spans="3:4" x14ac:dyDescent="0.2">
      <c r="C6040" s="88">
        <v>0.29709999999999998</v>
      </c>
      <c r="D6040" s="88">
        <v>15674.54950855829</v>
      </c>
    </row>
    <row r="6041" spans="3:4" x14ac:dyDescent="0.2">
      <c r="C6041" s="88">
        <v>0.29715000000000003</v>
      </c>
      <c r="D6041" s="88">
        <v>15674.627019716168</v>
      </c>
    </row>
    <row r="6042" spans="3:4" x14ac:dyDescent="0.2">
      <c r="C6042" s="88">
        <v>0.29720000000000002</v>
      </c>
      <c r="D6042" s="88">
        <v>15674.714871362408</v>
      </c>
    </row>
    <row r="6043" spans="3:4" x14ac:dyDescent="0.2">
      <c r="C6043" s="88">
        <v>0.29725000000000001</v>
      </c>
      <c r="D6043" s="88">
        <v>15675.182355905919</v>
      </c>
    </row>
    <row r="6044" spans="3:4" x14ac:dyDescent="0.2">
      <c r="C6044" s="88">
        <v>0.29730000000000001</v>
      </c>
      <c r="D6044" s="88">
        <v>15675.209287478816</v>
      </c>
    </row>
    <row r="6045" spans="3:4" x14ac:dyDescent="0.2">
      <c r="C6045" s="88">
        <v>0.29735</v>
      </c>
      <c r="D6045" s="88">
        <v>15675.283752330804</v>
      </c>
    </row>
    <row r="6046" spans="3:4" x14ac:dyDescent="0.2">
      <c r="C6046" s="88">
        <v>0.2974</v>
      </c>
      <c r="D6046" s="88">
        <v>15675.477350320622</v>
      </c>
    </row>
    <row r="6047" spans="3:4" x14ac:dyDescent="0.2">
      <c r="C6047" s="88">
        <v>0.29744999999999999</v>
      </c>
      <c r="D6047" s="88">
        <v>15675.6200218555</v>
      </c>
    </row>
    <row r="6048" spans="3:4" x14ac:dyDescent="0.2">
      <c r="C6048" s="88">
        <v>0.29749999999999999</v>
      </c>
      <c r="D6048" s="88">
        <v>15675.869609008127</v>
      </c>
    </row>
    <row r="6049" spans="3:4" x14ac:dyDescent="0.2">
      <c r="C6049" s="88">
        <v>0.29754999999999998</v>
      </c>
      <c r="D6049" s="88">
        <v>15675.98057598241</v>
      </c>
    </row>
    <row r="6050" spans="3:4" x14ac:dyDescent="0.2">
      <c r="C6050" s="88">
        <v>0.29759999999999998</v>
      </c>
      <c r="D6050" s="88">
        <v>15676.074249729083</v>
      </c>
    </row>
    <row r="6051" spans="3:4" x14ac:dyDescent="0.2">
      <c r="C6051" s="88">
        <v>0.29765000000000003</v>
      </c>
      <c r="D6051" s="88">
        <v>15676.332546404441</v>
      </c>
    </row>
    <row r="6052" spans="3:4" x14ac:dyDescent="0.2">
      <c r="C6052" s="88">
        <v>0.29770000000000002</v>
      </c>
      <c r="D6052" s="88">
        <v>15676.425663234648</v>
      </c>
    </row>
    <row r="6053" spans="3:4" x14ac:dyDescent="0.2">
      <c r="C6053" s="88">
        <v>0.29775000000000001</v>
      </c>
      <c r="D6053" s="88">
        <v>15676.500316902035</v>
      </c>
    </row>
    <row r="6054" spans="3:4" x14ac:dyDescent="0.2">
      <c r="C6054" s="88">
        <v>0.29780000000000001</v>
      </c>
      <c r="D6054" s="88">
        <v>15676.502385105785</v>
      </c>
    </row>
    <row r="6055" spans="3:4" x14ac:dyDescent="0.2">
      <c r="C6055" s="88">
        <v>0.29785</v>
      </c>
      <c r="D6055" s="88">
        <v>15676.686614976794</v>
      </c>
    </row>
    <row r="6056" spans="3:4" x14ac:dyDescent="0.2">
      <c r="C6056" s="88">
        <v>0.2979</v>
      </c>
      <c r="D6056" s="88">
        <v>15676.687160446054</v>
      </c>
    </row>
    <row r="6057" spans="3:4" x14ac:dyDescent="0.2">
      <c r="C6057" s="88">
        <v>0.29794999999999999</v>
      </c>
      <c r="D6057" s="88">
        <v>15676.815274706931</v>
      </c>
    </row>
    <row r="6058" spans="3:4" x14ac:dyDescent="0.2">
      <c r="C6058" s="88">
        <v>0.29799999999999999</v>
      </c>
      <c r="D6058" s="88">
        <v>15676.94628382277</v>
      </c>
    </row>
    <row r="6059" spans="3:4" x14ac:dyDescent="0.2">
      <c r="C6059" s="88">
        <v>0.29804999999999998</v>
      </c>
      <c r="D6059" s="88">
        <v>15677.119021987677</v>
      </c>
    </row>
    <row r="6060" spans="3:4" x14ac:dyDescent="0.2">
      <c r="C6060" s="88">
        <v>0.29809999999999998</v>
      </c>
      <c r="D6060" s="88">
        <v>15677.156082534342</v>
      </c>
    </row>
    <row r="6061" spans="3:4" x14ac:dyDescent="0.2">
      <c r="C6061" s="88">
        <v>0.29815000000000003</v>
      </c>
      <c r="D6061" s="88">
        <v>15677.279218894475</v>
      </c>
    </row>
    <row r="6062" spans="3:4" x14ac:dyDescent="0.2">
      <c r="C6062" s="88">
        <v>0.29820000000000002</v>
      </c>
      <c r="D6062" s="88">
        <v>15677.332707025344</v>
      </c>
    </row>
    <row r="6063" spans="3:4" x14ac:dyDescent="0.2">
      <c r="C6063" s="88">
        <v>0.29825000000000002</v>
      </c>
      <c r="D6063" s="88">
        <v>15677.82228206682</v>
      </c>
    </row>
    <row r="6064" spans="3:4" x14ac:dyDescent="0.2">
      <c r="C6064" s="88">
        <v>0.29830000000000001</v>
      </c>
      <c r="D6064" s="88">
        <v>15677.827189414784</v>
      </c>
    </row>
    <row r="6065" spans="3:4" x14ac:dyDescent="0.2">
      <c r="C6065" s="88">
        <v>0.29835</v>
      </c>
      <c r="D6065" s="88">
        <v>15678.045419539263</v>
      </c>
    </row>
    <row r="6066" spans="3:4" x14ac:dyDescent="0.2">
      <c r="C6066" s="88">
        <v>0.2984</v>
      </c>
      <c r="D6066" s="88">
        <v>15678.167513238359</v>
      </c>
    </row>
    <row r="6067" spans="3:4" x14ac:dyDescent="0.2">
      <c r="C6067" s="88">
        <v>0.29844999999999999</v>
      </c>
      <c r="D6067" s="88">
        <v>15678.245072990572</v>
      </c>
    </row>
    <row r="6068" spans="3:4" x14ac:dyDescent="0.2">
      <c r="C6068" s="88">
        <v>0.29849999999999999</v>
      </c>
      <c r="D6068" s="88">
        <v>15678.594201234655</v>
      </c>
    </row>
    <row r="6069" spans="3:4" x14ac:dyDescent="0.2">
      <c r="C6069" s="88">
        <v>0.29854999999999998</v>
      </c>
      <c r="D6069" s="88">
        <v>15678.595474784779</v>
      </c>
    </row>
    <row r="6070" spans="3:4" x14ac:dyDescent="0.2">
      <c r="C6070" s="88">
        <v>0.29859999999999998</v>
      </c>
      <c r="D6070" s="88">
        <v>15678.737327265346</v>
      </c>
    </row>
    <row r="6071" spans="3:4" x14ac:dyDescent="0.2">
      <c r="C6071" s="88">
        <v>0.29865000000000003</v>
      </c>
      <c r="D6071" s="88">
        <v>15678.809578302271</v>
      </c>
    </row>
    <row r="6072" spans="3:4" x14ac:dyDescent="0.2">
      <c r="C6072" s="88">
        <v>0.29870000000000002</v>
      </c>
      <c r="D6072" s="88">
        <v>15678.969109973408</v>
      </c>
    </row>
    <row r="6073" spans="3:4" x14ac:dyDescent="0.2">
      <c r="C6073" s="88">
        <v>0.29875000000000002</v>
      </c>
      <c r="D6073" s="88">
        <v>15679.012925441733</v>
      </c>
    </row>
    <row r="6074" spans="3:4" x14ac:dyDescent="0.2">
      <c r="C6074" s="88">
        <v>0.29880000000000001</v>
      </c>
      <c r="D6074" s="88">
        <v>15679.132915243201</v>
      </c>
    </row>
    <row r="6075" spans="3:4" x14ac:dyDescent="0.2">
      <c r="C6075" s="88">
        <v>0.29885</v>
      </c>
      <c r="D6075" s="88">
        <v>15679.19225780713</v>
      </c>
    </row>
    <row r="6076" spans="3:4" x14ac:dyDescent="0.2">
      <c r="C6076" s="88">
        <v>0.2989</v>
      </c>
      <c r="D6076" s="88">
        <v>15679.24913881214</v>
      </c>
    </row>
    <row r="6077" spans="3:4" x14ac:dyDescent="0.2">
      <c r="C6077" s="88">
        <v>0.29894999999999999</v>
      </c>
      <c r="D6077" s="88">
        <v>15679.357021661399</v>
      </c>
    </row>
    <row r="6078" spans="3:4" x14ac:dyDescent="0.2">
      <c r="C6078" s="88">
        <v>0.29899999999999999</v>
      </c>
      <c r="D6078" s="88">
        <v>15679.441408700994</v>
      </c>
    </row>
    <row r="6079" spans="3:4" x14ac:dyDescent="0.2">
      <c r="C6079" s="88">
        <v>0.29904999999999998</v>
      </c>
      <c r="D6079" s="88">
        <v>15679.501298894189</v>
      </c>
    </row>
    <row r="6080" spans="3:4" x14ac:dyDescent="0.2">
      <c r="C6080" s="88">
        <v>0.29909999999999998</v>
      </c>
      <c r="D6080" s="88">
        <v>15679.597695579281</v>
      </c>
    </row>
    <row r="6081" spans="3:4" x14ac:dyDescent="0.2">
      <c r="C6081" s="88">
        <v>0.29915000000000003</v>
      </c>
      <c r="D6081" s="88">
        <v>15680.095205400179</v>
      </c>
    </row>
    <row r="6082" spans="3:4" x14ac:dyDescent="0.2">
      <c r="C6082" s="88">
        <v>0.29920000000000002</v>
      </c>
      <c r="D6082" s="88">
        <v>15680.111616884795</v>
      </c>
    </row>
    <row r="6083" spans="3:4" x14ac:dyDescent="0.2">
      <c r="C6083" s="88">
        <v>0.29925000000000002</v>
      </c>
      <c r="D6083" s="88">
        <v>15680.536011968841</v>
      </c>
    </row>
    <row r="6084" spans="3:4" x14ac:dyDescent="0.2">
      <c r="C6084" s="88">
        <v>0.29930000000000001</v>
      </c>
      <c r="D6084" s="88">
        <v>15680.714519964908</v>
      </c>
    </row>
    <row r="6085" spans="3:4" x14ac:dyDescent="0.2">
      <c r="C6085" s="88">
        <v>0.29935</v>
      </c>
      <c r="D6085" s="88">
        <v>15680.738002331203</v>
      </c>
    </row>
    <row r="6086" spans="3:4" x14ac:dyDescent="0.2">
      <c r="C6086" s="88">
        <v>0.2994</v>
      </c>
      <c r="D6086" s="88">
        <v>15680.747111136163</v>
      </c>
    </row>
    <row r="6087" spans="3:4" x14ac:dyDescent="0.2">
      <c r="C6087" s="88">
        <v>0.29944999999999999</v>
      </c>
      <c r="D6087" s="88">
        <v>15680.842529070858</v>
      </c>
    </row>
    <row r="6088" spans="3:4" x14ac:dyDescent="0.2">
      <c r="C6088" s="88">
        <v>0.29949999999999999</v>
      </c>
      <c r="D6088" s="88">
        <v>15680.995810702856</v>
      </c>
    </row>
    <row r="6089" spans="3:4" x14ac:dyDescent="0.2">
      <c r="C6089" s="88">
        <v>0.29954999999999998</v>
      </c>
      <c r="D6089" s="88">
        <v>15681.004114894486</v>
      </c>
    </row>
    <row r="6090" spans="3:4" x14ac:dyDescent="0.2">
      <c r="C6090" s="88">
        <v>0.29959999999999998</v>
      </c>
      <c r="D6090" s="88">
        <v>15681.085294860477</v>
      </c>
    </row>
    <row r="6091" spans="3:4" x14ac:dyDescent="0.2">
      <c r="C6091" s="88">
        <v>0.29965000000000003</v>
      </c>
      <c r="D6091" s="88">
        <v>15681.314532206236</v>
      </c>
    </row>
    <row r="6092" spans="3:4" x14ac:dyDescent="0.2">
      <c r="C6092" s="88">
        <v>0.29970000000000002</v>
      </c>
      <c r="D6092" s="88">
        <v>15681.328254950657</v>
      </c>
    </row>
    <row r="6093" spans="3:4" x14ac:dyDescent="0.2">
      <c r="C6093" s="88">
        <v>0.29975000000000002</v>
      </c>
      <c r="D6093" s="88">
        <v>15681.493726663579</v>
      </c>
    </row>
    <row r="6094" spans="3:4" x14ac:dyDescent="0.2">
      <c r="C6094" s="88">
        <v>0.29980000000000001</v>
      </c>
      <c r="D6094" s="88">
        <v>15681.511527210445</v>
      </c>
    </row>
    <row r="6095" spans="3:4" x14ac:dyDescent="0.2">
      <c r="C6095" s="88">
        <v>0.29985000000000001</v>
      </c>
      <c r="D6095" s="88">
        <v>15681.6769067764</v>
      </c>
    </row>
    <row r="6096" spans="3:4" x14ac:dyDescent="0.2">
      <c r="C6096" s="88">
        <v>0.2999</v>
      </c>
      <c r="D6096" s="88">
        <v>15681.7157142015</v>
      </c>
    </row>
    <row r="6097" spans="3:4" x14ac:dyDescent="0.2">
      <c r="C6097" s="88">
        <v>0.29994999999999999</v>
      </c>
      <c r="D6097" s="88">
        <v>15681.73975164144</v>
      </c>
    </row>
    <row r="6098" spans="3:4" x14ac:dyDescent="0.2">
      <c r="C6098" s="88">
        <v>0.3</v>
      </c>
      <c r="D6098" s="88">
        <v>15682.011284487071</v>
      </c>
    </row>
    <row r="6099" spans="3:4" x14ac:dyDescent="0.2">
      <c r="C6099" s="88">
        <v>0.30004999999999998</v>
      </c>
      <c r="D6099" s="88">
        <v>15682.082899169916</v>
      </c>
    </row>
    <row r="6100" spans="3:4" x14ac:dyDescent="0.2">
      <c r="C6100" s="88">
        <v>0.30009999999999998</v>
      </c>
      <c r="D6100" s="88">
        <v>15682.295221144957</v>
      </c>
    </row>
    <row r="6101" spans="3:4" x14ac:dyDescent="0.2">
      <c r="C6101" s="88">
        <v>0.30014999999999997</v>
      </c>
      <c r="D6101" s="88">
        <v>15682.80042923783</v>
      </c>
    </row>
    <row r="6102" spans="3:4" x14ac:dyDescent="0.2">
      <c r="C6102" s="88">
        <v>0.30020000000000002</v>
      </c>
      <c r="D6102" s="88">
        <v>15682.821068382815</v>
      </c>
    </row>
    <row r="6103" spans="3:4" x14ac:dyDescent="0.2">
      <c r="C6103" s="88">
        <v>0.30025000000000002</v>
      </c>
      <c r="D6103" s="88">
        <v>15682.939515917928</v>
      </c>
    </row>
    <row r="6104" spans="3:4" x14ac:dyDescent="0.2">
      <c r="C6104" s="88">
        <v>0.30030000000000001</v>
      </c>
      <c r="D6104" s="88">
        <v>15682.996195246127</v>
      </c>
    </row>
    <row r="6105" spans="3:4" x14ac:dyDescent="0.2">
      <c r="C6105" s="88">
        <v>0.30035000000000001</v>
      </c>
      <c r="D6105" s="88">
        <v>15683.01496598497</v>
      </c>
    </row>
    <row r="6106" spans="3:4" x14ac:dyDescent="0.2">
      <c r="C6106" s="88">
        <v>0.3004</v>
      </c>
      <c r="D6106" s="88">
        <v>15683.048179590576</v>
      </c>
    </row>
    <row r="6107" spans="3:4" x14ac:dyDescent="0.2">
      <c r="C6107" s="88">
        <v>0.30044999999999999</v>
      </c>
      <c r="D6107" s="88">
        <v>15683.235086693949</v>
      </c>
    </row>
    <row r="6108" spans="3:4" x14ac:dyDescent="0.2">
      <c r="C6108" s="88">
        <v>0.30049999999999999</v>
      </c>
      <c r="D6108" s="88">
        <v>15683.256016311687</v>
      </c>
    </row>
    <row r="6109" spans="3:4" x14ac:dyDescent="0.2">
      <c r="C6109" s="88">
        <v>0.30054999999999998</v>
      </c>
      <c r="D6109" s="88">
        <v>15683.543865870786</v>
      </c>
    </row>
    <row r="6110" spans="3:4" x14ac:dyDescent="0.2">
      <c r="C6110" s="88">
        <v>0.30059999999999998</v>
      </c>
      <c r="D6110" s="88">
        <v>15683.909706868488</v>
      </c>
    </row>
    <row r="6111" spans="3:4" x14ac:dyDescent="0.2">
      <c r="C6111" s="88">
        <v>0.30064999999999997</v>
      </c>
      <c r="D6111" s="88">
        <v>15684.123947137978</v>
      </c>
    </row>
    <row r="6112" spans="3:4" x14ac:dyDescent="0.2">
      <c r="C6112" s="88">
        <v>0.30070000000000002</v>
      </c>
      <c r="D6112" s="88">
        <v>15684.227926005551</v>
      </c>
    </row>
    <row r="6113" spans="3:4" x14ac:dyDescent="0.2">
      <c r="C6113" s="88">
        <v>0.30075000000000002</v>
      </c>
      <c r="D6113" s="88">
        <v>15684.245343001385</v>
      </c>
    </row>
    <row r="6114" spans="3:4" x14ac:dyDescent="0.2">
      <c r="C6114" s="88">
        <v>0.30080000000000001</v>
      </c>
      <c r="D6114" s="88">
        <v>15684.283687805433</v>
      </c>
    </row>
    <row r="6115" spans="3:4" x14ac:dyDescent="0.2">
      <c r="C6115" s="88">
        <v>0.30085000000000001</v>
      </c>
      <c r="D6115" s="88">
        <v>15684.370515020626</v>
      </c>
    </row>
    <row r="6116" spans="3:4" x14ac:dyDescent="0.2">
      <c r="C6116" s="88">
        <v>0.3009</v>
      </c>
      <c r="D6116" s="88">
        <v>15684.376156174103</v>
      </c>
    </row>
    <row r="6117" spans="3:4" x14ac:dyDescent="0.2">
      <c r="C6117" s="88">
        <v>0.30095</v>
      </c>
      <c r="D6117" s="88">
        <v>15685.071448199949</v>
      </c>
    </row>
    <row r="6118" spans="3:4" x14ac:dyDescent="0.2">
      <c r="C6118" s="88">
        <v>0.30099999999999999</v>
      </c>
      <c r="D6118" s="88">
        <v>15685.120546095213</v>
      </c>
    </row>
    <row r="6119" spans="3:4" x14ac:dyDescent="0.2">
      <c r="C6119" s="88">
        <v>0.30104999999999998</v>
      </c>
      <c r="D6119" s="88">
        <v>15685.160259188813</v>
      </c>
    </row>
    <row r="6120" spans="3:4" x14ac:dyDescent="0.2">
      <c r="C6120" s="88">
        <v>0.30109999999999998</v>
      </c>
      <c r="D6120" s="88">
        <v>15685.524186264167</v>
      </c>
    </row>
    <row r="6121" spans="3:4" x14ac:dyDescent="0.2">
      <c r="C6121" s="88">
        <v>0.30114999999999997</v>
      </c>
      <c r="D6121" s="88">
        <v>15685.567160802881</v>
      </c>
    </row>
    <row r="6122" spans="3:4" x14ac:dyDescent="0.2">
      <c r="C6122" s="88">
        <v>0.30120000000000002</v>
      </c>
      <c r="D6122" s="88">
        <v>15685.620631774336</v>
      </c>
    </row>
    <row r="6123" spans="3:4" x14ac:dyDescent="0.2">
      <c r="C6123" s="88">
        <v>0.30125000000000002</v>
      </c>
      <c r="D6123" s="88">
        <v>15686.430062526539</v>
      </c>
    </row>
    <row r="6124" spans="3:4" x14ac:dyDescent="0.2">
      <c r="C6124" s="88">
        <v>0.30130000000000001</v>
      </c>
      <c r="D6124" s="88">
        <v>15686.434769284469</v>
      </c>
    </row>
    <row r="6125" spans="3:4" x14ac:dyDescent="0.2">
      <c r="C6125" s="88">
        <v>0.30135000000000001</v>
      </c>
      <c r="D6125" s="88">
        <v>15686.563136515702</v>
      </c>
    </row>
    <row r="6126" spans="3:4" x14ac:dyDescent="0.2">
      <c r="C6126" s="88">
        <v>0.3014</v>
      </c>
      <c r="D6126" s="88">
        <v>15686.671948945725</v>
      </c>
    </row>
    <row r="6127" spans="3:4" x14ac:dyDescent="0.2">
      <c r="C6127" s="88">
        <v>0.30145</v>
      </c>
      <c r="D6127" s="88">
        <v>15686.777492088384</v>
      </c>
    </row>
    <row r="6128" spans="3:4" x14ac:dyDescent="0.2">
      <c r="C6128" s="88">
        <v>0.30149999999999999</v>
      </c>
      <c r="D6128" s="88">
        <v>15686.855559062196</v>
      </c>
    </row>
    <row r="6129" spans="3:4" x14ac:dyDescent="0.2">
      <c r="C6129" s="88">
        <v>0.30154999999999998</v>
      </c>
      <c r="D6129" s="88">
        <v>15686.898318105614</v>
      </c>
    </row>
    <row r="6130" spans="3:4" x14ac:dyDescent="0.2">
      <c r="C6130" s="88">
        <v>0.30159999999999998</v>
      </c>
      <c r="D6130" s="88">
        <v>15687.041128850638</v>
      </c>
    </row>
    <row r="6131" spans="3:4" x14ac:dyDescent="0.2">
      <c r="C6131" s="88">
        <v>0.30164999999999997</v>
      </c>
      <c r="D6131" s="88">
        <v>15687.121386551535</v>
      </c>
    </row>
    <row r="6132" spans="3:4" x14ac:dyDescent="0.2">
      <c r="C6132" s="88">
        <v>0.30170000000000002</v>
      </c>
      <c r="D6132" s="88">
        <v>15687.279984980501</v>
      </c>
    </row>
    <row r="6133" spans="3:4" x14ac:dyDescent="0.2">
      <c r="C6133" s="88">
        <v>0.30175000000000002</v>
      </c>
      <c r="D6133" s="88">
        <v>15687.326827756255</v>
      </c>
    </row>
    <row r="6134" spans="3:4" x14ac:dyDescent="0.2">
      <c r="C6134" s="88">
        <v>0.30180000000000001</v>
      </c>
      <c r="D6134" s="88">
        <v>15687.356542108033</v>
      </c>
    </row>
    <row r="6135" spans="3:4" x14ac:dyDescent="0.2">
      <c r="C6135" s="88">
        <v>0.30185000000000001</v>
      </c>
      <c r="D6135" s="88">
        <v>15687.507860556072</v>
      </c>
    </row>
    <row r="6136" spans="3:4" x14ac:dyDescent="0.2">
      <c r="C6136" s="88">
        <v>0.3019</v>
      </c>
      <c r="D6136" s="88">
        <v>15687.63067341494</v>
      </c>
    </row>
    <row r="6137" spans="3:4" x14ac:dyDescent="0.2">
      <c r="C6137" s="88">
        <v>0.30195</v>
      </c>
      <c r="D6137" s="88">
        <v>15687.747529285209</v>
      </c>
    </row>
    <row r="6138" spans="3:4" x14ac:dyDescent="0.2">
      <c r="C6138" s="88">
        <v>0.30199999999999999</v>
      </c>
      <c r="D6138" s="88">
        <v>15687.947092043434</v>
      </c>
    </row>
    <row r="6139" spans="3:4" x14ac:dyDescent="0.2">
      <c r="C6139" s="88">
        <v>0.30204999999999999</v>
      </c>
      <c r="D6139" s="88">
        <v>15688.28896453949</v>
      </c>
    </row>
    <row r="6140" spans="3:4" x14ac:dyDescent="0.2">
      <c r="C6140" s="88">
        <v>0.30209999999999998</v>
      </c>
      <c r="D6140" s="88">
        <v>15688.54734063459</v>
      </c>
    </row>
    <row r="6141" spans="3:4" x14ac:dyDescent="0.2">
      <c r="C6141" s="88">
        <v>0.30214999999999997</v>
      </c>
      <c r="D6141" s="88">
        <v>15688.567888807784</v>
      </c>
    </row>
    <row r="6142" spans="3:4" x14ac:dyDescent="0.2">
      <c r="C6142" s="88">
        <v>0.30220000000000002</v>
      </c>
      <c r="D6142" s="88">
        <v>15688.638261017471</v>
      </c>
    </row>
    <row r="6143" spans="3:4" x14ac:dyDescent="0.2">
      <c r="C6143" s="88">
        <v>0.30225000000000002</v>
      </c>
      <c r="D6143" s="88">
        <v>15688.723693594422</v>
      </c>
    </row>
    <row r="6144" spans="3:4" x14ac:dyDescent="0.2">
      <c r="C6144" s="88">
        <v>0.30230000000000001</v>
      </c>
      <c r="D6144" s="88">
        <v>15688.806161431454</v>
      </c>
    </row>
    <row r="6145" spans="3:4" x14ac:dyDescent="0.2">
      <c r="C6145" s="88">
        <v>0.30235000000000001</v>
      </c>
      <c r="D6145" s="88">
        <v>15688.915618944486</v>
      </c>
    </row>
    <row r="6146" spans="3:4" x14ac:dyDescent="0.2">
      <c r="C6146" s="88">
        <v>0.3024</v>
      </c>
      <c r="D6146" s="88">
        <v>15688.984904432911</v>
      </c>
    </row>
    <row r="6147" spans="3:4" x14ac:dyDescent="0.2">
      <c r="C6147" s="88">
        <v>0.30245</v>
      </c>
      <c r="D6147" s="88">
        <v>15689.651884505607</v>
      </c>
    </row>
    <row r="6148" spans="3:4" x14ac:dyDescent="0.2">
      <c r="C6148" s="88">
        <v>0.30249999999999999</v>
      </c>
      <c r="D6148" s="88">
        <v>15689.833829566363</v>
      </c>
    </row>
    <row r="6149" spans="3:4" x14ac:dyDescent="0.2">
      <c r="C6149" s="88">
        <v>0.30254999999999999</v>
      </c>
      <c r="D6149" s="88">
        <v>15690.129086464889</v>
      </c>
    </row>
    <row r="6150" spans="3:4" x14ac:dyDescent="0.2">
      <c r="C6150" s="88">
        <v>0.30259999999999998</v>
      </c>
      <c r="D6150" s="88">
        <v>15690.261497027686</v>
      </c>
    </row>
    <row r="6151" spans="3:4" x14ac:dyDescent="0.2">
      <c r="C6151" s="88">
        <v>0.30264999999999997</v>
      </c>
      <c r="D6151" s="88">
        <v>15690.449656287721</v>
      </c>
    </row>
    <row r="6152" spans="3:4" x14ac:dyDescent="0.2">
      <c r="C6152" s="88">
        <v>0.30270000000000002</v>
      </c>
      <c r="D6152" s="88">
        <v>15690.597170185125</v>
      </c>
    </row>
    <row r="6153" spans="3:4" x14ac:dyDescent="0.2">
      <c r="C6153" s="88">
        <v>0.30275000000000002</v>
      </c>
      <c r="D6153" s="88">
        <v>15690.687021722641</v>
      </c>
    </row>
    <row r="6154" spans="3:4" x14ac:dyDescent="0.2">
      <c r="C6154" s="88">
        <v>0.30280000000000001</v>
      </c>
      <c r="D6154" s="88">
        <v>15690.736135614912</v>
      </c>
    </row>
    <row r="6155" spans="3:4" x14ac:dyDescent="0.2">
      <c r="C6155" s="88">
        <v>0.30285000000000001</v>
      </c>
      <c r="D6155" s="88">
        <v>15690.810868811634</v>
      </c>
    </row>
    <row r="6156" spans="3:4" x14ac:dyDescent="0.2">
      <c r="C6156" s="88">
        <v>0.3029</v>
      </c>
      <c r="D6156" s="88">
        <v>15691.008830527822</v>
      </c>
    </row>
    <row r="6157" spans="3:4" x14ac:dyDescent="0.2">
      <c r="C6157" s="88">
        <v>0.30295</v>
      </c>
      <c r="D6157" s="88">
        <v>15691.170137773668</v>
      </c>
    </row>
    <row r="6158" spans="3:4" x14ac:dyDescent="0.2">
      <c r="C6158" s="88">
        <v>0.30299999999999999</v>
      </c>
      <c r="D6158" s="88">
        <v>15691.293042594458</v>
      </c>
    </row>
    <row r="6159" spans="3:4" x14ac:dyDescent="0.2">
      <c r="C6159" s="88">
        <v>0.30304999999999999</v>
      </c>
      <c r="D6159" s="88">
        <v>15691.367282544372</v>
      </c>
    </row>
    <row r="6160" spans="3:4" x14ac:dyDescent="0.2">
      <c r="C6160" s="88">
        <v>0.30309999999999998</v>
      </c>
      <c r="D6160" s="88">
        <v>15691.41822160459</v>
      </c>
    </row>
    <row r="6161" spans="3:4" x14ac:dyDescent="0.2">
      <c r="C6161" s="88">
        <v>0.30314999999999998</v>
      </c>
      <c r="D6161" s="88">
        <v>15691.424865551977</v>
      </c>
    </row>
    <row r="6162" spans="3:4" x14ac:dyDescent="0.2">
      <c r="C6162" s="88">
        <v>0.30320000000000003</v>
      </c>
      <c r="D6162" s="88">
        <v>15691.804557384316</v>
      </c>
    </row>
    <row r="6163" spans="3:4" x14ac:dyDescent="0.2">
      <c r="C6163" s="88">
        <v>0.30325000000000002</v>
      </c>
      <c r="D6163" s="88">
        <v>15692.054304687364</v>
      </c>
    </row>
    <row r="6164" spans="3:4" x14ac:dyDescent="0.2">
      <c r="C6164" s="88">
        <v>0.30330000000000001</v>
      </c>
      <c r="D6164" s="88">
        <v>15692.20143732916</v>
      </c>
    </row>
    <row r="6165" spans="3:4" x14ac:dyDescent="0.2">
      <c r="C6165" s="88">
        <v>0.30335000000000001</v>
      </c>
      <c r="D6165" s="88">
        <v>15692.232172160591</v>
      </c>
    </row>
    <row r="6166" spans="3:4" x14ac:dyDescent="0.2">
      <c r="C6166" s="88">
        <v>0.3034</v>
      </c>
      <c r="D6166" s="88">
        <v>15692.408844562442</v>
      </c>
    </row>
    <row r="6167" spans="3:4" x14ac:dyDescent="0.2">
      <c r="C6167" s="88">
        <v>0.30345</v>
      </c>
      <c r="D6167" s="88">
        <v>15692.411646507848</v>
      </c>
    </row>
    <row r="6168" spans="3:4" x14ac:dyDescent="0.2">
      <c r="C6168" s="88">
        <v>0.30349999999999999</v>
      </c>
      <c r="D6168" s="88">
        <v>15692.438189911783</v>
      </c>
    </row>
    <row r="6169" spans="3:4" x14ac:dyDescent="0.2">
      <c r="C6169" s="88">
        <v>0.30354999999999999</v>
      </c>
      <c r="D6169" s="88">
        <v>15692.555999023076</v>
      </c>
    </row>
    <row r="6170" spans="3:4" x14ac:dyDescent="0.2">
      <c r="C6170" s="88">
        <v>0.30359999999999998</v>
      </c>
      <c r="D6170" s="88">
        <v>15692.655735125187</v>
      </c>
    </row>
    <row r="6171" spans="3:4" x14ac:dyDescent="0.2">
      <c r="C6171" s="88">
        <v>0.30364999999999998</v>
      </c>
      <c r="D6171" s="88">
        <v>15692.70653563708</v>
      </c>
    </row>
    <row r="6172" spans="3:4" x14ac:dyDescent="0.2">
      <c r="C6172" s="88">
        <v>0.30370000000000003</v>
      </c>
      <c r="D6172" s="88">
        <v>15692.752964141897</v>
      </c>
    </row>
    <row r="6173" spans="3:4" x14ac:dyDescent="0.2">
      <c r="C6173" s="88">
        <v>0.30375000000000002</v>
      </c>
      <c r="D6173" s="88">
        <v>15693.462905607808</v>
      </c>
    </row>
    <row r="6174" spans="3:4" x14ac:dyDescent="0.2">
      <c r="C6174" s="88">
        <v>0.30380000000000001</v>
      </c>
      <c r="D6174" s="88">
        <v>15693.618004998534</v>
      </c>
    </row>
    <row r="6175" spans="3:4" x14ac:dyDescent="0.2">
      <c r="C6175" s="88">
        <v>0.30385000000000001</v>
      </c>
      <c r="D6175" s="88">
        <v>15693.89755397171</v>
      </c>
    </row>
    <row r="6176" spans="3:4" x14ac:dyDescent="0.2">
      <c r="C6176" s="88">
        <v>0.3039</v>
      </c>
      <c r="D6176" s="88">
        <v>15693.943122982779</v>
      </c>
    </row>
    <row r="6177" spans="3:4" x14ac:dyDescent="0.2">
      <c r="C6177" s="88">
        <v>0.30395</v>
      </c>
      <c r="D6177" s="88">
        <v>15694.012208133076</v>
      </c>
    </row>
    <row r="6178" spans="3:4" x14ac:dyDescent="0.2">
      <c r="C6178" s="88">
        <v>0.30399999999999999</v>
      </c>
      <c r="D6178" s="88">
        <v>15694.105389295033</v>
      </c>
    </row>
    <row r="6179" spans="3:4" x14ac:dyDescent="0.2">
      <c r="C6179" s="88">
        <v>0.30404999999999999</v>
      </c>
      <c r="D6179" s="88">
        <v>15694.212235671504</v>
      </c>
    </row>
    <row r="6180" spans="3:4" x14ac:dyDescent="0.2">
      <c r="C6180" s="88">
        <v>0.30409999999999998</v>
      </c>
      <c r="D6180" s="88">
        <v>15694.461352056693</v>
      </c>
    </row>
    <row r="6181" spans="3:4" x14ac:dyDescent="0.2">
      <c r="C6181" s="88">
        <v>0.30414999999999998</v>
      </c>
      <c r="D6181" s="88">
        <v>15694.594448784121</v>
      </c>
    </row>
    <row r="6182" spans="3:4" x14ac:dyDescent="0.2">
      <c r="C6182" s="88">
        <v>0.30420000000000003</v>
      </c>
      <c r="D6182" s="88">
        <v>15695.098575587159</v>
      </c>
    </row>
    <row r="6183" spans="3:4" x14ac:dyDescent="0.2">
      <c r="C6183" s="88">
        <v>0.30425000000000002</v>
      </c>
      <c r="D6183" s="88">
        <v>15695.194945286667</v>
      </c>
    </row>
    <row r="6184" spans="3:4" x14ac:dyDescent="0.2">
      <c r="C6184" s="88">
        <v>0.30430000000000001</v>
      </c>
      <c r="D6184" s="88">
        <v>15695.621622100864</v>
      </c>
    </row>
    <row r="6185" spans="3:4" x14ac:dyDescent="0.2">
      <c r="C6185" s="88">
        <v>0.30435000000000001</v>
      </c>
      <c r="D6185" s="88">
        <v>15695.630646539585</v>
      </c>
    </row>
    <row r="6186" spans="3:4" x14ac:dyDescent="0.2">
      <c r="C6186" s="88">
        <v>0.3044</v>
      </c>
      <c r="D6186" s="88">
        <v>15695.641864746302</v>
      </c>
    </row>
    <row r="6187" spans="3:4" x14ac:dyDescent="0.2">
      <c r="C6187" s="88">
        <v>0.30445</v>
      </c>
      <c r="D6187" s="88">
        <v>15695.930321012071</v>
      </c>
    </row>
    <row r="6188" spans="3:4" x14ac:dyDescent="0.2">
      <c r="C6188" s="88">
        <v>0.30449999999999999</v>
      </c>
      <c r="D6188" s="88">
        <v>15695.997958215077</v>
      </c>
    </row>
    <row r="6189" spans="3:4" x14ac:dyDescent="0.2">
      <c r="C6189" s="88">
        <v>0.30454999999999999</v>
      </c>
      <c r="D6189" s="88">
        <v>15696.102172036279</v>
      </c>
    </row>
    <row r="6190" spans="3:4" x14ac:dyDescent="0.2">
      <c r="C6190" s="88">
        <v>0.30459999999999998</v>
      </c>
      <c r="D6190" s="88">
        <v>15696.442604091375</v>
      </c>
    </row>
    <row r="6191" spans="3:4" x14ac:dyDescent="0.2">
      <c r="C6191" s="88">
        <v>0.30464999999999998</v>
      </c>
      <c r="D6191" s="88">
        <v>15696.510503802619</v>
      </c>
    </row>
    <row r="6192" spans="3:4" x14ac:dyDescent="0.2">
      <c r="C6192" s="88">
        <v>0.30470000000000003</v>
      </c>
      <c r="D6192" s="88">
        <v>15696.550789646721</v>
      </c>
    </row>
    <row r="6193" spans="3:4" x14ac:dyDescent="0.2">
      <c r="C6193" s="88">
        <v>0.30475000000000002</v>
      </c>
      <c r="D6193" s="88">
        <v>15696.595177315336</v>
      </c>
    </row>
    <row r="6194" spans="3:4" x14ac:dyDescent="0.2">
      <c r="C6194" s="88">
        <v>0.30480000000000002</v>
      </c>
      <c r="D6194" s="88">
        <v>15697.051633650739</v>
      </c>
    </row>
    <row r="6195" spans="3:4" x14ac:dyDescent="0.2">
      <c r="C6195" s="88">
        <v>0.30485000000000001</v>
      </c>
      <c r="D6195" s="88">
        <v>15697.062174189787</v>
      </c>
    </row>
    <row r="6196" spans="3:4" x14ac:dyDescent="0.2">
      <c r="C6196" s="88">
        <v>0.3049</v>
      </c>
      <c r="D6196" s="88">
        <v>15697.114690030718</v>
      </c>
    </row>
    <row r="6197" spans="3:4" x14ac:dyDescent="0.2">
      <c r="C6197" s="88">
        <v>0.30495</v>
      </c>
      <c r="D6197" s="88">
        <v>15697.660952750788</v>
      </c>
    </row>
    <row r="6198" spans="3:4" x14ac:dyDescent="0.2">
      <c r="C6198" s="88">
        <v>0.30499999999999999</v>
      </c>
      <c r="D6198" s="88">
        <v>15698.011772323893</v>
      </c>
    </row>
    <row r="6199" spans="3:4" x14ac:dyDescent="0.2">
      <c r="C6199" s="88">
        <v>0.30504999999999999</v>
      </c>
      <c r="D6199" s="88">
        <v>15698.255891199035</v>
      </c>
    </row>
    <row r="6200" spans="3:4" x14ac:dyDescent="0.2">
      <c r="C6200" s="88">
        <v>0.30509999999999998</v>
      </c>
      <c r="D6200" s="88">
        <v>15698.285533976023</v>
      </c>
    </row>
    <row r="6201" spans="3:4" x14ac:dyDescent="0.2">
      <c r="C6201" s="88">
        <v>0.30514999999999998</v>
      </c>
      <c r="D6201" s="88">
        <v>15698.317158153408</v>
      </c>
    </row>
    <row r="6202" spans="3:4" x14ac:dyDescent="0.2">
      <c r="C6202" s="88">
        <v>0.30520000000000003</v>
      </c>
      <c r="D6202" s="88">
        <v>15698.450988952856</v>
      </c>
    </row>
    <row r="6203" spans="3:4" x14ac:dyDescent="0.2">
      <c r="C6203" s="88">
        <v>0.30525000000000002</v>
      </c>
      <c r="D6203" s="88">
        <v>15698.516324507425</v>
      </c>
    </row>
    <row r="6204" spans="3:4" x14ac:dyDescent="0.2">
      <c r="C6204" s="88">
        <v>0.30530000000000002</v>
      </c>
      <c r="D6204" s="88">
        <v>15698.721024770803</v>
      </c>
    </row>
    <row r="6205" spans="3:4" x14ac:dyDescent="0.2">
      <c r="C6205" s="88">
        <v>0.30535000000000001</v>
      </c>
      <c r="D6205" s="88">
        <v>15698.764030351147</v>
      </c>
    </row>
    <row r="6206" spans="3:4" x14ac:dyDescent="0.2">
      <c r="C6206" s="88">
        <v>0.3054</v>
      </c>
      <c r="D6206" s="88">
        <v>15699.037836876658</v>
      </c>
    </row>
    <row r="6207" spans="3:4" x14ac:dyDescent="0.2">
      <c r="C6207" s="88">
        <v>0.30545</v>
      </c>
      <c r="D6207" s="88">
        <v>15699.147142240829</v>
      </c>
    </row>
    <row r="6208" spans="3:4" x14ac:dyDescent="0.2">
      <c r="C6208" s="88">
        <v>0.30549999999999999</v>
      </c>
      <c r="D6208" s="88">
        <v>15699.197503237332</v>
      </c>
    </row>
    <row r="6209" spans="3:4" x14ac:dyDescent="0.2">
      <c r="C6209" s="88">
        <v>0.30554999999999999</v>
      </c>
      <c r="D6209" s="88">
        <v>15699.238719259498</v>
      </c>
    </row>
    <row r="6210" spans="3:4" x14ac:dyDescent="0.2">
      <c r="C6210" s="88">
        <v>0.30559999999999998</v>
      </c>
      <c r="D6210" s="88">
        <v>15699.411176612692</v>
      </c>
    </row>
    <row r="6211" spans="3:4" x14ac:dyDescent="0.2">
      <c r="C6211" s="88">
        <v>0.30564999999999998</v>
      </c>
      <c r="D6211" s="88">
        <v>15699.439892467446</v>
      </c>
    </row>
    <row r="6212" spans="3:4" x14ac:dyDescent="0.2">
      <c r="C6212" s="88">
        <v>0.30570000000000003</v>
      </c>
      <c r="D6212" s="88">
        <v>15699.478702249738</v>
      </c>
    </row>
    <row r="6213" spans="3:4" x14ac:dyDescent="0.2">
      <c r="C6213" s="88">
        <v>0.30575000000000002</v>
      </c>
      <c r="D6213" s="88">
        <v>15699.491421733121</v>
      </c>
    </row>
    <row r="6214" spans="3:4" x14ac:dyDescent="0.2">
      <c r="C6214" s="88">
        <v>0.30580000000000002</v>
      </c>
      <c r="D6214" s="88">
        <v>15699.747678824762</v>
      </c>
    </row>
    <row r="6215" spans="3:4" x14ac:dyDescent="0.2">
      <c r="C6215" s="88">
        <v>0.30585000000000001</v>
      </c>
      <c r="D6215" s="88">
        <v>15699.748540779045</v>
      </c>
    </row>
    <row r="6216" spans="3:4" x14ac:dyDescent="0.2">
      <c r="C6216" s="88">
        <v>0.30590000000000001</v>
      </c>
      <c r="D6216" s="88">
        <v>15699.844837826789</v>
      </c>
    </row>
    <row r="6217" spans="3:4" x14ac:dyDescent="0.2">
      <c r="C6217" s="88">
        <v>0.30595</v>
      </c>
      <c r="D6217" s="88">
        <v>15699.901965692365</v>
      </c>
    </row>
    <row r="6218" spans="3:4" x14ac:dyDescent="0.2">
      <c r="C6218" s="88">
        <v>0.30599999999999999</v>
      </c>
      <c r="D6218" s="88">
        <v>15700.095394839318</v>
      </c>
    </row>
    <row r="6219" spans="3:4" x14ac:dyDescent="0.2">
      <c r="C6219" s="88">
        <v>0.30604999999999999</v>
      </c>
      <c r="D6219" s="88">
        <v>15700.186110975234</v>
      </c>
    </row>
    <row r="6220" spans="3:4" x14ac:dyDescent="0.2">
      <c r="C6220" s="88">
        <v>0.30609999999999998</v>
      </c>
      <c r="D6220" s="88">
        <v>15700.288963112213</v>
      </c>
    </row>
    <row r="6221" spans="3:4" x14ac:dyDescent="0.2">
      <c r="C6221" s="88">
        <v>0.30614999999999998</v>
      </c>
      <c r="D6221" s="88">
        <v>15700.320905543331</v>
      </c>
    </row>
    <row r="6222" spans="3:4" x14ac:dyDescent="0.2">
      <c r="C6222" s="88">
        <v>0.30620000000000003</v>
      </c>
      <c r="D6222" s="88">
        <v>15700.553827809619</v>
      </c>
    </row>
    <row r="6223" spans="3:4" x14ac:dyDescent="0.2">
      <c r="C6223" s="88">
        <v>0.30625000000000002</v>
      </c>
      <c r="D6223" s="88">
        <v>15700.576546687527</v>
      </c>
    </row>
    <row r="6224" spans="3:4" x14ac:dyDescent="0.2">
      <c r="C6224" s="88">
        <v>0.30630000000000002</v>
      </c>
      <c r="D6224" s="88">
        <v>15700.600457331773</v>
      </c>
    </row>
    <row r="6225" spans="3:4" x14ac:dyDescent="0.2">
      <c r="C6225" s="88">
        <v>0.30635000000000001</v>
      </c>
      <c r="D6225" s="88">
        <v>15700.787969397838</v>
      </c>
    </row>
    <row r="6226" spans="3:4" x14ac:dyDescent="0.2">
      <c r="C6226" s="88">
        <v>0.30640000000000001</v>
      </c>
      <c r="D6226" s="88">
        <v>15700.847875546773</v>
      </c>
    </row>
    <row r="6227" spans="3:4" x14ac:dyDescent="0.2">
      <c r="C6227" s="88">
        <v>0.30645</v>
      </c>
      <c r="D6227" s="88">
        <v>15701.171828993276</v>
      </c>
    </row>
    <row r="6228" spans="3:4" x14ac:dyDescent="0.2">
      <c r="C6228" s="88">
        <v>0.30649999999999999</v>
      </c>
      <c r="D6228" s="88">
        <v>15701.238129122663</v>
      </c>
    </row>
    <row r="6229" spans="3:4" x14ac:dyDescent="0.2">
      <c r="C6229" s="88">
        <v>0.30654999999999999</v>
      </c>
      <c r="D6229" s="88">
        <v>15701.573482476784</v>
      </c>
    </row>
    <row r="6230" spans="3:4" x14ac:dyDescent="0.2">
      <c r="C6230" s="88">
        <v>0.30659999999999998</v>
      </c>
      <c r="D6230" s="88">
        <v>15701.591998998285</v>
      </c>
    </row>
    <row r="6231" spans="3:4" x14ac:dyDescent="0.2">
      <c r="C6231" s="88">
        <v>0.30664999999999998</v>
      </c>
      <c r="D6231" s="88">
        <v>15701.690531409444</v>
      </c>
    </row>
    <row r="6232" spans="3:4" x14ac:dyDescent="0.2">
      <c r="C6232" s="88">
        <v>0.30669999999999997</v>
      </c>
      <c r="D6232" s="88">
        <v>15702.002047157339</v>
      </c>
    </row>
    <row r="6233" spans="3:4" x14ac:dyDescent="0.2">
      <c r="C6233" s="88">
        <v>0.30675000000000002</v>
      </c>
      <c r="D6233" s="88">
        <v>15702.083224459315</v>
      </c>
    </row>
    <row r="6234" spans="3:4" x14ac:dyDescent="0.2">
      <c r="C6234" s="88">
        <v>0.30680000000000002</v>
      </c>
      <c r="D6234" s="88">
        <v>15702.104818823131</v>
      </c>
    </row>
    <row r="6235" spans="3:4" x14ac:dyDescent="0.2">
      <c r="C6235" s="88">
        <v>0.30685000000000001</v>
      </c>
      <c r="D6235" s="88">
        <v>15702.347918575702</v>
      </c>
    </row>
    <row r="6236" spans="3:4" x14ac:dyDescent="0.2">
      <c r="C6236" s="88">
        <v>0.30690000000000001</v>
      </c>
      <c r="D6236" s="88">
        <v>15702.398106279681</v>
      </c>
    </row>
    <row r="6237" spans="3:4" x14ac:dyDescent="0.2">
      <c r="C6237" s="88">
        <v>0.30695</v>
      </c>
      <c r="D6237" s="88">
        <v>15702.572317459053</v>
      </c>
    </row>
    <row r="6238" spans="3:4" x14ac:dyDescent="0.2">
      <c r="C6238" s="88">
        <v>0.307</v>
      </c>
      <c r="D6238" s="88">
        <v>15702.835290031195</v>
      </c>
    </row>
    <row r="6239" spans="3:4" x14ac:dyDescent="0.2">
      <c r="C6239" s="88">
        <v>0.30704999999999999</v>
      </c>
      <c r="D6239" s="88">
        <v>15702.992535850624</v>
      </c>
    </row>
    <row r="6240" spans="3:4" x14ac:dyDescent="0.2">
      <c r="C6240" s="88">
        <v>0.30709999999999998</v>
      </c>
      <c r="D6240" s="88">
        <v>15703.024654181238</v>
      </c>
    </row>
    <row r="6241" spans="3:4" x14ac:dyDescent="0.2">
      <c r="C6241" s="88">
        <v>0.30714999999999998</v>
      </c>
      <c r="D6241" s="88">
        <v>15703.072536270796</v>
      </c>
    </row>
    <row r="6242" spans="3:4" x14ac:dyDescent="0.2">
      <c r="C6242" s="88">
        <v>0.30719999999999997</v>
      </c>
      <c r="D6242" s="88">
        <v>15703.225168319324</v>
      </c>
    </row>
    <row r="6243" spans="3:4" x14ac:dyDescent="0.2">
      <c r="C6243" s="88">
        <v>0.30725000000000002</v>
      </c>
      <c r="D6243" s="88">
        <v>15703.302174134673</v>
      </c>
    </row>
    <row r="6244" spans="3:4" x14ac:dyDescent="0.2">
      <c r="C6244" s="88">
        <v>0.30730000000000002</v>
      </c>
      <c r="D6244" s="88">
        <v>15703.496759604115</v>
      </c>
    </row>
    <row r="6245" spans="3:4" x14ac:dyDescent="0.2">
      <c r="C6245" s="88">
        <v>0.30735000000000001</v>
      </c>
      <c r="D6245" s="88">
        <v>15703.505241107381</v>
      </c>
    </row>
    <row r="6246" spans="3:4" x14ac:dyDescent="0.2">
      <c r="C6246" s="88">
        <v>0.30740000000000001</v>
      </c>
      <c r="D6246" s="88">
        <v>15703.874639437341</v>
      </c>
    </row>
    <row r="6247" spans="3:4" x14ac:dyDescent="0.2">
      <c r="C6247" s="88">
        <v>0.30745</v>
      </c>
      <c r="D6247" s="88">
        <v>15704.11049757008</v>
      </c>
    </row>
    <row r="6248" spans="3:4" x14ac:dyDescent="0.2">
      <c r="C6248" s="88">
        <v>0.3075</v>
      </c>
      <c r="D6248" s="88">
        <v>15704.140976620642</v>
      </c>
    </row>
    <row r="6249" spans="3:4" x14ac:dyDescent="0.2">
      <c r="C6249" s="88">
        <v>0.30754999999999999</v>
      </c>
      <c r="D6249" s="88">
        <v>15704.679676068339</v>
      </c>
    </row>
    <row r="6250" spans="3:4" x14ac:dyDescent="0.2">
      <c r="C6250" s="88">
        <v>0.30759999999999998</v>
      </c>
      <c r="D6250" s="88">
        <v>15704.761597295896</v>
      </c>
    </row>
    <row r="6251" spans="3:4" x14ac:dyDescent="0.2">
      <c r="C6251" s="88">
        <v>0.30764999999999998</v>
      </c>
      <c r="D6251" s="88">
        <v>15705.031062543543</v>
      </c>
    </row>
    <row r="6252" spans="3:4" x14ac:dyDescent="0.2">
      <c r="C6252" s="88">
        <v>0.30769999999999997</v>
      </c>
      <c r="D6252" s="88">
        <v>15705.518940295457</v>
      </c>
    </row>
    <row r="6253" spans="3:4" x14ac:dyDescent="0.2">
      <c r="C6253" s="88">
        <v>0.30775000000000002</v>
      </c>
      <c r="D6253" s="88">
        <v>15705.654363283353</v>
      </c>
    </row>
    <row r="6254" spans="3:4" x14ac:dyDescent="0.2">
      <c r="C6254" s="88">
        <v>0.30780000000000002</v>
      </c>
      <c r="D6254" s="88">
        <v>15705.708953935369</v>
      </c>
    </row>
    <row r="6255" spans="3:4" x14ac:dyDescent="0.2">
      <c r="C6255" s="88">
        <v>0.30785000000000001</v>
      </c>
      <c r="D6255" s="88">
        <v>15705.709384383616</v>
      </c>
    </row>
    <row r="6256" spans="3:4" x14ac:dyDescent="0.2">
      <c r="C6256" s="88">
        <v>0.30790000000000001</v>
      </c>
      <c r="D6256" s="88">
        <v>15705.752031698345</v>
      </c>
    </row>
    <row r="6257" spans="3:4" x14ac:dyDescent="0.2">
      <c r="C6257" s="88">
        <v>0.30795</v>
      </c>
      <c r="D6257" s="88">
        <v>15705.875247864231</v>
      </c>
    </row>
    <row r="6258" spans="3:4" x14ac:dyDescent="0.2">
      <c r="C6258" s="88">
        <v>0.308</v>
      </c>
      <c r="D6258" s="88">
        <v>15705.956721673399</v>
      </c>
    </row>
    <row r="6259" spans="3:4" x14ac:dyDescent="0.2">
      <c r="C6259" s="88">
        <v>0.30804999999999999</v>
      </c>
      <c r="D6259" s="88">
        <v>15706.239503538225</v>
      </c>
    </row>
    <row r="6260" spans="3:4" x14ac:dyDescent="0.2">
      <c r="C6260" s="88">
        <v>0.30809999999999998</v>
      </c>
      <c r="D6260" s="88">
        <v>15706.289309316549</v>
      </c>
    </row>
    <row r="6261" spans="3:4" x14ac:dyDescent="0.2">
      <c r="C6261" s="88">
        <v>0.30814999999999998</v>
      </c>
      <c r="D6261" s="88">
        <v>15706.477734108148</v>
      </c>
    </row>
    <row r="6262" spans="3:4" x14ac:dyDescent="0.2">
      <c r="C6262" s="88">
        <v>0.30819999999999997</v>
      </c>
      <c r="D6262" s="88">
        <v>15706.546811964521</v>
      </c>
    </row>
    <row r="6263" spans="3:4" x14ac:dyDescent="0.2">
      <c r="C6263" s="88">
        <v>0.30825000000000002</v>
      </c>
      <c r="D6263" s="88">
        <v>15706.586399265161</v>
      </c>
    </row>
    <row r="6264" spans="3:4" x14ac:dyDescent="0.2">
      <c r="C6264" s="88">
        <v>0.30830000000000002</v>
      </c>
      <c r="D6264" s="88">
        <v>15706.673719451868</v>
      </c>
    </row>
    <row r="6265" spans="3:4" x14ac:dyDescent="0.2">
      <c r="C6265" s="88">
        <v>0.30835000000000001</v>
      </c>
      <c r="D6265" s="88">
        <v>15707.010699845032</v>
      </c>
    </row>
    <row r="6266" spans="3:4" x14ac:dyDescent="0.2">
      <c r="C6266" s="88">
        <v>0.30840000000000001</v>
      </c>
      <c r="D6266" s="88">
        <v>15707.121395568543</v>
      </c>
    </row>
    <row r="6267" spans="3:4" x14ac:dyDescent="0.2">
      <c r="C6267" s="88">
        <v>0.30845</v>
      </c>
      <c r="D6267" s="88">
        <v>15707.12852126914</v>
      </c>
    </row>
    <row r="6268" spans="3:4" x14ac:dyDescent="0.2">
      <c r="C6268" s="88">
        <v>0.3085</v>
      </c>
      <c r="D6268" s="88">
        <v>15707.188352396151</v>
      </c>
    </row>
    <row r="6269" spans="3:4" x14ac:dyDescent="0.2">
      <c r="C6269" s="88">
        <v>0.30854999999999999</v>
      </c>
      <c r="D6269" s="88">
        <v>15707.48401381184</v>
      </c>
    </row>
    <row r="6270" spans="3:4" x14ac:dyDescent="0.2">
      <c r="C6270" s="88">
        <v>0.30859999999999999</v>
      </c>
      <c r="D6270" s="88">
        <v>15707.840817209202</v>
      </c>
    </row>
    <row r="6271" spans="3:4" x14ac:dyDescent="0.2">
      <c r="C6271" s="88">
        <v>0.30864999999999998</v>
      </c>
      <c r="D6271" s="88">
        <v>15707.930235544827</v>
      </c>
    </row>
    <row r="6272" spans="3:4" x14ac:dyDescent="0.2">
      <c r="C6272" s="88">
        <v>0.30869999999999997</v>
      </c>
      <c r="D6272" s="88">
        <v>15708.186214658102</v>
      </c>
    </row>
    <row r="6273" spans="3:4" x14ac:dyDescent="0.2">
      <c r="C6273" s="88">
        <v>0.30875000000000002</v>
      </c>
      <c r="D6273" s="88">
        <v>15708.367897057047</v>
      </c>
    </row>
    <row r="6274" spans="3:4" x14ac:dyDescent="0.2">
      <c r="C6274" s="88">
        <v>0.30880000000000002</v>
      </c>
      <c r="D6274" s="88">
        <v>15708.636772586251</v>
      </c>
    </row>
    <row r="6275" spans="3:4" x14ac:dyDescent="0.2">
      <c r="C6275" s="88">
        <v>0.30885000000000001</v>
      </c>
      <c r="D6275" s="88">
        <v>15708.680591524497</v>
      </c>
    </row>
    <row r="6276" spans="3:4" x14ac:dyDescent="0.2">
      <c r="C6276" s="88">
        <v>0.30890000000000001</v>
      </c>
      <c r="D6276" s="88">
        <v>15708.729064468682</v>
      </c>
    </row>
    <row r="6277" spans="3:4" x14ac:dyDescent="0.2">
      <c r="C6277" s="88">
        <v>0.30895</v>
      </c>
      <c r="D6277" s="88">
        <v>15708.810371409374</v>
      </c>
    </row>
    <row r="6278" spans="3:4" x14ac:dyDescent="0.2">
      <c r="C6278" s="88">
        <v>0.309</v>
      </c>
      <c r="D6278" s="88">
        <v>15708.905505913059</v>
      </c>
    </row>
    <row r="6279" spans="3:4" x14ac:dyDescent="0.2">
      <c r="C6279" s="88">
        <v>0.30904999999999999</v>
      </c>
      <c r="D6279" s="88">
        <v>15708.986379480695</v>
      </c>
    </row>
    <row r="6280" spans="3:4" x14ac:dyDescent="0.2">
      <c r="C6280" s="88">
        <v>0.30909999999999999</v>
      </c>
      <c r="D6280" s="88">
        <v>15709.026722737648</v>
      </c>
    </row>
    <row r="6281" spans="3:4" x14ac:dyDescent="0.2">
      <c r="C6281" s="88">
        <v>0.30914999999999998</v>
      </c>
      <c r="D6281" s="88">
        <v>15709.100881514718</v>
      </c>
    </row>
    <row r="6282" spans="3:4" x14ac:dyDescent="0.2">
      <c r="C6282" s="88">
        <v>0.30919999999999997</v>
      </c>
      <c r="D6282" s="88">
        <v>15709.315470464719</v>
      </c>
    </row>
    <row r="6283" spans="3:4" x14ac:dyDescent="0.2">
      <c r="C6283" s="88">
        <v>0.30925000000000002</v>
      </c>
      <c r="D6283" s="88">
        <v>15709.524587353382</v>
      </c>
    </row>
    <row r="6284" spans="3:4" x14ac:dyDescent="0.2">
      <c r="C6284" s="88">
        <v>0.30930000000000002</v>
      </c>
      <c r="D6284" s="88">
        <v>15709.699429920873</v>
      </c>
    </row>
    <row r="6285" spans="3:4" x14ac:dyDescent="0.2">
      <c r="C6285" s="88">
        <v>0.30935000000000001</v>
      </c>
      <c r="D6285" s="88">
        <v>15710.03145804883</v>
      </c>
    </row>
    <row r="6286" spans="3:4" x14ac:dyDescent="0.2">
      <c r="C6286" s="88">
        <v>0.30940000000000001</v>
      </c>
      <c r="D6286" s="88">
        <v>15710.117334701252</v>
      </c>
    </row>
    <row r="6287" spans="3:4" x14ac:dyDescent="0.2">
      <c r="C6287" s="88">
        <v>0.30945</v>
      </c>
      <c r="D6287" s="88">
        <v>15710.266362163955</v>
      </c>
    </row>
    <row r="6288" spans="3:4" x14ac:dyDescent="0.2">
      <c r="C6288" s="88">
        <v>0.3095</v>
      </c>
      <c r="D6288" s="88">
        <v>15710.522779549079</v>
      </c>
    </row>
    <row r="6289" spans="3:4" x14ac:dyDescent="0.2">
      <c r="C6289" s="88">
        <v>0.30954999999999999</v>
      </c>
      <c r="D6289" s="88">
        <v>15710.737449255372</v>
      </c>
    </row>
    <row r="6290" spans="3:4" x14ac:dyDescent="0.2">
      <c r="C6290" s="88">
        <v>0.30959999999999999</v>
      </c>
      <c r="D6290" s="88">
        <v>15710.926795030267</v>
      </c>
    </row>
    <row r="6291" spans="3:4" x14ac:dyDescent="0.2">
      <c r="C6291" s="88">
        <v>0.30964999999999998</v>
      </c>
      <c r="D6291" s="88">
        <v>15711.165561328227</v>
      </c>
    </row>
    <row r="6292" spans="3:4" x14ac:dyDescent="0.2">
      <c r="C6292" s="88">
        <v>0.30969999999999998</v>
      </c>
      <c r="D6292" s="88">
        <v>15711.388559694808</v>
      </c>
    </row>
    <row r="6293" spans="3:4" x14ac:dyDescent="0.2">
      <c r="C6293" s="88">
        <v>0.30975000000000003</v>
      </c>
      <c r="D6293" s="88">
        <v>15711.461201233156</v>
      </c>
    </row>
    <row r="6294" spans="3:4" x14ac:dyDescent="0.2">
      <c r="C6294" s="88">
        <v>0.30980000000000002</v>
      </c>
      <c r="D6294" s="88">
        <v>15711.587085326992</v>
      </c>
    </row>
    <row r="6295" spans="3:4" x14ac:dyDescent="0.2">
      <c r="C6295" s="88">
        <v>0.30985000000000001</v>
      </c>
      <c r="D6295" s="88">
        <v>15711.737070247007</v>
      </c>
    </row>
    <row r="6296" spans="3:4" x14ac:dyDescent="0.2">
      <c r="C6296" s="88">
        <v>0.30990000000000001</v>
      </c>
      <c r="D6296" s="88">
        <v>15711.745378294501</v>
      </c>
    </row>
    <row r="6297" spans="3:4" x14ac:dyDescent="0.2">
      <c r="C6297" s="88">
        <v>0.30995</v>
      </c>
      <c r="D6297" s="88">
        <v>15711.98128702231</v>
      </c>
    </row>
    <row r="6298" spans="3:4" x14ac:dyDescent="0.2">
      <c r="C6298" s="88">
        <v>0.31</v>
      </c>
      <c r="D6298" s="88">
        <v>15712.107378367004</v>
      </c>
    </row>
    <row r="6299" spans="3:4" x14ac:dyDescent="0.2">
      <c r="C6299" s="88">
        <v>0.31004999999999999</v>
      </c>
      <c r="D6299" s="88">
        <v>15712.112836679147</v>
      </c>
    </row>
    <row r="6300" spans="3:4" x14ac:dyDescent="0.2">
      <c r="C6300" s="88">
        <v>0.31009999999999999</v>
      </c>
      <c r="D6300" s="88">
        <v>15712.222217889419</v>
      </c>
    </row>
    <row r="6301" spans="3:4" x14ac:dyDescent="0.2">
      <c r="C6301" s="88">
        <v>0.31014999999999998</v>
      </c>
      <c r="D6301" s="88">
        <v>15712.224196160154</v>
      </c>
    </row>
    <row r="6302" spans="3:4" x14ac:dyDescent="0.2">
      <c r="C6302" s="88">
        <v>0.31019999999999998</v>
      </c>
      <c r="D6302" s="88">
        <v>15712.25060902662</v>
      </c>
    </row>
    <row r="6303" spans="3:4" x14ac:dyDescent="0.2">
      <c r="C6303" s="88">
        <v>0.31025000000000003</v>
      </c>
      <c r="D6303" s="88">
        <v>15712.256327508116</v>
      </c>
    </row>
    <row r="6304" spans="3:4" x14ac:dyDescent="0.2">
      <c r="C6304" s="88">
        <v>0.31030000000000002</v>
      </c>
      <c r="D6304" s="88">
        <v>15712.646482453025</v>
      </c>
    </row>
    <row r="6305" spans="3:4" x14ac:dyDescent="0.2">
      <c r="C6305" s="88">
        <v>0.31035000000000001</v>
      </c>
      <c r="D6305" s="88">
        <v>15713.186603682681</v>
      </c>
    </row>
    <row r="6306" spans="3:4" x14ac:dyDescent="0.2">
      <c r="C6306" s="88">
        <v>0.31040000000000001</v>
      </c>
      <c r="D6306" s="88">
        <v>15713.413652834559</v>
      </c>
    </row>
    <row r="6307" spans="3:4" x14ac:dyDescent="0.2">
      <c r="C6307" s="88">
        <v>0.31045</v>
      </c>
      <c r="D6307" s="88">
        <v>15713.742830411895</v>
      </c>
    </row>
    <row r="6308" spans="3:4" x14ac:dyDescent="0.2">
      <c r="C6308" s="88">
        <v>0.3105</v>
      </c>
      <c r="D6308" s="88">
        <v>15713.987405408072</v>
      </c>
    </row>
    <row r="6309" spans="3:4" x14ac:dyDescent="0.2">
      <c r="C6309" s="88">
        <v>0.31054999999999999</v>
      </c>
      <c r="D6309" s="88">
        <v>15714.047565150544</v>
      </c>
    </row>
    <row r="6310" spans="3:4" x14ac:dyDescent="0.2">
      <c r="C6310" s="88">
        <v>0.31059999999999999</v>
      </c>
      <c r="D6310" s="88">
        <v>15714.145971889731</v>
      </c>
    </row>
    <row r="6311" spans="3:4" x14ac:dyDescent="0.2">
      <c r="C6311" s="88">
        <v>0.31064999999999998</v>
      </c>
      <c r="D6311" s="88">
        <v>15714.512913596818</v>
      </c>
    </row>
    <row r="6312" spans="3:4" x14ac:dyDescent="0.2">
      <c r="C6312" s="88">
        <v>0.31069999999999998</v>
      </c>
      <c r="D6312" s="88">
        <v>15714.573895702704</v>
      </c>
    </row>
    <row r="6313" spans="3:4" x14ac:dyDescent="0.2">
      <c r="C6313" s="88">
        <v>0.31075000000000003</v>
      </c>
      <c r="D6313" s="88">
        <v>15714.584283118196</v>
      </c>
    </row>
    <row r="6314" spans="3:4" x14ac:dyDescent="0.2">
      <c r="C6314" s="88">
        <v>0.31080000000000002</v>
      </c>
      <c r="D6314" s="88">
        <v>15714.651778305488</v>
      </c>
    </row>
    <row r="6315" spans="3:4" x14ac:dyDescent="0.2">
      <c r="C6315" s="88">
        <v>0.31085000000000002</v>
      </c>
      <c r="D6315" s="88">
        <v>15715.019572760022</v>
      </c>
    </row>
    <row r="6316" spans="3:4" x14ac:dyDescent="0.2">
      <c r="C6316" s="88">
        <v>0.31090000000000001</v>
      </c>
      <c r="D6316" s="88">
        <v>15715.233448027284</v>
      </c>
    </row>
    <row r="6317" spans="3:4" x14ac:dyDescent="0.2">
      <c r="C6317" s="88">
        <v>0.31095</v>
      </c>
      <c r="D6317" s="88">
        <v>15715.369879245372</v>
      </c>
    </row>
    <row r="6318" spans="3:4" x14ac:dyDescent="0.2">
      <c r="C6318" s="88">
        <v>0.311</v>
      </c>
      <c r="D6318" s="88">
        <v>15715.380426721724</v>
      </c>
    </row>
    <row r="6319" spans="3:4" x14ac:dyDescent="0.2">
      <c r="C6319" s="88">
        <v>0.31104999999999999</v>
      </c>
      <c r="D6319" s="88">
        <v>15715.547282523501</v>
      </c>
    </row>
    <row r="6320" spans="3:4" x14ac:dyDescent="0.2">
      <c r="C6320" s="88">
        <v>0.31109999999999999</v>
      </c>
      <c r="D6320" s="88">
        <v>15715.808661423898</v>
      </c>
    </row>
    <row r="6321" spans="3:4" x14ac:dyDescent="0.2">
      <c r="C6321" s="88">
        <v>0.31114999999999998</v>
      </c>
      <c r="D6321" s="88">
        <v>15715.932406870312</v>
      </c>
    </row>
    <row r="6322" spans="3:4" x14ac:dyDescent="0.2">
      <c r="C6322" s="88">
        <v>0.31119999999999998</v>
      </c>
      <c r="D6322" s="88">
        <v>15715.999208915608</v>
      </c>
    </row>
    <row r="6323" spans="3:4" x14ac:dyDescent="0.2">
      <c r="C6323" s="88">
        <v>0.31125000000000003</v>
      </c>
      <c r="D6323" s="88">
        <v>15716.305007800636</v>
      </c>
    </row>
    <row r="6324" spans="3:4" x14ac:dyDescent="0.2">
      <c r="C6324" s="88">
        <v>0.31130000000000002</v>
      </c>
      <c r="D6324" s="88">
        <v>15716.544085914171</v>
      </c>
    </row>
    <row r="6325" spans="3:4" x14ac:dyDescent="0.2">
      <c r="C6325" s="88">
        <v>0.31135000000000002</v>
      </c>
      <c r="D6325" s="88">
        <v>15716.913293169175</v>
      </c>
    </row>
    <row r="6326" spans="3:4" x14ac:dyDescent="0.2">
      <c r="C6326" s="88">
        <v>0.31140000000000001</v>
      </c>
      <c r="D6326" s="88">
        <v>15717.354590340918</v>
      </c>
    </row>
    <row r="6327" spans="3:4" x14ac:dyDescent="0.2">
      <c r="C6327" s="88">
        <v>0.31145</v>
      </c>
      <c r="D6327" s="88">
        <v>15717.614301103673</v>
      </c>
    </row>
    <row r="6328" spans="3:4" x14ac:dyDescent="0.2">
      <c r="C6328" s="88">
        <v>0.3115</v>
      </c>
      <c r="D6328" s="88">
        <v>15717.737530147109</v>
      </c>
    </row>
    <row r="6329" spans="3:4" x14ac:dyDescent="0.2">
      <c r="C6329" s="88">
        <v>0.31154999999999999</v>
      </c>
      <c r="D6329" s="88">
        <v>15717.99176364408</v>
      </c>
    </row>
    <row r="6330" spans="3:4" x14ac:dyDescent="0.2">
      <c r="C6330" s="88">
        <v>0.31159999999999999</v>
      </c>
      <c r="D6330" s="88">
        <v>15718.259676833704</v>
      </c>
    </row>
    <row r="6331" spans="3:4" x14ac:dyDescent="0.2">
      <c r="C6331" s="88">
        <v>0.31164999999999998</v>
      </c>
      <c r="D6331" s="88">
        <v>15718.287705153205</v>
      </c>
    </row>
    <row r="6332" spans="3:4" x14ac:dyDescent="0.2">
      <c r="C6332" s="88">
        <v>0.31169999999999998</v>
      </c>
      <c r="D6332" s="88">
        <v>15718.304143460409</v>
      </c>
    </row>
    <row r="6333" spans="3:4" x14ac:dyDescent="0.2">
      <c r="C6333" s="88">
        <v>0.31175000000000003</v>
      </c>
      <c r="D6333" s="88">
        <v>15718.442350429252</v>
      </c>
    </row>
    <row r="6334" spans="3:4" x14ac:dyDescent="0.2">
      <c r="C6334" s="88">
        <v>0.31180000000000002</v>
      </c>
      <c r="D6334" s="88">
        <v>15718.558093619808</v>
      </c>
    </row>
    <row r="6335" spans="3:4" x14ac:dyDescent="0.2">
      <c r="C6335" s="88">
        <v>0.31185000000000002</v>
      </c>
      <c r="D6335" s="88">
        <v>15718.81061259435</v>
      </c>
    </row>
    <row r="6336" spans="3:4" x14ac:dyDescent="0.2">
      <c r="C6336" s="88">
        <v>0.31190000000000001</v>
      </c>
      <c r="D6336" s="88">
        <v>15718.902403411528</v>
      </c>
    </row>
    <row r="6337" spans="3:4" x14ac:dyDescent="0.2">
      <c r="C6337" s="88">
        <v>0.31195000000000001</v>
      </c>
      <c r="D6337" s="88">
        <v>15719.156252086897</v>
      </c>
    </row>
    <row r="6338" spans="3:4" x14ac:dyDescent="0.2">
      <c r="C6338" s="88">
        <v>0.312</v>
      </c>
      <c r="D6338" s="88">
        <v>15719.187368396118</v>
      </c>
    </row>
    <row r="6339" spans="3:4" x14ac:dyDescent="0.2">
      <c r="C6339" s="88">
        <v>0.31204999999999999</v>
      </c>
      <c r="D6339" s="88">
        <v>15719.652209766595</v>
      </c>
    </row>
    <row r="6340" spans="3:4" x14ac:dyDescent="0.2">
      <c r="C6340" s="88">
        <v>0.31209999999999999</v>
      </c>
      <c r="D6340" s="88">
        <v>15720.049251575827</v>
      </c>
    </row>
    <row r="6341" spans="3:4" x14ac:dyDescent="0.2">
      <c r="C6341" s="88">
        <v>0.31214999999999998</v>
      </c>
      <c r="D6341" s="88">
        <v>15720.234684896246</v>
      </c>
    </row>
    <row r="6342" spans="3:4" x14ac:dyDescent="0.2">
      <c r="C6342" s="88">
        <v>0.31219999999999998</v>
      </c>
      <c r="D6342" s="88">
        <v>15720.254544199341</v>
      </c>
    </row>
    <row r="6343" spans="3:4" x14ac:dyDescent="0.2">
      <c r="C6343" s="88">
        <v>0.31225000000000003</v>
      </c>
      <c r="D6343" s="88">
        <v>15720.44046580043</v>
      </c>
    </row>
    <row r="6344" spans="3:4" x14ac:dyDescent="0.2">
      <c r="C6344" s="88">
        <v>0.31230000000000002</v>
      </c>
      <c r="D6344" s="88">
        <v>15720.590389540179</v>
      </c>
    </row>
    <row r="6345" spans="3:4" x14ac:dyDescent="0.2">
      <c r="C6345" s="88">
        <v>0.31235000000000002</v>
      </c>
      <c r="D6345" s="88">
        <v>15720.780097920164</v>
      </c>
    </row>
    <row r="6346" spans="3:4" x14ac:dyDescent="0.2">
      <c r="C6346" s="88">
        <v>0.31240000000000001</v>
      </c>
      <c r="D6346" s="88">
        <v>15721.286384754465</v>
      </c>
    </row>
    <row r="6347" spans="3:4" x14ac:dyDescent="0.2">
      <c r="C6347" s="88">
        <v>0.31245000000000001</v>
      </c>
      <c r="D6347" s="88">
        <v>15721.713083868508</v>
      </c>
    </row>
    <row r="6348" spans="3:4" x14ac:dyDescent="0.2">
      <c r="C6348" s="88">
        <v>0.3125</v>
      </c>
      <c r="D6348" s="88">
        <v>15721.843245953562</v>
      </c>
    </row>
    <row r="6349" spans="3:4" x14ac:dyDescent="0.2">
      <c r="C6349" s="88">
        <v>0.31254999999999999</v>
      </c>
      <c r="D6349" s="88">
        <v>15722.222179016251</v>
      </c>
    </row>
    <row r="6350" spans="3:4" x14ac:dyDescent="0.2">
      <c r="C6350" s="88">
        <v>0.31259999999999999</v>
      </c>
      <c r="D6350" s="88">
        <v>15722.311084794648</v>
      </c>
    </row>
    <row r="6351" spans="3:4" x14ac:dyDescent="0.2">
      <c r="C6351" s="88">
        <v>0.31264999999999998</v>
      </c>
      <c r="D6351" s="88">
        <v>15722.448346841731</v>
      </c>
    </row>
    <row r="6352" spans="3:4" x14ac:dyDescent="0.2">
      <c r="C6352" s="88">
        <v>0.31269999999999998</v>
      </c>
      <c r="D6352" s="88">
        <v>15722.631820230792</v>
      </c>
    </row>
    <row r="6353" spans="3:4" x14ac:dyDescent="0.2">
      <c r="C6353" s="88">
        <v>0.31274999999999997</v>
      </c>
      <c r="D6353" s="88">
        <v>15722.672973472481</v>
      </c>
    </row>
    <row r="6354" spans="3:4" x14ac:dyDescent="0.2">
      <c r="C6354" s="88">
        <v>0.31280000000000002</v>
      </c>
      <c r="D6354" s="88">
        <v>15722.773928495862</v>
      </c>
    </row>
    <row r="6355" spans="3:4" x14ac:dyDescent="0.2">
      <c r="C6355" s="88">
        <v>0.31285000000000002</v>
      </c>
      <c r="D6355" s="88">
        <v>15722.977654690145</v>
      </c>
    </row>
    <row r="6356" spans="3:4" x14ac:dyDescent="0.2">
      <c r="C6356" s="88">
        <v>0.31290000000000001</v>
      </c>
      <c r="D6356" s="88">
        <v>15723.030094157608</v>
      </c>
    </row>
    <row r="6357" spans="3:4" x14ac:dyDescent="0.2">
      <c r="C6357" s="88">
        <v>0.31295000000000001</v>
      </c>
      <c r="D6357" s="88">
        <v>15723.247550769287</v>
      </c>
    </row>
    <row r="6358" spans="3:4" x14ac:dyDescent="0.2">
      <c r="C6358" s="88">
        <v>0.313</v>
      </c>
      <c r="D6358" s="88">
        <v>15723.476380890452</v>
      </c>
    </row>
    <row r="6359" spans="3:4" x14ac:dyDescent="0.2">
      <c r="C6359" s="88">
        <v>0.31304999999999999</v>
      </c>
      <c r="D6359" s="88">
        <v>15723.530007721754</v>
      </c>
    </row>
    <row r="6360" spans="3:4" x14ac:dyDescent="0.2">
      <c r="C6360" s="88">
        <v>0.31309999999999999</v>
      </c>
      <c r="D6360" s="88">
        <v>15723.566495439052</v>
      </c>
    </row>
    <row r="6361" spans="3:4" x14ac:dyDescent="0.2">
      <c r="C6361" s="88">
        <v>0.31314999999999998</v>
      </c>
      <c r="D6361" s="88">
        <v>15723.581726261324</v>
      </c>
    </row>
    <row r="6362" spans="3:4" x14ac:dyDescent="0.2">
      <c r="C6362" s="88">
        <v>0.31319999999999998</v>
      </c>
      <c r="D6362" s="88">
        <v>15723.686806852205</v>
      </c>
    </row>
    <row r="6363" spans="3:4" x14ac:dyDescent="0.2">
      <c r="C6363" s="88">
        <v>0.31324999999999997</v>
      </c>
      <c r="D6363" s="88">
        <v>15724.043188290314</v>
      </c>
    </row>
    <row r="6364" spans="3:4" x14ac:dyDescent="0.2">
      <c r="C6364" s="88">
        <v>0.31330000000000002</v>
      </c>
      <c r="D6364" s="88">
        <v>15724.430071067012</v>
      </c>
    </row>
    <row r="6365" spans="3:4" x14ac:dyDescent="0.2">
      <c r="C6365" s="88">
        <v>0.31335000000000002</v>
      </c>
      <c r="D6365" s="88">
        <v>15724.440868908459</v>
      </c>
    </row>
    <row r="6366" spans="3:4" x14ac:dyDescent="0.2">
      <c r="C6366" s="88">
        <v>0.31340000000000001</v>
      </c>
      <c r="D6366" s="88">
        <v>15724.475035507103</v>
      </c>
    </row>
    <row r="6367" spans="3:4" x14ac:dyDescent="0.2">
      <c r="C6367" s="88">
        <v>0.31345000000000001</v>
      </c>
      <c r="D6367" s="88">
        <v>15724.670114091641</v>
      </c>
    </row>
    <row r="6368" spans="3:4" x14ac:dyDescent="0.2">
      <c r="C6368" s="88">
        <v>0.3135</v>
      </c>
      <c r="D6368" s="88">
        <v>15724.707632055572</v>
      </c>
    </row>
    <row r="6369" spans="3:4" x14ac:dyDescent="0.2">
      <c r="C6369" s="88">
        <v>0.31355</v>
      </c>
      <c r="D6369" s="88">
        <v>15724.843288922271</v>
      </c>
    </row>
    <row r="6370" spans="3:4" x14ac:dyDescent="0.2">
      <c r="C6370" s="88">
        <v>0.31359999999999999</v>
      </c>
      <c r="D6370" s="88">
        <v>15724.90136536667</v>
      </c>
    </row>
    <row r="6371" spans="3:4" x14ac:dyDescent="0.2">
      <c r="C6371" s="88">
        <v>0.31364999999999998</v>
      </c>
      <c r="D6371" s="88">
        <v>15725.032189059781</v>
      </c>
    </row>
    <row r="6372" spans="3:4" x14ac:dyDescent="0.2">
      <c r="C6372" s="88">
        <v>0.31369999999999998</v>
      </c>
      <c r="D6372" s="88">
        <v>15725.30222994364</v>
      </c>
    </row>
    <row r="6373" spans="3:4" x14ac:dyDescent="0.2">
      <c r="C6373" s="88">
        <v>0.31374999999999997</v>
      </c>
      <c r="D6373" s="88">
        <v>15725.592939144355</v>
      </c>
    </row>
    <row r="6374" spans="3:4" x14ac:dyDescent="0.2">
      <c r="C6374" s="88">
        <v>0.31380000000000002</v>
      </c>
      <c r="D6374" s="88">
        <v>15725.632661869764</v>
      </c>
    </row>
    <row r="6375" spans="3:4" x14ac:dyDescent="0.2">
      <c r="C6375" s="88">
        <v>0.31385000000000002</v>
      </c>
      <c r="D6375" s="88">
        <v>15725.664907226765</v>
      </c>
    </row>
    <row r="6376" spans="3:4" x14ac:dyDescent="0.2">
      <c r="C6376" s="88">
        <v>0.31390000000000001</v>
      </c>
      <c r="D6376" s="88">
        <v>15725.756079142671</v>
      </c>
    </row>
    <row r="6377" spans="3:4" x14ac:dyDescent="0.2">
      <c r="C6377" s="88">
        <v>0.31395000000000001</v>
      </c>
      <c r="D6377" s="88">
        <v>15725.942734287721</v>
      </c>
    </row>
    <row r="6378" spans="3:4" x14ac:dyDescent="0.2">
      <c r="C6378" s="88">
        <v>0.314</v>
      </c>
      <c r="D6378" s="88">
        <v>15725.991467317246</v>
      </c>
    </row>
    <row r="6379" spans="3:4" x14ac:dyDescent="0.2">
      <c r="C6379" s="88">
        <v>0.31405</v>
      </c>
      <c r="D6379" s="88">
        <v>15726.151633560601</v>
      </c>
    </row>
    <row r="6380" spans="3:4" x14ac:dyDescent="0.2">
      <c r="C6380" s="88">
        <v>0.31409999999999999</v>
      </c>
      <c r="D6380" s="88">
        <v>15726.15470484763</v>
      </c>
    </row>
    <row r="6381" spans="3:4" x14ac:dyDescent="0.2">
      <c r="C6381" s="88">
        <v>0.31414999999999998</v>
      </c>
      <c r="D6381" s="88">
        <v>15726.18372862901</v>
      </c>
    </row>
    <row r="6382" spans="3:4" x14ac:dyDescent="0.2">
      <c r="C6382" s="88">
        <v>0.31419999999999998</v>
      </c>
      <c r="D6382" s="88">
        <v>15726.267188217966</v>
      </c>
    </row>
    <row r="6383" spans="3:4" x14ac:dyDescent="0.2">
      <c r="C6383" s="88">
        <v>0.31424999999999997</v>
      </c>
      <c r="D6383" s="88">
        <v>15726.431156937584</v>
      </c>
    </row>
    <row r="6384" spans="3:4" x14ac:dyDescent="0.2">
      <c r="C6384" s="88">
        <v>0.31430000000000002</v>
      </c>
      <c r="D6384" s="88">
        <v>15726.606531338803</v>
      </c>
    </row>
    <row r="6385" spans="3:4" x14ac:dyDescent="0.2">
      <c r="C6385" s="88">
        <v>0.31435000000000002</v>
      </c>
      <c r="D6385" s="88">
        <v>15726.723709801003</v>
      </c>
    </row>
    <row r="6386" spans="3:4" x14ac:dyDescent="0.2">
      <c r="C6386" s="88">
        <v>0.31440000000000001</v>
      </c>
      <c r="D6386" s="88">
        <v>15726.75287003527</v>
      </c>
    </row>
    <row r="6387" spans="3:4" x14ac:dyDescent="0.2">
      <c r="C6387" s="88">
        <v>0.31445000000000001</v>
      </c>
      <c r="D6387" s="88">
        <v>15727.257003842078</v>
      </c>
    </row>
    <row r="6388" spans="3:4" x14ac:dyDescent="0.2">
      <c r="C6388" s="88">
        <v>0.3145</v>
      </c>
      <c r="D6388" s="88">
        <v>15727.326605074792</v>
      </c>
    </row>
    <row r="6389" spans="3:4" x14ac:dyDescent="0.2">
      <c r="C6389" s="88">
        <v>0.31455</v>
      </c>
      <c r="D6389" s="88">
        <v>15727.349977365426</v>
      </c>
    </row>
    <row r="6390" spans="3:4" x14ac:dyDescent="0.2">
      <c r="C6390" s="88">
        <v>0.31459999999999999</v>
      </c>
      <c r="D6390" s="88">
        <v>15727.90369243452</v>
      </c>
    </row>
    <row r="6391" spans="3:4" x14ac:dyDescent="0.2">
      <c r="C6391" s="88">
        <v>0.31464999999999999</v>
      </c>
      <c r="D6391" s="88">
        <v>15728.116737502125</v>
      </c>
    </row>
    <row r="6392" spans="3:4" x14ac:dyDescent="0.2">
      <c r="C6392" s="88">
        <v>0.31469999999999998</v>
      </c>
      <c r="D6392" s="88">
        <v>15728.299086364408</v>
      </c>
    </row>
    <row r="6393" spans="3:4" x14ac:dyDescent="0.2">
      <c r="C6393" s="88">
        <v>0.31474999999999997</v>
      </c>
      <c r="D6393" s="88">
        <v>15728.362169160875</v>
      </c>
    </row>
    <row r="6394" spans="3:4" x14ac:dyDescent="0.2">
      <c r="C6394" s="88">
        <v>0.31480000000000002</v>
      </c>
      <c r="D6394" s="88">
        <v>15728.476643717093</v>
      </c>
    </row>
    <row r="6395" spans="3:4" x14ac:dyDescent="0.2">
      <c r="C6395" s="88">
        <v>0.31485000000000002</v>
      </c>
      <c r="D6395" s="88">
        <v>15728.782638495564</v>
      </c>
    </row>
    <row r="6396" spans="3:4" x14ac:dyDescent="0.2">
      <c r="C6396" s="88">
        <v>0.31490000000000001</v>
      </c>
      <c r="D6396" s="88">
        <v>15729.290441104626</v>
      </c>
    </row>
    <row r="6397" spans="3:4" x14ac:dyDescent="0.2">
      <c r="C6397" s="88">
        <v>0.31495000000000001</v>
      </c>
      <c r="D6397" s="88">
        <v>15729.572766071522</v>
      </c>
    </row>
    <row r="6398" spans="3:4" x14ac:dyDescent="0.2">
      <c r="C6398" s="88">
        <v>0.315</v>
      </c>
      <c r="D6398" s="88">
        <v>15729.663396672373</v>
      </c>
    </row>
    <row r="6399" spans="3:4" x14ac:dyDescent="0.2">
      <c r="C6399" s="88">
        <v>0.31505</v>
      </c>
      <c r="D6399" s="88">
        <v>15730.177796846861</v>
      </c>
    </row>
    <row r="6400" spans="3:4" x14ac:dyDescent="0.2">
      <c r="C6400" s="88">
        <v>0.31509999999999999</v>
      </c>
      <c r="D6400" s="88">
        <v>15730.526524144261</v>
      </c>
    </row>
    <row r="6401" spans="3:4" x14ac:dyDescent="0.2">
      <c r="C6401" s="88">
        <v>0.31514999999999999</v>
      </c>
      <c r="D6401" s="88">
        <v>15730.59276559866</v>
      </c>
    </row>
    <row r="6402" spans="3:4" x14ac:dyDescent="0.2">
      <c r="C6402" s="88">
        <v>0.31519999999999998</v>
      </c>
      <c r="D6402" s="88">
        <v>15730.640303700449</v>
      </c>
    </row>
    <row r="6403" spans="3:4" x14ac:dyDescent="0.2">
      <c r="C6403" s="88">
        <v>0.31524999999999997</v>
      </c>
      <c r="D6403" s="88">
        <v>15730.683067599297</v>
      </c>
    </row>
    <row r="6404" spans="3:4" x14ac:dyDescent="0.2">
      <c r="C6404" s="88">
        <v>0.31530000000000002</v>
      </c>
      <c r="D6404" s="88">
        <v>15730.744232881365</v>
      </c>
    </row>
    <row r="6405" spans="3:4" x14ac:dyDescent="0.2">
      <c r="C6405" s="88">
        <v>0.31535000000000002</v>
      </c>
      <c r="D6405" s="88">
        <v>15730.910396066171</v>
      </c>
    </row>
    <row r="6406" spans="3:4" x14ac:dyDescent="0.2">
      <c r="C6406" s="88">
        <v>0.31540000000000001</v>
      </c>
      <c r="D6406" s="88">
        <v>15731.149171210309</v>
      </c>
    </row>
    <row r="6407" spans="3:4" x14ac:dyDescent="0.2">
      <c r="C6407" s="88">
        <v>0.31545000000000001</v>
      </c>
      <c r="D6407" s="88">
        <v>15731.199670439728</v>
      </c>
    </row>
    <row r="6408" spans="3:4" x14ac:dyDescent="0.2">
      <c r="C6408" s="88">
        <v>0.3155</v>
      </c>
      <c r="D6408" s="88">
        <v>15731.766917523742</v>
      </c>
    </row>
    <row r="6409" spans="3:4" x14ac:dyDescent="0.2">
      <c r="C6409" s="88">
        <v>0.31555</v>
      </c>
      <c r="D6409" s="88">
        <v>15731.780533769119</v>
      </c>
    </row>
    <row r="6410" spans="3:4" x14ac:dyDescent="0.2">
      <c r="C6410" s="88">
        <v>0.31559999999999999</v>
      </c>
      <c r="D6410" s="88">
        <v>15731.872396701501</v>
      </c>
    </row>
    <row r="6411" spans="3:4" x14ac:dyDescent="0.2">
      <c r="C6411" s="88">
        <v>0.31564999999999999</v>
      </c>
      <c r="D6411" s="88">
        <v>15732.183617917797</v>
      </c>
    </row>
    <row r="6412" spans="3:4" x14ac:dyDescent="0.2">
      <c r="C6412" s="88">
        <v>0.31569999999999998</v>
      </c>
      <c r="D6412" s="88">
        <v>15732.27328060006</v>
      </c>
    </row>
    <row r="6413" spans="3:4" x14ac:dyDescent="0.2">
      <c r="C6413" s="88">
        <v>0.31574999999999998</v>
      </c>
      <c r="D6413" s="88">
        <v>15732.450004074308</v>
      </c>
    </row>
    <row r="6414" spans="3:4" x14ac:dyDescent="0.2">
      <c r="C6414" s="88">
        <v>0.31580000000000003</v>
      </c>
      <c r="D6414" s="88">
        <v>15732.475355856413</v>
      </c>
    </row>
    <row r="6415" spans="3:4" x14ac:dyDescent="0.2">
      <c r="C6415" s="88">
        <v>0.31585000000000002</v>
      </c>
      <c r="D6415" s="88">
        <v>15732.504994704306</v>
      </c>
    </row>
    <row r="6416" spans="3:4" x14ac:dyDescent="0.2">
      <c r="C6416" s="88">
        <v>0.31590000000000001</v>
      </c>
      <c r="D6416" s="88">
        <v>15732.780687095459</v>
      </c>
    </row>
    <row r="6417" spans="3:4" x14ac:dyDescent="0.2">
      <c r="C6417" s="88">
        <v>0.31595000000000001</v>
      </c>
      <c r="D6417" s="88">
        <v>15732.857167273594</v>
      </c>
    </row>
    <row r="6418" spans="3:4" x14ac:dyDescent="0.2">
      <c r="C6418" s="88">
        <v>0.316</v>
      </c>
      <c r="D6418" s="88">
        <v>15732.956350071721</v>
      </c>
    </row>
    <row r="6419" spans="3:4" x14ac:dyDescent="0.2">
      <c r="C6419" s="88">
        <v>0.31605</v>
      </c>
      <c r="D6419" s="88">
        <v>15732.98569553762</v>
      </c>
    </row>
    <row r="6420" spans="3:4" x14ac:dyDescent="0.2">
      <c r="C6420" s="88">
        <v>0.31609999999999999</v>
      </c>
      <c r="D6420" s="88">
        <v>15733.061314372959</v>
      </c>
    </row>
    <row r="6421" spans="3:4" x14ac:dyDescent="0.2">
      <c r="C6421" s="88">
        <v>0.31614999999999999</v>
      </c>
      <c r="D6421" s="88">
        <v>15733.495769040746</v>
      </c>
    </row>
    <row r="6422" spans="3:4" x14ac:dyDescent="0.2">
      <c r="C6422" s="88">
        <v>0.31619999999999998</v>
      </c>
      <c r="D6422" s="88">
        <v>15733.800729444694</v>
      </c>
    </row>
    <row r="6423" spans="3:4" x14ac:dyDescent="0.2">
      <c r="C6423" s="88">
        <v>0.31624999999999998</v>
      </c>
      <c r="D6423" s="88">
        <v>15733.918888939332</v>
      </c>
    </row>
    <row r="6424" spans="3:4" x14ac:dyDescent="0.2">
      <c r="C6424" s="88">
        <v>0.31630000000000003</v>
      </c>
      <c r="D6424" s="88">
        <v>15733.986689651985</v>
      </c>
    </row>
    <row r="6425" spans="3:4" x14ac:dyDescent="0.2">
      <c r="C6425" s="88">
        <v>0.31635000000000002</v>
      </c>
      <c r="D6425" s="88">
        <v>15734.034845357488</v>
      </c>
    </row>
    <row r="6426" spans="3:4" x14ac:dyDescent="0.2">
      <c r="C6426" s="88">
        <v>0.31640000000000001</v>
      </c>
      <c r="D6426" s="88">
        <v>15734.279898199171</v>
      </c>
    </row>
    <row r="6427" spans="3:4" x14ac:dyDescent="0.2">
      <c r="C6427" s="88">
        <v>0.31645000000000001</v>
      </c>
      <c r="D6427" s="88">
        <v>15734.408087523732</v>
      </c>
    </row>
    <row r="6428" spans="3:4" x14ac:dyDescent="0.2">
      <c r="C6428" s="88">
        <v>0.3165</v>
      </c>
      <c r="D6428" s="88">
        <v>15735.131264711534</v>
      </c>
    </row>
    <row r="6429" spans="3:4" x14ac:dyDescent="0.2">
      <c r="C6429" s="88">
        <v>0.31655</v>
      </c>
      <c r="D6429" s="88">
        <v>15735.188073950396</v>
      </c>
    </row>
    <row r="6430" spans="3:4" x14ac:dyDescent="0.2">
      <c r="C6430" s="88">
        <v>0.31659999999999999</v>
      </c>
      <c r="D6430" s="88">
        <v>15735.392078315745</v>
      </c>
    </row>
    <row r="6431" spans="3:4" x14ac:dyDescent="0.2">
      <c r="C6431" s="88">
        <v>0.31664999999999999</v>
      </c>
      <c r="D6431" s="88">
        <v>15735.408804530076</v>
      </c>
    </row>
    <row r="6432" spans="3:4" x14ac:dyDescent="0.2">
      <c r="C6432" s="88">
        <v>0.31669999999999998</v>
      </c>
      <c r="D6432" s="88">
        <v>15735.693103313877</v>
      </c>
    </row>
    <row r="6433" spans="3:4" x14ac:dyDescent="0.2">
      <c r="C6433" s="88">
        <v>0.31674999999999998</v>
      </c>
      <c r="D6433" s="88">
        <v>15735.852488253982</v>
      </c>
    </row>
    <row r="6434" spans="3:4" x14ac:dyDescent="0.2">
      <c r="C6434" s="88">
        <v>0.31680000000000003</v>
      </c>
      <c r="D6434" s="88">
        <v>15735.93333456135</v>
      </c>
    </row>
    <row r="6435" spans="3:4" x14ac:dyDescent="0.2">
      <c r="C6435" s="88">
        <v>0.31685000000000002</v>
      </c>
      <c r="D6435" s="88">
        <v>15736.137325602336</v>
      </c>
    </row>
    <row r="6436" spans="3:4" x14ac:dyDescent="0.2">
      <c r="C6436" s="88">
        <v>0.31690000000000002</v>
      </c>
      <c r="D6436" s="88">
        <v>15736.463990889761</v>
      </c>
    </row>
    <row r="6437" spans="3:4" x14ac:dyDescent="0.2">
      <c r="C6437" s="88">
        <v>0.31695000000000001</v>
      </c>
      <c r="D6437" s="88">
        <v>15736.71723357978</v>
      </c>
    </row>
    <row r="6438" spans="3:4" x14ac:dyDescent="0.2">
      <c r="C6438" s="88">
        <v>0.317</v>
      </c>
      <c r="D6438" s="88">
        <v>15736.819156500074</v>
      </c>
    </row>
    <row r="6439" spans="3:4" x14ac:dyDescent="0.2">
      <c r="C6439" s="88">
        <v>0.31705</v>
      </c>
      <c r="D6439" s="88">
        <v>15737.383671457699</v>
      </c>
    </row>
    <row r="6440" spans="3:4" x14ac:dyDescent="0.2">
      <c r="C6440" s="88">
        <v>0.31709999999999999</v>
      </c>
      <c r="D6440" s="88">
        <v>15737.440301395181</v>
      </c>
    </row>
    <row r="6441" spans="3:4" x14ac:dyDescent="0.2">
      <c r="C6441" s="88">
        <v>0.31714999999999999</v>
      </c>
      <c r="D6441" s="88">
        <v>15737.628398421388</v>
      </c>
    </row>
    <row r="6442" spans="3:4" x14ac:dyDescent="0.2">
      <c r="C6442" s="88">
        <v>0.31719999999999998</v>
      </c>
      <c r="D6442" s="88">
        <v>15737.681081684364</v>
      </c>
    </row>
    <row r="6443" spans="3:4" x14ac:dyDescent="0.2">
      <c r="C6443" s="88">
        <v>0.31724999999999998</v>
      </c>
      <c r="D6443" s="88">
        <v>15737.944525619245</v>
      </c>
    </row>
    <row r="6444" spans="3:4" x14ac:dyDescent="0.2">
      <c r="C6444" s="88">
        <v>0.31730000000000003</v>
      </c>
      <c r="D6444" s="88">
        <v>15738.056085209571</v>
      </c>
    </row>
    <row r="6445" spans="3:4" x14ac:dyDescent="0.2">
      <c r="C6445" s="88">
        <v>0.31735000000000002</v>
      </c>
      <c r="D6445" s="88">
        <v>15738.085112890705</v>
      </c>
    </row>
    <row r="6446" spans="3:4" x14ac:dyDescent="0.2">
      <c r="C6446" s="88">
        <v>0.31740000000000002</v>
      </c>
      <c r="D6446" s="88">
        <v>15738.525399698279</v>
      </c>
    </row>
    <row r="6447" spans="3:4" x14ac:dyDescent="0.2">
      <c r="C6447" s="88">
        <v>0.31745000000000001</v>
      </c>
      <c r="D6447" s="88">
        <v>15738.603568867191</v>
      </c>
    </row>
    <row r="6448" spans="3:4" x14ac:dyDescent="0.2">
      <c r="C6448" s="88">
        <v>0.3175</v>
      </c>
      <c r="D6448" s="88">
        <v>15738.609645041483</v>
      </c>
    </row>
    <row r="6449" spans="3:4" x14ac:dyDescent="0.2">
      <c r="C6449" s="88">
        <v>0.31755</v>
      </c>
      <c r="D6449" s="88">
        <v>15738.663189401415</v>
      </c>
    </row>
    <row r="6450" spans="3:4" x14ac:dyDescent="0.2">
      <c r="C6450" s="88">
        <v>0.31759999999999999</v>
      </c>
      <c r="D6450" s="88">
        <v>15738.811515322475</v>
      </c>
    </row>
    <row r="6451" spans="3:4" x14ac:dyDescent="0.2">
      <c r="C6451" s="88">
        <v>0.31764999999999999</v>
      </c>
      <c r="D6451" s="88">
        <v>15738.925828076219</v>
      </c>
    </row>
    <row r="6452" spans="3:4" x14ac:dyDescent="0.2">
      <c r="C6452" s="88">
        <v>0.31769999999999998</v>
      </c>
      <c r="D6452" s="88">
        <v>15739.061866801214</v>
      </c>
    </row>
    <row r="6453" spans="3:4" x14ac:dyDescent="0.2">
      <c r="C6453" s="88">
        <v>0.31774999999999998</v>
      </c>
      <c r="D6453" s="88">
        <v>15739.269309553245</v>
      </c>
    </row>
    <row r="6454" spans="3:4" x14ac:dyDescent="0.2">
      <c r="C6454" s="88">
        <v>0.31780000000000003</v>
      </c>
      <c r="D6454" s="88">
        <v>15739.396972015613</v>
      </c>
    </row>
    <row r="6455" spans="3:4" x14ac:dyDescent="0.2">
      <c r="C6455" s="88">
        <v>0.31785000000000002</v>
      </c>
      <c r="D6455" s="88">
        <v>15740.14252000478</v>
      </c>
    </row>
    <row r="6456" spans="3:4" x14ac:dyDescent="0.2">
      <c r="C6456" s="88">
        <v>0.31790000000000002</v>
      </c>
      <c r="D6456" s="88">
        <v>15740.287906667307</v>
      </c>
    </row>
    <row r="6457" spans="3:4" x14ac:dyDescent="0.2">
      <c r="C6457" s="88">
        <v>0.31795000000000001</v>
      </c>
      <c r="D6457" s="88">
        <v>15740.299192934903</v>
      </c>
    </row>
    <row r="6458" spans="3:4" x14ac:dyDescent="0.2">
      <c r="C6458" s="88">
        <v>0.318</v>
      </c>
      <c r="D6458" s="88">
        <v>15740.367972443579</v>
      </c>
    </row>
    <row r="6459" spans="3:4" x14ac:dyDescent="0.2">
      <c r="C6459" s="88">
        <v>0.31805</v>
      </c>
      <c r="D6459" s="88">
        <v>15740.471352356728</v>
      </c>
    </row>
    <row r="6460" spans="3:4" x14ac:dyDescent="0.2">
      <c r="C6460" s="88">
        <v>0.31809999999999999</v>
      </c>
      <c r="D6460" s="88">
        <v>15740.496495964471</v>
      </c>
    </row>
    <row r="6461" spans="3:4" x14ac:dyDescent="0.2">
      <c r="C6461" s="88">
        <v>0.31814999999999999</v>
      </c>
      <c r="D6461" s="88">
        <v>15740.668909349357</v>
      </c>
    </row>
    <row r="6462" spans="3:4" x14ac:dyDescent="0.2">
      <c r="C6462" s="88">
        <v>0.31819999999999998</v>
      </c>
      <c r="D6462" s="88">
        <v>15740.755797672664</v>
      </c>
    </row>
    <row r="6463" spans="3:4" x14ac:dyDescent="0.2">
      <c r="C6463" s="88">
        <v>0.31824999999999998</v>
      </c>
      <c r="D6463" s="88">
        <v>15741.149015464</v>
      </c>
    </row>
    <row r="6464" spans="3:4" x14ac:dyDescent="0.2">
      <c r="C6464" s="88">
        <v>0.31830000000000003</v>
      </c>
      <c r="D6464" s="88">
        <v>15741.433389436013</v>
      </c>
    </row>
    <row r="6465" spans="3:4" x14ac:dyDescent="0.2">
      <c r="C6465" s="88">
        <v>0.31835000000000002</v>
      </c>
      <c r="D6465" s="88">
        <v>15741.683386782624</v>
      </c>
    </row>
    <row r="6466" spans="3:4" x14ac:dyDescent="0.2">
      <c r="C6466" s="88">
        <v>0.31840000000000002</v>
      </c>
      <c r="D6466" s="88">
        <v>15741.805298553409</v>
      </c>
    </row>
    <row r="6467" spans="3:4" x14ac:dyDescent="0.2">
      <c r="C6467" s="88">
        <v>0.31845000000000001</v>
      </c>
      <c r="D6467" s="88">
        <v>15741.851521172804</v>
      </c>
    </row>
    <row r="6468" spans="3:4" x14ac:dyDescent="0.2">
      <c r="C6468" s="88">
        <v>0.31850000000000001</v>
      </c>
      <c r="D6468" s="88">
        <v>15742.058026860672</v>
      </c>
    </row>
    <row r="6469" spans="3:4" x14ac:dyDescent="0.2">
      <c r="C6469" s="88">
        <v>0.31855</v>
      </c>
      <c r="D6469" s="88">
        <v>15742.069980621935</v>
      </c>
    </row>
    <row r="6470" spans="3:4" x14ac:dyDescent="0.2">
      <c r="C6470" s="88">
        <v>0.31859999999999999</v>
      </c>
      <c r="D6470" s="88">
        <v>15742.61905207684</v>
      </c>
    </row>
    <row r="6471" spans="3:4" x14ac:dyDescent="0.2">
      <c r="C6471" s="88">
        <v>0.31864999999999999</v>
      </c>
      <c r="D6471" s="88">
        <v>15742.72014504069</v>
      </c>
    </row>
    <row r="6472" spans="3:4" x14ac:dyDescent="0.2">
      <c r="C6472" s="88">
        <v>0.31869999999999998</v>
      </c>
      <c r="D6472" s="88">
        <v>15742.7446142033</v>
      </c>
    </row>
    <row r="6473" spans="3:4" x14ac:dyDescent="0.2">
      <c r="C6473" s="88">
        <v>0.31874999999999998</v>
      </c>
      <c r="D6473" s="88">
        <v>15742.819736626443</v>
      </c>
    </row>
    <row r="6474" spans="3:4" x14ac:dyDescent="0.2">
      <c r="C6474" s="88">
        <v>0.31879999999999997</v>
      </c>
      <c r="D6474" s="88">
        <v>15742.937785837219</v>
      </c>
    </row>
    <row r="6475" spans="3:4" x14ac:dyDescent="0.2">
      <c r="C6475" s="88">
        <v>0.31885000000000002</v>
      </c>
      <c r="D6475" s="88">
        <v>15743.201047620561</v>
      </c>
    </row>
    <row r="6476" spans="3:4" x14ac:dyDescent="0.2">
      <c r="C6476" s="88">
        <v>0.31890000000000002</v>
      </c>
      <c r="D6476" s="88">
        <v>15743.280238754891</v>
      </c>
    </row>
    <row r="6477" spans="3:4" x14ac:dyDescent="0.2">
      <c r="C6477" s="88">
        <v>0.31895000000000001</v>
      </c>
      <c r="D6477" s="88">
        <v>15743.351530578668</v>
      </c>
    </row>
    <row r="6478" spans="3:4" x14ac:dyDescent="0.2">
      <c r="C6478" s="88">
        <v>0.31900000000000001</v>
      </c>
      <c r="D6478" s="88">
        <v>15743.485221774239</v>
      </c>
    </row>
    <row r="6479" spans="3:4" x14ac:dyDescent="0.2">
      <c r="C6479" s="88">
        <v>0.31905</v>
      </c>
      <c r="D6479" s="88">
        <v>15743.980705776381</v>
      </c>
    </row>
    <row r="6480" spans="3:4" x14ac:dyDescent="0.2">
      <c r="C6480" s="88">
        <v>0.31909999999999999</v>
      </c>
      <c r="D6480" s="88">
        <v>15744.57576872157</v>
      </c>
    </row>
    <row r="6481" spans="3:4" x14ac:dyDescent="0.2">
      <c r="C6481" s="88">
        <v>0.31914999999999999</v>
      </c>
      <c r="D6481" s="88">
        <v>15744.600795304099</v>
      </c>
    </row>
    <row r="6482" spans="3:4" x14ac:dyDescent="0.2">
      <c r="C6482" s="88">
        <v>0.31919999999999998</v>
      </c>
      <c r="D6482" s="88">
        <v>15744.676983319539</v>
      </c>
    </row>
    <row r="6483" spans="3:4" x14ac:dyDescent="0.2">
      <c r="C6483" s="88">
        <v>0.31924999999999998</v>
      </c>
      <c r="D6483" s="88">
        <v>15744.923487082853</v>
      </c>
    </row>
    <row r="6484" spans="3:4" x14ac:dyDescent="0.2">
      <c r="C6484" s="88">
        <v>0.31929999999999997</v>
      </c>
      <c r="D6484" s="88">
        <v>15744.968421779638</v>
      </c>
    </row>
    <row r="6485" spans="3:4" x14ac:dyDescent="0.2">
      <c r="C6485" s="88">
        <v>0.31935000000000002</v>
      </c>
      <c r="D6485" s="88">
        <v>15745.148028150832</v>
      </c>
    </row>
    <row r="6486" spans="3:4" x14ac:dyDescent="0.2">
      <c r="C6486" s="88">
        <v>0.31940000000000002</v>
      </c>
      <c r="D6486" s="88">
        <v>15745.441139859218</v>
      </c>
    </row>
    <row r="6487" spans="3:4" x14ac:dyDescent="0.2">
      <c r="C6487" s="88">
        <v>0.31945000000000001</v>
      </c>
      <c r="D6487" s="88">
        <v>15745.663006373112</v>
      </c>
    </row>
    <row r="6488" spans="3:4" x14ac:dyDescent="0.2">
      <c r="C6488" s="88">
        <v>0.31950000000000001</v>
      </c>
      <c r="D6488" s="88">
        <v>15745.722663625773</v>
      </c>
    </row>
    <row r="6489" spans="3:4" x14ac:dyDescent="0.2">
      <c r="C6489" s="88">
        <v>0.31955</v>
      </c>
      <c r="D6489" s="88">
        <v>15745.816545397967</v>
      </c>
    </row>
    <row r="6490" spans="3:4" x14ac:dyDescent="0.2">
      <c r="C6490" s="88">
        <v>0.3196</v>
      </c>
      <c r="D6490" s="88">
        <v>15745.822628181169</v>
      </c>
    </row>
    <row r="6491" spans="3:4" x14ac:dyDescent="0.2">
      <c r="C6491" s="88">
        <v>0.31964999999999999</v>
      </c>
      <c r="D6491" s="88">
        <v>15745.88935614918</v>
      </c>
    </row>
    <row r="6492" spans="3:4" x14ac:dyDescent="0.2">
      <c r="C6492" s="88">
        <v>0.31969999999999998</v>
      </c>
      <c r="D6492" s="88">
        <v>15745.92516270876</v>
      </c>
    </row>
    <row r="6493" spans="3:4" x14ac:dyDescent="0.2">
      <c r="C6493" s="88">
        <v>0.31974999999999998</v>
      </c>
      <c r="D6493" s="88">
        <v>15746.19297088547</v>
      </c>
    </row>
    <row r="6494" spans="3:4" x14ac:dyDescent="0.2">
      <c r="C6494" s="88">
        <v>0.31979999999999997</v>
      </c>
      <c r="D6494" s="88">
        <v>15746.307744382673</v>
      </c>
    </row>
    <row r="6495" spans="3:4" x14ac:dyDescent="0.2">
      <c r="C6495" s="88">
        <v>0.31985000000000002</v>
      </c>
      <c r="D6495" s="88">
        <v>15746.397020723874</v>
      </c>
    </row>
    <row r="6496" spans="3:4" x14ac:dyDescent="0.2">
      <c r="C6496" s="88">
        <v>0.31990000000000002</v>
      </c>
      <c r="D6496" s="88">
        <v>15746.777848349831</v>
      </c>
    </row>
    <row r="6497" spans="3:4" x14ac:dyDescent="0.2">
      <c r="C6497" s="88">
        <v>0.31995000000000001</v>
      </c>
      <c r="D6497" s="88">
        <v>15746.91632041585</v>
      </c>
    </row>
    <row r="6498" spans="3:4" x14ac:dyDescent="0.2">
      <c r="C6498" s="88">
        <v>0.32</v>
      </c>
      <c r="D6498" s="88">
        <v>15746.964474203094</v>
      </c>
    </row>
    <row r="6499" spans="3:4" x14ac:dyDescent="0.2">
      <c r="C6499" s="88">
        <v>0.32005</v>
      </c>
      <c r="D6499" s="88">
        <v>15747.050427447692</v>
      </c>
    </row>
    <row r="6500" spans="3:4" x14ac:dyDescent="0.2">
      <c r="C6500" s="88">
        <v>0.3201</v>
      </c>
      <c r="D6500" s="88">
        <v>15747.093487603506</v>
      </c>
    </row>
    <row r="6501" spans="3:4" x14ac:dyDescent="0.2">
      <c r="C6501" s="88">
        <v>0.32014999999999999</v>
      </c>
      <c r="D6501" s="88">
        <v>15747.096550736345</v>
      </c>
    </row>
    <row r="6502" spans="3:4" x14ac:dyDescent="0.2">
      <c r="C6502" s="88">
        <v>0.32019999999999998</v>
      </c>
      <c r="D6502" s="88">
        <v>15747.103313880065</v>
      </c>
    </row>
    <row r="6503" spans="3:4" x14ac:dyDescent="0.2">
      <c r="C6503" s="88">
        <v>0.32024999999999998</v>
      </c>
      <c r="D6503" s="88">
        <v>15747.438024923515</v>
      </c>
    </row>
    <row r="6504" spans="3:4" x14ac:dyDescent="0.2">
      <c r="C6504" s="88">
        <v>0.32029999999999997</v>
      </c>
      <c r="D6504" s="88">
        <v>15747.447030915788</v>
      </c>
    </row>
    <row r="6505" spans="3:4" x14ac:dyDescent="0.2">
      <c r="C6505" s="88">
        <v>0.32035000000000002</v>
      </c>
      <c r="D6505" s="88">
        <v>15747.538402344504</v>
      </c>
    </row>
    <row r="6506" spans="3:4" x14ac:dyDescent="0.2">
      <c r="C6506" s="88">
        <v>0.32040000000000002</v>
      </c>
      <c r="D6506" s="88">
        <v>15747.818667014755</v>
      </c>
    </row>
    <row r="6507" spans="3:4" x14ac:dyDescent="0.2">
      <c r="C6507" s="88">
        <v>0.32045000000000001</v>
      </c>
      <c r="D6507" s="88">
        <v>15748.007021281714</v>
      </c>
    </row>
    <row r="6508" spans="3:4" x14ac:dyDescent="0.2">
      <c r="C6508" s="88">
        <v>0.32050000000000001</v>
      </c>
      <c r="D6508" s="88">
        <v>15748.017795803284</v>
      </c>
    </row>
    <row r="6509" spans="3:4" x14ac:dyDescent="0.2">
      <c r="C6509" s="88">
        <v>0.32055</v>
      </c>
      <c r="D6509" s="88">
        <v>15748.386835406134</v>
      </c>
    </row>
    <row r="6510" spans="3:4" x14ac:dyDescent="0.2">
      <c r="C6510" s="88">
        <v>0.3206</v>
      </c>
      <c r="D6510" s="88">
        <v>15748.39472023155</v>
      </c>
    </row>
    <row r="6511" spans="3:4" x14ac:dyDescent="0.2">
      <c r="C6511" s="88">
        <v>0.32064999999999999</v>
      </c>
      <c r="D6511" s="88">
        <v>15748.408682220521</v>
      </c>
    </row>
    <row r="6512" spans="3:4" x14ac:dyDescent="0.2">
      <c r="C6512" s="88">
        <v>0.32069999999999999</v>
      </c>
      <c r="D6512" s="88">
        <v>15748.494844885106</v>
      </c>
    </row>
    <row r="6513" spans="3:4" x14ac:dyDescent="0.2">
      <c r="C6513" s="88">
        <v>0.32074999999999998</v>
      </c>
      <c r="D6513" s="88">
        <v>15749.080167843713</v>
      </c>
    </row>
    <row r="6514" spans="3:4" x14ac:dyDescent="0.2">
      <c r="C6514" s="88">
        <v>0.32079999999999997</v>
      </c>
      <c r="D6514" s="88">
        <v>15749.270338869039</v>
      </c>
    </row>
    <row r="6515" spans="3:4" x14ac:dyDescent="0.2">
      <c r="C6515" s="88">
        <v>0.32085000000000002</v>
      </c>
      <c r="D6515" s="88">
        <v>15749.541317300909</v>
      </c>
    </row>
    <row r="6516" spans="3:4" x14ac:dyDescent="0.2">
      <c r="C6516" s="88">
        <v>0.32090000000000002</v>
      </c>
      <c r="D6516" s="88">
        <v>15749.975384092242</v>
      </c>
    </row>
    <row r="6517" spans="3:4" x14ac:dyDescent="0.2">
      <c r="C6517" s="88">
        <v>0.32095000000000001</v>
      </c>
      <c r="D6517" s="88">
        <v>15750.125362988634</v>
      </c>
    </row>
    <row r="6518" spans="3:4" x14ac:dyDescent="0.2">
      <c r="C6518" s="88">
        <v>0.32100000000000001</v>
      </c>
      <c r="D6518" s="88">
        <v>15750.942356226489</v>
      </c>
    </row>
    <row r="6519" spans="3:4" x14ac:dyDescent="0.2">
      <c r="C6519" s="88">
        <v>0.32105</v>
      </c>
      <c r="D6519" s="88">
        <v>15750.95161993522</v>
      </c>
    </row>
    <row r="6520" spans="3:4" x14ac:dyDescent="0.2">
      <c r="C6520" s="88">
        <v>0.3211</v>
      </c>
      <c r="D6520" s="88">
        <v>15750.994146522407</v>
      </c>
    </row>
    <row r="6521" spans="3:4" x14ac:dyDescent="0.2">
      <c r="C6521" s="88">
        <v>0.32114999999999999</v>
      </c>
      <c r="D6521" s="88">
        <v>15751.003133329181</v>
      </c>
    </row>
    <row r="6522" spans="3:4" x14ac:dyDescent="0.2">
      <c r="C6522" s="88">
        <v>0.32119999999999999</v>
      </c>
      <c r="D6522" s="88">
        <v>15751.09579794079</v>
      </c>
    </row>
    <row r="6523" spans="3:4" x14ac:dyDescent="0.2">
      <c r="C6523" s="88">
        <v>0.32124999999999998</v>
      </c>
      <c r="D6523" s="88">
        <v>15751.168867339595</v>
      </c>
    </row>
    <row r="6524" spans="3:4" x14ac:dyDescent="0.2">
      <c r="C6524" s="88">
        <v>0.32129999999999997</v>
      </c>
      <c r="D6524" s="88">
        <v>15751.340042499505</v>
      </c>
    </row>
    <row r="6525" spans="3:4" x14ac:dyDescent="0.2">
      <c r="C6525" s="88">
        <v>0.32135000000000002</v>
      </c>
      <c r="D6525" s="88">
        <v>15752.159431513439</v>
      </c>
    </row>
    <row r="6526" spans="3:4" x14ac:dyDescent="0.2">
      <c r="C6526" s="88">
        <v>0.32140000000000002</v>
      </c>
      <c r="D6526" s="88">
        <v>15752.276501092176</v>
      </c>
    </row>
    <row r="6527" spans="3:4" x14ac:dyDescent="0.2">
      <c r="C6527" s="88">
        <v>0.32145000000000001</v>
      </c>
      <c r="D6527" s="88">
        <v>15752.443179713649</v>
      </c>
    </row>
    <row r="6528" spans="3:4" x14ac:dyDescent="0.2">
      <c r="C6528" s="88">
        <v>0.32150000000000001</v>
      </c>
      <c r="D6528" s="88">
        <v>15752.502730240845</v>
      </c>
    </row>
    <row r="6529" spans="3:4" x14ac:dyDescent="0.2">
      <c r="C6529" s="88">
        <v>0.32155</v>
      </c>
      <c r="D6529" s="88">
        <v>15752.733993077631</v>
      </c>
    </row>
    <row r="6530" spans="3:4" x14ac:dyDescent="0.2">
      <c r="C6530" s="88">
        <v>0.3216</v>
      </c>
      <c r="D6530" s="88">
        <v>15752.840401302557</v>
      </c>
    </row>
    <row r="6531" spans="3:4" x14ac:dyDescent="0.2">
      <c r="C6531" s="88">
        <v>0.32164999999999999</v>
      </c>
      <c r="D6531" s="88">
        <v>15753.04048267892</v>
      </c>
    </row>
    <row r="6532" spans="3:4" x14ac:dyDescent="0.2">
      <c r="C6532" s="88">
        <v>0.32169999999999999</v>
      </c>
      <c r="D6532" s="88">
        <v>15753.136891031605</v>
      </c>
    </row>
    <row r="6533" spans="3:4" x14ac:dyDescent="0.2">
      <c r="C6533" s="88">
        <v>0.32174999999999998</v>
      </c>
      <c r="D6533" s="88">
        <v>15753.142893385737</v>
      </c>
    </row>
    <row r="6534" spans="3:4" x14ac:dyDescent="0.2">
      <c r="C6534" s="88">
        <v>0.32179999999999997</v>
      </c>
      <c r="D6534" s="88">
        <v>15753.454975423994</v>
      </c>
    </row>
    <row r="6535" spans="3:4" x14ac:dyDescent="0.2">
      <c r="C6535" s="88">
        <v>0.32185000000000002</v>
      </c>
      <c r="D6535" s="88">
        <v>15753.619952552313</v>
      </c>
    </row>
    <row r="6536" spans="3:4" x14ac:dyDescent="0.2">
      <c r="C6536" s="88">
        <v>0.32190000000000002</v>
      </c>
      <c r="D6536" s="88">
        <v>15753.681544248648</v>
      </c>
    </row>
    <row r="6537" spans="3:4" x14ac:dyDescent="0.2">
      <c r="C6537" s="88">
        <v>0.32195000000000001</v>
      </c>
      <c r="D6537" s="88">
        <v>15753.767674095334</v>
      </c>
    </row>
    <row r="6538" spans="3:4" x14ac:dyDescent="0.2">
      <c r="C6538" s="88">
        <v>0.32200000000000001</v>
      </c>
      <c r="D6538" s="88">
        <v>15753.850678687608</v>
      </c>
    </row>
    <row r="6539" spans="3:4" x14ac:dyDescent="0.2">
      <c r="C6539" s="88">
        <v>0.32205</v>
      </c>
      <c r="D6539" s="88">
        <v>15754.096689084246</v>
      </c>
    </row>
    <row r="6540" spans="3:4" x14ac:dyDescent="0.2">
      <c r="C6540" s="88">
        <v>0.3221</v>
      </c>
      <c r="D6540" s="88">
        <v>15754.215498421045</v>
      </c>
    </row>
    <row r="6541" spans="3:4" x14ac:dyDescent="0.2">
      <c r="C6541" s="88">
        <v>0.32214999999999999</v>
      </c>
      <c r="D6541" s="88">
        <v>15754.569722134362</v>
      </c>
    </row>
    <row r="6542" spans="3:4" x14ac:dyDescent="0.2">
      <c r="C6542" s="88">
        <v>0.32219999999999999</v>
      </c>
      <c r="D6542" s="88">
        <v>15754.787451550748</v>
      </c>
    </row>
    <row r="6543" spans="3:4" x14ac:dyDescent="0.2">
      <c r="C6543" s="88">
        <v>0.32224999999999998</v>
      </c>
      <c r="D6543" s="88">
        <v>15754.843178125893</v>
      </c>
    </row>
    <row r="6544" spans="3:4" x14ac:dyDescent="0.2">
      <c r="C6544" s="88">
        <v>0.32229999999999998</v>
      </c>
      <c r="D6544" s="88">
        <v>15754.936575834246</v>
      </c>
    </row>
    <row r="6545" spans="3:4" x14ac:dyDescent="0.2">
      <c r="C6545" s="88">
        <v>0.32235000000000003</v>
      </c>
      <c r="D6545" s="88">
        <v>15755.0899635182</v>
      </c>
    </row>
    <row r="6546" spans="3:4" x14ac:dyDescent="0.2">
      <c r="C6546" s="88">
        <v>0.32240000000000002</v>
      </c>
      <c r="D6546" s="88">
        <v>15755.153135679033</v>
      </c>
    </row>
    <row r="6547" spans="3:4" x14ac:dyDescent="0.2">
      <c r="C6547" s="88">
        <v>0.32245000000000001</v>
      </c>
      <c r="D6547" s="88">
        <v>15755.19079223884</v>
      </c>
    </row>
    <row r="6548" spans="3:4" x14ac:dyDescent="0.2">
      <c r="C6548" s="88">
        <v>0.32250000000000001</v>
      </c>
      <c r="D6548" s="88">
        <v>15755.320900601902</v>
      </c>
    </row>
    <row r="6549" spans="3:4" x14ac:dyDescent="0.2">
      <c r="C6549" s="88">
        <v>0.32255</v>
      </c>
      <c r="D6549" s="88">
        <v>15755.493603106481</v>
      </c>
    </row>
    <row r="6550" spans="3:4" x14ac:dyDescent="0.2">
      <c r="C6550" s="88">
        <v>0.3226</v>
      </c>
      <c r="D6550" s="88">
        <v>15755.667832064626</v>
      </c>
    </row>
    <row r="6551" spans="3:4" x14ac:dyDescent="0.2">
      <c r="C6551" s="88">
        <v>0.32264999999999999</v>
      </c>
      <c r="D6551" s="88">
        <v>15755.669606085095</v>
      </c>
    </row>
    <row r="6552" spans="3:4" x14ac:dyDescent="0.2">
      <c r="C6552" s="88">
        <v>0.32269999999999999</v>
      </c>
      <c r="D6552" s="88">
        <v>15756.091211047315</v>
      </c>
    </row>
    <row r="6553" spans="3:4" x14ac:dyDescent="0.2">
      <c r="C6553" s="88">
        <v>0.32274999999999998</v>
      </c>
      <c r="D6553" s="88">
        <v>15756.157257035502</v>
      </c>
    </row>
    <row r="6554" spans="3:4" x14ac:dyDescent="0.2">
      <c r="C6554" s="88">
        <v>0.32279999999999998</v>
      </c>
      <c r="D6554" s="88">
        <v>15756.225765053303</v>
      </c>
    </row>
    <row r="6555" spans="3:4" x14ac:dyDescent="0.2">
      <c r="C6555" s="88">
        <v>0.32285000000000003</v>
      </c>
      <c r="D6555" s="88">
        <v>15756.359207831927</v>
      </c>
    </row>
    <row r="6556" spans="3:4" x14ac:dyDescent="0.2">
      <c r="C6556" s="88">
        <v>0.32290000000000002</v>
      </c>
      <c r="D6556" s="88">
        <v>15756.389623678169</v>
      </c>
    </row>
    <row r="6557" spans="3:4" x14ac:dyDescent="0.2">
      <c r="C6557" s="88">
        <v>0.32295000000000001</v>
      </c>
      <c r="D6557" s="88">
        <v>15756.685766123122</v>
      </c>
    </row>
    <row r="6558" spans="3:4" x14ac:dyDescent="0.2">
      <c r="C6558" s="88">
        <v>0.32300000000000001</v>
      </c>
      <c r="D6558" s="88">
        <v>15756.687382939301</v>
      </c>
    </row>
    <row r="6559" spans="3:4" x14ac:dyDescent="0.2">
      <c r="C6559" s="88">
        <v>0.32305</v>
      </c>
      <c r="D6559" s="88">
        <v>15756.902198411637</v>
      </c>
    </row>
    <row r="6560" spans="3:4" x14ac:dyDescent="0.2">
      <c r="C6560" s="88">
        <v>0.3231</v>
      </c>
      <c r="D6560" s="88">
        <v>15756.909425473052</v>
      </c>
    </row>
    <row r="6561" spans="3:4" x14ac:dyDescent="0.2">
      <c r="C6561" s="88">
        <v>0.32314999999999999</v>
      </c>
      <c r="D6561" s="88">
        <v>15756.934198319021</v>
      </c>
    </row>
    <row r="6562" spans="3:4" x14ac:dyDescent="0.2">
      <c r="C6562" s="88">
        <v>0.32319999999999999</v>
      </c>
      <c r="D6562" s="88">
        <v>15757.071412059935</v>
      </c>
    </row>
    <row r="6563" spans="3:4" x14ac:dyDescent="0.2">
      <c r="C6563" s="88">
        <v>0.32324999999999998</v>
      </c>
      <c r="D6563" s="88">
        <v>15757.406620261479</v>
      </c>
    </row>
    <row r="6564" spans="3:4" x14ac:dyDescent="0.2">
      <c r="C6564" s="88">
        <v>0.32329999999999998</v>
      </c>
      <c r="D6564" s="88">
        <v>15757.569930089874</v>
      </c>
    </row>
    <row r="6565" spans="3:4" x14ac:dyDescent="0.2">
      <c r="C6565" s="88">
        <v>0.32335000000000003</v>
      </c>
      <c r="D6565" s="88">
        <v>15757.762846505841</v>
      </c>
    </row>
    <row r="6566" spans="3:4" x14ac:dyDescent="0.2">
      <c r="C6566" s="88">
        <v>0.32340000000000002</v>
      </c>
      <c r="D6566" s="88">
        <v>15757.868588393947</v>
      </c>
    </row>
    <row r="6567" spans="3:4" x14ac:dyDescent="0.2">
      <c r="C6567" s="88">
        <v>0.32345000000000002</v>
      </c>
      <c r="D6567" s="88">
        <v>15757.982932635026</v>
      </c>
    </row>
    <row r="6568" spans="3:4" x14ac:dyDescent="0.2">
      <c r="C6568" s="88">
        <v>0.32350000000000001</v>
      </c>
      <c r="D6568" s="88">
        <v>15758.222118572496</v>
      </c>
    </row>
    <row r="6569" spans="3:4" x14ac:dyDescent="0.2">
      <c r="C6569" s="88">
        <v>0.32355</v>
      </c>
      <c r="D6569" s="88">
        <v>15758.27889115767</v>
      </c>
    </row>
    <row r="6570" spans="3:4" x14ac:dyDescent="0.2">
      <c r="C6570" s="88">
        <v>0.3236</v>
      </c>
      <c r="D6570" s="88">
        <v>15758.317824969146</v>
      </c>
    </row>
    <row r="6571" spans="3:4" x14ac:dyDescent="0.2">
      <c r="C6571" s="88">
        <v>0.32364999999999999</v>
      </c>
      <c r="D6571" s="88">
        <v>15758.763614710042</v>
      </c>
    </row>
    <row r="6572" spans="3:4" x14ac:dyDescent="0.2">
      <c r="C6572" s="88">
        <v>0.32369999999999999</v>
      </c>
      <c r="D6572" s="88">
        <v>15758.909131534479</v>
      </c>
    </row>
    <row r="6573" spans="3:4" x14ac:dyDescent="0.2">
      <c r="C6573" s="88">
        <v>0.32374999999999998</v>
      </c>
      <c r="D6573" s="88">
        <v>15758.943052541263</v>
      </c>
    </row>
    <row r="6574" spans="3:4" x14ac:dyDescent="0.2">
      <c r="C6574" s="88">
        <v>0.32379999999999998</v>
      </c>
      <c r="D6574" s="88">
        <v>15759.071874062704</v>
      </c>
    </row>
    <row r="6575" spans="3:4" x14ac:dyDescent="0.2">
      <c r="C6575" s="88">
        <v>0.32385000000000003</v>
      </c>
      <c r="D6575" s="88">
        <v>15759.522694800447</v>
      </c>
    </row>
    <row r="6576" spans="3:4" x14ac:dyDescent="0.2">
      <c r="C6576" s="88">
        <v>0.32390000000000002</v>
      </c>
      <c r="D6576" s="88">
        <v>15759.671121342994</v>
      </c>
    </row>
    <row r="6577" spans="3:4" x14ac:dyDescent="0.2">
      <c r="C6577" s="88">
        <v>0.32395000000000002</v>
      </c>
      <c r="D6577" s="88">
        <v>15759.712119141243</v>
      </c>
    </row>
    <row r="6578" spans="3:4" x14ac:dyDescent="0.2">
      <c r="C6578" s="88">
        <v>0.32400000000000001</v>
      </c>
      <c r="D6578" s="88">
        <v>15759.716377863817</v>
      </c>
    </row>
    <row r="6579" spans="3:4" x14ac:dyDescent="0.2">
      <c r="C6579" s="88">
        <v>0.32405</v>
      </c>
      <c r="D6579" s="88">
        <v>15759.757550094311</v>
      </c>
    </row>
    <row r="6580" spans="3:4" x14ac:dyDescent="0.2">
      <c r="C6580" s="88">
        <v>0.3241</v>
      </c>
      <c r="D6580" s="88">
        <v>15759.806868432677</v>
      </c>
    </row>
    <row r="6581" spans="3:4" x14ac:dyDescent="0.2">
      <c r="C6581" s="88">
        <v>0.32414999999999999</v>
      </c>
      <c r="D6581" s="88">
        <v>15759.857906771836</v>
      </c>
    </row>
    <row r="6582" spans="3:4" x14ac:dyDescent="0.2">
      <c r="C6582" s="88">
        <v>0.32419999999999999</v>
      </c>
      <c r="D6582" s="88">
        <v>15759.875645835666</v>
      </c>
    </row>
    <row r="6583" spans="3:4" x14ac:dyDescent="0.2">
      <c r="C6583" s="88">
        <v>0.32424999999999998</v>
      </c>
      <c r="D6583" s="88">
        <v>15759.98919850556</v>
      </c>
    </row>
    <row r="6584" spans="3:4" x14ac:dyDescent="0.2">
      <c r="C6584" s="88">
        <v>0.32429999999999998</v>
      </c>
      <c r="D6584" s="88">
        <v>15759.99919483375</v>
      </c>
    </row>
    <row r="6585" spans="3:4" x14ac:dyDescent="0.2">
      <c r="C6585" s="88">
        <v>0.32435000000000003</v>
      </c>
      <c r="D6585" s="88">
        <v>15760.030181032878</v>
      </c>
    </row>
    <row r="6586" spans="3:4" x14ac:dyDescent="0.2">
      <c r="C6586" s="88">
        <v>0.32440000000000002</v>
      </c>
      <c r="D6586" s="88">
        <v>15760.23672814131</v>
      </c>
    </row>
    <row r="6587" spans="3:4" x14ac:dyDescent="0.2">
      <c r="C6587" s="88">
        <v>0.32445000000000002</v>
      </c>
      <c r="D6587" s="88">
        <v>15760.378392440951</v>
      </c>
    </row>
    <row r="6588" spans="3:4" x14ac:dyDescent="0.2">
      <c r="C6588" s="88">
        <v>0.32450000000000001</v>
      </c>
      <c r="D6588" s="88">
        <v>15760.557177159908</v>
      </c>
    </row>
    <row r="6589" spans="3:4" x14ac:dyDescent="0.2">
      <c r="C6589" s="88">
        <v>0.32455000000000001</v>
      </c>
      <c r="D6589" s="88">
        <v>15760.580197893783</v>
      </c>
    </row>
    <row r="6590" spans="3:4" x14ac:dyDescent="0.2">
      <c r="C6590" s="88">
        <v>0.3246</v>
      </c>
      <c r="D6590" s="88">
        <v>15760.666444469329</v>
      </c>
    </row>
    <row r="6591" spans="3:4" x14ac:dyDescent="0.2">
      <c r="C6591" s="88">
        <v>0.32464999999999999</v>
      </c>
      <c r="D6591" s="88">
        <v>15760.773196023449</v>
      </c>
    </row>
    <row r="6592" spans="3:4" x14ac:dyDescent="0.2">
      <c r="C6592" s="88">
        <v>0.32469999999999999</v>
      </c>
      <c r="D6592" s="88">
        <v>15760.789266591073</v>
      </c>
    </row>
    <row r="6593" spans="3:4" x14ac:dyDescent="0.2">
      <c r="C6593" s="88">
        <v>0.32474999999999998</v>
      </c>
      <c r="D6593" s="88">
        <v>15761.106560041315</v>
      </c>
    </row>
    <row r="6594" spans="3:4" x14ac:dyDescent="0.2">
      <c r="C6594" s="88">
        <v>0.32479999999999998</v>
      </c>
      <c r="D6594" s="88">
        <v>15761.668951841799</v>
      </c>
    </row>
    <row r="6595" spans="3:4" x14ac:dyDescent="0.2">
      <c r="C6595" s="88">
        <v>0.32485000000000003</v>
      </c>
      <c r="D6595" s="88">
        <v>15761.743336510985</v>
      </c>
    </row>
    <row r="6596" spans="3:4" x14ac:dyDescent="0.2">
      <c r="C6596" s="88">
        <v>0.32490000000000002</v>
      </c>
      <c r="D6596" s="88">
        <v>15762.014680421475</v>
      </c>
    </row>
    <row r="6597" spans="3:4" x14ac:dyDescent="0.2">
      <c r="C6597" s="88">
        <v>0.32495000000000002</v>
      </c>
      <c r="D6597" s="88">
        <v>15762.40680231692</v>
      </c>
    </row>
    <row r="6598" spans="3:4" x14ac:dyDescent="0.2">
      <c r="C6598" s="88">
        <v>0.32500000000000001</v>
      </c>
      <c r="D6598" s="88">
        <v>15762.41896827163</v>
      </c>
    </row>
    <row r="6599" spans="3:4" x14ac:dyDescent="0.2">
      <c r="C6599" s="88">
        <v>0.32505000000000001</v>
      </c>
      <c r="D6599" s="88">
        <v>15762.477470772612</v>
      </c>
    </row>
    <row r="6600" spans="3:4" x14ac:dyDescent="0.2">
      <c r="C6600" s="88">
        <v>0.3251</v>
      </c>
      <c r="D6600" s="88">
        <v>15762.507266132334</v>
      </c>
    </row>
    <row r="6601" spans="3:4" x14ac:dyDescent="0.2">
      <c r="C6601" s="88">
        <v>0.32514999999999999</v>
      </c>
      <c r="D6601" s="88">
        <v>15762.630552732651</v>
      </c>
    </row>
    <row r="6602" spans="3:4" x14ac:dyDescent="0.2">
      <c r="C6602" s="88">
        <v>0.32519999999999999</v>
      </c>
      <c r="D6602" s="88">
        <v>15762.667831821189</v>
      </c>
    </row>
    <row r="6603" spans="3:4" x14ac:dyDescent="0.2">
      <c r="C6603" s="88">
        <v>0.32524999999999998</v>
      </c>
      <c r="D6603" s="88">
        <v>15762.750841291798</v>
      </c>
    </row>
    <row r="6604" spans="3:4" x14ac:dyDescent="0.2">
      <c r="C6604" s="88">
        <v>0.32529999999999998</v>
      </c>
      <c r="D6604" s="88">
        <v>15763.269445396503</v>
      </c>
    </row>
    <row r="6605" spans="3:4" x14ac:dyDescent="0.2">
      <c r="C6605" s="88">
        <v>0.32534999999999997</v>
      </c>
      <c r="D6605" s="88">
        <v>15763.697778204238</v>
      </c>
    </row>
    <row r="6606" spans="3:4" x14ac:dyDescent="0.2">
      <c r="C6606" s="88">
        <v>0.32540000000000002</v>
      </c>
      <c r="D6606" s="88">
        <v>15763.71027457604</v>
      </c>
    </row>
    <row r="6607" spans="3:4" x14ac:dyDescent="0.2">
      <c r="C6607" s="88">
        <v>0.32545000000000002</v>
      </c>
      <c r="D6607" s="88">
        <v>15763.762089890126</v>
      </c>
    </row>
    <row r="6608" spans="3:4" x14ac:dyDescent="0.2">
      <c r="C6608" s="88">
        <v>0.32550000000000001</v>
      </c>
      <c r="D6608" s="88">
        <v>15763.897047614588</v>
      </c>
    </row>
    <row r="6609" spans="3:4" x14ac:dyDescent="0.2">
      <c r="C6609" s="88">
        <v>0.32555000000000001</v>
      </c>
      <c r="D6609" s="88">
        <v>15764.145125500598</v>
      </c>
    </row>
    <row r="6610" spans="3:4" x14ac:dyDescent="0.2">
      <c r="C6610" s="88">
        <v>0.3256</v>
      </c>
      <c r="D6610" s="88">
        <v>15764.714848291944</v>
      </c>
    </row>
    <row r="6611" spans="3:4" x14ac:dyDescent="0.2">
      <c r="C6611" s="88">
        <v>0.32565</v>
      </c>
      <c r="D6611" s="88">
        <v>15764.803054831766</v>
      </c>
    </row>
    <row r="6612" spans="3:4" x14ac:dyDescent="0.2">
      <c r="C6612" s="88">
        <v>0.32569999999999999</v>
      </c>
      <c r="D6612" s="88">
        <v>15764.975784748489</v>
      </c>
    </row>
    <row r="6613" spans="3:4" x14ac:dyDescent="0.2">
      <c r="C6613" s="88">
        <v>0.32574999999999998</v>
      </c>
      <c r="D6613" s="88">
        <v>15764.976015965289</v>
      </c>
    </row>
    <row r="6614" spans="3:4" x14ac:dyDescent="0.2">
      <c r="C6614" s="88">
        <v>0.32579999999999998</v>
      </c>
      <c r="D6614" s="88">
        <v>15765.221941029527</v>
      </c>
    </row>
    <row r="6615" spans="3:4" x14ac:dyDescent="0.2">
      <c r="C6615" s="88">
        <v>0.32584999999999997</v>
      </c>
      <c r="D6615" s="88">
        <v>15765.275168936972</v>
      </c>
    </row>
    <row r="6616" spans="3:4" x14ac:dyDescent="0.2">
      <c r="C6616" s="88">
        <v>0.32590000000000002</v>
      </c>
      <c r="D6616" s="88">
        <v>15765.74245362438</v>
      </c>
    </row>
    <row r="6617" spans="3:4" x14ac:dyDescent="0.2">
      <c r="C6617" s="88">
        <v>0.32595000000000002</v>
      </c>
      <c r="D6617" s="88">
        <v>15765.873666173084</v>
      </c>
    </row>
    <row r="6618" spans="3:4" x14ac:dyDescent="0.2">
      <c r="C6618" s="88">
        <v>0.32600000000000001</v>
      </c>
      <c r="D6618" s="88">
        <v>15766.014979660653</v>
      </c>
    </row>
    <row r="6619" spans="3:4" x14ac:dyDescent="0.2">
      <c r="C6619" s="88">
        <v>0.32605000000000001</v>
      </c>
      <c r="D6619" s="88">
        <v>15766.051325035485</v>
      </c>
    </row>
    <row r="6620" spans="3:4" x14ac:dyDescent="0.2">
      <c r="C6620" s="88">
        <v>0.3261</v>
      </c>
      <c r="D6620" s="88">
        <v>15766.221722564289</v>
      </c>
    </row>
    <row r="6621" spans="3:4" x14ac:dyDescent="0.2">
      <c r="C6621" s="88">
        <v>0.32615</v>
      </c>
      <c r="D6621" s="88">
        <v>15766.310763381276</v>
      </c>
    </row>
    <row r="6622" spans="3:4" x14ac:dyDescent="0.2">
      <c r="C6622" s="88">
        <v>0.32619999999999999</v>
      </c>
      <c r="D6622" s="88">
        <v>15766.554798120589</v>
      </c>
    </row>
    <row r="6623" spans="3:4" x14ac:dyDescent="0.2">
      <c r="C6623" s="88">
        <v>0.32624999999999998</v>
      </c>
      <c r="D6623" s="88">
        <v>15767.069922058479</v>
      </c>
    </row>
    <row r="6624" spans="3:4" x14ac:dyDescent="0.2">
      <c r="C6624" s="88">
        <v>0.32629999999999998</v>
      </c>
      <c r="D6624" s="88">
        <v>15767.17453002512</v>
      </c>
    </row>
    <row r="6625" spans="3:4" x14ac:dyDescent="0.2">
      <c r="C6625" s="88">
        <v>0.32634999999999997</v>
      </c>
      <c r="D6625" s="88">
        <v>15767.221776137692</v>
      </c>
    </row>
    <row r="6626" spans="3:4" x14ac:dyDescent="0.2">
      <c r="C6626" s="88">
        <v>0.32640000000000002</v>
      </c>
      <c r="D6626" s="88">
        <v>15767.482742356129</v>
      </c>
    </row>
    <row r="6627" spans="3:4" x14ac:dyDescent="0.2">
      <c r="C6627" s="88">
        <v>0.32645000000000002</v>
      </c>
      <c r="D6627" s="88">
        <v>15767.660437205084</v>
      </c>
    </row>
    <row r="6628" spans="3:4" x14ac:dyDescent="0.2">
      <c r="C6628" s="88">
        <v>0.32650000000000001</v>
      </c>
      <c r="D6628" s="88">
        <v>15767.671325253705</v>
      </c>
    </row>
    <row r="6629" spans="3:4" x14ac:dyDescent="0.2">
      <c r="C6629" s="88">
        <v>0.32655000000000001</v>
      </c>
      <c r="D6629" s="88">
        <v>15767.785465808034</v>
      </c>
    </row>
    <row r="6630" spans="3:4" x14ac:dyDescent="0.2">
      <c r="C6630" s="88">
        <v>0.3266</v>
      </c>
      <c r="D6630" s="88">
        <v>15768.06020811067</v>
      </c>
    </row>
    <row r="6631" spans="3:4" x14ac:dyDescent="0.2">
      <c r="C6631" s="88">
        <v>0.32665</v>
      </c>
      <c r="D6631" s="88">
        <v>15768.083380486582</v>
      </c>
    </row>
    <row r="6632" spans="3:4" x14ac:dyDescent="0.2">
      <c r="C6632" s="88">
        <v>0.32669999999999999</v>
      </c>
      <c r="D6632" s="88">
        <v>15768.299382899915</v>
      </c>
    </row>
    <row r="6633" spans="3:4" x14ac:dyDescent="0.2">
      <c r="C6633" s="88">
        <v>0.32674999999999998</v>
      </c>
      <c r="D6633" s="88">
        <v>15768.695872658207</v>
      </c>
    </row>
    <row r="6634" spans="3:4" x14ac:dyDescent="0.2">
      <c r="C6634" s="88">
        <v>0.32679999999999998</v>
      </c>
      <c r="D6634" s="88">
        <v>15768.730933389408</v>
      </c>
    </row>
    <row r="6635" spans="3:4" x14ac:dyDescent="0.2">
      <c r="C6635" s="88">
        <v>0.32684999999999997</v>
      </c>
      <c r="D6635" s="88">
        <v>15768.864279990059</v>
      </c>
    </row>
    <row r="6636" spans="3:4" x14ac:dyDescent="0.2">
      <c r="C6636" s="88">
        <v>0.32690000000000002</v>
      </c>
      <c r="D6636" s="88">
        <v>15768.924990198333</v>
      </c>
    </row>
    <row r="6637" spans="3:4" x14ac:dyDescent="0.2">
      <c r="C6637" s="88">
        <v>0.32695000000000002</v>
      </c>
      <c r="D6637" s="88">
        <v>15769.043824425595</v>
      </c>
    </row>
    <row r="6638" spans="3:4" x14ac:dyDescent="0.2">
      <c r="C6638" s="88">
        <v>0.32700000000000001</v>
      </c>
      <c r="D6638" s="88">
        <v>15769.250502172345</v>
      </c>
    </row>
    <row r="6639" spans="3:4" x14ac:dyDescent="0.2">
      <c r="C6639" s="88">
        <v>0.32705000000000001</v>
      </c>
      <c r="D6639" s="88">
        <v>15769.317244928323</v>
      </c>
    </row>
    <row r="6640" spans="3:4" x14ac:dyDescent="0.2">
      <c r="C6640" s="88">
        <v>0.3271</v>
      </c>
      <c r="D6640" s="88">
        <v>15769.383844552533</v>
      </c>
    </row>
    <row r="6641" spans="3:4" x14ac:dyDescent="0.2">
      <c r="C6641" s="88">
        <v>0.32715</v>
      </c>
      <c r="D6641" s="88">
        <v>15769.554143515858</v>
      </c>
    </row>
    <row r="6642" spans="3:4" x14ac:dyDescent="0.2">
      <c r="C6642" s="88">
        <v>0.32719999999999999</v>
      </c>
      <c r="D6642" s="88">
        <v>15769.637319677537</v>
      </c>
    </row>
    <row r="6643" spans="3:4" x14ac:dyDescent="0.2">
      <c r="C6643" s="88">
        <v>0.32724999999999999</v>
      </c>
      <c r="D6643" s="88">
        <v>15769.744978383414</v>
      </c>
    </row>
    <row r="6644" spans="3:4" x14ac:dyDescent="0.2">
      <c r="C6644" s="88">
        <v>0.32729999999999998</v>
      </c>
      <c r="D6644" s="88">
        <v>15770.02967199352</v>
      </c>
    </row>
    <row r="6645" spans="3:4" x14ac:dyDescent="0.2">
      <c r="C6645" s="88">
        <v>0.32734999999999997</v>
      </c>
      <c r="D6645" s="88">
        <v>15770.175877554786</v>
      </c>
    </row>
    <row r="6646" spans="3:4" x14ac:dyDescent="0.2">
      <c r="C6646" s="88">
        <v>0.32740000000000002</v>
      </c>
      <c r="D6646" s="88">
        <v>15770.305510385853</v>
      </c>
    </row>
    <row r="6647" spans="3:4" x14ac:dyDescent="0.2">
      <c r="C6647" s="88">
        <v>0.32745000000000002</v>
      </c>
      <c r="D6647" s="88">
        <v>15770.324094263331</v>
      </c>
    </row>
    <row r="6648" spans="3:4" x14ac:dyDescent="0.2">
      <c r="C6648" s="88">
        <v>0.32750000000000001</v>
      </c>
      <c r="D6648" s="88">
        <v>15770.392012066459</v>
      </c>
    </row>
    <row r="6649" spans="3:4" x14ac:dyDescent="0.2">
      <c r="C6649" s="88">
        <v>0.32755000000000001</v>
      </c>
      <c r="D6649" s="88">
        <v>15770.458779688199</v>
      </c>
    </row>
    <row r="6650" spans="3:4" x14ac:dyDescent="0.2">
      <c r="C6650" s="88">
        <v>0.3276</v>
      </c>
      <c r="D6650" s="88">
        <v>15770.61114887558</v>
      </c>
    </row>
    <row r="6651" spans="3:4" x14ac:dyDescent="0.2">
      <c r="C6651" s="88">
        <v>0.32765</v>
      </c>
      <c r="D6651" s="88">
        <v>15770.673562479222</v>
      </c>
    </row>
    <row r="6652" spans="3:4" x14ac:dyDescent="0.2">
      <c r="C6652" s="88">
        <v>0.32769999999999999</v>
      </c>
      <c r="D6652" s="88">
        <v>15770.712886916495</v>
      </c>
    </row>
    <row r="6653" spans="3:4" x14ac:dyDescent="0.2">
      <c r="C6653" s="88">
        <v>0.32774999999999999</v>
      </c>
      <c r="D6653" s="88">
        <v>15770.827597661902</v>
      </c>
    </row>
    <row r="6654" spans="3:4" x14ac:dyDescent="0.2">
      <c r="C6654" s="88">
        <v>0.32779999999999998</v>
      </c>
      <c r="D6654" s="88">
        <v>15770.954774815789</v>
      </c>
    </row>
    <row r="6655" spans="3:4" x14ac:dyDescent="0.2">
      <c r="C6655" s="88">
        <v>0.32784999999999997</v>
      </c>
      <c r="D6655" s="88">
        <v>15771.085655350675</v>
      </c>
    </row>
    <row r="6656" spans="3:4" x14ac:dyDescent="0.2">
      <c r="C6656" s="88">
        <v>0.32790000000000002</v>
      </c>
      <c r="D6656" s="88">
        <v>15771.127876539447</v>
      </c>
    </row>
    <row r="6657" spans="3:4" x14ac:dyDescent="0.2">
      <c r="C6657" s="88">
        <v>0.32795000000000002</v>
      </c>
      <c r="D6657" s="88">
        <v>15771.140046409462</v>
      </c>
    </row>
    <row r="6658" spans="3:4" x14ac:dyDescent="0.2">
      <c r="C6658" s="88">
        <v>0.32800000000000001</v>
      </c>
      <c r="D6658" s="88">
        <v>15771.148911019682</v>
      </c>
    </row>
    <row r="6659" spans="3:4" x14ac:dyDescent="0.2">
      <c r="C6659" s="88">
        <v>0.32805000000000001</v>
      </c>
      <c r="D6659" s="88">
        <v>15771.151367541906</v>
      </c>
    </row>
    <row r="6660" spans="3:4" x14ac:dyDescent="0.2">
      <c r="C6660" s="88">
        <v>0.3281</v>
      </c>
      <c r="D6660" s="88">
        <v>15771.278823283836</v>
      </c>
    </row>
    <row r="6661" spans="3:4" x14ac:dyDescent="0.2">
      <c r="C6661" s="88">
        <v>0.32815</v>
      </c>
      <c r="D6661" s="88">
        <v>15771.343121892853</v>
      </c>
    </row>
    <row r="6662" spans="3:4" x14ac:dyDescent="0.2">
      <c r="C6662" s="88">
        <v>0.32819999999999999</v>
      </c>
      <c r="D6662" s="88">
        <v>15771.458699075756</v>
      </c>
    </row>
    <row r="6663" spans="3:4" x14ac:dyDescent="0.2">
      <c r="C6663" s="88">
        <v>0.32824999999999999</v>
      </c>
      <c r="D6663" s="88">
        <v>15772.416167815256</v>
      </c>
    </row>
    <row r="6664" spans="3:4" x14ac:dyDescent="0.2">
      <c r="C6664" s="88">
        <v>0.32829999999999998</v>
      </c>
      <c r="D6664" s="88">
        <v>15772.724616263669</v>
      </c>
    </row>
    <row r="6665" spans="3:4" x14ac:dyDescent="0.2">
      <c r="C6665" s="88">
        <v>0.32834999999999998</v>
      </c>
      <c r="D6665" s="88">
        <v>15772.814512456038</v>
      </c>
    </row>
    <row r="6666" spans="3:4" x14ac:dyDescent="0.2">
      <c r="C6666" s="88">
        <v>0.32840000000000003</v>
      </c>
      <c r="D6666" s="88">
        <v>15773.08612451698</v>
      </c>
    </row>
    <row r="6667" spans="3:4" x14ac:dyDescent="0.2">
      <c r="C6667" s="88">
        <v>0.32845000000000002</v>
      </c>
      <c r="D6667" s="88">
        <v>15773.547945675049</v>
      </c>
    </row>
    <row r="6668" spans="3:4" x14ac:dyDescent="0.2">
      <c r="C6668" s="88">
        <v>0.32850000000000001</v>
      </c>
      <c r="D6668" s="88">
        <v>15773.577602290363</v>
      </c>
    </row>
    <row r="6669" spans="3:4" x14ac:dyDescent="0.2">
      <c r="C6669" s="88">
        <v>0.32855000000000001</v>
      </c>
      <c r="D6669" s="88">
        <v>15773.639686808867</v>
      </c>
    </row>
    <row r="6670" spans="3:4" x14ac:dyDescent="0.2">
      <c r="C6670" s="88">
        <v>0.3286</v>
      </c>
      <c r="D6670" s="88">
        <v>15774.035092277243</v>
      </c>
    </row>
    <row r="6671" spans="3:4" x14ac:dyDescent="0.2">
      <c r="C6671" s="88">
        <v>0.32865</v>
      </c>
      <c r="D6671" s="88">
        <v>15774.11541248472</v>
      </c>
    </row>
    <row r="6672" spans="3:4" x14ac:dyDescent="0.2">
      <c r="C6672" s="88">
        <v>0.32869999999999999</v>
      </c>
      <c r="D6672" s="88">
        <v>15774.150895915045</v>
      </c>
    </row>
    <row r="6673" spans="3:4" x14ac:dyDescent="0.2">
      <c r="C6673" s="88">
        <v>0.32874999999999999</v>
      </c>
      <c r="D6673" s="88">
        <v>15774.16197833554</v>
      </c>
    </row>
    <row r="6674" spans="3:4" x14ac:dyDescent="0.2">
      <c r="C6674" s="88">
        <v>0.32879999999999998</v>
      </c>
      <c r="D6674" s="88">
        <v>15774.211385836683</v>
      </c>
    </row>
    <row r="6675" spans="3:4" x14ac:dyDescent="0.2">
      <c r="C6675" s="88">
        <v>0.32884999999999998</v>
      </c>
      <c r="D6675" s="88">
        <v>15774.297759720572</v>
      </c>
    </row>
    <row r="6676" spans="3:4" x14ac:dyDescent="0.2">
      <c r="C6676" s="88">
        <v>0.32890000000000003</v>
      </c>
      <c r="D6676" s="88">
        <v>15774.369201722526</v>
      </c>
    </row>
    <row r="6677" spans="3:4" x14ac:dyDescent="0.2">
      <c r="C6677" s="88">
        <v>0.32895000000000002</v>
      </c>
      <c r="D6677" s="88">
        <v>15774.537928196427</v>
      </c>
    </row>
    <row r="6678" spans="3:4" x14ac:dyDescent="0.2">
      <c r="C6678" s="88">
        <v>0.32900000000000001</v>
      </c>
      <c r="D6678" s="88">
        <v>15774.575981769809</v>
      </c>
    </row>
    <row r="6679" spans="3:4" x14ac:dyDescent="0.2">
      <c r="C6679" s="88">
        <v>0.32905000000000001</v>
      </c>
      <c r="D6679" s="88">
        <v>15774.589911236515</v>
      </c>
    </row>
    <row r="6680" spans="3:4" x14ac:dyDescent="0.2">
      <c r="C6680" s="88">
        <v>0.3291</v>
      </c>
      <c r="D6680" s="88">
        <v>15774.703896720941</v>
      </c>
    </row>
    <row r="6681" spans="3:4" x14ac:dyDescent="0.2">
      <c r="C6681" s="88">
        <v>0.32915</v>
      </c>
      <c r="D6681" s="88">
        <v>15774.765968271915</v>
      </c>
    </row>
    <row r="6682" spans="3:4" x14ac:dyDescent="0.2">
      <c r="C6682" s="88">
        <v>0.32919999999999999</v>
      </c>
      <c r="D6682" s="88">
        <v>15774.996031494662</v>
      </c>
    </row>
    <row r="6683" spans="3:4" x14ac:dyDescent="0.2">
      <c r="C6683" s="88">
        <v>0.32924999999999999</v>
      </c>
      <c r="D6683" s="88">
        <v>15775.0867449855</v>
      </c>
    </row>
    <row r="6684" spans="3:4" x14ac:dyDescent="0.2">
      <c r="C6684" s="88">
        <v>0.32929999999999998</v>
      </c>
      <c r="D6684" s="88">
        <v>15775.439342776881</v>
      </c>
    </row>
    <row r="6685" spans="3:4" x14ac:dyDescent="0.2">
      <c r="C6685" s="88">
        <v>0.32934999999999998</v>
      </c>
      <c r="D6685" s="88">
        <v>15775.597752497399</v>
      </c>
    </row>
    <row r="6686" spans="3:4" x14ac:dyDescent="0.2">
      <c r="C6686" s="88">
        <v>0.32940000000000003</v>
      </c>
      <c r="D6686" s="88">
        <v>15775.678529277015</v>
      </c>
    </row>
    <row r="6687" spans="3:4" x14ac:dyDescent="0.2">
      <c r="C6687" s="88">
        <v>0.32945000000000002</v>
      </c>
      <c r="D6687" s="88">
        <v>15776.055662093933</v>
      </c>
    </row>
    <row r="6688" spans="3:4" x14ac:dyDescent="0.2">
      <c r="C6688" s="88">
        <v>0.32950000000000002</v>
      </c>
      <c r="D6688" s="88">
        <v>15776.07404777921</v>
      </c>
    </row>
    <row r="6689" spans="3:4" x14ac:dyDescent="0.2">
      <c r="C6689" s="88">
        <v>0.32955000000000001</v>
      </c>
      <c r="D6689" s="88">
        <v>15776.193664249035</v>
      </c>
    </row>
    <row r="6690" spans="3:4" x14ac:dyDescent="0.2">
      <c r="C6690" s="88">
        <v>0.3296</v>
      </c>
      <c r="D6690" s="88">
        <v>15776.283913817222</v>
      </c>
    </row>
    <row r="6691" spans="3:4" x14ac:dyDescent="0.2">
      <c r="C6691" s="88">
        <v>0.32965</v>
      </c>
      <c r="D6691" s="88">
        <v>15776.394953357052</v>
      </c>
    </row>
    <row r="6692" spans="3:4" x14ac:dyDescent="0.2">
      <c r="C6692" s="88">
        <v>0.32969999999999999</v>
      </c>
      <c r="D6692" s="88">
        <v>15776.403291074235</v>
      </c>
    </row>
    <row r="6693" spans="3:4" x14ac:dyDescent="0.2">
      <c r="C6693" s="88">
        <v>0.32974999999999999</v>
      </c>
      <c r="D6693" s="88">
        <v>15776.53441813437</v>
      </c>
    </row>
    <row r="6694" spans="3:4" x14ac:dyDescent="0.2">
      <c r="C6694" s="88">
        <v>0.32979999999999998</v>
      </c>
      <c r="D6694" s="88">
        <v>15776.687932183588</v>
      </c>
    </row>
    <row r="6695" spans="3:4" x14ac:dyDescent="0.2">
      <c r="C6695" s="88">
        <v>0.32984999999999998</v>
      </c>
      <c r="D6695" s="88">
        <v>15777.136209229753</v>
      </c>
    </row>
    <row r="6696" spans="3:4" x14ac:dyDescent="0.2">
      <c r="C6696" s="88">
        <v>0.32990000000000003</v>
      </c>
      <c r="D6696" s="88">
        <v>15777.226744919955</v>
      </c>
    </row>
    <row r="6697" spans="3:4" x14ac:dyDescent="0.2">
      <c r="C6697" s="88">
        <v>0.32995000000000002</v>
      </c>
      <c r="D6697" s="88">
        <v>15777.452479339136</v>
      </c>
    </row>
    <row r="6698" spans="3:4" x14ac:dyDescent="0.2">
      <c r="C6698" s="88">
        <v>0.33</v>
      </c>
      <c r="D6698" s="88">
        <v>15777.780045413918</v>
      </c>
    </row>
    <row r="6699" spans="3:4" x14ac:dyDescent="0.2">
      <c r="C6699" s="88">
        <v>0.33005000000000001</v>
      </c>
      <c r="D6699" s="88">
        <v>15777.809037879091</v>
      </c>
    </row>
    <row r="6700" spans="3:4" x14ac:dyDescent="0.2">
      <c r="C6700" s="88">
        <v>0.3301</v>
      </c>
      <c r="D6700" s="88">
        <v>15777.87998468928</v>
      </c>
    </row>
    <row r="6701" spans="3:4" x14ac:dyDescent="0.2">
      <c r="C6701" s="88">
        <v>0.33015</v>
      </c>
      <c r="D6701" s="88">
        <v>15777.881819149316</v>
      </c>
    </row>
    <row r="6702" spans="3:4" x14ac:dyDescent="0.2">
      <c r="C6702" s="88">
        <v>0.33019999999999999</v>
      </c>
      <c r="D6702" s="88">
        <v>15778.032437367505</v>
      </c>
    </row>
    <row r="6703" spans="3:4" x14ac:dyDescent="0.2">
      <c r="C6703" s="88">
        <v>0.33024999999999999</v>
      </c>
      <c r="D6703" s="88">
        <v>15778.401182366662</v>
      </c>
    </row>
    <row r="6704" spans="3:4" x14ac:dyDescent="0.2">
      <c r="C6704" s="88">
        <v>0.33029999999999998</v>
      </c>
      <c r="D6704" s="88">
        <v>15778.667098347973</v>
      </c>
    </row>
    <row r="6705" spans="3:4" x14ac:dyDescent="0.2">
      <c r="C6705" s="88">
        <v>0.33034999999999998</v>
      </c>
      <c r="D6705" s="88">
        <v>15778.954279106783</v>
      </c>
    </row>
    <row r="6706" spans="3:4" x14ac:dyDescent="0.2">
      <c r="C6706" s="88">
        <v>0.33040000000000003</v>
      </c>
      <c r="D6706" s="88">
        <v>15779.738787594091</v>
      </c>
    </row>
    <row r="6707" spans="3:4" x14ac:dyDescent="0.2">
      <c r="C6707" s="88">
        <v>0.33045000000000002</v>
      </c>
      <c r="D6707" s="88">
        <v>15779.82072134233</v>
      </c>
    </row>
    <row r="6708" spans="3:4" x14ac:dyDescent="0.2">
      <c r="C6708" s="88">
        <v>0.33050000000000002</v>
      </c>
      <c r="D6708" s="88">
        <v>15779.953472468063</v>
      </c>
    </row>
    <row r="6709" spans="3:4" x14ac:dyDescent="0.2">
      <c r="C6709" s="88">
        <v>0.33055000000000001</v>
      </c>
      <c r="D6709" s="88">
        <v>15780.126901140733</v>
      </c>
    </row>
    <row r="6710" spans="3:4" x14ac:dyDescent="0.2">
      <c r="C6710" s="88">
        <v>0.3306</v>
      </c>
      <c r="D6710" s="88">
        <v>15780.168406490606</v>
      </c>
    </row>
    <row r="6711" spans="3:4" x14ac:dyDescent="0.2">
      <c r="C6711" s="88">
        <v>0.33065</v>
      </c>
      <c r="D6711" s="88">
        <v>15780.361683111787</v>
      </c>
    </row>
    <row r="6712" spans="3:4" x14ac:dyDescent="0.2">
      <c r="C6712" s="88">
        <v>0.33069999999999999</v>
      </c>
      <c r="D6712" s="88">
        <v>15780.539349168648</v>
      </c>
    </row>
    <row r="6713" spans="3:4" x14ac:dyDescent="0.2">
      <c r="C6713" s="88">
        <v>0.33074999999999999</v>
      </c>
      <c r="D6713" s="88">
        <v>15780.766496139013</v>
      </c>
    </row>
    <row r="6714" spans="3:4" x14ac:dyDescent="0.2">
      <c r="C6714" s="88">
        <v>0.33079999999999998</v>
      </c>
      <c r="D6714" s="88">
        <v>15780.791946509384</v>
      </c>
    </row>
    <row r="6715" spans="3:4" x14ac:dyDescent="0.2">
      <c r="C6715" s="88">
        <v>0.33084999999999998</v>
      </c>
      <c r="D6715" s="88">
        <v>15780.799414814654</v>
      </c>
    </row>
    <row r="6716" spans="3:4" x14ac:dyDescent="0.2">
      <c r="C6716" s="88">
        <v>0.33090000000000003</v>
      </c>
      <c r="D6716" s="88">
        <v>15781.1608991087</v>
      </c>
    </row>
    <row r="6717" spans="3:4" x14ac:dyDescent="0.2">
      <c r="C6717" s="88">
        <v>0.33095000000000002</v>
      </c>
      <c r="D6717" s="88">
        <v>15781.330073951245</v>
      </c>
    </row>
    <row r="6718" spans="3:4" x14ac:dyDescent="0.2">
      <c r="C6718" s="88">
        <v>0.33100000000000002</v>
      </c>
      <c r="D6718" s="88">
        <v>15781.374540888279</v>
      </c>
    </row>
    <row r="6719" spans="3:4" x14ac:dyDescent="0.2">
      <c r="C6719" s="88">
        <v>0.33105000000000001</v>
      </c>
      <c r="D6719" s="88">
        <v>15781.389608219843</v>
      </c>
    </row>
    <row r="6720" spans="3:4" x14ac:dyDescent="0.2">
      <c r="C6720" s="88">
        <v>0.33110000000000001</v>
      </c>
      <c r="D6720" s="88">
        <v>15781.490417046823</v>
      </c>
    </row>
    <row r="6721" spans="3:4" x14ac:dyDescent="0.2">
      <c r="C6721" s="88">
        <v>0.33115</v>
      </c>
      <c r="D6721" s="88">
        <v>15781.65680905304</v>
      </c>
    </row>
    <row r="6722" spans="3:4" x14ac:dyDescent="0.2">
      <c r="C6722" s="88">
        <v>0.33119999999999999</v>
      </c>
      <c r="D6722" s="88">
        <v>15782.064325747566</v>
      </c>
    </row>
    <row r="6723" spans="3:4" x14ac:dyDescent="0.2">
      <c r="C6723" s="88">
        <v>0.33124999999999999</v>
      </c>
      <c r="D6723" s="88">
        <v>15782.28777567892</v>
      </c>
    </row>
    <row r="6724" spans="3:4" x14ac:dyDescent="0.2">
      <c r="C6724" s="88">
        <v>0.33129999999999998</v>
      </c>
      <c r="D6724" s="88">
        <v>15782.351620618967</v>
      </c>
    </row>
    <row r="6725" spans="3:4" x14ac:dyDescent="0.2">
      <c r="C6725" s="88">
        <v>0.33134999999999998</v>
      </c>
      <c r="D6725" s="88">
        <v>15782.403176347209</v>
      </c>
    </row>
    <row r="6726" spans="3:4" x14ac:dyDescent="0.2">
      <c r="C6726" s="88">
        <v>0.33139999999999997</v>
      </c>
      <c r="D6726" s="88">
        <v>15782.63604482244</v>
      </c>
    </row>
    <row r="6727" spans="3:4" x14ac:dyDescent="0.2">
      <c r="C6727" s="88">
        <v>0.33145000000000002</v>
      </c>
      <c r="D6727" s="88">
        <v>15782.796827329264</v>
      </c>
    </row>
    <row r="6728" spans="3:4" x14ac:dyDescent="0.2">
      <c r="C6728" s="88">
        <v>0.33150000000000002</v>
      </c>
      <c r="D6728" s="88">
        <v>15782.9605542995</v>
      </c>
    </row>
    <row r="6729" spans="3:4" x14ac:dyDescent="0.2">
      <c r="C6729" s="88">
        <v>0.33155000000000001</v>
      </c>
      <c r="D6729" s="88">
        <v>15783.038345939573</v>
      </c>
    </row>
    <row r="6730" spans="3:4" x14ac:dyDescent="0.2">
      <c r="C6730" s="88">
        <v>0.33160000000000001</v>
      </c>
      <c r="D6730" s="88">
        <v>15783.279497502415</v>
      </c>
    </row>
    <row r="6731" spans="3:4" x14ac:dyDescent="0.2">
      <c r="C6731" s="88">
        <v>0.33165</v>
      </c>
      <c r="D6731" s="88">
        <v>15783.285919408965</v>
      </c>
    </row>
    <row r="6732" spans="3:4" x14ac:dyDescent="0.2">
      <c r="C6732" s="88">
        <v>0.33169999999999999</v>
      </c>
      <c r="D6732" s="88">
        <v>15783.405278688479</v>
      </c>
    </row>
    <row r="6733" spans="3:4" x14ac:dyDescent="0.2">
      <c r="C6733" s="88">
        <v>0.33174999999999999</v>
      </c>
      <c r="D6733" s="88">
        <v>15783.436659594678</v>
      </c>
    </row>
    <row r="6734" spans="3:4" x14ac:dyDescent="0.2">
      <c r="C6734" s="88">
        <v>0.33179999999999998</v>
      </c>
      <c r="D6734" s="88">
        <v>15784.21804070822</v>
      </c>
    </row>
    <row r="6735" spans="3:4" x14ac:dyDescent="0.2">
      <c r="C6735" s="88">
        <v>0.33184999999999998</v>
      </c>
      <c r="D6735" s="88">
        <v>15784.261262421904</v>
      </c>
    </row>
    <row r="6736" spans="3:4" x14ac:dyDescent="0.2">
      <c r="C6736" s="88">
        <v>0.33189999999999997</v>
      </c>
      <c r="D6736" s="88">
        <v>15784.391740721607</v>
      </c>
    </row>
    <row r="6737" spans="3:4" x14ac:dyDescent="0.2">
      <c r="C6737" s="88">
        <v>0.33195000000000002</v>
      </c>
      <c r="D6737" s="88">
        <v>15784.443839490223</v>
      </c>
    </row>
    <row r="6738" spans="3:4" x14ac:dyDescent="0.2">
      <c r="C6738" s="88">
        <v>0.33200000000000002</v>
      </c>
      <c r="D6738" s="88">
        <v>15784.642504715401</v>
      </c>
    </row>
    <row r="6739" spans="3:4" x14ac:dyDescent="0.2">
      <c r="C6739" s="88">
        <v>0.33205000000000001</v>
      </c>
      <c r="D6739" s="88">
        <v>15784.903925169356</v>
      </c>
    </row>
    <row r="6740" spans="3:4" x14ac:dyDescent="0.2">
      <c r="C6740" s="88">
        <v>0.33210000000000001</v>
      </c>
      <c r="D6740" s="88">
        <v>15784.943047745004</v>
      </c>
    </row>
    <row r="6741" spans="3:4" x14ac:dyDescent="0.2">
      <c r="C6741" s="88">
        <v>0.33215</v>
      </c>
      <c r="D6741" s="88">
        <v>15785.084186724403</v>
      </c>
    </row>
    <row r="6742" spans="3:4" x14ac:dyDescent="0.2">
      <c r="C6742" s="88">
        <v>0.3322</v>
      </c>
      <c r="D6742" s="88">
        <v>15785.095805477118</v>
      </c>
    </row>
    <row r="6743" spans="3:4" x14ac:dyDescent="0.2">
      <c r="C6743" s="88">
        <v>0.33224999999999999</v>
      </c>
      <c r="D6743" s="88">
        <v>15785.262510786344</v>
      </c>
    </row>
    <row r="6744" spans="3:4" x14ac:dyDescent="0.2">
      <c r="C6744" s="88">
        <v>0.33229999999999998</v>
      </c>
      <c r="D6744" s="88">
        <v>15785.440059342907</v>
      </c>
    </row>
    <row r="6745" spans="3:4" x14ac:dyDescent="0.2">
      <c r="C6745" s="88">
        <v>0.33234999999999998</v>
      </c>
      <c r="D6745" s="88">
        <v>15785.629063588442</v>
      </c>
    </row>
    <row r="6746" spans="3:4" x14ac:dyDescent="0.2">
      <c r="C6746" s="88">
        <v>0.33239999999999997</v>
      </c>
      <c r="D6746" s="88">
        <v>15785.729331512408</v>
      </c>
    </row>
    <row r="6747" spans="3:4" x14ac:dyDescent="0.2">
      <c r="C6747" s="88">
        <v>0.33245000000000002</v>
      </c>
      <c r="D6747" s="88">
        <v>15785.960340866437</v>
      </c>
    </row>
    <row r="6748" spans="3:4" x14ac:dyDescent="0.2">
      <c r="C6748" s="88">
        <v>0.33250000000000002</v>
      </c>
      <c r="D6748" s="88">
        <v>15786.230244495147</v>
      </c>
    </row>
    <row r="6749" spans="3:4" x14ac:dyDescent="0.2">
      <c r="C6749" s="88">
        <v>0.33255000000000001</v>
      </c>
      <c r="D6749" s="88">
        <v>15786.484699384937</v>
      </c>
    </row>
    <row r="6750" spans="3:4" x14ac:dyDescent="0.2">
      <c r="C6750" s="88">
        <v>0.33260000000000001</v>
      </c>
      <c r="D6750" s="88">
        <v>15786.643228694349</v>
      </c>
    </row>
    <row r="6751" spans="3:4" x14ac:dyDescent="0.2">
      <c r="C6751" s="88">
        <v>0.33265</v>
      </c>
      <c r="D6751" s="88">
        <v>15786.814868747217</v>
      </c>
    </row>
    <row r="6752" spans="3:4" x14ac:dyDescent="0.2">
      <c r="C6752" s="88">
        <v>0.3327</v>
      </c>
      <c r="D6752" s="88">
        <v>15786.9684313328</v>
      </c>
    </row>
    <row r="6753" spans="3:4" x14ac:dyDescent="0.2">
      <c r="C6753" s="88">
        <v>0.33274999999999999</v>
      </c>
      <c r="D6753" s="88">
        <v>15787.067029511049</v>
      </c>
    </row>
    <row r="6754" spans="3:4" x14ac:dyDescent="0.2">
      <c r="C6754" s="88">
        <v>0.33279999999999998</v>
      </c>
      <c r="D6754" s="88">
        <v>15787.330463885515</v>
      </c>
    </row>
    <row r="6755" spans="3:4" x14ac:dyDescent="0.2">
      <c r="C6755" s="88">
        <v>0.33284999999999998</v>
      </c>
      <c r="D6755" s="88">
        <v>15787.560196320894</v>
      </c>
    </row>
    <row r="6756" spans="3:4" x14ac:dyDescent="0.2">
      <c r="C6756" s="88">
        <v>0.33289999999999997</v>
      </c>
      <c r="D6756" s="88">
        <v>15787.950275845644</v>
      </c>
    </row>
    <row r="6757" spans="3:4" x14ac:dyDescent="0.2">
      <c r="C6757" s="88">
        <v>0.33295000000000002</v>
      </c>
      <c r="D6757" s="88">
        <v>15788.055783029336</v>
      </c>
    </row>
    <row r="6758" spans="3:4" x14ac:dyDescent="0.2">
      <c r="C6758" s="88">
        <v>0.33300000000000002</v>
      </c>
      <c r="D6758" s="88">
        <v>15788.275645364458</v>
      </c>
    </row>
    <row r="6759" spans="3:4" x14ac:dyDescent="0.2">
      <c r="C6759" s="88">
        <v>0.33305000000000001</v>
      </c>
      <c r="D6759" s="88">
        <v>15788.38525277229</v>
      </c>
    </row>
    <row r="6760" spans="3:4" x14ac:dyDescent="0.2">
      <c r="C6760" s="88">
        <v>0.33310000000000001</v>
      </c>
      <c r="D6760" s="88">
        <v>15788.429212320974</v>
      </c>
    </row>
    <row r="6761" spans="3:4" x14ac:dyDescent="0.2">
      <c r="C6761" s="88">
        <v>0.33315</v>
      </c>
      <c r="D6761" s="88">
        <v>15788.472717256594</v>
      </c>
    </row>
    <row r="6762" spans="3:4" x14ac:dyDescent="0.2">
      <c r="C6762" s="88">
        <v>0.3332</v>
      </c>
      <c r="D6762" s="88">
        <v>15788.868636533902</v>
      </c>
    </row>
    <row r="6763" spans="3:4" x14ac:dyDescent="0.2">
      <c r="C6763" s="88">
        <v>0.33324999999999999</v>
      </c>
      <c r="D6763" s="88">
        <v>15789.018016316877</v>
      </c>
    </row>
    <row r="6764" spans="3:4" x14ac:dyDescent="0.2">
      <c r="C6764" s="88">
        <v>0.33329999999999999</v>
      </c>
      <c r="D6764" s="88">
        <v>15789.06031911376</v>
      </c>
    </row>
    <row r="6765" spans="3:4" x14ac:dyDescent="0.2">
      <c r="C6765" s="88">
        <v>0.33334999999999998</v>
      </c>
      <c r="D6765" s="88">
        <v>15789.374238605189</v>
      </c>
    </row>
    <row r="6766" spans="3:4" x14ac:dyDescent="0.2">
      <c r="C6766" s="88">
        <v>0.33339999999999997</v>
      </c>
      <c r="D6766" s="88">
        <v>15789.481781501883</v>
      </c>
    </row>
    <row r="6767" spans="3:4" x14ac:dyDescent="0.2">
      <c r="C6767" s="88">
        <v>0.33345000000000002</v>
      </c>
      <c r="D6767" s="88">
        <v>15789.511046961597</v>
      </c>
    </row>
    <row r="6768" spans="3:4" x14ac:dyDescent="0.2">
      <c r="C6768" s="88">
        <v>0.33350000000000002</v>
      </c>
      <c r="D6768" s="88">
        <v>15790.006698633155</v>
      </c>
    </row>
    <row r="6769" spans="3:4" x14ac:dyDescent="0.2">
      <c r="C6769" s="88">
        <v>0.33355000000000001</v>
      </c>
      <c r="D6769" s="88">
        <v>15790.290895746126</v>
      </c>
    </row>
    <row r="6770" spans="3:4" x14ac:dyDescent="0.2">
      <c r="C6770" s="88">
        <v>0.33360000000000001</v>
      </c>
      <c r="D6770" s="88">
        <v>15790.331679348479</v>
      </c>
    </row>
    <row r="6771" spans="3:4" x14ac:dyDescent="0.2">
      <c r="C6771" s="88">
        <v>0.33365</v>
      </c>
      <c r="D6771" s="88">
        <v>15790.975498849028</v>
      </c>
    </row>
    <row r="6772" spans="3:4" x14ac:dyDescent="0.2">
      <c r="C6772" s="88">
        <v>0.3337</v>
      </c>
      <c r="D6772" s="88">
        <v>15790.997474926931</v>
      </c>
    </row>
    <row r="6773" spans="3:4" x14ac:dyDescent="0.2">
      <c r="C6773" s="88">
        <v>0.33374999999999999</v>
      </c>
      <c r="D6773" s="88">
        <v>15791.472358880561</v>
      </c>
    </row>
    <row r="6774" spans="3:4" x14ac:dyDescent="0.2">
      <c r="C6774" s="88">
        <v>0.33379999999999999</v>
      </c>
      <c r="D6774" s="88">
        <v>15791.488890026474</v>
      </c>
    </row>
    <row r="6775" spans="3:4" x14ac:dyDescent="0.2">
      <c r="C6775" s="88">
        <v>0.33384999999999998</v>
      </c>
      <c r="D6775" s="88">
        <v>15791.514981054228</v>
      </c>
    </row>
    <row r="6776" spans="3:4" x14ac:dyDescent="0.2">
      <c r="C6776" s="88">
        <v>0.33389999999999997</v>
      </c>
      <c r="D6776" s="88">
        <v>15791.759757044299</v>
      </c>
    </row>
    <row r="6777" spans="3:4" x14ac:dyDescent="0.2">
      <c r="C6777" s="88">
        <v>0.33395000000000002</v>
      </c>
      <c r="D6777" s="88">
        <v>15791.895900911208</v>
      </c>
    </row>
    <row r="6778" spans="3:4" x14ac:dyDescent="0.2">
      <c r="C6778" s="88">
        <v>0.33400000000000002</v>
      </c>
      <c r="D6778" s="88">
        <v>15791.897841136044</v>
      </c>
    </row>
    <row r="6779" spans="3:4" x14ac:dyDescent="0.2">
      <c r="C6779" s="88">
        <v>0.33405000000000001</v>
      </c>
      <c r="D6779" s="88">
        <v>15792.181647910847</v>
      </c>
    </row>
    <row r="6780" spans="3:4" x14ac:dyDescent="0.2">
      <c r="C6780" s="88">
        <v>0.33410000000000001</v>
      </c>
      <c r="D6780" s="88">
        <v>15792.187628354415</v>
      </c>
    </row>
    <row r="6781" spans="3:4" x14ac:dyDescent="0.2">
      <c r="C6781" s="88">
        <v>0.33415</v>
      </c>
      <c r="D6781" s="88">
        <v>15792.219577100577</v>
      </c>
    </row>
    <row r="6782" spans="3:4" x14ac:dyDescent="0.2">
      <c r="C6782" s="88">
        <v>0.3342</v>
      </c>
      <c r="D6782" s="88">
        <v>15792.418146225187</v>
      </c>
    </row>
    <row r="6783" spans="3:4" x14ac:dyDescent="0.2">
      <c r="C6783" s="88">
        <v>0.33424999999999999</v>
      </c>
      <c r="D6783" s="88">
        <v>15792.426448005388</v>
      </c>
    </row>
    <row r="6784" spans="3:4" x14ac:dyDescent="0.2">
      <c r="C6784" s="88">
        <v>0.33429999999999999</v>
      </c>
      <c r="D6784" s="88">
        <v>15792.681069140768</v>
      </c>
    </row>
    <row r="6785" spans="3:4" x14ac:dyDescent="0.2">
      <c r="C6785" s="88">
        <v>0.33434999999999998</v>
      </c>
      <c r="D6785" s="88">
        <v>15792.987455444607</v>
      </c>
    </row>
    <row r="6786" spans="3:4" x14ac:dyDescent="0.2">
      <c r="C6786" s="88">
        <v>0.33439999999999998</v>
      </c>
      <c r="D6786" s="88">
        <v>15793.42185207635</v>
      </c>
    </row>
    <row r="6787" spans="3:4" x14ac:dyDescent="0.2">
      <c r="C6787" s="88">
        <v>0.33445000000000003</v>
      </c>
      <c r="D6787" s="88">
        <v>15793.455629092128</v>
      </c>
    </row>
    <row r="6788" spans="3:4" x14ac:dyDescent="0.2">
      <c r="C6788" s="88">
        <v>0.33450000000000002</v>
      </c>
      <c r="D6788" s="88">
        <v>15793.481886309781</v>
      </c>
    </row>
    <row r="6789" spans="3:4" x14ac:dyDescent="0.2">
      <c r="C6789" s="88">
        <v>0.33455000000000001</v>
      </c>
      <c r="D6789" s="88">
        <v>15793.598514539921</v>
      </c>
    </row>
    <row r="6790" spans="3:4" x14ac:dyDescent="0.2">
      <c r="C6790" s="88">
        <v>0.33460000000000001</v>
      </c>
      <c r="D6790" s="88">
        <v>15793.651549662878</v>
      </c>
    </row>
    <row r="6791" spans="3:4" x14ac:dyDescent="0.2">
      <c r="C6791" s="88">
        <v>0.33465</v>
      </c>
      <c r="D6791" s="88">
        <v>15793.817173789988</v>
      </c>
    </row>
    <row r="6792" spans="3:4" x14ac:dyDescent="0.2">
      <c r="C6792" s="88">
        <v>0.3347</v>
      </c>
      <c r="D6792" s="88">
        <v>15793.847698665164</v>
      </c>
    </row>
    <row r="6793" spans="3:4" x14ac:dyDescent="0.2">
      <c r="C6793" s="88">
        <v>0.33474999999999999</v>
      </c>
      <c r="D6793" s="88">
        <v>15793.870496653597</v>
      </c>
    </row>
    <row r="6794" spans="3:4" x14ac:dyDescent="0.2">
      <c r="C6794" s="88">
        <v>0.33479999999999999</v>
      </c>
      <c r="D6794" s="88">
        <v>15794.00995919492</v>
      </c>
    </row>
    <row r="6795" spans="3:4" x14ac:dyDescent="0.2">
      <c r="C6795" s="88">
        <v>0.33484999999999998</v>
      </c>
      <c r="D6795" s="88">
        <v>15794.075955203652</v>
      </c>
    </row>
    <row r="6796" spans="3:4" x14ac:dyDescent="0.2">
      <c r="C6796" s="88">
        <v>0.33489999999999998</v>
      </c>
      <c r="D6796" s="88">
        <v>15794.101054055434</v>
      </c>
    </row>
    <row r="6797" spans="3:4" x14ac:dyDescent="0.2">
      <c r="C6797" s="88">
        <v>0.33495000000000003</v>
      </c>
      <c r="D6797" s="88">
        <v>15794.279859012482</v>
      </c>
    </row>
    <row r="6798" spans="3:4" x14ac:dyDescent="0.2">
      <c r="C6798" s="88">
        <v>0.33500000000000002</v>
      </c>
      <c r="D6798" s="88">
        <v>15794.3474610372</v>
      </c>
    </row>
    <row r="6799" spans="3:4" x14ac:dyDescent="0.2">
      <c r="C6799" s="88">
        <v>0.33505000000000001</v>
      </c>
      <c r="D6799" s="88">
        <v>15794.366152002811</v>
      </c>
    </row>
    <row r="6800" spans="3:4" x14ac:dyDescent="0.2">
      <c r="C6800" s="88">
        <v>0.33510000000000001</v>
      </c>
      <c r="D6800" s="88">
        <v>15794.389713238719</v>
      </c>
    </row>
    <row r="6801" spans="3:4" x14ac:dyDescent="0.2">
      <c r="C6801" s="88">
        <v>0.33515</v>
      </c>
      <c r="D6801" s="88">
        <v>15794.615418059819</v>
      </c>
    </row>
    <row r="6802" spans="3:4" x14ac:dyDescent="0.2">
      <c r="C6802" s="88">
        <v>0.3352</v>
      </c>
      <c r="D6802" s="88">
        <v>15794.720526146886</v>
      </c>
    </row>
    <row r="6803" spans="3:4" x14ac:dyDescent="0.2">
      <c r="C6803" s="88">
        <v>0.33524999999999999</v>
      </c>
      <c r="D6803" s="88">
        <v>15794.979239734608</v>
      </c>
    </row>
    <row r="6804" spans="3:4" x14ac:dyDescent="0.2">
      <c r="C6804" s="88">
        <v>0.33529999999999999</v>
      </c>
      <c r="D6804" s="88">
        <v>15795.041780761989</v>
      </c>
    </row>
    <row r="6805" spans="3:4" x14ac:dyDescent="0.2">
      <c r="C6805" s="88">
        <v>0.33534999999999998</v>
      </c>
      <c r="D6805" s="88">
        <v>15795.41563060943</v>
      </c>
    </row>
    <row r="6806" spans="3:4" x14ac:dyDescent="0.2">
      <c r="C6806" s="88">
        <v>0.33539999999999998</v>
      </c>
      <c r="D6806" s="88">
        <v>15795.428887095029</v>
      </c>
    </row>
    <row r="6807" spans="3:4" x14ac:dyDescent="0.2">
      <c r="C6807" s="88">
        <v>0.33545000000000003</v>
      </c>
      <c r="D6807" s="88">
        <v>15795.663369431046</v>
      </c>
    </row>
    <row r="6808" spans="3:4" x14ac:dyDescent="0.2">
      <c r="C6808" s="88">
        <v>0.33550000000000002</v>
      </c>
      <c r="D6808" s="88">
        <v>15795.874666118572</v>
      </c>
    </row>
    <row r="6809" spans="3:4" x14ac:dyDescent="0.2">
      <c r="C6809" s="88">
        <v>0.33555000000000001</v>
      </c>
      <c r="D6809" s="88">
        <v>15795.920712381792</v>
      </c>
    </row>
    <row r="6810" spans="3:4" x14ac:dyDescent="0.2">
      <c r="C6810" s="88">
        <v>0.33560000000000001</v>
      </c>
      <c r="D6810" s="88">
        <v>15796.247728599225</v>
      </c>
    </row>
    <row r="6811" spans="3:4" x14ac:dyDescent="0.2">
      <c r="C6811" s="88">
        <v>0.33565</v>
      </c>
      <c r="D6811" s="88">
        <v>15796.283025716542</v>
      </c>
    </row>
    <row r="6812" spans="3:4" x14ac:dyDescent="0.2">
      <c r="C6812" s="88">
        <v>0.3357</v>
      </c>
      <c r="D6812" s="88">
        <v>15796.296302587598</v>
      </c>
    </row>
    <row r="6813" spans="3:4" x14ac:dyDescent="0.2">
      <c r="C6813" s="88">
        <v>0.33574999999999999</v>
      </c>
      <c r="D6813" s="88">
        <v>15796.375515362124</v>
      </c>
    </row>
    <row r="6814" spans="3:4" x14ac:dyDescent="0.2">
      <c r="C6814" s="88">
        <v>0.33579999999999999</v>
      </c>
      <c r="D6814" s="88">
        <v>15796.492027632592</v>
      </c>
    </row>
    <row r="6815" spans="3:4" x14ac:dyDescent="0.2">
      <c r="C6815" s="88">
        <v>0.33584999999999998</v>
      </c>
      <c r="D6815" s="88">
        <v>15796.539270775284</v>
      </c>
    </row>
    <row r="6816" spans="3:4" x14ac:dyDescent="0.2">
      <c r="C6816" s="88">
        <v>0.33589999999999998</v>
      </c>
      <c r="D6816" s="88">
        <v>15796.650833751688</v>
      </c>
    </row>
    <row r="6817" spans="3:4" x14ac:dyDescent="0.2">
      <c r="C6817" s="88">
        <v>0.33595000000000003</v>
      </c>
      <c r="D6817" s="88">
        <v>15796.652575297197</v>
      </c>
    </row>
    <row r="6818" spans="3:4" x14ac:dyDescent="0.2">
      <c r="C6818" s="88">
        <v>0.33600000000000002</v>
      </c>
      <c r="D6818" s="88">
        <v>15796.680680117204</v>
      </c>
    </row>
    <row r="6819" spans="3:4" x14ac:dyDescent="0.2">
      <c r="C6819" s="88">
        <v>0.33605000000000002</v>
      </c>
      <c r="D6819" s="88">
        <v>15797.094460339076</v>
      </c>
    </row>
    <row r="6820" spans="3:4" x14ac:dyDescent="0.2">
      <c r="C6820" s="88">
        <v>0.33610000000000001</v>
      </c>
      <c r="D6820" s="88">
        <v>15797.217110732694</v>
      </c>
    </row>
    <row r="6821" spans="3:4" x14ac:dyDescent="0.2">
      <c r="C6821" s="88">
        <v>0.33615</v>
      </c>
      <c r="D6821" s="88">
        <v>15797.231185268523</v>
      </c>
    </row>
    <row r="6822" spans="3:4" x14ac:dyDescent="0.2">
      <c r="C6822" s="88">
        <v>0.3362</v>
      </c>
      <c r="D6822" s="88">
        <v>15797.670788447587</v>
      </c>
    </row>
    <row r="6823" spans="3:4" x14ac:dyDescent="0.2">
      <c r="C6823" s="88">
        <v>0.33624999999999999</v>
      </c>
      <c r="D6823" s="88">
        <v>15797.755620307107</v>
      </c>
    </row>
    <row r="6824" spans="3:4" x14ac:dyDescent="0.2">
      <c r="C6824" s="88">
        <v>0.33629999999999999</v>
      </c>
      <c r="D6824" s="88">
        <v>15797.870250501835</v>
      </c>
    </row>
    <row r="6825" spans="3:4" x14ac:dyDescent="0.2">
      <c r="C6825" s="88">
        <v>0.33634999999999998</v>
      </c>
      <c r="D6825" s="88">
        <v>15798.067990798685</v>
      </c>
    </row>
    <row r="6826" spans="3:4" x14ac:dyDescent="0.2">
      <c r="C6826" s="88">
        <v>0.33639999999999998</v>
      </c>
      <c r="D6826" s="88">
        <v>15798.098149235033</v>
      </c>
    </row>
    <row r="6827" spans="3:4" x14ac:dyDescent="0.2">
      <c r="C6827" s="88">
        <v>0.33645000000000003</v>
      </c>
      <c r="D6827" s="88">
        <v>15798.142824089919</v>
      </c>
    </row>
    <row r="6828" spans="3:4" x14ac:dyDescent="0.2">
      <c r="C6828" s="88">
        <v>0.33650000000000002</v>
      </c>
      <c r="D6828" s="88">
        <v>15798.220176618135</v>
      </c>
    </row>
    <row r="6829" spans="3:4" x14ac:dyDescent="0.2">
      <c r="C6829" s="88">
        <v>0.33655000000000002</v>
      </c>
      <c r="D6829" s="88">
        <v>15798.248002091215</v>
      </c>
    </row>
    <row r="6830" spans="3:4" x14ac:dyDescent="0.2">
      <c r="C6830" s="88">
        <v>0.33660000000000001</v>
      </c>
      <c r="D6830" s="88">
        <v>15798.369023693176</v>
      </c>
    </row>
    <row r="6831" spans="3:4" x14ac:dyDescent="0.2">
      <c r="C6831" s="88">
        <v>0.33665</v>
      </c>
      <c r="D6831" s="88">
        <v>15798.487911975468</v>
      </c>
    </row>
    <row r="6832" spans="3:4" x14ac:dyDescent="0.2">
      <c r="C6832" s="88">
        <v>0.3367</v>
      </c>
      <c r="D6832" s="88">
        <v>15798.651236730417</v>
      </c>
    </row>
    <row r="6833" spans="3:4" x14ac:dyDescent="0.2">
      <c r="C6833" s="88">
        <v>0.33674999999999999</v>
      </c>
      <c r="D6833" s="88">
        <v>15798.927839268295</v>
      </c>
    </row>
    <row r="6834" spans="3:4" x14ac:dyDescent="0.2">
      <c r="C6834" s="88">
        <v>0.33679999999999999</v>
      </c>
      <c r="D6834" s="88">
        <v>15799.048767784188</v>
      </c>
    </row>
    <row r="6835" spans="3:4" x14ac:dyDescent="0.2">
      <c r="C6835" s="88">
        <v>0.33684999999999998</v>
      </c>
      <c r="D6835" s="88">
        <v>15799.188850190816</v>
      </c>
    </row>
    <row r="6836" spans="3:4" x14ac:dyDescent="0.2">
      <c r="C6836" s="88">
        <v>0.33689999999999998</v>
      </c>
      <c r="D6836" s="88">
        <v>15799.405983829161</v>
      </c>
    </row>
    <row r="6837" spans="3:4" x14ac:dyDescent="0.2">
      <c r="C6837" s="88">
        <v>0.33695000000000003</v>
      </c>
      <c r="D6837" s="88">
        <v>15799.466837578449</v>
      </c>
    </row>
    <row r="6838" spans="3:4" x14ac:dyDescent="0.2">
      <c r="C6838" s="88">
        <v>0.33700000000000002</v>
      </c>
      <c r="D6838" s="88">
        <v>15799.63670743572</v>
      </c>
    </row>
    <row r="6839" spans="3:4" x14ac:dyDescent="0.2">
      <c r="C6839" s="88">
        <v>0.33705000000000002</v>
      </c>
      <c r="D6839" s="88">
        <v>15799.658471656016</v>
      </c>
    </row>
    <row r="6840" spans="3:4" x14ac:dyDescent="0.2">
      <c r="C6840" s="88">
        <v>0.33710000000000001</v>
      </c>
      <c r="D6840" s="88">
        <v>15799.811170196435</v>
      </c>
    </row>
    <row r="6841" spans="3:4" x14ac:dyDescent="0.2">
      <c r="C6841" s="88">
        <v>0.33715000000000001</v>
      </c>
      <c r="D6841" s="88">
        <v>15799.916629266585</v>
      </c>
    </row>
    <row r="6842" spans="3:4" x14ac:dyDescent="0.2">
      <c r="C6842" s="88">
        <v>0.3372</v>
      </c>
      <c r="D6842" s="88">
        <v>15799.969804735665</v>
      </c>
    </row>
    <row r="6843" spans="3:4" x14ac:dyDescent="0.2">
      <c r="C6843" s="88">
        <v>0.33724999999999999</v>
      </c>
      <c r="D6843" s="88">
        <v>15800.25991656784</v>
      </c>
    </row>
    <row r="6844" spans="3:4" x14ac:dyDescent="0.2">
      <c r="C6844" s="88">
        <v>0.33729999999999999</v>
      </c>
      <c r="D6844" s="88">
        <v>15800.42211081347</v>
      </c>
    </row>
    <row r="6845" spans="3:4" x14ac:dyDescent="0.2">
      <c r="C6845" s="88">
        <v>0.33734999999999998</v>
      </c>
      <c r="D6845" s="88">
        <v>15800.58847689186</v>
      </c>
    </row>
    <row r="6846" spans="3:4" x14ac:dyDescent="0.2">
      <c r="C6846" s="88">
        <v>0.33739999999999998</v>
      </c>
      <c r="D6846" s="88">
        <v>15800.737468494182</v>
      </c>
    </row>
    <row r="6847" spans="3:4" x14ac:dyDescent="0.2">
      <c r="C6847" s="88">
        <v>0.33745000000000003</v>
      </c>
      <c r="D6847" s="88">
        <v>15800.965402137677</v>
      </c>
    </row>
    <row r="6848" spans="3:4" x14ac:dyDescent="0.2">
      <c r="C6848" s="88">
        <v>0.33750000000000002</v>
      </c>
      <c r="D6848" s="88">
        <v>15801.030150883322</v>
      </c>
    </row>
    <row r="6849" spans="3:4" x14ac:dyDescent="0.2">
      <c r="C6849" s="88">
        <v>0.33755000000000002</v>
      </c>
      <c r="D6849" s="88">
        <v>15801.045495481074</v>
      </c>
    </row>
    <row r="6850" spans="3:4" x14ac:dyDescent="0.2">
      <c r="C6850" s="88">
        <v>0.33760000000000001</v>
      </c>
      <c r="D6850" s="88">
        <v>15801.223849778036</v>
      </c>
    </row>
    <row r="6851" spans="3:4" x14ac:dyDescent="0.2">
      <c r="C6851" s="88">
        <v>0.33765000000000001</v>
      </c>
      <c r="D6851" s="88">
        <v>15801.497057999455</v>
      </c>
    </row>
    <row r="6852" spans="3:4" x14ac:dyDescent="0.2">
      <c r="C6852" s="88">
        <v>0.3377</v>
      </c>
      <c r="D6852" s="88">
        <v>15801.711242658434</v>
      </c>
    </row>
    <row r="6853" spans="3:4" x14ac:dyDescent="0.2">
      <c r="C6853" s="88">
        <v>0.33774999999999999</v>
      </c>
      <c r="D6853" s="88">
        <v>15801.723118870574</v>
      </c>
    </row>
    <row r="6854" spans="3:4" x14ac:dyDescent="0.2">
      <c r="C6854" s="88">
        <v>0.33779999999999999</v>
      </c>
      <c r="D6854" s="88">
        <v>15802.204986181294</v>
      </c>
    </row>
    <row r="6855" spans="3:4" x14ac:dyDescent="0.2">
      <c r="C6855" s="88">
        <v>0.33784999999999998</v>
      </c>
      <c r="D6855" s="88">
        <v>15802.340743713579</v>
      </c>
    </row>
    <row r="6856" spans="3:4" x14ac:dyDescent="0.2">
      <c r="C6856" s="88">
        <v>0.33789999999999998</v>
      </c>
      <c r="D6856" s="88">
        <v>15802.631866520631</v>
      </c>
    </row>
    <row r="6857" spans="3:4" x14ac:dyDescent="0.2">
      <c r="C6857" s="88">
        <v>0.33794999999999997</v>
      </c>
      <c r="D6857" s="88">
        <v>15802.901466365191</v>
      </c>
    </row>
    <row r="6858" spans="3:4" x14ac:dyDescent="0.2">
      <c r="C6858" s="88">
        <v>0.33800000000000002</v>
      </c>
      <c r="D6858" s="88">
        <v>15803.041597810383</v>
      </c>
    </row>
    <row r="6859" spans="3:4" x14ac:dyDescent="0.2">
      <c r="C6859" s="88">
        <v>0.33805000000000002</v>
      </c>
      <c r="D6859" s="88">
        <v>15803.056494664068</v>
      </c>
    </row>
    <row r="6860" spans="3:4" x14ac:dyDescent="0.2">
      <c r="C6860" s="88">
        <v>0.33810000000000001</v>
      </c>
      <c r="D6860" s="88">
        <v>15803.27910281034</v>
      </c>
    </row>
    <row r="6861" spans="3:4" x14ac:dyDescent="0.2">
      <c r="C6861" s="88">
        <v>0.33815000000000001</v>
      </c>
      <c r="D6861" s="88">
        <v>15803.578303963179</v>
      </c>
    </row>
    <row r="6862" spans="3:4" x14ac:dyDescent="0.2">
      <c r="C6862" s="88">
        <v>0.3382</v>
      </c>
      <c r="D6862" s="88">
        <v>15803.761976766697</v>
      </c>
    </row>
    <row r="6863" spans="3:4" x14ac:dyDescent="0.2">
      <c r="C6863" s="88">
        <v>0.33825</v>
      </c>
      <c r="D6863" s="88">
        <v>15803.870283573789</v>
      </c>
    </row>
    <row r="6864" spans="3:4" x14ac:dyDescent="0.2">
      <c r="C6864" s="88">
        <v>0.33829999999999999</v>
      </c>
      <c r="D6864" s="88">
        <v>15803.978201998238</v>
      </c>
    </row>
    <row r="6865" spans="3:4" x14ac:dyDescent="0.2">
      <c r="C6865" s="88">
        <v>0.33834999999999998</v>
      </c>
      <c r="D6865" s="88">
        <v>15803.984750169866</v>
      </c>
    </row>
    <row r="6866" spans="3:4" x14ac:dyDescent="0.2">
      <c r="C6866" s="88">
        <v>0.33839999999999998</v>
      </c>
      <c r="D6866" s="88">
        <v>15804.105677653013</v>
      </c>
    </row>
    <row r="6867" spans="3:4" x14ac:dyDescent="0.2">
      <c r="C6867" s="88">
        <v>0.33844999999999997</v>
      </c>
      <c r="D6867" s="88">
        <v>15804.21549701426</v>
      </c>
    </row>
    <row r="6868" spans="3:4" x14ac:dyDescent="0.2">
      <c r="C6868" s="88">
        <v>0.33850000000000002</v>
      </c>
      <c r="D6868" s="88">
        <v>15804.311085543124</v>
      </c>
    </row>
    <row r="6869" spans="3:4" x14ac:dyDescent="0.2">
      <c r="C6869" s="88">
        <v>0.33855000000000002</v>
      </c>
      <c r="D6869" s="88">
        <v>15804.32052664788</v>
      </c>
    </row>
    <row r="6870" spans="3:4" x14ac:dyDescent="0.2">
      <c r="C6870" s="88">
        <v>0.33860000000000001</v>
      </c>
      <c r="D6870" s="88">
        <v>15804.419878822131</v>
      </c>
    </row>
    <row r="6871" spans="3:4" x14ac:dyDescent="0.2">
      <c r="C6871" s="88">
        <v>0.33865000000000001</v>
      </c>
      <c r="D6871" s="88">
        <v>15804.447214301777</v>
      </c>
    </row>
    <row r="6872" spans="3:4" x14ac:dyDescent="0.2">
      <c r="C6872" s="88">
        <v>0.3387</v>
      </c>
      <c r="D6872" s="88">
        <v>15804.521176244936</v>
      </c>
    </row>
    <row r="6873" spans="3:4" x14ac:dyDescent="0.2">
      <c r="C6873" s="88">
        <v>0.33875</v>
      </c>
      <c r="D6873" s="88">
        <v>15804.704212978877</v>
      </c>
    </row>
    <row r="6874" spans="3:4" x14ac:dyDescent="0.2">
      <c r="C6874" s="88">
        <v>0.33879999999999999</v>
      </c>
      <c r="D6874" s="88">
        <v>15804.980233952929</v>
      </c>
    </row>
    <row r="6875" spans="3:4" x14ac:dyDescent="0.2">
      <c r="C6875" s="88">
        <v>0.33884999999999998</v>
      </c>
      <c r="D6875" s="88">
        <v>15805.107035843095</v>
      </c>
    </row>
    <row r="6876" spans="3:4" x14ac:dyDescent="0.2">
      <c r="C6876" s="88">
        <v>0.33889999999999998</v>
      </c>
      <c r="D6876" s="88">
        <v>15805.353274960791</v>
      </c>
    </row>
    <row r="6877" spans="3:4" x14ac:dyDescent="0.2">
      <c r="C6877" s="88">
        <v>0.33894999999999997</v>
      </c>
      <c r="D6877" s="88">
        <v>15805.387052653379</v>
      </c>
    </row>
    <row r="6878" spans="3:4" x14ac:dyDescent="0.2">
      <c r="C6878" s="88">
        <v>0.33900000000000002</v>
      </c>
      <c r="D6878" s="88">
        <v>15805.392854869307</v>
      </c>
    </row>
    <row r="6879" spans="3:4" x14ac:dyDescent="0.2">
      <c r="C6879" s="88">
        <v>0.33905000000000002</v>
      </c>
      <c r="D6879" s="88">
        <v>15805.429805307698</v>
      </c>
    </row>
    <row r="6880" spans="3:4" x14ac:dyDescent="0.2">
      <c r="C6880" s="88">
        <v>0.33910000000000001</v>
      </c>
      <c r="D6880" s="88">
        <v>15805.58985654467</v>
      </c>
    </row>
    <row r="6881" spans="3:4" x14ac:dyDescent="0.2">
      <c r="C6881" s="88">
        <v>0.33915000000000001</v>
      </c>
      <c r="D6881" s="88">
        <v>15805.728297374881</v>
      </c>
    </row>
    <row r="6882" spans="3:4" x14ac:dyDescent="0.2">
      <c r="C6882" s="88">
        <v>0.3392</v>
      </c>
      <c r="D6882" s="88">
        <v>15805.745712498199</v>
      </c>
    </row>
    <row r="6883" spans="3:4" x14ac:dyDescent="0.2">
      <c r="C6883" s="88">
        <v>0.33925</v>
      </c>
      <c r="D6883" s="88">
        <v>15805.890489630401</v>
      </c>
    </row>
    <row r="6884" spans="3:4" x14ac:dyDescent="0.2">
      <c r="C6884" s="88">
        <v>0.33929999999999999</v>
      </c>
      <c r="D6884" s="88">
        <v>15805.99759936498</v>
      </c>
    </row>
    <row r="6885" spans="3:4" x14ac:dyDescent="0.2">
      <c r="C6885" s="88">
        <v>0.33934999999999998</v>
      </c>
      <c r="D6885" s="88">
        <v>15806.039572446902</v>
      </c>
    </row>
    <row r="6886" spans="3:4" x14ac:dyDescent="0.2">
      <c r="C6886" s="88">
        <v>0.33939999999999998</v>
      </c>
      <c r="D6886" s="88">
        <v>15806.245640285466</v>
      </c>
    </row>
    <row r="6887" spans="3:4" x14ac:dyDescent="0.2">
      <c r="C6887" s="88">
        <v>0.33944999999999997</v>
      </c>
      <c r="D6887" s="88">
        <v>15806.363717025928</v>
      </c>
    </row>
    <row r="6888" spans="3:4" x14ac:dyDescent="0.2">
      <c r="C6888" s="88">
        <v>0.33950000000000002</v>
      </c>
      <c r="D6888" s="88">
        <v>15806.430401395633</v>
      </c>
    </row>
    <row r="6889" spans="3:4" x14ac:dyDescent="0.2">
      <c r="C6889" s="88">
        <v>0.33955000000000002</v>
      </c>
      <c r="D6889" s="88">
        <v>15806.484052901196</v>
      </c>
    </row>
    <row r="6890" spans="3:4" x14ac:dyDescent="0.2">
      <c r="C6890" s="88">
        <v>0.33960000000000001</v>
      </c>
      <c r="D6890" s="88">
        <v>15806.703896973337</v>
      </c>
    </row>
    <row r="6891" spans="3:4" x14ac:dyDescent="0.2">
      <c r="C6891" s="88">
        <v>0.33965000000000001</v>
      </c>
      <c r="D6891" s="88">
        <v>15806.807745311522</v>
      </c>
    </row>
    <row r="6892" spans="3:4" x14ac:dyDescent="0.2">
      <c r="C6892" s="88">
        <v>0.3397</v>
      </c>
      <c r="D6892" s="88">
        <v>15806.824905164422</v>
      </c>
    </row>
    <row r="6893" spans="3:4" x14ac:dyDescent="0.2">
      <c r="C6893" s="88">
        <v>0.33975</v>
      </c>
      <c r="D6893" s="88">
        <v>15806.836602726213</v>
      </c>
    </row>
    <row r="6894" spans="3:4" x14ac:dyDescent="0.2">
      <c r="C6894" s="88">
        <v>0.33979999999999999</v>
      </c>
      <c r="D6894" s="88">
        <v>15807.06872148364</v>
      </c>
    </row>
    <row r="6895" spans="3:4" x14ac:dyDescent="0.2">
      <c r="C6895" s="88">
        <v>0.33984999999999999</v>
      </c>
      <c r="D6895" s="88">
        <v>15807.304481973981</v>
      </c>
    </row>
    <row r="6896" spans="3:4" x14ac:dyDescent="0.2">
      <c r="C6896" s="88">
        <v>0.33989999999999998</v>
      </c>
      <c r="D6896" s="88">
        <v>15807.359257872877</v>
      </c>
    </row>
    <row r="6897" spans="3:4" x14ac:dyDescent="0.2">
      <c r="C6897" s="88">
        <v>0.33994999999999997</v>
      </c>
      <c r="D6897" s="88">
        <v>15807.495481979708</v>
      </c>
    </row>
    <row r="6898" spans="3:4" x14ac:dyDescent="0.2">
      <c r="C6898" s="88">
        <v>0.34</v>
      </c>
      <c r="D6898" s="88">
        <v>15807.504150412986</v>
      </c>
    </row>
    <row r="6899" spans="3:4" x14ac:dyDescent="0.2">
      <c r="C6899" s="88">
        <v>0.34005000000000002</v>
      </c>
      <c r="D6899" s="88">
        <v>15807.615887110902</v>
      </c>
    </row>
    <row r="6900" spans="3:4" x14ac:dyDescent="0.2">
      <c r="C6900" s="88">
        <v>0.34010000000000001</v>
      </c>
      <c r="D6900" s="88">
        <v>15807.641414072321</v>
      </c>
    </row>
    <row r="6901" spans="3:4" x14ac:dyDescent="0.2">
      <c r="C6901" s="88">
        <v>0.34015000000000001</v>
      </c>
      <c r="D6901" s="88">
        <v>15807.641883287801</v>
      </c>
    </row>
    <row r="6902" spans="3:4" x14ac:dyDescent="0.2">
      <c r="C6902" s="88">
        <v>0.3402</v>
      </c>
      <c r="D6902" s="88">
        <v>15807.657080148485</v>
      </c>
    </row>
    <row r="6903" spans="3:4" x14ac:dyDescent="0.2">
      <c r="C6903" s="88">
        <v>0.34025</v>
      </c>
      <c r="D6903" s="88">
        <v>15807.749139685675</v>
      </c>
    </row>
    <row r="6904" spans="3:4" x14ac:dyDescent="0.2">
      <c r="C6904" s="88">
        <v>0.34029999999999999</v>
      </c>
      <c r="D6904" s="88">
        <v>15807.901272985942</v>
      </c>
    </row>
    <row r="6905" spans="3:4" x14ac:dyDescent="0.2">
      <c r="C6905" s="88">
        <v>0.34034999999999999</v>
      </c>
      <c r="D6905" s="88">
        <v>15808.105834057411</v>
      </c>
    </row>
    <row r="6906" spans="3:4" x14ac:dyDescent="0.2">
      <c r="C6906" s="88">
        <v>0.34039999999999998</v>
      </c>
      <c r="D6906" s="88">
        <v>15808.176114766997</v>
      </c>
    </row>
    <row r="6907" spans="3:4" x14ac:dyDescent="0.2">
      <c r="C6907" s="88">
        <v>0.34044999999999997</v>
      </c>
      <c r="D6907" s="88">
        <v>15808.270393380481</v>
      </c>
    </row>
    <row r="6908" spans="3:4" x14ac:dyDescent="0.2">
      <c r="C6908" s="88">
        <v>0.34050000000000002</v>
      </c>
      <c r="D6908" s="88">
        <v>15808.673463039348</v>
      </c>
    </row>
    <row r="6909" spans="3:4" x14ac:dyDescent="0.2">
      <c r="C6909" s="88">
        <v>0.34055000000000002</v>
      </c>
      <c r="D6909" s="88">
        <v>15808.781696137677</v>
      </c>
    </row>
    <row r="6910" spans="3:4" x14ac:dyDescent="0.2">
      <c r="C6910" s="88">
        <v>0.34060000000000001</v>
      </c>
      <c r="D6910" s="88">
        <v>15809.059386343819</v>
      </c>
    </row>
    <row r="6911" spans="3:4" x14ac:dyDescent="0.2">
      <c r="C6911" s="88">
        <v>0.34065000000000001</v>
      </c>
      <c r="D6911" s="88">
        <v>15809.512401472273</v>
      </c>
    </row>
    <row r="6912" spans="3:4" x14ac:dyDescent="0.2">
      <c r="C6912" s="88">
        <v>0.3407</v>
      </c>
      <c r="D6912" s="88">
        <v>15809.532320028782</v>
      </c>
    </row>
    <row r="6913" spans="3:4" x14ac:dyDescent="0.2">
      <c r="C6913" s="88">
        <v>0.34075</v>
      </c>
      <c r="D6913" s="88">
        <v>15809.573539389381</v>
      </c>
    </row>
    <row r="6914" spans="3:4" x14ac:dyDescent="0.2">
      <c r="C6914" s="88">
        <v>0.34079999999999999</v>
      </c>
      <c r="D6914" s="88">
        <v>15809.631533230924</v>
      </c>
    </row>
    <row r="6915" spans="3:4" x14ac:dyDescent="0.2">
      <c r="C6915" s="88">
        <v>0.34084999999999999</v>
      </c>
      <c r="D6915" s="88">
        <v>15809.651620600567</v>
      </c>
    </row>
    <row r="6916" spans="3:4" x14ac:dyDescent="0.2">
      <c r="C6916" s="88">
        <v>0.34089999999999998</v>
      </c>
      <c r="D6916" s="88">
        <v>15809.935329241402</v>
      </c>
    </row>
    <row r="6917" spans="3:4" x14ac:dyDescent="0.2">
      <c r="C6917" s="88">
        <v>0.34094999999999998</v>
      </c>
      <c r="D6917" s="88">
        <v>15809.939438842386</v>
      </c>
    </row>
    <row r="6918" spans="3:4" x14ac:dyDescent="0.2">
      <c r="C6918" s="88">
        <v>0.34100000000000003</v>
      </c>
      <c r="D6918" s="88">
        <v>15810.092453916324</v>
      </c>
    </row>
    <row r="6919" spans="3:4" x14ac:dyDescent="0.2">
      <c r="C6919" s="88">
        <v>0.34105000000000002</v>
      </c>
      <c r="D6919" s="88">
        <v>15810.216592787752</v>
      </c>
    </row>
    <row r="6920" spans="3:4" x14ac:dyDescent="0.2">
      <c r="C6920" s="88">
        <v>0.34110000000000001</v>
      </c>
      <c r="D6920" s="88">
        <v>15810.270979604296</v>
      </c>
    </row>
    <row r="6921" spans="3:4" x14ac:dyDescent="0.2">
      <c r="C6921" s="88">
        <v>0.34115000000000001</v>
      </c>
      <c r="D6921" s="88">
        <v>15810.290067969161</v>
      </c>
    </row>
    <row r="6922" spans="3:4" x14ac:dyDescent="0.2">
      <c r="C6922" s="88">
        <v>0.3412</v>
      </c>
      <c r="D6922" s="88">
        <v>15810.533664359229</v>
      </c>
    </row>
    <row r="6923" spans="3:4" x14ac:dyDescent="0.2">
      <c r="C6923" s="88">
        <v>0.34125</v>
      </c>
      <c r="D6923" s="88">
        <v>15810.581492908996</v>
      </c>
    </row>
    <row r="6924" spans="3:4" x14ac:dyDescent="0.2">
      <c r="C6924" s="88">
        <v>0.34129999999999999</v>
      </c>
      <c r="D6924" s="88">
        <v>15810.641221707556</v>
      </c>
    </row>
    <row r="6925" spans="3:4" x14ac:dyDescent="0.2">
      <c r="C6925" s="88">
        <v>0.34134999999999999</v>
      </c>
      <c r="D6925" s="88">
        <v>15810.877380901607</v>
      </c>
    </row>
    <row r="6926" spans="3:4" x14ac:dyDescent="0.2">
      <c r="C6926" s="88">
        <v>0.34139999999999998</v>
      </c>
      <c r="D6926" s="88">
        <v>15810.88629169295</v>
      </c>
    </row>
    <row r="6927" spans="3:4" x14ac:dyDescent="0.2">
      <c r="C6927" s="88">
        <v>0.34144999999999998</v>
      </c>
      <c r="D6927" s="88">
        <v>15810.906546832621</v>
      </c>
    </row>
    <row r="6928" spans="3:4" x14ac:dyDescent="0.2">
      <c r="C6928" s="88">
        <v>0.34150000000000003</v>
      </c>
      <c r="D6928" s="88">
        <v>15811.000536094138</v>
      </c>
    </row>
    <row r="6929" spans="3:4" x14ac:dyDescent="0.2">
      <c r="C6929" s="88">
        <v>0.34155000000000002</v>
      </c>
      <c r="D6929" s="88">
        <v>15811.15496878767</v>
      </c>
    </row>
    <row r="6930" spans="3:4" x14ac:dyDescent="0.2">
      <c r="C6930" s="88">
        <v>0.34160000000000001</v>
      </c>
      <c r="D6930" s="88">
        <v>15811.27051468538</v>
      </c>
    </row>
    <row r="6931" spans="3:4" x14ac:dyDescent="0.2">
      <c r="C6931" s="88">
        <v>0.34165000000000001</v>
      </c>
      <c r="D6931" s="88">
        <v>15811.444182757932</v>
      </c>
    </row>
    <row r="6932" spans="3:4" x14ac:dyDescent="0.2">
      <c r="C6932" s="88">
        <v>0.3417</v>
      </c>
      <c r="D6932" s="88">
        <v>15811.45750721185</v>
      </c>
    </row>
    <row r="6933" spans="3:4" x14ac:dyDescent="0.2">
      <c r="C6933" s="88">
        <v>0.34175</v>
      </c>
      <c r="D6933" s="88">
        <v>15811.459750365775</v>
      </c>
    </row>
    <row r="6934" spans="3:4" x14ac:dyDescent="0.2">
      <c r="C6934" s="88">
        <v>0.34179999999999999</v>
      </c>
      <c r="D6934" s="88">
        <v>15811.898534560618</v>
      </c>
    </row>
    <row r="6935" spans="3:4" x14ac:dyDescent="0.2">
      <c r="C6935" s="88">
        <v>0.34184999999999999</v>
      </c>
      <c r="D6935" s="88">
        <v>15812.105645635771</v>
      </c>
    </row>
    <row r="6936" spans="3:4" x14ac:dyDescent="0.2">
      <c r="C6936" s="88">
        <v>0.34189999999999998</v>
      </c>
      <c r="D6936" s="88">
        <v>15812.159556772322</v>
      </c>
    </row>
    <row r="6937" spans="3:4" x14ac:dyDescent="0.2">
      <c r="C6937" s="88">
        <v>0.34194999999999998</v>
      </c>
      <c r="D6937" s="88">
        <v>15812.497946260812</v>
      </c>
    </row>
    <row r="6938" spans="3:4" x14ac:dyDescent="0.2">
      <c r="C6938" s="88">
        <v>0.34200000000000003</v>
      </c>
      <c r="D6938" s="88">
        <v>15812.891706467766</v>
      </c>
    </row>
    <row r="6939" spans="3:4" x14ac:dyDescent="0.2">
      <c r="C6939" s="88">
        <v>0.34205000000000002</v>
      </c>
      <c r="D6939" s="88">
        <v>15813.145539733367</v>
      </c>
    </row>
    <row r="6940" spans="3:4" x14ac:dyDescent="0.2">
      <c r="C6940" s="88">
        <v>0.34210000000000002</v>
      </c>
      <c r="D6940" s="88">
        <v>15813.21515256987</v>
      </c>
    </row>
    <row r="6941" spans="3:4" x14ac:dyDescent="0.2">
      <c r="C6941" s="88">
        <v>0.34215000000000001</v>
      </c>
      <c r="D6941" s="88">
        <v>15813.26610297803</v>
      </c>
    </row>
    <row r="6942" spans="3:4" x14ac:dyDescent="0.2">
      <c r="C6942" s="88">
        <v>0.3422</v>
      </c>
      <c r="D6942" s="88">
        <v>15813.453947266713</v>
      </c>
    </row>
    <row r="6943" spans="3:4" x14ac:dyDescent="0.2">
      <c r="C6943" s="88">
        <v>0.34225</v>
      </c>
      <c r="D6943" s="88">
        <v>15814.004861983221</v>
      </c>
    </row>
    <row r="6944" spans="3:4" x14ac:dyDescent="0.2">
      <c r="C6944" s="88">
        <v>0.34229999999999999</v>
      </c>
      <c r="D6944" s="88">
        <v>15814.264763828303</v>
      </c>
    </row>
    <row r="6945" spans="3:4" x14ac:dyDescent="0.2">
      <c r="C6945" s="88">
        <v>0.34234999999999999</v>
      </c>
      <c r="D6945" s="88">
        <v>15814.393504013975</v>
      </c>
    </row>
    <row r="6946" spans="3:4" x14ac:dyDescent="0.2">
      <c r="C6946" s="88">
        <v>0.34239999999999998</v>
      </c>
      <c r="D6946" s="88">
        <v>15814.447704070511</v>
      </c>
    </row>
    <row r="6947" spans="3:4" x14ac:dyDescent="0.2">
      <c r="C6947" s="88">
        <v>0.34244999999999998</v>
      </c>
      <c r="D6947" s="88">
        <v>15814.458179656209</v>
      </c>
    </row>
    <row r="6948" spans="3:4" x14ac:dyDescent="0.2">
      <c r="C6948" s="88">
        <v>0.34250000000000003</v>
      </c>
      <c r="D6948" s="88">
        <v>15814.489179606355</v>
      </c>
    </row>
    <row r="6949" spans="3:4" x14ac:dyDescent="0.2">
      <c r="C6949" s="88">
        <v>0.34255000000000002</v>
      </c>
      <c r="D6949" s="88">
        <v>15814.497779641842</v>
      </c>
    </row>
    <row r="6950" spans="3:4" x14ac:dyDescent="0.2">
      <c r="C6950" s="88">
        <v>0.34260000000000002</v>
      </c>
      <c r="D6950" s="88">
        <v>15814.686536772839</v>
      </c>
    </row>
    <row r="6951" spans="3:4" x14ac:dyDescent="0.2">
      <c r="C6951" s="88">
        <v>0.34265000000000001</v>
      </c>
      <c r="D6951" s="88">
        <v>15814.73713655567</v>
      </c>
    </row>
    <row r="6952" spans="3:4" x14ac:dyDescent="0.2">
      <c r="C6952" s="88">
        <v>0.3427</v>
      </c>
      <c r="D6952" s="88">
        <v>15815.219046355487</v>
      </c>
    </row>
    <row r="6953" spans="3:4" x14ac:dyDescent="0.2">
      <c r="C6953" s="88">
        <v>0.34275</v>
      </c>
      <c r="D6953" s="88">
        <v>15815.448881742166</v>
      </c>
    </row>
    <row r="6954" spans="3:4" x14ac:dyDescent="0.2">
      <c r="C6954" s="88">
        <v>0.34279999999999999</v>
      </c>
      <c r="D6954" s="88">
        <v>15815.481400523408</v>
      </c>
    </row>
    <row r="6955" spans="3:4" x14ac:dyDescent="0.2">
      <c r="C6955" s="88">
        <v>0.34284999999999999</v>
      </c>
      <c r="D6955" s="88">
        <v>15815.518156817601</v>
      </c>
    </row>
    <row r="6956" spans="3:4" x14ac:dyDescent="0.2">
      <c r="C6956" s="88">
        <v>0.34289999999999998</v>
      </c>
      <c r="D6956" s="88">
        <v>15815.549692790979</v>
      </c>
    </row>
    <row r="6957" spans="3:4" x14ac:dyDescent="0.2">
      <c r="C6957" s="88">
        <v>0.34294999999999998</v>
      </c>
      <c r="D6957" s="88">
        <v>15815.556105556219</v>
      </c>
    </row>
    <row r="6958" spans="3:4" x14ac:dyDescent="0.2">
      <c r="C6958" s="88">
        <v>0.34300000000000003</v>
      </c>
      <c r="D6958" s="88">
        <v>15815.608758884631</v>
      </c>
    </row>
    <row r="6959" spans="3:4" x14ac:dyDescent="0.2">
      <c r="C6959" s="88">
        <v>0.34305000000000002</v>
      </c>
      <c r="D6959" s="88">
        <v>15815.663067229154</v>
      </c>
    </row>
    <row r="6960" spans="3:4" x14ac:dyDescent="0.2">
      <c r="C6960" s="88">
        <v>0.34310000000000002</v>
      </c>
      <c r="D6960" s="88">
        <v>15815.766298369255</v>
      </c>
    </row>
    <row r="6961" spans="3:4" x14ac:dyDescent="0.2">
      <c r="C6961" s="88">
        <v>0.34315000000000001</v>
      </c>
      <c r="D6961" s="88">
        <v>15816.052749988921</v>
      </c>
    </row>
    <row r="6962" spans="3:4" x14ac:dyDescent="0.2">
      <c r="C6962" s="88">
        <v>0.34320000000000001</v>
      </c>
      <c r="D6962" s="88">
        <v>15816.372223925953</v>
      </c>
    </row>
    <row r="6963" spans="3:4" x14ac:dyDescent="0.2">
      <c r="C6963" s="88">
        <v>0.34325</v>
      </c>
      <c r="D6963" s="88">
        <v>15816.591660843282</v>
      </c>
    </row>
    <row r="6964" spans="3:4" x14ac:dyDescent="0.2">
      <c r="C6964" s="88">
        <v>0.34329999999999999</v>
      </c>
      <c r="D6964" s="88">
        <v>15816.632421879272</v>
      </c>
    </row>
    <row r="6965" spans="3:4" x14ac:dyDescent="0.2">
      <c r="C6965" s="88">
        <v>0.34334999999999999</v>
      </c>
      <c r="D6965" s="88">
        <v>15816.656119951575</v>
      </c>
    </row>
    <row r="6966" spans="3:4" x14ac:dyDescent="0.2">
      <c r="C6966" s="88">
        <v>0.34339999999999998</v>
      </c>
      <c r="D6966" s="88">
        <v>15816.748385266632</v>
      </c>
    </row>
    <row r="6967" spans="3:4" x14ac:dyDescent="0.2">
      <c r="C6967" s="88">
        <v>0.34344999999999998</v>
      </c>
      <c r="D6967" s="88">
        <v>15816.887735286869</v>
      </c>
    </row>
    <row r="6968" spans="3:4" x14ac:dyDescent="0.2">
      <c r="C6968" s="88">
        <v>0.34350000000000003</v>
      </c>
      <c r="D6968" s="88">
        <v>15817.092522471972</v>
      </c>
    </row>
    <row r="6969" spans="3:4" x14ac:dyDescent="0.2">
      <c r="C6969" s="88">
        <v>0.34355000000000002</v>
      </c>
      <c r="D6969" s="88">
        <v>15817.247376803516</v>
      </c>
    </row>
    <row r="6970" spans="3:4" x14ac:dyDescent="0.2">
      <c r="C6970" s="88">
        <v>0.34360000000000002</v>
      </c>
      <c r="D6970" s="88">
        <v>15817.337630027063</v>
      </c>
    </row>
    <row r="6971" spans="3:4" x14ac:dyDescent="0.2">
      <c r="C6971" s="88">
        <v>0.34365000000000001</v>
      </c>
      <c r="D6971" s="88">
        <v>15817.363498967268</v>
      </c>
    </row>
    <row r="6972" spans="3:4" x14ac:dyDescent="0.2">
      <c r="C6972" s="88">
        <v>0.34370000000000001</v>
      </c>
      <c r="D6972" s="88">
        <v>15817.428221204333</v>
      </c>
    </row>
    <row r="6973" spans="3:4" x14ac:dyDescent="0.2">
      <c r="C6973" s="88">
        <v>0.34375</v>
      </c>
      <c r="D6973" s="88">
        <v>15817.694899432337</v>
      </c>
    </row>
    <row r="6974" spans="3:4" x14ac:dyDescent="0.2">
      <c r="C6974" s="88">
        <v>0.34379999999999999</v>
      </c>
      <c r="D6974" s="88">
        <v>15817.806398532819</v>
      </c>
    </row>
    <row r="6975" spans="3:4" x14ac:dyDescent="0.2">
      <c r="C6975" s="88">
        <v>0.34384999999999999</v>
      </c>
      <c r="D6975" s="88">
        <v>15817.878834932158</v>
      </c>
    </row>
    <row r="6976" spans="3:4" x14ac:dyDescent="0.2">
      <c r="C6976" s="88">
        <v>0.34389999999999998</v>
      </c>
      <c r="D6976" s="88">
        <v>15818.177902415933</v>
      </c>
    </row>
    <row r="6977" spans="3:4" x14ac:dyDescent="0.2">
      <c r="C6977" s="88">
        <v>0.34394999999999998</v>
      </c>
      <c r="D6977" s="88">
        <v>15818.234118566716</v>
      </c>
    </row>
    <row r="6978" spans="3:4" x14ac:dyDescent="0.2">
      <c r="C6978" s="88">
        <v>0.34399999999999997</v>
      </c>
      <c r="D6978" s="88">
        <v>15818.256296415575</v>
      </c>
    </row>
    <row r="6979" spans="3:4" x14ac:dyDescent="0.2">
      <c r="C6979" s="88">
        <v>0.34405000000000002</v>
      </c>
      <c r="D6979" s="88">
        <v>15818.279542860437</v>
      </c>
    </row>
    <row r="6980" spans="3:4" x14ac:dyDescent="0.2">
      <c r="C6980" s="88">
        <v>0.34410000000000002</v>
      </c>
      <c r="D6980" s="88">
        <v>15818.300857684022</v>
      </c>
    </row>
    <row r="6981" spans="3:4" x14ac:dyDescent="0.2">
      <c r="C6981" s="88">
        <v>0.34415000000000001</v>
      </c>
      <c r="D6981" s="88">
        <v>15818.444577449911</v>
      </c>
    </row>
    <row r="6982" spans="3:4" x14ac:dyDescent="0.2">
      <c r="C6982" s="88">
        <v>0.34420000000000001</v>
      </c>
      <c r="D6982" s="88">
        <v>15818.458534011044</v>
      </c>
    </row>
    <row r="6983" spans="3:4" x14ac:dyDescent="0.2">
      <c r="C6983" s="88">
        <v>0.34425</v>
      </c>
      <c r="D6983" s="88">
        <v>15818.905415348876</v>
      </c>
    </row>
    <row r="6984" spans="3:4" x14ac:dyDescent="0.2">
      <c r="C6984" s="88">
        <v>0.34429999999999999</v>
      </c>
      <c r="D6984" s="88">
        <v>15819.096606692332</v>
      </c>
    </row>
    <row r="6985" spans="3:4" x14ac:dyDescent="0.2">
      <c r="C6985" s="88">
        <v>0.34434999999999999</v>
      </c>
      <c r="D6985" s="88">
        <v>15819.29137011831</v>
      </c>
    </row>
    <row r="6986" spans="3:4" x14ac:dyDescent="0.2">
      <c r="C6986" s="88">
        <v>0.34439999999999998</v>
      </c>
      <c r="D6986" s="88">
        <v>15819.338084148581</v>
      </c>
    </row>
    <row r="6987" spans="3:4" x14ac:dyDescent="0.2">
      <c r="C6987" s="88">
        <v>0.34444999999999998</v>
      </c>
      <c r="D6987" s="88">
        <v>15819.86381857671</v>
      </c>
    </row>
    <row r="6988" spans="3:4" x14ac:dyDescent="0.2">
      <c r="C6988" s="88">
        <v>0.34449999999999997</v>
      </c>
      <c r="D6988" s="88">
        <v>15819.918524296516</v>
      </c>
    </row>
    <row r="6989" spans="3:4" x14ac:dyDescent="0.2">
      <c r="C6989" s="88">
        <v>0.34455000000000002</v>
      </c>
      <c r="D6989" s="88">
        <v>15820.17490484985</v>
      </c>
    </row>
    <row r="6990" spans="3:4" x14ac:dyDescent="0.2">
      <c r="C6990" s="88">
        <v>0.34460000000000002</v>
      </c>
      <c r="D6990" s="88">
        <v>15820.279023610599</v>
      </c>
    </row>
    <row r="6991" spans="3:4" x14ac:dyDescent="0.2">
      <c r="C6991" s="88">
        <v>0.34465000000000001</v>
      </c>
      <c r="D6991" s="88">
        <v>15820.320999347823</v>
      </c>
    </row>
    <row r="6992" spans="3:4" x14ac:dyDescent="0.2">
      <c r="C6992" s="88">
        <v>0.34470000000000001</v>
      </c>
      <c r="D6992" s="88">
        <v>15820.470396073484</v>
      </c>
    </row>
    <row r="6993" spans="3:4" x14ac:dyDescent="0.2">
      <c r="C6993" s="88">
        <v>0.34475</v>
      </c>
      <c r="D6993" s="88">
        <v>15820.662663314279</v>
      </c>
    </row>
    <row r="6994" spans="3:4" x14ac:dyDescent="0.2">
      <c r="C6994" s="88">
        <v>0.3448</v>
      </c>
      <c r="D6994" s="88">
        <v>15820.715158257179</v>
      </c>
    </row>
    <row r="6995" spans="3:4" x14ac:dyDescent="0.2">
      <c r="C6995" s="88">
        <v>0.34484999999999999</v>
      </c>
      <c r="D6995" s="88">
        <v>15820.851151182629</v>
      </c>
    </row>
    <row r="6996" spans="3:4" x14ac:dyDescent="0.2">
      <c r="C6996" s="88">
        <v>0.34489999999999998</v>
      </c>
      <c r="D6996" s="88">
        <v>15820.98551639477</v>
      </c>
    </row>
    <row r="6997" spans="3:4" x14ac:dyDescent="0.2">
      <c r="C6997" s="88">
        <v>0.34494999999999998</v>
      </c>
      <c r="D6997" s="88">
        <v>15821.026494932157</v>
      </c>
    </row>
    <row r="6998" spans="3:4" x14ac:dyDescent="0.2">
      <c r="C6998" s="88">
        <v>0.34499999999999997</v>
      </c>
      <c r="D6998" s="88">
        <v>15821.20919404754</v>
      </c>
    </row>
    <row r="6999" spans="3:4" x14ac:dyDescent="0.2">
      <c r="C6999" s="88">
        <v>0.34505000000000002</v>
      </c>
      <c r="D6999" s="88">
        <v>15821.502467197417</v>
      </c>
    </row>
    <row r="7000" spans="3:4" x14ac:dyDescent="0.2">
      <c r="C7000" s="88">
        <v>0.34510000000000002</v>
      </c>
      <c r="D7000" s="88">
        <v>15821.538753123315</v>
      </c>
    </row>
    <row r="7001" spans="3:4" x14ac:dyDescent="0.2">
      <c r="C7001" s="88">
        <v>0.34515000000000001</v>
      </c>
      <c r="D7001" s="88">
        <v>15821.574081894996</v>
      </c>
    </row>
    <row r="7002" spans="3:4" x14ac:dyDescent="0.2">
      <c r="C7002" s="88">
        <v>0.34520000000000001</v>
      </c>
      <c r="D7002" s="88">
        <v>15821.945956769836</v>
      </c>
    </row>
    <row r="7003" spans="3:4" x14ac:dyDescent="0.2">
      <c r="C7003" s="88">
        <v>0.34525</v>
      </c>
      <c r="D7003" s="88">
        <v>15822.111219488124</v>
      </c>
    </row>
    <row r="7004" spans="3:4" x14ac:dyDescent="0.2">
      <c r="C7004" s="88">
        <v>0.3453</v>
      </c>
      <c r="D7004" s="88">
        <v>15822.248937724089</v>
      </c>
    </row>
    <row r="7005" spans="3:4" x14ac:dyDescent="0.2">
      <c r="C7005" s="88">
        <v>0.34534999999999999</v>
      </c>
      <c r="D7005" s="88">
        <v>15822.302117728319</v>
      </c>
    </row>
    <row r="7006" spans="3:4" x14ac:dyDescent="0.2">
      <c r="C7006" s="88">
        <v>0.34539999999999998</v>
      </c>
      <c r="D7006" s="88">
        <v>15822.305063201635</v>
      </c>
    </row>
    <row r="7007" spans="3:4" x14ac:dyDescent="0.2">
      <c r="C7007" s="88">
        <v>0.34544999999999998</v>
      </c>
      <c r="D7007" s="88">
        <v>15822.434628944693</v>
      </c>
    </row>
    <row r="7008" spans="3:4" x14ac:dyDescent="0.2">
      <c r="C7008" s="88">
        <v>0.34549999999999997</v>
      </c>
      <c r="D7008" s="88">
        <v>15822.576876216652</v>
      </c>
    </row>
    <row r="7009" spans="3:4" x14ac:dyDescent="0.2">
      <c r="C7009" s="88">
        <v>0.34555000000000002</v>
      </c>
      <c r="D7009" s="88">
        <v>15822.60741022303</v>
      </c>
    </row>
    <row r="7010" spans="3:4" x14ac:dyDescent="0.2">
      <c r="C7010" s="88">
        <v>0.34560000000000002</v>
      </c>
      <c r="D7010" s="88">
        <v>15822.674382608489</v>
      </c>
    </row>
    <row r="7011" spans="3:4" x14ac:dyDescent="0.2">
      <c r="C7011" s="88">
        <v>0.34565000000000001</v>
      </c>
      <c r="D7011" s="88">
        <v>15822.938127030375</v>
      </c>
    </row>
    <row r="7012" spans="3:4" x14ac:dyDescent="0.2">
      <c r="C7012" s="88">
        <v>0.34570000000000001</v>
      </c>
      <c r="D7012" s="88">
        <v>15823.041746828616</v>
      </c>
    </row>
    <row r="7013" spans="3:4" x14ac:dyDescent="0.2">
      <c r="C7013" s="88">
        <v>0.34575</v>
      </c>
      <c r="D7013" s="88">
        <v>15823.447485649975</v>
      </c>
    </row>
    <row r="7014" spans="3:4" x14ac:dyDescent="0.2">
      <c r="C7014" s="88">
        <v>0.3458</v>
      </c>
      <c r="D7014" s="88">
        <v>15823.924225822648</v>
      </c>
    </row>
    <row r="7015" spans="3:4" x14ac:dyDescent="0.2">
      <c r="C7015" s="88">
        <v>0.34584999999999999</v>
      </c>
      <c r="D7015" s="88">
        <v>15824.092643637212</v>
      </c>
    </row>
    <row r="7016" spans="3:4" x14ac:dyDescent="0.2">
      <c r="C7016" s="88">
        <v>0.34589999999999999</v>
      </c>
      <c r="D7016" s="88">
        <v>15824.209753147978</v>
      </c>
    </row>
    <row r="7017" spans="3:4" x14ac:dyDescent="0.2">
      <c r="C7017" s="88">
        <v>0.34594999999999998</v>
      </c>
      <c r="D7017" s="88">
        <v>15824.919827139385</v>
      </c>
    </row>
    <row r="7018" spans="3:4" x14ac:dyDescent="0.2">
      <c r="C7018" s="88">
        <v>0.34599999999999997</v>
      </c>
      <c r="D7018" s="88">
        <v>15825.067024637448</v>
      </c>
    </row>
    <row r="7019" spans="3:4" x14ac:dyDescent="0.2">
      <c r="C7019" s="88">
        <v>0.34605000000000002</v>
      </c>
      <c r="D7019" s="88">
        <v>15825.18657593854</v>
      </c>
    </row>
    <row r="7020" spans="3:4" x14ac:dyDescent="0.2">
      <c r="C7020" s="88">
        <v>0.34610000000000002</v>
      </c>
      <c r="D7020" s="88">
        <v>15825.355322411939</v>
      </c>
    </row>
    <row r="7021" spans="3:4" x14ac:dyDescent="0.2">
      <c r="C7021" s="88">
        <v>0.34615000000000001</v>
      </c>
      <c r="D7021" s="88">
        <v>15825.547204775037</v>
      </c>
    </row>
    <row r="7022" spans="3:4" x14ac:dyDescent="0.2">
      <c r="C7022" s="88">
        <v>0.34620000000000001</v>
      </c>
      <c r="D7022" s="88">
        <v>15825.594597925861</v>
      </c>
    </row>
    <row r="7023" spans="3:4" x14ac:dyDescent="0.2">
      <c r="C7023" s="88">
        <v>0.34625</v>
      </c>
      <c r="D7023" s="88">
        <v>15826.149648584133</v>
      </c>
    </row>
    <row r="7024" spans="3:4" x14ac:dyDescent="0.2">
      <c r="C7024" s="88">
        <v>0.3463</v>
      </c>
      <c r="D7024" s="88">
        <v>15826.185518618386</v>
      </c>
    </row>
    <row r="7025" spans="3:4" x14ac:dyDescent="0.2">
      <c r="C7025" s="88">
        <v>0.34634999999999999</v>
      </c>
      <c r="D7025" s="88">
        <v>15826.476938292079</v>
      </c>
    </row>
    <row r="7026" spans="3:4" x14ac:dyDescent="0.2">
      <c r="C7026" s="88">
        <v>0.34639999999999999</v>
      </c>
      <c r="D7026" s="88">
        <v>15826.515287250133</v>
      </c>
    </row>
    <row r="7027" spans="3:4" x14ac:dyDescent="0.2">
      <c r="C7027" s="88">
        <v>0.34644999999999998</v>
      </c>
      <c r="D7027" s="88">
        <v>15826.805483542699</v>
      </c>
    </row>
    <row r="7028" spans="3:4" x14ac:dyDescent="0.2">
      <c r="C7028" s="88">
        <v>0.34649999999999997</v>
      </c>
      <c r="D7028" s="88">
        <v>15827.106939623258</v>
      </c>
    </row>
    <row r="7029" spans="3:4" x14ac:dyDescent="0.2">
      <c r="C7029" s="88">
        <v>0.34655000000000002</v>
      </c>
      <c r="D7029" s="88">
        <v>15827.231905241371</v>
      </c>
    </row>
    <row r="7030" spans="3:4" x14ac:dyDescent="0.2">
      <c r="C7030" s="88">
        <v>0.34660000000000002</v>
      </c>
      <c r="D7030" s="88">
        <v>15827.344994636271</v>
      </c>
    </row>
    <row r="7031" spans="3:4" x14ac:dyDescent="0.2">
      <c r="C7031" s="88">
        <v>0.34665000000000001</v>
      </c>
      <c r="D7031" s="88">
        <v>15827.350129353597</v>
      </c>
    </row>
    <row r="7032" spans="3:4" x14ac:dyDescent="0.2">
      <c r="C7032" s="88">
        <v>0.34670000000000001</v>
      </c>
      <c r="D7032" s="88">
        <v>15827.408358209052</v>
      </c>
    </row>
    <row r="7033" spans="3:4" x14ac:dyDescent="0.2">
      <c r="C7033" s="88">
        <v>0.34675</v>
      </c>
      <c r="D7033" s="88">
        <v>15827.419567790761</v>
      </c>
    </row>
    <row r="7034" spans="3:4" x14ac:dyDescent="0.2">
      <c r="C7034" s="88">
        <v>0.3468</v>
      </c>
      <c r="D7034" s="88">
        <v>15827.842477235454</v>
      </c>
    </row>
    <row r="7035" spans="3:4" x14ac:dyDescent="0.2">
      <c r="C7035" s="88">
        <v>0.34684999999999999</v>
      </c>
      <c r="D7035" s="88">
        <v>15827.86737116254</v>
      </c>
    </row>
    <row r="7036" spans="3:4" x14ac:dyDescent="0.2">
      <c r="C7036" s="88">
        <v>0.34689999999999999</v>
      </c>
      <c r="D7036" s="88">
        <v>15827.945183888769</v>
      </c>
    </row>
    <row r="7037" spans="3:4" x14ac:dyDescent="0.2">
      <c r="C7037" s="88">
        <v>0.34694999999999998</v>
      </c>
      <c r="D7037" s="88">
        <v>15828.091217772911</v>
      </c>
    </row>
    <row r="7038" spans="3:4" x14ac:dyDescent="0.2">
      <c r="C7038" s="88">
        <v>0.34699999999999998</v>
      </c>
      <c r="D7038" s="88">
        <v>15828.602269081515</v>
      </c>
    </row>
    <row r="7039" spans="3:4" x14ac:dyDescent="0.2">
      <c r="C7039" s="88">
        <v>0.34705000000000003</v>
      </c>
      <c r="D7039" s="88">
        <v>15828.614369892275</v>
      </c>
    </row>
    <row r="7040" spans="3:4" x14ac:dyDescent="0.2">
      <c r="C7040" s="88">
        <v>0.34710000000000002</v>
      </c>
      <c r="D7040" s="88">
        <v>15828.724741968939</v>
      </c>
    </row>
    <row r="7041" spans="3:4" x14ac:dyDescent="0.2">
      <c r="C7041" s="88">
        <v>0.34715000000000001</v>
      </c>
      <c r="D7041" s="88">
        <v>15828.897359900939</v>
      </c>
    </row>
    <row r="7042" spans="3:4" x14ac:dyDescent="0.2">
      <c r="C7042" s="88">
        <v>0.34720000000000001</v>
      </c>
      <c r="D7042" s="88">
        <v>15828.900394088927</v>
      </c>
    </row>
    <row r="7043" spans="3:4" x14ac:dyDescent="0.2">
      <c r="C7043" s="88">
        <v>0.34725</v>
      </c>
      <c r="D7043" s="88">
        <v>15828.941222784657</v>
      </c>
    </row>
    <row r="7044" spans="3:4" x14ac:dyDescent="0.2">
      <c r="C7044" s="88">
        <v>0.3473</v>
      </c>
      <c r="D7044" s="88">
        <v>15828.987042100642</v>
      </c>
    </row>
    <row r="7045" spans="3:4" x14ac:dyDescent="0.2">
      <c r="C7045" s="88">
        <v>0.34734999999999999</v>
      </c>
      <c r="D7045" s="88">
        <v>15829.005899321905</v>
      </c>
    </row>
    <row r="7046" spans="3:4" x14ac:dyDescent="0.2">
      <c r="C7046" s="88">
        <v>0.34739999999999999</v>
      </c>
      <c r="D7046" s="88">
        <v>15829.856380026338</v>
      </c>
    </row>
    <row r="7047" spans="3:4" x14ac:dyDescent="0.2">
      <c r="C7047" s="88">
        <v>0.34744999999999998</v>
      </c>
      <c r="D7047" s="88">
        <v>15829.952775359397</v>
      </c>
    </row>
    <row r="7048" spans="3:4" x14ac:dyDescent="0.2">
      <c r="C7048" s="88">
        <v>0.34749999999999998</v>
      </c>
      <c r="D7048" s="88">
        <v>15830.417997771006</v>
      </c>
    </row>
    <row r="7049" spans="3:4" x14ac:dyDescent="0.2">
      <c r="C7049" s="88">
        <v>0.34755000000000003</v>
      </c>
      <c r="D7049" s="88">
        <v>15830.525647168233</v>
      </c>
    </row>
    <row r="7050" spans="3:4" x14ac:dyDescent="0.2">
      <c r="C7050" s="88">
        <v>0.34760000000000002</v>
      </c>
      <c r="D7050" s="88">
        <v>15830.567890576105</v>
      </c>
    </row>
    <row r="7051" spans="3:4" x14ac:dyDescent="0.2">
      <c r="C7051" s="88">
        <v>0.34765000000000001</v>
      </c>
      <c r="D7051" s="88">
        <v>15830.672193018323</v>
      </c>
    </row>
    <row r="7052" spans="3:4" x14ac:dyDescent="0.2">
      <c r="C7052" s="88">
        <v>0.34770000000000001</v>
      </c>
      <c r="D7052" s="88">
        <v>15830.751587864785</v>
      </c>
    </row>
    <row r="7053" spans="3:4" x14ac:dyDescent="0.2">
      <c r="C7053" s="88">
        <v>0.34775</v>
      </c>
      <c r="D7053" s="88">
        <v>15831.043965567636</v>
      </c>
    </row>
    <row r="7054" spans="3:4" x14ac:dyDescent="0.2">
      <c r="C7054" s="88">
        <v>0.3478</v>
      </c>
      <c r="D7054" s="88">
        <v>15831.094050570482</v>
      </c>
    </row>
    <row r="7055" spans="3:4" x14ac:dyDescent="0.2">
      <c r="C7055" s="88">
        <v>0.34784999999999999</v>
      </c>
      <c r="D7055" s="88">
        <v>15831.10877669798</v>
      </c>
    </row>
    <row r="7056" spans="3:4" x14ac:dyDescent="0.2">
      <c r="C7056" s="88">
        <v>0.34789999999999999</v>
      </c>
      <c r="D7056" s="88">
        <v>15831.331257151525</v>
      </c>
    </row>
    <row r="7057" spans="3:4" x14ac:dyDescent="0.2">
      <c r="C7057" s="88">
        <v>0.34794999999999998</v>
      </c>
      <c r="D7057" s="88">
        <v>15831.371389168462</v>
      </c>
    </row>
    <row r="7058" spans="3:4" x14ac:dyDescent="0.2">
      <c r="C7058" s="88">
        <v>0.34799999999999998</v>
      </c>
      <c r="D7058" s="88">
        <v>15831.782504740677</v>
      </c>
    </row>
    <row r="7059" spans="3:4" x14ac:dyDescent="0.2">
      <c r="C7059" s="88">
        <v>0.34805000000000003</v>
      </c>
      <c r="D7059" s="88">
        <v>15832.078888055614</v>
      </c>
    </row>
    <row r="7060" spans="3:4" x14ac:dyDescent="0.2">
      <c r="C7060" s="88">
        <v>0.34810000000000002</v>
      </c>
      <c r="D7060" s="88">
        <v>15832.121854819874</v>
      </c>
    </row>
    <row r="7061" spans="3:4" x14ac:dyDescent="0.2">
      <c r="C7061" s="88">
        <v>0.34815000000000002</v>
      </c>
      <c r="D7061" s="88">
        <v>15832.275775893115</v>
      </c>
    </row>
    <row r="7062" spans="3:4" x14ac:dyDescent="0.2">
      <c r="C7062" s="88">
        <v>0.34820000000000001</v>
      </c>
      <c r="D7062" s="88">
        <v>15832.636866071098</v>
      </c>
    </row>
    <row r="7063" spans="3:4" x14ac:dyDescent="0.2">
      <c r="C7063" s="88">
        <v>0.34825</v>
      </c>
      <c r="D7063" s="88">
        <v>15832.777525383262</v>
      </c>
    </row>
    <row r="7064" spans="3:4" x14ac:dyDescent="0.2">
      <c r="C7064" s="88">
        <v>0.3483</v>
      </c>
      <c r="D7064" s="88">
        <v>15832.790060751606</v>
      </c>
    </row>
    <row r="7065" spans="3:4" x14ac:dyDescent="0.2">
      <c r="C7065" s="88">
        <v>0.34834999999999999</v>
      </c>
      <c r="D7065" s="88">
        <v>15833.063613402152</v>
      </c>
    </row>
    <row r="7066" spans="3:4" x14ac:dyDescent="0.2">
      <c r="C7066" s="88">
        <v>0.34839999999999999</v>
      </c>
      <c r="D7066" s="88">
        <v>15833.168091550153</v>
      </c>
    </row>
    <row r="7067" spans="3:4" x14ac:dyDescent="0.2">
      <c r="C7067" s="88">
        <v>0.34844999999999998</v>
      </c>
      <c r="D7067" s="88">
        <v>15833.170823196408</v>
      </c>
    </row>
    <row r="7068" spans="3:4" x14ac:dyDescent="0.2">
      <c r="C7068" s="88">
        <v>0.34849999999999998</v>
      </c>
      <c r="D7068" s="88">
        <v>15833.238163446575</v>
      </c>
    </row>
    <row r="7069" spans="3:4" x14ac:dyDescent="0.2">
      <c r="C7069" s="88">
        <v>0.34855000000000003</v>
      </c>
      <c r="D7069" s="88">
        <v>15833.320001033402</v>
      </c>
    </row>
    <row r="7070" spans="3:4" x14ac:dyDescent="0.2">
      <c r="C7070" s="88">
        <v>0.34860000000000002</v>
      </c>
      <c r="D7070" s="88">
        <v>15833.544555962859</v>
      </c>
    </row>
    <row r="7071" spans="3:4" x14ac:dyDescent="0.2">
      <c r="C7071" s="88">
        <v>0.34865000000000002</v>
      </c>
      <c r="D7071" s="88">
        <v>15833.723826962674</v>
      </c>
    </row>
    <row r="7072" spans="3:4" x14ac:dyDescent="0.2">
      <c r="C7072" s="88">
        <v>0.34870000000000001</v>
      </c>
      <c r="D7072" s="88">
        <v>15833.858061819727</v>
      </c>
    </row>
    <row r="7073" spans="3:4" x14ac:dyDescent="0.2">
      <c r="C7073" s="88">
        <v>0.34875</v>
      </c>
      <c r="D7073" s="88">
        <v>15833.93009901555</v>
      </c>
    </row>
    <row r="7074" spans="3:4" x14ac:dyDescent="0.2">
      <c r="C7074" s="88">
        <v>0.3488</v>
      </c>
      <c r="D7074" s="88">
        <v>15833.97169688039</v>
      </c>
    </row>
    <row r="7075" spans="3:4" x14ac:dyDescent="0.2">
      <c r="C7075" s="88">
        <v>0.34884999999999999</v>
      </c>
      <c r="D7075" s="88">
        <v>15833.9814787132</v>
      </c>
    </row>
    <row r="7076" spans="3:4" x14ac:dyDescent="0.2">
      <c r="C7076" s="88">
        <v>0.34889999999999999</v>
      </c>
      <c r="D7076" s="88">
        <v>15834.173017671275</v>
      </c>
    </row>
    <row r="7077" spans="3:4" x14ac:dyDescent="0.2">
      <c r="C7077" s="88">
        <v>0.34894999999999998</v>
      </c>
      <c r="D7077" s="88">
        <v>15834.267292795643</v>
      </c>
    </row>
    <row r="7078" spans="3:4" x14ac:dyDescent="0.2">
      <c r="C7078" s="88">
        <v>0.34899999999999998</v>
      </c>
      <c r="D7078" s="88">
        <v>15834.268763992095</v>
      </c>
    </row>
    <row r="7079" spans="3:4" x14ac:dyDescent="0.2">
      <c r="C7079" s="88">
        <v>0.34905000000000003</v>
      </c>
      <c r="D7079" s="88">
        <v>15834.669002368844</v>
      </c>
    </row>
    <row r="7080" spans="3:4" x14ac:dyDescent="0.2">
      <c r="C7080" s="88">
        <v>0.34910000000000002</v>
      </c>
      <c r="D7080" s="88">
        <v>15834.844147092954</v>
      </c>
    </row>
    <row r="7081" spans="3:4" x14ac:dyDescent="0.2">
      <c r="C7081" s="88">
        <v>0.34915000000000002</v>
      </c>
      <c r="D7081" s="88">
        <v>15835.00815545389</v>
      </c>
    </row>
    <row r="7082" spans="3:4" x14ac:dyDescent="0.2">
      <c r="C7082" s="88">
        <v>0.34920000000000001</v>
      </c>
      <c r="D7082" s="88">
        <v>15835.217951042787</v>
      </c>
    </row>
    <row r="7083" spans="3:4" x14ac:dyDescent="0.2">
      <c r="C7083" s="88">
        <v>0.34925</v>
      </c>
      <c r="D7083" s="88">
        <v>15835.286050917593</v>
      </c>
    </row>
    <row r="7084" spans="3:4" x14ac:dyDescent="0.2">
      <c r="C7084" s="88">
        <v>0.3493</v>
      </c>
      <c r="D7084" s="88">
        <v>15835.46504163487</v>
      </c>
    </row>
    <row r="7085" spans="3:4" x14ac:dyDescent="0.2">
      <c r="C7085" s="88">
        <v>0.34934999999999999</v>
      </c>
      <c r="D7085" s="88">
        <v>15835.507967530166</v>
      </c>
    </row>
    <row r="7086" spans="3:4" x14ac:dyDescent="0.2">
      <c r="C7086" s="88">
        <v>0.34939999999999999</v>
      </c>
      <c r="D7086" s="88">
        <v>15835.627534652391</v>
      </c>
    </row>
    <row r="7087" spans="3:4" x14ac:dyDescent="0.2">
      <c r="C7087" s="88">
        <v>0.34944999999999998</v>
      </c>
      <c r="D7087" s="88">
        <v>15835.712177229056</v>
      </c>
    </row>
    <row r="7088" spans="3:4" x14ac:dyDescent="0.2">
      <c r="C7088" s="88">
        <v>0.34949999999999998</v>
      </c>
      <c r="D7088" s="88">
        <v>15835.750314279594</v>
      </c>
    </row>
    <row r="7089" spans="3:4" x14ac:dyDescent="0.2">
      <c r="C7089" s="88">
        <v>0.34955000000000003</v>
      </c>
      <c r="D7089" s="88">
        <v>15835.973711544473</v>
      </c>
    </row>
    <row r="7090" spans="3:4" x14ac:dyDescent="0.2">
      <c r="C7090" s="88">
        <v>0.34960000000000002</v>
      </c>
      <c r="D7090" s="88">
        <v>15836.831231397309</v>
      </c>
    </row>
    <row r="7091" spans="3:4" x14ac:dyDescent="0.2">
      <c r="C7091" s="88">
        <v>0.34965000000000002</v>
      </c>
      <c r="D7091" s="88">
        <v>15836.850872940382</v>
      </c>
    </row>
    <row r="7092" spans="3:4" x14ac:dyDescent="0.2">
      <c r="C7092" s="88">
        <v>0.34970000000000001</v>
      </c>
      <c r="D7092" s="88">
        <v>15836.994430273424</v>
      </c>
    </row>
    <row r="7093" spans="3:4" x14ac:dyDescent="0.2">
      <c r="C7093" s="88">
        <v>0.34975000000000001</v>
      </c>
      <c r="D7093" s="88">
        <v>15837.176476884646</v>
      </c>
    </row>
    <row r="7094" spans="3:4" x14ac:dyDescent="0.2">
      <c r="C7094" s="88">
        <v>0.3498</v>
      </c>
      <c r="D7094" s="88">
        <v>15837.460533905511</v>
      </c>
    </row>
    <row r="7095" spans="3:4" x14ac:dyDescent="0.2">
      <c r="C7095" s="88">
        <v>0.34984999999999999</v>
      </c>
      <c r="D7095" s="88">
        <v>15837.900931375712</v>
      </c>
    </row>
    <row r="7096" spans="3:4" x14ac:dyDescent="0.2">
      <c r="C7096" s="88">
        <v>0.34989999999999999</v>
      </c>
      <c r="D7096" s="88">
        <v>15837.994455209293</v>
      </c>
    </row>
    <row r="7097" spans="3:4" x14ac:dyDescent="0.2">
      <c r="C7097" s="88">
        <v>0.34994999999999998</v>
      </c>
      <c r="D7097" s="88">
        <v>15838.01954526989</v>
      </c>
    </row>
    <row r="7098" spans="3:4" x14ac:dyDescent="0.2">
      <c r="C7098" s="88">
        <v>0.35</v>
      </c>
      <c r="D7098" s="88">
        <v>15838.040170300494</v>
      </c>
    </row>
    <row r="7099" spans="3:4" x14ac:dyDescent="0.2">
      <c r="C7099" s="88">
        <v>0.35004999999999997</v>
      </c>
      <c r="D7099" s="88">
        <v>15838.310551154475</v>
      </c>
    </row>
    <row r="7100" spans="3:4" x14ac:dyDescent="0.2">
      <c r="C7100" s="88">
        <v>0.35010000000000002</v>
      </c>
      <c r="D7100" s="88">
        <v>15838.368093993282</v>
      </c>
    </row>
    <row r="7101" spans="3:4" x14ac:dyDescent="0.2">
      <c r="C7101" s="88">
        <v>0.35015000000000002</v>
      </c>
      <c r="D7101" s="88">
        <v>15838.400538043446</v>
      </c>
    </row>
    <row r="7102" spans="3:4" x14ac:dyDescent="0.2">
      <c r="C7102" s="88">
        <v>0.35020000000000001</v>
      </c>
      <c r="D7102" s="88">
        <v>15838.455420833519</v>
      </c>
    </row>
    <row r="7103" spans="3:4" x14ac:dyDescent="0.2">
      <c r="C7103" s="88">
        <v>0.35025000000000001</v>
      </c>
      <c r="D7103" s="88">
        <v>15838.623478514575</v>
      </c>
    </row>
    <row r="7104" spans="3:4" x14ac:dyDescent="0.2">
      <c r="C7104" s="88">
        <v>0.3503</v>
      </c>
      <c r="D7104" s="88">
        <v>15838.652180097608</v>
      </c>
    </row>
    <row r="7105" spans="3:4" x14ac:dyDescent="0.2">
      <c r="C7105" s="88">
        <v>0.35034999999999999</v>
      </c>
      <c r="D7105" s="88">
        <v>15838.661815891579</v>
      </c>
    </row>
    <row r="7106" spans="3:4" x14ac:dyDescent="0.2">
      <c r="C7106" s="88">
        <v>0.35039999999999999</v>
      </c>
      <c r="D7106" s="88">
        <v>15838.674684284044</v>
      </c>
    </row>
    <row r="7107" spans="3:4" x14ac:dyDescent="0.2">
      <c r="C7107" s="88">
        <v>0.35044999999999998</v>
      </c>
      <c r="D7107" s="88">
        <v>15838.731789348541</v>
      </c>
    </row>
    <row r="7108" spans="3:4" x14ac:dyDescent="0.2">
      <c r="C7108" s="88">
        <v>0.35049999999999998</v>
      </c>
      <c r="D7108" s="88">
        <v>15838.815218940857</v>
      </c>
    </row>
    <row r="7109" spans="3:4" x14ac:dyDescent="0.2">
      <c r="C7109" s="88">
        <v>0.35054999999999997</v>
      </c>
      <c r="D7109" s="88">
        <v>15839.111981364274</v>
      </c>
    </row>
    <row r="7110" spans="3:4" x14ac:dyDescent="0.2">
      <c r="C7110" s="88">
        <v>0.35060000000000002</v>
      </c>
      <c r="D7110" s="88">
        <v>15839.174584021684</v>
      </c>
    </row>
    <row r="7111" spans="3:4" x14ac:dyDescent="0.2">
      <c r="C7111" s="88">
        <v>0.35065000000000002</v>
      </c>
      <c r="D7111" s="88">
        <v>15839.303665310999</v>
      </c>
    </row>
    <row r="7112" spans="3:4" x14ac:dyDescent="0.2">
      <c r="C7112" s="88">
        <v>0.35070000000000001</v>
      </c>
      <c r="D7112" s="88">
        <v>15839.588169805447</v>
      </c>
    </row>
    <row r="7113" spans="3:4" x14ac:dyDescent="0.2">
      <c r="C7113" s="88">
        <v>0.35075000000000001</v>
      </c>
      <c r="D7113" s="88">
        <v>15840.03964876719</v>
      </c>
    </row>
    <row r="7114" spans="3:4" x14ac:dyDescent="0.2">
      <c r="C7114" s="88">
        <v>0.3508</v>
      </c>
      <c r="D7114" s="88">
        <v>15840.052770505876</v>
      </c>
    </row>
    <row r="7115" spans="3:4" x14ac:dyDescent="0.2">
      <c r="C7115" s="88">
        <v>0.35085</v>
      </c>
      <c r="D7115" s="88">
        <v>15840.189228595491</v>
      </c>
    </row>
    <row r="7116" spans="3:4" x14ac:dyDescent="0.2">
      <c r="C7116" s="88">
        <v>0.35089999999999999</v>
      </c>
      <c r="D7116" s="88">
        <v>15840.213694416025</v>
      </c>
    </row>
    <row r="7117" spans="3:4" x14ac:dyDescent="0.2">
      <c r="C7117" s="88">
        <v>0.35094999999999998</v>
      </c>
      <c r="D7117" s="88">
        <v>15840.544098680824</v>
      </c>
    </row>
    <row r="7118" spans="3:4" x14ac:dyDescent="0.2">
      <c r="C7118" s="88">
        <v>0.35099999999999998</v>
      </c>
      <c r="D7118" s="88">
        <v>15840.572229639964</v>
      </c>
    </row>
    <row r="7119" spans="3:4" x14ac:dyDescent="0.2">
      <c r="C7119" s="88">
        <v>0.35104999999999997</v>
      </c>
      <c r="D7119" s="88">
        <v>15840.888120607377</v>
      </c>
    </row>
    <row r="7120" spans="3:4" x14ac:dyDescent="0.2">
      <c r="C7120" s="88">
        <v>0.35110000000000002</v>
      </c>
      <c r="D7120" s="88">
        <v>15840.949931113506</v>
      </c>
    </row>
    <row r="7121" spans="3:4" x14ac:dyDescent="0.2">
      <c r="C7121" s="88">
        <v>0.35115000000000002</v>
      </c>
      <c r="D7121" s="88">
        <v>15840.96271839745</v>
      </c>
    </row>
    <row r="7122" spans="3:4" x14ac:dyDescent="0.2">
      <c r="C7122" s="88">
        <v>0.35120000000000001</v>
      </c>
      <c r="D7122" s="88">
        <v>15841.007045824419</v>
      </c>
    </row>
    <row r="7123" spans="3:4" x14ac:dyDescent="0.2">
      <c r="C7123" s="88">
        <v>0.35125000000000001</v>
      </c>
      <c r="D7123" s="88">
        <v>15841.138296726618</v>
      </c>
    </row>
    <row r="7124" spans="3:4" x14ac:dyDescent="0.2">
      <c r="C7124" s="88">
        <v>0.3513</v>
      </c>
      <c r="D7124" s="88">
        <v>15841.214187152325</v>
      </c>
    </row>
    <row r="7125" spans="3:4" x14ac:dyDescent="0.2">
      <c r="C7125" s="88">
        <v>0.35135</v>
      </c>
      <c r="D7125" s="88">
        <v>15841.457266866933</v>
      </c>
    </row>
    <row r="7126" spans="3:4" x14ac:dyDescent="0.2">
      <c r="C7126" s="88">
        <v>0.35139999999999999</v>
      </c>
      <c r="D7126" s="88">
        <v>15841.701801288451</v>
      </c>
    </row>
    <row r="7127" spans="3:4" x14ac:dyDescent="0.2">
      <c r="C7127" s="88">
        <v>0.35144999999999998</v>
      </c>
      <c r="D7127" s="88">
        <v>15841.825048332277</v>
      </c>
    </row>
    <row r="7128" spans="3:4" x14ac:dyDescent="0.2">
      <c r="C7128" s="88">
        <v>0.35149999999999998</v>
      </c>
      <c r="D7128" s="88">
        <v>15842.266180427407</v>
      </c>
    </row>
    <row r="7129" spans="3:4" x14ac:dyDescent="0.2">
      <c r="C7129" s="88">
        <v>0.35154999999999997</v>
      </c>
      <c r="D7129" s="88">
        <v>15842.278361765748</v>
      </c>
    </row>
    <row r="7130" spans="3:4" x14ac:dyDescent="0.2">
      <c r="C7130" s="88">
        <v>0.35160000000000002</v>
      </c>
      <c r="D7130" s="88">
        <v>15842.358443368021</v>
      </c>
    </row>
    <row r="7131" spans="3:4" x14ac:dyDescent="0.2">
      <c r="C7131" s="88">
        <v>0.35165000000000002</v>
      </c>
      <c r="D7131" s="88">
        <v>15842.393759657016</v>
      </c>
    </row>
    <row r="7132" spans="3:4" x14ac:dyDescent="0.2">
      <c r="C7132" s="88">
        <v>0.35170000000000001</v>
      </c>
      <c r="D7132" s="88">
        <v>15842.441054580231</v>
      </c>
    </row>
    <row r="7133" spans="3:4" x14ac:dyDescent="0.2">
      <c r="C7133" s="88">
        <v>0.35175000000000001</v>
      </c>
      <c r="D7133" s="88">
        <v>15842.485025341373</v>
      </c>
    </row>
    <row r="7134" spans="3:4" x14ac:dyDescent="0.2">
      <c r="C7134" s="88">
        <v>0.3518</v>
      </c>
      <c r="D7134" s="88">
        <v>15842.629337725262</v>
      </c>
    </row>
    <row r="7135" spans="3:4" x14ac:dyDescent="0.2">
      <c r="C7135" s="88">
        <v>0.35185</v>
      </c>
      <c r="D7135" s="88">
        <v>15842.824355912613</v>
      </c>
    </row>
    <row r="7136" spans="3:4" x14ac:dyDescent="0.2">
      <c r="C7136" s="88">
        <v>0.35189999999999999</v>
      </c>
      <c r="D7136" s="88">
        <v>15843.302531296269</v>
      </c>
    </row>
    <row r="7137" spans="3:4" x14ac:dyDescent="0.2">
      <c r="C7137" s="88">
        <v>0.35194999999999999</v>
      </c>
      <c r="D7137" s="88">
        <v>15843.475088836934</v>
      </c>
    </row>
    <row r="7138" spans="3:4" x14ac:dyDescent="0.2">
      <c r="C7138" s="88">
        <v>0.35199999999999998</v>
      </c>
      <c r="D7138" s="88">
        <v>15843.522609262503</v>
      </c>
    </row>
    <row r="7139" spans="3:4" x14ac:dyDescent="0.2">
      <c r="C7139" s="88">
        <v>0.35204999999999997</v>
      </c>
      <c r="D7139" s="88">
        <v>15843.572364210529</v>
      </c>
    </row>
    <row r="7140" spans="3:4" x14ac:dyDescent="0.2">
      <c r="C7140" s="88">
        <v>0.35210000000000002</v>
      </c>
      <c r="D7140" s="88">
        <v>15843.913832286933</v>
      </c>
    </row>
    <row r="7141" spans="3:4" x14ac:dyDescent="0.2">
      <c r="C7141" s="88">
        <v>0.35215000000000002</v>
      </c>
      <c r="D7141" s="88">
        <v>15844.070372945651</v>
      </c>
    </row>
    <row r="7142" spans="3:4" x14ac:dyDescent="0.2">
      <c r="C7142" s="88">
        <v>0.35220000000000001</v>
      </c>
      <c r="D7142" s="88">
        <v>15844.441799570333</v>
      </c>
    </row>
    <row r="7143" spans="3:4" x14ac:dyDescent="0.2">
      <c r="C7143" s="88">
        <v>0.35225000000000001</v>
      </c>
      <c r="D7143" s="88">
        <v>15844.576272861645</v>
      </c>
    </row>
    <row r="7144" spans="3:4" x14ac:dyDescent="0.2">
      <c r="C7144" s="88">
        <v>0.3523</v>
      </c>
      <c r="D7144" s="88">
        <v>15844.675309422046</v>
      </c>
    </row>
    <row r="7145" spans="3:4" x14ac:dyDescent="0.2">
      <c r="C7145" s="88">
        <v>0.35235</v>
      </c>
      <c r="D7145" s="88">
        <v>15844.778944999465</v>
      </c>
    </row>
    <row r="7146" spans="3:4" x14ac:dyDescent="0.2">
      <c r="C7146" s="88">
        <v>0.35239999999999999</v>
      </c>
      <c r="D7146" s="88">
        <v>15844.825049122859</v>
      </c>
    </row>
    <row r="7147" spans="3:4" x14ac:dyDescent="0.2">
      <c r="C7147" s="88">
        <v>0.35244999999999999</v>
      </c>
      <c r="D7147" s="88">
        <v>15844.899115501015</v>
      </c>
    </row>
    <row r="7148" spans="3:4" x14ac:dyDescent="0.2">
      <c r="C7148" s="88">
        <v>0.35249999999999998</v>
      </c>
      <c r="D7148" s="88">
        <v>15844.901107819518</v>
      </c>
    </row>
    <row r="7149" spans="3:4" x14ac:dyDescent="0.2">
      <c r="C7149" s="88">
        <v>0.35254999999999997</v>
      </c>
      <c r="D7149" s="88">
        <v>15844.906849631974</v>
      </c>
    </row>
    <row r="7150" spans="3:4" x14ac:dyDescent="0.2">
      <c r="C7150" s="88">
        <v>0.35260000000000002</v>
      </c>
      <c r="D7150" s="88">
        <v>15845.129018077445</v>
      </c>
    </row>
    <row r="7151" spans="3:4" x14ac:dyDescent="0.2">
      <c r="C7151" s="88">
        <v>0.35265000000000002</v>
      </c>
      <c r="D7151" s="88">
        <v>15845.193310612263</v>
      </c>
    </row>
    <row r="7152" spans="3:4" x14ac:dyDescent="0.2">
      <c r="C7152" s="88">
        <v>0.35270000000000001</v>
      </c>
      <c r="D7152" s="88">
        <v>15845.252123879987</v>
      </c>
    </row>
    <row r="7153" spans="3:4" x14ac:dyDescent="0.2">
      <c r="C7153" s="88">
        <v>0.35275000000000001</v>
      </c>
      <c r="D7153" s="88">
        <v>15845.272281282523</v>
      </c>
    </row>
    <row r="7154" spans="3:4" x14ac:dyDescent="0.2">
      <c r="C7154" s="88">
        <v>0.3528</v>
      </c>
      <c r="D7154" s="88">
        <v>15845.312400075869</v>
      </c>
    </row>
    <row r="7155" spans="3:4" x14ac:dyDescent="0.2">
      <c r="C7155" s="88">
        <v>0.35285</v>
      </c>
      <c r="D7155" s="88">
        <v>15845.38662458195</v>
      </c>
    </row>
    <row r="7156" spans="3:4" x14ac:dyDescent="0.2">
      <c r="C7156" s="88">
        <v>0.35289999999999999</v>
      </c>
      <c r="D7156" s="88">
        <v>15845.640617707748</v>
      </c>
    </row>
    <row r="7157" spans="3:4" x14ac:dyDescent="0.2">
      <c r="C7157" s="88">
        <v>0.35294999999999999</v>
      </c>
      <c r="D7157" s="88">
        <v>15845.772537339704</v>
      </c>
    </row>
    <row r="7158" spans="3:4" x14ac:dyDescent="0.2">
      <c r="C7158" s="88">
        <v>0.35299999999999998</v>
      </c>
      <c r="D7158" s="88">
        <v>15845.783918470688</v>
      </c>
    </row>
    <row r="7159" spans="3:4" x14ac:dyDescent="0.2">
      <c r="C7159" s="88">
        <v>0.35304999999999997</v>
      </c>
      <c r="D7159" s="88">
        <v>15845.894690038778</v>
      </c>
    </row>
    <row r="7160" spans="3:4" x14ac:dyDescent="0.2">
      <c r="C7160" s="88">
        <v>0.35310000000000002</v>
      </c>
      <c r="D7160" s="88">
        <v>15846.210442366375</v>
      </c>
    </row>
    <row r="7161" spans="3:4" x14ac:dyDescent="0.2">
      <c r="C7161" s="88">
        <v>0.35315000000000002</v>
      </c>
      <c r="D7161" s="88">
        <v>15846.271367242485</v>
      </c>
    </row>
    <row r="7162" spans="3:4" x14ac:dyDescent="0.2">
      <c r="C7162" s="88">
        <v>0.35320000000000001</v>
      </c>
      <c r="D7162" s="88">
        <v>15846.292182494659</v>
      </c>
    </row>
    <row r="7163" spans="3:4" x14ac:dyDescent="0.2">
      <c r="C7163" s="88">
        <v>0.35325000000000001</v>
      </c>
      <c r="D7163" s="88">
        <v>15846.581098868179</v>
      </c>
    </row>
    <row r="7164" spans="3:4" x14ac:dyDescent="0.2">
      <c r="C7164" s="88">
        <v>0.3533</v>
      </c>
      <c r="D7164" s="88">
        <v>15846.854362761576</v>
      </c>
    </row>
    <row r="7165" spans="3:4" x14ac:dyDescent="0.2">
      <c r="C7165" s="88">
        <v>0.35335</v>
      </c>
      <c r="D7165" s="88">
        <v>15847.590096061518</v>
      </c>
    </row>
    <row r="7166" spans="3:4" x14ac:dyDescent="0.2">
      <c r="C7166" s="88">
        <v>0.35339999999999999</v>
      </c>
      <c r="D7166" s="88">
        <v>15847.622740830457</v>
      </c>
    </row>
    <row r="7167" spans="3:4" x14ac:dyDescent="0.2">
      <c r="C7167" s="88">
        <v>0.35344999999999999</v>
      </c>
      <c r="D7167" s="88">
        <v>15847.657655211857</v>
      </c>
    </row>
    <row r="7168" spans="3:4" x14ac:dyDescent="0.2">
      <c r="C7168" s="88">
        <v>0.35349999999999998</v>
      </c>
      <c r="D7168" s="88">
        <v>15847.68273291631</v>
      </c>
    </row>
    <row r="7169" spans="3:4" x14ac:dyDescent="0.2">
      <c r="C7169" s="88">
        <v>0.35354999999999998</v>
      </c>
      <c r="D7169" s="88">
        <v>15848.433878798827</v>
      </c>
    </row>
    <row r="7170" spans="3:4" x14ac:dyDescent="0.2">
      <c r="C7170" s="88">
        <v>0.35360000000000003</v>
      </c>
      <c r="D7170" s="88">
        <v>15848.446428122676</v>
      </c>
    </row>
    <row r="7171" spans="3:4" x14ac:dyDescent="0.2">
      <c r="C7171" s="88">
        <v>0.35365000000000002</v>
      </c>
      <c r="D7171" s="88">
        <v>15848.524099702219</v>
      </c>
    </row>
    <row r="7172" spans="3:4" x14ac:dyDescent="0.2">
      <c r="C7172" s="88">
        <v>0.35370000000000001</v>
      </c>
      <c r="D7172" s="88">
        <v>15848.861670168169</v>
      </c>
    </row>
    <row r="7173" spans="3:4" x14ac:dyDescent="0.2">
      <c r="C7173" s="88">
        <v>0.35375000000000001</v>
      </c>
      <c r="D7173" s="88">
        <v>15848.891046050714</v>
      </c>
    </row>
    <row r="7174" spans="3:4" x14ac:dyDescent="0.2">
      <c r="C7174" s="88">
        <v>0.3538</v>
      </c>
      <c r="D7174" s="88">
        <v>15848.944754850792</v>
      </c>
    </row>
    <row r="7175" spans="3:4" x14ac:dyDescent="0.2">
      <c r="C7175" s="88">
        <v>0.35385</v>
      </c>
      <c r="D7175" s="88">
        <v>15849.018014283549</v>
      </c>
    </row>
    <row r="7176" spans="3:4" x14ac:dyDescent="0.2">
      <c r="C7176" s="88">
        <v>0.35389999999999999</v>
      </c>
      <c r="D7176" s="88">
        <v>15849.256890092482</v>
      </c>
    </row>
    <row r="7177" spans="3:4" x14ac:dyDescent="0.2">
      <c r="C7177" s="88">
        <v>0.35394999999999999</v>
      </c>
      <c r="D7177" s="88">
        <v>15849.368855078941</v>
      </c>
    </row>
    <row r="7178" spans="3:4" x14ac:dyDescent="0.2">
      <c r="C7178" s="88">
        <v>0.35399999999999998</v>
      </c>
      <c r="D7178" s="88">
        <v>15849.394255495004</v>
      </c>
    </row>
    <row r="7179" spans="3:4" x14ac:dyDescent="0.2">
      <c r="C7179" s="88">
        <v>0.35404999999999998</v>
      </c>
      <c r="D7179" s="88">
        <v>15849.42101945313</v>
      </c>
    </row>
    <row r="7180" spans="3:4" x14ac:dyDescent="0.2">
      <c r="C7180" s="88">
        <v>0.35410000000000003</v>
      </c>
      <c r="D7180" s="88">
        <v>15849.57013883199</v>
      </c>
    </row>
    <row r="7181" spans="3:4" x14ac:dyDescent="0.2">
      <c r="C7181" s="88">
        <v>0.35415000000000002</v>
      </c>
      <c r="D7181" s="88">
        <v>15849.67008206438</v>
      </c>
    </row>
    <row r="7182" spans="3:4" x14ac:dyDescent="0.2">
      <c r="C7182" s="88">
        <v>0.35420000000000001</v>
      </c>
      <c r="D7182" s="88">
        <v>15849.778194262184</v>
      </c>
    </row>
    <row r="7183" spans="3:4" x14ac:dyDescent="0.2">
      <c r="C7183" s="88">
        <v>0.35425000000000001</v>
      </c>
      <c r="D7183" s="88">
        <v>15849.807938249076</v>
      </c>
    </row>
    <row r="7184" spans="3:4" x14ac:dyDescent="0.2">
      <c r="C7184" s="88">
        <v>0.3543</v>
      </c>
      <c r="D7184" s="88">
        <v>15849.977893949232</v>
      </c>
    </row>
    <row r="7185" spans="3:4" x14ac:dyDescent="0.2">
      <c r="C7185" s="88">
        <v>0.35435</v>
      </c>
      <c r="D7185" s="88">
        <v>15850.375679032179</v>
      </c>
    </row>
    <row r="7186" spans="3:4" x14ac:dyDescent="0.2">
      <c r="C7186" s="88">
        <v>0.35439999999999999</v>
      </c>
      <c r="D7186" s="88">
        <v>15850.503716604058</v>
      </c>
    </row>
    <row r="7187" spans="3:4" x14ac:dyDescent="0.2">
      <c r="C7187" s="88">
        <v>0.35444999999999999</v>
      </c>
      <c r="D7187" s="88">
        <v>15850.935379882432</v>
      </c>
    </row>
    <row r="7188" spans="3:4" x14ac:dyDescent="0.2">
      <c r="C7188" s="88">
        <v>0.35449999999999998</v>
      </c>
      <c r="D7188" s="88">
        <v>15851.185677539783</v>
      </c>
    </row>
    <row r="7189" spans="3:4" x14ac:dyDescent="0.2">
      <c r="C7189" s="88">
        <v>0.35454999999999998</v>
      </c>
      <c r="D7189" s="88">
        <v>15851.205670560073</v>
      </c>
    </row>
    <row r="7190" spans="3:4" x14ac:dyDescent="0.2">
      <c r="C7190" s="88">
        <v>0.35460000000000003</v>
      </c>
      <c r="D7190" s="88">
        <v>15851.38153498778</v>
      </c>
    </row>
    <row r="7191" spans="3:4" x14ac:dyDescent="0.2">
      <c r="C7191" s="88">
        <v>0.35465000000000002</v>
      </c>
      <c r="D7191" s="88">
        <v>15851.48677911803</v>
      </c>
    </row>
    <row r="7192" spans="3:4" x14ac:dyDescent="0.2">
      <c r="C7192" s="88">
        <v>0.35470000000000002</v>
      </c>
      <c r="D7192" s="88">
        <v>15851.524349236806</v>
      </c>
    </row>
    <row r="7193" spans="3:4" x14ac:dyDescent="0.2">
      <c r="C7193" s="88">
        <v>0.35475000000000001</v>
      </c>
      <c r="D7193" s="88">
        <v>15851.544307487376</v>
      </c>
    </row>
    <row r="7194" spans="3:4" x14ac:dyDescent="0.2">
      <c r="C7194" s="88">
        <v>0.3548</v>
      </c>
      <c r="D7194" s="88">
        <v>15851.88857890589</v>
      </c>
    </row>
    <row r="7195" spans="3:4" x14ac:dyDescent="0.2">
      <c r="C7195" s="88">
        <v>0.35485</v>
      </c>
      <c r="D7195" s="88">
        <v>15851.934856657059</v>
      </c>
    </row>
    <row r="7196" spans="3:4" x14ac:dyDescent="0.2">
      <c r="C7196" s="88">
        <v>0.35489999999999999</v>
      </c>
      <c r="D7196" s="88">
        <v>15852.002983016919</v>
      </c>
    </row>
    <row r="7197" spans="3:4" x14ac:dyDescent="0.2">
      <c r="C7197" s="88">
        <v>0.35494999999999999</v>
      </c>
      <c r="D7197" s="88">
        <v>15852.13447833071</v>
      </c>
    </row>
    <row r="7198" spans="3:4" x14ac:dyDescent="0.2">
      <c r="C7198" s="88">
        <v>0.35499999999999998</v>
      </c>
      <c r="D7198" s="88">
        <v>15852.191389101532</v>
      </c>
    </row>
    <row r="7199" spans="3:4" x14ac:dyDescent="0.2">
      <c r="C7199" s="88">
        <v>0.35504999999999998</v>
      </c>
      <c r="D7199" s="88">
        <v>15852.320250388322</v>
      </c>
    </row>
    <row r="7200" spans="3:4" x14ac:dyDescent="0.2">
      <c r="C7200" s="88">
        <v>0.35510000000000003</v>
      </c>
      <c r="D7200" s="88">
        <v>15852.513014579741</v>
      </c>
    </row>
    <row r="7201" spans="3:4" x14ac:dyDescent="0.2">
      <c r="C7201" s="88">
        <v>0.35515000000000002</v>
      </c>
      <c r="D7201" s="88">
        <v>15852.540070449009</v>
      </c>
    </row>
    <row r="7202" spans="3:4" x14ac:dyDescent="0.2">
      <c r="C7202" s="88">
        <v>0.35520000000000002</v>
      </c>
      <c r="D7202" s="88">
        <v>15852.6071903341</v>
      </c>
    </row>
    <row r="7203" spans="3:4" x14ac:dyDescent="0.2">
      <c r="C7203" s="88">
        <v>0.35525000000000001</v>
      </c>
      <c r="D7203" s="88">
        <v>15852.654344167147</v>
      </c>
    </row>
    <row r="7204" spans="3:4" x14ac:dyDescent="0.2">
      <c r="C7204" s="88">
        <v>0.3553</v>
      </c>
      <c r="D7204" s="88">
        <v>15852.762546280857</v>
      </c>
    </row>
    <row r="7205" spans="3:4" x14ac:dyDescent="0.2">
      <c r="C7205" s="88">
        <v>0.35535</v>
      </c>
      <c r="D7205" s="88">
        <v>15853.050578290613</v>
      </c>
    </row>
    <row r="7206" spans="3:4" x14ac:dyDescent="0.2">
      <c r="C7206" s="88">
        <v>0.35539999999999999</v>
      </c>
      <c r="D7206" s="88">
        <v>15853.136096579743</v>
      </c>
    </row>
    <row r="7207" spans="3:4" x14ac:dyDescent="0.2">
      <c r="C7207" s="88">
        <v>0.35544999999999999</v>
      </c>
      <c r="D7207" s="88">
        <v>15853.336559745274</v>
      </c>
    </row>
    <row r="7208" spans="3:4" x14ac:dyDescent="0.2">
      <c r="C7208" s="88">
        <v>0.35549999999999998</v>
      </c>
      <c r="D7208" s="88">
        <v>15853.379325439961</v>
      </c>
    </row>
    <row r="7209" spans="3:4" x14ac:dyDescent="0.2">
      <c r="C7209" s="88">
        <v>0.35554999999999998</v>
      </c>
      <c r="D7209" s="88">
        <v>15853.436138423227</v>
      </c>
    </row>
    <row r="7210" spans="3:4" x14ac:dyDescent="0.2">
      <c r="C7210" s="88">
        <v>0.35560000000000003</v>
      </c>
      <c r="D7210" s="88">
        <v>15853.440724892438</v>
      </c>
    </row>
    <row r="7211" spans="3:4" x14ac:dyDescent="0.2">
      <c r="C7211" s="88">
        <v>0.35565000000000002</v>
      </c>
      <c r="D7211" s="88">
        <v>15853.699428015749</v>
      </c>
    </row>
    <row r="7212" spans="3:4" x14ac:dyDescent="0.2">
      <c r="C7212" s="88">
        <v>0.35570000000000002</v>
      </c>
      <c r="D7212" s="88">
        <v>15853.764390069966</v>
      </c>
    </row>
    <row r="7213" spans="3:4" x14ac:dyDescent="0.2">
      <c r="C7213" s="88">
        <v>0.35575000000000001</v>
      </c>
      <c r="D7213" s="88">
        <v>15853.903221745948</v>
      </c>
    </row>
    <row r="7214" spans="3:4" x14ac:dyDescent="0.2">
      <c r="C7214" s="88">
        <v>0.35580000000000001</v>
      </c>
      <c r="D7214" s="88">
        <v>15853.948368008998</v>
      </c>
    </row>
    <row r="7215" spans="3:4" x14ac:dyDescent="0.2">
      <c r="C7215" s="88">
        <v>0.35585</v>
      </c>
      <c r="D7215" s="88">
        <v>15854.006719999605</v>
      </c>
    </row>
    <row r="7216" spans="3:4" x14ac:dyDescent="0.2">
      <c r="C7216" s="88">
        <v>0.35589999999999999</v>
      </c>
      <c r="D7216" s="88">
        <v>15854.352471849192</v>
      </c>
    </row>
    <row r="7217" spans="3:4" x14ac:dyDescent="0.2">
      <c r="C7217" s="88">
        <v>0.35594999999999999</v>
      </c>
      <c r="D7217" s="88">
        <v>15854.897650970996</v>
      </c>
    </row>
    <row r="7218" spans="3:4" x14ac:dyDescent="0.2">
      <c r="C7218" s="88">
        <v>0.35599999999999998</v>
      </c>
      <c r="D7218" s="88">
        <v>15855.123339446551</v>
      </c>
    </row>
    <row r="7219" spans="3:4" x14ac:dyDescent="0.2">
      <c r="C7219" s="88">
        <v>0.35604999999999998</v>
      </c>
      <c r="D7219" s="88">
        <v>15855.34687092929</v>
      </c>
    </row>
    <row r="7220" spans="3:4" x14ac:dyDescent="0.2">
      <c r="C7220" s="88">
        <v>0.35610000000000003</v>
      </c>
      <c r="D7220" s="88">
        <v>15855.436337294208</v>
      </c>
    </row>
    <row r="7221" spans="3:4" x14ac:dyDescent="0.2">
      <c r="C7221" s="88">
        <v>0.35615000000000002</v>
      </c>
      <c r="D7221" s="88">
        <v>15855.529249971913</v>
      </c>
    </row>
    <row r="7222" spans="3:4" x14ac:dyDescent="0.2">
      <c r="C7222" s="88">
        <v>0.35620000000000002</v>
      </c>
      <c r="D7222" s="88">
        <v>15855.899108634416</v>
      </c>
    </row>
    <row r="7223" spans="3:4" x14ac:dyDescent="0.2">
      <c r="C7223" s="88">
        <v>0.35625000000000001</v>
      </c>
      <c r="D7223" s="88">
        <v>15855.93647121697</v>
      </c>
    </row>
    <row r="7224" spans="3:4" x14ac:dyDescent="0.2">
      <c r="C7224" s="88">
        <v>0.35630000000000001</v>
      </c>
      <c r="D7224" s="88">
        <v>15855.955308503728</v>
      </c>
    </row>
    <row r="7225" spans="3:4" x14ac:dyDescent="0.2">
      <c r="C7225" s="88">
        <v>0.35635</v>
      </c>
      <c r="D7225" s="88">
        <v>15856.619624207096</v>
      </c>
    </row>
    <row r="7226" spans="3:4" x14ac:dyDescent="0.2">
      <c r="C7226" s="88">
        <v>0.35639999999999999</v>
      </c>
      <c r="D7226" s="88">
        <v>15856.860776692376</v>
      </c>
    </row>
    <row r="7227" spans="3:4" x14ac:dyDescent="0.2">
      <c r="C7227" s="88">
        <v>0.35644999999999999</v>
      </c>
      <c r="D7227" s="88">
        <v>15856.864097953076</v>
      </c>
    </row>
    <row r="7228" spans="3:4" x14ac:dyDescent="0.2">
      <c r="C7228" s="88">
        <v>0.35649999999999998</v>
      </c>
      <c r="D7228" s="88">
        <v>15856.918583512379</v>
      </c>
    </row>
    <row r="7229" spans="3:4" x14ac:dyDescent="0.2">
      <c r="C7229" s="88">
        <v>0.35654999999999998</v>
      </c>
      <c r="D7229" s="88">
        <v>15856.980988765963</v>
      </c>
    </row>
    <row r="7230" spans="3:4" x14ac:dyDescent="0.2">
      <c r="C7230" s="88">
        <v>0.35659999999999997</v>
      </c>
      <c r="D7230" s="88">
        <v>15857.181709412493</v>
      </c>
    </row>
    <row r="7231" spans="3:4" x14ac:dyDescent="0.2">
      <c r="C7231" s="88">
        <v>0.35665000000000002</v>
      </c>
      <c r="D7231" s="88">
        <v>15857.265772807872</v>
      </c>
    </row>
    <row r="7232" spans="3:4" x14ac:dyDescent="0.2">
      <c r="C7232" s="88">
        <v>0.35670000000000002</v>
      </c>
      <c r="D7232" s="88">
        <v>15857.795251465997</v>
      </c>
    </row>
    <row r="7233" spans="3:4" x14ac:dyDescent="0.2">
      <c r="C7233" s="88">
        <v>0.35675000000000001</v>
      </c>
      <c r="D7233" s="88">
        <v>15857.822309669324</v>
      </c>
    </row>
    <row r="7234" spans="3:4" x14ac:dyDescent="0.2">
      <c r="C7234" s="88">
        <v>0.35680000000000001</v>
      </c>
      <c r="D7234" s="88">
        <v>15857.836277123864</v>
      </c>
    </row>
    <row r="7235" spans="3:4" x14ac:dyDescent="0.2">
      <c r="C7235" s="88">
        <v>0.35685</v>
      </c>
      <c r="D7235" s="88">
        <v>15857.869279611023</v>
      </c>
    </row>
    <row r="7236" spans="3:4" x14ac:dyDescent="0.2">
      <c r="C7236" s="88">
        <v>0.3569</v>
      </c>
      <c r="D7236" s="88">
        <v>15857.887747379904</v>
      </c>
    </row>
    <row r="7237" spans="3:4" x14ac:dyDescent="0.2">
      <c r="C7237" s="88">
        <v>0.35694999999999999</v>
      </c>
      <c r="D7237" s="88">
        <v>15857.903532491542</v>
      </c>
    </row>
    <row r="7238" spans="3:4" x14ac:dyDescent="0.2">
      <c r="C7238" s="88">
        <v>0.35699999999999998</v>
      </c>
      <c r="D7238" s="88">
        <v>15857.921680100852</v>
      </c>
    </row>
    <row r="7239" spans="3:4" x14ac:dyDescent="0.2">
      <c r="C7239" s="88">
        <v>0.35704999999999998</v>
      </c>
      <c r="D7239" s="88">
        <v>15857.997815138095</v>
      </c>
    </row>
    <row r="7240" spans="3:4" x14ac:dyDescent="0.2">
      <c r="C7240" s="88">
        <v>0.35709999999999997</v>
      </c>
      <c r="D7240" s="88">
        <v>15857.998413146917</v>
      </c>
    </row>
    <row r="7241" spans="3:4" x14ac:dyDescent="0.2">
      <c r="C7241" s="88">
        <v>0.35715000000000002</v>
      </c>
      <c r="D7241" s="88">
        <v>15858.166390628307</v>
      </c>
    </row>
    <row r="7242" spans="3:4" x14ac:dyDescent="0.2">
      <c r="C7242" s="88">
        <v>0.35720000000000002</v>
      </c>
      <c r="D7242" s="88">
        <v>15859.166291725724</v>
      </c>
    </row>
    <row r="7243" spans="3:4" x14ac:dyDescent="0.2">
      <c r="C7243" s="88">
        <v>0.35725000000000001</v>
      </c>
      <c r="D7243" s="88">
        <v>15859.362438438025</v>
      </c>
    </row>
    <row r="7244" spans="3:4" x14ac:dyDescent="0.2">
      <c r="C7244" s="88">
        <v>0.35730000000000001</v>
      </c>
      <c r="D7244" s="88">
        <v>15859.372386424806</v>
      </c>
    </row>
    <row r="7245" spans="3:4" x14ac:dyDescent="0.2">
      <c r="C7245" s="88">
        <v>0.35735</v>
      </c>
      <c r="D7245" s="88">
        <v>15859.545218244642</v>
      </c>
    </row>
    <row r="7246" spans="3:4" x14ac:dyDescent="0.2">
      <c r="C7246" s="88">
        <v>0.3574</v>
      </c>
      <c r="D7246" s="88">
        <v>15859.571669858335</v>
      </c>
    </row>
    <row r="7247" spans="3:4" x14ac:dyDescent="0.2">
      <c r="C7247" s="88">
        <v>0.35744999999999999</v>
      </c>
      <c r="D7247" s="88">
        <v>15859.598136442601</v>
      </c>
    </row>
    <row r="7248" spans="3:4" x14ac:dyDescent="0.2">
      <c r="C7248" s="88">
        <v>0.35749999999999998</v>
      </c>
      <c r="D7248" s="88">
        <v>15859.637490691888</v>
      </c>
    </row>
    <row r="7249" spans="3:4" x14ac:dyDescent="0.2">
      <c r="C7249" s="88">
        <v>0.35754999999999998</v>
      </c>
      <c r="D7249" s="88">
        <v>15859.679888571611</v>
      </c>
    </row>
    <row r="7250" spans="3:4" x14ac:dyDescent="0.2">
      <c r="C7250" s="88">
        <v>0.35759999999999997</v>
      </c>
      <c r="D7250" s="88">
        <v>15859.703724858835</v>
      </c>
    </row>
    <row r="7251" spans="3:4" x14ac:dyDescent="0.2">
      <c r="C7251" s="88">
        <v>0.35765000000000002</v>
      </c>
      <c r="D7251" s="88">
        <v>15859.810102729305</v>
      </c>
    </row>
    <row r="7252" spans="3:4" x14ac:dyDescent="0.2">
      <c r="C7252" s="88">
        <v>0.35770000000000002</v>
      </c>
      <c r="D7252" s="88">
        <v>15859.826938716913</v>
      </c>
    </row>
    <row r="7253" spans="3:4" x14ac:dyDescent="0.2">
      <c r="C7253" s="88">
        <v>0.35775000000000001</v>
      </c>
      <c r="D7253" s="88">
        <v>15859.959583810101</v>
      </c>
    </row>
    <row r="7254" spans="3:4" x14ac:dyDescent="0.2">
      <c r="C7254" s="88">
        <v>0.35780000000000001</v>
      </c>
      <c r="D7254" s="88">
        <v>15860.04493246313</v>
      </c>
    </row>
    <row r="7255" spans="3:4" x14ac:dyDescent="0.2">
      <c r="C7255" s="88">
        <v>0.35785</v>
      </c>
      <c r="D7255" s="88">
        <v>15860.077888730681</v>
      </c>
    </row>
    <row r="7256" spans="3:4" x14ac:dyDescent="0.2">
      <c r="C7256" s="88">
        <v>0.3579</v>
      </c>
      <c r="D7256" s="88">
        <v>15860.14586592162</v>
      </c>
    </row>
    <row r="7257" spans="3:4" x14ac:dyDescent="0.2">
      <c r="C7257" s="88">
        <v>0.35794999999999999</v>
      </c>
      <c r="D7257" s="88">
        <v>15860.211418246401</v>
      </c>
    </row>
    <row r="7258" spans="3:4" x14ac:dyDescent="0.2">
      <c r="C7258" s="88">
        <v>0.35799999999999998</v>
      </c>
      <c r="D7258" s="88">
        <v>15860.315529736643</v>
      </c>
    </row>
    <row r="7259" spans="3:4" x14ac:dyDescent="0.2">
      <c r="C7259" s="88">
        <v>0.35804999999999998</v>
      </c>
      <c r="D7259" s="88">
        <v>15860.366245003965</v>
      </c>
    </row>
    <row r="7260" spans="3:4" x14ac:dyDescent="0.2">
      <c r="C7260" s="88">
        <v>0.35809999999999997</v>
      </c>
      <c r="D7260" s="88">
        <v>15860.452066712905</v>
      </c>
    </row>
    <row r="7261" spans="3:4" x14ac:dyDescent="0.2">
      <c r="C7261" s="88">
        <v>0.35815000000000002</v>
      </c>
      <c r="D7261" s="88">
        <v>15860.4746864232</v>
      </c>
    </row>
    <row r="7262" spans="3:4" x14ac:dyDescent="0.2">
      <c r="C7262" s="88">
        <v>0.35820000000000002</v>
      </c>
      <c r="D7262" s="88">
        <v>15860.50249253678</v>
      </c>
    </row>
    <row r="7263" spans="3:4" x14ac:dyDescent="0.2">
      <c r="C7263" s="88">
        <v>0.35825000000000001</v>
      </c>
      <c r="D7263" s="88">
        <v>15860.819898608366</v>
      </c>
    </row>
    <row r="7264" spans="3:4" x14ac:dyDescent="0.2">
      <c r="C7264" s="88">
        <v>0.35830000000000001</v>
      </c>
      <c r="D7264" s="88">
        <v>15860.843876919496</v>
      </c>
    </row>
    <row r="7265" spans="3:4" x14ac:dyDescent="0.2">
      <c r="C7265" s="88">
        <v>0.35835</v>
      </c>
      <c r="D7265" s="88">
        <v>15861.230638060661</v>
      </c>
    </row>
    <row r="7266" spans="3:4" x14ac:dyDescent="0.2">
      <c r="C7266" s="88">
        <v>0.3584</v>
      </c>
      <c r="D7266" s="88">
        <v>15861.345319946035</v>
      </c>
    </row>
    <row r="7267" spans="3:4" x14ac:dyDescent="0.2">
      <c r="C7267" s="88">
        <v>0.35844999999999999</v>
      </c>
      <c r="D7267" s="88">
        <v>15861.834468275538</v>
      </c>
    </row>
    <row r="7268" spans="3:4" x14ac:dyDescent="0.2">
      <c r="C7268" s="88">
        <v>0.35849999999999999</v>
      </c>
      <c r="D7268" s="88">
        <v>15862.241871184759</v>
      </c>
    </row>
    <row r="7269" spans="3:4" x14ac:dyDescent="0.2">
      <c r="C7269" s="88">
        <v>0.35854999999999998</v>
      </c>
      <c r="D7269" s="88">
        <v>15862.25243635142</v>
      </c>
    </row>
    <row r="7270" spans="3:4" x14ac:dyDescent="0.2">
      <c r="C7270" s="88">
        <v>0.35859999999999997</v>
      </c>
      <c r="D7270" s="88">
        <v>15862.306937306097</v>
      </c>
    </row>
    <row r="7271" spans="3:4" x14ac:dyDescent="0.2">
      <c r="C7271" s="88">
        <v>0.35865000000000002</v>
      </c>
      <c r="D7271" s="88">
        <v>15862.328174935537</v>
      </c>
    </row>
    <row r="7272" spans="3:4" x14ac:dyDescent="0.2">
      <c r="C7272" s="88">
        <v>0.35870000000000002</v>
      </c>
      <c r="D7272" s="88">
        <v>15862.408740776711</v>
      </c>
    </row>
    <row r="7273" spans="3:4" x14ac:dyDescent="0.2">
      <c r="C7273" s="88">
        <v>0.35875000000000001</v>
      </c>
      <c r="D7273" s="88">
        <v>15862.583317769579</v>
      </c>
    </row>
    <row r="7274" spans="3:4" x14ac:dyDescent="0.2">
      <c r="C7274" s="88">
        <v>0.35880000000000001</v>
      </c>
      <c r="D7274" s="88">
        <v>15862.702315761231</v>
      </c>
    </row>
    <row r="7275" spans="3:4" x14ac:dyDescent="0.2">
      <c r="C7275" s="88">
        <v>0.35885</v>
      </c>
      <c r="D7275" s="88">
        <v>15862.725806534632</v>
      </c>
    </row>
    <row r="7276" spans="3:4" x14ac:dyDescent="0.2">
      <c r="C7276" s="88">
        <v>0.3589</v>
      </c>
      <c r="D7276" s="88">
        <v>15863.05906149275</v>
      </c>
    </row>
    <row r="7277" spans="3:4" x14ac:dyDescent="0.2">
      <c r="C7277" s="88">
        <v>0.35894999999999999</v>
      </c>
      <c r="D7277" s="88">
        <v>15863.13728811229</v>
      </c>
    </row>
    <row r="7278" spans="3:4" x14ac:dyDescent="0.2">
      <c r="C7278" s="88">
        <v>0.35899999999999999</v>
      </c>
      <c r="D7278" s="88">
        <v>15863.447984293836</v>
      </c>
    </row>
    <row r="7279" spans="3:4" x14ac:dyDescent="0.2">
      <c r="C7279" s="88">
        <v>0.35904999999999998</v>
      </c>
      <c r="D7279" s="88">
        <v>15863.546543776314</v>
      </c>
    </row>
    <row r="7280" spans="3:4" x14ac:dyDescent="0.2">
      <c r="C7280" s="88">
        <v>0.35909999999999997</v>
      </c>
      <c r="D7280" s="88">
        <v>15863.707628799826</v>
      </c>
    </row>
    <row r="7281" spans="3:4" x14ac:dyDescent="0.2">
      <c r="C7281" s="88">
        <v>0.35915000000000002</v>
      </c>
      <c r="D7281" s="88">
        <v>15863.757147280174</v>
      </c>
    </row>
    <row r="7282" spans="3:4" x14ac:dyDescent="0.2">
      <c r="C7282" s="88">
        <v>0.35920000000000002</v>
      </c>
      <c r="D7282" s="88">
        <v>15863.792225123703</v>
      </c>
    </row>
    <row r="7283" spans="3:4" x14ac:dyDescent="0.2">
      <c r="C7283" s="88">
        <v>0.35925000000000001</v>
      </c>
      <c r="D7283" s="88">
        <v>15863.85722360149</v>
      </c>
    </row>
    <row r="7284" spans="3:4" x14ac:dyDescent="0.2">
      <c r="C7284" s="88">
        <v>0.35930000000000001</v>
      </c>
      <c r="D7284" s="88">
        <v>15863.957001007662</v>
      </c>
    </row>
    <row r="7285" spans="3:4" x14ac:dyDescent="0.2">
      <c r="C7285" s="88">
        <v>0.35935</v>
      </c>
      <c r="D7285" s="88">
        <v>15864.131477447887</v>
      </c>
    </row>
    <row r="7286" spans="3:4" x14ac:dyDescent="0.2">
      <c r="C7286" s="88">
        <v>0.3594</v>
      </c>
      <c r="D7286" s="88">
        <v>15864.337222792821</v>
      </c>
    </row>
    <row r="7287" spans="3:4" x14ac:dyDescent="0.2">
      <c r="C7287" s="88">
        <v>0.35944999999999999</v>
      </c>
      <c r="D7287" s="88">
        <v>15864.488927148404</v>
      </c>
    </row>
    <row r="7288" spans="3:4" x14ac:dyDescent="0.2">
      <c r="C7288" s="88">
        <v>0.35949999999999999</v>
      </c>
      <c r="D7288" s="88">
        <v>15865.056314786212</v>
      </c>
    </row>
    <row r="7289" spans="3:4" x14ac:dyDescent="0.2">
      <c r="C7289" s="88">
        <v>0.35954999999999998</v>
      </c>
      <c r="D7289" s="88">
        <v>15865.187745779944</v>
      </c>
    </row>
    <row r="7290" spans="3:4" x14ac:dyDescent="0.2">
      <c r="C7290" s="88">
        <v>0.35959999999999998</v>
      </c>
      <c r="D7290" s="88">
        <v>15865.503157513695</v>
      </c>
    </row>
    <row r="7291" spans="3:4" x14ac:dyDescent="0.2">
      <c r="C7291" s="88">
        <v>0.35965000000000003</v>
      </c>
      <c r="D7291" s="88">
        <v>15865.525151187503</v>
      </c>
    </row>
    <row r="7292" spans="3:4" x14ac:dyDescent="0.2">
      <c r="C7292" s="88">
        <v>0.35970000000000002</v>
      </c>
      <c r="D7292" s="88">
        <v>15865.663761829328</v>
      </c>
    </row>
    <row r="7293" spans="3:4" x14ac:dyDescent="0.2">
      <c r="C7293" s="88">
        <v>0.35975000000000001</v>
      </c>
      <c r="D7293" s="88">
        <v>15865.902744896895</v>
      </c>
    </row>
    <row r="7294" spans="3:4" x14ac:dyDescent="0.2">
      <c r="C7294" s="88">
        <v>0.35980000000000001</v>
      </c>
      <c r="D7294" s="88">
        <v>15865.909059167585</v>
      </c>
    </row>
    <row r="7295" spans="3:4" x14ac:dyDescent="0.2">
      <c r="C7295" s="88">
        <v>0.35985</v>
      </c>
      <c r="D7295" s="88">
        <v>15865.95971905622</v>
      </c>
    </row>
    <row r="7296" spans="3:4" x14ac:dyDescent="0.2">
      <c r="C7296" s="88">
        <v>0.3599</v>
      </c>
      <c r="D7296" s="88">
        <v>15866.153605863274</v>
      </c>
    </row>
    <row r="7297" spans="3:4" x14ac:dyDescent="0.2">
      <c r="C7297" s="88">
        <v>0.35994999999999999</v>
      </c>
      <c r="D7297" s="88">
        <v>15866.249206022414</v>
      </c>
    </row>
    <row r="7298" spans="3:4" x14ac:dyDescent="0.2">
      <c r="C7298" s="88">
        <v>0.36</v>
      </c>
      <c r="D7298" s="88">
        <v>15866.266593945391</v>
      </c>
    </row>
    <row r="7299" spans="3:4" x14ac:dyDescent="0.2">
      <c r="C7299" s="88">
        <v>0.36004999999999998</v>
      </c>
      <c r="D7299" s="88">
        <v>15866.310445878389</v>
      </c>
    </row>
    <row r="7300" spans="3:4" x14ac:dyDescent="0.2">
      <c r="C7300" s="88">
        <v>0.36009999999999998</v>
      </c>
      <c r="D7300" s="88">
        <v>15866.330326779036</v>
      </c>
    </row>
    <row r="7301" spans="3:4" x14ac:dyDescent="0.2">
      <c r="C7301" s="88">
        <v>0.36015000000000003</v>
      </c>
      <c r="D7301" s="88">
        <v>15866.412810607693</v>
      </c>
    </row>
    <row r="7302" spans="3:4" x14ac:dyDescent="0.2">
      <c r="C7302" s="88">
        <v>0.36020000000000002</v>
      </c>
      <c r="D7302" s="88">
        <v>15866.544046708674</v>
      </c>
    </row>
    <row r="7303" spans="3:4" x14ac:dyDescent="0.2">
      <c r="C7303" s="88">
        <v>0.36025000000000001</v>
      </c>
      <c r="D7303" s="88">
        <v>15866.706434171867</v>
      </c>
    </row>
    <row r="7304" spans="3:4" x14ac:dyDescent="0.2">
      <c r="C7304" s="88">
        <v>0.36030000000000001</v>
      </c>
      <c r="D7304" s="88">
        <v>15867.09759511292</v>
      </c>
    </row>
    <row r="7305" spans="3:4" x14ac:dyDescent="0.2">
      <c r="C7305" s="88">
        <v>0.36035</v>
      </c>
      <c r="D7305" s="88">
        <v>15867.367676100213</v>
      </c>
    </row>
    <row r="7306" spans="3:4" x14ac:dyDescent="0.2">
      <c r="C7306" s="88">
        <v>0.3604</v>
      </c>
      <c r="D7306" s="88">
        <v>15867.495044412086</v>
      </c>
    </row>
    <row r="7307" spans="3:4" x14ac:dyDescent="0.2">
      <c r="C7307" s="88">
        <v>0.36044999999999999</v>
      </c>
      <c r="D7307" s="88">
        <v>15867.518693142247</v>
      </c>
    </row>
    <row r="7308" spans="3:4" x14ac:dyDescent="0.2">
      <c r="C7308" s="88">
        <v>0.36049999999999999</v>
      </c>
      <c r="D7308" s="88">
        <v>15867.626692564389</v>
      </c>
    </row>
    <row r="7309" spans="3:4" x14ac:dyDescent="0.2">
      <c r="C7309" s="88">
        <v>0.36054999999999998</v>
      </c>
      <c r="D7309" s="88">
        <v>15867.627557510599</v>
      </c>
    </row>
    <row r="7310" spans="3:4" x14ac:dyDescent="0.2">
      <c r="C7310" s="88">
        <v>0.36059999999999998</v>
      </c>
      <c r="D7310" s="88">
        <v>15867.803014160962</v>
      </c>
    </row>
    <row r="7311" spans="3:4" x14ac:dyDescent="0.2">
      <c r="C7311" s="88">
        <v>0.36065000000000003</v>
      </c>
      <c r="D7311" s="88">
        <v>15867.843552761517</v>
      </c>
    </row>
    <row r="7312" spans="3:4" x14ac:dyDescent="0.2">
      <c r="C7312" s="88">
        <v>0.36070000000000002</v>
      </c>
      <c r="D7312" s="88">
        <v>15867.878171713914</v>
      </c>
    </row>
    <row r="7313" spans="3:4" x14ac:dyDescent="0.2">
      <c r="C7313" s="88">
        <v>0.36075000000000002</v>
      </c>
      <c r="D7313" s="88">
        <v>15868.015572014643</v>
      </c>
    </row>
    <row r="7314" spans="3:4" x14ac:dyDescent="0.2">
      <c r="C7314" s="88">
        <v>0.36080000000000001</v>
      </c>
      <c r="D7314" s="88">
        <v>15868.268683963623</v>
      </c>
    </row>
    <row r="7315" spans="3:4" x14ac:dyDescent="0.2">
      <c r="C7315" s="88">
        <v>0.36085</v>
      </c>
      <c r="D7315" s="88">
        <v>15868.27996419519</v>
      </c>
    </row>
    <row r="7316" spans="3:4" x14ac:dyDescent="0.2">
      <c r="C7316" s="88">
        <v>0.3609</v>
      </c>
      <c r="D7316" s="88">
        <v>15868.311637226194</v>
      </c>
    </row>
    <row r="7317" spans="3:4" x14ac:dyDescent="0.2">
      <c r="C7317" s="88">
        <v>0.36094999999999999</v>
      </c>
      <c r="D7317" s="88">
        <v>15868.359753268152</v>
      </c>
    </row>
    <row r="7318" spans="3:4" x14ac:dyDescent="0.2">
      <c r="C7318" s="88">
        <v>0.36099999999999999</v>
      </c>
      <c r="D7318" s="88">
        <v>15868.420181027666</v>
      </c>
    </row>
    <row r="7319" spans="3:4" x14ac:dyDescent="0.2">
      <c r="C7319" s="88">
        <v>0.36104999999999998</v>
      </c>
      <c r="D7319" s="88">
        <v>15868.558653459619</v>
      </c>
    </row>
    <row r="7320" spans="3:4" x14ac:dyDescent="0.2">
      <c r="C7320" s="88">
        <v>0.36109999999999998</v>
      </c>
      <c r="D7320" s="88">
        <v>15868.700459891579</v>
      </c>
    </row>
    <row r="7321" spans="3:4" x14ac:dyDescent="0.2">
      <c r="C7321" s="88">
        <v>0.36115000000000003</v>
      </c>
      <c r="D7321" s="88">
        <v>15868.798146885165</v>
      </c>
    </row>
    <row r="7322" spans="3:4" x14ac:dyDescent="0.2">
      <c r="C7322" s="88">
        <v>0.36120000000000002</v>
      </c>
      <c r="D7322" s="88">
        <v>15869.07660481309</v>
      </c>
    </row>
    <row r="7323" spans="3:4" x14ac:dyDescent="0.2">
      <c r="C7323" s="88">
        <v>0.36125000000000002</v>
      </c>
      <c r="D7323" s="88">
        <v>15869.330747119777</v>
      </c>
    </row>
    <row r="7324" spans="3:4" x14ac:dyDescent="0.2">
      <c r="C7324" s="88">
        <v>0.36130000000000001</v>
      </c>
      <c r="D7324" s="88">
        <v>15869.372274210755</v>
      </c>
    </row>
    <row r="7325" spans="3:4" x14ac:dyDescent="0.2">
      <c r="C7325" s="88">
        <v>0.36135</v>
      </c>
      <c r="D7325" s="88">
        <v>15869.434832425039</v>
      </c>
    </row>
    <row r="7326" spans="3:4" x14ac:dyDescent="0.2">
      <c r="C7326" s="88">
        <v>0.3614</v>
      </c>
      <c r="D7326" s="88">
        <v>15869.457274151846</v>
      </c>
    </row>
    <row r="7327" spans="3:4" x14ac:dyDescent="0.2">
      <c r="C7327" s="88">
        <v>0.36144999999999999</v>
      </c>
      <c r="D7327" s="88">
        <v>15869.998144606654</v>
      </c>
    </row>
    <row r="7328" spans="3:4" x14ac:dyDescent="0.2">
      <c r="C7328" s="88">
        <v>0.36149999999999999</v>
      </c>
      <c r="D7328" s="88">
        <v>15870.689935011278</v>
      </c>
    </row>
    <row r="7329" spans="3:4" x14ac:dyDescent="0.2">
      <c r="C7329" s="88">
        <v>0.36154999999999998</v>
      </c>
      <c r="D7329" s="88">
        <v>15870.703302437811</v>
      </c>
    </row>
    <row r="7330" spans="3:4" x14ac:dyDescent="0.2">
      <c r="C7330" s="88">
        <v>0.36159999999999998</v>
      </c>
      <c r="D7330" s="88">
        <v>15870.829966339914</v>
      </c>
    </row>
    <row r="7331" spans="3:4" x14ac:dyDescent="0.2">
      <c r="C7331" s="88">
        <v>0.36165000000000003</v>
      </c>
      <c r="D7331" s="88">
        <v>15870.869022998133</v>
      </c>
    </row>
    <row r="7332" spans="3:4" x14ac:dyDescent="0.2">
      <c r="C7332" s="88">
        <v>0.36170000000000002</v>
      </c>
      <c r="D7332" s="88">
        <v>15870.873842437848</v>
      </c>
    </row>
    <row r="7333" spans="3:4" x14ac:dyDescent="0.2">
      <c r="C7333" s="88">
        <v>0.36175000000000002</v>
      </c>
      <c r="D7333" s="88">
        <v>15870.987425266987</v>
      </c>
    </row>
    <row r="7334" spans="3:4" x14ac:dyDescent="0.2">
      <c r="C7334" s="88">
        <v>0.36180000000000001</v>
      </c>
      <c r="D7334" s="88">
        <v>15871.005359425015</v>
      </c>
    </row>
    <row r="7335" spans="3:4" x14ac:dyDescent="0.2">
      <c r="C7335" s="88">
        <v>0.36185</v>
      </c>
      <c r="D7335" s="88">
        <v>15871.047685585614</v>
      </c>
    </row>
    <row r="7336" spans="3:4" x14ac:dyDescent="0.2">
      <c r="C7336" s="88">
        <v>0.3619</v>
      </c>
      <c r="D7336" s="88">
        <v>15871.138061608674</v>
      </c>
    </row>
    <row r="7337" spans="3:4" x14ac:dyDescent="0.2">
      <c r="C7337" s="88">
        <v>0.36194999999999999</v>
      </c>
      <c r="D7337" s="88">
        <v>15871.425322159635</v>
      </c>
    </row>
    <row r="7338" spans="3:4" x14ac:dyDescent="0.2">
      <c r="C7338" s="88">
        <v>0.36199999999999999</v>
      </c>
      <c r="D7338" s="88">
        <v>15871.519214361984</v>
      </c>
    </row>
    <row r="7339" spans="3:4" x14ac:dyDescent="0.2">
      <c r="C7339" s="88">
        <v>0.36204999999999998</v>
      </c>
      <c r="D7339" s="88">
        <v>15871.800577375776</v>
      </c>
    </row>
    <row r="7340" spans="3:4" x14ac:dyDescent="0.2">
      <c r="C7340" s="88">
        <v>0.36209999999999998</v>
      </c>
      <c r="D7340" s="88">
        <v>15871.929656290293</v>
      </c>
    </row>
    <row r="7341" spans="3:4" x14ac:dyDescent="0.2">
      <c r="C7341" s="88">
        <v>0.36215000000000003</v>
      </c>
      <c r="D7341" s="88">
        <v>15872.037625798559</v>
      </c>
    </row>
    <row r="7342" spans="3:4" x14ac:dyDescent="0.2">
      <c r="C7342" s="88">
        <v>0.36220000000000002</v>
      </c>
      <c r="D7342" s="88">
        <v>15872.348217785582</v>
      </c>
    </row>
    <row r="7343" spans="3:4" x14ac:dyDescent="0.2">
      <c r="C7343" s="88">
        <v>0.36225000000000002</v>
      </c>
      <c r="D7343" s="88">
        <v>15872.349958310188</v>
      </c>
    </row>
    <row r="7344" spans="3:4" x14ac:dyDescent="0.2">
      <c r="C7344" s="88">
        <v>0.36230000000000001</v>
      </c>
      <c r="D7344" s="88">
        <v>15872.430201053061</v>
      </c>
    </row>
    <row r="7345" spans="3:4" x14ac:dyDescent="0.2">
      <c r="C7345" s="88">
        <v>0.36235000000000001</v>
      </c>
      <c r="D7345" s="88">
        <v>15872.437543167383</v>
      </c>
    </row>
    <row r="7346" spans="3:4" x14ac:dyDescent="0.2">
      <c r="C7346" s="88">
        <v>0.3624</v>
      </c>
      <c r="D7346" s="88">
        <v>15872.474967224296</v>
      </c>
    </row>
    <row r="7347" spans="3:4" x14ac:dyDescent="0.2">
      <c r="C7347" s="88">
        <v>0.36244999999999999</v>
      </c>
      <c r="D7347" s="88">
        <v>15872.756954259417</v>
      </c>
    </row>
    <row r="7348" spans="3:4" x14ac:dyDescent="0.2">
      <c r="C7348" s="88">
        <v>0.36249999999999999</v>
      </c>
      <c r="D7348" s="88">
        <v>15872.788702727703</v>
      </c>
    </row>
    <row r="7349" spans="3:4" x14ac:dyDescent="0.2">
      <c r="C7349" s="88">
        <v>0.36254999999999998</v>
      </c>
      <c r="D7349" s="88">
        <v>15872.889850271818</v>
      </c>
    </row>
    <row r="7350" spans="3:4" x14ac:dyDescent="0.2">
      <c r="C7350" s="88">
        <v>0.36259999999999998</v>
      </c>
      <c r="D7350" s="88">
        <v>15873.1152584421</v>
      </c>
    </row>
    <row r="7351" spans="3:4" x14ac:dyDescent="0.2">
      <c r="C7351" s="88">
        <v>0.36264999999999997</v>
      </c>
      <c r="D7351" s="88">
        <v>15873.227517163741</v>
      </c>
    </row>
    <row r="7352" spans="3:4" x14ac:dyDescent="0.2">
      <c r="C7352" s="88">
        <v>0.36270000000000002</v>
      </c>
      <c r="D7352" s="88">
        <v>15873.247222950242</v>
      </c>
    </row>
    <row r="7353" spans="3:4" x14ac:dyDescent="0.2">
      <c r="C7353" s="88">
        <v>0.36275000000000002</v>
      </c>
      <c r="D7353" s="88">
        <v>15873.650623166552</v>
      </c>
    </row>
    <row r="7354" spans="3:4" x14ac:dyDescent="0.2">
      <c r="C7354" s="88">
        <v>0.36280000000000001</v>
      </c>
      <c r="D7354" s="88">
        <v>15873.671355482948</v>
      </c>
    </row>
    <row r="7355" spans="3:4" x14ac:dyDescent="0.2">
      <c r="C7355" s="88">
        <v>0.36285000000000001</v>
      </c>
      <c r="D7355" s="88">
        <v>15873.854322147472</v>
      </c>
    </row>
    <row r="7356" spans="3:4" x14ac:dyDescent="0.2">
      <c r="C7356" s="88">
        <v>0.3629</v>
      </c>
      <c r="D7356" s="88">
        <v>15873.871410686317</v>
      </c>
    </row>
    <row r="7357" spans="3:4" x14ac:dyDescent="0.2">
      <c r="C7357" s="88">
        <v>0.36294999999999999</v>
      </c>
      <c r="D7357" s="88">
        <v>15873.991899650006</v>
      </c>
    </row>
    <row r="7358" spans="3:4" x14ac:dyDescent="0.2">
      <c r="C7358" s="88">
        <v>0.36299999999999999</v>
      </c>
      <c r="D7358" s="88">
        <v>15874.227803524247</v>
      </c>
    </row>
    <row r="7359" spans="3:4" x14ac:dyDescent="0.2">
      <c r="C7359" s="88">
        <v>0.36304999999999998</v>
      </c>
      <c r="D7359" s="88">
        <v>15874.858617758346</v>
      </c>
    </row>
    <row r="7360" spans="3:4" x14ac:dyDescent="0.2">
      <c r="C7360" s="88">
        <v>0.36309999999999998</v>
      </c>
      <c r="D7360" s="88">
        <v>15875.534273506331</v>
      </c>
    </row>
    <row r="7361" spans="3:4" x14ac:dyDescent="0.2">
      <c r="C7361" s="88">
        <v>0.36314999999999997</v>
      </c>
      <c r="D7361" s="88">
        <v>15875.75687461541</v>
      </c>
    </row>
    <row r="7362" spans="3:4" x14ac:dyDescent="0.2">
      <c r="C7362" s="88">
        <v>0.36320000000000002</v>
      </c>
      <c r="D7362" s="88">
        <v>15875.833053528857</v>
      </c>
    </row>
    <row r="7363" spans="3:4" x14ac:dyDescent="0.2">
      <c r="C7363" s="88">
        <v>0.36325000000000002</v>
      </c>
      <c r="D7363" s="88">
        <v>15875.990786900626</v>
      </c>
    </row>
    <row r="7364" spans="3:4" x14ac:dyDescent="0.2">
      <c r="C7364" s="88">
        <v>0.36330000000000001</v>
      </c>
      <c r="D7364" s="88">
        <v>15876.174360371308</v>
      </c>
    </row>
    <row r="7365" spans="3:4" x14ac:dyDescent="0.2">
      <c r="C7365" s="88">
        <v>0.36335000000000001</v>
      </c>
      <c r="D7365" s="88">
        <v>15876.183430029247</v>
      </c>
    </row>
    <row r="7366" spans="3:4" x14ac:dyDescent="0.2">
      <c r="C7366" s="88">
        <v>0.3634</v>
      </c>
      <c r="D7366" s="88">
        <v>15876.327267457593</v>
      </c>
    </row>
    <row r="7367" spans="3:4" x14ac:dyDescent="0.2">
      <c r="C7367" s="88">
        <v>0.36345</v>
      </c>
      <c r="D7367" s="88">
        <v>15876.328271477591</v>
      </c>
    </row>
    <row r="7368" spans="3:4" x14ac:dyDescent="0.2">
      <c r="C7368" s="88">
        <v>0.36349999999999999</v>
      </c>
      <c r="D7368" s="88">
        <v>15876.375154384254</v>
      </c>
    </row>
    <row r="7369" spans="3:4" x14ac:dyDescent="0.2">
      <c r="C7369" s="88">
        <v>0.36354999999999998</v>
      </c>
      <c r="D7369" s="88">
        <v>15876.445001274737</v>
      </c>
    </row>
    <row r="7370" spans="3:4" x14ac:dyDescent="0.2">
      <c r="C7370" s="88">
        <v>0.36359999999999998</v>
      </c>
      <c r="D7370" s="88">
        <v>15876.713875244026</v>
      </c>
    </row>
    <row r="7371" spans="3:4" x14ac:dyDescent="0.2">
      <c r="C7371" s="88">
        <v>0.36364999999999997</v>
      </c>
      <c r="D7371" s="88">
        <v>15876.959444565249</v>
      </c>
    </row>
    <row r="7372" spans="3:4" x14ac:dyDescent="0.2">
      <c r="C7372" s="88">
        <v>0.36370000000000002</v>
      </c>
      <c r="D7372" s="88">
        <v>15876.988434039664</v>
      </c>
    </row>
    <row r="7373" spans="3:4" x14ac:dyDescent="0.2">
      <c r="C7373" s="88">
        <v>0.36375000000000002</v>
      </c>
      <c r="D7373" s="88">
        <v>15877.174013012402</v>
      </c>
    </row>
    <row r="7374" spans="3:4" x14ac:dyDescent="0.2">
      <c r="C7374" s="88">
        <v>0.36380000000000001</v>
      </c>
      <c r="D7374" s="88">
        <v>15877.342562352698</v>
      </c>
    </row>
    <row r="7375" spans="3:4" x14ac:dyDescent="0.2">
      <c r="C7375" s="88">
        <v>0.36385000000000001</v>
      </c>
      <c r="D7375" s="88">
        <v>15877.579727888504</v>
      </c>
    </row>
    <row r="7376" spans="3:4" x14ac:dyDescent="0.2">
      <c r="C7376" s="88">
        <v>0.3639</v>
      </c>
      <c r="D7376" s="88">
        <v>15877.774379763698</v>
      </c>
    </row>
    <row r="7377" spans="3:4" x14ac:dyDescent="0.2">
      <c r="C7377" s="88">
        <v>0.36395</v>
      </c>
      <c r="D7377" s="88">
        <v>15877.942193258281</v>
      </c>
    </row>
    <row r="7378" spans="3:4" x14ac:dyDescent="0.2">
      <c r="C7378" s="88">
        <v>0.36399999999999999</v>
      </c>
      <c r="D7378" s="88">
        <v>15878.032225051622</v>
      </c>
    </row>
    <row r="7379" spans="3:4" x14ac:dyDescent="0.2">
      <c r="C7379" s="88">
        <v>0.36404999999999998</v>
      </c>
      <c r="D7379" s="88">
        <v>15878.218575471139</v>
      </c>
    </row>
    <row r="7380" spans="3:4" x14ac:dyDescent="0.2">
      <c r="C7380" s="88">
        <v>0.36409999999999998</v>
      </c>
      <c r="D7380" s="88">
        <v>15878.55866039295</v>
      </c>
    </row>
    <row r="7381" spans="3:4" x14ac:dyDescent="0.2">
      <c r="C7381" s="88">
        <v>0.36414999999999997</v>
      </c>
      <c r="D7381" s="88">
        <v>15878.705547089747</v>
      </c>
    </row>
    <row r="7382" spans="3:4" x14ac:dyDescent="0.2">
      <c r="C7382" s="88">
        <v>0.36420000000000002</v>
      </c>
      <c r="D7382" s="88">
        <v>15878.858648692867</v>
      </c>
    </row>
    <row r="7383" spans="3:4" x14ac:dyDescent="0.2">
      <c r="C7383" s="88">
        <v>0.36425000000000002</v>
      </c>
      <c r="D7383" s="88">
        <v>15879.105662511947</v>
      </c>
    </row>
    <row r="7384" spans="3:4" x14ac:dyDescent="0.2">
      <c r="C7384" s="88">
        <v>0.36430000000000001</v>
      </c>
      <c r="D7384" s="88">
        <v>15879.237061787808</v>
      </c>
    </row>
    <row r="7385" spans="3:4" x14ac:dyDescent="0.2">
      <c r="C7385" s="88">
        <v>0.36435000000000001</v>
      </c>
      <c r="D7385" s="88">
        <v>15879.288775989229</v>
      </c>
    </row>
    <row r="7386" spans="3:4" x14ac:dyDescent="0.2">
      <c r="C7386" s="88">
        <v>0.3644</v>
      </c>
      <c r="D7386" s="88">
        <v>15879.348202594038</v>
      </c>
    </row>
    <row r="7387" spans="3:4" x14ac:dyDescent="0.2">
      <c r="C7387" s="88">
        <v>0.36445</v>
      </c>
      <c r="D7387" s="88">
        <v>15879.364440315187</v>
      </c>
    </row>
    <row r="7388" spans="3:4" x14ac:dyDescent="0.2">
      <c r="C7388" s="88">
        <v>0.36449999999999999</v>
      </c>
      <c r="D7388" s="88">
        <v>15879.556630533119</v>
      </c>
    </row>
    <row r="7389" spans="3:4" x14ac:dyDescent="0.2">
      <c r="C7389" s="88">
        <v>0.36454999999999999</v>
      </c>
      <c r="D7389" s="88">
        <v>15879.558447382469</v>
      </c>
    </row>
    <row r="7390" spans="3:4" x14ac:dyDescent="0.2">
      <c r="C7390" s="88">
        <v>0.36459999999999998</v>
      </c>
      <c r="D7390" s="88">
        <v>15879.727903320138</v>
      </c>
    </row>
    <row r="7391" spans="3:4" x14ac:dyDescent="0.2">
      <c r="C7391" s="88">
        <v>0.36464999999999997</v>
      </c>
      <c r="D7391" s="88">
        <v>15879.879130341305</v>
      </c>
    </row>
    <row r="7392" spans="3:4" x14ac:dyDescent="0.2">
      <c r="C7392" s="88">
        <v>0.36470000000000002</v>
      </c>
      <c r="D7392" s="88">
        <v>15880.141367269091</v>
      </c>
    </row>
    <row r="7393" spans="3:4" x14ac:dyDescent="0.2">
      <c r="C7393" s="88">
        <v>0.36475000000000002</v>
      </c>
      <c r="D7393" s="88">
        <v>15880.546600414267</v>
      </c>
    </row>
    <row r="7394" spans="3:4" x14ac:dyDescent="0.2">
      <c r="C7394" s="88">
        <v>0.36480000000000001</v>
      </c>
      <c r="D7394" s="88">
        <v>15880.948215166765</v>
      </c>
    </row>
    <row r="7395" spans="3:4" x14ac:dyDescent="0.2">
      <c r="C7395" s="88">
        <v>0.36485000000000001</v>
      </c>
      <c r="D7395" s="88">
        <v>15880.96222692725</v>
      </c>
    </row>
    <row r="7396" spans="3:4" x14ac:dyDescent="0.2">
      <c r="C7396" s="88">
        <v>0.3649</v>
      </c>
      <c r="D7396" s="88">
        <v>15881.123424375584</v>
      </c>
    </row>
    <row r="7397" spans="3:4" x14ac:dyDescent="0.2">
      <c r="C7397" s="88">
        <v>0.36495</v>
      </c>
      <c r="D7397" s="88">
        <v>15881.182156923998</v>
      </c>
    </row>
    <row r="7398" spans="3:4" x14ac:dyDescent="0.2">
      <c r="C7398" s="88">
        <v>0.36499999999999999</v>
      </c>
      <c r="D7398" s="88">
        <v>15881.192307514131</v>
      </c>
    </row>
    <row r="7399" spans="3:4" x14ac:dyDescent="0.2">
      <c r="C7399" s="88">
        <v>0.36504999999999999</v>
      </c>
      <c r="D7399" s="88">
        <v>15881.285928214684</v>
      </c>
    </row>
    <row r="7400" spans="3:4" x14ac:dyDescent="0.2">
      <c r="C7400" s="88">
        <v>0.36509999999999998</v>
      </c>
      <c r="D7400" s="88">
        <v>15881.304833339131</v>
      </c>
    </row>
    <row r="7401" spans="3:4" x14ac:dyDescent="0.2">
      <c r="C7401" s="88">
        <v>0.36514999999999997</v>
      </c>
      <c r="D7401" s="88">
        <v>15881.555522475537</v>
      </c>
    </row>
    <row r="7402" spans="3:4" x14ac:dyDescent="0.2">
      <c r="C7402" s="88">
        <v>0.36520000000000002</v>
      </c>
      <c r="D7402" s="88">
        <v>15881.658058530342</v>
      </c>
    </row>
    <row r="7403" spans="3:4" x14ac:dyDescent="0.2">
      <c r="C7403" s="88">
        <v>0.36525000000000002</v>
      </c>
      <c r="D7403" s="88">
        <v>15881.720603073711</v>
      </c>
    </row>
    <row r="7404" spans="3:4" x14ac:dyDescent="0.2">
      <c r="C7404" s="88">
        <v>0.36530000000000001</v>
      </c>
      <c r="D7404" s="88">
        <v>15881.955716410472</v>
      </c>
    </row>
    <row r="7405" spans="3:4" x14ac:dyDescent="0.2">
      <c r="C7405" s="88">
        <v>0.36535000000000001</v>
      </c>
      <c r="D7405" s="88">
        <v>15882.07946096337</v>
      </c>
    </row>
    <row r="7406" spans="3:4" x14ac:dyDescent="0.2">
      <c r="C7406" s="88">
        <v>0.3654</v>
      </c>
      <c r="D7406" s="88">
        <v>15882.286264391618</v>
      </c>
    </row>
    <row r="7407" spans="3:4" x14ac:dyDescent="0.2">
      <c r="C7407" s="88">
        <v>0.36545</v>
      </c>
      <c r="D7407" s="88">
        <v>15882.29576737901</v>
      </c>
    </row>
    <row r="7408" spans="3:4" x14ac:dyDescent="0.2">
      <c r="C7408" s="88">
        <v>0.36549999999999999</v>
      </c>
      <c r="D7408" s="88">
        <v>15882.51055898995</v>
      </c>
    </row>
    <row r="7409" spans="3:4" x14ac:dyDescent="0.2">
      <c r="C7409" s="88">
        <v>0.36554999999999999</v>
      </c>
      <c r="D7409" s="88">
        <v>15882.557258241233</v>
      </c>
    </row>
    <row r="7410" spans="3:4" x14ac:dyDescent="0.2">
      <c r="C7410" s="88">
        <v>0.36559999999999998</v>
      </c>
      <c r="D7410" s="88">
        <v>15882.619396039281</v>
      </c>
    </row>
    <row r="7411" spans="3:4" x14ac:dyDescent="0.2">
      <c r="C7411" s="88">
        <v>0.36564999999999998</v>
      </c>
      <c r="D7411" s="88">
        <v>15882.887590173952</v>
      </c>
    </row>
    <row r="7412" spans="3:4" x14ac:dyDescent="0.2">
      <c r="C7412" s="88">
        <v>0.36570000000000003</v>
      </c>
      <c r="D7412" s="88">
        <v>15882.976327196757</v>
      </c>
    </row>
    <row r="7413" spans="3:4" x14ac:dyDescent="0.2">
      <c r="C7413" s="88">
        <v>0.36575000000000002</v>
      </c>
      <c r="D7413" s="88">
        <v>15883.048737313737</v>
      </c>
    </row>
    <row r="7414" spans="3:4" x14ac:dyDescent="0.2">
      <c r="C7414" s="88">
        <v>0.36580000000000001</v>
      </c>
      <c r="D7414" s="88">
        <v>15883.113180602211</v>
      </c>
    </row>
    <row r="7415" spans="3:4" x14ac:dyDescent="0.2">
      <c r="C7415" s="88">
        <v>0.36585000000000001</v>
      </c>
      <c r="D7415" s="88">
        <v>15883.344875904702</v>
      </c>
    </row>
    <row r="7416" spans="3:4" x14ac:dyDescent="0.2">
      <c r="C7416" s="88">
        <v>0.3659</v>
      </c>
      <c r="D7416" s="88">
        <v>15883.470079156245</v>
      </c>
    </row>
    <row r="7417" spans="3:4" x14ac:dyDescent="0.2">
      <c r="C7417" s="88">
        <v>0.36595</v>
      </c>
      <c r="D7417" s="88">
        <v>15883.513461229426</v>
      </c>
    </row>
    <row r="7418" spans="3:4" x14ac:dyDescent="0.2">
      <c r="C7418" s="88">
        <v>0.36599999999999999</v>
      </c>
      <c r="D7418" s="88">
        <v>15883.549024213044</v>
      </c>
    </row>
    <row r="7419" spans="3:4" x14ac:dyDescent="0.2">
      <c r="C7419" s="88">
        <v>0.36604999999999999</v>
      </c>
      <c r="D7419" s="88">
        <v>15884.071398975884</v>
      </c>
    </row>
    <row r="7420" spans="3:4" x14ac:dyDescent="0.2">
      <c r="C7420" s="88">
        <v>0.36609999999999998</v>
      </c>
      <c r="D7420" s="88">
        <v>15884.093928168346</v>
      </c>
    </row>
    <row r="7421" spans="3:4" x14ac:dyDescent="0.2">
      <c r="C7421" s="88">
        <v>0.36614999999999998</v>
      </c>
      <c r="D7421" s="88">
        <v>15884.346933895953</v>
      </c>
    </row>
    <row r="7422" spans="3:4" x14ac:dyDescent="0.2">
      <c r="C7422" s="88">
        <v>0.36620000000000003</v>
      </c>
      <c r="D7422" s="88">
        <v>15884.610697054544</v>
      </c>
    </row>
    <row r="7423" spans="3:4" x14ac:dyDescent="0.2">
      <c r="C7423" s="88">
        <v>0.36625000000000002</v>
      </c>
      <c r="D7423" s="88">
        <v>15884.63132004939</v>
      </c>
    </row>
    <row r="7424" spans="3:4" x14ac:dyDescent="0.2">
      <c r="C7424" s="88">
        <v>0.36630000000000001</v>
      </c>
      <c r="D7424" s="88">
        <v>15884.708113821191</v>
      </c>
    </row>
    <row r="7425" spans="3:4" x14ac:dyDescent="0.2">
      <c r="C7425" s="88">
        <v>0.36635000000000001</v>
      </c>
      <c r="D7425" s="88">
        <v>15884.835639832205</v>
      </c>
    </row>
    <row r="7426" spans="3:4" x14ac:dyDescent="0.2">
      <c r="C7426" s="88">
        <v>0.3664</v>
      </c>
      <c r="D7426" s="88">
        <v>15884.856097519207</v>
      </c>
    </row>
    <row r="7427" spans="3:4" x14ac:dyDescent="0.2">
      <c r="C7427" s="88">
        <v>0.36645</v>
      </c>
      <c r="D7427" s="88">
        <v>15884.92486034395</v>
      </c>
    </row>
    <row r="7428" spans="3:4" x14ac:dyDescent="0.2">
      <c r="C7428" s="88">
        <v>0.36649999999999999</v>
      </c>
      <c r="D7428" s="88">
        <v>15885.105863412678</v>
      </c>
    </row>
    <row r="7429" spans="3:4" x14ac:dyDescent="0.2">
      <c r="C7429" s="88">
        <v>0.36654999999999999</v>
      </c>
      <c r="D7429" s="88">
        <v>15885.139250358199</v>
      </c>
    </row>
    <row r="7430" spans="3:4" x14ac:dyDescent="0.2">
      <c r="C7430" s="88">
        <v>0.36659999999999998</v>
      </c>
      <c r="D7430" s="88">
        <v>15885.141029412745</v>
      </c>
    </row>
    <row r="7431" spans="3:4" x14ac:dyDescent="0.2">
      <c r="C7431" s="88">
        <v>0.36664999999999998</v>
      </c>
      <c r="D7431" s="88">
        <v>15885.264260656666</v>
      </c>
    </row>
    <row r="7432" spans="3:4" x14ac:dyDescent="0.2">
      <c r="C7432" s="88">
        <v>0.36670000000000003</v>
      </c>
      <c r="D7432" s="88">
        <v>15885.552938879964</v>
      </c>
    </row>
    <row r="7433" spans="3:4" x14ac:dyDescent="0.2">
      <c r="C7433" s="88">
        <v>0.36675000000000002</v>
      </c>
      <c r="D7433" s="88">
        <v>15885.605588237942</v>
      </c>
    </row>
    <row r="7434" spans="3:4" x14ac:dyDescent="0.2">
      <c r="C7434" s="88">
        <v>0.36680000000000001</v>
      </c>
      <c r="D7434" s="88">
        <v>15885.620319792695</v>
      </c>
    </row>
    <row r="7435" spans="3:4" x14ac:dyDescent="0.2">
      <c r="C7435" s="88">
        <v>0.36685000000000001</v>
      </c>
      <c r="D7435" s="88">
        <v>15885.822644119775</v>
      </c>
    </row>
    <row r="7436" spans="3:4" x14ac:dyDescent="0.2">
      <c r="C7436" s="88">
        <v>0.3669</v>
      </c>
      <c r="D7436" s="88">
        <v>15885.8387365733</v>
      </c>
    </row>
    <row r="7437" spans="3:4" x14ac:dyDescent="0.2">
      <c r="C7437" s="88">
        <v>0.36695</v>
      </c>
      <c r="D7437" s="88">
        <v>15885.948008475967</v>
      </c>
    </row>
    <row r="7438" spans="3:4" x14ac:dyDescent="0.2">
      <c r="C7438" s="88">
        <v>0.36699999999999999</v>
      </c>
      <c r="D7438" s="88">
        <v>15885.992040270876</v>
      </c>
    </row>
    <row r="7439" spans="3:4" x14ac:dyDescent="0.2">
      <c r="C7439" s="88">
        <v>0.36704999999999999</v>
      </c>
      <c r="D7439" s="88">
        <v>15886.255009023542</v>
      </c>
    </row>
    <row r="7440" spans="3:4" x14ac:dyDescent="0.2">
      <c r="C7440" s="88">
        <v>0.36709999999999998</v>
      </c>
      <c r="D7440" s="88">
        <v>15886.429235874188</v>
      </c>
    </row>
    <row r="7441" spans="3:4" x14ac:dyDescent="0.2">
      <c r="C7441" s="88">
        <v>0.36714999999999998</v>
      </c>
      <c r="D7441" s="88">
        <v>15886.442524673766</v>
      </c>
    </row>
    <row r="7442" spans="3:4" x14ac:dyDescent="0.2">
      <c r="C7442" s="88">
        <v>0.36720000000000003</v>
      </c>
      <c r="D7442" s="88">
        <v>15886.448453118011</v>
      </c>
    </row>
    <row r="7443" spans="3:4" x14ac:dyDescent="0.2">
      <c r="C7443" s="88">
        <v>0.36725000000000002</v>
      </c>
      <c r="D7443" s="88">
        <v>15886.677384136961</v>
      </c>
    </row>
    <row r="7444" spans="3:4" x14ac:dyDescent="0.2">
      <c r="C7444" s="88">
        <v>0.36730000000000002</v>
      </c>
      <c r="D7444" s="88">
        <v>15886.796660942979</v>
      </c>
    </row>
    <row r="7445" spans="3:4" x14ac:dyDescent="0.2">
      <c r="C7445" s="88">
        <v>0.36735000000000001</v>
      </c>
      <c r="D7445" s="88">
        <v>15886.87286850819</v>
      </c>
    </row>
    <row r="7446" spans="3:4" x14ac:dyDescent="0.2">
      <c r="C7446" s="88">
        <v>0.3674</v>
      </c>
      <c r="D7446" s="88">
        <v>15887.665429473707</v>
      </c>
    </row>
    <row r="7447" spans="3:4" x14ac:dyDescent="0.2">
      <c r="C7447" s="88">
        <v>0.36745</v>
      </c>
      <c r="D7447" s="88">
        <v>15887.976338201697</v>
      </c>
    </row>
    <row r="7448" spans="3:4" x14ac:dyDescent="0.2">
      <c r="C7448" s="88">
        <v>0.36749999999999999</v>
      </c>
      <c r="D7448" s="88">
        <v>15887.994325577445</v>
      </c>
    </row>
    <row r="7449" spans="3:4" x14ac:dyDescent="0.2">
      <c r="C7449" s="88">
        <v>0.36754999999999999</v>
      </c>
      <c r="D7449" s="88">
        <v>15888.112249191747</v>
      </c>
    </row>
    <row r="7450" spans="3:4" x14ac:dyDescent="0.2">
      <c r="C7450" s="88">
        <v>0.36759999999999998</v>
      </c>
      <c r="D7450" s="88">
        <v>15888.821412815832</v>
      </c>
    </row>
    <row r="7451" spans="3:4" x14ac:dyDescent="0.2">
      <c r="C7451" s="88">
        <v>0.36764999999999998</v>
      </c>
      <c r="D7451" s="88">
        <v>15888.972692866668</v>
      </c>
    </row>
    <row r="7452" spans="3:4" x14ac:dyDescent="0.2">
      <c r="C7452" s="88">
        <v>0.36770000000000003</v>
      </c>
      <c r="D7452" s="88">
        <v>15889.018110392335</v>
      </c>
    </row>
    <row r="7453" spans="3:4" x14ac:dyDescent="0.2">
      <c r="C7453" s="88">
        <v>0.36775000000000002</v>
      </c>
      <c r="D7453" s="88">
        <v>15889.3363202992</v>
      </c>
    </row>
    <row r="7454" spans="3:4" x14ac:dyDescent="0.2">
      <c r="C7454" s="88">
        <v>0.36780000000000002</v>
      </c>
      <c r="D7454" s="88">
        <v>15889.649799827148</v>
      </c>
    </row>
    <row r="7455" spans="3:4" x14ac:dyDescent="0.2">
      <c r="C7455" s="88">
        <v>0.36785000000000001</v>
      </c>
      <c r="D7455" s="88">
        <v>15889.876431652772</v>
      </c>
    </row>
    <row r="7456" spans="3:4" x14ac:dyDescent="0.2">
      <c r="C7456" s="88">
        <v>0.3679</v>
      </c>
      <c r="D7456" s="88">
        <v>15889.928893518134</v>
      </c>
    </row>
    <row r="7457" spans="3:4" x14ac:dyDescent="0.2">
      <c r="C7457" s="88">
        <v>0.36795</v>
      </c>
      <c r="D7457" s="88">
        <v>15890.003862432264</v>
      </c>
    </row>
    <row r="7458" spans="3:4" x14ac:dyDescent="0.2">
      <c r="C7458" s="88">
        <v>0.36799999999999999</v>
      </c>
      <c r="D7458" s="88">
        <v>15890.094547983181</v>
      </c>
    </row>
    <row r="7459" spans="3:4" x14ac:dyDescent="0.2">
      <c r="C7459" s="88">
        <v>0.36804999999999999</v>
      </c>
      <c r="D7459" s="88">
        <v>15890.097705154429</v>
      </c>
    </row>
    <row r="7460" spans="3:4" x14ac:dyDescent="0.2">
      <c r="C7460" s="88">
        <v>0.36809999999999998</v>
      </c>
      <c r="D7460" s="88">
        <v>15890.349103587449</v>
      </c>
    </row>
    <row r="7461" spans="3:4" x14ac:dyDescent="0.2">
      <c r="C7461" s="88">
        <v>0.36814999999999998</v>
      </c>
      <c r="D7461" s="88">
        <v>15890.485585942963</v>
      </c>
    </row>
    <row r="7462" spans="3:4" x14ac:dyDescent="0.2">
      <c r="C7462" s="88">
        <v>0.36820000000000003</v>
      </c>
      <c r="D7462" s="88">
        <v>15890.736129737277</v>
      </c>
    </row>
    <row r="7463" spans="3:4" x14ac:dyDescent="0.2">
      <c r="C7463" s="88">
        <v>0.36825000000000002</v>
      </c>
      <c r="D7463" s="88">
        <v>15890.755896762308</v>
      </c>
    </row>
    <row r="7464" spans="3:4" x14ac:dyDescent="0.2">
      <c r="C7464" s="88">
        <v>0.36830000000000002</v>
      </c>
      <c r="D7464" s="88">
        <v>15891.625906761899</v>
      </c>
    </row>
    <row r="7465" spans="3:4" x14ac:dyDescent="0.2">
      <c r="C7465" s="88">
        <v>0.36835000000000001</v>
      </c>
      <c r="D7465" s="88">
        <v>15891.810725001762</v>
      </c>
    </row>
    <row r="7466" spans="3:4" x14ac:dyDescent="0.2">
      <c r="C7466" s="88">
        <v>0.36840000000000001</v>
      </c>
      <c r="D7466" s="88">
        <v>15891.854597039261</v>
      </c>
    </row>
    <row r="7467" spans="3:4" x14ac:dyDescent="0.2">
      <c r="C7467" s="88">
        <v>0.36845</v>
      </c>
      <c r="D7467" s="88">
        <v>15891.939790804277</v>
      </c>
    </row>
    <row r="7468" spans="3:4" x14ac:dyDescent="0.2">
      <c r="C7468" s="88">
        <v>0.36849999999999999</v>
      </c>
      <c r="D7468" s="88">
        <v>15892.124893052131</v>
      </c>
    </row>
    <row r="7469" spans="3:4" x14ac:dyDescent="0.2">
      <c r="C7469" s="88">
        <v>0.36854999999999999</v>
      </c>
      <c r="D7469" s="88">
        <v>15892.314070103854</v>
      </c>
    </row>
    <row r="7470" spans="3:4" x14ac:dyDescent="0.2">
      <c r="C7470" s="88">
        <v>0.36859999999999998</v>
      </c>
      <c r="D7470" s="88">
        <v>15892.328758208654</v>
      </c>
    </row>
    <row r="7471" spans="3:4" x14ac:dyDescent="0.2">
      <c r="C7471" s="88">
        <v>0.36864999999999998</v>
      </c>
      <c r="D7471" s="88">
        <v>15892.401013981047</v>
      </c>
    </row>
    <row r="7472" spans="3:4" x14ac:dyDescent="0.2">
      <c r="C7472" s="88">
        <v>0.36870000000000003</v>
      </c>
      <c r="D7472" s="88">
        <v>15892.44375269798</v>
      </c>
    </row>
    <row r="7473" spans="3:4" x14ac:dyDescent="0.2">
      <c r="C7473" s="88">
        <v>0.36875000000000002</v>
      </c>
      <c r="D7473" s="88">
        <v>15892.530675963473</v>
      </c>
    </row>
    <row r="7474" spans="3:4" x14ac:dyDescent="0.2">
      <c r="C7474" s="88">
        <v>0.36880000000000002</v>
      </c>
      <c r="D7474" s="88">
        <v>15892.701775703961</v>
      </c>
    </row>
    <row r="7475" spans="3:4" x14ac:dyDescent="0.2">
      <c r="C7475" s="88">
        <v>0.36885000000000001</v>
      </c>
      <c r="D7475" s="88">
        <v>15892.83425464635</v>
      </c>
    </row>
    <row r="7476" spans="3:4" x14ac:dyDescent="0.2">
      <c r="C7476" s="88">
        <v>0.36890000000000001</v>
      </c>
      <c r="D7476" s="88">
        <v>15892.856356463086</v>
      </c>
    </row>
    <row r="7477" spans="3:4" x14ac:dyDescent="0.2">
      <c r="C7477" s="88">
        <v>0.36895</v>
      </c>
      <c r="D7477" s="88">
        <v>15893.005373787517</v>
      </c>
    </row>
    <row r="7478" spans="3:4" x14ac:dyDescent="0.2">
      <c r="C7478" s="88">
        <v>0.36899999999999999</v>
      </c>
      <c r="D7478" s="88">
        <v>15893.019331047992</v>
      </c>
    </row>
    <row r="7479" spans="3:4" x14ac:dyDescent="0.2">
      <c r="C7479" s="88">
        <v>0.36904999999999999</v>
      </c>
      <c r="D7479" s="88">
        <v>15893.249777362165</v>
      </c>
    </row>
    <row r="7480" spans="3:4" x14ac:dyDescent="0.2">
      <c r="C7480" s="88">
        <v>0.36909999999999998</v>
      </c>
      <c r="D7480" s="88">
        <v>15893.42096386531</v>
      </c>
    </row>
    <row r="7481" spans="3:4" x14ac:dyDescent="0.2">
      <c r="C7481" s="88">
        <v>0.36914999999999998</v>
      </c>
      <c r="D7481" s="88">
        <v>15893.452848081415</v>
      </c>
    </row>
    <row r="7482" spans="3:4" x14ac:dyDescent="0.2">
      <c r="C7482" s="88">
        <v>0.36919999999999997</v>
      </c>
      <c r="D7482" s="88">
        <v>15893.508691875169</v>
      </c>
    </row>
    <row r="7483" spans="3:4" x14ac:dyDescent="0.2">
      <c r="C7483" s="88">
        <v>0.36925000000000002</v>
      </c>
      <c r="D7483" s="88">
        <v>15893.543696927507</v>
      </c>
    </row>
    <row r="7484" spans="3:4" x14ac:dyDescent="0.2">
      <c r="C7484" s="88">
        <v>0.36930000000000002</v>
      </c>
      <c r="D7484" s="88">
        <v>15893.893333683527</v>
      </c>
    </row>
    <row r="7485" spans="3:4" x14ac:dyDescent="0.2">
      <c r="C7485" s="88">
        <v>0.36935000000000001</v>
      </c>
      <c r="D7485" s="88">
        <v>15893.975766468599</v>
      </c>
    </row>
    <row r="7486" spans="3:4" x14ac:dyDescent="0.2">
      <c r="C7486" s="88">
        <v>0.36940000000000001</v>
      </c>
      <c r="D7486" s="88">
        <v>15893.99546828352</v>
      </c>
    </row>
    <row r="7487" spans="3:4" x14ac:dyDescent="0.2">
      <c r="C7487" s="88">
        <v>0.36945</v>
      </c>
      <c r="D7487" s="88">
        <v>15894.185499208284</v>
      </c>
    </row>
    <row r="7488" spans="3:4" x14ac:dyDescent="0.2">
      <c r="C7488" s="88">
        <v>0.3695</v>
      </c>
      <c r="D7488" s="88">
        <v>15894.207810281925</v>
      </c>
    </row>
    <row r="7489" spans="3:4" x14ac:dyDescent="0.2">
      <c r="C7489" s="88">
        <v>0.36954999999999999</v>
      </c>
      <c r="D7489" s="88">
        <v>15894.404978572726</v>
      </c>
    </row>
    <row r="7490" spans="3:4" x14ac:dyDescent="0.2">
      <c r="C7490" s="88">
        <v>0.36959999999999998</v>
      </c>
      <c r="D7490" s="88">
        <v>15894.439652017561</v>
      </c>
    </row>
    <row r="7491" spans="3:4" x14ac:dyDescent="0.2">
      <c r="C7491" s="88">
        <v>0.36964999999999998</v>
      </c>
      <c r="D7491" s="88">
        <v>15894.549411192795</v>
      </c>
    </row>
    <row r="7492" spans="3:4" x14ac:dyDescent="0.2">
      <c r="C7492" s="88">
        <v>0.36969999999999997</v>
      </c>
      <c r="D7492" s="88">
        <v>15894.678930862485</v>
      </c>
    </row>
    <row r="7493" spans="3:4" x14ac:dyDescent="0.2">
      <c r="C7493" s="88">
        <v>0.36975000000000002</v>
      </c>
      <c r="D7493" s="88">
        <v>15894.692051319238</v>
      </c>
    </row>
    <row r="7494" spans="3:4" x14ac:dyDescent="0.2">
      <c r="C7494" s="88">
        <v>0.36980000000000002</v>
      </c>
      <c r="D7494" s="88">
        <v>15894.705254785276</v>
      </c>
    </row>
    <row r="7495" spans="3:4" x14ac:dyDescent="0.2">
      <c r="C7495" s="88">
        <v>0.36985000000000001</v>
      </c>
      <c r="D7495" s="88">
        <v>15894.740356707725</v>
      </c>
    </row>
    <row r="7496" spans="3:4" x14ac:dyDescent="0.2">
      <c r="C7496" s="88">
        <v>0.36990000000000001</v>
      </c>
      <c r="D7496" s="88">
        <v>15894.779750772273</v>
      </c>
    </row>
    <row r="7497" spans="3:4" x14ac:dyDescent="0.2">
      <c r="C7497" s="88">
        <v>0.36995</v>
      </c>
      <c r="D7497" s="88">
        <v>15894.836572178612</v>
      </c>
    </row>
    <row r="7498" spans="3:4" x14ac:dyDescent="0.2">
      <c r="C7498" s="88">
        <v>0.37</v>
      </c>
      <c r="D7498" s="88">
        <v>15895.61773515053</v>
      </c>
    </row>
    <row r="7499" spans="3:4" x14ac:dyDescent="0.2">
      <c r="C7499" s="88">
        <v>0.37004999999999999</v>
      </c>
      <c r="D7499" s="88">
        <v>15895.749887312417</v>
      </c>
    </row>
    <row r="7500" spans="3:4" x14ac:dyDescent="0.2">
      <c r="C7500" s="88">
        <v>0.37009999999999998</v>
      </c>
      <c r="D7500" s="88">
        <v>15895.846821692001</v>
      </c>
    </row>
    <row r="7501" spans="3:4" x14ac:dyDescent="0.2">
      <c r="C7501" s="88">
        <v>0.37014999999999998</v>
      </c>
      <c r="D7501" s="88">
        <v>15895.954726677643</v>
      </c>
    </row>
    <row r="7502" spans="3:4" x14ac:dyDescent="0.2">
      <c r="C7502" s="88">
        <v>0.37019999999999997</v>
      </c>
      <c r="D7502" s="88">
        <v>15895.961310480874</v>
      </c>
    </row>
    <row r="7503" spans="3:4" x14ac:dyDescent="0.2">
      <c r="C7503" s="88">
        <v>0.37025000000000002</v>
      </c>
      <c r="D7503" s="88">
        <v>15896.16693274456</v>
      </c>
    </row>
    <row r="7504" spans="3:4" x14ac:dyDescent="0.2">
      <c r="C7504" s="88">
        <v>0.37030000000000002</v>
      </c>
      <c r="D7504" s="88">
        <v>15896.19297009137</v>
      </c>
    </row>
    <row r="7505" spans="3:4" x14ac:dyDescent="0.2">
      <c r="C7505" s="88">
        <v>0.37035000000000001</v>
      </c>
      <c r="D7505" s="88">
        <v>15896.329183799298</v>
      </c>
    </row>
    <row r="7506" spans="3:4" x14ac:dyDescent="0.2">
      <c r="C7506" s="88">
        <v>0.37040000000000001</v>
      </c>
      <c r="D7506" s="88">
        <v>15896.690178375797</v>
      </c>
    </row>
    <row r="7507" spans="3:4" x14ac:dyDescent="0.2">
      <c r="C7507" s="88">
        <v>0.37045</v>
      </c>
      <c r="D7507" s="88">
        <v>15896.790324737509</v>
      </c>
    </row>
    <row r="7508" spans="3:4" x14ac:dyDescent="0.2">
      <c r="C7508" s="88">
        <v>0.3705</v>
      </c>
      <c r="D7508" s="88">
        <v>15896.820803514433</v>
      </c>
    </row>
    <row r="7509" spans="3:4" x14ac:dyDescent="0.2">
      <c r="C7509" s="88">
        <v>0.37054999999999999</v>
      </c>
      <c r="D7509" s="88">
        <v>15896.98989635376</v>
      </c>
    </row>
    <row r="7510" spans="3:4" x14ac:dyDescent="0.2">
      <c r="C7510" s="88">
        <v>0.37059999999999998</v>
      </c>
      <c r="D7510" s="88">
        <v>15896.99030566464</v>
      </c>
    </row>
    <row r="7511" spans="3:4" x14ac:dyDescent="0.2">
      <c r="C7511" s="88">
        <v>0.37064999999999998</v>
      </c>
      <c r="D7511" s="88">
        <v>15897.135460623633</v>
      </c>
    </row>
    <row r="7512" spans="3:4" x14ac:dyDescent="0.2">
      <c r="C7512" s="88">
        <v>0.37069999999999997</v>
      </c>
      <c r="D7512" s="88">
        <v>15897.265704484367</v>
      </c>
    </row>
    <row r="7513" spans="3:4" x14ac:dyDescent="0.2">
      <c r="C7513" s="88">
        <v>0.37075000000000002</v>
      </c>
      <c r="D7513" s="88">
        <v>15897.298271165913</v>
      </c>
    </row>
    <row r="7514" spans="3:4" x14ac:dyDescent="0.2">
      <c r="C7514" s="88">
        <v>0.37080000000000002</v>
      </c>
      <c r="D7514" s="88">
        <v>15897.523055535235</v>
      </c>
    </row>
    <row r="7515" spans="3:4" x14ac:dyDescent="0.2">
      <c r="C7515" s="88">
        <v>0.37085000000000001</v>
      </c>
      <c r="D7515" s="88">
        <v>15897.578426891292</v>
      </c>
    </row>
    <row r="7516" spans="3:4" x14ac:dyDescent="0.2">
      <c r="C7516" s="88">
        <v>0.37090000000000001</v>
      </c>
      <c r="D7516" s="88">
        <v>15897.821534525681</v>
      </c>
    </row>
    <row r="7517" spans="3:4" x14ac:dyDescent="0.2">
      <c r="C7517" s="88">
        <v>0.37095</v>
      </c>
      <c r="D7517" s="88">
        <v>15897.878563189741</v>
      </c>
    </row>
    <row r="7518" spans="3:4" x14ac:dyDescent="0.2">
      <c r="C7518" s="88">
        <v>0.371</v>
      </c>
      <c r="D7518" s="88">
        <v>15897.909340817392</v>
      </c>
    </row>
    <row r="7519" spans="3:4" x14ac:dyDescent="0.2">
      <c r="C7519" s="88">
        <v>0.37104999999999999</v>
      </c>
      <c r="D7519" s="88">
        <v>15898.116953810506</v>
      </c>
    </row>
    <row r="7520" spans="3:4" x14ac:dyDescent="0.2">
      <c r="C7520" s="88">
        <v>0.37109999999999999</v>
      </c>
      <c r="D7520" s="88">
        <v>15898.204760033981</v>
      </c>
    </row>
    <row r="7521" spans="3:4" x14ac:dyDescent="0.2">
      <c r="C7521" s="88">
        <v>0.37114999999999998</v>
      </c>
      <c r="D7521" s="88">
        <v>15898.212398038848</v>
      </c>
    </row>
    <row r="7522" spans="3:4" x14ac:dyDescent="0.2">
      <c r="C7522" s="88">
        <v>0.37119999999999997</v>
      </c>
      <c r="D7522" s="88">
        <v>15898.351477521393</v>
      </c>
    </row>
    <row r="7523" spans="3:4" x14ac:dyDescent="0.2">
      <c r="C7523" s="88">
        <v>0.37125000000000002</v>
      </c>
      <c r="D7523" s="88">
        <v>15898.355760348431</v>
      </c>
    </row>
    <row r="7524" spans="3:4" x14ac:dyDescent="0.2">
      <c r="C7524" s="88">
        <v>0.37130000000000002</v>
      </c>
      <c r="D7524" s="88">
        <v>15898.783725553923</v>
      </c>
    </row>
    <row r="7525" spans="3:4" x14ac:dyDescent="0.2">
      <c r="C7525" s="88">
        <v>0.37135000000000001</v>
      </c>
      <c r="D7525" s="88">
        <v>15898.788225388109</v>
      </c>
    </row>
    <row r="7526" spans="3:4" x14ac:dyDescent="0.2">
      <c r="C7526" s="88">
        <v>0.37140000000000001</v>
      </c>
      <c r="D7526" s="88">
        <v>15899.093822622172</v>
      </c>
    </row>
    <row r="7527" spans="3:4" x14ac:dyDescent="0.2">
      <c r="C7527" s="88">
        <v>0.37145</v>
      </c>
      <c r="D7527" s="88">
        <v>15899.166746416042</v>
      </c>
    </row>
    <row r="7528" spans="3:4" x14ac:dyDescent="0.2">
      <c r="C7528" s="88">
        <v>0.3715</v>
      </c>
      <c r="D7528" s="88">
        <v>15899.267860093945</v>
      </c>
    </row>
    <row r="7529" spans="3:4" x14ac:dyDescent="0.2">
      <c r="C7529" s="88">
        <v>0.37154999999999999</v>
      </c>
      <c r="D7529" s="88">
        <v>15899.438656472843</v>
      </c>
    </row>
    <row r="7530" spans="3:4" x14ac:dyDescent="0.2">
      <c r="C7530" s="88">
        <v>0.37159999999999999</v>
      </c>
      <c r="D7530" s="88">
        <v>15899.781350207337</v>
      </c>
    </row>
    <row r="7531" spans="3:4" x14ac:dyDescent="0.2">
      <c r="C7531" s="88">
        <v>0.37164999999999998</v>
      </c>
      <c r="D7531" s="88">
        <v>15899.839154771798</v>
      </c>
    </row>
    <row r="7532" spans="3:4" x14ac:dyDescent="0.2">
      <c r="C7532" s="88">
        <v>0.37169999999999997</v>
      </c>
      <c r="D7532" s="88">
        <v>15900.281843155961</v>
      </c>
    </row>
    <row r="7533" spans="3:4" x14ac:dyDescent="0.2">
      <c r="C7533" s="88">
        <v>0.37175000000000002</v>
      </c>
      <c r="D7533" s="88">
        <v>15900.303454150926</v>
      </c>
    </row>
    <row r="7534" spans="3:4" x14ac:dyDescent="0.2">
      <c r="C7534" s="88">
        <v>0.37180000000000002</v>
      </c>
      <c r="D7534" s="88">
        <v>15900.437337569219</v>
      </c>
    </row>
    <row r="7535" spans="3:4" x14ac:dyDescent="0.2">
      <c r="C7535" s="88">
        <v>0.37185000000000001</v>
      </c>
      <c r="D7535" s="88">
        <v>15900.465347835221</v>
      </c>
    </row>
    <row r="7536" spans="3:4" x14ac:dyDescent="0.2">
      <c r="C7536" s="88">
        <v>0.37190000000000001</v>
      </c>
      <c r="D7536" s="88">
        <v>15900.571592766757</v>
      </c>
    </row>
    <row r="7537" spans="3:4" x14ac:dyDescent="0.2">
      <c r="C7537" s="88">
        <v>0.37195</v>
      </c>
      <c r="D7537" s="88">
        <v>15901.18998312551</v>
      </c>
    </row>
    <row r="7538" spans="3:4" x14ac:dyDescent="0.2">
      <c r="C7538" s="88">
        <v>0.372</v>
      </c>
      <c r="D7538" s="88">
        <v>15901.366775669299</v>
      </c>
    </row>
    <row r="7539" spans="3:4" x14ac:dyDescent="0.2">
      <c r="C7539" s="88">
        <v>0.37204999999999999</v>
      </c>
      <c r="D7539" s="88">
        <v>15901.370142662072</v>
      </c>
    </row>
    <row r="7540" spans="3:4" x14ac:dyDescent="0.2">
      <c r="C7540" s="88">
        <v>0.37209999999999999</v>
      </c>
      <c r="D7540" s="88">
        <v>15901.450936006562</v>
      </c>
    </row>
    <row r="7541" spans="3:4" x14ac:dyDescent="0.2">
      <c r="C7541" s="88">
        <v>0.37214999999999998</v>
      </c>
      <c r="D7541" s="88">
        <v>15901.682258777037</v>
      </c>
    </row>
    <row r="7542" spans="3:4" x14ac:dyDescent="0.2">
      <c r="C7542" s="88">
        <v>0.37219999999999998</v>
      </c>
      <c r="D7542" s="88">
        <v>15901.771942438347</v>
      </c>
    </row>
    <row r="7543" spans="3:4" x14ac:dyDescent="0.2">
      <c r="C7543" s="88">
        <v>0.37225000000000003</v>
      </c>
      <c r="D7543" s="88">
        <v>15901.793885492281</v>
      </c>
    </row>
    <row r="7544" spans="3:4" x14ac:dyDescent="0.2">
      <c r="C7544" s="88">
        <v>0.37230000000000002</v>
      </c>
      <c r="D7544" s="88">
        <v>15901.920017236733</v>
      </c>
    </row>
    <row r="7545" spans="3:4" x14ac:dyDescent="0.2">
      <c r="C7545" s="88">
        <v>0.37235000000000001</v>
      </c>
      <c r="D7545" s="88">
        <v>15902.007518455737</v>
      </c>
    </row>
    <row r="7546" spans="3:4" x14ac:dyDescent="0.2">
      <c r="C7546" s="88">
        <v>0.37240000000000001</v>
      </c>
      <c r="D7546" s="88">
        <v>15902.072959741414</v>
      </c>
    </row>
    <row r="7547" spans="3:4" x14ac:dyDescent="0.2">
      <c r="C7547" s="88">
        <v>0.37245</v>
      </c>
      <c r="D7547" s="88">
        <v>15902.248580153993</v>
      </c>
    </row>
    <row r="7548" spans="3:4" x14ac:dyDescent="0.2">
      <c r="C7548" s="88">
        <v>0.3725</v>
      </c>
      <c r="D7548" s="88">
        <v>15902.575606898177</v>
      </c>
    </row>
    <row r="7549" spans="3:4" x14ac:dyDescent="0.2">
      <c r="C7549" s="88">
        <v>0.37254999999999999</v>
      </c>
      <c r="D7549" s="88">
        <v>15902.636079850376</v>
      </c>
    </row>
    <row r="7550" spans="3:4" x14ac:dyDescent="0.2">
      <c r="C7550" s="88">
        <v>0.37259999999999999</v>
      </c>
      <c r="D7550" s="88">
        <v>15902.751428056617</v>
      </c>
    </row>
    <row r="7551" spans="3:4" x14ac:dyDescent="0.2">
      <c r="C7551" s="88">
        <v>0.37264999999999998</v>
      </c>
      <c r="D7551" s="88">
        <v>15903.059536376293</v>
      </c>
    </row>
    <row r="7552" spans="3:4" x14ac:dyDescent="0.2">
      <c r="C7552" s="88">
        <v>0.37269999999999998</v>
      </c>
      <c r="D7552" s="88">
        <v>15903.116496486926</v>
      </c>
    </row>
    <row r="7553" spans="3:4" x14ac:dyDescent="0.2">
      <c r="C7553" s="88">
        <v>0.37275000000000003</v>
      </c>
      <c r="D7553" s="88">
        <v>15903.276879815914</v>
      </c>
    </row>
    <row r="7554" spans="3:4" x14ac:dyDescent="0.2">
      <c r="C7554" s="88">
        <v>0.37280000000000002</v>
      </c>
      <c r="D7554" s="88">
        <v>15903.411154795824</v>
      </c>
    </row>
    <row r="7555" spans="3:4" x14ac:dyDescent="0.2">
      <c r="C7555" s="88">
        <v>0.37285000000000001</v>
      </c>
      <c r="D7555" s="88">
        <v>15903.438864165288</v>
      </c>
    </row>
    <row r="7556" spans="3:4" x14ac:dyDescent="0.2">
      <c r="C7556" s="88">
        <v>0.37290000000000001</v>
      </c>
      <c r="D7556" s="88">
        <v>15903.681132879679</v>
      </c>
    </row>
    <row r="7557" spans="3:4" x14ac:dyDescent="0.2">
      <c r="C7557" s="88">
        <v>0.37295</v>
      </c>
      <c r="D7557" s="88">
        <v>15904.188002263138</v>
      </c>
    </row>
    <row r="7558" spans="3:4" x14ac:dyDescent="0.2">
      <c r="C7558" s="88">
        <v>0.373</v>
      </c>
      <c r="D7558" s="88">
        <v>15904.212754620185</v>
      </c>
    </row>
    <row r="7559" spans="3:4" x14ac:dyDescent="0.2">
      <c r="C7559" s="88">
        <v>0.37304999999999999</v>
      </c>
      <c r="D7559" s="88">
        <v>15904.494482113359</v>
      </c>
    </row>
    <row r="7560" spans="3:4" x14ac:dyDescent="0.2">
      <c r="C7560" s="88">
        <v>0.37309999999999999</v>
      </c>
      <c r="D7560" s="88">
        <v>15904.515529723325</v>
      </c>
    </row>
    <row r="7561" spans="3:4" x14ac:dyDescent="0.2">
      <c r="C7561" s="88">
        <v>0.37314999999999998</v>
      </c>
      <c r="D7561" s="88">
        <v>15904.805744732008</v>
      </c>
    </row>
    <row r="7562" spans="3:4" x14ac:dyDescent="0.2">
      <c r="C7562" s="88">
        <v>0.37319999999999998</v>
      </c>
      <c r="D7562" s="88">
        <v>15904.8155487002</v>
      </c>
    </row>
    <row r="7563" spans="3:4" x14ac:dyDescent="0.2">
      <c r="C7563" s="88">
        <v>0.37325000000000003</v>
      </c>
      <c r="D7563" s="88">
        <v>15904.825776158548</v>
      </c>
    </row>
    <row r="7564" spans="3:4" x14ac:dyDescent="0.2">
      <c r="C7564" s="88">
        <v>0.37330000000000002</v>
      </c>
      <c r="D7564" s="88">
        <v>15904.835084339711</v>
      </c>
    </row>
    <row r="7565" spans="3:4" x14ac:dyDescent="0.2">
      <c r="C7565" s="88">
        <v>0.37335000000000002</v>
      </c>
      <c r="D7565" s="88">
        <v>15905.056300003202</v>
      </c>
    </row>
    <row r="7566" spans="3:4" x14ac:dyDescent="0.2">
      <c r="C7566" s="88">
        <v>0.37340000000000001</v>
      </c>
      <c r="D7566" s="88">
        <v>15905.421048544196</v>
      </c>
    </row>
    <row r="7567" spans="3:4" x14ac:dyDescent="0.2">
      <c r="C7567" s="88">
        <v>0.37345</v>
      </c>
      <c r="D7567" s="88">
        <v>15905.439987529086</v>
      </c>
    </row>
    <row r="7568" spans="3:4" x14ac:dyDescent="0.2">
      <c r="C7568" s="88">
        <v>0.3735</v>
      </c>
      <c r="D7568" s="88">
        <v>15905.518466073569</v>
      </c>
    </row>
    <row r="7569" spans="3:4" x14ac:dyDescent="0.2">
      <c r="C7569" s="88">
        <v>0.37354999999999999</v>
      </c>
      <c r="D7569" s="88">
        <v>15905.671724856682</v>
      </c>
    </row>
    <row r="7570" spans="3:4" x14ac:dyDescent="0.2">
      <c r="C7570" s="88">
        <v>0.37359999999999999</v>
      </c>
      <c r="D7570" s="88">
        <v>15905.679167585366</v>
      </c>
    </row>
    <row r="7571" spans="3:4" x14ac:dyDescent="0.2">
      <c r="C7571" s="88">
        <v>0.37364999999999998</v>
      </c>
      <c r="D7571" s="88">
        <v>15905.715714242349</v>
      </c>
    </row>
    <row r="7572" spans="3:4" x14ac:dyDescent="0.2">
      <c r="C7572" s="88">
        <v>0.37369999999999998</v>
      </c>
      <c r="D7572" s="88">
        <v>15905.921773326954</v>
      </c>
    </row>
    <row r="7573" spans="3:4" x14ac:dyDescent="0.2">
      <c r="C7573" s="88">
        <v>0.37375000000000003</v>
      </c>
      <c r="D7573" s="88">
        <v>15906.067192198672</v>
      </c>
    </row>
    <row r="7574" spans="3:4" x14ac:dyDescent="0.2">
      <c r="C7574" s="88">
        <v>0.37380000000000002</v>
      </c>
      <c r="D7574" s="88">
        <v>15906.19348184993</v>
      </c>
    </row>
    <row r="7575" spans="3:4" x14ac:dyDescent="0.2">
      <c r="C7575" s="88">
        <v>0.37385000000000002</v>
      </c>
      <c r="D7575" s="88">
        <v>15906.307632389615</v>
      </c>
    </row>
    <row r="7576" spans="3:4" x14ac:dyDescent="0.2">
      <c r="C7576" s="88">
        <v>0.37390000000000001</v>
      </c>
      <c r="D7576" s="88">
        <v>15906.376993843083</v>
      </c>
    </row>
    <row r="7577" spans="3:4" x14ac:dyDescent="0.2">
      <c r="C7577" s="88">
        <v>0.37395</v>
      </c>
      <c r="D7577" s="88">
        <v>15906.502139169856</v>
      </c>
    </row>
    <row r="7578" spans="3:4" x14ac:dyDescent="0.2">
      <c r="C7578" s="88">
        <v>0.374</v>
      </c>
      <c r="D7578" s="88">
        <v>15906.627813680487</v>
      </c>
    </row>
    <row r="7579" spans="3:4" x14ac:dyDescent="0.2">
      <c r="C7579" s="88">
        <v>0.37404999999999999</v>
      </c>
      <c r="D7579" s="88">
        <v>15906.713242742635</v>
      </c>
    </row>
    <row r="7580" spans="3:4" x14ac:dyDescent="0.2">
      <c r="C7580" s="88">
        <v>0.37409999999999999</v>
      </c>
      <c r="D7580" s="88">
        <v>15906.803960925963</v>
      </c>
    </row>
    <row r="7581" spans="3:4" x14ac:dyDescent="0.2">
      <c r="C7581" s="88">
        <v>0.37414999999999998</v>
      </c>
      <c r="D7581" s="88">
        <v>15906.969371943382</v>
      </c>
    </row>
    <row r="7582" spans="3:4" x14ac:dyDescent="0.2">
      <c r="C7582" s="88">
        <v>0.37419999999999998</v>
      </c>
      <c r="D7582" s="88">
        <v>15907.152623713937</v>
      </c>
    </row>
    <row r="7583" spans="3:4" x14ac:dyDescent="0.2">
      <c r="C7583" s="88">
        <v>0.37425000000000003</v>
      </c>
      <c r="D7583" s="88">
        <v>15907.481456690584</v>
      </c>
    </row>
    <row r="7584" spans="3:4" x14ac:dyDescent="0.2">
      <c r="C7584" s="88">
        <v>0.37430000000000002</v>
      </c>
      <c r="D7584" s="88">
        <v>15907.583863852298</v>
      </c>
    </row>
    <row r="7585" spans="3:4" x14ac:dyDescent="0.2">
      <c r="C7585" s="88">
        <v>0.37435000000000002</v>
      </c>
      <c r="D7585" s="88">
        <v>15907.706690582625</v>
      </c>
    </row>
    <row r="7586" spans="3:4" x14ac:dyDescent="0.2">
      <c r="C7586" s="88">
        <v>0.37440000000000001</v>
      </c>
      <c r="D7586" s="88">
        <v>15907.721330906264</v>
      </c>
    </row>
    <row r="7587" spans="3:4" x14ac:dyDescent="0.2">
      <c r="C7587" s="88">
        <v>0.37445000000000001</v>
      </c>
      <c r="D7587" s="88">
        <v>15907.947493367516</v>
      </c>
    </row>
    <row r="7588" spans="3:4" x14ac:dyDescent="0.2">
      <c r="C7588" s="88">
        <v>0.3745</v>
      </c>
      <c r="D7588" s="88">
        <v>15907.98551817286</v>
      </c>
    </row>
    <row r="7589" spans="3:4" x14ac:dyDescent="0.2">
      <c r="C7589" s="88">
        <v>0.37454999999999999</v>
      </c>
      <c r="D7589" s="88">
        <v>15908.081659275544</v>
      </c>
    </row>
    <row r="7590" spans="3:4" x14ac:dyDescent="0.2">
      <c r="C7590" s="88">
        <v>0.37459999999999999</v>
      </c>
      <c r="D7590" s="88">
        <v>15908.227115592783</v>
      </c>
    </row>
    <row r="7591" spans="3:4" x14ac:dyDescent="0.2">
      <c r="C7591" s="88">
        <v>0.37464999999999998</v>
      </c>
      <c r="D7591" s="88">
        <v>15908.240655358983</v>
      </c>
    </row>
    <row r="7592" spans="3:4" x14ac:dyDescent="0.2">
      <c r="C7592" s="88">
        <v>0.37469999999999998</v>
      </c>
      <c r="D7592" s="88">
        <v>15908.250521234469</v>
      </c>
    </row>
    <row r="7593" spans="3:4" x14ac:dyDescent="0.2">
      <c r="C7593" s="88">
        <v>0.37475000000000003</v>
      </c>
      <c r="D7593" s="88">
        <v>15908.547975722651</v>
      </c>
    </row>
    <row r="7594" spans="3:4" x14ac:dyDescent="0.2">
      <c r="C7594" s="88">
        <v>0.37480000000000002</v>
      </c>
      <c r="D7594" s="88">
        <v>15908.612026177869</v>
      </c>
    </row>
    <row r="7595" spans="3:4" x14ac:dyDescent="0.2">
      <c r="C7595" s="88">
        <v>0.37485000000000002</v>
      </c>
      <c r="D7595" s="88">
        <v>15908.618517845694</v>
      </c>
    </row>
    <row r="7596" spans="3:4" x14ac:dyDescent="0.2">
      <c r="C7596" s="88">
        <v>0.37490000000000001</v>
      </c>
      <c r="D7596" s="88">
        <v>15908.709677947096</v>
      </c>
    </row>
    <row r="7597" spans="3:4" x14ac:dyDescent="0.2">
      <c r="C7597" s="88">
        <v>0.37495000000000001</v>
      </c>
      <c r="D7597" s="88">
        <v>15908.712674545844</v>
      </c>
    </row>
    <row r="7598" spans="3:4" x14ac:dyDescent="0.2">
      <c r="C7598" s="88">
        <v>0.375</v>
      </c>
      <c r="D7598" s="88">
        <v>15908.967966527603</v>
      </c>
    </row>
    <row r="7599" spans="3:4" x14ac:dyDescent="0.2">
      <c r="C7599" s="88">
        <v>0.37504999999999999</v>
      </c>
      <c r="D7599" s="88">
        <v>15909.016393603524</v>
      </c>
    </row>
    <row r="7600" spans="3:4" x14ac:dyDescent="0.2">
      <c r="C7600" s="88">
        <v>0.37509999999999999</v>
      </c>
      <c r="D7600" s="88">
        <v>15909.045784931595</v>
      </c>
    </row>
    <row r="7601" spans="3:4" x14ac:dyDescent="0.2">
      <c r="C7601" s="88">
        <v>0.37514999999999998</v>
      </c>
      <c r="D7601" s="88">
        <v>15909.314693576078</v>
      </c>
    </row>
    <row r="7602" spans="3:4" x14ac:dyDescent="0.2">
      <c r="C7602" s="88">
        <v>0.37519999999999998</v>
      </c>
      <c r="D7602" s="88">
        <v>15909.36040066255</v>
      </c>
    </row>
    <row r="7603" spans="3:4" x14ac:dyDescent="0.2">
      <c r="C7603" s="88">
        <v>0.37524999999999997</v>
      </c>
      <c r="D7603" s="88">
        <v>15909.388306033647</v>
      </c>
    </row>
    <row r="7604" spans="3:4" x14ac:dyDescent="0.2">
      <c r="C7604" s="88">
        <v>0.37530000000000002</v>
      </c>
      <c r="D7604" s="88">
        <v>15909.497778164365</v>
      </c>
    </row>
    <row r="7605" spans="3:4" x14ac:dyDescent="0.2">
      <c r="C7605" s="88">
        <v>0.37535000000000002</v>
      </c>
      <c r="D7605" s="88">
        <v>15909.82687416656</v>
      </c>
    </row>
    <row r="7606" spans="3:4" x14ac:dyDescent="0.2">
      <c r="C7606" s="88">
        <v>0.37540000000000001</v>
      </c>
      <c r="D7606" s="88">
        <v>15909.97862192442</v>
      </c>
    </row>
    <row r="7607" spans="3:4" x14ac:dyDescent="0.2">
      <c r="C7607" s="88">
        <v>0.37545000000000001</v>
      </c>
      <c r="D7607" s="88">
        <v>15910.077562375471</v>
      </c>
    </row>
    <row r="7608" spans="3:4" x14ac:dyDescent="0.2">
      <c r="C7608" s="88">
        <v>0.3755</v>
      </c>
      <c r="D7608" s="88">
        <v>15910.434222094394</v>
      </c>
    </row>
    <row r="7609" spans="3:4" x14ac:dyDescent="0.2">
      <c r="C7609" s="88">
        <v>0.37554999999999999</v>
      </c>
      <c r="D7609" s="88">
        <v>15910.459694729358</v>
      </c>
    </row>
    <row r="7610" spans="3:4" x14ac:dyDescent="0.2">
      <c r="C7610" s="88">
        <v>0.37559999999999999</v>
      </c>
      <c r="D7610" s="88">
        <v>15910.516997774506</v>
      </c>
    </row>
    <row r="7611" spans="3:4" x14ac:dyDescent="0.2">
      <c r="C7611" s="88">
        <v>0.37564999999999998</v>
      </c>
      <c r="D7611" s="88">
        <v>15910.640761566081</v>
      </c>
    </row>
    <row r="7612" spans="3:4" x14ac:dyDescent="0.2">
      <c r="C7612" s="88">
        <v>0.37569999999999998</v>
      </c>
      <c r="D7612" s="88">
        <v>15910.657615869672</v>
      </c>
    </row>
    <row r="7613" spans="3:4" x14ac:dyDescent="0.2">
      <c r="C7613" s="88">
        <v>0.37574999999999997</v>
      </c>
      <c r="D7613" s="88">
        <v>15910.747484381862</v>
      </c>
    </row>
    <row r="7614" spans="3:4" x14ac:dyDescent="0.2">
      <c r="C7614" s="88">
        <v>0.37580000000000002</v>
      </c>
      <c r="D7614" s="88">
        <v>15910.85589742997</v>
      </c>
    </row>
    <row r="7615" spans="3:4" x14ac:dyDescent="0.2">
      <c r="C7615" s="88">
        <v>0.37585000000000002</v>
      </c>
      <c r="D7615" s="88">
        <v>15911.049509296541</v>
      </c>
    </row>
    <row r="7616" spans="3:4" x14ac:dyDescent="0.2">
      <c r="C7616" s="88">
        <v>0.37590000000000001</v>
      </c>
      <c r="D7616" s="88">
        <v>15911.094079404602</v>
      </c>
    </row>
    <row r="7617" spans="3:4" x14ac:dyDescent="0.2">
      <c r="C7617" s="88">
        <v>0.37595000000000001</v>
      </c>
      <c r="D7617" s="88">
        <v>15911.316968032454</v>
      </c>
    </row>
    <row r="7618" spans="3:4" x14ac:dyDescent="0.2">
      <c r="C7618" s="88">
        <v>0.376</v>
      </c>
      <c r="D7618" s="88">
        <v>15911.445192578421</v>
      </c>
    </row>
    <row r="7619" spans="3:4" x14ac:dyDescent="0.2">
      <c r="C7619" s="88">
        <v>0.37605</v>
      </c>
      <c r="D7619" s="88">
        <v>15911.621710620177</v>
      </c>
    </row>
    <row r="7620" spans="3:4" x14ac:dyDescent="0.2">
      <c r="C7620" s="88">
        <v>0.37609999999999999</v>
      </c>
      <c r="D7620" s="88">
        <v>15912.091248939763</v>
      </c>
    </row>
    <row r="7621" spans="3:4" x14ac:dyDescent="0.2">
      <c r="C7621" s="88">
        <v>0.37614999999999998</v>
      </c>
      <c r="D7621" s="88">
        <v>15912.202899599013</v>
      </c>
    </row>
    <row r="7622" spans="3:4" x14ac:dyDescent="0.2">
      <c r="C7622" s="88">
        <v>0.37619999999999998</v>
      </c>
      <c r="D7622" s="88">
        <v>15912.336604500792</v>
      </c>
    </row>
    <row r="7623" spans="3:4" x14ac:dyDescent="0.2">
      <c r="C7623" s="88">
        <v>0.37624999999999997</v>
      </c>
      <c r="D7623" s="88">
        <v>15912.442574962091</v>
      </c>
    </row>
    <row r="7624" spans="3:4" x14ac:dyDescent="0.2">
      <c r="C7624" s="88">
        <v>0.37630000000000002</v>
      </c>
      <c r="D7624" s="88">
        <v>15912.526052637655</v>
      </c>
    </row>
    <row r="7625" spans="3:4" x14ac:dyDescent="0.2">
      <c r="C7625" s="88">
        <v>0.37635000000000002</v>
      </c>
      <c r="D7625" s="88">
        <v>15912.629392059172</v>
      </c>
    </row>
    <row r="7626" spans="3:4" x14ac:dyDescent="0.2">
      <c r="C7626" s="88">
        <v>0.37640000000000001</v>
      </c>
      <c r="D7626" s="88">
        <v>15913.053213734587</v>
      </c>
    </row>
    <row r="7627" spans="3:4" x14ac:dyDescent="0.2">
      <c r="C7627" s="88">
        <v>0.37645000000000001</v>
      </c>
      <c r="D7627" s="88">
        <v>15913.356009953864</v>
      </c>
    </row>
    <row r="7628" spans="3:4" x14ac:dyDescent="0.2">
      <c r="C7628" s="88">
        <v>0.3765</v>
      </c>
      <c r="D7628" s="88">
        <v>15913.369501633215</v>
      </c>
    </row>
    <row r="7629" spans="3:4" x14ac:dyDescent="0.2">
      <c r="C7629" s="88">
        <v>0.37655</v>
      </c>
      <c r="D7629" s="88">
        <v>15913.37498831517</v>
      </c>
    </row>
    <row r="7630" spans="3:4" x14ac:dyDescent="0.2">
      <c r="C7630" s="88">
        <v>0.37659999999999999</v>
      </c>
      <c r="D7630" s="88">
        <v>15913.450865106754</v>
      </c>
    </row>
    <row r="7631" spans="3:4" x14ac:dyDescent="0.2">
      <c r="C7631" s="88">
        <v>0.37664999999999998</v>
      </c>
      <c r="D7631" s="88">
        <v>15913.468790146413</v>
      </c>
    </row>
    <row r="7632" spans="3:4" x14ac:dyDescent="0.2">
      <c r="C7632" s="88">
        <v>0.37669999999999998</v>
      </c>
      <c r="D7632" s="88">
        <v>15913.499368869767</v>
      </c>
    </row>
    <row r="7633" spans="3:4" x14ac:dyDescent="0.2">
      <c r="C7633" s="88">
        <v>0.37674999999999997</v>
      </c>
      <c r="D7633" s="88">
        <v>15913.558054667017</v>
      </c>
    </row>
    <row r="7634" spans="3:4" x14ac:dyDescent="0.2">
      <c r="C7634" s="88">
        <v>0.37680000000000002</v>
      </c>
      <c r="D7634" s="88">
        <v>15913.627944870756</v>
      </c>
    </row>
    <row r="7635" spans="3:4" x14ac:dyDescent="0.2">
      <c r="C7635" s="88">
        <v>0.37685000000000002</v>
      </c>
      <c r="D7635" s="88">
        <v>15913.720997801163</v>
      </c>
    </row>
    <row r="7636" spans="3:4" x14ac:dyDescent="0.2">
      <c r="C7636" s="88">
        <v>0.37690000000000001</v>
      </c>
      <c r="D7636" s="88">
        <v>15913.89565931628</v>
      </c>
    </row>
    <row r="7637" spans="3:4" x14ac:dyDescent="0.2">
      <c r="C7637" s="88">
        <v>0.37695000000000001</v>
      </c>
      <c r="D7637" s="88">
        <v>15914.214956210451</v>
      </c>
    </row>
    <row r="7638" spans="3:4" x14ac:dyDescent="0.2">
      <c r="C7638" s="88">
        <v>0.377</v>
      </c>
      <c r="D7638" s="88">
        <v>15914.238427630557</v>
      </c>
    </row>
    <row r="7639" spans="3:4" x14ac:dyDescent="0.2">
      <c r="C7639" s="88">
        <v>0.37705</v>
      </c>
      <c r="D7639" s="88">
        <v>15914.521882228539</v>
      </c>
    </row>
    <row r="7640" spans="3:4" x14ac:dyDescent="0.2">
      <c r="C7640" s="88">
        <v>0.37709999999999999</v>
      </c>
      <c r="D7640" s="88">
        <v>15914.537872880661</v>
      </c>
    </row>
    <row r="7641" spans="3:4" x14ac:dyDescent="0.2">
      <c r="C7641" s="88">
        <v>0.37714999999999999</v>
      </c>
      <c r="D7641" s="88">
        <v>15914.566140473331</v>
      </c>
    </row>
    <row r="7642" spans="3:4" x14ac:dyDescent="0.2">
      <c r="C7642" s="88">
        <v>0.37719999999999998</v>
      </c>
      <c r="D7642" s="88">
        <v>15914.568053113671</v>
      </c>
    </row>
    <row r="7643" spans="3:4" x14ac:dyDescent="0.2">
      <c r="C7643" s="88">
        <v>0.37724999999999997</v>
      </c>
      <c r="D7643" s="88">
        <v>15914.629793714881</v>
      </c>
    </row>
    <row r="7644" spans="3:4" x14ac:dyDescent="0.2">
      <c r="C7644" s="88">
        <v>0.37730000000000002</v>
      </c>
      <c r="D7644" s="88">
        <v>15914.663316965489</v>
      </c>
    </row>
    <row r="7645" spans="3:4" x14ac:dyDescent="0.2">
      <c r="C7645" s="88">
        <v>0.37735000000000002</v>
      </c>
      <c r="D7645" s="88">
        <v>15914.91598845923</v>
      </c>
    </row>
    <row r="7646" spans="3:4" x14ac:dyDescent="0.2">
      <c r="C7646" s="88">
        <v>0.37740000000000001</v>
      </c>
      <c r="D7646" s="88">
        <v>15915.005605976567</v>
      </c>
    </row>
    <row r="7647" spans="3:4" x14ac:dyDescent="0.2">
      <c r="C7647" s="88">
        <v>0.37745000000000001</v>
      </c>
      <c r="D7647" s="88">
        <v>15915.059821243147</v>
      </c>
    </row>
    <row r="7648" spans="3:4" x14ac:dyDescent="0.2">
      <c r="C7648" s="88">
        <v>0.3775</v>
      </c>
      <c r="D7648" s="88">
        <v>15915.216435701956</v>
      </c>
    </row>
    <row r="7649" spans="3:4" x14ac:dyDescent="0.2">
      <c r="C7649" s="88">
        <v>0.37755</v>
      </c>
      <c r="D7649" s="88">
        <v>15915.226117652357</v>
      </c>
    </row>
    <row r="7650" spans="3:4" x14ac:dyDescent="0.2">
      <c r="C7650" s="88">
        <v>0.37759999999999999</v>
      </c>
      <c r="D7650" s="88">
        <v>15915.241102835589</v>
      </c>
    </row>
    <row r="7651" spans="3:4" x14ac:dyDescent="0.2">
      <c r="C7651" s="88">
        <v>0.37764999999999999</v>
      </c>
      <c r="D7651" s="88">
        <v>15915.782944491944</v>
      </c>
    </row>
    <row r="7652" spans="3:4" x14ac:dyDescent="0.2">
      <c r="C7652" s="88">
        <v>0.37769999999999998</v>
      </c>
      <c r="D7652" s="88">
        <v>15916.136630204424</v>
      </c>
    </row>
    <row r="7653" spans="3:4" x14ac:dyDescent="0.2">
      <c r="C7653" s="88">
        <v>0.37774999999999997</v>
      </c>
      <c r="D7653" s="88">
        <v>15916.344324953106</v>
      </c>
    </row>
    <row r="7654" spans="3:4" x14ac:dyDescent="0.2">
      <c r="C7654" s="88">
        <v>0.37780000000000002</v>
      </c>
      <c r="D7654" s="88">
        <v>15916.388901163104</v>
      </c>
    </row>
    <row r="7655" spans="3:4" x14ac:dyDescent="0.2">
      <c r="C7655" s="88">
        <v>0.37785000000000002</v>
      </c>
      <c r="D7655" s="88">
        <v>15916.485971542133</v>
      </c>
    </row>
    <row r="7656" spans="3:4" x14ac:dyDescent="0.2">
      <c r="C7656" s="88">
        <v>0.37790000000000001</v>
      </c>
      <c r="D7656" s="88">
        <v>15916.68015184592</v>
      </c>
    </row>
    <row r="7657" spans="3:4" x14ac:dyDescent="0.2">
      <c r="C7657" s="88">
        <v>0.37795000000000001</v>
      </c>
      <c r="D7657" s="88">
        <v>15916.702155558956</v>
      </c>
    </row>
    <row r="7658" spans="3:4" x14ac:dyDescent="0.2">
      <c r="C7658" s="88">
        <v>0.378</v>
      </c>
      <c r="D7658" s="88">
        <v>15916.871241822186</v>
      </c>
    </row>
    <row r="7659" spans="3:4" x14ac:dyDescent="0.2">
      <c r="C7659" s="88">
        <v>0.37805</v>
      </c>
      <c r="D7659" s="88">
        <v>15916.919988882435</v>
      </c>
    </row>
    <row r="7660" spans="3:4" x14ac:dyDescent="0.2">
      <c r="C7660" s="88">
        <v>0.37809999999999999</v>
      </c>
      <c r="D7660" s="88">
        <v>15917.037768245176</v>
      </c>
    </row>
    <row r="7661" spans="3:4" x14ac:dyDescent="0.2">
      <c r="C7661" s="88">
        <v>0.37814999999999999</v>
      </c>
      <c r="D7661" s="88">
        <v>15917.082780391785</v>
      </c>
    </row>
    <row r="7662" spans="3:4" x14ac:dyDescent="0.2">
      <c r="C7662" s="88">
        <v>0.37819999999999998</v>
      </c>
      <c r="D7662" s="88">
        <v>15917.117229453435</v>
      </c>
    </row>
    <row r="7663" spans="3:4" x14ac:dyDescent="0.2">
      <c r="C7663" s="88">
        <v>0.37824999999999998</v>
      </c>
      <c r="D7663" s="88">
        <v>15917.204255954457</v>
      </c>
    </row>
    <row r="7664" spans="3:4" x14ac:dyDescent="0.2">
      <c r="C7664" s="88">
        <v>0.37830000000000003</v>
      </c>
      <c r="D7664" s="88">
        <v>15917.266891149649</v>
      </c>
    </row>
    <row r="7665" spans="3:4" x14ac:dyDescent="0.2">
      <c r="C7665" s="88">
        <v>0.37835000000000002</v>
      </c>
      <c r="D7665" s="88">
        <v>15917.397187512195</v>
      </c>
    </row>
    <row r="7666" spans="3:4" x14ac:dyDescent="0.2">
      <c r="C7666" s="88">
        <v>0.37840000000000001</v>
      </c>
      <c r="D7666" s="88">
        <v>15917.401066861097</v>
      </c>
    </row>
    <row r="7667" spans="3:4" x14ac:dyDescent="0.2">
      <c r="C7667" s="88">
        <v>0.37845000000000001</v>
      </c>
      <c r="D7667" s="88">
        <v>15917.429512297094</v>
      </c>
    </row>
    <row r="7668" spans="3:4" x14ac:dyDescent="0.2">
      <c r="C7668" s="88">
        <v>0.3785</v>
      </c>
      <c r="D7668" s="88">
        <v>15917.454082819086</v>
      </c>
    </row>
    <row r="7669" spans="3:4" x14ac:dyDescent="0.2">
      <c r="C7669" s="88">
        <v>0.37855</v>
      </c>
      <c r="D7669" s="88">
        <v>15917.778578534422</v>
      </c>
    </row>
    <row r="7670" spans="3:4" x14ac:dyDescent="0.2">
      <c r="C7670" s="88">
        <v>0.37859999999999999</v>
      </c>
      <c r="D7670" s="88">
        <v>15917.804819962159</v>
      </c>
    </row>
    <row r="7671" spans="3:4" x14ac:dyDescent="0.2">
      <c r="C7671" s="88">
        <v>0.37864999999999999</v>
      </c>
      <c r="D7671" s="88">
        <v>15918.250587385955</v>
      </c>
    </row>
    <row r="7672" spans="3:4" x14ac:dyDescent="0.2">
      <c r="C7672" s="88">
        <v>0.37869999999999998</v>
      </c>
      <c r="D7672" s="88">
        <v>15918.300621218876</v>
      </c>
    </row>
    <row r="7673" spans="3:4" x14ac:dyDescent="0.2">
      <c r="C7673" s="88">
        <v>0.37874999999999998</v>
      </c>
      <c r="D7673" s="88">
        <v>15918.417081634638</v>
      </c>
    </row>
    <row r="7674" spans="3:4" x14ac:dyDescent="0.2">
      <c r="C7674" s="88">
        <v>0.37880000000000003</v>
      </c>
      <c r="D7674" s="88">
        <v>15918.66495887068</v>
      </c>
    </row>
    <row r="7675" spans="3:4" x14ac:dyDescent="0.2">
      <c r="C7675" s="88">
        <v>0.37885000000000002</v>
      </c>
      <c r="D7675" s="88">
        <v>15918.762463455098</v>
      </c>
    </row>
    <row r="7676" spans="3:4" x14ac:dyDescent="0.2">
      <c r="C7676" s="88">
        <v>0.37890000000000001</v>
      </c>
      <c r="D7676" s="88">
        <v>15918.878016901012</v>
      </c>
    </row>
    <row r="7677" spans="3:4" x14ac:dyDescent="0.2">
      <c r="C7677" s="88">
        <v>0.37895000000000001</v>
      </c>
      <c r="D7677" s="88">
        <v>15919.233767187585</v>
      </c>
    </row>
    <row r="7678" spans="3:4" x14ac:dyDescent="0.2">
      <c r="C7678" s="88">
        <v>0.379</v>
      </c>
      <c r="D7678" s="88">
        <v>15919.266819604758</v>
      </c>
    </row>
    <row r="7679" spans="3:4" x14ac:dyDescent="0.2">
      <c r="C7679" s="88">
        <v>0.37905</v>
      </c>
      <c r="D7679" s="88">
        <v>15919.422368899228</v>
      </c>
    </row>
    <row r="7680" spans="3:4" x14ac:dyDescent="0.2">
      <c r="C7680" s="88">
        <v>0.37909999999999999</v>
      </c>
      <c r="D7680" s="88">
        <v>15919.51277152478</v>
      </c>
    </row>
    <row r="7681" spans="3:4" x14ac:dyDescent="0.2">
      <c r="C7681" s="88">
        <v>0.37914999999999999</v>
      </c>
      <c r="D7681" s="88">
        <v>15919.897655256689</v>
      </c>
    </row>
    <row r="7682" spans="3:4" x14ac:dyDescent="0.2">
      <c r="C7682" s="88">
        <v>0.37919999999999998</v>
      </c>
      <c r="D7682" s="88">
        <v>15919.90748090337</v>
      </c>
    </row>
    <row r="7683" spans="3:4" x14ac:dyDescent="0.2">
      <c r="C7683" s="88">
        <v>0.37924999999999998</v>
      </c>
      <c r="D7683" s="88">
        <v>15920.076878315238</v>
      </c>
    </row>
    <row r="7684" spans="3:4" x14ac:dyDescent="0.2">
      <c r="C7684" s="88">
        <v>0.37930000000000003</v>
      </c>
      <c r="D7684" s="88">
        <v>15920.180228385101</v>
      </c>
    </row>
    <row r="7685" spans="3:4" x14ac:dyDescent="0.2">
      <c r="C7685" s="88">
        <v>0.37935000000000002</v>
      </c>
      <c r="D7685" s="88">
        <v>15920.209617744069</v>
      </c>
    </row>
    <row r="7686" spans="3:4" x14ac:dyDescent="0.2">
      <c r="C7686" s="88">
        <v>0.37940000000000002</v>
      </c>
      <c r="D7686" s="88">
        <v>15920.912854202819</v>
      </c>
    </row>
    <row r="7687" spans="3:4" x14ac:dyDescent="0.2">
      <c r="C7687" s="88">
        <v>0.37945000000000001</v>
      </c>
      <c r="D7687" s="88">
        <v>15920.970173238242</v>
      </c>
    </row>
    <row r="7688" spans="3:4" x14ac:dyDescent="0.2">
      <c r="C7688" s="88">
        <v>0.3795</v>
      </c>
      <c r="D7688" s="88">
        <v>15920.971719150806</v>
      </c>
    </row>
    <row r="7689" spans="3:4" x14ac:dyDescent="0.2">
      <c r="C7689" s="88">
        <v>0.37955</v>
      </c>
      <c r="D7689" s="88">
        <v>15921.016480028893</v>
      </c>
    </row>
    <row r="7690" spans="3:4" x14ac:dyDescent="0.2">
      <c r="C7690" s="88">
        <v>0.37959999999999999</v>
      </c>
      <c r="D7690" s="88">
        <v>15921.20870917747</v>
      </c>
    </row>
    <row r="7691" spans="3:4" x14ac:dyDescent="0.2">
      <c r="C7691" s="88">
        <v>0.37964999999999999</v>
      </c>
      <c r="D7691" s="88">
        <v>15921.355629429752</v>
      </c>
    </row>
    <row r="7692" spans="3:4" x14ac:dyDescent="0.2">
      <c r="C7692" s="88">
        <v>0.37969999999999998</v>
      </c>
      <c r="D7692" s="88">
        <v>15921.410929947098</v>
      </c>
    </row>
    <row r="7693" spans="3:4" x14ac:dyDescent="0.2">
      <c r="C7693" s="88">
        <v>0.37974999999999998</v>
      </c>
      <c r="D7693" s="88">
        <v>15921.413847565642</v>
      </c>
    </row>
    <row r="7694" spans="3:4" x14ac:dyDescent="0.2">
      <c r="C7694" s="88">
        <v>0.37980000000000003</v>
      </c>
      <c r="D7694" s="88">
        <v>15921.42640005455</v>
      </c>
    </row>
    <row r="7695" spans="3:4" x14ac:dyDescent="0.2">
      <c r="C7695" s="88">
        <v>0.37985000000000002</v>
      </c>
      <c r="D7695" s="88">
        <v>15921.489282362621</v>
      </c>
    </row>
    <row r="7696" spans="3:4" x14ac:dyDescent="0.2">
      <c r="C7696" s="88">
        <v>0.37990000000000002</v>
      </c>
      <c r="D7696" s="88">
        <v>15921.653841380874</v>
      </c>
    </row>
    <row r="7697" spans="3:4" x14ac:dyDescent="0.2">
      <c r="C7697" s="88">
        <v>0.37995000000000001</v>
      </c>
      <c r="D7697" s="88">
        <v>15921.804643010266</v>
      </c>
    </row>
    <row r="7698" spans="3:4" x14ac:dyDescent="0.2">
      <c r="C7698" s="88">
        <v>0.38</v>
      </c>
      <c r="D7698" s="88">
        <v>15922.34093681993</v>
      </c>
    </row>
    <row r="7699" spans="3:4" x14ac:dyDescent="0.2">
      <c r="C7699" s="88">
        <v>0.38005</v>
      </c>
      <c r="D7699" s="88">
        <v>15922.389328919558</v>
      </c>
    </row>
    <row r="7700" spans="3:4" x14ac:dyDescent="0.2">
      <c r="C7700" s="88">
        <v>0.38009999999999999</v>
      </c>
      <c r="D7700" s="88">
        <v>15922.53917323619</v>
      </c>
    </row>
    <row r="7701" spans="3:4" x14ac:dyDescent="0.2">
      <c r="C7701" s="88">
        <v>0.38014999999999999</v>
      </c>
      <c r="D7701" s="88">
        <v>15922.580419003651</v>
      </c>
    </row>
    <row r="7702" spans="3:4" x14ac:dyDescent="0.2">
      <c r="C7702" s="88">
        <v>0.38019999999999998</v>
      </c>
      <c r="D7702" s="88">
        <v>15922.625313653254</v>
      </c>
    </row>
    <row r="7703" spans="3:4" x14ac:dyDescent="0.2">
      <c r="C7703" s="88">
        <v>0.38024999999999998</v>
      </c>
      <c r="D7703" s="88">
        <v>15922.63454274178</v>
      </c>
    </row>
    <row r="7704" spans="3:4" x14ac:dyDescent="0.2">
      <c r="C7704" s="88">
        <v>0.38030000000000003</v>
      </c>
      <c r="D7704" s="88">
        <v>15922.682080797793</v>
      </c>
    </row>
    <row r="7705" spans="3:4" x14ac:dyDescent="0.2">
      <c r="C7705" s="88">
        <v>0.38035000000000002</v>
      </c>
      <c r="D7705" s="88">
        <v>15922.98363453425</v>
      </c>
    </row>
    <row r="7706" spans="3:4" x14ac:dyDescent="0.2">
      <c r="C7706" s="88">
        <v>0.38040000000000002</v>
      </c>
      <c r="D7706" s="88">
        <v>15923.373442512613</v>
      </c>
    </row>
    <row r="7707" spans="3:4" x14ac:dyDescent="0.2">
      <c r="C7707" s="88">
        <v>0.38045000000000001</v>
      </c>
      <c r="D7707" s="88">
        <v>15923.5843340269</v>
      </c>
    </row>
    <row r="7708" spans="3:4" x14ac:dyDescent="0.2">
      <c r="C7708" s="88">
        <v>0.3805</v>
      </c>
      <c r="D7708" s="88">
        <v>15923.606628729118</v>
      </c>
    </row>
    <row r="7709" spans="3:4" x14ac:dyDescent="0.2">
      <c r="C7709" s="88">
        <v>0.38055</v>
      </c>
      <c r="D7709" s="88">
        <v>15923.914733661708</v>
      </c>
    </row>
    <row r="7710" spans="3:4" x14ac:dyDescent="0.2">
      <c r="C7710" s="88">
        <v>0.38059999999999999</v>
      </c>
      <c r="D7710" s="88">
        <v>15924.153394214685</v>
      </c>
    </row>
    <row r="7711" spans="3:4" x14ac:dyDescent="0.2">
      <c r="C7711" s="88">
        <v>0.38064999999999999</v>
      </c>
      <c r="D7711" s="88">
        <v>15924.264709057186</v>
      </c>
    </row>
    <row r="7712" spans="3:4" x14ac:dyDescent="0.2">
      <c r="C7712" s="88">
        <v>0.38069999999999998</v>
      </c>
      <c r="D7712" s="88">
        <v>15924.27049286309</v>
      </c>
    </row>
    <row r="7713" spans="3:4" x14ac:dyDescent="0.2">
      <c r="C7713" s="88">
        <v>0.38074999999999998</v>
      </c>
      <c r="D7713" s="88">
        <v>15924.383679780349</v>
      </c>
    </row>
    <row r="7714" spans="3:4" x14ac:dyDescent="0.2">
      <c r="C7714" s="88">
        <v>0.38080000000000003</v>
      </c>
      <c r="D7714" s="88">
        <v>15924.549630812853</v>
      </c>
    </row>
    <row r="7715" spans="3:4" x14ac:dyDescent="0.2">
      <c r="C7715" s="88">
        <v>0.38085000000000002</v>
      </c>
      <c r="D7715" s="88">
        <v>15924.632228919601</v>
      </c>
    </row>
    <row r="7716" spans="3:4" x14ac:dyDescent="0.2">
      <c r="C7716" s="88">
        <v>0.38090000000000002</v>
      </c>
      <c r="D7716" s="88">
        <v>15925.036414001974</v>
      </c>
    </row>
    <row r="7717" spans="3:4" x14ac:dyDescent="0.2">
      <c r="C7717" s="88">
        <v>0.38095000000000001</v>
      </c>
      <c r="D7717" s="88">
        <v>15925.263597242425</v>
      </c>
    </row>
    <row r="7718" spans="3:4" x14ac:dyDescent="0.2">
      <c r="C7718" s="88">
        <v>0.38100000000000001</v>
      </c>
      <c r="D7718" s="88">
        <v>15925.353197953311</v>
      </c>
    </row>
    <row r="7719" spans="3:4" x14ac:dyDescent="0.2">
      <c r="C7719" s="88">
        <v>0.38105</v>
      </c>
      <c r="D7719" s="88">
        <v>15925.618173403449</v>
      </c>
    </row>
    <row r="7720" spans="3:4" x14ac:dyDescent="0.2">
      <c r="C7720" s="88">
        <v>0.38109999999999999</v>
      </c>
      <c r="D7720" s="88">
        <v>15925.656740548586</v>
      </c>
    </row>
    <row r="7721" spans="3:4" x14ac:dyDescent="0.2">
      <c r="C7721" s="88">
        <v>0.38114999999999999</v>
      </c>
      <c r="D7721" s="88">
        <v>15925.799727513138</v>
      </c>
    </row>
    <row r="7722" spans="3:4" x14ac:dyDescent="0.2">
      <c r="C7722" s="88">
        <v>0.38119999999999998</v>
      </c>
      <c r="D7722" s="88">
        <v>15925.859766952337</v>
      </c>
    </row>
    <row r="7723" spans="3:4" x14ac:dyDescent="0.2">
      <c r="C7723" s="88">
        <v>0.38124999999999998</v>
      </c>
      <c r="D7723" s="88">
        <v>15925.861667202844</v>
      </c>
    </row>
    <row r="7724" spans="3:4" x14ac:dyDescent="0.2">
      <c r="C7724" s="88">
        <v>0.38129999999999997</v>
      </c>
      <c r="D7724" s="88">
        <v>15925.972776973311</v>
      </c>
    </row>
    <row r="7725" spans="3:4" x14ac:dyDescent="0.2">
      <c r="C7725" s="88">
        <v>0.38135000000000002</v>
      </c>
      <c r="D7725" s="88">
        <v>15926.116736071939</v>
      </c>
    </row>
    <row r="7726" spans="3:4" x14ac:dyDescent="0.2">
      <c r="C7726" s="88">
        <v>0.38140000000000002</v>
      </c>
      <c r="D7726" s="88">
        <v>15926.402653200217</v>
      </c>
    </row>
    <row r="7727" spans="3:4" x14ac:dyDescent="0.2">
      <c r="C7727" s="88">
        <v>0.38145000000000001</v>
      </c>
      <c r="D7727" s="88">
        <v>15926.679035794969</v>
      </c>
    </row>
    <row r="7728" spans="3:4" x14ac:dyDescent="0.2">
      <c r="C7728" s="88">
        <v>0.38150000000000001</v>
      </c>
      <c r="D7728" s="88">
        <v>15926.786342591093</v>
      </c>
    </row>
    <row r="7729" spans="3:4" x14ac:dyDescent="0.2">
      <c r="C7729" s="88">
        <v>0.38155</v>
      </c>
      <c r="D7729" s="88">
        <v>15927.020004959224</v>
      </c>
    </row>
    <row r="7730" spans="3:4" x14ac:dyDescent="0.2">
      <c r="C7730" s="88">
        <v>0.38159999999999999</v>
      </c>
      <c r="D7730" s="88">
        <v>15927.068515978088</v>
      </c>
    </row>
    <row r="7731" spans="3:4" x14ac:dyDescent="0.2">
      <c r="C7731" s="88">
        <v>0.38164999999999999</v>
      </c>
      <c r="D7731" s="88">
        <v>15927.09701861141</v>
      </c>
    </row>
    <row r="7732" spans="3:4" x14ac:dyDescent="0.2">
      <c r="C7732" s="88">
        <v>0.38169999999999998</v>
      </c>
      <c r="D7732" s="88">
        <v>15927.611473143475</v>
      </c>
    </row>
    <row r="7733" spans="3:4" x14ac:dyDescent="0.2">
      <c r="C7733" s="88">
        <v>0.38174999999999998</v>
      </c>
      <c r="D7733" s="88">
        <v>15927.672389914815</v>
      </c>
    </row>
    <row r="7734" spans="3:4" x14ac:dyDescent="0.2">
      <c r="C7734" s="88">
        <v>0.38179999999999997</v>
      </c>
      <c r="D7734" s="88">
        <v>15928.396998008655</v>
      </c>
    </row>
    <row r="7735" spans="3:4" x14ac:dyDescent="0.2">
      <c r="C7735" s="88">
        <v>0.38185000000000002</v>
      </c>
      <c r="D7735" s="88">
        <v>15928.416951589179</v>
      </c>
    </row>
    <row r="7736" spans="3:4" x14ac:dyDescent="0.2">
      <c r="C7736" s="88">
        <v>0.38190000000000002</v>
      </c>
      <c r="D7736" s="88">
        <v>15928.533236243034</v>
      </c>
    </row>
    <row r="7737" spans="3:4" x14ac:dyDescent="0.2">
      <c r="C7737" s="88">
        <v>0.38195000000000001</v>
      </c>
      <c r="D7737" s="88">
        <v>15928.534483169022</v>
      </c>
    </row>
    <row r="7738" spans="3:4" x14ac:dyDescent="0.2">
      <c r="C7738" s="88">
        <v>0.38200000000000001</v>
      </c>
      <c r="D7738" s="88">
        <v>15928.840220421827</v>
      </c>
    </row>
    <row r="7739" spans="3:4" x14ac:dyDescent="0.2">
      <c r="C7739" s="88">
        <v>0.38205</v>
      </c>
      <c r="D7739" s="88">
        <v>15929.145422555448</v>
      </c>
    </row>
    <row r="7740" spans="3:4" x14ac:dyDescent="0.2">
      <c r="C7740" s="88">
        <v>0.3821</v>
      </c>
      <c r="D7740" s="88">
        <v>15929.415235684068</v>
      </c>
    </row>
    <row r="7741" spans="3:4" x14ac:dyDescent="0.2">
      <c r="C7741" s="88">
        <v>0.38214999999999999</v>
      </c>
      <c r="D7741" s="88">
        <v>15929.427797481909</v>
      </c>
    </row>
    <row r="7742" spans="3:4" x14ac:dyDescent="0.2">
      <c r="C7742" s="88">
        <v>0.38219999999999998</v>
      </c>
      <c r="D7742" s="88">
        <v>15929.532047871213</v>
      </c>
    </row>
    <row r="7743" spans="3:4" x14ac:dyDescent="0.2">
      <c r="C7743" s="88">
        <v>0.38224999999999998</v>
      </c>
      <c r="D7743" s="88">
        <v>15929.601592020394</v>
      </c>
    </row>
    <row r="7744" spans="3:4" x14ac:dyDescent="0.2">
      <c r="C7744" s="88">
        <v>0.38229999999999997</v>
      </c>
      <c r="D7744" s="88">
        <v>15929.733720418979</v>
      </c>
    </row>
    <row r="7745" spans="3:4" x14ac:dyDescent="0.2">
      <c r="C7745" s="88">
        <v>0.38235000000000002</v>
      </c>
      <c r="D7745" s="88">
        <v>15929.810533372949</v>
      </c>
    </row>
    <row r="7746" spans="3:4" x14ac:dyDescent="0.2">
      <c r="C7746" s="88">
        <v>0.38240000000000002</v>
      </c>
      <c r="D7746" s="88">
        <v>15929.819378255042</v>
      </c>
    </row>
    <row r="7747" spans="3:4" x14ac:dyDescent="0.2">
      <c r="C7747" s="88">
        <v>0.38245000000000001</v>
      </c>
      <c r="D7747" s="88">
        <v>15929.843192942859</v>
      </c>
    </row>
    <row r="7748" spans="3:4" x14ac:dyDescent="0.2">
      <c r="C7748" s="88">
        <v>0.38250000000000001</v>
      </c>
      <c r="D7748" s="88">
        <v>15929.860682994178</v>
      </c>
    </row>
    <row r="7749" spans="3:4" x14ac:dyDescent="0.2">
      <c r="C7749" s="88">
        <v>0.38255</v>
      </c>
      <c r="D7749" s="88">
        <v>15929.862479109292</v>
      </c>
    </row>
    <row r="7750" spans="3:4" x14ac:dyDescent="0.2">
      <c r="C7750" s="88">
        <v>0.3826</v>
      </c>
      <c r="D7750" s="88">
        <v>15930.082953436779</v>
      </c>
    </row>
    <row r="7751" spans="3:4" x14ac:dyDescent="0.2">
      <c r="C7751" s="88">
        <v>0.38264999999999999</v>
      </c>
      <c r="D7751" s="88">
        <v>15930.111202578513</v>
      </c>
    </row>
    <row r="7752" spans="3:4" x14ac:dyDescent="0.2">
      <c r="C7752" s="88">
        <v>0.38269999999999998</v>
      </c>
      <c r="D7752" s="88">
        <v>15930.21863637501</v>
      </c>
    </row>
    <row r="7753" spans="3:4" x14ac:dyDescent="0.2">
      <c r="C7753" s="88">
        <v>0.38274999999999998</v>
      </c>
      <c r="D7753" s="88">
        <v>15930.286518486466</v>
      </c>
    </row>
    <row r="7754" spans="3:4" x14ac:dyDescent="0.2">
      <c r="C7754" s="88">
        <v>0.38279999999999997</v>
      </c>
      <c r="D7754" s="88">
        <v>15930.618443628953</v>
      </c>
    </row>
    <row r="7755" spans="3:4" x14ac:dyDescent="0.2">
      <c r="C7755" s="88">
        <v>0.38285000000000002</v>
      </c>
      <c r="D7755" s="88">
        <v>15930.745962834582</v>
      </c>
    </row>
    <row r="7756" spans="3:4" x14ac:dyDescent="0.2">
      <c r="C7756" s="88">
        <v>0.38290000000000002</v>
      </c>
      <c r="D7756" s="88">
        <v>15930.92573988211</v>
      </c>
    </row>
    <row r="7757" spans="3:4" x14ac:dyDescent="0.2">
      <c r="C7757" s="88">
        <v>0.38295000000000001</v>
      </c>
      <c r="D7757" s="88">
        <v>15931.11433650696</v>
      </c>
    </row>
    <row r="7758" spans="3:4" x14ac:dyDescent="0.2">
      <c r="C7758" s="88">
        <v>0.38300000000000001</v>
      </c>
      <c r="D7758" s="88">
        <v>15931.360336484675</v>
      </c>
    </row>
    <row r="7759" spans="3:4" x14ac:dyDescent="0.2">
      <c r="C7759" s="88">
        <v>0.38305</v>
      </c>
      <c r="D7759" s="88">
        <v>15931.42402150485</v>
      </c>
    </row>
    <row r="7760" spans="3:4" x14ac:dyDescent="0.2">
      <c r="C7760" s="88">
        <v>0.3831</v>
      </c>
      <c r="D7760" s="88">
        <v>15931.46262265796</v>
      </c>
    </row>
    <row r="7761" spans="3:4" x14ac:dyDescent="0.2">
      <c r="C7761" s="88">
        <v>0.38314999999999999</v>
      </c>
      <c r="D7761" s="88">
        <v>15931.481068638022</v>
      </c>
    </row>
    <row r="7762" spans="3:4" x14ac:dyDescent="0.2">
      <c r="C7762" s="88">
        <v>0.38319999999999999</v>
      </c>
      <c r="D7762" s="88">
        <v>15931.556379022344</v>
      </c>
    </row>
    <row r="7763" spans="3:4" x14ac:dyDescent="0.2">
      <c r="C7763" s="88">
        <v>0.38324999999999998</v>
      </c>
      <c r="D7763" s="88">
        <v>15931.612519129811</v>
      </c>
    </row>
    <row r="7764" spans="3:4" x14ac:dyDescent="0.2">
      <c r="C7764" s="88">
        <v>0.38329999999999997</v>
      </c>
      <c r="D7764" s="88">
        <v>15931.663129699435</v>
      </c>
    </row>
    <row r="7765" spans="3:4" x14ac:dyDescent="0.2">
      <c r="C7765" s="88">
        <v>0.38335000000000002</v>
      </c>
      <c r="D7765" s="88">
        <v>15931.72870686784</v>
      </c>
    </row>
    <row r="7766" spans="3:4" x14ac:dyDescent="0.2">
      <c r="C7766" s="88">
        <v>0.38340000000000002</v>
      </c>
      <c r="D7766" s="88">
        <v>15931.870775088293</v>
      </c>
    </row>
    <row r="7767" spans="3:4" x14ac:dyDescent="0.2">
      <c r="C7767" s="88">
        <v>0.38345000000000001</v>
      </c>
      <c r="D7767" s="88">
        <v>15931.906659486845</v>
      </c>
    </row>
    <row r="7768" spans="3:4" x14ac:dyDescent="0.2">
      <c r="C7768" s="88">
        <v>0.38350000000000001</v>
      </c>
      <c r="D7768" s="88">
        <v>15932.118393932122</v>
      </c>
    </row>
    <row r="7769" spans="3:4" x14ac:dyDescent="0.2">
      <c r="C7769" s="88">
        <v>0.38355</v>
      </c>
      <c r="D7769" s="88">
        <v>15932.174683958616</v>
      </c>
    </row>
    <row r="7770" spans="3:4" x14ac:dyDescent="0.2">
      <c r="C7770" s="88">
        <v>0.3836</v>
      </c>
      <c r="D7770" s="88">
        <v>15932.734076842979</v>
      </c>
    </row>
    <row r="7771" spans="3:4" x14ac:dyDescent="0.2">
      <c r="C7771" s="88">
        <v>0.38364999999999999</v>
      </c>
      <c r="D7771" s="88">
        <v>15933.016012404967</v>
      </c>
    </row>
    <row r="7772" spans="3:4" x14ac:dyDescent="0.2">
      <c r="C7772" s="88">
        <v>0.38369999999999999</v>
      </c>
      <c r="D7772" s="88">
        <v>15933.088352367289</v>
      </c>
    </row>
    <row r="7773" spans="3:4" x14ac:dyDescent="0.2">
      <c r="C7773" s="88">
        <v>0.38374999999999998</v>
      </c>
      <c r="D7773" s="88">
        <v>15933.097907948095</v>
      </c>
    </row>
    <row r="7774" spans="3:4" x14ac:dyDescent="0.2">
      <c r="C7774" s="88">
        <v>0.38379999999999997</v>
      </c>
      <c r="D7774" s="88">
        <v>15933.144912722799</v>
      </c>
    </row>
    <row r="7775" spans="3:4" x14ac:dyDescent="0.2">
      <c r="C7775" s="88">
        <v>0.38385000000000002</v>
      </c>
      <c r="D7775" s="88">
        <v>15933.216070147322</v>
      </c>
    </row>
    <row r="7776" spans="3:4" x14ac:dyDescent="0.2">
      <c r="C7776" s="88">
        <v>0.38390000000000002</v>
      </c>
      <c r="D7776" s="88">
        <v>15933.219548374036</v>
      </c>
    </row>
    <row r="7777" spans="3:4" x14ac:dyDescent="0.2">
      <c r="C7777" s="88">
        <v>0.38395000000000001</v>
      </c>
      <c r="D7777" s="88">
        <v>15933.237411819289</v>
      </c>
    </row>
    <row r="7778" spans="3:4" x14ac:dyDescent="0.2">
      <c r="C7778" s="88">
        <v>0.38400000000000001</v>
      </c>
      <c r="D7778" s="88">
        <v>15933.246014351347</v>
      </c>
    </row>
    <row r="7779" spans="3:4" x14ac:dyDescent="0.2">
      <c r="C7779" s="88">
        <v>0.38405</v>
      </c>
      <c r="D7779" s="88">
        <v>15933.336918720895</v>
      </c>
    </row>
    <row r="7780" spans="3:4" x14ac:dyDescent="0.2">
      <c r="C7780" s="88">
        <v>0.3841</v>
      </c>
      <c r="D7780" s="88">
        <v>15933.763367980499</v>
      </c>
    </row>
    <row r="7781" spans="3:4" x14ac:dyDescent="0.2">
      <c r="C7781" s="88">
        <v>0.38414999999999999</v>
      </c>
      <c r="D7781" s="88">
        <v>15933.960039995394</v>
      </c>
    </row>
    <row r="7782" spans="3:4" x14ac:dyDescent="0.2">
      <c r="C7782" s="88">
        <v>0.38419999999999999</v>
      </c>
      <c r="D7782" s="88">
        <v>15934.111527568422</v>
      </c>
    </row>
    <row r="7783" spans="3:4" x14ac:dyDescent="0.2">
      <c r="C7783" s="88">
        <v>0.38424999999999998</v>
      </c>
      <c r="D7783" s="88">
        <v>15934.178336644372</v>
      </c>
    </row>
    <row r="7784" spans="3:4" x14ac:dyDescent="0.2">
      <c r="C7784" s="88">
        <v>0.38429999999999997</v>
      </c>
      <c r="D7784" s="88">
        <v>15934.496296389249</v>
      </c>
    </row>
    <row r="7785" spans="3:4" x14ac:dyDescent="0.2">
      <c r="C7785" s="88">
        <v>0.38435000000000002</v>
      </c>
      <c r="D7785" s="88">
        <v>15935.154480104682</v>
      </c>
    </row>
    <row r="7786" spans="3:4" x14ac:dyDescent="0.2">
      <c r="C7786" s="88">
        <v>0.38440000000000002</v>
      </c>
      <c r="D7786" s="88">
        <v>15935.3345445901</v>
      </c>
    </row>
    <row r="7787" spans="3:4" x14ac:dyDescent="0.2">
      <c r="C7787" s="88">
        <v>0.38445000000000001</v>
      </c>
      <c r="D7787" s="88">
        <v>15935.4304577928</v>
      </c>
    </row>
    <row r="7788" spans="3:4" x14ac:dyDescent="0.2">
      <c r="C7788" s="88">
        <v>0.38450000000000001</v>
      </c>
      <c r="D7788" s="88">
        <v>15935.431183113496</v>
      </c>
    </row>
    <row r="7789" spans="3:4" x14ac:dyDescent="0.2">
      <c r="C7789" s="88">
        <v>0.38455</v>
      </c>
      <c r="D7789" s="88">
        <v>15935.576373312273</v>
      </c>
    </row>
    <row r="7790" spans="3:4" x14ac:dyDescent="0.2">
      <c r="C7790" s="88">
        <v>0.3846</v>
      </c>
      <c r="D7790" s="88">
        <v>15935.768164859193</v>
      </c>
    </row>
    <row r="7791" spans="3:4" x14ac:dyDescent="0.2">
      <c r="C7791" s="88">
        <v>0.38464999999999999</v>
      </c>
      <c r="D7791" s="88">
        <v>15936.103634983256</v>
      </c>
    </row>
    <row r="7792" spans="3:4" x14ac:dyDescent="0.2">
      <c r="C7792" s="88">
        <v>0.38469999999999999</v>
      </c>
      <c r="D7792" s="88">
        <v>15936.453254682696</v>
      </c>
    </row>
    <row r="7793" spans="3:4" x14ac:dyDescent="0.2">
      <c r="C7793" s="88">
        <v>0.38474999999999998</v>
      </c>
      <c r="D7793" s="88">
        <v>15936.82717858268</v>
      </c>
    </row>
    <row r="7794" spans="3:4" x14ac:dyDescent="0.2">
      <c r="C7794" s="88">
        <v>0.38479999999999998</v>
      </c>
      <c r="D7794" s="88">
        <v>15936.87574952688</v>
      </c>
    </row>
    <row r="7795" spans="3:4" x14ac:dyDescent="0.2">
      <c r="C7795" s="88">
        <v>0.38485000000000003</v>
      </c>
      <c r="D7795" s="88">
        <v>15936.879920654657</v>
      </c>
    </row>
    <row r="7796" spans="3:4" x14ac:dyDescent="0.2">
      <c r="C7796" s="88">
        <v>0.38490000000000002</v>
      </c>
      <c r="D7796" s="88">
        <v>15937.573362430703</v>
      </c>
    </row>
    <row r="7797" spans="3:4" x14ac:dyDescent="0.2">
      <c r="C7797" s="88">
        <v>0.38495000000000001</v>
      </c>
      <c r="D7797" s="88">
        <v>15937.805723837579</v>
      </c>
    </row>
    <row r="7798" spans="3:4" x14ac:dyDescent="0.2">
      <c r="C7798" s="88">
        <v>0.38500000000000001</v>
      </c>
      <c r="D7798" s="88">
        <v>15938.014795223235</v>
      </c>
    </row>
    <row r="7799" spans="3:4" x14ac:dyDescent="0.2">
      <c r="C7799" s="88">
        <v>0.38505</v>
      </c>
      <c r="D7799" s="88">
        <v>15938.201725613992</v>
      </c>
    </row>
    <row r="7800" spans="3:4" x14ac:dyDescent="0.2">
      <c r="C7800" s="88">
        <v>0.3851</v>
      </c>
      <c r="D7800" s="88">
        <v>15938.233349076861</v>
      </c>
    </row>
    <row r="7801" spans="3:4" x14ac:dyDescent="0.2">
      <c r="C7801" s="88">
        <v>0.38514999999999999</v>
      </c>
      <c r="D7801" s="88">
        <v>15938.304885134698</v>
      </c>
    </row>
    <row r="7802" spans="3:4" x14ac:dyDescent="0.2">
      <c r="C7802" s="88">
        <v>0.38519999999999999</v>
      </c>
      <c r="D7802" s="88">
        <v>15939.116840864841</v>
      </c>
    </row>
    <row r="7803" spans="3:4" x14ac:dyDescent="0.2">
      <c r="C7803" s="88">
        <v>0.38524999999999998</v>
      </c>
      <c r="D7803" s="88">
        <v>15939.450347881175</v>
      </c>
    </row>
    <row r="7804" spans="3:4" x14ac:dyDescent="0.2">
      <c r="C7804" s="88">
        <v>0.38529999999999998</v>
      </c>
      <c r="D7804" s="88">
        <v>15939.562583758978</v>
      </c>
    </row>
    <row r="7805" spans="3:4" x14ac:dyDescent="0.2">
      <c r="C7805" s="88">
        <v>0.38535000000000003</v>
      </c>
      <c r="D7805" s="88">
        <v>15939.921941546432</v>
      </c>
    </row>
    <row r="7806" spans="3:4" x14ac:dyDescent="0.2">
      <c r="C7806" s="88">
        <v>0.38540000000000002</v>
      </c>
      <c r="D7806" s="88">
        <v>15939.950289645449</v>
      </c>
    </row>
    <row r="7807" spans="3:4" x14ac:dyDescent="0.2">
      <c r="C7807" s="88">
        <v>0.38545000000000001</v>
      </c>
      <c r="D7807" s="88">
        <v>15940.034144206977</v>
      </c>
    </row>
    <row r="7808" spans="3:4" x14ac:dyDescent="0.2">
      <c r="C7808" s="88">
        <v>0.38550000000000001</v>
      </c>
      <c r="D7808" s="88">
        <v>15940.190411687448</v>
      </c>
    </row>
    <row r="7809" spans="3:4" x14ac:dyDescent="0.2">
      <c r="C7809" s="88">
        <v>0.38555</v>
      </c>
      <c r="D7809" s="88">
        <v>15940.634749531455</v>
      </c>
    </row>
    <row r="7810" spans="3:4" x14ac:dyDescent="0.2">
      <c r="C7810" s="88">
        <v>0.3856</v>
      </c>
      <c r="D7810" s="88">
        <v>15940.75605130465</v>
      </c>
    </row>
    <row r="7811" spans="3:4" x14ac:dyDescent="0.2">
      <c r="C7811" s="88">
        <v>0.38564999999999999</v>
      </c>
      <c r="D7811" s="88">
        <v>15940.85299733835</v>
      </c>
    </row>
    <row r="7812" spans="3:4" x14ac:dyDescent="0.2">
      <c r="C7812" s="88">
        <v>0.38569999999999999</v>
      </c>
      <c r="D7812" s="88">
        <v>15940.919331777473</v>
      </c>
    </row>
    <row r="7813" spans="3:4" x14ac:dyDescent="0.2">
      <c r="C7813" s="88">
        <v>0.38574999999999998</v>
      </c>
      <c r="D7813" s="88">
        <v>15941.153620413172</v>
      </c>
    </row>
    <row r="7814" spans="3:4" x14ac:dyDescent="0.2">
      <c r="C7814" s="88">
        <v>0.38579999999999998</v>
      </c>
      <c r="D7814" s="88">
        <v>15941.597694072068</v>
      </c>
    </row>
    <row r="7815" spans="3:4" x14ac:dyDescent="0.2">
      <c r="C7815" s="88">
        <v>0.38585000000000003</v>
      </c>
      <c r="D7815" s="88">
        <v>15941.900041631116</v>
      </c>
    </row>
    <row r="7816" spans="3:4" x14ac:dyDescent="0.2">
      <c r="C7816" s="88">
        <v>0.38590000000000002</v>
      </c>
      <c r="D7816" s="88">
        <v>15941.999397333686</v>
      </c>
    </row>
    <row r="7817" spans="3:4" x14ac:dyDescent="0.2">
      <c r="C7817" s="88">
        <v>0.38595000000000002</v>
      </c>
      <c r="D7817" s="88">
        <v>15942.042533273039</v>
      </c>
    </row>
    <row r="7818" spans="3:4" x14ac:dyDescent="0.2">
      <c r="C7818" s="88">
        <v>0.38600000000000001</v>
      </c>
      <c r="D7818" s="88">
        <v>15942.393984222232</v>
      </c>
    </row>
    <row r="7819" spans="3:4" x14ac:dyDescent="0.2">
      <c r="C7819" s="88">
        <v>0.38605</v>
      </c>
      <c r="D7819" s="88">
        <v>15942.595295945237</v>
      </c>
    </row>
    <row r="7820" spans="3:4" x14ac:dyDescent="0.2">
      <c r="C7820" s="88">
        <v>0.3861</v>
      </c>
      <c r="D7820" s="88">
        <v>15942.767359085323</v>
      </c>
    </row>
    <row r="7821" spans="3:4" x14ac:dyDescent="0.2">
      <c r="C7821" s="88">
        <v>0.38614999999999999</v>
      </c>
      <c r="D7821" s="88">
        <v>15942.811034650196</v>
      </c>
    </row>
    <row r="7822" spans="3:4" x14ac:dyDescent="0.2">
      <c r="C7822" s="88">
        <v>0.38619999999999999</v>
      </c>
      <c r="D7822" s="88">
        <v>15942.921286588837</v>
      </c>
    </row>
    <row r="7823" spans="3:4" x14ac:dyDescent="0.2">
      <c r="C7823" s="88">
        <v>0.38624999999999998</v>
      </c>
      <c r="D7823" s="88">
        <v>15942.999812508533</v>
      </c>
    </row>
    <row r="7824" spans="3:4" x14ac:dyDescent="0.2">
      <c r="C7824" s="88">
        <v>0.38629999999999998</v>
      </c>
      <c r="D7824" s="88">
        <v>15943.146383607145</v>
      </c>
    </row>
    <row r="7825" spans="3:4" x14ac:dyDescent="0.2">
      <c r="C7825" s="88">
        <v>0.38635000000000003</v>
      </c>
      <c r="D7825" s="88">
        <v>15943.215373215851</v>
      </c>
    </row>
    <row r="7826" spans="3:4" x14ac:dyDescent="0.2">
      <c r="C7826" s="88">
        <v>0.38640000000000002</v>
      </c>
      <c r="D7826" s="88">
        <v>15943.271142386431</v>
      </c>
    </row>
    <row r="7827" spans="3:4" x14ac:dyDescent="0.2">
      <c r="C7827" s="88">
        <v>0.38645000000000002</v>
      </c>
      <c r="D7827" s="88">
        <v>15943.334499578705</v>
      </c>
    </row>
    <row r="7828" spans="3:4" x14ac:dyDescent="0.2">
      <c r="C7828" s="88">
        <v>0.38650000000000001</v>
      </c>
      <c r="D7828" s="88">
        <v>15943.375049575634</v>
      </c>
    </row>
    <row r="7829" spans="3:4" x14ac:dyDescent="0.2">
      <c r="C7829" s="88">
        <v>0.38655</v>
      </c>
      <c r="D7829" s="88">
        <v>15943.976828908737</v>
      </c>
    </row>
    <row r="7830" spans="3:4" x14ac:dyDescent="0.2">
      <c r="C7830" s="88">
        <v>0.3866</v>
      </c>
      <c r="D7830" s="88">
        <v>15944.097867903627</v>
      </c>
    </row>
    <row r="7831" spans="3:4" x14ac:dyDescent="0.2">
      <c r="C7831" s="88">
        <v>0.38664999999999999</v>
      </c>
      <c r="D7831" s="88">
        <v>15944.113582105831</v>
      </c>
    </row>
    <row r="7832" spans="3:4" x14ac:dyDescent="0.2">
      <c r="C7832" s="88">
        <v>0.38669999999999999</v>
      </c>
      <c r="D7832" s="88">
        <v>15944.141976286715</v>
      </c>
    </row>
    <row r="7833" spans="3:4" x14ac:dyDescent="0.2">
      <c r="C7833" s="88">
        <v>0.38674999999999998</v>
      </c>
      <c r="D7833" s="88">
        <v>15944.146219052234</v>
      </c>
    </row>
    <row r="7834" spans="3:4" x14ac:dyDescent="0.2">
      <c r="C7834" s="88">
        <v>0.38679999999999998</v>
      </c>
      <c r="D7834" s="88">
        <v>15944.171895461943</v>
      </c>
    </row>
    <row r="7835" spans="3:4" x14ac:dyDescent="0.2">
      <c r="C7835" s="88">
        <v>0.38685000000000003</v>
      </c>
      <c r="D7835" s="88">
        <v>15944.172529882046</v>
      </c>
    </row>
    <row r="7836" spans="3:4" x14ac:dyDescent="0.2">
      <c r="C7836" s="88">
        <v>0.38690000000000002</v>
      </c>
      <c r="D7836" s="88">
        <v>15944.399176665342</v>
      </c>
    </row>
    <row r="7837" spans="3:4" x14ac:dyDescent="0.2">
      <c r="C7837" s="88">
        <v>0.38695000000000002</v>
      </c>
      <c r="D7837" s="88">
        <v>15944.441827215203</v>
      </c>
    </row>
    <row r="7838" spans="3:4" x14ac:dyDescent="0.2">
      <c r="C7838" s="88">
        <v>0.38700000000000001</v>
      </c>
      <c r="D7838" s="88">
        <v>15944.461001192205</v>
      </c>
    </row>
    <row r="7839" spans="3:4" x14ac:dyDescent="0.2">
      <c r="C7839" s="88">
        <v>0.38705000000000001</v>
      </c>
      <c r="D7839" s="88">
        <v>15944.548787428055</v>
      </c>
    </row>
    <row r="7840" spans="3:4" x14ac:dyDescent="0.2">
      <c r="C7840" s="88">
        <v>0.3871</v>
      </c>
      <c r="D7840" s="88">
        <v>15944.756439959299</v>
      </c>
    </row>
    <row r="7841" spans="3:4" x14ac:dyDescent="0.2">
      <c r="C7841" s="88">
        <v>0.38714999999999999</v>
      </c>
      <c r="D7841" s="88">
        <v>15944.834264162466</v>
      </c>
    </row>
    <row r="7842" spans="3:4" x14ac:dyDescent="0.2">
      <c r="C7842" s="88">
        <v>0.38719999999999999</v>
      </c>
      <c r="D7842" s="88">
        <v>15945.146405628027</v>
      </c>
    </row>
    <row r="7843" spans="3:4" x14ac:dyDescent="0.2">
      <c r="C7843" s="88">
        <v>0.38724999999999998</v>
      </c>
      <c r="D7843" s="88">
        <v>15945.15141437174</v>
      </c>
    </row>
    <row r="7844" spans="3:4" x14ac:dyDescent="0.2">
      <c r="C7844" s="88">
        <v>0.38729999999999998</v>
      </c>
      <c r="D7844" s="88">
        <v>15945.17297849241</v>
      </c>
    </row>
    <row r="7845" spans="3:4" x14ac:dyDescent="0.2">
      <c r="C7845" s="88">
        <v>0.38735000000000003</v>
      </c>
      <c r="D7845" s="88">
        <v>15945.353661012148</v>
      </c>
    </row>
    <row r="7846" spans="3:4" x14ac:dyDescent="0.2">
      <c r="C7846" s="88">
        <v>0.38740000000000002</v>
      </c>
      <c r="D7846" s="88">
        <v>15945.541763079396</v>
      </c>
    </row>
    <row r="7847" spans="3:4" x14ac:dyDescent="0.2">
      <c r="C7847" s="88">
        <v>0.38745000000000002</v>
      </c>
      <c r="D7847" s="88">
        <v>15945.655218211616</v>
      </c>
    </row>
    <row r="7848" spans="3:4" x14ac:dyDescent="0.2">
      <c r="C7848" s="88">
        <v>0.38750000000000001</v>
      </c>
      <c r="D7848" s="88">
        <v>15945.903420514089</v>
      </c>
    </row>
    <row r="7849" spans="3:4" x14ac:dyDescent="0.2">
      <c r="C7849" s="88">
        <v>0.38755000000000001</v>
      </c>
      <c r="D7849" s="88">
        <v>15946.057701566733</v>
      </c>
    </row>
    <row r="7850" spans="3:4" x14ac:dyDescent="0.2">
      <c r="C7850" s="88">
        <v>0.3876</v>
      </c>
      <c r="D7850" s="88">
        <v>15946.081847783884</v>
      </c>
    </row>
    <row r="7851" spans="3:4" x14ac:dyDescent="0.2">
      <c r="C7851" s="88">
        <v>0.38764999999999999</v>
      </c>
      <c r="D7851" s="88">
        <v>15946.133507387513</v>
      </c>
    </row>
    <row r="7852" spans="3:4" x14ac:dyDescent="0.2">
      <c r="C7852" s="88">
        <v>0.38769999999999999</v>
      </c>
      <c r="D7852" s="88">
        <v>15946.195619576105</v>
      </c>
    </row>
    <row r="7853" spans="3:4" x14ac:dyDescent="0.2">
      <c r="C7853" s="88">
        <v>0.38774999999999998</v>
      </c>
      <c r="D7853" s="88">
        <v>15946.31636413297</v>
      </c>
    </row>
    <row r="7854" spans="3:4" x14ac:dyDescent="0.2">
      <c r="C7854" s="88">
        <v>0.38779999999999998</v>
      </c>
      <c r="D7854" s="88">
        <v>15946.462288963605</v>
      </c>
    </row>
    <row r="7855" spans="3:4" x14ac:dyDescent="0.2">
      <c r="C7855" s="88">
        <v>0.38784999999999997</v>
      </c>
      <c r="D7855" s="88">
        <v>15946.489420165166</v>
      </c>
    </row>
    <row r="7856" spans="3:4" x14ac:dyDescent="0.2">
      <c r="C7856" s="88">
        <v>0.38790000000000002</v>
      </c>
      <c r="D7856" s="88">
        <v>15946.64032736035</v>
      </c>
    </row>
    <row r="7857" spans="3:4" x14ac:dyDescent="0.2">
      <c r="C7857" s="88">
        <v>0.38795000000000002</v>
      </c>
      <c r="D7857" s="88">
        <v>15946.64336991014</v>
      </c>
    </row>
    <row r="7858" spans="3:4" x14ac:dyDescent="0.2">
      <c r="C7858" s="88">
        <v>0.38800000000000001</v>
      </c>
      <c r="D7858" s="88">
        <v>15947.38285188844</v>
      </c>
    </row>
    <row r="7859" spans="3:4" x14ac:dyDescent="0.2">
      <c r="C7859" s="88">
        <v>0.38805000000000001</v>
      </c>
      <c r="D7859" s="88">
        <v>15947.544824388602</v>
      </c>
    </row>
    <row r="7860" spans="3:4" x14ac:dyDescent="0.2">
      <c r="C7860" s="88">
        <v>0.3881</v>
      </c>
      <c r="D7860" s="88">
        <v>15947.631068133011</v>
      </c>
    </row>
    <row r="7861" spans="3:4" x14ac:dyDescent="0.2">
      <c r="C7861" s="88">
        <v>0.38815</v>
      </c>
      <c r="D7861" s="88">
        <v>15947.776312327216</v>
      </c>
    </row>
    <row r="7862" spans="3:4" x14ac:dyDescent="0.2">
      <c r="C7862" s="88">
        <v>0.38819999999999999</v>
      </c>
      <c r="D7862" s="88">
        <v>15947.9377242884</v>
      </c>
    </row>
    <row r="7863" spans="3:4" x14ac:dyDescent="0.2">
      <c r="C7863" s="88">
        <v>0.38824999999999998</v>
      </c>
      <c r="D7863" s="88">
        <v>15948.033427396607</v>
      </c>
    </row>
    <row r="7864" spans="3:4" x14ac:dyDescent="0.2">
      <c r="C7864" s="88">
        <v>0.38829999999999998</v>
      </c>
      <c r="D7864" s="88">
        <v>15948.125540352401</v>
      </c>
    </row>
    <row r="7865" spans="3:4" x14ac:dyDescent="0.2">
      <c r="C7865" s="88">
        <v>0.38834999999999997</v>
      </c>
      <c r="D7865" s="88">
        <v>15948.168457637275</v>
      </c>
    </row>
    <row r="7866" spans="3:4" x14ac:dyDescent="0.2">
      <c r="C7866" s="88">
        <v>0.38840000000000002</v>
      </c>
      <c r="D7866" s="88">
        <v>15948.193812919686</v>
      </c>
    </row>
    <row r="7867" spans="3:4" x14ac:dyDescent="0.2">
      <c r="C7867" s="88">
        <v>0.38845000000000002</v>
      </c>
      <c r="D7867" s="88">
        <v>15948.261204906992</v>
      </c>
    </row>
    <row r="7868" spans="3:4" x14ac:dyDescent="0.2">
      <c r="C7868" s="88">
        <v>0.38850000000000001</v>
      </c>
      <c r="D7868" s="88">
        <v>15948.354948137052</v>
      </c>
    </row>
    <row r="7869" spans="3:4" x14ac:dyDescent="0.2">
      <c r="C7869" s="88">
        <v>0.38855000000000001</v>
      </c>
      <c r="D7869" s="88">
        <v>15949.071078729228</v>
      </c>
    </row>
    <row r="7870" spans="3:4" x14ac:dyDescent="0.2">
      <c r="C7870" s="88">
        <v>0.3886</v>
      </c>
      <c r="D7870" s="88">
        <v>15949.110209020479</v>
      </c>
    </row>
    <row r="7871" spans="3:4" x14ac:dyDescent="0.2">
      <c r="C7871" s="88">
        <v>0.38865</v>
      </c>
      <c r="D7871" s="88">
        <v>15949.191900767768</v>
      </c>
    </row>
    <row r="7872" spans="3:4" x14ac:dyDescent="0.2">
      <c r="C7872" s="88">
        <v>0.38869999999999999</v>
      </c>
      <c r="D7872" s="88">
        <v>15949.21648304993</v>
      </c>
    </row>
    <row r="7873" spans="3:4" x14ac:dyDescent="0.2">
      <c r="C7873" s="88">
        <v>0.38874999999999998</v>
      </c>
      <c r="D7873" s="88">
        <v>15949.355747633233</v>
      </c>
    </row>
    <row r="7874" spans="3:4" x14ac:dyDescent="0.2">
      <c r="C7874" s="88">
        <v>0.38879999999999998</v>
      </c>
      <c r="D7874" s="88">
        <v>15949.502706956559</v>
      </c>
    </row>
    <row r="7875" spans="3:4" x14ac:dyDescent="0.2">
      <c r="C7875" s="88">
        <v>0.38884999999999997</v>
      </c>
      <c r="D7875" s="88">
        <v>15949.562352255489</v>
      </c>
    </row>
    <row r="7876" spans="3:4" x14ac:dyDescent="0.2">
      <c r="C7876" s="88">
        <v>0.38890000000000002</v>
      </c>
      <c r="D7876" s="88">
        <v>15949.768549782206</v>
      </c>
    </row>
    <row r="7877" spans="3:4" x14ac:dyDescent="0.2">
      <c r="C7877" s="88">
        <v>0.38895000000000002</v>
      </c>
      <c r="D7877" s="88">
        <v>15949.806987631624</v>
      </c>
    </row>
    <row r="7878" spans="3:4" x14ac:dyDescent="0.2">
      <c r="C7878" s="88">
        <v>0.38900000000000001</v>
      </c>
      <c r="D7878" s="88">
        <v>15949.946616066136</v>
      </c>
    </row>
    <row r="7879" spans="3:4" x14ac:dyDescent="0.2">
      <c r="C7879" s="88">
        <v>0.38905000000000001</v>
      </c>
      <c r="D7879" s="88">
        <v>15950.110320224858</v>
      </c>
    </row>
    <row r="7880" spans="3:4" x14ac:dyDescent="0.2">
      <c r="C7880" s="88">
        <v>0.3891</v>
      </c>
      <c r="D7880" s="88">
        <v>15950.42511484432</v>
      </c>
    </row>
    <row r="7881" spans="3:4" x14ac:dyDescent="0.2">
      <c r="C7881" s="88">
        <v>0.38915</v>
      </c>
      <c r="D7881" s="88">
        <v>15950.937227145077</v>
      </c>
    </row>
    <row r="7882" spans="3:4" x14ac:dyDescent="0.2">
      <c r="C7882" s="88">
        <v>0.38919999999999999</v>
      </c>
      <c r="D7882" s="88">
        <v>15950.948233005156</v>
      </c>
    </row>
    <row r="7883" spans="3:4" x14ac:dyDescent="0.2">
      <c r="C7883" s="88">
        <v>0.38924999999999998</v>
      </c>
      <c r="D7883" s="88">
        <v>15950.998255872348</v>
      </c>
    </row>
    <row r="7884" spans="3:4" x14ac:dyDescent="0.2">
      <c r="C7884" s="88">
        <v>0.38929999999999998</v>
      </c>
      <c r="D7884" s="88">
        <v>15951.000770156248</v>
      </c>
    </row>
    <row r="7885" spans="3:4" x14ac:dyDescent="0.2">
      <c r="C7885" s="88">
        <v>0.38934999999999997</v>
      </c>
      <c r="D7885" s="88">
        <v>15951.017423287141</v>
      </c>
    </row>
    <row r="7886" spans="3:4" x14ac:dyDescent="0.2">
      <c r="C7886" s="88">
        <v>0.38940000000000002</v>
      </c>
      <c r="D7886" s="88">
        <v>15951.137924674982</v>
      </c>
    </row>
    <row r="7887" spans="3:4" x14ac:dyDescent="0.2">
      <c r="C7887" s="88">
        <v>0.38945000000000002</v>
      </c>
      <c r="D7887" s="88">
        <v>15951.261729873591</v>
      </c>
    </row>
    <row r="7888" spans="3:4" x14ac:dyDescent="0.2">
      <c r="C7888" s="88">
        <v>0.38950000000000001</v>
      </c>
      <c r="D7888" s="88">
        <v>15951.394272009293</v>
      </c>
    </row>
    <row r="7889" spans="3:4" x14ac:dyDescent="0.2">
      <c r="C7889" s="88">
        <v>0.38955000000000001</v>
      </c>
      <c r="D7889" s="88">
        <v>15951.58931138886</v>
      </c>
    </row>
    <row r="7890" spans="3:4" x14ac:dyDescent="0.2">
      <c r="C7890" s="88">
        <v>0.3896</v>
      </c>
      <c r="D7890" s="88">
        <v>15951.683882754902</v>
      </c>
    </row>
    <row r="7891" spans="3:4" x14ac:dyDescent="0.2">
      <c r="C7891" s="88">
        <v>0.38965</v>
      </c>
      <c r="D7891" s="88">
        <v>15951.852084132872</v>
      </c>
    </row>
    <row r="7892" spans="3:4" x14ac:dyDescent="0.2">
      <c r="C7892" s="88">
        <v>0.38969999999999999</v>
      </c>
      <c r="D7892" s="88">
        <v>15951.895738478403</v>
      </c>
    </row>
    <row r="7893" spans="3:4" x14ac:dyDescent="0.2">
      <c r="C7893" s="88">
        <v>0.38974999999999999</v>
      </c>
      <c r="D7893" s="88">
        <v>15952.022270030448</v>
      </c>
    </row>
    <row r="7894" spans="3:4" x14ac:dyDescent="0.2">
      <c r="C7894" s="88">
        <v>0.38979999999999998</v>
      </c>
      <c r="D7894" s="88">
        <v>15952.08520306135</v>
      </c>
    </row>
    <row r="7895" spans="3:4" x14ac:dyDescent="0.2">
      <c r="C7895" s="88">
        <v>0.38984999999999997</v>
      </c>
      <c r="D7895" s="88">
        <v>15952.291666750873</v>
      </c>
    </row>
    <row r="7896" spans="3:4" x14ac:dyDescent="0.2">
      <c r="C7896" s="88">
        <v>0.38990000000000002</v>
      </c>
      <c r="D7896" s="88">
        <v>15952.468800865123</v>
      </c>
    </row>
    <row r="7897" spans="3:4" x14ac:dyDescent="0.2">
      <c r="C7897" s="88">
        <v>0.38995000000000002</v>
      </c>
      <c r="D7897" s="88">
        <v>15952.605344093703</v>
      </c>
    </row>
    <row r="7898" spans="3:4" x14ac:dyDescent="0.2">
      <c r="C7898" s="88">
        <v>0.39</v>
      </c>
      <c r="D7898" s="88">
        <v>15952.750506804497</v>
      </c>
    </row>
    <row r="7899" spans="3:4" x14ac:dyDescent="0.2">
      <c r="C7899" s="88">
        <v>0.39005000000000001</v>
      </c>
      <c r="D7899" s="88">
        <v>15952.759564520384</v>
      </c>
    </row>
    <row r="7900" spans="3:4" x14ac:dyDescent="0.2">
      <c r="C7900" s="88">
        <v>0.3901</v>
      </c>
      <c r="D7900" s="88">
        <v>15953.051994045127</v>
      </c>
    </row>
    <row r="7901" spans="3:4" x14ac:dyDescent="0.2">
      <c r="C7901" s="88">
        <v>0.39015</v>
      </c>
      <c r="D7901" s="88">
        <v>15953.097521906446</v>
      </c>
    </row>
    <row r="7902" spans="3:4" x14ac:dyDescent="0.2">
      <c r="C7902" s="88">
        <v>0.39019999999999999</v>
      </c>
      <c r="D7902" s="88">
        <v>15953.178901072601</v>
      </c>
    </row>
    <row r="7903" spans="3:4" x14ac:dyDescent="0.2">
      <c r="C7903" s="88">
        <v>0.39024999999999999</v>
      </c>
      <c r="D7903" s="88">
        <v>15953.34882248597</v>
      </c>
    </row>
    <row r="7904" spans="3:4" x14ac:dyDescent="0.2">
      <c r="C7904" s="88">
        <v>0.39029999999999998</v>
      </c>
      <c r="D7904" s="88">
        <v>15953.586091566016</v>
      </c>
    </row>
    <row r="7905" spans="3:4" x14ac:dyDescent="0.2">
      <c r="C7905" s="88">
        <v>0.39034999999999997</v>
      </c>
      <c r="D7905" s="88">
        <v>15953.646562710161</v>
      </c>
    </row>
    <row r="7906" spans="3:4" x14ac:dyDescent="0.2">
      <c r="C7906" s="88">
        <v>0.39040000000000002</v>
      </c>
      <c r="D7906" s="88">
        <v>15953.885513036679</v>
      </c>
    </row>
    <row r="7907" spans="3:4" x14ac:dyDescent="0.2">
      <c r="C7907" s="88">
        <v>0.39045000000000002</v>
      </c>
      <c r="D7907" s="88">
        <v>15953.889900536622</v>
      </c>
    </row>
    <row r="7908" spans="3:4" x14ac:dyDescent="0.2">
      <c r="C7908" s="88">
        <v>0.39050000000000001</v>
      </c>
      <c r="D7908" s="88">
        <v>15953.914910723583</v>
      </c>
    </row>
    <row r="7909" spans="3:4" x14ac:dyDescent="0.2">
      <c r="C7909" s="88">
        <v>0.39055000000000001</v>
      </c>
      <c r="D7909" s="88">
        <v>15953.988309441371</v>
      </c>
    </row>
    <row r="7910" spans="3:4" x14ac:dyDescent="0.2">
      <c r="C7910" s="88">
        <v>0.3906</v>
      </c>
      <c r="D7910" s="88">
        <v>15954.114546157274</v>
      </c>
    </row>
    <row r="7911" spans="3:4" x14ac:dyDescent="0.2">
      <c r="C7911" s="88">
        <v>0.39065</v>
      </c>
      <c r="D7911" s="88">
        <v>15954.274486812335</v>
      </c>
    </row>
    <row r="7912" spans="3:4" x14ac:dyDescent="0.2">
      <c r="C7912" s="88">
        <v>0.39069999999999999</v>
      </c>
      <c r="D7912" s="88">
        <v>15954.410823917016</v>
      </c>
    </row>
    <row r="7913" spans="3:4" x14ac:dyDescent="0.2">
      <c r="C7913" s="88">
        <v>0.39074999999999999</v>
      </c>
      <c r="D7913" s="88">
        <v>15954.426501174385</v>
      </c>
    </row>
    <row r="7914" spans="3:4" x14ac:dyDescent="0.2">
      <c r="C7914" s="88">
        <v>0.39079999999999998</v>
      </c>
      <c r="D7914" s="88">
        <v>15954.57956860893</v>
      </c>
    </row>
    <row r="7915" spans="3:4" x14ac:dyDescent="0.2">
      <c r="C7915" s="88">
        <v>0.39084999999999998</v>
      </c>
      <c r="D7915" s="88">
        <v>15954.997241907669</v>
      </c>
    </row>
    <row r="7916" spans="3:4" x14ac:dyDescent="0.2">
      <c r="C7916" s="88">
        <v>0.39090000000000003</v>
      </c>
      <c r="D7916" s="88">
        <v>15954.997376654443</v>
      </c>
    </row>
    <row r="7917" spans="3:4" x14ac:dyDescent="0.2">
      <c r="C7917" s="88">
        <v>0.39095000000000002</v>
      </c>
      <c r="D7917" s="88">
        <v>15955.27072763612</v>
      </c>
    </row>
    <row r="7918" spans="3:4" x14ac:dyDescent="0.2">
      <c r="C7918" s="88">
        <v>0.39100000000000001</v>
      </c>
      <c r="D7918" s="88">
        <v>15955.507002256145</v>
      </c>
    </row>
    <row r="7919" spans="3:4" x14ac:dyDescent="0.2">
      <c r="C7919" s="88">
        <v>0.39105000000000001</v>
      </c>
      <c r="D7919" s="88">
        <v>15955.713810993933</v>
      </c>
    </row>
    <row r="7920" spans="3:4" x14ac:dyDescent="0.2">
      <c r="C7920" s="88">
        <v>0.3911</v>
      </c>
      <c r="D7920" s="88">
        <v>15955.751618702776</v>
      </c>
    </row>
    <row r="7921" spans="3:4" x14ac:dyDescent="0.2">
      <c r="C7921" s="88">
        <v>0.39115</v>
      </c>
      <c r="D7921" s="88">
        <v>15955.864905381075</v>
      </c>
    </row>
    <row r="7922" spans="3:4" x14ac:dyDescent="0.2">
      <c r="C7922" s="88">
        <v>0.39119999999999999</v>
      </c>
      <c r="D7922" s="88">
        <v>15955.914880843566</v>
      </c>
    </row>
    <row r="7923" spans="3:4" x14ac:dyDescent="0.2">
      <c r="C7923" s="88">
        <v>0.39124999999999999</v>
      </c>
      <c r="D7923" s="88">
        <v>15956.042405675897</v>
      </c>
    </row>
    <row r="7924" spans="3:4" x14ac:dyDescent="0.2">
      <c r="C7924" s="88">
        <v>0.39129999999999998</v>
      </c>
      <c r="D7924" s="88">
        <v>15956.04512353194</v>
      </c>
    </row>
    <row r="7925" spans="3:4" x14ac:dyDescent="0.2">
      <c r="C7925" s="88">
        <v>0.39134999999999998</v>
      </c>
      <c r="D7925" s="88">
        <v>15956.146996230222</v>
      </c>
    </row>
    <row r="7926" spans="3:4" x14ac:dyDescent="0.2">
      <c r="C7926" s="88">
        <v>0.39140000000000003</v>
      </c>
      <c r="D7926" s="88">
        <v>15956.44237833381</v>
      </c>
    </row>
    <row r="7927" spans="3:4" x14ac:dyDescent="0.2">
      <c r="C7927" s="88">
        <v>0.39145000000000002</v>
      </c>
      <c r="D7927" s="88">
        <v>15956.548488346845</v>
      </c>
    </row>
    <row r="7928" spans="3:4" x14ac:dyDescent="0.2">
      <c r="C7928" s="88">
        <v>0.39150000000000001</v>
      </c>
      <c r="D7928" s="88">
        <v>15956.571212663161</v>
      </c>
    </row>
    <row r="7929" spans="3:4" x14ac:dyDescent="0.2">
      <c r="C7929" s="88">
        <v>0.39155000000000001</v>
      </c>
      <c r="D7929" s="88">
        <v>15956.82916011258</v>
      </c>
    </row>
    <row r="7930" spans="3:4" x14ac:dyDescent="0.2">
      <c r="C7930" s="88">
        <v>0.3916</v>
      </c>
      <c r="D7930" s="88">
        <v>15956.938913199689</v>
      </c>
    </row>
    <row r="7931" spans="3:4" x14ac:dyDescent="0.2">
      <c r="C7931" s="88">
        <v>0.39165</v>
      </c>
      <c r="D7931" s="88">
        <v>15957.096964252845</v>
      </c>
    </row>
    <row r="7932" spans="3:4" x14ac:dyDescent="0.2">
      <c r="C7932" s="88">
        <v>0.39169999999999999</v>
      </c>
      <c r="D7932" s="88">
        <v>15957.197448456413</v>
      </c>
    </row>
    <row r="7933" spans="3:4" x14ac:dyDescent="0.2">
      <c r="C7933" s="88">
        <v>0.39174999999999999</v>
      </c>
      <c r="D7933" s="88">
        <v>15957.25048026261</v>
      </c>
    </row>
    <row r="7934" spans="3:4" x14ac:dyDescent="0.2">
      <c r="C7934" s="88">
        <v>0.39179999999999998</v>
      </c>
      <c r="D7934" s="88">
        <v>15957.370393797752</v>
      </c>
    </row>
    <row r="7935" spans="3:4" x14ac:dyDescent="0.2">
      <c r="C7935" s="88">
        <v>0.39184999999999998</v>
      </c>
      <c r="D7935" s="88">
        <v>15957.408701989034</v>
      </c>
    </row>
    <row r="7936" spans="3:4" x14ac:dyDescent="0.2">
      <c r="C7936" s="88">
        <v>0.39190000000000003</v>
      </c>
      <c r="D7936" s="88">
        <v>15957.53884152003</v>
      </c>
    </row>
    <row r="7937" spans="3:4" x14ac:dyDescent="0.2">
      <c r="C7937" s="88">
        <v>0.39195000000000002</v>
      </c>
      <c r="D7937" s="88">
        <v>15957.650795240323</v>
      </c>
    </row>
    <row r="7938" spans="3:4" x14ac:dyDescent="0.2">
      <c r="C7938" s="88">
        <v>0.39200000000000002</v>
      </c>
      <c r="D7938" s="88">
        <v>15957.697641018422</v>
      </c>
    </row>
    <row r="7939" spans="3:4" x14ac:dyDescent="0.2">
      <c r="C7939" s="88">
        <v>0.39205000000000001</v>
      </c>
      <c r="D7939" s="88">
        <v>15957.784053905187</v>
      </c>
    </row>
    <row r="7940" spans="3:4" x14ac:dyDescent="0.2">
      <c r="C7940" s="88">
        <v>0.3921</v>
      </c>
      <c r="D7940" s="88">
        <v>15958.078165786519</v>
      </c>
    </row>
    <row r="7941" spans="3:4" x14ac:dyDescent="0.2">
      <c r="C7941" s="88">
        <v>0.39215</v>
      </c>
      <c r="D7941" s="88">
        <v>15958.156663081407</v>
      </c>
    </row>
    <row r="7942" spans="3:4" x14ac:dyDescent="0.2">
      <c r="C7942" s="88">
        <v>0.39219999999999999</v>
      </c>
      <c r="D7942" s="88">
        <v>15958.309992599869</v>
      </c>
    </row>
    <row r="7943" spans="3:4" x14ac:dyDescent="0.2">
      <c r="C7943" s="88">
        <v>0.39224999999999999</v>
      </c>
      <c r="D7943" s="88">
        <v>15958.459460545078</v>
      </c>
    </row>
    <row r="7944" spans="3:4" x14ac:dyDescent="0.2">
      <c r="C7944" s="88">
        <v>0.39229999999999998</v>
      </c>
      <c r="D7944" s="88">
        <v>15958.479398423584</v>
      </c>
    </row>
    <row r="7945" spans="3:4" x14ac:dyDescent="0.2">
      <c r="C7945" s="88">
        <v>0.39234999999999998</v>
      </c>
      <c r="D7945" s="88">
        <v>15958.486035507111</v>
      </c>
    </row>
    <row r="7946" spans="3:4" x14ac:dyDescent="0.2">
      <c r="C7946" s="88">
        <v>0.39240000000000003</v>
      </c>
      <c r="D7946" s="88">
        <v>15958.77947554311</v>
      </c>
    </row>
    <row r="7947" spans="3:4" x14ac:dyDescent="0.2">
      <c r="C7947" s="88">
        <v>0.39245000000000002</v>
      </c>
      <c r="D7947" s="88">
        <v>15958.80482024197</v>
      </c>
    </row>
    <row r="7948" spans="3:4" x14ac:dyDescent="0.2">
      <c r="C7948" s="88">
        <v>0.39250000000000002</v>
      </c>
      <c r="D7948" s="88">
        <v>15959.266514950617</v>
      </c>
    </row>
    <row r="7949" spans="3:4" x14ac:dyDescent="0.2">
      <c r="C7949" s="88">
        <v>0.39255000000000001</v>
      </c>
      <c r="D7949" s="88">
        <v>15959.358170968007</v>
      </c>
    </row>
    <row r="7950" spans="3:4" x14ac:dyDescent="0.2">
      <c r="C7950" s="88">
        <v>0.3926</v>
      </c>
      <c r="D7950" s="88">
        <v>15959.447371060141</v>
      </c>
    </row>
    <row r="7951" spans="3:4" x14ac:dyDescent="0.2">
      <c r="C7951" s="88">
        <v>0.39265</v>
      </c>
      <c r="D7951" s="88">
        <v>15959.725836183443</v>
      </c>
    </row>
    <row r="7952" spans="3:4" x14ac:dyDescent="0.2">
      <c r="C7952" s="88">
        <v>0.39269999999999999</v>
      </c>
      <c r="D7952" s="88">
        <v>15959.83432597114</v>
      </c>
    </row>
    <row r="7953" spans="3:4" x14ac:dyDescent="0.2">
      <c r="C7953" s="88">
        <v>0.39274999999999999</v>
      </c>
      <c r="D7953" s="88">
        <v>15959.918010920586</v>
      </c>
    </row>
    <row r="7954" spans="3:4" x14ac:dyDescent="0.2">
      <c r="C7954" s="88">
        <v>0.39279999999999998</v>
      </c>
      <c r="D7954" s="88">
        <v>15960.041455402581</v>
      </c>
    </row>
    <row r="7955" spans="3:4" x14ac:dyDescent="0.2">
      <c r="C7955" s="88">
        <v>0.39284999999999998</v>
      </c>
      <c r="D7955" s="88">
        <v>15960.404405461344</v>
      </c>
    </row>
    <row r="7956" spans="3:4" x14ac:dyDescent="0.2">
      <c r="C7956" s="88">
        <v>0.39290000000000003</v>
      </c>
      <c r="D7956" s="88">
        <v>15960.807439746395</v>
      </c>
    </row>
    <row r="7957" spans="3:4" x14ac:dyDescent="0.2">
      <c r="C7957" s="88">
        <v>0.39295000000000002</v>
      </c>
      <c r="D7957" s="88">
        <v>15960.818884228429</v>
      </c>
    </row>
    <row r="7958" spans="3:4" x14ac:dyDescent="0.2">
      <c r="C7958" s="88">
        <v>0.39300000000000002</v>
      </c>
      <c r="D7958" s="88">
        <v>15960.876135512057</v>
      </c>
    </row>
    <row r="7959" spans="3:4" x14ac:dyDescent="0.2">
      <c r="C7959" s="88">
        <v>0.39305000000000001</v>
      </c>
      <c r="D7959" s="88">
        <v>15961.246946142248</v>
      </c>
    </row>
    <row r="7960" spans="3:4" x14ac:dyDescent="0.2">
      <c r="C7960" s="88">
        <v>0.3931</v>
      </c>
      <c r="D7960" s="88">
        <v>15961.356144740243</v>
      </c>
    </row>
    <row r="7961" spans="3:4" x14ac:dyDescent="0.2">
      <c r="C7961" s="88">
        <v>0.39315</v>
      </c>
      <c r="D7961" s="88">
        <v>15961.377690301444</v>
      </c>
    </row>
    <row r="7962" spans="3:4" x14ac:dyDescent="0.2">
      <c r="C7962" s="88">
        <v>0.39319999999999999</v>
      </c>
      <c r="D7962" s="88">
        <v>15961.473831544003</v>
      </c>
    </row>
    <row r="7963" spans="3:4" x14ac:dyDescent="0.2">
      <c r="C7963" s="88">
        <v>0.39324999999999999</v>
      </c>
      <c r="D7963" s="88">
        <v>15961.81400387398</v>
      </c>
    </row>
    <row r="7964" spans="3:4" x14ac:dyDescent="0.2">
      <c r="C7964" s="88">
        <v>0.39329999999999998</v>
      </c>
      <c r="D7964" s="88">
        <v>15961.934320570948</v>
      </c>
    </row>
    <row r="7965" spans="3:4" x14ac:dyDescent="0.2">
      <c r="C7965" s="88">
        <v>0.39334999999999998</v>
      </c>
      <c r="D7965" s="88">
        <v>15961.958805496186</v>
      </c>
    </row>
    <row r="7966" spans="3:4" x14ac:dyDescent="0.2">
      <c r="C7966" s="88">
        <v>0.39340000000000003</v>
      </c>
      <c r="D7966" s="88">
        <v>15962.029855676625</v>
      </c>
    </row>
    <row r="7967" spans="3:4" x14ac:dyDescent="0.2">
      <c r="C7967" s="88">
        <v>0.39345000000000002</v>
      </c>
      <c r="D7967" s="88">
        <v>15962.094285966161</v>
      </c>
    </row>
    <row r="7968" spans="3:4" x14ac:dyDescent="0.2">
      <c r="C7968" s="88">
        <v>0.39350000000000002</v>
      </c>
      <c r="D7968" s="88">
        <v>15962.273025436389</v>
      </c>
    </row>
    <row r="7969" spans="3:4" x14ac:dyDescent="0.2">
      <c r="C7969" s="88">
        <v>0.39355000000000001</v>
      </c>
      <c r="D7969" s="88">
        <v>15962.458833695369</v>
      </c>
    </row>
    <row r="7970" spans="3:4" x14ac:dyDescent="0.2">
      <c r="C7970" s="88">
        <v>0.39360000000000001</v>
      </c>
      <c r="D7970" s="88">
        <v>15962.501725144859</v>
      </c>
    </row>
    <row r="7971" spans="3:4" x14ac:dyDescent="0.2">
      <c r="C7971" s="88">
        <v>0.39365</v>
      </c>
      <c r="D7971" s="88">
        <v>15962.509397640186</v>
      </c>
    </row>
    <row r="7972" spans="3:4" x14ac:dyDescent="0.2">
      <c r="C7972" s="88">
        <v>0.39369999999999999</v>
      </c>
      <c r="D7972" s="88">
        <v>15962.526986639759</v>
      </c>
    </row>
    <row r="7973" spans="3:4" x14ac:dyDescent="0.2">
      <c r="C7973" s="88">
        <v>0.39374999999999999</v>
      </c>
      <c r="D7973" s="88">
        <v>15962.64414147071</v>
      </c>
    </row>
    <row r="7974" spans="3:4" x14ac:dyDescent="0.2">
      <c r="C7974" s="88">
        <v>0.39379999999999998</v>
      </c>
      <c r="D7974" s="88">
        <v>15962.6839161109</v>
      </c>
    </row>
    <row r="7975" spans="3:4" x14ac:dyDescent="0.2">
      <c r="C7975" s="88">
        <v>0.39384999999999998</v>
      </c>
      <c r="D7975" s="88">
        <v>15962.70171580263</v>
      </c>
    </row>
    <row r="7976" spans="3:4" x14ac:dyDescent="0.2">
      <c r="C7976" s="88">
        <v>0.39389999999999997</v>
      </c>
      <c r="D7976" s="88">
        <v>15962.873764804017</v>
      </c>
    </row>
    <row r="7977" spans="3:4" x14ac:dyDescent="0.2">
      <c r="C7977" s="88">
        <v>0.39395000000000002</v>
      </c>
      <c r="D7977" s="88">
        <v>15962.912520308022</v>
      </c>
    </row>
    <row r="7978" spans="3:4" x14ac:dyDescent="0.2">
      <c r="C7978" s="88">
        <v>0.39400000000000002</v>
      </c>
      <c r="D7978" s="88">
        <v>15962.937205390359</v>
      </c>
    </row>
    <row r="7979" spans="3:4" x14ac:dyDescent="0.2">
      <c r="C7979" s="88">
        <v>0.39405000000000001</v>
      </c>
      <c r="D7979" s="88">
        <v>15962.958097544028</v>
      </c>
    </row>
    <row r="7980" spans="3:4" x14ac:dyDescent="0.2">
      <c r="C7980" s="88">
        <v>0.39410000000000001</v>
      </c>
      <c r="D7980" s="88">
        <v>15963.375983246446</v>
      </c>
    </row>
    <row r="7981" spans="3:4" x14ac:dyDescent="0.2">
      <c r="C7981" s="88">
        <v>0.39415</v>
      </c>
      <c r="D7981" s="88">
        <v>15963.392433074174</v>
      </c>
    </row>
    <row r="7982" spans="3:4" x14ac:dyDescent="0.2">
      <c r="C7982" s="88">
        <v>0.39419999999999999</v>
      </c>
      <c r="D7982" s="88">
        <v>15963.729808026965</v>
      </c>
    </row>
    <row r="7983" spans="3:4" x14ac:dyDescent="0.2">
      <c r="C7983" s="88">
        <v>0.39424999999999999</v>
      </c>
      <c r="D7983" s="88">
        <v>15964.027612927301</v>
      </c>
    </row>
    <row r="7984" spans="3:4" x14ac:dyDescent="0.2">
      <c r="C7984" s="88">
        <v>0.39429999999999998</v>
      </c>
      <c r="D7984" s="88">
        <v>15964.071341729512</v>
      </c>
    </row>
    <row r="7985" spans="3:4" x14ac:dyDescent="0.2">
      <c r="C7985" s="88">
        <v>0.39434999999999998</v>
      </c>
      <c r="D7985" s="88">
        <v>15964.206476432124</v>
      </c>
    </row>
    <row r="7986" spans="3:4" x14ac:dyDescent="0.2">
      <c r="C7986" s="88">
        <v>0.39439999999999997</v>
      </c>
      <c r="D7986" s="88">
        <v>15964.282288044613</v>
      </c>
    </row>
    <row r="7987" spans="3:4" x14ac:dyDescent="0.2">
      <c r="C7987" s="88">
        <v>0.39445000000000002</v>
      </c>
      <c r="D7987" s="88">
        <v>15964.34434853011</v>
      </c>
    </row>
    <row r="7988" spans="3:4" x14ac:dyDescent="0.2">
      <c r="C7988" s="88">
        <v>0.39450000000000002</v>
      </c>
      <c r="D7988" s="88">
        <v>15964.382847528537</v>
      </c>
    </row>
    <row r="7989" spans="3:4" x14ac:dyDescent="0.2">
      <c r="C7989" s="88">
        <v>0.39455000000000001</v>
      </c>
      <c r="D7989" s="88">
        <v>15964.418813380205</v>
      </c>
    </row>
    <row r="7990" spans="3:4" x14ac:dyDescent="0.2">
      <c r="C7990" s="88">
        <v>0.39460000000000001</v>
      </c>
      <c r="D7990" s="88">
        <v>15964.462014562743</v>
      </c>
    </row>
    <row r="7991" spans="3:4" x14ac:dyDescent="0.2">
      <c r="C7991" s="88">
        <v>0.39465</v>
      </c>
      <c r="D7991" s="88">
        <v>15964.562403272157</v>
      </c>
    </row>
    <row r="7992" spans="3:4" x14ac:dyDescent="0.2">
      <c r="C7992" s="88">
        <v>0.3947</v>
      </c>
      <c r="D7992" s="88">
        <v>15964.759479711061</v>
      </c>
    </row>
    <row r="7993" spans="3:4" x14ac:dyDescent="0.2">
      <c r="C7993" s="88">
        <v>0.39474999999999999</v>
      </c>
      <c r="D7993" s="88">
        <v>15965.10772702641</v>
      </c>
    </row>
    <row r="7994" spans="3:4" x14ac:dyDescent="0.2">
      <c r="C7994" s="88">
        <v>0.39479999999999998</v>
      </c>
      <c r="D7994" s="88">
        <v>15965.138433867412</v>
      </c>
    </row>
    <row r="7995" spans="3:4" x14ac:dyDescent="0.2">
      <c r="C7995" s="88">
        <v>0.39484999999999998</v>
      </c>
      <c r="D7995" s="88">
        <v>15965.173424358016</v>
      </c>
    </row>
    <row r="7996" spans="3:4" x14ac:dyDescent="0.2">
      <c r="C7996" s="88">
        <v>0.39489999999999997</v>
      </c>
      <c r="D7996" s="88">
        <v>15965.324959713525</v>
      </c>
    </row>
    <row r="7997" spans="3:4" x14ac:dyDescent="0.2">
      <c r="C7997" s="88">
        <v>0.39495000000000002</v>
      </c>
      <c r="D7997" s="88">
        <v>15965.468161480399</v>
      </c>
    </row>
    <row r="7998" spans="3:4" x14ac:dyDescent="0.2">
      <c r="C7998" s="88">
        <v>0.39500000000000002</v>
      </c>
      <c r="D7998" s="88">
        <v>15965.637417608152</v>
      </c>
    </row>
    <row r="7999" spans="3:4" x14ac:dyDescent="0.2">
      <c r="C7999" s="88">
        <v>0.39505000000000001</v>
      </c>
      <c r="D7999" s="88">
        <v>15966.038610583482</v>
      </c>
    </row>
    <row r="8000" spans="3:4" x14ac:dyDescent="0.2">
      <c r="C8000" s="88">
        <v>0.39510000000000001</v>
      </c>
      <c r="D8000" s="88">
        <v>15966.050125476042</v>
      </c>
    </row>
    <row r="8001" spans="3:4" x14ac:dyDescent="0.2">
      <c r="C8001" s="88">
        <v>0.39515</v>
      </c>
      <c r="D8001" s="88">
        <v>15966.055546733287</v>
      </c>
    </row>
    <row r="8002" spans="3:4" x14ac:dyDescent="0.2">
      <c r="C8002" s="88">
        <v>0.3952</v>
      </c>
      <c r="D8002" s="88">
        <v>15966.064740096073</v>
      </c>
    </row>
    <row r="8003" spans="3:4" x14ac:dyDescent="0.2">
      <c r="C8003" s="88">
        <v>0.39524999999999999</v>
      </c>
      <c r="D8003" s="88">
        <v>15966.459044200194</v>
      </c>
    </row>
    <row r="8004" spans="3:4" x14ac:dyDescent="0.2">
      <c r="C8004" s="88">
        <v>0.39529999999999998</v>
      </c>
      <c r="D8004" s="88">
        <v>15966.491412698801</v>
      </c>
    </row>
    <row r="8005" spans="3:4" x14ac:dyDescent="0.2">
      <c r="C8005" s="88">
        <v>0.39534999999999998</v>
      </c>
      <c r="D8005" s="88">
        <v>15966.833982079714</v>
      </c>
    </row>
    <row r="8006" spans="3:4" x14ac:dyDescent="0.2">
      <c r="C8006" s="88">
        <v>0.39539999999999997</v>
      </c>
      <c r="D8006" s="88">
        <v>15967.199817099936</v>
      </c>
    </row>
    <row r="8007" spans="3:4" x14ac:dyDescent="0.2">
      <c r="C8007" s="88">
        <v>0.39545000000000002</v>
      </c>
      <c r="D8007" s="88">
        <v>15967.475398754648</v>
      </c>
    </row>
    <row r="8008" spans="3:4" x14ac:dyDescent="0.2">
      <c r="C8008" s="88">
        <v>0.39550000000000002</v>
      </c>
      <c r="D8008" s="88">
        <v>15967.87492322927</v>
      </c>
    </row>
    <row r="8009" spans="3:4" x14ac:dyDescent="0.2">
      <c r="C8009" s="88">
        <v>0.39555000000000001</v>
      </c>
      <c r="D8009" s="88">
        <v>15967.880531679812</v>
      </c>
    </row>
    <row r="8010" spans="3:4" x14ac:dyDescent="0.2">
      <c r="C8010" s="88">
        <v>0.39560000000000001</v>
      </c>
      <c r="D8010" s="88">
        <v>15967.950185408015</v>
      </c>
    </row>
    <row r="8011" spans="3:4" x14ac:dyDescent="0.2">
      <c r="C8011" s="88">
        <v>0.39565</v>
      </c>
      <c r="D8011" s="88">
        <v>15968.009777101503</v>
      </c>
    </row>
    <row r="8012" spans="3:4" x14ac:dyDescent="0.2">
      <c r="C8012" s="88">
        <v>0.3957</v>
      </c>
      <c r="D8012" s="88">
        <v>15968.223123034904</v>
      </c>
    </row>
    <row r="8013" spans="3:4" x14ac:dyDescent="0.2">
      <c r="C8013" s="88">
        <v>0.39574999999999999</v>
      </c>
      <c r="D8013" s="88">
        <v>15968.48637713481</v>
      </c>
    </row>
    <row r="8014" spans="3:4" x14ac:dyDescent="0.2">
      <c r="C8014" s="88">
        <v>0.39579999999999999</v>
      </c>
      <c r="D8014" s="88">
        <v>15968.503229399101</v>
      </c>
    </row>
    <row r="8015" spans="3:4" x14ac:dyDescent="0.2">
      <c r="C8015" s="88">
        <v>0.39584999999999998</v>
      </c>
      <c r="D8015" s="88">
        <v>15968.764227039708</v>
      </c>
    </row>
    <row r="8016" spans="3:4" x14ac:dyDescent="0.2">
      <c r="C8016" s="88">
        <v>0.39589999999999997</v>
      </c>
      <c r="D8016" s="88">
        <v>15968.941867770023</v>
      </c>
    </row>
    <row r="8017" spans="3:4" x14ac:dyDescent="0.2">
      <c r="C8017" s="88">
        <v>0.39595000000000002</v>
      </c>
      <c r="D8017" s="88">
        <v>15969.072898791321</v>
      </c>
    </row>
    <row r="8018" spans="3:4" x14ac:dyDescent="0.2">
      <c r="C8018" s="88">
        <v>0.39600000000000002</v>
      </c>
      <c r="D8018" s="88">
        <v>15969.40986735769</v>
      </c>
    </row>
    <row r="8019" spans="3:4" x14ac:dyDescent="0.2">
      <c r="C8019" s="88">
        <v>0.39605000000000001</v>
      </c>
      <c r="D8019" s="88">
        <v>15969.549065621235</v>
      </c>
    </row>
    <row r="8020" spans="3:4" x14ac:dyDescent="0.2">
      <c r="C8020" s="88">
        <v>0.39610000000000001</v>
      </c>
      <c r="D8020" s="88">
        <v>15969.72251831701</v>
      </c>
    </row>
    <row r="8021" spans="3:4" x14ac:dyDescent="0.2">
      <c r="C8021" s="88">
        <v>0.39615</v>
      </c>
      <c r="D8021" s="88">
        <v>15969.76190198973</v>
      </c>
    </row>
    <row r="8022" spans="3:4" x14ac:dyDescent="0.2">
      <c r="C8022" s="88">
        <v>0.3962</v>
      </c>
      <c r="D8022" s="88">
        <v>15970.012590232629</v>
      </c>
    </row>
    <row r="8023" spans="3:4" x14ac:dyDescent="0.2">
      <c r="C8023" s="88">
        <v>0.39624999999999999</v>
      </c>
      <c r="D8023" s="88">
        <v>15970.041258271649</v>
      </c>
    </row>
    <row r="8024" spans="3:4" x14ac:dyDescent="0.2">
      <c r="C8024" s="88">
        <v>0.39629999999999999</v>
      </c>
      <c r="D8024" s="88">
        <v>15970.189161059061</v>
      </c>
    </row>
    <row r="8025" spans="3:4" x14ac:dyDescent="0.2">
      <c r="C8025" s="88">
        <v>0.39634999999999998</v>
      </c>
      <c r="D8025" s="88">
        <v>15970.38484159377</v>
      </c>
    </row>
    <row r="8026" spans="3:4" x14ac:dyDescent="0.2">
      <c r="C8026" s="88">
        <v>0.39639999999999997</v>
      </c>
      <c r="D8026" s="88">
        <v>15970.725602025976</v>
      </c>
    </row>
    <row r="8027" spans="3:4" x14ac:dyDescent="0.2">
      <c r="C8027" s="88">
        <v>0.39645000000000002</v>
      </c>
      <c r="D8027" s="88">
        <v>15971.172510586339</v>
      </c>
    </row>
    <row r="8028" spans="3:4" x14ac:dyDescent="0.2">
      <c r="C8028" s="88">
        <v>0.39650000000000002</v>
      </c>
      <c r="D8028" s="88">
        <v>15971.19994034471</v>
      </c>
    </row>
    <row r="8029" spans="3:4" x14ac:dyDescent="0.2">
      <c r="C8029" s="88">
        <v>0.39655000000000001</v>
      </c>
      <c r="D8029" s="88">
        <v>15971.370230287164</v>
      </c>
    </row>
    <row r="8030" spans="3:4" x14ac:dyDescent="0.2">
      <c r="C8030" s="88">
        <v>0.39660000000000001</v>
      </c>
      <c r="D8030" s="88">
        <v>15971.482193625659</v>
      </c>
    </row>
    <row r="8031" spans="3:4" x14ac:dyDescent="0.2">
      <c r="C8031" s="88">
        <v>0.39665</v>
      </c>
      <c r="D8031" s="88">
        <v>15971.493442444653</v>
      </c>
    </row>
    <row r="8032" spans="3:4" x14ac:dyDescent="0.2">
      <c r="C8032" s="88">
        <v>0.3967</v>
      </c>
      <c r="D8032" s="88">
        <v>15971.517373332485</v>
      </c>
    </row>
    <row r="8033" spans="3:4" x14ac:dyDescent="0.2">
      <c r="C8033" s="88">
        <v>0.39674999999999999</v>
      </c>
      <c r="D8033" s="88">
        <v>15971.5727320853</v>
      </c>
    </row>
    <row r="8034" spans="3:4" x14ac:dyDescent="0.2">
      <c r="C8034" s="88">
        <v>0.39679999999999999</v>
      </c>
      <c r="D8034" s="88">
        <v>15971.75642408141</v>
      </c>
    </row>
    <row r="8035" spans="3:4" x14ac:dyDescent="0.2">
      <c r="C8035" s="88">
        <v>0.39684999999999998</v>
      </c>
      <c r="D8035" s="88">
        <v>15971.898778456549</v>
      </c>
    </row>
    <row r="8036" spans="3:4" x14ac:dyDescent="0.2">
      <c r="C8036" s="88">
        <v>0.39689999999999998</v>
      </c>
      <c r="D8036" s="88">
        <v>15973.011841871687</v>
      </c>
    </row>
    <row r="8037" spans="3:4" x14ac:dyDescent="0.2">
      <c r="C8037" s="88">
        <v>0.39695000000000003</v>
      </c>
      <c r="D8037" s="88">
        <v>15973.115885043093</v>
      </c>
    </row>
    <row r="8038" spans="3:4" x14ac:dyDescent="0.2">
      <c r="C8038" s="88">
        <v>0.39700000000000002</v>
      </c>
      <c r="D8038" s="88">
        <v>15973.538958701054</v>
      </c>
    </row>
    <row r="8039" spans="3:4" x14ac:dyDescent="0.2">
      <c r="C8039" s="88">
        <v>0.39705000000000001</v>
      </c>
      <c r="D8039" s="88">
        <v>15973.584056011101</v>
      </c>
    </row>
    <row r="8040" spans="3:4" x14ac:dyDescent="0.2">
      <c r="C8040" s="88">
        <v>0.39710000000000001</v>
      </c>
      <c r="D8040" s="88">
        <v>15973.691245884147</v>
      </c>
    </row>
    <row r="8041" spans="3:4" x14ac:dyDescent="0.2">
      <c r="C8041" s="88">
        <v>0.39715</v>
      </c>
      <c r="D8041" s="88">
        <v>15973.796949416139</v>
      </c>
    </row>
    <row r="8042" spans="3:4" x14ac:dyDescent="0.2">
      <c r="C8042" s="88">
        <v>0.3972</v>
      </c>
      <c r="D8042" s="88">
        <v>15973.947008275689</v>
      </c>
    </row>
    <row r="8043" spans="3:4" x14ac:dyDescent="0.2">
      <c r="C8043" s="88">
        <v>0.39724999999999999</v>
      </c>
      <c r="D8043" s="88">
        <v>15974.632369301209</v>
      </c>
    </row>
    <row r="8044" spans="3:4" x14ac:dyDescent="0.2">
      <c r="C8044" s="88">
        <v>0.39729999999999999</v>
      </c>
      <c r="D8044" s="88">
        <v>15974.753262839691</v>
      </c>
    </row>
    <row r="8045" spans="3:4" x14ac:dyDescent="0.2">
      <c r="C8045" s="88">
        <v>0.39734999999999998</v>
      </c>
      <c r="D8045" s="88">
        <v>15975.076528464355</v>
      </c>
    </row>
    <row r="8046" spans="3:4" x14ac:dyDescent="0.2">
      <c r="C8046" s="88">
        <v>0.39739999999999998</v>
      </c>
      <c r="D8046" s="88">
        <v>15975.103192973367</v>
      </c>
    </row>
    <row r="8047" spans="3:4" x14ac:dyDescent="0.2">
      <c r="C8047" s="88">
        <v>0.39745000000000003</v>
      </c>
      <c r="D8047" s="88">
        <v>15975.116839294107</v>
      </c>
    </row>
    <row r="8048" spans="3:4" x14ac:dyDescent="0.2">
      <c r="C8048" s="88">
        <v>0.39750000000000002</v>
      </c>
      <c r="D8048" s="88">
        <v>15975.330321846672</v>
      </c>
    </row>
    <row r="8049" spans="3:4" x14ac:dyDescent="0.2">
      <c r="C8049" s="88">
        <v>0.39755000000000001</v>
      </c>
      <c r="D8049" s="88">
        <v>15975.333663148158</v>
      </c>
    </row>
    <row r="8050" spans="3:4" x14ac:dyDescent="0.2">
      <c r="C8050" s="88">
        <v>0.39760000000000001</v>
      </c>
      <c r="D8050" s="88">
        <v>15975.338015138455</v>
      </c>
    </row>
    <row r="8051" spans="3:4" x14ac:dyDescent="0.2">
      <c r="C8051" s="88">
        <v>0.39765</v>
      </c>
      <c r="D8051" s="88">
        <v>15975.740763343971</v>
      </c>
    </row>
    <row r="8052" spans="3:4" x14ac:dyDescent="0.2">
      <c r="C8052" s="88">
        <v>0.3977</v>
      </c>
      <c r="D8052" s="88">
        <v>15975.807326155975</v>
      </c>
    </row>
    <row r="8053" spans="3:4" x14ac:dyDescent="0.2">
      <c r="C8053" s="88">
        <v>0.39774999999999999</v>
      </c>
      <c r="D8053" s="88">
        <v>15975.981219594894</v>
      </c>
    </row>
    <row r="8054" spans="3:4" x14ac:dyDescent="0.2">
      <c r="C8054" s="88">
        <v>0.39779999999999999</v>
      </c>
      <c r="D8054" s="88">
        <v>15976.10988342141</v>
      </c>
    </row>
    <row r="8055" spans="3:4" x14ac:dyDescent="0.2">
      <c r="C8055" s="88">
        <v>0.39784999999999998</v>
      </c>
      <c r="D8055" s="88">
        <v>15976.213552839352</v>
      </c>
    </row>
    <row r="8056" spans="3:4" x14ac:dyDescent="0.2">
      <c r="C8056" s="88">
        <v>0.39789999999999998</v>
      </c>
      <c r="D8056" s="88">
        <v>15976.582959349098</v>
      </c>
    </row>
    <row r="8057" spans="3:4" x14ac:dyDescent="0.2">
      <c r="C8057" s="88">
        <v>0.39795000000000003</v>
      </c>
      <c r="D8057" s="88">
        <v>15976.898896280007</v>
      </c>
    </row>
    <row r="8058" spans="3:4" x14ac:dyDescent="0.2">
      <c r="C8058" s="88">
        <v>0.39800000000000002</v>
      </c>
      <c r="D8058" s="88">
        <v>15976.958506266252</v>
      </c>
    </row>
    <row r="8059" spans="3:4" x14ac:dyDescent="0.2">
      <c r="C8059" s="88">
        <v>0.39805000000000001</v>
      </c>
      <c r="D8059" s="88">
        <v>15977.062571870061</v>
      </c>
    </row>
    <row r="8060" spans="3:4" x14ac:dyDescent="0.2">
      <c r="C8060" s="88">
        <v>0.39810000000000001</v>
      </c>
      <c r="D8060" s="88">
        <v>15977.186882147882</v>
      </c>
    </row>
    <row r="8061" spans="3:4" x14ac:dyDescent="0.2">
      <c r="C8061" s="88">
        <v>0.39815</v>
      </c>
      <c r="D8061" s="88">
        <v>15977.448658439633</v>
      </c>
    </row>
    <row r="8062" spans="3:4" x14ac:dyDescent="0.2">
      <c r="C8062" s="88">
        <v>0.3982</v>
      </c>
      <c r="D8062" s="88">
        <v>15977.638358857708</v>
      </c>
    </row>
    <row r="8063" spans="3:4" x14ac:dyDescent="0.2">
      <c r="C8063" s="88">
        <v>0.39824999999999999</v>
      </c>
      <c r="D8063" s="88">
        <v>15977.856117002464</v>
      </c>
    </row>
    <row r="8064" spans="3:4" x14ac:dyDescent="0.2">
      <c r="C8064" s="88">
        <v>0.39829999999999999</v>
      </c>
      <c r="D8064" s="88">
        <v>15978.021692948974</v>
      </c>
    </row>
    <row r="8065" spans="3:4" x14ac:dyDescent="0.2">
      <c r="C8065" s="88">
        <v>0.39834999999999998</v>
      </c>
      <c r="D8065" s="88">
        <v>15978.237226302161</v>
      </c>
    </row>
    <row r="8066" spans="3:4" x14ac:dyDescent="0.2">
      <c r="C8066" s="88">
        <v>0.39839999999999998</v>
      </c>
      <c r="D8066" s="88">
        <v>15978.401608411439</v>
      </c>
    </row>
    <row r="8067" spans="3:4" x14ac:dyDescent="0.2">
      <c r="C8067" s="88">
        <v>0.39845000000000003</v>
      </c>
      <c r="D8067" s="88">
        <v>15978.447528533761</v>
      </c>
    </row>
    <row r="8068" spans="3:4" x14ac:dyDescent="0.2">
      <c r="C8068" s="88">
        <v>0.39850000000000002</v>
      </c>
      <c r="D8068" s="88">
        <v>15978.65680673389</v>
      </c>
    </row>
    <row r="8069" spans="3:4" x14ac:dyDescent="0.2">
      <c r="C8069" s="88">
        <v>0.39855000000000002</v>
      </c>
      <c r="D8069" s="88">
        <v>15978.672726654786</v>
      </c>
    </row>
    <row r="8070" spans="3:4" x14ac:dyDescent="0.2">
      <c r="C8070" s="88">
        <v>0.39860000000000001</v>
      </c>
      <c r="D8070" s="88">
        <v>15978.861176876453</v>
      </c>
    </row>
    <row r="8071" spans="3:4" x14ac:dyDescent="0.2">
      <c r="C8071" s="88">
        <v>0.39865</v>
      </c>
      <c r="D8071" s="88">
        <v>15978.910099965216</v>
      </c>
    </row>
    <row r="8072" spans="3:4" x14ac:dyDescent="0.2">
      <c r="C8072" s="88">
        <v>0.3987</v>
      </c>
      <c r="D8072" s="88">
        <v>15979.125283682401</v>
      </c>
    </row>
    <row r="8073" spans="3:4" x14ac:dyDescent="0.2">
      <c r="C8073" s="88">
        <v>0.39874999999999999</v>
      </c>
      <c r="D8073" s="88">
        <v>15979.14999718975</v>
      </c>
    </row>
    <row r="8074" spans="3:4" x14ac:dyDescent="0.2">
      <c r="C8074" s="88">
        <v>0.39879999999999999</v>
      </c>
      <c r="D8074" s="88">
        <v>15979.250932678795</v>
      </c>
    </row>
    <row r="8075" spans="3:4" x14ac:dyDescent="0.2">
      <c r="C8075" s="88">
        <v>0.39884999999999998</v>
      </c>
      <c r="D8075" s="88">
        <v>15979.476146249292</v>
      </c>
    </row>
    <row r="8076" spans="3:4" x14ac:dyDescent="0.2">
      <c r="C8076" s="88">
        <v>0.39889999999999998</v>
      </c>
      <c r="D8076" s="88">
        <v>15979.600511374054</v>
      </c>
    </row>
    <row r="8077" spans="3:4" x14ac:dyDescent="0.2">
      <c r="C8077" s="88">
        <v>0.39895000000000003</v>
      </c>
      <c r="D8077" s="88">
        <v>15979.613432473405</v>
      </c>
    </row>
    <row r="8078" spans="3:4" x14ac:dyDescent="0.2">
      <c r="C8078" s="88">
        <v>0.39900000000000002</v>
      </c>
      <c r="D8078" s="88">
        <v>15979.650238342729</v>
      </c>
    </row>
    <row r="8079" spans="3:4" x14ac:dyDescent="0.2">
      <c r="C8079" s="88">
        <v>0.39905000000000002</v>
      </c>
      <c r="D8079" s="88">
        <v>15979.702507916958</v>
      </c>
    </row>
    <row r="8080" spans="3:4" x14ac:dyDescent="0.2">
      <c r="C8080" s="88">
        <v>0.39910000000000001</v>
      </c>
      <c r="D8080" s="88">
        <v>15980.425400458649</v>
      </c>
    </row>
    <row r="8081" spans="3:4" x14ac:dyDescent="0.2">
      <c r="C8081" s="88">
        <v>0.39915</v>
      </c>
      <c r="D8081" s="88">
        <v>15980.505637615059</v>
      </c>
    </row>
    <row r="8082" spans="3:4" x14ac:dyDescent="0.2">
      <c r="C8082" s="88">
        <v>0.3992</v>
      </c>
      <c r="D8082" s="88">
        <v>15980.670909719927</v>
      </c>
    </row>
    <row r="8083" spans="3:4" x14ac:dyDescent="0.2">
      <c r="C8083" s="88">
        <v>0.39924999999999999</v>
      </c>
      <c r="D8083" s="88">
        <v>15981.102464749691</v>
      </c>
    </row>
    <row r="8084" spans="3:4" x14ac:dyDescent="0.2">
      <c r="C8084" s="88">
        <v>0.39929999999999999</v>
      </c>
      <c r="D8084" s="88">
        <v>15981.258236680565</v>
      </c>
    </row>
    <row r="8085" spans="3:4" x14ac:dyDescent="0.2">
      <c r="C8085" s="88">
        <v>0.39934999999999998</v>
      </c>
      <c r="D8085" s="88">
        <v>15981.486992737711</v>
      </c>
    </row>
    <row r="8086" spans="3:4" x14ac:dyDescent="0.2">
      <c r="C8086" s="88">
        <v>0.39939999999999998</v>
      </c>
      <c r="D8086" s="88">
        <v>15981.530990479361</v>
      </c>
    </row>
    <row r="8087" spans="3:4" x14ac:dyDescent="0.2">
      <c r="C8087" s="88">
        <v>0.39945000000000003</v>
      </c>
      <c r="D8087" s="88">
        <v>15981.632145866082</v>
      </c>
    </row>
    <row r="8088" spans="3:4" x14ac:dyDescent="0.2">
      <c r="C8088" s="88">
        <v>0.39950000000000002</v>
      </c>
      <c r="D8088" s="88">
        <v>15981.940069223669</v>
      </c>
    </row>
    <row r="8089" spans="3:4" x14ac:dyDescent="0.2">
      <c r="C8089" s="88">
        <v>0.39955000000000002</v>
      </c>
      <c r="D8089" s="88">
        <v>15982.043927455468</v>
      </c>
    </row>
    <row r="8090" spans="3:4" x14ac:dyDescent="0.2">
      <c r="C8090" s="88">
        <v>0.39960000000000001</v>
      </c>
      <c r="D8090" s="88">
        <v>15982.047545921085</v>
      </c>
    </row>
    <row r="8091" spans="3:4" x14ac:dyDescent="0.2">
      <c r="C8091" s="88">
        <v>0.39965000000000001</v>
      </c>
      <c r="D8091" s="88">
        <v>15982.089213220141</v>
      </c>
    </row>
    <row r="8092" spans="3:4" x14ac:dyDescent="0.2">
      <c r="C8092" s="88">
        <v>0.3997</v>
      </c>
      <c r="D8092" s="88">
        <v>15982.145144260432</v>
      </c>
    </row>
    <row r="8093" spans="3:4" x14ac:dyDescent="0.2">
      <c r="C8093" s="88">
        <v>0.39974999999999999</v>
      </c>
      <c r="D8093" s="88">
        <v>15982.237642417596</v>
      </c>
    </row>
    <row r="8094" spans="3:4" x14ac:dyDescent="0.2">
      <c r="C8094" s="88">
        <v>0.39979999999999999</v>
      </c>
      <c r="D8094" s="88">
        <v>15982.267515783245</v>
      </c>
    </row>
    <row r="8095" spans="3:4" x14ac:dyDescent="0.2">
      <c r="C8095" s="88">
        <v>0.39984999999999998</v>
      </c>
      <c r="D8095" s="88">
        <v>15982.356719810045</v>
      </c>
    </row>
    <row r="8096" spans="3:4" x14ac:dyDescent="0.2">
      <c r="C8096" s="88">
        <v>0.39989999999999998</v>
      </c>
      <c r="D8096" s="88">
        <v>15982.357825214302</v>
      </c>
    </row>
    <row r="8097" spans="3:4" x14ac:dyDescent="0.2">
      <c r="C8097" s="88">
        <v>0.39995000000000003</v>
      </c>
      <c r="D8097" s="88">
        <v>15982.393020659609</v>
      </c>
    </row>
    <row r="8098" spans="3:4" x14ac:dyDescent="0.2">
      <c r="C8098" s="88">
        <v>0.4</v>
      </c>
      <c r="D8098" s="88">
        <v>15982.460200316331</v>
      </c>
    </row>
    <row r="8099" spans="3:4" x14ac:dyDescent="0.2">
      <c r="C8099" s="88">
        <v>0.40005000000000002</v>
      </c>
      <c r="D8099" s="88">
        <v>15982.463173128457</v>
      </c>
    </row>
    <row r="8100" spans="3:4" x14ac:dyDescent="0.2">
      <c r="C8100" s="88">
        <v>0.40010000000000001</v>
      </c>
      <c r="D8100" s="88">
        <v>15982.520614310515</v>
      </c>
    </row>
    <row r="8101" spans="3:4" x14ac:dyDescent="0.2">
      <c r="C8101" s="88">
        <v>0.40015000000000001</v>
      </c>
      <c r="D8101" s="88">
        <v>15982.76039950005</v>
      </c>
    </row>
    <row r="8102" spans="3:4" x14ac:dyDescent="0.2">
      <c r="C8102" s="88">
        <v>0.4002</v>
      </c>
      <c r="D8102" s="88">
        <v>15982.76228250048</v>
      </c>
    </row>
    <row r="8103" spans="3:4" x14ac:dyDescent="0.2">
      <c r="C8103" s="88">
        <v>0.40024999999999999</v>
      </c>
      <c r="D8103" s="88">
        <v>15983.016631498609</v>
      </c>
    </row>
    <row r="8104" spans="3:4" x14ac:dyDescent="0.2">
      <c r="C8104" s="88">
        <v>0.40029999999999999</v>
      </c>
      <c r="D8104" s="88">
        <v>15983.151596176152</v>
      </c>
    </row>
    <row r="8105" spans="3:4" x14ac:dyDescent="0.2">
      <c r="C8105" s="88">
        <v>0.40034999999999998</v>
      </c>
      <c r="D8105" s="88">
        <v>15983.317475874039</v>
      </c>
    </row>
    <row r="8106" spans="3:4" x14ac:dyDescent="0.2">
      <c r="C8106" s="88">
        <v>0.40039999999999998</v>
      </c>
      <c r="D8106" s="88">
        <v>15983.356620201574</v>
      </c>
    </row>
    <row r="8107" spans="3:4" x14ac:dyDescent="0.2">
      <c r="C8107" s="88">
        <v>0.40044999999999997</v>
      </c>
      <c r="D8107" s="88">
        <v>15983.393219883013</v>
      </c>
    </row>
    <row r="8108" spans="3:4" x14ac:dyDescent="0.2">
      <c r="C8108" s="88">
        <v>0.40050000000000002</v>
      </c>
      <c r="D8108" s="88">
        <v>15983.476520961369</v>
      </c>
    </row>
    <row r="8109" spans="3:4" x14ac:dyDescent="0.2">
      <c r="C8109" s="88">
        <v>0.40055000000000002</v>
      </c>
      <c r="D8109" s="88">
        <v>15983.642088479901</v>
      </c>
    </row>
    <row r="8110" spans="3:4" x14ac:dyDescent="0.2">
      <c r="C8110" s="88">
        <v>0.40060000000000001</v>
      </c>
      <c r="D8110" s="88">
        <v>15983.670720842911</v>
      </c>
    </row>
    <row r="8111" spans="3:4" x14ac:dyDescent="0.2">
      <c r="C8111" s="88">
        <v>0.40065000000000001</v>
      </c>
      <c r="D8111" s="88">
        <v>15983.737807595235</v>
      </c>
    </row>
    <row r="8112" spans="3:4" x14ac:dyDescent="0.2">
      <c r="C8112" s="88">
        <v>0.4007</v>
      </c>
      <c r="D8112" s="88">
        <v>15983.76752751837</v>
      </c>
    </row>
    <row r="8113" spans="3:4" x14ac:dyDescent="0.2">
      <c r="C8113" s="88">
        <v>0.40075</v>
      </c>
      <c r="D8113" s="88">
        <v>15984.037659642641</v>
      </c>
    </row>
    <row r="8114" spans="3:4" x14ac:dyDescent="0.2">
      <c r="C8114" s="88">
        <v>0.40079999999999999</v>
      </c>
      <c r="D8114" s="88">
        <v>15984.091075176257</v>
      </c>
    </row>
    <row r="8115" spans="3:4" x14ac:dyDescent="0.2">
      <c r="C8115" s="88">
        <v>0.40084999999999998</v>
      </c>
      <c r="D8115" s="88">
        <v>15984.106471080962</v>
      </c>
    </row>
    <row r="8116" spans="3:4" x14ac:dyDescent="0.2">
      <c r="C8116" s="88">
        <v>0.40089999999999998</v>
      </c>
      <c r="D8116" s="88">
        <v>15984.12349913481</v>
      </c>
    </row>
    <row r="8117" spans="3:4" x14ac:dyDescent="0.2">
      <c r="C8117" s="88">
        <v>0.40094999999999997</v>
      </c>
      <c r="D8117" s="88">
        <v>15984.276073869914</v>
      </c>
    </row>
    <row r="8118" spans="3:4" x14ac:dyDescent="0.2">
      <c r="C8118" s="88">
        <v>0.40100000000000002</v>
      </c>
      <c r="D8118" s="88">
        <v>15984.30190651199</v>
      </c>
    </row>
    <row r="8119" spans="3:4" x14ac:dyDescent="0.2">
      <c r="C8119" s="88">
        <v>0.40105000000000002</v>
      </c>
      <c r="D8119" s="88">
        <v>15984.339290413078</v>
      </c>
    </row>
    <row r="8120" spans="3:4" x14ac:dyDescent="0.2">
      <c r="C8120" s="88">
        <v>0.40110000000000001</v>
      </c>
      <c r="D8120" s="88">
        <v>15984.402192573541</v>
      </c>
    </row>
    <row r="8121" spans="3:4" x14ac:dyDescent="0.2">
      <c r="C8121" s="88">
        <v>0.40115000000000001</v>
      </c>
      <c r="D8121" s="88">
        <v>15984.424308138094</v>
      </c>
    </row>
    <row r="8122" spans="3:4" x14ac:dyDescent="0.2">
      <c r="C8122" s="88">
        <v>0.4012</v>
      </c>
      <c r="D8122" s="88">
        <v>15984.465571445689</v>
      </c>
    </row>
    <row r="8123" spans="3:4" x14ac:dyDescent="0.2">
      <c r="C8123" s="88">
        <v>0.40125</v>
      </c>
      <c r="D8123" s="88">
        <v>15984.476613323421</v>
      </c>
    </row>
    <row r="8124" spans="3:4" x14ac:dyDescent="0.2">
      <c r="C8124" s="88">
        <v>0.40129999999999999</v>
      </c>
      <c r="D8124" s="88">
        <v>15984.484715247723</v>
      </c>
    </row>
    <row r="8125" spans="3:4" x14ac:dyDescent="0.2">
      <c r="C8125" s="88">
        <v>0.40134999999999998</v>
      </c>
      <c r="D8125" s="88">
        <v>15984.619717441592</v>
      </c>
    </row>
    <row r="8126" spans="3:4" x14ac:dyDescent="0.2">
      <c r="C8126" s="88">
        <v>0.40139999999999998</v>
      </c>
      <c r="D8126" s="88">
        <v>15984.631439947509</v>
      </c>
    </row>
    <row r="8127" spans="3:4" x14ac:dyDescent="0.2">
      <c r="C8127" s="88">
        <v>0.40144999999999997</v>
      </c>
      <c r="D8127" s="88">
        <v>15984.687314794612</v>
      </c>
    </row>
    <row r="8128" spans="3:4" x14ac:dyDescent="0.2">
      <c r="C8128" s="88">
        <v>0.40150000000000002</v>
      </c>
      <c r="D8128" s="88">
        <v>15984.842712906553</v>
      </c>
    </row>
    <row r="8129" spans="3:4" x14ac:dyDescent="0.2">
      <c r="C8129" s="88">
        <v>0.40155000000000002</v>
      </c>
      <c r="D8129" s="88">
        <v>15984.986835844295</v>
      </c>
    </row>
    <row r="8130" spans="3:4" x14ac:dyDescent="0.2">
      <c r="C8130" s="88">
        <v>0.40160000000000001</v>
      </c>
      <c r="D8130" s="88">
        <v>15985.016408766725</v>
      </c>
    </row>
    <row r="8131" spans="3:4" x14ac:dyDescent="0.2">
      <c r="C8131" s="88">
        <v>0.40165000000000001</v>
      </c>
      <c r="D8131" s="88">
        <v>15985.378346552665</v>
      </c>
    </row>
    <row r="8132" spans="3:4" x14ac:dyDescent="0.2">
      <c r="C8132" s="88">
        <v>0.4017</v>
      </c>
      <c r="D8132" s="88">
        <v>15985.565500462471</v>
      </c>
    </row>
    <row r="8133" spans="3:4" x14ac:dyDescent="0.2">
      <c r="C8133" s="88">
        <v>0.40175</v>
      </c>
      <c r="D8133" s="88">
        <v>15985.665408969122</v>
      </c>
    </row>
    <row r="8134" spans="3:4" x14ac:dyDescent="0.2">
      <c r="C8134" s="88">
        <v>0.40179999999999999</v>
      </c>
      <c r="D8134" s="88">
        <v>15985.916293816312</v>
      </c>
    </row>
    <row r="8135" spans="3:4" x14ac:dyDescent="0.2">
      <c r="C8135" s="88">
        <v>0.40184999999999998</v>
      </c>
      <c r="D8135" s="88">
        <v>15986.117497421576</v>
      </c>
    </row>
    <row r="8136" spans="3:4" x14ac:dyDescent="0.2">
      <c r="C8136" s="88">
        <v>0.40189999999999998</v>
      </c>
      <c r="D8136" s="88">
        <v>15986.162110792966</v>
      </c>
    </row>
    <row r="8137" spans="3:4" x14ac:dyDescent="0.2">
      <c r="C8137" s="88">
        <v>0.40194999999999997</v>
      </c>
      <c r="D8137" s="88">
        <v>15986.210657774165</v>
      </c>
    </row>
    <row r="8138" spans="3:4" x14ac:dyDescent="0.2">
      <c r="C8138" s="88">
        <v>0.40200000000000002</v>
      </c>
      <c r="D8138" s="88">
        <v>15986.327883224152</v>
      </c>
    </row>
    <row r="8139" spans="3:4" x14ac:dyDescent="0.2">
      <c r="C8139" s="88">
        <v>0.40205000000000002</v>
      </c>
      <c r="D8139" s="88">
        <v>15986.594634336216</v>
      </c>
    </row>
    <row r="8140" spans="3:4" x14ac:dyDescent="0.2">
      <c r="C8140" s="88">
        <v>0.40210000000000001</v>
      </c>
      <c r="D8140" s="88">
        <v>15986.598064175474</v>
      </c>
    </row>
    <row r="8141" spans="3:4" x14ac:dyDescent="0.2">
      <c r="C8141" s="88">
        <v>0.40215000000000001</v>
      </c>
      <c r="D8141" s="88">
        <v>15987.239170160132</v>
      </c>
    </row>
    <row r="8142" spans="3:4" x14ac:dyDescent="0.2">
      <c r="C8142" s="88">
        <v>0.4022</v>
      </c>
      <c r="D8142" s="88">
        <v>15987.409899125176</v>
      </c>
    </row>
    <row r="8143" spans="3:4" x14ac:dyDescent="0.2">
      <c r="C8143" s="88">
        <v>0.40225</v>
      </c>
      <c r="D8143" s="88">
        <v>15987.816219900084</v>
      </c>
    </row>
    <row r="8144" spans="3:4" x14ac:dyDescent="0.2">
      <c r="C8144" s="88">
        <v>0.40229999999999999</v>
      </c>
      <c r="D8144" s="88">
        <v>15988.06594521871</v>
      </c>
    </row>
    <row r="8145" spans="3:4" x14ac:dyDescent="0.2">
      <c r="C8145" s="88">
        <v>0.40234999999999999</v>
      </c>
      <c r="D8145" s="88">
        <v>15988.199707980015</v>
      </c>
    </row>
    <row r="8146" spans="3:4" x14ac:dyDescent="0.2">
      <c r="C8146" s="88">
        <v>0.40239999999999998</v>
      </c>
      <c r="D8146" s="88">
        <v>15988.504623828294</v>
      </c>
    </row>
    <row r="8147" spans="3:4" x14ac:dyDescent="0.2">
      <c r="C8147" s="88">
        <v>0.40244999999999997</v>
      </c>
      <c r="D8147" s="88">
        <v>15988.731212072375</v>
      </c>
    </row>
    <row r="8148" spans="3:4" x14ac:dyDescent="0.2">
      <c r="C8148" s="88">
        <v>0.40250000000000002</v>
      </c>
      <c r="D8148" s="88">
        <v>15988.734787550929</v>
      </c>
    </row>
    <row r="8149" spans="3:4" x14ac:dyDescent="0.2">
      <c r="C8149" s="88">
        <v>0.40255000000000002</v>
      </c>
      <c r="D8149" s="88">
        <v>15989.001085996282</v>
      </c>
    </row>
    <row r="8150" spans="3:4" x14ac:dyDescent="0.2">
      <c r="C8150" s="88">
        <v>0.40260000000000001</v>
      </c>
      <c r="D8150" s="88">
        <v>15989.005601858482</v>
      </c>
    </row>
    <row r="8151" spans="3:4" x14ac:dyDescent="0.2">
      <c r="C8151" s="88">
        <v>0.40265000000000001</v>
      </c>
      <c r="D8151" s="88">
        <v>15989.076900180966</v>
      </c>
    </row>
    <row r="8152" spans="3:4" x14ac:dyDescent="0.2">
      <c r="C8152" s="88">
        <v>0.4027</v>
      </c>
      <c r="D8152" s="88">
        <v>15989.102287435308</v>
      </c>
    </row>
    <row r="8153" spans="3:4" x14ac:dyDescent="0.2">
      <c r="C8153" s="88">
        <v>0.40275</v>
      </c>
      <c r="D8153" s="88">
        <v>15989.203509048872</v>
      </c>
    </row>
    <row r="8154" spans="3:4" x14ac:dyDescent="0.2">
      <c r="C8154" s="88">
        <v>0.40279999999999999</v>
      </c>
      <c r="D8154" s="88">
        <v>15989.276917391509</v>
      </c>
    </row>
    <row r="8155" spans="3:4" x14ac:dyDescent="0.2">
      <c r="C8155" s="88">
        <v>0.40284999999999999</v>
      </c>
      <c r="D8155" s="88">
        <v>15989.296603777126</v>
      </c>
    </row>
    <row r="8156" spans="3:4" x14ac:dyDescent="0.2">
      <c r="C8156" s="88">
        <v>0.40289999999999998</v>
      </c>
      <c r="D8156" s="88">
        <v>15989.459140623449</v>
      </c>
    </row>
    <row r="8157" spans="3:4" x14ac:dyDescent="0.2">
      <c r="C8157" s="88">
        <v>0.40294999999999997</v>
      </c>
      <c r="D8157" s="88">
        <v>15989.531807990323</v>
      </c>
    </row>
    <row r="8158" spans="3:4" x14ac:dyDescent="0.2">
      <c r="C8158" s="88">
        <v>0.40300000000000002</v>
      </c>
      <c r="D8158" s="88">
        <v>15989.595615471902</v>
      </c>
    </row>
    <row r="8159" spans="3:4" x14ac:dyDescent="0.2">
      <c r="C8159" s="88">
        <v>0.40305000000000002</v>
      </c>
      <c r="D8159" s="88">
        <v>15989.71835152998</v>
      </c>
    </row>
    <row r="8160" spans="3:4" x14ac:dyDescent="0.2">
      <c r="C8160" s="88">
        <v>0.40310000000000001</v>
      </c>
      <c r="D8160" s="88">
        <v>15989.769384230989</v>
      </c>
    </row>
    <row r="8161" spans="3:4" x14ac:dyDescent="0.2">
      <c r="C8161" s="88">
        <v>0.40315000000000001</v>
      </c>
      <c r="D8161" s="88">
        <v>15989.884054839315</v>
      </c>
    </row>
    <row r="8162" spans="3:4" x14ac:dyDescent="0.2">
      <c r="C8162" s="88">
        <v>0.4032</v>
      </c>
      <c r="D8162" s="88">
        <v>15990.372687271582</v>
      </c>
    </row>
    <row r="8163" spans="3:4" x14ac:dyDescent="0.2">
      <c r="C8163" s="88">
        <v>0.40325</v>
      </c>
      <c r="D8163" s="88">
        <v>15990.65215905902</v>
      </c>
    </row>
    <row r="8164" spans="3:4" x14ac:dyDescent="0.2">
      <c r="C8164" s="88">
        <v>0.40329999999999999</v>
      </c>
      <c r="D8164" s="88">
        <v>15990.683671017636</v>
      </c>
    </row>
    <row r="8165" spans="3:4" x14ac:dyDescent="0.2">
      <c r="C8165" s="88">
        <v>0.40334999999999999</v>
      </c>
      <c r="D8165" s="88">
        <v>15990.723888418783</v>
      </c>
    </row>
    <row r="8166" spans="3:4" x14ac:dyDescent="0.2">
      <c r="C8166" s="88">
        <v>0.40339999999999998</v>
      </c>
      <c r="D8166" s="88">
        <v>15991.040505959734</v>
      </c>
    </row>
    <row r="8167" spans="3:4" x14ac:dyDescent="0.2">
      <c r="C8167" s="88">
        <v>0.40344999999999998</v>
      </c>
      <c r="D8167" s="88">
        <v>15991.076778404056</v>
      </c>
    </row>
    <row r="8168" spans="3:4" x14ac:dyDescent="0.2">
      <c r="C8168" s="88">
        <v>0.40350000000000003</v>
      </c>
      <c r="D8168" s="88">
        <v>15991.23577686138</v>
      </c>
    </row>
    <row r="8169" spans="3:4" x14ac:dyDescent="0.2">
      <c r="C8169" s="88">
        <v>0.40355000000000002</v>
      </c>
      <c r="D8169" s="88">
        <v>15991.670152161532</v>
      </c>
    </row>
    <row r="8170" spans="3:4" x14ac:dyDescent="0.2">
      <c r="C8170" s="88">
        <v>0.40360000000000001</v>
      </c>
      <c r="D8170" s="88">
        <v>15991.728653814545</v>
      </c>
    </row>
    <row r="8171" spans="3:4" x14ac:dyDescent="0.2">
      <c r="C8171" s="88">
        <v>0.40365000000000001</v>
      </c>
      <c r="D8171" s="88">
        <v>15991.740470819957</v>
      </c>
    </row>
    <row r="8172" spans="3:4" x14ac:dyDescent="0.2">
      <c r="C8172" s="88">
        <v>0.4037</v>
      </c>
      <c r="D8172" s="88">
        <v>15991.76072848175</v>
      </c>
    </row>
    <row r="8173" spans="3:4" x14ac:dyDescent="0.2">
      <c r="C8173" s="88">
        <v>0.40375</v>
      </c>
      <c r="D8173" s="88">
        <v>15991.78757602981</v>
      </c>
    </row>
    <row r="8174" spans="3:4" x14ac:dyDescent="0.2">
      <c r="C8174" s="88">
        <v>0.40379999999999999</v>
      </c>
      <c r="D8174" s="88">
        <v>15991.85467200325</v>
      </c>
    </row>
    <row r="8175" spans="3:4" x14ac:dyDescent="0.2">
      <c r="C8175" s="88">
        <v>0.40384999999999999</v>
      </c>
      <c r="D8175" s="88">
        <v>15991.860391840459</v>
      </c>
    </row>
    <row r="8176" spans="3:4" x14ac:dyDescent="0.2">
      <c r="C8176" s="88">
        <v>0.40389999999999998</v>
      </c>
      <c r="D8176" s="88">
        <v>15991.87353405356</v>
      </c>
    </row>
    <row r="8177" spans="3:4" x14ac:dyDescent="0.2">
      <c r="C8177" s="88">
        <v>0.40394999999999998</v>
      </c>
      <c r="D8177" s="88">
        <v>15992.126735617418</v>
      </c>
    </row>
    <row r="8178" spans="3:4" x14ac:dyDescent="0.2">
      <c r="C8178" s="88">
        <v>0.40400000000000003</v>
      </c>
      <c r="D8178" s="88">
        <v>15992.257844732545</v>
      </c>
    </row>
    <row r="8179" spans="3:4" x14ac:dyDescent="0.2">
      <c r="C8179" s="88">
        <v>0.40405000000000002</v>
      </c>
      <c r="D8179" s="88">
        <v>15992.375663015067</v>
      </c>
    </row>
    <row r="8180" spans="3:4" x14ac:dyDescent="0.2">
      <c r="C8180" s="88">
        <v>0.40410000000000001</v>
      </c>
      <c r="D8180" s="88">
        <v>15992.574063796428</v>
      </c>
    </row>
    <row r="8181" spans="3:4" x14ac:dyDescent="0.2">
      <c r="C8181" s="88">
        <v>0.40415000000000001</v>
      </c>
      <c r="D8181" s="88">
        <v>15992.587490347423</v>
      </c>
    </row>
    <row r="8182" spans="3:4" x14ac:dyDescent="0.2">
      <c r="C8182" s="88">
        <v>0.4042</v>
      </c>
      <c r="D8182" s="88">
        <v>15992.634120726994</v>
      </c>
    </row>
    <row r="8183" spans="3:4" x14ac:dyDescent="0.2">
      <c r="C8183" s="88">
        <v>0.40425</v>
      </c>
      <c r="D8183" s="88">
        <v>15992.862616278642</v>
      </c>
    </row>
    <row r="8184" spans="3:4" x14ac:dyDescent="0.2">
      <c r="C8184" s="88">
        <v>0.40429999999999999</v>
      </c>
      <c r="D8184" s="88">
        <v>15993.303050386416</v>
      </c>
    </row>
    <row r="8185" spans="3:4" x14ac:dyDescent="0.2">
      <c r="C8185" s="88">
        <v>0.40434999999999999</v>
      </c>
      <c r="D8185" s="88">
        <v>15993.303956837801</v>
      </c>
    </row>
    <row r="8186" spans="3:4" x14ac:dyDescent="0.2">
      <c r="C8186" s="88">
        <v>0.40439999999999998</v>
      </c>
      <c r="D8186" s="88">
        <v>15993.357809632946</v>
      </c>
    </row>
    <row r="8187" spans="3:4" x14ac:dyDescent="0.2">
      <c r="C8187" s="88">
        <v>0.40444999999999998</v>
      </c>
      <c r="D8187" s="88">
        <v>15993.357994297374</v>
      </c>
    </row>
    <row r="8188" spans="3:4" x14ac:dyDescent="0.2">
      <c r="C8188" s="88">
        <v>0.40450000000000003</v>
      </c>
      <c r="D8188" s="88">
        <v>15993.506654162042</v>
      </c>
    </row>
    <row r="8189" spans="3:4" x14ac:dyDescent="0.2">
      <c r="C8189" s="88">
        <v>0.40455000000000002</v>
      </c>
      <c r="D8189" s="88">
        <v>15993.513897702989</v>
      </c>
    </row>
    <row r="8190" spans="3:4" x14ac:dyDescent="0.2">
      <c r="C8190" s="88">
        <v>0.40460000000000002</v>
      </c>
      <c r="D8190" s="88">
        <v>15993.643822559392</v>
      </c>
    </row>
    <row r="8191" spans="3:4" x14ac:dyDescent="0.2">
      <c r="C8191" s="88">
        <v>0.40465000000000001</v>
      </c>
      <c r="D8191" s="88">
        <v>15993.749810337105</v>
      </c>
    </row>
    <row r="8192" spans="3:4" x14ac:dyDescent="0.2">
      <c r="C8192" s="88">
        <v>0.4047</v>
      </c>
      <c r="D8192" s="88">
        <v>15993.778828147051</v>
      </c>
    </row>
    <row r="8193" spans="3:4" x14ac:dyDescent="0.2">
      <c r="C8193" s="88">
        <v>0.40475</v>
      </c>
      <c r="D8193" s="88">
        <v>15993.785756538076</v>
      </c>
    </row>
    <row r="8194" spans="3:4" x14ac:dyDescent="0.2">
      <c r="C8194" s="88">
        <v>0.40479999999999999</v>
      </c>
      <c r="D8194" s="88">
        <v>15993.812939466452</v>
      </c>
    </row>
    <row r="8195" spans="3:4" x14ac:dyDescent="0.2">
      <c r="C8195" s="88">
        <v>0.40484999999999999</v>
      </c>
      <c r="D8195" s="88">
        <v>15994.003289363232</v>
      </c>
    </row>
    <row r="8196" spans="3:4" x14ac:dyDescent="0.2">
      <c r="C8196" s="88">
        <v>0.40489999999999998</v>
      </c>
      <c r="D8196" s="88">
        <v>15994.345683766174</v>
      </c>
    </row>
    <row r="8197" spans="3:4" x14ac:dyDescent="0.2">
      <c r="C8197" s="88">
        <v>0.40494999999999998</v>
      </c>
      <c r="D8197" s="88">
        <v>15994.441379148062</v>
      </c>
    </row>
    <row r="8198" spans="3:4" x14ac:dyDescent="0.2">
      <c r="C8198" s="88">
        <v>0.40500000000000003</v>
      </c>
      <c r="D8198" s="88">
        <v>15994.497290457351</v>
      </c>
    </row>
    <row r="8199" spans="3:4" x14ac:dyDescent="0.2">
      <c r="C8199" s="88">
        <v>0.40505000000000002</v>
      </c>
      <c r="D8199" s="88">
        <v>15994.616019965268</v>
      </c>
    </row>
    <row r="8200" spans="3:4" x14ac:dyDescent="0.2">
      <c r="C8200" s="88">
        <v>0.40510000000000002</v>
      </c>
      <c r="D8200" s="88">
        <v>15994.640568084869</v>
      </c>
    </row>
    <row r="8201" spans="3:4" x14ac:dyDescent="0.2">
      <c r="C8201" s="88">
        <v>0.40515000000000001</v>
      </c>
      <c r="D8201" s="88">
        <v>15994.804672335396</v>
      </c>
    </row>
    <row r="8202" spans="3:4" x14ac:dyDescent="0.2">
      <c r="C8202" s="88">
        <v>0.4052</v>
      </c>
      <c r="D8202" s="88">
        <v>15995.156610322394</v>
      </c>
    </row>
    <row r="8203" spans="3:4" x14ac:dyDescent="0.2">
      <c r="C8203" s="88">
        <v>0.40525</v>
      </c>
      <c r="D8203" s="88">
        <v>15995.192450764993</v>
      </c>
    </row>
    <row r="8204" spans="3:4" x14ac:dyDescent="0.2">
      <c r="C8204" s="88">
        <v>0.40529999999999999</v>
      </c>
      <c r="D8204" s="88">
        <v>15995.335895265262</v>
      </c>
    </row>
    <row r="8205" spans="3:4" x14ac:dyDescent="0.2">
      <c r="C8205" s="88">
        <v>0.40534999999999999</v>
      </c>
      <c r="D8205" s="88">
        <v>15995.444546910237</v>
      </c>
    </row>
    <row r="8206" spans="3:4" x14ac:dyDescent="0.2">
      <c r="C8206" s="88">
        <v>0.40539999999999998</v>
      </c>
      <c r="D8206" s="88">
        <v>15995.466761232221</v>
      </c>
    </row>
    <row r="8207" spans="3:4" x14ac:dyDescent="0.2">
      <c r="C8207" s="88">
        <v>0.40544999999999998</v>
      </c>
      <c r="D8207" s="88">
        <v>15995.695984645106</v>
      </c>
    </row>
    <row r="8208" spans="3:4" x14ac:dyDescent="0.2">
      <c r="C8208" s="88">
        <v>0.40550000000000003</v>
      </c>
      <c r="D8208" s="88">
        <v>15995.962957038671</v>
      </c>
    </row>
    <row r="8209" spans="3:4" x14ac:dyDescent="0.2">
      <c r="C8209" s="88">
        <v>0.40555000000000002</v>
      </c>
      <c r="D8209" s="88">
        <v>15996.144145193517</v>
      </c>
    </row>
    <row r="8210" spans="3:4" x14ac:dyDescent="0.2">
      <c r="C8210" s="88">
        <v>0.40560000000000002</v>
      </c>
      <c r="D8210" s="88">
        <v>15996.234324333927</v>
      </c>
    </row>
    <row r="8211" spans="3:4" x14ac:dyDescent="0.2">
      <c r="C8211" s="88">
        <v>0.40565000000000001</v>
      </c>
      <c r="D8211" s="88">
        <v>15996.244010109373</v>
      </c>
    </row>
    <row r="8212" spans="3:4" x14ac:dyDescent="0.2">
      <c r="C8212" s="88">
        <v>0.40570000000000001</v>
      </c>
      <c r="D8212" s="88">
        <v>15996.297437742825</v>
      </c>
    </row>
    <row r="8213" spans="3:4" x14ac:dyDescent="0.2">
      <c r="C8213" s="88">
        <v>0.40575</v>
      </c>
      <c r="D8213" s="88">
        <v>15996.504967782881</v>
      </c>
    </row>
    <row r="8214" spans="3:4" x14ac:dyDescent="0.2">
      <c r="C8214" s="88">
        <v>0.40579999999999999</v>
      </c>
      <c r="D8214" s="88">
        <v>15996.51318449646</v>
      </c>
    </row>
    <row r="8215" spans="3:4" x14ac:dyDescent="0.2">
      <c r="C8215" s="88">
        <v>0.40584999999999999</v>
      </c>
      <c r="D8215" s="88">
        <v>15997.062560949002</v>
      </c>
    </row>
    <row r="8216" spans="3:4" x14ac:dyDescent="0.2">
      <c r="C8216" s="88">
        <v>0.40589999999999998</v>
      </c>
      <c r="D8216" s="88">
        <v>15997.284452490876</v>
      </c>
    </row>
    <row r="8217" spans="3:4" x14ac:dyDescent="0.2">
      <c r="C8217" s="88">
        <v>0.40594999999999998</v>
      </c>
      <c r="D8217" s="88">
        <v>15997.6537934363</v>
      </c>
    </row>
    <row r="8218" spans="3:4" x14ac:dyDescent="0.2">
      <c r="C8218" s="88">
        <v>0.40600000000000003</v>
      </c>
      <c r="D8218" s="88">
        <v>15997.8250103872</v>
      </c>
    </row>
    <row r="8219" spans="3:4" x14ac:dyDescent="0.2">
      <c r="C8219" s="88">
        <v>0.40605000000000002</v>
      </c>
      <c r="D8219" s="88">
        <v>15997.862231554731</v>
      </c>
    </row>
    <row r="8220" spans="3:4" x14ac:dyDescent="0.2">
      <c r="C8220" s="88">
        <v>0.40610000000000002</v>
      </c>
      <c r="D8220" s="88">
        <v>15998.014656416439</v>
      </c>
    </row>
    <row r="8221" spans="3:4" x14ac:dyDescent="0.2">
      <c r="C8221" s="88">
        <v>0.40615000000000001</v>
      </c>
      <c r="D8221" s="88">
        <v>15998.069142712302</v>
      </c>
    </row>
    <row r="8222" spans="3:4" x14ac:dyDescent="0.2">
      <c r="C8222" s="88">
        <v>0.40620000000000001</v>
      </c>
      <c r="D8222" s="88">
        <v>15998.094044081339</v>
      </c>
    </row>
    <row r="8223" spans="3:4" x14ac:dyDescent="0.2">
      <c r="C8223" s="88">
        <v>0.40625</v>
      </c>
      <c r="D8223" s="88">
        <v>15998.205272019299</v>
      </c>
    </row>
    <row r="8224" spans="3:4" x14ac:dyDescent="0.2">
      <c r="C8224" s="88">
        <v>0.40629999999999999</v>
      </c>
      <c r="D8224" s="88">
        <v>15998.735421263136</v>
      </c>
    </row>
    <row r="8225" spans="3:4" x14ac:dyDescent="0.2">
      <c r="C8225" s="88">
        <v>0.40634999999999999</v>
      </c>
      <c r="D8225" s="88">
        <v>15998.778440842412</v>
      </c>
    </row>
    <row r="8226" spans="3:4" x14ac:dyDescent="0.2">
      <c r="C8226" s="88">
        <v>0.40639999999999998</v>
      </c>
      <c r="D8226" s="88">
        <v>15998.790037418186</v>
      </c>
    </row>
    <row r="8227" spans="3:4" x14ac:dyDescent="0.2">
      <c r="C8227" s="88">
        <v>0.40644999999999998</v>
      </c>
      <c r="D8227" s="88">
        <v>15998.938167889664</v>
      </c>
    </row>
    <row r="8228" spans="3:4" x14ac:dyDescent="0.2">
      <c r="C8228" s="88">
        <v>0.40649999999999997</v>
      </c>
      <c r="D8228" s="88">
        <v>15999.008378437991</v>
      </c>
    </row>
    <row r="8229" spans="3:4" x14ac:dyDescent="0.2">
      <c r="C8229" s="88">
        <v>0.40655000000000002</v>
      </c>
      <c r="D8229" s="88">
        <v>15999.200018606605</v>
      </c>
    </row>
    <row r="8230" spans="3:4" x14ac:dyDescent="0.2">
      <c r="C8230" s="88">
        <v>0.40660000000000002</v>
      </c>
      <c r="D8230" s="88">
        <v>15999.461194297579</v>
      </c>
    </row>
    <row r="8231" spans="3:4" x14ac:dyDescent="0.2">
      <c r="C8231" s="88">
        <v>0.40665000000000001</v>
      </c>
      <c r="D8231" s="88">
        <v>15999.703034022174</v>
      </c>
    </row>
    <row r="8232" spans="3:4" x14ac:dyDescent="0.2">
      <c r="C8232" s="88">
        <v>0.40670000000000001</v>
      </c>
      <c r="D8232" s="88">
        <v>15999.80711521364</v>
      </c>
    </row>
    <row r="8233" spans="3:4" x14ac:dyDescent="0.2">
      <c r="C8233" s="88">
        <v>0.40675</v>
      </c>
      <c r="D8233" s="88">
        <v>15999.914917672919</v>
      </c>
    </row>
    <row r="8234" spans="3:4" x14ac:dyDescent="0.2">
      <c r="C8234" s="88">
        <v>0.40679999999999999</v>
      </c>
      <c r="D8234" s="88">
        <v>15999.915267934695</v>
      </c>
    </row>
    <row r="8235" spans="3:4" x14ac:dyDescent="0.2">
      <c r="C8235" s="88">
        <v>0.40684999999999999</v>
      </c>
      <c r="D8235" s="88">
        <v>15999.983508750716</v>
      </c>
    </row>
    <row r="8236" spans="3:4" x14ac:dyDescent="0.2">
      <c r="C8236" s="88">
        <v>0.40689999999999998</v>
      </c>
      <c r="D8236" s="88">
        <v>16000.0169078771</v>
      </c>
    </row>
    <row r="8237" spans="3:4" x14ac:dyDescent="0.2">
      <c r="C8237" s="88">
        <v>0.40694999999999998</v>
      </c>
      <c r="D8237" s="88">
        <v>16000.229377181773</v>
      </c>
    </row>
    <row r="8238" spans="3:4" x14ac:dyDescent="0.2">
      <c r="C8238" s="88">
        <v>0.40699999999999997</v>
      </c>
      <c r="D8238" s="88">
        <v>16000.308217266322</v>
      </c>
    </row>
    <row r="8239" spans="3:4" x14ac:dyDescent="0.2">
      <c r="C8239" s="88">
        <v>0.40705000000000002</v>
      </c>
      <c r="D8239" s="88">
        <v>16000.535628120462</v>
      </c>
    </row>
    <row r="8240" spans="3:4" x14ac:dyDescent="0.2">
      <c r="C8240" s="88">
        <v>0.40710000000000002</v>
      </c>
      <c r="D8240" s="88">
        <v>16000.68041594145</v>
      </c>
    </row>
    <row r="8241" spans="3:4" x14ac:dyDescent="0.2">
      <c r="C8241" s="88">
        <v>0.40715000000000001</v>
      </c>
      <c r="D8241" s="88">
        <v>16000.703034151478</v>
      </c>
    </row>
    <row r="8242" spans="3:4" x14ac:dyDescent="0.2">
      <c r="C8242" s="88">
        <v>0.40720000000000001</v>
      </c>
      <c r="D8242" s="88">
        <v>16000.878514732874</v>
      </c>
    </row>
    <row r="8243" spans="3:4" x14ac:dyDescent="0.2">
      <c r="C8243" s="88">
        <v>0.40725</v>
      </c>
      <c r="D8243" s="88">
        <v>16001.32540407385</v>
      </c>
    </row>
    <row r="8244" spans="3:4" x14ac:dyDescent="0.2">
      <c r="C8244" s="88">
        <v>0.4073</v>
      </c>
      <c r="D8244" s="88">
        <v>16001.766718229102</v>
      </c>
    </row>
    <row r="8245" spans="3:4" x14ac:dyDescent="0.2">
      <c r="C8245" s="88">
        <v>0.40734999999999999</v>
      </c>
      <c r="D8245" s="88">
        <v>16001.766969695069</v>
      </c>
    </row>
    <row r="8246" spans="3:4" x14ac:dyDescent="0.2">
      <c r="C8246" s="88">
        <v>0.40739999999999998</v>
      </c>
      <c r="D8246" s="88">
        <v>16002.090288013569</v>
      </c>
    </row>
    <row r="8247" spans="3:4" x14ac:dyDescent="0.2">
      <c r="C8247" s="88">
        <v>0.40744999999999998</v>
      </c>
      <c r="D8247" s="88">
        <v>16002.218593372674</v>
      </c>
    </row>
    <row r="8248" spans="3:4" x14ac:dyDescent="0.2">
      <c r="C8248" s="88">
        <v>0.40749999999999997</v>
      </c>
      <c r="D8248" s="88">
        <v>16002.381783688706</v>
      </c>
    </row>
    <row r="8249" spans="3:4" x14ac:dyDescent="0.2">
      <c r="C8249" s="88">
        <v>0.40755000000000002</v>
      </c>
      <c r="D8249" s="88">
        <v>16002.622318118551</v>
      </c>
    </row>
    <row r="8250" spans="3:4" x14ac:dyDescent="0.2">
      <c r="C8250" s="88">
        <v>0.40760000000000002</v>
      </c>
      <c r="D8250" s="88">
        <v>16002.720525488143</v>
      </c>
    </row>
    <row r="8251" spans="3:4" x14ac:dyDescent="0.2">
      <c r="C8251" s="88">
        <v>0.40765000000000001</v>
      </c>
      <c r="D8251" s="88">
        <v>16002.724544066275</v>
      </c>
    </row>
    <row r="8252" spans="3:4" x14ac:dyDescent="0.2">
      <c r="C8252" s="88">
        <v>0.40770000000000001</v>
      </c>
      <c r="D8252" s="88">
        <v>16002.851589661368</v>
      </c>
    </row>
    <row r="8253" spans="3:4" x14ac:dyDescent="0.2">
      <c r="C8253" s="88">
        <v>0.40775</v>
      </c>
      <c r="D8253" s="88">
        <v>16002.979616480894</v>
      </c>
    </row>
    <row r="8254" spans="3:4" x14ac:dyDescent="0.2">
      <c r="C8254" s="88">
        <v>0.4078</v>
      </c>
      <c r="D8254" s="88">
        <v>16003.07732089912</v>
      </c>
    </row>
    <row r="8255" spans="3:4" x14ac:dyDescent="0.2">
      <c r="C8255" s="88">
        <v>0.40784999999999999</v>
      </c>
      <c r="D8255" s="88">
        <v>16003.353126906468</v>
      </c>
    </row>
    <row r="8256" spans="3:4" x14ac:dyDescent="0.2">
      <c r="C8256" s="88">
        <v>0.40789999999999998</v>
      </c>
      <c r="D8256" s="88">
        <v>16003.578791374606</v>
      </c>
    </row>
    <row r="8257" spans="3:4" x14ac:dyDescent="0.2">
      <c r="C8257" s="88">
        <v>0.40794999999999998</v>
      </c>
      <c r="D8257" s="88">
        <v>16003.651330274512</v>
      </c>
    </row>
    <row r="8258" spans="3:4" x14ac:dyDescent="0.2">
      <c r="C8258" s="88">
        <v>0.40799999999999997</v>
      </c>
      <c r="D8258" s="88">
        <v>16003.882299959545</v>
      </c>
    </row>
    <row r="8259" spans="3:4" x14ac:dyDescent="0.2">
      <c r="C8259" s="88">
        <v>0.40805000000000002</v>
      </c>
      <c r="D8259" s="88">
        <v>16004.046568395319</v>
      </c>
    </row>
    <row r="8260" spans="3:4" x14ac:dyDescent="0.2">
      <c r="C8260" s="88">
        <v>0.40810000000000002</v>
      </c>
      <c r="D8260" s="88">
        <v>16004.153516417497</v>
      </c>
    </row>
    <row r="8261" spans="3:4" x14ac:dyDescent="0.2">
      <c r="C8261" s="88">
        <v>0.40815000000000001</v>
      </c>
      <c r="D8261" s="88">
        <v>16004.164286701211</v>
      </c>
    </row>
    <row r="8262" spans="3:4" x14ac:dyDescent="0.2">
      <c r="C8262" s="88">
        <v>0.40820000000000001</v>
      </c>
      <c r="D8262" s="88">
        <v>16004.172204902206</v>
      </c>
    </row>
    <row r="8263" spans="3:4" x14ac:dyDescent="0.2">
      <c r="C8263" s="88">
        <v>0.40825</v>
      </c>
      <c r="D8263" s="88">
        <v>16004.218397006238</v>
      </c>
    </row>
    <row r="8264" spans="3:4" x14ac:dyDescent="0.2">
      <c r="C8264" s="88">
        <v>0.4083</v>
      </c>
      <c r="D8264" s="88">
        <v>16004.591055189336</v>
      </c>
    </row>
    <row r="8265" spans="3:4" x14ac:dyDescent="0.2">
      <c r="C8265" s="88">
        <v>0.40834999999999999</v>
      </c>
      <c r="D8265" s="88">
        <v>16004.59541802252</v>
      </c>
    </row>
    <row r="8266" spans="3:4" x14ac:dyDescent="0.2">
      <c r="C8266" s="88">
        <v>0.40839999999999999</v>
      </c>
      <c r="D8266" s="88">
        <v>16005.158010199608</v>
      </c>
    </row>
    <row r="8267" spans="3:4" x14ac:dyDescent="0.2">
      <c r="C8267" s="88">
        <v>0.40844999999999998</v>
      </c>
      <c r="D8267" s="88">
        <v>16005.302845650225</v>
      </c>
    </row>
    <row r="8268" spans="3:4" x14ac:dyDescent="0.2">
      <c r="C8268" s="88">
        <v>0.40849999999999997</v>
      </c>
      <c r="D8268" s="88">
        <v>16005.348695565359</v>
      </c>
    </row>
    <row r="8269" spans="3:4" x14ac:dyDescent="0.2">
      <c r="C8269" s="88">
        <v>0.40855000000000002</v>
      </c>
      <c r="D8269" s="88">
        <v>16005.44317783415</v>
      </c>
    </row>
    <row r="8270" spans="3:4" x14ac:dyDescent="0.2">
      <c r="C8270" s="88">
        <v>0.40860000000000002</v>
      </c>
      <c r="D8270" s="88">
        <v>16005.668796095564</v>
      </c>
    </row>
    <row r="8271" spans="3:4" x14ac:dyDescent="0.2">
      <c r="C8271" s="88">
        <v>0.40865000000000001</v>
      </c>
      <c r="D8271" s="88">
        <v>16005.709225627228</v>
      </c>
    </row>
    <row r="8272" spans="3:4" x14ac:dyDescent="0.2">
      <c r="C8272" s="88">
        <v>0.40870000000000001</v>
      </c>
      <c r="D8272" s="88">
        <v>16005.853248901165</v>
      </c>
    </row>
    <row r="8273" spans="3:4" x14ac:dyDescent="0.2">
      <c r="C8273" s="88">
        <v>0.40875</v>
      </c>
      <c r="D8273" s="88">
        <v>16005.955863701378</v>
      </c>
    </row>
    <row r="8274" spans="3:4" x14ac:dyDescent="0.2">
      <c r="C8274" s="88">
        <v>0.4088</v>
      </c>
      <c r="D8274" s="88">
        <v>16005.956017610308</v>
      </c>
    </row>
    <row r="8275" spans="3:4" x14ac:dyDescent="0.2">
      <c r="C8275" s="88">
        <v>0.40884999999999999</v>
      </c>
      <c r="D8275" s="88">
        <v>16006.039958983412</v>
      </c>
    </row>
    <row r="8276" spans="3:4" x14ac:dyDescent="0.2">
      <c r="C8276" s="88">
        <v>0.40889999999999999</v>
      </c>
      <c r="D8276" s="88">
        <v>16006.086977657837</v>
      </c>
    </row>
    <row r="8277" spans="3:4" x14ac:dyDescent="0.2">
      <c r="C8277" s="88">
        <v>0.40894999999999998</v>
      </c>
      <c r="D8277" s="88">
        <v>16006.127653209423</v>
      </c>
    </row>
    <row r="8278" spans="3:4" x14ac:dyDescent="0.2">
      <c r="C8278" s="88">
        <v>0.40899999999999997</v>
      </c>
      <c r="D8278" s="88">
        <v>16006.230531585645</v>
      </c>
    </row>
    <row r="8279" spans="3:4" x14ac:dyDescent="0.2">
      <c r="C8279" s="88">
        <v>0.40905000000000002</v>
      </c>
      <c r="D8279" s="88">
        <v>16006.241464244984</v>
      </c>
    </row>
    <row r="8280" spans="3:4" x14ac:dyDescent="0.2">
      <c r="C8280" s="88">
        <v>0.40910000000000002</v>
      </c>
      <c r="D8280" s="88">
        <v>16006.260790861823</v>
      </c>
    </row>
    <row r="8281" spans="3:4" x14ac:dyDescent="0.2">
      <c r="C8281" s="88">
        <v>0.40915000000000001</v>
      </c>
      <c r="D8281" s="88">
        <v>16006.290386459787</v>
      </c>
    </row>
    <row r="8282" spans="3:4" x14ac:dyDescent="0.2">
      <c r="C8282" s="88">
        <v>0.40920000000000001</v>
      </c>
      <c r="D8282" s="88">
        <v>16006.392761447161</v>
      </c>
    </row>
    <row r="8283" spans="3:4" x14ac:dyDescent="0.2">
      <c r="C8283" s="88">
        <v>0.40925</v>
      </c>
      <c r="D8283" s="88">
        <v>16006.890319339276</v>
      </c>
    </row>
    <row r="8284" spans="3:4" x14ac:dyDescent="0.2">
      <c r="C8284" s="88">
        <v>0.4093</v>
      </c>
      <c r="D8284" s="88">
        <v>16007.078757289031</v>
      </c>
    </row>
    <row r="8285" spans="3:4" x14ac:dyDescent="0.2">
      <c r="C8285" s="88">
        <v>0.40934999999999999</v>
      </c>
      <c r="D8285" s="88">
        <v>16007.325794762852</v>
      </c>
    </row>
    <row r="8286" spans="3:4" x14ac:dyDescent="0.2">
      <c r="C8286" s="88">
        <v>0.40939999999999999</v>
      </c>
      <c r="D8286" s="88">
        <v>16007.417906063594</v>
      </c>
    </row>
    <row r="8287" spans="3:4" x14ac:dyDescent="0.2">
      <c r="C8287" s="88">
        <v>0.40944999999999998</v>
      </c>
      <c r="D8287" s="88">
        <v>16007.5906709269</v>
      </c>
    </row>
    <row r="8288" spans="3:4" x14ac:dyDescent="0.2">
      <c r="C8288" s="88">
        <v>0.40949999999999998</v>
      </c>
      <c r="D8288" s="88">
        <v>16007.852178096946</v>
      </c>
    </row>
    <row r="8289" spans="3:4" x14ac:dyDescent="0.2">
      <c r="C8289" s="88">
        <v>0.40955000000000003</v>
      </c>
      <c r="D8289" s="88">
        <v>16007.918353154335</v>
      </c>
    </row>
    <row r="8290" spans="3:4" x14ac:dyDescent="0.2">
      <c r="C8290" s="88">
        <v>0.40960000000000002</v>
      </c>
      <c r="D8290" s="88">
        <v>16007.940709186376</v>
      </c>
    </row>
    <row r="8291" spans="3:4" x14ac:dyDescent="0.2">
      <c r="C8291" s="88">
        <v>0.40965000000000001</v>
      </c>
      <c r="D8291" s="88">
        <v>16008.107326808147</v>
      </c>
    </row>
    <row r="8292" spans="3:4" x14ac:dyDescent="0.2">
      <c r="C8292" s="88">
        <v>0.40970000000000001</v>
      </c>
      <c r="D8292" s="88">
        <v>16008.208765575408</v>
      </c>
    </row>
    <row r="8293" spans="3:4" x14ac:dyDescent="0.2">
      <c r="C8293" s="88">
        <v>0.40975</v>
      </c>
      <c r="D8293" s="88">
        <v>16008.5975783299</v>
      </c>
    </row>
    <row r="8294" spans="3:4" x14ac:dyDescent="0.2">
      <c r="C8294" s="88">
        <v>0.4098</v>
      </c>
      <c r="D8294" s="88">
        <v>16008.797772183774</v>
      </c>
    </row>
    <row r="8295" spans="3:4" x14ac:dyDescent="0.2">
      <c r="C8295" s="88">
        <v>0.40984999999999999</v>
      </c>
      <c r="D8295" s="88">
        <v>16008.813105589599</v>
      </c>
    </row>
    <row r="8296" spans="3:4" x14ac:dyDescent="0.2">
      <c r="C8296" s="88">
        <v>0.40989999999999999</v>
      </c>
      <c r="D8296" s="88">
        <v>16008.909038447586</v>
      </c>
    </row>
    <row r="8297" spans="3:4" x14ac:dyDescent="0.2">
      <c r="C8297" s="88">
        <v>0.40994999999999998</v>
      </c>
      <c r="D8297" s="88">
        <v>16009.341276736974</v>
      </c>
    </row>
    <row r="8298" spans="3:4" x14ac:dyDescent="0.2">
      <c r="C8298" s="88">
        <v>0.41</v>
      </c>
      <c r="D8298" s="88">
        <v>16009.412061119769</v>
      </c>
    </row>
    <row r="8299" spans="3:4" x14ac:dyDescent="0.2">
      <c r="C8299" s="88">
        <v>0.41005000000000003</v>
      </c>
      <c r="D8299" s="88">
        <v>16009.477892089262</v>
      </c>
    </row>
    <row r="8300" spans="3:4" x14ac:dyDescent="0.2">
      <c r="C8300" s="88">
        <v>0.41010000000000002</v>
      </c>
      <c r="D8300" s="88">
        <v>16009.665417167085</v>
      </c>
    </row>
    <row r="8301" spans="3:4" x14ac:dyDescent="0.2">
      <c r="C8301" s="88">
        <v>0.41015000000000001</v>
      </c>
      <c r="D8301" s="88">
        <v>16009.726324996145</v>
      </c>
    </row>
    <row r="8302" spans="3:4" x14ac:dyDescent="0.2">
      <c r="C8302" s="88">
        <v>0.41020000000000001</v>
      </c>
      <c r="D8302" s="88">
        <v>16009.823540187186</v>
      </c>
    </row>
    <row r="8303" spans="3:4" x14ac:dyDescent="0.2">
      <c r="C8303" s="88">
        <v>0.41025</v>
      </c>
      <c r="D8303" s="88">
        <v>16009.934196262959</v>
      </c>
    </row>
    <row r="8304" spans="3:4" x14ac:dyDescent="0.2">
      <c r="C8304" s="88">
        <v>0.4103</v>
      </c>
      <c r="D8304" s="88">
        <v>16009.984200306759</v>
      </c>
    </row>
    <row r="8305" spans="3:4" x14ac:dyDescent="0.2">
      <c r="C8305" s="88">
        <v>0.41034999999999999</v>
      </c>
      <c r="D8305" s="88">
        <v>16010.075364415943</v>
      </c>
    </row>
    <row r="8306" spans="3:4" x14ac:dyDescent="0.2">
      <c r="C8306" s="88">
        <v>0.41039999999999999</v>
      </c>
      <c r="D8306" s="88">
        <v>16010.286345291261</v>
      </c>
    </row>
    <row r="8307" spans="3:4" x14ac:dyDescent="0.2">
      <c r="C8307" s="88">
        <v>0.41044999999999998</v>
      </c>
      <c r="D8307" s="88">
        <v>16010.321610639465</v>
      </c>
    </row>
    <row r="8308" spans="3:4" x14ac:dyDescent="0.2">
      <c r="C8308" s="88">
        <v>0.41049999999999998</v>
      </c>
      <c r="D8308" s="88">
        <v>16010.376171408043</v>
      </c>
    </row>
    <row r="8309" spans="3:4" x14ac:dyDescent="0.2">
      <c r="C8309" s="88">
        <v>0.41055000000000003</v>
      </c>
      <c r="D8309" s="88">
        <v>16010.385452253573</v>
      </c>
    </row>
    <row r="8310" spans="3:4" x14ac:dyDescent="0.2">
      <c r="C8310" s="88">
        <v>0.41060000000000002</v>
      </c>
      <c r="D8310" s="88">
        <v>16011.48092878432</v>
      </c>
    </row>
    <row r="8311" spans="3:4" x14ac:dyDescent="0.2">
      <c r="C8311" s="88">
        <v>0.41065000000000002</v>
      </c>
      <c r="D8311" s="88">
        <v>16011.641230048301</v>
      </c>
    </row>
    <row r="8312" spans="3:4" x14ac:dyDescent="0.2">
      <c r="C8312" s="88">
        <v>0.41070000000000001</v>
      </c>
      <c r="D8312" s="88">
        <v>16011.710144817776</v>
      </c>
    </row>
    <row r="8313" spans="3:4" x14ac:dyDescent="0.2">
      <c r="C8313" s="88">
        <v>0.41075</v>
      </c>
      <c r="D8313" s="88">
        <v>16011.748966944231</v>
      </c>
    </row>
    <row r="8314" spans="3:4" x14ac:dyDescent="0.2">
      <c r="C8314" s="88">
        <v>0.4108</v>
      </c>
      <c r="D8314" s="88">
        <v>16011.812021640373</v>
      </c>
    </row>
    <row r="8315" spans="3:4" x14ac:dyDescent="0.2">
      <c r="C8315" s="88">
        <v>0.41084999999999999</v>
      </c>
      <c r="D8315" s="88">
        <v>16011.943368460559</v>
      </c>
    </row>
    <row r="8316" spans="3:4" x14ac:dyDescent="0.2">
      <c r="C8316" s="88">
        <v>0.41089999999999999</v>
      </c>
      <c r="D8316" s="88">
        <v>16011.966546566582</v>
      </c>
    </row>
    <row r="8317" spans="3:4" x14ac:dyDescent="0.2">
      <c r="C8317" s="88">
        <v>0.41094999999999998</v>
      </c>
      <c r="D8317" s="88">
        <v>16012.142538052358</v>
      </c>
    </row>
    <row r="8318" spans="3:4" x14ac:dyDescent="0.2">
      <c r="C8318" s="88">
        <v>0.41099999999999998</v>
      </c>
      <c r="D8318" s="88">
        <v>16012.441859674915</v>
      </c>
    </row>
    <row r="8319" spans="3:4" x14ac:dyDescent="0.2">
      <c r="C8319" s="88">
        <v>0.41105000000000003</v>
      </c>
      <c r="D8319" s="88">
        <v>16012.5556663481</v>
      </c>
    </row>
    <row r="8320" spans="3:4" x14ac:dyDescent="0.2">
      <c r="C8320" s="88">
        <v>0.41110000000000002</v>
      </c>
      <c r="D8320" s="88">
        <v>16012.566204834407</v>
      </c>
    </row>
    <row r="8321" spans="3:4" x14ac:dyDescent="0.2">
      <c r="C8321" s="88">
        <v>0.41115000000000002</v>
      </c>
      <c r="D8321" s="88">
        <v>16012.66700608029</v>
      </c>
    </row>
    <row r="8322" spans="3:4" x14ac:dyDescent="0.2">
      <c r="C8322" s="88">
        <v>0.41120000000000001</v>
      </c>
      <c r="D8322" s="88">
        <v>16012.788100034082</v>
      </c>
    </row>
    <row r="8323" spans="3:4" x14ac:dyDescent="0.2">
      <c r="C8323" s="88">
        <v>0.41125</v>
      </c>
      <c r="D8323" s="88">
        <v>16012.81173094429</v>
      </c>
    </row>
    <row r="8324" spans="3:4" x14ac:dyDescent="0.2">
      <c r="C8324" s="88">
        <v>0.4113</v>
      </c>
      <c r="D8324" s="88">
        <v>16012.860485728555</v>
      </c>
    </row>
    <row r="8325" spans="3:4" x14ac:dyDescent="0.2">
      <c r="C8325" s="88">
        <v>0.41134999999999999</v>
      </c>
      <c r="D8325" s="88">
        <v>16013.041176775027</v>
      </c>
    </row>
    <row r="8326" spans="3:4" x14ac:dyDescent="0.2">
      <c r="C8326" s="88">
        <v>0.41139999999999999</v>
      </c>
      <c r="D8326" s="88">
        <v>16013.179686807951</v>
      </c>
    </row>
    <row r="8327" spans="3:4" x14ac:dyDescent="0.2">
      <c r="C8327" s="88">
        <v>0.41144999999999998</v>
      </c>
      <c r="D8327" s="88">
        <v>16013.782790302439</v>
      </c>
    </row>
    <row r="8328" spans="3:4" x14ac:dyDescent="0.2">
      <c r="C8328" s="88">
        <v>0.41149999999999998</v>
      </c>
      <c r="D8328" s="88">
        <v>16013.954427192395</v>
      </c>
    </row>
    <row r="8329" spans="3:4" x14ac:dyDescent="0.2">
      <c r="C8329" s="88">
        <v>0.41155000000000003</v>
      </c>
      <c r="D8329" s="88">
        <v>16014.164419881185</v>
      </c>
    </row>
    <row r="8330" spans="3:4" x14ac:dyDescent="0.2">
      <c r="C8330" s="88">
        <v>0.41160000000000002</v>
      </c>
      <c r="D8330" s="88">
        <v>16014.19224284614</v>
      </c>
    </row>
    <row r="8331" spans="3:4" x14ac:dyDescent="0.2">
      <c r="C8331" s="88">
        <v>0.41165000000000002</v>
      </c>
      <c r="D8331" s="88">
        <v>16014.493306163886</v>
      </c>
    </row>
    <row r="8332" spans="3:4" x14ac:dyDescent="0.2">
      <c r="C8332" s="88">
        <v>0.41170000000000001</v>
      </c>
      <c r="D8332" s="88">
        <v>16014.645934000648</v>
      </c>
    </row>
    <row r="8333" spans="3:4" x14ac:dyDescent="0.2">
      <c r="C8333" s="88">
        <v>0.41175</v>
      </c>
      <c r="D8333" s="88">
        <v>16014.763299937507</v>
      </c>
    </row>
    <row r="8334" spans="3:4" x14ac:dyDescent="0.2">
      <c r="C8334" s="88">
        <v>0.4118</v>
      </c>
      <c r="D8334" s="88">
        <v>16014.767556027076</v>
      </c>
    </row>
    <row r="8335" spans="3:4" x14ac:dyDescent="0.2">
      <c r="C8335" s="88">
        <v>0.41184999999999999</v>
      </c>
      <c r="D8335" s="88">
        <v>16014.795260779494</v>
      </c>
    </row>
    <row r="8336" spans="3:4" x14ac:dyDescent="0.2">
      <c r="C8336" s="88">
        <v>0.41189999999999999</v>
      </c>
      <c r="D8336" s="88">
        <v>16015.197736665574</v>
      </c>
    </row>
    <row r="8337" spans="3:4" x14ac:dyDescent="0.2">
      <c r="C8337" s="88">
        <v>0.41194999999999998</v>
      </c>
      <c r="D8337" s="88">
        <v>16015.2811583517</v>
      </c>
    </row>
    <row r="8338" spans="3:4" x14ac:dyDescent="0.2">
      <c r="C8338" s="88">
        <v>0.41199999999999998</v>
      </c>
      <c r="D8338" s="88">
        <v>16015.293748622362</v>
      </c>
    </row>
    <row r="8339" spans="3:4" x14ac:dyDescent="0.2">
      <c r="C8339" s="88">
        <v>0.41205000000000003</v>
      </c>
      <c r="D8339" s="88">
        <v>16015.323689448822</v>
      </c>
    </row>
    <row r="8340" spans="3:4" x14ac:dyDescent="0.2">
      <c r="C8340" s="88">
        <v>0.41210000000000002</v>
      </c>
      <c r="D8340" s="88">
        <v>16015.433536651672</v>
      </c>
    </row>
    <row r="8341" spans="3:4" x14ac:dyDescent="0.2">
      <c r="C8341" s="88">
        <v>0.41215000000000002</v>
      </c>
      <c r="D8341" s="88">
        <v>16015.435421413426</v>
      </c>
    </row>
    <row r="8342" spans="3:4" x14ac:dyDescent="0.2">
      <c r="C8342" s="88">
        <v>0.41220000000000001</v>
      </c>
      <c r="D8342" s="88">
        <v>16015.736101778557</v>
      </c>
    </row>
    <row r="8343" spans="3:4" x14ac:dyDescent="0.2">
      <c r="C8343" s="88">
        <v>0.41225000000000001</v>
      </c>
      <c r="D8343" s="88">
        <v>16016.046728439913</v>
      </c>
    </row>
    <row r="8344" spans="3:4" x14ac:dyDescent="0.2">
      <c r="C8344" s="88">
        <v>0.4123</v>
      </c>
      <c r="D8344" s="88">
        <v>16016.070963947426</v>
      </c>
    </row>
    <row r="8345" spans="3:4" x14ac:dyDescent="0.2">
      <c r="C8345" s="88">
        <v>0.41234999999999999</v>
      </c>
      <c r="D8345" s="88">
        <v>16016.103949605395</v>
      </c>
    </row>
    <row r="8346" spans="3:4" x14ac:dyDescent="0.2">
      <c r="C8346" s="88">
        <v>0.41239999999999999</v>
      </c>
      <c r="D8346" s="88">
        <v>16016.280599487962</v>
      </c>
    </row>
    <row r="8347" spans="3:4" x14ac:dyDescent="0.2">
      <c r="C8347" s="88">
        <v>0.41244999999999998</v>
      </c>
      <c r="D8347" s="88">
        <v>16016.33162661956</v>
      </c>
    </row>
    <row r="8348" spans="3:4" x14ac:dyDescent="0.2">
      <c r="C8348" s="88">
        <v>0.41249999999999998</v>
      </c>
      <c r="D8348" s="88">
        <v>16016.431773456421</v>
      </c>
    </row>
    <row r="8349" spans="3:4" x14ac:dyDescent="0.2">
      <c r="C8349" s="88">
        <v>0.41254999999999997</v>
      </c>
      <c r="D8349" s="88">
        <v>16016.629145343282</v>
      </c>
    </row>
    <row r="8350" spans="3:4" x14ac:dyDescent="0.2">
      <c r="C8350" s="88">
        <v>0.41260000000000002</v>
      </c>
      <c r="D8350" s="88">
        <v>16016.750862892914</v>
      </c>
    </row>
    <row r="8351" spans="3:4" x14ac:dyDescent="0.2">
      <c r="C8351" s="88">
        <v>0.41265000000000002</v>
      </c>
      <c r="D8351" s="88">
        <v>16016.887959690059</v>
      </c>
    </row>
    <row r="8352" spans="3:4" x14ac:dyDescent="0.2">
      <c r="C8352" s="88">
        <v>0.41270000000000001</v>
      </c>
      <c r="D8352" s="88">
        <v>16017.13926267679</v>
      </c>
    </row>
    <row r="8353" spans="3:4" x14ac:dyDescent="0.2">
      <c r="C8353" s="88">
        <v>0.41275000000000001</v>
      </c>
      <c r="D8353" s="88">
        <v>16017.183147662585</v>
      </c>
    </row>
    <row r="8354" spans="3:4" x14ac:dyDescent="0.2">
      <c r="C8354" s="88">
        <v>0.4128</v>
      </c>
      <c r="D8354" s="88">
        <v>16017.301345525515</v>
      </c>
    </row>
    <row r="8355" spans="3:4" x14ac:dyDescent="0.2">
      <c r="C8355" s="88">
        <v>0.41284999999999999</v>
      </c>
      <c r="D8355" s="88">
        <v>16017.572706078719</v>
      </c>
    </row>
    <row r="8356" spans="3:4" x14ac:dyDescent="0.2">
      <c r="C8356" s="88">
        <v>0.41289999999999999</v>
      </c>
      <c r="D8356" s="88">
        <v>16017.585075602405</v>
      </c>
    </row>
    <row r="8357" spans="3:4" x14ac:dyDescent="0.2">
      <c r="C8357" s="88">
        <v>0.41294999999999998</v>
      </c>
      <c r="D8357" s="88">
        <v>16017.631911236633</v>
      </c>
    </row>
    <row r="8358" spans="3:4" x14ac:dyDescent="0.2">
      <c r="C8358" s="88">
        <v>0.41299999999999998</v>
      </c>
      <c r="D8358" s="88">
        <v>16017.650676721847</v>
      </c>
    </row>
    <row r="8359" spans="3:4" x14ac:dyDescent="0.2">
      <c r="C8359" s="88">
        <v>0.41304999999999997</v>
      </c>
      <c r="D8359" s="88">
        <v>16017.716364114276</v>
      </c>
    </row>
    <row r="8360" spans="3:4" x14ac:dyDescent="0.2">
      <c r="C8360" s="88">
        <v>0.41310000000000002</v>
      </c>
      <c r="D8360" s="88">
        <v>16017.896213233395</v>
      </c>
    </row>
    <row r="8361" spans="3:4" x14ac:dyDescent="0.2">
      <c r="C8361" s="88">
        <v>0.41315000000000002</v>
      </c>
      <c r="D8361" s="88">
        <v>16017.948943821442</v>
      </c>
    </row>
    <row r="8362" spans="3:4" x14ac:dyDescent="0.2">
      <c r="C8362" s="88">
        <v>0.41320000000000001</v>
      </c>
      <c r="D8362" s="88">
        <v>16018.00153563502</v>
      </c>
    </row>
    <row r="8363" spans="3:4" x14ac:dyDescent="0.2">
      <c r="C8363" s="88">
        <v>0.41325000000000001</v>
      </c>
      <c r="D8363" s="88">
        <v>16018.046661995853</v>
      </c>
    </row>
    <row r="8364" spans="3:4" x14ac:dyDescent="0.2">
      <c r="C8364" s="88">
        <v>0.4133</v>
      </c>
      <c r="D8364" s="88">
        <v>16018.059081833337</v>
      </c>
    </row>
    <row r="8365" spans="3:4" x14ac:dyDescent="0.2">
      <c r="C8365" s="88">
        <v>0.41335</v>
      </c>
      <c r="D8365" s="88">
        <v>16018.060250737362</v>
      </c>
    </row>
    <row r="8366" spans="3:4" x14ac:dyDescent="0.2">
      <c r="C8366" s="88">
        <v>0.41339999999999999</v>
      </c>
      <c r="D8366" s="88">
        <v>16018.229654964431</v>
      </c>
    </row>
    <row r="8367" spans="3:4" x14ac:dyDescent="0.2">
      <c r="C8367" s="88">
        <v>0.41344999999999998</v>
      </c>
      <c r="D8367" s="88">
        <v>16018.342583491927</v>
      </c>
    </row>
    <row r="8368" spans="3:4" x14ac:dyDescent="0.2">
      <c r="C8368" s="88">
        <v>0.41349999999999998</v>
      </c>
      <c r="D8368" s="88">
        <v>16018.439951388837</v>
      </c>
    </row>
    <row r="8369" spans="3:4" x14ac:dyDescent="0.2">
      <c r="C8369" s="88">
        <v>0.41354999999999997</v>
      </c>
      <c r="D8369" s="88">
        <v>16018.454661240805</v>
      </c>
    </row>
    <row r="8370" spans="3:4" x14ac:dyDescent="0.2">
      <c r="C8370" s="88">
        <v>0.41360000000000002</v>
      </c>
      <c r="D8370" s="88">
        <v>16018.625213155263</v>
      </c>
    </row>
    <row r="8371" spans="3:4" x14ac:dyDescent="0.2">
      <c r="C8371" s="88">
        <v>0.41365000000000002</v>
      </c>
      <c r="D8371" s="88">
        <v>16018.636414938164</v>
      </c>
    </row>
    <row r="8372" spans="3:4" x14ac:dyDescent="0.2">
      <c r="C8372" s="88">
        <v>0.41370000000000001</v>
      </c>
      <c r="D8372" s="88">
        <v>16018.638735948616</v>
      </c>
    </row>
    <row r="8373" spans="3:4" x14ac:dyDescent="0.2">
      <c r="C8373" s="88">
        <v>0.41375000000000001</v>
      </c>
      <c r="D8373" s="88">
        <v>16018.764301740184</v>
      </c>
    </row>
    <row r="8374" spans="3:4" x14ac:dyDescent="0.2">
      <c r="C8374" s="88">
        <v>0.4138</v>
      </c>
      <c r="D8374" s="88">
        <v>16018.766431204978</v>
      </c>
    </row>
    <row r="8375" spans="3:4" x14ac:dyDescent="0.2">
      <c r="C8375" s="88">
        <v>0.41385</v>
      </c>
      <c r="D8375" s="88">
        <v>16018.798354021023</v>
      </c>
    </row>
    <row r="8376" spans="3:4" x14ac:dyDescent="0.2">
      <c r="C8376" s="88">
        <v>0.41389999999999999</v>
      </c>
      <c r="D8376" s="88">
        <v>16018.897000594492</v>
      </c>
    </row>
    <row r="8377" spans="3:4" x14ac:dyDescent="0.2">
      <c r="C8377" s="88">
        <v>0.41394999999999998</v>
      </c>
      <c r="D8377" s="88">
        <v>16019.03986362974</v>
      </c>
    </row>
    <row r="8378" spans="3:4" x14ac:dyDescent="0.2">
      <c r="C8378" s="88">
        <v>0.41399999999999998</v>
      </c>
      <c r="D8378" s="88">
        <v>16019.25748283595</v>
      </c>
    </row>
    <row r="8379" spans="3:4" x14ac:dyDescent="0.2">
      <c r="C8379" s="88">
        <v>0.41404999999999997</v>
      </c>
      <c r="D8379" s="88">
        <v>16019.308111215845</v>
      </c>
    </row>
    <row r="8380" spans="3:4" x14ac:dyDescent="0.2">
      <c r="C8380" s="88">
        <v>0.41410000000000002</v>
      </c>
      <c r="D8380" s="88">
        <v>16019.393903331036</v>
      </c>
    </row>
    <row r="8381" spans="3:4" x14ac:dyDescent="0.2">
      <c r="C8381" s="88">
        <v>0.41415000000000002</v>
      </c>
      <c r="D8381" s="88">
        <v>16019.531521044795</v>
      </c>
    </row>
    <row r="8382" spans="3:4" x14ac:dyDescent="0.2">
      <c r="C8382" s="88">
        <v>0.41420000000000001</v>
      </c>
      <c r="D8382" s="88">
        <v>16020.198498747233</v>
      </c>
    </row>
    <row r="8383" spans="3:4" x14ac:dyDescent="0.2">
      <c r="C8383" s="88">
        <v>0.41425000000000001</v>
      </c>
      <c r="D8383" s="88">
        <v>16020.286903383758</v>
      </c>
    </row>
    <row r="8384" spans="3:4" x14ac:dyDescent="0.2">
      <c r="C8384" s="88">
        <v>0.4143</v>
      </c>
      <c r="D8384" s="88">
        <v>16020.614497483934</v>
      </c>
    </row>
    <row r="8385" spans="3:4" x14ac:dyDescent="0.2">
      <c r="C8385" s="88">
        <v>0.41435</v>
      </c>
      <c r="D8385" s="88">
        <v>16020.831520311396</v>
      </c>
    </row>
    <row r="8386" spans="3:4" x14ac:dyDescent="0.2">
      <c r="C8386" s="88">
        <v>0.41439999999999999</v>
      </c>
      <c r="D8386" s="88">
        <v>16021.023064307145</v>
      </c>
    </row>
    <row r="8387" spans="3:4" x14ac:dyDescent="0.2">
      <c r="C8387" s="88">
        <v>0.41444999999999999</v>
      </c>
      <c r="D8387" s="88">
        <v>16021.119502152429</v>
      </c>
    </row>
    <row r="8388" spans="3:4" x14ac:dyDescent="0.2">
      <c r="C8388" s="88">
        <v>0.41449999999999998</v>
      </c>
      <c r="D8388" s="88">
        <v>16021.138746010924</v>
      </c>
    </row>
    <row r="8389" spans="3:4" x14ac:dyDescent="0.2">
      <c r="C8389" s="88">
        <v>0.41454999999999997</v>
      </c>
      <c r="D8389" s="88">
        <v>16021.229839390895</v>
      </c>
    </row>
    <row r="8390" spans="3:4" x14ac:dyDescent="0.2">
      <c r="C8390" s="88">
        <v>0.41460000000000002</v>
      </c>
      <c r="D8390" s="88">
        <v>16021.362403880063</v>
      </c>
    </row>
    <row r="8391" spans="3:4" x14ac:dyDescent="0.2">
      <c r="C8391" s="88">
        <v>0.41465000000000002</v>
      </c>
      <c r="D8391" s="88">
        <v>16021.412015679238</v>
      </c>
    </row>
    <row r="8392" spans="3:4" x14ac:dyDescent="0.2">
      <c r="C8392" s="88">
        <v>0.41470000000000001</v>
      </c>
      <c r="D8392" s="88">
        <v>16021.56260821973</v>
      </c>
    </row>
    <row r="8393" spans="3:4" x14ac:dyDescent="0.2">
      <c r="C8393" s="88">
        <v>0.41475000000000001</v>
      </c>
      <c r="D8393" s="88">
        <v>16021.589887989987</v>
      </c>
    </row>
    <row r="8394" spans="3:4" x14ac:dyDescent="0.2">
      <c r="C8394" s="88">
        <v>0.4148</v>
      </c>
      <c r="D8394" s="88">
        <v>16021.946679604545</v>
      </c>
    </row>
    <row r="8395" spans="3:4" x14ac:dyDescent="0.2">
      <c r="C8395" s="88">
        <v>0.41485</v>
      </c>
      <c r="D8395" s="88">
        <v>16022.434422107366</v>
      </c>
    </row>
    <row r="8396" spans="3:4" x14ac:dyDescent="0.2">
      <c r="C8396" s="88">
        <v>0.41489999999999999</v>
      </c>
      <c r="D8396" s="88">
        <v>16022.688239301844</v>
      </c>
    </row>
    <row r="8397" spans="3:4" x14ac:dyDescent="0.2">
      <c r="C8397" s="88">
        <v>0.41494999999999999</v>
      </c>
      <c r="D8397" s="88">
        <v>16023.087758894366</v>
      </c>
    </row>
    <row r="8398" spans="3:4" x14ac:dyDescent="0.2">
      <c r="C8398" s="88">
        <v>0.41499999999999998</v>
      </c>
      <c r="D8398" s="88">
        <v>16023.145968133313</v>
      </c>
    </row>
    <row r="8399" spans="3:4" x14ac:dyDescent="0.2">
      <c r="C8399" s="88">
        <v>0.41504999999999997</v>
      </c>
      <c r="D8399" s="88">
        <v>16023.218956242679</v>
      </c>
    </row>
    <row r="8400" spans="3:4" x14ac:dyDescent="0.2">
      <c r="C8400" s="88">
        <v>0.41510000000000002</v>
      </c>
      <c r="D8400" s="88">
        <v>16023.500240530826</v>
      </c>
    </row>
    <row r="8401" spans="3:4" x14ac:dyDescent="0.2">
      <c r="C8401" s="88">
        <v>0.41515000000000002</v>
      </c>
      <c r="D8401" s="88">
        <v>16023.699120888674</v>
      </c>
    </row>
    <row r="8402" spans="3:4" x14ac:dyDescent="0.2">
      <c r="C8402" s="88">
        <v>0.41520000000000001</v>
      </c>
      <c r="D8402" s="88">
        <v>16023.730040939765</v>
      </c>
    </row>
    <row r="8403" spans="3:4" x14ac:dyDescent="0.2">
      <c r="C8403" s="88">
        <v>0.41525000000000001</v>
      </c>
      <c r="D8403" s="88">
        <v>16023.933427237795</v>
      </c>
    </row>
    <row r="8404" spans="3:4" x14ac:dyDescent="0.2">
      <c r="C8404" s="88">
        <v>0.4153</v>
      </c>
      <c r="D8404" s="88">
        <v>16024.02109858453</v>
      </c>
    </row>
    <row r="8405" spans="3:4" x14ac:dyDescent="0.2">
      <c r="C8405" s="88">
        <v>0.41535</v>
      </c>
      <c r="D8405" s="88">
        <v>16024.06191105397</v>
      </c>
    </row>
    <row r="8406" spans="3:4" x14ac:dyDescent="0.2">
      <c r="C8406" s="88">
        <v>0.41539999999999999</v>
      </c>
      <c r="D8406" s="88">
        <v>16024.074668280293</v>
      </c>
    </row>
    <row r="8407" spans="3:4" x14ac:dyDescent="0.2">
      <c r="C8407" s="88">
        <v>0.41544999999999999</v>
      </c>
      <c r="D8407" s="88">
        <v>16024.12261826521</v>
      </c>
    </row>
    <row r="8408" spans="3:4" x14ac:dyDescent="0.2">
      <c r="C8408" s="88">
        <v>0.41549999999999998</v>
      </c>
      <c r="D8408" s="88">
        <v>16024.143449783056</v>
      </c>
    </row>
    <row r="8409" spans="3:4" x14ac:dyDescent="0.2">
      <c r="C8409" s="88">
        <v>0.41554999999999997</v>
      </c>
      <c r="D8409" s="88">
        <v>16024.209529315453</v>
      </c>
    </row>
    <row r="8410" spans="3:4" x14ac:dyDescent="0.2">
      <c r="C8410" s="88">
        <v>0.41560000000000002</v>
      </c>
      <c r="D8410" s="88">
        <v>16024.261847905915</v>
      </c>
    </row>
    <row r="8411" spans="3:4" x14ac:dyDescent="0.2">
      <c r="C8411" s="88">
        <v>0.41565000000000002</v>
      </c>
      <c r="D8411" s="88">
        <v>16024.402050766876</v>
      </c>
    </row>
    <row r="8412" spans="3:4" x14ac:dyDescent="0.2">
      <c r="C8412" s="88">
        <v>0.41570000000000001</v>
      </c>
      <c r="D8412" s="88">
        <v>16024.647409652636</v>
      </c>
    </row>
    <row r="8413" spans="3:4" x14ac:dyDescent="0.2">
      <c r="C8413" s="88">
        <v>0.41575000000000001</v>
      </c>
      <c r="D8413" s="88">
        <v>16024.7762083539</v>
      </c>
    </row>
    <row r="8414" spans="3:4" x14ac:dyDescent="0.2">
      <c r="C8414" s="88">
        <v>0.4158</v>
      </c>
      <c r="D8414" s="88">
        <v>16024.898108930185</v>
      </c>
    </row>
    <row r="8415" spans="3:4" x14ac:dyDescent="0.2">
      <c r="C8415" s="88">
        <v>0.41585</v>
      </c>
      <c r="D8415" s="88">
        <v>16025.100098163604</v>
      </c>
    </row>
    <row r="8416" spans="3:4" x14ac:dyDescent="0.2">
      <c r="C8416" s="88">
        <v>0.41589999999999999</v>
      </c>
      <c r="D8416" s="88">
        <v>16025.246938022994</v>
      </c>
    </row>
    <row r="8417" spans="3:4" x14ac:dyDescent="0.2">
      <c r="C8417" s="88">
        <v>0.41594999999999999</v>
      </c>
      <c r="D8417" s="88">
        <v>16025.329927697145</v>
      </c>
    </row>
    <row r="8418" spans="3:4" x14ac:dyDescent="0.2">
      <c r="C8418" s="88">
        <v>0.41599999999999998</v>
      </c>
      <c r="D8418" s="88">
        <v>16025.36167114606</v>
      </c>
    </row>
    <row r="8419" spans="3:4" x14ac:dyDescent="0.2">
      <c r="C8419" s="88">
        <v>0.41604999999999998</v>
      </c>
      <c r="D8419" s="88">
        <v>16025.385187710315</v>
      </c>
    </row>
    <row r="8420" spans="3:4" x14ac:dyDescent="0.2">
      <c r="C8420" s="88">
        <v>0.41610000000000003</v>
      </c>
      <c r="D8420" s="88">
        <v>16025.58709942749</v>
      </c>
    </row>
    <row r="8421" spans="3:4" x14ac:dyDescent="0.2">
      <c r="C8421" s="88">
        <v>0.41615000000000002</v>
      </c>
      <c r="D8421" s="88">
        <v>16025.790604141303</v>
      </c>
    </row>
    <row r="8422" spans="3:4" x14ac:dyDescent="0.2">
      <c r="C8422" s="88">
        <v>0.41620000000000001</v>
      </c>
      <c r="D8422" s="88">
        <v>16025.88552995076</v>
      </c>
    </row>
    <row r="8423" spans="3:4" x14ac:dyDescent="0.2">
      <c r="C8423" s="88">
        <v>0.41625000000000001</v>
      </c>
      <c r="D8423" s="88">
        <v>16026.070995666923</v>
      </c>
    </row>
    <row r="8424" spans="3:4" x14ac:dyDescent="0.2">
      <c r="C8424" s="88">
        <v>0.4163</v>
      </c>
      <c r="D8424" s="88">
        <v>16026.145312243094</v>
      </c>
    </row>
    <row r="8425" spans="3:4" x14ac:dyDescent="0.2">
      <c r="C8425" s="88">
        <v>0.41635</v>
      </c>
      <c r="D8425" s="88">
        <v>16026.333439892447</v>
      </c>
    </row>
    <row r="8426" spans="3:4" x14ac:dyDescent="0.2">
      <c r="C8426" s="88">
        <v>0.41639999999999999</v>
      </c>
      <c r="D8426" s="88">
        <v>16026.38354391842</v>
      </c>
    </row>
    <row r="8427" spans="3:4" x14ac:dyDescent="0.2">
      <c r="C8427" s="88">
        <v>0.41644999999999999</v>
      </c>
      <c r="D8427" s="88">
        <v>16026.447900850713</v>
      </c>
    </row>
    <row r="8428" spans="3:4" x14ac:dyDescent="0.2">
      <c r="C8428" s="88">
        <v>0.41649999999999998</v>
      </c>
      <c r="D8428" s="88">
        <v>16027.08655701681</v>
      </c>
    </row>
    <row r="8429" spans="3:4" x14ac:dyDescent="0.2">
      <c r="C8429" s="88">
        <v>0.41654999999999998</v>
      </c>
      <c r="D8429" s="88">
        <v>16027.179883655117</v>
      </c>
    </row>
    <row r="8430" spans="3:4" x14ac:dyDescent="0.2">
      <c r="C8430" s="88">
        <v>0.41660000000000003</v>
      </c>
      <c r="D8430" s="88">
        <v>16027.233778245278</v>
      </c>
    </row>
    <row r="8431" spans="3:4" x14ac:dyDescent="0.2">
      <c r="C8431" s="88">
        <v>0.41665000000000002</v>
      </c>
      <c r="D8431" s="88">
        <v>16027.27793938636</v>
      </c>
    </row>
    <row r="8432" spans="3:4" x14ac:dyDescent="0.2">
      <c r="C8432" s="88">
        <v>0.41670000000000001</v>
      </c>
      <c r="D8432" s="88">
        <v>16027.383726315657</v>
      </c>
    </row>
    <row r="8433" spans="3:4" x14ac:dyDescent="0.2">
      <c r="C8433" s="88">
        <v>0.41675000000000001</v>
      </c>
      <c r="D8433" s="88">
        <v>16027.476123898809</v>
      </c>
    </row>
    <row r="8434" spans="3:4" x14ac:dyDescent="0.2">
      <c r="C8434" s="88">
        <v>0.4168</v>
      </c>
      <c r="D8434" s="88">
        <v>16027.536896110365</v>
      </c>
    </row>
    <row r="8435" spans="3:4" x14ac:dyDescent="0.2">
      <c r="C8435" s="88">
        <v>0.41685</v>
      </c>
      <c r="D8435" s="88">
        <v>16027.65319467066</v>
      </c>
    </row>
    <row r="8436" spans="3:4" x14ac:dyDescent="0.2">
      <c r="C8436" s="88">
        <v>0.41689999999999999</v>
      </c>
      <c r="D8436" s="88">
        <v>16027.814771219904</v>
      </c>
    </row>
    <row r="8437" spans="3:4" x14ac:dyDescent="0.2">
      <c r="C8437" s="88">
        <v>0.41694999999999999</v>
      </c>
      <c r="D8437" s="88">
        <v>16027.919706459985</v>
      </c>
    </row>
    <row r="8438" spans="3:4" x14ac:dyDescent="0.2">
      <c r="C8438" s="88">
        <v>0.41699999999999998</v>
      </c>
      <c r="D8438" s="88">
        <v>16027.950007715248</v>
      </c>
    </row>
    <row r="8439" spans="3:4" x14ac:dyDescent="0.2">
      <c r="C8439" s="88">
        <v>0.41704999999999998</v>
      </c>
      <c r="D8439" s="88">
        <v>16028.037706592662</v>
      </c>
    </row>
    <row r="8440" spans="3:4" x14ac:dyDescent="0.2">
      <c r="C8440" s="88">
        <v>0.41710000000000003</v>
      </c>
      <c r="D8440" s="88">
        <v>16028.325391659753</v>
      </c>
    </row>
    <row r="8441" spans="3:4" x14ac:dyDescent="0.2">
      <c r="C8441" s="88">
        <v>0.41715000000000002</v>
      </c>
      <c r="D8441" s="88">
        <v>16028.508587556615</v>
      </c>
    </row>
    <row r="8442" spans="3:4" x14ac:dyDescent="0.2">
      <c r="C8442" s="88">
        <v>0.41720000000000002</v>
      </c>
      <c r="D8442" s="88">
        <v>16028.734394894154</v>
      </c>
    </row>
    <row r="8443" spans="3:4" x14ac:dyDescent="0.2">
      <c r="C8443" s="88">
        <v>0.41725000000000001</v>
      </c>
      <c r="D8443" s="88">
        <v>16028.941929994142</v>
      </c>
    </row>
    <row r="8444" spans="3:4" x14ac:dyDescent="0.2">
      <c r="C8444" s="88">
        <v>0.4173</v>
      </c>
      <c r="D8444" s="88">
        <v>16028.945892511878</v>
      </c>
    </row>
    <row r="8445" spans="3:4" x14ac:dyDescent="0.2">
      <c r="C8445" s="88">
        <v>0.41735</v>
      </c>
      <c r="D8445" s="88">
        <v>16028.979923009405</v>
      </c>
    </row>
    <row r="8446" spans="3:4" x14ac:dyDescent="0.2">
      <c r="C8446" s="88">
        <v>0.41739999999999999</v>
      </c>
      <c r="D8446" s="88">
        <v>16029.259154486572</v>
      </c>
    </row>
    <row r="8447" spans="3:4" x14ac:dyDescent="0.2">
      <c r="C8447" s="88">
        <v>0.41744999999999999</v>
      </c>
      <c r="D8447" s="88">
        <v>16029.420974871906</v>
      </c>
    </row>
    <row r="8448" spans="3:4" x14ac:dyDescent="0.2">
      <c r="C8448" s="88">
        <v>0.41749999999999998</v>
      </c>
      <c r="D8448" s="88">
        <v>16029.447271792382</v>
      </c>
    </row>
    <row r="8449" spans="3:4" x14ac:dyDescent="0.2">
      <c r="C8449" s="88">
        <v>0.41754999999999998</v>
      </c>
      <c r="D8449" s="88">
        <v>16029.479871737774</v>
      </c>
    </row>
    <row r="8450" spans="3:4" x14ac:dyDescent="0.2">
      <c r="C8450" s="88">
        <v>0.41760000000000003</v>
      </c>
      <c r="D8450" s="88">
        <v>16029.601698229018</v>
      </c>
    </row>
    <row r="8451" spans="3:4" x14ac:dyDescent="0.2">
      <c r="C8451" s="88">
        <v>0.41765000000000002</v>
      </c>
      <c r="D8451" s="88">
        <v>16029.792134709038</v>
      </c>
    </row>
    <row r="8452" spans="3:4" x14ac:dyDescent="0.2">
      <c r="C8452" s="88">
        <v>0.41770000000000002</v>
      </c>
      <c r="D8452" s="88">
        <v>16029.793562606619</v>
      </c>
    </row>
    <row r="8453" spans="3:4" x14ac:dyDescent="0.2">
      <c r="C8453" s="88">
        <v>0.41775000000000001</v>
      </c>
      <c r="D8453" s="88">
        <v>16029.874726063525</v>
      </c>
    </row>
    <row r="8454" spans="3:4" x14ac:dyDescent="0.2">
      <c r="C8454" s="88">
        <v>0.4178</v>
      </c>
      <c r="D8454" s="88">
        <v>16029.934277814795</v>
      </c>
    </row>
    <row r="8455" spans="3:4" x14ac:dyDescent="0.2">
      <c r="C8455" s="88">
        <v>0.41785</v>
      </c>
      <c r="D8455" s="88">
        <v>16029.985284222947</v>
      </c>
    </row>
    <row r="8456" spans="3:4" x14ac:dyDescent="0.2">
      <c r="C8456" s="88">
        <v>0.41789999999999999</v>
      </c>
      <c r="D8456" s="88">
        <v>16030.223060400014</v>
      </c>
    </row>
    <row r="8457" spans="3:4" x14ac:dyDescent="0.2">
      <c r="C8457" s="88">
        <v>0.41794999999999999</v>
      </c>
      <c r="D8457" s="88">
        <v>16030.427748881337</v>
      </c>
    </row>
    <row r="8458" spans="3:4" x14ac:dyDescent="0.2">
      <c r="C8458" s="88">
        <v>0.41799999999999998</v>
      </c>
      <c r="D8458" s="88">
        <v>16030.481658440727</v>
      </c>
    </row>
    <row r="8459" spans="3:4" x14ac:dyDescent="0.2">
      <c r="C8459" s="88">
        <v>0.41804999999999998</v>
      </c>
      <c r="D8459" s="88">
        <v>16030.616477217851</v>
      </c>
    </row>
    <row r="8460" spans="3:4" x14ac:dyDescent="0.2">
      <c r="C8460" s="88">
        <v>0.41810000000000003</v>
      </c>
      <c r="D8460" s="88">
        <v>16030.889478791343</v>
      </c>
    </row>
    <row r="8461" spans="3:4" x14ac:dyDescent="0.2">
      <c r="C8461" s="88">
        <v>0.41815000000000002</v>
      </c>
      <c r="D8461" s="88">
        <v>16031.816199477806</v>
      </c>
    </row>
    <row r="8462" spans="3:4" x14ac:dyDescent="0.2">
      <c r="C8462" s="88">
        <v>0.41820000000000002</v>
      </c>
      <c r="D8462" s="88">
        <v>16031.974194242388</v>
      </c>
    </row>
    <row r="8463" spans="3:4" x14ac:dyDescent="0.2">
      <c r="C8463" s="88">
        <v>0.41825000000000001</v>
      </c>
      <c r="D8463" s="88">
        <v>16032.050000252704</v>
      </c>
    </row>
    <row r="8464" spans="3:4" x14ac:dyDescent="0.2">
      <c r="C8464" s="88">
        <v>0.41830000000000001</v>
      </c>
      <c r="D8464" s="88">
        <v>16032.095052430879</v>
      </c>
    </row>
    <row r="8465" spans="3:4" x14ac:dyDescent="0.2">
      <c r="C8465" s="88">
        <v>0.41835</v>
      </c>
      <c r="D8465" s="88">
        <v>16033.236237412388</v>
      </c>
    </row>
    <row r="8466" spans="3:4" x14ac:dyDescent="0.2">
      <c r="C8466" s="88">
        <v>0.41839999999999999</v>
      </c>
      <c r="D8466" s="88">
        <v>16033.239902460973</v>
      </c>
    </row>
    <row r="8467" spans="3:4" x14ac:dyDescent="0.2">
      <c r="C8467" s="88">
        <v>0.41844999999999999</v>
      </c>
      <c r="D8467" s="88">
        <v>16033.305646945046</v>
      </c>
    </row>
    <row r="8468" spans="3:4" x14ac:dyDescent="0.2">
      <c r="C8468" s="88">
        <v>0.41849999999999998</v>
      </c>
      <c r="D8468" s="88">
        <v>16033.3287668188</v>
      </c>
    </row>
    <row r="8469" spans="3:4" x14ac:dyDescent="0.2">
      <c r="C8469" s="88">
        <v>0.41854999999999998</v>
      </c>
      <c r="D8469" s="88">
        <v>16033.506349821228</v>
      </c>
    </row>
    <row r="8470" spans="3:4" x14ac:dyDescent="0.2">
      <c r="C8470" s="88">
        <v>0.41860000000000003</v>
      </c>
      <c r="D8470" s="88">
        <v>16033.689338154789</v>
      </c>
    </row>
    <row r="8471" spans="3:4" x14ac:dyDescent="0.2">
      <c r="C8471" s="88">
        <v>0.41865000000000002</v>
      </c>
      <c r="D8471" s="88">
        <v>16034.033857680073</v>
      </c>
    </row>
    <row r="8472" spans="3:4" x14ac:dyDescent="0.2">
      <c r="C8472" s="88">
        <v>0.41870000000000002</v>
      </c>
      <c r="D8472" s="88">
        <v>16034.036103868166</v>
      </c>
    </row>
    <row r="8473" spans="3:4" x14ac:dyDescent="0.2">
      <c r="C8473" s="88">
        <v>0.41875000000000001</v>
      </c>
      <c r="D8473" s="88">
        <v>16034.05812478358</v>
      </c>
    </row>
    <row r="8474" spans="3:4" x14ac:dyDescent="0.2">
      <c r="C8474" s="88">
        <v>0.41880000000000001</v>
      </c>
      <c r="D8474" s="88">
        <v>16034.154228200236</v>
      </c>
    </row>
    <row r="8475" spans="3:4" x14ac:dyDescent="0.2">
      <c r="C8475" s="88">
        <v>0.41885</v>
      </c>
      <c r="D8475" s="88">
        <v>16034.325429837285</v>
      </c>
    </row>
    <row r="8476" spans="3:4" x14ac:dyDescent="0.2">
      <c r="C8476" s="88">
        <v>0.41889999999999999</v>
      </c>
      <c r="D8476" s="88">
        <v>16034.492973947023</v>
      </c>
    </row>
    <row r="8477" spans="3:4" x14ac:dyDescent="0.2">
      <c r="C8477" s="88">
        <v>0.41894999999999999</v>
      </c>
      <c r="D8477" s="88">
        <v>16034.594494366975</v>
      </c>
    </row>
    <row r="8478" spans="3:4" x14ac:dyDescent="0.2">
      <c r="C8478" s="88">
        <v>0.41899999999999998</v>
      </c>
      <c r="D8478" s="88">
        <v>16034.807543983281</v>
      </c>
    </row>
    <row r="8479" spans="3:4" x14ac:dyDescent="0.2">
      <c r="C8479" s="88">
        <v>0.41904999999999998</v>
      </c>
      <c r="D8479" s="88">
        <v>16034.853617458293</v>
      </c>
    </row>
    <row r="8480" spans="3:4" x14ac:dyDescent="0.2">
      <c r="C8480" s="88">
        <v>0.41909999999999997</v>
      </c>
      <c r="D8480" s="88">
        <v>16034.986196041405</v>
      </c>
    </row>
    <row r="8481" spans="3:4" x14ac:dyDescent="0.2">
      <c r="C8481" s="88">
        <v>0.41915000000000002</v>
      </c>
      <c r="D8481" s="88">
        <v>16035.042195899587</v>
      </c>
    </row>
    <row r="8482" spans="3:4" x14ac:dyDescent="0.2">
      <c r="C8482" s="88">
        <v>0.41920000000000002</v>
      </c>
      <c r="D8482" s="88">
        <v>16035.2615338452</v>
      </c>
    </row>
    <row r="8483" spans="3:4" x14ac:dyDescent="0.2">
      <c r="C8483" s="88">
        <v>0.41925000000000001</v>
      </c>
      <c r="D8483" s="88">
        <v>16035.547541020638</v>
      </c>
    </row>
    <row r="8484" spans="3:4" x14ac:dyDescent="0.2">
      <c r="C8484" s="88">
        <v>0.41930000000000001</v>
      </c>
      <c r="D8484" s="88">
        <v>16035.657812373665</v>
      </c>
    </row>
    <row r="8485" spans="3:4" x14ac:dyDescent="0.2">
      <c r="C8485" s="88">
        <v>0.41935</v>
      </c>
      <c r="D8485" s="88">
        <v>16035.684983591327</v>
      </c>
    </row>
    <row r="8486" spans="3:4" x14ac:dyDescent="0.2">
      <c r="C8486" s="88">
        <v>0.4194</v>
      </c>
      <c r="D8486" s="88">
        <v>16035.726348038268</v>
      </c>
    </row>
    <row r="8487" spans="3:4" x14ac:dyDescent="0.2">
      <c r="C8487" s="88">
        <v>0.41944999999999999</v>
      </c>
      <c r="D8487" s="88">
        <v>16035.783921862005</v>
      </c>
    </row>
    <row r="8488" spans="3:4" x14ac:dyDescent="0.2">
      <c r="C8488" s="88">
        <v>0.41949999999999998</v>
      </c>
      <c r="D8488" s="88">
        <v>16036.153364802492</v>
      </c>
    </row>
    <row r="8489" spans="3:4" x14ac:dyDescent="0.2">
      <c r="C8489" s="88">
        <v>0.41954999999999998</v>
      </c>
      <c r="D8489" s="88">
        <v>16036.369124043209</v>
      </c>
    </row>
    <row r="8490" spans="3:4" x14ac:dyDescent="0.2">
      <c r="C8490" s="88">
        <v>0.41959999999999997</v>
      </c>
      <c r="D8490" s="88">
        <v>16036.616079645331</v>
      </c>
    </row>
    <row r="8491" spans="3:4" x14ac:dyDescent="0.2">
      <c r="C8491" s="88">
        <v>0.41965000000000002</v>
      </c>
      <c r="D8491" s="88">
        <v>16036.656107656137</v>
      </c>
    </row>
    <row r="8492" spans="3:4" x14ac:dyDescent="0.2">
      <c r="C8492" s="88">
        <v>0.41970000000000002</v>
      </c>
      <c r="D8492" s="88">
        <v>16036.947271149396</v>
      </c>
    </row>
    <row r="8493" spans="3:4" x14ac:dyDescent="0.2">
      <c r="C8493" s="88">
        <v>0.41975000000000001</v>
      </c>
      <c r="D8493" s="88">
        <v>16036.954200993376</v>
      </c>
    </row>
    <row r="8494" spans="3:4" x14ac:dyDescent="0.2">
      <c r="C8494" s="88">
        <v>0.41980000000000001</v>
      </c>
      <c r="D8494" s="88">
        <v>16037.178408072316</v>
      </c>
    </row>
    <row r="8495" spans="3:4" x14ac:dyDescent="0.2">
      <c r="C8495" s="88">
        <v>0.41985</v>
      </c>
      <c r="D8495" s="88">
        <v>16037.179049686263</v>
      </c>
    </row>
    <row r="8496" spans="3:4" x14ac:dyDescent="0.2">
      <c r="C8496" s="88">
        <v>0.4199</v>
      </c>
      <c r="D8496" s="88">
        <v>16037.418529345756</v>
      </c>
    </row>
    <row r="8497" spans="3:4" x14ac:dyDescent="0.2">
      <c r="C8497" s="88">
        <v>0.41994999999999999</v>
      </c>
      <c r="D8497" s="88">
        <v>16037.467833397026</v>
      </c>
    </row>
    <row r="8498" spans="3:4" x14ac:dyDescent="0.2">
      <c r="C8498" s="88">
        <v>0.42</v>
      </c>
      <c r="D8498" s="88">
        <v>16037.67571656801</v>
      </c>
    </row>
    <row r="8499" spans="3:4" x14ac:dyDescent="0.2">
      <c r="C8499" s="88">
        <v>0.42004999999999998</v>
      </c>
      <c r="D8499" s="88">
        <v>16037.727617464514</v>
      </c>
    </row>
    <row r="8500" spans="3:4" x14ac:dyDescent="0.2">
      <c r="C8500" s="88">
        <v>0.42009999999999997</v>
      </c>
      <c r="D8500" s="88">
        <v>16037.759227919458</v>
      </c>
    </row>
    <row r="8501" spans="3:4" x14ac:dyDescent="0.2">
      <c r="C8501" s="88">
        <v>0.42015000000000002</v>
      </c>
      <c r="D8501" s="88">
        <v>16037.839470146828</v>
      </c>
    </row>
    <row r="8502" spans="3:4" x14ac:dyDescent="0.2">
      <c r="C8502" s="88">
        <v>0.42020000000000002</v>
      </c>
      <c r="D8502" s="88">
        <v>16037.850438509358</v>
      </c>
    </row>
    <row r="8503" spans="3:4" x14ac:dyDescent="0.2">
      <c r="C8503" s="88">
        <v>0.42025000000000001</v>
      </c>
      <c r="D8503" s="88">
        <v>16038.019429764434</v>
      </c>
    </row>
    <row r="8504" spans="3:4" x14ac:dyDescent="0.2">
      <c r="C8504" s="88">
        <v>0.42030000000000001</v>
      </c>
      <c r="D8504" s="88">
        <v>16038.202150307498</v>
      </c>
    </row>
    <row r="8505" spans="3:4" x14ac:dyDescent="0.2">
      <c r="C8505" s="88">
        <v>0.42035</v>
      </c>
      <c r="D8505" s="88">
        <v>16038.288807570081</v>
      </c>
    </row>
    <row r="8506" spans="3:4" x14ac:dyDescent="0.2">
      <c r="C8506" s="88">
        <v>0.4204</v>
      </c>
      <c r="D8506" s="88">
        <v>16038.370739001746</v>
      </c>
    </row>
    <row r="8507" spans="3:4" x14ac:dyDescent="0.2">
      <c r="C8507" s="88">
        <v>0.42044999999999999</v>
      </c>
      <c r="D8507" s="88">
        <v>16038.698967024719</v>
      </c>
    </row>
    <row r="8508" spans="3:4" x14ac:dyDescent="0.2">
      <c r="C8508" s="88">
        <v>0.42049999999999998</v>
      </c>
      <c r="D8508" s="88">
        <v>16038.788725869133</v>
      </c>
    </row>
    <row r="8509" spans="3:4" x14ac:dyDescent="0.2">
      <c r="C8509" s="88">
        <v>0.42054999999999998</v>
      </c>
      <c r="D8509" s="88">
        <v>16038.805894057648</v>
      </c>
    </row>
    <row r="8510" spans="3:4" x14ac:dyDescent="0.2">
      <c r="C8510" s="88">
        <v>0.42059999999999997</v>
      </c>
      <c r="D8510" s="88">
        <v>16038.997950126603</v>
      </c>
    </row>
    <row r="8511" spans="3:4" x14ac:dyDescent="0.2">
      <c r="C8511" s="88">
        <v>0.42065000000000002</v>
      </c>
      <c r="D8511" s="88">
        <v>16039.084574692144</v>
      </c>
    </row>
    <row r="8512" spans="3:4" x14ac:dyDescent="0.2">
      <c r="C8512" s="88">
        <v>0.42070000000000002</v>
      </c>
      <c r="D8512" s="88">
        <v>16039.125928693773</v>
      </c>
    </row>
    <row r="8513" spans="3:4" x14ac:dyDescent="0.2">
      <c r="C8513" s="88">
        <v>0.42075000000000001</v>
      </c>
      <c r="D8513" s="88">
        <v>16039.188831952772</v>
      </c>
    </row>
    <row r="8514" spans="3:4" x14ac:dyDescent="0.2">
      <c r="C8514" s="88">
        <v>0.42080000000000001</v>
      </c>
      <c r="D8514" s="88">
        <v>16039.455429880645</v>
      </c>
    </row>
    <row r="8515" spans="3:4" x14ac:dyDescent="0.2">
      <c r="C8515" s="88">
        <v>0.42085</v>
      </c>
      <c r="D8515" s="88">
        <v>16039.607181242747</v>
      </c>
    </row>
    <row r="8516" spans="3:4" x14ac:dyDescent="0.2">
      <c r="C8516" s="88">
        <v>0.4209</v>
      </c>
      <c r="D8516" s="88">
        <v>16039.745844792273</v>
      </c>
    </row>
    <row r="8517" spans="3:4" x14ac:dyDescent="0.2">
      <c r="C8517" s="88">
        <v>0.42094999999999999</v>
      </c>
      <c r="D8517" s="88">
        <v>16039.883360100584</v>
      </c>
    </row>
    <row r="8518" spans="3:4" x14ac:dyDescent="0.2">
      <c r="C8518" s="88">
        <v>0.42099999999999999</v>
      </c>
      <c r="D8518" s="88">
        <v>16039.960830609465</v>
      </c>
    </row>
    <row r="8519" spans="3:4" x14ac:dyDescent="0.2">
      <c r="C8519" s="88">
        <v>0.42104999999999998</v>
      </c>
      <c r="D8519" s="88">
        <v>16040.14089248448</v>
      </c>
    </row>
    <row r="8520" spans="3:4" x14ac:dyDescent="0.2">
      <c r="C8520" s="88">
        <v>0.42109999999999997</v>
      </c>
      <c r="D8520" s="88">
        <v>16040.198642006711</v>
      </c>
    </row>
    <row r="8521" spans="3:4" x14ac:dyDescent="0.2">
      <c r="C8521" s="88">
        <v>0.42115000000000002</v>
      </c>
      <c r="D8521" s="88">
        <v>16040.41267074031</v>
      </c>
    </row>
    <row r="8522" spans="3:4" x14ac:dyDescent="0.2">
      <c r="C8522" s="88">
        <v>0.42120000000000002</v>
      </c>
      <c r="D8522" s="88">
        <v>16040.543192951038</v>
      </c>
    </row>
    <row r="8523" spans="3:4" x14ac:dyDescent="0.2">
      <c r="C8523" s="88">
        <v>0.42125000000000001</v>
      </c>
      <c r="D8523" s="88">
        <v>16040.575017829366</v>
      </c>
    </row>
    <row r="8524" spans="3:4" x14ac:dyDescent="0.2">
      <c r="C8524" s="88">
        <v>0.42130000000000001</v>
      </c>
      <c r="D8524" s="88">
        <v>16040.579591643665</v>
      </c>
    </row>
    <row r="8525" spans="3:4" x14ac:dyDescent="0.2">
      <c r="C8525" s="88">
        <v>0.42135</v>
      </c>
      <c r="D8525" s="88">
        <v>16040.597625014869</v>
      </c>
    </row>
    <row r="8526" spans="3:4" x14ac:dyDescent="0.2">
      <c r="C8526" s="88">
        <v>0.4214</v>
      </c>
      <c r="D8526" s="88">
        <v>16040.767601586398</v>
      </c>
    </row>
    <row r="8527" spans="3:4" x14ac:dyDescent="0.2">
      <c r="C8527" s="88">
        <v>0.42144999999999999</v>
      </c>
      <c r="D8527" s="88">
        <v>16040.815097950443</v>
      </c>
    </row>
    <row r="8528" spans="3:4" x14ac:dyDescent="0.2">
      <c r="C8528" s="88">
        <v>0.42149999999999999</v>
      </c>
      <c r="D8528" s="88">
        <v>16041.100452375627</v>
      </c>
    </row>
    <row r="8529" spans="3:4" x14ac:dyDescent="0.2">
      <c r="C8529" s="88">
        <v>0.42154999999999998</v>
      </c>
      <c r="D8529" s="88">
        <v>16041.874031981197</v>
      </c>
    </row>
    <row r="8530" spans="3:4" x14ac:dyDescent="0.2">
      <c r="C8530" s="88">
        <v>0.42159999999999997</v>
      </c>
      <c r="D8530" s="88">
        <v>16041.968184388712</v>
      </c>
    </row>
    <row r="8531" spans="3:4" x14ac:dyDescent="0.2">
      <c r="C8531" s="88">
        <v>0.42165000000000002</v>
      </c>
      <c r="D8531" s="88">
        <v>16042.214775291788</v>
      </c>
    </row>
    <row r="8532" spans="3:4" x14ac:dyDescent="0.2">
      <c r="C8532" s="88">
        <v>0.42170000000000002</v>
      </c>
      <c r="D8532" s="88">
        <v>16042.442045735634</v>
      </c>
    </row>
    <row r="8533" spans="3:4" x14ac:dyDescent="0.2">
      <c r="C8533" s="88">
        <v>0.42175000000000001</v>
      </c>
      <c r="D8533" s="88">
        <v>16042.478876438596</v>
      </c>
    </row>
    <row r="8534" spans="3:4" x14ac:dyDescent="0.2">
      <c r="C8534" s="88">
        <v>0.42180000000000001</v>
      </c>
      <c r="D8534" s="88">
        <v>16042.497885997116</v>
      </c>
    </row>
    <row r="8535" spans="3:4" x14ac:dyDescent="0.2">
      <c r="C8535" s="88">
        <v>0.42185</v>
      </c>
      <c r="D8535" s="88">
        <v>16042.855814893406</v>
      </c>
    </row>
    <row r="8536" spans="3:4" x14ac:dyDescent="0.2">
      <c r="C8536" s="88">
        <v>0.4219</v>
      </c>
      <c r="D8536" s="88">
        <v>16042.915757376477</v>
      </c>
    </row>
    <row r="8537" spans="3:4" x14ac:dyDescent="0.2">
      <c r="C8537" s="88">
        <v>0.42194999999999999</v>
      </c>
      <c r="D8537" s="88">
        <v>16043.045923793296</v>
      </c>
    </row>
    <row r="8538" spans="3:4" x14ac:dyDescent="0.2">
      <c r="C8538" s="88">
        <v>0.42199999999999999</v>
      </c>
      <c r="D8538" s="88">
        <v>16043.340945268057</v>
      </c>
    </row>
    <row r="8539" spans="3:4" x14ac:dyDescent="0.2">
      <c r="C8539" s="88">
        <v>0.42204999999999998</v>
      </c>
      <c r="D8539" s="88">
        <v>16043.528579861633</v>
      </c>
    </row>
    <row r="8540" spans="3:4" x14ac:dyDescent="0.2">
      <c r="C8540" s="88">
        <v>0.42209999999999998</v>
      </c>
      <c r="D8540" s="88">
        <v>16043.623141500109</v>
      </c>
    </row>
    <row r="8541" spans="3:4" x14ac:dyDescent="0.2">
      <c r="C8541" s="88">
        <v>0.42215000000000003</v>
      </c>
      <c r="D8541" s="88">
        <v>16043.627458403445</v>
      </c>
    </row>
    <row r="8542" spans="3:4" x14ac:dyDescent="0.2">
      <c r="C8542" s="88">
        <v>0.42220000000000002</v>
      </c>
      <c r="D8542" s="88">
        <v>16043.726682991206</v>
      </c>
    </row>
    <row r="8543" spans="3:4" x14ac:dyDescent="0.2">
      <c r="C8543" s="88">
        <v>0.42225000000000001</v>
      </c>
      <c r="D8543" s="88">
        <v>16043.850136657758</v>
      </c>
    </row>
    <row r="8544" spans="3:4" x14ac:dyDescent="0.2">
      <c r="C8544" s="88">
        <v>0.42230000000000001</v>
      </c>
      <c r="D8544" s="88">
        <v>16043.913458286777</v>
      </c>
    </row>
    <row r="8545" spans="3:4" x14ac:dyDescent="0.2">
      <c r="C8545" s="88">
        <v>0.42235</v>
      </c>
      <c r="D8545" s="88">
        <v>16044.027429126931</v>
      </c>
    </row>
    <row r="8546" spans="3:4" x14ac:dyDescent="0.2">
      <c r="C8546" s="88">
        <v>0.4224</v>
      </c>
      <c r="D8546" s="88">
        <v>16044.364941938547</v>
      </c>
    </row>
    <row r="8547" spans="3:4" x14ac:dyDescent="0.2">
      <c r="C8547" s="88">
        <v>0.42244999999999999</v>
      </c>
      <c r="D8547" s="88">
        <v>16044.368216684457</v>
      </c>
    </row>
    <row r="8548" spans="3:4" x14ac:dyDescent="0.2">
      <c r="C8548" s="88">
        <v>0.42249999999999999</v>
      </c>
      <c r="D8548" s="88">
        <v>16045.141254707443</v>
      </c>
    </row>
    <row r="8549" spans="3:4" x14ac:dyDescent="0.2">
      <c r="C8549" s="88">
        <v>0.42254999999999998</v>
      </c>
      <c r="D8549" s="88">
        <v>16045.181088838808</v>
      </c>
    </row>
    <row r="8550" spans="3:4" x14ac:dyDescent="0.2">
      <c r="C8550" s="88">
        <v>0.42259999999999998</v>
      </c>
      <c r="D8550" s="88">
        <v>16045.21571223198</v>
      </c>
    </row>
    <row r="8551" spans="3:4" x14ac:dyDescent="0.2">
      <c r="C8551" s="88">
        <v>0.42265000000000003</v>
      </c>
      <c r="D8551" s="88">
        <v>16045.493628475639</v>
      </c>
    </row>
    <row r="8552" spans="3:4" x14ac:dyDescent="0.2">
      <c r="C8552" s="88">
        <v>0.42270000000000002</v>
      </c>
      <c r="D8552" s="88">
        <v>16045.557232362369</v>
      </c>
    </row>
    <row r="8553" spans="3:4" x14ac:dyDescent="0.2">
      <c r="C8553" s="88">
        <v>0.42275000000000001</v>
      </c>
      <c r="D8553" s="88">
        <v>16045.7372795708</v>
      </c>
    </row>
    <row r="8554" spans="3:4" x14ac:dyDescent="0.2">
      <c r="C8554" s="88">
        <v>0.42280000000000001</v>
      </c>
      <c r="D8554" s="88">
        <v>16045.906285920744</v>
      </c>
    </row>
    <row r="8555" spans="3:4" x14ac:dyDescent="0.2">
      <c r="C8555" s="88">
        <v>0.42285</v>
      </c>
      <c r="D8555" s="88">
        <v>16046.271629158746</v>
      </c>
    </row>
    <row r="8556" spans="3:4" x14ac:dyDescent="0.2">
      <c r="C8556" s="88">
        <v>0.4229</v>
      </c>
      <c r="D8556" s="88">
        <v>16046.358465083671</v>
      </c>
    </row>
    <row r="8557" spans="3:4" x14ac:dyDescent="0.2">
      <c r="C8557" s="88">
        <v>0.42294999999999999</v>
      </c>
      <c r="D8557" s="88">
        <v>16046.700376062241</v>
      </c>
    </row>
    <row r="8558" spans="3:4" x14ac:dyDescent="0.2">
      <c r="C8558" s="88">
        <v>0.42299999999999999</v>
      </c>
      <c r="D8558" s="88">
        <v>16046.812314749766</v>
      </c>
    </row>
    <row r="8559" spans="3:4" x14ac:dyDescent="0.2">
      <c r="C8559" s="88">
        <v>0.42304999999999998</v>
      </c>
      <c r="D8559" s="88">
        <v>16046.935168007378</v>
      </c>
    </row>
    <row r="8560" spans="3:4" x14ac:dyDescent="0.2">
      <c r="C8560" s="88">
        <v>0.42309999999999998</v>
      </c>
      <c r="D8560" s="88">
        <v>16047.034552912308</v>
      </c>
    </row>
    <row r="8561" spans="3:4" x14ac:dyDescent="0.2">
      <c r="C8561" s="88">
        <v>0.42315000000000003</v>
      </c>
      <c r="D8561" s="88">
        <v>16047.084348956723</v>
      </c>
    </row>
    <row r="8562" spans="3:4" x14ac:dyDescent="0.2">
      <c r="C8562" s="88">
        <v>0.42320000000000002</v>
      </c>
      <c r="D8562" s="88">
        <v>16047.152530088588</v>
      </c>
    </row>
    <row r="8563" spans="3:4" x14ac:dyDescent="0.2">
      <c r="C8563" s="88">
        <v>0.42325000000000002</v>
      </c>
      <c r="D8563" s="88">
        <v>16047.236707064585</v>
      </c>
    </row>
    <row r="8564" spans="3:4" x14ac:dyDescent="0.2">
      <c r="C8564" s="88">
        <v>0.42330000000000001</v>
      </c>
      <c r="D8564" s="88">
        <v>16047.65271850243</v>
      </c>
    </row>
    <row r="8565" spans="3:4" x14ac:dyDescent="0.2">
      <c r="C8565" s="88">
        <v>0.42335</v>
      </c>
      <c r="D8565" s="88">
        <v>16047.738106683235</v>
      </c>
    </row>
    <row r="8566" spans="3:4" x14ac:dyDescent="0.2">
      <c r="C8566" s="88">
        <v>0.4234</v>
      </c>
      <c r="D8566" s="88">
        <v>16047.739574983372</v>
      </c>
    </row>
    <row r="8567" spans="3:4" x14ac:dyDescent="0.2">
      <c r="C8567" s="88">
        <v>0.42344999999999999</v>
      </c>
      <c r="D8567" s="88">
        <v>16047.873511529144</v>
      </c>
    </row>
    <row r="8568" spans="3:4" x14ac:dyDescent="0.2">
      <c r="C8568" s="88">
        <v>0.42349999999999999</v>
      </c>
      <c r="D8568" s="88">
        <v>16048.069902837748</v>
      </c>
    </row>
    <row r="8569" spans="3:4" x14ac:dyDescent="0.2">
      <c r="C8569" s="88">
        <v>0.42354999999999998</v>
      </c>
      <c r="D8569" s="88">
        <v>16048.22804462396</v>
      </c>
    </row>
    <row r="8570" spans="3:4" x14ac:dyDescent="0.2">
      <c r="C8570" s="88">
        <v>0.42359999999999998</v>
      </c>
      <c r="D8570" s="88">
        <v>16048.237700314945</v>
      </c>
    </row>
    <row r="8571" spans="3:4" x14ac:dyDescent="0.2">
      <c r="C8571" s="88">
        <v>0.42365000000000003</v>
      </c>
      <c r="D8571" s="88">
        <v>16048.267994946804</v>
      </c>
    </row>
    <row r="8572" spans="3:4" x14ac:dyDescent="0.2">
      <c r="C8572" s="88">
        <v>0.42370000000000002</v>
      </c>
      <c r="D8572" s="88">
        <v>16048.297262080196</v>
      </c>
    </row>
    <row r="8573" spans="3:4" x14ac:dyDescent="0.2">
      <c r="C8573" s="88">
        <v>0.42375000000000002</v>
      </c>
      <c r="D8573" s="88">
        <v>16048.395594935659</v>
      </c>
    </row>
    <row r="8574" spans="3:4" x14ac:dyDescent="0.2">
      <c r="C8574" s="88">
        <v>0.42380000000000001</v>
      </c>
      <c r="D8574" s="88">
        <v>16048.49433214587</v>
      </c>
    </row>
    <row r="8575" spans="3:4" x14ac:dyDescent="0.2">
      <c r="C8575" s="88">
        <v>0.42385</v>
      </c>
      <c r="D8575" s="88">
        <v>16048.686049573267</v>
      </c>
    </row>
    <row r="8576" spans="3:4" x14ac:dyDescent="0.2">
      <c r="C8576" s="88">
        <v>0.4239</v>
      </c>
      <c r="D8576" s="88">
        <v>16048.696134848486</v>
      </c>
    </row>
    <row r="8577" spans="3:4" x14ac:dyDescent="0.2">
      <c r="C8577" s="88">
        <v>0.42394999999999999</v>
      </c>
      <c r="D8577" s="88">
        <v>16048.785775429493</v>
      </c>
    </row>
    <row r="8578" spans="3:4" x14ac:dyDescent="0.2">
      <c r="C8578" s="88">
        <v>0.42399999999999999</v>
      </c>
      <c r="D8578" s="88">
        <v>16049.015751545185</v>
      </c>
    </row>
    <row r="8579" spans="3:4" x14ac:dyDescent="0.2">
      <c r="C8579" s="88">
        <v>0.42404999999999998</v>
      </c>
      <c r="D8579" s="88">
        <v>16049.353963191421</v>
      </c>
    </row>
    <row r="8580" spans="3:4" x14ac:dyDescent="0.2">
      <c r="C8580" s="88">
        <v>0.42409999999999998</v>
      </c>
      <c r="D8580" s="88">
        <v>16049.879740608903</v>
      </c>
    </row>
    <row r="8581" spans="3:4" x14ac:dyDescent="0.2">
      <c r="C8581" s="88">
        <v>0.42415000000000003</v>
      </c>
      <c r="D8581" s="88">
        <v>16050.251792027399</v>
      </c>
    </row>
    <row r="8582" spans="3:4" x14ac:dyDescent="0.2">
      <c r="C8582" s="88">
        <v>0.42420000000000002</v>
      </c>
      <c r="D8582" s="88">
        <v>16050.447361723483</v>
      </c>
    </row>
    <row r="8583" spans="3:4" x14ac:dyDescent="0.2">
      <c r="C8583" s="88">
        <v>0.42425000000000002</v>
      </c>
      <c r="D8583" s="88">
        <v>16050.49081921409</v>
      </c>
    </row>
    <row r="8584" spans="3:4" x14ac:dyDescent="0.2">
      <c r="C8584" s="88">
        <v>0.42430000000000001</v>
      </c>
      <c r="D8584" s="88">
        <v>16050.545853986292</v>
      </c>
    </row>
    <row r="8585" spans="3:4" x14ac:dyDescent="0.2">
      <c r="C8585" s="88">
        <v>0.42435</v>
      </c>
      <c r="D8585" s="88">
        <v>16050.557619839738</v>
      </c>
    </row>
    <row r="8586" spans="3:4" x14ac:dyDescent="0.2">
      <c r="C8586" s="88">
        <v>0.4244</v>
      </c>
      <c r="D8586" s="88">
        <v>16050.792465756676</v>
      </c>
    </row>
    <row r="8587" spans="3:4" x14ac:dyDescent="0.2">
      <c r="C8587" s="88">
        <v>0.42444999999999999</v>
      </c>
      <c r="D8587" s="88">
        <v>16050.823669760617</v>
      </c>
    </row>
    <row r="8588" spans="3:4" x14ac:dyDescent="0.2">
      <c r="C8588" s="88">
        <v>0.42449999999999999</v>
      </c>
      <c r="D8588" s="88">
        <v>16051.033081877045</v>
      </c>
    </row>
    <row r="8589" spans="3:4" x14ac:dyDescent="0.2">
      <c r="C8589" s="88">
        <v>0.42454999999999998</v>
      </c>
      <c r="D8589" s="88">
        <v>16051.132862126895</v>
      </c>
    </row>
    <row r="8590" spans="3:4" x14ac:dyDescent="0.2">
      <c r="C8590" s="88">
        <v>0.42459999999999998</v>
      </c>
      <c r="D8590" s="88">
        <v>16051.299653245207</v>
      </c>
    </row>
    <row r="8591" spans="3:4" x14ac:dyDescent="0.2">
      <c r="C8591" s="88">
        <v>0.42465000000000003</v>
      </c>
      <c r="D8591" s="88">
        <v>16051.466197361544</v>
      </c>
    </row>
    <row r="8592" spans="3:4" x14ac:dyDescent="0.2">
      <c r="C8592" s="88">
        <v>0.42470000000000002</v>
      </c>
      <c r="D8592" s="88">
        <v>16051.773758461462</v>
      </c>
    </row>
    <row r="8593" spans="3:4" x14ac:dyDescent="0.2">
      <c r="C8593" s="88">
        <v>0.42475000000000002</v>
      </c>
      <c r="D8593" s="88">
        <v>16051.795236237216</v>
      </c>
    </row>
    <row r="8594" spans="3:4" x14ac:dyDescent="0.2">
      <c r="C8594" s="88">
        <v>0.42480000000000001</v>
      </c>
      <c r="D8594" s="88">
        <v>16051.900680890163</v>
      </c>
    </row>
    <row r="8595" spans="3:4" x14ac:dyDescent="0.2">
      <c r="C8595" s="88">
        <v>0.42485000000000001</v>
      </c>
      <c r="D8595" s="88">
        <v>16051.927372913889</v>
      </c>
    </row>
    <row r="8596" spans="3:4" x14ac:dyDescent="0.2">
      <c r="C8596" s="88">
        <v>0.4249</v>
      </c>
      <c r="D8596" s="88">
        <v>16052.538252972612</v>
      </c>
    </row>
    <row r="8597" spans="3:4" x14ac:dyDescent="0.2">
      <c r="C8597" s="88">
        <v>0.42494999999999999</v>
      </c>
      <c r="D8597" s="88">
        <v>16052.699468876606</v>
      </c>
    </row>
    <row r="8598" spans="3:4" x14ac:dyDescent="0.2">
      <c r="C8598" s="88">
        <v>0.42499999999999999</v>
      </c>
      <c r="D8598" s="88">
        <v>16052.856117938107</v>
      </c>
    </row>
    <row r="8599" spans="3:4" x14ac:dyDescent="0.2">
      <c r="C8599" s="88">
        <v>0.42504999999999998</v>
      </c>
      <c r="D8599" s="88">
        <v>16052.884310115453</v>
      </c>
    </row>
    <row r="8600" spans="3:4" x14ac:dyDescent="0.2">
      <c r="C8600" s="88">
        <v>0.42509999999999998</v>
      </c>
      <c r="D8600" s="88">
        <v>16053.028516976667</v>
      </c>
    </row>
    <row r="8601" spans="3:4" x14ac:dyDescent="0.2">
      <c r="C8601" s="88">
        <v>0.42514999999999997</v>
      </c>
      <c r="D8601" s="88">
        <v>16053.223915461094</v>
      </c>
    </row>
    <row r="8602" spans="3:4" x14ac:dyDescent="0.2">
      <c r="C8602" s="88">
        <v>0.42520000000000002</v>
      </c>
      <c r="D8602" s="88">
        <v>16053.312533227319</v>
      </c>
    </row>
    <row r="8603" spans="3:4" x14ac:dyDescent="0.2">
      <c r="C8603" s="88">
        <v>0.42525000000000002</v>
      </c>
      <c r="D8603" s="88">
        <v>16053.333808378891</v>
      </c>
    </row>
    <row r="8604" spans="3:4" x14ac:dyDescent="0.2">
      <c r="C8604" s="88">
        <v>0.42530000000000001</v>
      </c>
      <c r="D8604" s="88">
        <v>16053.481968773982</v>
      </c>
    </row>
    <row r="8605" spans="3:4" x14ac:dyDescent="0.2">
      <c r="C8605" s="88">
        <v>0.42535000000000001</v>
      </c>
      <c r="D8605" s="88">
        <v>16053.622148835753</v>
      </c>
    </row>
    <row r="8606" spans="3:4" x14ac:dyDescent="0.2">
      <c r="C8606" s="88">
        <v>0.4254</v>
      </c>
      <c r="D8606" s="88">
        <v>16053.990163590541</v>
      </c>
    </row>
    <row r="8607" spans="3:4" x14ac:dyDescent="0.2">
      <c r="C8607" s="88">
        <v>0.42544999999999999</v>
      </c>
      <c r="D8607" s="88">
        <v>16054.104889298556</v>
      </c>
    </row>
    <row r="8608" spans="3:4" x14ac:dyDescent="0.2">
      <c r="C8608" s="88">
        <v>0.42549999999999999</v>
      </c>
      <c r="D8608" s="88">
        <v>16054.144736688071</v>
      </c>
    </row>
    <row r="8609" spans="3:4" x14ac:dyDescent="0.2">
      <c r="C8609" s="88">
        <v>0.42554999999999998</v>
      </c>
      <c r="D8609" s="88">
        <v>16054.272445953678</v>
      </c>
    </row>
    <row r="8610" spans="3:4" x14ac:dyDescent="0.2">
      <c r="C8610" s="88">
        <v>0.42559999999999998</v>
      </c>
      <c r="D8610" s="88">
        <v>16054.56399939668</v>
      </c>
    </row>
    <row r="8611" spans="3:4" x14ac:dyDescent="0.2">
      <c r="C8611" s="88">
        <v>0.42564999999999997</v>
      </c>
      <c r="D8611" s="88">
        <v>16054.637453215815</v>
      </c>
    </row>
    <row r="8612" spans="3:4" x14ac:dyDescent="0.2">
      <c r="C8612" s="88">
        <v>0.42570000000000002</v>
      </c>
      <c r="D8612" s="88">
        <v>16054.911550028319</v>
      </c>
    </row>
    <row r="8613" spans="3:4" x14ac:dyDescent="0.2">
      <c r="C8613" s="88">
        <v>0.42575000000000002</v>
      </c>
      <c r="D8613" s="88">
        <v>16055.123386664265</v>
      </c>
    </row>
    <row r="8614" spans="3:4" x14ac:dyDescent="0.2">
      <c r="C8614" s="88">
        <v>0.42580000000000001</v>
      </c>
      <c r="D8614" s="88">
        <v>16055.254569446812</v>
      </c>
    </row>
    <row r="8615" spans="3:4" x14ac:dyDescent="0.2">
      <c r="C8615" s="88">
        <v>0.42585000000000001</v>
      </c>
      <c r="D8615" s="88">
        <v>16055.294592159411</v>
      </c>
    </row>
    <row r="8616" spans="3:4" x14ac:dyDescent="0.2">
      <c r="C8616" s="88">
        <v>0.4259</v>
      </c>
      <c r="D8616" s="88">
        <v>16055.329179175538</v>
      </c>
    </row>
    <row r="8617" spans="3:4" x14ac:dyDescent="0.2">
      <c r="C8617" s="88">
        <v>0.42595</v>
      </c>
      <c r="D8617" s="88">
        <v>16055.605604096843</v>
      </c>
    </row>
    <row r="8618" spans="3:4" x14ac:dyDescent="0.2">
      <c r="C8618" s="88">
        <v>0.42599999999999999</v>
      </c>
      <c r="D8618" s="88">
        <v>16055.779947022544</v>
      </c>
    </row>
    <row r="8619" spans="3:4" x14ac:dyDescent="0.2">
      <c r="C8619" s="88">
        <v>0.42604999999999998</v>
      </c>
      <c r="D8619" s="88">
        <v>16055.979148362583</v>
      </c>
    </row>
    <row r="8620" spans="3:4" x14ac:dyDescent="0.2">
      <c r="C8620" s="88">
        <v>0.42609999999999998</v>
      </c>
      <c r="D8620" s="88">
        <v>16056.119879180545</v>
      </c>
    </row>
    <row r="8621" spans="3:4" x14ac:dyDescent="0.2">
      <c r="C8621" s="88">
        <v>0.42614999999999997</v>
      </c>
      <c r="D8621" s="88">
        <v>16056.161165142246</v>
      </c>
    </row>
    <row r="8622" spans="3:4" x14ac:dyDescent="0.2">
      <c r="C8622" s="88">
        <v>0.42620000000000002</v>
      </c>
      <c r="D8622" s="88">
        <v>16056.555798174011</v>
      </c>
    </row>
    <row r="8623" spans="3:4" x14ac:dyDescent="0.2">
      <c r="C8623" s="88">
        <v>0.42625000000000002</v>
      </c>
      <c r="D8623" s="88">
        <v>16056.717454818237</v>
      </c>
    </row>
    <row r="8624" spans="3:4" x14ac:dyDescent="0.2">
      <c r="C8624" s="88">
        <v>0.42630000000000001</v>
      </c>
      <c r="D8624" s="88">
        <v>16056.831364852374</v>
      </c>
    </row>
    <row r="8625" spans="3:4" x14ac:dyDescent="0.2">
      <c r="C8625" s="88">
        <v>0.42635000000000001</v>
      </c>
      <c r="D8625" s="88">
        <v>16057.094938099435</v>
      </c>
    </row>
    <row r="8626" spans="3:4" x14ac:dyDescent="0.2">
      <c r="C8626" s="88">
        <v>0.4264</v>
      </c>
      <c r="D8626" s="88">
        <v>16057.34998956112</v>
      </c>
    </row>
    <row r="8627" spans="3:4" x14ac:dyDescent="0.2">
      <c r="C8627" s="88">
        <v>0.42645</v>
      </c>
      <c r="D8627" s="88">
        <v>16057.410222885359</v>
      </c>
    </row>
    <row r="8628" spans="3:4" x14ac:dyDescent="0.2">
      <c r="C8628" s="88">
        <v>0.42649999999999999</v>
      </c>
      <c r="D8628" s="88">
        <v>16057.645343336606</v>
      </c>
    </row>
    <row r="8629" spans="3:4" x14ac:dyDescent="0.2">
      <c r="C8629" s="88">
        <v>0.42654999999999998</v>
      </c>
      <c r="D8629" s="88">
        <v>16057.821513733799</v>
      </c>
    </row>
    <row r="8630" spans="3:4" x14ac:dyDescent="0.2">
      <c r="C8630" s="88">
        <v>0.42659999999999998</v>
      </c>
      <c r="D8630" s="88">
        <v>16057.841898469487</v>
      </c>
    </row>
    <row r="8631" spans="3:4" x14ac:dyDescent="0.2">
      <c r="C8631" s="88">
        <v>0.42664999999999997</v>
      </c>
      <c r="D8631" s="88">
        <v>16058.15125858896</v>
      </c>
    </row>
    <row r="8632" spans="3:4" x14ac:dyDescent="0.2">
      <c r="C8632" s="88">
        <v>0.42670000000000002</v>
      </c>
      <c r="D8632" s="88">
        <v>16058.24582798743</v>
      </c>
    </row>
    <row r="8633" spans="3:4" x14ac:dyDescent="0.2">
      <c r="C8633" s="88">
        <v>0.42675000000000002</v>
      </c>
      <c r="D8633" s="88">
        <v>16058.379291153307</v>
      </c>
    </row>
    <row r="8634" spans="3:4" x14ac:dyDescent="0.2">
      <c r="C8634" s="88">
        <v>0.42680000000000001</v>
      </c>
      <c r="D8634" s="88">
        <v>16058.557399131461</v>
      </c>
    </row>
    <row r="8635" spans="3:4" x14ac:dyDescent="0.2">
      <c r="C8635" s="88">
        <v>0.42685000000000001</v>
      </c>
      <c r="D8635" s="88">
        <v>16058.737863290462</v>
      </c>
    </row>
    <row r="8636" spans="3:4" x14ac:dyDescent="0.2">
      <c r="C8636" s="88">
        <v>0.4269</v>
      </c>
      <c r="D8636" s="88">
        <v>16058.861787535068</v>
      </c>
    </row>
    <row r="8637" spans="3:4" x14ac:dyDescent="0.2">
      <c r="C8637" s="88">
        <v>0.42695</v>
      </c>
      <c r="D8637" s="88">
        <v>16058.889772704872</v>
      </c>
    </row>
    <row r="8638" spans="3:4" x14ac:dyDescent="0.2">
      <c r="C8638" s="88">
        <v>0.42699999999999999</v>
      </c>
      <c r="D8638" s="88">
        <v>16059.175247179541</v>
      </c>
    </row>
    <row r="8639" spans="3:4" x14ac:dyDescent="0.2">
      <c r="C8639" s="88">
        <v>0.42704999999999999</v>
      </c>
      <c r="D8639" s="88">
        <v>16059.352075726869</v>
      </c>
    </row>
    <row r="8640" spans="3:4" x14ac:dyDescent="0.2">
      <c r="C8640" s="88">
        <v>0.42709999999999998</v>
      </c>
      <c r="D8640" s="88">
        <v>16059.508959036049</v>
      </c>
    </row>
    <row r="8641" spans="3:4" x14ac:dyDescent="0.2">
      <c r="C8641" s="88">
        <v>0.42714999999999997</v>
      </c>
      <c r="D8641" s="88">
        <v>16059.651089174253</v>
      </c>
    </row>
    <row r="8642" spans="3:4" x14ac:dyDescent="0.2">
      <c r="C8642" s="88">
        <v>0.42720000000000002</v>
      </c>
      <c r="D8642" s="88">
        <v>16059.892139847461</v>
      </c>
    </row>
    <row r="8643" spans="3:4" x14ac:dyDescent="0.2">
      <c r="C8643" s="88">
        <v>0.42725000000000002</v>
      </c>
      <c r="D8643" s="88">
        <v>16059.923511065303</v>
      </c>
    </row>
    <row r="8644" spans="3:4" x14ac:dyDescent="0.2">
      <c r="C8644" s="88">
        <v>0.42730000000000001</v>
      </c>
      <c r="D8644" s="88">
        <v>16060.178674898632</v>
      </c>
    </row>
    <row r="8645" spans="3:4" x14ac:dyDescent="0.2">
      <c r="C8645" s="88">
        <v>0.42735000000000001</v>
      </c>
      <c r="D8645" s="88">
        <v>16060.442654011253</v>
      </c>
    </row>
    <row r="8646" spans="3:4" x14ac:dyDescent="0.2">
      <c r="C8646" s="88">
        <v>0.4274</v>
      </c>
      <c r="D8646" s="88">
        <v>16060.524640894419</v>
      </c>
    </row>
    <row r="8647" spans="3:4" x14ac:dyDescent="0.2">
      <c r="C8647" s="88">
        <v>0.42745</v>
      </c>
      <c r="D8647" s="88">
        <v>16060.545791569904</v>
      </c>
    </row>
    <row r="8648" spans="3:4" x14ac:dyDescent="0.2">
      <c r="C8648" s="88">
        <v>0.42749999999999999</v>
      </c>
      <c r="D8648" s="88">
        <v>16060.946536022017</v>
      </c>
    </row>
    <row r="8649" spans="3:4" x14ac:dyDescent="0.2">
      <c r="C8649" s="88">
        <v>0.42754999999999999</v>
      </c>
      <c r="D8649" s="88">
        <v>16061.143472261469</v>
      </c>
    </row>
    <row r="8650" spans="3:4" x14ac:dyDescent="0.2">
      <c r="C8650" s="88">
        <v>0.42759999999999998</v>
      </c>
      <c r="D8650" s="88">
        <v>16061.582093802554</v>
      </c>
    </row>
    <row r="8651" spans="3:4" x14ac:dyDescent="0.2">
      <c r="C8651" s="88">
        <v>0.42764999999999997</v>
      </c>
      <c r="D8651" s="88">
        <v>16061.609317943086</v>
      </c>
    </row>
    <row r="8652" spans="3:4" x14ac:dyDescent="0.2">
      <c r="C8652" s="88">
        <v>0.42770000000000002</v>
      </c>
      <c r="D8652" s="88">
        <v>16061.782388654747</v>
      </c>
    </row>
    <row r="8653" spans="3:4" x14ac:dyDescent="0.2">
      <c r="C8653" s="88">
        <v>0.42775000000000002</v>
      </c>
      <c r="D8653" s="88">
        <v>16062.202519003229</v>
      </c>
    </row>
    <row r="8654" spans="3:4" x14ac:dyDescent="0.2">
      <c r="C8654" s="88">
        <v>0.42780000000000001</v>
      </c>
      <c r="D8654" s="88">
        <v>16062.391638677589</v>
      </c>
    </row>
    <row r="8655" spans="3:4" x14ac:dyDescent="0.2">
      <c r="C8655" s="88">
        <v>0.42785000000000001</v>
      </c>
      <c r="D8655" s="88">
        <v>16062.431522329254</v>
      </c>
    </row>
    <row r="8656" spans="3:4" x14ac:dyDescent="0.2">
      <c r="C8656" s="88">
        <v>0.4279</v>
      </c>
      <c r="D8656" s="88">
        <v>16062.541459116212</v>
      </c>
    </row>
    <row r="8657" spans="3:4" x14ac:dyDescent="0.2">
      <c r="C8657" s="88">
        <v>0.42795</v>
      </c>
      <c r="D8657" s="88">
        <v>16063.063051130503</v>
      </c>
    </row>
    <row r="8658" spans="3:4" x14ac:dyDescent="0.2">
      <c r="C8658" s="88">
        <v>0.42799999999999999</v>
      </c>
      <c r="D8658" s="88">
        <v>16063.0954362556</v>
      </c>
    </row>
    <row r="8659" spans="3:4" x14ac:dyDescent="0.2">
      <c r="C8659" s="88">
        <v>0.42804999999999999</v>
      </c>
      <c r="D8659" s="88">
        <v>16063.167127448129</v>
      </c>
    </row>
    <row r="8660" spans="3:4" x14ac:dyDescent="0.2">
      <c r="C8660" s="88">
        <v>0.42809999999999998</v>
      </c>
      <c r="D8660" s="88">
        <v>16063.28582346085</v>
      </c>
    </row>
    <row r="8661" spans="3:4" x14ac:dyDescent="0.2">
      <c r="C8661" s="88">
        <v>0.42814999999999998</v>
      </c>
      <c r="D8661" s="88">
        <v>16063.649030435505</v>
      </c>
    </row>
    <row r="8662" spans="3:4" x14ac:dyDescent="0.2">
      <c r="C8662" s="88">
        <v>0.42820000000000003</v>
      </c>
      <c r="D8662" s="88">
        <v>16063.717018943491</v>
      </c>
    </row>
    <row r="8663" spans="3:4" x14ac:dyDescent="0.2">
      <c r="C8663" s="88">
        <v>0.42825000000000002</v>
      </c>
      <c r="D8663" s="88">
        <v>16063.841755752768</v>
      </c>
    </row>
    <row r="8664" spans="3:4" x14ac:dyDescent="0.2">
      <c r="C8664" s="88">
        <v>0.42830000000000001</v>
      </c>
      <c r="D8664" s="88">
        <v>16063.888480891834</v>
      </c>
    </row>
    <row r="8665" spans="3:4" x14ac:dyDescent="0.2">
      <c r="C8665" s="88">
        <v>0.42835000000000001</v>
      </c>
      <c r="D8665" s="88">
        <v>16063.984476332616</v>
      </c>
    </row>
    <row r="8666" spans="3:4" x14ac:dyDescent="0.2">
      <c r="C8666" s="88">
        <v>0.4284</v>
      </c>
      <c r="D8666" s="88">
        <v>16064.014080928118</v>
      </c>
    </row>
    <row r="8667" spans="3:4" x14ac:dyDescent="0.2">
      <c r="C8667" s="88">
        <v>0.42845</v>
      </c>
      <c r="D8667" s="88">
        <v>16064.042914826334</v>
      </c>
    </row>
    <row r="8668" spans="3:4" x14ac:dyDescent="0.2">
      <c r="C8668" s="88">
        <v>0.42849999999999999</v>
      </c>
      <c r="D8668" s="88">
        <v>16064.180616884649</v>
      </c>
    </row>
    <row r="8669" spans="3:4" x14ac:dyDescent="0.2">
      <c r="C8669" s="88">
        <v>0.42854999999999999</v>
      </c>
      <c r="D8669" s="88">
        <v>16064.20745815864</v>
      </c>
    </row>
    <row r="8670" spans="3:4" x14ac:dyDescent="0.2">
      <c r="C8670" s="88">
        <v>0.42859999999999998</v>
      </c>
      <c r="D8670" s="88">
        <v>16064.241800965185</v>
      </c>
    </row>
    <row r="8671" spans="3:4" x14ac:dyDescent="0.2">
      <c r="C8671" s="88">
        <v>0.42864999999999998</v>
      </c>
      <c r="D8671" s="88">
        <v>16064.492369645333</v>
      </c>
    </row>
    <row r="8672" spans="3:4" x14ac:dyDescent="0.2">
      <c r="C8672" s="88">
        <v>0.42870000000000003</v>
      </c>
      <c r="D8672" s="88">
        <v>16064.785373575056</v>
      </c>
    </row>
    <row r="8673" spans="3:4" x14ac:dyDescent="0.2">
      <c r="C8673" s="88">
        <v>0.42875000000000002</v>
      </c>
      <c r="D8673" s="88">
        <v>16064.898295782124</v>
      </c>
    </row>
    <row r="8674" spans="3:4" x14ac:dyDescent="0.2">
      <c r="C8674" s="88">
        <v>0.42880000000000001</v>
      </c>
      <c r="D8674" s="88">
        <v>16064.919855616583</v>
      </c>
    </row>
    <row r="8675" spans="3:4" x14ac:dyDescent="0.2">
      <c r="C8675" s="88">
        <v>0.42885000000000001</v>
      </c>
      <c r="D8675" s="88">
        <v>16065.054582584762</v>
      </c>
    </row>
    <row r="8676" spans="3:4" x14ac:dyDescent="0.2">
      <c r="C8676" s="88">
        <v>0.4289</v>
      </c>
      <c r="D8676" s="88">
        <v>16065.122672908135</v>
      </c>
    </row>
    <row r="8677" spans="3:4" x14ac:dyDescent="0.2">
      <c r="C8677" s="88">
        <v>0.42895</v>
      </c>
      <c r="D8677" s="88">
        <v>16065.171092237993</v>
      </c>
    </row>
    <row r="8678" spans="3:4" x14ac:dyDescent="0.2">
      <c r="C8678" s="88">
        <v>0.42899999999999999</v>
      </c>
      <c r="D8678" s="88">
        <v>16065.271160129287</v>
      </c>
    </row>
    <row r="8679" spans="3:4" x14ac:dyDescent="0.2">
      <c r="C8679" s="88">
        <v>0.42904999999999999</v>
      </c>
      <c r="D8679" s="88">
        <v>16065.30485588844</v>
      </c>
    </row>
    <row r="8680" spans="3:4" x14ac:dyDescent="0.2">
      <c r="C8680" s="88">
        <v>0.42909999999999998</v>
      </c>
      <c r="D8680" s="88">
        <v>16065.318587471524</v>
      </c>
    </row>
    <row r="8681" spans="3:4" x14ac:dyDescent="0.2">
      <c r="C8681" s="88">
        <v>0.42914999999999998</v>
      </c>
      <c r="D8681" s="88">
        <v>16065.324756313892</v>
      </c>
    </row>
    <row r="8682" spans="3:4" x14ac:dyDescent="0.2">
      <c r="C8682" s="88">
        <v>0.42920000000000003</v>
      </c>
      <c r="D8682" s="88">
        <v>16065.338377350978</v>
      </c>
    </row>
    <row r="8683" spans="3:4" x14ac:dyDescent="0.2">
      <c r="C8683" s="88">
        <v>0.42925000000000002</v>
      </c>
      <c r="D8683" s="88">
        <v>16065.523215864576</v>
      </c>
    </row>
    <row r="8684" spans="3:4" x14ac:dyDescent="0.2">
      <c r="C8684" s="88">
        <v>0.42930000000000001</v>
      </c>
      <c r="D8684" s="88">
        <v>16065.73799215492</v>
      </c>
    </row>
    <row r="8685" spans="3:4" x14ac:dyDescent="0.2">
      <c r="C8685" s="88">
        <v>0.42935000000000001</v>
      </c>
      <c r="D8685" s="88">
        <v>16065.779165428892</v>
      </c>
    </row>
    <row r="8686" spans="3:4" x14ac:dyDescent="0.2">
      <c r="C8686" s="88">
        <v>0.4294</v>
      </c>
      <c r="D8686" s="88">
        <v>16066.430417361982</v>
      </c>
    </row>
    <row r="8687" spans="3:4" x14ac:dyDescent="0.2">
      <c r="C8687" s="88">
        <v>0.42945</v>
      </c>
      <c r="D8687" s="88">
        <v>16066.518993822396</v>
      </c>
    </row>
    <row r="8688" spans="3:4" x14ac:dyDescent="0.2">
      <c r="C8688" s="88">
        <v>0.42949999999999999</v>
      </c>
      <c r="D8688" s="88">
        <v>16066.626698934631</v>
      </c>
    </row>
    <row r="8689" spans="3:4" x14ac:dyDescent="0.2">
      <c r="C8689" s="88">
        <v>0.42954999999999999</v>
      </c>
      <c r="D8689" s="88">
        <v>16066.726802418483</v>
      </c>
    </row>
    <row r="8690" spans="3:4" x14ac:dyDescent="0.2">
      <c r="C8690" s="88">
        <v>0.42959999999999998</v>
      </c>
      <c r="D8690" s="88">
        <v>16067.110946165314</v>
      </c>
    </row>
    <row r="8691" spans="3:4" x14ac:dyDescent="0.2">
      <c r="C8691" s="88">
        <v>0.42964999999999998</v>
      </c>
      <c r="D8691" s="88">
        <v>16067.232922176487</v>
      </c>
    </row>
    <row r="8692" spans="3:4" x14ac:dyDescent="0.2">
      <c r="C8692" s="88">
        <v>0.42970000000000003</v>
      </c>
      <c r="D8692" s="88">
        <v>16067.401996726312</v>
      </c>
    </row>
    <row r="8693" spans="3:4" x14ac:dyDescent="0.2">
      <c r="C8693" s="88">
        <v>0.42975000000000002</v>
      </c>
      <c r="D8693" s="88">
        <v>16067.706567166557</v>
      </c>
    </row>
    <row r="8694" spans="3:4" x14ac:dyDescent="0.2">
      <c r="C8694" s="88">
        <v>0.42980000000000002</v>
      </c>
      <c r="D8694" s="88">
        <v>16067.812115357116</v>
      </c>
    </row>
    <row r="8695" spans="3:4" x14ac:dyDescent="0.2">
      <c r="C8695" s="88">
        <v>0.42985000000000001</v>
      </c>
      <c r="D8695" s="88">
        <v>16067.824174432777</v>
      </c>
    </row>
    <row r="8696" spans="3:4" x14ac:dyDescent="0.2">
      <c r="C8696" s="88">
        <v>0.4299</v>
      </c>
      <c r="D8696" s="88">
        <v>16067.824393421839</v>
      </c>
    </row>
    <row r="8697" spans="3:4" x14ac:dyDescent="0.2">
      <c r="C8697" s="88">
        <v>0.42995</v>
      </c>
      <c r="D8697" s="88">
        <v>16068.142631806521</v>
      </c>
    </row>
    <row r="8698" spans="3:4" x14ac:dyDescent="0.2">
      <c r="C8698" s="88">
        <v>0.43</v>
      </c>
      <c r="D8698" s="88">
        <v>16068.403661642087</v>
      </c>
    </row>
    <row r="8699" spans="3:4" x14ac:dyDescent="0.2">
      <c r="C8699" s="88">
        <v>0.43004999999999999</v>
      </c>
      <c r="D8699" s="88">
        <v>16068.429388844179</v>
      </c>
    </row>
    <row r="8700" spans="3:4" x14ac:dyDescent="0.2">
      <c r="C8700" s="88">
        <v>0.43009999999999998</v>
      </c>
      <c r="D8700" s="88">
        <v>16068.615071943423</v>
      </c>
    </row>
    <row r="8701" spans="3:4" x14ac:dyDescent="0.2">
      <c r="C8701" s="88">
        <v>0.43014999999999998</v>
      </c>
      <c r="D8701" s="88">
        <v>16068.966616831007</v>
      </c>
    </row>
    <row r="8702" spans="3:4" x14ac:dyDescent="0.2">
      <c r="C8702" s="88">
        <v>0.43020000000000003</v>
      </c>
      <c r="D8702" s="88">
        <v>16069.173120267296</v>
      </c>
    </row>
    <row r="8703" spans="3:4" x14ac:dyDescent="0.2">
      <c r="C8703" s="88">
        <v>0.43025000000000002</v>
      </c>
      <c r="D8703" s="88">
        <v>16069.203297701109</v>
      </c>
    </row>
    <row r="8704" spans="3:4" x14ac:dyDescent="0.2">
      <c r="C8704" s="88">
        <v>0.43030000000000002</v>
      </c>
      <c r="D8704" s="88">
        <v>16069.316987246028</v>
      </c>
    </row>
    <row r="8705" spans="3:4" x14ac:dyDescent="0.2">
      <c r="C8705" s="88">
        <v>0.43035000000000001</v>
      </c>
      <c r="D8705" s="88">
        <v>16069.335904602687</v>
      </c>
    </row>
    <row r="8706" spans="3:4" x14ac:dyDescent="0.2">
      <c r="C8706" s="88">
        <v>0.4304</v>
      </c>
      <c r="D8706" s="88">
        <v>16069.531627909952</v>
      </c>
    </row>
    <row r="8707" spans="3:4" x14ac:dyDescent="0.2">
      <c r="C8707" s="88">
        <v>0.43045</v>
      </c>
      <c r="D8707" s="88">
        <v>16069.989333161047</v>
      </c>
    </row>
    <row r="8708" spans="3:4" x14ac:dyDescent="0.2">
      <c r="C8708" s="88">
        <v>0.43049999999999999</v>
      </c>
      <c r="D8708" s="88">
        <v>16070.038919126644</v>
      </c>
    </row>
    <row r="8709" spans="3:4" x14ac:dyDescent="0.2">
      <c r="C8709" s="88">
        <v>0.43054999999999999</v>
      </c>
      <c r="D8709" s="88">
        <v>16070.114533759577</v>
      </c>
    </row>
    <row r="8710" spans="3:4" x14ac:dyDescent="0.2">
      <c r="C8710" s="88">
        <v>0.43059999999999998</v>
      </c>
      <c r="D8710" s="88">
        <v>16070.3065108008</v>
      </c>
    </row>
    <row r="8711" spans="3:4" x14ac:dyDescent="0.2">
      <c r="C8711" s="88">
        <v>0.43064999999999998</v>
      </c>
      <c r="D8711" s="88">
        <v>16070.58484758088</v>
      </c>
    </row>
    <row r="8712" spans="3:4" x14ac:dyDescent="0.2">
      <c r="C8712" s="88">
        <v>0.43070000000000003</v>
      </c>
      <c r="D8712" s="88">
        <v>16070.908266714232</v>
      </c>
    </row>
    <row r="8713" spans="3:4" x14ac:dyDescent="0.2">
      <c r="C8713" s="88">
        <v>0.43075000000000002</v>
      </c>
      <c r="D8713" s="88">
        <v>16070.987847651468</v>
      </c>
    </row>
    <row r="8714" spans="3:4" x14ac:dyDescent="0.2">
      <c r="C8714" s="88">
        <v>0.43080000000000002</v>
      </c>
      <c r="D8714" s="88">
        <v>16071.190446351991</v>
      </c>
    </row>
    <row r="8715" spans="3:4" x14ac:dyDescent="0.2">
      <c r="C8715" s="88">
        <v>0.43085000000000001</v>
      </c>
      <c r="D8715" s="88">
        <v>16071.389843039939</v>
      </c>
    </row>
    <row r="8716" spans="3:4" x14ac:dyDescent="0.2">
      <c r="C8716" s="88">
        <v>0.43090000000000001</v>
      </c>
      <c r="D8716" s="88">
        <v>16071.438633986041</v>
      </c>
    </row>
    <row r="8717" spans="3:4" x14ac:dyDescent="0.2">
      <c r="C8717" s="88">
        <v>0.43095</v>
      </c>
      <c r="D8717" s="88">
        <v>16071.502041506617</v>
      </c>
    </row>
    <row r="8718" spans="3:4" x14ac:dyDescent="0.2">
      <c r="C8718" s="88">
        <v>0.43099999999999999</v>
      </c>
      <c r="D8718" s="88">
        <v>16071.588568317173</v>
      </c>
    </row>
    <row r="8719" spans="3:4" x14ac:dyDescent="0.2">
      <c r="C8719" s="88">
        <v>0.43104999999999999</v>
      </c>
      <c r="D8719" s="88">
        <v>16071.736986665366</v>
      </c>
    </row>
    <row r="8720" spans="3:4" x14ac:dyDescent="0.2">
      <c r="C8720" s="88">
        <v>0.43109999999999998</v>
      </c>
      <c r="D8720" s="88">
        <v>16071.764656472835</v>
      </c>
    </row>
    <row r="8721" spans="3:4" x14ac:dyDescent="0.2">
      <c r="C8721" s="88">
        <v>0.43114999999999998</v>
      </c>
      <c r="D8721" s="88">
        <v>16071.937143475639</v>
      </c>
    </row>
    <row r="8722" spans="3:4" x14ac:dyDescent="0.2">
      <c r="C8722" s="88">
        <v>0.43120000000000003</v>
      </c>
      <c r="D8722" s="88">
        <v>16072.563571760325</v>
      </c>
    </row>
    <row r="8723" spans="3:4" x14ac:dyDescent="0.2">
      <c r="C8723" s="88">
        <v>0.43125000000000002</v>
      </c>
      <c r="D8723" s="88">
        <v>16072.852897028608</v>
      </c>
    </row>
    <row r="8724" spans="3:4" x14ac:dyDescent="0.2">
      <c r="C8724" s="88">
        <v>0.43130000000000002</v>
      </c>
      <c r="D8724" s="88">
        <v>16073.116906687272</v>
      </c>
    </row>
    <row r="8725" spans="3:4" x14ac:dyDescent="0.2">
      <c r="C8725" s="88">
        <v>0.43135000000000001</v>
      </c>
      <c r="D8725" s="88">
        <v>16073.3174540854</v>
      </c>
    </row>
    <row r="8726" spans="3:4" x14ac:dyDescent="0.2">
      <c r="C8726" s="88">
        <v>0.43140000000000001</v>
      </c>
      <c r="D8726" s="88">
        <v>16073.397551268943</v>
      </c>
    </row>
    <row r="8727" spans="3:4" x14ac:dyDescent="0.2">
      <c r="C8727" s="88">
        <v>0.43145</v>
      </c>
      <c r="D8727" s="88">
        <v>16073.442161187162</v>
      </c>
    </row>
    <row r="8728" spans="3:4" x14ac:dyDescent="0.2">
      <c r="C8728" s="88">
        <v>0.43149999999999999</v>
      </c>
      <c r="D8728" s="88">
        <v>16073.675804119428</v>
      </c>
    </row>
    <row r="8729" spans="3:4" x14ac:dyDescent="0.2">
      <c r="C8729" s="88">
        <v>0.43154999999999999</v>
      </c>
      <c r="D8729" s="88">
        <v>16073.756443709133</v>
      </c>
    </row>
    <row r="8730" spans="3:4" x14ac:dyDescent="0.2">
      <c r="C8730" s="88">
        <v>0.43159999999999998</v>
      </c>
      <c r="D8730" s="88">
        <v>16073.860850510693</v>
      </c>
    </row>
    <row r="8731" spans="3:4" x14ac:dyDescent="0.2">
      <c r="C8731" s="88">
        <v>0.43164999999999998</v>
      </c>
      <c r="D8731" s="88">
        <v>16074.316477172251</v>
      </c>
    </row>
    <row r="8732" spans="3:4" x14ac:dyDescent="0.2">
      <c r="C8732" s="88">
        <v>0.43169999999999997</v>
      </c>
      <c r="D8732" s="88">
        <v>16074.381835197379</v>
      </c>
    </row>
    <row r="8733" spans="3:4" x14ac:dyDescent="0.2">
      <c r="C8733" s="88">
        <v>0.43175000000000002</v>
      </c>
      <c r="D8733" s="88">
        <v>16074.637941768866</v>
      </c>
    </row>
    <row r="8734" spans="3:4" x14ac:dyDescent="0.2">
      <c r="C8734" s="88">
        <v>0.43180000000000002</v>
      </c>
      <c r="D8734" s="88">
        <v>16074.790295964798</v>
      </c>
    </row>
    <row r="8735" spans="3:4" x14ac:dyDescent="0.2">
      <c r="C8735" s="88">
        <v>0.43185000000000001</v>
      </c>
      <c r="D8735" s="88">
        <v>16074.94212910719</v>
      </c>
    </row>
    <row r="8736" spans="3:4" x14ac:dyDescent="0.2">
      <c r="C8736" s="88">
        <v>0.43190000000000001</v>
      </c>
      <c r="D8736" s="88">
        <v>16074.960421580523</v>
      </c>
    </row>
    <row r="8737" spans="3:4" x14ac:dyDescent="0.2">
      <c r="C8737" s="88">
        <v>0.43195</v>
      </c>
      <c r="D8737" s="88">
        <v>16075.370807121759</v>
      </c>
    </row>
    <row r="8738" spans="3:4" x14ac:dyDescent="0.2">
      <c r="C8738" s="88">
        <v>0.432</v>
      </c>
      <c r="D8738" s="88">
        <v>16075.47121771654</v>
      </c>
    </row>
    <row r="8739" spans="3:4" x14ac:dyDescent="0.2">
      <c r="C8739" s="88">
        <v>0.43204999999999999</v>
      </c>
      <c r="D8739" s="88">
        <v>16075.534241785334</v>
      </c>
    </row>
    <row r="8740" spans="3:4" x14ac:dyDescent="0.2">
      <c r="C8740" s="88">
        <v>0.43209999999999998</v>
      </c>
      <c r="D8740" s="88">
        <v>16075.562402443049</v>
      </c>
    </row>
    <row r="8741" spans="3:4" x14ac:dyDescent="0.2">
      <c r="C8741" s="88">
        <v>0.43214999999999998</v>
      </c>
      <c r="D8741" s="88">
        <v>16075.592021937453</v>
      </c>
    </row>
    <row r="8742" spans="3:4" x14ac:dyDescent="0.2">
      <c r="C8742" s="88">
        <v>0.43219999999999997</v>
      </c>
      <c r="D8742" s="88">
        <v>16075.693890776833</v>
      </c>
    </row>
    <row r="8743" spans="3:4" x14ac:dyDescent="0.2">
      <c r="C8743" s="88">
        <v>0.43225000000000002</v>
      </c>
      <c r="D8743" s="88">
        <v>16075.698333745102</v>
      </c>
    </row>
    <row r="8744" spans="3:4" x14ac:dyDescent="0.2">
      <c r="C8744" s="88">
        <v>0.43230000000000002</v>
      </c>
      <c r="D8744" s="88">
        <v>16076.125961940963</v>
      </c>
    </row>
    <row r="8745" spans="3:4" x14ac:dyDescent="0.2">
      <c r="C8745" s="88">
        <v>0.43235000000000001</v>
      </c>
      <c r="D8745" s="88">
        <v>16076.303995687613</v>
      </c>
    </row>
    <row r="8746" spans="3:4" x14ac:dyDescent="0.2">
      <c r="C8746" s="88">
        <v>0.43240000000000001</v>
      </c>
      <c r="D8746" s="88">
        <v>16076.623312443902</v>
      </c>
    </row>
    <row r="8747" spans="3:4" x14ac:dyDescent="0.2">
      <c r="C8747" s="88">
        <v>0.43245</v>
      </c>
      <c r="D8747" s="88">
        <v>16076.749406693307</v>
      </c>
    </row>
    <row r="8748" spans="3:4" x14ac:dyDescent="0.2">
      <c r="C8748" s="88">
        <v>0.4325</v>
      </c>
      <c r="D8748" s="88">
        <v>16077.680636026304</v>
      </c>
    </row>
    <row r="8749" spans="3:4" x14ac:dyDescent="0.2">
      <c r="C8749" s="88">
        <v>0.43254999999999999</v>
      </c>
      <c r="D8749" s="88">
        <v>16077.716325130985</v>
      </c>
    </row>
    <row r="8750" spans="3:4" x14ac:dyDescent="0.2">
      <c r="C8750" s="88">
        <v>0.43259999999999998</v>
      </c>
      <c r="D8750" s="88">
        <v>16077.985119391649</v>
      </c>
    </row>
    <row r="8751" spans="3:4" x14ac:dyDescent="0.2">
      <c r="C8751" s="88">
        <v>0.43264999999999998</v>
      </c>
      <c r="D8751" s="88">
        <v>16078.22243279981</v>
      </c>
    </row>
    <row r="8752" spans="3:4" x14ac:dyDescent="0.2">
      <c r="C8752" s="88">
        <v>0.43269999999999997</v>
      </c>
      <c r="D8752" s="88">
        <v>16078.425995199621</v>
      </c>
    </row>
    <row r="8753" spans="3:4" x14ac:dyDescent="0.2">
      <c r="C8753" s="88">
        <v>0.43275000000000002</v>
      </c>
      <c r="D8753" s="88">
        <v>16078.666602459078</v>
      </c>
    </row>
    <row r="8754" spans="3:4" x14ac:dyDescent="0.2">
      <c r="C8754" s="88">
        <v>0.43280000000000002</v>
      </c>
      <c r="D8754" s="88">
        <v>16078.84762739811</v>
      </c>
    </row>
    <row r="8755" spans="3:4" x14ac:dyDescent="0.2">
      <c r="C8755" s="88">
        <v>0.43285000000000001</v>
      </c>
      <c r="D8755" s="88">
        <v>16079.180570787315</v>
      </c>
    </row>
    <row r="8756" spans="3:4" x14ac:dyDescent="0.2">
      <c r="C8756" s="88">
        <v>0.43290000000000001</v>
      </c>
      <c r="D8756" s="88">
        <v>16079.346795191574</v>
      </c>
    </row>
    <row r="8757" spans="3:4" x14ac:dyDescent="0.2">
      <c r="C8757" s="88">
        <v>0.43295</v>
      </c>
      <c r="D8757" s="88">
        <v>16079.520870705785</v>
      </c>
    </row>
    <row r="8758" spans="3:4" x14ac:dyDescent="0.2">
      <c r="C8758" s="88">
        <v>0.433</v>
      </c>
      <c r="D8758" s="88">
        <v>16079.54833901408</v>
      </c>
    </row>
    <row r="8759" spans="3:4" x14ac:dyDescent="0.2">
      <c r="C8759" s="88">
        <v>0.43304999999999999</v>
      </c>
      <c r="D8759" s="88">
        <v>16079.756884504286</v>
      </c>
    </row>
    <row r="8760" spans="3:4" x14ac:dyDescent="0.2">
      <c r="C8760" s="88">
        <v>0.43309999999999998</v>
      </c>
      <c r="D8760" s="88">
        <v>16079.778607203314</v>
      </c>
    </row>
    <row r="8761" spans="3:4" x14ac:dyDescent="0.2">
      <c r="C8761" s="88">
        <v>0.43314999999999998</v>
      </c>
      <c r="D8761" s="88">
        <v>16080.064390261781</v>
      </c>
    </row>
    <row r="8762" spans="3:4" x14ac:dyDescent="0.2">
      <c r="C8762" s="88">
        <v>0.43319999999999997</v>
      </c>
      <c r="D8762" s="88">
        <v>16080.123456828765</v>
      </c>
    </row>
    <row r="8763" spans="3:4" x14ac:dyDescent="0.2">
      <c r="C8763" s="88">
        <v>0.43325000000000002</v>
      </c>
      <c r="D8763" s="88">
        <v>16080.181025454571</v>
      </c>
    </row>
    <row r="8764" spans="3:4" x14ac:dyDescent="0.2">
      <c r="C8764" s="88">
        <v>0.43330000000000002</v>
      </c>
      <c r="D8764" s="88">
        <v>16080.22694212898</v>
      </c>
    </row>
    <row r="8765" spans="3:4" x14ac:dyDescent="0.2">
      <c r="C8765" s="88">
        <v>0.43335000000000001</v>
      </c>
      <c r="D8765" s="88">
        <v>16080.663750339017</v>
      </c>
    </row>
    <row r="8766" spans="3:4" x14ac:dyDescent="0.2">
      <c r="C8766" s="88">
        <v>0.43340000000000001</v>
      </c>
      <c r="D8766" s="88">
        <v>16080.736319005235</v>
      </c>
    </row>
    <row r="8767" spans="3:4" x14ac:dyDescent="0.2">
      <c r="C8767" s="88">
        <v>0.43345</v>
      </c>
      <c r="D8767" s="88">
        <v>16080.85443595389</v>
      </c>
    </row>
    <row r="8768" spans="3:4" x14ac:dyDescent="0.2">
      <c r="C8768" s="88">
        <v>0.4335</v>
      </c>
      <c r="D8768" s="88">
        <v>16081.054004264373</v>
      </c>
    </row>
    <row r="8769" spans="3:4" x14ac:dyDescent="0.2">
      <c r="C8769" s="88">
        <v>0.43354999999999999</v>
      </c>
      <c r="D8769" s="88">
        <v>16081.152404329048</v>
      </c>
    </row>
    <row r="8770" spans="3:4" x14ac:dyDescent="0.2">
      <c r="C8770" s="88">
        <v>0.43359999999999999</v>
      </c>
      <c r="D8770" s="88">
        <v>16081.218396373888</v>
      </c>
    </row>
    <row r="8771" spans="3:4" x14ac:dyDescent="0.2">
      <c r="C8771" s="88">
        <v>0.43364999999999998</v>
      </c>
      <c r="D8771" s="88">
        <v>16081.311579633792</v>
      </c>
    </row>
    <row r="8772" spans="3:4" x14ac:dyDescent="0.2">
      <c r="C8772" s="88">
        <v>0.43369999999999997</v>
      </c>
      <c r="D8772" s="88">
        <v>16081.345470389426</v>
      </c>
    </row>
    <row r="8773" spans="3:4" x14ac:dyDescent="0.2">
      <c r="C8773" s="88">
        <v>0.43375000000000002</v>
      </c>
      <c r="D8773" s="88">
        <v>16081.432273317338</v>
      </c>
    </row>
    <row r="8774" spans="3:4" x14ac:dyDescent="0.2">
      <c r="C8774" s="88">
        <v>0.43380000000000002</v>
      </c>
      <c r="D8774" s="88">
        <v>16081.943728617583</v>
      </c>
    </row>
    <row r="8775" spans="3:4" x14ac:dyDescent="0.2">
      <c r="C8775" s="88">
        <v>0.43385000000000001</v>
      </c>
      <c r="D8775" s="88">
        <v>16081.973814941663</v>
      </c>
    </row>
    <row r="8776" spans="3:4" x14ac:dyDescent="0.2">
      <c r="C8776" s="88">
        <v>0.43390000000000001</v>
      </c>
      <c r="D8776" s="88">
        <v>16082.068830475366</v>
      </c>
    </row>
    <row r="8777" spans="3:4" x14ac:dyDescent="0.2">
      <c r="C8777" s="88">
        <v>0.43395</v>
      </c>
      <c r="D8777" s="88">
        <v>16082.114335595257</v>
      </c>
    </row>
    <row r="8778" spans="3:4" x14ac:dyDescent="0.2">
      <c r="C8778" s="88">
        <v>0.434</v>
      </c>
      <c r="D8778" s="88">
        <v>16082.120004927816</v>
      </c>
    </row>
    <row r="8779" spans="3:4" x14ac:dyDescent="0.2">
      <c r="C8779" s="88">
        <v>0.43404999999999999</v>
      </c>
      <c r="D8779" s="88">
        <v>16082.172714826433</v>
      </c>
    </row>
    <row r="8780" spans="3:4" x14ac:dyDescent="0.2">
      <c r="C8780" s="88">
        <v>0.43409999999999999</v>
      </c>
      <c r="D8780" s="88">
        <v>16082.178624838396</v>
      </c>
    </row>
    <row r="8781" spans="3:4" x14ac:dyDescent="0.2">
      <c r="C8781" s="88">
        <v>0.43414999999999998</v>
      </c>
      <c r="D8781" s="88">
        <v>16082.319552929031</v>
      </c>
    </row>
    <row r="8782" spans="3:4" x14ac:dyDescent="0.2">
      <c r="C8782" s="88">
        <v>0.43419999999999997</v>
      </c>
      <c r="D8782" s="88">
        <v>16082.612879789527</v>
      </c>
    </row>
    <row r="8783" spans="3:4" x14ac:dyDescent="0.2">
      <c r="C8783" s="88">
        <v>0.43425000000000002</v>
      </c>
      <c r="D8783" s="88">
        <v>16082.694209404744</v>
      </c>
    </row>
    <row r="8784" spans="3:4" x14ac:dyDescent="0.2">
      <c r="C8784" s="88">
        <v>0.43430000000000002</v>
      </c>
      <c r="D8784" s="88">
        <v>16083.113677014519</v>
      </c>
    </row>
    <row r="8785" spans="3:4" x14ac:dyDescent="0.2">
      <c r="C8785" s="88">
        <v>0.43435000000000001</v>
      </c>
      <c r="D8785" s="88">
        <v>16083.129876808962</v>
      </c>
    </row>
    <row r="8786" spans="3:4" x14ac:dyDescent="0.2">
      <c r="C8786" s="88">
        <v>0.43440000000000001</v>
      </c>
      <c r="D8786" s="88">
        <v>16083.446849499489</v>
      </c>
    </row>
    <row r="8787" spans="3:4" x14ac:dyDescent="0.2">
      <c r="C8787" s="88">
        <v>0.43445</v>
      </c>
      <c r="D8787" s="88">
        <v>16083.468797059191</v>
      </c>
    </row>
    <row r="8788" spans="3:4" x14ac:dyDescent="0.2">
      <c r="C8788" s="88">
        <v>0.4345</v>
      </c>
      <c r="D8788" s="88">
        <v>16083.503230259936</v>
      </c>
    </row>
    <row r="8789" spans="3:4" x14ac:dyDescent="0.2">
      <c r="C8789" s="88">
        <v>0.43454999999999999</v>
      </c>
      <c r="D8789" s="88">
        <v>16083.58584306623</v>
      </c>
    </row>
    <row r="8790" spans="3:4" x14ac:dyDescent="0.2">
      <c r="C8790" s="88">
        <v>0.43459999999999999</v>
      </c>
      <c r="D8790" s="88">
        <v>16083.604476953014</v>
      </c>
    </row>
    <row r="8791" spans="3:4" x14ac:dyDescent="0.2">
      <c r="C8791" s="88">
        <v>0.43464999999999998</v>
      </c>
      <c r="D8791" s="88">
        <v>16083.778442440158</v>
      </c>
    </row>
    <row r="8792" spans="3:4" x14ac:dyDescent="0.2">
      <c r="C8792" s="88">
        <v>0.43469999999999998</v>
      </c>
      <c r="D8792" s="88">
        <v>16083.816485143505</v>
      </c>
    </row>
    <row r="8793" spans="3:4" x14ac:dyDescent="0.2">
      <c r="C8793" s="88">
        <v>0.43475000000000003</v>
      </c>
      <c r="D8793" s="88">
        <v>16084.010779649161</v>
      </c>
    </row>
    <row r="8794" spans="3:4" x14ac:dyDescent="0.2">
      <c r="C8794" s="88">
        <v>0.43480000000000002</v>
      </c>
      <c r="D8794" s="88">
        <v>16084.461595668261</v>
      </c>
    </row>
    <row r="8795" spans="3:4" x14ac:dyDescent="0.2">
      <c r="C8795" s="88">
        <v>0.43485000000000001</v>
      </c>
      <c r="D8795" s="88">
        <v>16084.598419024132</v>
      </c>
    </row>
    <row r="8796" spans="3:4" x14ac:dyDescent="0.2">
      <c r="C8796" s="88">
        <v>0.43490000000000001</v>
      </c>
      <c r="D8796" s="88">
        <v>16084.612000985961</v>
      </c>
    </row>
    <row r="8797" spans="3:4" x14ac:dyDescent="0.2">
      <c r="C8797" s="88">
        <v>0.43495</v>
      </c>
      <c r="D8797" s="88">
        <v>16084.970239778351</v>
      </c>
    </row>
    <row r="8798" spans="3:4" x14ac:dyDescent="0.2">
      <c r="C8798" s="88">
        <v>0.435</v>
      </c>
      <c r="D8798" s="88">
        <v>16085.346816304384</v>
      </c>
    </row>
    <row r="8799" spans="3:4" x14ac:dyDescent="0.2">
      <c r="C8799" s="88">
        <v>0.43504999999999999</v>
      </c>
      <c r="D8799" s="88">
        <v>16085.409328885924</v>
      </c>
    </row>
    <row r="8800" spans="3:4" x14ac:dyDescent="0.2">
      <c r="C8800" s="88">
        <v>0.43509999999999999</v>
      </c>
      <c r="D8800" s="88">
        <v>16085.535795420654</v>
      </c>
    </row>
    <row r="8801" spans="3:4" x14ac:dyDescent="0.2">
      <c r="C8801" s="88">
        <v>0.43514999999999998</v>
      </c>
      <c r="D8801" s="88">
        <v>16085.5938374294</v>
      </c>
    </row>
    <row r="8802" spans="3:4" x14ac:dyDescent="0.2">
      <c r="C8802" s="88">
        <v>0.43519999999999998</v>
      </c>
      <c r="D8802" s="88">
        <v>16085.643845923023</v>
      </c>
    </row>
    <row r="8803" spans="3:4" x14ac:dyDescent="0.2">
      <c r="C8803" s="88">
        <v>0.43525000000000003</v>
      </c>
      <c r="D8803" s="88">
        <v>16085.750836040108</v>
      </c>
    </row>
    <row r="8804" spans="3:4" x14ac:dyDescent="0.2">
      <c r="C8804" s="88">
        <v>0.43530000000000002</v>
      </c>
      <c r="D8804" s="88">
        <v>16085.912546615298</v>
      </c>
    </row>
    <row r="8805" spans="3:4" x14ac:dyDescent="0.2">
      <c r="C8805" s="88">
        <v>0.43535000000000001</v>
      </c>
      <c r="D8805" s="88">
        <v>16086.186636226903</v>
      </c>
    </row>
    <row r="8806" spans="3:4" x14ac:dyDescent="0.2">
      <c r="C8806" s="88">
        <v>0.43540000000000001</v>
      </c>
      <c r="D8806" s="88">
        <v>16086.310882755446</v>
      </c>
    </row>
    <row r="8807" spans="3:4" x14ac:dyDescent="0.2">
      <c r="C8807" s="88">
        <v>0.43545</v>
      </c>
      <c r="D8807" s="88">
        <v>16086.347847321194</v>
      </c>
    </row>
    <row r="8808" spans="3:4" x14ac:dyDescent="0.2">
      <c r="C8808" s="88">
        <v>0.4355</v>
      </c>
      <c r="D8808" s="88">
        <v>16086.474995020448</v>
      </c>
    </row>
    <row r="8809" spans="3:4" x14ac:dyDescent="0.2">
      <c r="C8809" s="88">
        <v>0.43554999999999999</v>
      </c>
      <c r="D8809" s="88">
        <v>16086.488650067255</v>
      </c>
    </row>
    <row r="8810" spans="3:4" x14ac:dyDescent="0.2">
      <c r="C8810" s="88">
        <v>0.43559999999999999</v>
      </c>
      <c r="D8810" s="88">
        <v>16086.55855874143</v>
      </c>
    </row>
    <row r="8811" spans="3:4" x14ac:dyDescent="0.2">
      <c r="C8811" s="88">
        <v>0.43564999999999998</v>
      </c>
      <c r="D8811" s="88">
        <v>16086.868917980688</v>
      </c>
    </row>
    <row r="8812" spans="3:4" x14ac:dyDescent="0.2">
      <c r="C8812" s="88">
        <v>0.43569999999999998</v>
      </c>
      <c r="D8812" s="88">
        <v>16087.101615496906</v>
      </c>
    </row>
    <row r="8813" spans="3:4" x14ac:dyDescent="0.2">
      <c r="C8813" s="88">
        <v>0.43575000000000003</v>
      </c>
      <c r="D8813" s="88">
        <v>16087.198875265714</v>
      </c>
    </row>
    <row r="8814" spans="3:4" x14ac:dyDescent="0.2">
      <c r="C8814" s="88">
        <v>0.43580000000000002</v>
      </c>
      <c r="D8814" s="88">
        <v>16087.213135624423</v>
      </c>
    </row>
    <row r="8815" spans="3:4" x14ac:dyDescent="0.2">
      <c r="C8815" s="88">
        <v>0.43585000000000002</v>
      </c>
      <c r="D8815" s="88">
        <v>16087.296383211218</v>
      </c>
    </row>
    <row r="8816" spans="3:4" x14ac:dyDescent="0.2">
      <c r="C8816" s="88">
        <v>0.43590000000000001</v>
      </c>
      <c r="D8816" s="88">
        <v>16087.312554047483</v>
      </c>
    </row>
    <row r="8817" spans="3:4" x14ac:dyDescent="0.2">
      <c r="C8817" s="88">
        <v>0.43595</v>
      </c>
      <c r="D8817" s="88">
        <v>16087.532885216802</v>
      </c>
    </row>
    <row r="8818" spans="3:4" x14ac:dyDescent="0.2">
      <c r="C8818" s="88">
        <v>0.436</v>
      </c>
      <c r="D8818" s="88">
        <v>16087.645972183926</v>
      </c>
    </row>
    <row r="8819" spans="3:4" x14ac:dyDescent="0.2">
      <c r="C8819" s="88">
        <v>0.43604999999999999</v>
      </c>
      <c r="D8819" s="88">
        <v>16087.716288500835</v>
      </c>
    </row>
    <row r="8820" spans="3:4" x14ac:dyDescent="0.2">
      <c r="C8820" s="88">
        <v>0.43609999999999999</v>
      </c>
      <c r="D8820" s="88">
        <v>16087.719340879255</v>
      </c>
    </row>
    <row r="8821" spans="3:4" x14ac:dyDescent="0.2">
      <c r="C8821" s="88">
        <v>0.43614999999999998</v>
      </c>
      <c r="D8821" s="88">
        <v>16087.779576577592</v>
      </c>
    </row>
    <row r="8822" spans="3:4" x14ac:dyDescent="0.2">
      <c r="C8822" s="88">
        <v>0.43619999999999998</v>
      </c>
      <c r="D8822" s="88">
        <v>16087.987619910073</v>
      </c>
    </row>
    <row r="8823" spans="3:4" x14ac:dyDescent="0.2">
      <c r="C8823" s="88">
        <v>0.43625000000000003</v>
      </c>
      <c r="D8823" s="88">
        <v>16088.159608383807</v>
      </c>
    </row>
    <row r="8824" spans="3:4" x14ac:dyDescent="0.2">
      <c r="C8824" s="88">
        <v>0.43630000000000002</v>
      </c>
      <c r="D8824" s="88">
        <v>16088.262476221498</v>
      </c>
    </row>
    <row r="8825" spans="3:4" x14ac:dyDescent="0.2">
      <c r="C8825" s="88">
        <v>0.43635000000000002</v>
      </c>
      <c r="D8825" s="88">
        <v>16088.385383486555</v>
      </c>
    </row>
    <row r="8826" spans="3:4" x14ac:dyDescent="0.2">
      <c r="C8826" s="88">
        <v>0.43640000000000001</v>
      </c>
      <c r="D8826" s="88">
        <v>16088.483764156495</v>
      </c>
    </row>
    <row r="8827" spans="3:4" x14ac:dyDescent="0.2">
      <c r="C8827" s="88">
        <v>0.43645</v>
      </c>
      <c r="D8827" s="88">
        <v>16088.672103549938</v>
      </c>
    </row>
    <row r="8828" spans="3:4" x14ac:dyDescent="0.2">
      <c r="C8828" s="88">
        <v>0.4365</v>
      </c>
      <c r="D8828" s="88">
        <v>16088.673380906333</v>
      </c>
    </row>
    <row r="8829" spans="3:4" x14ac:dyDescent="0.2">
      <c r="C8829" s="88">
        <v>0.43654999999999999</v>
      </c>
      <c r="D8829" s="88">
        <v>16088.695429552352</v>
      </c>
    </row>
    <row r="8830" spans="3:4" x14ac:dyDescent="0.2">
      <c r="C8830" s="88">
        <v>0.43659999999999999</v>
      </c>
      <c r="D8830" s="88">
        <v>16088.838765094737</v>
      </c>
    </row>
    <row r="8831" spans="3:4" x14ac:dyDescent="0.2">
      <c r="C8831" s="88">
        <v>0.43664999999999998</v>
      </c>
      <c r="D8831" s="88">
        <v>16089.020109940684</v>
      </c>
    </row>
    <row r="8832" spans="3:4" x14ac:dyDescent="0.2">
      <c r="C8832" s="88">
        <v>0.43669999999999998</v>
      </c>
      <c r="D8832" s="88">
        <v>16089.09207044401</v>
      </c>
    </row>
    <row r="8833" spans="3:4" x14ac:dyDescent="0.2">
      <c r="C8833" s="88">
        <v>0.43675000000000003</v>
      </c>
      <c r="D8833" s="88">
        <v>16089.365372299602</v>
      </c>
    </row>
    <row r="8834" spans="3:4" x14ac:dyDescent="0.2">
      <c r="C8834" s="88">
        <v>0.43680000000000002</v>
      </c>
      <c r="D8834" s="88">
        <v>16089.63421702272</v>
      </c>
    </row>
    <row r="8835" spans="3:4" x14ac:dyDescent="0.2">
      <c r="C8835" s="88">
        <v>0.43685000000000002</v>
      </c>
      <c r="D8835" s="88">
        <v>16089.689827945</v>
      </c>
    </row>
    <row r="8836" spans="3:4" x14ac:dyDescent="0.2">
      <c r="C8836" s="88">
        <v>0.43690000000000001</v>
      </c>
      <c r="D8836" s="88">
        <v>16090.661164055344</v>
      </c>
    </row>
    <row r="8837" spans="3:4" x14ac:dyDescent="0.2">
      <c r="C8837" s="88">
        <v>0.43695000000000001</v>
      </c>
      <c r="D8837" s="88">
        <v>16090.680421902587</v>
      </c>
    </row>
    <row r="8838" spans="3:4" x14ac:dyDescent="0.2">
      <c r="C8838" s="88">
        <v>0.437</v>
      </c>
      <c r="D8838" s="88">
        <v>16090.834256356242</v>
      </c>
    </row>
    <row r="8839" spans="3:4" x14ac:dyDescent="0.2">
      <c r="C8839" s="88">
        <v>0.43704999999999999</v>
      </c>
      <c r="D8839" s="88">
        <v>16090.870178058593</v>
      </c>
    </row>
    <row r="8840" spans="3:4" x14ac:dyDescent="0.2">
      <c r="C8840" s="88">
        <v>0.43709999999999999</v>
      </c>
      <c r="D8840" s="88">
        <v>16090.871080926559</v>
      </c>
    </row>
    <row r="8841" spans="3:4" x14ac:dyDescent="0.2">
      <c r="C8841" s="88">
        <v>0.43714999999999998</v>
      </c>
      <c r="D8841" s="88">
        <v>16090.925716806212</v>
      </c>
    </row>
    <row r="8842" spans="3:4" x14ac:dyDescent="0.2">
      <c r="C8842" s="88">
        <v>0.43719999999999998</v>
      </c>
      <c r="D8842" s="88">
        <v>16091.049228966025</v>
      </c>
    </row>
    <row r="8843" spans="3:4" x14ac:dyDescent="0.2">
      <c r="C8843" s="88">
        <v>0.43725000000000003</v>
      </c>
      <c r="D8843" s="88">
        <v>16091.138648662873</v>
      </c>
    </row>
    <row r="8844" spans="3:4" x14ac:dyDescent="0.2">
      <c r="C8844" s="88">
        <v>0.43730000000000002</v>
      </c>
      <c r="D8844" s="88">
        <v>16091.21264986779</v>
      </c>
    </row>
    <row r="8845" spans="3:4" x14ac:dyDescent="0.2">
      <c r="C8845" s="88">
        <v>0.43735000000000002</v>
      </c>
      <c r="D8845" s="88">
        <v>16091.335272122564</v>
      </c>
    </row>
    <row r="8846" spans="3:4" x14ac:dyDescent="0.2">
      <c r="C8846" s="88">
        <v>0.43740000000000001</v>
      </c>
      <c r="D8846" s="88">
        <v>16091.762064803297</v>
      </c>
    </row>
    <row r="8847" spans="3:4" x14ac:dyDescent="0.2">
      <c r="C8847" s="88">
        <v>0.43745000000000001</v>
      </c>
      <c r="D8847" s="88">
        <v>16091.768716649371</v>
      </c>
    </row>
    <row r="8848" spans="3:4" x14ac:dyDescent="0.2">
      <c r="C8848" s="88">
        <v>0.4375</v>
      </c>
      <c r="D8848" s="88">
        <v>16091.820039681306</v>
      </c>
    </row>
    <row r="8849" spans="3:4" x14ac:dyDescent="0.2">
      <c r="C8849" s="88">
        <v>0.43754999999999999</v>
      </c>
      <c r="D8849" s="88">
        <v>16091.867606290289</v>
      </c>
    </row>
    <row r="8850" spans="3:4" x14ac:dyDescent="0.2">
      <c r="C8850" s="88">
        <v>0.43759999999999999</v>
      </c>
      <c r="D8850" s="88">
        <v>16091.876868025247</v>
      </c>
    </row>
    <row r="8851" spans="3:4" x14ac:dyDescent="0.2">
      <c r="C8851" s="88">
        <v>0.43764999999999998</v>
      </c>
      <c r="D8851" s="88">
        <v>16091.984888641009</v>
      </c>
    </row>
    <row r="8852" spans="3:4" x14ac:dyDescent="0.2">
      <c r="C8852" s="88">
        <v>0.43769999999999998</v>
      </c>
      <c r="D8852" s="88">
        <v>16092.079128586653</v>
      </c>
    </row>
    <row r="8853" spans="3:4" x14ac:dyDescent="0.2">
      <c r="C8853" s="88">
        <v>0.43774999999999997</v>
      </c>
      <c r="D8853" s="88">
        <v>16092.134506152061</v>
      </c>
    </row>
    <row r="8854" spans="3:4" x14ac:dyDescent="0.2">
      <c r="C8854" s="88">
        <v>0.43780000000000002</v>
      </c>
      <c r="D8854" s="88">
        <v>16092.134895008465</v>
      </c>
    </row>
    <row r="8855" spans="3:4" x14ac:dyDescent="0.2">
      <c r="C8855" s="88">
        <v>0.43785000000000002</v>
      </c>
      <c r="D8855" s="88">
        <v>16092.332500408373</v>
      </c>
    </row>
    <row r="8856" spans="3:4" x14ac:dyDescent="0.2">
      <c r="C8856" s="88">
        <v>0.43790000000000001</v>
      </c>
      <c r="D8856" s="88">
        <v>16092.443698377912</v>
      </c>
    </row>
    <row r="8857" spans="3:4" x14ac:dyDescent="0.2">
      <c r="C8857" s="88">
        <v>0.43795000000000001</v>
      </c>
      <c r="D8857" s="88">
        <v>16092.557861153802</v>
      </c>
    </row>
    <row r="8858" spans="3:4" x14ac:dyDescent="0.2">
      <c r="C8858" s="88">
        <v>0.438</v>
      </c>
      <c r="D8858" s="88">
        <v>16092.654666808845</v>
      </c>
    </row>
    <row r="8859" spans="3:4" x14ac:dyDescent="0.2">
      <c r="C8859" s="88">
        <v>0.43804999999999999</v>
      </c>
      <c r="D8859" s="88">
        <v>16092.893274773458</v>
      </c>
    </row>
    <row r="8860" spans="3:4" x14ac:dyDescent="0.2">
      <c r="C8860" s="88">
        <v>0.43809999999999999</v>
      </c>
      <c r="D8860" s="88">
        <v>16092.995382883053</v>
      </c>
    </row>
    <row r="8861" spans="3:4" x14ac:dyDescent="0.2">
      <c r="C8861" s="88">
        <v>0.43814999999999998</v>
      </c>
      <c r="D8861" s="88">
        <v>16093.061509325504</v>
      </c>
    </row>
    <row r="8862" spans="3:4" x14ac:dyDescent="0.2">
      <c r="C8862" s="88">
        <v>0.43819999999999998</v>
      </c>
      <c r="D8862" s="88">
        <v>16093.239732536395</v>
      </c>
    </row>
    <row r="8863" spans="3:4" x14ac:dyDescent="0.2">
      <c r="C8863" s="88">
        <v>0.43824999999999997</v>
      </c>
      <c r="D8863" s="88">
        <v>16093.353076444579</v>
      </c>
    </row>
    <row r="8864" spans="3:4" x14ac:dyDescent="0.2">
      <c r="C8864" s="88">
        <v>0.43830000000000002</v>
      </c>
      <c r="D8864" s="88">
        <v>16093.572206189227</v>
      </c>
    </row>
    <row r="8865" spans="3:4" x14ac:dyDescent="0.2">
      <c r="C8865" s="88">
        <v>0.43835000000000002</v>
      </c>
      <c r="D8865" s="88">
        <v>16093.783119989901</v>
      </c>
    </row>
    <row r="8866" spans="3:4" x14ac:dyDescent="0.2">
      <c r="C8866" s="88">
        <v>0.43840000000000001</v>
      </c>
      <c r="D8866" s="88">
        <v>16093.785428448175</v>
      </c>
    </row>
    <row r="8867" spans="3:4" x14ac:dyDescent="0.2">
      <c r="C8867" s="88">
        <v>0.43845000000000001</v>
      </c>
      <c r="D8867" s="88">
        <v>16093.882901637542</v>
      </c>
    </row>
    <row r="8868" spans="3:4" x14ac:dyDescent="0.2">
      <c r="C8868" s="88">
        <v>0.4385</v>
      </c>
      <c r="D8868" s="88">
        <v>16093.965478461048</v>
      </c>
    </row>
    <row r="8869" spans="3:4" x14ac:dyDescent="0.2">
      <c r="C8869" s="88">
        <v>0.43855</v>
      </c>
      <c r="D8869" s="88">
        <v>16094.062320656652</v>
      </c>
    </row>
    <row r="8870" spans="3:4" x14ac:dyDescent="0.2">
      <c r="C8870" s="88">
        <v>0.43859999999999999</v>
      </c>
      <c r="D8870" s="88">
        <v>16094.06961256015</v>
      </c>
    </row>
    <row r="8871" spans="3:4" x14ac:dyDescent="0.2">
      <c r="C8871" s="88">
        <v>0.43864999999999998</v>
      </c>
      <c r="D8871" s="88">
        <v>16094.194489845107</v>
      </c>
    </row>
    <row r="8872" spans="3:4" x14ac:dyDescent="0.2">
      <c r="C8872" s="88">
        <v>0.43869999999999998</v>
      </c>
      <c r="D8872" s="88">
        <v>16094.255091065059</v>
      </c>
    </row>
    <row r="8873" spans="3:4" x14ac:dyDescent="0.2">
      <c r="C8873" s="88">
        <v>0.43874999999999997</v>
      </c>
      <c r="D8873" s="88">
        <v>16094.552285214504</v>
      </c>
    </row>
    <row r="8874" spans="3:4" x14ac:dyDescent="0.2">
      <c r="C8874" s="88">
        <v>0.43880000000000002</v>
      </c>
      <c r="D8874" s="88">
        <v>16094.557846507134</v>
      </c>
    </row>
    <row r="8875" spans="3:4" x14ac:dyDescent="0.2">
      <c r="C8875" s="88">
        <v>0.43885000000000002</v>
      </c>
      <c r="D8875" s="88">
        <v>16094.597874465117</v>
      </c>
    </row>
    <row r="8876" spans="3:4" x14ac:dyDescent="0.2">
      <c r="C8876" s="88">
        <v>0.43890000000000001</v>
      </c>
      <c r="D8876" s="88">
        <v>16094.970420654572</v>
      </c>
    </row>
    <row r="8877" spans="3:4" x14ac:dyDescent="0.2">
      <c r="C8877" s="88">
        <v>0.43895000000000001</v>
      </c>
      <c r="D8877" s="88">
        <v>16095.053983697002</v>
      </c>
    </row>
    <row r="8878" spans="3:4" x14ac:dyDescent="0.2">
      <c r="C8878" s="88">
        <v>0.439</v>
      </c>
      <c r="D8878" s="88">
        <v>16095.099410187886</v>
      </c>
    </row>
    <row r="8879" spans="3:4" x14ac:dyDescent="0.2">
      <c r="C8879" s="88">
        <v>0.43905</v>
      </c>
      <c r="D8879" s="88">
        <v>16095.200128053844</v>
      </c>
    </row>
    <row r="8880" spans="3:4" x14ac:dyDescent="0.2">
      <c r="C8880" s="88">
        <v>0.43909999999999999</v>
      </c>
      <c r="D8880" s="88">
        <v>16095.208313635132</v>
      </c>
    </row>
    <row r="8881" spans="3:4" x14ac:dyDescent="0.2">
      <c r="C8881" s="88">
        <v>0.43914999999999998</v>
      </c>
      <c r="D8881" s="88">
        <v>16095.22540354454</v>
      </c>
    </row>
    <row r="8882" spans="3:4" x14ac:dyDescent="0.2">
      <c r="C8882" s="88">
        <v>0.43919999999999998</v>
      </c>
      <c r="D8882" s="88">
        <v>16095.306255892918</v>
      </c>
    </row>
    <row r="8883" spans="3:4" x14ac:dyDescent="0.2">
      <c r="C8883" s="88">
        <v>0.43924999999999997</v>
      </c>
      <c r="D8883" s="88">
        <v>16095.690858191771</v>
      </c>
    </row>
    <row r="8884" spans="3:4" x14ac:dyDescent="0.2">
      <c r="C8884" s="88">
        <v>0.43930000000000002</v>
      </c>
      <c r="D8884" s="88">
        <v>16095.733224716758</v>
      </c>
    </row>
    <row r="8885" spans="3:4" x14ac:dyDescent="0.2">
      <c r="C8885" s="88">
        <v>0.43935000000000002</v>
      </c>
      <c r="D8885" s="88">
        <v>16095.820110176504</v>
      </c>
    </row>
    <row r="8886" spans="3:4" x14ac:dyDescent="0.2">
      <c r="C8886" s="88">
        <v>0.43940000000000001</v>
      </c>
      <c r="D8886" s="88">
        <v>16095.83054874086</v>
      </c>
    </row>
    <row r="8887" spans="3:4" x14ac:dyDescent="0.2">
      <c r="C8887" s="88">
        <v>0.43945000000000001</v>
      </c>
      <c r="D8887" s="88">
        <v>16095.867673803579</v>
      </c>
    </row>
    <row r="8888" spans="3:4" x14ac:dyDescent="0.2">
      <c r="C8888" s="88">
        <v>0.4395</v>
      </c>
      <c r="D8888" s="88">
        <v>16095.890131219958</v>
      </c>
    </row>
    <row r="8889" spans="3:4" x14ac:dyDescent="0.2">
      <c r="C8889" s="88">
        <v>0.43955</v>
      </c>
      <c r="D8889" s="88">
        <v>16095.907630554049</v>
      </c>
    </row>
    <row r="8890" spans="3:4" x14ac:dyDescent="0.2">
      <c r="C8890" s="88">
        <v>0.43959999999999999</v>
      </c>
      <c r="D8890" s="88">
        <v>16096.118067702355</v>
      </c>
    </row>
    <row r="8891" spans="3:4" x14ac:dyDescent="0.2">
      <c r="C8891" s="88">
        <v>0.43964999999999999</v>
      </c>
      <c r="D8891" s="88">
        <v>16096.8464176661</v>
      </c>
    </row>
    <row r="8892" spans="3:4" x14ac:dyDescent="0.2">
      <c r="C8892" s="88">
        <v>0.43969999999999998</v>
      </c>
      <c r="D8892" s="88">
        <v>16097.060944062861</v>
      </c>
    </row>
    <row r="8893" spans="3:4" x14ac:dyDescent="0.2">
      <c r="C8893" s="88">
        <v>0.43974999999999997</v>
      </c>
      <c r="D8893" s="88">
        <v>16097.398736040674</v>
      </c>
    </row>
    <row r="8894" spans="3:4" x14ac:dyDescent="0.2">
      <c r="C8894" s="88">
        <v>0.43980000000000002</v>
      </c>
      <c r="D8894" s="88">
        <v>16097.825191011072</v>
      </c>
    </row>
    <row r="8895" spans="3:4" x14ac:dyDescent="0.2">
      <c r="C8895" s="88">
        <v>0.43985000000000002</v>
      </c>
      <c r="D8895" s="88">
        <v>16097.970185660699</v>
      </c>
    </row>
    <row r="8896" spans="3:4" x14ac:dyDescent="0.2">
      <c r="C8896" s="88">
        <v>0.43990000000000001</v>
      </c>
      <c r="D8896" s="88">
        <v>16098.025966998255</v>
      </c>
    </row>
    <row r="8897" spans="3:4" x14ac:dyDescent="0.2">
      <c r="C8897" s="88">
        <v>0.43995000000000001</v>
      </c>
      <c r="D8897" s="88">
        <v>16098.227009156892</v>
      </c>
    </row>
    <row r="8898" spans="3:4" x14ac:dyDescent="0.2">
      <c r="C8898" s="88">
        <v>0.44</v>
      </c>
      <c r="D8898" s="88">
        <v>16098.381477505405</v>
      </c>
    </row>
    <row r="8899" spans="3:4" x14ac:dyDescent="0.2">
      <c r="C8899" s="88">
        <v>0.44005</v>
      </c>
      <c r="D8899" s="88">
        <v>16098.467741461296</v>
      </c>
    </row>
    <row r="8900" spans="3:4" x14ac:dyDescent="0.2">
      <c r="C8900" s="88">
        <v>0.44009999999999999</v>
      </c>
      <c r="D8900" s="88">
        <v>16098.468065952073</v>
      </c>
    </row>
    <row r="8901" spans="3:4" x14ac:dyDescent="0.2">
      <c r="C8901" s="88">
        <v>0.44014999999999999</v>
      </c>
      <c r="D8901" s="88">
        <v>16098.583910995996</v>
      </c>
    </row>
    <row r="8902" spans="3:4" x14ac:dyDescent="0.2">
      <c r="C8902" s="88">
        <v>0.44019999999999998</v>
      </c>
      <c r="D8902" s="88">
        <v>16098.608669799778</v>
      </c>
    </row>
    <row r="8903" spans="3:4" x14ac:dyDescent="0.2">
      <c r="C8903" s="88">
        <v>0.44024999999999997</v>
      </c>
      <c r="D8903" s="88">
        <v>16098.653219640564</v>
      </c>
    </row>
    <row r="8904" spans="3:4" x14ac:dyDescent="0.2">
      <c r="C8904" s="88">
        <v>0.44030000000000002</v>
      </c>
      <c r="D8904" s="88">
        <v>16098.919433451349</v>
      </c>
    </row>
    <row r="8905" spans="3:4" x14ac:dyDescent="0.2">
      <c r="C8905" s="88">
        <v>0.44035000000000002</v>
      </c>
      <c r="D8905" s="88">
        <v>16099.016609702157</v>
      </c>
    </row>
    <row r="8906" spans="3:4" x14ac:dyDescent="0.2">
      <c r="C8906" s="88">
        <v>0.44040000000000001</v>
      </c>
      <c r="D8906" s="88">
        <v>16099.49191570358</v>
      </c>
    </row>
    <row r="8907" spans="3:4" x14ac:dyDescent="0.2">
      <c r="C8907" s="88">
        <v>0.44045000000000001</v>
      </c>
      <c r="D8907" s="88">
        <v>16099.608402245754</v>
      </c>
    </row>
    <row r="8908" spans="3:4" x14ac:dyDescent="0.2">
      <c r="C8908" s="88">
        <v>0.4405</v>
      </c>
      <c r="D8908" s="88">
        <v>16099.654143195261</v>
      </c>
    </row>
    <row r="8909" spans="3:4" x14ac:dyDescent="0.2">
      <c r="C8909" s="88">
        <v>0.44055</v>
      </c>
      <c r="D8909" s="88">
        <v>16099.75455840924</v>
      </c>
    </row>
    <row r="8910" spans="3:4" x14ac:dyDescent="0.2">
      <c r="C8910" s="88">
        <v>0.44059999999999999</v>
      </c>
      <c r="D8910" s="88">
        <v>16099.764037174582</v>
      </c>
    </row>
    <row r="8911" spans="3:4" x14ac:dyDescent="0.2">
      <c r="C8911" s="88">
        <v>0.44064999999999999</v>
      </c>
      <c r="D8911" s="88">
        <v>16099.787357108065</v>
      </c>
    </row>
    <row r="8912" spans="3:4" x14ac:dyDescent="0.2">
      <c r="C8912" s="88">
        <v>0.44069999999999998</v>
      </c>
      <c r="D8912" s="88">
        <v>16099.953411267528</v>
      </c>
    </row>
    <row r="8913" spans="3:4" x14ac:dyDescent="0.2">
      <c r="C8913" s="88">
        <v>0.44074999999999998</v>
      </c>
      <c r="D8913" s="88">
        <v>16100.310578370556</v>
      </c>
    </row>
    <row r="8914" spans="3:4" x14ac:dyDescent="0.2">
      <c r="C8914" s="88">
        <v>0.44080000000000003</v>
      </c>
      <c r="D8914" s="88">
        <v>16100.311909622604</v>
      </c>
    </row>
    <row r="8915" spans="3:4" x14ac:dyDescent="0.2">
      <c r="C8915" s="88">
        <v>0.44085000000000002</v>
      </c>
      <c r="D8915" s="88">
        <v>16100.459107084607</v>
      </c>
    </row>
    <row r="8916" spans="3:4" x14ac:dyDescent="0.2">
      <c r="C8916" s="88">
        <v>0.44090000000000001</v>
      </c>
      <c r="D8916" s="88">
        <v>16100.460858432714</v>
      </c>
    </row>
    <row r="8917" spans="3:4" x14ac:dyDescent="0.2">
      <c r="C8917" s="88">
        <v>0.44095000000000001</v>
      </c>
      <c r="D8917" s="88">
        <v>16100.556316010554</v>
      </c>
    </row>
    <row r="8918" spans="3:4" x14ac:dyDescent="0.2">
      <c r="C8918" s="88">
        <v>0.441</v>
      </c>
      <c r="D8918" s="88">
        <v>16100.591680396423</v>
      </c>
    </row>
    <row r="8919" spans="3:4" x14ac:dyDescent="0.2">
      <c r="C8919" s="88">
        <v>0.44105</v>
      </c>
      <c r="D8919" s="88">
        <v>16100.60793639555</v>
      </c>
    </row>
    <row r="8920" spans="3:4" x14ac:dyDescent="0.2">
      <c r="C8920" s="88">
        <v>0.44109999999999999</v>
      </c>
      <c r="D8920" s="88">
        <v>16100.640339303824</v>
      </c>
    </row>
    <row r="8921" spans="3:4" x14ac:dyDescent="0.2">
      <c r="C8921" s="88">
        <v>0.44114999999999999</v>
      </c>
      <c r="D8921" s="88">
        <v>16100.685751867699</v>
      </c>
    </row>
    <row r="8922" spans="3:4" x14ac:dyDescent="0.2">
      <c r="C8922" s="88">
        <v>0.44119999999999998</v>
      </c>
      <c r="D8922" s="88">
        <v>16100.816614788984</v>
      </c>
    </row>
    <row r="8923" spans="3:4" x14ac:dyDescent="0.2">
      <c r="C8923" s="88">
        <v>0.44124999999999998</v>
      </c>
      <c r="D8923" s="88">
        <v>16100.854859725965</v>
      </c>
    </row>
    <row r="8924" spans="3:4" x14ac:dyDescent="0.2">
      <c r="C8924" s="88">
        <v>0.44130000000000003</v>
      </c>
      <c r="D8924" s="88">
        <v>16101.164328632824</v>
      </c>
    </row>
    <row r="8925" spans="3:4" x14ac:dyDescent="0.2">
      <c r="C8925" s="88">
        <v>0.44135000000000002</v>
      </c>
      <c r="D8925" s="88">
        <v>16101.277284717567</v>
      </c>
    </row>
    <row r="8926" spans="3:4" x14ac:dyDescent="0.2">
      <c r="C8926" s="88">
        <v>0.44140000000000001</v>
      </c>
      <c r="D8926" s="88">
        <v>16101.414870010512</v>
      </c>
    </row>
    <row r="8927" spans="3:4" x14ac:dyDescent="0.2">
      <c r="C8927" s="88">
        <v>0.44145000000000001</v>
      </c>
      <c r="D8927" s="88">
        <v>16101.419385374664</v>
      </c>
    </row>
    <row r="8928" spans="3:4" x14ac:dyDescent="0.2">
      <c r="C8928" s="88">
        <v>0.4415</v>
      </c>
      <c r="D8928" s="88">
        <v>16101.516583815453</v>
      </c>
    </row>
    <row r="8929" spans="3:4" x14ac:dyDescent="0.2">
      <c r="C8929" s="88">
        <v>0.44155</v>
      </c>
      <c r="D8929" s="88">
        <v>16101.538781049865</v>
      </c>
    </row>
    <row r="8930" spans="3:4" x14ac:dyDescent="0.2">
      <c r="C8930" s="88">
        <v>0.44159999999999999</v>
      </c>
      <c r="D8930" s="88">
        <v>16101.782725267349</v>
      </c>
    </row>
    <row r="8931" spans="3:4" x14ac:dyDescent="0.2">
      <c r="C8931" s="88">
        <v>0.44164999999999999</v>
      </c>
      <c r="D8931" s="88">
        <v>16101.973414313519</v>
      </c>
    </row>
    <row r="8932" spans="3:4" x14ac:dyDescent="0.2">
      <c r="C8932" s="88">
        <v>0.44169999999999998</v>
      </c>
      <c r="D8932" s="88">
        <v>16102.140077762715</v>
      </c>
    </row>
    <row r="8933" spans="3:4" x14ac:dyDescent="0.2">
      <c r="C8933" s="88">
        <v>0.44174999999999998</v>
      </c>
      <c r="D8933" s="88">
        <v>16102.152336786123</v>
      </c>
    </row>
    <row r="8934" spans="3:4" x14ac:dyDescent="0.2">
      <c r="C8934" s="88">
        <v>0.44180000000000003</v>
      </c>
      <c r="D8934" s="88">
        <v>16102.188115429799</v>
      </c>
    </row>
    <row r="8935" spans="3:4" x14ac:dyDescent="0.2">
      <c r="C8935" s="88">
        <v>0.44185000000000002</v>
      </c>
      <c r="D8935" s="88">
        <v>16102.288356435392</v>
      </c>
    </row>
    <row r="8936" spans="3:4" x14ac:dyDescent="0.2">
      <c r="C8936" s="88">
        <v>0.44190000000000002</v>
      </c>
      <c r="D8936" s="88">
        <v>16102.366759158369</v>
      </c>
    </row>
    <row r="8937" spans="3:4" x14ac:dyDescent="0.2">
      <c r="C8937" s="88">
        <v>0.44195000000000001</v>
      </c>
      <c r="D8937" s="88">
        <v>16102.894306107508</v>
      </c>
    </row>
    <row r="8938" spans="3:4" x14ac:dyDescent="0.2">
      <c r="C8938" s="88">
        <v>0.442</v>
      </c>
      <c r="D8938" s="88">
        <v>16102.89879049766</v>
      </c>
    </row>
    <row r="8939" spans="3:4" x14ac:dyDescent="0.2">
      <c r="C8939" s="88">
        <v>0.44205</v>
      </c>
      <c r="D8939" s="88">
        <v>16103.19176927069</v>
      </c>
    </row>
    <row r="8940" spans="3:4" x14ac:dyDescent="0.2">
      <c r="C8940" s="88">
        <v>0.44209999999999999</v>
      </c>
      <c r="D8940" s="88">
        <v>16103.221294190786</v>
      </c>
    </row>
    <row r="8941" spans="3:4" x14ac:dyDescent="0.2">
      <c r="C8941" s="88">
        <v>0.44214999999999999</v>
      </c>
      <c r="D8941" s="88">
        <v>16103.265354892601</v>
      </c>
    </row>
    <row r="8942" spans="3:4" x14ac:dyDescent="0.2">
      <c r="C8942" s="88">
        <v>0.44219999999999998</v>
      </c>
      <c r="D8942" s="88">
        <v>16103.271640238052</v>
      </c>
    </row>
    <row r="8943" spans="3:4" x14ac:dyDescent="0.2">
      <c r="C8943" s="88">
        <v>0.44224999999999998</v>
      </c>
      <c r="D8943" s="88">
        <v>16103.49059542635</v>
      </c>
    </row>
    <row r="8944" spans="3:4" x14ac:dyDescent="0.2">
      <c r="C8944" s="88">
        <v>0.44230000000000003</v>
      </c>
      <c r="D8944" s="88">
        <v>16103.839247570964</v>
      </c>
    </row>
    <row r="8945" spans="3:4" x14ac:dyDescent="0.2">
      <c r="C8945" s="88">
        <v>0.44235000000000002</v>
      </c>
      <c r="D8945" s="88">
        <v>16103.865290290061</v>
      </c>
    </row>
    <row r="8946" spans="3:4" x14ac:dyDescent="0.2">
      <c r="C8946" s="88">
        <v>0.44240000000000002</v>
      </c>
      <c r="D8946" s="88">
        <v>16103.992760557852</v>
      </c>
    </row>
    <row r="8947" spans="3:4" x14ac:dyDescent="0.2">
      <c r="C8947" s="88">
        <v>0.44245000000000001</v>
      </c>
      <c r="D8947" s="88">
        <v>16104.033839942731</v>
      </c>
    </row>
    <row r="8948" spans="3:4" x14ac:dyDescent="0.2">
      <c r="C8948" s="88">
        <v>0.4425</v>
      </c>
      <c r="D8948" s="88">
        <v>16104.208262260177</v>
      </c>
    </row>
    <row r="8949" spans="3:4" x14ac:dyDescent="0.2">
      <c r="C8949" s="88">
        <v>0.44255</v>
      </c>
      <c r="D8949" s="88">
        <v>16104.373278784262</v>
      </c>
    </row>
    <row r="8950" spans="3:4" x14ac:dyDescent="0.2">
      <c r="C8950" s="88">
        <v>0.44259999999999999</v>
      </c>
      <c r="D8950" s="88">
        <v>16104.520266920967</v>
      </c>
    </row>
    <row r="8951" spans="3:4" x14ac:dyDescent="0.2">
      <c r="C8951" s="88">
        <v>0.44264999999999999</v>
      </c>
      <c r="D8951" s="88">
        <v>16105.364010734018</v>
      </c>
    </row>
    <row r="8952" spans="3:4" x14ac:dyDescent="0.2">
      <c r="C8952" s="88">
        <v>0.44269999999999998</v>
      </c>
      <c r="D8952" s="88">
        <v>16105.6386510993</v>
      </c>
    </row>
    <row r="8953" spans="3:4" x14ac:dyDescent="0.2">
      <c r="C8953" s="88">
        <v>0.44274999999999998</v>
      </c>
      <c r="D8953" s="88">
        <v>16105.662116363243</v>
      </c>
    </row>
    <row r="8954" spans="3:4" x14ac:dyDescent="0.2">
      <c r="C8954" s="88">
        <v>0.44280000000000003</v>
      </c>
      <c r="D8954" s="88">
        <v>16105.969548353401</v>
      </c>
    </row>
    <row r="8955" spans="3:4" x14ac:dyDescent="0.2">
      <c r="C8955" s="88">
        <v>0.44285000000000002</v>
      </c>
      <c r="D8955" s="88">
        <v>16106.545213842648</v>
      </c>
    </row>
    <row r="8956" spans="3:4" x14ac:dyDescent="0.2">
      <c r="C8956" s="88">
        <v>0.44290000000000002</v>
      </c>
      <c r="D8956" s="88">
        <v>16106.690712028261</v>
      </c>
    </row>
    <row r="8957" spans="3:4" x14ac:dyDescent="0.2">
      <c r="C8957" s="88">
        <v>0.44295000000000001</v>
      </c>
      <c r="D8957" s="88">
        <v>16106.887985064779</v>
      </c>
    </row>
    <row r="8958" spans="3:4" x14ac:dyDescent="0.2">
      <c r="C8958" s="88">
        <v>0.443</v>
      </c>
      <c r="D8958" s="88">
        <v>16107.076866282103</v>
      </c>
    </row>
    <row r="8959" spans="3:4" x14ac:dyDescent="0.2">
      <c r="C8959" s="88">
        <v>0.44305</v>
      </c>
      <c r="D8959" s="88">
        <v>16107.207373030406</v>
      </c>
    </row>
    <row r="8960" spans="3:4" x14ac:dyDescent="0.2">
      <c r="C8960" s="88">
        <v>0.44309999999999999</v>
      </c>
      <c r="D8960" s="88">
        <v>16107.210044732208</v>
      </c>
    </row>
    <row r="8961" spans="3:4" x14ac:dyDescent="0.2">
      <c r="C8961" s="88">
        <v>0.44314999999999999</v>
      </c>
      <c r="D8961" s="88">
        <v>16107.282936115016</v>
      </c>
    </row>
    <row r="8962" spans="3:4" x14ac:dyDescent="0.2">
      <c r="C8962" s="88">
        <v>0.44319999999999998</v>
      </c>
      <c r="D8962" s="88">
        <v>16107.485328291586</v>
      </c>
    </row>
    <row r="8963" spans="3:4" x14ac:dyDescent="0.2">
      <c r="C8963" s="88">
        <v>0.44324999999999998</v>
      </c>
      <c r="D8963" s="88">
        <v>16107.653823586621</v>
      </c>
    </row>
    <row r="8964" spans="3:4" x14ac:dyDescent="0.2">
      <c r="C8964" s="88">
        <v>0.44330000000000003</v>
      </c>
      <c r="D8964" s="88">
        <v>16108.115853839861</v>
      </c>
    </row>
    <row r="8965" spans="3:4" x14ac:dyDescent="0.2">
      <c r="C8965" s="88">
        <v>0.44335000000000002</v>
      </c>
      <c r="D8965" s="88">
        <v>16108.30077563052</v>
      </c>
    </row>
    <row r="8966" spans="3:4" x14ac:dyDescent="0.2">
      <c r="C8966" s="88">
        <v>0.44340000000000002</v>
      </c>
      <c r="D8966" s="88">
        <v>16108.39176955766</v>
      </c>
    </row>
    <row r="8967" spans="3:4" x14ac:dyDescent="0.2">
      <c r="C8967" s="88">
        <v>0.44345000000000001</v>
      </c>
      <c r="D8967" s="88">
        <v>16108.465538955556</v>
      </c>
    </row>
    <row r="8968" spans="3:4" x14ac:dyDescent="0.2">
      <c r="C8968" s="88">
        <v>0.44350000000000001</v>
      </c>
      <c r="D8968" s="88">
        <v>16108.65064410575</v>
      </c>
    </row>
    <row r="8969" spans="3:4" x14ac:dyDescent="0.2">
      <c r="C8969" s="88">
        <v>0.44355</v>
      </c>
      <c r="D8969" s="88">
        <v>16108.819648662477</v>
      </c>
    </row>
    <row r="8970" spans="3:4" x14ac:dyDescent="0.2">
      <c r="C8970" s="88">
        <v>0.44359999999999999</v>
      </c>
      <c r="D8970" s="88">
        <v>16108.924977695462</v>
      </c>
    </row>
    <row r="8971" spans="3:4" x14ac:dyDescent="0.2">
      <c r="C8971" s="88">
        <v>0.44364999999999999</v>
      </c>
      <c r="D8971" s="88">
        <v>16109.318308446118</v>
      </c>
    </row>
    <row r="8972" spans="3:4" x14ac:dyDescent="0.2">
      <c r="C8972" s="88">
        <v>0.44369999999999998</v>
      </c>
      <c r="D8972" s="88">
        <v>16109.381551580531</v>
      </c>
    </row>
    <row r="8973" spans="3:4" x14ac:dyDescent="0.2">
      <c r="C8973" s="88">
        <v>0.44374999999999998</v>
      </c>
      <c r="D8973" s="88">
        <v>16109.394999940947</v>
      </c>
    </row>
    <row r="8974" spans="3:4" x14ac:dyDescent="0.2">
      <c r="C8974" s="88">
        <v>0.44379999999999997</v>
      </c>
      <c r="D8974" s="88">
        <v>16109.497299844694</v>
      </c>
    </row>
    <row r="8975" spans="3:4" x14ac:dyDescent="0.2">
      <c r="C8975" s="88">
        <v>0.44385000000000002</v>
      </c>
      <c r="D8975" s="88">
        <v>16109.589887048433</v>
      </c>
    </row>
    <row r="8976" spans="3:4" x14ac:dyDescent="0.2">
      <c r="C8976" s="88">
        <v>0.44390000000000002</v>
      </c>
      <c r="D8976" s="88">
        <v>16109.603638478662</v>
      </c>
    </row>
    <row r="8977" spans="3:4" x14ac:dyDescent="0.2">
      <c r="C8977" s="88">
        <v>0.44395000000000001</v>
      </c>
      <c r="D8977" s="88">
        <v>16109.674598471816</v>
      </c>
    </row>
    <row r="8978" spans="3:4" x14ac:dyDescent="0.2">
      <c r="C8978" s="88">
        <v>0.44400000000000001</v>
      </c>
      <c r="D8978" s="88">
        <v>16109.81585335401</v>
      </c>
    </row>
    <row r="8979" spans="3:4" x14ac:dyDescent="0.2">
      <c r="C8979" s="88">
        <v>0.44405</v>
      </c>
      <c r="D8979" s="88">
        <v>16110.045161178476</v>
      </c>
    </row>
    <row r="8980" spans="3:4" x14ac:dyDescent="0.2">
      <c r="C8980" s="88">
        <v>0.44409999999999999</v>
      </c>
      <c r="D8980" s="88">
        <v>16110.380176262937</v>
      </c>
    </row>
    <row r="8981" spans="3:4" x14ac:dyDescent="0.2">
      <c r="C8981" s="88">
        <v>0.44414999999999999</v>
      </c>
      <c r="D8981" s="88">
        <v>16110.418850419044</v>
      </c>
    </row>
    <row r="8982" spans="3:4" x14ac:dyDescent="0.2">
      <c r="C8982" s="88">
        <v>0.44419999999999998</v>
      </c>
      <c r="D8982" s="88">
        <v>16110.439313431059</v>
      </c>
    </row>
    <row r="8983" spans="3:4" x14ac:dyDescent="0.2">
      <c r="C8983" s="88">
        <v>0.44424999999999998</v>
      </c>
      <c r="D8983" s="88">
        <v>16110.614140598882</v>
      </c>
    </row>
    <row r="8984" spans="3:4" x14ac:dyDescent="0.2">
      <c r="C8984" s="88">
        <v>0.44429999999999997</v>
      </c>
      <c r="D8984" s="88">
        <v>16111.332849313118</v>
      </c>
    </row>
    <row r="8985" spans="3:4" x14ac:dyDescent="0.2">
      <c r="C8985" s="88">
        <v>0.44435000000000002</v>
      </c>
      <c r="D8985" s="88">
        <v>16111.427111322009</v>
      </c>
    </row>
    <row r="8986" spans="3:4" x14ac:dyDescent="0.2">
      <c r="C8986" s="88">
        <v>0.44440000000000002</v>
      </c>
      <c r="D8986" s="88">
        <v>16111.585074849514</v>
      </c>
    </row>
    <row r="8987" spans="3:4" x14ac:dyDescent="0.2">
      <c r="C8987" s="88">
        <v>0.44445000000000001</v>
      </c>
      <c r="D8987" s="88">
        <v>16111.681530352054</v>
      </c>
    </row>
    <row r="8988" spans="3:4" x14ac:dyDescent="0.2">
      <c r="C8988" s="88">
        <v>0.44450000000000001</v>
      </c>
      <c r="D8988" s="88">
        <v>16111.985142468091</v>
      </c>
    </row>
    <row r="8989" spans="3:4" x14ac:dyDescent="0.2">
      <c r="C8989" s="88">
        <v>0.44455</v>
      </c>
      <c r="D8989" s="88">
        <v>16111.989871830316</v>
      </c>
    </row>
    <row r="8990" spans="3:4" x14ac:dyDescent="0.2">
      <c r="C8990" s="88">
        <v>0.4446</v>
      </c>
      <c r="D8990" s="88">
        <v>16112.129337950693</v>
      </c>
    </row>
    <row r="8991" spans="3:4" x14ac:dyDescent="0.2">
      <c r="C8991" s="88">
        <v>0.44464999999999999</v>
      </c>
      <c r="D8991" s="88">
        <v>16112.346923306905</v>
      </c>
    </row>
    <row r="8992" spans="3:4" x14ac:dyDescent="0.2">
      <c r="C8992" s="88">
        <v>0.44469999999999998</v>
      </c>
      <c r="D8992" s="88">
        <v>16112.412279067552</v>
      </c>
    </row>
    <row r="8993" spans="3:4" x14ac:dyDescent="0.2">
      <c r="C8993" s="88">
        <v>0.44474999999999998</v>
      </c>
      <c r="D8993" s="88">
        <v>16112.43565668466</v>
      </c>
    </row>
    <row r="8994" spans="3:4" x14ac:dyDescent="0.2">
      <c r="C8994" s="88">
        <v>0.44479999999999997</v>
      </c>
      <c r="D8994" s="88">
        <v>16112.47844443849</v>
      </c>
    </row>
    <row r="8995" spans="3:4" x14ac:dyDescent="0.2">
      <c r="C8995" s="88">
        <v>0.44485000000000002</v>
      </c>
      <c r="D8995" s="88">
        <v>16112.51261419734</v>
      </c>
    </row>
    <row r="8996" spans="3:4" x14ac:dyDescent="0.2">
      <c r="C8996" s="88">
        <v>0.44490000000000002</v>
      </c>
      <c r="D8996" s="88">
        <v>16113.050299354491</v>
      </c>
    </row>
    <row r="8997" spans="3:4" x14ac:dyDescent="0.2">
      <c r="C8997" s="88">
        <v>0.44495000000000001</v>
      </c>
      <c r="D8997" s="88">
        <v>16113.417996026197</v>
      </c>
    </row>
    <row r="8998" spans="3:4" x14ac:dyDescent="0.2">
      <c r="C8998" s="88">
        <v>0.44500000000000001</v>
      </c>
      <c r="D8998" s="88">
        <v>16113.627673054649</v>
      </c>
    </row>
    <row r="8999" spans="3:4" x14ac:dyDescent="0.2">
      <c r="C8999" s="88">
        <v>0.44505</v>
      </c>
      <c r="D8999" s="88">
        <v>16113.772518200403</v>
      </c>
    </row>
    <row r="9000" spans="3:4" x14ac:dyDescent="0.2">
      <c r="C9000" s="88">
        <v>0.4451</v>
      </c>
      <c r="D9000" s="88">
        <v>16113.860715296732</v>
      </c>
    </row>
    <row r="9001" spans="3:4" x14ac:dyDescent="0.2">
      <c r="C9001" s="88">
        <v>0.44514999999999999</v>
      </c>
      <c r="D9001" s="88">
        <v>16114.048557812932</v>
      </c>
    </row>
    <row r="9002" spans="3:4" x14ac:dyDescent="0.2">
      <c r="C9002" s="88">
        <v>0.44519999999999998</v>
      </c>
      <c r="D9002" s="88">
        <v>16114.287257951104</v>
      </c>
    </row>
    <row r="9003" spans="3:4" x14ac:dyDescent="0.2">
      <c r="C9003" s="88">
        <v>0.44524999999999998</v>
      </c>
      <c r="D9003" s="88">
        <v>16114.291436572912</v>
      </c>
    </row>
    <row r="9004" spans="3:4" x14ac:dyDescent="0.2">
      <c r="C9004" s="88">
        <v>0.44529999999999997</v>
      </c>
      <c r="D9004" s="88">
        <v>16114.376261430301</v>
      </c>
    </row>
    <row r="9005" spans="3:4" x14ac:dyDescent="0.2">
      <c r="C9005" s="88">
        <v>0.44535000000000002</v>
      </c>
      <c r="D9005" s="88">
        <v>16114.395680017598</v>
      </c>
    </row>
    <row r="9006" spans="3:4" x14ac:dyDescent="0.2">
      <c r="C9006" s="88">
        <v>0.44540000000000002</v>
      </c>
      <c r="D9006" s="88">
        <v>16114.540213577804</v>
      </c>
    </row>
    <row r="9007" spans="3:4" x14ac:dyDescent="0.2">
      <c r="C9007" s="88">
        <v>0.44545000000000001</v>
      </c>
      <c r="D9007" s="88">
        <v>16114.637422541844</v>
      </c>
    </row>
    <row r="9008" spans="3:4" x14ac:dyDescent="0.2">
      <c r="C9008" s="88">
        <v>0.44550000000000001</v>
      </c>
      <c r="D9008" s="88">
        <v>16114.676119589638</v>
      </c>
    </row>
    <row r="9009" spans="3:4" x14ac:dyDescent="0.2">
      <c r="C9009" s="88">
        <v>0.44555</v>
      </c>
      <c r="D9009" s="88">
        <v>16114.723211550212</v>
      </c>
    </row>
    <row r="9010" spans="3:4" x14ac:dyDescent="0.2">
      <c r="C9010" s="88">
        <v>0.4456</v>
      </c>
      <c r="D9010" s="88">
        <v>16114.748348972174</v>
      </c>
    </row>
    <row r="9011" spans="3:4" x14ac:dyDescent="0.2">
      <c r="C9011" s="88">
        <v>0.44564999999999999</v>
      </c>
      <c r="D9011" s="88">
        <v>16114.752485888983</v>
      </c>
    </row>
    <row r="9012" spans="3:4" x14ac:dyDescent="0.2">
      <c r="C9012" s="88">
        <v>0.44569999999999999</v>
      </c>
      <c r="D9012" s="88">
        <v>16114.803796472839</v>
      </c>
    </row>
    <row r="9013" spans="3:4" x14ac:dyDescent="0.2">
      <c r="C9013" s="88">
        <v>0.44574999999999998</v>
      </c>
      <c r="D9013" s="88">
        <v>16114.857866575265</v>
      </c>
    </row>
    <row r="9014" spans="3:4" x14ac:dyDescent="0.2">
      <c r="C9014" s="88">
        <v>0.44579999999999997</v>
      </c>
      <c r="D9014" s="88">
        <v>16114.909653519364</v>
      </c>
    </row>
    <row r="9015" spans="3:4" x14ac:dyDescent="0.2">
      <c r="C9015" s="88">
        <v>0.44585000000000002</v>
      </c>
      <c r="D9015" s="88">
        <v>16114.925487294649</v>
      </c>
    </row>
    <row r="9016" spans="3:4" x14ac:dyDescent="0.2">
      <c r="C9016" s="88">
        <v>0.44590000000000002</v>
      </c>
      <c r="D9016" s="88">
        <v>16114.984062295034</v>
      </c>
    </row>
    <row r="9017" spans="3:4" x14ac:dyDescent="0.2">
      <c r="C9017" s="88">
        <v>0.44595000000000001</v>
      </c>
      <c r="D9017" s="88">
        <v>16114.989204244916</v>
      </c>
    </row>
    <row r="9018" spans="3:4" x14ac:dyDescent="0.2">
      <c r="C9018" s="88">
        <v>0.44600000000000001</v>
      </c>
      <c r="D9018" s="88">
        <v>16115.187508924528</v>
      </c>
    </row>
    <row r="9019" spans="3:4" x14ac:dyDescent="0.2">
      <c r="C9019" s="88">
        <v>0.44605</v>
      </c>
      <c r="D9019" s="88">
        <v>16115.356324795084</v>
      </c>
    </row>
    <row r="9020" spans="3:4" x14ac:dyDescent="0.2">
      <c r="C9020" s="88">
        <v>0.4461</v>
      </c>
      <c r="D9020" s="88">
        <v>16115.759885593008</v>
      </c>
    </row>
    <row r="9021" spans="3:4" x14ac:dyDescent="0.2">
      <c r="C9021" s="88">
        <v>0.44614999999999999</v>
      </c>
      <c r="D9021" s="88">
        <v>16116.168204130183</v>
      </c>
    </row>
    <row r="9022" spans="3:4" x14ac:dyDescent="0.2">
      <c r="C9022" s="88">
        <v>0.44619999999999999</v>
      </c>
      <c r="D9022" s="88">
        <v>16116.347887327942</v>
      </c>
    </row>
    <row r="9023" spans="3:4" x14ac:dyDescent="0.2">
      <c r="C9023" s="88">
        <v>0.44624999999999998</v>
      </c>
      <c r="D9023" s="88">
        <v>16116.654060710598</v>
      </c>
    </row>
    <row r="9024" spans="3:4" x14ac:dyDescent="0.2">
      <c r="C9024" s="88">
        <v>0.44629999999999997</v>
      </c>
      <c r="D9024" s="88">
        <v>16116.872445378935</v>
      </c>
    </row>
    <row r="9025" spans="3:4" x14ac:dyDescent="0.2">
      <c r="C9025" s="88">
        <v>0.44635000000000002</v>
      </c>
      <c r="D9025" s="88">
        <v>16117.104251170167</v>
      </c>
    </row>
    <row r="9026" spans="3:4" x14ac:dyDescent="0.2">
      <c r="C9026" s="88">
        <v>0.44640000000000002</v>
      </c>
      <c r="D9026" s="88">
        <v>16117.359549025634</v>
      </c>
    </row>
    <row r="9027" spans="3:4" x14ac:dyDescent="0.2">
      <c r="C9027" s="88">
        <v>0.44645000000000001</v>
      </c>
      <c r="D9027" s="88">
        <v>16117.410938312902</v>
      </c>
    </row>
    <row r="9028" spans="3:4" x14ac:dyDescent="0.2">
      <c r="C9028" s="88">
        <v>0.44650000000000001</v>
      </c>
      <c r="D9028" s="88">
        <v>16117.467791321862</v>
      </c>
    </row>
    <row r="9029" spans="3:4" x14ac:dyDescent="0.2">
      <c r="C9029" s="88">
        <v>0.44655</v>
      </c>
      <c r="D9029" s="88">
        <v>16117.477130203904</v>
      </c>
    </row>
    <row r="9030" spans="3:4" x14ac:dyDescent="0.2">
      <c r="C9030" s="88">
        <v>0.4466</v>
      </c>
      <c r="D9030" s="88">
        <v>16117.488364633549</v>
      </c>
    </row>
    <row r="9031" spans="3:4" x14ac:dyDescent="0.2">
      <c r="C9031" s="88">
        <v>0.44664999999999999</v>
      </c>
      <c r="D9031" s="88">
        <v>16117.543870352874</v>
      </c>
    </row>
    <row r="9032" spans="3:4" x14ac:dyDescent="0.2">
      <c r="C9032" s="88">
        <v>0.44669999999999999</v>
      </c>
      <c r="D9032" s="88">
        <v>16118.042627938872</v>
      </c>
    </row>
    <row r="9033" spans="3:4" x14ac:dyDescent="0.2">
      <c r="C9033" s="88">
        <v>0.44674999999999998</v>
      </c>
      <c r="D9033" s="88">
        <v>16118.405694488196</v>
      </c>
    </row>
    <row r="9034" spans="3:4" x14ac:dyDescent="0.2">
      <c r="C9034" s="88">
        <v>0.44679999999999997</v>
      </c>
      <c r="D9034" s="88">
        <v>16118.527371231299</v>
      </c>
    </row>
    <row r="9035" spans="3:4" x14ac:dyDescent="0.2">
      <c r="C9035" s="88">
        <v>0.44685000000000002</v>
      </c>
      <c r="D9035" s="88">
        <v>16118.943905124779</v>
      </c>
    </row>
    <row r="9036" spans="3:4" x14ac:dyDescent="0.2">
      <c r="C9036" s="88">
        <v>0.44690000000000002</v>
      </c>
      <c r="D9036" s="88">
        <v>16119.029267249778</v>
      </c>
    </row>
    <row r="9037" spans="3:4" x14ac:dyDescent="0.2">
      <c r="C9037" s="88">
        <v>0.44695000000000001</v>
      </c>
      <c r="D9037" s="88">
        <v>16119.068897043817</v>
      </c>
    </row>
    <row r="9038" spans="3:4" x14ac:dyDescent="0.2">
      <c r="C9038" s="88">
        <v>0.44700000000000001</v>
      </c>
      <c r="D9038" s="88">
        <v>16119.150648611911</v>
      </c>
    </row>
    <row r="9039" spans="3:4" x14ac:dyDescent="0.2">
      <c r="C9039" s="88">
        <v>0.44705</v>
      </c>
      <c r="D9039" s="88">
        <v>16119.368312905859</v>
      </c>
    </row>
    <row r="9040" spans="3:4" x14ac:dyDescent="0.2">
      <c r="C9040" s="88">
        <v>0.4471</v>
      </c>
      <c r="D9040" s="88">
        <v>16119.55123569336</v>
      </c>
    </row>
    <row r="9041" spans="3:4" x14ac:dyDescent="0.2">
      <c r="C9041" s="88">
        <v>0.44714999999999999</v>
      </c>
      <c r="D9041" s="88">
        <v>16119.797758801786</v>
      </c>
    </row>
    <row r="9042" spans="3:4" x14ac:dyDescent="0.2">
      <c r="C9042" s="88">
        <v>0.44719999999999999</v>
      </c>
      <c r="D9042" s="88">
        <v>16119.940773029786</v>
      </c>
    </row>
    <row r="9043" spans="3:4" x14ac:dyDescent="0.2">
      <c r="C9043" s="88">
        <v>0.44724999999999998</v>
      </c>
      <c r="D9043" s="88">
        <v>16120.161198428235</v>
      </c>
    </row>
    <row r="9044" spans="3:4" x14ac:dyDescent="0.2">
      <c r="C9044" s="88">
        <v>0.44729999999999998</v>
      </c>
      <c r="D9044" s="88">
        <v>16120.291919855108</v>
      </c>
    </row>
    <row r="9045" spans="3:4" x14ac:dyDescent="0.2">
      <c r="C9045" s="88">
        <v>0.44735000000000003</v>
      </c>
      <c r="D9045" s="88">
        <v>16120.352677321411</v>
      </c>
    </row>
    <row r="9046" spans="3:4" x14ac:dyDescent="0.2">
      <c r="C9046" s="88">
        <v>0.44740000000000002</v>
      </c>
      <c r="D9046" s="88">
        <v>16120.559131843538</v>
      </c>
    </row>
    <row r="9047" spans="3:4" x14ac:dyDescent="0.2">
      <c r="C9047" s="88">
        <v>0.44745000000000001</v>
      </c>
      <c r="D9047" s="88">
        <v>16120.614803489423</v>
      </c>
    </row>
    <row r="9048" spans="3:4" x14ac:dyDescent="0.2">
      <c r="C9048" s="88">
        <v>0.44750000000000001</v>
      </c>
      <c r="D9048" s="88">
        <v>16120.849699600272</v>
      </c>
    </row>
    <row r="9049" spans="3:4" x14ac:dyDescent="0.2">
      <c r="C9049" s="88">
        <v>0.44755</v>
      </c>
      <c r="D9049" s="88">
        <v>16120.879681789436</v>
      </c>
    </row>
    <row r="9050" spans="3:4" x14ac:dyDescent="0.2">
      <c r="C9050" s="88">
        <v>0.4476</v>
      </c>
      <c r="D9050" s="88">
        <v>16120.881889434631</v>
      </c>
    </row>
    <row r="9051" spans="3:4" x14ac:dyDescent="0.2">
      <c r="C9051" s="88">
        <v>0.44764999999999999</v>
      </c>
      <c r="D9051" s="88">
        <v>16121.174717946729</v>
      </c>
    </row>
    <row r="9052" spans="3:4" x14ac:dyDescent="0.2">
      <c r="C9052" s="88">
        <v>0.44769999999999999</v>
      </c>
      <c r="D9052" s="88">
        <v>16121.475120384253</v>
      </c>
    </row>
    <row r="9053" spans="3:4" x14ac:dyDescent="0.2">
      <c r="C9053" s="88">
        <v>0.44774999999999998</v>
      </c>
      <c r="D9053" s="88">
        <v>16121.491509607908</v>
      </c>
    </row>
    <row r="9054" spans="3:4" x14ac:dyDescent="0.2">
      <c r="C9054" s="88">
        <v>0.44779999999999998</v>
      </c>
      <c r="D9054" s="88">
        <v>16121.532195371599</v>
      </c>
    </row>
    <row r="9055" spans="3:4" x14ac:dyDescent="0.2">
      <c r="C9055" s="88">
        <v>0.44785000000000003</v>
      </c>
      <c r="D9055" s="88">
        <v>16121.632614755221</v>
      </c>
    </row>
    <row r="9056" spans="3:4" x14ac:dyDescent="0.2">
      <c r="C9056" s="88">
        <v>0.44790000000000002</v>
      </c>
      <c r="D9056" s="88">
        <v>16121.769460801268</v>
      </c>
    </row>
    <row r="9057" spans="3:4" x14ac:dyDescent="0.2">
      <c r="C9057" s="88">
        <v>0.44795000000000001</v>
      </c>
      <c r="D9057" s="88">
        <v>16121.942750974698</v>
      </c>
    </row>
    <row r="9058" spans="3:4" x14ac:dyDescent="0.2">
      <c r="C9058" s="88">
        <v>0.44800000000000001</v>
      </c>
      <c r="D9058" s="88">
        <v>16122.063083881691</v>
      </c>
    </row>
    <row r="9059" spans="3:4" x14ac:dyDescent="0.2">
      <c r="C9059" s="88">
        <v>0.44805</v>
      </c>
      <c r="D9059" s="88">
        <v>16122.11095623666</v>
      </c>
    </row>
    <row r="9060" spans="3:4" x14ac:dyDescent="0.2">
      <c r="C9060" s="88">
        <v>0.4481</v>
      </c>
      <c r="D9060" s="88">
        <v>16122.320514347271</v>
      </c>
    </row>
    <row r="9061" spans="3:4" x14ac:dyDescent="0.2">
      <c r="C9061" s="88">
        <v>0.44814999999999999</v>
      </c>
      <c r="D9061" s="88">
        <v>16122.449402986569</v>
      </c>
    </row>
    <row r="9062" spans="3:4" x14ac:dyDescent="0.2">
      <c r="C9062" s="88">
        <v>0.44819999999999999</v>
      </c>
      <c r="D9062" s="88">
        <v>16122.506241472101</v>
      </c>
    </row>
    <row r="9063" spans="3:4" x14ac:dyDescent="0.2">
      <c r="C9063" s="88">
        <v>0.44824999999999998</v>
      </c>
      <c r="D9063" s="88">
        <v>16122.695567874536</v>
      </c>
    </row>
    <row r="9064" spans="3:4" x14ac:dyDescent="0.2">
      <c r="C9064" s="88">
        <v>0.44829999999999998</v>
      </c>
      <c r="D9064" s="88">
        <v>16122.738005502404</v>
      </c>
    </row>
    <row r="9065" spans="3:4" x14ac:dyDescent="0.2">
      <c r="C9065" s="88">
        <v>0.44835000000000003</v>
      </c>
      <c r="D9065" s="88">
        <v>16122.780338345166</v>
      </c>
    </row>
    <row r="9066" spans="3:4" x14ac:dyDescent="0.2">
      <c r="C9066" s="88">
        <v>0.44840000000000002</v>
      </c>
      <c r="D9066" s="88">
        <v>16122.949640818832</v>
      </c>
    </row>
    <row r="9067" spans="3:4" x14ac:dyDescent="0.2">
      <c r="C9067" s="88">
        <v>0.44845000000000002</v>
      </c>
      <c r="D9067" s="88">
        <v>16123.239103749509</v>
      </c>
    </row>
    <row r="9068" spans="3:4" x14ac:dyDescent="0.2">
      <c r="C9068" s="88">
        <v>0.44850000000000001</v>
      </c>
      <c r="D9068" s="88">
        <v>16123.571896066807</v>
      </c>
    </row>
    <row r="9069" spans="3:4" x14ac:dyDescent="0.2">
      <c r="C9069" s="88">
        <v>0.44855</v>
      </c>
      <c r="D9069" s="88">
        <v>16123.704935034173</v>
      </c>
    </row>
    <row r="9070" spans="3:4" x14ac:dyDescent="0.2">
      <c r="C9070" s="88">
        <v>0.4486</v>
      </c>
      <c r="D9070" s="88">
        <v>16123.83067456041</v>
      </c>
    </row>
    <row r="9071" spans="3:4" x14ac:dyDescent="0.2">
      <c r="C9071" s="88">
        <v>0.44864999999999999</v>
      </c>
      <c r="D9071" s="88">
        <v>16123.947253205439</v>
      </c>
    </row>
    <row r="9072" spans="3:4" x14ac:dyDescent="0.2">
      <c r="C9072" s="88">
        <v>0.44869999999999999</v>
      </c>
      <c r="D9072" s="88">
        <v>16123.970930037312</v>
      </c>
    </row>
    <row r="9073" spans="3:4" x14ac:dyDescent="0.2">
      <c r="C9073" s="88">
        <v>0.44874999999999998</v>
      </c>
      <c r="D9073" s="88">
        <v>16124.027092873599</v>
      </c>
    </row>
    <row r="9074" spans="3:4" x14ac:dyDescent="0.2">
      <c r="C9074" s="88">
        <v>0.44879999999999998</v>
      </c>
      <c r="D9074" s="88">
        <v>16124.029482648988</v>
      </c>
    </row>
    <row r="9075" spans="3:4" x14ac:dyDescent="0.2">
      <c r="C9075" s="88">
        <v>0.44885000000000003</v>
      </c>
      <c r="D9075" s="88">
        <v>16124.27879765165</v>
      </c>
    </row>
    <row r="9076" spans="3:4" x14ac:dyDescent="0.2">
      <c r="C9076" s="88">
        <v>0.44890000000000002</v>
      </c>
      <c r="D9076" s="88">
        <v>16124.291669044582</v>
      </c>
    </row>
    <row r="9077" spans="3:4" x14ac:dyDescent="0.2">
      <c r="C9077" s="88">
        <v>0.44895000000000002</v>
      </c>
      <c r="D9077" s="88">
        <v>16124.390336788252</v>
      </c>
    </row>
    <row r="9078" spans="3:4" x14ac:dyDescent="0.2">
      <c r="C9078" s="88">
        <v>0.44900000000000001</v>
      </c>
      <c r="D9078" s="88">
        <v>16124.564309108318</v>
      </c>
    </row>
    <row r="9079" spans="3:4" x14ac:dyDescent="0.2">
      <c r="C9079" s="88">
        <v>0.44905</v>
      </c>
      <c r="D9079" s="88">
        <v>16124.64240938991</v>
      </c>
    </row>
    <row r="9080" spans="3:4" x14ac:dyDescent="0.2">
      <c r="C9080" s="88">
        <v>0.4491</v>
      </c>
      <c r="D9080" s="88">
        <v>16124.953700927956</v>
      </c>
    </row>
    <row r="9081" spans="3:4" x14ac:dyDescent="0.2">
      <c r="C9081" s="88">
        <v>0.44914999999999999</v>
      </c>
      <c r="D9081" s="88">
        <v>16124.974254464842</v>
      </c>
    </row>
    <row r="9082" spans="3:4" x14ac:dyDescent="0.2">
      <c r="C9082" s="88">
        <v>0.44919999999999999</v>
      </c>
      <c r="D9082" s="88">
        <v>16125.024202845825</v>
      </c>
    </row>
    <row r="9083" spans="3:4" x14ac:dyDescent="0.2">
      <c r="C9083" s="88">
        <v>0.44924999999999998</v>
      </c>
      <c r="D9083" s="88">
        <v>16125.314719029484</v>
      </c>
    </row>
    <row r="9084" spans="3:4" x14ac:dyDescent="0.2">
      <c r="C9084" s="88">
        <v>0.44929999999999998</v>
      </c>
      <c r="D9084" s="88">
        <v>16126.004722705269</v>
      </c>
    </row>
    <row r="9085" spans="3:4" x14ac:dyDescent="0.2">
      <c r="C9085" s="88">
        <v>0.44935000000000003</v>
      </c>
      <c r="D9085" s="88">
        <v>16126.068520655515</v>
      </c>
    </row>
    <row r="9086" spans="3:4" x14ac:dyDescent="0.2">
      <c r="C9086" s="88">
        <v>0.44940000000000002</v>
      </c>
      <c r="D9086" s="88">
        <v>16126.249560115073</v>
      </c>
    </row>
    <row r="9087" spans="3:4" x14ac:dyDescent="0.2">
      <c r="C9087" s="88">
        <v>0.44945000000000002</v>
      </c>
      <c r="D9087" s="88">
        <v>16126.456845025972</v>
      </c>
    </row>
    <row r="9088" spans="3:4" x14ac:dyDescent="0.2">
      <c r="C9088" s="88">
        <v>0.44950000000000001</v>
      </c>
      <c r="D9088" s="88">
        <v>16126.496309340173</v>
      </c>
    </row>
    <row r="9089" spans="3:4" x14ac:dyDescent="0.2">
      <c r="C9089" s="88">
        <v>0.44955000000000001</v>
      </c>
      <c r="D9089" s="88">
        <v>16126.583521933973</v>
      </c>
    </row>
    <row r="9090" spans="3:4" x14ac:dyDescent="0.2">
      <c r="C9090" s="88">
        <v>0.4496</v>
      </c>
      <c r="D9090" s="88">
        <v>16126.618149095639</v>
      </c>
    </row>
    <row r="9091" spans="3:4" x14ac:dyDescent="0.2">
      <c r="C9091" s="88">
        <v>0.44964999999999999</v>
      </c>
      <c r="D9091" s="88">
        <v>16126.862743823804</v>
      </c>
    </row>
    <row r="9092" spans="3:4" x14ac:dyDescent="0.2">
      <c r="C9092" s="88">
        <v>0.44969999999999999</v>
      </c>
      <c r="D9092" s="88">
        <v>16126.862795588875</v>
      </c>
    </row>
    <row r="9093" spans="3:4" x14ac:dyDescent="0.2">
      <c r="C9093" s="88">
        <v>0.44974999999999998</v>
      </c>
      <c r="D9093" s="88">
        <v>16126.912525755575</v>
      </c>
    </row>
    <row r="9094" spans="3:4" x14ac:dyDescent="0.2">
      <c r="C9094" s="88">
        <v>0.44979999999999998</v>
      </c>
      <c r="D9094" s="88">
        <v>16127.02640257305</v>
      </c>
    </row>
    <row r="9095" spans="3:4" x14ac:dyDescent="0.2">
      <c r="C9095" s="88">
        <v>0.44985000000000003</v>
      </c>
      <c r="D9095" s="88">
        <v>16127.029978172062</v>
      </c>
    </row>
    <row r="9096" spans="3:4" x14ac:dyDescent="0.2">
      <c r="C9096" s="88">
        <v>0.44990000000000002</v>
      </c>
      <c r="D9096" s="88">
        <v>16127.07744755308</v>
      </c>
    </row>
    <row r="9097" spans="3:4" x14ac:dyDescent="0.2">
      <c r="C9097" s="88">
        <v>0.44995000000000002</v>
      </c>
      <c r="D9097" s="88">
        <v>16127.130316142959</v>
      </c>
    </row>
    <row r="9098" spans="3:4" x14ac:dyDescent="0.2">
      <c r="C9098" s="88">
        <v>0.45</v>
      </c>
      <c r="D9098" s="88">
        <v>16127.18154683875</v>
      </c>
    </row>
    <row r="9099" spans="3:4" x14ac:dyDescent="0.2">
      <c r="C9099" s="88">
        <v>0.45005000000000001</v>
      </c>
      <c r="D9099" s="88">
        <v>16127.313056850924</v>
      </c>
    </row>
    <row r="9100" spans="3:4" x14ac:dyDescent="0.2">
      <c r="C9100" s="88">
        <v>0.4501</v>
      </c>
      <c r="D9100" s="88">
        <v>16127.421376324633</v>
      </c>
    </row>
    <row r="9101" spans="3:4" x14ac:dyDescent="0.2">
      <c r="C9101" s="88">
        <v>0.45014999999999999</v>
      </c>
      <c r="D9101" s="88">
        <v>16127.453224750177</v>
      </c>
    </row>
    <row r="9102" spans="3:4" x14ac:dyDescent="0.2">
      <c r="C9102" s="88">
        <v>0.45019999999999999</v>
      </c>
      <c r="D9102" s="88">
        <v>16128.665069986022</v>
      </c>
    </row>
    <row r="9103" spans="3:4" x14ac:dyDescent="0.2">
      <c r="C9103" s="88">
        <v>0.45024999999999998</v>
      </c>
      <c r="D9103" s="88">
        <v>16128.687722165276</v>
      </c>
    </row>
    <row r="9104" spans="3:4" x14ac:dyDescent="0.2">
      <c r="C9104" s="88">
        <v>0.45029999999999998</v>
      </c>
      <c r="D9104" s="88">
        <v>16128.743086133909</v>
      </c>
    </row>
    <row r="9105" spans="3:4" x14ac:dyDescent="0.2">
      <c r="C9105" s="88">
        <v>0.45034999999999997</v>
      </c>
      <c r="D9105" s="88">
        <v>16128.80859221143</v>
      </c>
    </row>
    <row r="9106" spans="3:4" x14ac:dyDescent="0.2">
      <c r="C9106" s="88">
        <v>0.45040000000000002</v>
      </c>
      <c r="D9106" s="88">
        <v>16129.036464724562</v>
      </c>
    </row>
    <row r="9107" spans="3:4" x14ac:dyDescent="0.2">
      <c r="C9107" s="88">
        <v>0.45045000000000002</v>
      </c>
      <c r="D9107" s="88">
        <v>16129.079155146554</v>
      </c>
    </row>
    <row r="9108" spans="3:4" x14ac:dyDescent="0.2">
      <c r="C9108" s="88">
        <v>0.45050000000000001</v>
      </c>
      <c r="D9108" s="88">
        <v>16129.173627373832</v>
      </c>
    </row>
    <row r="9109" spans="3:4" x14ac:dyDescent="0.2">
      <c r="C9109" s="88">
        <v>0.45055000000000001</v>
      </c>
      <c r="D9109" s="88">
        <v>16129.308546302569</v>
      </c>
    </row>
    <row r="9110" spans="3:4" x14ac:dyDescent="0.2">
      <c r="C9110" s="88">
        <v>0.4506</v>
      </c>
      <c r="D9110" s="88">
        <v>16129.525685979841</v>
      </c>
    </row>
    <row r="9111" spans="3:4" x14ac:dyDescent="0.2">
      <c r="C9111" s="88">
        <v>0.45065</v>
      </c>
      <c r="D9111" s="88">
        <v>16129.633765218168</v>
      </c>
    </row>
    <row r="9112" spans="3:4" x14ac:dyDescent="0.2">
      <c r="C9112" s="88">
        <v>0.45069999999999999</v>
      </c>
      <c r="D9112" s="88">
        <v>16129.724883369287</v>
      </c>
    </row>
    <row r="9113" spans="3:4" x14ac:dyDescent="0.2">
      <c r="C9113" s="88">
        <v>0.45074999999999998</v>
      </c>
      <c r="D9113" s="88">
        <v>16129.941935794077</v>
      </c>
    </row>
    <row r="9114" spans="3:4" x14ac:dyDescent="0.2">
      <c r="C9114" s="88">
        <v>0.45079999999999998</v>
      </c>
      <c r="D9114" s="88">
        <v>16130.116434683967</v>
      </c>
    </row>
    <row r="9115" spans="3:4" x14ac:dyDescent="0.2">
      <c r="C9115" s="88">
        <v>0.45084999999999997</v>
      </c>
      <c r="D9115" s="88">
        <v>16130.323125774128</v>
      </c>
    </row>
    <row r="9116" spans="3:4" x14ac:dyDescent="0.2">
      <c r="C9116" s="88">
        <v>0.45090000000000002</v>
      </c>
      <c r="D9116" s="88">
        <v>16130.755312453082</v>
      </c>
    </row>
    <row r="9117" spans="3:4" x14ac:dyDescent="0.2">
      <c r="C9117" s="88">
        <v>0.45095000000000002</v>
      </c>
      <c r="D9117" s="88">
        <v>16131.383152944218</v>
      </c>
    </row>
    <row r="9118" spans="3:4" x14ac:dyDescent="0.2">
      <c r="C9118" s="88">
        <v>0.45100000000000001</v>
      </c>
      <c r="D9118" s="88">
        <v>16131.541624345104</v>
      </c>
    </row>
    <row r="9119" spans="3:4" x14ac:dyDescent="0.2">
      <c r="C9119" s="88">
        <v>0.45105000000000001</v>
      </c>
      <c r="D9119" s="88">
        <v>16131.8690638319</v>
      </c>
    </row>
    <row r="9120" spans="3:4" x14ac:dyDescent="0.2">
      <c r="C9120" s="88">
        <v>0.4511</v>
      </c>
      <c r="D9120" s="88">
        <v>16131.92760233069</v>
      </c>
    </row>
    <row r="9121" spans="3:4" x14ac:dyDescent="0.2">
      <c r="C9121" s="88">
        <v>0.45115</v>
      </c>
      <c r="D9121" s="88">
        <v>16131.949175494852</v>
      </c>
    </row>
    <row r="9122" spans="3:4" x14ac:dyDescent="0.2">
      <c r="C9122" s="88">
        <v>0.45119999999999999</v>
      </c>
      <c r="D9122" s="88">
        <v>16131.996572840964</v>
      </c>
    </row>
    <row r="9123" spans="3:4" x14ac:dyDescent="0.2">
      <c r="C9123" s="88">
        <v>0.45124999999999998</v>
      </c>
      <c r="D9123" s="88">
        <v>16132.055293285135</v>
      </c>
    </row>
    <row r="9124" spans="3:4" x14ac:dyDescent="0.2">
      <c r="C9124" s="88">
        <v>0.45129999999999998</v>
      </c>
      <c r="D9124" s="88">
        <v>16132.271676150825</v>
      </c>
    </row>
    <row r="9125" spans="3:4" x14ac:dyDescent="0.2">
      <c r="C9125" s="88">
        <v>0.45134999999999997</v>
      </c>
      <c r="D9125" s="88">
        <v>16132.555189718552</v>
      </c>
    </row>
    <row r="9126" spans="3:4" x14ac:dyDescent="0.2">
      <c r="C9126" s="88">
        <v>0.45140000000000002</v>
      </c>
      <c r="D9126" s="88">
        <v>16132.830376390762</v>
      </c>
    </row>
    <row r="9127" spans="3:4" x14ac:dyDescent="0.2">
      <c r="C9127" s="88">
        <v>0.45145000000000002</v>
      </c>
      <c r="D9127" s="88">
        <v>16132.862429361672</v>
      </c>
    </row>
    <row r="9128" spans="3:4" x14ac:dyDescent="0.2">
      <c r="C9128" s="88">
        <v>0.45150000000000001</v>
      </c>
      <c r="D9128" s="88">
        <v>16132.870870921422</v>
      </c>
    </row>
    <row r="9129" spans="3:4" x14ac:dyDescent="0.2">
      <c r="C9129" s="88">
        <v>0.45155000000000001</v>
      </c>
      <c r="D9129" s="88">
        <v>16133.15187838935</v>
      </c>
    </row>
    <row r="9130" spans="3:4" x14ac:dyDescent="0.2">
      <c r="C9130" s="88">
        <v>0.4516</v>
      </c>
      <c r="D9130" s="88">
        <v>16133.166754616419</v>
      </c>
    </row>
    <row r="9131" spans="3:4" x14ac:dyDescent="0.2">
      <c r="C9131" s="88">
        <v>0.45165</v>
      </c>
      <c r="D9131" s="88">
        <v>16133.546273296008</v>
      </c>
    </row>
    <row r="9132" spans="3:4" x14ac:dyDescent="0.2">
      <c r="C9132" s="88">
        <v>0.45169999999999999</v>
      </c>
      <c r="D9132" s="88">
        <v>16133.964649739239</v>
      </c>
    </row>
    <row r="9133" spans="3:4" x14ac:dyDescent="0.2">
      <c r="C9133" s="88">
        <v>0.45174999999999998</v>
      </c>
      <c r="D9133" s="88">
        <v>16133.99944241766</v>
      </c>
    </row>
    <row r="9134" spans="3:4" x14ac:dyDescent="0.2">
      <c r="C9134" s="88">
        <v>0.45179999999999998</v>
      </c>
      <c r="D9134" s="88">
        <v>16134.021857762637</v>
      </c>
    </row>
    <row r="9135" spans="3:4" x14ac:dyDescent="0.2">
      <c r="C9135" s="88">
        <v>0.45184999999999997</v>
      </c>
      <c r="D9135" s="88">
        <v>16134.06792718239</v>
      </c>
    </row>
    <row r="9136" spans="3:4" x14ac:dyDescent="0.2">
      <c r="C9136" s="88">
        <v>0.45190000000000002</v>
      </c>
      <c r="D9136" s="88">
        <v>16134.146349865765</v>
      </c>
    </row>
    <row r="9137" spans="3:4" x14ac:dyDescent="0.2">
      <c r="C9137" s="88">
        <v>0.45195000000000002</v>
      </c>
      <c r="D9137" s="88">
        <v>16134.188828729879</v>
      </c>
    </row>
    <row r="9138" spans="3:4" x14ac:dyDescent="0.2">
      <c r="C9138" s="88">
        <v>0.45200000000000001</v>
      </c>
      <c r="D9138" s="88">
        <v>16134.619154507491</v>
      </c>
    </row>
    <row r="9139" spans="3:4" x14ac:dyDescent="0.2">
      <c r="C9139" s="88">
        <v>0.45205000000000001</v>
      </c>
      <c r="D9139" s="88">
        <v>16134.627529472895</v>
      </c>
    </row>
    <row r="9140" spans="3:4" x14ac:dyDescent="0.2">
      <c r="C9140" s="88">
        <v>0.4521</v>
      </c>
      <c r="D9140" s="88">
        <v>16134.782217058357</v>
      </c>
    </row>
    <row r="9141" spans="3:4" x14ac:dyDescent="0.2">
      <c r="C9141" s="88">
        <v>0.45215</v>
      </c>
      <c r="D9141" s="88">
        <v>16134.967874966065</v>
      </c>
    </row>
    <row r="9142" spans="3:4" x14ac:dyDescent="0.2">
      <c r="C9142" s="88">
        <v>0.45219999999999999</v>
      </c>
      <c r="D9142" s="88">
        <v>16135.370096145209</v>
      </c>
    </row>
    <row r="9143" spans="3:4" x14ac:dyDescent="0.2">
      <c r="C9143" s="88">
        <v>0.45224999999999999</v>
      </c>
      <c r="D9143" s="88">
        <v>16135.429035017722</v>
      </c>
    </row>
    <row r="9144" spans="3:4" x14ac:dyDescent="0.2">
      <c r="C9144" s="88">
        <v>0.45229999999999998</v>
      </c>
      <c r="D9144" s="88">
        <v>16135.506553757659</v>
      </c>
    </row>
    <row r="9145" spans="3:4" x14ac:dyDescent="0.2">
      <c r="C9145" s="88">
        <v>0.45234999999999997</v>
      </c>
      <c r="D9145" s="88">
        <v>16135.668583915516</v>
      </c>
    </row>
    <row r="9146" spans="3:4" x14ac:dyDescent="0.2">
      <c r="C9146" s="88">
        <v>0.45240000000000002</v>
      </c>
      <c r="D9146" s="88">
        <v>16135.682857094544</v>
      </c>
    </row>
    <row r="9147" spans="3:4" x14ac:dyDescent="0.2">
      <c r="C9147" s="88">
        <v>0.45245000000000002</v>
      </c>
      <c r="D9147" s="88">
        <v>16135.842471745931</v>
      </c>
    </row>
    <row r="9148" spans="3:4" x14ac:dyDescent="0.2">
      <c r="C9148" s="88">
        <v>0.45250000000000001</v>
      </c>
      <c r="D9148" s="88">
        <v>16135.8513949589</v>
      </c>
    </row>
    <row r="9149" spans="3:4" x14ac:dyDescent="0.2">
      <c r="C9149" s="88">
        <v>0.45255000000000001</v>
      </c>
      <c r="D9149" s="88">
        <v>16135.863474316946</v>
      </c>
    </row>
    <row r="9150" spans="3:4" x14ac:dyDescent="0.2">
      <c r="C9150" s="88">
        <v>0.4526</v>
      </c>
      <c r="D9150" s="88">
        <v>16136.089662280625</v>
      </c>
    </row>
    <row r="9151" spans="3:4" x14ac:dyDescent="0.2">
      <c r="C9151" s="88">
        <v>0.45265</v>
      </c>
      <c r="D9151" s="88">
        <v>16136.123668917238</v>
      </c>
    </row>
    <row r="9152" spans="3:4" x14ac:dyDescent="0.2">
      <c r="C9152" s="88">
        <v>0.45269999999999999</v>
      </c>
      <c r="D9152" s="88">
        <v>16136.318216746595</v>
      </c>
    </row>
    <row r="9153" spans="3:4" x14ac:dyDescent="0.2">
      <c r="C9153" s="88">
        <v>0.45274999999999999</v>
      </c>
      <c r="D9153" s="88">
        <v>16136.945108942597</v>
      </c>
    </row>
    <row r="9154" spans="3:4" x14ac:dyDescent="0.2">
      <c r="C9154" s="88">
        <v>0.45279999999999998</v>
      </c>
      <c r="D9154" s="88">
        <v>16136.951001957943</v>
      </c>
    </row>
    <row r="9155" spans="3:4" x14ac:dyDescent="0.2">
      <c r="C9155" s="88">
        <v>0.45284999999999997</v>
      </c>
      <c r="D9155" s="88">
        <v>16137.85918038893</v>
      </c>
    </row>
    <row r="9156" spans="3:4" x14ac:dyDescent="0.2">
      <c r="C9156" s="88">
        <v>0.45290000000000002</v>
      </c>
      <c r="D9156" s="88">
        <v>16138.111432750669</v>
      </c>
    </row>
    <row r="9157" spans="3:4" x14ac:dyDescent="0.2">
      <c r="C9157" s="88">
        <v>0.45295000000000002</v>
      </c>
      <c r="D9157" s="88">
        <v>16138.234384199013</v>
      </c>
    </row>
    <row r="9158" spans="3:4" x14ac:dyDescent="0.2">
      <c r="C9158" s="88">
        <v>0.45300000000000001</v>
      </c>
      <c r="D9158" s="88">
        <v>16138.335632288303</v>
      </c>
    </row>
    <row r="9159" spans="3:4" x14ac:dyDescent="0.2">
      <c r="C9159" s="88">
        <v>0.45305000000000001</v>
      </c>
      <c r="D9159" s="88">
        <v>16138.514170181646</v>
      </c>
    </row>
    <row r="9160" spans="3:4" x14ac:dyDescent="0.2">
      <c r="C9160" s="88">
        <v>0.4531</v>
      </c>
      <c r="D9160" s="88">
        <v>16138.56448922876</v>
      </c>
    </row>
    <row r="9161" spans="3:4" x14ac:dyDescent="0.2">
      <c r="C9161" s="88">
        <v>0.45315</v>
      </c>
      <c r="D9161" s="88">
        <v>16138.622817856442</v>
      </c>
    </row>
    <row r="9162" spans="3:4" x14ac:dyDescent="0.2">
      <c r="C9162" s="88">
        <v>0.45319999999999999</v>
      </c>
      <c r="D9162" s="88">
        <v>16138.727455287026</v>
      </c>
    </row>
    <row r="9163" spans="3:4" x14ac:dyDescent="0.2">
      <c r="C9163" s="88">
        <v>0.45324999999999999</v>
      </c>
      <c r="D9163" s="88">
        <v>16138.774824581658</v>
      </c>
    </row>
    <row r="9164" spans="3:4" x14ac:dyDescent="0.2">
      <c r="C9164" s="88">
        <v>0.45329999999999998</v>
      </c>
      <c r="D9164" s="88">
        <v>16138.784976852139</v>
      </c>
    </row>
    <row r="9165" spans="3:4" x14ac:dyDescent="0.2">
      <c r="C9165" s="88">
        <v>0.45334999999999998</v>
      </c>
      <c r="D9165" s="88">
        <v>16138.87761266017</v>
      </c>
    </row>
    <row r="9166" spans="3:4" x14ac:dyDescent="0.2">
      <c r="C9166" s="88">
        <v>0.45340000000000003</v>
      </c>
      <c r="D9166" s="88">
        <v>16138.919994740281</v>
      </c>
    </row>
    <row r="9167" spans="3:4" x14ac:dyDescent="0.2">
      <c r="C9167" s="88">
        <v>0.45345000000000002</v>
      </c>
      <c r="D9167" s="88">
        <v>16139.050651259415</v>
      </c>
    </row>
    <row r="9168" spans="3:4" x14ac:dyDescent="0.2">
      <c r="C9168" s="88">
        <v>0.45350000000000001</v>
      </c>
      <c r="D9168" s="88">
        <v>16139.207513151339</v>
      </c>
    </row>
    <row r="9169" spans="3:4" x14ac:dyDescent="0.2">
      <c r="C9169" s="88">
        <v>0.45355000000000001</v>
      </c>
      <c r="D9169" s="88">
        <v>16139.374758692229</v>
      </c>
    </row>
    <row r="9170" spans="3:4" x14ac:dyDescent="0.2">
      <c r="C9170" s="88">
        <v>0.4536</v>
      </c>
      <c r="D9170" s="88">
        <v>16139.649057873414</v>
      </c>
    </row>
    <row r="9171" spans="3:4" x14ac:dyDescent="0.2">
      <c r="C9171" s="88">
        <v>0.45365</v>
      </c>
      <c r="D9171" s="88">
        <v>16139.86925205529</v>
      </c>
    </row>
    <row r="9172" spans="3:4" x14ac:dyDescent="0.2">
      <c r="C9172" s="88">
        <v>0.45369999999999999</v>
      </c>
      <c r="D9172" s="88">
        <v>16139.921950865908</v>
      </c>
    </row>
    <row r="9173" spans="3:4" x14ac:dyDescent="0.2">
      <c r="C9173" s="88">
        <v>0.45374999999999999</v>
      </c>
      <c r="D9173" s="88">
        <v>16140.043388958693</v>
      </c>
    </row>
    <row r="9174" spans="3:4" x14ac:dyDescent="0.2">
      <c r="C9174" s="88">
        <v>0.45379999999999998</v>
      </c>
      <c r="D9174" s="88">
        <v>16140.28122612337</v>
      </c>
    </row>
    <row r="9175" spans="3:4" x14ac:dyDescent="0.2">
      <c r="C9175" s="88">
        <v>0.45384999999999998</v>
      </c>
      <c r="D9175" s="88">
        <v>16140.395972397839</v>
      </c>
    </row>
    <row r="9176" spans="3:4" x14ac:dyDescent="0.2">
      <c r="C9176" s="88">
        <v>0.45390000000000003</v>
      </c>
      <c r="D9176" s="88">
        <v>16140.695272935285</v>
      </c>
    </row>
    <row r="9177" spans="3:4" x14ac:dyDescent="0.2">
      <c r="C9177" s="88">
        <v>0.45395000000000002</v>
      </c>
      <c r="D9177" s="88">
        <v>16140.715139906841</v>
      </c>
    </row>
    <row r="9178" spans="3:4" x14ac:dyDescent="0.2">
      <c r="C9178" s="88">
        <v>0.45400000000000001</v>
      </c>
      <c r="D9178" s="88">
        <v>16140.75850803462</v>
      </c>
    </row>
    <row r="9179" spans="3:4" x14ac:dyDescent="0.2">
      <c r="C9179" s="88">
        <v>0.45405000000000001</v>
      </c>
      <c r="D9179" s="88">
        <v>16140.992436521166</v>
      </c>
    </row>
    <row r="9180" spans="3:4" x14ac:dyDescent="0.2">
      <c r="C9180" s="88">
        <v>0.4541</v>
      </c>
      <c r="D9180" s="88">
        <v>16141.079401010113</v>
      </c>
    </row>
    <row r="9181" spans="3:4" x14ac:dyDescent="0.2">
      <c r="C9181" s="88">
        <v>0.45415</v>
      </c>
      <c r="D9181" s="88">
        <v>16141.139754646218</v>
      </c>
    </row>
    <row r="9182" spans="3:4" x14ac:dyDescent="0.2">
      <c r="C9182" s="88">
        <v>0.45419999999999999</v>
      </c>
      <c r="D9182" s="88">
        <v>16141.152556602157</v>
      </c>
    </row>
    <row r="9183" spans="3:4" x14ac:dyDescent="0.2">
      <c r="C9183" s="88">
        <v>0.45424999999999999</v>
      </c>
      <c r="D9183" s="88">
        <v>16141.188720314196</v>
      </c>
    </row>
    <row r="9184" spans="3:4" x14ac:dyDescent="0.2">
      <c r="C9184" s="88">
        <v>0.45429999999999998</v>
      </c>
      <c r="D9184" s="88">
        <v>16141.196718556474</v>
      </c>
    </row>
    <row r="9185" spans="3:4" x14ac:dyDescent="0.2">
      <c r="C9185" s="88">
        <v>0.45434999999999998</v>
      </c>
      <c r="D9185" s="88">
        <v>16141.199888407598</v>
      </c>
    </row>
    <row r="9186" spans="3:4" x14ac:dyDescent="0.2">
      <c r="C9186" s="88">
        <v>0.45440000000000003</v>
      </c>
      <c r="D9186" s="88">
        <v>16141.207939418771</v>
      </c>
    </row>
    <row r="9187" spans="3:4" x14ac:dyDescent="0.2">
      <c r="C9187" s="88">
        <v>0.45445000000000002</v>
      </c>
      <c r="D9187" s="88">
        <v>16141.218278512279</v>
      </c>
    </row>
    <row r="9188" spans="3:4" x14ac:dyDescent="0.2">
      <c r="C9188" s="88">
        <v>0.45450000000000002</v>
      </c>
      <c r="D9188" s="88">
        <v>16141.597383494032</v>
      </c>
    </row>
    <row r="9189" spans="3:4" x14ac:dyDescent="0.2">
      <c r="C9189" s="88">
        <v>0.45455000000000001</v>
      </c>
      <c r="D9189" s="88">
        <v>16141.636213887487</v>
      </c>
    </row>
    <row r="9190" spans="3:4" x14ac:dyDescent="0.2">
      <c r="C9190" s="88">
        <v>0.4546</v>
      </c>
      <c r="D9190" s="88">
        <v>16141.749576100383</v>
      </c>
    </row>
    <row r="9191" spans="3:4" x14ac:dyDescent="0.2">
      <c r="C9191" s="88">
        <v>0.45465</v>
      </c>
      <c r="D9191" s="88">
        <v>16141.836871455127</v>
      </c>
    </row>
    <row r="9192" spans="3:4" x14ac:dyDescent="0.2">
      <c r="C9192" s="88">
        <v>0.45469999999999999</v>
      </c>
      <c r="D9192" s="88">
        <v>16141.892500049273</v>
      </c>
    </row>
    <row r="9193" spans="3:4" x14ac:dyDescent="0.2">
      <c r="C9193" s="88">
        <v>0.45474999999999999</v>
      </c>
      <c r="D9193" s="88">
        <v>16141.978273733796</v>
      </c>
    </row>
    <row r="9194" spans="3:4" x14ac:dyDescent="0.2">
      <c r="C9194" s="88">
        <v>0.45479999999999998</v>
      </c>
      <c r="D9194" s="88">
        <v>16142.009581679398</v>
      </c>
    </row>
    <row r="9195" spans="3:4" x14ac:dyDescent="0.2">
      <c r="C9195" s="88">
        <v>0.45484999999999998</v>
      </c>
      <c r="D9195" s="88">
        <v>16142.064864290791</v>
      </c>
    </row>
    <row r="9196" spans="3:4" x14ac:dyDescent="0.2">
      <c r="C9196" s="88">
        <v>0.45490000000000003</v>
      </c>
      <c r="D9196" s="88">
        <v>16142.095238335147</v>
      </c>
    </row>
    <row r="9197" spans="3:4" x14ac:dyDescent="0.2">
      <c r="C9197" s="88">
        <v>0.45495000000000002</v>
      </c>
      <c r="D9197" s="88">
        <v>16142.439774911971</v>
      </c>
    </row>
    <row r="9198" spans="3:4" x14ac:dyDescent="0.2">
      <c r="C9198" s="88">
        <v>0.45500000000000002</v>
      </c>
      <c r="D9198" s="88">
        <v>16142.700658446014</v>
      </c>
    </row>
    <row r="9199" spans="3:4" x14ac:dyDescent="0.2">
      <c r="C9199" s="88">
        <v>0.45505000000000001</v>
      </c>
      <c r="D9199" s="88">
        <v>16142.789065992645</v>
      </c>
    </row>
    <row r="9200" spans="3:4" x14ac:dyDescent="0.2">
      <c r="C9200" s="88">
        <v>0.4551</v>
      </c>
      <c r="D9200" s="88">
        <v>16143.048638786813</v>
      </c>
    </row>
    <row r="9201" spans="3:4" x14ac:dyDescent="0.2">
      <c r="C9201" s="88">
        <v>0.45515</v>
      </c>
      <c r="D9201" s="88">
        <v>16143.111701821666</v>
      </c>
    </row>
    <row r="9202" spans="3:4" x14ac:dyDescent="0.2">
      <c r="C9202" s="88">
        <v>0.45519999999999999</v>
      </c>
      <c r="D9202" s="88">
        <v>16143.238715158706</v>
      </c>
    </row>
    <row r="9203" spans="3:4" x14ac:dyDescent="0.2">
      <c r="C9203" s="88">
        <v>0.45524999999999999</v>
      </c>
      <c r="D9203" s="88">
        <v>16143.247802119291</v>
      </c>
    </row>
    <row r="9204" spans="3:4" x14ac:dyDescent="0.2">
      <c r="C9204" s="88">
        <v>0.45529999999999998</v>
      </c>
      <c r="D9204" s="88">
        <v>16143.337007314112</v>
      </c>
    </row>
    <row r="9205" spans="3:4" x14ac:dyDescent="0.2">
      <c r="C9205" s="88">
        <v>0.45534999999999998</v>
      </c>
      <c r="D9205" s="88">
        <v>16143.41782309028</v>
      </c>
    </row>
    <row r="9206" spans="3:4" x14ac:dyDescent="0.2">
      <c r="C9206" s="88">
        <v>0.45540000000000003</v>
      </c>
      <c r="D9206" s="88">
        <v>16143.771337359107</v>
      </c>
    </row>
    <row r="9207" spans="3:4" x14ac:dyDescent="0.2">
      <c r="C9207" s="88">
        <v>0.45545000000000002</v>
      </c>
      <c r="D9207" s="88">
        <v>16144.075875692886</v>
      </c>
    </row>
    <row r="9208" spans="3:4" x14ac:dyDescent="0.2">
      <c r="C9208" s="88">
        <v>0.45550000000000002</v>
      </c>
      <c r="D9208" s="88">
        <v>16144.161790589569</v>
      </c>
    </row>
    <row r="9209" spans="3:4" x14ac:dyDescent="0.2">
      <c r="C9209" s="88">
        <v>0.45555000000000001</v>
      </c>
      <c r="D9209" s="88">
        <v>16144.644277190673</v>
      </c>
    </row>
    <row r="9210" spans="3:4" x14ac:dyDescent="0.2">
      <c r="C9210" s="88">
        <v>0.4556</v>
      </c>
      <c r="D9210" s="88">
        <v>16144.885181429556</v>
      </c>
    </row>
    <row r="9211" spans="3:4" x14ac:dyDescent="0.2">
      <c r="C9211" s="88">
        <v>0.45565</v>
      </c>
      <c r="D9211" s="88">
        <v>16144.972432591661</v>
      </c>
    </row>
    <row r="9212" spans="3:4" x14ac:dyDescent="0.2">
      <c r="C9212" s="88">
        <v>0.45569999999999999</v>
      </c>
      <c r="D9212" s="88">
        <v>16145.186829508863</v>
      </c>
    </row>
    <row r="9213" spans="3:4" x14ac:dyDescent="0.2">
      <c r="C9213" s="88">
        <v>0.45574999999999999</v>
      </c>
      <c r="D9213" s="88">
        <v>16145.200764917699</v>
      </c>
    </row>
    <row r="9214" spans="3:4" x14ac:dyDescent="0.2">
      <c r="C9214" s="88">
        <v>0.45579999999999998</v>
      </c>
      <c r="D9214" s="88">
        <v>16145.365145226158</v>
      </c>
    </row>
    <row r="9215" spans="3:4" x14ac:dyDescent="0.2">
      <c r="C9215" s="88">
        <v>0.45584999999999998</v>
      </c>
      <c r="D9215" s="88">
        <v>16145.380438265602</v>
      </c>
    </row>
    <row r="9216" spans="3:4" x14ac:dyDescent="0.2">
      <c r="C9216" s="88">
        <v>0.45590000000000003</v>
      </c>
      <c r="D9216" s="88">
        <v>16145.447958955981</v>
      </c>
    </row>
    <row r="9217" spans="3:4" x14ac:dyDescent="0.2">
      <c r="C9217" s="88">
        <v>0.45595000000000002</v>
      </c>
      <c r="D9217" s="88">
        <v>16145.638192922401</v>
      </c>
    </row>
    <row r="9218" spans="3:4" x14ac:dyDescent="0.2">
      <c r="C9218" s="88">
        <v>0.45600000000000002</v>
      </c>
      <c r="D9218" s="88">
        <v>16145.908912920679</v>
      </c>
    </row>
    <row r="9219" spans="3:4" x14ac:dyDescent="0.2">
      <c r="C9219" s="88">
        <v>0.45605000000000001</v>
      </c>
      <c r="D9219" s="88">
        <v>16145.956924910557</v>
      </c>
    </row>
    <row r="9220" spans="3:4" x14ac:dyDescent="0.2">
      <c r="C9220" s="88">
        <v>0.45610000000000001</v>
      </c>
      <c r="D9220" s="88">
        <v>16146.114081896187</v>
      </c>
    </row>
    <row r="9221" spans="3:4" x14ac:dyDescent="0.2">
      <c r="C9221" s="88">
        <v>0.45615</v>
      </c>
      <c r="D9221" s="88">
        <v>16146.163389384177</v>
      </c>
    </row>
    <row r="9222" spans="3:4" x14ac:dyDescent="0.2">
      <c r="C9222" s="88">
        <v>0.45619999999999999</v>
      </c>
      <c r="D9222" s="88">
        <v>16146.177149365198</v>
      </c>
    </row>
    <row r="9223" spans="3:4" x14ac:dyDescent="0.2">
      <c r="C9223" s="88">
        <v>0.45624999999999999</v>
      </c>
      <c r="D9223" s="88">
        <v>16146.301739762926</v>
      </c>
    </row>
    <row r="9224" spans="3:4" x14ac:dyDescent="0.2">
      <c r="C9224" s="88">
        <v>0.45629999999999998</v>
      </c>
      <c r="D9224" s="88">
        <v>16146.739315399051</v>
      </c>
    </row>
    <row r="9225" spans="3:4" x14ac:dyDescent="0.2">
      <c r="C9225" s="88">
        <v>0.45634999999999998</v>
      </c>
      <c r="D9225" s="88">
        <v>16146.757083315981</v>
      </c>
    </row>
    <row r="9226" spans="3:4" x14ac:dyDescent="0.2">
      <c r="C9226" s="88">
        <v>0.45639999999999997</v>
      </c>
      <c r="D9226" s="88">
        <v>16146.966767093758</v>
      </c>
    </row>
    <row r="9227" spans="3:4" x14ac:dyDescent="0.2">
      <c r="C9227" s="88">
        <v>0.45645000000000002</v>
      </c>
      <c r="D9227" s="88">
        <v>16147.014239623337</v>
      </c>
    </row>
    <row r="9228" spans="3:4" x14ac:dyDescent="0.2">
      <c r="C9228" s="88">
        <v>0.45650000000000002</v>
      </c>
      <c r="D9228" s="88">
        <v>16147.196073750005</v>
      </c>
    </row>
    <row r="9229" spans="3:4" x14ac:dyDescent="0.2">
      <c r="C9229" s="88">
        <v>0.45655000000000001</v>
      </c>
      <c r="D9229" s="88">
        <v>16147.227979320571</v>
      </c>
    </row>
    <row r="9230" spans="3:4" x14ac:dyDescent="0.2">
      <c r="C9230" s="88">
        <v>0.45660000000000001</v>
      </c>
      <c r="D9230" s="88">
        <v>16147.336664835555</v>
      </c>
    </row>
    <row r="9231" spans="3:4" x14ac:dyDescent="0.2">
      <c r="C9231" s="88">
        <v>0.45665</v>
      </c>
      <c r="D9231" s="88">
        <v>16147.639834099682</v>
      </c>
    </row>
    <row r="9232" spans="3:4" x14ac:dyDescent="0.2">
      <c r="C9232" s="88">
        <v>0.45669999999999999</v>
      </c>
      <c r="D9232" s="88">
        <v>16147.903258951814</v>
      </c>
    </row>
    <row r="9233" spans="3:4" x14ac:dyDescent="0.2">
      <c r="C9233" s="88">
        <v>0.45674999999999999</v>
      </c>
      <c r="D9233" s="88">
        <v>16148.241890280797</v>
      </c>
    </row>
    <row r="9234" spans="3:4" x14ac:dyDescent="0.2">
      <c r="C9234" s="88">
        <v>0.45679999999999998</v>
      </c>
      <c r="D9234" s="88">
        <v>16148.417396305611</v>
      </c>
    </row>
    <row r="9235" spans="3:4" x14ac:dyDescent="0.2">
      <c r="C9235" s="88">
        <v>0.45684999999999998</v>
      </c>
      <c r="D9235" s="88">
        <v>16148.695142414581</v>
      </c>
    </row>
    <row r="9236" spans="3:4" x14ac:dyDescent="0.2">
      <c r="C9236" s="88">
        <v>0.45689999999999997</v>
      </c>
      <c r="D9236" s="88">
        <v>16148.809169664142</v>
      </c>
    </row>
    <row r="9237" spans="3:4" x14ac:dyDescent="0.2">
      <c r="C9237" s="88">
        <v>0.45695000000000002</v>
      </c>
      <c r="D9237" s="88">
        <v>16148.90252565483</v>
      </c>
    </row>
    <row r="9238" spans="3:4" x14ac:dyDescent="0.2">
      <c r="C9238" s="88">
        <v>0.45700000000000002</v>
      </c>
      <c r="D9238" s="88">
        <v>16149.179547144809</v>
      </c>
    </row>
    <row r="9239" spans="3:4" x14ac:dyDescent="0.2">
      <c r="C9239" s="88">
        <v>0.45705000000000001</v>
      </c>
      <c r="D9239" s="88">
        <v>16149.261644720786</v>
      </c>
    </row>
    <row r="9240" spans="3:4" x14ac:dyDescent="0.2">
      <c r="C9240" s="88">
        <v>0.45710000000000001</v>
      </c>
      <c r="D9240" s="88">
        <v>16149.302240525307</v>
      </c>
    </row>
    <row r="9241" spans="3:4" x14ac:dyDescent="0.2">
      <c r="C9241" s="88">
        <v>0.45715</v>
      </c>
      <c r="D9241" s="88">
        <v>16149.477707816768</v>
      </c>
    </row>
    <row r="9242" spans="3:4" x14ac:dyDescent="0.2">
      <c r="C9242" s="88">
        <v>0.4572</v>
      </c>
      <c r="D9242" s="88">
        <v>16149.541863629636</v>
      </c>
    </row>
    <row r="9243" spans="3:4" x14ac:dyDescent="0.2">
      <c r="C9243" s="88">
        <v>0.45724999999999999</v>
      </c>
      <c r="D9243" s="88">
        <v>16149.685718437888</v>
      </c>
    </row>
    <row r="9244" spans="3:4" x14ac:dyDescent="0.2">
      <c r="C9244" s="88">
        <v>0.45729999999999998</v>
      </c>
      <c r="D9244" s="88">
        <v>16149.785586915685</v>
      </c>
    </row>
    <row r="9245" spans="3:4" x14ac:dyDescent="0.2">
      <c r="C9245" s="88">
        <v>0.45734999999999998</v>
      </c>
      <c r="D9245" s="88">
        <v>16149.815417929298</v>
      </c>
    </row>
    <row r="9246" spans="3:4" x14ac:dyDescent="0.2">
      <c r="C9246" s="88">
        <v>0.45739999999999997</v>
      </c>
      <c r="D9246" s="88">
        <v>16149.887202983133</v>
      </c>
    </row>
    <row r="9247" spans="3:4" x14ac:dyDescent="0.2">
      <c r="C9247" s="88">
        <v>0.45745000000000002</v>
      </c>
      <c r="D9247" s="88">
        <v>16150.16442115885</v>
      </c>
    </row>
    <row r="9248" spans="3:4" x14ac:dyDescent="0.2">
      <c r="C9248" s="88">
        <v>0.45750000000000002</v>
      </c>
      <c r="D9248" s="88">
        <v>16150.559280374902</v>
      </c>
    </row>
    <row r="9249" spans="3:4" x14ac:dyDescent="0.2">
      <c r="C9249" s="88">
        <v>0.45755000000000001</v>
      </c>
      <c r="D9249" s="88">
        <v>16150.588065073231</v>
      </c>
    </row>
    <row r="9250" spans="3:4" x14ac:dyDescent="0.2">
      <c r="C9250" s="88">
        <v>0.45760000000000001</v>
      </c>
      <c r="D9250" s="88">
        <v>16150.644298111114</v>
      </c>
    </row>
    <row r="9251" spans="3:4" x14ac:dyDescent="0.2">
      <c r="C9251" s="88">
        <v>0.45765</v>
      </c>
      <c r="D9251" s="88">
        <v>16150.818164533634</v>
      </c>
    </row>
    <row r="9252" spans="3:4" x14ac:dyDescent="0.2">
      <c r="C9252" s="88">
        <v>0.4577</v>
      </c>
      <c r="D9252" s="88">
        <v>16150.879930980978</v>
      </c>
    </row>
    <row r="9253" spans="3:4" x14ac:dyDescent="0.2">
      <c r="C9253" s="88">
        <v>0.45774999999999999</v>
      </c>
      <c r="D9253" s="88">
        <v>16151.081119012808</v>
      </c>
    </row>
    <row r="9254" spans="3:4" x14ac:dyDescent="0.2">
      <c r="C9254" s="88">
        <v>0.45779999999999998</v>
      </c>
      <c r="D9254" s="88">
        <v>16151.463715920709</v>
      </c>
    </row>
    <row r="9255" spans="3:4" x14ac:dyDescent="0.2">
      <c r="C9255" s="88">
        <v>0.45784999999999998</v>
      </c>
      <c r="D9255" s="88">
        <v>16151.777192793947</v>
      </c>
    </row>
    <row r="9256" spans="3:4" x14ac:dyDescent="0.2">
      <c r="C9256" s="88">
        <v>0.45789999999999997</v>
      </c>
      <c r="D9256" s="88">
        <v>16151.931868933367</v>
      </c>
    </row>
    <row r="9257" spans="3:4" x14ac:dyDescent="0.2">
      <c r="C9257" s="88">
        <v>0.45795000000000002</v>
      </c>
      <c r="D9257" s="88">
        <v>16151.95529798405</v>
      </c>
    </row>
    <row r="9258" spans="3:4" x14ac:dyDescent="0.2">
      <c r="C9258" s="88">
        <v>0.45800000000000002</v>
      </c>
      <c r="D9258" s="88">
        <v>16152.130666216735</v>
      </c>
    </row>
    <row r="9259" spans="3:4" x14ac:dyDescent="0.2">
      <c r="C9259" s="88">
        <v>0.45805000000000001</v>
      </c>
      <c r="D9259" s="88">
        <v>16152.23312818776</v>
      </c>
    </row>
    <row r="9260" spans="3:4" x14ac:dyDescent="0.2">
      <c r="C9260" s="88">
        <v>0.45810000000000001</v>
      </c>
      <c r="D9260" s="88">
        <v>16152.378709304894</v>
      </c>
    </row>
    <row r="9261" spans="3:4" x14ac:dyDescent="0.2">
      <c r="C9261" s="88">
        <v>0.45815</v>
      </c>
      <c r="D9261" s="88">
        <v>16152.755908966627</v>
      </c>
    </row>
    <row r="9262" spans="3:4" x14ac:dyDescent="0.2">
      <c r="C9262" s="88">
        <v>0.4582</v>
      </c>
      <c r="D9262" s="88">
        <v>16152.936123468553</v>
      </c>
    </row>
    <row r="9263" spans="3:4" x14ac:dyDescent="0.2">
      <c r="C9263" s="88">
        <v>0.45824999999999999</v>
      </c>
      <c r="D9263" s="88">
        <v>16152.993735171767</v>
      </c>
    </row>
    <row r="9264" spans="3:4" x14ac:dyDescent="0.2">
      <c r="C9264" s="88">
        <v>0.45829999999999999</v>
      </c>
      <c r="D9264" s="88">
        <v>16153.056768620489</v>
      </c>
    </row>
    <row r="9265" spans="3:4" x14ac:dyDescent="0.2">
      <c r="C9265" s="88">
        <v>0.45834999999999998</v>
      </c>
      <c r="D9265" s="88">
        <v>16153.05807731246</v>
      </c>
    </row>
    <row r="9266" spans="3:4" x14ac:dyDescent="0.2">
      <c r="C9266" s="88">
        <v>0.45839999999999997</v>
      </c>
      <c r="D9266" s="88">
        <v>16153.216450320708</v>
      </c>
    </row>
    <row r="9267" spans="3:4" x14ac:dyDescent="0.2">
      <c r="C9267" s="88">
        <v>0.45845000000000002</v>
      </c>
      <c r="D9267" s="88">
        <v>16153.468196521473</v>
      </c>
    </row>
    <row r="9268" spans="3:4" x14ac:dyDescent="0.2">
      <c r="C9268" s="88">
        <v>0.45850000000000002</v>
      </c>
      <c r="D9268" s="88">
        <v>16153.601988013976</v>
      </c>
    </row>
    <row r="9269" spans="3:4" x14ac:dyDescent="0.2">
      <c r="C9269" s="88">
        <v>0.45855000000000001</v>
      </c>
      <c r="D9269" s="88">
        <v>16153.637694584588</v>
      </c>
    </row>
    <row r="9270" spans="3:4" x14ac:dyDescent="0.2">
      <c r="C9270" s="88">
        <v>0.45860000000000001</v>
      </c>
      <c r="D9270" s="88">
        <v>16153.775222034266</v>
      </c>
    </row>
    <row r="9271" spans="3:4" x14ac:dyDescent="0.2">
      <c r="C9271" s="88">
        <v>0.45865</v>
      </c>
      <c r="D9271" s="88">
        <v>16153.880837799921</v>
      </c>
    </row>
    <row r="9272" spans="3:4" x14ac:dyDescent="0.2">
      <c r="C9272" s="88">
        <v>0.4587</v>
      </c>
      <c r="D9272" s="88">
        <v>16153.963889612161</v>
      </c>
    </row>
    <row r="9273" spans="3:4" x14ac:dyDescent="0.2">
      <c r="C9273" s="88">
        <v>0.45874999999999999</v>
      </c>
      <c r="D9273" s="88">
        <v>16154.034439307503</v>
      </c>
    </row>
    <row r="9274" spans="3:4" x14ac:dyDescent="0.2">
      <c r="C9274" s="88">
        <v>0.45879999999999999</v>
      </c>
      <c r="D9274" s="88">
        <v>16154.551664003624</v>
      </c>
    </row>
    <row r="9275" spans="3:4" x14ac:dyDescent="0.2">
      <c r="C9275" s="88">
        <v>0.45884999999999998</v>
      </c>
      <c r="D9275" s="88">
        <v>16154.756332354553</v>
      </c>
    </row>
    <row r="9276" spans="3:4" x14ac:dyDescent="0.2">
      <c r="C9276" s="88">
        <v>0.45889999999999997</v>
      </c>
      <c r="D9276" s="88">
        <v>16154.858383715638</v>
      </c>
    </row>
    <row r="9277" spans="3:4" x14ac:dyDescent="0.2">
      <c r="C9277" s="88">
        <v>0.45895000000000002</v>
      </c>
      <c r="D9277" s="88">
        <v>16154.95454616917</v>
      </c>
    </row>
    <row r="9278" spans="3:4" x14ac:dyDescent="0.2">
      <c r="C9278" s="88">
        <v>0.45900000000000002</v>
      </c>
      <c r="D9278" s="88">
        <v>16154.985484658966</v>
      </c>
    </row>
    <row r="9279" spans="3:4" x14ac:dyDescent="0.2">
      <c r="C9279" s="88">
        <v>0.45905000000000001</v>
      </c>
      <c r="D9279" s="88">
        <v>16154.986934322464</v>
      </c>
    </row>
    <row r="9280" spans="3:4" x14ac:dyDescent="0.2">
      <c r="C9280" s="88">
        <v>0.45910000000000001</v>
      </c>
      <c r="D9280" s="88">
        <v>16155.172614753212</v>
      </c>
    </row>
    <row r="9281" spans="3:4" x14ac:dyDescent="0.2">
      <c r="C9281" s="88">
        <v>0.45915</v>
      </c>
      <c r="D9281" s="88">
        <v>16155.264221294045</v>
      </c>
    </row>
    <row r="9282" spans="3:4" x14ac:dyDescent="0.2">
      <c r="C9282" s="88">
        <v>0.4592</v>
      </c>
      <c r="D9282" s="88">
        <v>16155.279034254647</v>
      </c>
    </row>
    <row r="9283" spans="3:4" x14ac:dyDescent="0.2">
      <c r="C9283" s="88">
        <v>0.45924999999999999</v>
      </c>
      <c r="D9283" s="88">
        <v>16155.578418414296</v>
      </c>
    </row>
    <row r="9284" spans="3:4" x14ac:dyDescent="0.2">
      <c r="C9284" s="88">
        <v>0.45929999999999999</v>
      </c>
      <c r="D9284" s="88">
        <v>16156.178946050426</v>
      </c>
    </row>
    <row r="9285" spans="3:4" x14ac:dyDescent="0.2">
      <c r="C9285" s="88">
        <v>0.45934999999999998</v>
      </c>
      <c r="D9285" s="88">
        <v>16156.188608257107</v>
      </c>
    </row>
    <row r="9286" spans="3:4" x14ac:dyDescent="0.2">
      <c r="C9286" s="88">
        <v>0.45939999999999998</v>
      </c>
      <c r="D9286" s="88">
        <v>16156.361022358689</v>
      </c>
    </row>
    <row r="9287" spans="3:4" x14ac:dyDescent="0.2">
      <c r="C9287" s="88">
        <v>0.45945000000000003</v>
      </c>
      <c r="D9287" s="88">
        <v>16156.580593163149</v>
      </c>
    </row>
    <row r="9288" spans="3:4" x14ac:dyDescent="0.2">
      <c r="C9288" s="88">
        <v>0.45950000000000002</v>
      </c>
      <c r="D9288" s="88">
        <v>16156.67201141618</v>
      </c>
    </row>
    <row r="9289" spans="3:4" x14ac:dyDescent="0.2">
      <c r="C9289" s="88">
        <v>0.45955000000000001</v>
      </c>
      <c r="D9289" s="88">
        <v>16157.14062551544</v>
      </c>
    </row>
    <row r="9290" spans="3:4" x14ac:dyDescent="0.2">
      <c r="C9290" s="88">
        <v>0.45960000000000001</v>
      </c>
      <c r="D9290" s="88">
        <v>16157.34822342523</v>
      </c>
    </row>
    <row r="9291" spans="3:4" x14ac:dyDescent="0.2">
      <c r="C9291" s="88">
        <v>0.45965</v>
      </c>
      <c r="D9291" s="88">
        <v>16157.937094252549</v>
      </c>
    </row>
    <row r="9292" spans="3:4" x14ac:dyDescent="0.2">
      <c r="C9292" s="88">
        <v>0.4597</v>
      </c>
      <c r="D9292" s="88">
        <v>16158.012874789278</v>
      </c>
    </row>
    <row r="9293" spans="3:4" x14ac:dyDescent="0.2">
      <c r="C9293" s="88">
        <v>0.45974999999999999</v>
      </c>
      <c r="D9293" s="88">
        <v>16158.057620744215</v>
      </c>
    </row>
    <row r="9294" spans="3:4" x14ac:dyDescent="0.2">
      <c r="C9294" s="88">
        <v>0.45979999999999999</v>
      </c>
      <c r="D9294" s="88">
        <v>16158.227340498364</v>
      </c>
    </row>
    <row r="9295" spans="3:4" x14ac:dyDescent="0.2">
      <c r="C9295" s="88">
        <v>0.45984999999999998</v>
      </c>
      <c r="D9295" s="88">
        <v>16158.35249238697</v>
      </c>
    </row>
    <row r="9296" spans="3:4" x14ac:dyDescent="0.2">
      <c r="C9296" s="88">
        <v>0.45989999999999998</v>
      </c>
      <c r="D9296" s="88">
        <v>16158.581734335625</v>
      </c>
    </row>
    <row r="9297" spans="3:4" x14ac:dyDescent="0.2">
      <c r="C9297" s="88">
        <v>0.45995000000000003</v>
      </c>
      <c r="D9297" s="88">
        <v>16158.847096396634</v>
      </c>
    </row>
    <row r="9298" spans="3:4" x14ac:dyDescent="0.2">
      <c r="C9298" s="88">
        <v>0.46</v>
      </c>
      <c r="D9298" s="88">
        <v>16158.96530463172</v>
      </c>
    </row>
    <row r="9299" spans="3:4" x14ac:dyDescent="0.2">
      <c r="C9299" s="88">
        <v>0.46005000000000001</v>
      </c>
      <c r="D9299" s="88">
        <v>16159.039896812536</v>
      </c>
    </row>
    <row r="9300" spans="3:4" x14ac:dyDescent="0.2">
      <c r="C9300" s="88">
        <v>0.46010000000000001</v>
      </c>
      <c r="D9300" s="88">
        <v>16159.177849251391</v>
      </c>
    </row>
    <row r="9301" spans="3:4" x14ac:dyDescent="0.2">
      <c r="C9301" s="88">
        <v>0.46015</v>
      </c>
      <c r="D9301" s="88">
        <v>16159.185846548169</v>
      </c>
    </row>
    <row r="9302" spans="3:4" x14ac:dyDescent="0.2">
      <c r="C9302" s="88">
        <v>0.4602</v>
      </c>
      <c r="D9302" s="88">
        <v>16159.196026042493</v>
      </c>
    </row>
    <row r="9303" spans="3:4" x14ac:dyDescent="0.2">
      <c r="C9303" s="88">
        <v>0.46024999999999999</v>
      </c>
      <c r="D9303" s="88">
        <v>16159.197991353496</v>
      </c>
    </row>
    <row r="9304" spans="3:4" x14ac:dyDescent="0.2">
      <c r="C9304" s="88">
        <v>0.46029999999999999</v>
      </c>
      <c r="D9304" s="88">
        <v>16159.257872817747</v>
      </c>
    </row>
    <row r="9305" spans="3:4" x14ac:dyDescent="0.2">
      <c r="C9305" s="88">
        <v>0.46034999999999998</v>
      </c>
      <c r="D9305" s="88">
        <v>16159.46486117697</v>
      </c>
    </row>
    <row r="9306" spans="3:4" x14ac:dyDescent="0.2">
      <c r="C9306" s="88">
        <v>0.46039999999999998</v>
      </c>
      <c r="D9306" s="88">
        <v>16159.623599514372</v>
      </c>
    </row>
    <row r="9307" spans="3:4" x14ac:dyDescent="0.2">
      <c r="C9307" s="88">
        <v>0.46045000000000003</v>
      </c>
      <c r="D9307" s="88">
        <v>16159.681203554597</v>
      </c>
    </row>
    <row r="9308" spans="3:4" x14ac:dyDescent="0.2">
      <c r="C9308" s="88">
        <v>0.46050000000000002</v>
      </c>
      <c r="D9308" s="88">
        <v>16159.715946931941</v>
      </c>
    </row>
    <row r="9309" spans="3:4" x14ac:dyDescent="0.2">
      <c r="C9309" s="88">
        <v>0.46055000000000001</v>
      </c>
      <c r="D9309" s="88">
        <v>16159.725804266445</v>
      </c>
    </row>
    <row r="9310" spans="3:4" x14ac:dyDescent="0.2">
      <c r="C9310" s="88">
        <v>0.46060000000000001</v>
      </c>
      <c r="D9310" s="88">
        <v>16159.789897981147</v>
      </c>
    </row>
    <row r="9311" spans="3:4" x14ac:dyDescent="0.2">
      <c r="C9311" s="88">
        <v>0.46065</v>
      </c>
      <c r="D9311" s="88">
        <v>16159.91200187196</v>
      </c>
    </row>
    <row r="9312" spans="3:4" x14ac:dyDescent="0.2">
      <c r="C9312" s="88">
        <v>0.4607</v>
      </c>
      <c r="D9312" s="88">
        <v>16160.057190300624</v>
      </c>
    </row>
    <row r="9313" spans="3:4" x14ac:dyDescent="0.2">
      <c r="C9313" s="88">
        <v>0.46074999999999999</v>
      </c>
      <c r="D9313" s="88">
        <v>16160.061624228667</v>
      </c>
    </row>
    <row r="9314" spans="3:4" x14ac:dyDescent="0.2">
      <c r="C9314" s="88">
        <v>0.46079999999999999</v>
      </c>
      <c r="D9314" s="88">
        <v>16160.100004263433</v>
      </c>
    </row>
    <row r="9315" spans="3:4" x14ac:dyDescent="0.2">
      <c r="C9315" s="88">
        <v>0.46084999999999998</v>
      </c>
      <c r="D9315" s="88">
        <v>16160.348773498441</v>
      </c>
    </row>
    <row r="9316" spans="3:4" x14ac:dyDescent="0.2">
      <c r="C9316" s="88">
        <v>0.46089999999999998</v>
      </c>
      <c r="D9316" s="88">
        <v>16160.361956010747</v>
      </c>
    </row>
    <row r="9317" spans="3:4" x14ac:dyDescent="0.2">
      <c r="C9317" s="88">
        <v>0.46095000000000003</v>
      </c>
      <c r="D9317" s="88">
        <v>16160.616803421985</v>
      </c>
    </row>
    <row r="9318" spans="3:4" x14ac:dyDescent="0.2">
      <c r="C9318" s="88">
        <v>0.46100000000000002</v>
      </c>
      <c r="D9318" s="88">
        <v>16160.708328503064</v>
      </c>
    </row>
    <row r="9319" spans="3:4" x14ac:dyDescent="0.2">
      <c r="C9319" s="88">
        <v>0.46105000000000002</v>
      </c>
      <c r="D9319" s="88">
        <v>16160.85360162385</v>
      </c>
    </row>
    <row r="9320" spans="3:4" x14ac:dyDescent="0.2">
      <c r="C9320" s="88">
        <v>0.46110000000000001</v>
      </c>
      <c r="D9320" s="88">
        <v>16160.95169717616</v>
      </c>
    </row>
    <row r="9321" spans="3:4" x14ac:dyDescent="0.2">
      <c r="C9321" s="88">
        <v>0.46115</v>
      </c>
      <c r="D9321" s="88">
        <v>16161.072450770675</v>
      </c>
    </row>
    <row r="9322" spans="3:4" x14ac:dyDescent="0.2">
      <c r="C9322" s="88">
        <v>0.4612</v>
      </c>
      <c r="D9322" s="88">
        <v>16161.083117053007</v>
      </c>
    </row>
    <row r="9323" spans="3:4" x14ac:dyDescent="0.2">
      <c r="C9323" s="88">
        <v>0.46124999999999999</v>
      </c>
      <c r="D9323" s="88">
        <v>16161.124090530357</v>
      </c>
    </row>
    <row r="9324" spans="3:4" x14ac:dyDescent="0.2">
      <c r="C9324" s="88">
        <v>0.46129999999999999</v>
      </c>
      <c r="D9324" s="88">
        <v>16161.139932308579</v>
      </c>
    </row>
    <row r="9325" spans="3:4" x14ac:dyDescent="0.2">
      <c r="C9325" s="88">
        <v>0.46134999999999998</v>
      </c>
      <c r="D9325" s="88">
        <v>16161.49777950639</v>
      </c>
    </row>
    <row r="9326" spans="3:4" x14ac:dyDescent="0.2">
      <c r="C9326" s="88">
        <v>0.46139999999999998</v>
      </c>
      <c r="D9326" s="88">
        <v>16161.56082282864</v>
      </c>
    </row>
    <row r="9327" spans="3:4" x14ac:dyDescent="0.2">
      <c r="C9327" s="88">
        <v>0.46145000000000003</v>
      </c>
      <c r="D9327" s="88">
        <v>16161.743097713414</v>
      </c>
    </row>
    <row r="9328" spans="3:4" x14ac:dyDescent="0.2">
      <c r="C9328" s="88">
        <v>0.46150000000000002</v>
      </c>
      <c r="D9328" s="88">
        <v>16161.80640866879</v>
      </c>
    </row>
    <row r="9329" spans="3:4" x14ac:dyDescent="0.2">
      <c r="C9329" s="88">
        <v>0.46155000000000002</v>
      </c>
      <c r="D9329" s="88">
        <v>16161.853992578142</v>
      </c>
    </row>
    <row r="9330" spans="3:4" x14ac:dyDescent="0.2">
      <c r="C9330" s="88">
        <v>0.46160000000000001</v>
      </c>
      <c r="D9330" s="88">
        <v>16162.012441231103</v>
      </c>
    </row>
    <row r="9331" spans="3:4" x14ac:dyDescent="0.2">
      <c r="C9331" s="88">
        <v>0.46165</v>
      </c>
      <c r="D9331" s="88">
        <v>16162.034720572727</v>
      </c>
    </row>
    <row r="9332" spans="3:4" x14ac:dyDescent="0.2">
      <c r="C9332" s="88">
        <v>0.4617</v>
      </c>
      <c r="D9332" s="88">
        <v>16162.118232183966</v>
      </c>
    </row>
    <row r="9333" spans="3:4" x14ac:dyDescent="0.2">
      <c r="C9333" s="88">
        <v>0.46174999999999999</v>
      </c>
      <c r="D9333" s="88">
        <v>16162.426784685766</v>
      </c>
    </row>
    <row r="9334" spans="3:4" x14ac:dyDescent="0.2">
      <c r="C9334" s="88">
        <v>0.46179999999999999</v>
      </c>
      <c r="D9334" s="88">
        <v>16162.514997735991</v>
      </c>
    </row>
    <row r="9335" spans="3:4" x14ac:dyDescent="0.2">
      <c r="C9335" s="88">
        <v>0.46184999999999998</v>
      </c>
      <c r="D9335" s="88">
        <v>16162.61903640852</v>
      </c>
    </row>
    <row r="9336" spans="3:4" x14ac:dyDescent="0.2">
      <c r="C9336" s="88">
        <v>0.46189999999999998</v>
      </c>
      <c r="D9336" s="88">
        <v>16162.642770637683</v>
      </c>
    </row>
    <row r="9337" spans="3:4" x14ac:dyDescent="0.2">
      <c r="C9337" s="88">
        <v>0.46195000000000003</v>
      </c>
      <c r="D9337" s="88">
        <v>16162.803164810077</v>
      </c>
    </row>
    <row r="9338" spans="3:4" x14ac:dyDescent="0.2">
      <c r="C9338" s="88">
        <v>0.46200000000000002</v>
      </c>
      <c r="D9338" s="88">
        <v>16162.896425486089</v>
      </c>
    </row>
    <row r="9339" spans="3:4" x14ac:dyDescent="0.2">
      <c r="C9339" s="88">
        <v>0.46205000000000002</v>
      </c>
      <c r="D9339" s="88">
        <v>16163.011778373007</v>
      </c>
    </row>
    <row r="9340" spans="3:4" x14ac:dyDescent="0.2">
      <c r="C9340" s="88">
        <v>0.46210000000000001</v>
      </c>
      <c r="D9340" s="88">
        <v>16163.017083328457</v>
      </c>
    </row>
    <row r="9341" spans="3:4" x14ac:dyDescent="0.2">
      <c r="C9341" s="88">
        <v>0.46215000000000001</v>
      </c>
      <c r="D9341" s="88">
        <v>16163.297216323326</v>
      </c>
    </row>
    <row r="9342" spans="3:4" x14ac:dyDescent="0.2">
      <c r="C9342" s="88">
        <v>0.4622</v>
      </c>
      <c r="D9342" s="88">
        <v>16163.461100766115</v>
      </c>
    </row>
    <row r="9343" spans="3:4" x14ac:dyDescent="0.2">
      <c r="C9343" s="88">
        <v>0.46224999999999999</v>
      </c>
      <c r="D9343" s="88">
        <v>16164.14309922867</v>
      </c>
    </row>
    <row r="9344" spans="3:4" x14ac:dyDescent="0.2">
      <c r="C9344" s="88">
        <v>0.46229999999999999</v>
      </c>
      <c r="D9344" s="88">
        <v>16164.315693710929</v>
      </c>
    </row>
    <row r="9345" spans="3:4" x14ac:dyDescent="0.2">
      <c r="C9345" s="88">
        <v>0.46234999999999998</v>
      </c>
      <c r="D9345" s="88">
        <v>16164.470480838374</v>
      </c>
    </row>
    <row r="9346" spans="3:4" x14ac:dyDescent="0.2">
      <c r="C9346" s="88">
        <v>0.46239999999999998</v>
      </c>
      <c r="D9346" s="88">
        <v>16164.652359526663</v>
      </c>
    </row>
    <row r="9347" spans="3:4" x14ac:dyDescent="0.2">
      <c r="C9347" s="88">
        <v>0.46245000000000003</v>
      </c>
      <c r="D9347" s="88">
        <v>16164.972204928818</v>
      </c>
    </row>
    <row r="9348" spans="3:4" x14ac:dyDescent="0.2">
      <c r="C9348" s="88">
        <v>0.46250000000000002</v>
      </c>
      <c r="D9348" s="88">
        <v>16165.151166590605</v>
      </c>
    </row>
    <row r="9349" spans="3:4" x14ac:dyDescent="0.2">
      <c r="C9349" s="88">
        <v>0.46255000000000002</v>
      </c>
      <c r="D9349" s="88">
        <v>16165.236904028454</v>
      </c>
    </row>
    <row r="9350" spans="3:4" x14ac:dyDescent="0.2">
      <c r="C9350" s="88">
        <v>0.46260000000000001</v>
      </c>
      <c r="D9350" s="88">
        <v>16165.532550754253</v>
      </c>
    </row>
    <row r="9351" spans="3:4" x14ac:dyDescent="0.2">
      <c r="C9351" s="88">
        <v>0.46265000000000001</v>
      </c>
      <c r="D9351" s="88">
        <v>16165.652428389902</v>
      </c>
    </row>
    <row r="9352" spans="3:4" x14ac:dyDescent="0.2">
      <c r="C9352" s="88">
        <v>0.4627</v>
      </c>
      <c r="D9352" s="88">
        <v>16165.929131205603</v>
      </c>
    </row>
    <row r="9353" spans="3:4" x14ac:dyDescent="0.2">
      <c r="C9353" s="88">
        <v>0.46274999999999999</v>
      </c>
      <c r="D9353" s="88">
        <v>16166.087495919443</v>
      </c>
    </row>
    <row r="9354" spans="3:4" x14ac:dyDescent="0.2">
      <c r="C9354" s="88">
        <v>0.46279999999999999</v>
      </c>
      <c r="D9354" s="88">
        <v>16166.282262666766</v>
      </c>
    </row>
    <row r="9355" spans="3:4" x14ac:dyDescent="0.2">
      <c r="C9355" s="88">
        <v>0.46284999999999998</v>
      </c>
      <c r="D9355" s="88">
        <v>16166.64973102729</v>
      </c>
    </row>
    <row r="9356" spans="3:4" x14ac:dyDescent="0.2">
      <c r="C9356" s="88">
        <v>0.46289999999999998</v>
      </c>
      <c r="D9356" s="88">
        <v>16166.755430556823</v>
      </c>
    </row>
    <row r="9357" spans="3:4" x14ac:dyDescent="0.2">
      <c r="C9357" s="88">
        <v>0.46294999999999997</v>
      </c>
      <c r="D9357" s="88">
        <v>16166.763460385166</v>
      </c>
    </row>
    <row r="9358" spans="3:4" x14ac:dyDescent="0.2">
      <c r="C9358" s="88">
        <v>0.46300000000000002</v>
      </c>
      <c r="D9358" s="88">
        <v>16166.930473110275</v>
      </c>
    </row>
    <row r="9359" spans="3:4" x14ac:dyDescent="0.2">
      <c r="C9359" s="88">
        <v>0.46305000000000002</v>
      </c>
      <c r="D9359" s="88">
        <v>16166.976807689805</v>
      </c>
    </row>
    <row r="9360" spans="3:4" x14ac:dyDescent="0.2">
      <c r="C9360" s="88">
        <v>0.46310000000000001</v>
      </c>
      <c r="D9360" s="88">
        <v>16167.122209684767</v>
      </c>
    </row>
    <row r="9361" spans="3:4" x14ac:dyDescent="0.2">
      <c r="C9361" s="88">
        <v>0.46315000000000001</v>
      </c>
      <c r="D9361" s="88">
        <v>16167.162051835992</v>
      </c>
    </row>
    <row r="9362" spans="3:4" x14ac:dyDescent="0.2">
      <c r="C9362" s="88">
        <v>0.4632</v>
      </c>
      <c r="D9362" s="88">
        <v>16167.2174531075</v>
      </c>
    </row>
    <row r="9363" spans="3:4" x14ac:dyDescent="0.2">
      <c r="C9363" s="88">
        <v>0.46325</v>
      </c>
      <c r="D9363" s="88">
        <v>16167.301496805634</v>
      </c>
    </row>
    <row r="9364" spans="3:4" x14ac:dyDescent="0.2">
      <c r="C9364" s="88">
        <v>0.46329999999999999</v>
      </c>
      <c r="D9364" s="88">
        <v>16167.389612131868</v>
      </c>
    </row>
    <row r="9365" spans="3:4" x14ac:dyDescent="0.2">
      <c r="C9365" s="88">
        <v>0.46334999999999998</v>
      </c>
      <c r="D9365" s="88">
        <v>16167.54746620303</v>
      </c>
    </row>
    <row r="9366" spans="3:4" x14ac:dyDescent="0.2">
      <c r="C9366" s="88">
        <v>0.46339999999999998</v>
      </c>
      <c r="D9366" s="88">
        <v>16167.551740081522</v>
      </c>
    </row>
    <row r="9367" spans="3:4" x14ac:dyDescent="0.2">
      <c r="C9367" s="88">
        <v>0.46344999999999997</v>
      </c>
      <c r="D9367" s="88">
        <v>16167.807028965053</v>
      </c>
    </row>
    <row r="9368" spans="3:4" x14ac:dyDescent="0.2">
      <c r="C9368" s="88">
        <v>0.46350000000000002</v>
      </c>
      <c r="D9368" s="88">
        <v>16167.949062083933</v>
      </c>
    </row>
    <row r="9369" spans="3:4" x14ac:dyDescent="0.2">
      <c r="C9369" s="88">
        <v>0.46355000000000002</v>
      </c>
      <c r="D9369" s="88">
        <v>16168.048455525519</v>
      </c>
    </row>
    <row r="9370" spans="3:4" x14ac:dyDescent="0.2">
      <c r="C9370" s="88">
        <v>0.46360000000000001</v>
      </c>
      <c r="D9370" s="88">
        <v>16168.393117341684</v>
      </c>
    </row>
    <row r="9371" spans="3:4" x14ac:dyDescent="0.2">
      <c r="C9371" s="88">
        <v>0.46365000000000001</v>
      </c>
      <c r="D9371" s="88">
        <v>16168.535156466391</v>
      </c>
    </row>
    <row r="9372" spans="3:4" x14ac:dyDescent="0.2">
      <c r="C9372" s="88">
        <v>0.4637</v>
      </c>
      <c r="D9372" s="88">
        <v>16168.700874245344</v>
      </c>
    </row>
    <row r="9373" spans="3:4" x14ac:dyDescent="0.2">
      <c r="C9373" s="88">
        <v>0.46375</v>
      </c>
      <c r="D9373" s="88">
        <v>16168.760173936849</v>
      </c>
    </row>
    <row r="9374" spans="3:4" x14ac:dyDescent="0.2">
      <c r="C9374" s="88">
        <v>0.46379999999999999</v>
      </c>
      <c r="D9374" s="88">
        <v>16169.048163217005</v>
      </c>
    </row>
    <row r="9375" spans="3:4" x14ac:dyDescent="0.2">
      <c r="C9375" s="88">
        <v>0.46384999999999998</v>
      </c>
      <c r="D9375" s="88">
        <v>16169.159037813517</v>
      </c>
    </row>
    <row r="9376" spans="3:4" x14ac:dyDescent="0.2">
      <c r="C9376" s="88">
        <v>0.46389999999999998</v>
      </c>
      <c r="D9376" s="88">
        <v>16169.192118919254</v>
      </c>
    </row>
    <row r="9377" spans="3:4" x14ac:dyDescent="0.2">
      <c r="C9377" s="88">
        <v>0.46394999999999997</v>
      </c>
      <c r="D9377" s="88">
        <v>16169.389500978272</v>
      </c>
    </row>
    <row r="9378" spans="3:4" x14ac:dyDescent="0.2">
      <c r="C9378" s="88">
        <v>0.46400000000000002</v>
      </c>
      <c r="D9378" s="88">
        <v>16169.574932273563</v>
      </c>
    </row>
    <row r="9379" spans="3:4" x14ac:dyDescent="0.2">
      <c r="C9379" s="88">
        <v>0.46405000000000002</v>
      </c>
      <c r="D9379" s="88">
        <v>16169.881475148173</v>
      </c>
    </row>
    <row r="9380" spans="3:4" x14ac:dyDescent="0.2">
      <c r="C9380" s="88">
        <v>0.46410000000000001</v>
      </c>
      <c r="D9380" s="88">
        <v>16169.90681385847</v>
      </c>
    </row>
    <row r="9381" spans="3:4" x14ac:dyDescent="0.2">
      <c r="C9381" s="88">
        <v>0.46415000000000001</v>
      </c>
      <c r="D9381" s="88">
        <v>16169.91160665329</v>
      </c>
    </row>
    <row r="9382" spans="3:4" x14ac:dyDescent="0.2">
      <c r="C9382" s="88">
        <v>0.4642</v>
      </c>
      <c r="D9382" s="88">
        <v>16170.0135180373</v>
      </c>
    </row>
    <row r="9383" spans="3:4" x14ac:dyDescent="0.2">
      <c r="C9383" s="88">
        <v>0.46425</v>
      </c>
      <c r="D9383" s="88">
        <v>16170.185124722948</v>
      </c>
    </row>
    <row r="9384" spans="3:4" x14ac:dyDescent="0.2">
      <c r="C9384" s="88">
        <v>0.46429999999999999</v>
      </c>
      <c r="D9384" s="88">
        <v>16170.244163633604</v>
      </c>
    </row>
    <row r="9385" spans="3:4" x14ac:dyDescent="0.2">
      <c r="C9385" s="88">
        <v>0.46434999999999998</v>
      </c>
      <c r="D9385" s="88">
        <v>16170.286592121809</v>
      </c>
    </row>
    <row r="9386" spans="3:4" x14ac:dyDescent="0.2">
      <c r="C9386" s="88">
        <v>0.46439999999999998</v>
      </c>
      <c r="D9386" s="88">
        <v>16170.311564628351</v>
      </c>
    </row>
    <row r="9387" spans="3:4" x14ac:dyDescent="0.2">
      <c r="C9387" s="88">
        <v>0.46444999999999997</v>
      </c>
      <c r="D9387" s="88">
        <v>16170.407945113246</v>
      </c>
    </row>
    <row r="9388" spans="3:4" x14ac:dyDescent="0.2">
      <c r="C9388" s="88">
        <v>0.46450000000000002</v>
      </c>
      <c r="D9388" s="88">
        <v>16170.435163793321</v>
      </c>
    </row>
    <row r="9389" spans="3:4" x14ac:dyDescent="0.2">
      <c r="C9389" s="88">
        <v>0.46455000000000002</v>
      </c>
      <c r="D9389" s="88">
        <v>16170.596381471438</v>
      </c>
    </row>
    <row r="9390" spans="3:4" x14ac:dyDescent="0.2">
      <c r="C9390" s="88">
        <v>0.46460000000000001</v>
      </c>
      <c r="D9390" s="88">
        <v>16170.747949838467</v>
      </c>
    </row>
    <row r="9391" spans="3:4" x14ac:dyDescent="0.2">
      <c r="C9391" s="88">
        <v>0.46465000000000001</v>
      </c>
      <c r="D9391" s="88">
        <v>16170.826669629634</v>
      </c>
    </row>
    <row r="9392" spans="3:4" x14ac:dyDescent="0.2">
      <c r="C9392" s="88">
        <v>0.4647</v>
      </c>
      <c r="D9392" s="88">
        <v>16170.877155049304</v>
      </c>
    </row>
    <row r="9393" spans="3:4" x14ac:dyDescent="0.2">
      <c r="C9393" s="88">
        <v>0.46475</v>
      </c>
      <c r="D9393" s="88">
        <v>16170.948773171276</v>
      </c>
    </row>
    <row r="9394" spans="3:4" x14ac:dyDescent="0.2">
      <c r="C9394" s="88">
        <v>0.46479999999999999</v>
      </c>
      <c r="D9394" s="88">
        <v>16171.016521480999</v>
      </c>
    </row>
    <row r="9395" spans="3:4" x14ac:dyDescent="0.2">
      <c r="C9395" s="88">
        <v>0.46484999999999999</v>
      </c>
      <c r="D9395" s="88">
        <v>16171.434984182322</v>
      </c>
    </row>
    <row r="9396" spans="3:4" x14ac:dyDescent="0.2">
      <c r="C9396" s="88">
        <v>0.46489999999999998</v>
      </c>
      <c r="D9396" s="88">
        <v>16171.461199455785</v>
      </c>
    </row>
    <row r="9397" spans="3:4" x14ac:dyDescent="0.2">
      <c r="C9397" s="88">
        <v>0.46494999999999997</v>
      </c>
      <c r="D9397" s="88">
        <v>16171.478364797906</v>
      </c>
    </row>
    <row r="9398" spans="3:4" x14ac:dyDescent="0.2">
      <c r="C9398" s="88">
        <v>0.46500000000000002</v>
      </c>
      <c r="D9398" s="88">
        <v>16171.640856438904</v>
      </c>
    </row>
    <row r="9399" spans="3:4" x14ac:dyDescent="0.2">
      <c r="C9399" s="88">
        <v>0.46505000000000002</v>
      </c>
      <c r="D9399" s="88">
        <v>16172.242466550751</v>
      </c>
    </row>
    <row r="9400" spans="3:4" x14ac:dyDescent="0.2">
      <c r="C9400" s="88">
        <v>0.46510000000000001</v>
      </c>
      <c r="D9400" s="88">
        <v>16172.348878548584</v>
      </c>
    </row>
    <row r="9401" spans="3:4" x14ac:dyDescent="0.2">
      <c r="C9401" s="88">
        <v>0.46515000000000001</v>
      </c>
      <c r="D9401" s="88">
        <v>16172.509230924055</v>
      </c>
    </row>
    <row r="9402" spans="3:4" x14ac:dyDescent="0.2">
      <c r="C9402" s="88">
        <v>0.4652</v>
      </c>
      <c r="D9402" s="88">
        <v>16172.610978406032</v>
      </c>
    </row>
    <row r="9403" spans="3:4" x14ac:dyDescent="0.2">
      <c r="C9403" s="88">
        <v>0.46525</v>
      </c>
      <c r="D9403" s="88">
        <v>16172.822276118737</v>
      </c>
    </row>
    <row r="9404" spans="3:4" x14ac:dyDescent="0.2">
      <c r="C9404" s="88">
        <v>0.46529999999999999</v>
      </c>
      <c r="D9404" s="88">
        <v>16172.829270138485</v>
      </c>
    </row>
    <row r="9405" spans="3:4" x14ac:dyDescent="0.2">
      <c r="C9405" s="88">
        <v>0.46534999999999999</v>
      </c>
      <c r="D9405" s="88">
        <v>16173.063687027778</v>
      </c>
    </row>
    <row r="9406" spans="3:4" x14ac:dyDescent="0.2">
      <c r="C9406" s="88">
        <v>0.46539999999999998</v>
      </c>
      <c r="D9406" s="88">
        <v>16173.075903400317</v>
      </c>
    </row>
    <row r="9407" spans="3:4" x14ac:dyDescent="0.2">
      <c r="C9407" s="88">
        <v>0.46544999999999997</v>
      </c>
      <c r="D9407" s="88">
        <v>16173.459294480666</v>
      </c>
    </row>
    <row r="9408" spans="3:4" x14ac:dyDescent="0.2">
      <c r="C9408" s="88">
        <v>0.46550000000000002</v>
      </c>
      <c r="D9408" s="88">
        <v>16173.479809281951</v>
      </c>
    </row>
    <row r="9409" spans="3:4" x14ac:dyDescent="0.2">
      <c r="C9409" s="88">
        <v>0.46555000000000002</v>
      </c>
      <c r="D9409" s="88">
        <v>16173.57340592541</v>
      </c>
    </row>
    <row r="9410" spans="3:4" x14ac:dyDescent="0.2">
      <c r="C9410" s="88">
        <v>0.46560000000000001</v>
      </c>
      <c r="D9410" s="88">
        <v>16173.748204292193</v>
      </c>
    </row>
    <row r="9411" spans="3:4" x14ac:dyDescent="0.2">
      <c r="C9411" s="88">
        <v>0.46565000000000001</v>
      </c>
      <c r="D9411" s="88">
        <v>16173.891956691201</v>
      </c>
    </row>
    <row r="9412" spans="3:4" x14ac:dyDescent="0.2">
      <c r="C9412" s="88">
        <v>0.4657</v>
      </c>
      <c r="D9412" s="88">
        <v>16173.911162851831</v>
      </c>
    </row>
    <row r="9413" spans="3:4" x14ac:dyDescent="0.2">
      <c r="C9413" s="88">
        <v>0.46575</v>
      </c>
      <c r="D9413" s="88">
        <v>16174.035276476465</v>
      </c>
    </row>
    <row r="9414" spans="3:4" x14ac:dyDescent="0.2">
      <c r="C9414" s="88">
        <v>0.46579999999999999</v>
      </c>
      <c r="D9414" s="88">
        <v>16174.056874299793</v>
      </c>
    </row>
    <row r="9415" spans="3:4" x14ac:dyDescent="0.2">
      <c r="C9415" s="88">
        <v>0.46584999999999999</v>
      </c>
      <c r="D9415" s="88">
        <v>16174.334286640093</v>
      </c>
    </row>
    <row r="9416" spans="3:4" x14ac:dyDescent="0.2">
      <c r="C9416" s="88">
        <v>0.46589999999999998</v>
      </c>
      <c r="D9416" s="88">
        <v>16174.352547378747</v>
      </c>
    </row>
    <row r="9417" spans="3:4" x14ac:dyDescent="0.2">
      <c r="C9417" s="88">
        <v>0.46594999999999998</v>
      </c>
      <c r="D9417" s="88">
        <v>16174.503265629915</v>
      </c>
    </row>
    <row r="9418" spans="3:4" x14ac:dyDescent="0.2">
      <c r="C9418" s="88">
        <v>0.46600000000000003</v>
      </c>
      <c r="D9418" s="88">
        <v>16174.593501260752</v>
      </c>
    </row>
    <row r="9419" spans="3:4" x14ac:dyDescent="0.2">
      <c r="C9419" s="88">
        <v>0.46605000000000002</v>
      </c>
      <c r="D9419" s="88">
        <v>16174.981341465267</v>
      </c>
    </row>
    <row r="9420" spans="3:4" x14ac:dyDescent="0.2">
      <c r="C9420" s="88">
        <v>0.46610000000000001</v>
      </c>
      <c r="D9420" s="88">
        <v>16175.121356937838</v>
      </c>
    </row>
    <row r="9421" spans="3:4" x14ac:dyDescent="0.2">
      <c r="C9421" s="88">
        <v>0.46615000000000001</v>
      </c>
      <c r="D9421" s="88">
        <v>16175.168594800025</v>
      </c>
    </row>
    <row r="9422" spans="3:4" x14ac:dyDescent="0.2">
      <c r="C9422" s="88">
        <v>0.4662</v>
      </c>
      <c r="D9422" s="88">
        <v>16175.215987167583</v>
      </c>
    </row>
    <row r="9423" spans="3:4" x14ac:dyDescent="0.2">
      <c r="C9423" s="88">
        <v>0.46625</v>
      </c>
      <c r="D9423" s="88">
        <v>16175.23334538909</v>
      </c>
    </row>
    <row r="9424" spans="3:4" x14ac:dyDescent="0.2">
      <c r="C9424" s="88">
        <v>0.46629999999999999</v>
      </c>
      <c r="D9424" s="88">
        <v>16175.287049686844</v>
      </c>
    </row>
    <row r="9425" spans="3:4" x14ac:dyDescent="0.2">
      <c r="C9425" s="88">
        <v>0.46634999999999999</v>
      </c>
      <c r="D9425" s="88">
        <v>16175.313580255637</v>
      </c>
    </row>
    <row r="9426" spans="3:4" x14ac:dyDescent="0.2">
      <c r="C9426" s="88">
        <v>0.46639999999999998</v>
      </c>
      <c r="D9426" s="88">
        <v>16175.578115566284</v>
      </c>
    </row>
    <row r="9427" spans="3:4" x14ac:dyDescent="0.2">
      <c r="C9427" s="88">
        <v>0.46644999999999998</v>
      </c>
      <c r="D9427" s="88">
        <v>16175.589353922731</v>
      </c>
    </row>
    <row r="9428" spans="3:4" x14ac:dyDescent="0.2">
      <c r="C9428" s="88">
        <v>0.46650000000000003</v>
      </c>
      <c r="D9428" s="88">
        <v>16175.678197209674</v>
      </c>
    </row>
    <row r="9429" spans="3:4" x14ac:dyDescent="0.2">
      <c r="C9429" s="88">
        <v>0.46655000000000002</v>
      </c>
      <c r="D9429" s="88">
        <v>16175.846536074352</v>
      </c>
    </row>
    <row r="9430" spans="3:4" x14ac:dyDescent="0.2">
      <c r="C9430" s="88">
        <v>0.46660000000000001</v>
      </c>
      <c r="D9430" s="88">
        <v>16175.900559745151</v>
      </c>
    </row>
    <row r="9431" spans="3:4" x14ac:dyDescent="0.2">
      <c r="C9431" s="88">
        <v>0.46665000000000001</v>
      </c>
      <c r="D9431" s="88">
        <v>16175.969067074766</v>
      </c>
    </row>
    <row r="9432" spans="3:4" x14ac:dyDescent="0.2">
      <c r="C9432" s="88">
        <v>0.4667</v>
      </c>
      <c r="D9432" s="88">
        <v>16176.314096657092</v>
      </c>
    </row>
    <row r="9433" spans="3:4" x14ac:dyDescent="0.2">
      <c r="C9433" s="88">
        <v>0.46675</v>
      </c>
      <c r="D9433" s="88">
        <v>16176.315143443939</v>
      </c>
    </row>
    <row r="9434" spans="3:4" x14ac:dyDescent="0.2">
      <c r="C9434" s="88">
        <v>0.46679999999999999</v>
      </c>
      <c r="D9434" s="88">
        <v>16176.372625846292</v>
      </c>
    </row>
    <row r="9435" spans="3:4" x14ac:dyDescent="0.2">
      <c r="C9435" s="88">
        <v>0.46684999999999999</v>
      </c>
      <c r="D9435" s="88">
        <v>16176.433197521277</v>
      </c>
    </row>
    <row r="9436" spans="3:4" x14ac:dyDescent="0.2">
      <c r="C9436" s="88">
        <v>0.46689999999999998</v>
      </c>
      <c r="D9436" s="88">
        <v>16176.436984172155</v>
      </c>
    </row>
    <row r="9437" spans="3:4" x14ac:dyDescent="0.2">
      <c r="C9437" s="88">
        <v>0.46694999999999998</v>
      </c>
      <c r="D9437" s="88">
        <v>16176.441577721087</v>
      </c>
    </row>
    <row r="9438" spans="3:4" x14ac:dyDescent="0.2">
      <c r="C9438" s="88">
        <v>0.46700000000000003</v>
      </c>
      <c r="D9438" s="88">
        <v>16176.63322710506</v>
      </c>
    </row>
    <row r="9439" spans="3:4" x14ac:dyDescent="0.2">
      <c r="C9439" s="88">
        <v>0.46705000000000002</v>
      </c>
      <c r="D9439" s="88">
        <v>16176.71364924143</v>
      </c>
    </row>
    <row r="9440" spans="3:4" x14ac:dyDescent="0.2">
      <c r="C9440" s="88">
        <v>0.46710000000000002</v>
      </c>
      <c r="D9440" s="88">
        <v>16176.94928609749</v>
      </c>
    </row>
    <row r="9441" spans="3:4" x14ac:dyDescent="0.2">
      <c r="C9441" s="88">
        <v>0.46715000000000001</v>
      </c>
      <c r="D9441" s="88">
        <v>16177.003595940711</v>
      </c>
    </row>
    <row r="9442" spans="3:4" x14ac:dyDescent="0.2">
      <c r="C9442" s="88">
        <v>0.4672</v>
      </c>
      <c r="D9442" s="88">
        <v>16177.225047400623</v>
      </c>
    </row>
    <row r="9443" spans="3:4" x14ac:dyDescent="0.2">
      <c r="C9443" s="88">
        <v>0.46725</v>
      </c>
      <c r="D9443" s="88">
        <v>16177.278483084281</v>
      </c>
    </row>
    <row r="9444" spans="3:4" x14ac:dyDescent="0.2">
      <c r="C9444" s="88">
        <v>0.46729999999999999</v>
      </c>
      <c r="D9444" s="88">
        <v>16177.382011618218</v>
      </c>
    </row>
    <row r="9445" spans="3:4" x14ac:dyDescent="0.2">
      <c r="C9445" s="88">
        <v>0.46734999999999999</v>
      </c>
      <c r="D9445" s="88">
        <v>16177.653931513392</v>
      </c>
    </row>
    <row r="9446" spans="3:4" x14ac:dyDescent="0.2">
      <c r="C9446" s="88">
        <v>0.46739999999999998</v>
      </c>
      <c r="D9446" s="88">
        <v>16177.90559583787</v>
      </c>
    </row>
    <row r="9447" spans="3:4" x14ac:dyDescent="0.2">
      <c r="C9447" s="88">
        <v>0.46744999999999998</v>
      </c>
      <c r="D9447" s="88">
        <v>16177.933671609731</v>
      </c>
    </row>
    <row r="9448" spans="3:4" x14ac:dyDescent="0.2">
      <c r="C9448" s="88">
        <v>0.46750000000000003</v>
      </c>
      <c r="D9448" s="88">
        <v>16177.939606270082</v>
      </c>
    </row>
    <row r="9449" spans="3:4" x14ac:dyDescent="0.2">
      <c r="C9449" s="88">
        <v>0.46755000000000002</v>
      </c>
      <c r="D9449" s="88">
        <v>16178.156308298647</v>
      </c>
    </row>
    <row r="9450" spans="3:4" x14ac:dyDescent="0.2">
      <c r="C9450" s="88">
        <v>0.46760000000000002</v>
      </c>
      <c r="D9450" s="88">
        <v>16178.470805617349</v>
      </c>
    </row>
    <row r="9451" spans="3:4" x14ac:dyDescent="0.2">
      <c r="C9451" s="88">
        <v>0.46765000000000001</v>
      </c>
      <c r="D9451" s="88">
        <v>16178.607772123314</v>
      </c>
    </row>
    <row r="9452" spans="3:4" x14ac:dyDescent="0.2">
      <c r="C9452" s="88">
        <v>0.4677</v>
      </c>
      <c r="D9452" s="88">
        <v>16178.649334266614</v>
      </c>
    </row>
    <row r="9453" spans="3:4" x14ac:dyDescent="0.2">
      <c r="C9453" s="88">
        <v>0.46775</v>
      </c>
      <c r="D9453" s="88">
        <v>16178.839006872759</v>
      </c>
    </row>
    <row r="9454" spans="3:4" x14ac:dyDescent="0.2">
      <c r="C9454" s="88">
        <v>0.46779999999999999</v>
      </c>
      <c r="D9454" s="88">
        <v>16179.02457214403</v>
      </c>
    </row>
    <row r="9455" spans="3:4" x14ac:dyDescent="0.2">
      <c r="C9455" s="88">
        <v>0.46784999999999999</v>
      </c>
      <c r="D9455" s="88">
        <v>16179.048479948317</v>
      </c>
    </row>
    <row r="9456" spans="3:4" x14ac:dyDescent="0.2">
      <c r="C9456" s="88">
        <v>0.46789999999999998</v>
      </c>
      <c r="D9456" s="88">
        <v>16179.077772646391</v>
      </c>
    </row>
    <row r="9457" spans="3:4" x14ac:dyDescent="0.2">
      <c r="C9457" s="88">
        <v>0.46794999999999998</v>
      </c>
      <c r="D9457" s="88">
        <v>16179.439877559431</v>
      </c>
    </row>
    <row r="9458" spans="3:4" x14ac:dyDescent="0.2">
      <c r="C9458" s="88">
        <v>0.46800000000000003</v>
      </c>
      <c r="D9458" s="88">
        <v>16179.584102414889</v>
      </c>
    </row>
    <row r="9459" spans="3:4" x14ac:dyDescent="0.2">
      <c r="C9459" s="88">
        <v>0.46805000000000002</v>
      </c>
      <c r="D9459" s="88">
        <v>16179.753908415465</v>
      </c>
    </row>
    <row r="9460" spans="3:4" x14ac:dyDescent="0.2">
      <c r="C9460" s="88">
        <v>0.46810000000000002</v>
      </c>
      <c r="D9460" s="88">
        <v>16180.005838597823</v>
      </c>
    </row>
    <row r="9461" spans="3:4" x14ac:dyDescent="0.2">
      <c r="C9461" s="88">
        <v>0.46815000000000001</v>
      </c>
      <c r="D9461" s="88">
        <v>16180.128681929918</v>
      </c>
    </row>
    <row r="9462" spans="3:4" x14ac:dyDescent="0.2">
      <c r="C9462" s="88">
        <v>0.46820000000000001</v>
      </c>
      <c r="D9462" s="88">
        <v>16180.178723943511</v>
      </c>
    </row>
    <row r="9463" spans="3:4" x14ac:dyDescent="0.2">
      <c r="C9463" s="88">
        <v>0.46825</v>
      </c>
      <c r="D9463" s="88">
        <v>16180.196872622053</v>
      </c>
    </row>
    <row r="9464" spans="3:4" x14ac:dyDescent="0.2">
      <c r="C9464" s="88">
        <v>0.46829999999999999</v>
      </c>
      <c r="D9464" s="88">
        <v>16180.229219330689</v>
      </c>
    </row>
    <row r="9465" spans="3:4" x14ac:dyDescent="0.2">
      <c r="C9465" s="88">
        <v>0.46834999999999999</v>
      </c>
      <c r="D9465" s="88">
        <v>16180.246152867165</v>
      </c>
    </row>
    <row r="9466" spans="3:4" x14ac:dyDescent="0.2">
      <c r="C9466" s="88">
        <v>0.46839999999999998</v>
      </c>
      <c r="D9466" s="88">
        <v>16180.326347044887</v>
      </c>
    </row>
    <row r="9467" spans="3:4" x14ac:dyDescent="0.2">
      <c r="C9467" s="88">
        <v>0.46844999999999998</v>
      </c>
      <c r="D9467" s="88">
        <v>16180.41937099156</v>
      </c>
    </row>
    <row r="9468" spans="3:4" x14ac:dyDescent="0.2">
      <c r="C9468" s="88">
        <v>0.46850000000000003</v>
      </c>
      <c r="D9468" s="88">
        <v>16180.680428845108</v>
      </c>
    </row>
    <row r="9469" spans="3:4" x14ac:dyDescent="0.2">
      <c r="C9469" s="88">
        <v>0.46855000000000002</v>
      </c>
      <c r="D9469" s="88">
        <v>16181.104490458809</v>
      </c>
    </row>
    <row r="9470" spans="3:4" x14ac:dyDescent="0.2">
      <c r="C9470" s="88">
        <v>0.46860000000000002</v>
      </c>
      <c r="D9470" s="88">
        <v>16181.341240724596</v>
      </c>
    </row>
    <row r="9471" spans="3:4" x14ac:dyDescent="0.2">
      <c r="C9471" s="88">
        <v>0.46865000000000001</v>
      </c>
      <c r="D9471" s="88">
        <v>16181.347962669315</v>
      </c>
    </row>
    <row r="9472" spans="3:4" x14ac:dyDescent="0.2">
      <c r="C9472" s="88">
        <v>0.46870000000000001</v>
      </c>
      <c r="D9472" s="88">
        <v>16181.380357892103</v>
      </c>
    </row>
    <row r="9473" spans="3:4" x14ac:dyDescent="0.2">
      <c r="C9473" s="88">
        <v>0.46875</v>
      </c>
      <c r="D9473" s="88">
        <v>16181.392032481956</v>
      </c>
    </row>
    <row r="9474" spans="3:4" x14ac:dyDescent="0.2">
      <c r="C9474" s="88">
        <v>0.46879999999999999</v>
      </c>
      <c r="D9474" s="88">
        <v>16181.565255563493</v>
      </c>
    </row>
    <row r="9475" spans="3:4" x14ac:dyDescent="0.2">
      <c r="C9475" s="88">
        <v>0.46884999999999999</v>
      </c>
      <c r="D9475" s="88">
        <v>16181.738020714796</v>
      </c>
    </row>
    <row r="9476" spans="3:4" x14ac:dyDescent="0.2">
      <c r="C9476" s="88">
        <v>0.46889999999999998</v>
      </c>
      <c r="D9476" s="88">
        <v>16181.861709117735</v>
      </c>
    </row>
    <row r="9477" spans="3:4" x14ac:dyDescent="0.2">
      <c r="C9477" s="88">
        <v>0.46894999999999998</v>
      </c>
      <c r="D9477" s="88">
        <v>16181.906931166599</v>
      </c>
    </row>
    <row r="9478" spans="3:4" x14ac:dyDescent="0.2">
      <c r="C9478" s="88">
        <v>0.46899999999999997</v>
      </c>
      <c r="D9478" s="88">
        <v>16182.090613886885</v>
      </c>
    </row>
    <row r="9479" spans="3:4" x14ac:dyDescent="0.2">
      <c r="C9479" s="88">
        <v>0.46905000000000002</v>
      </c>
      <c r="D9479" s="88">
        <v>16182.127780559817</v>
      </c>
    </row>
    <row r="9480" spans="3:4" x14ac:dyDescent="0.2">
      <c r="C9480" s="88">
        <v>0.46910000000000002</v>
      </c>
      <c r="D9480" s="88">
        <v>16182.469268964396</v>
      </c>
    </row>
    <row r="9481" spans="3:4" x14ac:dyDescent="0.2">
      <c r="C9481" s="88">
        <v>0.46915000000000001</v>
      </c>
      <c r="D9481" s="88">
        <v>16182.477061528944</v>
      </c>
    </row>
    <row r="9482" spans="3:4" x14ac:dyDescent="0.2">
      <c r="C9482" s="88">
        <v>0.46920000000000001</v>
      </c>
      <c r="D9482" s="88">
        <v>16182.552672975085</v>
      </c>
    </row>
    <row r="9483" spans="3:4" x14ac:dyDescent="0.2">
      <c r="C9483" s="88">
        <v>0.46925</v>
      </c>
      <c r="D9483" s="88">
        <v>16182.916194296175</v>
      </c>
    </row>
    <row r="9484" spans="3:4" x14ac:dyDescent="0.2">
      <c r="C9484" s="88">
        <v>0.46929999999999999</v>
      </c>
      <c r="D9484" s="88">
        <v>16183.016318579805</v>
      </c>
    </row>
    <row r="9485" spans="3:4" x14ac:dyDescent="0.2">
      <c r="C9485" s="88">
        <v>0.46934999999999999</v>
      </c>
      <c r="D9485" s="88">
        <v>16183.066530992342</v>
      </c>
    </row>
    <row r="9486" spans="3:4" x14ac:dyDescent="0.2">
      <c r="C9486" s="88">
        <v>0.46939999999999998</v>
      </c>
      <c r="D9486" s="88">
        <v>16183.066649969885</v>
      </c>
    </row>
    <row r="9487" spans="3:4" x14ac:dyDescent="0.2">
      <c r="C9487" s="88">
        <v>0.46944999999999998</v>
      </c>
      <c r="D9487" s="88">
        <v>16183.094021072375</v>
      </c>
    </row>
    <row r="9488" spans="3:4" x14ac:dyDescent="0.2">
      <c r="C9488" s="88">
        <v>0.46949999999999997</v>
      </c>
      <c r="D9488" s="88">
        <v>16183.133253339565</v>
      </c>
    </row>
    <row r="9489" spans="3:4" x14ac:dyDescent="0.2">
      <c r="C9489" s="88">
        <v>0.46955000000000002</v>
      </c>
      <c r="D9489" s="88">
        <v>16183.251518379353</v>
      </c>
    </row>
    <row r="9490" spans="3:4" x14ac:dyDescent="0.2">
      <c r="C9490" s="88">
        <v>0.46960000000000002</v>
      </c>
      <c r="D9490" s="88">
        <v>16183.253647103676</v>
      </c>
    </row>
    <row r="9491" spans="3:4" x14ac:dyDescent="0.2">
      <c r="C9491" s="88">
        <v>0.46965000000000001</v>
      </c>
      <c r="D9491" s="88">
        <v>16183.52060760297</v>
      </c>
    </row>
    <row r="9492" spans="3:4" x14ac:dyDescent="0.2">
      <c r="C9492" s="88">
        <v>0.46970000000000001</v>
      </c>
      <c r="D9492" s="88">
        <v>16183.668936066137</v>
      </c>
    </row>
    <row r="9493" spans="3:4" x14ac:dyDescent="0.2">
      <c r="C9493" s="88">
        <v>0.46975</v>
      </c>
      <c r="D9493" s="88">
        <v>16183.97137536865</v>
      </c>
    </row>
    <row r="9494" spans="3:4" x14ac:dyDescent="0.2">
      <c r="C9494" s="88">
        <v>0.4698</v>
      </c>
      <c r="D9494" s="88">
        <v>16184.022085372691</v>
      </c>
    </row>
    <row r="9495" spans="3:4" x14ac:dyDescent="0.2">
      <c r="C9495" s="88">
        <v>0.46984999999999999</v>
      </c>
      <c r="D9495" s="88">
        <v>16184.059236621821</v>
      </c>
    </row>
    <row r="9496" spans="3:4" x14ac:dyDescent="0.2">
      <c r="C9496" s="88">
        <v>0.46989999999999998</v>
      </c>
      <c r="D9496" s="88">
        <v>16184.336932834884</v>
      </c>
    </row>
    <row r="9497" spans="3:4" x14ac:dyDescent="0.2">
      <c r="C9497" s="88">
        <v>0.46994999999999998</v>
      </c>
      <c r="D9497" s="88">
        <v>16184.441466490061</v>
      </c>
    </row>
    <row r="9498" spans="3:4" x14ac:dyDescent="0.2">
      <c r="C9498" s="88">
        <v>0.47</v>
      </c>
      <c r="D9498" s="88">
        <v>16184.455168516224</v>
      </c>
    </row>
    <row r="9499" spans="3:4" x14ac:dyDescent="0.2">
      <c r="C9499" s="88">
        <v>0.47005000000000002</v>
      </c>
      <c r="D9499" s="88">
        <v>16184.539780851268</v>
      </c>
    </row>
    <row r="9500" spans="3:4" x14ac:dyDescent="0.2">
      <c r="C9500" s="88">
        <v>0.47010000000000002</v>
      </c>
      <c r="D9500" s="88">
        <v>16184.684910211266</v>
      </c>
    </row>
    <row r="9501" spans="3:4" x14ac:dyDescent="0.2">
      <c r="C9501" s="88">
        <v>0.47015000000000001</v>
      </c>
      <c r="D9501" s="88">
        <v>16184.929368998268</v>
      </c>
    </row>
    <row r="9502" spans="3:4" x14ac:dyDescent="0.2">
      <c r="C9502" s="88">
        <v>0.47020000000000001</v>
      </c>
      <c r="D9502" s="88">
        <v>16184.956984334047</v>
      </c>
    </row>
    <row r="9503" spans="3:4" x14ac:dyDescent="0.2">
      <c r="C9503" s="88">
        <v>0.47025</v>
      </c>
      <c r="D9503" s="88">
        <v>16185.020282889414</v>
      </c>
    </row>
    <row r="9504" spans="3:4" x14ac:dyDescent="0.2">
      <c r="C9504" s="88">
        <v>0.4703</v>
      </c>
      <c r="D9504" s="88">
        <v>16185.031468503525</v>
      </c>
    </row>
    <row r="9505" spans="3:4" x14ac:dyDescent="0.2">
      <c r="C9505" s="88">
        <v>0.47034999999999999</v>
      </c>
      <c r="D9505" s="88">
        <v>16185.183175575461</v>
      </c>
    </row>
    <row r="9506" spans="3:4" x14ac:dyDescent="0.2">
      <c r="C9506" s="88">
        <v>0.47039999999999998</v>
      </c>
      <c r="D9506" s="88">
        <v>16185.213525787294</v>
      </c>
    </row>
    <row r="9507" spans="3:4" x14ac:dyDescent="0.2">
      <c r="C9507" s="88">
        <v>0.47044999999999998</v>
      </c>
      <c r="D9507" s="88">
        <v>16185.493297949188</v>
      </c>
    </row>
    <row r="9508" spans="3:4" x14ac:dyDescent="0.2">
      <c r="C9508" s="88">
        <v>0.47049999999999997</v>
      </c>
      <c r="D9508" s="88">
        <v>16185.495802420286</v>
      </c>
    </row>
    <row r="9509" spans="3:4" x14ac:dyDescent="0.2">
      <c r="C9509" s="88">
        <v>0.47055000000000002</v>
      </c>
      <c r="D9509" s="88">
        <v>16185.671008332341</v>
      </c>
    </row>
    <row r="9510" spans="3:4" x14ac:dyDescent="0.2">
      <c r="C9510" s="88">
        <v>0.47060000000000002</v>
      </c>
      <c r="D9510" s="88">
        <v>16186.306161482478</v>
      </c>
    </row>
    <row r="9511" spans="3:4" x14ac:dyDescent="0.2">
      <c r="C9511" s="88">
        <v>0.47065000000000001</v>
      </c>
      <c r="D9511" s="88">
        <v>16186.420031137153</v>
      </c>
    </row>
    <row r="9512" spans="3:4" x14ac:dyDescent="0.2">
      <c r="C9512" s="88">
        <v>0.47070000000000001</v>
      </c>
      <c r="D9512" s="88">
        <v>16186.620468728117</v>
      </c>
    </row>
    <row r="9513" spans="3:4" x14ac:dyDescent="0.2">
      <c r="C9513" s="88">
        <v>0.47075</v>
      </c>
      <c r="D9513" s="88">
        <v>16186.768813287277</v>
      </c>
    </row>
    <row r="9514" spans="3:4" x14ac:dyDescent="0.2">
      <c r="C9514" s="88">
        <v>0.4708</v>
      </c>
      <c r="D9514" s="88">
        <v>16186.800249600514</v>
      </c>
    </row>
    <row r="9515" spans="3:4" x14ac:dyDescent="0.2">
      <c r="C9515" s="88">
        <v>0.47084999999999999</v>
      </c>
      <c r="D9515" s="88">
        <v>16186.939227321307</v>
      </c>
    </row>
    <row r="9516" spans="3:4" x14ac:dyDescent="0.2">
      <c r="C9516" s="88">
        <v>0.47089999999999999</v>
      </c>
      <c r="D9516" s="88">
        <v>16186.994914937382</v>
      </c>
    </row>
    <row r="9517" spans="3:4" x14ac:dyDescent="0.2">
      <c r="C9517" s="88">
        <v>0.47094999999999998</v>
      </c>
      <c r="D9517" s="88">
        <v>16187.066343077433</v>
      </c>
    </row>
    <row r="9518" spans="3:4" x14ac:dyDescent="0.2">
      <c r="C9518" s="88">
        <v>0.47099999999999997</v>
      </c>
      <c r="D9518" s="88">
        <v>16187.223826211522</v>
      </c>
    </row>
    <row r="9519" spans="3:4" x14ac:dyDescent="0.2">
      <c r="C9519" s="88">
        <v>0.47105000000000002</v>
      </c>
      <c r="D9519" s="88">
        <v>16187.616941767195</v>
      </c>
    </row>
    <row r="9520" spans="3:4" x14ac:dyDescent="0.2">
      <c r="C9520" s="88">
        <v>0.47110000000000002</v>
      </c>
      <c r="D9520" s="88">
        <v>16187.738283756924</v>
      </c>
    </row>
    <row r="9521" spans="3:4" x14ac:dyDescent="0.2">
      <c r="C9521" s="88">
        <v>0.47115000000000001</v>
      </c>
      <c r="D9521" s="88">
        <v>16188.138677623667</v>
      </c>
    </row>
    <row r="9522" spans="3:4" x14ac:dyDescent="0.2">
      <c r="C9522" s="88">
        <v>0.47120000000000001</v>
      </c>
      <c r="D9522" s="88">
        <v>16188.278449978478</v>
      </c>
    </row>
    <row r="9523" spans="3:4" x14ac:dyDescent="0.2">
      <c r="C9523" s="88">
        <v>0.47125</v>
      </c>
      <c r="D9523" s="88">
        <v>16188.357840553455</v>
      </c>
    </row>
    <row r="9524" spans="3:4" x14ac:dyDescent="0.2">
      <c r="C9524" s="88">
        <v>0.4713</v>
      </c>
      <c r="D9524" s="88">
        <v>16188.364070987504</v>
      </c>
    </row>
    <row r="9525" spans="3:4" x14ac:dyDescent="0.2">
      <c r="C9525" s="88">
        <v>0.47134999999999999</v>
      </c>
      <c r="D9525" s="88">
        <v>16188.5525891743</v>
      </c>
    </row>
    <row r="9526" spans="3:4" x14ac:dyDescent="0.2">
      <c r="C9526" s="88">
        <v>0.47139999999999999</v>
      </c>
      <c r="D9526" s="88">
        <v>16188.665816770048</v>
      </c>
    </row>
    <row r="9527" spans="3:4" x14ac:dyDescent="0.2">
      <c r="C9527" s="88">
        <v>0.47144999999999998</v>
      </c>
      <c r="D9527" s="88">
        <v>16188.961886241179</v>
      </c>
    </row>
    <row r="9528" spans="3:4" x14ac:dyDescent="0.2">
      <c r="C9528" s="88">
        <v>0.47149999999999997</v>
      </c>
      <c r="D9528" s="88">
        <v>16188.994126818912</v>
      </c>
    </row>
    <row r="9529" spans="3:4" x14ac:dyDescent="0.2">
      <c r="C9529" s="88">
        <v>0.47155000000000002</v>
      </c>
      <c r="D9529" s="88">
        <v>16189.106717218909</v>
      </c>
    </row>
    <row r="9530" spans="3:4" x14ac:dyDescent="0.2">
      <c r="C9530" s="88">
        <v>0.47160000000000002</v>
      </c>
      <c r="D9530" s="88">
        <v>16189.241983177795</v>
      </c>
    </row>
    <row r="9531" spans="3:4" x14ac:dyDescent="0.2">
      <c r="C9531" s="88">
        <v>0.47165000000000001</v>
      </c>
      <c r="D9531" s="88">
        <v>16189.302249564304</v>
      </c>
    </row>
    <row r="9532" spans="3:4" x14ac:dyDescent="0.2">
      <c r="C9532" s="88">
        <v>0.47170000000000001</v>
      </c>
      <c r="D9532" s="88">
        <v>16189.33939671468</v>
      </c>
    </row>
    <row r="9533" spans="3:4" x14ac:dyDescent="0.2">
      <c r="C9533" s="88">
        <v>0.47175</v>
      </c>
      <c r="D9533" s="88">
        <v>16189.77005787917</v>
      </c>
    </row>
    <row r="9534" spans="3:4" x14ac:dyDescent="0.2">
      <c r="C9534" s="88">
        <v>0.4718</v>
      </c>
      <c r="D9534" s="88">
        <v>16189.798873853133</v>
      </c>
    </row>
    <row r="9535" spans="3:4" x14ac:dyDescent="0.2">
      <c r="C9535" s="88">
        <v>0.47184999999999999</v>
      </c>
      <c r="D9535" s="88">
        <v>16189.90503317981</v>
      </c>
    </row>
    <row r="9536" spans="3:4" x14ac:dyDescent="0.2">
      <c r="C9536" s="88">
        <v>0.47189999999999999</v>
      </c>
      <c r="D9536" s="88">
        <v>16190.247108027868</v>
      </c>
    </row>
    <row r="9537" spans="3:4" x14ac:dyDescent="0.2">
      <c r="C9537" s="88">
        <v>0.47194999999999998</v>
      </c>
      <c r="D9537" s="88">
        <v>16190.253341336949</v>
      </c>
    </row>
    <row r="9538" spans="3:4" x14ac:dyDescent="0.2">
      <c r="C9538" s="88">
        <v>0.47199999999999998</v>
      </c>
      <c r="D9538" s="88">
        <v>16190.368451947794</v>
      </c>
    </row>
    <row r="9539" spans="3:4" x14ac:dyDescent="0.2">
      <c r="C9539" s="88">
        <v>0.47205000000000003</v>
      </c>
      <c r="D9539" s="88">
        <v>16190.509886696447</v>
      </c>
    </row>
    <row r="9540" spans="3:4" x14ac:dyDescent="0.2">
      <c r="C9540" s="88">
        <v>0.47210000000000002</v>
      </c>
      <c r="D9540" s="88">
        <v>16190.621754519396</v>
      </c>
    </row>
    <row r="9541" spans="3:4" x14ac:dyDescent="0.2">
      <c r="C9541" s="88">
        <v>0.47215000000000001</v>
      </c>
      <c r="D9541" s="88">
        <v>16191.307446336132</v>
      </c>
    </row>
    <row r="9542" spans="3:4" x14ac:dyDescent="0.2">
      <c r="C9542" s="88">
        <v>0.47220000000000001</v>
      </c>
      <c r="D9542" s="88">
        <v>16191.721868456754</v>
      </c>
    </row>
    <row r="9543" spans="3:4" x14ac:dyDescent="0.2">
      <c r="C9543" s="88">
        <v>0.47225</v>
      </c>
      <c r="D9543" s="88">
        <v>16191.724369952264</v>
      </c>
    </row>
    <row r="9544" spans="3:4" x14ac:dyDescent="0.2">
      <c r="C9544" s="88">
        <v>0.4723</v>
      </c>
      <c r="D9544" s="88">
        <v>16191.944924918404</v>
      </c>
    </row>
    <row r="9545" spans="3:4" x14ac:dyDescent="0.2">
      <c r="C9545" s="88">
        <v>0.47234999999999999</v>
      </c>
      <c r="D9545" s="88">
        <v>16191.986596036473</v>
      </c>
    </row>
    <row r="9546" spans="3:4" x14ac:dyDescent="0.2">
      <c r="C9546" s="88">
        <v>0.47239999999999999</v>
      </c>
      <c r="D9546" s="88">
        <v>16192.113758575424</v>
      </c>
    </row>
    <row r="9547" spans="3:4" x14ac:dyDescent="0.2">
      <c r="C9547" s="88">
        <v>0.47244999999999998</v>
      </c>
      <c r="D9547" s="88">
        <v>16192.133434602631</v>
      </c>
    </row>
    <row r="9548" spans="3:4" x14ac:dyDescent="0.2">
      <c r="C9548" s="88">
        <v>0.47249999999999998</v>
      </c>
      <c r="D9548" s="88">
        <v>16192.321541611733</v>
      </c>
    </row>
    <row r="9549" spans="3:4" x14ac:dyDescent="0.2">
      <c r="C9549" s="88">
        <v>0.47255000000000003</v>
      </c>
      <c r="D9549" s="88">
        <v>16192.453677703677</v>
      </c>
    </row>
    <row r="9550" spans="3:4" x14ac:dyDescent="0.2">
      <c r="C9550" s="88">
        <v>0.47260000000000002</v>
      </c>
      <c r="D9550" s="88">
        <v>16192.470930387804</v>
      </c>
    </row>
    <row r="9551" spans="3:4" x14ac:dyDescent="0.2">
      <c r="C9551" s="88">
        <v>0.47265000000000001</v>
      </c>
      <c r="D9551" s="88">
        <v>16192.575805593113</v>
      </c>
    </row>
    <row r="9552" spans="3:4" x14ac:dyDescent="0.2">
      <c r="C9552" s="88">
        <v>0.47270000000000001</v>
      </c>
      <c r="D9552" s="88">
        <v>16192.958739297803</v>
      </c>
    </row>
    <row r="9553" spans="3:4" x14ac:dyDescent="0.2">
      <c r="C9553" s="88">
        <v>0.47275</v>
      </c>
      <c r="D9553" s="88">
        <v>16193.220327771749</v>
      </c>
    </row>
    <row r="9554" spans="3:4" x14ac:dyDescent="0.2">
      <c r="C9554" s="88">
        <v>0.4728</v>
      </c>
      <c r="D9554" s="88">
        <v>16193.304385482288</v>
      </c>
    </row>
    <row r="9555" spans="3:4" x14ac:dyDescent="0.2">
      <c r="C9555" s="88">
        <v>0.47284999999999999</v>
      </c>
      <c r="D9555" s="88">
        <v>16193.44795127922</v>
      </c>
    </row>
    <row r="9556" spans="3:4" x14ac:dyDescent="0.2">
      <c r="C9556" s="88">
        <v>0.47289999999999999</v>
      </c>
      <c r="D9556" s="88">
        <v>16193.716048525293</v>
      </c>
    </row>
    <row r="9557" spans="3:4" x14ac:dyDescent="0.2">
      <c r="C9557" s="88">
        <v>0.47294999999999998</v>
      </c>
      <c r="D9557" s="88">
        <v>16193.757559761107</v>
      </c>
    </row>
    <row r="9558" spans="3:4" x14ac:dyDescent="0.2">
      <c r="C9558" s="88">
        <v>0.47299999999999998</v>
      </c>
      <c r="D9558" s="88">
        <v>16193.901423992902</v>
      </c>
    </row>
    <row r="9559" spans="3:4" x14ac:dyDescent="0.2">
      <c r="C9559" s="88">
        <v>0.47305000000000003</v>
      </c>
      <c r="D9559" s="88">
        <v>16193.919058585529</v>
      </c>
    </row>
    <row r="9560" spans="3:4" x14ac:dyDescent="0.2">
      <c r="C9560" s="88">
        <v>0.47310000000000002</v>
      </c>
      <c r="D9560" s="88">
        <v>16194.563711470726</v>
      </c>
    </row>
    <row r="9561" spans="3:4" x14ac:dyDescent="0.2">
      <c r="C9561" s="88">
        <v>0.47315000000000002</v>
      </c>
      <c r="D9561" s="88">
        <v>16194.868534418243</v>
      </c>
    </row>
    <row r="9562" spans="3:4" x14ac:dyDescent="0.2">
      <c r="C9562" s="88">
        <v>0.47320000000000001</v>
      </c>
      <c r="D9562" s="88">
        <v>16194.988566023701</v>
      </c>
    </row>
    <row r="9563" spans="3:4" x14ac:dyDescent="0.2">
      <c r="C9563" s="88">
        <v>0.47325</v>
      </c>
      <c r="D9563" s="88">
        <v>16195.143421214503</v>
      </c>
    </row>
    <row r="9564" spans="3:4" x14ac:dyDescent="0.2">
      <c r="C9564" s="88">
        <v>0.4733</v>
      </c>
      <c r="D9564" s="88">
        <v>16195.148283828257</v>
      </c>
    </row>
    <row r="9565" spans="3:4" x14ac:dyDescent="0.2">
      <c r="C9565" s="88">
        <v>0.47334999999999999</v>
      </c>
      <c r="D9565" s="88">
        <v>16195.149525511955</v>
      </c>
    </row>
    <row r="9566" spans="3:4" x14ac:dyDescent="0.2">
      <c r="C9566" s="88">
        <v>0.47339999999999999</v>
      </c>
      <c r="D9566" s="88">
        <v>16195.159570914037</v>
      </c>
    </row>
    <row r="9567" spans="3:4" x14ac:dyDescent="0.2">
      <c r="C9567" s="88">
        <v>0.47344999999999998</v>
      </c>
      <c r="D9567" s="88">
        <v>16195.188535694506</v>
      </c>
    </row>
    <row r="9568" spans="3:4" x14ac:dyDescent="0.2">
      <c r="C9568" s="88">
        <v>0.47349999999999998</v>
      </c>
      <c r="D9568" s="88">
        <v>16195.357774415355</v>
      </c>
    </row>
    <row r="9569" spans="3:4" x14ac:dyDescent="0.2">
      <c r="C9569" s="88">
        <v>0.47355000000000003</v>
      </c>
      <c r="D9569" s="88">
        <v>16195.428177064796</v>
      </c>
    </row>
    <row r="9570" spans="3:4" x14ac:dyDescent="0.2">
      <c r="C9570" s="88">
        <v>0.47360000000000002</v>
      </c>
      <c r="D9570" s="88">
        <v>16195.435663221442</v>
      </c>
    </row>
    <row r="9571" spans="3:4" x14ac:dyDescent="0.2">
      <c r="C9571" s="88">
        <v>0.47365000000000002</v>
      </c>
      <c r="D9571" s="88">
        <v>16195.506608491301</v>
      </c>
    </row>
    <row r="9572" spans="3:4" x14ac:dyDescent="0.2">
      <c r="C9572" s="88">
        <v>0.47370000000000001</v>
      </c>
      <c r="D9572" s="88">
        <v>16195.875353139516</v>
      </c>
    </row>
    <row r="9573" spans="3:4" x14ac:dyDescent="0.2">
      <c r="C9573" s="88">
        <v>0.47375</v>
      </c>
      <c r="D9573" s="88">
        <v>16196.074548147366</v>
      </c>
    </row>
    <row r="9574" spans="3:4" x14ac:dyDescent="0.2">
      <c r="C9574" s="88">
        <v>0.4738</v>
      </c>
      <c r="D9574" s="88">
        <v>16196.62402569458</v>
      </c>
    </row>
    <row r="9575" spans="3:4" x14ac:dyDescent="0.2">
      <c r="C9575" s="88">
        <v>0.47384999999999999</v>
      </c>
      <c r="D9575" s="88">
        <v>16196.664739247273</v>
      </c>
    </row>
    <row r="9576" spans="3:4" x14ac:dyDescent="0.2">
      <c r="C9576" s="88">
        <v>0.47389999999999999</v>
      </c>
      <c r="D9576" s="88">
        <v>16196.782119818979</v>
      </c>
    </row>
    <row r="9577" spans="3:4" x14ac:dyDescent="0.2">
      <c r="C9577" s="88">
        <v>0.47394999999999998</v>
      </c>
      <c r="D9577" s="88">
        <v>16196.789440448008</v>
      </c>
    </row>
    <row r="9578" spans="3:4" x14ac:dyDescent="0.2">
      <c r="C9578" s="88">
        <v>0.47399999999999998</v>
      </c>
      <c r="D9578" s="88">
        <v>16196.89469490685</v>
      </c>
    </row>
    <row r="9579" spans="3:4" x14ac:dyDescent="0.2">
      <c r="C9579" s="88">
        <v>0.47405000000000003</v>
      </c>
      <c r="D9579" s="88">
        <v>16197.072521268246</v>
      </c>
    </row>
    <row r="9580" spans="3:4" x14ac:dyDescent="0.2">
      <c r="C9580" s="88">
        <v>0.47410000000000002</v>
      </c>
      <c r="D9580" s="88">
        <v>16197.104406144384</v>
      </c>
    </row>
    <row r="9581" spans="3:4" x14ac:dyDescent="0.2">
      <c r="C9581" s="88">
        <v>0.47415000000000002</v>
      </c>
      <c r="D9581" s="88">
        <v>16197.37025435111</v>
      </c>
    </row>
    <row r="9582" spans="3:4" x14ac:dyDescent="0.2">
      <c r="C9582" s="88">
        <v>0.47420000000000001</v>
      </c>
      <c r="D9582" s="88">
        <v>16197.424329729507</v>
      </c>
    </row>
    <row r="9583" spans="3:4" x14ac:dyDescent="0.2">
      <c r="C9583" s="88">
        <v>0.47425</v>
      </c>
      <c r="D9583" s="88">
        <v>16197.450905932979</v>
      </c>
    </row>
    <row r="9584" spans="3:4" x14ac:dyDescent="0.2">
      <c r="C9584" s="88">
        <v>0.4743</v>
      </c>
      <c r="D9584" s="88">
        <v>16197.473454545368</v>
      </c>
    </row>
    <row r="9585" spans="3:4" x14ac:dyDescent="0.2">
      <c r="C9585" s="88">
        <v>0.47434999999999999</v>
      </c>
      <c r="D9585" s="88">
        <v>16197.859937807694</v>
      </c>
    </row>
    <row r="9586" spans="3:4" x14ac:dyDescent="0.2">
      <c r="C9586" s="88">
        <v>0.47439999999999999</v>
      </c>
      <c r="D9586" s="88">
        <v>16197.980202959456</v>
      </c>
    </row>
    <row r="9587" spans="3:4" x14ac:dyDescent="0.2">
      <c r="C9587" s="88">
        <v>0.47444999999999998</v>
      </c>
      <c r="D9587" s="88">
        <v>16197.996773344641</v>
      </c>
    </row>
    <row r="9588" spans="3:4" x14ac:dyDescent="0.2">
      <c r="C9588" s="88">
        <v>0.47449999999999998</v>
      </c>
      <c r="D9588" s="88">
        <v>16198.03677186154</v>
      </c>
    </row>
    <row r="9589" spans="3:4" x14ac:dyDescent="0.2">
      <c r="C9589" s="88">
        <v>0.47455000000000003</v>
      </c>
      <c r="D9589" s="88">
        <v>16198.169403262502</v>
      </c>
    </row>
    <row r="9590" spans="3:4" x14ac:dyDescent="0.2">
      <c r="C9590" s="88">
        <v>0.47460000000000002</v>
      </c>
      <c r="D9590" s="88">
        <v>16198.374511431608</v>
      </c>
    </row>
    <row r="9591" spans="3:4" x14ac:dyDescent="0.2">
      <c r="C9591" s="88">
        <v>0.47465000000000002</v>
      </c>
      <c r="D9591" s="88">
        <v>16198.446603817436</v>
      </c>
    </row>
    <row r="9592" spans="3:4" x14ac:dyDescent="0.2">
      <c r="C9592" s="88">
        <v>0.47470000000000001</v>
      </c>
      <c r="D9592" s="88">
        <v>16198.522373196411</v>
      </c>
    </row>
    <row r="9593" spans="3:4" x14ac:dyDescent="0.2">
      <c r="C9593" s="88">
        <v>0.47475000000000001</v>
      </c>
      <c r="D9593" s="88">
        <v>16198.943992238335</v>
      </c>
    </row>
    <row r="9594" spans="3:4" x14ac:dyDescent="0.2">
      <c r="C9594" s="88">
        <v>0.4748</v>
      </c>
      <c r="D9594" s="88">
        <v>16199.013256807351</v>
      </c>
    </row>
    <row r="9595" spans="3:4" x14ac:dyDescent="0.2">
      <c r="C9595" s="88">
        <v>0.47484999999999999</v>
      </c>
      <c r="D9595" s="88">
        <v>16199.179479314262</v>
      </c>
    </row>
    <row r="9596" spans="3:4" x14ac:dyDescent="0.2">
      <c r="C9596" s="88">
        <v>0.47489999999999999</v>
      </c>
      <c r="D9596" s="88">
        <v>16199.474330673316</v>
      </c>
    </row>
    <row r="9597" spans="3:4" x14ac:dyDescent="0.2">
      <c r="C9597" s="88">
        <v>0.47494999999999998</v>
      </c>
      <c r="D9597" s="88">
        <v>16199.611952851978</v>
      </c>
    </row>
    <row r="9598" spans="3:4" x14ac:dyDescent="0.2">
      <c r="C9598" s="88">
        <v>0.47499999999999998</v>
      </c>
      <c r="D9598" s="88">
        <v>16199.696844501817</v>
      </c>
    </row>
    <row r="9599" spans="3:4" x14ac:dyDescent="0.2">
      <c r="C9599" s="88">
        <v>0.47504999999999997</v>
      </c>
      <c r="D9599" s="88">
        <v>16200.041164719418</v>
      </c>
    </row>
    <row r="9600" spans="3:4" x14ac:dyDescent="0.2">
      <c r="C9600" s="88">
        <v>0.47510000000000002</v>
      </c>
      <c r="D9600" s="88">
        <v>16200.215766331599</v>
      </c>
    </row>
    <row r="9601" spans="3:4" x14ac:dyDescent="0.2">
      <c r="C9601" s="88">
        <v>0.47515000000000002</v>
      </c>
      <c r="D9601" s="88">
        <v>16200.280344644536</v>
      </c>
    </row>
    <row r="9602" spans="3:4" x14ac:dyDescent="0.2">
      <c r="C9602" s="88">
        <v>0.47520000000000001</v>
      </c>
      <c r="D9602" s="88">
        <v>16200.302370781141</v>
      </c>
    </row>
    <row r="9603" spans="3:4" x14ac:dyDescent="0.2">
      <c r="C9603" s="88">
        <v>0.47525000000000001</v>
      </c>
      <c r="D9603" s="88">
        <v>16200.408502993621</v>
      </c>
    </row>
    <row r="9604" spans="3:4" x14ac:dyDescent="0.2">
      <c r="C9604" s="88">
        <v>0.4753</v>
      </c>
      <c r="D9604" s="88">
        <v>16200.5388370322</v>
      </c>
    </row>
    <row r="9605" spans="3:4" x14ac:dyDescent="0.2">
      <c r="C9605" s="88">
        <v>0.47534999999999999</v>
      </c>
      <c r="D9605" s="88">
        <v>16200.553983611006</v>
      </c>
    </row>
    <row r="9606" spans="3:4" x14ac:dyDescent="0.2">
      <c r="C9606" s="88">
        <v>0.47539999999999999</v>
      </c>
      <c r="D9606" s="88">
        <v>16200.831071456998</v>
      </c>
    </row>
    <row r="9607" spans="3:4" x14ac:dyDescent="0.2">
      <c r="C9607" s="88">
        <v>0.47544999999999998</v>
      </c>
      <c r="D9607" s="88">
        <v>16200.846836765562</v>
      </c>
    </row>
    <row r="9608" spans="3:4" x14ac:dyDescent="0.2">
      <c r="C9608" s="88">
        <v>0.47549999999999998</v>
      </c>
      <c r="D9608" s="88">
        <v>16201.536126199077</v>
      </c>
    </row>
    <row r="9609" spans="3:4" x14ac:dyDescent="0.2">
      <c r="C9609" s="88">
        <v>0.47554999999999997</v>
      </c>
      <c r="D9609" s="88">
        <v>16201.536216922575</v>
      </c>
    </row>
    <row r="9610" spans="3:4" x14ac:dyDescent="0.2">
      <c r="C9610" s="88">
        <v>0.47560000000000002</v>
      </c>
      <c r="D9610" s="88">
        <v>16201.7877092737</v>
      </c>
    </row>
    <row r="9611" spans="3:4" x14ac:dyDescent="0.2">
      <c r="C9611" s="88">
        <v>0.47565000000000002</v>
      </c>
      <c r="D9611" s="88">
        <v>16201.947504657333</v>
      </c>
    </row>
    <row r="9612" spans="3:4" x14ac:dyDescent="0.2">
      <c r="C9612" s="88">
        <v>0.47570000000000001</v>
      </c>
      <c r="D9612" s="88">
        <v>16202.218548510171</v>
      </c>
    </row>
    <row r="9613" spans="3:4" x14ac:dyDescent="0.2">
      <c r="C9613" s="88">
        <v>0.47575000000000001</v>
      </c>
      <c r="D9613" s="88">
        <v>16202.435286536866</v>
      </c>
    </row>
    <row r="9614" spans="3:4" x14ac:dyDescent="0.2">
      <c r="C9614" s="88">
        <v>0.4758</v>
      </c>
      <c r="D9614" s="88">
        <v>16202.601578905889</v>
      </c>
    </row>
    <row r="9615" spans="3:4" x14ac:dyDescent="0.2">
      <c r="C9615" s="88">
        <v>0.47585</v>
      </c>
      <c r="D9615" s="88">
        <v>16202.766564737396</v>
      </c>
    </row>
    <row r="9616" spans="3:4" x14ac:dyDescent="0.2">
      <c r="C9616" s="88">
        <v>0.47589999999999999</v>
      </c>
      <c r="D9616" s="88">
        <v>16203.279411725995</v>
      </c>
    </row>
    <row r="9617" spans="3:4" x14ac:dyDescent="0.2">
      <c r="C9617" s="88">
        <v>0.47594999999999998</v>
      </c>
      <c r="D9617" s="88">
        <v>16203.60861390143</v>
      </c>
    </row>
    <row r="9618" spans="3:4" x14ac:dyDescent="0.2">
      <c r="C9618" s="88">
        <v>0.47599999999999998</v>
      </c>
      <c r="D9618" s="88">
        <v>16203.9928485006</v>
      </c>
    </row>
    <row r="9619" spans="3:4" x14ac:dyDescent="0.2">
      <c r="C9619" s="88">
        <v>0.47604999999999997</v>
      </c>
      <c r="D9619" s="88">
        <v>16204.040900306536</v>
      </c>
    </row>
    <row r="9620" spans="3:4" x14ac:dyDescent="0.2">
      <c r="C9620" s="88">
        <v>0.47610000000000002</v>
      </c>
      <c r="D9620" s="88">
        <v>16204.096388898557</v>
      </c>
    </row>
    <row r="9621" spans="3:4" x14ac:dyDescent="0.2">
      <c r="C9621" s="88">
        <v>0.47615000000000002</v>
      </c>
      <c r="D9621" s="88">
        <v>16204.139036970497</v>
      </c>
    </row>
    <row r="9622" spans="3:4" x14ac:dyDescent="0.2">
      <c r="C9622" s="88">
        <v>0.47620000000000001</v>
      </c>
      <c r="D9622" s="88">
        <v>16204.164246380142</v>
      </c>
    </row>
    <row r="9623" spans="3:4" x14ac:dyDescent="0.2">
      <c r="C9623" s="88">
        <v>0.47625000000000001</v>
      </c>
      <c r="D9623" s="88">
        <v>16204.566351553814</v>
      </c>
    </row>
    <row r="9624" spans="3:4" x14ac:dyDescent="0.2">
      <c r="C9624" s="88">
        <v>0.4763</v>
      </c>
      <c r="D9624" s="88">
        <v>16204.712592059888</v>
      </c>
    </row>
    <row r="9625" spans="3:4" x14ac:dyDescent="0.2">
      <c r="C9625" s="88">
        <v>0.47635</v>
      </c>
      <c r="D9625" s="88">
        <v>16204.721897947766</v>
      </c>
    </row>
    <row r="9626" spans="3:4" x14ac:dyDescent="0.2">
      <c r="C9626" s="88">
        <v>0.47639999999999999</v>
      </c>
      <c r="D9626" s="88">
        <v>16204.840107954744</v>
      </c>
    </row>
    <row r="9627" spans="3:4" x14ac:dyDescent="0.2">
      <c r="C9627" s="88">
        <v>0.47644999999999998</v>
      </c>
      <c r="D9627" s="88">
        <v>16204.8683108896</v>
      </c>
    </row>
    <row r="9628" spans="3:4" x14ac:dyDescent="0.2">
      <c r="C9628" s="88">
        <v>0.47649999999999998</v>
      </c>
      <c r="D9628" s="88">
        <v>16204.918805273946</v>
      </c>
    </row>
    <row r="9629" spans="3:4" x14ac:dyDescent="0.2">
      <c r="C9629" s="88">
        <v>0.47654999999999997</v>
      </c>
      <c r="D9629" s="88">
        <v>16205.174651383944</v>
      </c>
    </row>
    <row r="9630" spans="3:4" x14ac:dyDescent="0.2">
      <c r="C9630" s="88">
        <v>0.47660000000000002</v>
      </c>
      <c r="D9630" s="88">
        <v>16205.382594794213</v>
      </c>
    </row>
    <row r="9631" spans="3:4" x14ac:dyDescent="0.2">
      <c r="C9631" s="88">
        <v>0.47665000000000002</v>
      </c>
      <c r="D9631" s="88">
        <v>16205.460636011419</v>
      </c>
    </row>
    <row r="9632" spans="3:4" x14ac:dyDescent="0.2">
      <c r="C9632" s="88">
        <v>0.47670000000000001</v>
      </c>
      <c r="D9632" s="88">
        <v>16205.460637036926</v>
      </c>
    </row>
    <row r="9633" spans="3:4" x14ac:dyDescent="0.2">
      <c r="C9633" s="88">
        <v>0.47675000000000001</v>
      </c>
      <c r="D9633" s="88">
        <v>16205.578806203179</v>
      </c>
    </row>
    <row r="9634" spans="3:4" x14ac:dyDescent="0.2">
      <c r="C9634" s="88">
        <v>0.4768</v>
      </c>
      <c r="D9634" s="88">
        <v>16205.643834776052</v>
      </c>
    </row>
    <row r="9635" spans="3:4" x14ac:dyDescent="0.2">
      <c r="C9635" s="88">
        <v>0.47685</v>
      </c>
      <c r="D9635" s="88">
        <v>16205.837926362028</v>
      </c>
    </row>
    <row r="9636" spans="3:4" x14ac:dyDescent="0.2">
      <c r="C9636" s="88">
        <v>0.47689999999999999</v>
      </c>
      <c r="D9636" s="88">
        <v>16205.900350631102</v>
      </c>
    </row>
    <row r="9637" spans="3:4" x14ac:dyDescent="0.2">
      <c r="C9637" s="88">
        <v>0.47694999999999999</v>
      </c>
      <c r="D9637" s="88">
        <v>16206.009888704559</v>
      </c>
    </row>
    <row r="9638" spans="3:4" x14ac:dyDescent="0.2">
      <c r="C9638" s="88">
        <v>0.47699999999999998</v>
      </c>
      <c r="D9638" s="88">
        <v>16206.027963325771</v>
      </c>
    </row>
    <row r="9639" spans="3:4" x14ac:dyDescent="0.2">
      <c r="C9639" s="88">
        <v>0.47704999999999997</v>
      </c>
      <c r="D9639" s="88">
        <v>16206.120624534517</v>
      </c>
    </row>
    <row r="9640" spans="3:4" x14ac:dyDescent="0.2">
      <c r="C9640" s="88">
        <v>0.47710000000000002</v>
      </c>
      <c r="D9640" s="88">
        <v>16206.123489861733</v>
      </c>
    </row>
    <row r="9641" spans="3:4" x14ac:dyDescent="0.2">
      <c r="C9641" s="88">
        <v>0.47715000000000002</v>
      </c>
      <c r="D9641" s="88">
        <v>16206.137601011264</v>
      </c>
    </row>
    <row r="9642" spans="3:4" x14ac:dyDescent="0.2">
      <c r="C9642" s="88">
        <v>0.47720000000000001</v>
      </c>
      <c r="D9642" s="88">
        <v>16206.157671013307</v>
      </c>
    </row>
    <row r="9643" spans="3:4" x14ac:dyDescent="0.2">
      <c r="C9643" s="88">
        <v>0.47725000000000001</v>
      </c>
      <c r="D9643" s="88">
        <v>16206.287800216731</v>
      </c>
    </row>
    <row r="9644" spans="3:4" x14ac:dyDescent="0.2">
      <c r="C9644" s="88">
        <v>0.4773</v>
      </c>
      <c r="D9644" s="88">
        <v>16206.374111484802</v>
      </c>
    </row>
    <row r="9645" spans="3:4" x14ac:dyDescent="0.2">
      <c r="C9645" s="88">
        <v>0.47735</v>
      </c>
      <c r="D9645" s="88">
        <v>16206.405906817679</v>
      </c>
    </row>
    <row r="9646" spans="3:4" x14ac:dyDescent="0.2">
      <c r="C9646" s="88">
        <v>0.47739999999999999</v>
      </c>
      <c r="D9646" s="88">
        <v>16206.568813051275</v>
      </c>
    </row>
    <row r="9647" spans="3:4" x14ac:dyDescent="0.2">
      <c r="C9647" s="88">
        <v>0.47744999999999999</v>
      </c>
      <c r="D9647" s="88">
        <v>16206.655546977297</v>
      </c>
    </row>
    <row r="9648" spans="3:4" x14ac:dyDescent="0.2">
      <c r="C9648" s="88">
        <v>0.47749999999999998</v>
      </c>
      <c r="D9648" s="88">
        <v>16206.9843461036</v>
      </c>
    </row>
    <row r="9649" spans="3:4" x14ac:dyDescent="0.2">
      <c r="C9649" s="88">
        <v>0.47754999999999997</v>
      </c>
      <c r="D9649" s="88">
        <v>16207.027529694387</v>
      </c>
    </row>
    <row r="9650" spans="3:4" x14ac:dyDescent="0.2">
      <c r="C9650" s="88">
        <v>0.47760000000000002</v>
      </c>
      <c r="D9650" s="88">
        <v>16207.106262070069</v>
      </c>
    </row>
    <row r="9651" spans="3:4" x14ac:dyDescent="0.2">
      <c r="C9651" s="88">
        <v>0.47765000000000002</v>
      </c>
      <c r="D9651" s="88">
        <v>16207.542803146996</v>
      </c>
    </row>
    <row r="9652" spans="3:4" x14ac:dyDescent="0.2">
      <c r="C9652" s="88">
        <v>0.47770000000000001</v>
      </c>
      <c r="D9652" s="88">
        <v>16207.548045243577</v>
      </c>
    </row>
    <row r="9653" spans="3:4" x14ac:dyDescent="0.2">
      <c r="C9653" s="88">
        <v>0.47775000000000001</v>
      </c>
      <c r="D9653" s="88">
        <v>16207.663041493272</v>
      </c>
    </row>
    <row r="9654" spans="3:4" x14ac:dyDescent="0.2">
      <c r="C9654" s="88">
        <v>0.4778</v>
      </c>
      <c r="D9654" s="88">
        <v>16207.962271235958</v>
      </c>
    </row>
    <row r="9655" spans="3:4" x14ac:dyDescent="0.2">
      <c r="C9655" s="88">
        <v>0.47785</v>
      </c>
      <c r="D9655" s="88">
        <v>16208.099128788235</v>
      </c>
    </row>
    <row r="9656" spans="3:4" x14ac:dyDescent="0.2">
      <c r="C9656" s="88">
        <v>0.47789999999999999</v>
      </c>
      <c r="D9656" s="88">
        <v>16208.483930639575</v>
      </c>
    </row>
    <row r="9657" spans="3:4" x14ac:dyDescent="0.2">
      <c r="C9657" s="88">
        <v>0.47794999999999999</v>
      </c>
      <c r="D9657" s="88">
        <v>16208.770689979572</v>
      </c>
    </row>
    <row r="9658" spans="3:4" x14ac:dyDescent="0.2">
      <c r="C9658" s="88">
        <v>0.47799999999999998</v>
      </c>
      <c r="D9658" s="88">
        <v>16208.774001587919</v>
      </c>
    </row>
    <row r="9659" spans="3:4" x14ac:dyDescent="0.2">
      <c r="C9659" s="88">
        <v>0.47804999999999997</v>
      </c>
      <c r="D9659" s="88">
        <v>16209.024764332111</v>
      </c>
    </row>
    <row r="9660" spans="3:4" x14ac:dyDescent="0.2">
      <c r="C9660" s="88">
        <v>0.47810000000000002</v>
      </c>
      <c r="D9660" s="88">
        <v>16209.042773467185</v>
      </c>
    </row>
    <row r="9661" spans="3:4" x14ac:dyDescent="0.2">
      <c r="C9661" s="88">
        <v>0.47815000000000002</v>
      </c>
      <c r="D9661" s="88">
        <v>16209.176558391979</v>
      </c>
    </row>
    <row r="9662" spans="3:4" x14ac:dyDescent="0.2">
      <c r="C9662" s="88">
        <v>0.47820000000000001</v>
      </c>
      <c r="D9662" s="88">
        <v>16209.640849034025</v>
      </c>
    </row>
    <row r="9663" spans="3:4" x14ac:dyDescent="0.2">
      <c r="C9663" s="88">
        <v>0.47825000000000001</v>
      </c>
      <c r="D9663" s="88">
        <v>16209.656418936502</v>
      </c>
    </row>
    <row r="9664" spans="3:4" x14ac:dyDescent="0.2">
      <c r="C9664" s="88">
        <v>0.4783</v>
      </c>
      <c r="D9664" s="88">
        <v>16209.696224713187</v>
      </c>
    </row>
    <row r="9665" spans="3:4" x14ac:dyDescent="0.2">
      <c r="C9665" s="88">
        <v>0.47835</v>
      </c>
      <c r="D9665" s="88">
        <v>16210.026825470097</v>
      </c>
    </row>
    <row r="9666" spans="3:4" x14ac:dyDescent="0.2">
      <c r="C9666" s="88">
        <v>0.47839999999999999</v>
      </c>
      <c r="D9666" s="88">
        <v>16210.03273973672</v>
      </c>
    </row>
    <row r="9667" spans="3:4" x14ac:dyDescent="0.2">
      <c r="C9667" s="88">
        <v>0.47844999999999999</v>
      </c>
      <c r="D9667" s="88">
        <v>16210.142810875624</v>
      </c>
    </row>
    <row r="9668" spans="3:4" x14ac:dyDescent="0.2">
      <c r="C9668" s="88">
        <v>0.47849999999999998</v>
      </c>
      <c r="D9668" s="88">
        <v>16210.355552925745</v>
      </c>
    </row>
    <row r="9669" spans="3:4" x14ac:dyDescent="0.2">
      <c r="C9669" s="88">
        <v>0.47854999999999998</v>
      </c>
      <c r="D9669" s="88">
        <v>16210.908342184779</v>
      </c>
    </row>
    <row r="9670" spans="3:4" x14ac:dyDescent="0.2">
      <c r="C9670" s="88">
        <v>0.47860000000000003</v>
      </c>
      <c r="D9670" s="88">
        <v>16210.994417829244</v>
      </c>
    </row>
    <row r="9671" spans="3:4" x14ac:dyDescent="0.2">
      <c r="C9671" s="88">
        <v>0.47865000000000002</v>
      </c>
      <c r="D9671" s="88">
        <v>16211.377827909837</v>
      </c>
    </row>
    <row r="9672" spans="3:4" x14ac:dyDescent="0.2">
      <c r="C9672" s="88">
        <v>0.47870000000000001</v>
      </c>
      <c r="D9672" s="88">
        <v>16211.396363825792</v>
      </c>
    </row>
    <row r="9673" spans="3:4" x14ac:dyDescent="0.2">
      <c r="C9673" s="88">
        <v>0.47875000000000001</v>
      </c>
      <c r="D9673" s="88">
        <v>16211.617181014824</v>
      </c>
    </row>
    <row r="9674" spans="3:4" x14ac:dyDescent="0.2">
      <c r="C9674" s="88">
        <v>0.4788</v>
      </c>
      <c r="D9674" s="88">
        <v>16211.648526619054</v>
      </c>
    </row>
    <row r="9675" spans="3:4" x14ac:dyDescent="0.2">
      <c r="C9675" s="88">
        <v>0.47885</v>
      </c>
      <c r="D9675" s="88">
        <v>16211.897284545565</v>
      </c>
    </row>
    <row r="9676" spans="3:4" x14ac:dyDescent="0.2">
      <c r="C9676" s="88">
        <v>0.47889999999999999</v>
      </c>
      <c r="D9676" s="88">
        <v>16211.9121161556</v>
      </c>
    </row>
    <row r="9677" spans="3:4" x14ac:dyDescent="0.2">
      <c r="C9677" s="88">
        <v>0.47894999999999999</v>
      </c>
      <c r="D9677" s="88">
        <v>16211.947377953478</v>
      </c>
    </row>
    <row r="9678" spans="3:4" x14ac:dyDescent="0.2">
      <c r="C9678" s="88">
        <v>0.47899999999999998</v>
      </c>
      <c r="D9678" s="88">
        <v>16212.078737385915</v>
      </c>
    </row>
    <row r="9679" spans="3:4" x14ac:dyDescent="0.2">
      <c r="C9679" s="88">
        <v>0.47904999999999998</v>
      </c>
      <c r="D9679" s="88">
        <v>16212.122108414002</v>
      </c>
    </row>
    <row r="9680" spans="3:4" x14ac:dyDescent="0.2">
      <c r="C9680" s="88">
        <v>0.47910000000000003</v>
      </c>
      <c r="D9680" s="88">
        <v>16212.196473040567</v>
      </c>
    </row>
    <row r="9681" spans="3:4" x14ac:dyDescent="0.2">
      <c r="C9681" s="88">
        <v>0.47915000000000002</v>
      </c>
      <c r="D9681" s="88">
        <v>16212.291663994241</v>
      </c>
    </row>
    <row r="9682" spans="3:4" x14ac:dyDescent="0.2">
      <c r="C9682" s="88">
        <v>0.47920000000000001</v>
      </c>
      <c r="D9682" s="88">
        <v>16212.298488397872</v>
      </c>
    </row>
    <row r="9683" spans="3:4" x14ac:dyDescent="0.2">
      <c r="C9683" s="88">
        <v>0.47925000000000001</v>
      </c>
      <c r="D9683" s="88">
        <v>16212.406155973387</v>
      </c>
    </row>
    <row r="9684" spans="3:4" x14ac:dyDescent="0.2">
      <c r="C9684" s="88">
        <v>0.4793</v>
      </c>
      <c r="D9684" s="88">
        <v>16212.432336306521</v>
      </c>
    </row>
    <row r="9685" spans="3:4" x14ac:dyDescent="0.2">
      <c r="C9685" s="88">
        <v>0.47935</v>
      </c>
      <c r="D9685" s="88">
        <v>16212.444361588339</v>
      </c>
    </row>
    <row r="9686" spans="3:4" x14ac:dyDescent="0.2">
      <c r="C9686" s="88">
        <v>0.47939999999999999</v>
      </c>
      <c r="D9686" s="88">
        <v>16212.473648567939</v>
      </c>
    </row>
    <row r="9687" spans="3:4" x14ac:dyDescent="0.2">
      <c r="C9687" s="88">
        <v>0.47944999999999999</v>
      </c>
      <c r="D9687" s="88">
        <v>16212.509132639065</v>
      </c>
    </row>
    <row r="9688" spans="3:4" x14ac:dyDescent="0.2">
      <c r="C9688" s="88">
        <v>0.47949999999999998</v>
      </c>
      <c r="D9688" s="88">
        <v>16212.660267970909</v>
      </c>
    </row>
    <row r="9689" spans="3:4" x14ac:dyDescent="0.2">
      <c r="C9689" s="88">
        <v>0.47954999999999998</v>
      </c>
      <c r="D9689" s="88">
        <v>16212.854434526394</v>
      </c>
    </row>
    <row r="9690" spans="3:4" x14ac:dyDescent="0.2">
      <c r="C9690" s="88">
        <v>0.47960000000000003</v>
      </c>
      <c r="D9690" s="88">
        <v>16212.922983931894</v>
      </c>
    </row>
    <row r="9691" spans="3:4" x14ac:dyDescent="0.2">
      <c r="C9691" s="88">
        <v>0.47965000000000002</v>
      </c>
      <c r="D9691" s="88">
        <v>16213.031065597232</v>
      </c>
    </row>
    <row r="9692" spans="3:4" x14ac:dyDescent="0.2">
      <c r="C9692" s="88">
        <v>0.47970000000000002</v>
      </c>
      <c r="D9692" s="88">
        <v>16213.230562333734</v>
      </c>
    </row>
    <row r="9693" spans="3:4" x14ac:dyDescent="0.2">
      <c r="C9693" s="88">
        <v>0.47975000000000001</v>
      </c>
      <c r="D9693" s="88">
        <v>16213.458691895608</v>
      </c>
    </row>
    <row r="9694" spans="3:4" x14ac:dyDescent="0.2">
      <c r="C9694" s="88">
        <v>0.4798</v>
      </c>
      <c r="D9694" s="88">
        <v>16213.468217454585</v>
      </c>
    </row>
    <row r="9695" spans="3:4" x14ac:dyDescent="0.2">
      <c r="C9695" s="88">
        <v>0.47985</v>
      </c>
      <c r="D9695" s="88">
        <v>16213.486522162486</v>
      </c>
    </row>
    <row r="9696" spans="3:4" x14ac:dyDescent="0.2">
      <c r="C9696" s="88">
        <v>0.47989999999999999</v>
      </c>
      <c r="D9696" s="88">
        <v>16213.533228947957</v>
      </c>
    </row>
    <row r="9697" spans="3:4" x14ac:dyDescent="0.2">
      <c r="C9697" s="88">
        <v>0.47994999999999999</v>
      </c>
      <c r="D9697" s="88">
        <v>16213.633241538962</v>
      </c>
    </row>
    <row r="9698" spans="3:4" x14ac:dyDescent="0.2">
      <c r="C9698" s="88">
        <v>0.48</v>
      </c>
      <c r="D9698" s="88">
        <v>16213.825498178652</v>
      </c>
    </row>
    <row r="9699" spans="3:4" x14ac:dyDescent="0.2">
      <c r="C9699" s="88">
        <v>0.48004999999999998</v>
      </c>
      <c r="D9699" s="88">
        <v>16213.899752788449</v>
      </c>
    </row>
    <row r="9700" spans="3:4" x14ac:dyDescent="0.2">
      <c r="C9700" s="88">
        <v>0.48010000000000003</v>
      </c>
      <c r="D9700" s="88">
        <v>16214.468071290206</v>
      </c>
    </row>
    <row r="9701" spans="3:4" x14ac:dyDescent="0.2">
      <c r="C9701" s="88">
        <v>0.48015000000000002</v>
      </c>
      <c r="D9701" s="88">
        <v>16214.566530695294</v>
      </c>
    </row>
    <row r="9702" spans="3:4" x14ac:dyDescent="0.2">
      <c r="C9702" s="88">
        <v>0.48020000000000002</v>
      </c>
      <c r="D9702" s="88">
        <v>16214.704170478974</v>
      </c>
    </row>
    <row r="9703" spans="3:4" x14ac:dyDescent="0.2">
      <c r="C9703" s="88">
        <v>0.48025000000000001</v>
      </c>
      <c r="D9703" s="88">
        <v>16214.736771314543</v>
      </c>
    </row>
    <row r="9704" spans="3:4" x14ac:dyDescent="0.2">
      <c r="C9704" s="88">
        <v>0.4803</v>
      </c>
      <c r="D9704" s="88">
        <v>16214.770720547531</v>
      </c>
    </row>
    <row r="9705" spans="3:4" x14ac:dyDescent="0.2">
      <c r="C9705" s="88">
        <v>0.48035</v>
      </c>
      <c r="D9705" s="88">
        <v>16214.822538033539</v>
      </c>
    </row>
    <row r="9706" spans="3:4" x14ac:dyDescent="0.2">
      <c r="C9706" s="88">
        <v>0.48039999999999999</v>
      </c>
      <c r="D9706" s="88">
        <v>16214.941897241355</v>
      </c>
    </row>
    <row r="9707" spans="3:4" x14ac:dyDescent="0.2">
      <c r="C9707" s="88">
        <v>0.48044999999999999</v>
      </c>
      <c r="D9707" s="88">
        <v>16215.17551219236</v>
      </c>
    </row>
    <row r="9708" spans="3:4" x14ac:dyDescent="0.2">
      <c r="C9708" s="88">
        <v>0.48049999999999998</v>
      </c>
      <c r="D9708" s="88">
        <v>16215.452408933204</v>
      </c>
    </row>
    <row r="9709" spans="3:4" x14ac:dyDescent="0.2">
      <c r="C9709" s="88">
        <v>0.48054999999999998</v>
      </c>
      <c r="D9709" s="88">
        <v>16215.524710628113</v>
      </c>
    </row>
    <row r="9710" spans="3:4" x14ac:dyDescent="0.2">
      <c r="C9710" s="88">
        <v>0.48060000000000003</v>
      </c>
      <c r="D9710" s="88">
        <v>16215.826752803283</v>
      </c>
    </row>
    <row r="9711" spans="3:4" x14ac:dyDescent="0.2">
      <c r="C9711" s="88">
        <v>0.48065000000000002</v>
      </c>
      <c r="D9711" s="88">
        <v>16215.902210395794</v>
      </c>
    </row>
    <row r="9712" spans="3:4" x14ac:dyDescent="0.2">
      <c r="C9712" s="88">
        <v>0.48070000000000002</v>
      </c>
      <c r="D9712" s="88">
        <v>16216.022093064881</v>
      </c>
    </row>
    <row r="9713" spans="3:4" x14ac:dyDescent="0.2">
      <c r="C9713" s="88">
        <v>0.48075000000000001</v>
      </c>
      <c r="D9713" s="88">
        <v>16216.166124140731</v>
      </c>
    </row>
    <row r="9714" spans="3:4" x14ac:dyDescent="0.2">
      <c r="C9714" s="88">
        <v>0.48080000000000001</v>
      </c>
      <c r="D9714" s="88">
        <v>16216.172293778402</v>
      </c>
    </row>
    <row r="9715" spans="3:4" x14ac:dyDescent="0.2">
      <c r="C9715" s="88">
        <v>0.48085</v>
      </c>
      <c r="D9715" s="88">
        <v>16216.19439841784</v>
      </c>
    </row>
    <row r="9716" spans="3:4" x14ac:dyDescent="0.2">
      <c r="C9716" s="88">
        <v>0.48089999999999999</v>
      </c>
      <c r="D9716" s="88">
        <v>16216.419703677977</v>
      </c>
    </row>
    <row r="9717" spans="3:4" x14ac:dyDescent="0.2">
      <c r="C9717" s="88">
        <v>0.48094999999999999</v>
      </c>
      <c r="D9717" s="88">
        <v>16216.766352856288</v>
      </c>
    </row>
    <row r="9718" spans="3:4" x14ac:dyDescent="0.2">
      <c r="C9718" s="88">
        <v>0.48099999999999998</v>
      </c>
      <c r="D9718" s="88">
        <v>16216.802967138014</v>
      </c>
    </row>
    <row r="9719" spans="3:4" x14ac:dyDescent="0.2">
      <c r="C9719" s="88">
        <v>0.48104999999999998</v>
      </c>
      <c r="D9719" s="88">
        <v>16216.844569324519</v>
      </c>
    </row>
    <row r="9720" spans="3:4" x14ac:dyDescent="0.2">
      <c r="C9720" s="88">
        <v>0.48110000000000003</v>
      </c>
      <c r="D9720" s="88">
        <v>16217.117268170739</v>
      </c>
    </row>
    <row r="9721" spans="3:4" x14ac:dyDescent="0.2">
      <c r="C9721" s="88">
        <v>0.48115000000000002</v>
      </c>
      <c r="D9721" s="88">
        <v>16217.122997490378</v>
      </c>
    </row>
    <row r="9722" spans="3:4" x14ac:dyDescent="0.2">
      <c r="C9722" s="88">
        <v>0.48120000000000002</v>
      </c>
      <c r="D9722" s="88">
        <v>16217.235689378163</v>
      </c>
    </row>
    <row r="9723" spans="3:4" x14ac:dyDescent="0.2">
      <c r="C9723" s="88">
        <v>0.48125000000000001</v>
      </c>
      <c r="D9723" s="88">
        <v>16217.316300281</v>
      </c>
    </row>
    <row r="9724" spans="3:4" x14ac:dyDescent="0.2">
      <c r="C9724" s="88">
        <v>0.48130000000000001</v>
      </c>
      <c r="D9724" s="88">
        <v>16217.32178181046</v>
      </c>
    </row>
    <row r="9725" spans="3:4" x14ac:dyDescent="0.2">
      <c r="C9725" s="88">
        <v>0.48135</v>
      </c>
      <c r="D9725" s="88">
        <v>16217.571140980961</v>
      </c>
    </row>
    <row r="9726" spans="3:4" x14ac:dyDescent="0.2">
      <c r="C9726" s="88">
        <v>0.48139999999999999</v>
      </c>
      <c r="D9726" s="88">
        <v>16217.783359770197</v>
      </c>
    </row>
    <row r="9727" spans="3:4" x14ac:dyDescent="0.2">
      <c r="C9727" s="88">
        <v>0.48144999999999999</v>
      </c>
      <c r="D9727" s="88">
        <v>16217.796130519286</v>
      </c>
    </row>
    <row r="9728" spans="3:4" x14ac:dyDescent="0.2">
      <c r="C9728" s="88">
        <v>0.48149999999999998</v>
      </c>
      <c r="D9728" s="88">
        <v>16217.94422748935</v>
      </c>
    </row>
    <row r="9729" spans="3:4" x14ac:dyDescent="0.2">
      <c r="C9729" s="88">
        <v>0.48154999999999998</v>
      </c>
      <c r="D9729" s="88">
        <v>16217.957597061921</v>
      </c>
    </row>
    <row r="9730" spans="3:4" x14ac:dyDescent="0.2">
      <c r="C9730" s="88">
        <v>0.48159999999999997</v>
      </c>
      <c r="D9730" s="88">
        <v>16217.998723698382</v>
      </c>
    </row>
    <row r="9731" spans="3:4" x14ac:dyDescent="0.2">
      <c r="C9731" s="88">
        <v>0.48165000000000002</v>
      </c>
      <c r="D9731" s="88">
        <v>16218.07729192045</v>
      </c>
    </row>
    <row r="9732" spans="3:4" x14ac:dyDescent="0.2">
      <c r="C9732" s="88">
        <v>0.48170000000000002</v>
      </c>
      <c r="D9732" s="88">
        <v>16218.225245311749</v>
      </c>
    </row>
    <row r="9733" spans="3:4" x14ac:dyDescent="0.2">
      <c r="C9733" s="88">
        <v>0.48175000000000001</v>
      </c>
      <c r="D9733" s="88">
        <v>16218.255257801866</v>
      </c>
    </row>
    <row r="9734" spans="3:4" x14ac:dyDescent="0.2">
      <c r="C9734" s="88">
        <v>0.48180000000000001</v>
      </c>
      <c r="D9734" s="88">
        <v>16218.262455668983</v>
      </c>
    </row>
    <row r="9735" spans="3:4" x14ac:dyDescent="0.2">
      <c r="C9735" s="88">
        <v>0.48185</v>
      </c>
      <c r="D9735" s="88">
        <v>16218.44879556958</v>
      </c>
    </row>
    <row r="9736" spans="3:4" x14ac:dyDescent="0.2">
      <c r="C9736" s="88">
        <v>0.4819</v>
      </c>
      <c r="D9736" s="88">
        <v>16218.53080411617</v>
      </c>
    </row>
    <row r="9737" spans="3:4" x14ac:dyDescent="0.2">
      <c r="C9737" s="88">
        <v>0.48194999999999999</v>
      </c>
      <c r="D9737" s="88">
        <v>16218.587943599709</v>
      </c>
    </row>
    <row r="9738" spans="3:4" x14ac:dyDescent="0.2">
      <c r="C9738" s="88">
        <v>0.48199999999999998</v>
      </c>
      <c r="D9738" s="88">
        <v>16218.808314020622</v>
      </c>
    </row>
    <row r="9739" spans="3:4" x14ac:dyDescent="0.2">
      <c r="C9739" s="88">
        <v>0.48204999999999998</v>
      </c>
      <c r="D9739" s="88">
        <v>16218.829682733485</v>
      </c>
    </row>
    <row r="9740" spans="3:4" x14ac:dyDescent="0.2">
      <c r="C9740" s="88">
        <v>0.48209999999999997</v>
      </c>
      <c r="D9740" s="88">
        <v>16218.834669075371</v>
      </c>
    </row>
    <row r="9741" spans="3:4" x14ac:dyDescent="0.2">
      <c r="C9741" s="88">
        <v>0.48215000000000002</v>
      </c>
      <c r="D9741" s="88">
        <v>16219.07049246494</v>
      </c>
    </row>
    <row r="9742" spans="3:4" x14ac:dyDescent="0.2">
      <c r="C9742" s="88">
        <v>0.48220000000000002</v>
      </c>
      <c r="D9742" s="88">
        <v>16219.220922015289</v>
      </c>
    </row>
    <row r="9743" spans="3:4" x14ac:dyDescent="0.2">
      <c r="C9743" s="88">
        <v>0.48225000000000001</v>
      </c>
      <c r="D9743" s="88">
        <v>16219.287342893076</v>
      </c>
    </row>
    <row r="9744" spans="3:4" x14ac:dyDescent="0.2">
      <c r="C9744" s="88">
        <v>0.48230000000000001</v>
      </c>
      <c r="D9744" s="88">
        <v>16219.376627731866</v>
      </c>
    </row>
    <row r="9745" spans="3:4" x14ac:dyDescent="0.2">
      <c r="C9745" s="88">
        <v>0.48235</v>
      </c>
      <c r="D9745" s="88">
        <v>16219.632000114914</v>
      </c>
    </row>
    <row r="9746" spans="3:4" x14ac:dyDescent="0.2">
      <c r="C9746" s="88">
        <v>0.4824</v>
      </c>
      <c r="D9746" s="88">
        <v>16219.962336691213</v>
      </c>
    </row>
    <row r="9747" spans="3:4" x14ac:dyDescent="0.2">
      <c r="C9747" s="88">
        <v>0.48244999999999999</v>
      </c>
      <c r="D9747" s="88">
        <v>16220.068505286677</v>
      </c>
    </row>
    <row r="9748" spans="3:4" x14ac:dyDescent="0.2">
      <c r="C9748" s="88">
        <v>0.48249999999999998</v>
      </c>
      <c r="D9748" s="88">
        <v>16220.596018844941</v>
      </c>
    </row>
    <row r="9749" spans="3:4" x14ac:dyDescent="0.2">
      <c r="C9749" s="88">
        <v>0.48254999999999998</v>
      </c>
      <c r="D9749" s="88">
        <v>16221.000272220164</v>
      </c>
    </row>
    <row r="9750" spans="3:4" x14ac:dyDescent="0.2">
      <c r="C9750" s="88">
        <v>0.48259999999999997</v>
      </c>
      <c r="D9750" s="88">
        <v>16221.120517741827</v>
      </c>
    </row>
    <row r="9751" spans="3:4" x14ac:dyDescent="0.2">
      <c r="C9751" s="88">
        <v>0.48265000000000002</v>
      </c>
      <c r="D9751" s="88">
        <v>16221.286001911481</v>
      </c>
    </row>
    <row r="9752" spans="3:4" x14ac:dyDescent="0.2">
      <c r="C9752" s="88">
        <v>0.48270000000000002</v>
      </c>
      <c r="D9752" s="88">
        <v>16221.358165417167</v>
      </c>
    </row>
    <row r="9753" spans="3:4" x14ac:dyDescent="0.2">
      <c r="C9753" s="88">
        <v>0.48275000000000001</v>
      </c>
      <c r="D9753" s="88">
        <v>16221.849919920491</v>
      </c>
    </row>
    <row r="9754" spans="3:4" x14ac:dyDescent="0.2">
      <c r="C9754" s="88">
        <v>0.48280000000000001</v>
      </c>
      <c r="D9754" s="88">
        <v>16221.995289982317</v>
      </c>
    </row>
    <row r="9755" spans="3:4" x14ac:dyDescent="0.2">
      <c r="C9755" s="88">
        <v>0.48285</v>
      </c>
      <c r="D9755" s="88">
        <v>16222.017910578445</v>
      </c>
    </row>
    <row r="9756" spans="3:4" x14ac:dyDescent="0.2">
      <c r="C9756" s="88">
        <v>0.4829</v>
      </c>
      <c r="D9756" s="88">
        <v>16222.023984554668</v>
      </c>
    </row>
    <row r="9757" spans="3:4" x14ac:dyDescent="0.2">
      <c r="C9757" s="88">
        <v>0.48294999999999999</v>
      </c>
      <c r="D9757" s="88">
        <v>16222.531052071407</v>
      </c>
    </row>
    <row r="9758" spans="3:4" x14ac:dyDescent="0.2">
      <c r="C9758" s="88">
        <v>0.48299999999999998</v>
      </c>
      <c r="D9758" s="88">
        <v>16222.577711164162</v>
      </c>
    </row>
    <row r="9759" spans="3:4" x14ac:dyDescent="0.2">
      <c r="C9759" s="88">
        <v>0.48304999999999998</v>
      </c>
      <c r="D9759" s="88">
        <v>16222.673218921786</v>
      </c>
    </row>
    <row r="9760" spans="3:4" x14ac:dyDescent="0.2">
      <c r="C9760" s="88">
        <v>0.48309999999999997</v>
      </c>
      <c r="D9760" s="88">
        <v>16222.734286059709</v>
      </c>
    </row>
    <row r="9761" spans="3:4" x14ac:dyDescent="0.2">
      <c r="C9761" s="88">
        <v>0.48315000000000002</v>
      </c>
      <c r="D9761" s="88">
        <v>16223.077309942337</v>
      </c>
    </row>
    <row r="9762" spans="3:4" x14ac:dyDescent="0.2">
      <c r="C9762" s="88">
        <v>0.48320000000000002</v>
      </c>
      <c r="D9762" s="88">
        <v>16223.532940803672</v>
      </c>
    </row>
    <row r="9763" spans="3:4" x14ac:dyDescent="0.2">
      <c r="C9763" s="88">
        <v>0.48325000000000001</v>
      </c>
      <c r="D9763" s="88">
        <v>16223.809738354079</v>
      </c>
    </row>
    <row r="9764" spans="3:4" x14ac:dyDescent="0.2">
      <c r="C9764" s="88">
        <v>0.48330000000000001</v>
      </c>
      <c r="D9764" s="88">
        <v>16223.895717933074</v>
      </c>
    </row>
    <row r="9765" spans="3:4" x14ac:dyDescent="0.2">
      <c r="C9765" s="88">
        <v>0.48335</v>
      </c>
      <c r="D9765" s="88">
        <v>16224.240313735416</v>
      </c>
    </row>
    <row r="9766" spans="3:4" x14ac:dyDescent="0.2">
      <c r="C9766" s="88">
        <v>0.4834</v>
      </c>
      <c r="D9766" s="88">
        <v>16224.317125558891</v>
      </c>
    </row>
    <row r="9767" spans="3:4" x14ac:dyDescent="0.2">
      <c r="C9767" s="88">
        <v>0.48344999999999999</v>
      </c>
      <c r="D9767" s="88">
        <v>16224.433317321935</v>
      </c>
    </row>
    <row r="9768" spans="3:4" x14ac:dyDescent="0.2">
      <c r="C9768" s="88">
        <v>0.48349999999999999</v>
      </c>
      <c r="D9768" s="88">
        <v>16224.552911123059</v>
      </c>
    </row>
    <row r="9769" spans="3:4" x14ac:dyDescent="0.2">
      <c r="C9769" s="88">
        <v>0.48354999999999998</v>
      </c>
      <c r="D9769" s="88">
        <v>16224.55907202784</v>
      </c>
    </row>
    <row r="9770" spans="3:4" x14ac:dyDescent="0.2">
      <c r="C9770" s="88">
        <v>0.48359999999999997</v>
      </c>
      <c r="D9770" s="88">
        <v>16224.586934122071</v>
      </c>
    </row>
    <row r="9771" spans="3:4" x14ac:dyDescent="0.2">
      <c r="C9771" s="88">
        <v>0.48365000000000002</v>
      </c>
      <c r="D9771" s="88">
        <v>16224.613622351297</v>
      </c>
    </row>
    <row r="9772" spans="3:4" x14ac:dyDescent="0.2">
      <c r="C9772" s="88">
        <v>0.48370000000000002</v>
      </c>
      <c r="D9772" s="88">
        <v>16225.070300761805</v>
      </c>
    </row>
    <row r="9773" spans="3:4" x14ac:dyDescent="0.2">
      <c r="C9773" s="88">
        <v>0.48375000000000001</v>
      </c>
      <c r="D9773" s="88">
        <v>16225.084556201766</v>
      </c>
    </row>
    <row r="9774" spans="3:4" x14ac:dyDescent="0.2">
      <c r="C9774" s="88">
        <v>0.48380000000000001</v>
      </c>
      <c r="D9774" s="88">
        <v>16225.439265568433</v>
      </c>
    </row>
    <row r="9775" spans="3:4" x14ac:dyDescent="0.2">
      <c r="C9775" s="88">
        <v>0.48385</v>
      </c>
      <c r="D9775" s="88">
        <v>16225.460976271501</v>
      </c>
    </row>
    <row r="9776" spans="3:4" x14ac:dyDescent="0.2">
      <c r="C9776" s="88">
        <v>0.4839</v>
      </c>
      <c r="D9776" s="88">
        <v>16225.510462003724</v>
      </c>
    </row>
    <row r="9777" spans="3:4" x14ac:dyDescent="0.2">
      <c r="C9777" s="88">
        <v>0.48394999999999999</v>
      </c>
      <c r="D9777" s="88">
        <v>16225.628073420008</v>
      </c>
    </row>
    <row r="9778" spans="3:4" x14ac:dyDescent="0.2">
      <c r="C9778" s="88">
        <v>0.48399999999999999</v>
      </c>
      <c r="D9778" s="88">
        <v>16225.745637012558</v>
      </c>
    </row>
    <row r="9779" spans="3:4" x14ac:dyDescent="0.2">
      <c r="C9779" s="88">
        <v>0.48404999999999998</v>
      </c>
      <c r="D9779" s="88">
        <v>16225.80395968578</v>
      </c>
    </row>
    <row r="9780" spans="3:4" x14ac:dyDescent="0.2">
      <c r="C9780" s="88">
        <v>0.48409999999999997</v>
      </c>
      <c r="D9780" s="88">
        <v>16225.845997415909</v>
      </c>
    </row>
    <row r="9781" spans="3:4" x14ac:dyDescent="0.2">
      <c r="C9781" s="88">
        <v>0.48415000000000002</v>
      </c>
      <c r="D9781" s="88">
        <v>16225.848255276182</v>
      </c>
    </row>
    <row r="9782" spans="3:4" x14ac:dyDescent="0.2">
      <c r="C9782" s="88">
        <v>0.48420000000000002</v>
      </c>
      <c r="D9782" s="88">
        <v>16226.092541283797</v>
      </c>
    </row>
    <row r="9783" spans="3:4" x14ac:dyDescent="0.2">
      <c r="C9783" s="88">
        <v>0.48425000000000001</v>
      </c>
      <c r="D9783" s="88">
        <v>16226.115926060353</v>
      </c>
    </row>
    <row r="9784" spans="3:4" x14ac:dyDescent="0.2">
      <c r="C9784" s="88">
        <v>0.48430000000000001</v>
      </c>
      <c r="D9784" s="88">
        <v>16226.272379181861</v>
      </c>
    </row>
    <row r="9785" spans="3:4" x14ac:dyDescent="0.2">
      <c r="C9785" s="88">
        <v>0.48435</v>
      </c>
      <c r="D9785" s="88">
        <v>16226.347133411984</v>
      </c>
    </row>
    <row r="9786" spans="3:4" x14ac:dyDescent="0.2">
      <c r="C9786" s="88">
        <v>0.4844</v>
      </c>
      <c r="D9786" s="88">
        <v>16226.371403758572</v>
      </c>
    </row>
    <row r="9787" spans="3:4" x14ac:dyDescent="0.2">
      <c r="C9787" s="88">
        <v>0.48444999999999999</v>
      </c>
      <c r="D9787" s="88">
        <v>16226.982286967119</v>
      </c>
    </row>
    <row r="9788" spans="3:4" x14ac:dyDescent="0.2">
      <c r="C9788" s="88">
        <v>0.48449999999999999</v>
      </c>
      <c r="D9788" s="88">
        <v>16227.163671312281</v>
      </c>
    </row>
    <row r="9789" spans="3:4" x14ac:dyDescent="0.2">
      <c r="C9789" s="88">
        <v>0.48454999999999998</v>
      </c>
      <c r="D9789" s="88">
        <v>16227.37678638993</v>
      </c>
    </row>
    <row r="9790" spans="3:4" x14ac:dyDescent="0.2">
      <c r="C9790" s="88">
        <v>0.48459999999999998</v>
      </c>
      <c r="D9790" s="88">
        <v>16227.969300078483</v>
      </c>
    </row>
    <row r="9791" spans="3:4" x14ac:dyDescent="0.2">
      <c r="C9791" s="88">
        <v>0.48465000000000003</v>
      </c>
      <c r="D9791" s="88">
        <v>16228.162895211894</v>
      </c>
    </row>
    <row r="9792" spans="3:4" x14ac:dyDescent="0.2">
      <c r="C9792" s="88">
        <v>0.48470000000000002</v>
      </c>
      <c r="D9792" s="88">
        <v>16228.698696950734</v>
      </c>
    </row>
    <row r="9793" spans="3:4" x14ac:dyDescent="0.2">
      <c r="C9793" s="88">
        <v>0.48475000000000001</v>
      </c>
      <c r="D9793" s="88">
        <v>16228.738755703131</v>
      </c>
    </row>
    <row r="9794" spans="3:4" x14ac:dyDescent="0.2">
      <c r="C9794" s="88">
        <v>0.48480000000000001</v>
      </c>
      <c r="D9794" s="88">
        <v>16228.949157244871</v>
      </c>
    </row>
    <row r="9795" spans="3:4" x14ac:dyDescent="0.2">
      <c r="C9795" s="88">
        <v>0.48485</v>
      </c>
      <c r="D9795" s="88">
        <v>16229.027007766252</v>
      </c>
    </row>
    <row r="9796" spans="3:4" x14ac:dyDescent="0.2">
      <c r="C9796" s="88">
        <v>0.4849</v>
      </c>
      <c r="D9796" s="88">
        <v>16229.294887727105</v>
      </c>
    </row>
    <row r="9797" spans="3:4" x14ac:dyDescent="0.2">
      <c r="C9797" s="88">
        <v>0.48494999999999999</v>
      </c>
      <c r="D9797" s="88">
        <v>16229.393481221388</v>
      </c>
    </row>
    <row r="9798" spans="3:4" x14ac:dyDescent="0.2">
      <c r="C9798" s="88">
        <v>0.48499999999999999</v>
      </c>
      <c r="D9798" s="88">
        <v>16229.421280053426</v>
      </c>
    </row>
    <row r="9799" spans="3:4" x14ac:dyDescent="0.2">
      <c r="C9799" s="88">
        <v>0.48504999999999998</v>
      </c>
      <c r="D9799" s="88">
        <v>16229.487424026505</v>
      </c>
    </row>
    <row r="9800" spans="3:4" x14ac:dyDescent="0.2">
      <c r="C9800" s="88">
        <v>0.48509999999999998</v>
      </c>
      <c r="D9800" s="88">
        <v>16229.555567072835</v>
      </c>
    </row>
    <row r="9801" spans="3:4" x14ac:dyDescent="0.2">
      <c r="C9801" s="88">
        <v>0.48515000000000003</v>
      </c>
      <c r="D9801" s="88">
        <v>16229.672038736484</v>
      </c>
    </row>
    <row r="9802" spans="3:4" x14ac:dyDescent="0.2">
      <c r="C9802" s="88">
        <v>0.48520000000000002</v>
      </c>
      <c r="D9802" s="88">
        <v>16229.68006944982</v>
      </c>
    </row>
    <row r="9803" spans="3:4" x14ac:dyDescent="0.2">
      <c r="C9803" s="88">
        <v>0.48525000000000001</v>
      </c>
      <c r="D9803" s="88">
        <v>16230.050530590497</v>
      </c>
    </row>
    <row r="9804" spans="3:4" x14ac:dyDescent="0.2">
      <c r="C9804" s="88">
        <v>0.48530000000000001</v>
      </c>
      <c r="D9804" s="88">
        <v>16230.506317109222</v>
      </c>
    </row>
    <row r="9805" spans="3:4" x14ac:dyDescent="0.2">
      <c r="C9805" s="88">
        <v>0.48535</v>
      </c>
      <c r="D9805" s="88">
        <v>16230.774862865188</v>
      </c>
    </row>
    <row r="9806" spans="3:4" x14ac:dyDescent="0.2">
      <c r="C9806" s="88">
        <v>0.4854</v>
      </c>
      <c r="D9806" s="88">
        <v>16230.853000938525</v>
      </c>
    </row>
    <row r="9807" spans="3:4" x14ac:dyDescent="0.2">
      <c r="C9807" s="88">
        <v>0.48544999999999999</v>
      </c>
      <c r="D9807" s="88">
        <v>16230.862982455699</v>
      </c>
    </row>
    <row r="9808" spans="3:4" x14ac:dyDescent="0.2">
      <c r="C9808" s="88">
        <v>0.48549999999999999</v>
      </c>
      <c r="D9808" s="88">
        <v>16230.909200955037</v>
      </c>
    </row>
    <row r="9809" spans="3:4" x14ac:dyDescent="0.2">
      <c r="C9809" s="88">
        <v>0.48554999999999998</v>
      </c>
      <c r="D9809" s="88">
        <v>16231.134909002611</v>
      </c>
    </row>
    <row r="9810" spans="3:4" x14ac:dyDescent="0.2">
      <c r="C9810" s="88">
        <v>0.48559999999999998</v>
      </c>
      <c r="D9810" s="88">
        <v>16231.202497217073</v>
      </c>
    </row>
    <row r="9811" spans="3:4" x14ac:dyDescent="0.2">
      <c r="C9811" s="88">
        <v>0.48565000000000003</v>
      </c>
      <c r="D9811" s="88">
        <v>16231.233714349613</v>
      </c>
    </row>
    <row r="9812" spans="3:4" x14ac:dyDescent="0.2">
      <c r="C9812" s="88">
        <v>0.48570000000000002</v>
      </c>
      <c r="D9812" s="88">
        <v>16231.410169308196</v>
      </c>
    </row>
    <row r="9813" spans="3:4" x14ac:dyDescent="0.2">
      <c r="C9813" s="88">
        <v>0.48575000000000002</v>
      </c>
      <c r="D9813" s="88">
        <v>16231.748681749061</v>
      </c>
    </row>
    <row r="9814" spans="3:4" x14ac:dyDescent="0.2">
      <c r="C9814" s="88">
        <v>0.48580000000000001</v>
      </c>
      <c r="D9814" s="88">
        <v>16231.761446602408</v>
      </c>
    </row>
    <row r="9815" spans="3:4" x14ac:dyDescent="0.2">
      <c r="C9815" s="88">
        <v>0.48585</v>
      </c>
      <c r="D9815" s="88">
        <v>16232.172306183737</v>
      </c>
    </row>
    <row r="9816" spans="3:4" x14ac:dyDescent="0.2">
      <c r="C9816" s="88">
        <v>0.4859</v>
      </c>
      <c r="D9816" s="88">
        <v>16232.640367872546</v>
      </c>
    </row>
    <row r="9817" spans="3:4" x14ac:dyDescent="0.2">
      <c r="C9817" s="88">
        <v>0.48594999999999999</v>
      </c>
      <c r="D9817" s="88">
        <v>16232.728760729868</v>
      </c>
    </row>
    <row r="9818" spans="3:4" x14ac:dyDescent="0.2">
      <c r="C9818" s="88">
        <v>0.48599999999999999</v>
      </c>
      <c r="D9818" s="88">
        <v>16232.839660573551</v>
      </c>
    </row>
    <row r="9819" spans="3:4" x14ac:dyDescent="0.2">
      <c r="C9819" s="88">
        <v>0.48604999999999998</v>
      </c>
      <c r="D9819" s="88">
        <v>16232.887384541187</v>
      </c>
    </row>
    <row r="9820" spans="3:4" x14ac:dyDescent="0.2">
      <c r="C9820" s="88">
        <v>0.48609999999999998</v>
      </c>
      <c r="D9820" s="88">
        <v>16233.270107327928</v>
      </c>
    </row>
    <row r="9821" spans="3:4" x14ac:dyDescent="0.2">
      <c r="C9821" s="88">
        <v>0.48615000000000003</v>
      </c>
      <c r="D9821" s="88">
        <v>16233.525480395856</v>
      </c>
    </row>
    <row r="9822" spans="3:4" x14ac:dyDescent="0.2">
      <c r="C9822" s="88">
        <v>0.48620000000000002</v>
      </c>
      <c r="D9822" s="88">
        <v>16233.603269275003</v>
      </c>
    </row>
    <row r="9823" spans="3:4" x14ac:dyDescent="0.2">
      <c r="C9823" s="88">
        <v>0.48625000000000002</v>
      </c>
      <c r="D9823" s="88">
        <v>16233.670970844401</v>
      </c>
    </row>
    <row r="9824" spans="3:4" x14ac:dyDescent="0.2">
      <c r="C9824" s="88">
        <v>0.48630000000000001</v>
      </c>
      <c r="D9824" s="88">
        <v>16233.897330177904</v>
      </c>
    </row>
    <row r="9825" spans="3:4" x14ac:dyDescent="0.2">
      <c r="C9825" s="88">
        <v>0.48635</v>
      </c>
      <c r="D9825" s="88">
        <v>16233.979803163014</v>
      </c>
    </row>
    <row r="9826" spans="3:4" x14ac:dyDescent="0.2">
      <c r="C9826" s="88">
        <v>0.4864</v>
      </c>
      <c r="D9826" s="88">
        <v>16233.994368604717</v>
      </c>
    </row>
    <row r="9827" spans="3:4" x14ac:dyDescent="0.2">
      <c r="C9827" s="88">
        <v>0.48644999999999999</v>
      </c>
      <c r="D9827" s="88">
        <v>16234.198449004503</v>
      </c>
    </row>
    <row r="9828" spans="3:4" x14ac:dyDescent="0.2">
      <c r="C9828" s="88">
        <v>0.48649999999999999</v>
      </c>
      <c r="D9828" s="88">
        <v>16234.251769543816</v>
      </c>
    </row>
    <row r="9829" spans="3:4" x14ac:dyDescent="0.2">
      <c r="C9829" s="88">
        <v>0.48654999999999998</v>
      </c>
      <c r="D9829" s="88">
        <v>16234.27416453717</v>
      </c>
    </row>
    <row r="9830" spans="3:4" x14ac:dyDescent="0.2">
      <c r="C9830" s="88">
        <v>0.48659999999999998</v>
      </c>
      <c r="D9830" s="88">
        <v>16234.640939163557</v>
      </c>
    </row>
    <row r="9831" spans="3:4" x14ac:dyDescent="0.2">
      <c r="C9831" s="88">
        <v>0.48665000000000003</v>
      </c>
      <c r="D9831" s="88">
        <v>16234.77777369891</v>
      </c>
    </row>
    <row r="9832" spans="3:4" x14ac:dyDescent="0.2">
      <c r="C9832" s="88">
        <v>0.48670000000000002</v>
      </c>
      <c r="D9832" s="88">
        <v>16234.910809618701</v>
      </c>
    </row>
    <row r="9833" spans="3:4" x14ac:dyDescent="0.2">
      <c r="C9833" s="88">
        <v>0.48675000000000002</v>
      </c>
      <c r="D9833" s="88">
        <v>16234.954616558984</v>
      </c>
    </row>
    <row r="9834" spans="3:4" x14ac:dyDescent="0.2">
      <c r="C9834" s="88">
        <v>0.48680000000000001</v>
      </c>
      <c r="D9834" s="88">
        <v>16235.041168444879</v>
      </c>
    </row>
    <row r="9835" spans="3:4" x14ac:dyDescent="0.2">
      <c r="C9835" s="88">
        <v>0.48685</v>
      </c>
      <c r="D9835" s="88">
        <v>16235.063104428318</v>
      </c>
    </row>
    <row r="9836" spans="3:4" x14ac:dyDescent="0.2">
      <c r="C9836" s="88">
        <v>0.4869</v>
      </c>
      <c r="D9836" s="88">
        <v>16235.125916248777</v>
      </c>
    </row>
    <row r="9837" spans="3:4" x14ac:dyDescent="0.2">
      <c r="C9837" s="88">
        <v>0.48694999999999999</v>
      </c>
      <c r="D9837" s="88">
        <v>16235.332438550038</v>
      </c>
    </row>
    <row r="9838" spans="3:4" x14ac:dyDescent="0.2">
      <c r="C9838" s="88">
        <v>0.48699999999999999</v>
      </c>
      <c r="D9838" s="88">
        <v>16235.514400841097</v>
      </c>
    </row>
    <row r="9839" spans="3:4" x14ac:dyDescent="0.2">
      <c r="C9839" s="88">
        <v>0.48704999999999998</v>
      </c>
      <c r="D9839" s="88">
        <v>16235.636903110437</v>
      </c>
    </row>
    <row r="9840" spans="3:4" x14ac:dyDescent="0.2">
      <c r="C9840" s="88">
        <v>0.48709999999999998</v>
      </c>
      <c r="D9840" s="88">
        <v>16235.88794591268</v>
      </c>
    </row>
    <row r="9841" spans="3:4" x14ac:dyDescent="0.2">
      <c r="C9841" s="88">
        <v>0.48715000000000003</v>
      </c>
      <c r="D9841" s="88">
        <v>16235.889785017074</v>
      </c>
    </row>
    <row r="9842" spans="3:4" x14ac:dyDescent="0.2">
      <c r="C9842" s="88">
        <v>0.48720000000000002</v>
      </c>
      <c r="D9842" s="88">
        <v>16236.034819576422</v>
      </c>
    </row>
    <row r="9843" spans="3:4" x14ac:dyDescent="0.2">
      <c r="C9843" s="88">
        <v>0.48725000000000002</v>
      </c>
      <c r="D9843" s="88">
        <v>16236.062586097054</v>
      </c>
    </row>
    <row r="9844" spans="3:4" x14ac:dyDescent="0.2">
      <c r="C9844" s="88">
        <v>0.48730000000000001</v>
      </c>
      <c r="D9844" s="88">
        <v>16236.14626048551</v>
      </c>
    </row>
    <row r="9845" spans="3:4" x14ac:dyDescent="0.2">
      <c r="C9845" s="88">
        <v>0.48735000000000001</v>
      </c>
      <c r="D9845" s="88">
        <v>16236.574806168217</v>
      </c>
    </row>
    <row r="9846" spans="3:4" x14ac:dyDescent="0.2">
      <c r="C9846" s="88">
        <v>0.4874</v>
      </c>
      <c r="D9846" s="88">
        <v>16236.581685531983</v>
      </c>
    </row>
    <row r="9847" spans="3:4" x14ac:dyDescent="0.2">
      <c r="C9847" s="88">
        <v>0.48744999999999999</v>
      </c>
      <c r="D9847" s="88">
        <v>16236.851097659781</v>
      </c>
    </row>
    <row r="9848" spans="3:4" x14ac:dyDescent="0.2">
      <c r="C9848" s="88">
        <v>0.48749999999999999</v>
      </c>
      <c r="D9848" s="88">
        <v>16236.933026047274</v>
      </c>
    </row>
    <row r="9849" spans="3:4" x14ac:dyDescent="0.2">
      <c r="C9849" s="88">
        <v>0.48754999999999998</v>
      </c>
      <c r="D9849" s="88">
        <v>16237.006494226083</v>
      </c>
    </row>
    <row r="9850" spans="3:4" x14ac:dyDescent="0.2">
      <c r="C9850" s="88">
        <v>0.48759999999999998</v>
      </c>
      <c r="D9850" s="88">
        <v>16237.035976557871</v>
      </c>
    </row>
    <row r="9851" spans="3:4" x14ac:dyDescent="0.2">
      <c r="C9851" s="88">
        <v>0.48764999999999997</v>
      </c>
      <c r="D9851" s="88">
        <v>16237.177102513813</v>
      </c>
    </row>
    <row r="9852" spans="3:4" x14ac:dyDescent="0.2">
      <c r="C9852" s="88">
        <v>0.48770000000000002</v>
      </c>
      <c r="D9852" s="88">
        <v>16237.30862900108</v>
      </c>
    </row>
    <row r="9853" spans="3:4" x14ac:dyDescent="0.2">
      <c r="C9853" s="88">
        <v>0.48775000000000002</v>
      </c>
      <c r="D9853" s="88">
        <v>16237.721373757575</v>
      </c>
    </row>
    <row r="9854" spans="3:4" x14ac:dyDescent="0.2">
      <c r="C9854" s="88">
        <v>0.48780000000000001</v>
      </c>
      <c r="D9854" s="88">
        <v>16237.854032498977</v>
      </c>
    </row>
    <row r="9855" spans="3:4" x14ac:dyDescent="0.2">
      <c r="C9855" s="88">
        <v>0.48785000000000001</v>
      </c>
      <c r="D9855" s="88">
        <v>16237.85874810854</v>
      </c>
    </row>
    <row r="9856" spans="3:4" x14ac:dyDescent="0.2">
      <c r="C9856" s="88">
        <v>0.4879</v>
      </c>
      <c r="D9856" s="88">
        <v>16238.096272948525</v>
      </c>
    </row>
    <row r="9857" spans="3:4" x14ac:dyDescent="0.2">
      <c r="C9857" s="88">
        <v>0.48794999999999999</v>
      </c>
      <c r="D9857" s="88">
        <v>16238.170467757489</v>
      </c>
    </row>
    <row r="9858" spans="3:4" x14ac:dyDescent="0.2">
      <c r="C9858" s="88">
        <v>0.48799999999999999</v>
      </c>
      <c r="D9858" s="88">
        <v>16238.173157672314</v>
      </c>
    </row>
    <row r="9859" spans="3:4" x14ac:dyDescent="0.2">
      <c r="C9859" s="88">
        <v>0.48804999999999998</v>
      </c>
      <c r="D9859" s="88">
        <v>16238.21395461775</v>
      </c>
    </row>
    <row r="9860" spans="3:4" x14ac:dyDescent="0.2">
      <c r="C9860" s="88">
        <v>0.48809999999999998</v>
      </c>
      <c r="D9860" s="88">
        <v>16238.817870578989</v>
      </c>
    </row>
    <row r="9861" spans="3:4" x14ac:dyDescent="0.2">
      <c r="C9861" s="88">
        <v>0.48814999999999997</v>
      </c>
      <c r="D9861" s="88">
        <v>16238.902669822097</v>
      </c>
    </row>
    <row r="9862" spans="3:4" x14ac:dyDescent="0.2">
      <c r="C9862" s="88">
        <v>0.48820000000000002</v>
      </c>
      <c r="D9862" s="88">
        <v>16239.104490604161</v>
      </c>
    </row>
    <row r="9863" spans="3:4" x14ac:dyDescent="0.2">
      <c r="C9863" s="88">
        <v>0.48825000000000002</v>
      </c>
      <c r="D9863" s="88">
        <v>16239.245209043636</v>
      </c>
    </row>
    <row r="9864" spans="3:4" x14ac:dyDescent="0.2">
      <c r="C9864" s="88">
        <v>0.48830000000000001</v>
      </c>
      <c r="D9864" s="88">
        <v>16239.461783076822</v>
      </c>
    </row>
    <row r="9865" spans="3:4" x14ac:dyDescent="0.2">
      <c r="C9865" s="88">
        <v>0.48835000000000001</v>
      </c>
      <c r="D9865" s="88">
        <v>16239.711853671322</v>
      </c>
    </row>
    <row r="9866" spans="3:4" x14ac:dyDescent="0.2">
      <c r="C9866" s="88">
        <v>0.4884</v>
      </c>
      <c r="D9866" s="88">
        <v>16239.790000825389</v>
      </c>
    </row>
    <row r="9867" spans="3:4" x14ac:dyDescent="0.2">
      <c r="C9867" s="88">
        <v>0.48845</v>
      </c>
      <c r="D9867" s="88">
        <v>16239.959280608513</v>
      </c>
    </row>
    <row r="9868" spans="3:4" x14ac:dyDescent="0.2">
      <c r="C9868" s="88">
        <v>0.48849999999999999</v>
      </c>
      <c r="D9868" s="88">
        <v>16239.974300278232</v>
      </c>
    </row>
    <row r="9869" spans="3:4" x14ac:dyDescent="0.2">
      <c r="C9869" s="88">
        <v>0.48854999999999998</v>
      </c>
      <c r="D9869" s="88">
        <v>16240.130073392607</v>
      </c>
    </row>
    <row r="9870" spans="3:4" x14ac:dyDescent="0.2">
      <c r="C9870" s="88">
        <v>0.48859999999999998</v>
      </c>
      <c r="D9870" s="88">
        <v>16240.187910853925</v>
      </c>
    </row>
    <row r="9871" spans="3:4" x14ac:dyDescent="0.2">
      <c r="C9871" s="88">
        <v>0.48864999999999997</v>
      </c>
      <c r="D9871" s="88">
        <v>16240.383880842055</v>
      </c>
    </row>
    <row r="9872" spans="3:4" x14ac:dyDescent="0.2">
      <c r="C9872" s="88">
        <v>0.48870000000000002</v>
      </c>
      <c r="D9872" s="88">
        <v>16240.471264549957</v>
      </c>
    </row>
    <row r="9873" spans="3:4" x14ac:dyDescent="0.2">
      <c r="C9873" s="88">
        <v>0.48875000000000002</v>
      </c>
      <c r="D9873" s="88">
        <v>16240.477411621157</v>
      </c>
    </row>
    <row r="9874" spans="3:4" x14ac:dyDescent="0.2">
      <c r="C9874" s="88">
        <v>0.48880000000000001</v>
      </c>
      <c r="D9874" s="88">
        <v>16240.96643816872</v>
      </c>
    </row>
    <row r="9875" spans="3:4" x14ac:dyDescent="0.2">
      <c r="C9875" s="88">
        <v>0.48885000000000001</v>
      </c>
      <c r="D9875" s="88">
        <v>16240.969801651459</v>
      </c>
    </row>
    <row r="9876" spans="3:4" x14ac:dyDescent="0.2">
      <c r="C9876" s="88">
        <v>0.4889</v>
      </c>
      <c r="D9876" s="88">
        <v>16240.985507485442</v>
      </c>
    </row>
    <row r="9877" spans="3:4" x14ac:dyDescent="0.2">
      <c r="C9877" s="88">
        <v>0.48895</v>
      </c>
      <c r="D9877" s="88">
        <v>16241.110644218617</v>
      </c>
    </row>
    <row r="9878" spans="3:4" x14ac:dyDescent="0.2">
      <c r="C9878" s="88">
        <v>0.48899999999999999</v>
      </c>
      <c r="D9878" s="88">
        <v>16241.323603759323</v>
      </c>
    </row>
    <row r="9879" spans="3:4" x14ac:dyDescent="0.2">
      <c r="C9879" s="88">
        <v>0.48904999999999998</v>
      </c>
      <c r="D9879" s="88">
        <v>16241.577101470712</v>
      </c>
    </row>
    <row r="9880" spans="3:4" x14ac:dyDescent="0.2">
      <c r="C9880" s="88">
        <v>0.48909999999999998</v>
      </c>
      <c r="D9880" s="88">
        <v>16241.585023598662</v>
      </c>
    </row>
    <row r="9881" spans="3:4" x14ac:dyDescent="0.2">
      <c r="C9881" s="88">
        <v>0.48914999999999997</v>
      </c>
      <c r="D9881" s="88">
        <v>16241.593790002269</v>
      </c>
    </row>
    <row r="9882" spans="3:4" x14ac:dyDescent="0.2">
      <c r="C9882" s="88">
        <v>0.48920000000000002</v>
      </c>
      <c r="D9882" s="88">
        <v>16241.701185055294</v>
      </c>
    </row>
    <row r="9883" spans="3:4" x14ac:dyDescent="0.2">
      <c r="C9883" s="88">
        <v>0.48925000000000002</v>
      </c>
      <c r="D9883" s="88">
        <v>16241.96550179358</v>
      </c>
    </row>
    <row r="9884" spans="3:4" x14ac:dyDescent="0.2">
      <c r="C9884" s="88">
        <v>0.48930000000000001</v>
      </c>
      <c r="D9884" s="88">
        <v>16241.998978329771</v>
      </c>
    </row>
    <row r="9885" spans="3:4" x14ac:dyDescent="0.2">
      <c r="C9885" s="88">
        <v>0.48935000000000001</v>
      </c>
      <c r="D9885" s="88">
        <v>16242.090396037092</v>
      </c>
    </row>
    <row r="9886" spans="3:4" x14ac:dyDescent="0.2">
      <c r="C9886" s="88">
        <v>0.4894</v>
      </c>
      <c r="D9886" s="88">
        <v>16242.488390569493</v>
      </c>
    </row>
    <row r="9887" spans="3:4" x14ac:dyDescent="0.2">
      <c r="C9887" s="88">
        <v>0.48945</v>
      </c>
      <c r="D9887" s="88">
        <v>16242.52073170187</v>
      </c>
    </row>
    <row r="9888" spans="3:4" x14ac:dyDescent="0.2">
      <c r="C9888" s="88">
        <v>0.48949999999999999</v>
      </c>
      <c r="D9888" s="88">
        <v>16242.89496579056</v>
      </c>
    </row>
    <row r="9889" spans="3:4" x14ac:dyDescent="0.2">
      <c r="C9889" s="88">
        <v>0.48954999999999999</v>
      </c>
      <c r="D9889" s="88">
        <v>16243.075367114147</v>
      </c>
    </row>
    <row r="9890" spans="3:4" x14ac:dyDescent="0.2">
      <c r="C9890" s="88">
        <v>0.48959999999999998</v>
      </c>
      <c r="D9890" s="88">
        <v>16243.095096306388</v>
      </c>
    </row>
    <row r="9891" spans="3:4" x14ac:dyDescent="0.2">
      <c r="C9891" s="88">
        <v>0.48964999999999997</v>
      </c>
      <c r="D9891" s="88">
        <v>16243.187112519969</v>
      </c>
    </row>
    <row r="9892" spans="3:4" x14ac:dyDescent="0.2">
      <c r="C9892" s="88">
        <v>0.48970000000000002</v>
      </c>
      <c r="D9892" s="88">
        <v>16243.204848408277</v>
      </c>
    </row>
    <row r="9893" spans="3:4" x14ac:dyDescent="0.2">
      <c r="C9893" s="88">
        <v>0.48975000000000002</v>
      </c>
      <c r="D9893" s="88">
        <v>16243.214513079634</v>
      </c>
    </row>
    <row r="9894" spans="3:4" x14ac:dyDescent="0.2">
      <c r="C9894" s="88">
        <v>0.48980000000000001</v>
      </c>
      <c r="D9894" s="88">
        <v>16243.217825609254</v>
      </c>
    </row>
    <row r="9895" spans="3:4" x14ac:dyDescent="0.2">
      <c r="C9895" s="88">
        <v>0.48985000000000001</v>
      </c>
      <c r="D9895" s="88">
        <v>16243.248534572784</v>
      </c>
    </row>
    <row r="9896" spans="3:4" x14ac:dyDescent="0.2">
      <c r="C9896" s="88">
        <v>0.4899</v>
      </c>
      <c r="D9896" s="88">
        <v>16243.51242605584</v>
      </c>
    </row>
    <row r="9897" spans="3:4" x14ac:dyDescent="0.2">
      <c r="C9897" s="88">
        <v>0.48995</v>
      </c>
      <c r="D9897" s="88">
        <v>16243.531275963422</v>
      </c>
    </row>
    <row r="9898" spans="3:4" x14ac:dyDescent="0.2">
      <c r="C9898" s="88">
        <v>0.49</v>
      </c>
      <c r="D9898" s="88">
        <v>16243.547933488895</v>
      </c>
    </row>
    <row r="9899" spans="3:4" x14ac:dyDescent="0.2">
      <c r="C9899" s="88">
        <v>0.49004999999999999</v>
      </c>
      <c r="D9899" s="88">
        <v>16243.551430178428</v>
      </c>
    </row>
    <row r="9900" spans="3:4" x14ac:dyDescent="0.2">
      <c r="C9900" s="88">
        <v>0.49009999999999998</v>
      </c>
      <c r="D9900" s="88">
        <v>16243.669881086331</v>
      </c>
    </row>
    <row r="9901" spans="3:4" x14ac:dyDescent="0.2">
      <c r="C9901" s="88">
        <v>0.49014999999999997</v>
      </c>
      <c r="D9901" s="88">
        <v>16243.720745329159</v>
      </c>
    </row>
    <row r="9902" spans="3:4" x14ac:dyDescent="0.2">
      <c r="C9902" s="88">
        <v>0.49020000000000002</v>
      </c>
      <c r="D9902" s="88">
        <v>16243.95253170361</v>
      </c>
    </row>
    <row r="9903" spans="3:4" x14ac:dyDescent="0.2">
      <c r="C9903" s="88">
        <v>0.49025000000000002</v>
      </c>
      <c r="D9903" s="88">
        <v>16244.028556741552</v>
      </c>
    </row>
    <row r="9904" spans="3:4" x14ac:dyDescent="0.2">
      <c r="C9904" s="88">
        <v>0.49030000000000001</v>
      </c>
      <c r="D9904" s="88">
        <v>16244.053642525745</v>
      </c>
    </row>
    <row r="9905" spans="3:4" x14ac:dyDescent="0.2">
      <c r="C9905" s="88">
        <v>0.49035000000000001</v>
      </c>
      <c r="D9905" s="88">
        <v>16244.096734001516</v>
      </c>
    </row>
    <row r="9906" spans="3:4" x14ac:dyDescent="0.2">
      <c r="C9906" s="88">
        <v>0.4904</v>
      </c>
      <c r="D9906" s="88">
        <v>16244.180820351743</v>
      </c>
    </row>
    <row r="9907" spans="3:4" x14ac:dyDescent="0.2">
      <c r="C9907" s="88">
        <v>0.49045</v>
      </c>
      <c r="D9907" s="88">
        <v>16244.203858616835</v>
      </c>
    </row>
    <row r="9908" spans="3:4" x14ac:dyDescent="0.2">
      <c r="C9908" s="88">
        <v>0.49049999999999999</v>
      </c>
      <c r="D9908" s="88">
        <v>16244.258861798426</v>
      </c>
    </row>
    <row r="9909" spans="3:4" x14ac:dyDescent="0.2">
      <c r="C9909" s="88">
        <v>0.49054999999999999</v>
      </c>
      <c r="D9909" s="88">
        <v>16244.427829333921</v>
      </c>
    </row>
    <row r="9910" spans="3:4" x14ac:dyDescent="0.2">
      <c r="C9910" s="88">
        <v>0.49059999999999998</v>
      </c>
      <c r="D9910" s="88">
        <v>16244.524504142186</v>
      </c>
    </row>
    <row r="9911" spans="3:4" x14ac:dyDescent="0.2">
      <c r="C9911" s="88">
        <v>0.49064999999999998</v>
      </c>
      <c r="D9911" s="88">
        <v>16244.719841470029</v>
      </c>
    </row>
    <row r="9912" spans="3:4" x14ac:dyDescent="0.2">
      <c r="C9912" s="88">
        <v>0.49070000000000003</v>
      </c>
      <c r="D9912" s="88">
        <v>16244.846870107702</v>
      </c>
    </row>
    <row r="9913" spans="3:4" x14ac:dyDescent="0.2">
      <c r="C9913" s="88">
        <v>0.49075000000000002</v>
      </c>
      <c r="D9913" s="88">
        <v>16245.08041058864</v>
      </c>
    </row>
    <row r="9914" spans="3:4" x14ac:dyDescent="0.2">
      <c r="C9914" s="88">
        <v>0.49080000000000001</v>
      </c>
      <c r="D9914" s="88">
        <v>16245.200769587236</v>
      </c>
    </row>
    <row r="9915" spans="3:4" x14ac:dyDescent="0.2">
      <c r="C9915" s="88">
        <v>0.49085000000000001</v>
      </c>
      <c r="D9915" s="88">
        <v>16245.531871060746</v>
      </c>
    </row>
    <row r="9916" spans="3:4" x14ac:dyDescent="0.2">
      <c r="C9916" s="88">
        <v>0.4909</v>
      </c>
      <c r="D9916" s="88">
        <v>16245.623728320517</v>
      </c>
    </row>
    <row r="9917" spans="3:4" x14ac:dyDescent="0.2">
      <c r="C9917" s="88">
        <v>0.49095</v>
      </c>
      <c r="D9917" s="88">
        <v>16245.707756412081</v>
      </c>
    </row>
    <row r="9918" spans="3:4" x14ac:dyDescent="0.2">
      <c r="C9918" s="88">
        <v>0.49099999999999999</v>
      </c>
      <c r="D9918" s="88">
        <v>16245.799753896306</v>
      </c>
    </row>
    <row r="9919" spans="3:4" x14ac:dyDescent="0.2">
      <c r="C9919" s="88">
        <v>0.49104999999999999</v>
      </c>
      <c r="D9919" s="88">
        <v>16246.014004724173</v>
      </c>
    </row>
    <row r="9920" spans="3:4" x14ac:dyDescent="0.2">
      <c r="C9920" s="88">
        <v>0.49109999999999998</v>
      </c>
      <c r="D9920" s="88">
        <v>16246.062001378863</v>
      </c>
    </row>
    <row r="9921" spans="3:4" x14ac:dyDescent="0.2">
      <c r="C9921" s="88">
        <v>0.49114999999999998</v>
      </c>
      <c r="D9921" s="88">
        <v>16246.09583157407</v>
      </c>
    </row>
    <row r="9922" spans="3:4" x14ac:dyDescent="0.2">
      <c r="C9922" s="88">
        <v>0.49120000000000003</v>
      </c>
      <c r="D9922" s="88">
        <v>16246.259551777153</v>
      </c>
    </row>
    <row r="9923" spans="3:4" x14ac:dyDescent="0.2">
      <c r="C9923" s="88">
        <v>0.49125000000000002</v>
      </c>
      <c r="D9923" s="88">
        <v>16246.262645253932</v>
      </c>
    </row>
    <row r="9924" spans="3:4" x14ac:dyDescent="0.2">
      <c r="C9924" s="88">
        <v>0.49130000000000001</v>
      </c>
      <c r="D9924" s="88">
        <v>16246.298158547281</v>
      </c>
    </row>
    <row r="9925" spans="3:4" x14ac:dyDescent="0.2">
      <c r="C9925" s="88">
        <v>0.49135000000000001</v>
      </c>
      <c r="D9925" s="88">
        <v>16246.952463051586</v>
      </c>
    </row>
    <row r="9926" spans="3:4" x14ac:dyDescent="0.2">
      <c r="C9926" s="88">
        <v>0.4914</v>
      </c>
      <c r="D9926" s="88">
        <v>16246.963632956027</v>
      </c>
    </row>
    <row r="9927" spans="3:4" x14ac:dyDescent="0.2">
      <c r="C9927" s="88">
        <v>0.49145</v>
      </c>
      <c r="D9927" s="88">
        <v>16247.064193369999</v>
      </c>
    </row>
    <row r="9928" spans="3:4" x14ac:dyDescent="0.2">
      <c r="C9928" s="88">
        <v>0.49149999999999999</v>
      </c>
      <c r="D9928" s="88">
        <v>16247.225451591763</v>
      </c>
    </row>
    <row r="9929" spans="3:4" x14ac:dyDescent="0.2">
      <c r="C9929" s="88">
        <v>0.49154999999999999</v>
      </c>
      <c r="D9929" s="88">
        <v>16247.373467427145</v>
      </c>
    </row>
    <row r="9930" spans="3:4" x14ac:dyDescent="0.2">
      <c r="C9930" s="88">
        <v>0.49159999999999998</v>
      </c>
      <c r="D9930" s="88">
        <v>16247.609191916938</v>
      </c>
    </row>
    <row r="9931" spans="3:4" x14ac:dyDescent="0.2">
      <c r="C9931" s="88">
        <v>0.49164999999999998</v>
      </c>
      <c r="D9931" s="88">
        <v>16247.635581597988</v>
      </c>
    </row>
    <row r="9932" spans="3:4" x14ac:dyDescent="0.2">
      <c r="C9932" s="88">
        <v>0.49170000000000003</v>
      </c>
      <c r="D9932" s="88">
        <v>16247.865974960587</v>
      </c>
    </row>
    <row r="9933" spans="3:4" x14ac:dyDescent="0.2">
      <c r="C9933" s="88">
        <v>0.49175000000000002</v>
      </c>
      <c r="D9933" s="88">
        <v>16248.074040402897</v>
      </c>
    </row>
    <row r="9934" spans="3:4" x14ac:dyDescent="0.2">
      <c r="C9934" s="88">
        <v>0.49180000000000001</v>
      </c>
      <c r="D9934" s="88">
        <v>16248.110926376723</v>
      </c>
    </row>
    <row r="9935" spans="3:4" x14ac:dyDescent="0.2">
      <c r="C9935" s="88">
        <v>0.49185000000000001</v>
      </c>
      <c r="D9935" s="88">
        <v>16248.174654428733</v>
      </c>
    </row>
    <row r="9936" spans="3:4" x14ac:dyDescent="0.2">
      <c r="C9936" s="88">
        <v>0.4919</v>
      </c>
      <c r="D9936" s="88">
        <v>16248.422640991614</v>
      </c>
    </row>
    <row r="9937" spans="3:4" x14ac:dyDescent="0.2">
      <c r="C9937" s="88">
        <v>0.49195</v>
      </c>
      <c r="D9937" s="88">
        <v>16248.668436954677</v>
      </c>
    </row>
    <row r="9938" spans="3:4" x14ac:dyDescent="0.2">
      <c r="C9938" s="88">
        <v>0.49199999999999999</v>
      </c>
      <c r="D9938" s="88">
        <v>16248.72351962573</v>
      </c>
    </row>
    <row r="9939" spans="3:4" x14ac:dyDescent="0.2">
      <c r="C9939" s="88">
        <v>0.49204999999999999</v>
      </c>
      <c r="D9939" s="88">
        <v>16248.784324537957</v>
      </c>
    </row>
    <row r="9940" spans="3:4" x14ac:dyDescent="0.2">
      <c r="C9940" s="88">
        <v>0.49209999999999998</v>
      </c>
      <c r="D9940" s="88">
        <v>16248.841692399907</v>
      </c>
    </row>
    <row r="9941" spans="3:4" x14ac:dyDescent="0.2">
      <c r="C9941" s="88">
        <v>0.49214999999999998</v>
      </c>
      <c r="D9941" s="88">
        <v>16248.973872319319</v>
      </c>
    </row>
    <row r="9942" spans="3:4" x14ac:dyDescent="0.2">
      <c r="C9942" s="88">
        <v>0.49220000000000003</v>
      </c>
      <c r="D9942" s="88">
        <v>16249.017174756824</v>
      </c>
    </row>
    <row r="9943" spans="3:4" x14ac:dyDescent="0.2">
      <c r="C9943" s="88">
        <v>0.49225000000000002</v>
      </c>
      <c r="D9943" s="88">
        <v>16249.575171416191</v>
      </c>
    </row>
    <row r="9944" spans="3:4" x14ac:dyDescent="0.2">
      <c r="C9944" s="88">
        <v>0.49230000000000002</v>
      </c>
      <c r="D9944" s="88">
        <v>16249.839694332453</v>
      </c>
    </row>
    <row r="9945" spans="3:4" x14ac:dyDescent="0.2">
      <c r="C9945" s="88">
        <v>0.49235000000000001</v>
      </c>
      <c r="D9945" s="88">
        <v>16250.179986992949</v>
      </c>
    </row>
    <row r="9946" spans="3:4" x14ac:dyDescent="0.2">
      <c r="C9946" s="88">
        <v>0.4924</v>
      </c>
      <c r="D9946" s="88">
        <v>16250.379128021272</v>
      </c>
    </row>
    <row r="9947" spans="3:4" x14ac:dyDescent="0.2">
      <c r="C9947" s="88">
        <v>0.49245</v>
      </c>
      <c r="D9947" s="88">
        <v>16250.47263151514</v>
      </c>
    </row>
    <row r="9948" spans="3:4" x14ac:dyDescent="0.2">
      <c r="C9948" s="88">
        <v>0.49249999999999999</v>
      </c>
      <c r="D9948" s="88">
        <v>16250.489025822415</v>
      </c>
    </row>
    <row r="9949" spans="3:4" x14ac:dyDescent="0.2">
      <c r="C9949" s="88">
        <v>0.49254999999999999</v>
      </c>
      <c r="D9949" s="88">
        <v>16250.645161748998</v>
      </c>
    </row>
    <row r="9950" spans="3:4" x14ac:dyDescent="0.2">
      <c r="C9950" s="88">
        <v>0.49259999999999998</v>
      </c>
      <c r="D9950" s="88">
        <v>16250.80981636294</v>
      </c>
    </row>
    <row r="9951" spans="3:4" x14ac:dyDescent="0.2">
      <c r="C9951" s="88">
        <v>0.49264999999999998</v>
      </c>
      <c r="D9951" s="88">
        <v>16250.837546266637</v>
      </c>
    </row>
    <row r="9952" spans="3:4" x14ac:dyDescent="0.2">
      <c r="C9952" s="88">
        <v>0.49270000000000003</v>
      </c>
      <c r="D9952" s="88">
        <v>16250.889585011722</v>
      </c>
    </row>
    <row r="9953" spans="3:4" x14ac:dyDescent="0.2">
      <c r="C9953" s="88">
        <v>0.49275000000000002</v>
      </c>
      <c r="D9953" s="88">
        <v>16251.380418567443</v>
      </c>
    </row>
    <row r="9954" spans="3:4" x14ac:dyDescent="0.2">
      <c r="C9954" s="88">
        <v>0.49280000000000002</v>
      </c>
      <c r="D9954" s="88">
        <v>16251.764110975622</v>
      </c>
    </row>
    <row r="9955" spans="3:4" x14ac:dyDescent="0.2">
      <c r="C9955" s="88">
        <v>0.49285000000000001</v>
      </c>
      <c r="D9955" s="88">
        <v>16251.777471758125</v>
      </c>
    </row>
    <row r="9956" spans="3:4" x14ac:dyDescent="0.2">
      <c r="C9956" s="88">
        <v>0.4929</v>
      </c>
      <c r="D9956" s="88">
        <v>16251.9315326249</v>
      </c>
    </row>
    <row r="9957" spans="3:4" x14ac:dyDescent="0.2">
      <c r="C9957" s="88">
        <v>0.49295</v>
      </c>
      <c r="D9957" s="88">
        <v>16251.959480437072</v>
      </c>
    </row>
    <row r="9958" spans="3:4" x14ac:dyDescent="0.2">
      <c r="C9958" s="88">
        <v>0.49299999999999999</v>
      </c>
      <c r="D9958" s="88">
        <v>16252.097460946194</v>
      </c>
    </row>
    <row r="9959" spans="3:4" x14ac:dyDescent="0.2">
      <c r="C9959" s="88">
        <v>0.49304999999999999</v>
      </c>
      <c r="D9959" s="88">
        <v>16252.284473164556</v>
      </c>
    </row>
    <row r="9960" spans="3:4" x14ac:dyDescent="0.2">
      <c r="C9960" s="88">
        <v>0.49309999999999998</v>
      </c>
      <c r="D9960" s="88">
        <v>16252.580926990488</v>
      </c>
    </row>
    <row r="9961" spans="3:4" x14ac:dyDescent="0.2">
      <c r="C9961" s="88">
        <v>0.49314999999999998</v>
      </c>
      <c r="D9961" s="88">
        <v>16252.615684944511</v>
      </c>
    </row>
    <row r="9962" spans="3:4" x14ac:dyDescent="0.2">
      <c r="C9962" s="88">
        <v>0.49320000000000003</v>
      </c>
      <c r="D9962" s="88">
        <v>16252.711305421388</v>
      </c>
    </row>
    <row r="9963" spans="3:4" x14ac:dyDescent="0.2">
      <c r="C9963" s="88">
        <v>0.49325000000000002</v>
      </c>
      <c r="D9963" s="88">
        <v>16252.983157473298</v>
      </c>
    </row>
    <row r="9964" spans="3:4" x14ac:dyDescent="0.2">
      <c r="C9964" s="88">
        <v>0.49330000000000002</v>
      </c>
      <c r="D9964" s="88">
        <v>16253.065218375801</v>
      </c>
    </row>
    <row r="9965" spans="3:4" x14ac:dyDescent="0.2">
      <c r="C9965" s="88">
        <v>0.49335000000000001</v>
      </c>
      <c r="D9965" s="88">
        <v>16253.08438527243</v>
      </c>
    </row>
    <row r="9966" spans="3:4" x14ac:dyDescent="0.2">
      <c r="C9966" s="88">
        <v>0.49340000000000001</v>
      </c>
      <c r="D9966" s="88">
        <v>16253.13104789194</v>
      </c>
    </row>
    <row r="9967" spans="3:4" x14ac:dyDescent="0.2">
      <c r="C9967" s="88">
        <v>0.49345</v>
      </c>
      <c r="D9967" s="88">
        <v>16253.172588563817</v>
      </c>
    </row>
    <row r="9968" spans="3:4" x14ac:dyDescent="0.2">
      <c r="C9968" s="88">
        <v>0.49349999999999999</v>
      </c>
      <c r="D9968" s="88">
        <v>16253.177383856182</v>
      </c>
    </row>
    <row r="9969" spans="3:4" x14ac:dyDescent="0.2">
      <c r="C9969" s="88">
        <v>0.49354999999999999</v>
      </c>
      <c r="D9969" s="88">
        <v>16253.346421952545</v>
      </c>
    </row>
    <row r="9970" spans="3:4" x14ac:dyDescent="0.2">
      <c r="C9970" s="88">
        <v>0.49359999999999998</v>
      </c>
      <c r="D9970" s="88">
        <v>16253.420483122276</v>
      </c>
    </row>
    <row r="9971" spans="3:4" x14ac:dyDescent="0.2">
      <c r="C9971" s="88">
        <v>0.49364999999999998</v>
      </c>
      <c r="D9971" s="88">
        <v>16254.200166370389</v>
      </c>
    </row>
    <row r="9972" spans="3:4" x14ac:dyDescent="0.2">
      <c r="C9972" s="88">
        <v>0.49370000000000003</v>
      </c>
      <c r="D9972" s="88">
        <v>16254.230567858183</v>
      </c>
    </row>
    <row r="9973" spans="3:4" x14ac:dyDescent="0.2">
      <c r="C9973" s="88">
        <v>0.49375000000000002</v>
      </c>
      <c r="D9973" s="88">
        <v>16254.268863755777</v>
      </c>
    </row>
    <row r="9974" spans="3:4" x14ac:dyDescent="0.2">
      <c r="C9974" s="88">
        <v>0.49380000000000002</v>
      </c>
      <c r="D9974" s="88">
        <v>16254.677759179054</v>
      </c>
    </row>
    <row r="9975" spans="3:4" x14ac:dyDescent="0.2">
      <c r="C9975" s="88">
        <v>0.49385000000000001</v>
      </c>
      <c r="D9975" s="88">
        <v>16254.682349153587</v>
      </c>
    </row>
    <row r="9976" spans="3:4" x14ac:dyDescent="0.2">
      <c r="C9976" s="88">
        <v>0.49390000000000001</v>
      </c>
      <c r="D9976" s="88">
        <v>16254.945000269479</v>
      </c>
    </row>
    <row r="9977" spans="3:4" x14ac:dyDescent="0.2">
      <c r="C9977" s="88">
        <v>0.49395</v>
      </c>
      <c r="D9977" s="88">
        <v>16255.039803942978</v>
      </c>
    </row>
    <row r="9978" spans="3:4" x14ac:dyDescent="0.2">
      <c r="C9978" s="88">
        <v>0.49399999999999999</v>
      </c>
      <c r="D9978" s="88">
        <v>16255.15008801576</v>
      </c>
    </row>
    <row r="9979" spans="3:4" x14ac:dyDescent="0.2">
      <c r="C9979" s="88">
        <v>0.49404999999999999</v>
      </c>
      <c r="D9979" s="88">
        <v>16255.368495788873</v>
      </c>
    </row>
    <row r="9980" spans="3:4" x14ac:dyDescent="0.2">
      <c r="C9980" s="88">
        <v>0.49409999999999998</v>
      </c>
      <c r="D9980" s="88">
        <v>16255.536863636455</v>
      </c>
    </row>
    <row r="9981" spans="3:4" x14ac:dyDescent="0.2">
      <c r="C9981" s="88">
        <v>0.49414999999999998</v>
      </c>
      <c r="D9981" s="88">
        <v>16255.575481419757</v>
      </c>
    </row>
    <row r="9982" spans="3:4" x14ac:dyDescent="0.2">
      <c r="C9982" s="88">
        <v>0.49419999999999997</v>
      </c>
      <c r="D9982" s="88">
        <v>16255.731723575005</v>
      </c>
    </row>
    <row r="9983" spans="3:4" x14ac:dyDescent="0.2">
      <c r="C9983" s="88">
        <v>0.49425000000000002</v>
      </c>
      <c r="D9983" s="88">
        <v>16255.763227907726</v>
      </c>
    </row>
    <row r="9984" spans="3:4" x14ac:dyDescent="0.2">
      <c r="C9984" s="88">
        <v>0.49430000000000002</v>
      </c>
      <c r="D9984" s="88">
        <v>16255.791249246238</v>
      </c>
    </row>
    <row r="9985" spans="3:4" x14ac:dyDescent="0.2">
      <c r="C9985" s="88">
        <v>0.49435000000000001</v>
      </c>
      <c r="D9985" s="88">
        <v>16256.114520025869</v>
      </c>
    </row>
    <row r="9986" spans="3:4" x14ac:dyDescent="0.2">
      <c r="C9986" s="88">
        <v>0.49440000000000001</v>
      </c>
      <c r="D9986" s="88">
        <v>16256.249748956583</v>
      </c>
    </row>
    <row r="9987" spans="3:4" x14ac:dyDescent="0.2">
      <c r="C9987" s="88">
        <v>0.49445</v>
      </c>
      <c r="D9987" s="88">
        <v>16256.279860411072</v>
      </c>
    </row>
    <row r="9988" spans="3:4" x14ac:dyDescent="0.2">
      <c r="C9988" s="88">
        <v>0.4945</v>
      </c>
      <c r="D9988" s="88">
        <v>16256.351500735949</v>
      </c>
    </row>
    <row r="9989" spans="3:4" x14ac:dyDescent="0.2">
      <c r="C9989" s="88">
        <v>0.49454999999999999</v>
      </c>
      <c r="D9989" s="88">
        <v>16256.364890869259</v>
      </c>
    </row>
    <row r="9990" spans="3:4" x14ac:dyDescent="0.2">
      <c r="C9990" s="88">
        <v>0.49459999999999998</v>
      </c>
      <c r="D9990" s="88">
        <v>16256.542702391802</v>
      </c>
    </row>
    <row r="9991" spans="3:4" x14ac:dyDescent="0.2">
      <c r="C9991" s="88">
        <v>0.49464999999999998</v>
      </c>
      <c r="D9991" s="88">
        <v>16256.646182949582</v>
      </c>
    </row>
    <row r="9992" spans="3:4" x14ac:dyDescent="0.2">
      <c r="C9992" s="88">
        <v>0.49469999999999997</v>
      </c>
      <c r="D9992" s="88">
        <v>16256.866856689994</v>
      </c>
    </row>
    <row r="9993" spans="3:4" x14ac:dyDescent="0.2">
      <c r="C9993" s="88">
        <v>0.49475000000000002</v>
      </c>
      <c r="D9993" s="88">
        <v>16257.194563320556</v>
      </c>
    </row>
    <row r="9994" spans="3:4" x14ac:dyDescent="0.2">
      <c r="C9994" s="88">
        <v>0.49480000000000002</v>
      </c>
      <c r="D9994" s="88">
        <v>16257.290240178359</v>
      </c>
    </row>
    <row r="9995" spans="3:4" x14ac:dyDescent="0.2">
      <c r="C9995" s="88">
        <v>0.49485000000000001</v>
      </c>
      <c r="D9995" s="88">
        <v>16257.325000585419</v>
      </c>
    </row>
    <row r="9996" spans="3:4" x14ac:dyDescent="0.2">
      <c r="C9996" s="88">
        <v>0.49490000000000001</v>
      </c>
      <c r="D9996" s="88">
        <v>16257.507816553853</v>
      </c>
    </row>
    <row r="9997" spans="3:4" x14ac:dyDescent="0.2">
      <c r="C9997" s="88">
        <v>0.49495</v>
      </c>
      <c r="D9997" s="88">
        <v>16257.679725544793</v>
      </c>
    </row>
    <row r="9998" spans="3:4" x14ac:dyDescent="0.2">
      <c r="C9998" s="88">
        <v>0.495</v>
      </c>
      <c r="D9998" s="88">
        <v>16257.737345314967</v>
      </c>
    </row>
    <row r="9999" spans="3:4" x14ac:dyDescent="0.2">
      <c r="C9999" s="88">
        <v>0.49504999999999999</v>
      </c>
      <c r="D9999" s="88">
        <v>16257.856811133423</v>
      </c>
    </row>
    <row r="10000" spans="3:4" x14ac:dyDescent="0.2">
      <c r="C10000" s="88">
        <v>0.49509999999999998</v>
      </c>
      <c r="D10000" s="88">
        <v>16257.983545819025</v>
      </c>
    </row>
    <row r="10001" spans="3:4" x14ac:dyDescent="0.2">
      <c r="C10001" s="88">
        <v>0.49514999999999998</v>
      </c>
      <c r="D10001" s="88">
        <v>16258.273223082497</v>
      </c>
    </row>
    <row r="10002" spans="3:4" x14ac:dyDescent="0.2">
      <c r="C10002" s="88">
        <v>0.49519999999999997</v>
      </c>
      <c r="D10002" s="88">
        <v>16258.575712356054</v>
      </c>
    </row>
    <row r="10003" spans="3:4" x14ac:dyDescent="0.2">
      <c r="C10003" s="88">
        <v>0.49525000000000002</v>
      </c>
      <c r="D10003" s="88">
        <v>16258.714145057067</v>
      </c>
    </row>
    <row r="10004" spans="3:4" x14ac:dyDescent="0.2">
      <c r="C10004" s="88">
        <v>0.49530000000000002</v>
      </c>
      <c r="D10004" s="88">
        <v>16258.725640825694</v>
      </c>
    </row>
    <row r="10005" spans="3:4" x14ac:dyDescent="0.2">
      <c r="C10005" s="88">
        <v>0.49535000000000001</v>
      </c>
      <c r="D10005" s="88">
        <v>16259.105994414238</v>
      </c>
    </row>
    <row r="10006" spans="3:4" x14ac:dyDescent="0.2">
      <c r="C10006" s="88">
        <v>0.49540000000000001</v>
      </c>
      <c r="D10006" s="88">
        <v>16259.218709320419</v>
      </c>
    </row>
    <row r="10007" spans="3:4" x14ac:dyDescent="0.2">
      <c r="C10007" s="88">
        <v>0.49545</v>
      </c>
      <c r="D10007" s="88">
        <v>16259.226512522782</v>
      </c>
    </row>
    <row r="10008" spans="3:4" x14ac:dyDescent="0.2">
      <c r="C10008" s="88">
        <v>0.4955</v>
      </c>
      <c r="D10008" s="88">
        <v>16259.356851087456</v>
      </c>
    </row>
    <row r="10009" spans="3:4" x14ac:dyDescent="0.2">
      <c r="C10009" s="88">
        <v>0.49554999999999999</v>
      </c>
      <c r="D10009" s="88">
        <v>16259.383293688144</v>
      </c>
    </row>
    <row r="10010" spans="3:4" x14ac:dyDescent="0.2">
      <c r="C10010" s="88">
        <v>0.49559999999999998</v>
      </c>
      <c r="D10010" s="88">
        <v>16259.43435143273</v>
      </c>
    </row>
    <row r="10011" spans="3:4" x14ac:dyDescent="0.2">
      <c r="C10011" s="88">
        <v>0.49564999999999998</v>
      </c>
      <c r="D10011" s="88">
        <v>16259.730368795705</v>
      </c>
    </row>
    <row r="10012" spans="3:4" x14ac:dyDescent="0.2">
      <c r="C10012" s="88">
        <v>0.49569999999999997</v>
      </c>
      <c r="D10012" s="88">
        <v>16259.758684202407</v>
      </c>
    </row>
    <row r="10013" spans="3:4" x14ac:dyDescent="0.2">
      <c r="C10013" s="88">
        <v>0.49575000000000002</v>
      </c>
      <c r="D10013" s="88">
        <v>16260.095715628257</v>
      </c>
    </row>
    <row r="10014" spans="3:4" x14ac:dyDescent="0.2">
      <c r="C10014" s="88">
        <v>0.49580000000000002</v>
      </c>
      <c r="D10014" s="88">
        <v>16260.132865083204</v>
      </c>
    </row>
    <row r="10015" spans="3:4" x14ac:dyDescent="0.2">
      <c r="C10015" s="88">
        <v>0.49585000000000001</v>
      </c>
      <c r="D10015" s="88">
        <v>16260.242650177701</v>
      </c>
    </row>
    <row r="10016" spans="3:4" x14ac:dyDescent="0.2">
      <c r="C10016" s="88">
        <v>0.49590000000000001</v>
      </c>
      <c r="D10016" s="88">
        <v>16260.36976919567</v>
      </c>
    </row>
    <row r="10017" spans="3:4" x14ac:dyDescent="0.2">
      <c r="C10017" s="88">
        <v>0.49595</v>
      </c>
      <c r="D10017" s="88">
        <v>16260.453406310662</v>
      </c>
    </row>
    <row r="10018" spans="3:4" x14ac:dyDescent="0.2">
      <c r="C10018" s="88">
        <v>0.496</v>
      </c>
      <c r="D10018" s="88">
        <v>16260.603809864568</v>
      </c>
    </row>
    <row r="10019" spans="3:4" x14ac:dyDescent="0.2">
      <c r="C10019" s="88">
        <v>0.49604999999999999</v>
      </c>
      <c r="D10019" s="88">
        <v>16260.605707675539</v>
      </c>
    </row>
    <row r="10020" spans="3:4" x14ac:dyDescent="0.2">
      <c r="C10020" s="88">
        <v>0.49609999999999999</v>
      </c>
      <c r="D10020" s="88">
        <v>16261.063631235938</v>
      </c>
    </row>
    <row r="10021" spans="3:4" x14ac:dyDescent="0.2">
      <c r="C10021" s="88">
        <v>0.49614999999999998</v>
      </c>
      <c r="D10021" s="88">
        <v>16261.202508523409</v>
      </c>
    </row>
    <row r="10022" spans="3:4" x14ac:dyDescent="0.2">
      <c r="C10022" s="88">
        <v>0.49619999999999997</v>
      </c>
      <c r="D10022" s="88">
        <v>16261.361074087508</v>
      </c>
    </row>
    <row r="10023" spans="3:4" x14ac:dyDescent="0.2">
      <c r="C10023" s="88">
        <v>0.49625000000000002</v>
      </c>
      <c r="D10023" s="88">
        <v>16261.500081265027</v>
      </c>
    </row>
    <row r="10024" spans="3:4" x14ac:dyDescent="0.2">
      <c r="C10024" s="88">
        <v>0.49630000000000002</v>
      </c>
      <c r="D10024" s="88">
        <v>16261.658266759297</v>
      </c>
    </row>
    <row r="10025" spans="3:4" x14ac:dyDescent="0.2">
      <c r="C10025" s="88">
        <v>0.49635000000000001</v>
      </c>
      <c r="D10025" s="88">
        <v>16261.942285821629</v>
      </c>
    </row>
    <row r="10026" spans="3:4" x14ac:dyDescent="0.2">
      <c r="C10026" s="88">
        <v>0.49640000000000001</v>
      </c>
      <c r="D10026" s="88">
        <v>16262.043134199164</v>
      </c>
    </row>
    <row r="10027" spans="3:4" x14ac:dyDescent="0.2">
      <c r="C10027" s="88">
        <v>0.49645</v>
      </c>
      <c r="D10027" s="88">
        <v>16262.68095529299</v>
      </c>
    </row>
    <row r="10028" spans="3:4" x14ac:dyDescent="0.2">
      <c r="C10028" s="88">
        <v>0.4965</v>
      </c>
      <c r="D10028" s="88">
        <v>16262.692384751021</v>
      </c>
    </row>
    <row r="10029" spans="3:4" x14ac:dyDescent="0.2">
      <c r="C10029" s="88">
        <v>0.49654999999999999</v>
      </c>
      <c r="D10029" s="88">
        <v>16262.794170939052</v>
      </c>
    </row>
    <row r="10030" spans="3:4" x14ac:dyDescent="0.2">
      <c r="C10030" s="88">
        <v>0.49659999999999999</v>
      </c>
      <c r="D10030" s="88">
        <v>16262.834438525819</v>
      </c>
    </row>
    <row r="10031" spans="3:4" x14ac:dyDescent="0.2">
      <c r="C10031" s="88">
        <v>0.49664999999999998</v>
      </c>
      <c r="D10031" s="88">
        <v>16263.160493001415</v>
      </c>
    </row>
    <row r="10032" spans="3:4" x14ac:dyDescent="0.2">
      <c r="C10032" s="88">
        <v>0.49669999999999997</v>
      </c>
      <c r="D10032" s="88">
        <v>16263.825975223855</v>
      </c>
    </row>
    <row r="10033" spans="3:4" x14ac:dyDescent="0.2">
      <c r="C10033" s="88">
        <v>0.49675000000000002</v>
      </c>
      <c r="D10033" s="88">
        <v>16263.875542418229</v>
      </c>
    </row>
    <row r="10034" spans="3:4" x14ac:dyDescent="0.2">
      <c r="C10034" s="88">
        <v>0.49680000000000002</v>
      </c>
      <c r="D10034" s="88">
        <v>16263.875932562072</v>
      </c>
    </row>
    <row r="10035" spans="3:4" x14ac:dyDescent="0.2">
      <c r="C10035" s="88">
        <v>0.49685000000000001</v>
      </c>
      <c r="D10035" s="88">
        <v>16263.882144873076</v>
      </c>
    </row>
    <row r="10036" spans="3:4" x14ac:dyDescent="0.2">
      <c r="C10036" s="88">
        <v>0.49690000000000001</v>
      </c>
      <c r="D10036" s="88">
        <v>16263.930936674937</v>
      </c>
    </row>
    <row r="10037" spans="3:4" x14ac:dyDescent="0.2">
      <c r="C10037" s="88">
        <v>0.49695</v>
      </c>
      <c r="D10037" s="88">
        <v>16263.964585644108</v>
      </c>
    </row>
    <row r="10038" spans="3:4" x14ac:dyDescent="0.2">
      <c r="C10038" s="88">
        <v>0.497</v>
      </c>
      <c r="D10038" s="88">
        <v>16264.33983622292</v>
      </c>
    </row>
    <row r="10039" spans="3:4" x14ac:dyDescent="0.2">
      <c r="C10039" s="88">
        <v>0.49704999999999999</v>
      </c>
      <c r="D10039" s="88">
        <v>16264.596133501875</v>
      </c>
    </row>
    <row r="10040" spans="3:4" x14ac:dyDescent="0.2">
      <c r="C10040" s="88">
        <v>0.49709999999999999</v>
      </c>
      <c r="D10040" s="88">
        <v>16264.812401362582</v>
      </c>
    </row>
    <row r="10041" spans="3:4" x14ac:dyDescent="0.2">
      <c r="C10041" s="88">
        <v>0.49714999999999998</v>
      </c>
      <c r="D10041" s="88">
        <v>16264.850704924895</v>
      </c>
    </row>
    <row r="10042" spans="3:4" x14ac:dyDescent="0.2">
      <c r="C10042" s="88">
        <v>0.49719999999999998</v>
      </c>
      <c r="D10042" s="88">
        <v>16265.032689525209</v>
      </c>
    </row>
    <row r="10043" spans="3:4" x14ac:dyDescent="0.2">
      <c r="C10043" s="88">
        <v>0.49725000000000003</v>
      </c>
      <c r="D10043" s="88">
        <v>16265.093277106867</v>
      </c>
    </row>
    <row r="10044" spans="3:4" x14ac:dyDescent="0.2">
      <c r="C10044" s="88">
        <v>0.49730000000000002</v>
      </c>
      <c r="D10044" s="88">
        <v>16265.102948658234</v>
      </c>
    </row>
    <row r="10045" spans="3:4" x14ac:dyDescent="0.2">
      <c r="C10045" s="88">
        <v>0.49735000000000001</v>
      </c>
      <c r="D10045" s="88">
        <v>16265.273036098277</v>
      </c>
    </row>
    <row r="10046" spans="3:4" x14ac:dyDescent="0.2">
      <c r="C10046" s="88">
        <v>0.49740000000000001</v>
      </c>
      <c r="D10046" s="88">
        <v>16265.431832093003</v>
      </c>
    </row>
    <row r="10047" spans="3:4" x14ac:dyDescent="0.2">
      <c r="C10047" s="88">
        <v>0.49745</v>
      </c>
      <c r="D10047" s="88">
        <v>16265.545442791868</v>
      </c>
    </row>
    <row r="10048" spans="3:4" x14ac:dyDescent="0.2">
      <c r="C10048" s="88">
        <v>0.4975</v>
      </c>
      <c r="D10048" s="88">
        <v>16265.971464750375</v>
      </c>
    </row>
    <row r="10049" spans="3:4" x14ac:dyDescent="0.2">
      <c r="C10049" s="88">
        <v>0.49754999999999999</v>
      </c>
      <c r="D10049" s="88">
        <v>16266.359376412307</v>
      </c>
    </row>
    <row r="10050" spans="3:4" x14ac:dyDescent="0.2">
      <c r="C10050" s="88">
        <v>0.49759999999999999</v>
      </c>
      <c r="D10050" s="88">
        <v>16266.372807053345</v>
      </c>
    </row>
    <row r="10051" spans="3:4" x14ac:dyDescent="0.2">
      <c r="C10051" s="88">
        <v>0.49764999999999998</v>
      </c>
      <c r="D10051" s="88">
        <v>16266.445717085742</v>
      </c>
    </row>
    <row r="10052" spans="3:4" x14ac:dyDescent="0.2">
      <c r="C10052" s="88">
        <v>0.49769999999999998</v>
      </c>
      <c r="D10052" s="88">
        <v>16266.541077489766</v>
      </c>
    </row>
    <row r="10053" spans="3:4" x14ac:dyDescent="0.2">
      <c r="C10053" s="88">
        <v>0.49775000000000003</v>
      </c>
      <c r="D10053" s="88">
        <v>16266.561020884854</v>
      </c>
    </row>
    <row r="10054" spans="3:4" x14ac:dyDescent="0.2">
      <c r="C10054" s="88">
        <v>0.49780000000000002</v>
      </c>
      <c r="D10054" s="88">
        <v>16266.868553847724</v>
      </c>
    </row>
    <row r="10055" spans="3:4" x14ac:dyDescent="0.2">
      <c r="C10055" s="88">
        <v>0.49785000000000001</v>
      </c>
      <c r="D10055" s="88">
        <v>16266.952203751767</v>
      </c>
    </row>
    <row r="10056" spans="3:4" x14ac:dyDescent="0.2">
      <c r="C10056" s="88">
        <v>0.49790000000000001</v>
      </c>
      <c r="D10056" s="88">
        <v>16267.093576702857</v>
      </c>
    </row>
    <row r="10057" spans="3:4" x14ac:dyDescent="0.2">
      <c r="C10057" s="88">
        <v>0.49795</v>
      </c>
      <c r="D10057" s="88">
        <v>16267.137311950868</v>
      </c>
    </row>
    <row r="10058" spans="3:4" x14ac:dyDescent="0.2">
      <c r="C10058" s="88">
        <v>0.498</v>
      </c>
      <c r="D10058" s="88">
        <v>16267.428054328599</v>
      </c>
    </row>
    <row r="10059" spans="3:4" x14ac:dyDescent="0.2">
      <c r="C10059" s="88">
        <v>0.49804999999999999</v>
      </c>
      <c r="D10059" s="88">
        <v>16267.575688506395</v>
      </c>
    </row>
    <row r="10060" spans="3:4" x14ac:dyDescent="0.2">
      <c r="C10060" s="88">
        <v>0.49809999999999999</v>
      </c>
      <c r="D10060" s="88">
        <v>16267.705239496638</v>
      </c>
    </row>
    <row r="10061" spans="3:4" x14ac:dyDescent="0.2">
      <c r="C10061" s="88">
        <v>0.49814999999999998</v>
      </c>
      <c r="D10061" s="88">
        <v>16267.728700607697</v>
      </c>
    </row>
    <row r="10062" spans="3:4" x14ac:dyDescent="0.2">
      <c r="C10062" s="88">
        <v>0.49819999999999998</v>
      </c>
      <c r="D10062" s="88">
        <v>16267.78166884536</v>
      </c>
    </row>
    <row r="10063" spans="3:4" x14ac:dyDescent="0.2">
      <c r="C10063" s="88">
        <v>0.49825000000000003</v>
      </c>
      <c r="D10063" s="88">
        <v>16268.138218930048</v>
      </c>
    </row>
    <row r="10064" spans="3:4" x14ac:dyDescent="0.2">
      <c r="C10064" s="88">
        <v>0.49830000000000002</v>
      </c>
      <c r="D10064" s="88">
        <v>16268.322978273412</v>
      </c>
    </row>
    <row r="10065" spans="3:4" x14ac:dyDescent="0.2">
      <c r="C10065" s="88">
        <v>0.49835000000000002</v>
      </c>
      <c r="D10065" s="88">
        <v>16268.349618595974</v>
      </c>
    </row>
    <row r="10066" spans="3:4" x14ac:dyDescent="0.2">
      <c r="C10066" s="88">
        <v>0.49840000000000001</v>
      </c>
      <c r="D10066" s="88">
        <v>16268.560894685999</v>
      </c>
    </row>
    <row r="10067" spans="3:4" x14ac:dyDescent="0.2">
      <c r="C10067" s="88">
        <v>0.49845</v>
      </c>
      <c r="D10067" s="88">
        <v>16269.04532284424</v>
      </c>
    </row>
    <row r="10068" spans="3:4" x14ac:dyDescent="0.2">
      <c r="C10068" s="88">
        <v>0.4985</v>
      </c>
      <c r="D10068" s="88">
        <v>16269.490479811893</v>
      </c>
    </row>
    <row r="10069" spans="3:4" x14ac:dyDescent="0.2">
      <c r="C10069" s="88">
        <v>0.49854999999999999</v>
      </c>
      <c r="D10069" s="88">
        <v>16269.645775351722</v>
      </c>
    </row>
    <row r="10070" spans="3:4" x14ac:dyDescent="0.2">
      <c r="C10070" s="88">
        <v>0.49859999999999999</v>
      </c>
      <c r="D10070" s="88">
        <v>16269.683209180617</v>
      </c>
    </row>
    <row r="10071" spans="3:4" x14ac:dyDescent="0.2">
      <c r="C10071" s="88">
        <v>0.49864999999999998</v>
      </c>
      <c r="D10071" s="88">
        <v>16269.948016088634</v>
      </c>
    </row>
    <row r="10072" spans="3:4" x14ac:dyDescent="0.2">
      <c r="C10072" s="88">
        <v>0.49869999999999998</v>
      </c>
      <c r="D10072" s="88">
        <v>16270.034762149642</v>
      </c>
    </row>
    <row r="10073" spans="3:4" x14ac:dyDescent="0.2">
      <c r="C10073" s="88">
        <v>0.49875000000000003</v>
      </c>
      <c r="D10073" s="88">
        <v>16270.042183406655</v>
      </c>
    </row>
    <row r="10074" spans="3:4" x14ac:dyDescent="0.2">
      <c r="C10074" s="88">
        <v>0.49880000000000002</v>
      </c>
      <c r="D10074" s="88">
        <v>16270.374803522205</v>
      </c>
    </row>
    <row r="10075" spans="3:4" x14ac:dyDescent="0.2">
      <c r="C10075" s="88">
        <v>0.49885000000000002</v>
      </c>
      <c r="D10075" s="88">
        <v>16270.412793226094</v>
      </c>
    </row>
    <row r="10076" spans="3:4" x14ac:dyDescent="0.2">
      <c r="C10076" s="88">
        <v>0.49890000000000001</v>
      </c>
      <c r="D10076" s="88">
        <v>16270.435917945251</v>
      </c>
    </row>
    <row r="10077" spans="3:4" x14ac:dyDescent="0.2">
      <c r="C10077" s="88">
        <v>0.49895</v>
      </c>
      <c r="D10077" s="88">
        <v>16270.588394253229</v>
      </c>
    </row>
    <row r="10078" spans="3:4" x14ac:dyDescent="0.2">
      <c r="C10078" s="88">
        <v>0.499</v>
      </c>
      <c r="D10078" s="88">
        <v>16270.635977640755</v>
      </c>
    </row>
    <row r="10079" spans="3:4" x14ac:dyDescent="0.2">
      <c r="C10079" s="88">
        <v>0.49904999999999999</v>
      </c>
      <c r="D10079" s="88">
        <v>16270.644631991854</v>
      </c>
    </row>
    <row r="10080" spans="3:4" x14ac:dyDescent="0.2">
      <c r="C10080" s="88">
        <v>0.49909999999999999</v>
      </c>
      <c r="D10080" s="88">
        <v>16271.007238480721</v>
      </c>
    </row>
    <row r="10081" spans="3:4" x14ac:dyDescent="0.2">
      <c r="C10081" s="88">
        <v>0.49914999999999998</v>
      </c>
      <c r="D10081" s="88">
        <v>16271.305682155795</v>
      </c>
    </row>
    <row r="10082" spans="3:4" x14ac:dyDescent="0.2">
      <c r="C10082" s="88">
        <v>0.49919999999999998</v>
      </c>
      <c r="D10082" s="88">
        <v>16271.416658423943</v>
      </c>
    </row>
    <row r="10083" spans="3:4" x14ac:dyDescent="0.2">
      <c r="C10083" s="88">
        <v>0.49925000000000003</v>
      </c>
      <c r="D10083" s="88">
        <v>16271.585919861556</v>
      </c>
    </row>
    <row r="10084" spans="3:4" x14ac:dyDescent="0.2">
      <c r="C10084" s="88">
        <v>0.49930000000000002</v>
      </c>
      <c r="D10084" s="88">
        <v>16271.618469479225</v>
      </c>
    </row>
    <row r="10085" spans="3:4" x14ac:dyDescent="0.2">
      <c r="C10085" s="88">
        <v>0.49935000000000002</v>
      </c>
      <c r="D10085" s="88">
        <v>16271.717159665051</v>
      </c>
    </row>
    <row r="10086" spans="3:4" x14ac:dyDescent="0.2">
      <c r="C10086" s="88">
        <v>0.49940000000000001</v>
      </c>
      <c r="D10086" s="88">
        <v>16271.890603951735</v>
      </c>
    </row>
    <row r="10087" spans="3:4" x14ac:dyDescent="0.2">
      <c r="C10087" s="88">
        <v>0.49945000000000001</v>
      </c>
      <c r="D10087" s="88">
        <v>16271.926574397909</v>
      </c>
    </row>
    <row r="10088" spans="3:4" x14ac:dyDescent="0.2">
      <c r="C10088" s="88">
        <v>0.4995</v>
      </c>
      <c r="D10088" s="88">
        <v>16271.956469531558</v>
      </c>
    </row>
    <row r="10089" spans="3:4" x14ac:dyDescent="0.2">
      <c r="C10089" s="88">
        <v>0.49954999999999999</v>
      </c>
      <c r="D10089" s="88">
        <v>16271.97614847062</v>
      </c>
    </row>
    <row r="10090" spans="3:4" x14ac:dyDescent="0.2">
      <c r="C10090" s="88">
        <v>0.49959999999999999</v>
      </c>
      <c r="D10090" s="88">
        <v>16272.25748410382</v>
      </c>
    </row>
    <row r="10091" spans="3:4" x14ac:dyDescent="0.2">
      <c r="C10091" s="88">
        <v>0.49964999999999998</v>
      </c>
      <c r="D10091" s="88">
        <v>16272.308209607447</v>
      </c>
    </row>
    <row r="10092" spans="3:4" x14ac:dyDescent="0.2">
      <c r="C10092" s="88">
        <v>0.49969999999999998</v>
      </c>
      <c r="D10092" s="88">
        <v>16272.357748914586</v>
      </c>
    </row>
    <row r="10093" spans="3:4" x14ac:dyDescent="0.2">
      <c r="C10093" s="88">
        <v>0.49975000000000003</v>
      </c>
      <c r="D10093" s="88">
        <v>16272.411631410319</v>
      </c>
    </row>
    <row r="10094" spans="3:4" x14ac:dyDescent="0.2">
      <c r="C10094" s="88">
        <v>0.49980000000000002</v>
      </c>
      <c r="D10094" s="88">
        <v>16272.430112552289</v>
      </c>
    </row>
    <row r="10095" spans="3:4" x14ac:dyDescent="0.2">
      <c r="C10095" s="88">
        <v>0.49985000000000002</v>
      </c>
      <c r="D10095" s="88">
        <v>16272.485313871275</v>
      </c>
    </row>
    <row r="10096" spans="3:4" x14ac:dyDescent="0.2">
      <c r="C10096" s="88">
        <v>0.49990000000000001</v>
      </c>
      <c r="D10096" s="88">
        <v>16272.503816805602</v>
      </c>
    </row>
    <row r="10097" spans="3:4" x14ac:dyDescent="0.2">
      <c r="C10097" s="88">
        <v>0.49995000000000001</v>
      </c>
      <c r="D10097" s="88">
        <v>16272.640278375129</v>
      </c>
    </row>
    <row r="10098" spans="3:4" x14ac:dyDescent="0.2">
      <c r="C10098" s="88">
        <v>0.5</v>
      </c>
      <c r="D10098" s="88">
        <v>16272.698074969008</v>
      </c>
    </row>
    <row r="10099" spans="3:4" x14ac:dyDescent="0.2">
      <c r="C10099" s="88">
        <v>0.50004999999999999</v>
      </c>
      <c r="D10099" s="88">
        <v>16272.714150175525</v>
      </c>
    </row>
    <row r="10100" spans="3:4" x14ac:dyDescent="0.2">
      <c r="C10100" s="88">
        <v>0.50009999999999999</v>
      </c>
      <c r="D10100" s="88">
        <v>16272.738094206734</v>
      </c>
    </row>
    <row r="10101" spans="3:4" x14ac:dyDescent="0.2">
      <c r="C10101" s="88">
        <v>0.50014999999999998</v>
      </c>
      <c r="D10101" s="88">
        <v>16272.854996176062</v>
      </c>
    </row>
    <row r="10102" spans="3:4" x14ac:dyDescent="0.2">
      <c r="C10102" s="88">
        <v>0.50019999999999998</v>
      </c>
      <c r="D10102" s="88">
        <v>16272.874324984467</v>
      </c>
    </row>
    <row r="10103" spans="3:4" x14ac:dyDescent="0.2">
      <c r="C10103" s="88">
        <v>0.50024999999999997</v>
      </c>
      <c r="D10103" s="88">
        <v>16273.204833445739</v>
      </c>
    </row>
    <row r="10104" spans="3:4" x14ac:dyDescent="0.2">
      <c r="C10104" s="88">
        <v>0.50029999999999997</v>
      </c>
      <c r="D10104" s="88">
        <v>16273.223828364888</v>
      </c>
    </row>
    <row r="10105" spans="3:4" x14ac:dyDescent="0.2">
      <c r="C10105" s="88">
        <v>0.50034999999999996</v>
      </c>
      <c r="D10105" s="88">
        <v>16273.404453346206</v>
      </c>
    </row>
    <row r="10106" spans="3:4" x14ac:dyDescent="0.2">
      <c r="C10106" s="88">
        <v>0.50039999999999996</v>
      </c>
      <c r="D10106" s="88">
        <v>16273.76251184291</v>
      </c>
    </row>
    <row r="10107" spans="3:4" x14ac:dyDescent="0.2">
      <c r="C10107" s="88">
        <v>0.50044999999999995</v>
      </c>
      <c r="D10107" s="88">
        <v>16273.905963878899</v>
      </c>
    </row>
    <row r="10108" spans="3:4" x14ac:dyDescent="0.2">
      <c r="C10108" s="88">
        <v>0.50049999999999994</v>
      </c>
      <c r="D10108" s="88">
        <v>16273.934001701304</v>
      </c>
    </row>
    <row r="10109" spans="3:4" x14ac:dyDescent="0.2">
      <c r="C10109" s="88">
        <v>0.50055000000000005</v>
      </c>
      <c r="D10109" s="88">
        <v>16273.965977962056</v>
      </c>
    </row>
    <row r="10110" spans="3:4" x14ac:dyDescent="0.2">
      <c r="C10110" s="88">
        <v>0.50060000000000004</v>
      </c>
      <c r="D10110" s="88">
        <v>16273.991565646731</v>
      </c>
    </row>
    <row r="10111" spans="3:4" x14ac:dyDescent="0.2">
      <c r="C10111" s="88">
        <v>0.50065000000000004</v>
      </c>
      <c r="D10111" s="88">
        <v>16274.045289327058</v>
      </c>
    </row>
    <row r="10112" spans="3:4" x14ac:dyDescent="0.2">
      <c r="C10112" s="88">
        <v>0.50070000000000003</v>
      </c>
      <c r="D10112" s="88">
        <v>16274.05241303549</v>
      </c>
    </row>
    <row r="10113" spans="3:4" x14ac:dyDescent="0.2">
      <c r="C10113" s="88">
        <v>0.50075000000000003</v>
      </c>
      <c r="D10113" s="88">
        <v>16274.069886106645</v>
      </c>
    </row>
    <row r="10114" spans="3:4" x14ac:dyDescent="0.2">
      <c r="C10114" s="88">
        <v>0.50080000000000002</v>
      </c>
      <c r="D10114" s="88">
        <v>16274.11218739023</v>
      </c>
    </row>
    <row r="10115" spans="3:4" x14ac:dyDescent="0.2">
      <c r="C10115" s="88">
        <v>0.50085000000000002</v>
      </c>
      <c r="D10115" s="88">
        <v>16274.139252196312</v>
      </c>
    </row>
    <row r="10116" spans="3:4" x14ac:dyDescent="0.2">
      <c r="C10116" s="88">
        <v>0.50090000000000001</v>
      </c>
      <c r="D10116" s="88">
        <v>16274.197899206642</v>
      </c>
    </row>
    <row r="10117" spans="3:4" x14ac:dyDescent="0.2">
      <c r="C10117" s="88">
        <v>0.50095000000000001</v>
      </c>
      <c r="D10117" s="88">
        <v>16274.212367363189</v>
      </c>
    </row>
    <row r="10118" spans="3:4" x14ac:dyDescent="0.2">
      <c r="C10118" s="88">
        <v>0.501</v>
      </c>
      <c r="D10118" s="88">
        <v>16274.315351589681</v>
      </c>
    </row>
    <row r="10119" spans="3:4" x14ac:dyDescent="0.2">
      <c r="C10119" s="88">
        <v>0.50105</v>
      </c>
      <c r="D10119" s="88">
        <v>16274.511730771117</v>
      </c>
    </row>
    <row r="10120" spans="3:4" x14ac:dyDescent="0.2">
      <c r="C10120" s="88">
        <v>0.50109999999999999</v>
      </c>
      <c r="D10120" s="88">
        <v>16274.544934021575</v>
      </c>
    </row>
    <row r="10121" spans="3:4" x14ac:dyDescent="0.2">
      <c r="C10121" s="88">
        <v>0.50114999999999998</v>
      </c>
      <c r="D10121" s="88">
        <v>16274.654308188037</v>
      </c>
    </row>
    <row r="10122" spans="3:4" x14ac:dyDescent="0.2">
      <c r="C10122" s="88">
        <v>0.50119999999999998</v>
      </c>
      <c r="D10122" s="88">
        <v>16274.677473302068</v>
      </c>
    </row>
    <row r="10123" spans="3:4" x14ac:dyDescent="0.2">
      <c r="C10123" s="88">
        <v>0.50124999999999997</v>
      </c>
      <c r="D10123" s="88">
        <v>16274.83832910606</v>
      </c>
    </row>
    <row r="10124" spans="3:4" x14ac:dyDescent="0.2">
      <c r="C10124" s="88">
        <v>0.50129999999999997</v>
      </c>
      <c r="D10124" s="88">
        <v>16275.03046128083</v>
      </c>
    </row>
    <row r="10125" spans="3:4" x14ac:dyDescent="0.2">
      <c r="C10125" s="88">
        <v>0.50134999999999996</v>
      </c>
      <c r="D10125" s="88">
        <v>16275.14263228514</v>
      </c>
    </row>
    <row r="10126" spans="3:4" x14ac:dyDescent="0.2">
      <c r="C10126" s="88">
        <v>0.50139999999999996</v>
      </c>
      <c r="D10126" s="88">
        <v>16275.263580436191</v>
      </c>
    </row>
    <row r="10127" spans="3:4" x14ac:dyDescent="0.2">
      <c r="C10127" s="88">
        <v>0.50144999999999995</v>
      </c>
      <c r="D10127" s="88">
        <v>16275.301802254975</v>
      </c>
    </row>
    <row r="10128" spans="3:4" x14ac:dyDescent="0.2">
      <c r="C10128" s="88">
        <v>0.50149999999999995</v>
      </c>
      <c r="D10128" s="88">
        <v>16275.422422730273</v>
      </c>
    </row>
    <row r="10129" spans="3:4" x14ac:dyDescent="0.2">
      <c r="C10129" s="88">
        <v>0.50155000000000005</v>
      </c>
      <c r="D10129" s="88">
        <v>16276.089691656136</v>
      </c>
    </row>
    <row r="10130" spans="3:4" x14ac:dyDescent="0.2">
      <c r="C10130" s="88">
        <v>0.50160000000000005</v>
      </c>
      <c r="D10130" s="88">
        <v>16276.256528813195</v>
      </c>
    </row>
    <row r="10131" spans="3:4" x14ac:dyDescent="0.2">
      <c r="C10131" s="88">
        <v>0.50165000000000004</v>
      </c>
      <c r="D10131" s="88">
        <v>16276.511200630681</v>
      </c>
    </row>
    <row r="10132" spans="3:4" x14ac:dyDescent="0.2">
      <c r="C10132" s="88">
        <v>0.50170000000000003</v>
      </c>
      <c r="D10132" s="88">
        <v>16276.549767700115</v>
      </c>
    </row>
    <row r="10133" spans="3:4" x14ac:dyDescent="0.2">
      <c r="C10133" s="88">
        <v>0.50175000000000003</v>
      </c>
      <c r="D10133" s="88">
        <v>16276.585974744488</v>
      </c>
    </row>
    <row r="10134" spans="3:4" x14ac:dyDescent="0.2">
      <c r="C10134" s="88">
        <v>0.50180000000000002</v>
      </c>
      <c r="D10134" s="88">
        <v>16276.726511709285</v>
      </c>
    </row>
    <row r="10135" spans="3:4" x14ac:dyDescent="0.2">
      <c r="C10135" s="88">
        <v>0.50185000000000002</v>
      </c>
      <c r="D10135" s="88">
        <v>16276.890408635045</v>
      </c>
    </row>
    <row r="10136" spans="3:4" x14ac:dyDescent="0.2">
      <c r="C10136" s="88">
        <v>0.50190000000000001</v>
      </c>
      <c r="D10136" s="88">
        <v>16276.914694724826</v>
      </c>
    </row>
    <row r="10137" spans="3:4" x14ac:dyDescent="0.2">
      <c r="C10137" s="88">
        <v>0.50195000000000001</v>
      </c>
      <c r="D10137" s="88">
        <v>16276.9508426581</v>
      </c>
    </row>
    <row r="10138" spans="3:4" x14ac:dyDescent="0.2">
      <c r="C10138" s="88">
        <v>0.502</v>
      </c>
      <c r="D10138" s="88">
        <v>16276.957015070562</v>
      </c>
    </row>
    <row r="10139" spans="3:4" x14ac:dyDescent="0.2">
      <c r="C10139" s="88">
        <v>0.50205</v>
      </c>
      <c r="D10139" s="88">
        <v>16277.077685755108</v>
      </c>
    </row>
    <row r="10140" spans="3:4" x14ac:dyDescent="0.2">
      <c r="C10140" s="88">
        <v>0.50209999999999999</v>
      </c>
      <c r="D10140" s="88">
        <v>16277.107393682454</v>
      </c>
    </row>
    <row r="10141" spans="3:4" x14ac:dyDescent="0.2">
      <c r="C10141" s="88">
        <v>0.50214999999999999</v>
      </c>
      <c r="D10141" s="88">
        <v>16277.384668563753</v>
      </c>
    </row>
    <row r="10142" spans="3:4" x14ac:dyDescent="0.2">
      <c r="C10142" s="88">
        <v>0.50219999999999998</v>
      </c>
      <c r="D10142" s="88">
        <v>16277.603004495853</v>
      </c>
    </row>
    <row r="10143" spans="3:4" x14ac:dyDescent="0.2">
      <c r="C10143" s="88">
        <v>0.50224999999999997</v>
      </c>
      <c r="D10143" s="88">
        <v>16277.685761661889</v>
      </c>
    </row>
    <row r="10144" spans="3:4" x14ac:dyDescent="0.2">
      <c r="C10144" s="88">
        <v>0.50229999999999997</v>
      </c>
      <c r="D10144" s="88">
        <v>16277.93818950163</v>
      </c>
    </row>
    <row r="10145" spans="3:4" x14ac:dyDescent="0.2">
      <c r="C10145" s="88">
        <v>0.50234999999999996</v>
      </c>
      <c r="D10145" s="88">
        <v>16277.954011619628</v>
      </c>
    </row>
    <row r="10146" spans="3:4" x14ac:dyDescent="0.2">
      <c r="C10146" s="88">
        <v>0.50239999999999996</v>
      </c>
      <c r="D10146" s="88">
        <v>16278.099556384326</v>
      </c>
    </row>
    <row r="10147" spans="3:4" x14ac:dyDescent="0.2">
      <c r="C10147" s="88">
        <v>0.50244999999999995</v>
      </c>
      <c r="D10147" s="88">
        <v>16278.272389643473</v>
      </c>
    </row>
    <row r="10148" spans="3:4" x14ac:dyDescent="0.2">
      <c r="C10148" s="88">
        <v>0.50249999999999995</v>
      </c>
      <c r="D10148" s="88">
        <v>16278.31879699314</v>
      </c>
    </row>
    <row r="10149" spans="3:4" x14ac:dyDescent="0.2">
      <c r="C10149" s="88">
        <v>0.50255000000000005</v>
      </c>
      <c r="D10149" s="88">
        <v>16278.404685571422</v>
      </c>
    </row>
    <row r="10150" spans="3:4" x14ac:dyDescent="0.2">
      <c r="C10150" s="88">
        <v>0.50260000000000005</v>
      </c>
      <c r="D10150" s="88">
        <v>16278.589287578667</v>
      </c>
    </row>
    <row r="10151" spans="3:4" x14ac:dyDescent="0.2">
      <c r="C10151" s="88">
        <v>0.50265000000000004</v>
      </c>
      <c r="D10151" s="88">
        <v>16278.682506355286</v>
      </c>
    </row>
    <row r="10152" spans="3:4" x14ac:dyDescent="0.2">
      <c r="C10152" s="88">
        <v>0.50270000000000004</v>
      </c>
      <c r="D10152" s="88">
        <v>16278.804667899203</v>
      </c>
    </row>
    <row r="10153" spans="3:4" x14ac:dyDescent="0.2">
      <c r="C10153" s="88">
        <v>0.50275000000000003</v>
      </c>
      <c r="D10153" s="88">
        <v>16279.116065226724</v>
      </c>
    </row>
    <row r="10154" spans="3:4" x14ac:dyDescent="0.2">
      <c r="C10154" s="88">
        <v>0.50280000000000002</v>
      </c>
      <c r="D10154" s="88">
        <v>16279.474229207168</v>
      </c>
    </row>
    <row r="10155" spans="3:4" x14ac:dyDescent="0.2">
      <c r="C10155" s="88">
        <v>0.50285000000000002</v>
      </c>
      <c r="D10155" s="88">
        <v>16279.590553061098</v>
      </c>
    </row>
    <row r="10156" spans="3:4" x14ac:dyDescent="0.2">
      <c r="C10156" s="88">
        <v>0.50290000000000001</v>
      </c>
      <c r="D10156" s="88">
        <v>16279.605754960841</v>
      </c>
    </row>
    <row r="10157" spans="3:4" x14ac:dyDescent="0.2">
      <c r="C10157" s="88">
        <v>0.50295000000000001</v>
      </c>
      <c r="D10157" s="88">
        <v>16279.675064590698</v>
      </c>
    </row>
    <row r="10158" spans="3:4" x14ac:dyDescent="0.2">
      <c r="C10158" s="88">
        <v>0.503</v>
      </c>
      <c r="D10158" s="88">
        <v>16279.752639736009</v>
      </c>
    </row>
    <row r="10159" spans="3:4" x14ac:dyDescent="0.2">
      <c r="C10159" s="88">
        <v>0.50305</v>
      </c>
      <c r="D10159" s="88">
        <v>16279.861506357815</v>
      </c>
    </row>
    <row r="10160" spans="3:4" x14ac:dyDescent="0.2">
      <c r="C10160" s="88">
        <v>0.50309999999999999</v>
      </c>
      <c r="D10160" s="88">
        <v>16279.880019287013</v>
      </c>
    </row>
    <row r="10161" spans="3:4" x14ac:dyDescent="0.2">
      <c r="C10161" s="88">
        <v>0.50314999999999999</v>
      </c>
      <c r="D10161" s="88">
        <v>16280.029851603995</v>
      </c>
    </row>
    <row r="10162" spans="3:4" x14ac:dyDescent="0.2">
      <c r="C10162" s="88">
        <v>0.50319999999999998</v>
      </c>
      <c r="D10162" s="88">
        <v>16280.056494308979</v>
      </c>
    </row>
    <row r="10163" spans="3:4" x14ac:dyDescent="0.2">
      <c r="C10163" s="88">
        <v>0.50324999999999998</v>
      </c>
      <c r="D10163" s="88">
        <v>16280.238914330865</v>
      </c>
    </row>
    <row r="10164" spans="3:4" x14ac:dyDescent="0.2">
      <c r="C10164" s="88">
        <v>0.50329999999999997</v>
      </c>
      <c r="D10164" s="88">
        <v>16280.356870449557</v>
      </c>
    </row>
    <row r="10165" spans="3:4" x14ac:dyDescent="0.2">
      <c r="C10165" s="88">
        <v>0.50334999999999996</v>
      </c>
      <c r="D10165" s="88">
        <v>16281.169127450525</v>
      </c>
    </row>
    <row r="10166" spans="3:4" x14ac:dyDescent="0.2">
      <c r="C10166" s="88">
        <v>0.50339999999999996</v>
      </c>
      <c r="D10166" s="88">
        <v>16281.500901019985</v>
      </c>
    </row>
    <row r="10167" spans="3:4" x14ac:dyDescent="0.2">
      <c r="C10167" s="88">
        <v>0.50344999999999995</v>
      </c>
      <c r="D10167" s="88">
        <v>16281.65266137027</v>
      </c>
    </row>
    <row r="10168" spans="3:4" x14ac:dyDescent="0.2">
      <c r="C10168" s="88">
        <v>0.50349999999999995</v>
      </c>
      <c r="D10168" s="88">
        <v>16281.674147764912</v>
      </c>
    </row>
    <row r="10169" spans="3:4" x14ac:dyDescent="0.2">
      <c r="C10169" s="88">
        <v>0.50355000000000005</v>
      </c>
      <c r="D10169" s="88">
        <v>16281.926838790949</v>
      </c>
    </row>
    <row r="10170" spans="3:4" x14ac:dyDescent="0.2">
      <c r="C10170" s="88">
        <v>0.50360000000000005</v>
      </c>
      <c r="D10170" s="88">
        <v>16282.049376885894</v>
      </c>
    </row>
    <row r="10171" spans="3:4" x14ac:dyDescent="0.2">
      <c r="C10171" s="88">
        <v>0.50365000000000004</v>
      </c>
      <c r="D10171" s="88">
        <v>16282.442412407563</v>
      </c>
    </row>
    <row r="10172" spans="3:4" x14ac:dyDescent="0.2">
      <c r="C10172" s="88">
        <v>0.50370000000000004</v>
      </c>
      <c r="D10172" s="88">
        <v>16282.451815435079</v>
      </c>
    </row>
    <row r="10173" spans="3:4" x14ac:dyDescent="0.2">
      <c r="C10173" s="88">
        <v>0.50375000000000003</v>
      </c>
      <c r="D10173" s="88">
        <v>16282.596480489623</v>
      </c>
    </row>
    <row r="10174" spans="3:4" x14ac:dyDescent="0.2">
      <c r="C10174" s="88">
        <v>0.50380000000000003</v>
      </c>
      <c r="D10174" s="88">
        <v>16282.607750174511</v>
      </c>
    </row>
    <row r="10175" spans="3:4" x14ac:dyDescent="0.2">
      <c r="C10175" s="88">
        <v>0.50385000000000002</v>
      </c>
      <c r="D10175" s="88">
        <v>16283.460812896052</v>
      </c>
    </row>
    <row r="10176" spans="3:4" x14ac:dyDescent="0.2">
      <c r="C10176" s="88">
        <v>0.50390000000000001</v>
      </c>
      <c r="D10176" s="88">
        <v>16283.532412072758</v>
      </c>
    </row>
    <row r="10177" spans="3:4" x14ac:dyDescent="0.2">
      <c r="C10177" s="88">
        <v>0.50395000000000001</v>
      </c>
      <c r="D10177" s="88">
        <v>16283.626517665984</v>
      </c>
    </row>
    <row r="10178" spans="3:4" x14ac:dyDescent="0.2">
      <c r="C10178" s="88">
        <v>0.504</v>
      </c>
      <c r="D10178" s="88">
        <v>16283.74256193256</v>
      </c>
    </row>
    <row r="10179" spans="3:4" x14ac:dyDescent="0.2">
      <c r="C10179" s="88">
        <v>0.50405</v>
      </c>
      <c r="D10179" s="88">
        <v>16284.026947751143</v>
      </c>
    </row>
    <row r="10180" spans="3:4" x14ac:dyDescent="0.2">
      <c r="C10180" s="88">
        <v>0.50409999999999999</v>
      </c>
      <c r="D10180" s="88">
        <v>16284.201257695126</v>
      </c>
    </row>
    <row r="10181" spans="3:4" x14ac:dyDescent="0.2">
      <c r="C10181" s="88">
        <v>0.50414999999999999</v>
      </c>
      <c r="D10181" s="88">
        <v>16284.269837455236</v>
      </c>
    </row>
    <row r="10182" spans="3:4" x14ac:dyDescent="0.2">
      <c r="C10182" s="88">
        <v>0.50419999999999998</v>
      </c>
      <c r="D10182" s="88">
        <v>16284.444861480892</v>
      </c>
    </row>
    <row r="10183" spans="3:4" x14ac:dyDescent="0.2">
      <c r="C10183" s="88">
        <v>0.50424999999999998</v>
      </c>
      <c r="D10183" s="88">
        <v>16284.718973891228</v>
      </c>
    </row>
    <row r="10184" spans="3:4" x14ac:dyDescent="0.2">
      <c r="C10184" s="88">
        <v>0.50429999999999997</v>
      </c>
      <c r="D10184" s="88">
        <v>16284.747260448272</v>
      </c>
    </row>
    <row r="10185" spans="3:4" x14ac:dyDescent="0.2">
      <c r="C10185" s="88">
        <v>0.50434999999999997</v>
      </c>
      <c r="D10185" s="88">
        <v>16284.794544521457</v>
      </c>
    </row>
    <row r="10186" spans="3:4" x14ac:dyDescent="0.2">
      <c r="C10186" s="88">
        <v>0.50439999999999996</v>
      </c>
      <c r="D10186" s="88">
        <v>16285.110744627485</v>
      </c>
    </row>
    <row r="10187" spans="3:4" x14ac:dyDescent="0.2">
      <c r="C10187" s="88">
        <v>0.50444999999999995</v>
      </c>
      <c r="D10187" s="88">
        <v>16285.142298741859</v>
      </c>
    </row>
    <row r="10188" spans="3:4" x14ac:dyDescent="0.2">
      <c r="C10188" s="88">
        <v>0.50449999999999995</v>
      </c>
      <c r="D10188" s="88">
        <v>16285.195822405547</v>
      </c>
    </row>
    <row r="10189" spans="3:4" x14ac:dyDescent="0.2">
      <c r="C10189" s="88">
        <v>0.50455000000000005</v>
      </c>
      <c r="D10189" s="88">
        <v>16285.228737466536</v>
      </c>
    </row>
    <row r="10190" spans="3:4" x14ac:dyDescent="0.2">
      <c r="C10190" s="88">
        <v>0.50460000000000005</v>
      </c>
      <c r="D10190" s="88">
        <v>16285.25909457387</v>
      </c>
    </row>
    <row r="10191" spans="3:4" x14ac:dyDescent="0.2">
      <c r="C10191" s="88">
        <v>0.50465000000000004</v>
      </c>
      <c r="D10191" s="88">
        <v>16285.309449517521</v>
      </c>
    </row>
    <row r="10192" spans="3:4" x14ac:dyDescent="0.2">
      <c r="C10192" s="88">
        <v>0.50470000000000004</v>
      </c>
      <c r="D10192" s="88">
        <v>16285.374130486343</v>
      </c>
    </row>
    <row r="10193" spans="3:4" x14ac:dyDescent="0.2">
      <c r="C10193" s="88">
        <v>0.50475000000000003</v>
      </c>
      <c r="D10193" s="88">
        <v>16285.642472433385</v>
      </c>
    </row>
    <row r="10194" spans="3:4" x14ac:dyDescent="0.2">
      <c r="C10194" s="88">
        <v>0.50480000000000003</v>
      </c>
      <c r="D10194" s="88">
        <v>16285.898640816547</v>
      </c>
    </row>
    <row r="10195" spans="3:4" x14ac:dyDescent="0.2">
      <c r="C10195" s="88">
        <v>0.50485000000000002</v>
      </c>
      <c r="D10195" s="88">
        <v>16285.90638607809</v>
      </c>
    </row>
    <row r="10196" spans="3:4" x14ac:dyDescent="0.2">
      <c r="C10196" s="88">
        <v>0.50490000000000002</v>
      </c>
      <c r="D10196" s="88">
        <v>16285.92234474131</v>
      </c>
    </row>
    <row r="10197" spans="3:4" x14ac:dyDescent="0.2">
      <c r="C10197" s="88">
        <v>0.50495000000000001</v>
      </c>
      <c r="D10197" s="88">
        <v>16286.126409992599</v>
      </c>
    </row>
    <row r="10198" spans="3:4" x14ac:dyDescent="0.2">
      <c r="C10198" s="88">
        <v>0.505</v>
      </c>
      <c r="D10198" s="88">
        <v>16286.168359454885</v>
      </c>
    </row>
    <row r="10199" spans="3:4" x14ac:dyDescent="0.2">
      <c r="C10199" s="88">
        <v>0.50505</v>
      </c>
      <c r="D10199" s="88">
        <v>16286.381192565515</v>
      </c>
    </row>
    <row r="10200" spans="3:4" x14ac:dyDescent="0.2">
      <c r="C10200" s="88">
        <v>0.50509999999999999</v>
      </c>
      <c r="D10200" s="88">
        <v>16286.439964210756</v>
      </c>
    </row>
    <row r="10201" spans="3:4" x14ac:dyDescent="0.2">
      <c r="C10201" s="88">
        <v>0.50514999999999999</v>
      </c>
      <c r="D10201" s="88">
        <v>16286.459640269537</v>
      </c>
    </row>
    <row r="10202" spans="3:4" x14ac:dyDescent="0.2">
      <c r="C10202" s="88">
        <v>0.50519999999999998</v>
      </c>
      <c r="D10202" s="88">
        <v>16286.487746119965</v>
      </c>
    </row>
    <row r="10203" spans="3:4" x14ac:dyDescent="0.2">
      <c r="C10203" s="88">
        <v>0.50524999999999998</v>
      </c>
      <c r="D10203" s="88">
        <v>16286.504308095999</v>
      </c>
    </row>
    <row r="10204" spans="3:4" x14ac:dyDescent="0.2">
      <c r="C10204" s="88">
        <v>0.50529999999999997</v>
      </c>
      <c r="D10204" s="88">
        <v>16286.714718699874</v>
      </c>
    </row>
    <row r="10205" spans="3:4" x14ac:dyDescent="0.2">
      <c r="C10205" s="88">
        <v>0.50534999999999997</v>
      </c>
      <c r="D10205" s="88">
        <v>16286.875845693548</v>
      </c>
    </row>
    <row r="10206" spans="3:4" x14ac:dyDescent="0.2">
      <c r="C10206" s="88">
        <v>0.50539999999999996</v>
      </c>
      <c r="D10206" s="88">
        <v>16286.966333521659</v>
      </c>
    </row>
    <row r="10207" spans="3:4" x14ac:dyDescent="0.2">
      <c r="C10207" s="88">
        <v>0.50544999999999995</v>
      </c>
      <c r="D10207" s="88">
        <v>16287.015156220126</v>
      </c>
    </row>
    <row r="10208" spans="3:4" x14ac:dyDescent="0.2">
      <c r="C10208" s="88">
        <v>0.50549999999999995</v>
      </c>
      <c r="D10208" s="88">
        <v>16287.362785090249</v>
      </c>
    </row>
    <row r="10209" spans="3:4" x14ac:dyDescent="0.2">
      <c r="C10209" s="88">
        <v>0.50555000000000005</v>
      </c>
      <c r="D10209" s="88">
        <v>16287.710276810958</v>
      </c>
    </row>
    <row r="10210" spans="3:4" x14ac:dyDescent="0.2">
      <c r="C10210" s="88">
        <v>0.50560000000000005</v>
      </c>
      <c r="D10210" s="88">
        <v>16287.743737678793</v>
      </c>
    </row>
    <row r="10211" spans="3:4" x14ac:dyDescent="0.2">
      <c r="C10211" s="88">
        <v>0.50565000000000004</v>
      </c>
      <c r="D10211" s="88">
        <v>16288.251832090886</v>
      </c>
    </row>
    <row r="10212" spans="3:4" x14ac:dyDescent="0.2">
      <c r="C10212" s="88">
        <v>0.50570000000000004</v>
      </c>
      <c r="D10212" s="88">
        <v>16288.284471957026</v>
      </c>
    </row>
    <row r="10213" spans="3:4" x14ac:dyDescent="0.2">
      <c r="C10213" s="88">
        <v>0.50575000000000003</v>
      </c>
      <c r="D10213" s="88">
        <v>16288.351881040868</v>
      </c>
    </row>
    <row r="10214" spans="3:4" x14ac:dyDescent="0.2">
      <c r="C10214" s="88">
        <v>0.50580000000000003</v>
      </c>
      <c r="D10214" s="88">
        <v>16288.360015594617</v>
      </c>
    </row>
    <row r="10215" spans="3:4" x14ac:dyDescent="0.2">
      <c r="C10215" s="88">
        <v>0.50585000000000002</v>
      </c>
      <c r="D10215" s="88">
        <v>16288.445923335154</v>
      </c>
    </row>
    <row r="10216" spans="3:4" x14ac:dyDescent="0.2">
      <c r="C10216" s="88">
        <v>0.50590000000000002</v>
      </c>
      <c r="D10216" s="88">
        <v>16288.522124639661</v>
      </c>
    </row>
    <row r="10217" spans="3:4" x14ac:dyDescent="0.2">
      <c r="C10217" s="88">
        <v>0.50595000000000001</v>
      </c>
      <c r="D10217" s="88">
        <v>16288.523601832601</v>
      </c>
    </row>
    <row r="10218" spans="3:4" x14ac:dyDescent="0.2">
      <c r="C10218" s="88">
        <v>0.50600000000000001</v>
      </c>
      <c r="D10218" s="88">
        <v>16288.601727425186</v>
      </c>
    </row>
    <row r="10219" spans="3:4" x14ac:dyDescent="0.2">
      <c r="C10219" s="88">
        <v>0.50605</v>
      </c>
      <c r="D10219" s="88">
        <v>16288.660268393025</v>
      </c>
    </row>
    <row r="10220" spans="3:4" x14ac:dyDescent="0.2">
      <c r="C10220" s="88">
        <v>0.50609999999999999</v>
      </c>
      <c r="D10220" s="88">
        <v>16288.672038988774</v>
      </c>
    </row>
    <row r="10221" spans="3:4" x14ac:dyDescent="0.2">
      <c r="C10221" s="88">
        <v>0.50614999999999999</v>
      </c>
      <c r="D10221" s="88">
        <v>16288.710958421392</v>
      </c>
    </row>
    <row r="10222" spans="3:4" x14ac:dyDescent="0.2">
      <c r="C10222" s="88">
        <v>0.50619999999999998</v>
      </c>
      <c r="D10222" s="88">
        <v>16288.761713952339</v>
      </c>
    </row>
    <row r="10223" spans="3:4" x14ac:dyDescent="0.2">
      <c r="C10223" s="88">
        <v>0.50624999999999998</v>
      </c>
      <c r="D10223" s="88">
        <v>16288.881871442623</v>
      </c>
    </row>
    <row r="10224" spans="3:4" x14ac:dyDescent="0.2">
      <c r="C10224" s="88">
        <v>0.50629999999999997</v>
      </c>
      <c r="D10224" s="88">
        <v>16289.334859666338</v>
      </c>
    </row>
    <row r="10225" spans="3:4" x14ac:dyDescent="0.2">
      <c r="C10225" s="88">
        <v>0.50634999999999997</v>
      </c>
      <c r="D10225" s="88">
        <v>16289.403844348713</v>
      </c>
    </row>
    <row r="10226" spans="3:4" x14ac:dyDescent="0.2">
      <c r="C10226" s="88">
        <v>0.50639999999999996</v>
      </c>
      <c r="D10226" s="88">
        <v>16289.551656389067</v>
      </c>
    </row>
    <row r="10227" spans="3:4" x14ac:dyDescent="0.2">
      <c r="C10227" s="88">
        <v>0.50644999999999996</v>
      </c>
      <c r="D10227" s="88">
        <v>16289.601707202568</v>
      </c>
    </row>
    <row r="10228" spans="3:4" x14ac:dyDescent="0.2">
      <c r="C10228" s="88">
        <v>0.50649999999999995</v>
      </c>
      <c r="D10228" s="88">
        <v>16289.648945013118</v>
      </c>
    </row>
    <row r="10229" spans="3:4" x14ac:dyDescent="0.2">
      <c r="C10229" s="88">
        <v>0.50654999999999994</v>
      </c>
      <c r="D10229" s="88">
        <v>16289.711149864886</v>
      </c>
    </row>
    <row r="10230" spans="3:4" x14ac:dyDescent="0.2">
      <c r="C10230" s="88">
        <v>0.50660000000000005</v>
      </c>
      <c r="D10230" s="88">
        <v>16289.763130481639</v>
      </c>
    </row>
    <row r="10231" spans="3:4" x14ac:dyDescent="0.2">
      <c r="C10231" s="88">
        <v>0.50665000000000004</v>
      </c>
      <c r="D10231" s="88">
        <v>16289.857469186141</v>
      </c>
    </row>
    <row r="10232" spans="3:4" x14ac:dyDescent="0.2">
      <c r="C10232" s="88">
        <v>0.50670000000000004</v>
      </c>
      <c r="D10232" s="88">
        <v>16290.268547115586</v>
      </c>
    </row>
    <row r="10233" spans="3:4" x14ac:dyDescent="0.2">
      <c r="C10233" s="88">
        <v>0.50675000000000003</v>
      </c>
      <c r="D10233" s="88">
        <v>16290.270680775282</v>
      </c>
    </row>
    <row r="10234" spans="3:4" x14ac:dyDescent="0.2">
      <c r="C10234" s="88">
        <v>0.50680000000000003</v>
      </c>
      <c r="D10234" s="88">
        <v>16290.39835651148</v>
      </c>
    </row>
    <row r="10235" spans="3:4" x14ac:dyDescent="0.2">
      <c r="C10235" s="88">
        <v>0.50685000000000002</v>
      </c>
      <c r="D10235" s="88">
        <v>16290.491541051437</v>
      </c>
    </row>
    <row r="10236" spans="3:4" x14ac:dyDescent="0.2">
      <c r="C10236" s="88">
        <v>0.50690000000000002</v>
      </c>
      <c r="D10236" s="88">
        <v>16290.500854268998</v>
      </c>
    </row>
    <row r="10237" spans="3:4" x14ac:dyDescent="0.2">
      <c r="C10237" s="88">
        <v>0.50695000000000001</v>
      </c>
      <c r="D10237" s="88">
        <v>16290.523475567814</v>
      </c>
    </row>
    <row r="10238" spans="3:4" x14ac:dyDescent="0.2">
      <c r="C10238" s="88">
        <v>0.50700000000000001</v>
      </c>
      <c r="D10238" s="88">
        <v>16290.613638988223</v>
      </c>
    </row>
    <row r="10239" spans="3:4" x14ac:dyDescent="0.2">
      <c r="C10239" s="88">
        <v>0.50705</v>
      </c>
      <c r="D10239" s="88">
        <v>16291.232374136014</v>
      </c>
    </row>
    <row r="10240" spans="3:4" x14ac:dyDescent="0.2">
      <c r="C10240" s="88">
        <v>0.5071</v>
      </c>
      <c r="D10240" s="88">
        <v>16291.334604336274</v>
      </c>
    </row>
    <row r="10241" spans="3:4" x14ac:dyDescent="0.2">
      <c r="C10241" s="88">
        <v>0.50714999999999999</v>
      </c>
      <c r="D10241" s="88">
        <v>16291.524149857021</v>
      </c>
    </row>
    <row r="10242" spans="3:4" x14ac:dyDescent="0.2">
      <c r="C10242" s="88">
        <v>0.50719999999999998</v>
      </c>
      <c r="D10242" s="88">
        <v>16291.705678281389</v>
      </c>
    </row>
    <row r="10243" spans="3:4" x14ac:dyDescent="0.2">
      <c r="C10243" s="88">
        <v>0.50724999999999998</v>
      </c>
      <c r="D10243" s="88">
        <v>16291.847348965361</v>
      </c>
    </row>
    <row r="10244" spans="3:4" x14ac:dyDescent="0.2">
      <c r="C10244" s="88">
        <v>0.50729999999999997</v>
      </c>
      <c r="D10244" s="88">
        <v>16292.208550641288</v>
      </c>
    </row>
    <row r="10245" spans="3:4" x14ac:dyDescent="0.2">
      <c r="C10245" s="88">
        <v>0.50734999999999997</v>
      </c>
      <c r="D10245" s="88">
        <v>16292.457561675663</v>
      </c>
    </row>
    <row r="10246" spans="3:4" x14ac:dyDescent="0.2">
      <c r="C10246" s="88">
        <v>0.50739999999999996</v>
      </c>
      <c r="D10246" s="88">
        <v>16292.459358198847</v>
      </c>
    </row>
    <row r="10247" spans="3:4" x14ac:dyDescent="0.2">
      <c r="C10247" s="88">
        <v>0.50744999999999996</v>
      </c>
      <c r="D10247" s="88">
        <v>16292.583758287583</v>
      </c>
    </row>
    <row r="10248" spans="3:4" x14ac:dyDescent="0.2">
      <c r="C10248" s="88">
        <v>0.50749999999999995</v>
      </c>
      <c r="D10248" s="88">
        <v>16292.631140517562</v>
      </c>
    </row>
    <row r="10249" spans="3:4" x14ac:dyDescent="0.2">
      <c r="C10249" s="88">
        <v>0.50754999999999995</v>
      </c>
      <c r="D10249" s="88">
        <v>16292.929297923274</v>
      </c>
    </row>
    <row r="10250" spans="3:4" x14ac:dyDescent="0.2">
      <c r="C10250" s="88">
        <v>0.50760000000000005</v>
      </c>
      <c r="D10250" s="88">
        <v>16293.026530641322</v>
      </c>
    </row>
    <row r="10251" spans="3:4" x14ac:dyDescent="0.2">
      <c r="C10251" s="88">
        <v>0.50765000000000005</v>
      </c>
      <c r="D10251" s="88">
        <v>16293.167359692277</v>
      </c>
    </row>
    <row r="10252" spans="3:4" x14ac:dyDescent="0.2">
      <c r="C10252" s="88">
        <v>0.50770000000000004</v>
      </c>
      <c r="D10252" s="88">
        <v>16293.269052817341</v>
      </c>
    </row>
    <row r="10253" spans="3:4" x14ac:dyDescent="0.2">
      <c r="C10253" s="88">
        <v>0.50775000000000003</v>
      </c>
      <c r="D10253" s="88">
        <v>16293.402940808639</v>
      </c>
    </row>
    <row r="10254" spans="3:4" x14ac:dyDescent="0.2">
      <c r="C10254" s="88">
        <v>0.50780000000000003</v>
      </c>
      <c r="D10254" s="88">
        <v>16293.494912044158</v>
      </c>
    </row>
    <row r="10255" spans="3:4" x14ac:dyDescent="0.2">
      <c r="C10255" s="88">
        <v>0.50785000000000002</v>
      </c>
      <c r="D10255" s="88">
        <v>16293.596010434221</v>
      </c>
    </row>
    <row r="10256" spans="3:4" x14ac:dyDescent="0.2">
      <c r="C10256" s="88">
        <v>0.50790000000000002</v>
      </c>
      <c r="D10256" s="88">
        <v>16293.651668104842</v>
      </c>
    </row>
    <row r="10257" spans="3:4" x14ac:dyDescent="0.2">
      <c r="C10257" s="88">
        <v>0.50795000000000001</v>
      </c>
      <c r="D10257" s="88">
        <v>16293.788580956434</v>
      </c>
    </row>
    <row r="10258" spans="3:4" x14ac:dyDescent="0.2">
      <c r="C10258" s="88">
        <v>0.50800000000000001</v>
      </c>
      <c r="D10258" s="88">
        <v>16293.914575627148</v>
      </c>
    </row>
    <row r="10259" spans="3:4" x14ac:dyDescent="0.2">
      <c r="C10259" s="88">
        <v>0.50805</v>
      </c>
      <c r="D10259" s="88">
        <v>16294.06308312834</v>
      </c>
    </row>
    <row r="10260" spans="3:4" x14ac:dyDescent="0.2">
      <c r="C10260" s="88">
        <v>0.5081</v>
      </c>
      <c r="D10260" s="88">
        <v>16294.123341238099</v>
      </c>
    </row>
    <row r="10261" spans="3:4" x14ac:dyDescent="0.2">
      <c r="C10261" s="88">
        <v>0.50814999999999999</v>
      </c>
      <c r="D10261" s="88">
        <v>16294.428330643892</v>
      </c>
    </row>
    <row r="10262" spans="3:4" x14ac:dyDescent="0.2">
      <c r="C10262" s="88">
        <v>0.50819999999999999</v>
      </c>
      <c r="D10262" s="88">
        <v>16294.714598893444</v>
      </c>
    </row>
    <row r="10263" spans="3:4" x14ac:dyDescent="0.2">
      <c r="C10263" s="88">
        <v>0.50824999999999998</v>
      </c>
      <c r="D10263" s="88">
        <v>16295.055729738462</v>
      </c>
    </row>
    <row r="10264" spans="3:4" x14ac:dyDescent="0.2">
      <c r="C10264" s="88">
        <v>0.50829999999999997</v>
      </c>
      <c r="D10264" s="88">
        <v>16295.108577731206</v>
      </c>
    </row>
    <row r="10265" spans="3:4" x14ac:dyDescent="0.2">
      <c r="C10265" s="88">
        <v>0.50834999999999997</v>
      </c>
      <c r="D10265" s="88">
        <v>16295.702148653914</v>
      </c>
    </row>
    <row r="10266" spans="3:4" x14ac:dyDescent="0.2">
      <c r="C10266" s="88">
        <v>0.50839999999999996</v>
      </c>
      <c r="D10266" s="88">
        <v>16295.839111560517</v>
      </c>
    </row>
    <row r="10267" spans="3:4" x14ac:dyDescent="0.2">
      <c r="C10267" s="88">
        <v>0.50844999999999996</v>
      </c>
      <c r="D10267" s="88">
        <v>16295.980642593158</v>
      </c>
    </row>
    <row r="10268" spans="3:4" x14ac:dyDescent="0.2">
      <c r="C10268" s="88">
        <v>0.50849999999999995</v>
      </c>
      <c r="D10268" s="88">
        <v>16296.081750349427</v>
      </c>
    </row>
    <row r="10269" spans="3:4" x14ac:dyDescent="0.2">
      <c r="C10269" s="88">
        <v>0.50854999999999995</v>
      </c>
      <c r="D10269" s="88">
        <v>16296.54613095469</v>
      </c>
    </row>
    <row r="10270" spans="3:4" x14ac:dyDescent="0.2">
      <c r="C10270" s="88">
        <v>0.50860000000000005</v>
      </c>
      <c r="D10270" s="88">
        <v>16297.545221587319</v>
      </c>
    </row>
    <row r="10271" spans="3:4" x14ac:dyDescent="0.2">
      <c r="C10271" s="88">
        <v>0.50865000000000005</v>
      </c>
      <c r="D10271" s="88">
        <v>16297.548116680035</v>
      </c>
    </row>
    <row r="10272" spans="3:4" x14ac:dyDescent="0.2">
      <c r="C10272" s="88">
        <v>0.50870000000000004</v>
      </c>
      <c r="D10272" s="88">
        <v>16297.590907975167</v>
      </c>
    </row>
    <row r="10273" spans="3:4" x14ac:dyDescent="0.2">
      <c r="C10273" s="88">
        <v>0.50875000000000004</v>
      </c>
      <c r="D10273" s="88">
        <v>16297.612899205677</v>
      </c>
    </row>
    <row r="10274" spans="3:4" x14ac:dyDescent="0.2">
      <c r="C10274" s="88">
        <v>0.50880000000000003</v>
      </c>
      <c r="D10274" s="88">
        <v>16297.707581930965</v>
      </c>
    </row>
    <row r="10275" spans="3:4" x14ac:dyDescent="0.2">
      <c r="C10275" s="88">
        <v>0.50885000000000002</v>
      </c>
      <c r="D10275" s="88">
        <v>16297.717004339385</v>
      </c>
    </row>
    <row r="10276" spans="3:4" x14ac:dyDescent="0.2">
      <c r="C10276" s="88">
        <v>0.50890000000000002</v>
      </c>
      <c r="D10276" s="88">
        <v>16297.910437360149</v>
      </c>
    </row>
    <row r="10277" spans="3:4" x14ac:dyDescent="0.2">
      <c r="C10277" s="88">
        <v>0.50895000000000001</v>
      </c>
      <c r="D10277" s="88">
        <v>16298.133538527936</v>
      </c>
    </row>
    <row r="10278" spans="3:4" x14ac:dyDescent="0.2">
      <c r="C10278" s="88">
        <v>0.50900000000000001</v>
      </c>
      <c r="D10278" s="88">
        <v>16298.374712299392</v>
      </c>
    </row>
    <row r="10279" spans="3:4" x14ac:dyDescent="0.2">
      <c r="C10279" s="88">
        <v>0.50905</v>
      </c>
      <c r="D10279" s="88">
        <v>16298.581674275947</v>
      </c>
    </row>
    <row r="10280" spans="3:4" x14ac:dyDescent="0.2">
      <c r="C10280" s="88">
        <v>0.5091</v>
      </c>
      <c r="D10280" s="88">
        <v>16298.605471721798</v>
      </c>
    </row>
    <row r="10281" spans="3:4" x14ac:dyDescent="0.2">
      <c r="C10281" s="88">
        <v>0.50914999999999999</v>
      </c>
      <c r="D10281" s="88">
        <v>16298.800784036917</v>
      </c>
    </row>
    <row r="10282" spans="3:4" x14ac:dyDescent="0.2">
      <c r="C10282" s="88">
        <v>0.50919999999999999</v>
      </c>
      <c r="D10282" s="88">
        <v>16298.911701608435</v>
      </c>
    </row>
    <row r="10283" spans="3:4" x14ac:dyDescent="0.2">
      <c r="C10283" s="88">
        <v>0.50924999999999998</v>
      </c>
      <c r="D10283" s="88">
        <v>16299.047813643952</v>
      </c>
    </row>
    <row r="10284" spans="3:4" x14ac:dyDescent="0.2">
      <c r="C10284" s="88">
        <v>0.50929999999999997</v>
      </c>
      <c r="D10284" s="88">
        <v>16299.40714296013</v>
      </c>
    </row>
    <row r="10285" spans="3:4" x14ac:dyDescent="0.2">
      <c r="C10285" s="88">
        <v>0.50934999999999997</v>
      </c>
      <c r="D10285" s="88">
        <v>16299.464448159702</v>
      </c>
    </row>
    <row r="10286" spans="3:4" x14ac:dyDescent="0.2">
      <c r="C10286" s="88">
        <v>0.50939999999999996</v>
      </c>
      <c r="D10286" s="88">
        <v>16299.583019050944</v>
      </c>
    </row>
    <row r="10287" spans="3:4" x14ac:dyDescent="0.2">
      <c r="C10287" s="88">
        <v>0.50944999999999996</v>
      </c>
      <c r="D10287" s="88">
        <v>16299.759802624803</v>
      </c>
    </row>
    <row r="10288" spans="3:4" x14ac:dyDescent="0.2">
      <c r="C10288" s="88">
        <v>0.50949999999999995</v>
      </c>
      <c r="D10288" s="88">
        <v>16300.101769858897</v>
      </c>
    </row>
    <row r="10289" spans="3:4" x14ac:dyDescent="0.2">
      <c r="C10289" s="88">
        <v>0.50954999999999995</v>
      </c>
      <c r="D10289" s="88">
        <v>16300.204201460987</v>
      </c>
    </row>
    <row r="10290" spans="3:4" x14ac:dyDescent="0.2">
      <c r="C10290" s="88">
        <v>0.50960000000000005</v>
      </c>
      <c r="D10290" s="88">
        <v>16300.275754802275</v>
      </c>
    </row>
    <row r="10291" spans="3:4" x14ac:dyDescent="0.2">
      <c r="C10291" s="88">
        <v>0.50965000000000005</v>
      </c>
      <c r="D10291" s="88">
        <v>16300.553948077521</v>
      </c>
    </row>
    <row r="10292" spans="3:4" x14ac:dyDescent="0.2">
      <c r="C10292" s="88">
        <v>0.50970000000000004</v>
      </c>
      <c r="D10292" s="88">
        <v>16301.110142866322</v>
      </c>
    </row>
    <row r="10293" spans="3:4" x14ac:dyDescent="0.2">
      <c r="C10293" s="88">
        <v>0.50975000000000004</v>
      </c>
      <c r="D10293" s="88">
        <v>16301.123314207278</v>
      </c>
    </row>
    <row r="10294" spans="3:4" x14ac:dyDescent="0.2">
      <c r="C10294" s="88">
        <v>0.50980000000000003</v>
      </c>
      <c r="D10294" s="88">
        <v>16301.386232456209</v>
      </c>
    </row>
    <row r="10295" spans="3:4" x14ac:dyDescent="0.2">
      <c r="C10295" s="88">
        <v>0.50985000000000003</v>
      </c>
      <c r="D10295" s="88">
        <v>16301.46966423481</v>
      </c>
    </row>
    <row r="10296" spans="3:4" x14ac:dyDescent="0.2">
      <c r="C10296" s="88">
        <v>0.50990000000000002</v>
      </c>
      <c r="D10296" s="88">
        <v>16301.486353887616</v>
      </c>
    </row>
    <row r="10297" spans="3:4" x14ac:dyDescent="0.2">
      <c r="C10297" s="88">
        <v>0.50995000000000001</v>
      </c>
      <c r="D10297" s="88">
        <v>16301.630290139381</v>
      </c>
    </row>
    <row r="10298" spans="3:4" x14ac:dyDescent="0.2">
      <c r="C10298" s="88">
        <v>0.51</v>
      </c>
      <c r="D10298" s="88">
        <v>16301.684924205019</v>
      </c>
    </row>
    <row r="10299" spans="3:4" x14ac:dyDescent="0.2">
      <c r="C10299" s="88">
        <v>0.51005</v>
      </c>
      <c r="D10299" s="88">
        <v>16301.768836751451</v>
      </c>
    </row>
    <row r="10300" spans="3:4" x14ac:dyDescent="0.2">
      <c r="C10300" s="88">
        <v>0.5101</v>
      </c>
      <c r="D10300" s="88">
        <v>16301.825268957249</v>
      </c>
    </row>
    <row r="10301" spans="3:4" x14ac:dyDescent="0.2">
      <c r="C10301" s="88">
        <v>0.51014999999999999</v>
      </c>
      <c r="D10301" s="88">
        <v>16301.826828410503</v>
      </c>
    </row>
    <row r="10302" spans="3:4" x14ac:dyDescent="0.2">
      <c r="C10302" s="88">
        <v>0.51019999999999999</v>
      </c>
      <c r="D10302" s="88">
        <v>16301.832603982552</v>
      </c>
    </row>
    <row r="10303" spans="3:4" x14ac:dyDescent="0.2">
      <c r="C10303" s="88">
        <v>0.51024999999999998</v>
      </c>
      <c r="D10303" s="88">
        <v>16301.948224878803</v>
      </c>
    </row>
    <row r="10304" spans="3:4" x14ac:dyDescent="0.2">
      <c r="C10304" s="88">
        <v>0.51029999999999998</v>
      </c>
      <c r="D10304" s="88">
        <v>16302.09287998865</v>
      </c>
    </row>
    <row r="10305" spans="3:4" x14ac:dyDescent="0.2">
      <c r="C10305" s="88">
        <v>0.51034999999999997</v>
      </c>
      <c r="D10305" s="88">
        <v>16302.098662864801</v>
      </c>
    </row>
    <row r="10306" spans="3:4" x14ac:dyDescent="0.2">
      <c r="C10306" s="88">
        <v>0.51039999999999996</v>
      </c>
      <c r="D10306" s="88">
        <v>16302.177378904771</v>
      </c>
    </row>
    <row r="10307" spans="3:4" x14ac:dyDescent="0.2">
      <c r="C10307" s="88">
        <v>0.51044999999999996</v>
      </c>
      <c r="D10307" s="88">
        <v>16302.190255089648</v>
      </c>
    </row>
    <row r="10308" spans="3:4" x14ac:dyDescent="0.2">
      <c r="C10308" s="88">
        <v>0.51049999999999995</v>
      </c>
      <c r="D10308" s="88">
        <v>16302.35289565843</v>
      </c>
    </row>
    <row r="10309" spans="3:4" x14ac:dyDescent="0.2">
      <c r="C10309" s="88">
        <v>0.51054999999999995</v>
      </c>
      <c r="D10309" s="88">
        <v>16302.50191741038</v>
      </c>
    </row>
    <row r="10310" spans="3:4" x14ac:dyDescent="0.2">
      <c r="C10310" s="88">
        <v>0.51060000000000005</v>
      </c>
      <c r="D10310" s="88">
        <v>16302.607570414186</v>
      </c>
    </row>
    <row r="10311" spans="3:4" x14ac:dyDescent="0.2">
      <c r="C10311" s="88">
        <v>0.51065000000000005</v>
      </c>
      <c r="D10311" s="88">
        <v>16302.652049693097</v>
      </c>
    </row>
    <row r="10312" spans="3:4" x14ac:dyDescent="0.2">
      <c r="C10312" s="88">
        <v>0.51070000000000004</v>
      </c>
      <c r="D10312" s="88">
        <v>16303.018553801905</v>
      </c>
    </row>
    <row r="10313" spans="3:4" x14ac:dyDescent="0.2">
      <c r="C10313" s="88">
        <v>0.51075000000000004</v>
      </c>
      <c r="D10313" s="88">
        <v>16303.119714039378</v>
      </c>
    </row>
    <row r="10314" spans="3:4" x14ac:dyDescent="0.2">
      <c r="C10314" s="88">
        <v>0.51080000000000003</v>
      </c>
      <c r="D10314" s="88">
        <v>16303.182380880129</v>
      </c>
    </row>
    <row r="10315" spans="3:4" x14ac:dyDescent="0.2">
      <c r="C10315" s="88">
        <v>0.51085000000000003</v>
      </c>
      <c r="D10315" s="88">
        <v>16303.299092227633</v>
      </c>
    </row>
    <row r="10316" spans="3:4" x14ac:dyDescent="0.2">
      <c r="C10316" s="88">
        <v>0.51090000000000002</v>
      </c>
      <c r="D10316" s="88">
        <v>16303.36184114907</v>
      </c>
    </row>
    <row r="10317" spans="3:4" x14ac:dyDescent="0.2">
      <c r="C10317" s="88">
        <v>0.51095000000000002</v>
      </c>
      <c r="D10317" s="88">
        <v>16303.481989885813</v>
      </c>
    </row>
    <row r="10318" spans="3:4" x14ac:dyDescent="0.2">
      <c r="C10318" s="88">
        <v>0.51100000000000001</v>
      </c>
      <c r="D10318" s="88">
        <v>16303.52509037798</v>
      </c>
    </row>
    <row r="10319" spans="3:4" x14ac:dyDescent="0.2">
      <c r="C10319" s="88">
        <v>0.51105</v>
      </c>
      <c r="D10319" s="88">
        <v>16303.677007784781</v>
      </c>
    </row>
    <row r="10320" spans="3:4" x14ac:dyDescent="0.2">
      <c r="C10320" s="88">
        <v>0.5111</v>
      </c>
      <c r="D10320" s="88">
        <v>16303.680482417434</v>
      </c>
    </row>
    <row r="10321" spans="3:4" x14ac:dyDescent="0.2">
      <c r="C10321" s="88">
        <v>0.51114999999999999</v>
      </c>
      <c r="D10321" s="88">
        <v>16303.874592716838</v>
      </c>
    </row>
    <row r="10322" spans="3:4" x14ac:dyDescent="0.2">
      <c r="C10322" s="88">
        <v>0.51119999999999999</v>
      </c>
      <c r="D10322" s="88">
        <v>16303.966822326845</v>
      </c>
    </row>
    <row r="10323" spans="3:4" x14ac:dyDescent="0.2">
      <c r="C10323" s="88">
        <v>0.51124999999999998</v>
      </c>
      <c r="D10323" s="88">
        <v>16303.978927542434</v>
      </c>
    </row>
    <row r="10324" spans="3:4" x14ac:dyDescent="0.2">
      <c r="C10324" s="88">
        <v>0.51129999999999998</v>
      </c>
      <c r="D10324" s="88">
        <v>16304.131944344874</v>
      </c>
    </row>
    <row r="10325" spans="3:4" x14ac:dyDescent="0.2">
      <c r="C10325" s="88">
        <v>0.51134999999999997</v>
      </c>
      <c r="D10325" s="88">
        <v>16304.158093735579</v>
      </c>
    </row>
    <row r="10326" spans="3:4" x14ac:dyDescent="0.2">
      <c r="C10326" s="88">
        <v>0.51139999999999997</v>
      </c>
      <c r="D10326" s="88">
        <v>16304.214834209772</v>
      </c>
    </row>
    <row r="10327" spans="3:4" x14ac:dyDescent="0.2">
      <c r="C10327" s="88">
        <v>0.51144999999999996</v>
      </c>
      <c r="D10327" s="88">
        <v>16304.664026191302</v>
      </c>
    </row>
    <row r="10328" spans="3:4" x14ac:dyDescent="0.2">
      <c r="C10328" s="88">
        <v>0.51149999999999995</v>
      </c>
      <c r="D10328" s="88">
        <v>16304.687519485431</v>
      </c>
    </row>
    <row r="10329" spans="3:4" x14ac:dyDescent="0.2">
      <c r="C10329" s="88">
        <v>0.51154999999999995</v>
      </c>
      <c r="D10329" s="88">
        <v>16304.697141287801</v>
      </c>
    </row>
    <row r="10330" spans="3:4" x14ac:dyDescent="0.2">
      <c r="C10330" s="88">
        <v>0.51160000000000005</v>
      </c>
      <c r="D10330" s="88">
        <v>16304.753585960822</v>
      </c>
    </row>
    <row r="10331" spans="3:4" x14ac:dyDescent="0.2">
      <c r="C10331" s="88">
        <v>0.51165000000000005</v>
      </c>
      <c r="D10331" s="88">
        <v>16304.820414760308</v>
      </c>
    </row>
    <row r="10332" spans="3:4" x14ac:dyDescent="0.2">
      <c r="C10332" s="88">
        <v>0.51170000000000004</v>
      </c>
      <c r="D10332" s="88">
        <v>16304.927325268305</v>
      </c>
    </row>
    <row r="10333" spans="3:4" x14ac:dyDescent="0.2">
      <c r="C10333" s="88">
        <v>0.51175000000000004</v>
      </c>
      <c r="D10333" s="88">
        <v>16305.146632978849</v>
      </c>
    </row>
    <row r="10334" spans="3:4" x14ac:dyDescent="0.2">
      <c r="C10334" s="88">
        <v>0.51180000000000003</v>
      </c>
      <c r="D10334" s="88">
        <v>16305.318698693798</v>
      </c>
    </row>
    <row r="10335" spans="3:4" x14ac:dyDescent="0.2">
      <c r="C10335" s="88">
        <v>0.51185000000000003</v>
      </c>
      <c r="D10335" s="88">
        <v>16305.446390598772</v>
      </c>
    </row>
    <row r="10336" spans="3:4" x14ac:dyDescent="0.2">
      <c r="C10336" s="88">
        <v>0.51190000000000002</v>
      </c>
      <c r="D10336" s="88">
        <v>16305.44718309364</v>
      </c>
    </row>
    <row r="10337" spans="3:4" x14ac:dyDescent="0.2">
      <c r="C10337" s="88">
        <v>0.51195000000000002</v>
      </c>
      <c r="D10337" s="88">
        <v>16305.725495906785</v>
      </c>
    </row>
    <row r="10338" spans="3:4" x14ac:dyDescent="0.2">
      <c r="C10338" s="88">
        <v>0.51200000000000001</v>
      </c>
      <c r="D10338" s="88">
        <v>16305.743648823571</v>
      </c>
    </row>
    <row r="10339" spans="3:4" x14ac:dyDescent="0.2">
      <c r="C10339" s="88">
        <v>0.51205000000000001</v>
      </c>
      <c r="D10339" s="88">
        <v>16305.770045363923</v>
      </c>
    </row>
    <row r="10340" spans="3:4" x14ac:dyDescent="0.2">
      <c r="C10340" s="88">
        <v>0.5121</v>
      </c>
      <c r="D10340" s="88">
        <v>16305.780446499997</v>
      </c>
    </row>
    <row r="10341" spans="3:4" x14ac:dyDescent="0.2">
      <c r="C10341" s="88">
        <v>0.51214999999999999</v>
      </c>
      <c r="D10341" s="88">
        <v>16306.098067692183</v>
      </c>
    </row>
    <row r="10342" spans="3:4" x14ac:dyDescent="0.2">
      <c r="C10342" s="88">
        <v>0.51219999999999999</v>
      </c>
      <c r="D10342" s="88">
        <v>16306.17468064298</v>
      </c>
    </row>
    <row r="10343" spans="3:4" x14ac:dyDescent="0.2">
      <c r="C10343" s="88">
        <v>0.51224999999999998</v>
      </c>
      <c r="D10343" s="88">
        <v>16306.585419897063</v>
      </c>
    </row>
    <row r="10344" spans="3:4" x14ac:dyDescent="0.2">
      <c r="C10344" s="88">
        <v>0.51229999999999998</v>
      </c>
      <c r="D10344" s="88">
        <v>16306.628085446597</v>
      </c>
    </row>
    <row r="10345" spans="3:4" x14ac:dyDescent="0.2">
      <c r="C10345" s="88">
        <v>0.51234999999999997</v>
      </c>
      <c r="D10345" s="88">
        <v>16306.712878599756</v>
      </c>
    </row>
    <row r="10346" spans="3:4" x14ac:dyDescent="0.2">
      <c r="C10346" s="88">
        <v>0.51239999999999997</v>
      </c>
      <c r="D10346" s="88">
        <v>16306.765756128163</v>
      </c>
    </row>
    <row r="10347" spans="3:4" x14ac:dyDescent="0.2">
      <c r="C10347" s="88">
        <v>0.51244999999999996</v>
      </c>
      <c r="D10347" s="88">
        <v>16306.998903424603</v>
      </c>
    </row>
    <row r="10348" spans="3:4" x14ac:dyDescent="0.2">
      <c r="C10348" s="88">
        <v>0.51249999999999996</v>
      </c>
      <c r="D10348" s="88">
        <v>16307.233532712075</v>
      </c>
    </row>
    <row r="10349" spans="3:4" x14ac:dyDescent="0.2">
      <c r="C10349" s="88">
        <v>0.51254999999999995</v>
      </c>
      <c r="D10349" s="88">
        <v>16307.308547097005</v>
      </c>
    </row>
    <row r="10350" spans="3:4" x14ac:dyDescent="0.2">
      <c r="C10350" s="88">
        <v>0.51259999999999994</v>
      </c>
      <c r="D10350" s="88">
        <v>16307.552984393775</v>
      </c>
    </row>
    <row r="10351" spans="3:4" x14ac:dyDescent="0.2">
      <c r="C10351" s="88">
        <v>0.51265000000000005</v>
      </c>
      <c r="D10351" s="88">
        <v>16307.623087775912</v>
      </c>
    </row>
    <row r="10352" spans="3:4" x14ac:dyDescent="0.2">
      <c r="C10352" s="88">
        <v>0.51270000000000004</v>
      </c>
      <c r="D10352" s="88">
        <v>16307.666263164832</v>
      </c>
    </row>
    <row r="10353" spans="3:4" x14ac:dyDescent="0.2">
      <c r="C10353" s="88">
        <v>0.51275000000000004</v>
      </c>
      <c r="D10353" s="88">
        <v>16307.676480880929</v>
      </c>
    </row>
    <row r="10354" spans="3:4" x14ac:dyDescent="0.2">
      <c r="C10354" s="88">
        <v>0.51280000000000003</v>
      </c>
      <c r="D10354" s="88">
        <v>16307.708414170904</v>
      </c>
    </row>
    <row r="10355" spans="3:4" x14ac:dyDescent="0.2">
      <c r="C10355" s="88">
        <v>0.51285000000000003</v>
      </c>
      <c r="D10355" s="88">
        <v>16307.728020300176</v>
      </c>
    </row>
    <row r="10356" spans="3:4" x14ac:dyDescent="0.2">
      <c r="C10356" s="88">
        <v>0.51290000000000002</v>
      </c>
      <c r="D10356" s="88">
        <v>16307.733318619537</v>
      </c>
    </row>
    <row r="10357" spans="3:4" x14ac:dyDescent="0.2">
      <c r="C10357" s="88">
        <v>0.51295000000000002</v>
      </c>
      <c r="D10357" s="88">
        <v>16307.764735986133</v>
      </c>
    </row>
    <row r="10358" spans="3:4" x14ac:dyDescent="0.2">
      <c r="C10358" s="88">
        <v>0.51300000000000001</v>
      </c>
      <c r="D10358" s="88">
        <v>16307.777325490852</v>
      </c>
    </row>
    <row r="10359" spans="3:4" x14ac:dyDescent="0.2">
      <c r="C10359" s="88">
        <v>0.51305000000000001</v>
      </c>
      <c r="D10359" s="88">
        <v>16308.254170127271</v>
      </c>
    </row>
    <row r="10360" spans="3:4" x14ac:dyDescent="0.2">
      <c r="C10360" s="88">
        <v>0.5131</v>
      </c>
      <c r="D10360" s="88">
        <v>16308.341711997913</v>
      </c>
    </row>
    <row r="10361" spans="3:4" x14ac:dyDescent="0.2">
      <c r="C10361" s="88">
        <v>0.51315</v>
      </c>
      <c r="D10361" s="88">
        <v>16308.698291168108</v>
      </c>
    </row>
    <row r="10362" spans="3:4" x14ac:dyDescent="0.2">
      <c r="C10362" s="88">
        <v>0.51319999999999999</v>
      </c>
      <c r="D10362" s="88">
        <v>16308.731180075245</v>
      </c>
    </row>
    <row r="10363" spans="3:4" x14ac:dyDescent="0.2">
      <c r="C10363" s="88">
        <v>0.51324999999999998</v>
      </c>
      <c r="D10363" s="88">
        <v>16308.804647328427</v>
      </c>
    </row>
    <row r="10364" spans="3:4" x14ac:dyDescent="0.2">
      <c r="C10364" s="88">
        <v>0.51329999999999998</v>
      </c>
      <c r="D10364" s="88">
        <v>16309.152795823184</v>
      </c>
    </row>
    <row r="10365" spans="3:4" x14ac:dyDescent="0.2">
      <c r="C10365" s="88">
        <v>0.51334999999999997</v>
      </c>
      <c r="D10365" s="88">
        <v>16309.261111756206</v>
      </c>
    </row>
    <row r="10366" spans="3:4" x14ac:dyDescent="0.2">
      <c r="C10366" s="88">
        <v>0.51339999999999997</v>
      </c>
      <c r="D10366" s="88">
        <v>16309.311405330733</v>
      </c>
    </row>
    <row r="10367" spans="3:4" x14ac:dyDescent="0.2">
      <c r="C10367" s="88">
        <v>0.51344999999999996</v>
      </c>
      <c r="D10367" s="88">
        <v>16309.378540975547</v>
      </c>
    </row>
    <row r="10368" spans="3:4" x14ac:dyDescent="0.2">
      <c r="C10368" s="88">
        <v>0.51349999999999996</v>
      </c>
      <c r="D10368" s="88">
        <v>16309.392463662585</v>
      </c>
    </row>
    <row r="10369" spans="3:4" x14ac:dyDescent="0.2">
      <c r="C10369" s="88">
        <v>0.51354999999999995</v>
      </c>
      <c r="D10369" s="88">
        <v>16309.408188093015</v>
      </c>
    </row>
    <row r="10370" spans="3:4" x14ac:dyDescent="0.2">
      <c r="C10370" s="88">
        <v>0.51359999999999995</v>
      </c>
      <c r="D10370" s="88">
        <v>16309.695633098272</v>
      </c>
    </row>
    <row r="10371" spans="3:4" x14ac:dyDescent="0.2">
      <c r="C10371" s="88">
        <v>0.51365000000000005</v>
      </c>
      <c r="D10371" s="88">
        <v>16309.989826398183</v>
      </c>
    </row>
    <row r="10372" spans="3:4" x14ac:dyDescent="0.2">
      <c r="C10372" s="88">
        <v>0.51370000000000005</v>
      </c>
      <c r="D10372" s="88">
        <v>16310.064761680289</v>
      </c>
    </row>
    <row r="10373" spans="3:4" x14ac:dyDescent="0.2">
      <c r="C10373" s="88">
        <v>0.51375000000000004</v>
      </c>
      <c r="D10373" s="88">
        <v>16310.475837602173</v>
      </c>
    </row>
    <row r="10374" spans="3:4" x14ac:dyDescent="0.2">
      <c r="C10374" s="88">
        <v>0.51380000000000003</v>
      </c>
      <c r="D10374" s="88">
        <v>16310.476196231659</v>
      </c>
    </row>
    <row r="10375" spans="3:4" x14ac:dyDescent="0.2">
      <c r="C10375" s="88">
        <v>0.51385000000000003</v>
      </c>
      <c r="D10375" s="88">
        <v>16310.777891865764</v>
      </c>
    </row>
    <row r="10376" spans="3:4" x14ac:dyDescent="0.2">
      <c r="C10376" s="88">
        <v>0.51390000000000002</v>
      </c>
      <c r="D10376" s="88">
        <v>16310.950260967171</v>
      </c>
    </row>
    <row r="10377" spans="3:4" x14ac:dyDescent="0.2">
      <c r="C10377" s="88">
        <v>0.51395000000000002</v>
      </c>
      <c r="D10377" s="88">
        <v>16310.985812830355</v>
      </c>
    </row>
    <row r="10378" spans="3:4" x14ac:dyDescent="0.2">
      <c r="C10378" s="88">
        <v>0.51400000000000001</v>
      </c>
      <c r="D10378" s="88">
        <v>16311.036542014281</v>
      </c>
    </row>
    <row r="10379" spans="3:4" x14ac:dyDescent="0.2">
      <c r="C10379" s="88">
        <v>0.51405000000000001</v>
      </c>
      <c r="D10379" s="88">
        <v>16311.047733469495</v>
      </c>
    </row>
    <row r="10380" spans="3:4" x14ac:dyDescent="0.2">
      <c r="C10380" s="88">
        <v>0.5141</v>
      </c>
      <c r="D10380" s="88">
        <v>16311.171163898298</v>
      </c>
    </row>
    <row r="10381" spans="3:4" x14ac:dyDescent="0.2">
      <c r="C10381" s="88">
        <v>0.51415</v>
      </c>
      <c r="D10381" s="88">
        <v>16311.192502853188</v>
      </c>
    </row>
    <row r="10382" spans="3:4" x14ac:dyDescent="0.2">
      <c r="C10382" s="88">
        <v>0.51419999999999999</v>
      </c>
      <c r="D10382" s="88">
        <v>16311.229120680906</v>
      </c>
    </row>
    <row r="10383" spans="3:4" x14ac:dyDescent="0.2">
      <c r="C10383" s="88">
        <v>0.51424999999999998</v>
      </c>
      <c r="D10383" s="88">
        <v>16311.235632612636</v>
      </c>
    </row>
    <row r="10384" spans="3:4" x14ac:dyDescent="0.2">
      <c r="C10384" s="88">
        <v>0.51429999999999998</v>
      </c>
      <c r="D10384" s="88">
        <v>16311.463932287928</v>
      </c>
    </row>
    <row r="10385" spans="3:4" x14ac:dyDescent="0.2">
      <c r="C10385" s="88">
        <v>0.51434999999999997</v>
      </c>
      <c r="D10385" s="88">
        <v>16311.481466154677</v>
      </c>
    </row>
    <row r="10386" spans="3:4" x14ac:dyDescent="0.2">
      <c r="C10386" s="88">
        <v>0.51439999999999997</v>
      </c>
      <c r="D10386" s="88">
        <v>16311.8522296599</v>
      </c>
    </row>
    <row r="10387" spans="3:4" x14ac:dyDescent="0.2">
      <c r="C10387" s="88">
        <v>0.51444999999999996</v>
      </c>
      <c r="D10387" s="88">
        <v>16311.956204172595</v>
      </c>
    </row>
    <row r="10388" spans="3:4" x14ac:dyDescent="0.2">
      <c r="C10388" s="88">
        <v>0.51449999999999996</v>
      </c>
      <c r="D10388" s="88">
        <v>16312.009218811671</v>
      </c>
    </row>
    <row r="10389" spans="3:4" x14ac:dyDescent="0.2">
      <c r="C10389" s="88">
        <v>0.51454999999999995</v>
      </c>
      <c r="D10389" s="88">
        <v>16312.059783538676</v>
      </c>
    </row>
    <row r="10390" spans="3:4" x14ac:dyDescent="0.2">
      <c r="C10390" s="88">
        <v>0.51459999999999995</v>
      </c>
      <c r="D10390" s="88">
        <v>16312.111786254425</v>
      </c>
    </row>
    <row r="10391" spans="3:4" x14ac:dyDescent="0.2">
      <c r="C10391" s="88">
        <v>0.51465000000000005</v>
      </c>
      <c r="D10391" s="88">
        <v>16312.293180402961</v>
      </c>
    </row>
    <row r="10392" spans="3:4" x14ac:dyDescent="0.2">
      <c r="C10392" s="88">
        <v>0.51470000000000005</v>
      </c>
      <c r="D10392" s="88">
        <v>16312.383138737048</v>
      </c>
    </row>
    <row r="10393" spans="3:4" x14ac:dyDescent="0.2">
      <c r="C10393" s="88">
        <v>0.51475000000000004</v>
      </c>
      <c r="D10393" s="88">
        <v>16312.435251779338</v>
      </c>
    </row>
    <row r="10394" spans="3:4" x14ac:dyDescent="0.2">
      <c r="C10394" s="88">
        <v>0.51480000000000004</v>
      </c>
      <c r="D10394" s="88">
        <v>16312.469076167214</v>
      </c>
    </row>
    <row r="10395" spans="3:4" x14ac:dyDescent="0.2">
      <c r="C10395" s="88">
        <v>0.51485000000000003</v>
      </c>
      <c r="D10395" s="88">
        <v>16312.587481953484</v>
      </c>
    </row>
    <row r="10396" spans="3:4" x14ac:dyDescent="0.2">
      <c r="C10396" s="88">
        <v>0.51490000000000002</v>
      </c>
      <c r="D10396" s="88">
        <v>16312.647179181349</v>
      </c>
    </row>
    <row r="10397" spans="3:4" x14ac:dyDescent="0.2">
      <c r="C10397" s="88">
        <v>0.51495000000000002</v>
      </c>
      <c r="D10397" s="88">
        <v>16313.088969952212</v>
      </c>
    </row>
    <row r="10398" spans="3:4" x14ac:dyDescent="0.2">
      <c r="C10398" s="88">
        <v>0.51500000000000001</v>
      </c>
      <c r="D10398" s="88">
        <v>16313.140516875344</v>
      </c>
    </row>
    <row r="10399" spans="3:4" x14ac:dyDescent="0.2">
      <c r="C10399" s="88">
        <v>0.51505000000000001</v>
      </c>
      <c r="D10399" s="88">
        <v>16313.184126880948</v>
      </c>
    </row>
    <row r="10400" spans="3:4" x14ac:dyDescent="0.2">
      <c r="C10400" s="88">
        <v>0.5151</v>
      </c>
      <c r="D10400" s="88">
        <v>16313.264002405816</v>
      </c>
    </row>
    <row r="10401" spans="3:4" x14ac:dyDescent="0.2">
      <c r="C10401" s="88">
        <v>0.51515</v>
      </c>
      <c r="D10401" s="88">
        <v>16313.297359541808</v>
      </c>
    </row>
    <row r="10402" spans="3:4" x14ac:dyDescent="0.2">
      <c r="C10402" s="88">
        <v>0.51519999999999999</v>
      </c>
      <c r="D10402" s="88">
        <v>16313.355232920228</v>
      </c>
    </row>
    <row r="10403" spans="3:4" x14ac:dyDescent="0.2">
      <c r="C10403" s="88">
        <v>0.51524999999999999</v>
      </c>
      <c r="D10403" s="88">
        <v>16313.424927614189</v>
      </c>
    </row>
    <row r="10404" spans="3:4" x14ac:dyDescent="0.2">
      <c r="C10404" s="88">
        <v>0.51529999999999998</v>
      </c>
      <c r="D10404" s="88">
        <v>16313.80458035674</v>
      </c>
    </row>
    <row r="10405" spans="3:4" x14ac:dyDescent="0.2">
      <c r="C10405" s="88">
        <v>0.51534999999999997</v>
      </c>
      <c r="D10405" s="88">
        <v>16313.91395926274</v>
      </c>
    </row>
    <row r="10406" spans="3:4" x14ac:dyDescent="0.2">
      <c r="C10406" s="88">
        <v>0.51539999999999997</v>
      </c>
      <c r="D10406" s="88">
        <v>16314.005571502707</v>
      </c>
    </row>
    <row r="10407" spans="3:4" x14ac:dyDescent="0.2">
      <c r="C10407" s="88">
        <v>0.51544999999999996</v>
      </c>
      <c r="D10407" s="88">
        <v>16314.481751980036</v>
      </c>
    </row>
    <row r="10408" spans="3:4" x14ac:dyDescent="0.2">
      <c r="C10408" s="88">
        <v>0.51549999999999996</v>
      </c>
      <c r="D10408" s="88">
        <v>16314.660701671106</v>
      </c>
    </row>
    <row r="10409" spans="3:4" x14ac:dyDescent="0.2">
      <c r="C10409" s="88">
        <v>0.51554999999999995</v>
      </c>
      <c r="D10409" s="88">
        <v>16314.693688161815</v>
      </c>
    </row>
    <row r="10410" spans="3:4" x14ac:dyDescent="0.2">
      <c r="C10410" s="88">
        <v>0.51559999999999995</v>
      </c>
      <c r="D10410" s="88">
        <v>16314.743318231986</v>
      </c>
    </row>
    <row r="10411" spans="3:4" x14ac:dyDescent="0.2">
      <c r="C10411" s="88">
        <v>0.51565000000000005</v>
      </c>
      <c r="D10411" s="88">
        <v>16314.84451696991</v>
      </c>
    </row>
    <row r="10412" spans="3:4" x14ac:dyDescent="0.2">
      <c r="C10412" s="88">
        <v>0.51570000000000005</v>
      </c>
      <c r="D10412" s="88">
        <v>16315.012263014385</v>
      </c>
    </row>
    <row r="10413" spans="3:4" x14ac:dyDescent="0.2">
      <c r="C10413" s="88">
        <v>0.51575000000000004</v>
      </c>
      <c r="D10413" s="88">
        <v>16315.150198081878</v>
      </c>
    </row>
    <row r="10414" spans="3:4" x14ac:dyDescent="0.2">
      <c r="C10414" s="88">
        <v>0.51580000000000004</v>
      </c>
      <c r="D10414" s="88">
        <v>16315.64876376175</v>
      </c>
    </row>
    <row r="10415" spans="3:4" x14ac:dyDescent="0.2">
      <c r="C10415" s="88">
        <v>0.51585000000000003</v>
      </c>
      <c r="D10415" s="88">
        <v>16315.657352868608</v>
      </c>
    </row>
    <row r="10416" spans="3:4" x14ac:dyDescent="0.2">
      <c r="C10416" s="88">
        <v>0.51590000000000003</v>
      </c>
      <c r="D10416" s="88">
        <v>16315.668502623676</v>
      </c>
    </row>
    <row r="10417" spans="3:4" x14ac:dyDescent="0.2">
      <c r="C10417" s="88">
        <v>0.51595000000000002</v>
      </c>
      <c r="D10417" s="88">
        <v>16315.795962090695</v>
      </c>
    </row>
    <row r="10418" spans="3:4" x14ac:dyDescent="0.2">
      <c r="C10418" s="88">
        <v>0.51600000000000001</v>
      </c>
      <c r="D10418" s="88">
        <v>16315.928888286773</v>
      </c>
    </row>
    <row r="10419" spans="3:4" x14ac:dyDescent="0.2">
      <c r="C10419" s="88">
        <v>0.51605000000000001</v>
      </c>
      <c r="D10419" s="88">
        <v>16316.050942580881</v>
      </c>
    </row>
    <row r="10420" spans="3:4" x14ac:dyDescent="0.2">
      <c r="C10420" s="88">
        <v>0.5161</v>
      </c>
      <c r="D10420" s="88">
        <v>16316.070133376186</v>
      </c>
    </row>
    <row r="10421" spans="3:4" x14ac:dyDescent="0.2">
      <c r="C10421" s="88">
        <v>0.51615</v>
      </c>
      <c r="D10421" s="88">
        <v>16316.134705380804</v>
      </c>
    </row>
    <row r="10422" spans="3:4" x14ac:dyDescent="0.2">
      <c r="C10422" s="88">
        <v>0.51619999999999999</v>
      </c>
      <c r="D10422" s="88">
        <v>16316.305813887884</v>
      </c>
    </row>
    <row r="10423" spans="3:4" x14ac:dyDescent="0.2">
      <c r="C10423" s="88">
        <v>0.51624999999999999</v>
      </c>
      <c r="D10423" s="88">
        <v>16316.408589731398</v>
      </c>
    </row>
    <row r="10424" spans="3:4" x14ac:dyDescent="0.2">
      <c r="C10424" s="88">
        <v>0.51629999999999998</v>
      </c>
      <c r="D10424" s="88">
        <v>16316.511394935871</v>
      </c>
    </row>
    <row r="10425" spans="3:4" x14ac:dyDescent="0.2">
      <c r="C10425" s="88">
        <v>0.51634999999999998</v>
      </c>
      <c r="D10425" s="88">
        <v>16316.713121665234</v>
      </c>
    </row>
    <row r="10426" spans="3:4" x14ac:dyDescent="0.2">
      <c r="C10426" s="88">
        <v>0.51639999999999997</v>
      </c>
      <c r="D10426" s="88">
        <v>16316.864548244814</v>
      </c>
    </row>
    <row r="10427" spans="3:4" x14ac:dyDescent="0.2">
      <c r="C10427" s="88">
        <v>0.51644999999999996</v>
      </c>
      <c r="D10427" s="88">
        <v>16316.941283124024</v>
      </c>
    </row>
    <row r="10428" spans="3:4" x14ac:dyDescent="0.2">
      <c r="C10428" s="88">
        <v>0.51649999999999996</v>
      </c>
      <c r="D10428" s="88">
        <v>16317.025166946412</v>
      </c>
    </row>
    <row r="10429" spans="3:4" x14ac:dyDescent="0.2">
      <c r="C10429" s="88">
        <v>0.51654999999999995</v>
      </c>
      <c r="D10429" s="88">
        <v>16317.234245062817</v>
      </c>
    </row>
    <row r="10430" spans="3:4" x14ac:dyDescent="0.2">
      <c r="C10430" s="88">
        <v>0.51659999999999995</v>
      </c>
      <c r="D10430" s="88">
        <v>16317.234976415559</v>
      </c>
    </row>
    <row r="10431" spans="3:4" x14ac:dyDescent="0.2">
      <c r="C10431" s="88">
        <v>0.51665000000000005</v>
      </c>
      <c r="D10431" s="88">
        <v>16317.23831057168</v>
      </c>
    </row>
    <row r="10432" spans="3:4" x14ac:dyDescent="0.2">
      <c r="C10432" s="88">
        <v>0.51670000000000005</v>
      </c>
      <c r="D10432" s="88">
        <v>16317.557720225832</v>
      </c>
    </row>
    <row r="10433" spans="3:4" x14ac:dyDescent="0.2">
      <c r="C10433" s="88">
        <v>0.51675000000000004</v>
      </c>
      <c r="D10433" s="88">
        <v>16317.694828644042</v>
      </c>
    </row>
    <row r="10434" spans="3:4" x14ac:dyDescent="0.2">
      <c r="C10434" s="88">
        <v>0.51680000000000004</v>
      </c>
      <c r="D10434" s="88">
        <v>16317.760861022183</v>
      </c>
    </row>
    <row r="10435" spans="3:4" x14ac:dyDescent="0.2">
      <c r="C10435" s="88">
        <v>0.51685000000000003</v>
      </c>
      <c r="D10435" s="88">
        <v>16317.87705333729</v>
      </c>
    </row>
    <row r="10436" spans="3:4" x14ac:dyDescent="0.2">
      <c r="C10436" s="88">
        <v>0.51690000000000003</v>
      </c>
      <c r="D10436" s="88">
        <v>16318.101178382138</v>
      </c>
    </row>
    <row r="10437" spans="3:4" x14ac:dyDescent="0.2">
      <c r="C10437" s="88">
        <v>0.51695000000000002</v>
      </c>
      <c r="D10437" s="88">
        <v>16318.2169088425</v>
      </c>
    </row>
    <row r="10438" spans="3:4" x14ac:dyDescent="0.2">
      <c r="C10438" s="88">
        <v>0.51700000000000002</v>
      </c>
      <c r="D10438" s="88">
        <v>16318.344669304837</v>
      </c>
    </row>
    <row r="10439" spans="3:4" x14ac:dyDescent="0.2">
      <c r="C10439" s="88">
        <v>0.51705000000000001</v>
      </c>
      <c r="D10439" s="88">
        <v>16318.658718736991</v>
      </c>
    </row>
    <row r="10440" spans="3:4" x14ac:dyDescent="0.2">
      <c r="C10440" s="88">
        <v>0.5171</v>
      </c>
      <c r="D10440" s="88">
        <v>16318.730147102979</v>
      </c>
    </row>
    <row r="10441" spans="3:4" x14ac:dyDescent="0.2">
      <c r="C10441" s="88">
        <v>0.51715</v>
      </c>
      <c r="D10441" s="88">
        <v>16318.828406555258</v>
      </c>
    </row>
    <row r="10442" spans="3:4" x14ac:dyDescent="0.2">
      <c r="C10442" s="88">
        <v>0.51719999999999999</v>
      </c>
      <c r="D10442" s="88">
        <v>16318.885546175781</v>
      </c>
    </row>
    <row r="10443" spans="3:4" x14ac:dyDescent="0.2">
      <c r="C10443" s="88">
        <v>0.51724999999999999</v>
      </c>
      <c r="D10443" s="88">
        <v>16319.204426055774</v>
      </c>
    </row>
    <row r="10444" spans="3:4" x14ac:dyDescent="0.2">
      <c r="C10444" s="88">
        <v>0.51729999999999998</v>
      </c>
      <c r="D10444" s="88">
        <v>16319.358859665364</v>
      </c>
    </row>
    <row r="10445" spans="3:4" x14ac:dyDescent="0.2">
      <c r="C10445" s="88">
        <v>0.51734999999999998</v>
      </c>
      <c r="D10445" s="88">
        <v>16319.44037709419</v>
      </c>
    </row>
    <row r="10446" spans="3:4" x14ac:dyDescent="0.2">
      <c r="C10446" s="88">
        <v>0.51739999999999997</v>
      </c>
      <c r="D10446" s="88">
        <v>16319.590176670315</v>
      </c>
    </row>
    <row r="10447" spans="3:4" x14ac:dyDescent="0.2">
      <c r="C10447" s="88">
        <v>0.51744999999999997</v>
      </c>
      <c r="D10447" s="88">
        <v>16319.807979973688</v>
      </c>
    </row>
    <row r="10448" spans="3:4" x14ac:dyDescent="0.2">
      <c r="C10448" s="88">
        <v>0.51749999999999996</v>
      </c>
      <c r="D10448" s="88">
        <v>16319.889819901471</v>
      </c>
    </row>
    <row r="10449" spans="3:4" x14ac:dyDescent="0.2">
      <c r="C10449" s="88">
        <v>0.51754999999999995</v>
      </c>
      <c r="D10449" s="88">
        <v>16319.895115088731</v>
      </c>
    </row>
    <row r="10450" spans="3:4" x14ac:dyDescent="0.2">
      <c r="C10450" s="88">
        <v>0.51759999999999995</v>
      </c>
      <c r="D10450" s="88">
        <v>16319.961407971548</v>
      </c>
    </row>
    <row r="10451" spans="3:4" x14ac:dyDescent="0.2">
      <c r="C10451" s="88">
        <v>0.51765000000000005</v>
      </c>
      <c r="D10451" s="88">
        <v>16320.022742881276</v>
      </c>
    </row>
    <row r="10452" spans="3:4" x14ac:dyDescent="0.2">
      <c r="C10452" s="88">
        <v>0.51770000000000005</v>
      </c>
      <c r="D10452" s="88">
        <v>16320.185633235815</v>
      </c>
    </row>
    <row r="10453" spans="3:4" x14ac:dyDescent="0.2">
      <c r="C10453" s="88">
        <v>0.51775000000000004</v>
      </c>
      <c r="D10453" s="88">
        <v>16320.453739281345</v>
      </c>
    </row>
    <row r="10454" spans="3:4" x14ac:dyDescent="0.2">
      <c r="C10454" s="88">
        <v>0.51780000000000004</v>
      </c>
      <c r="D10454" s="88">
        <v>16320.751131829711</v>
      </c>
    </row>
    <row r="10455" spans="3:4" x14ac:dyDescent="0.2">
      <c r="C10455" s="88">
        <v>0.51785000000000003</v>
      </c>
      <c r="D10455" s="88">
        <v>16320.878893128047</v>
      </c>
    </row>
    <row r="10456" spans="3:4" x14ac:dyDescent="0.2">
      <c r="C10456" s="88">
        <v>0.51790000000000003</v>
      </c>
      <c r="D10456" s="88">
        <v>16320.964776310384</v>
      </c>
    </row>
    <row r="10457" spans="3:4" x14ac:dyDescent="0.2">
      <c r="C10457" s="88">
        <v>0.51795000000000002</v>
      </c>
      <c r="D10457" s="88">
        <v>16321.0255018233</v>
      </c>
    </row>
    <row r="10458" spans="3:4" x14ac:dyDescent="0.2">
      <c r="C10458" s="88">
        <v>0.51800000000000002</v>
      </c>
      <c r="D10458" s="88">
        <v>16321.076938093212</v>
      </c>
    </row>
    <row r="10459" spans="3:4" x14ac:dyDescent="0.2">
      <c r="C10459" s="88">
        <v>0.51805000000000001</v>
      </c>
      <c r="D10459" s="88">
        <v>16321.213090861702</v>
      </c>
    </row>
    <row r="10460" spans="3:4" x14ac:dyDescent="0.2">
      <c r="C10460" s="88">
        <v>0.5181</v>
      </c>
      <c r="D10460" s="88">
        <v>16321.262088241663</v>
      </c>
    </row>
    <row r="10461" spans="3:4" x14ac:dyDescent="0.2">
      <c r="C10461" s="88">
        <v>0.51815</v>
      </c>
      <c r="D10461" s="88">
        <v>16321.274071728749</v>
      </c>
    </row>
    <row r="10462" spans="3:4" x14ac:dyDescent="0.2">
      <c r="C10462" s="88">
        <v>0.51819999999999999</v>
      </c>
      <c r="D10462" s="88">
        <v>16321.432363332153</v>
      </c>
    </row>
    <row r="10463" spans="3:4" x14ac:dyDescent="0.2">
      <c r="C10463" s="88">
        <v>0.51824999999999999</v>
      </c>
      <c r="D10463" s="88">
        <v>16321.745097890887</v>
      </c>
    </row>
    <row r="10464" spans="3:4" x14ac:dyDescent="0.2">
      <c r="C10464" s="88">
        <v>0.51829999999999998</v>
      </c>
      <c r="D10464" s="88">
        <v>16321.801655369431</v>
      </c>
    </row>
    <row r="10465" spans="3:4" x14ac:dyDescent="0.2">
      <c r="C10465" s="88">
        <v>0.51834999999999998</v>
      </c>
      <c r="D10465" s="88">
        <v>16321.847924169781</v>
      </c>
    </row>
    <row r="10466" spans="3:4" x14ac:dyDescent="0.2">
      <c r="C10466" s="88">
        <v>0.51839999999999997</v>
      </c>
      <c r="D10466" s="88">
        <v>16321.89209089418</v>
      </c>
    </row>
    <row r="10467" spans="3:4" x14ac:dyDescent="0.2">
      <c r="C10467" s="88">
        <v>0.51844999999999997</v>
      </c>
      <c r="D10467" s="88">
        <v>16322.097823341519</v>
      </c>
    </row>
    <row r="10468" spans="3:4" x14ac:dyDescent="0.2">
      <c r="C10468" s="88">
        <v>0.51849999999999996</v>
      </c>
      <c r="D10468" s="88">
        <v>16322.15783921911</v>
      </c>
    </row>
    <row r="10469" spans="3:4" x14ac:dyDescent="0.2">
      <c r="C10469" s="88">
        <v>0.51854999999999996</v>
      </c>
      <c r="D10469" s="88">
        <v>16322.170084102805</v>
      </c>
    </row>
    <row r="10470" spans="3:4" x14ac:dyDescent="0.2">
      <c r="C10470" s="88">
        <v>0.51859999999999995</v>
      </c>
      <c r="D10470" s="88">
        <v>16322.456458954839</v>
      </c>
    </row>
    <row r="10471" spans="3:4" x14ac:dyDescent="0.2">
      <c r="C10471" s="88">
        <v>0.51865000000000006</v>
      </c>
      <c r="D10471" s="88">
        <v>16322.611703719343</v>
      </c>
    </row>
    <row r="10472" spans="3:4" x14ac:dyDescent="0.2">
      <c r="C10472" s="88">
        <v>0.51870000000000005</v>
      </c>
      <c r="D10472" s="88">
        <v>16322.623594973868</v>
      </c>
    </row>
    <row r="10473" spans="3:4" x14ac:dyDescent="0.2">
      <c r="C10473" s="88">
        <v>0.51875000000000004</v>
      </c>
      <c r="D10473" s="88">
        <v>16322.812162038941</v>
      </c>
    </row>
    <row r="10474" spans="3:4" x14ac:dyDescent="0.2">
      <c r="C10474" s="88">
        <v>0.51880000000000004</v>
      </c>
      <c r="D10474" s="88">
        <v>16322.833645253275</v>
      </c>
    </row>
    <row r="10475" spans="3:4" x14ac:dyDescent="0.2">
      <c r="C10475" s="88">
        <v>0.51885000000000003</v>
      </c>
      <c r="D10475" s="88">
        <v>16323.195602581327</v>
      </c>
    </row>
    <row r="10476" spans="3:4" x14ac:dyDescent="0.2">
      <c r="C10476" s="88">
        <v>0.51890000000000003</v>
      </c>
      <c r="D10476" s="88">
        <v>16323.343226720826</v>
      </c>
    </row>
    <row r="10477" spans="3:4" x14ac:dyDescent="0.2">
      <c r="C10477" s="88">
        <v>0.51895000000000002</v>
      </c>
      <c r="D10477" s="88">
        <v>16323.661190527046</v>
      </c>
    </row>
    <row r="10478" spans="3:4" x14ac:dyDescent="0.2">
      <c r="C10478" s="88">
        <v>0.51900000000000002</v>
      </c>
      <c r="D10478" s="88">
        <v>16323.863163590882</v>
      </c>
    </row>
    <row r="10479" spans="3:4" x14ac:dyDescent="0.2">
      <c r="C10479" s="88">
        <v>0.51905000000000001</v>
      </c>
      <c r="D10479" s="88">
        <v>16324.038643919346</v>
      </c>
    </row>
    <row r="10480" spans="3:4" x14ac:dyDescent="0.2">
      <c r="C10480" s="88">
        <v>0.51910000000000001</v>
      </c>
      <c r="D10480" s="88">
        <v>16324.262101381479</v>
      </c>
    </row>
    <row r="10481" spans="3:4" x14ac:dyDescent="0.2">
      <c r="C10481" s="88">
        <v>0.51915</v>
      </c>
      <c r="D10481" s="88">
        <v>16324.347729684825</v>
      </c>
    </row>
    <row r="10482" spans="3:4" x14ac:dyDescent="0.2">
      <c r="C10482" s="88">
        <v>0.51919999999999999</v>
      </c>
      <c r="D10482" s="88">
        <v>16324.4205685618</v>
      </c>
    </row>
    <row r="10483" spans="3:4" x14ac:dyDescent="0.2">
      <c r="C10483" s="88">
        <v>0.51924999999999999</v>
      </c>
      <c r="D10483" s="88">
        <v>16324.553540841738</v>
      </c>
    </row>
    <row r="10484" spans="3:4" x14ac:dyDescent="0.2">
      <c r="C10484" s="88">
        <v>0.51929999999999998</v>
      </c>
      <c r="D10484" s="88">
        <v>16325.042526624798</v>
      </c>
    </row>
    <row r="10485" spans="3:4" x14ac:dyDescent="0.2">
      <c r="C10485" s="88">
        <v>0.51934999999999998</v>
      </c>
      <c r="D10485" s="88">
        <v>16325.053217567096</v>
      </c>
    </row>
    <row r="10486" spans="3:4" x14ac:dyDescent="0.2">
      <c r="C10486" s="88">
        <v>0.51939999999999997</v>
      </c>
      <c r="D10486" s="88">
        <v>16325.351349817996</v>
      </c>
    </row>
    <row r="10487" spans="3:4" x14ac:dyDescent="0.2">
      <c r="C10487" s="88">
        <v>0.51944999999999997</v>
      </c>
      <c r="D10487" s="88">
        <v>16325.392197943227</v>
      </c>
    </row>
    <row r="10488" spans="3:4" x14ac:dyDescent="0.2">
      <c r="C10488" s="88">
        <v>0.51949999999999996</v>
      </c>
      <c r="D10488" s="88">
        <v>16325.485904022396</v>
      </c>
    </row>
    <row r="10489" spans="3:4" x14ac:dyDescent="0.2">
      <c r="C10489" s="88">
        <v>0.51954999999999996</v>
      </c>
      <c r="D10489" s="88">
        <v>16325.55899749675</v>
      </c>
    </row>
    <row r="10490" spans="3:4" x14ac:dyDescent="0.2">
      <c r="C10490" s="88">
        <v>0.51959999999999995</v>
      </c>
      <c r="D10490" s="88">
        <v>16325.588489102209</v>
      </c>
    </row>
    <row r="10491" spans="3:4" x14ac:dyDescent="0.2">
      <c r="C10491" s="88">
        <v>0.51964999999999995</v>
      </c>
      <c r="D10491" s="88">
        <v>16325.733807502967</v>
      </c>
    </row>
    <row r="10492" spans="3:4" x14ac:dyDescent="0.2">
      <c r="C10492" s="88">
        <v>0.51970000000000005</v>
      </c>
      <c r="D10492" s="88">
        <v>16325.857665133715</v>
      </c>
    </row>
    <row r="10493" spans="3:4" x14ac:dyDescent="0.2">
      <c r="C10493" s="88">
        <v>0.51975000000000005</v>
      </c>
      <c r="D10493" s="88">
        <v>16326.020848363092</v>
      </c>
    </row>
    <row r="10494" spans="3:4" x14ac:dyDescent="0.2">
      <c r="C10494" s="88">
        <v>0.51980000000000004</v>
      </c>
      <c r="D10494" s="88">
        <v>16326.448729781609</v>
      </c>
    </row>
    <row r="10495" spans="3:4" x14ac:dyDescent="0.2">
      <c r="C10495" s="88">
        <v>0.51985000000000003</v>
      </c>
      <c r="D10495" s="88">
        <v>16326.555866416647</v>
      </c>
    </row>
    <row r="10496" spans="3:4" x14ac:dyDescent="0.2">
      <c r="C10496" s="88">
        <v>0.51990000000000003</v>
      </c>
      <c r="D10496" s="88">
        <v>16326.656113282719</v>
      </c>
    </row>
    <row r="10497" spans="3:4" x14ac:dyDescent="0.2">
      <c r="C10497" s="88">
        <v>0.51995000000000002</v>
      </c>
      <c r="D10497" s="88">
        <v>16326.935174766917</v>
      </c>
    </row>
    <row r="10498" spans="3:4" x14ac:dyDescent="0.2">
      <c r="C10498" s="88">
        <v>0.52</v>
      </c>
      <c r="D10498" s="88">
        <v>16327.216021342381</v>
      </c>
    </row>
    <row r="10499" spans="3:4" x14ac:dyDescent="0.2">
      <c r="C10499" s="88">
        <v>0.52005000000000001</v>
      </c>
      <c r="D10499" s="88">
        <v>16327.318795735244</v>
      </c>
    </row>
    <row r="10500" spans="3:4" x14ac:dyDescent="0.2">
      <c r="C10500" s="88">
        <v>0.52010000000000001</v>
      </c>
      <c r="D10500" s="88">
        <v>16327.370505145625</v>
      </c>
    </row>
    <row r="10501" spans="3:4" x14ac:dyDescent="0.2">
      <c r="C10501" s="88">
        <v>0.52015</v>
      </c>
      <c r="D10501" s="88">
        <v>16327.45033542618</v>
      </c>
    </row>
    <row r="10502" spans="3:4" x14ac:dyDescent="0.2">
      <c r="C10502" s="88">
        <v>0.5202</v>
      </c>
      <c r="D10502" s="88">
        <v>16327.542053990786</v>
      </c>
    </row>
    <row r="10503" spans="3:4" x14ac:dyDescent="0.2">
      <c r="C10503" s="88">
        <v>0.52024999999999999</v>
      </c>
      <c r="D10503" s="88">
        <v>16327.689046657022</v>
      </c>
    </row>
    <row r="10504" spans="3:4" x14ac:dyDescent="0.2">
      <c r="C10504" s="88">
        <v>0.52029999999999998</v>
      </c>
      <c r="D10504" s="88">
        <v>16328.135384554123</v>
      </c>
    </row>
    <row r="10505" spans="3:4" x14ac:dyDescent="0.2">
      <c r="C10505" s="88">
        <v>0.52034999999999998</v>
      </c>
      <c r="D10505" s="88">
        <v>16328.177060938177</v>
      </c>
    </row>
    <row r="10506" spans="3:4" x14ac:dyDescent="0.2">
      <c r="C10506" s="88">
        <v>0.52039999999999997</v>
      </c>
      <c r="D10506" s="88">
        <v>16328.214557486783</v>
      </c>
    </row>
    <row r="10507" spans="3:4" x14ac:dyDescent="0.2">
      <c r="C10507" s="88">
        <v>0.52044999999999997</v>
      </c>
      <c r="D10507" s="88">
        <v>16328.668638344403</v>
      </c>
    </row>
    <row r="10508" spans="3:4" x14ac:dyDescent="0.2">
      <c r="C10508" s="88">
        <v>0.52049999999999996</v>
      </c>
      <c r="D10508" s="88">
        <v>16328.784235563355</v>
      </c>
    </row>
    <row r="10509" spans="3:4" x14ac:dyDescent="0.2">
      <c r="C10509" s="88">
        <v>0.52054999999999996</v>
      </c>
      <c r="D10509" s="88">
        <v>16328.985119723438</v>
      </c>
    </row>
    <row r="10510" spans="3:4" x14ac:dyDescent="0.2">
      <c r="C10510" s="88">
        <v>0.52059999999999995</v>
      </c>
      <c r="D10510" s="88">
        <v>16329.320777131503</v>
      </c>
    </row>
    <row r="10511" spans="3:4" x14ac:dyDescent="0.2">
      <c r="C10511" s="88">
        <v>0.52064999999999995</v>
      </c>
      <c r="D10511" s="88">
        <v>16329.715805498003</v>
      </c>
    </row>
    <row r="10512" spans="3:4" x14ac:dyDescent="0.2">
      <c r="C10512" s="88">
        <v>0.52070000000000005</v>
      </c>
      <c r="D10512" s="88">
        <v>16329.805547257687</v>
      </c>
    </row>
    <row r="10513" spans="3:4" x14ac:dyDescent="0.2">
      <c r="C10513" s="88">
        <v>0.52075000000000005</v>
      </c>
      <c r="D10513" s="88">
        <v>16329.832175744912</v>
      </c>
    </row>
    <row r="10514" spans="3:4" x14ac:dyDescent="0.2">
      <c r="C10514" s="88">
        <v>0.52080000000000004</v>
      </c>
      <c r="D10514" s="88">
        <v>16329.942348316767</v>
      </c>
    </row>
    <row r="10515" spans="3:4" x14ac:dyDescent="0.2">
      <c r="C10515" s="88">
        <v>0.52085000000000004</v>
      </c>
      <c r="D10515" s="88">
        <v>16330.068578398343</v>
      </c>
    </row>
    <row r="10516" spans="3:4" x14ac:dyDescent="0.2">
      <c r="C10516" s="88">
        <v>0.52090000000000003</v>
      </c>
      <c r="D10516" s="88">
        <v>16330.14769549725</v>
      </c>
    </row>
    <row r="10517" spans="3:4" x14ac:dyDescent="0.2">
      <c r="C10517" s="88">
        <v>0.52095000000000002</v>
      </c>
      <c r="D10517" s="88">
        <v>16330.218973273426</v>
      </c>
    </row>
    <row r="10518" spans="3:4" x14ac:dyDescent="0.2">
      <c r="C10518" s="88">
        <v>0.52100000000000002</v>
      </c>
      <c r="D10518" s="88">
        <v>16330.270988679433</v>
      </c>
    </row>
    <row r="10519" spans="3:4" x14ac:dyDescent="0.2">
      <c r="C10519" s="88">
        <v>0.52105000000000001</v>
      </c>
      <c r="D10519" s="88">
        <v>16330.393974354711</v>
      </c>
    </row>
    <row r="10520" spans="3:4" x14ac:dyDescent="0.2">
      <c r="C10520" s="88">
        <v>0.52110000000000001</v>
      </c>
      <c r="D10520" s="88">
        <v>16330.547132434631</v>
      </c>
    </row>
    <row r="10521" spans="3:4" x14ac:dyDescent="0.2">
      <c r="C10521" s="88">
        <v>0.52115</v>
      </c>
      <c r="D10521" s="88">
        <v>16330.755480767271</v>
      </c>
    </row>
    <row r="10522" spans="3:4" x14ac:dyDescent="0.2">
      <c r="C10522" s="88">
        <v>0.5212</v>
      </c>
      <c r="D10522" s="88">
        <v>16330.824952148823</v>
      </c>
    </row>
    <row r="10523" spans="3:4" x14ac:dyDescent="0.2">
      <c r="C10523" s="88">
        <v>0.52124999999999999</v>
      </c>
      <c r="D10523" s="88">
        <v>16330.942870874249</v>
      </c>
    </row>
    <row r="10524" spans="3:4" x14ac:dyDescent="0.2">
      <c r="C10524" s="88">
        <v>0.52129999999999999</v>
      </c>
      <c r="D10524" s="88">
        <v>16331.022002183989</v>
      </c>
    </row>
    <row r="10525" spans="3:4" x14ac:dyDescent="0.2">
      <c r="C10525" s="88">
        <v>0.52134999999999998</v>
      </c>
      <c r="D10525" s="88">
        <v>16331.094609696323</v>
      </c>
    </row>
    <row r="10526" spans="3:4" x14ac:dyDescent="0.2">
      <c r="C10526" s="88">
        <v>0.52139999999999997</v>
      </c>
      <c r="D10526" s="88">
        <v>16331.119594298663</v>
      </c>
    </row>
    <row r="10527" spans="3:4" x14ac:dyDescent="0.2">
      <c r="C10527" s="88">
        <v>0.52144999999999997</v>
      </c>
      <c r="D10527" s="88">
        <v>16331.124747406919</v>
      </c>
    </row>
    <row r="10528" spans="3:4" x14ac:dyDescent="0.2">
      <c r="C10528" s="88">
        <v>0.52149999999999996</v>
      </c>
      <c r="D10528" s="88">
        <v>16331.181448854772</v>
      </c>
    </row>
    <row r="10529" spans="3:4" x14ac:dyDescent="0.2">
      <c r="C10529" s="88">
        <v>0.52154999999999996</v>
      </c>
      <c r="D10529" s="88">
        <v>16331.372323013078</v>
      </c>
    </row>
    <row r="10530" spans="3:4" x14ac:dyDescent="0.2">
      <c r="C10530" s="88">
        <v>0.52159999999999995</v>
      </c>
      <c r="D10530" s="88">
        <v>16331.63349403569</v>
      </c>
    </row>
    <row r="10531" spans="3:4" x14ac:dyDescent="0.2">
      <c r="C10531" s="88">
        <v>0.52164999999999995</v>
      </c>
      <c r="D10531" s="88">
        <v>16331.682822100176</v>
      </c>
    </row>
    <row r="10532" spans="3:4" x14ac:dyDescent="0.2">
      <c r="C10532" s="88">
        <v>0.52170000000000005</v>
      </c>
      <c r="D10532" s="88">
        <v>16331.76833367317</v>
      </c>
    </row>
    <row r="10533" spans="3:4" x14ac:dyDescent="0.2">
      <c r="C10533" s="88">
        <v>0.52175000000000005</v>
      </c>
      <c r="D10533" s="88">
        <v>16332.009725684296</v>
      </c>
    </row>
    <row r="10534" spans="3:4" x14ac:dyDescent="0.2">
      <c r="C10534" s="88">
        <v>0.52180000000000004</v>
      </c>
      <c r="D10534" s="88">
        <v>16332.334747726214</v>
      </c>
    </row>
    <row r="10535" spans="3:4" x14ac:dyDescent="0.2">
      <c r="C10535" s="88">
        <v>0.52185000000000004</v>
      </c>
      <c r="D10535" s="88">
        <v>16332.348076063918</v>
      </c>
    </row>
    <row r="10536" spans="3:4" x14ac:dyDescent="0.2">
      <c r="C10536" s="88">
        <v>0.52190000000000003</v>
      </c>
      <c r="D10536" s="88">
        <v>16332.401628486852</v>
      </c>
    </row>
    <row r="10537" spans="3:4" x14ac:dyDescent="0.2">
      <c r="C10537" s="88">
        <v>0.52195000000000003</v>
      </c>
      <c r="D10537" s="88">
        <v>16332.42899173494</v>
      </c>
    </row>
    <row r="10538" spans="3:4" x14ac:dyDescent="0.2">
      <c r="C10538" s="88">
        <v>0.52200000000000002</v>
      </c>
      <c r="D10538" s="88">
        <v>16332.431434804192</v>
      </c>
    </row>
    <row r="10539" spans="3:4" x14ac:dyDescent="0.2">
      <c r="C10539" s="88">
        <v>0.52205000000000001</v>
      </c>
      <c r="D10539" s="88">
        <v>16332.435461437763</v>
      </c>
    </row>
    <row r="10540" spans="3:4" x14ac:dyDescent="0.2">
      <c r="C10540" s="88">
        <v>0.52210000000000001</v>
      </c>
      <c r="D10540" s="88">
        <v>16332.916436521664</v>
      </c>
    </row>
    <row r="10541" spans="3:4" x14ac:dyDescent="0.2">
      <c r="C10541" s="88">
        <v>0.52215</v>
      </c>
      <c r="D10541" s="88">
        <v>16333.128228140868</v>
      </c>
    </row>
    <row r="10542" spans="3:4" x14ac:dyDescent="0.2">
      <c r="C10542" s="88">
        <v>0.5222</v>
      </c>
      <c r="D10542" s="88">
        <v>16333.17960525104</v>
      </c>
    </row>
    <row r="10543" spans="3:4" x14ac:dyDescent="0.2">
      <c r="C10543" s="88">
        <v>0.52224999999999999</v>
      </c>
      <c r="D10543" s="88">
        <v>16333.309177351064</v>
      </c>
    </row>
    <row r="10544" spans="3:4" x14ac:dyDescent="0.2">
      <c r="C10544" s="88">
        <v>0.52229999999999999</v>
      </c>
      <c r="D10544" s="88">
        <v>16333.469564409255</v>
      </c>
    </row>
    <row r="10545" spans="3:4" x14ac:dyDescent="0.2">
      <c r="C10545" s="88">
        <v>0.52234999999999998</v>
      </c>
      <c r="D10545" s="88">
        <v>16333.616619291459</v>
      </c>
    </row>
    <row r="10546" spans="3:4" x14ac:dyDescent="0.2">
      <c r="C10546" s="88">
        <v>0.52239999999999998</v>
      </c>
      <c r="D10546" s="88">
        <v>16333.725011222812</v>
      </c>
    </row>
    <row r="10547" spans="3:4" x14ac:dyDescent="0.2">
      <c r="C10547" s="88">
        <v>0.52244999999999997</v>
      </c>
      <c r="D10547" s="88">
        <v>16333.72546426211</v>
      </c>
    </row>
    <row r="10548" spans="3:4" x14ac:dyDescent="0.2">
      <c r="C10548" s="88">
        <v>0.52249999999999996</v>
      </c>
      <c r="D10548" s="88">
        <v>16333.746617717436</v>
      </c>
    </row>
    <row r="10549" spans="3:4" x14ac:dyDescent="0.2">
      <c r="C10549" s="88">
        <v>0.52254999999999996</v>
      </c>
      <c r="D10549" s="88">
        <v>16333.93486468332</v>
      </c>
    </row>
    <row r="10550" spans="3:4" x14ac:dyDescent="0.2">
      <c r="C10550" s="88">
        <v>0.52259999999999995</v>
      </c>
      <c r="D10550" s="88">
        <v>16334.067087334268</v>
      </c>
    </row>
    <row r="10551" spans="3:4" x14ac:dyDescent="0.2">
      <c r="C10551" s="88">
        <v>0.52264999999999995</v>
      </c>
      <c r="D10551" s="88">
        <v>16334.282118806812</v>
      </c>
    </row>
    <row r="10552" spans="3:4" x14ac:dyDescent="0.2">
      <c r="C10552" s="88">
        <v>0.52270000000000005</v>
      </c>
      <c r="D10552" s="88">
        <v>16334.409281024884</v>
      </c>
    </row>
    <row r="10553" spans="3:4" x14ac:dyDescent="0.2">
      <c r="C10553" s="88">
        <v>0.52275000000000005</v>
      </c>
      <c r="D10553" s="88">
        <v>16334.468466562348</v>
      </c>
    </row>
    <row r="10554" spans="3:4" x14ac:dyDescent="0.2">
      <c r="C10554" s="88">
        <v>0.52280000000000004</v>
      </c>
      <c r="D10554" s="88">
        <v>16334.578205209036</v>
      </c>
    </row>
    <row r="10555" spans="3:4" x14ac:dyDescent="0.2">
      <c r="C10555" s="88">
        <v>0.52285000000000004</v>
      </c>
      <c r="D10555" s="88">
        <v>16334.720888391927</v>
      </c>
    </row>
    <row r="10556" spans="3:4" x14ac:dyDescent="0.2">
      <c r="C10556" s="88">
        <v>0.52290000000000003</v>
      </c>
      <c r="D10556" s="88">
        <v>16334.740192075773</v>
      </c>
    </row>
    <row r="10557" spans="3:4" x14ac:dyDescent="0.2">
      <c r="C10557" s="88">
        <v>0.52295000000000003</v>
      </c>
      <c r="D10557" s="88">
        <v>16334.745064222185</v>
      </c>
    </row>
    <row r="10558" spans="3:4" x14ac:dyDescent="0.2">
      <c r="C10558" s="88">
        <v>0.52300000000000002</v>
      </c>
      <c r="D10558" s="88">
        <v>16334.815309321784</v>
      </c>
    </row>
    <row r="10559" spans="3:4" x14ac:dyDescent="0.2">
      <c r="C10559" s="88">
        <v>0.52305000000000001</v>
      </c>
      <c r="D10559" s="88">
        <v>16335.085177842158</v>
      </c>
    </row>
    <row r="10560" spans="3:4" x14ac:dyDescent="0.2">
      <c r="C10560" s="88">
        <v>0.52310000000000001</v>
      </c>
      <c r="D10560" s="88">
        <v>16335.202746639374</v>
      </c>
    </row>
    <row r="10561" spans="3:4" x14ac:dyDescent="0.2">
      <c r="C10561" s="88">
        <v>0.52315</v>
      </c>
      <c r="D10561" s="88">
        <v>16335.597309572802</v>
      </c>
    </row>
    <row r="10562" spans="3:4" x14ac:dyDescent="0.2">
      <c r="C10562" s="88">
        <v>0.5232</v>
      </c>
      <c r="D10562" s="88">
        <v>16335.677133506375</v>
      </c>
    </row>
    <row r="10563" spans="3:4" x14ac:dyDescent="0.2">
      <c r="C10563" s="88">
        <v>0.52324999999999999</v>
      </c>
      <c r="D10563" s="88">
        <v>16336.395100028327</v>
      </c>
    </row>
    <row r="10564" spans="3:4" x14ac:dyDescent="0.2">
      <c r="C10564" s="88">
        <v>0.52329999999999999</v>
      </c>
      <c r="D10564" s="88">
        <v>16336.427083550521</v>
      </c>
    </row>
    <row r="10565" spans="3:4" x14ac:dyDescent="0.2">
      <c r="C10565" s="88">
        <v>0.52334999999999998</v>
      </c>
      <c r="D10565" s="88">
        <v>16336.431788886865</v>
      </c>
    </row>
    <row r="10566" spans="3:4" x14ac:dyDescent="0.2">
      <c r="C10566" s="88">
        <v>0.52339999999999998</v>
      </c>
      <c r="D10566" s="88">
        <v>16336.590241464415</v>
      </c>
    </row>
    <row r="10567" spans="3:4" x14ac:dyDescent="0.2">
      <c r="C10567" s="88">
        <v>0.52344999999999997</v>
      </c>
      <c r="D10567" s="88">
        <v>16336.595432606327</v>
      </c>
    </row>
    <row r="10568" spans="3:4" x14ac:dyDescent="0.2">
      <c r="C10568" s="88">
        <v>0.52349999999999997</v>
      </c>
      <c r="D10568" s="88">
        <v>16337.010871004686</v>
      </c>
    </row>
    <row r="10569" spans="3:4" x14ac:dyDescent="0.2">
      <c r="C10569" s="88">
        <v>0.52354999999999996</v>
      </c>
      <c r="D10569" s="88">
        <v>16337.091120788928</v>
      </c>
    </row>
    <row r="10570" spans="3:4" x14ac:dyDescent="0.2">
      <c r="C10570" s="88">
        <v>0.52359999999999995</v>
      </c>
      <c r="D10570" s="88">
        <v>16337.211237066515</v>
      </c>
    </row>
    <row r="10571" spans="3:4" x14ac:dyDescent="0.2">
      <c r="C10571" s="88">
        <v>0.52364999999999995</v>
      </c>
      <c r="D10571" s="88">
        <v>16337.418938520756</v>
      </c>
    </row>
    <row r="10572" spans="3:4" x14ac:dyDescent="0.2">
      <c r="C10572" s="88">
        <v>0.52370000000000005</v>
      </c>
      <c r="D10572" s="88">
        <v>16337.494401257674</v>
      </c>
    </row>
    <row r="10573" spans="3:4" x14ac:dyDescent="0.2">
      <c r="C10573" s="88">
        <v>0.52375000000000005</v>
      </c>
      <c r="D10573" s="88">
        <v>16337.723660529782</v>
      </c>
    </row>
    <row r="10574" spans="3:4" x14ac:dyDescent="0.2">
      <c r="C10574" s="88">
        <v>0.52380000000000004</v>
      </c>
      <c r="D10574" s="88">
        <v>16337.731791225939</v>
      </c>
    </row>
    <row r="10575" spans="3:4" x14ac:dyDescent="0.2">
      <c r="C10575" s="88">
        <v>0.52385000000000004</v>
      </c>
      <c r="D10575" s="88">
        <v>16337.870444786933</v>
      </c>
    </row>
    <row r="10576" spans="3:4" x14ac:dyDescent="0.2">
      <c r="C10576" s="88">
        <v>0.52390000000000003</v>
      </c>
      <c r="D10576" s="88">
        <v>16338.090054722805</v>
      </c>
    </row>
    <row r="10577" spans="3:4" x14ac:dyDescent="0.2">
      <c r="C10577" s="88">
        <v>0.52395000000000003</v>
      </c>
      <c r="D10577" s="88">
        <v>16338.226432755195</v>
      </c>
    </row>
    <row r="10578" spans="3:4" x14ac:dyDescent="0.2">
      <c r="C10578" s="88">
        <v>0.52400000000000002</v>
      </c>
      <c r="D10578" s="88">
        <v>16338.343807566802</v>
      </c>
    </row>
    <row r="10579" spans="3:4" x14ac:dyDescent="0.2">
      <c r="C10579" s="88">
        <v>0.52405000000000002</v>
      </c>
      <c r="D10579" s="88">
        <v>16338.842490324298</v>
      </c>
    </row>
    <row r="10580" spans="3:4" x14ac:dyDescent="0.2">
      <c r="C10580" s="88">
        <v>0.52410000000000001</v>
      </c>
      <c r="D10580" s="88">
        <v>16338.939042187267</v>
      </c>
    </row>
    <row r="10581" spans="3:4" x14ac:dyDescent="0.2">
      <c r="C10581" s="88">
        <v>0.52415</v>
      </c>
      <c r="D10581" s="88">
        <v>16339.722599921453</v>
      </c>
    </row>
    <row r="10582" spans="3:4" x14ac:dyDescent="0.2">
      <c r="C10582" s="88">
        <v>0.5242</v>
      </c>
      <c r="D10582" s="88">
        <v>16340.099448405601</v>
      </c>
    </row>
    <row r="10583" spans="3:4" x14ac:dyDescent="0.2">
      <c r="C10583" s="88">
        <v>0.52424999999999999</v>
      </c>
      <c r="D10583" s="88">
        <v>16340.127003765565</v>
      </c>
    </row>
    <row r="10584" spans="3:4" x14ac:dyDescent="0.2">
      <c r="C10584" s="88">
        <v>0.52429999999999999</v>
      </c>
      <c r="D10584" s="88">
        <v>16340.362313616213</v>
      </c>
    </row>
    <row r="10585" spans="3:4" x14ac:dyDescent="0.2">
      <c r="C10585" s="88">
        <v>0.52434999999999998</v>
      </c>
      <c r="D10585" s="88">
        <v>16340.640155995105</v>
      </c>
    </row>
    <row r="10586" spans="3:4" x14ac:dyDescent="0.2">
      <c r="C10586" s="88">
        <v>0.52439999999999998</v>
      </c>
      <c r="D10586" s="88">
        <v>16341.012577376297</v>
      </c>
    </row>
    <row r="10587" spans="3:4" x14ac:dyDescent="0.2">
      <c r="C10587" s="88">
        <v>0.52444999999999997</v>
      </c>
      <c r="D10587" s="88">
        <v>16341.103514563463</v>
      </c>
    </row>
    <row r="10588" spans="3:4" x14ac:dyDescent="0.2">
      <c r="C10588" s="88">
        <v>0.52449999999999997</v>
      </c>
      <c r="D10588" s="88">
        <v>16341.106183778262</v>
      </c>
    </row>
    <row r="10589" spans="3:4" x14ac:dyDescent="0.2">
      <c r="C10589" s="88">
        <v>0.52454999999999996</v>
      </c>
      <c r="D10589" s="88">
        <v>16341.265665322562</v>
      </c>
    </row>
    <row r="10590" spans="3:4" x14ac:dyDescent="0.2">
      <c r="C10590" s="88">
        <v>0.52459999999999996</v>
      </c>
      <c r="D10590" s="88">
        <v>16341.36599987674</v>
      </c>
    </row>
    <row r="10591" spans="3:4" x14ac:dyDescent="0.2">
      <c r="C10591" s="88">
        <v>0.52464999999999995</v>
      </c>
      <c r="D10591" s="88">
        <v>16341.60510219141</v>
      </c>
    </row>
    <row r="10592" spans="3:4" x14ac:dyDescent="0.2">
      <c r="C10592" s="88">
        <v>0.52470000000000006</v>
      </c>
      <c r="D10592" s="88">
        <v>16341.623460987619</v>
      </c>
    </row>
    <row r="10593" spans="3:4" x14ac:dyDescent="0.2">
      <c r="C10593" s="88">
        <v>0.52475000000000005</v>
      </c>
      <c r="D10593" s="88">
        <v>16341.94141044002</v>
      </c>
    </row>
    <row r="10594" spans="3:4" x14ac:dyDescent="0.2">
      <c r="C10594" s="88">
        <v>0.52480000000000004</v>
      </c>
      <c r="D10594" s="88">
        <v>16342.020730730972</v>
      </c>
    </row>
    <row r="10595" spans="3:4" x14ac:dyDescent="0.2">
      <c r="C10595" s="88">
        <v>0.52485000000000004</v>
      </c>
      <c r="D10595" s="88">
        <v>16342.09507099594</v>
      </c>
    </row>
    <row r="10596" spans="3:4" x14ac:dyDescent="0.2">
      <c r="C10596" s="88">
        <v>0.52490000000000003</v>
      </c>
      <c r="D10596" s="88">
        <v>16342.204174320928</v>
      </c>
    </row>
    <row r="10597" spans="3:4" x14ac:dyDescent="0.2">
      <c r="C10597" s="88">
        <v>0.52495000000000003</v>
      </c>
      <c r="D10597" s="88">
        <v>16342.224969956744</v>
      </c>
    </row>
    <row r="10598" spans="3:4" x14ac:dyDescent="0.2">
      <c r="C10598" s="88">
        <v>0.52500000000000002</v>
      </c>
      <c r="D10598" s="88">
        <v>16342.318318534219</v>
      </c>
    </row>
    <row r="10599" spans="3:4" x14ac:dyDescent="0.2">
      <c r="C10599" s="88">
        <v>0.52505000000000002</v>
      </c>
      <c r="D10599" s="88">
        <v>16342.627517295436</v>
      </c>
    </row>
    <row r="10600" spans="3:4" x14ac:dyDescent="0.2">
      <c r="C10600" s="88">
        <v>0.52510000000000001</v>
      </c>
      <c r="D10600" s="88">
        <v>16342.860399503717</v>
      </c>
    </row>
    <row r="10601" spans="3:4" x14ac:dyDescent="0.2">
      <c r="C10601" s="88">
        <v>0.52515000000000001</v>
      </c>
      <c r="D10601" s="88">
        <v>16342.95503504374</v>
      </c>
    </row>
    <row r="10602" spans="3:4" x14ac:dyDescent="0.2">
      <c r="C10602" s="88">
        <v>0.5252</v>
      </c>
      <c r="D10602" s="88">
        <v>16343.16935698527</v>
      </c>
    </row>
    <row r="10603" spans="3:4" x14ac:dyDescent="0.2">
      <c r="C10603" s="88">
        <v>0.52524999999999999</v>
      </c>
      <c r="D10603" s="88">
        <v>16343.194327108644</v>
      </c>
    </row>
    <row r="10604" spans="3:4" x14ac:dyDescent="0.2">
      <c r="C10604" s="88">
        <v>0.52529999999999999</v>
      </c>
      <c r="D10604" s="88">
        <v>16343.299116059748</v>
      </c>
    </row>
    <row r="10605" spans="3:4" x14ac:dyDescent="0.2">
      <c r="C10605" s="88">
        <v>0.52534999999999998</v>
      </c>
      <c r="D10605" s="88">
        <v>16343.426102721991</v>
      </c>
    </row>
    <row r="10606" spans="3:4" x14ac:dyDescent="0.2">
      <c r="C10606" s="88">
        <v>0.52539999999999998</v>
      </c>
      <c r="D10606" s="88">
        <v>16344.410346281944</v>
      </c>
    </row>
    <row r="10607" spans="3:4" x14ac:dyDescent="0.2">
      <c r="C10607" s="88">
        <v>0.52544999999999997</v>
      </c>
      <c r="D10607" s="88">
        <v>16344.411210914637</v>
      </c>
    </row>
    <row r="10608" spans="3:4" x14ac:dyDescent="0.2">
      <c r="C10608" s="88">
        <v>0.52549999999999997</v>
      </c>
      <c r="D10608" s="88">
        <v>16344.496624652382</v>
      </c>
    </row>
    <row r="10609" spans="3:4" x14ac:dyDescent="0.2">
      <c r="C10609" s="88">
        <v>0.52554999999999996</v>
      </c>
      <c r="D10609" s="88">
        <v>16344.635992749871</v>
      </c>
    </row>
    <row r="10610" spans="3:4" x14ac:dyDescent="0.2">
      <c r="C10610" s="88">
        <v>0.52559999999999996</v>
      </c>
      <c r="D10610" s="88">
        <v>16344.727321970269</v>
      </c>
    </row>
    <row r="10611" spans="3:4" x14ac:dyDescent="0.2">
      <c r="C10611" s="88">
        <v>0.52564999999999995</v>
      </c>
      <c r="D10611" s="88">
        <v>16344.793276804958</v>
      </c>
    </row>
    <row r="10612" spans="3:4" x14ac:dyDescent="0.2">
      <c r="C10612" s="88">
        <v>0.52569999999999995</v>
      </c>
      <c r="D10612" s="88">
        <v>16344.814639974233</v>
      </c>
    </row>
    <row r="10613" spans="3:4" x14ac:dyDescent="0.2">
      <c r="C10613" s="88">
        <v>0.52575000000000005</v>
      </c>
      <c r="D10613" s="88">
        <v>16345.245494529559</v>
      </c>
    </row>
    <row r="10614" spans="3:4" x14ac:dyDescent="0.2">
      <c r="C10614" s="88">
        <v>0.52580000000000005</v>
      </c>
      <c r="D10614" s="88">
        <v>16345.348566282155</v>
      </c>
    </row>
    <row r="10615" spans="3:4" x14ac:dyDescent="0.2">
      <c r="C10615" s="88">
        <v>0.52585000000000004</v>
      </c>
      <c r="D10615" s="88">
        <v>16345.356740455163</v>
      </c>
    </row>
    <row r="10616" spans="3:4" x14ac:dyDescent="0.2">
      <c r="C10616" s="88">
        <v>0.52590000000000003</v>
      </c>
      <c r="D10616" s="88">
        <v>16345.360541253836</v>
      </c>
    </row>
    <row r="10617" spans="3:4" x14ac:dyDescent="0.2">
      <c r="C10617" s="88">
        <v>0.52595000000000003</v>
      </c>
      <c r="D10617" s="88">
        <v>16345.428919874808</v>
      </c>
    </row>
    <row r="10618" spans="3:4" x14ac:dyDescent="0.2">
      <c r="C10618" s="88">
        <v>0.52600000000000002</v>
      </c>
      <c r="D10618" s="88">
        <v>16345.600670225358</v>
      </c>
    </row>
    <row r="10619" spans="3:4" x14ac:dyDescent="0.2">
      <c r="C10619" s="88">
        <v>0.52605000000000002</v>
      </c>
      <c r="D10619" s="88">
        <v>16345.644969023375</v>
      </c>
    </row>
    <row r="10620" spans="3:4" x14ac:dyDescent="0.2">
      <c r="C10620" s="88">
        <v>0.52610000000000001</v>
      </c>
      <c r="D10620" s="88">
        <v>16345.806312889565</v>
      </c>
    </row>
    <row r="10621" spans="3:4" x14ac:dyDescent="0.2">
      <c r="C10621" s="88">
        <v>0.52615000000000001</v>
      </c>
      <c r="D10621" s="88">
        <v>16345.852668855574</v>
      </c>
    </row>
    <row r="10622" spans="3:4" x14ac:dyDescent="0.2">
      <c r="C10622" s="88">
        <v>0.5262</v>
      </c>
      <c r="D10622" s="88">
        <v>16346.146397926557</v>
      </c>
    </row>
    <row r="10623" spans="3:4" x14ac:dyDescent="0.2">
      <c r="C10623" s="88">
        <v>0.52625</v>
      </c>
      <c r="D10623" s="88">
        <v>16346.225676139928</v>
      </c>
    </row>
    <row r="10624" spans="3:4" x14ac:dyDescent="0.2">
      <c r="C10624" s="88">
        <v>0.52629999999999999</v>
      </c>
      <c r="D10624" s="88">
        <v>16346.378917554715</v>
      </c>
    </row>
    <row r="10625" spans="3:4" x14ac:dyDescent="0.2">
      <c r="C10625" s="88">
        <v>0.52634999999999998</v>
      </c>
      <c r="D10625" s="88">
        <v>16346.383295343565</v>
      </c>
    </row>
    <row r="10626" spans="3:4" x14ac:dyDescent="0.2">
      <c r="C10626" s="88">
        <v>0.52639999999999998</v>
      </c>
      <c r="D10626" s="88">
        <v>16346.606938842469</v>
      </c>
    </row>
    <row r="10627" spans="3:4" x14ac:dyDescent="0.2">
      <c r="C10627" s="88">
        <v>0.52644999999999997</v>
      </c>
      <c r="D10627" s="88">
        <v>16346.792547885912</v>
      </c>
    </row>
    <row r="10628" spans="3:4" x14ac:dyDescent="0.2">
      <c r="C10628" s="88">
        <v>0.52649999999999997</v>
      </c>
      <c r="D10628" s="88">
        <v>16346.795852544235</v>
      </c>
    </row>
    <row r="10629" spans="3:4" x14ac:dyDescent="0.2">
      <c r="C10629" s="88">
        <v>0.52654999999999996</v>
      </c>
      <c r="D10629" s="88">
        <v>16346.915991398746</v>
      </c>
    </row>
    <row r="10630" spans="3:4" x14ac:dyDescent="0.2">
      <c r="C10630" s="88">
        <v>0.52659999999999996</v>
      </c>
      <c r="D10630" s="88">
        <v>16347.002645619652</v>
      </c>
    </row>
    <row r="10631" spans="3:4" x14ac:dyDescent="0.2">
      <c r="C10631" s="88">
        <v>0.52664999999999995</v>
      </c>
      <c r="D10631" s="88">
        <v>16347.067474363887</v>
      </c>
    </row>
    <row r="10632" spans="3:4" x14ac:dyDescent="0.2">
      <c r="C10632" s="88">
        <v>0.52669999999999995</v>
      </c>
      <c r="D10632" s="88">
        <v>16347.432782465887</v>
      </c>
    </row>
    <row r="10633" spans="3:4" x14ac:dyDescent="0.2">
      <c r="C10633" s="88">
        <v>0.52675000000000005</v>
      </c>
      <c r="D10633" s="88">
        <v>16347.512588320318</v>
      </c>
    </row>
    <row r="10634" spans="3:4" x14ac:dyDescent="0.2">
      <c r="C10634" s="88">
        <v>0.52680000000000005</v>
      </c>
      <c r="D10634" s="88">
        <v>16347.778223128227</v>
      </c>
    </row>
    <row r="10635" spans="3:4" x14ac:dyDescent="0.2">
      <c r="C10635" s="88">
        <v>0.52685000000000004</v>
      </c>
      <c r="D10635" s="88">
        <v>16347.959928597515</v>
      </c>
    </row>
    <row r="10636" spans="3:4" x14ac:dyDescent="0.2">
      <c r="C10636" s="88">
        <v>0.52690000000000003</v>
      </c>
      <c r="D10636" s="88">
        <v>16348.003723103957</v>
      </c>
    </row>
    <row r="10637" spans="3:4" x14ac:dyDescent="0.2">
      <c r="C10637" s="88">
        <v>0.52695000000000003</v>
      </c>
      <c r="D10637" s="88">
        <v>16348.156437886908</v>
      </c>
    </row>
    <row r="10638" spans="3:4" x14ac:dyDescent="0.2">
      <c r="C10638" s="88">
        <v>0.52700000000000002</v>
      </c>
      <c r="D10638" s="88">
        <v>16348.248873977131</v>
      </c>
    </row>
    <row r="10639" spans="3:4" x14ac:dyDescent="0.2">
      <c r="C10639" s="88">
        <v>0.52705000000000002</v>
      </c>
      <c r="D10639" s="88">
        <v>16348.44863581051</v>
      </c>
    </row>
    <row r="10640" spans="3:4" x14ac:dyDescent="0.2">
      <c r="C10640" s="88">
        <v>0.52710000000000001</v>
      </c>
      <c r="D10640" s="88">
        <v>16348.456685326335</v>
      </c>
    </row>
    <row r="10641" spans="3:4" x14ac:dyDescent="0.2">
      <c r="C10641" s="88">
        <v>0.52715000000000001</v>
      </c>
      <c r="D10641" s="88">
        <v>16348.547214345321</v>
      </c>
    </row>
    <row r="10642" spans="3:4" x14ac:dyDescent="0.2">
      <c r="C10642" s="88">
        <v>0.5272</v>
      </c>
      <c r="D10642" s="88">
        <v>16348.594005389594</v>
      </c>
    </row>
    <row r="10643" spans="3:4" x14ac:dyDescent="0.2">
      <c r="C10643" s="88">
        <v>0.52725</v>
      </c>
      <c r="D10643" s="88">
        <v>16348.683614086523</v>
      </c>
    </row>
    <row r="10644" spans="3:4" x14ac:dyDescent="0.2">
      <c r="C10644" s="88">
        <v>0.52729999999999999</v>
      </c>
      <c r="D10644" s="88">
        <v>16348.86837816598</v>
      </c>
    </row>
    <row r="10645" spans="3:4" x14ac:dyDescent="0.2">
      <c r="C10645" s="88">
        <v>0.52734999999999999</v>
      </c>
      <c r="D10645" s="88">
        <v>16348.923396532569</v>
      </c>
    </row>
    <row r="10646" spans="3:4" x14ac:dyDescent="0.2">
      <c r="C10646" s="88">
        <v>0.52739999999999998</v>
      </c>
      <c r="D10646" s="88">
        <v>16348.992860219052</v>
      </c>
    </row>
    <row r="10647" spans="3:4" x14ac:dyDescent="0.2">
      <c r="C10647" s="88">
        <v>0.52744999999999997</v>
      </c>
      <c r="D10647" s="88">
        <v>16349.028751646663</v>
      </c>
    </row>
    <row r="10648" spans="3:4" x14ac:dyDescent="0.2">
      <c r="C10648" s="88">
        <v>0.52749999999999997</v>
      </c>
      <c r="D10648" s="88">
        <v>16349.047228365274</v>
      </c>
    </row>
    <row r="10649" spans="3:4" x14ac:dyDescent="0.2">
      <c r="C10649" s="88">
        <v>0.52754999999999996</v>
      </c>
      <c r="D10649" s="88">
        <v>16349.175023574757</v>
      </c>
    </row>
    <row r="10650" spans="3:4" x14ac:dyDescent="0.2">
      <c r="C10650" s="88">
        <v>0.52759999999999996</v>
      </c>
      <c r="D10650" s="88">
        <v>16349.181005732335</v>
      </c>
    </row>
    <row r="10651" spans="3:4" x14ac:dyDescent="0.2">
      <c r="C10651" s="88">
        <v>0.52764999999999995</v>
      </c>
      <c r="D10651" s="88">
        <v>16349.195063734585</v>
      </c>
    </row>
    <row r="10652" spans="3:4" x14ac:dyDescent="0.2">
      <c r="C10652" s="88">
        <v>0.52769999999999995</v>
      </c>
      <c r="D10652" s="88">
        <v>16349.28252384963</v>
      </c>
    </row>
    <row r="10653" spans="3:4" x14ac:dyDescent="0.2">
      <c r="C10653" s="88">
        <v>0.52775000000000005</v>
      </c>
      <c r="D10653" s="88">
        <v>16349.575728461305</v>
      </c>
    </row>
    <row r="10654" spans="3:4" x14ac:dyDescent="0.2">
      <c r="C10654" s="88">
        <v>0.52780000000000005</v>
      </c>
      <c r="D10654" s="88">
        <v>16349.719055030117</v>
      </c>
    </row>
    <row r="10655" spans="3:4" x14ac:dyDescent="0.2">
      <c r="C10655" s="88">
        <v>0.52785000000000004</v>
      </c>
      <c r="D10655" s="88">
        <v>16349.730570681126</v>
      </c>
    </row>
    <row r="10656" spans="3:4" x14ac:dyDescent="0.2">
      <c r="C10656" s="88">
        <v>0.52790000000000004</v>
      </c>
      <c r="D10656" s="88">
        <v>16349.800853996672</v>
      </c>
    </row>
    <row r="10657" spans="3:4" x14ac:dyDescent="0.2">
      <c r="C10657" s="88">
        <v>0.52795000000000003</v>
      </c>
      <c r="D10657" s="88">
        <v>16349.847666975269</v>
      </c>
    </row>
    <row r="10658" spans="3:4" x14ac:dyDescent="0.2">
      <c r="C10658" s="88">
        <v>0.52800000000000002</v>
      </c>
      <c r="D10658" s="88">
        <v>16349.902510819968</v>
      </c>
    </row>
    <row r="10659" spans="3:4" x14ac:dyDescent="0.2">
      <c r="C10659" s="88">
        <v>0.52805000000000002</v>
      </c>
      <c r="D10659" s="88">
        <v>16349.926856498532</v>
      </c>
    </row>
    <row r="10660" spans="3:4" x14ac:dyDescent="0.2">
      <c r="C10660" s="88">
        <v>0.52810000000000001</v>
      </c>
      <c r="D10660" s="88">
        <v>16350.191890587179</v>
      </c>
    </row>
    <row r="10661" spans="3:4" x14ac:dyDescent="0.2">
      <c r="C10661" s="88">
        <v>0.52815000000000001</v>
      </c>
      <c r="D10661" s="88">
        <v>16350.291819998252</v>
      </c>
    </row>
    <row r="10662" spans="3:4" x14ac:dyDescent="0.2">
      <c r="C10662" s="88">
        <v>0.5282</v>
      </c>
      <c r="D10662" s="88">
        <v>16350.304790808168</v>
      </c>
    </row>
    <row r="10663" spans="3:4" x14ac:dyDescent="0.2">
      <c r="C10663" s="88">
        <v>0.52825</v>
      </c>
      <c r="D10663" s="88">
        <v>16350.308700762658</v>
      </c>
    </row>
    <row r="10664" spans="3:4" x14ac:dyDescent="0.2">
      <c r="C10664" s="88">
        <v>0.52829999999999999</v>
      </c>
      <c r="D10664" s="88">
        <v>16350.340875282356</v>
      </c>
    </row>
    <row r="10665" spans="3:4" x14ac:dyDescent="0.2">
      <c r="C10665" s="88">
        <v>0.52834999999999999</v>
      </c>
      <c r="D10665" s="88">
        <v>16350.782353707747</v>
      </c>
    </row>
    <row r="10666" spans="3:4" x14ac:dyDescent="0.2">
      <c r="C10666" s="88">
        <v>0.52839999999999998</v>
      </c>
      <c r="D10666" s="88">
        <v>16351.226737484858</v>
      </c>
    </row>
    <row r="10667" spans="3:4" x14ac:dyDescent="0.2">
      <c r="C10667" s="88">
        <v>0.52844999999999998</v>
      </c>
      <c r="D10667" s="88">
        <v>16351.255814184051</v>
      </c>
    </row>
    <row r="10668" spans="3:4" x14ac:dyDescent="0.2">
      <c r="C10668" s="88">
        <v>0.52849999999999997</v>
      </c>
      <c r="D10668" s="88">
        <v>16351.256946418245</v>
      </c>
    </row>
    <row r="10669" spans="3:4" x14ac:dyDescent="0.2">
      <c r="C10669" s="88">
        <v>0.52854999999999996</v>
      </c>
      <c r="D10669" s="88">
        <v>16351.26118598261</v>
      </c>
    </row>
    <row r="10670" spans="3:4" x14ac:dyDescent="0.2">
      <c r="C10670" s="88">
        <v>0.52859999999999996</v>
      </c>
      <c r="D10670" s="88">
        <v>16351.375099663019</v>
      </c>
    </row>
    <row r="10671" spans="3:4" x14ac:dyDescent="0.2">
      <c r="C10671" s="88">
        <v>0.52864999999999995</v>
      </c>
      <c r="D10671" s="88">
        <v>16351.402920375062</v>
      </c>
    </row>
    <row r="10672" spans="3:4" x14ac:dyDescent="0.2">
      <c r="C10672" s="88">
        <v>0.52869999999999995</v>
      </c>
      <c r="D10672" s="88">
        <v>16351.446053190288</v>
      </c>
    </row>
    <row r="10673" spans="3:4" x14ac:dyDescent="0.2">
      <c r="C10673" s="88">
        <v>0.52875000000000005</v>
      </c>
      <c r="D10673" s="88">
        <v>16351.522779729279</v>
      </c>
    </row>
    <row r="10674" spans="3:4" x14ac:dyDescent="0.2">
      <c r="C10674" s="88">
        <v>0.52880000000000005</v>
      </c>
      <c r="D10674" s="88">
        <v>16351.605876472811</v>
      </c>
    </row>
    <row r="10675" spans="3:4" x14ac:dyDescent="0.2">
      <c r="C10675" s="88">
        <v>0.52885000000000004</v>
      </c>
      <c r="D10675" s="88">
        <v>16351.998286381116</v>
      </c>
    </row>
    <row r="10676" spans="3:4" x14ac:dyDescent="0.2">
      <c r="C10676" s="88">
        <v>0.52890000000000004</v>
      </c>
      <c r="D10676" s="88">
        <v>16352.060594890198</v>
      </c>
    </row>
    <row r="10677" spans="3:4" x14ac:dyDescent="0.2">
      <c r="C10677" s="88">
        <v>0.52895000000000003</v>
      </c>
      <c r="D10677" s="88">
        <v>16352.204563343912</v>
      </c>
    </row>
    <row r="10678" spans="3:4" x14ac:dyDescent="0.2">
      <c r="C10678" s="88">
        <v>0.52900000000000003</v>
      </c>
      <c r="D10678" s="88">
        <v>16352.295157637869</v>
      </c>
    </row>
    <row r="10679" spans="3:4" x14ac:dyDescent="0.2">
      <c r="C10679" s="88">
        <v>0.52905000000000002</v>
      </c>
      <c r="D10679" s="88">
        <v>16352.317369066204</v>
      </c>
    </row>
    <row r="10680" spans="3:4" x14ac:dyDescent="0.2">
      <c r="C10680" s="88">
        <v>0.52910000000000001</v>
      </c>
      <c r="D10680" s="88">
        <v>16352.457152811132</v>
      </c>
    </row>
    <row r="10681" spans="3:4" x14ac:dyDescent="0.2">
      <c r="C10681" s="88">
        <v>0.52915000000000001</v>
      </c>
      <c r="D10681" s="88">
        <v>16352.463752928488</v>
      </c>
    </row>
    <row r="10682" spans="3:4" x14ac:dyDescent="0.2">
      <c r="C10682" s="88">
        <v>0.5292</v>
      </c>
      <c r="D10682" s="88">
        <v>16353.018921536632</v>
      </c>
    </row>
    <row r="10683" spans="3:4" x14ac:dyDescent="0.2">
      <c r="C10683" s="88">
        <v>0.52925</v>
      </c>
      <c r="D10683" s="88">
        <v>16353.093640140225</v>
      </c>
    </row>
    <row r="10684" spans="3:4" x14ac:dyDescent="0.2">
      <c r="C10684" s="88">
        <v>0.52929999999999999</v>
      </c>
      <c r="D10684" s="88">
        <v>16353.42678639212</v>
      </c>
    </row>
    <row r="10685" spans="3:4" x14ac:dyDescent="0.2">
      <c r="C10685" s="88">
        <v>0.52934999999999999</v>
      </c>
      <c r="D10685" s="88">
        <v>16353.508899604962</v>
      </c>
    </row>
    <row r="10686" spans="3:4" x14ac:dyDescent="0.2">
      <c r="C10686" s="88">
        <v>0.52939999999999998</v>
      </c>
      <c r="D10686" s="88">
        <v>16353.565786585878</v>
      </c>
    </row>
    <row r="10687" spans="3:4" x14ac:dyDescent="0.2">
      <c r="C10687" s="88">
        <v>0.52944999999999998</v>
      </c>
      <c r="D10687" s="88">
        <v>16353.846815938376</v>
      </c>
    </row>
    <row r="10688" spans="3:4" x14ac:dyDescent="0.2">
      <c r="C10688" s="88">
        <v>0.52949999999999997</v>
      </c>
      <c r="D10688" s="88">
        <v>16353.964399412351</v>
      </c>
    </row>
    <row r="10689" spans="3:4" x14ac:dyDescent="0.2">
      <c r="C10689" s="88">
        <v>0.52954999999999997</v>
      </c>
      <c r="D10689" s="88">
        <v>16354.23224934664</v>
      </c>
    </row>
    <row r="10690" spans="3:4" x14ac:dyDescent="0.2">
      <c r="C10690" s="88">
        <v>0.52959999999999996</v>
      </c>
      <c r="D10690" s="88">
        <v>16354.307314022284</v>
      </c>
    </row>
    <row r="10691" spans="3:4" x14ac:dyDescent="0.2">
      <c r="C10691" s="88">
        <v>0.52964999999999995</v>
      </c>
      <c r="D10691" s="88">
        <v>16354.873188935635</v>
      </c>
    </row>
    <row r="10692" spans="3:4" x14ac:dyDescent="0.2">
      <c r="C10692" s="88">
        <v>0.52969999999999995</v>
      </c>
      <c r="D10692" s="88">
        <v>16355.032762379262</v>
      </c>
    </row>
    <row r="10693" spans="3:4" x14ac:dyDescent="0.2">
      <c r="C10693" s="88">
        <v>0.52975000000000005</v>
      </c>
      <c r="D10693" s="88">
        <v>16355.049339487139</v>
      </c>
    </row>
    <row r="10694" spans="3:4" x14ac:dyDescent="0.2">
      <c r="C10694" s="88">
        <v>0.52980000000000005</v>
      </c>
      <c r="D10694" s="88">
        <v>16355.30075034157</v>
      </c>
    </row>
    <row r="10695" spans="3:4" x14ac:dyDescent="0.2">
      <c r="C10695" s="88">
        <v>0.52985000000000004</v>
      </c>
      <c r="D10695" s="88">
        <v>16355.36707025151</v>
      </c>
    </row>
    <row r="10696" spans="3:4" x14ac:dyDescent="0.2">
      <c r="C10696" s="88">
        <v>0.52990000000000004</v>
      </c>
      <c r="D10696" s="88">
        <v>16355.709445060456</v>
      </c>
    </row>
    <row r="10697" spans="3:4" x14ac:dyDescent="0.2">
      <c r="C10697" s="88">
        <v>0.52995000000000003</v>
      </c>
      <c r="D10697" s="88">
        <v>16355.734286585879</v>
      </c>
    </row>
    <row r="10698" spans="3:4" x14ac:dyDescent="0.2">
      <c r="C10698" s="88">
        <v>0.53</v>
      </c>
      <c r="D10698" s="88">
        <v>16356.033944640949</v>
      </c>
    </row>
    <row r="10699" spans="3:4" x14ac:dyDescent="0.2">
      <c r="C10699" s="88">
        <v>0.53005000000000002</v>
      </c>
      <c r="D10699" s="88">
        <v>16356.065019340549</v>
      </c>
    </row>
    <row r="10700" spans="3:4" x14ac:dyDescent="0.2">
      <c r="C10700" s="88">
        <v>0.53010000000000002</v>
      </c>
      <c r="D10700" s="88">
        <v>16356.074929860213</v>
      </c>
    </row>
    <row r="10701" spans="3:4" x14ac:dyDescent="0.2">
      <c r="C10701" s="88">
        <v>0.53015000000000001</v>
      </c>
      <c r="D10701" s="88">
        <v>16356.18279680978</v>
      </c>
    </row>
    <row r="10702" spans="3:4" x14ac:dyDescent="0.2">
      <c r="C10702" s="88">
        <v>0.5302</v>
      </c>
      <c r="D10702" s="88">
        <v>16356.59733564268</v>
      </c>
    </row>
    <row r="10703" spans="3:4" x14ac:dyDescent="0.2">
      <c r="C10703" s="88">
        <v>0.53025</v>
      </c>
      <c r="D10703" s="88">
        <v>16356.602087904486</v>
      </c>
    </row>
    <row r="10704" spans="3:4" x14ac:dyDescent="0.2">
      <c r="C10704" s="88">
        <v>0.53029999999999999</v>
      </c>
      <c r="D10704" s="88">
        <v>16356.920491988545</v>
      </c>
    </row>
    <row r="10705" spans="3:4" x14ac:dyDescent="0.2">
      <c r="C10705" s="88">
        <v>0.53034999999999999</v>
      </c>
      <c r="D10705" s="88">
        <v>16356.922487635647</v>
      </c>
    </row>
    <row r="10706" spans="3:4" x14ac:dyDescent="0.2">
      <c r="C10706" s="88">
        <v>0.53039999999999998</v>
      </c>
      <c r="D10706" s="88">
        <v>16357.406556521126</v>
      </c>
    </row>
    <row r="10707" spans="3:4" x14ac:dyDescent="0.2">
      <c r="C10707" s="88">
        <v>0.53044999999999998</v>
      </c>
      <c r="D10707" s="88">
        <v>16357.433667822081</v>
      </c>
    </row>
    <row r="10708" spans="3:4" x14ac:dyDescent="0.2">
      <c r="C10708" s="88">
        <v>0.53049999999999997</v>
      </c>
      <c r="D10708" s="88">
        <v>16357.492653478301</v>
      </c>
    </row>
    <row r="10709" spans="3:4" x14ac:dyDescent="0.2">
      <c r="C10709" s="88">
        <v>0.53054999999999997</v>
      </c>
      <c r="D10709" s="88">
        <v>16357.806828180223</v>
      </c>
    </row>
    <row r="10710" spans="3:4" x14ac:dyDescent="0.2">
      <c r="C10710" s="88">
        <v>0.53059999999999996</v>
      </c>
      <c r="D10710" s="88">
        <v>16357.862355255935</v>
      </c>
    </row>
    <row r="10711" spans="3:4" x14ac:dyDescent="0.2">
      <c r="C10711" s="88">
        <v>0.53064999999999996</v>
      </c>
      <c r="D10711" s="88">
        <v>16357.905169688573</v>
      </c>
    </row>
    <row r="10712" spans="3:4" x14ac:dyDescent="0.2">
      <c r="C10712" s="88">
        <v>0.53069999999999995</v>
      </c>
      <c r="D10712" s="88">
        <v>16358.012506934012</v>
      </c>
    </row>
    <row r="10713" spans="3:4" x14ac:dyDescent="0.2">
      <c r="C10713" s="88">
        <v>0.53075000000000006</v>
      </c>
      <c r="D10713" s="88">
        <v>16358.043384621169</v>
      </c>
    </row>
    <row r="10714" spans="3:4" x14ac:dyDescent="0.2">
      <c r="C10714" s="88">
        <v>0.53080000000000005</v>
      </c>
      <c r="D10714" s="88">
        <v>16358.534674784974</v>
      </c>
    </row>
    <row r="10715" spans="3:4" x14ac:dyDescent="0.2">
      <c r="C10715" s="88">
        <v>0.53085000000000004</v>
      </c>
      <c r="D10715" s="88">
        <v>16358.644161162192</v>
      </c>
    </row>
    <row r="10716" spans="3:4" x14ac:dyDescent="0.2">
      <c r="C10716" s="88">
        <v>0.53090000000000004</v>
      </c>
      <c r="D10716" s="88">
        <v>16358.666209965388</v>
      </c>
    </row>
    <row r="10717" spans="3:4" x14ac:dyDescent="0.2">
      <c r="C10717" s="88">
        <v>0.53095000000000003</v>
      </c>
      <c r="D10717" s="88">
        <v>16358.716764316196</v>
      </c>
    </row>
    <row r="10718" spans="3:4" x14ac:dyDescent="0.2">
      <c r="C10718" s="88">
        <v>0.53100000000000003</v>
      </c>
      <c r="D10718" s="88">
        <v>16358.850808579879</v>
      </c>
    </row>
    <row r="10719" spans="3:4" x14ac:dyDescent="0.2">
      <c r="C10719" s="88">
        <v>0.53105000000000002</v>
      </c>
      <c r="D10719" s="88">
        <v>16359.504976825316</v>
      </c>
    </row>
    <row r="10720" spans="3:4" x14ac:dyDescent="0.2">
      <c r="C10720" s="88">
        <v>0.53110000000000002</v>
      </c>
      <c r="D10720" s="88">
        <v>16359.563225525948</v>
      </c>
    </row>
    <row r="10721" spans="3:4" x14ac:dyDescent="0.2">
      <c r="C10721" s="88">
        <v>0.53115000000000001</v>
      </c>
      <c r="D10721" s="88">
        <v>16359.594209328967</v>
      </c>
    </row>
    <row r="10722" spans="3:4" x14ac:dyDescent="0.2">
      <c r="C10722" s="88">
        <v>0.53120000000000001</v>
      </c>
      <c r="D10722" s="88">
        <v>16359.604076769052</v>
      </c>
    </row>
    <row r="10723" spans="3:4" x14ac:dyDescent="0.2">
      <c r="C10723" s="88">
        <v>0.53125</v>
      </c>
      <c r="D10723" s="88">
        <v>16359.676142258857</v>
      </c>
    </row>
    <row r="10724" spans="3:4" x14ac:dyDescent="0.2">
      <c r="C10724" s="88">
        <v>0.53129999999999999</v>
      </c>
      <c r="D10724" s="88">
        <v>16359.984300852864</v>
      </c>
    </row>
    <row r="10725" spans="3:4" x14ac:dyDescent="0.2">
      <c r="C10725" s="88">
        <v>0.53134999999999999</v>
      </c>
      <c r="D10725" s="88">
        <v>16360.019490509347</v>
      </c>
    </row>
    <row r="10726" spans="3:4" x14ac:dyDescent="0.2">
      <c r="C10726" s="88">
        <v>0.53139999999999998</v>
      </c>
      <c r="D10726" s="88">
        <v>16360.02045701554</v>
      </c>
    </row>
    <row r="10727" spans="3:4" x14ac:dyDescent="0.2">
      <c r="C10727" s="88">
        <v>0.53144999999999998</v>
      </c>
      <c r="D10727" s="88">
        <v>16360.072276958148</v>
      </c>
    </row>
    <row r="10728" spans="3:4" x14ac:dyDescent="0.2">
      <c r="C10728" s="88">
        <v>0.53149999999999997</v>
      </c>
      <c r="D10728" s="88">
        <v>16360.213728447046</v>
      </c>
    </row>
    <row r="10729" spans="3:4" x14ac:dyDescent="0.2">
      <c r="C10729" s="88">
        <v>0.53154999999999997</v>
      </c>
      <c r="D10729" s="88">
        <v>16360.459111332129</v>
      </c>
    </row>
    <row r="10730" spans="3:4" x14ac:dyDescent="0.2">
      <c r="C10730" s="88">
        <v>0.53159999999999996</v>
      </c>
      <c r="D10730" s="88">
        <v>16360.621915427755</v>
      </c>
    </row>
    <row r="10731" spans="3:4" x14ac:dyDescent="0.2">
      <c r="C10731" s="88">
        <v>0.53164999999999996</v>
      </c>
      <c r="D10731" s="88">
        <v>16360.740708835507</v>
      </c>
    </row>
    <row r="10732" spans="3:4" x14ac:dyDescent="0.2">
      <c r="C10732" s="88">
        <v>0.53169999999999995</v>
      </c>
      <c r="D10732" s="88">
        <v>16360.786567210058</v>
      </c>
    </row>
    <row r="10733" spans="3:4" x14ac:dyDescent="0.2">
      <c r="C10733" s="88">
        <v>0.53174999999999994</v>
      </c>
      <c r="D10733" s="88">
        <v>16360.860269868805</v>
      </c>
    </row>
    <row r="10734" spans="3:4" x14ac:dyDescent="0.2">
      <c r="C10734" s="88">
        <v>0.53180000000000005</v>
      </c>
      <c r="D10734" s="88">
        <v>16361.21158179106</v>
      </c>
    </row>
    <row r="10735" spans="3:4" x14ac:dyDescent="0.2">
      <c r="C10735" s="88">
        <v>0.53185000000000004</v>
      </c>
      <c r="D10735" s="88">
        <v>16361.284506454105</v>
      </c>
    </row>
    <row r="10736" spans="3:4" x14ac:dyDescent="0.2">
      <c r="C10736" s="88">
        <v>0.53190000000000004</v>
      </c>
      <c r="D10736" s="88">
        <v>16361.315908787938</v>
      </c>
    </row>
    <row r="10737" spans="3:4" x14ac:dyDescent="0.2">
      <c r="C10737" s="88">
        <v>0.53195000000000003</v>
      </c>
      <c r="D10737" s="88">
        <v>16361.427705394017</v>
      </c>
    </row>
    <row r="10738" spans="3:4" x14ac:dyDescent="0.2">
      <c r="C10738" s="88">
        <v>0.53200000000000003</v>
      </c>
      <c r="D10738" s="88">
        <v>16361.549755178519</v>
      </c>
    </row>
    <row r="10739" spans="3:4" x14ac:dyDescent="0.2">
      <c r="C10739" s="88">
        <v>0.53205000000000002</v>
      </c>
      <c r="D10739" s="88">
        <v>16362.099390677835</v>
      </c>
    </row>
    <row r="10740" spans="3:4" x14ac:dyDescent="0.2">
      <c r="C10740" s="88">
        <v>0.53210000000000002</v>
      </c>
      <c r="D10740" s="88">
        <v>16362.102831254131</v>
      </c>
    </row>
    <row r="10741" spans="3:4" x14ac:dyDescent="0.2">
      <c r="C10741" s="88">
        <v>0.53215000000000001</v>
      </c>
      <c r="D10741" s="88">
        <v>16362.509081130425</v>
      </c>
    </row>
    <row r="10742" spans="3:4" x14ac:dyDescent="0.2">
      <c r="C10742" s="88">
        <v>0.53220000000000001</v>
      </c>
      <c r="D10742" s="88">
        <v>16362.52392445049</v>
      </c>
    </row>
    <row r="10743" spans="3:4" x14ac:dyDescent="0.2">
      <c r="C10743" s="88">
        <v>0.53225</v>
      </c>
      <c r="D10743" s="88">
        <v>16362.711845462456</v>
      </c>
    </row>
    <row r="10744" spans="3:4" x14ac:dyDescent="0.2">
      <c r="C10744" s="88">
        <v>0.5323</v>
      </c>
      <c r="D10744" s="88">
        <v>16362.747430680192</v>
      </c>
    </row>
    <row r="10745" spans="3:4" x14ac:dyDescent="0.2">
      <c r="C10745" s="88">
        <v>0.53234999999999999</v>
      </c>
      <c r="D10745" s="88">
        <v>16362.757957985865</v>
      </c>
    </row>
    <row r="10746" spans="3:4" x14ac:dyDescent="0.2">
      <c r="C10746" s="88">
        <v>0.53239999999999998</v>
      </c>
      <c r="D10746" s="88">
        <v>16362.830876141914</v>
      </c>
    </row>
    <row r="10747" spans="3:4" x14ac:dyDescent="0.2">
      <c r="C10747" s="88">
        <v>0.53244999999999998</v>
      </c>
      <c r="D10747" s="88">
        <v>16362.855911188261</v>
      </c>
    </row>
    <row r="10748" spans="3:4" x14ac:dyDescent="0.2">
      <c r="C10748" s="88">
        <v>0.53249999999999997</v>
      </c>
      <c r="D10748" s="88">
        <v>16362.91439716163</v>
      </c>
    </row>
    <row r="10749" spans="3:4" x14ac:dyDescent="0.2">
      <c r="C10749" s="88">
        <v>0.53254999999999997</v>
      </c>
      <c r="D10749" s="88">
        <v>16362.977516551888</v>
      </c>
    </row>
    <row r="10750" spans="3:4" x14ac:dyDescent="0.2">
      <c r="C10750" s="88">
        <v>0.53259999999999996</v>
      </c>
      <c r="D10750" s="88">
        <v>16363.259947157027</v>
      </c>
    </row>
    <row r="10751" spans="3:4" x14ac:dyDescent="0.2">
      <c r="C10751" s="88">
        <v>0.53264999999999996</v>
      </c>
      <c r="D10751" s="88">
        <v>16363.281754706552</v>
      </c>
    </row>
    <row r="10752" spans="3:4" x14ac:dyDescent="0.2">
      <c r="C10752" s="88">
        <v>0.53269999999999995</v>
      </c>
      <c r="D10752" s="88">
        <v>16363.390151183676</v>
      </c>
    </row>
    <row r="10753" spans="3:4" x14ac:dyDescent="0.2">
      <c r="C10753" s="88">
        <v>0.53274999999999995</v>
      </c>
      <c r="D10753" s="88">
        <v>16363.407146669439</v>
      </c>
    </row>
    <row r="10754" spans="3:4" x14ac:dyDescent="0.2">
      <c r="C10754" s="88">
        <v>0.53280000000000005</v>
      </c>
      <c r="D10754" s="88">
        <v>16363.660411981908</v>
      </c>
    </row>
    <row r="10755" spans="3:4" x14ac:dyDescent="0.2">
      <c r="C10755" s="88">
        <v>0.53285000000000005</v>
      </c>
      <c r="D10755" s="88">
        <v>16363.897114943249</v>
      </c>
    </row>
    <row r="10756" spans="3:4" x14ac:dyDescent="0.2">
      <c r="C10756" s="88">
        <v>0.53290000000000004</v>
      </c>
      <c r="D10756" s="88">
        <v>16363.996003229735</v>
      </c>
    </row>
    <row r="10757" spans="3:4" x14ac:dyDescent="0.2">
      <c r="C10757" s="88">
        <v>0.53295000000000003</v>
      </c>
      <c r="D10757" s="88">
        <v>16364.20272707718</v>
      </c>
    </row>
    <row r="10758" spans="3:4" x14ac:dyDescent="0.2">
      <c r="C10758" s="88">
        <v>0.53300000000000003</v>
      </c>
      <c r="D10758" s="88">
        <v>16364.269501655228</v>
      </c>
    </row>
    <row r="10759" spans="3:4" x14ac:dyDescent="0.2">
      <c r="C10759" s="88">
        <v>0.53305000000000002</v>
      </c>
      <c r="D10759" s="88">
        <v>16364.304304304407</v>
      </c>
    </row>
    <row r="10760" spans="3:4" x14ac:dyDescent="0.2">
      <c r="C10760" s="88">
        <v>0.53310000000000002</v>
      </c>
      <c r="D10760" s="88">
        <v>16364.61571973985</v>
      </c>
    </row>
    <row r="10761" spans="3:4" x14ac:dyDescent="0.2">
      <c r="C10761" s="88">
        <v>0.53315000000000001</v>
      </c>
      <c r="D10761" s="88">
        <v>16364.661765703653</v>
      </c>
    </row>
    <row r="10762" spans="3:4" x14ac:dyDescent="0.2">
      <c r="C10762" s="88">
        <v>0.53320000000000001</v>
      </c>
      <c r="D10762" s="88">
        <v>16364.678761845022</v>
      </c>
    </row>
    <row r="10763" spans="3:4" x14ac:dyDescent="0.2">
      <c r="C10763" s="88">
        <v>0.53325</v>
      </c>
      <c r="D10763" s="88">
        <v>16364.738407666204</v>
      </c>
    </row>
    <row r="10764" spans="3:4" x14ac:dyDescent="0.2">
      <c r="C10764" s="88">
        <v>0.5333</v>
      </c>
      <c r="D10764" s="88">
        <v>16364.760898481938</v>
      </c>
    </row>
    <row r="10765" spans="3:4" x14ac:dyDescent="0.2">
      <c r="C10765" s="88">
        <v>0.53334999999999999</v>
      </c>
      <c r="D10765" s="88">
        <v>16364.783093154132</v>
      </c>
    </row>
    <row r="10766" spans="3:4" x14ac:dyDescent="0.2">
      <c r="C10766" s="88">
        <v>0.53339999999999999</v>
      </c>
      <c r="D10766" s="88">
        <v>16364.922660928087</v>
      </c>
    </row>
    <row r="10767" spans="3:4" x14ac:dyDescent="0.2">
      <c r="C10767" s="88">
        <v>0.53344999999999998</v>
      </c>
      <c r="D10767" s="88">
        <v>16364.994504158294</v>
      </c>
    </row>
    <row r="10768" spans="3:4" x14ac:dyDescent="0.2">
      <c r="C10768" s="88">
        <v>0.53349999999999997</v>
      </c>
      <c r="D10768" s="88">
        <v>16365.106385259574</v>
      </c>
    </row>
    <row r="10769" spans="3:4" x14ac:dyDescent="0.2">
      <c r="C10769" s="88">
        <v>0.53354999999999997</v>
      </c>
      <c r="D10769" s="88">
        <v>16365.11146196679</v>
      </c>
    </row>
    <row r="10770" spans="3:4" x14ac:dyDescent="0.2">
      <c r="C10770" s="88">
        <v>0.53359999999999996</v>
      </c>
      <c r="D10770" s="88">
        <v>16365.144388883436</v>
      </c>
    </row>
    <row r="10771" spans="3:4" x14ac:dyDescent="0.2">
      <c r="C10771" s="88">
        <v>0.53364999999999996</v>
      </c>
      <c r="D10771" s="88">
        <v>16365.252862809728</v>
      </c>
    </row>
    <row r="10772" spans="3:4" x14ac:dyDescent="0.2">
      <c r="C10772" s="88">
        <v>0.53369999999999995</v>
      </c>
      <c r="D10772" s="88">
        <v>16365.446679054641</v>
      </c>
    </row>
    <row r="10773" spans="3:4" x14ac:dyDescent="0.2">
      <c r="C10773" s="88">
        <v>0.53374999999999995</v>
      </c>
      <c r="D10773" s="88">
        <v>16365.497378816161</v>
      </c>
    </row>
    <row r="10774" spans="3:4" x14ac:dyDescent="0.2">
      <c r="C10774" s="88">
        <v>0.53380000000000005</v>
      </c>
      <c r="D10774" s="88">
        <v>16365.637308644629</v>
      </c>
    </row>
    <row r="10775" spans="3:4" x14ac:dyDescent="0.2">
      <c r="C10775" s="88">
        <v>0.53385000000000005</v>
      </c>
      <c r="D10775" s="88">
        <v>16366.054314050227</v>
      </c>
    </row>
    <row r="10776" spans="3:4" x14ac:dyDescent="0.2">
      <c r="C10776" s="88">
        <v>0.53390000000000004</v>
      </c>
      <c r="D10776" s="88">
        <v>16366.681381471926</v>
      </c>
    </row>
    <row r="10777" spans="3:4" x14ac:dyDescent="0.2">
      <c r="C10777" s="88">
        <v>0.53395000000000004</v>
      </c>
      <c r="D10777" s="88">
        <v>16366.801616823333</v>
      </c>
    </row>
    <row r="10778" spans="3:4" x14ac:dyDescent="0.2">
      <c r="C10778" s="88">
        <v>0.53400000000000003</v>
      </c>
      <c r="D10778" s="88">
        <v>16366.808209152008</v>
      </c>
    </row>
    <row r="10779" spans="3:4" x14ac:dyDescent="0.2">
      <c r="C10779" s="88">
        <v>0.53405000000000002</v>
      </c>
      <c r="D10779" s="88">
        <v>16366.80829217712</v>
      </c>
    </row>
    <row r="10780" spans="3:4" x14ac:dyDescent="0.2">
      <c r="C10780" s="88">
        <v>0.53410000000000002</v>
      </c>
      <c r="D10780" s="88">
        <v>16366.81354782682</v>
      </c>
    </row>
    <row r="10781" spans="3:4" x14ac:dyDescent="0.2">
      <c r="C10781" s="88">
        <v>0.53415000000000001</v>
      </c>
      <c r="D10781" s="88">
        <v>16367.066140086898</v>
      </c>
    </row>
    <row r="10782" spans="3:4" x14ac:dyDescent="0.2">
      <c r="C10782" s="88">
        <v>0.53420000000000001</v>
      </c>
      <c r="D10782" s="88">
        <v>16367.364194856815</v>
      </c>
    </row>
    <row r="10783" spans="3:4" x14ac:dyDescent="0.2">
      <c r="C10783" s="88">
        <v>0.53425</v>
      </c>
      <c r="D10783" s="88">
        <v>16367.42197131081</v>
      </c>
    </row>
    <row r="10784" spans="3:4" x14ac:dyDescent="0.2">
      <c r="C10784" s="88">
        <v>0.5343</v>
      </c>
      <c r="D10784" s="88">
        <v>16367.553726056982</v>
      </c>
    </row>
    <row r="10785" spans="3:4" x14ac:dyDescent="0.2">
      <c r="C10785" s="88">
        <v>0.53434999999999999</v>
      </c>
      <c r="D10785" s="88">
        <v>16367.745230856526</v>
      </c>
    </row>
    <row r="10786" spans="3:4" x14ac:dyDescent="0.2">
      <c r="C10786" s="88">
        <v>0.53439999999999999</v>
      </c>
      <c r="D10786" s="88">
        <v>16367.857782468665</v>
      </c>
    </row>
    <row r="10787" spans="3:4" x14ac:dyDescent="0.2">
      <c r="C10787" s="88">
        <v>0.53444999999999998</v>
      </c>
      <c r="D10787" s="88">
        <v>16368.063766540245</v>
      </c>
    </row>
    <row r="10788" spans="3:4" x14ac:dyDescent="0.2">
      <c r="C10788" s="88">
        <v>0.53449999999999998</v>
      </c>
      <c r="D10788" s="88">
        <v>16368.09054303777</v>
      </c>
    </row>
    <row r="10789" spans="3:4" x14ac:dyDescent="0.2">
      <c r="C10789" s="88">
        <v>0.53454999999999997</v>
      </c>
      <c r="D10789" s="88">
        <v>16368.130956659727</v>
      </c>
    </row>
    <row r="10790" spans="3:4" x14ac:dyDescent="0.2">
      <c r="C10790" s="88">
        <v>0.53459999999999996</v>
      </c>
      <c r="D10790" s="88">
        <v>16368.307836034804</v>
      </c>
    </row>
    <row r="10791" spans="3:4" x14ac:dyDescent="0.2">
      <c r="C10791" s="88">
        <v>0.53464999999999996</v>
      </c>
      <c r="D10791" s="88">
        <v>16368.688428228796</v>
      </c>
    </row>
    <row r="10792" spans="3:4" x14ac:dyDescent="0.2">
      <c r="C10792" s="88">
        <v>0.53469999999999995</v>
      </c>
      <c r="D10792" s="88">
        <v>16368.689650531604</v>
      </c>
    </row>
    <row r="10793" spans="3:4" x14ac:dyDescent="0.2">
      <c r="C10793" s="88">
        <v>0.53474999999999995</v>
      </c>
      <c r="D10793" s="88">
        <v>16368.938259391802</v>
      </c>
    </row>
    <row r="10794" spans="3:4" x14ac:dyDescent="0.2">
      <c r="C10794" s="88">
        <v>0.53480000000000005</v>
      </c>
      <c r="D10794" s="88">
        <v>16369.022920570615</v>
      </c>
    </row>
    <row r="10795" spans="3:4" x14ac:dyDescent="0.2">
      <c r="C10795" s="88">
        <v>0.53485000000000005</v>
      </c>
      <c r="D10795" s="88">
        <v>16369.27743644371</v>
      </c>
    </row>
    <row r="10796" spans="3:4" x14ac:dyDescent="0.2">
      <c r="C10796" s="88">
        <v>0.53490000000000004</v>
      </c>
      <c r="D10796" s="88">
        <v>16369.433448385291</v>
      </c>
    </row>
    <row r="10797" spans="3:4" x14ac:dyDescent="0.2">
      <c r="C10797" s="88">
        <v>0.53495000000000004</v>
      </c>
      <c r="D10797" s="88">
        <v>16369.967994966404</v>
      </c>
    </row>
    <row r="10798" spans="3:4" x14ac:dyDescent="0.2">
      <c r="C10798" s="88">
        <v>0.53500000000000003</v>
      </c>
      <c r="D10798" s="88">
        <v>16370.051385559187</v>
      </c>
    </row>
    <row r="10799" spans="3:4" x14ac:dyDescent="0.2">
      <c r="C10799" s="88">
        <v>0.53505000000000003</v>
      </c>
      <c r="D10799" s="88">
        <v>16370.104396099034</v>
      </c>
    </row>
    <row r="10800" spans="3:4" x14ac:dyDescent="0.2">
      <c r="C10800" s="88">
        <v>0.53510000000000002</v>
      </c>
      <c r="D10800" s="88">
        <v>16370.339169358445</v>
      </c>
    </row>
    <row r="10801" spans="3:4" x14ac:dyDescent="0.2">
      <c r="C10801" s="88">
        <v>0.53515000000000001</v>
      </c>
      <c r="D10801" s="88">
        <v>16370.516104526123</v>
      </c>
    </row>
    <row r="10802" spans="3:4" x14ac:dyDescent="0.2">
      <c r="C10802" s="88">
        <v>0.53520000000000001</v>
      </c>
      <c r="D10802" s="88">
        <v>16370.577634605655</v>
      </c>
    </row>
    <row r="10803" spans="3:4" x14ac:dyDescent="0.2">
      <c r="C10803" s="88">
        <v>0.53525</v>
      </c>
      <c r="D10803" s="88">
        <v>16370.795451892413</v>
      </c>
    </row>
    <row r="10804" spans="3:4" x14ac:dyDescent="0.2">
      <c r="C10804" s="88">
        <v>0.5353</v>
      </c>
      <c r="D10804" s="88">
        <v>16370.957715150655</v>
      </c>
    </row>
    <row r="10805" spans="3:4" x14ac:dyDescent="0.2">
      <c r="C10805" s="88">
        <v>0.53534999999999999</v>
      </c>
      <c r="D10805" s="88">
        <v>16371.028174681771</v>
      </c>
    </row>
    <row r="10806" spans="3:4" x14ac:dyDescent="0.2">
      <c r="C10806" s="88">
        <v>0.53539999999999999</v>
      </c>
      <c r="D10806" s="88">
        <v>16371.25383197916</v>
      </c>
    </row>
    <row r="10807" spans="3:4" x14ac:dyDescent="0.2">
      <c r="C10807" s="88">
        <v>0.53544999999999998</v>
      </c>
      <c r="D10807" s="88">
        <v>16371.267321347657</v>
      </c>
    </row>
    <row r="10808" spans="3:4" x14ac:dyDescent="0.2">
      <c r="C10808" s="88">
        <v>0.53549999999999998</v>
      </c>
      <c r="D10808" s="88">
        <v>16371.341601583879</v>
      </c>
    </row>
    <row r="10809" spans="3:4" x14ac:dyDescent="0.2">
      <c r="C10809" s="88">
        <v>0.53554999999999997</v>
      </c>
      <c r="D10809" s="88">
        <v>16371.410310689987</v>
      </c>
    </row>
    <row r="10810" spans="3:4" x14ac:dyDescent="0.2">
      <c r="C10810" s="88">
        <v>0.53559999999999997</v>
      </c>
      <c r="D10810" s="88">
        <v>16371.797451514625</v>
      </c>
    </row>
    <row r="10811" spans="3:4" x14ac:dyDescent="0.2">
      <c r="C10811" s="88">
        <v>0.53564999999999996</v>
      </c>
      <c r="D10811" s="88">
        <v>16372.077280300429</v>
      </c>
    </row>
    <row r="10812" spans="3:4" x14ac:dyDescent="0.2">
      <c r="C10812" s="88">
        <v>0.53569999999999995</v>
      </c>
      <c r="D10812" s="88">
        <v>16372.140485649104</v>
      </c>
    </row>
    <row r="10813" spans="3:4" x14ac:dyDescent="0.2">
      <c r="C10813" s="88">
        <v>0.53574999999999995</v>
      </c>
      <c r="D10813" s="88">
        <v>16372.588069445159</v>
      </c>
    </row>
    <row r="10814" spans="3:4" x14ac:dyDescent="0.2">
      <c r="C10814" s="88">
        <v>0.53580000000000005</v>
      </c>
      <c r="D10814" s="88">
        <v>16372.697691501602</v>
      </c>
    </row>
    <row r="10815" spans="3:4" x14ac:dyDescent="0.2">
      <c r="C10815" s="88">
        <v>0.53585000000000005</v>
      </c>
      <c r="D10815" s="88">
        <v>16372.737388412477</v>
      </c>
    </row>
    <row r="10816" spans="3:4" x14ac:dyDescent="0.2">
      <c r="C10816" s="88">
        <v>0.53590000000000004</v>
      </c>
      <c r="D10816" s="88">
        <v>16372.924806735438</v>
      </c>
    </row>
    <row r="10817" spans="3:4" x14ac:dyDescent="0.2">
      <c r="C10817" s="88">
        <v>0.53595000000000004</v>
      </c>
      <c r="D10817" s="88">
        <v>16373.161664346957</v>
      </c>
    </row>
    <row r="10818" spans="3:4" x14ac:dyDescent="0.2">
      <c r="C10818" s="88">
        <v>0.53600000000000003</v>
      </c>
      <c r="D10818" s="88">
        <v>16373.225196582925</v>
      </c>
    </row>
    <row r="10819" spans="3:4" x14ac:dyDescent="0.2">
      <c r="C10819" s="88">
        <v>0.53605000000000003</v>
      </c>
      <c r="D10819" s="88">
        <v>16373.369872666104</v>
      </c>
    </row>
    <row r="10820" spans="3:4" x14ac:dyDescent="0.2">
      <c r="C10820" s="88">
        <v>0.53610000000000002</v>
      </c>
      <c r="D10820" s="88">
        <v>16373.660367794189</v>
      </c>
    </row>
    <row r="10821" spans="3:4" x14ac:dyDescent="0.2">
      <c r="C10821" s="88">
        <v>0.53615000000000002</v>
      </c>
      <c r="D10821" s="88">
        <v>16373.929270271095</v>
      </c>
    </row>
    <row r="10822" spans="3:4" x14ac:dyDescent="0.2">
      <c r="C10822" s="88">
        <v>0.53620000000000001</v>
      </c>
      <c r="D10822" s="88">
        <v>16374.014015531688</v>
      </c>
    </row>
    <row r="10823" spans="3:4" x14ac:dyDescent="0.2">
      <c r="C10823" s="88">
        <v>0.53625</v>
      </c>
      <c r="D10823" s="88">
        <v>16374.142385763327</v>
      </c>
    </row>
    <row r="10824" spans="3:4" x14ac:dyDescent="0.2">
      <c r="C10824" s="88">
        <v>0.5363</v>
      </c>
      <c r="D10824" s="88">
        <v>16374.236661256162</v>
      </c>
    </row>
    <row r="10825" spans="3:4" x14ac:dyDescent="0.2">
      <c r="C10825" s="88">
        <v>0.53634999999999999</v>
      </c>
      <c r="D10825" s="88">
        <v>16374.245728223385</v>
      </c>
    </row>
    <row r="10826" spans="3:4" x14ac:dyDescent="0.2">
      <c r="C10826" s="88">
        <v>0.53639999999999999</v>
      </c>
      <c r="D10826" s="88">
        <v>16374.327129392183</v>
      </c>
    </row>
    <row r="10827" spans="3:4" x14ac:dyDescent="0.2">
      <c r="C10827" s="88">
        <v>0.53644999999999998</v>
      </c>
      <c r="D10827" s="88">
        <v>16374.342688992019</v>
      </c>
    </row>
    <row r="10828" spans="3:4" x14ac:dyDescent="0.2">
      <c r="C10828" s="88">
        <v>0.53649999999999998</v>
      </c>
      <c r="D10828" s="88">
        <v>16374.920014974066</v>
      </c>
    </row>
    <row r="10829" spans="3:4" x14ac:dyDescent="0.2">
      <c r="C10829" s="88">
        <v>0.53654999999999997</v>
      </c>
      <c r="D10829" s="88">
        <v>16374.978498209737</v>
      </c>
    </row>
    <row r="10830" spans="3:4" x14ac:dyDescent="0.2">
      <c r="C10830" s="88">
        <v>0.53659999999999997</v>
      </c>
      <c r="D10830" s="88">
        <v>16375.153649135695</v>
      </c>
    </row>
    <row r="10831" spans="3:4" x14ac:dyDescent="0.2">
      <c r="C10831" s="88">
        <v>0.53664999999999996</v>
      </c>
      <c r="D10831" s="88">
        <v>16375.232193436566</v>
      </c>
    </row>
    <row r="10832" spans="3:4" x14ac:dyDescent="0.2">
      <c r="C10832" s="88">
        <v>0.53669999999999995</v>
      </c>
      <c r="D10832" s="88">
        <v>16375.247468281064</v>
      </c>
    </row>
    <row r="10833" spans="3:4" x14ac:dyDescent="0.2">
      <c r="C10833" s="88">
        <v>0.53674999999999995</v>
      </c>
      <c r="D10833" s="88">
        <v>16375.394818706049</v>
      </c>
    </row>
    <row r="10834" spans="3:4" x14ac:dyDescent="0.2">
      <c r="C10834" s="88">
        <v>0.53680000000000005</v>
      </c>
      <c r="D10834" s="88">
        <v>16375.492027087595</v>
      </c>
    </row>
    <row r="10835" spans="3:4" x14ac:dyDescent="0.2">
      <c r="C10835" s="88">
        <v>0.53685000000000005</v>
      </c>
      <c r="D10835" s="88">
        <v>16375.495471919297</v>
      </c>
    </row>
    <row r="10836" spans="3:4" x14ac:dyDescent="0.2">
      <c r="C10836" s="88">
        <v>0.53690000000000004</v>
      </c>
      <c r="D10836" s="88">
        <v>16375.931676551525</v>
      </c>
    </row>
    <row r="10837" spans="3:4" x14ac:dyDescent="0.2">
      <c r="C10837" s="88">
        <v>0.53695000000000004</v>
      </c>
      <c r="D10837" s="88">
        <v>16376.023269589252</v>
      </c>
    </row>
    <row r="10838" spans="3:4" x14ac:dyDescent="0.2">
      <c r="C10838" s="88">
        <v>0.53700000000000003</v>
      </c>
      <c r="D10838" s="88">
        <v>16376.280177631841</v>
      </c>
    </row>
    <row r="10839" spans="3:4" x14ac:dyDescent="0.2">
      <c r="C10839" s="88">
        <v>0.53705000000000003</v>
      </c>
      <c r="D10839" s="88">
        <v>16376.45208748931</v>
      </c>
    </row>
    <row r="10840" spans="3:4" x14ac:dyDescent="0.2">
      <c r="C10840" s="88">
        <v>0.53710000000000002</v>
      </c>
      <c r="D10840" s="88">
        <v>16376.463967867869</v>
      </c>
    </row>
    <row r="10841" spans="3:4" x14ac:dyDescent="0.2">
      <c r="C10841" s="88">
        <v>0.53715000000000002</v>
      </c>
      <c r="D10841" s="88">
        <v>16376.497738582522</v>
      </c>
    </row>
    <row r="10842" spans="3:4" x14ac:dyDescent="0.2">
      <c r="C10842" s="88">
        <v>0.53720000000000001</v>
      </c>
      <c r="D10842" s="88">
        <v>16376.556854090684</v>
      </c>
    </row>
    <row r="10843" spans="3:4" x14ac:dyDescent="0.2">
      <c r="C10843" s="88">
        <v>0.53725000000000001</v>
      </c>
      <c r="D10843" s="88">
        <v>16376.880135079657</v>
      </c>
    </row>
    <row r="10844" spans="3:4" x14ac:dyDescent="0.2">
      <c r="C10844" s="88">
        <v>0.5373</v>
      </c>
      <c r="D10844" s="88">
        <v>16376.975091833967</v>
      </c>
    </row>
    <row r="10845" spans="3:4" x14ac:dyDescent="0.2">
      <c r="C10845" s="88">
        <v>0.53734999999999999</v>
      </c>
      <c r="D10845" s="88">
        <v>16377.031365812776</v>
      </c>
    </row>
    <row r="10846" spans="3:4" x14ac:dyDescent="0.2">
      <c r="C10846" s="88">
        <v>0.53739999999999999</v>
      </c>
      <c r="D10846" s="88">
        <v>16377.036811332002</v>
      </c>
    </row>
    <row r="10847" spans="3:4" x14ac:dyDescent="0.2">
      <c r="C10847" s="88">
        <v>0.53744999999999998</v>
      </c>
      <c r="D10847" s="88">
        <v>16377.073981731068</v>
      </c>
    </row>
    <row r="10848" spans="3:4" x14ac:dyDescent="0.2">
      <c r="C10848" s="88">
        <v>0.53749999999999998</v>
      </c>
      <c r="D10848" s="88">
        <v>16377.07654101544</v>
      </c>
    </row>
    <row r="10849" spans="3:4" x14ac:dyDescent="0.2">
      <c r="C10849" s="88">
        <v>0.53754999999999997</v>
      </c>
      <c r="D10849" s="88">
        <v>16377.094840489803</v>
      </c>
    </row>
    <row r="10850" spans="3:4" x14ac:dyDescent="0.2">
      <c r="C10850" s="88">
        <v>0.53759999999999997</v>
      </c>
      <c r="D10850" s="88">
        <v>16377.269297700692</v>
      </c>
    </row>
    <row r="10851" spans="3:4" x14ac:dyDescent="0.2">
      <c r="C10851" s="88">
        <v>0.53764999999999996</v>
      </c>
      <c r="D10851" s="88">
        <v>16377.313395055531</v>
      </c>
    </row>
    <row r="10852" spans="3:4" x14ac:dyDescent="0.2">
      <c r="C10852" s="88">
        <v>0.53769999999999996</v>
      </c>
      <c r="D10852" s="88">
        <v>16377.935164012793</v>
      </c>
    </row>
    <row r="10853" spans="3:4" x14ac:dyDescent="0.2">
      <c r="C10853" s="88">
        <v>0.53774999999999995</v>
      </c>
      <c r="D10853" s="88">
        <v>16377.958748690195</v>
      </c>
    </row>
    <row r="10854" spans="3:4" x14ac:dyDescent="0.2">
      <c r="C10854" s="88">
        <v>0.53779999999999994</v>
      </c>
      <c r="D10854" s="88">
        <v>16378.391077604037</v>
      </c>
    </row>
    <row r="10855" spans="3:4" x14ac:dyDescent="0.2">
      <c r="C10855" s="88">
        <v>0.53785000000000005</v>
      </c>
      <c r="D10855" s="88">
        <v>16378.424180207949</v>
      </c>
    </row>
    <row r="10856" spans="3:4" x14ac:dyDescent="0.2">
      <c r="C10856" s="88">
        <v>0.53790000000000004</v>
      </c>
      <c r="D10856" s="88">
        <v>16378.68614238286</v>
      </c>
    </row>
    <row r="10857" spans="3:4" x14ac:dyDescent="0.2">
      <c r="C10857" s="88">
        <v>0.53795000000000004</v>
      </c>
      <c r="D10857" s="88">
        <v>16378.716265157062</v>
      </c>
    </row>
    <row r="10858" spans="3:4" x14ac:dyDescent="0.2">
      <c r="C10858" s="88">
        <v>0.53800000000000003</v>
      </c>
      <c r="D10858" s="88">
        <v>16378.758597413009</v>
      </c>
    </row>
    <row r="10859" spans="3:4" x14ac:dyDescent="0.2">
      <c r="C10859" s="88">
        <v>0.53805000000000003</v>
      </c>
      <c r="D10859" s="88">
        <v>16378.830584767511</v>
      </c>
    </row>
    <row r="10860" spans="3:4" x14ac:dyDescent="0.2">
      <c r="C10860" s="88">
        <v>0.53810000000000002</v>
      </c>
      <c r="D10860" s="88">
        <v>16378.856304318178</v>
      </c>
    </row>
    <row r="10861" spans="3:4" x14ac:dyDescent="0.2">
      <c r="C10861" s="88">
        <v>0.53815000000000002</v>
      </c>
      <c r="D10861" s="88">
        <v>16378.965681475645</v>
      </c>
    </row>
    <row r="10862" spans="3:4" x14ac:dyDescent="0.2">
      <c r="C10862" s="88">
        <v>0.53820000000000001</v>
      </c>
      <c r="D10862" s="88">
        <v>16379.36341870933</v>
      </c>
    </row>
    <row r="10863" spans="3:4" x14ac:dyDescent="0.2">
      <c r="C10863" s="88">
        <v>0.53825000000000001</v>
      </c>
      <c r="D10863" s="88">
        <v>16379.434924769668</v>
      </c>
    </row>
    <row r="10864" spans="3:4" x14ac:dyDescent="0.2">
      <c r="C10864" s="88">
        <v>0.5383</v>
      </c>
      <c r="D10864" s="88">
        <v>16379.562648157462</v>
      </c>
    </row>
    <row r="10865" spans="3:4" x14ac:dyDescent="0.2">
      <c r="C10865" s="88">
        <v>0.53835</v>
      </c>
      <c r="D10865" s="88">
        <v>16379.617846229437</v>
      </c>
    </row>
    <row r="10866" spans="3:4" x14ac:dyDescent="0.2">
      <c r="C10866" s="88">
        <v>0.53839999999999999</v>
      </c>
      <c r="D10866" s="88">
        <v>16379.627997279962</v>
      </c>
    </row>
    <row r="10867" spans="3:4" x14ac:dyDescent="0.2">
      <c r="C10867" s="88">
        <v>0.53844999999999998</v>
      </c>
      <c r="D10867" s="88">
        <v>16379.669065183258</v>
      </c>
    </row>
    <row r="10868" spans="3:4" x14ac:dyDescent="0.2">
      <c r="C10868" s="88">
        <v>0.53849999999999998</v>
      </c>
      <c r="D10868" s="88">
        <v>16379.703706801125</v>
      </c>
    </row>
    <row r="10869" spans="3:4" x14ac:dyDescent="0.2">
      <c r="C10869" s="88">
        <v>0.53854999999999997</v>
      </c>
      <c r="D10869" s="88">
        <v>16379.847535253482</v>
      </c>
    </row>
    <row r="10870" spans="3:4" x14ac:dyDescent="0.2">
      <c r="C10870" s="88">
        <v>0.53859999999999997</v>
      </c>
      <c r="D10870" s="88">
        <v>16380.021643004686</v>
      </c>
    </row>
    <row r="10871" spans="3:4" x14ac:dyDescent="0.2">
      <c r="C10871" s="88">
        <v>0.53864999999999996</v>
      </c>
      <c r="D10871" s="88">
        <v>16380.136603608027</v>
      </c>
    </row>
    <row r="10872" spans="3:4" x14ac:dyDescent="0.2">
      <c r="C10872" s="88">
        <v>0.53869999999999996</v>
      </c>
      <c r="D10872" s="88">
        <v>16380.307798065482</v>
      </c>
    </row>
    <row r="10873" spans="3:4" x14ac:dyDescent="0.2">
      <c r="C10873" s="88">
        <v>0.53874999999999995</v>
      </c>
      <c r="D10873" s="88">
        <v>16380.592319018138</v>
      </c>
    </row>
    <row r="10874" spans="3:4" x14ac:dyDescent="0.2">
      <c r="C10874" s="88">
        <v>0.53879999999999995</v>
      </c>
      <c r="D10874" s="88">
        <v>16380.599149977674</v>
      </c>
    </row>
    <row r="10875" spans="3:4" x14ac:dyDescent="0.2">
      <c r="C10875" s="88">
        <v>0.53885000000000005</v>
      </c>
      <c r="D10875" s="88">
        <v>16380.732017246251</v>
      </c>
    </row>
    <row r="10876" spans="3:4" x14ac:dyDescent="0.2">
      <c r="C10876" s="88">
        <v>0.53890000000000005</v>
      </c>
      <c r="D10876" s="88">
        <v>16380.754226072946</v>
      </c>
    </row>
    <row r="10877" spans="3:4" x14ac:dyDescent="0.2">
      <c r="C10877" s="88">
        <v>0.53895000000000004</v>
      </c>
      <c r="D10877" s="88">
        <v>16380.798247688605</v>
      </c>
    </row>
    <row r="10878" spans="3:4" x14ac:dyDescent="0.2">
      <c r="C10878" s="88">
        <v>0.53900000000000003</v>
      </c>
      <c r="D10878" s="88">
        <v>16381.326510601619</v>
      </c>
    </row>
    <row r="10879" spans="3:4" x14ac:dyDescent="0.2">
      <c r="C10879" s="88">
        <v>0.53905000000000003</v>
      </c>
      <c r="D10879" s="88">
        <v>16381.422754547819</v>
      </c>
    </row>
    <row r="10880" spans="3:4" x14ac:dyDescent="0.2">
      <c r="C10880" s="88">
        <v>0.53910000000000002</v>
      </c>
      <c r="D10880" s="88">
        <v>16381.479969673022</v>
      </c>
    </row>
    <row r="10881" spans="3:4" x14ac:dyDescent="0.2">
      <c r="C10881" s="88">
        <v>0.53915000000000002</v>
      </c>
      <c r="D10881" s="88">
        <v>16381.687823685879</v>
      </c>
    </row>
    <row r="10882" spans="3:4" x14ac:dyDescent="0.2">
      <c r="C10882" s="88">
        <v>0.53920000000000001</v>
      </c>
      <c r="D10882" s="88">
        <v>16381.749278957457</v>
      </c>
    </row>
    <row r="10883" spans="3:4" x14ac:dyDescent="0.2">
      <c r="C10883" s="88">
        <v>0.53925000000000001</v>
      </c>
      <c r="D10883" s="88">
        <v>16382.063282635492</v>
      </c>
    </row>
    <row r="10884" spans="3:4" x14ac:dyDescent="0.2">
      <c r="C10884" s="88">
        <v>0.5393</v>
      </c>
      <c r="D10884" s="88">
        <v>16382.146803683949</v>
      </c>
    </row>
    <row r="10885" spans="3:4" x14ac:dyDescent="0.2">
      <c r="C10885" s="88">
        <v>0.53935</v>
      </c>
      <c r="D10885" s="88">
        <v>16382.499500734382</v>
      </c>
    </row>
    <row r="10886" spans="3:4" x14ac:dyDescent="0.2">
      <c r="C10886" s="88">
        <v>0.53939999999999999</v>
      </c>
      <c r="D10886" s="88">
        <v>16382.554918778385</v>
      </c>
    </row>
    <row r="10887" spans="3:4" x14ac:dyDescent="0.2">
      <c r="C10887" s="88">
        <v>0.53944999999999999</v>
      </c>
      <c r="D10887" s="88">
        <v>16382.91430240794</v>
      </c>
    </row>
    <row r="10888" spans="3:4" x14ac:dyDescent="0.2">
      <c r="C10888" s="88">
        <v>0.53949999999999998</v>
      </c>
      <c r="D10888" s="88">
        <v>16382.941312117817</v>
      </c>
    </row>
    <row r="10889" spans="3:4" x14ac:dyDescent="0.2">
      <c r="C10889" s="88">
        <v>0.53954999999999997</v>
      </c>
      <c r="D10889" s="88">
        <v>16383.525224033472</v>
      </c>
    </row>
    <row r="10890" spans="3:4" x14ac:dyDescent="0.2">
      <c r="C10890" s="88">
        <v>0.53959999999999997</v>
      </c>
      <c r="D10890" s="88">
        <v>16383.541668616272</v>
      </c>
    </row>
    <row r="10891" spans="3:4" x14ac:dyDescent="0.2">
      <c r="C10891" s="88">
        <v>0.53964999999999996</v>
      </c>
      <c r="D10891" s="88">
        <v>16383.628890074611</v>
      </c>
    </row>
    <row r="10892" spans="3:4" x14ac:dyDescent="0.2">
      <c r="C10892" s="88">
        <v>0.53969999999999996</v>
      </c>
      <c r="D10892" s="88">
        <v>16383.788155243788</v>
      </c>
    </row>
    <row r="10893" spans="3:4" x14ac:dyDescent="0.2">
      <c r="C10893" s="88">
        <v>0.53974999999999995</v>
      </c>
      <c r="D10893" s="88">
        <v>16383.939446532127</v>
      </c>
    </row>
    <row r="10894" spans="3:4" x14ac:dyDescent="0.2">
      <c r="C10894" s="88">
        <v>0.53979999999999995</v>
      </c>
      <c r="D10894" s="88">
        <v>16383.944678936521</v>
      </c>
    </row>
    <row r="10895" spans="3:4" x14ac:dyDescent="0.2">
      <c r="C10895" s="88">
        <v>0.53985000000000005</v>
      </c>
      <c r="D10895" s="88">
        <v>16384.302804365274</v>
      </c>
    </row>
    <row r="10896" spans="3:4" x14ac:dyDescent="0.2">
      <c r="C10896" s="88">
        <v>0.53990000000000005</v>
      </c>
      <c r="D10896" s="88">
        <v>16384.736959199305</v>
      </c>
    </row>
    <row r="10897" spans="3:4" x14ac:dyDescent="0.2">
      <c r="C10897" s="88">
        <v>0.53995000000000004</v>
      </c>
      <c r="D10897" s="88">
        <v>16384.753588847401</v>
      </c>
    </row>
    <row r="10898" spans="3:4" x14ac:dyDescent="0.2">
      <c r="C10898" s="88">
        <v>0.54</v>
      </c>
      <c r="D10898" s="88">
        <v>16384.757590994283</v>
      </c>
    </row>
    <row r="10899" spans="3:4" x14ac:dyDescent="0.2">
      <c r="C10899" s="88">
        <v>0.54005000000000003</v>
      </c>
      <c r="D10899" s="88">
        <v>16384.869344461626</v>
      </c>
    </row>
    <row r="10900" spans="3:4" x14ac:dyDescent="0.2">
      <c r="C10900" s="88">
        <v>0.54010000000000002</v>
      </c>
      <c r="D10900" s="88">
        <v>16385.045926005616</v>
      </c>
    </row>
    <row r="10901" spans="3:4" x14ac:dyDescent="0.2">
      <c r="C10901" s="88">
        <v>0.54015000000000002</v>
      </c>
      <c r="D10901" s="88">
        <v>16385.805660192615</v>
      </c>
    </row>
    <row r="10902" spans="3:4" x14ac:dyDescent="0.2">
      <c r="C10902" s="88">
        <v>0.54020000000000001</v>
      </c>
      <c r="D10902" s="88">
        <v>16385.818047479795</v>
      </c>
    </row>
    <row r="10903" spans="3:4" x14ac:dyDescent="0.2">
      <c r="C10903" s="88">
        <v>0.54025000000000001</v>
      </c>
      <c r="D10903" s="88">
        <v>16385.925522485992</v>
      </c>
    </row>
    <row r="10904" spans="3:4" x14ac:dyDescent="0.2">
      <c r="C10904" s="88">
        <v>0.5403</v>
      </c>
      <c r="D10904" s="88">
        <v>16386.214150778047</v>
      </c>
    </row>
    <row r="10905" spans="3:4" x14ac:dyDescent="0.2">
      <c r="C10905" s="88">
        <v>0.54035</v>
      </c>
      <c r="D10905" s="88">
        <v>16386.237583075243</v>
      </c>
    </row>
    <row r="10906" spans="3:4" x14ac:dyDescent="0.2">
      <c r="C10906" s="88">
        <v>0.54039999999999999</v>
      </c>
      <c r="D10906" s="88">
        <v>16386.697303013225</v>
      </c>
    </row>
    <row r="10907" spans="3:4" x14ac:dyDescent="0.2">
      <c r="C10907" s="88">
        <v>0.54044999999999999</v>
      </c>
      <c r="D10907" s="88">
        <v>16386.973117644153</v>
      </c>
    </row>
    <row r="10908" spans="3:4" x14ac:dyDescent="0.2">
      <c r="C10908" s="88">
        <v>0.54049999999999998</v>
      </c>
      <c r="D10908" s="88">
        <v>16387.051857136998</v>
      </c>
    </row>
    <row r="10909" spans="3:4" x14ac:dyDescent="0.2">
      <c r="C10909" s="88">
        <v>0.54054999999999997</v>
      </c>
      <c r="D10909" s="88">
        <v>16387.119547543214</v>
      </c>
    </row>
    <row r="10910" spans="3:4" x14ac:dyDescent="0.2">
      <c r="C10910" s="88">
        <v>0.54059999999999997</v>
      </c>
      <c r="D10910" s="88">
        <v>16387.139513330625</v>
      </c>
    </row>
    <row r="10911" spans="3:4" x14ac:dyDescent="0.2">
      <c r="C10911" s="88">
        <v>0.54064999999999996</v>
      </c>
      <c r="D10911" s="88">
        <v>16387.563378879237</v>
      </c>
    </row>
    <row r="10912" spans="3:4" x14ac:dyDescent="0.2">
      <c r="C10912" s="88">
        <v>0.54069999999999996</v>
      </c>
      <c r="D10912" s="88">
        <v>16387.704234190864</v>
      </c>
    </row>
    <row r="10913" spans="3:4" x14ac:dyDescent="0.2">
      <c r="C10913" s="88">
        <v>0.54074999999999995</v>
      </c>
      <c r="D10913" s="88">
        <v>16387.755921801756</v>
      </c>
    </row>
    <row r="10914" spans="3:4" x14ac:dyDescent="0.2">
      <c r="C10914" s="88">
        <v>0.54079999999999995</v>
      </c>
      <c r="D10914" s="88">
        <v>16387.863824008607</v>
      </c>
    </row>
    <row r="10915" spans="3:4" x14ac:dyDescent="0.2">
      <c r="C10915" s="88">
        <v>0.54085000000000005</v>
      </c>
      <c r="D10915" s="88">
        <v>16387.911947135202</v>
      </c>
    </row>
    <row r="10916" spans="3:4" x14ac:dyDescent="0.2">
      <c r="C10916" s="88">
        <v>0.54090000000000005</v>
      </c>
      <c r="D10916" s="88">
        <v>16388.112549297141</v>
      </c>
    </row>
    <row r="10917" spans="3:4" x14ac:dyDescent="0.2">
      <c r="C10917" s="88">
        <v>0.54095000000000004</v>
      </c>
      <c r="D10917" s="88">
        <v>16388.349502232089</v>
      </c>
    </row>
    <row r="10918" spans="3:4" x14ac:dyDescent="0.2">
      <c r="C10918" s="88">
        <v>0.54100000000000004</v>
      </c>
      <c r="D10918" s="88">
        <v>16388.463071854752</v>
      </c>
    </row>
    <row r="10919" spans="3:4" x14ac:dyDescent="0.2">
      <c r="C10919" s="88">
        <v>0.54105000000000003</v>
      </c>
      <c r="D10919" s="88">
        <v>16388.537214459</v>
      </c>
    </row>
    <row r="10920" spans="3:4" x14ac:dyDescent="0.2">
      <c r="C10920" s="88">
        <v>0.54110000000000003</v>
      </c>
      <c r="D10920" s="88">
        <v>16388.573232357958</v>
      </c>
    </row>
    <row r="10921" spans="3:4" x14ac:dyDescent="0.2">
      <c r="C10921" s="88">
        <v>0.54115000000000002</v>
      </c>
      <c r="D10921" s="88">
        <v>16388.80847352323</v>
      </c>
    </row>
    <row r="10922" spans="3:4" x14ac:dyDescent="0.2">
      <c r="C10922" s="88">
        <v>0.54120000000000001</v>
      </c>
      <c r="D10922" s="88">
        <v>16389.461391045512</v>
      </c>
    </row>
    <row r="10923" spans="3:4" x14ac:dyDescent="0.2">
      <c r="C10923" s="88">
        <v>0.54125000000000001</v>
      </c>
      <c r="D10923" s="88">
        <v>16389.843353855056</v>
      </c>
    </row>
    <row r="10924" spans="3:4" x14ac:dyDescent="0.2">
      <c r="C10924" s="88">
        <v>0.5413</v>
      </c>
      <c r="D10924" s="88">
        <v>16389.883604981442</v>
      </c>
    </row>
    <row r="10925" spans="3:4" x14ac:dyDescent="0.2">
      <c r="C10925" s="88">
        <v>0.54135</v>
      </c>
      <c r="D10925" s="88">
        <v>16390.006396366025</v>
      </c>
    </row>
    <row r="10926" spans="3:4" x14ac:dyDescent="0.2">
      <c r="C10926" s="88">
        <v>0.54139999999999999</v>
      </c>
      <c r="D10926" s="88">
        <v>16390.189579179467</v>
      </c>
    </row>
    <row r="10927" spans="3:4" x14ac:dyDescent="0.2">
      <c r="C10927" s="88">
        <v>0.54144999999999999</v>
      </c>
      <c r="D10927" s="88">
        <v>16390.347097371254</v>
      </c>
    </row>
    <row r="10928" spans="3:4" x14ac:dyDescent="0.2">
      <c r="C10928" s="88">
        <v>0.54149999999999998</v>
      </c>
      <c r="D10928" s="88">
        <v>16390.511120399638</v>
      </c>
    </row>
    <row r="10929" spans="3:4" x14ac:dyDescent="0.2">
      <c r="C10929" s="88">
        <v>0.54154999999999998</v>
      </c>
      <c r="D10929" s="88">
        <v>16390.537534904281</v>
      </c>
    </row>
    <row r="10930" spans="3:4" x14ac:dyDescent="0.2">
      <c r="C10930" s="88">
        <v>0.54159999999999997</v>
      </c>
      <c r="D10930" s="88">
        <v>16390.614024804869</v>
      </c>
    </row>
    <row r="10931" spans="3:4" x14ac:dyDescent="0.2">
      <c r="C10931" s="88">
        <v>0.54164999999999996</v>
      </c>
      <c r="D10931" s="88">
        <v>16390.729740320992</v>
      </c>
    </row>
    <row r="10932" spans="3:4" x14ac:dyDescent="0.2">
      <c r="C10932" s="88">
        <v>0.54169999999999996</v>
      </c>
      <c r="D10932" s="88">
        <v>16391.124817447377</v>
      </c>
    </row>
    <row r="10933" spans="3:4" x14ac:dyDescent="0.2">
      <c r="C10933" s="88">
        <v>0.54174999999999995</v>
      </c>
      <c r="D10933" s="88">
        <v>16391.292828623838</v>
      </c>
    </row>
    <row r="10934" spans="3:4" x14ac:dyDescent="0.2">
      <c r="C10934" s="88">
        <v>0.54179999999999995</v>
      </c>
      <c r="D10934" s="88">
        <v>16391.40403870069</v>
      </c>
    </row>
    <row r="10935" spans="3:4" x14ac:dyDescent="0.2">
      <c r="C10935" s="88">
        <v>0.54185000000000005</v>
      </c>
      <c r="D10935" s="88">
        <v>16391.433263340947</v>
      </c>
    </row>
    <row r="10936" spans="3:4" x14ac:dyDescent="0.2">
      <c r="C10936" s="88">
        <v>0.54190000000000005</v>
      </c>
      <c r="D10936" s="88">
        <v>16391.812072376415</v>
      </c>
    </row>
    <row r="10937" spans="3:4" x14ac:dyDescent="0.2">
      <c r="C10937" s="88">
        <v>0.54195000000000004</v>
      </c>
      <c r="D10937" s="88">
        <v>16391.818094342278</v>
      </c>
    </row>
    <row r="10938" spans="3:4" x14ac:dyDescent="0.2">
      <c r="C10938" s="88">
        <v>0.54200000000000004</v>
      </c>
      <c r="D10938" s="88">
        <v>16392.014310857579</v>
      </c>
    </row>
    <row r="10939" spans="3:4" x14ac:dyDescent="0.2">
      <c r="C10939" s="88">
        <v>0.54205000000000003</v>
      </c>
      <c r="D10939" s="88">
        <v>16392.019940151258</v>
      </c>
    </row>
    <row r="10940" spans="3:4" x14ac:dyDescent="0.2">
      <c r="C10940" s="88">
        <v>0.54210000000000003</v>
      </c>
      <c r="D10940" s="88">
        <v>16392.356374659663</v>
      </c>
    </row>
    <row r="10941" spans="3:4" x14ac:dyDescent="0.2">
      <c r="C10941" s="88">
        <v>0.54215000000000002</v>
      </c>
      <c r="D10941" s="88">
        <v>16392.621529856449</v>
      </c>
    </row>
    <row r="10942" spans="3:4" x14ac:dyDescent="0.2">
      <c r="C10942" s="88">
        <v>0.54220000000000002</v>
      </c>
      <c r="D10942" s="88">
        <v>16392.700310510481</v>
      </c>
    </row>
    <row r="10943" spans="3:4" x14ac:dyDescent="0.2">
      <c r="C10943" s="88">
        <v>0.54225000000000001</v>
      </c>
      <c r="D10943" s="88">
        <v>16393.010365513757</v>
      </c>
    </row>
    <row r="10944" spans="3:4" x14ac:dyDescent="0.2">
      <c r="C10944" s="88">
        <v>0.5423</v>
      </c>
      <c r="D10944" s="88">
        <v>16393.25863989456</v>
      </c>
    </row>
    <row r="10945" spans="3:4" x14ac:dyDescent="0.2">
      <c r="C10945" s="88">
        <v>0.54235</v>
      </c>
      <c r="D10945" s="88">
        <v>16393.344165892144</v>
      </c>
    </row>
    <row r="10946" spans="3:4" x14ac:dyDescent="0.2">
      <c r="C10946" s="88">
        <v>0.54239999999999999</v>
      </c>
      <c r="D10946" s="88">
        <v>16393.774313681795</v>
      </c>
    </row>
    <row r="10947" spans="3:4" x14ac:dyDescent="0.2">
      <c r="C10947" s="88">
        <v>0.54244999999999999</v>
      </c>
      <c r="D10947" s="88">
        <v>16393.8043541636</v>
      </c>
    </row>
    <row r="10948" spans="3:4" x14ac:dyDescent="0.2">
      <c r="C10948" s="88">
        <v>0.54249999999999998</v>
      </c>
      <c r="D10948" s="88">
        <v>16393.949303566755</v>
      </c>
    </row>
    <row r="10949" spans="3:4" x14ac:dyDescent="0.2">
      <c r="C10949" s="88">
        <v>0.54254999999999998</v>
      </c>
      <c r="D10949" s="88">
        <v>16394.046270393246</v>
      </c>
    </row>
    <row r="10950" spans="3:4" x14ac:dyDescent="0.2">
      <c r="C10950" s="88">
        <v>0.54259999999999997</v>
      </c>
      <c r="D10950" s="88">
        <v>16394.241931322518</v>
      </c>
    </row>
    <row r="10951" spans="3:4" x14ac:dyDescent="0.2">
      <c r="C10951" s="88">
        <v>0.54264999999999997</v>
      </c>
      <c r="D10951" s="88">
        <v>16394.709243932353</v>
      </c>
    </row>
    <row r="10952" spans="3:4" x14ac:dyDescent="0.2">
      <c r="C10952" s="88">
        <v>0.54269999999999996</v>
      </c>
      <c r="D10952" s="88">
        <v>16394.798556725647</v>
      </c>
    </row>
    <row r="10953" spans="3:4" x14ac:dyDescent="0.2">
      <c r="C10953" s="88">
        <v>0.54274999999999995</v>
      </c>
      <c r="D10953" s="88">
        <v>16394.846623174515</v>
      </c>
    </row>
    <row r="10954" spans="3:4" x14ac:dyDescent="0.2">
      <c r="C10954" s="88">
        <v>0.54279999999999995</v>
      </c>
      <c r="D10954" s="88">
        <v>16394.860239785263</v>
      </c>
    </row>
    <row r="10955" spans="3:4" x14ac:dyDescent="0.2">
      <c r="C10955" s="88">
        <v>0.54285000000000005</v>
      </c>
      <c r="D10955" s="88">
        <v>16395.032233237012</v>
      </c>
    </row>
    <row r="10956" spans="3:4" x14ac:dyDescent="0.2">
      <c r="C10956" s="88">
        <v>0.54290000000000005</v>
      </c>
      <c r="D10956" s="88">
        <v>16395.035626533321</v>
      </c>
    </row>
    <row r="10957" spans="3:4" x14ac:dyDescent="0.2">
      <c r="C10957" s="88">
        <v>0.54295000000000004</v>
      </c>
      <c r="D10957" s="88">
        <v>16395.116954878784</v>
      </c>
    </row>
    <row r="10958" spans="3:4" x14ac:dyDescent="0.2">
      <c r="C10958" s="88">
        <v>0.54300000000000004</v>
      </c>
      <c r="D10958" s="88">
        <v>16395.368735443335</v>
      </c>
    </row>
    <row r="10959" spans="3:4" x14ac:dyDescent="0.2">
      <c r="C10959" s="88">
        <v>0.54305000000000003</v>
      </c>
      <c r="D10959" s="88">
        <v>16395.383371162268</v>
      </c>
    </row>
    <row r="10960" spans="3:4" x14ac:dyDescent="0.2">
      <c r="C10960" s="88">
        <v>0.54310000000000003</v>
      </c>
      <c r="D10960" s="88">
        <v>16395.612431240421</v>
      </c>
    </row>
    <row r="10961" spans="3:4" x14ac:dyDescent="0.2">
      <c r="C10961" s="88">
        <v>0.54315000000000002</v>
      </c>
      <c r="D10961" s="88">
        <v>16395.669042777678</v>
      </c>
    </row>
    <row r="10962" spans="3:4" x14ac:dyDescent="0.2">
      <c r="C10962" s="88">
        <v>0.54320000000000002</v>
      </c>
      <c r="D10962" s="88">
        <v>16395.745515557795</v>
      </c>
    </row>
    <row r="10963" spans="3:4" x14ac:dyDescent="0.2">
      <c r="C10963" s="88">
        <v>0.54325000000000001</v>
      </c>
      <c r="D10963" s="88">
        <v>16395.761639227007</v>
      </c>
    </row>
    <row r="10964" spans="3:4" x14ac:dyDescent="0.2">
      <c r="C10964" s="88">
        <v>0.54330000000000001</v>
      </c>
      <c r="D10964" s="88">
        <v>16395.783637346689</v>
      </c>
    </row>
    <row r="10965" spans="3:4" x14ac:dyDescent="0.2">
      <c r="C10965" s="88">
        <v>0.54335</v>
      </c>
      <c r="D10965" s="88">
        <v>16396.391163995417</v>
      </c>
    </row>
    <row r="10966" spans="3:4" x14ac:dyDescent="0.2">
      <c r="C10966" s="88">
        <v>0.54339999999999999</v>
      </c>
      <c r="D10966" s="88">
        <v>16396.634331968435</v>
      </c>
    </row>
    <row r="10967" spans="3:4" x14ac:dyDescent="0.2">
      <c r="C10967" s="88">
        <v>0.54344999999999999</v>
      </c>
      <c r="D10967" s="88">
        <v>16396.699269001769</v>
      </c>
    </row>
    <row r="10968" spans="3:4" x14ac:dyDescent="0.2">
      <c r="C10968" s="88">
        <v>0.54349999999999998</v>
      </c>
      <c r="D10968" s="88">
        <v>16396.720987165558</v>
      </c>
    </row>
    <row r="10969" spans="3:4" x14ac:dyDescent="0.2">
      <c r="C10969" s="88">
        <v>0.54354999999999998</v>
      </c>
      <c r="D10969" s="88">
        <v>16396.882848809655</v>
      </c>
    </row>
    <row r="10970" spans="3:4" x14ac:dyDescent="0.2">
      <c r="C10970" s="88">
        <v>0.54359999999999997</v>
      </c>
      <c r="D10970" s="88">
        <v>16396.942330483933</v>
      </c>
    </row>
    <row r="10971" spans="3:4" x14ac:dyDescent="0.2">
      <c r="C10971" s="88">
        <v>0.54364999999999997</v>
      </c>
      <c r="D10971" s="88">
        <v>16397.008053075588</v>
      </c>
    </row>
    <row r="10972" spans="3:4" x14ac:dyDescent="0.2">
      <c r="C10972" s="88">
        <v>0.54369999999999996</v>
      </c>
      <c r="D10972" s="88">
        <v>16397.073819131205</v>
      </c>
    </row>
    <row r="10973" spans="3:4" x14ac:dyDescent="0.2">
      <c r="C10973" s="88">
        <v>0.54374999999999996</v>
      </c>
      <c r="D10973" s="88">
        <v>16397.07505448864</v>
      </c>
    </row>
    <row r="10974" spans="3:4" x14ac:dyDescent="0.2">
      <c r="C10974" s="88">
        <v>0.54379999999999995</v>
      </c>
      <c r="D10974" s="88">
        <v>16397.134126907684</v>
      </c>
    </row>
    <row r="10975" spans="3:4" x14ac:dyDescent="0.2">
      <c r="C10975" s="88">
        <v>0.54384999999999994</v>
      </c>
      <c r="D10975" s="88">
        <v>16397.175392647205</v>
      </c>
    </row>
    <row r="10976" spans="3:4" x14ac:dyDescent="0.2">
      <c r="C10976" s="88">
        <v>0.54390000000000005</v>
      </c>
      <c r="D10976" s="88">
        <v>16397.447703979702</v>
      </c>
    </row>
    <row r="10977" spans="3:4" x14ac:dyDescent="0.2">
      <c r="C10977" s="88">
        <v>0.54395000000000004</v>
      </c>
      <c r="D10977" s="88">
        <v>16397.463690844907</v>
      </c>
    </row>
    <row r="10978" spans="3:4" x14ac:dyDescent="0.2">
      <c r="C10978" s="88">
        <v>0.54400000000000004</v>
      </c>
      <c r="D10978" s="88">
        <v>16397.606413655572</v>
      </c>
    </row>
    <row r="10979" spans="3:4" x14ac:dyDescent="0.2">
      <c r="C10979" s="88">
        <v>0.54405000000000003</v>
      </c>
      <c r="D10979" s="88">
        <v>16397.733359042395</v>
      </c>
    </row>
    <row r="10980" spans="3:4" x14ac:dyDescent="0.2">
      <c r="C10980" s="88">
        <v>0.54410000000000003</v>
      </c>
      <c r="D10980" s="88">
        <v>16397.784013446479</v>
      </c>
    </row>
    <row r="10981" spans="3:4" x14ac:dyDescent="0.2">
      <c r="C10981" s="88">
        <v>0.54415000000000002</v>
      </c>
      <c r="D10981" s="88">
        <v>16398.156916839998</v>
      </c>
    </row>
    <row r="10982" spans="3:4" x14ac:dyDescent="0.2">
      <c r="C10982" s="88">
        <v>0.54420000000000002</v>
      </c>
      <c r="D10982" s="88">
        <v>16398.201049333635</v>
      </c>
    </row>
    <row r="10983" spans="3:4" x14ac:dyDescent="0.2">
      <c r="C10983" s="88">
        <v>0.54425000000000001</v>
      </c>
      <c r="D10983" s="88">
        <v>16398.239875116116</v>
      </c>
    </row>
    <row r="10984" spans="3:4" x14ac:dyDescent="0.2">
      <c r="C10984" s="88">
        <v>0.54430000000000001</v>
      </c>
      <c r="D10984" s="88">
        <v>16398.47503746668</v>
      </c>
    </row>
    <row r="10985" spans="3:4" x14ac:dyDescent="0.2">
      <c r="C10985" s="88">
        <v>0.54435</v>
      </c>
      <c r="D10985" s="88">
        <v>16398.476723521053</v>
      </c>
    </row>
    <row r="10986" spans="3:4" x14ac:dyDescent="0.2">
      <c r="C10986" s="88">
        <v>0.5444</v>
      </c>
      <c r="D10986" s="88">
        <v>16398.477259076895</v>
      </c>
    </row>
    <row r="10987" spans="3:4" x14ac:dyDescent="0.2">
      <c r="C10987" s="88">
        <v>0.54444999999999999</v>
      </c>
      <c r="D10987" s="88">
        <v>16398.512223232316</v>
      </c>
    </row>
    <row r="10988" spans="3:4" x14ac:dyDescent="0.2">
      <c r="C10988" s="88">
        <v>0.54449999999999998</v>
      </c>
      <c r="D10988" s="88">
        <v>16398.516321332354</v>
      </c>
    </row>
    <row r="10989" spans="3:4" x14ac:dyDescent="0.2">
      <c r="C10989" s="88">
        <v>0.54454999999999998</v>
      </c>
      <c r="D10989" s="88">
        <v>16398.802661878923</v>
      </c>
    </row>
    <row r="10990" spans="3:4" x14ac:dyDescent="0.2">
      <c r="C10990" s="88">
        <v>0.54459999999999997</v>
      </c>
      <c r="D10990" s="88">
        <v>16398.935676050158</v>
      </c>
    </row>
    <row r="10991" spans="3:4" x14ac:dyDescent="0.2">
      <c r="C10991" s="88">
        <v>0.54464999999999997</v>
      </c>
      <c r="D10991" s="88">
        <v>16399.173596474677</v>
      </c>
    </row>
    <row r="10992" spans="3:4" x14ac:dyDescent="0.2">
      <c r="C10992" s="88">
        <v>0.54469999999999996</v>
      </c>
      <c r="D10992" s="88">
        <v>16399.39791670112</v>
      </c>
    </row>
    <row r="10993" spans="3:4" x14ac:dyDescent="0.2">
      <c r="C10993" s="88">
        <v>0.54474999999999996</v>
      </c>
      <c r="D10993" s="88">
        <v>16399.503942255582</v>
      </c>
    </row>
    <row r="10994" spans="3:4" x14ac:dyDescent="0.2">
      <c r="C10994" s="88">
        <v>0.54479999999999995</v>
      </c>
      <c r="D10994" s="88">
        <v>16399.531041117767</v>
      </c>
    </row>
    <row r="10995" spans="3:4" x14ac:dyDescent="0.2">
      <c r="C10995" s="88">
        <v>0.54484999999999995</v>
      </c>
      <c r="D10995" s="88">
        <v>16399.579511612814</v>
      </c>
    </row>
    <row r="10996" spans="3:4" x14ac:dyDescent="0.2">
      <c r="C10996" s="88">
        <v>0.54490000000000005</v>
      </c>
      <c r="D10996" s="88">
        <v>16399.926935468709</v>
      </c>
    </row>
    <row r="10997" spans="3:4" x14ac:dyDescent="0.2">
      <c r="C10997" s="88">
        <v>0.54495000000000005</v>
      </c>
      <c r="D10997" s="88">
        <v>16400.005715058109</v>
      </c>
    </row>
    <row r="10998" spans="3:4" x14ac:dyDescent="0.2">
      <c r="C10998" s="88">
        <v>0.54500000000000004</v>
      </c>
      <c r="D10998" s="88">
        <v>16400.073089478057</v>
      </c>
    </row>
    <row r="10999" spans="3:4" x14ac:dyDescent="0.2">
      <c r="C10999" s="88">
        <v>0.54505000000000003</v>
      </c>
      <c r="D10999" s="88">
        <v>16400.468569851058</v>
      </c>
    </row>
    <row r="11000" spans="3:4" x14ac:dyDescent="0.2">
      <c r="C11000" s="88">
        <v>0.54510000000000003</v>
      </c>
      <c r="D11000" s="88">
        <v>16401.218845115207</v>
      </c>
    </row>
    <row r="11001" spans="3:4" x14ac:dyDescent="0.2">
      <c r="C11001" s="88">
        <v>0.54515000000000002</v>
      </c>
      <c r="D11001" s="88">
        <v>16401.278290863305</v>
      </c>
    </row>
    <row r="11002" spans="3:4" x14ac:dyDescent="0.2">
      <c r="C11002" s="88">
        <v>0.54520000000000002</v>
      </c>
      <c r="D11002" s="88">
        <v>16401.911842388581</v>
      </c>
    </row>
    <row r="11003" spans="3:4" x14ac:dyDescent="0.2">
      <c r="C11003" s="88">
        <v>0.54525000000000001</v>
      </c>
      <c r="D11003" s="88">
        <v>16401.925856739927</v>
      </c>
    </row>
    <row r="11004" spans="3:4" x14ac:dyDescent="0.2">
      <c r="C11004" s="88">
        <v>0.54530000000000001</v>
      </c>
      <c r="D11004" s="88">
        <v>16401.982682964775</v>
      </c>
    </row>
    <row r="11005" spans="3:4" x14ac:dyDescent="0.2">
      <c r="C11005" s="88">
        <v>0.54535</v>
      </c>
      <c r="D11005" s="88">
        <v>16402.438185670257</v>
      </c>
    </row>
    <row r="11006" spans="3:4" x14ac:dyDescent="0.2">
      <c r="C11006" s="88">
        <v>0.5454</v>
      </c>
      <c r="D11006" s="88">
        <v>16402.739014717819</v>
      </c>
    </row>
    <row r="11007" spans="3:4" x14ac:dyDescent="0.2">
      <c r="C11007" s="88">
        <v>0.54544999999999999</v>
      </c>
      <c r="D11007" s="88">
        <v>16402.945235648996</v>
      </c>
    </row>
    <row r="11008" spans="3:4" x14ac:dyDescent="0.2">
      <c r="C11008" s="88">
        <v>0.54549999999999998</v>
      </c>
      <c r="D11008" s="88">
        <v>16403.104887926809</v>
      </c>
    </row>
    <row r="11009" spans="3:4" x14ac:dyDescent="0.2">
      <c r="C11009" s="88">
        <v>0.54554999999999998</v>
      </c>
      <c r="D11009" s="88">
        <v>16403.230890809053</v>
      </c>
    </row>
    <row r="11010" spans="3:4" x14ac:dyDescent="0.2">
      <c r="C11010" s="88">
        <v>0.54559999999999997</v>
      </c>
      <c r="D11010" s="88">
        <v>16403.312341407887</v>
      </c>
    </row>
    <row r="11011" spans="3:4" x14ac:dyDescent="0.2">
      <c r="C11011" s="88">
        <v>0.54564999999999997</v>
      </c>
      <c r="D11011" s="88">
        <v>16403.630037607229</v>
      </c>
    </row>
    <row r="11012" spans="3:4" x14ac:dyDescent="0.2">
      <c r="C11012" s="88">
        <v>0.54569999999999996</v>
      </c>
      <c r="D11012" s="88">
        <v>16403.638764928561</v>
      </c>
    </row>
    <row r="11013" spans="3:4" x14ac:dyDescent="0.2">
      <c r="C11013" s="88">
        <v>0.54574999999999996</v>
      </c>
      <c r="D11013" s="88">
        <v>16403.723303434457</v>
      </c>
    </row>
    <row r="11014" spans="3:4" x14ac:dyDescent="0.2">
      <c r="C11014" s="88">
        <v>0.54579999999999995</v>
      </c>
      <c r="D11014" s="88">
        <v>16403.767852474099</v>
      </c>
    </row>
    <row r="11015" spans="3:4" x14ac:dyDescent="0.2">
      <c r="C11015" s="88">
        <v>0.54584999999999995</v>
      </c>
      <c r="D11015" s="88">
        <v>16404.083040964724</v>
      </c>
    </row>
    <row r="11016" spans="3:4" x14ac:dyDescent="0.2">
      <c r="C11016" s="88">
        <v>0.54590000000000005</v>
      </c>
      <c r="D11016" s="88">
        <v>16404.255580532896</v>
      </c>
    </row>
    <row r="11017" spans="3:4" x14ac:dyDescent="0.2">
      <c r="C11017" s="88">
        <v>0.54595000000000005</v>
      </c>
      <c r="D11017" s="88">
        <v>16404.410632114344</v>
      </c>
    </row>
    <row r="11018" spans="3:4" x14ac:dyDescent="0.2">
      <c r="C11018" s="88">
        <v>0.54600000000000004</v>
      </c>
      <c r="D11018" s="88">
        <v>16404.424716953643</v>
      </c>
    </row>
    <row r="11019" spans="3:4" x14ac:dyDescent="0.2">
      <c r="C11019" s="88">
        <v>0.54605000000000004</v>
      </c>
      <c r="D11019" s="88">
        <v>16404.635843587876</v>
      </c>
    </row>
    <row r="11020" spans="3:4" x14ac:dyDescent="0.2">
      <c r="C11020" s="88">
        <v>0.54610000000000003</v>
      </c>
      <c r="D11020" s="88">
        <v>16404.702455374201</v>
      </c>
    </row>
    <row r="11021" spans="3:4" x14ac:dyDescent="0.2">
      <c r="C11021" s="88">
        <v>0.54615000000000002</v>
      </c>
      <c r="D11021" s="88">
        <v>16404.938608139015</v>
      </c>
    </row>
    <row r="11022" spans="3:4" x14ac:dyDescent="0.2">
      <c r="C11022" s="88">
        <v>0.54620000000000002</v>
      </c>
      <c r="D11022" s="88">
        <v>16404.959741408089</v>
      </c>
    </row>
    <row r="11023" spans="3:4" x14ac:dyDescent="0.2">
      <c r="C11023" s="88">
        <v>0.54625000000000001</v>
      </c>
      <c r="D11023" s="88">
        <v>16405.067236037328</v>
      </c>
    </row>
    <row r="11024" spans="3:4" x14ac:dyDescent="0.2">
      <c r="C11024" s="88">
        <v>0.54630000000000001</v>
      </c>
      <c r="D11024" s="88">
        <v>16405.222992225408</v>
      </c>
    </row>
    <row r="11025" spans="3:4" x14ac:dyDescent="0.2">
      <c r="C11025" s="88">
        <v>0.54635</v>
      </c>
      <c r="D11025" s="88">
        <v>16405.485453461024</v>
      </c>
    </row>
    <row r="11026" spans="3:4" x14ac:dyDescent="0.2">
      <c r="C11026" s="88">
        <v>0.5464</v>
      </c>
      <c r="D11026" s="88">
        <v>16405.594702406725</v>
      </c>
    </row>
    <row r="11027" spans="3:4" x14ac:dyDescent="0.2">
      <c r="C11027" s="88">
        <v>0.54644999999999999</v>
      </c>
      <c r="D11027" s="88">
        <v>16405.623503551902</v>
      </c>
    </row>
    <row r="11028" spans="3:4" x14ac:dyDescent="0.2">
      <c r="C11028" s="88">
        <v>0.54649999999999999</v>
      </c>
      <c r="D11028" s="88">
        <v>16405.650579760088</v>
      </c>
    </row>
    <row r="11029" spans="3:4" x14ac:dyDescent="0.2">
      <c r="C11029" s="88">
        <v>0.54654999999999998</v>
      </c>
      <c r="D11029" s="88">
        <v>16405.823521980023</v>
      </c>
    </row>
    <row r="11030" spans="3:4" x14ac:dyDescent="0.2">
      <c r="C11030" s="88">
        <v>0.54659999999999997</v>
      </c>
      <c r="D11030" s="88">
        <v>16406.010266391357</v>
      </c>
    </row>
    <row r="11031" spans="3:4" x14ac:dyDescent="0.2">
      <c r="C11031" s="88">
        <v>0.54664999999999997</v>
      </c>
      <c r="D11031" s="88">
        <v>16406.217760210442</v>
      </c>
    </row>
    <row r="11032" spans="3:4" x14ac:dyDescent="0.2">
      <c r="C11032" s="88">
        <v>0.54669999999999996</v>
      </c>
      <c r="D11032" s="88">
        <v>16406.338469894603</v>
      </c>
    </row>
    <row r="11033" spans="3:4" x14ac:dyDescent="0.2">
      <c r="C11033" s="88">
        <v>0.54674999999999996</v>
      </c>
      <c r="D11033" s="88">
        <v>16406.498585883986</v>
      </c>
    </row>
    <row r="11034" spans="3:4" x14ac:dyDescent="0.2">
      <c r="C11034" s="88">
        <v>0.54679999999999995</v>
      </c>
      <c r="D11034" s="88">
        <v>16406.628028560586</v>
      </c>
    </row>
    <row r="11035" spans="3:4" x14ac:dyDescent="0.2">
      <c r="C11035" s="88">
        <v>0.54684999999999995</v>
      </c>
      <c r="D11035" s="88">
        <v>16406.731526688505</v>
      </c>
    </row>
    <row r="11036" spans="3:4" x14ac:dyDescent="0.2">
      <c r="C11036" s="88">
        <v>0.54690000000000005</v>
      </c>
      <c r="D11036" s="88">
        <v>16406.852376099621</v>
      </c>
    </row>
    <row r="11037" spans="3:4" x14ac:dyDescent="0.2">
      <c r="C11037" s="88">
        <v>0.54695000000000005</v>
      </c>
      <c r="D11037" s="88">
        <v>16407.051293249475</v>
      </c>
    </row>
    <row r="11038" spans="3:4" x14ac:dyDescent="0.2">
      <c r="C11038" s="88">
        <v>0.54700000000000004</v>
      </c>
      <c r="D11038" s="88">
        <v>16407.102497854481</v>
      </c>
    </row>
    <row r="11039" spans="3:4" x14ac:dyDescent="0.2">
      <c r="C11039" s="88">
        <v>0.54705000000000004</v>
      </c>
      <c r="D11039" s="88">
        <v>16407.354336356457</v>
      </c>
    </row>
    <row r="11040" spans="3:4" x14ac:dyDescent="0.2">
      <c r="C11040" s="88">
        <v>0.54710000000000003</v>
      </c>
      <c r="D11040" s="88">
        <v>16407.489075436431</v>
      </c>
    </row>
    <row r="11041" spans="3:4" x14ac:dyDescent="0.2">
      <c r="C11041" s="88">
        <v>0.54715000000000003</v>
      </c>
      <c r="D11041" s="88">
        <v>16407.529268490605</v>
      </c>
    </row>
    <row r="11042" spans="3:4" x14ac:dyDescent="0.2">
      <c r="C11042" s="88">
        <v>0.54720000000000002</v>
      </c>
      <c r="D11042" s="88">
        <v>16407.541444329065</v>
      </c>
    </row>
    <row r="11043" spans="3:4" x14ac:dyDescent="0.2">
      <c r="C11043" s="88">
        <v>0.54725000000000001</v>
      </c>
      <c r="D11043" s="88">
        <v>16407.572940354479</v>
      </c>
    </row>
    <row r="11044" spans="3:4" x14ac:dyDescent="0.2">
      <c r="C11044" s="88">
        <v>0.54730000000000001</v>
      </c>
      <c r="D11044" s="88">
        <v>16407.800698390136</v>
      </c>
    </row>
    <row r="11045" spans="3:4" x14ac:dyDescent="0.2">
      <c r="C11045" s="88">
        <v>0.54735</v>
      </c>
      <c r="D11045" s="88">
        <v>16407.928798438363</v>
      </c>
    </row>
    <row r="11046" spans="3:4" x14ac:dyDescent="0.2">
      <c r="C11046" s="88">
        <v>0.5474</v>
      </c>
      <c r="D11046" s="88">
        <v>16407.935069117269</v>
      </c>
    </row>
    <row r="11047" spans="3:4" x14ac:dyDescent="0.2">
      <c r="C11047" s="88">
        <v>0.54744999999999999</v>
      </c>
      <c r="D11047" s="88">
        <v>16408.033514151455</v>
      </c>
    </row>
    <row r="11048" spans="3:4" x14ac:dyDescent="0.2">
      <c r="C11048" s="88">
        <v>0.54749999999999999</v>
      </c>
      <c r="D11048" s="88">
        <v>16408.160860391949</v>
      </c>
    </row>
    <row r="11049" spans="3:4" x14ac:dyDescent="0.2">
      <c r="C11049" s="88">
        <v>0.54754999999999998</v>
      </c>
      <c r="D11049" s="88">
        <v>16408.207593730764</v>
      </c>
    </row>
    <row r="11050" spans="3:4" x14ac:dyDescent="0.2">
      <c r="C11050" s="88">
        <v>0.54759999999999998</v>
      </c>
      <c r="D11050" s="88">
        <v>16408.325630023031</v>
      </c>
    </row>
    <row r="11051" spans="3:4" x14ac:dyDescent="0.2">
      <c r="C11051" s="88">
        <v>0.54764999999999997</v>
      </c>
      <c r="D11051" s="88">
        <v>16408.329074316778</v>
      </c>
    </row>
    <row r="11052" spans="3:4" x14ac:dyDescent="0.2">
      <c r="C11052" s="88">
        <v>0.54769999999999996</v>
      </c>
      <c r="D11052" s="88">
        <v>16408.423703150176</v>
      </c>
    </row>
    <row r="11053" spans="3:4" x14ac:dyDescent="0.2">
      <c r="C11053" s="88">
        <v>0.54774999999999996</v>
      </c>
      <c r="D11053" s="88">
        <v>16408.426639081954</v>
      </c>
    </row>
    <row r="11054" spans="3:4" x14ac:dyDescent="0.2">
      <c r="C11054" s="88">
        <v>0.54779999999999995</v>
      </c>
      <c r="D11054" s="88">
        <v>16408.448695522231</v>
      </c>
    </row>
    <row r="11055" spans="3:4" x14ac:dyDescent="0.2">
      <c r="C11055" s="88">
        <v>0.54784999999999995</v>
      </c>
      <c r="D11055" s="88">
        <v>16408.464162366359</v>
      </c>
    </row>
    <row r="11056" spans="3:4" x14ac:dyDescent="0.2">
      <c r="C11056" s="88">
        <v>0.54790000000000005</v>
      </c>
      <c r="D11056" s="88">
        <v>16408.517353222436</v>
      </c>
    </row>
    <row r="11057" spans="3:4" x14ac:dyDescent="0.2">
      <c r="C11057" s="88">
        <v>0.54795000000000005</v>
      </c>
      <c r="D11057" s="88">
        <v>16408.577450152792</v>
      </c>
    </row>
    <row r="11058" spans="3:4" x14ac:dyDescent="0.2">
      <c r="C11058" s="88">
        <v>0.54800000000000004</v>
      </c>
      <c r="D11058" s="88">
        <v>16408.876269502536</v>
      </c>
    </row>
    <row r="11059" spans="3:4" x14ac:dyDescent="0.2">
      <c r="C11059" s="88">
        <v>0.54805000000000004</v>
      </c>
      <c r="D11059" s="88">
        <v>16409.024856108797</v>
      </c>
    </row>
    <row r="11060" spans="3:4" x14ac:dyDescent="0.2">
      <c r="C11060" s="88">
        <v>0.54810000000000003</v>
      </c>
      <c r="D11060" s="88">
        <v>16409.25081605235</v>
      </c>
    </row>
    <row r="11061" spans="3:4" x14ac:dyDescent="0.2">
      <c r="C11061" s="88">
        <v>0.54815000000000003</v>
      </c>
      <c r="D11061" s="88">
        <v>16409.354642983617</v>
      </c>
    </row>
    <row r="11062" spans="3:4" x14ac:dyDescent="0.2">
      <c r="C11062" s="88">
        <v>0.54820000000000002</v>
      </c>
      <c r="D11062" s="88">
        <v>16409.795669294515</v>
      </c>
    </row>
    <row r="11063" spans="3:4" x14ac:dyDescent="0.2">
      <c r="C11063" s="88">
        <v>0.54825000000000002</v>
      </c>
      <c r="D11063" s="88">
        <v>16409.909251209996</v>
      </c>
    </row>
    <row r="11064" spans="3:4" x14ac:dyDescent="0.2">
      <c r="C11064" s="88">
        <v>0.54830000000000001</v>
      </c>
      <c r="D11064" s="88">
        <v>16409.926999190804</v>
      </c>
    </row>
    <row r="11065" spans="3:4" x14ac:dyDescent="0.2">
      <c r="C11065" s="88">
        <v>0.54835</v>
      </c>
      <c r="D11065" s="88">
        <v>16409.981274096866</v>
      </c>
    </row>
    <row r="11066" spans="3:4" x14ac:dyDescent="0.2">
      <c r="C11066" s="88">
        <v>0.5484</v>
      </c>
      <c r="D11066" s="88">
        <v>16410.131758564967</v>
      </c>
    </row>
    <row r="11067" spans="3:4" x14ac:dyDescent="0.2">
      <c r="C11067" s="88">
        <v>0.54844999999999999</v>
      </c>
      <c r="D11067" s="88">
        <v>16410.380939181792</v>
      </c>
    </row>
    <row r="11068" spans="3:4" x14ac:dyDescent="0.2">
      <c r="C11068" s="88">
        <v>0.54849999999999999</v>
      </c>
      <c r="D11068" s="88">
        <v>16410.407249103981</v>
      </c>
    </row>
    <row r="11069" spans="3:4" x14ac:dyDescent="0.2">
      <c r="C11069" s="88">
        <v>0.54854999999999998</v>
      </c>
      <c r="D11069" s="88">
        <v>16410.41626074164</v>
      </c>
    </row>
    <row r="11070" spans="3:4" x14ac:dyDescent="0.2">
      <c r="C11070" s="88">
        <v>0.54859999999999998</v>
      </c>
      <c r="D11070" s="88">
        <v>16410.497925587955</v>
      </c>
    </row>
    <row r="11071" spans="3:4" x14ac:dyDescent="0.2">
      <c r="C11071" s="88">
        <v>0.54864999999999997</v>
      </c>
      <c r="D11071" s="88">
        <v>16410.504672977819</v>
      </c>
    </row>
    <row r="11072" spans="3:4" x14ac:dyDescent="0.2">
      <c r="C11072" s="88">
        <v>0.54869999999999997</v>
      </c>
      <c r="D11072" s="88">
        <v>16410.533545459995</v>
      </c>
    </row>
    <row r="11073" spans="3:4" x14ac:dyDescent="0.2">
      <c r="C11073" s="88">
        <v>0.54874999999999996</v>
      </c>
      <c r="D11073" s="88">
        <v>16410.535854721249</v>
      </c>
    </row>
    <row r="11074" spans="3:4" x14ac:dyDescent="0.2">
      <c r="C11074" s="88">
        <v>0.54879999999999995</v>
      </c>
      <c r="D11074" s="88">
        <v>16410.538536019532</v>
      </c>
    </row>
    <row r="11075" spans="3:4" x14ac:dyDescent="0.2">
      <c r="C11075" s="88">
        <v>0.54884999999999995</v>
      </c>
      <c r="D11075" s="88">
        <v>16410.602546697894</v>
      </c>
    </row>
    <row r="11076" spans="3:4" x14ac:dyDescent="0.2">
      <c r="C11076" s="88">
        <v>0.54890000000000005</v>
      </c>
      <c r="D11076" s="88">
        <v>16411.022434547609</v>
      </c>
    </row>
    <row r="11077" spans="3:4" x14ac:dyDescent="0.2">
      <c r="C11077" s="88">
        <v>0.54895000000000005</v>
      </c>
      <c r="D11077" s="88">
        <v>16411.102657571824</v>
      </c>
    </row>
    <row r="11078" spans="3:4" x14ac:dyDescent="0.2">
      <c r="C11078" s="88">
        <v>0.54900000000000004</v>
      </c>
      <c r="D11078" s="88">
        <v>16411.187079665659</v>
      </c>
    </row>
    <row r="11079" spans="3:4" x14ac:dyDescent="0.2">
      <c r="C11079" s="88">
        <v>0.54905000000000004</v>
      </c>
      <c r="D11079" s="88">
        <v>16411.386510339828</v>
      </c>
    </row>
    <row r="11080" spans="3:4" x14ac:dyDescent="0.2">
      <c r="C11080" s="88">
        <v>0.54910000000000003</v>
      </c>
      <c r="D11080" s="88">
        <v>16411.398136868167</v>
      </c>
    </row>
    <row r="11081" spans="3:4" x14ac:dyDescent="0.2">
      <c r="C11081" s="88">
        <v>0.54915000000000003</v>
      </c>
      <c r="D11081" s="88">
        <v>16411.473047051983</v>
      </c>
    </row>
    <row r="11082" spans="3:4" x14ac:dyDescent="0.2">
      <c r="C11082" s="88">
        <v>0.54920000000000002</v>
      </c>
      <c r="D11082" s="88">
        <v>16411.54563964959</v>
      </c>
    </row>
    <row r="11083" spans="3:4" x14ac:dyDescent="0.2">
      <c r="C11083" s="88">
        <v>0.54925000000000002</v>
      </c>
      <c r="D11083" s="88">
        <v>16411.85231711069</v>
      </c>
    </row>
    <row r="11084" spans="3:4" x14ac:dyDescent="0.2">
      <c r="C11084" s="88">
        <v>0.54930000000000001</v>
      </c>
      <c r="D11084" s="88">
        <v>16411.961158820188</v>
      </c>
    </row>
    <row r="11085" spans="3:4" x14ac:dyDescent="0.2">
      <c r="C11085" s="88">
        <v>0.54935</v>
      </c>
      <c r="D11085" s="88">
        <v>16411.962190897073</v>
      </c>
    </row>
    <row r="11086" spans="3:4" x14ac:dyDescent="0.2">
      <c r="C11086" s="88">
        <v>0.5494</v>
      </c>
      <c r="D11086" s="88">
        <v>16412.058720437857</v>
      </c>
    </row>
    <row r="11087" spans="3:4" x14ac:dyDescent="0.2">
      <c r="C11087" s="88">
        <v>0.54944999999999999</v>
      </c>
      <c r="D11087" s="88">
        <v>16412.156816101215</v>
      </c>
    </row>
    <row r="11088" spans="3:4" x14ac:dyDescent="0.2">
      <c r="C11088" s="88">
        <v>0.54949999999999999</v>
      </c>
      <c r="D11088" s="88">
        <v>16412.160533727307</v>
      </c>
    </row>
    <row r="11089" spans="3:4" x14ac:dyDescent="0.2">
      <c r="C11089" s="88">
        <v>0.54954999999999998</v>
      </c>
      <c r="D11089" s="88">
        <v>16412.445139815081</v>
      </c>
    </row>
    <row r="11090" spans="3:4" x14ac:dyDescent="0.2">
      <c r="C11090" s="88">
        <v>0.54959999999999998</v>
      </c>
      <c r="D11090" s="88">
        <v>16412.555409799596</v>
      </c>
    </row>
    <row r="11091" spans="3:4" x14ac:dyDescent="0.2">
      <c r="C11091" s="88">
        <v>0.54964999999999997</v>
      </c>
      <c r="D11091" s="88">
        <v>16412.664681623854</v>
      </c>
    </row>
    <row r="11092" spans="3:4" x14ac:dyDescent="0.2">
      <c r="C11092" s="88">
        <v>0.54969999999999997</v>
      </c>
      <c r="D11092" s="88">
        <v>16412.716990978013</v>
      </c>
    </row>
    <row r="11093" spans="3:4" x14ac:dyDescent="0.2">
      <c r="C11093" s="88">
        <v>0.54974999999999996</v>
      </c>
      <c r="D11093" s="88">
        <v>16412.729913782463</v>
      </c>
    </row>
    <row r="11094" spans="3:4" x14ac:dyDescent="0.2">
      <c r="C11094" s="88">
        <v>0.54979999999999996</v>
      </c>
      <c r="D11094" s="88">
        <v>16412.763556678194</v>
      </c>
    </row>
    <row r="11095" spans="3:4" x14ac:dyDescent="0.2">
      <c r="C11095" s="88">
        <v>0.54984999999999995</v>
      </c>
      <c r="D11095" s="88">
        <v>16412.868688337003</v>
      </c>
    </row>
    <row r="11096" spans="3:4" x14ac:dyDescent="0.2">
      <c r="C11096" s="88">
        <v>0.54990000000000006</v>
      </c>
      <c r="D11096" s="88">
        <v>16413.032560009677</v>
      </c>
    </row>
    <row r="11097" spans="3:4" x14ac:dyDescent="0.2">
      <c r="C11097" s="88">
        <v>0.54995000000000005</v>
      </c>
      <c r="D11097" s="88">
        <v>16413.170480453595</v>
      </c>
    </row>
    <row r="11098" spans="3:4" x14ac:dyDescent="0.2">
      <c r="C11098" s="88">
        <v>0.55000000000000004</v>
      </c>
      <c r="D11098" s="88">
        <v>16413.299920070971</v>
      </c>
    </row>
    <row r="11099" spans="3:4" x14ac:dyDescent="0.2">
      <c r="C11099" s="88">
        <v>0.55005000000000004</v>
      </c>
      <c r="D11099" s="88">
        <v>16413.373451536107</v>
      </c>
    </row>
    <row r="11100" spans="3:4" x14ac:dyDescent="0.2">
      <c r="C11100" s="88">
        <v>0.55010000000000003</v>
      </c>
      <c r="D11100" s="88">
        <v>16413.384013269235</v>
      </c>
    </row>
    <row r="11101" spans="3:4" x14ac:dyDescent="0.2">
      <c r="C11101" s="88">
        <v>0.55015000000000003</v>
      </c>
      <c r="D11101" s="88">
        <v>16413.776961045842</v>
      </c>
    </row>
    <row r="11102" spans="3:4" x14ac:dyDescent="0.2">
      <c r="C11102" s="88">
        <v>0.55020000000000002</v>
      </c>
      <c r="D11102" s="88">
        <v>16414.07725099229</v>
      </c>
    </row>
    <row r="11103" spans="3:4" x14ac:dyDescent="0.2">
      <c r="C11103" s="88">
        <v>0.55025000000000002</v>
      </c>
      <c r="D11103" s="88">
        <v>16414.295047181269</v>
      </c>
    </row>
    <row r="11104" spans="3:4" x14ac:dyDescent="0.2">
      <c r="C11104" s="88">
        <v>0.55030000000000001</v>
      </c>
      <c r="D11104" s="88">
        <v>16414.346092653919</v>
      </c>
    </row>
    <row r="11105" spans="3:4" x14ac:dyDescent="0.2">
      <c r="C11105" s="88">
        <v>0.55035000000000001</v>
      </c>
      <c r="D11105" s="88">
        <v>16414.497105805603</v>
      </c>
    </row>
    <row r="11106" spans="3:4" x14ac:dyDescent="0.2">
      <c r="C11106" s="88">
        <v>0.5504</v>
      </c>
      <c r="D11106" s="88">
        <v>16414.871434031309</v>
      </c>
    </row>
    <row r="11107" spans="3:4" x14ac:dyDescent="0.2">
      <c r="C11107" s="88">
        <v>0.55044999999999999</v>
      </c>
      <c r="D11107" s="88">
        <v>16414.958259852541</v>
      </c>
    </row>
    <row r="11108" spans="3:4" x14ac:dyDescent="0.2">
      <c r="C11108" s="88">
        <v>0.55049999999999999</v>
      </c>
      <c r="D11108" s="88">
        <v>16415.148958739945</v>
      </c>
    </row>
    <row r="11109" spans="3:4" x14ac:dyDescent="0.2">
      <c r="C11109" s="88">
        <v>0.55054999999999998</v>
      </c>
      <c r="D11109" s="88">
        <v>16415.267343553449</v>
      </c>
    </row>
    <row r="11110" spans="3:4" x14ac:dyDescent="0.2">
      <c r="C11110" s="88">
        <v>0.55059999999999998</v>
      </c>
      <c r="D11110" s="88">
        <v>16415.278202872803</v>
      </c>
    </row>
    <row r="11111" spans="3:4" x14ac:dyDescent="0.2">
      <c r="C11111" s="88">
        <v>0.55064999999999997</v>
      </c>
      <c r="D11111" s="88">
        <v>16415.709432716045</v>
      </c>
    </row>
    <row r="11112" spans="3:4" x14ac:dyDescent="0.2">
      <c r="C11112" s="88">
        <v>0.55069999999999997</v>
      </c>
      <c r="D11112" s="88">
        <v>16415.838407566505</v>
      </c>
    </row>
    <row r="11113" spans="3:4" x14ac:dyDescent="0.2">
      <c r="C11113" s="88">
        <v>0.55074999999999996</v>
      </c>
      <c r="D11113" s="88">
        <v>16415.842078453428</v>
      </c>
    </row>
    <row r="11114" spans="3:4" x14ac:dyDescent="0.2">
      <c r="C11114" s="88">
        <v>0.55079999999999996</v>
      </c>
      <c r="D11114" s="88">
        <v>16415.897300105171</v>
      </c>
    </row>
    <row r="11115" spans="3:4" x14ac:dyDescent="0.2">
      <c r="C11115" s="88">
        <v>0.55084999999999995</v>
      </c>
      <c r="D11115" s="88">
        <v>16415.983292278914</v>
      </c>
    </row>
    <row r="11116" spans="3:4" x14ac:dyDescent="0.2">
      <c r="C11116" s="88">
        <v>0.55089999999999995</v>
      </c>
      <c r="D11116" s="88">
        <v>16416.284029036804</v>
      </c>
    </row>
    <row r="11117" spans="3:4" x14ac:dyDescent="0.2">
      <c r="C11117" s="88">
        <v>0.55095000000000005</v>
      </c>
      <c r="D11117" s="88">
        <v>16416.30706216906</v>
      </c>
    </row>
    <row r="11118" spans="3:4" x14ac:dyDescent="0.2">
      <c r="C11118" s="88">
        <v>0.55100000000000005</v>
      </c>
      <c r="D11118" s="88">
        <v>16416.364668743703</v>
      </c>
    </row>
    <row r="11119" spans="3:4" x14ac:dyDescent="0.2">
      <c r="C11119" s="88">
        <v>0.55105000000000004</v>
      </c>
      <c r="D11119" s="88">
        <v>16416.459419238701</v>
      </c>
    </row>
    <row r="11120" spans="3:4" x14ac:dyDescent="0.2">
      <c r="C11120" s="88">
        <v>0.55110000000000003</v>
      </c>
      <c r="D11120" s="88">
        <v>16416.491880001828</v>
      </c>
    </row>
    <row r="11121" spans="3:4" x14ac:dyDescent="0.2">
      <c r="C11121" s="88">
        <v>0.55115000000000003</v>
      </c>
      <c r="D11121" s="88">
        <v>16416.502841941303</v>
      </c>
    </row>
    <row r="11122" spans="3:4" x14ac:dyDescent="0.2">
      <c r="C11122" s="88">
        <v>0.55120000000000002</v>
      </c>
      <c r="D11122" s="88">
        <v>16416.973900406992</v>
      </c>
    </row>
    <row r="11123" spans="3:4" x14ac:dyDescent="0.2">
      <c r="C11123" s="88">
        <v>0.55125000000000002</v>
      </c>
      <c r="D11123" s="88">
        <v>16417.262659792064</v>
      </c>
    </row>
    <row r="11124" spans="3:4" x14ac:dyDescent="0.2">
      <c r="C11124" s="88">
        <v>0.55130000000000001</v>
      </c>
      <c r="D11124" s="88">
        <v>16417.45164634621</v>
      </c>
    </row>
    <row r="11125" spans="3:4" x14ac:dyDescent="0.2">
      <c r="C11125" s="88">
        <v>0.55135000000000001</v>
      </c>
      <c r="D11125" s="88">
        <v>16417.452087173202</v>
      </c>
    </row>
    <row r="11126" spans="3:4" x14ac:dyDescent="0.2">
      <c r="C11126" s="88">
        <v>0.5514</v>
      </c>
      <c r="D11126" s="88">
        <v>16417.492092948072</v>
      </c>
    </row>
    <row r="11127" spans="3:4" x14ac:dyDescent="0.2">
      <c r="C11127" s="88">
        <v>0.55145</v>
      </c>
      <c r="D11127" s="88">
        <v>16417.519180541323</v>
      </c>
    </row>
    <row r="11128" spans="3:4" x14ac:dyDescent="0.2">
      <c r="C11128" s="88">
        <v>0.55149999999999999</v>
      </c>
      <c r="D11128" s="88">
        <v>16417.781955654929</v>
      </c>
    </row>
    <row r="11129" spans="3:4" x14ac:dyDescent="0.2">
      <c r="C11129" s="88">
        <v>0.55154999999999998</v>
      </c>
      <c r="D11129" s="88">
        <v>16417.868524930262</v>
      </c>
    </row>
    <row r="11130" spans="3:4" x14ac:dyDescent="0.2">
      <c r="C11130" s="88">
        <v>0.55159999999999998</v>
      </c>
      <c r="D11130" s="88">
        <v>16418.260599817084</v>
      </c>
    </row>
    <row r="11131" spans="3:4" x14ac:dyDescent="0.2">
      <c r="C11131" s="88">
        <v>0.55164999999999997</v>
      </c>
      <c r="D11131" s="88">
        <v>16418.321972455728</v>
      </c>
    </row>
    <row r="11132" spans="3:4" x14ac:dyDescent="0.2">
      <c r="C11132" s="88">
        <v>0.55169999999999997</v>
      </c>
      <c r="D11132" s="88">
        <v>16418.82492287557</v>
      </c>
    </row>
    <row r="11133" spans="3:4" x14ac:dyDescent="0.2">
      <c r="C11133" s="88">
        <v>0.55174999999999996</v>
      </c>
      <c r="D11133" s="88">
        <v>16419.029513459918</v>
      </c>
    </row>
    <row r="11134" spans="3:4" x14ac:dyDescent="0.2">
      <c r="C11134" s="88">
        <v>0.55179999999999996</v>
      </c>
      <c r="D11134" s="88">
        <v>16419.143078432535</v>
      </c>
    </row>
    <row r="11135" spans="3:4" x14ac:dyDescent="0.2">
      <c r="C11135" s="88">
        <v>0.55184999999999995</v>
      </c>
      <c r="D11135" s="88">
        <v>16419.421698001628</v>
      </c>
    </row>
    <row r="11136" spans="3:4" x14ac:dyDescent="0.2">
      <c r="C11136" s="88">
        <v>0.55189999999999995</v>
      </c>
      <c r="D11136" s="88">
        <v>16420.084227270032</v>
      </c>
    </row>
    <row r="11137" spans="3:4" x14ac:dyDescent="0.2">
      <c r="C11137" s="88">
        <v>0.55195000000000005</v>
      </c>
      <c r="D11137" s="88">
        <v>16420.352799475106</v>
      </c>
    </row>
    <row r="11138" spans="3:4" x14ac:dyDescent="0.2">
      <c r="C11138" s="88">
        <v>0.55200000000000005</v>
      </c>
      <c r="D11138" s="88">
        <v>16420.653785517708</v>
      </c>
    </row>
    <row r="11139" spans="3:4" x14ac:dyDescent="0.2">
      <c r="C11139" s="88">
        <v>0.55205000000000004</v>
      </c>
      <c r="D11139" s="88">
        <v>16420.893801169819</v>
      </c>
    </row>
    <row r="11140" spans="3:4" x14ac:dyDescent="0.2">
      <c r="C11140" s="88">
        <v>0.55210000000000004</v>
      </c>
      <c r="D11140" s="88">
        <v>16420.952797123493</v>
      </c>
    </row>
    <row r="11141" spans="3:4" x14ac:dyDescent="0.2">
      <c r="C11141" s="88">
        <v>0.55215000000000003</v>
      </c>
      <c r="D11141" s="88">
        <v>16421.04077075993</v>
      </c>
    </row>
    <row r="11142" spans="3:4" x14ac:dyDescent="0.2">
      <c r="C11142" s="88">
        <v>0.55220000000000002</v>
      </c>
      <c r="D11142" s="88">
        <v>16421.170938282259</v>
      </c>
    </row>
    <row r="11143" spans="3:4" x14ac:dyDescent="0.2">
      <c r="C11143" s="88">
        <v>0.55225000000000002</v>
      </c>
      <c r="D11143" s="88">
        <v>16421.344617879531</v>
      </c>
    </row>
    <row r="11144" spans="3:4" x14ac:dyDescent="0.2">
      <c r="C11144" s="88">
        <v>0.55230000000000001</v>
      </c>
      <c r="D11144" s="88">
        <v>16421.439805864735</v>
      </c>
    </row>
    <row r="11145" spans="3:4" x14ac:dyDescent="0.2">
      <c r="C11145" s="88">
        <v>0.55235000000000001</v>
      </c>
      <c r="D11145" s="88">
        <v>16421.491335165047</v>
      </c>
    </row>
    <row r="11146" spans="3:4" x14ac:dyDescent="0.2">
      <c r="C11146" s="88">
        <v>0.5524</v>
      </c>
      <c r="D11146" s="88">
        <v>16421.767443984525</v>
      </c>
    </row>
    <row r="11147" spans="3:4" x14ac:dyDescent="0.2">
      <c r="C11147" s="88">
        <v>0.55245</v>
      </c>
      <c r="D11147" s="88">
        <v>16421.933175953349</v>
      </c>
    </row>
    <row r="11148" spans="3:4" x14ac:dyDescent="0.2">
      <c r="C11148" s="88">
        <v>0.55249999999999999</v>
      </c>
      <c r="D11148" s="88">
        <v>16422.18789183956</v>
      </c>
    </row>
    <row r="11149" spans="3:4" x14ac:dyDescent="0.2">
      <c r="C11149" s="88">
        <v>0.55254999999999999</v>
      </c>
      <c r="D11149" s="88">
        <v>16422.215640012986</v>
      </c>
    </row>
    <row r="11150" spans="3:4" x14ac:dyDescent="0.2">
      <c r="C11150" s="88">
        <v>0.55259999999999998</v>
      </c>
      <c r="D11150" s="88">
        <v>16422.315509161177</v>
      </c>
    </row>
    <row r="11151" spans="3:4" x14ac:dyDescent="0.2">
      <c r="C11151" s="88">
        <v>0.55264999999999997</v>
      </c>
      <c r="D11151" s="88">
        <v>16422.461267299557</v>
      </c>
    </row>
    <row r="11152" spans="3:4" x14ac:dyDescent="0.2">
      <c r="C11152" s="88">
        <v>0.55269999999999997</v>
      </c>
      <c r="D11152" s="88">
        <v>16422.489765329345</v>
      </c>
    </row>
    <row r="11153" spans="3:4" x14ac:dyDescent="0.2">
      <c r="C11153" s="88">
        <v>0.55274999999999996</v>
      </c>
      <c r="D11153" s="88">
        <v>16422.725842682092</v>
      </c>
    </row>
    <row r="11154" spans="3:4" x14ac:dyDescent="0.2">
      <c r="C11154" s="88">
        <v>0.55279999999999996</v>
      </c>
      <c r="D11154" s="88">
        <v>16423.175575606354</v>
      </c>
    </row>
    <row r="11155" spans="3:4" x14ac:dyDescent="0.2">
      <c r="C11155" s="88">
        <v>0.55284999999999995</v>
      </c>
      <c r="D11155" s="88">
        <v>16423.556280564801</v>
      </c>
    </row>
    <row r="11156" spans="3:4" x14ac:dyDescent="0.2">
      <c r="C11156" s="88">
        <v>0.55289999999999995</v>
      </c>
      <c r="D11156" s="88">
        <v>16423.759472931881</v>
      </c>
    </row>
    <row r="11157" spans="3:4" x14ac:dyDescent="0.2">
      <c r="C11157" s="88">
        <v>0.55295000000000005</v>
      </c>
      <c r="D11157" s="88">
        <v>16423.908046170742</v>
      </c>
    </row>
    <row r="11158" spans="3:4" x14ac:dyDescent="0.2">
      <c r="C11158" s="88">
        <v>0.55300000000000005</v>
      </c>
      <c r="D11158" s="88">
        <v>16423.974572739291</v>
      </c>
    </row>
    <row r="11159" spans="3:4" x14ac:dyDescent="0.2">
      <c r="C11159" s="88">
        <v>0.55305000000000004</v>
      </c>
      <c r="D11159" s="88">
        <v>16424.037113806709</v>
      </c>
    </row>
    <row r="11160" spans="3:4" x14ac:dyDescent="0.2">
      <c r="C11160" s="88">
        <v>0.55310000000000004</v>
      </c>
      <c r="D11160" s="88">
        <v>16424.416859317957</v>
      </c>
    </row>
    <row r="11161" spans="3:4" x14ac:dyDescent="0.2">
      <c r="C11161" s="88">
        <v>0.55315000000000003</v>
      </c>
      <c r="D11161" s="88">
        <v>16424.615443364015</v>
      </c>
    </row>
    <row r="11162" spans="3:4" x14ac:dyDescent="0.2">
      <c r="C11162" s="88">
        <v>0.55320000000000003</v>
      </c>
      <c r="D11162" s="88">
        <v>16424.786695508163</v>
      </c>
    </row>
    <row r="11163" spans="3:4" x14ac:dyDescent="0.2">
      <c r="C11163" s="88">
        <v>0.55325000000000002</v>
      </c>
      <c r="D11163" s="88">
        <v>16424.910365319902</v>
      </c>
    </row>
    <row r="11164" spans="3:4" x14ac:dyDescent="0.2">
      <c r="C11164" s="88">
        <v>0.55330000000000001</v>
      </c>
      <c r="D11164" s="88">
        <v>16425.184470164622</v>
      </c>
    </row>
    <row r="11165" spans="3:4" x14ac:dyDescent="0.2">
      <c r="C11165" s="88">
        <v>0.55335000000000001</v>
      </c>
      <c r="D11165" s="88">
        <v>16425.635133826268</v>
      </c>
    </row>
    <row r="11166" spans="3:4" x14ac:dyDescent="0.2">
      <c r="C11166" s="88">
        <v>0.5534</v>
      </c>
      <c r="D11166" s="88">
        <v>16425.767414451344</v>
      </c>
    </row>
    <row r="11167" spans="3:4" x14ac:dyDescent="0.2">
      <c r="C11167" s="88">
        <v>0.55345</v>
      </c>
      <c r="D11167" s="88">
        <v>16425.779437622576</v>
      </c>
    </row>
    <row r="11168" spans="3:4" x14ac:dyDescent="0.2">
      <c r="C11168" s="88">
        <v>0.55349999999999999</v>
      </c>
      <c r="D11168" s="88">
        <v>16425.944648946162</v>
      </c>
    </row>
    <row r="11169" spans="3:4" x14ac:dyDescent="0.2">
      <c r="C11169" s="88">
        <v>0.55354999999999999</v>
      </c>
      <c r="D11169" s="88">
        <v>16426.01608925483</v>
      </c>
    </row>
    <row r="11170" spans="3:4" x14ac:dyDescent="0.2">
      <c r="C11170" s="88">
        <v>0.55359999999999998</v>
      </c>
      <c r="D11170" s="88">
        <v>16426.316090068263</v>
      </c>
    </row>
    <row r="11171" spans="3:4" x14ac:dyDescent="0.2">
      <c r="C11171" s="88">
        <v>0.55364999999999998</v>
      </c>
      <c r="D11171" s="88">
        <v>16426.525073759574</v>
      </c>
    </row>
    <row r="11172" spans="3:4" x14ac:dyDescent="0.2">
      <c r="C11172" s="88">
        <v>0.55369999999999997</v>
      </c>
      <c r="D11172" s="88">
        <v>16426.575451715027</v>
      </c>
    </row>
    <row r="11173" spans="3:4" x14ac:dyDescent="0.2">
      <c r="C11173" s="88">
        <v>0.55374999999999996</v>
      </c>
      <c r="D11173" s="88">
        <v>16427.429039908355</v>
      </c>
    </row>
    <row r="11174" spans="3:4" x14ac:dyDescent="0.2">
      <c r="C11174" s="88">
        <v>0.55379999999999996</v>
      </c>
      <c r="D11174" s="88">
        <v>16427.478850999731</v>
      </c>
    </row>
    <row r="11175" spans="3:4" x14ac:dyDescent="0.2">
      <c r="C11175" s="88">
        <v>0.55384999999999995</v>
      </c>
      <c r="D11175" s="88">
        <v>16427.523330747888</v>
      </c>
    </row>
    <row r="11176" spans="3:4" x14ac:dyDescent="0.2">
      <c r="C11176" s="88">
        <v>0.55389999999999995</v>
      </c>
      <c r="D11176" s="88">
        <v>16427.631007507331</v>
      </c>
    </row>
    <row r="11177" spans="3:4" x14ac:dyDescent="0.2">
      <c r="C11177" s="88">
        <v>0.55395000000000005</v>
      </c>
      <c r="D11177" s="88">
        <v>16427.698907368485</v>
      </c>
    </row>
    <row r="11178" spans="3:4" x14ac:dyDescent="0.2">
      <c r="C11178" s="88">
        <v>0.55400000000000005</v>
      </c>
      <c r="D11178" s="88">
        <v>16428.066895026033</v>
      </c>
    </row>
    <row r="11179" spans="3:4" x14ac:dyDescent="0.2">
      <c r="C11179" s="88">
        <v>0.55405000000000004</v>
      </c>
      <c r="D11179" s="88">
        <v>16428.61117201559</v>
      </c>
    </row>
    <row r="11180" spans="3:4" x14ac:dyDescent="0.2">
      <c r="C11180" s="88">
        <v>0.55410000000000004</v>
      </c>
      <c r="D11180" s="88">
        <v>16428.717751206557</v>
      </c>
    </row>
    <row r="11181" spans="3:4" x14ac:dyDescent="0.2">
      <c r="C11181" s="88">
        <v>0.55415000000000003</v>
      </c>
      <c r="D11181" s="88">
        <v>16428.746912588063</v>
      </c>
    </row>
    <row r="11182" spans="3:4" x14ac:dyDescent="0.2">
      <c r="C11182" s="88">
        <v>0.55420000000000003</v>
      </c>
      <c r="D11182" s="88">
        <v>16428.894204963126</v>
      </c>
    </row>
    <row r="11183" spans="3:4" x14ac:dyDescent="0.2">
      <c r="C11183" s="88">
        <v>0.55425000000000002</v>
      </c>
      <c r="D11183" s="88">
        <v>16429.009073412308</v>
      </c>
    </row>
    <row r="11184" spans="3:4" x14ac:dyDescent="0.2">
      <c r="C11184" s="88">
        <v>0.55430000000000001</v>
      </c>
      <c r="D11184" s="88">
        <v>16429.300549440923</v>
      </c>
    </row>
    <row r="11185" spans="3:4" x14ac:dyDescent="0.2">
      <c r="C11185" s="88">
        <v>0.55435000000000001</v>
      </c>
      <c r="D11185" s="88">
        <v>16429.337312613494</v>
      </c>
    </row>
    <row r="11186" spans="3:4" x14ac:dyDescent="0.2">
      <c r="C11186" s="88">
        <v>0.5544</v>
      </c>
      <c r="D11186" s="88">
        <v>16429.501315941889</v>
      </c>
    </row>
    <row r="11187" spans="3:4" x14ac:dyDescent="0.2">
      <c r="C11187" s="88">
        <v>0.55445</v>
      </c>
      <c r="D11187" s="88">
        <v>16429.524023845301</v>
      </c>
    </row>
    <row r="11188" spans="3:4" x14ac:dyDescent="0.2">
      <c r="C11188" s="88">
        <v>0.55449999999999999</v>
      </c>
      <c r="D11188" s="88">
        <v>16429.663301103166</v>
      </c>
    </row>
    <row r="11189" spans="3:4" x14ac:dyDescent="0.2">
      <c r="C11189" s="88">
        <v>0.55454999999999999</v>
      </c>
      <c r="D11189" s="88">
        <v>16429.711052743816</v>
      </c>
    </row>
    <row r="11190" spans="3:4" x14ac:dyDescent="0.2">
      <c r="C11190" s="88">
        <v>0.55459999999999998</v>
      </c>
      <c r="D11190" s="88">
        <v>16429.787307247207</v>
      </c>
    </row>
    <row r="11191" spans="3:4" x14ac:dyDescent="0.2">
      <c r="C11191" s="88">
        <v>0.55464999999999998</v>
      </c>
      <c r="D11191" s="88">
        <v>16429.853219545425</v>
      </c>
    </row>
    <row r="11192" spans="3:4" x14ac:dyDescent="0.2">
      <c r="C11192" s="88">
        <v>0.55469999999999997</v>
      </c>
      <c r="D11192" s="88">
        <v>16429.880922975721</v>
      </c>
    </row>
    <row r="11193" spans="3:4" x14ac:dyDescent="0.2">
      <c r="C11193" s="88">
        <v>0.55474999999999997</v>
      </c>
      <c r="D11193" s="88">
        <v>16430.240866157477</v>
      </c>
    </row>
    <row r="11194" spans="3:4" x14ac:dyDescent="0.2">
      <c r="C11194" s="88">
        <v>0.55479999999999996</v>
      </c>
      <c r="D11194" s="88">
        <v>16430.69590141466</v>
      </c>
    </row>
    <row r="11195" spans="3:4" x14ac:dyDescent="0.2">
      <c r="C11195" s="88">
        <v>0.55484999999999995</v>
      </c>
      <c r="D11195" s="88">
        <v>16430.717515464203</v>
      </c>
    </row>
    <row r="11196" spans="3:4" x14ac:dyDescent="0.2">
      <c r="C11196" s="88">
        <v>0.55489999999999995</v>
      </c>
      <c r="D11196" s="88">
        <v>16430.854255601509</v>
      </c>
    </row>
    <row r="11197" spans="3:4" x14ac:dyDescent="0.2">
      <c r="C11197" s="88">
        <v>0.55495000000000005</v>
      </c>
      <c r="D11197" s="88">
        <v>16431.111357105947</v>
      </c>
    </row>
    <row r="11198" spans="3:4" x14ac:dyDescent="0.2">
      <c r="C11198" s="88">
        <v>0.55500000000000005</v>
      </c>
      <c r="D11198" s="88">
        <v>16431.363088297003</v>
      </c>
    </row>
    <row r="11199" spans="3:4" x14ac:dyDescent="0.2">
      <c r="C11199" s="88">
        <v>0.55505000000000004</v>
      </c>
      <c r="D11199" s="88">
        <v>16431.426505301679</v>
      </c>
    </row>
    <row r="11200" spans="3:4" x14ac:dyDescent="0.2">
      <c r="C11200" s="88">
        <v>0.55510000000000004</v>
      </c>
      <c r="D11200" s="88">
        <v>16431.741844262571</v>
      </c>
    </row>
    <row r="11201" spans="3:4" x14ac:dyDescent="0.2">
      <c r="C11201" s="88">
        <v>0.55515000000000003</v>
      </c>
      <c r="D11201" s="88">
        <v>16431.84817488234</v>
      </c>
    </row>
    <row r="11202" spans="3:4" x14ac:dyDescent="0.2">
      <c r="C11202" s="88">
        <v>0.55520000000000003</v>
      </c>
      <c r="D11202" s="88">
        <v>16431.865886951036</v>
      </c>
    </row>
    <row r="11203" spans="3:4" x14ac:dyDescent="0.2">
      <c r="C11203" s="88">
        <v>0.55525000000000002</v>
      </c>
      <c r="D11203" s="88">
        <v>16432.000625379129</v>
      </c>
    </row>
    <row r="11204" spans="3:4" x14ac:dyDescent="0.2">
      <c r="C11204" s="88">
        <v>0.55530000000000002</v>
      </c>
      <c r="D11204" s="88">
        <v>16432.013993642089</v>
      </c>
    </row>
    <row r="11205" spans="3:4" x14ac:dyDescent="0.2">
      <c r="C11205" s="88">
        <v>0.55535000000000001</v>
      </c>
      <c r="D11205" s="88">
        <v>16432.040368263599</v>
      </c>
    </row>
    <row r="11206" spans="3:4" x14ac:dyDescent="0.2">
      <c r="C11206" s="88">
        <v>0.5554</v>
      </c>
      <c r="D11206" s="88">
        <v>16432.213909940572</v>
      </c>
    </row>
    <row r="11207" spans="3:4" x14ac:dyDescent="0.2">
      <c r="C11207" s="88">
        <v>0.55545</v>
      </c>
      <c r="D11207" s="88">
        <v>16432.391230915819</v>
      </c>
    </row>
    <row r="11208" spans="3:4" x14ac:dyDescent="0.2">
      <c r="C11208" s="88">
        <v>0.55549999999999999</v>
      </c>
      <c r="D11208" s="88">
        <v>16432.449321201784</v>
      </c>
    </row>
    <row r="11209" spans="3:4" x14ac:dyDescent="0.2">
      <c r="C11209" s="88">
        <v>0.55554999999999999</v>
      </c>
      <c r="D11209" s="88">
        <v>16432.533188186349</v>
      </c>
    </row>
    <row r="11210" spans="3:4" x14ac:dyDescent="0.2">
      <c r="C11210" s="88">
        <v>0.55559999999999998</v>
      </c>
      <c r="D11210" s="88">
        <v>16432.589093799092</v>
      </c>
    </row>
    <row r="11211" spans="3:4" x14ac:dyDescent="0.2">
      <c r="C11211" s="88">
        <v>0.55564999999999998</v>
      </c>
      <c r="D11211" s="88">
        <v>16432.897875760347</v>
      </c>
    </row>
    <row r="11212" spans="3:4" x14ac:dyDescent="0.2">
      <c r="C11212" s="88">
        <v>0.55569999999999997</v>
      </c>
      <c r="D11212" s="88">
        <v>16433.11005776803</v>
      </c>
    </row>
    <row r="11213" spans="3:4" x14ac:dyDescent="0.2">
      <c r="C11213" s="88">
        <v>0.55574999999999997</v>
      </c>
      <c r="D11213" s="88">
        <v>16433.11972508721</v>
      </c>
    </row>
    <row r="11214" spans="3:4" x14ac:dyDescent="0.2">
      <c r="C11214" s="88">
        <v>0.55579999999999996</v>
      </c>
      <c r="D11214" s="88">
        <v>16433.160242887323</v>
      </c>
    </row>
    <row r="11215" spans="3:4" x14ac:dyDescent="0.2">
      <c r="C11215" s="88">
        <v>0.55584999999999996</v>
      </c>
      <c r="D11215" s="88">
        <v>16433.223080022362</v>
      </c>
    </row>
    <row r="11216" spans="3:4" x14ac:dyDescent="0.2">
      <c r="C11216" s="88">
        <v>0.55589999999999995</v>
      </c>
      <c r="D11216" s="88">
        <v>16433.800370385485</v>
      </c>
    </row>
    <row r="11217" spans="3:4" x14ac:dyDescent="0.2">
      <c r="C11217" s="88">
        <v>0.55595000000000006</v>
      </c>
      <c r="D11217" s="88">
        <v>16433.839634301417</v>
      </c>
    </row>
    <row r="11218" spans="3:4" x14ac:dyDescent="0.2">
      <c r="C11218" s="88">
        <v>0.55600000000000005</v>
      </c>
      <c r="D11218" s="88">
        <v>16433.875431365814</v>
      </c>
    </row>
    <row r="11219" spans="3:4" x14ac:dyDescent="0.2">
      <c r="C11219" s="88">
        <v>0.55605000000000004</v>
      </c>
      <c r="D11219" s="88">
        <v>16433.915151131769</v>
      </c>
    </row>
    <row r="11220" spans="3:4" x14ac:dyDescent="0.2">
      <c r="C11220" s="88">
        <v>0.55610000000000004</v>
      </c>
      <c r="D11220" s="88">
        <v>16434.077812017018</v>
      </c>
    </row>
    <row r="11221" spans="3:4" x14ac:dyDescent="0.2">
      <c r="C11221" s="88">
        <v>0.55615000000000003</v>
      </c>
      <c r="D11221" s="88">
        <v>16434.13126388099</v>
      </c>
    </row>
    <row r="11222" spans="3:4" x14ac:dyDescent="0.2">
      <c r="C11222" s="88">
        <v>0.55620000000000003</v>
      </c>
      <c r="D11222" s="88">
        <v>16434.35836336248</v>
      </c>
    </row>
    <row r="11223" spans="3:4" x14ac:dyDescent="0.2">
      <c r="C11223" s="88">
        <v>0.55625000000000002</v>
      </c>
      <c r="D11223" s="88">
        <v>16434.36546897552</v>
      </c>
    </row>
    <row r="11224" spans="3:4" x14ac:dyDescent="0.2">
      <c r="C11224" s="88">
        <v>0.55630000000000002</v>
      </c>
      <c r="D11224" s="88">
        <v>16434.394705595576</v>
      </c>
    </row>
    <row r="11225" spans="3:4" x14ac:dyDescent="0.2">
      <c r="C11225" s="88">
        <v>0.55635000000000001</v>
      </c>
      <c r="D11225" s="88">
        <v>16434.443300619285</v>
      </c>
    </row>
    <row r="11226" spans="3:4" x14ac:dyDescent="0.2">
      <c r="C11226" s="88">
        <v>0.55640000000000001</v>
      </c>
      <c r="D11226" s="88">
        <v>16434.453910150256</v>
      </c>
    </row>
    <row r="11227" spans="3:4" x14ac:dyDescent="0.2">
      <c r="C11227" s="88">
        <v>0.55645</v>
      </c>
      <c r="D11227" s="88">
        <v>16434.617178974026</v>
      </c>
    </row>
    <row r="11228" spans="3:4" x14ac:dyDescent="0.2">
      <c r="C11228" s="88">
        <v>0.55649999999999999</v>
      </c>
      <c r="D11228" s="88">
        <v>16434.655403990018</v>
      </c>
    </row>
    <row r="11229" spans="3:4" x14ac:dyDescent="0.2">
      <c r="C11229" s="88">
        <v>0.55654999999999999</v>
      </c>
      <c r="D11229" s="88">
        <v>16434.810232194381</v>
      </c>
    </row>
    <row r="11230" spans="3:4" x14ac:dyDescent="0.2">
      <c r="C11230" s="88">
        <v>0.55659999999999998</v>
      </c>
      <c r="D11230" s="88">
        <v>16434.834958095522</v>
      </c>
    </row>
    <row r="11231" spans="3:4" x14ac:dyDescent="0.2">
      <c r="C11231" s="88">
        <v>0.55664999999999998</v>
      </c>
      <c r="D11231" s="88">
        <v>16434.932577742187</v>
      </c>
    </row>
    <row r="11232" spans="3:4" x14ac:dyDescent="0.2">
      <c r="C11232" s="88">
        <v>0.55669999999999997</v>
      </c>
      <c r="D11232" s="88">
        <v>16434.992016546894</v>
      </c>
    </row>
    <row r="11233" spans="3:4" x14ac:dyDescent="0.2">
      <c r="C11233" s="88">
        <v>0.55674999999999997</v>
      </c>
      <c r="D11233" s="88">
        <v>16435.06313901383</v>
      </c>
    </row>
    <row r="11234" spans="3:4" x14ac:dyDescent="0.2">
      <c r="C11234" s="88">
        <v>0.55679999999999996</v>
      </c>
      <c r="D11234" s="88">
        <v>16435.355339114871</v>
      </c>
    </row>
    <row r="11235" spans="3:4" x14ac:dyDescent="0.2">
      <c r="C11235" s="88">
        <v>0.55684999999999996</v>
      </c>
      <c r="D11235" s="88">
        <v>16435.454406438821</v>
      </c>
    </row>
    <row r="11236" spans="3:4" x14ac:dyDescent="0.2">
      <c r="C11236" s="88">
        <v>0.55689999999999995</v>
      </c>
      <c r="D11236" s="88">
        <v>16435.615707120352</v>
      </c>
    </row>
    <row r="11237" spans="3:4" x14ac:dyDescent="0.2">
      <c r="C11237" s="88">
        <v>0.55694999999999995</v>
      </c>
      <c r="D11237" s="88">
        <v>16435.744965447924</v>
      </c>
    </row>
    <row r="11238" spans="3:4" x14ac:dyDescent="0.2">
      <c r="C11238" s="88">
        <v>0.55700000000000005</v>
      </c>
      <c r="D11238" s="88">
        <v>16435.902484941264</v>
      </c>
    </row>
    <row r="11239" spans="3:4" x14ac:dyDescent="0.2">
      <c r="C11239" s="88">
        <v>0.55705000000000005</v>
      </c>
      <c r="D11239" s="88">
        <v>16436.004263433755</v>
      </c>
    </row>
    <row r="11240" spans="3:4" x14ac:dyDescent="0.2">
      <c r="C11240" s="88">
        <v>0.55710000000000004</v>
      </c>
      <c r="D11240" s="88">
        <v>16436.06436044984</v>
      </c>
    </row>
    <row r="11241" spans="3:4" x14ac:dyDescent="0.2">
      <c r="C11241" s="88">
        <v>0.55715000000000003</v>
      </c>
      <c r="D11241" s="88">
        <v>16436.147973570136</v>
      </c>
    </row>
    <row r="11242" spans="3:4" x14ac:dyDescent="0.2">
      <c r="C11242" s="88">
        <v>0.55720000000000003</v>
      </c>
      <c r="D11242" s="88">
        <v>16436.173835469992</v>
      </c>
    </row>
    <row r="11243" spans="3:4" x14ac:dyDescent="0.2">
      <c r="C11243" s="88">
        <v>0.55725000000000002</v>
      </c>
      <c r="D11243" s="88">
        <v>16436.290434183669</v>
      </c>
    </row>
    <row r="11244" spans="3:4" x14ac:dyDescent="0.2">
      <c r="C11244" s="88">
        <v>0.55730000000000002</v>
      </c>
      <c r="D11244" s="88">
        <v>16436.979892128889</v>
      </c>
    </row>
    <row r="11245" spans="3:4" x14ac:dyDescent="0.2">
      <c r="C11245" s="88">
        <v>0.55735000000000001</v>
      </c>
      <c r="D11245" s="88">
        <v>16437.169881129634</v>
      </c>
    </row>
    <row r="11246" spans="3:4" x14ac:dyDescent="0.2">
      <c r="C11246" s="88">
        <v>0.55740000000000001</v>
      </c>
      <c r="D11246" s="88">
        <v>16437.388783448379</v>
      </c>
    </row>
    <row r="11247" spans="3:4" x14ac:dyDescent="0.2">
      <c r="C11247" s="88">
        <v>0.55745</v>
      </c>
      <c r="D11247" s="88">
        <v>16437.697684060047</v>
      </c>
    </row>
    <row r="11248" spans="3:4" x14ac:dyDescent="0.2">
      <c r="C11248" s="88">
        <v>0.5575</v>
      </c>
      <c r="D11248" s="88">
        <v>16437.782427213147</v>
      </c>
    </row>
    <row r="11249" spans="3:4" x14ac:dyDescent="0.2">
      <c r="C11249" s="88">
        <v>0.55754999999999999</v>
      </c>
      <c r="D11249" s="88">
        <v>16438.039652161053</v>
      </c>
    </row>
    <row r="11250" spans="3:4" x14ac:dyDescent="0.2">
      <c r="C11250" s="88">
        <v>0.55759999999999998</v>
      </c>
      <c r="D11250" s="88">
        <v>16438.142258102678</v>
      </c>
    </row>
    <row r="11251" spans="3:4" x14ac:dyDescent="0.2">
      <c r="C11251" s="88">
        <v>0.55764999999999998</v>
      </c>
      <c r="D11251" s="88">
        <v>16438.255015415947</v>
      </c>
    </row>
    <row r="11252" spans="3:4" x14ac:dyDescent="0.2">
      <c r="C11252" s="88">
        <v>0.55769999999999997</v>
      </c>
      <c r="D11252" s="88">
        <v>16438.333948401869</v>
      </c>
    </row>
    <row r="11253" spans="3:4" x14ac:dyDescent="0.2">
      <c r="C11253" s="88">
        <v>0.55774999999999997</v>
      </c>
      <c r="D11253" s="88">
        <v>16438.378443930847</v>
      </c>
    </row>
    <row r="11254" spans="3:4" x14ac:dyDescent="0.2">
      <c r="C11254" s="88">
        <v>0.55779999999999996</v>
      </c>
      <c r="D11254" s="88">
        <v>16438.385734730513</v>
      </c>
    </row>
    <row r="11255" spans="3:4" x14ac:dyDescent="0.2">
      <c r="C11255" s="88">
        <v>0.55784999999999996</v>
      </c>
      <c r="D11255" s="88">
        <v>16438.515588593531</v>
      </c>
    </row>
    <row r="11256" spans="3:4" x14ac:dyDescent="0.2">
      <c r="C11256" s="88">
        <v>0.55789999999999995</v>
      </c>
      <c r="D11256" s="88">
        <v>16438.670831715139</v>
      </c>
    </row>
    <row r="11257" spans="3:4" x14ac:dyDescent="0.2">
      <c r="C11257" s="88">
        <v>0.55794999999999995</v>
      </c>
      <c r="D11257" s="88">
        <v>16438.835024697702</v>
      </c>
    </row>
    <row r="11258" spans="3:4" x14ac:dyDescent="0.2">
      <c r="C11258" s="88">
        <v>0.55800000000000005</v>
      </c>
      <c r="D11258" s="88">
        <v>16439.154669733856</v>
      </c>
    </row>
    <row r="11259" spans="3:4" x14ac:dyDescent="0.2">
      <c r="C11259" s="88">
        <v>0.55805000000000005</v>
      </c>
      <c r="D11259" s="88">
        <v>16439.296765188239</v>
      </c>
    </row>
    <row r="11260" spans="3:4" x14ac:dyDescent="0.2">
      <c r="C11260" s="88">
        <v>0.55810000000000004</v>
      </c>
      <c r="D11260" s="88">
        <v>16439.358263365128</v>
      </c>
    </row>
    <row r="11261" spans="3:4" x14ac:dyDescent="0.2">
      <c r="C11261" s="88">
        <v>0.55815000000000003</v>
      </c>
      <c r="D11261" s="88">
        <v>16439.456479967495</v>
      </c>
    </row>
    <row r="11262" spans="3:4" x14ac:dyDescent="0.2">
      <c r="C11262" s="88">
        <v>0.55820000000000003</v>
      </c>
      <c r="D11262" s="88">
        <v>16439.718357217593</v>
      </c>
    </row>
    <row r="11263" spans="3:4" x14ac:dyDescent="0.2">
      <c r="C11263" s="88">
        <v>0.55825000000000002</v>
      </c>
      <c r="D11263" s="88">
        <v>16439.731427940271</v>
      </c>
    </row>
    <row r="11264" spans="3:4" x14ac:dyDescent="0.2">
      <c r="C11264" s="88">
        <v>0.55830000000000002</v>
      </c>
      <c r="D11264" s="88">
        <v>16439.936670394258</v>
      </c>
    </row>
    <row r="11265" spans="3:4" x14ac:dyDescent="0.2">
      <c r="C11265" s="88">
        <v>0.55835000000000001</v>
      </c>
      <c r="D11265" s="88">
        <v>16439.957464359792</v>
      </c>
    </row>
    <row r="11266" spans="3:4" x14ac:dyDescent="0.2">
      <c r="C11266" s="88">
        <v>0.55840000000000001</v>
      </c>
      <c r="D11266" s="88">
        <v>16439.973313923947</v>
      </c>
    </row>
    <row r="11267" spans="3:4" x14ac:dyDescent="0.2">
      <c r="C11267" s="88">
        <v>0.55845</v>
      </c>
      <c r="D11267" s="88">
        <v>16440.002431231362</v>
      </c>
    </row>
    <row r="11268" spans="3:4" x14ac:dyDescent="0.2">
      <c r="C11268" s="88">
        <v>0.5585</v>
      </c>
      <c r="D11268" s="88">
        <v>16440.081545887104</v>
      </c>
    </row>
    <row r="11269" spans="3:4" x14ac:dyDescent="0.2">
      <c r="C11269" s="88">
        <v>0.55854999999999999</v>
      </c>
      <c r="D11269" s="88">
        <v>16440.267276746832</v>
      </c>
    </row>
    <row r="11270" spans="3:4" x14ac:dyDescent="0.2">
      <c r="C11270" s="88">
        <v>0.55859999999999999</v>
      </c>
      <c r="D11270" s="88">
        <v>16440.340589788269</v>
      </c>
    </row>
    <row r="11271" spans="3:4" x14ac:dyDescent="0.2">
      <c r="C11271" s="88">
        <v>0.55864999999999998</v>
      </c>
      <c r="D11271" s="88">
        <v>16440.502968547924</v>
      </c>
    </row>
    <row r="11272" spans="3:4" x14ac:dyDescent="0.2">
      <c r="C11272" s="88">
        <v>0.55869999999999997</v>
      </c>
      <c r="D11272" s="88">
        <v>16440.573498745467</v>
      </c>
    </row>
    <row r="11273" spans="3:4" x14ac:dyDescent="0.2">
      <c r="C11273" s="88">
        <v>0.55874999999999997</v>
      </c>
      <c r="D11273" s="88">
        <v>16440.904745976019</v>
      </c>
    </row>
    <row r="11274" spans="3:4" x14ac:dyDescent="0.2">
      <c r="C11274" s="88">
        <v>0.55879999999999996</v>
      </c>
      <c r="D11274" s="88">
        <v>16441.158458358772</v>
      </c>
    </row>
    <row r="11275" spans="3:4" x14ac:dyDescent="0.2">
      <c r="C11275" s="88">
        <v>0.55884999999999996</v>
      </c>
      <c r="D11275" s="88">
        <v>16441.226288862308</v>
      </c>
    </row>
    <row r="11276" spans="3:4" x14ac:dyDescent="0.2">
      <c r="C11276" s="88">
        <v>0.55889999999999995</v>
      </c>
      <c r="D11276" s="88">
        <v>16441.344274973872</v>
      </c>
    </row>
    <row r="11277" spans="3:4" x14ac:dyDescent="0.2">
      <c r="C11277" s="88">
        <v>0.55894999999999995</v>
      </c>
      <c r="D11277" s="88">
        <v>16441.508730555452</v>
      </c>
    </row>
    <row r="11278" spans="3:4" x14ac:dyDescent="0.2">
      <c r="C11278" s="88">
        <v>0.55900000000000005</v>
      </c>
      <c r="D11278" s="88">
        <v>16441.716401741822</v>
      </c>
    </row>
    <row r="11279" spans="3:4" x14ac:dyDescent="0.2">
      <c r="C11279" s="88">
        <v>0.55905000000000005</v>
      </c>
      <c r="D11279" s="88">
        <v>16441.721113364008</v>
      </c>
    </row>
    <row r="11280" spans="3:4" x14ac:dyDescent="0.2">
      <c r="C11280" s="88">
        <v>0.55910000000000004</v>
      </c>
      <c r="D11280" s="88">
        <v>16441.730617050562</v>
      </c>
    </row>
    <row r="11281" spans="3:4" x14ac:dyDescent="0.2">
      <c r="C11281" s="88">
        <v>0.55915000000000004</v>
      </c>
      <c r="D11281" s="88">
        <v>16441.803571660617</v>
      </c>
    </row>
    <row r="11282" spans="3:4" x14ac:dyDescent="0.2">
      <c r="C11282" s="88">
        <v>0.55920000000000003</v>
      </c>
      <c r="D11282" s="88">
        <v>16442.001675784133</v>
      </c>
    </row>
    <row r="11283" spans="3:4" x14ac:dyDescent="0.2">
      <c r="C11283" s="88">
        <v>0.55925000000000002</v>
      </c>
      <c r="D11283" s="88">
        <v>16442.190528530271</v>
      </c>
    </row>
    <row r="11284" spans="3:4" x14ac:dyDescent="0.2">
      <c r="C11284" s="88">
        <v>0.55930000000000002</v>
      </c>
      <c r="D11284" s="88">
        <v>16442.423481409096</v>
      </c>
    </row>
    <row r="11285" spans="3:4" x14ac:dyDescent="0.2">
      <c r="C11285" s="88">
        <v>0.55935000000000001</v>
      </c>
      <c r="D11285" s="88">
        <v>16442.44467477579</v>
      </c>
    </row>
    <row r="11286" spans="3:4" x14ac:dyDescent="0.2">
      <c r="C11286" s="88">
        <v>0.55940000000000001</v>
      </c>
      <c r="D11286" s="88">
        <v>16442.472791217795</v>
      </c>
    </row>
    <row r="11287" spans="3:4" x14ac:dyDescent="0.2">
      <c r="C11287" s="88">
        <v>0.55945</v>
      </c>
      <c r="D11287" s="88">
        <v>16442.497310459028</v>
      </c>
    </row>
    <row r="11288" spans="3:4" x14ac:dyDescent="0.2">
      <c r="C11288" s="88">
        <v>0.5595</v>
      </c>
      <c r="D11288" s="88">
        <v>16442.767208213329</v>
      </c>
    </row>
    <row r="11289" spans="3:4" x14ac:dyDescent="0.2">
      <c r="C11289" s="88">
        <v>0.55954999999999999</v>
      </c>
      <c r="D11289" s="88">
        <v>16442.945863224289</v>
      </c>
    </row>
    <row r="11290" spans="3:4" x14ac:dyDescent="0.2">
      <c r="C11290" s="88">
        <v>0.55959999999999999</v>
      </c>
      <c r="D11290" s="88">
        <v>16443.025425054155</v>
      </c>
    </row>
    <row r="11291" spans="3:4" x14ac:dyDescent="0.2">
      <c r="C11291" s="88">
        <v>0.55964999999999998</v>
      </c>
      <c r="D11291" s="88">
        <v>16443.062583822801</v>
      </c>
    </row>
    <row r="11292" spans="3:4" x14ac:dyDescent="0.2">
      <c r="C11292" s="88">
        <v>0.55969999999999998</v>
      </c>
      <c r="D11292" s="88">
        <v>16443.085385372491</v>
      </c>
    </row>
    <row r="11293" spans="3:4" x14ac:dyDescent="0.2">
      <c r="C11293" s="88">
        <v>0.55974999999999997</v>
      </c>
      <c r="D11293" s="88">
        <v>16443.160738177572</v>
      </c>
    </row>
    <row r="11294" spans="3:4" x14ac:dyDescent="0.2">
      <c r="C11294" s="88">
        <v>0.55979999999999996</v>
      </c>
      <c r="D11294" s="88">
        <v>16443.19172348854</v>
      </c>
    </row>
    <row r="11295" spans="3:4" x14ac:dyDescent="0.2">
      <c r="C11295" s="88">
        <v>0.55984999999999996</v>
      </c>
      <c r="D11295" s="88">
        <v>16443.230835166993</v>
      </c>
    </row>
    <row r="11296" spans="3:4" x14ac:dyDescent="0.2">
      <c r="C11296" s="88">
        <v>0.55989999999999995</v>
      </c>
      <c r="D11296" s="88">
        <v>16443.231592189346</v>
      </c>
    </row>
    <row r="11297" spans="3:4" x14ac:dyDescent="0.2">
      <c r="C11297" s="88">
        <v>0.55994999999999995</v>
      </c>
      <c r="D11297" s="88">
        <v>16443.273869249613</v>
      </c>
    </row>
    <row r="11298" spans="3:4" x14ac:dyDescent="0.2">
      <c r="C11298" s="88">
        <v>0.56000000000000005</v>
      </c>
      <c r="D11298" s="88">
        <v>16443.423400301999</v>
      </c>
    </row>
    <row r="11299" spans="3:4" x14ac:dyDescent="0.2">
      <c r="C11299" s="88">
        <v>0.56005000000000005</v>
      </c>
      <c r="D11299" s="88">
        <v>16443.456279098675</v>
      </c>
    </row>
    <row r="11300" spans="3:4" x14ac:dyDescent="0.2">
      <c r="C11300" s="88">
        <v>0.56010000000000004</v>
      </c>
      <c r="D11300" s="88">
        <v>16443.814874887616</v>
      </c>
    </row>
    <row r="11301" spans="3:4" x14ac:dyDescent="0.2">
      <c r="C11301" s="88">
        <v>0.56015000000000004</v>
      </c>
      <c r="D11301" s="88">
        <v>16443.907708835442</v>
      </c>
    </row>
    <row r="11302" spans="3:4" x14ac:dyDescent="0.2">
      <c r="C11302" s="88">
        <v>0.56020000000000003</v>
      </c>
      <c r="D11302" s="88">
        <v>16443.967626795376</v>
      </c>
    </row>
    <row r="11303" spans="3:4" x14ac:dyDescent="0.2">
      <c r="C11303" s="88">
        <v>0.56025000000000003</v>
      </c>
      <c r="D11303" s="88">
        <v>16443.997464012613</v>
      </c>
    </row>
    <row r="11304" spans="3:4" x14ac:dyDescent="0.2">
      <c r="C11304" s="88">
        <v>0.56030000000000002</v>
      </c>
      <c r="D11304" s="88">
        <v>16444.216743627094</v>
      </c>
    </row>
    <row r="11305" spans="3:4" x14ac:dyDescent="0.2">
      <c r="C11305" s="88">
        <v>0.56035000000000001</v>
      </c>
      <c r="D11305" s="88">
        <v>16444.254526331966</v>
      </c>
    </row>
    <row r="11306" spans="3:4" x14ac:dyDescent="0.2">
      <c r="C11306" s="88">
        <v>0.56040000000000001</v>
      </c>
      <c r="D11306" s="88">
        <v>16444.391458598217</v>
      </c>
    </row>
    <row r="11307" spans="3:4" x14ac:dyDescent="0.2">
      <c r="C11307" s="88">
        <v>0.56045</v>
      </c>
      <c r="D11307" s="88">
        <v>16444.517611154948</v>
      </c>
    </row>
    <row r="11308" spans="3:4" x14ac:dyDescent="0.2">
      <c r="C11308" s="88">
        <v>0.5605</v>
      </c>
      <c r="D11308" s="88">
        <v>16444.612561812381</v>
      </c>
    </row>
    <row r="11309" spans="3:4" x14ac:dyDescent="0.2">
      <c r="C11309" s="88">
        <v>0.56054999999999999</v>
      </c>
      <c r="D11309" s="88">
        <v>16444.945443638167</v>
      </c>
    </row>
    <row r="11310" spans="3:4" x14ac:dyDescent="0.2">
      <c r="C11310" s="88">
        <v>0.56059999999999999</v>
      </c>
      <c r="D11310" s="88">
        <v>16445.270143603393</v>
      </c>
    </row>
    <row r="11311" spans="3:4" x14ac:dyDescent="0.2">
      <c r="C11311" s="88">
        <v>0.56064999999999998</v>
      </c>
      <c r="D11311" s="88">
        <v>16445.350171185801</v>
      </c>
    </row>
    <row r="11312" spans="3:4" x14ac:dyDescent="0.2">
      <c r="C11312" s="88">
        <v>0.56069999999999998</v>
      </c>
      <c r="D11312" s="88">
        <v>16445.393672185695</v>
      </c>
    </row>
    <row r="11313" spans="3:4" x14ac:dyDescent="0.2">
      <c r="C11313" s="88">
        <v>0.56074999999999997</v>
      </c>
      <c r="D11313" s="88">
        <v>16445.396762585835</v>
      </c>
    </row>
    <row r="11314" spans="3:4" x14ac:dyDescent="0.2">
      <c r="C11314" s="88">
        <v>0.56079999999999997</v>
      </c>
      <c r="D11314" s="88">
        <v>16445.478054749474</v>
      </c>
    </row>
    <row r="11315" spans="3:4" x14ac:dyDescent="0.2">
      <c r="C11315" s="88">
        <v>0.56084999999999996</v>
      </c>
      <c r="D11315" s="88">
        <v>16445.654842644861</v>
      </c>
    </row>
    <row r="11316" spans="3:4" x14ac:dyDescent="0.2">
      <c r="C11316" s="88">
        <v>0.56089999999999995</v>
      </c>
      <c r="D11316" s="88">
        <v>16445.686523608925</v>
      </c>
    </row>
    <row r="11317" spans="3:4" x14ac:dyDescent="0.2">
      <c r="C11317" s="88">
        <v>0.56094999999999995</v>
      </c>
      <c r="D11317" s="88">
        <v>16445.713393826703</v>
      </c>
    </row>
    <row r="11318" spans="3:4" x14ac:dyDescent="0.2">
      <c r="C11318" s="88">
        <v>0.56100000000000005</v>
      </c>
      <c r="D11318" s="88">
        <v>16445.902538382856</v>
      </c>
    </row>
    <row r="11319" spans="3:4" x14ac:dyDescent="0.2">
      <c r="C11319" s="88">
        <v>0.56105000000000005</v>
      </c>
      <c r="D11319" s="88">
        <v>16446.291681492443</v>
      </c>
    </row>
    <row r="11320" spans="3:4" x14ac:dyDescent="0.2">
      <c r="C11320" s="88">
        <v>0.56110000000000004</v>
      </c>
      <c r="D11320" s="88">
        <v>16446.343066429581</v>
      </c>
    </row>
    <row r="11321" spans="3:4" x14ac:dyDescent="0.2">
      <c r="C11321" s="88">
        <v>0.56115000000000004</v>
      </c>
      <c r="D11321" s="88">
        <v>16446.367654500908</v>
      </c>
    </row>
    <row r="11322" spans="3:4" x14ac:dyDescent="0.2">
      <c r="C11322" s="88">
        <v>0.56120000000000003</v>
      </c>
      <c r="D11322" s="88">
        <v>16446.370049800942</v>
      </c>
    </row>
    <row r="11323" spans="3:4" x14ac:dyDescent="0.2">
      <c r="C11323" s="88">
        <v>0.56125000000000003</v>
      </c>
      <c r="D11323" s="88">
        <v>16446.415946847417</v>
      </c>
    </row>
    <row r="11324" spans="3:4" x14ac:dyDescent="0.2">
      <c r="C11324" s="88">
        <v>0.56130000000000002</v>
      </c>
      <c r="D11324" s="88">
        <v>16446.451845292049</v>
      </c>
    </row>
    <row r="11325" spans="3:4" x14ac:dyDescent="0.2">
      <c r="C11325" s="88">
        <v>0.56135000000000002</v>
      </c>
      <c r="D11325" s="88">
        <v>16446.580097094815</v>
      </c>
    </row>
    <row r="11326" spans="3:4" x14ac:dyDescent="0.2">
      <c r="C11326" s="88">
        <v>0.56140000000000001</v>
      </c>
      <c r="D11326" s="88">
        <v>16446.690896963766</v>
      </c>
    </row>
    <row r="11327" spans="3:4" x14ac:dyDescent="0.2">
      <c r="C11327" s="88">
        <v>0.56145</v>
      </c>
      <c r="D11327" s="88">
        <v>16446.774428308861</v>
      </c>
    </row>
    <row r="11328" spans="3:4" x14ac:dyDescent="0.2">
      <c r="C11328" s="88">
        <v>0.5615</v>
      </c>
      <c r="D11328" s="88">
        <v>16446.80186454556</v>
      </c>
    </row>
    <row r="11329" spans="3:4" x14ac:dyDescent="0.2">
      <c r="C11329" s="88">
        <v>0.56154999999999999</v>
      </c>
      <c r="D11329" s="88">
        <v>16446.874853205773</v>
      </c>
    </row>
    <row r="11330" spans="3:4" x14ac:dyDescent="0.2">
      <c r="C11330" s="88">
        <v>0.56159999999999999</v>
      </c>
      <c r="D11330" s="88">
        <v>16446.896367035159</v>
      </c>
    </row>
    <row r="11331" spans="3:4" x14ac:dyDescent="0.2">
      <c r="C11331" s="88">
        <v>0.56164999999999998</v>
      </c>
      <c r="D11331" s="88">
        <v>16447.339781292794</v>
      </c>
    </row>
    <row r="11332" spans="3:4" x14ac:dyDescent="0.2">
      <c r="C11332" s="88">
        <v>0.56169999999999998</v>
      </c>
      <c r="D11332" s="88">
        <v>16447.353936946252</v>
      </c>
    </row>
    <row r="11333" spans="3:4" x14ac:dyDescent="0.2">
      <c r="C11333" s="88">
        <v>0.56174999999999997</v>
      </c>
      <c r="D11333" s="88">
        <v>16447.444839877426</v>
      </c>
    </row>
    <row r="11334" spans="3:4" x14ac:dyDescent="0.2">
      <c r="C11334" s="88">
        <v>0.56179999999999997</v>
      </c>
      <c r="D11334" s="88">
        <v>16447.673156642264</v>
      </c>
    </row>
    <row r="11335" spans="3:4" x14ac:dyDescent="0.2">
      <c r="C11335" s="88">
        <v>0.56184999999999996</v>
      </c>
      <c r="D11335" s="88">
        <v>16447.683236363486</v>
      </c>
    </row>
    <row r="11336" spans="3:4" x14ac:dyDescent="0.2">
      <c r="C11336" s="88">
        <v>0.56189999999999996</v>
      </c>
      <c r="D11336" s="88">
        <v>16447.707578166828</v>
      </c>
    </row>
    <row r="11337" spans="3:4" x14ac:dyDescent="0.2">
      <c r="C11337" s="88">
        <v>0.56194999999999995</v>
      </c>
      <c r="D11337" s="88">
        <v>16447.840224336542</v>
      </c>
    </row>
    <row r="11338" spans="3:4" x14ac:dyDescent="0.2">
      <c r="C11338" s="88">
        <v>0.56200000000000006</v>
      </c>
      <c r="D11338" s="88">
        <v>16447.890480394381</v>
      </c>
    </row>
    <row r="11339" spans="3:4" x14ac:dyDescent="0.2">
      <c r="C11339" s="88">
        <v>0.56205000000000005</v>
      </c>
      <c r="D11339" s="88">
        <v>16447.897849608238</v>
      </c>
    </row>
    <row r="11340" spans="3:4" x14ac:dyDescent="0.2">
      <c r="C11340" s="88">
        <v>0.56210000000000004</v>
      </c>
      <c r="D11340" s="88">
        <v>16447.924668798216</v>
      </c>
    </row>
    <row r="11341" spans="3:4" x14ac:dyDescent="0.2">
      <c r="C11341" s="88">
        <v>0.56215000000000004</v>
      </c>
      <c r="D11341" s="88">
        <v>16448.163464439222</v>
      </c>
    </row>
    <row r="11342" spans="3:4" x14ac:dyDescent="0.2">
      <c r="C11342" s="88">
        <v>0.56220000000000003</v>
      </c>
      <c r="D11342" s="88">
        <v>16448.194211547368</v>
      </c>
    </row>
    <row r="11343" spans="3:4" x14ac:dyDescent="0.2">
      <c r="C11343" s="88">
        <v>0.56225000000000003</v>
      </c>
      <c r="D11343" s="88">
        <v>16448.559926535119</v>
      </c>
    </row>
    <row r="11344" spans="3:4" x14ac:dyDescent="0.2">
      <c r="C11344" s="88">
        <v>0.56230000000000002</v>
      </c>
      <c r="D11344" s="88">
        <v>16448.596016145424</v>
      </c>
    </row>
    <row r="11345" spans="3:4" x14ac:dyDescent="0.2">
      <c r="C11345" s="88">
        <v>0.56235000000000002</v>
      </c>
      <c r="D11345" s="88">
        <v>16448.606316038076</v>
      </c>
    </row>
    <row r="11346" spans="3:4" x14ac:dyDescent="0.2">
      <c r="C11346" s="88">
        <v>0.56240000000000001</v>
      </c>
      <c r="D11346" s="88">
        <v>16448.735726045496</v>
      </c>
    </row>
    <row r="11347" spans="3:4" x14ac:dyDescent="0.2">
      <c r="C11347" s="88">
        <v>0.56245000000000001</v>
      </c>
      <c r="D11347" s="88">
        <v>16448.766322458872</v>
      </c>
    </row>
    <row r="11348" spans="3:4" x14ac:dyDescent="0.2">
      <c r="C11348" s="88">
        <v>0.5625</v>
      </c>
      <c r="D11348" s="88">
        <v>16448.799069467877</v>
      </c>
    </row>
    <row r="11349" spans="3:4" x14ac:dyDescent="0.2">
      <c r="C11349" s="88">
        <v>0.56254999999999999</v>
      </c>
      <c r="D11349" s="88">
        <v>16448.856491886152</v>
      </c>
    </row>
    <row r="11350" spans="3:4" x14ac:dyDescent="0.2">
      <c r="C11350" s="88">
        <v>0.56259999999999999</v>
      </c>
      <c r="D11350" s="88">
        <v>16448.893697527106</v>
      </c>
    </row>
    <row r="11351" spans="3:4" x14ac:dyDescent="0.2">
      <c r="C11351" s="88">
        <v>0.56264999999999998</v>
      </c>
      <c r="D11351" s="88">
        <v>16448.937281058545</v>
      </c>
    </row>
    <row r="11352" spans="3:4" x14ac:dyDescent="0.2">
      <c r="C11352" s="88">
        <v>0.56269999999999998</v>
      </c>
      <c r="D11352" s="88">
        <v>16448.982539567707</v>
      </c>
    </row>
    <row r="11353" spans="3:4" x14ac:dyDescent="0.2">
      <c r="C11353" s="88">
        <v>0.56274999999999997</v>
      </c>
      <c r="D11353" s="88">
        <v>16449.505404447558</v>
      </c>
    </row>
    <row r="11354" spans="3:4" x14ac:dyDescent="0.2">
      <c r="C11354" s="88">
        <v>0.56279999999999997</v>
      </c>
      <c r="D11354" s="88">
        <v>16449.591110133486</v>
      </c>
    </row>
    <row r="11355" spans="3:4" x14ac:dyDescent="0.2">
      <c r="C11355" s="88">
        <v>0.56284999999999996</v>
      </c>
      <c r="D11355" s="88">
        <v>16449.78626155938</v>
      </c>
    </row>
    <row r="11356" spans="3:4" x14ac:dyDescent="0.2">
      <c r="C11356" s="88">
        <v>0.56289999999999996</v>
      </c>
      <c r="D11356" s="88">
        <v>16449.81728096701</v>
      </c>
    </row>
    <row r="11357" spans="3:4" x14ac:dyDescent="0.2">
      <c r="C11357" s="88">
        <v>0.56294999999999995</v>
      </c>
      <c r="D11357" s="88">
        <v>16449.893524673556</v>
      </c>
    </row>
    <row r="11358" spans="3:4" x14ac:dyDescent="0.2">
      <c r="C11358" s="88">
        <v>0.56299999999999994</v>
      </c>
      <c r="D11358" s="88">
        <v>16450.597585265801</v>
      </c>
    </row>
    <row r="11359" spans="3:4" x14ac:dyDescent="0.2">
      <c r="C11359" s="88">
        <v>0.56305000000000005</v>
      </c>
      <c r="D11359" s="88">
        <v>16450.716440136817</v>
      </c>
    </row>
    <row r="11360" spans="3:4" x14ac:dyDescent="0.2">
      <c r="C11360" s="88">
        <v>0.56310000000000004</v>
      </c>
      <c r="D11360" s="88">
        <v>16450.798521451732</v>
      </c>
    </row>
    <row r="11361" spans="3:4" x14ac:dyDescent="0.2">
      <c r="C11361" s="88">
        <v>0.56315000000000004</v>
      </c>
      <c r="D11361" s="88">
        <v>16450.899252813535</v>
      </c>
    </row>
    <row r="11362" spans="3:4" x14ac:dyDescent="0.2">
      <c r="C11362" s="88">
        <v>0.56320000000000003</v>
      </c>
      <c r="D11362" s="88">
        <v>16450.97421323886</v>
      </c>
    </row>
    <row r="11363" spans="3:4" x14ac:dyDescent="0.2">
      <c r="C11363" s="88">
        <v>0.56325000000000003</v>
      </c>
      <c r="D11363" s="88">
        <v>16451.211470429385</v>
      </c>
    </row>
    <row r="11364" spans="3:4" x14ac:dyDescent="0.2">
      <c r="C11364" s="88">
        <v>0.56330000000000002</v>
      </c>
      <c r="D11364" s="88">
        <v>16451.286241359296</v>
      </c>
    </row>
    <row r="11365" spans="3:4" x14ac:dyDescent="0.2">
      <c r="C11365" s="88">
        <v>0.56335000000000002</v>
      </c>
      <c r="D11365" s="88">
        <v>16451.35383287229</v>
      </c>
    </row>
    <row r="11366" spans="3:4" x14ac:dyDescent="0.2">
      <c r="C11366" s="88">
        <v>0.56340000000000001</v>
      </c>
      <c r="D11366" s="88">
        <v>16451.376979926594</v>
      </c>
    </row>
    <row r="11367" spans="3:4" x14ac:dyDescent="0.2">
      <c r="C11367" s="88">
        <v>0.56345000000000001</v>
      </c>
      <c r="D11367" s="88">
        <v>16451.550121723445</v>
      </c>
    </row>
    <row r="11368" spans="3:4" x14ac:dyDescent="0.2">
      <c r="C11368" s="88">
        <v>0.5635</v>
      </c>
      <c r="D11368" s="88">
        <v>16451.589182117557</v>
      </c>
    </row>
    <row r="11369" spans="3:4" x14ac:dyDescent="0.2">
      <c r="C11369" s="88">
        <v>0.56355</v>
      </c>
      <c r="D11369" s="88">
        <v>16451.623002855158</v>
      </c>
    </row>
    <row r="11370" spans="3:4" x14ac:dyDescent="0.2">
      <c r="C11370" s="88">
        <v>0.56359999999999999</v>
      </c>
      <c r="D11370" s="88">
        <v>16451.655503446902</v>
      </c>
    </row>
    <row r="11371" spans="3:4" x14ac:dyDescent="0.2">
      <c r="C11371" s="88">
        <v>0.56364999999999998</v>
      </c>
      <c r="D11371" s="88">
        <v>16451.684082832198</v>
      </c>
    </row>
    <row r="11372" spans="3:4" x14ac:dyDescent="0.2">
      <c r="C11372" s="88">
        <v>0.56369999999999998</v>
      </c>
      <c r="D11372" s="88">
        <v>16451.767805666226</v>
      </c>
    </row>
    <row r="11373" spans="3:4" x14ac:dyDescent="0.2">
      <c r="C11373" s="88">
        <v>0.56374999999999997</v>
      </c>
      <c r="D11373" s="88">
        <v>16451.778849657749</v>
      </c>
    </row>
    <row r="11374" spans="3:4" x14ac:dyDescent="0.2">
      <c r="C11374" s="88">
        <v>0.56379999999999997</v>
      </c>
      <c r="D11374" s="88">
        <v>16451.817632272057</v>
      </c>
    </row>
    <row r="11375" spans="3:4" x14ac:dyDescent="0.2">
      <c r="C11375" s="88">
        <v>0.56384999999999996</v>
      </c>
      <c r="D11375" s="88">
        <v>16452.057837363012</v>
      </c>
    </row>
    <row r="11376" spans="3:4" x14ac:dyDescent="0.2">
      <c r="C11376" s="88">
        <v>0.56389999999999996</v>
      </c>
      <c r="D11376" s="88">
        <v>16452.246114769543</v>
      </c>
    </row>
    <row r="11377" spans="3:4" x14ac:dyDescent="0.2">
      <c r="C11377" s="88">
        <v>0.56394999999999995</v>
      </c>
      <c r="D11377" s="88">
        <v>16452.378057382368</v>
      </c>
    </row>
    <row r="11378" spans="3:4" x14ac:dyDescent="0.2">
      <c r="C11378" s="88">
        <v>0.56399999999999995</v>
      </c>
      <c r="D11378" s="88">
        <v>16452.496231711066</v>
      </c>
    </row>
    <row r="11379" spans="3:4" x14ac:dyDescent="0.2">
      <c r="C11379" s="88">
        <v>0.56405000000000005</v>
      </c>
      <c r="D11379" s="88">
        <v>16452.758765865055</v>
      </c>
    </row>
    <row r="11380" spans="3:4" x14ac:dyDescent="0.2">
      <c r="C11380" s="88">
        <v>0.56410000000000005</v>
      </c>
      <c r="D11380" s="88">
        <v>16453.015778519519</v>
      </c>
    </row>
    <row r="11381" spans="3:4" x14ac:dyDescent="0.2">
      <c r="C11381" s="88">
        <v>0.56415000000000004</v>
      </c>
      <c r="D11381" s="88">
        <v>16453.059685394404</v>
      </c>
    </row>
    <row r="11382" spans="3:4" x14ac:dyDescent="0.2">
      <c r="C11382" s="88">
        <v>0.56420000000000003</v>
      </c>
      <c r="D11382" s="88">
        <v>16453.148492124437</v>
      </c>
    </row>
    <row r="11383" spans="3:4" x14ac:dyDescent="0.2">
      <c r="C11383" s="88">
        <v>0.56425000000000003</v>
      </c>
      <c r="D11383" s="88">
        <v>16453.520041171047</v>
      </c>
    </row>
    <row r="11384" spans="3:4" x14ac:dyDescent="0.2">
      <c r="C11384" s="88">
        <v>0.56430000000000002</v>
      </c>
      <c r="D11384" s="88">
        <v>16453.640131231496</v>
      </c>
    </row>
    <row r="11385" spans="3:4" x14ac:dyDescent="0.2">
      <c r="C11385" s="88">
        <v>0.56435000000000002</v>
      </c>
      <c r="D11385" s="88">
        <v>16453.808100879327</v>
      </c>
    </row>
    <row r="11386" spans="3:4" x14ac:dyDescent="0.2">
      <c r="C11386" s="88">
        <v>0.56440000000000001</v>
      </c>
      <c r="D11386" s="88">
        <v>16454.003310882737</v>
      </c>
    </row>
    <row r="11387" spans="3:4" x14ac:dyDescent="0.2">
      <c r="C11387" s="88">
        <v>0.56445000000000001</v>
      </c>
      <c r="D11387" s="88">
        <v>16454.049092190948</v>
      </c>
    </row>
    <row r="11388" spans="3:4" x14ac:dyDescent="0.2">
      <c r="C11388" s="88">
        <v>0.5645</v>
      </c>
      <c r="D11388" s="88">
        <v>16454.31382125269</v>
      </c>
    </row>
    <row r="11389" spans="3:4" x14ac:dyDescent="0.2">
      <c r="C11389" s="88">
        <v>0.56455</v>
      </c>
      <c r="D11389" s="88">
        <v>16454.382802352124</v>
      </c>
    </row>
    <row r="11390" spans="3:4" x14ac:dyDescent="0.2">
      <c r="C11390" s="88">
        <v>0.56459999999999999</v>
      </c>
      <c r="D11390" s="88">
        <v>16454.771200732266</v>
      </c>
    </row>
    <row r="11391" spans="3:4" x14ac:dyDescent="0.2">
      <c r="C11391" s="88">
        <v>0.56464999999999999</v>
      </c>
      <c r="D11391" s="88">
        <v>16455.332847867652</v>
      </c>
    </row>
    <row r="11392" spans="3:4" x14ac:dyDescent="0.2">
      <c r="C11392" s="88">
        <v>0.56469999999999998</v>
      </c>
      <c r="D11392" s="88">
        <v>16455.484834627478</v>
      </c>
    </row>
    <row r="11393" spans="3:4" x14ac:dyDescent="0.2">
      <c r="C11393" s="88">
        <v>0.56474999999999997</v>
      </c>
      <c r="D11393" s="88">
        <v>16455.52063046924</v>
      </c>
    </row>
    <row r="11394" spans="3:4" x14ac:dyDescent="0.2">
      <c r="C11394" s="88">
        <v>0.56479999999999997</v>
      </c>
      <c r="D11394" s="88">
        <v>16455.72536446272</v>
      </c>
    </row>
    <row r="11395" spans="3:4" x14ac:dyDescent="0.2">
      <c r="C11395" s="88">
        <v>0.56484999999999996</v>
      </c>
      <c r="D11395" s="88">
        <v>16455.811540678889</v>
      </c>
    </row>
    <row r="11396" spans="3:4" x14ac:dyDescent="0.2">
      <c r="C11396" s="88">
        <v>0.56489999999999996</v>
      </c>
      <c r="D11396" s="88">
        <v>16455.819479419697</v>
      </c>
    </row>
    <row r="11397" spans="3:4" x14ac:dyDescent="0.2">
      <c r="C11397" s="88">
        <v>0.56494999999999995</v>
      </c>
      <c r="D11397" s="88">
        <v>16455.82965950988</v>
      </c>
    </row>
    <row r="11398" spans="3:4" x14ac:dyDescent="0.2">
      <c r="C11398" s="88">
        <v>0.56499999999999995</v>
      </c>
      <c r="D11398" s="88">
        <v>16456.237534281892</v>
      </c>
    </row>
    <row r="11399" spans="3:4" x14ac:dyDescent="0.2">
      <c r="C11399" s="88">
        <v>0.56505000000000005</v>
      </c>
      <c r="D11399" s="88">
        <v>16456.396913981509</v>
      </c>
    </row>
    <row r="11400" spans="3:4" x14ac:dyDescent="0.2">
      <c r="C11400" s="88">
        <v>0.56510000000000005</v>
      </c>
      <c r="D11400" s="88">
        <v>16456.726503483562</v>
      </c>
    </row>
    <row r="11401" spans="3:4" x14ac:dyDescent="0.2">
      <c r="C11401" s="88">
        <v>0.56515000000000004</v>
      </c>
      <c r="D11401" s="88">
        <v>16456.950040482421</v>
      </c>
    </row>
    <row r="11402" spans="3:4" x14ac:dyDescent="0.2">
      <c r="C11402" s="88">
        <v>0.56520000000000004</v>
      </c>
      <c r="D11402" s="88">
        <v>16456.968295173454</v>
      </c>
    </row>
    <row r="11403" spans="3:4" x14ac:dyDescent="0.2">
      <c r="C11403" s="88">
        <v>0.56525000000000003</v>
      </c>
      <c r="D11403" s="88">
        <v>16457.096063659774</v>
      </c>
    </row>
    <row r="11404" spans="3:4" x14ac:dyDescent="0.2">
      <c r="C11404" s="88">
        <v>0.56530000000000002</v>
      </c>
      <c r="D11404" s="88">
        <v>16457.187482182577</v>
      </c>
    </row>
    <row r="11405" spans="3:4" x14ac:dyDescent="0.2">
      <c r="C11405" s="88">
        <v>0.56535000000000002</v>
      </c>
      <c r="D11405" s="88">
        <v>16457.202032198242</v>
      </c>
    </row>
    <row r="11406" spans="3:4" x14ac:dyDescent="0.2">
      <c r="C11406" s="88">
        <v>0.56540000000000001</v>
      </c>
      <c r="D11406" s="88">
        <v>16457.32015250055</v>
      </c>
    </row>
    <row r="11407" spans="3:4" x14ac:dyDescent="0.2">
      <c r="C11407" s="88">
        <v>0.56545000000000001</v>
      </c>
      <c r="D11407" s="88">
        <v>16457.380195267204</v>
      </c>
    </row>
    <row r="11408" spans="3:4" x14ac:dyDescent="0.2">
      <c r="C11408" s="88">
        <v>0.5655</v>
      </c>
      <c r="D11408" s="88">
        <v>16457.394394136038</v>
      </c>
    </row>
    <row r="11409" spans="3:4" x14ac:dyDescent="0.2">
      <c r="C11409" s="88">
        <v>0.56555</v>
      </c>
      <c r="D11409" s="88">
        <v>16457.410330976149</v>
      </c>
    </row>
    <row r="11410" spans="3:4" x14ac:dyDescent="0.2">
      <c r="C11410" s="88">
        <v>0.56559999999999999</v>
      </c>
      <c r="D11410" s="88">
        <v>16457.521695096297</v>
      </c>
    </row>
    <row r="11411" spans="3:4" x14ac:dyDescent="0.2">
      <c r="C11411" s="88">
        <v>0.56564999999999999</v>
      </c>
      <c r="D11411" s="88">
        <v>16457.667848125282</v>
      </c>
    </row>
    <row r="11412" spans="3:4" x14ac:dyDescent="0.2">
      <c r="C11412" s="88">
        <v>0.56569999999999998</v>
      </c>
      <c r="D11412" s="88">
        <v>16457.862646056314</v>
      </c>
    </row>
    <row r="11413" spans="3:4" x14ac:dyDescent="0.2">
      <c r="C11413" s="88">
        <v>0.56574999999999998</v>
      </c>
      <c r="D11413" s="88">
        <v>16457.871354078768</v>
      </c>
    </row>
    <row r="11414" spans="3:4" x14ac:dyDescent="0.2">
      <c r="C11414" s="88">
        <v>0.56579999999999997</v>
      </c>
      <c r="D11414" s="88">
        <v>16457.988902483994</v>
      </c>
    </row>
    <row r="11415" spans="3:4" x14ac:dyDescent="0.2">
      <c r="C11415" s="88">
        <v>0.56584999999999996</v>
      </c>
      <c r="D11415" s="88">
        <v>16458.03185909133</v>
      </c>
    </row>
    <row r="11416" spans="3:4" x14ac:dyDescent="0.2">
      <c r="C11416" s="88">
        <v>0.56589999999999996</v>
      </c>
      <c r="D11416" s="88">
        <v>16458.35512344597</v>
      </c>
    </row>
    <row r="11417" spans="3:4" x14ac:dyDescent="0.2">
      <c r="C11417" s="88">
        <v>0.56594999999999995</v>
      </c>
      <c r="D11417" s="88">
        <v>16458.628794294975</v>
      </c>
    </row>
    <row r="11418" spans="3:4" x14ac:dyDescent="0.2">
      <c r="C11418" s="88">
        <v>0.56599999999999995</v>
      </c>
      <c r="D11418" s="88">
        <v>16458.893736167141</v>
      </c>
    </row>
    <row r="11419" spans="3:4" x14ac:dyDescent="0.2">
      <c r="C11419" s="88">
        <v>0.56605000000000005</v>
      </c>
      <c r="D11419" s="88">
        <v>16458.975598034333</v>
      </c>
    </row>
    <row r="11420" spans="3:4" x14ac:dyDescent="0.2">
      <c r="C11420" s="88">
        <v>0.56610000000000005</v>
      </c>
      <c r="D11420" s="88">
        <v>16459.074111827704</v>
      </c>
    </row>
    <row r="11421" spans="3:4" x14ac:dyDescent="0.2">
      <c r="C11421" s="88">
        <v>0.56615000000000004</v>
      </c>
      <c r="D11421" s="88">
        <v>16459.130710967649</v>
      </c>
    </row>
    <row r="11422" spans="3:4" x14ac:dyDescent="0.2">
      <c r="C11422" s="88">
        <v>0.56620000000000004</v>
      </c>
      <c r="D11422" s="88">
        <v>16459.338482600622</v>
      </c>
    </row>
    <row r="11423" spans="3:4" x14ac:dyDescent="0.2">
      <c r="C11423" s="88">
        <v>0.56625000000000003</v>
      </c>
      <c r="D11423" s="88">
        <v>16459.678451221876</v>
      </c>
    </row>
    <row r="11424" spans="3:4" x14ac:dyDescent="0.2">
      <c r="C11424" s="88">
        <v>0.56630000000000003</v>
      </c>
      <c r="D11424" s="88">
        <v>16459.915718681652</v>
      </c>
    </row>
    <row r="11425" spans="3:4" x14ac:dyDescent="0.2">
      <c r="C11425" s="88">
        <v>0.56635000000000002</v>
      </c>
      <c r="D11425" s="88">
        <v>16460.266019513037</v>
      </c>
    </row>
    <row r="11426" spans="3:4" x14ac:dyDescent="0.2">
      <c r="C11426" s="88">
        <v>0.56640000000000001</v>
      </c>
      <c r="D11426" s="88">
        <v>16460.497710396296</v>
      </c>
    </row>
    <row r="11427" spans="3:4" x14ac:dyDescent="0.2">
      <c r="C11427" s="88">
        <v>0.56645000000000001</v>
      </c>
      <c r="D11427" s="88">
        <v>16460.542531425031</v>
      </c>
    </row>
    <row r="11428" spans="3:4" x14ac:dyDescent="0.2">
      <c r="C11428" s="88">
        <v>0.5665</v>
      </c>
      <c r="D11428" s="88">
        <v>16460.726366714494</v>
      </c>
    </row>
    <row r="11429" spans="3:4" x14ac:dyDescent="0.2">
      <c r="C11429" s="88">
        <v>0.56655</v>
      </c>
      <c r="D11429" s="88">
        <v>16460.781478090132</v>
      </c>
    </row>
    <row r="11430" spans="3:4" x14ac:dyDescent="0.2">
      <c r="C11430" s="88">
        <v>0.56659999999999999</v>
      </c>
      <c r="D11430" s="88">
        <v>16461.1254946271</v>
      </c>
    </row>
    <row r="11431" spans="3:4" x14ac:dyDescent="0.2">
      <c r="C11431" s="88">
        <v>0.56664999999999999</v>
      </c>
      <c r="D11431" s="88">
        <v>16461.175581865136</v>
      </c>
    </row>
    <row r="11432" spans="3:4" x14ac:dyDescent="0.2">
      <c r="C11432" s="88">
        <v>0.56669999999999998</v>
      </c>
      <c r="D11432" s="88">
        <v>16461.268296642647</v>
      </c>
    </row>
    <row r="11433" spans="3:4" x14ac:dyDescent="0.2">
      <c r="C11433" s="88">
        <v>0.56674999999999998</v>
      </c>
      <c r="D11433" s="88">
        <v>16461.345954656834</v>
      </c>
    </row>
    <row r="11434" spans="3:4" x14ac:dyDescent="0.2">
      <c r="C11434" s="88">
        <v>0.56679999999999997</v>
      </c>
      <c r="D11434" s="88">
        <v>16461.428568485047</v>
      </c>
    </row>
    <row r="11435" spans="3:4" x14ac:dyDescent="0.2">
      <c r="C11435" s="88">
        <v>0.56684999999999997</v>
      </c>
      <c r="D11435" s="88">
        <v>16461.804912063919</v>
      </c>
    </row>
    <row r="11436" spans="3:4" x14ac:dyDescent="0.2">
      <c r="C11436" s="88">
        <v>0.56689999999999996</v>
      </c>
      <c r="D11436" s="88">
        <v>16462.016357480396</v>
      </c>
    </row>
    <row r="11437" spans="3:4" x14ac:dyDescent="0.2">
      <c r="C11437" s="88">
        <v>0.56694999999999995</v>
      </c>
      <c r="D11437" s="88">
        <v>16462.039210178824</v>
      </c>
    </row>
    <row r="11438" spans="3:4" x14ac:dyDescent="0.2">
      <c r="C11438" s="88">
        <v>0.56699999999999995</v>
      </c>
      <c r="D11438" s="88">
        <v>16462.14154716854</v>
      </c>
    </row>
    <row r="11439" spans="3:4" x14ac:dyDescent="0.2">
      <c r="C11439" s="88">
        <v>0.56705000000000005</v>
      </c>
      <c r="D11439" s="88">
        <v>16462.287692528764</v>
      </c>
    </row>
    <row r="11440" spans="3:4" x14ac:dyDescent="0.2">
      <c r="C11440" s="88">
        <v>0.56710000000000005</v>
      </c>
      <c r="D11440" s="88">
        <v>16462.553079618818</v>
      </c>
    </row>
    <row r="11441" spans="3:4" x14ac:dyDescent="0.2">
      <c r="C11441" s="88">
        <v>0.56715000000000004</v>
      </c>
      <c r="D11441" s="88">
        <v>16462.640514222127</v>
      </c>
    </row>
    <row r="11442" spans="3:4" x14ac:dyDescent="0.2">
      <c r="C11442" s="88">
        <v>0.56720000000000004</v>
      </c>
      <c r="D11442" s="88">
        <v>16462.743098284758</v>
      </c>
    </row>
    <row r="11443" spans="3:4" x14ac:dyDescent="0.2">
      <c r="C11443" s="88">
        <v>0.56725000000000003</v>
      </c>
      <c r="D11443" s="88">
        <v>16462.840785146156</v>
      </c>
    </row>
    <row r="11444" spans="3:4" x14ac:dyDescent="0.2">
      <c r="C11444" s="88">
        <v>0.56730000000000003</v>
      </c>
      <c r="D11444" s="88">
        <v>16462.956319308112</v>
      </c>
    </row>
    <row r="11445" spans="3:4" x14ac:dyDescent="0.2">
      <c r="C11445" s="88">
        <v>0.56735000000000002</v>
      </c>
      <c r="D11445" s="88">
        <v>16463.004035371352</v>
      </c>
    </row>
    <row r="11446" spans="3:4" x14ac:dyDescent="0.2">
      <c r="C11446" s="88">
        <v>0.56740000000000002</v>
      </c>
      <c r="D11446" s="88">
        <v>16463.038723077501</v>
      </c>
    </row>
    <row r="11447" spans="3:4" x14ac:dyDescent="0.2">
      <c r="C11447" s="88">
        <v>0.56745000000000001</v>
      </c>
      <c r="D11447" s="88">
        <v>16463.088639460861</v>
      </c>
    </row>
    <row r="11448" spans="3:4" x14ac:dyDescent="0.2">
      <c r="C11448" s="88">
        <v>0.5675</v>
      </c>
      <c r="D11448" s="88">
        <v>16463.147450452503</v>
      </c>
    </row>
    <row r="11449" spans="3:4" x14ac:dyDescent="0.2">
      <c r="C11449" s="88">
        <v>0.56755</v>
      </c>
      <c r="D11449" s="88">
        <v>16463.236329765463</v>
      </c>
    </row>
    <row r="11450" spans="3:4" x14ac:dyDescent="0.2">
      <c r="C11450" s="88">
        <v>0.56759999999999999</v>
      </c>
      <c r="D11450" s="88">
        <v>16463.348311400398</v>
      </c>
    </row>
    <row r="11451" spans="3:4" x14ac:dyDescent="0.2">
      <c r="C11451" s="88">
        <v>0.56764999999999999</v>
      </c>
      <c r="D11451" s="88">
        <v>16463.540088518253</v>
      </c>
    </row>
    <row r="11452" spans="3:4" x14ac:dyDescent="0.2">
      <c r="C11452" s="88">
        <v>0.56769999999999998</v>
      </c>
      <c r="D11452" s="88">
        <v>16463.965286793347</v>
      </c>
    </row>
    <row r="11453" spans="3:4" x14ac:dyDescent="0.2">
      <c r="C11453" s="88">
        <v>0.56774999999999998</v>
      </c>
      <c r="D11453" s="88">
        <v>16464.018964310821</v>
      </c>
    </row>
    <row r="11454" spans="3:4" x14ac:dyDescent="0.2">
      <c r="C11454" s="88">
        <v>0.56779999999999997</v>
      </c>
      <c r="D11454" s="88">
        <v>16464.135887850673</v>
      </c>
    </row>
    <row r="11455" spans="3:4" x14ac:dyDescent="0.2">
      <c r="C11455" s="88">
        <v>0.56784999999999997</v>
      </c>
      <c r="D11455" s="88">
        <v>16464.200118318295</v>
      </c>
    </row>
    <row r="11456" spans="3:4" x14ac:dyDescent="0.2">
      <c r="C11456" s="88">
        <v>0.56789999999999996</v>
      </c>
      <c r="D11456" s="88">
        <v>16464.251005921196</v>
      </c>
    </row>
    <row r="11457" spans="3:4" x14ac:dyDescent="0.2">
      <c r="C11457" s="88">
        <v>0.56794999999999995</v>
      </c>
      <c r="D11457" s="88">
        <v>16464.305497258028</v>
      </c>
    </row>
    <row r="11458" spans="3:4" x14ac:dyDescent="0.2">
      <c r="C11458" s="88">
        <v>0.56799999999999995</v>
      </c>
      <c r="D11458" s="88">
        <v>16464.361283406986</v>
      </c>
    </row>
    <row r="11459" spans="3:4" x14ac:dyDescent="0.2">
      <c r="C11459" s="88">
        <v>0.56805000000000005</v>
      </c>
      <c r="D11459" s="88">
        <v>16464.397009486966</v>
      </c>
    </row>
    <row r="11460" spans="3:4" x14ac:dyDescent="0.2">
      <c r="C11460" s="88">
        <v>0.56810000000000005</v>
      </c>
      <c r="D11460" s="88">
        <v>16464.475443903757</v>
      </c>
    </row>
    <row r="11461" spans="3:4" x14ac:dyDescent="0.2">
      <c r="C11461" s="88">
        <v>0.56815000000000004</v>
      </c>
      <c r="D11461" s="88">
        <v>16464.736119806734</v>
      </c>
    </row>
    <row r="11462" spans="3:4" x14ac:dyDescent="0.2">
      <c r="C11462" s="88">
        <v>0.56820000000000004</v>
      </c>
      <c r="D11462" s="88">
        <v>16464.759828526498</v>
      </c>
    </row>
    <row r="11463" spans="3:4" x14ac:dyDescent="0.2">
      <c r="C11463" s="88">
        <v>0.56825000000000003</v>
      </c>
      <c r="D11463" s="88">
        <v>16464.962268198113</v>
      </c>
    </row>
    <row r="11464" spans="3:4" x14ac:dyDescent="0.2">
      <c r="C11464" s="88">
        <v>0.56830000000000003</v>
      </c>
      <c r="D11464" s="88">
        <v>16465.308451308505</v>
      </c>
    </row>
    <row r="11465" spans="3:4" x14ac:dyDescent="0.2">
      <c r="C11465" s="88">
        <v>0.56835000000000002</v>
      </c>
      <c r="D11465" s="88">
        <v>16465.644011194701</v>
      </c>
    </row>
    <row r="11466" spans="3:4" x14ac:dyDescent="0.2">
      <c r="C11466" s="88">
        <v>0.56840000000000002</v>
      </c>
      <c r="D11466" s="88">
        <v>16465.680741605098</v>
      </c>
    </row>
    <row r="11467" spans="3:4" x14ac:dyDescent="0.2">
      <c r="C11467" s="88">
        <v>0.56845000000000001</v>
      </c>
      <c r="D11467" s="88">
        <v>16465.752635980298</v>
      </c>
    </row>
    <row r="11468" spans="3:4" x14ac:dyDescent="0.2">
      <c r="C11468" s="88">
        <v>0.56850000000000001</v>
      </c>
      <c r="D11468" s="88">
        <v>16466.368323586852</v>
      </c>
    </row>
    <row r="11469" spans="3:4" x14ac:dyDescent="0.2">
      <c r="C11469" s="88">
        <v>0.56855</v>
      </c>
      <c r="D11469" s="88">
        <v>16466.436913768623</v>
      </c>
    </row>
    <row r="11470" spans="3:4" x14ac:dyDescent="0.2">
      <c r="C11470" s="88">
        <v>0.56859999999999999</v>
      </c>
      <c r="D11470" s="88">
        <v>16466.643331636453</v>
      </c>
    </row>
    <row r="11471" spans="3:4" x14ac:dyDescent="0.2">
      <c r="C11471" s="88">
        <v>0.56864999999999999</v>
      </c>
      <c r="D11471" s="88">
        <v>16467.233931902614</v>
      </c>
    </row>
    <row r="11472" spans="3:4" x14ac:dyDescent="0.2">
      <c r="C11472" s="88">
        <v>0.56869999999999998</v>
      </c>
      <c r="D11472" s="88">
        <v>16467.281157670404</v>
      </c>
    </row>
    <row r="11473" spans="3:4" x14ac:dyDescent="0.2">
      <c r="C11473" s="88">
        <v>0.56874999999999998</v>
      </c>
      <c r="D11473" s="88">
        <v>16467.284169134233</v>
      </c>
    </row>
    <row r="11474" spans="3:4" x14ac:dyDescent="0.2">
      <c r="C11474" s="88">
        <v>0.56879999999999997</v>
      </c>
      <c r="D11474" s="88">
        <v>16467.352592419873</v>
      </c>
    </row>
    <row r="11475" spans="3:4" x14ac:dyDescent="0.2">
      <c r="C11475" s="88">
        <v>0.56884999999999997</v>
      </c>
      <c r="D11475" s="88">
        <v>16467.429471955878</v>
      </c>
    </row>
    <row r="11476" spans="3:4" x14ac:dyDescent="0.2">
      <c r="C11476" s="88">
        <v>0.56889999999999996</v>
      </c>
      <c r="D11476" s="88">
        <v>16467.438036325588</v>
      </c>
    </row>
    <row r="11477" spans="3:4" x14ac:dyDescent="0.2">
      <c r="C11477" s="88">
        <v>0.56894999999999996</v>
      </c>
      <c r="D11477" s="88">
        <v>16467.439772568607</v>
      </c>
    </row>
    <row r="11478" spans="3:4" x14ac:dyDescent="0.2">
      <c r="C11478" s="88">
        <v>0.56899999999999995</v>
      </c>
      <c r="D11478" s="88">
        <v>16467.490160290203</v>
      </c>
    </row>
    <row r="11479" spans="3:4" x14ac:dyDescent="0.2">
      <c r="C11479" s="88">
        <v>0.56904999999999994</v>
      </c>
      <c r="D11479" s="88">
        <v>16467.631708918208</v>
      </c>
    </row>
    <row r="11480" spans="3:4" x14ac:dyDescent="0.2">
      <c r="C11480" s="88">
        <v>0.56910000000000005</v>
      </c>
      <c r="D11480" s="88">
        <v>16467.716669551766</v>
      </c>
    </row>
    <row r="11481" spans="3:4" x14ac:dyDescent="0.2">
      <c r="C11481" s="88">
        <v>0.56915000000000004</v>
      </c>
      <c r="D11481" s="88">
        <v>16467.763553799203</v>
      </c>
    </row>
    <row r="11482" spans="3:4" x14ac:dyDescent="0.2">
      <c r="C11482" s="88">
        <v>0.56920000000000004</v>
      </c>
      <c r="D11482" s="88">
        <v>16467.767582074895</v>
      </c>
    </row>
    <row r="11483" spans="3:4" x14ac:dyDescent="0.2">
      <c r="C11483" s="88">
        <v>0.56925000000000003</v>
      </c>
      <c r="D11483" s="88">
        <v>16467.850633716571</v>
      </c>
    </row>
    <row r="11484" spans="3:4" x14ac:dyDescent="0.2">
      <c r="C11484" s="88">
        <v>0.56930000000000003</v>
      </c>
      <c r="D11484" s="88">
        <v>16467.977101085238</v>
      </c>
    </row>
    <row r="11485" spans="3:4" x14ac:dyDescent="0.2">
      <c r="C11485" s="88">
        <v>0.56935000000000002</v>
      </c>
      <c r="D11485" s="88">
        <v>16468.190845068548</v>
      </c>
    </row>
    <row r="11486" spans="3:4" x14ac:dyDescent="0.2">
      <c r="C11486" s="88">
        <v>0.56940000000000002</v>
      </c>
      <c r="D11486" s="88">
        <v>16468.231279716765</v>
      </c>
    </row>
    <row r="11487" spans="3:4" x14ac:dyDescent="0.2">
      <c r="C11487" s="88">
        <v>0.56945000000000001</v>
      </c>
      <c r="D11487" s="88">
        <v>16468.538088405065</v>
      </c>
    </row>
    <row r="11488" spans="3:4" x14ac:dyDescent="0.2">
      <c r="C11488" s="88">
        <v>0.56950000000000001</v>
      </c>
      <c r="D11488" s="88">
        <v>16469.195491615417</v>
      </c>
    </row>
    <row r="11489" spans="3:4" x14ac:dyDescent="0.2">
      <c r="C11489" s="88">
        <v>0.56955</v>
      </c>
      <c r="D11489" s="88">
        <v>16469.501545617153</v>
      </c>
    </row>
    <row r="11490" spans="3:4" x14ac:dyDescent="0.2">
      <c r="C11490" s="88">
        <v>0.5696</v>
      </c>
      <c r="D11490" s="88">
        <v>16469.508010342899</v>
      </c>
    </row>
    <row r="11491" spans="3:4" x14ac:dyDescent="0.2">
      <c r="C11491" s="88">
        <v>0.56964999999999999</v>
      </c>
      <c r="D11491" s="88">
        <v>16469.624907097757</v>
      </c>
    </row>
    <row r="11492" spans="3:4" x14ac:dyDescent="0.2">
      <c r="C11492" s="88">
        <v>0.56969999999999998</v>
      </c>
      <c r="D11492" s="88">
        <v>16469.704625839186</v>
      </c>
    </row>
    <row r="11493" spans="3:4" x14ac:dyDescent="0.2">
      <c r="C11493" s="88">
        <v>0.56974999999999998</v>
      </c>
      <c r="D11493" s="88">
        <v>16469.71553202661</v>
      </c>
    </row>
    <row r="11494" spans="3:4" x14ac:dyDescent="0.2">
      <c r="C11494" s="88">
        <v>0.56979999999999997</v>
      </c>
      <c r="D11494" s="88">
        <v>16469.753328525341</v>
      </c>
    </row>
    <row r="11495" spans="3:4" x14ac:dyDescent="0.2">
      <c r="C11495" s="88">
        <v>0.56984999999999997</v>
      </c>
      <c r="D11495" s="88">
        <v>16469.86363867718</v>
      </c>
    </row>
    <row r="11496" spans="3:4" x14ac:dyDescent="0.2">
      <c r="C11496" s="88">
        <v>0.56989999999999996</v>
      </c>
      <c r="D11496" s="88">
        <v>16469.987451756024</v>
      </c>
    </row>
    <row r="11497" spans="3:4" x14ac:dyDescent="0.2">
      <c r="C11497" s="88">
        <v>0.56994999999999996</v>
      </c>
      <c r="D11497" s="88">
        <v>16469.998189787006</v>
      </c>
    </row>
    <row r="11498" spans="3:4" x14ac:dyDescent="0.2">
      <c r="C11498" s="88">
        <v>0.56999999999999995</v>
      </c>
      <c r="D11498" s="88">
        <v>16470.111533421572</v>
      </c>
    </row>
    <row r="11499" spans="3:4" x14ac:dyDescent="0.2">
      <c r="C11499" s="88">
        <v>0.57004999999999995</v>
      </c>
      <c r="D11499" s="88">
        <v>16470.291203377332</v>
      </c>
    </row>
    <row r="11500" spans="3:4" x14ac:dyDescent="0.2">
      <c r="C11500" s="88">
        <v>0.57010000000000005</v>
      </c>
      <c r="D11500" s="88">
        <v>16470.551162556614</v>
      </c>
    </row>
    <row r="11501" spans="3:4" x14ac:dyDescent="0.2">
      <c r="C11501" s="88">
        <v>0.57015000000000005</v>
      </c>
      <c r="D11501" s="88">
        <v>16470.592682675844</v>
      </c>
    </row>
    <row r="11502" spans="3:4" x14ac:dyDescent="0.2">
      <c r="C11502" s="88">
        <v>0.57020000000000004</v>
      </c>
      <c r="D11502" s="88">
        <v>16470.743935235649</v>
      </c>
    </row>
    <row r="11503" spans="3:4" x14ac:dyDescent="0.2">
      <c r="C11503" s="88">
        <v>0.57025000000000003</v>
      </c>
      <c r="D11503" s="88">
        <v>16470.843117314434</v>
      </c>
    </row>
    <row r="11504" spans="3:4" x14ac:dyDescent="0.2">
      <c r="C11504" s="88">
        <v>0.57030000000000003</v>
      </c>
      <c r="D11504" s="88">
        <v>16471.129457937277</v>
      </c>
    </row>
    <row r="11505" spans="3:4" x14ac:dyDescent="0.2">
      <c r="C11505" s="88">
        <v>0.57035000000000002</v>
      </c>
      <c r="D11505" s="88">
        <v>16471.782150453993</v>
      </c>
    </row>
    <row r="11506" spans="3:4" x14ac:dyDescent="0.2">
      <c r="C11506" s="88">
        <v>0.57040000000000002</v>
      </c>
      <c r="D11506" s="88">
        <v>16471.795807041111</v>
      </c>
    </row>
    <row r="11507" spans="3:4" x14ac:dyDescent="0.2">
      <c r="C11507" s="88">
        <v>0.57045000000000001</v>
      </c>
      <c r="D11507" s="88">
        <v>16471.918169155775</v>
      </c>
    </row>
    <row r="11508" spans="3:4" x14ac:dyDescent="0.2">
      <c r="C11508" s="88">
        <v>0.57050000000000001</v>
      </c>
      <c r="D11508" s="88">
        <v>16471.960372337322</v>
      </c>
    </row>
    <row r="11509" spans="3:4" x14ac:dyDescent="0.2">
      <c r="C11509" s="88">
        <v>0.57055</v>
      </c>
      <c r="D11509" s="88">
        <v>16471.986967132263</v>
      </c>
    </row>
    <row r="11510" spans="3:4" x14ac:dyDescent="0.2">
      <c r="C11510" s="88">
        <v>0.5706</v>
      </c>
      <c r="D11510" s="88">
        <v>16472.0232173521</v>
      </c>
    </row>
    <row r="11511" spans="3:4" x14ac:dyDescent="0.2">
      <c r="C11511" s="88">
        <v>0.57064999999999999</v>
      </c>
      <c r="D11511" s="88">
        <v>16472.0467857396</v>
      </c>
    </row>
    <row r="11512" spans="3:4" x14ac:dyDescent="0.2">
      <c r="C11512" s="88">
        <v>0.57069999999999999</v>
      </c>
      <c r="D11512" s="88">
        <v>16472.113983954605</v>
      </c>
    </row>
    <row r="11513" spans="3:4" x14ac:dyDescent="0.2">
      <c r="C11513" s="88">
        <v>0.57074999999999998</v>
      </c>
      <c r="D11513" s="88">
        <v>16472.166322735342</v>
      </c>
    </row>
    <row r="11514" spans="3:4" x14ac:dyDescent="0.2">
      <c r="C11514" s="88">
        <v>0.57079999999999997</v>
      </c>
      <c r="D11514" s="88">
        <v>16472.184700485057</v>
      </c>
    </row>
    <row r="11515" spans="3:4" x14ac:dyDescent="0.2">
      <c r="C11515" s="88">
        <v>0.57084999999999997</v>
      </c>
      <c r="D11515" s="88">
        <v>16472.265003840286</v>
      </c>
    </row>
    <row r="11516" spans="3:4" x14ac:dyDescent="0.2">
      <c r="C11516" s="88">
        <v>0.57089999999999996</v>
      </c>
      <c r="D11516" s="88">
        <v>16472.548187776221</v>
      </c>
    </row>
    <row r="11517" spans="3:4" x14ac:dyDescent="0.2">
      <c r="C11517" s="88">
        <v>0.57094999999999996</v>
      </c>
      <c r="D11517" s="88">
        <v>16472.568898010959</v>
      </c>
    </row>
    <row r="11518" spans="3:4" x14ac:dyDescent="0.2">
      <c r="C11518" s="88">
        <v>0.57099999999999995</v>
      </c>
      <c r="D11518" s="88">
        <v>16472.670818965926</v>
      </c>
    </row>
    <row r="11519" spans="3:4" x14ac:dyDescent="0.2">
      <c r="C11519" s="88">
        <v>0.57104999999999995</v>
      </c>
      <c r="D11519" s="88">
        <v>16472.689154144842</v>
      </c>
    </row>
    <row r="11520" spans="3:4" x14ac:dyDescent="0.2">
      <c r="C11520" s="88">
        <v>0.57110000000000005</v>
      </c>
      <c r="D11520" s="88">
        <v>16473.009050211487</v>
      </c>
    </row>
    <row r="11521" spans="3:4" x14ac:dyDescent="0.2">
      <c r="C11521" s="88">
        <v>0.57115000000000005</v>
      </c>
      <c r="D11521" s="88">
        <v>16473.435116176759</v>
      </c>
    </row>
    <row r="11522" spans="3:4" x14ac:dyDescent="0.2">
      <c r="C11522" s="88">
        <v>0.57120000000000004</v>
      </c>
      <c r="D11522" s="88">
        <v>16473.555721233901</v>
      </c>
    </row>
    <row r="11523" spans="3:4" x14ac:dyDescent="0.2">
      <c r="C11523" s="88">
        <v>0.57125000000000004</v>
      </c>
      <c r="D11523" s="88">
        <v>16473.598311804035</v>
      </c>
    </row>
    <row r="11524" spans="3:4" x14ac:dyDescent="0.2">
      <c r="C11524" s="88">
        <v>0.57130000000000003</v>
      </c>
      <c r="D11524" s="88">
        <v>16473.614359466708</v>
      </c>
    </row>
    <row r="11525" spans="3:4" x14ac:dyDescent="0.2">
      <c r="C11525" s="88">
        <v>0.57135000000000002</v>
      </c>
      <c r="D11525" s="88">
        <v>16473.872534506405</v>
      </c>
    </row>
    <row r="11526" spans="3:4" x14ac:dyDescent="0.2">
      <c r="C11526" s="88">
        <v>0.57140000000000002</v>
      </c>
      <c r="D11526" s="88">
        <v>16474.029941806315</v>
      </c>
    </row>
    <row r="11527" spans="3:4" x14ac:dyDescent="0.2">
      <c r="C11527" s="88">
        <v>0.57145000000000001</v>
      </c>
      <c r="D11527" s="88">
        <v>16474.560767048086</v>
      </c>
    </row>
    <row r="11528" spans="3:4" x14ac:dyDescent="0.2">
      <c r="C11528" s="88">
        <v>0.57150000000000001</v>
      </c>
      <c r="D11528" s="88">
        <v>16474.657478877594</v>
      </c>
    </row>
    <row r="11529" spans="3:4" x14ac:dyDescent="0.2">
      <c r="C11529" s="88">
        <v>0.57155</v>
      </c>
      <c r="D11529" s="88">
        <v>16474.663707456344</v>
      </c>
    </row>
    <row r="11530" spans="3:4" x14ac:dyDescent="0.2">
      <c r="C11530" s="88">
        <v>0.5716</v>
      </c>
      <c r="D11530" s="88">
        <v>16474.669441168629</v>
      </c>
    </row>
    <row r="11531" spans="3:4" x14ac:dyDescent="0.2">
      <c r="C11531" s="88">
        <v>0.57164999999999999</v>
      </c>
      <c r="D11531" s="88">
        <v>16475.000914650373</v>
      </c>
    </row>
    <row r="11532" spans="3:4" x14ac:dyDescent="0.2">
      <c r="C11532" s="88">
        <v>0.57169999999999999</v>
      </c>
      <c r="D11532" s="88">
        <v>16475.134414017281</v>
      </c>
    </row>
    <row r="11533" spans="3:4" x14ac:dyDescent="0.2">
      <c r="C11533" s="88">
        <v>0.57174999999999998</v>
      </c>
      <c r="D11533" s="88">
        <v>16475.262252052969</v>
      </c>
    </row>
    <row r="11534" spans="3:4" x14ac:dyDescent="0.2">
      <c r="C11534" s="88">
        <v>0.57179999999999997</v>
      </c>
      <c r="D11534" s="88">
        <v>16475.456359996431</v>
      </c>
    </row>
    <row r="11535" spans="3:4" x14ac:dyDescent="0.2">
      <c r="C11535" s="88">
        <v>0.57184999999999997</v>
      </c>
      <c r="D11535" s="88">
        <v>16475.514512964241</v>
      </c>
    </row>
    <row r="11536" spans="3:4" x14ac:dyDescent="0.2">
      <c r="C11536" s="88">
        <v>0.57189999999999996</v>
      </c>
      <c r="D11536" s="88">
        <v>16475.561204175003</v>
      </c>
    </row>
    <row r="11537" spans="3:4" x14ac:dyDescent="0.2">
      <c r="C11537" s="88">
        <v>0.57194999999999996</v>
      </c>
      <c r="D11537" s="88">
        <v>16475.666081230356</v>
      </c>
    </row>
    <row r="11538" spans="3:4" x14ac:dyDescent="0.2">
      <c r="C11538" s="88">
        <v>0.57199999999999995</v>
      </c>
      <c r="D11538" s="88">
        <v>16475.693978768053</v>
      </c>
    </row>
    <row r="11539" spans="3:4" x14ac:dyDescent="0.2">
      <c r="C11539" s="88">
        <v>0.57204999999999995</v>
      </c>
      <c r="D11539" s="88">
        <v>16476.042672864169</v>
      </c>
    </row>
    <row r="11540" spans="3:4" x14ac:dyDescent="0.2">
      <c r="C11540" s="88">
        <v>0.57210000000000005</v>
      </c>
      <c r="D11540" s="88">
        <v>16476.055199633698</v>
      </c>
    </row>
    <row r="11541" spans="3:4" x14ac:dyDescent="0.2">
      <c r="C11541" s="88">
        <v>0.57215000000000005</v>
      </c>
      <c r="D11541" s="88">
        <v>16476.075162645815</v>
      </c>
    </row>
    <row r="11542" spans="3:4" x14ac:dyDescent="0.2">
      <c r="C11542" s="88">
        <v>0.57220000000000004</v>
      </c>
      <c r="D11542" s="88">
        <v>16476.127038247352</v>
      </c>
    </row>
    <row r="11543" spans="3:4" x14ac:dyDescent="0.2">
      <c r="C11543" s="88">
        <v>0.57225000000000004</v>
      </c>
      <c r="D11543" s="88">
        <v>16476.39680176965</v>
      </c>
    </row>
    <row r="11544" spans="3:4" x14ac:dyDescent="0.2">
      <c r="C11544" s="88">
        <v>0.57230000000000003</v>
      </c>
      <c r="D11544" s="88">
        <v>16476.424371026598</v>
      </c>
    </row>
    <row r="11545" spans="3:4" x14ac:dyDescent="0.2">
      <c r="C11545" s="88">
        <v>0.57235000000000003</v>
      </c>
      <c r="D11545" s="88">
        <v>16476.431356003166</v>
      </c>
    </row>
    <row r="11546" spans="3:4" x14ac:dyDescent="0.2">
      <c r="C11546" s="88">
        <v>0.57240000000000002</v>
      </c>
      <c r="D11546" s="88">
        <v>16476.438635947332</v>
      </c>
    </row>
    <row r="11547" spans="3:4" x14ac:dyDescent="0.2">
      <c r="C11547" s="88">
        <v>0.57245000000000001</v>
      </c>
      <c r="D11547" s="88">
        <v>16476.525062341992</v>
      </c>
    </row>
    <row r="11548" spans="3:4" x14ac:dyDescent="0.2">
      <c r="C11548" s="88">
        <v>0.57250000000000001</v>
      </c>
      <c r="D11548" s="88">
        <v>16476.943733814998</v>
      </c>
    </row>
    <row r="11549" spans="3:4" x14ac:dyDescent="0.2">
      <c r="C11549" s="88">
        <v>0.57255</v>
      </c>
      <c r="D11549" s="88">
        <v>16477.018292388115</v>
      </c>
    </row>
    <row r="11550" spans="3:4" x14ac:dyDescent="0.2">
      <c r="C11550" s="88">
        <v>0.5726</v>
      </c>
      <c r="D11550" s="88">
        <v>16477.638728874965</v>
      </c>
    </row>
    <row r="11551" spans="3:4" x14ac:dyDescent="0.2">
      <c r="C11551" s="88">
        <v>0.57264999999999999</v>
      </c>
      <c r="D11551" s="88">
        <v>16477.720313716389</v>
      </c>
    </row>
    <row r="11552" spans="3:4" x14ac:dyDescent="0.2">
      <c r="C11552" s="88">
        <v>0.57269999999999999</v>
      </c>
      <c r="D11552" s="88">
        <v>16477.83850680244</v>
      </c>
    </row>
    <row r="11553" spans="3:4" x14ac:dyDescent="0.2">
      <c r="C11553" s="88">
        <v>0.57274999999999998</v>
      </c>
      <c r="D11553" s="88">
        <v>16477.865541763127</v>
      </c>
    </row>
    <row r="11554" spans="3:4" x14ac:dyDescent="0.2">
      <c r="C11554" s="88">
        <v>0.57279999999999998</v>
      </c>
      <c r="D11554" s="88">
        <v>16478.033418418981</v>
      </c>
    </row>
    <row r="11555" spans="3:4" x14ac:dyDescent="0.2">
      <c r="C11555" s="88">
        <v>0.57284999999999997</v>
      </c>
      <c r="D11555" s="88">
        <v>16478.197206372592</v>
      </c>
    </row>
    <row r="11556" spans="3:4" x14ac:dyDescent="0.2">
      <c r="C11556" s="88">
        <v>0.57289999999999996</v>
      </c>
      <c r="D11556" s="88">
        <v>16478.483594443544</v>
      </c>
    </row>
    <row r="11557" spans="3:4" x14ac:dyDescent="0.2">
      <c r="C11557" s="88">
        <v>0.57294999999999996</v>
      </c>
      <c r="D11557" s="88">
        <v>16478.649681306561</v>
      </c>
    </row>
    <row r="11558" spans="3:4" x14ac:dyDescent="0.2">
      <c r="C11558" s="88">
        <v>0.57299999999999995</v>
      </c>
      <c r="D11558" s="88">
        <v>16478.87532248866</v>
      </c>
    </row>
    <row r="11559" spans="3:4" x14ac:dyDescent="0.2">
      <c r="C11559" s="88">
        <v>0.57304999999999995</v>
      </c>
      <c r="D11559" s="88">
        <v>16478.935591320344</v>
      </c>
    </row>
    <row r="11560" spans="3:4" x14ac:dyDescent="0.2">
      <c r="C11560" s="88">
        <v>0.57310000000000005</v>
      </c>
      <c r="D11560" s="88">
        <v>16479.014880534905</v>
      </c>
    </row>
    <row r="11561" spans="3:4" x14ac:dyDescent="0.2">
      <c r="C11561" s="88">
        <v>0.57315000000000005</v>
      </c>
      <c r="D11561" s="88">
        <v>16479.03710798236</v>
      </c>
    </row>
    <row r="11562" spans="3:4" x14ac:dyDescent="0.2">
      <c r="C11562" s="88">
        <v>0.57320000000000004</v>
      </c>
      <c r="D11562" s="88">
        <v>16479.215671247097</v>
      </c>
    </row>
    <row r="11563" spans="3:4" x14ac:dyDescent="0.2">
      <c r="C11563" s="88">
        <v>0.57325000000000004</v>
      </c>
      <c r="D11563" s="88">
        <v>16479.345737850505</v>
      </c>
    </row>
    <row r="11564" spans="3:4" x14ac:dyDescent="0.2">
      <c r="C11564" s="88">
        <v>0.57330000000000003</v>
      </c>
      <c r="D11564" s="88">
        <v>16479.3516781867</v>
      </c>
    </row>
    <row r="11565" spans="3:4" x14ac:dyDescent="0.2">
      <c r="C11565" s="88">
        <v>0.57335000000000003</v>
      </c>
      <c r="D11565" s="88">
        <v>16480.059263680007</v>
      </c>
    </row>
    <row r="11566" spans="3:4" x14ac:dyDescent="0.2">
      <c r="C11566" s="88">
        <v>0.57340000000000002</v>
      </c>
      <c r="D11566" s="88">
        <v>16480.087126710139</v>
      </c>
    </row>
    <row r="11567" spans="3:4" x14ac:dyDescent="0.2">
      <c r="C11567" s="88">
        <v>0.57345000000000002</v>
      </c>
      <c r="D11567" s="88">
        <v>16480.909512816339</v>
      </c>
    </row>
    <row r="11568" spans="3:4" x14ac:dyDescent="0.2">
      <c r="C11568" s="88">
        <v>0.57350000000000001</v>
      </c>
      <c r="D11568" s="88">
        <v>16481.04637317633</v>
      </c>
    </row>
    <row r="11569" spans="3:4" x14ac:dyDescent="0.2">
      <c r="C11569" s="88">
        <v>0.57355</v>
      </c>
      <c r="D11569" s="88">
        <v>16481.061131289214</v>
      </c>
    </row>
    <row r="11570" spans="3:4" x14ac:dyDescent="0.2">
      <c r="C11570" s="88">
        <v>0.5736</v>
      </c>
      <c r="D11570" s="88">
        <v>16481.092284235252</v>
      </c>
    </row>
    <row r="11571" spans="3:4" x14ac:dyDescent="0.2">
      <c r="C11571" s="88">
        <v>0.57364999999999999</v>
      </c>
      <c r="D11571" s="88">
        <v>16481.20844352365</v>
      </c>
    </row>
    <row r="11572" spans="3:4" x14ac:dyDescent="0.2">
      <c r="C11572" s="88">
        <v>0.57369999999999999</v>
      </c>
      <c r="D11572" s="88">
        <v>16481.820573537661</v>
      </c>
    </row>
    <row r="11573" spans="3:4" x14ac:dyDescent="0.2">
      <c r="C11573" s="88">
        <v>0.57374999999999998</v>
      </c>
      <c r="D11573" s="88">
        <v>16481.92439235291</v>
      </c>
    </row>
    <row r="11574" spans="3:4" x14ac:dyDescent="0.2">
      <c r="C11574" s="88">
        <v>0.57379999999999998</v>
      </c>
      <c r="D11574" s="88">
        <v>16482.098159178404</v>
      </c>
    </row>
    <row r="11575" spans="3:4" x14ac:dyDescent="0.2">
      <c r="C11575" s="88">
        <v>0.57384999999999997</v>
      </c>
      <c r="D11575" s="88">
        <v>16482.346275049749</v>
      </c>
    </row>
    <row r="11576" spans="3:4" x14ac:dyDescent="0.2">
      <c r="C11576" s="88">
        <v>0.57389999999999997</v>
      </c>
      <c r="D11576" s="88">
        <v>16482.631905040384</v>
      </c>
    </row>
    <row r="11577" spans="3:4" x14ac:dyDescent="0.2">
      <c r="C11577" s="88">
        <v>0.57394999999999996</v>
      </c>
      <c r="D11577" s="88">
        <v>16482.704462304617</v>
      </c>
    </row>
    <row r="11578" spans="3:4" x14ac:dyDescent="0.2">
      <c r="C11578" s="88">
        <v>0.57399999999999995</v>
      </c>
      <c r="D11578" s="88">
        <v>16482.840514080483</v>
      </c>
    </row>
    <row r="11579" spans="3:4" x14ac:dyDescent="0.2">
      <c r="C11579" s="88">
        <v>0.57404999999999995</v>
      </c>
      <c r="D11579" s="88">
        <v>16482.912537435492</v>
      </c>
    </row>
    <row r="11580" spans="3:4" x14ac:dyDescent="0.2">
      <c r="C11580" s="88">
        <v>0.57410000000000005</v>
      </c>
      <c r="D11580" s="88">
        <v>16483.159461756735</v>
      </c>
    </row>
    <row r="11581" spans="3:4" x14ac:dyDescent="0.2">
      <c r="C11581" s="88">
        <v>0.57415000000000005</v>
      </c>
      <c r="D11581" s="88">
        <v>16483.505239203991</v>
      </c>
    </row>
    <row r="11582" spans="3:4" x14ac:dyDescent="0.2">
      <c r="C11582" s="88">
        <v>0.57420000000000004</v>
      </c>
      <c r="D11582" s="88">
        <v>16483.527015181593</v>
      </c>
    </row>
    <row r="11583" spans="3:4" x14ac:dyDescent="0.2">
      <c r="C11583" s="88">
        <v>0.57425000000000004</v>
      </c>
      <c r="D11583" s="88">
        <v>16483.860801723513</v>
      </c>
    </row>
    <row r="11584" spans="3:4" x14ac:dyDescent="0.2">
      <c r="C11584" s="88">
        <v>0.57430000000000003</v>
      </c>
      <c r="D11584" s="88">
        <v>16483.952563729046</v>
      </c>
    </row>
    <row r="11585" spans="3:4" x14ac:dyDescent="0.2">
      <c r="C11585" s="88">
        <v>0.57435000000000003</v>
      </c>
      <c r="D11585" s="88">
        <v>16484.346535889017</v>
      </c>
    </row>
    <row r="11586" spans="3:4" x14ac:dyDescent="0.2">
      <c r="C11586" s="88">
        <v>0.57440000000000002</v>
      </c>
      <c r="D11586" s="88">
        <v>16484.668653413388</v>
      </c>
    </row>
    <row r="11587" spans="3:4" x14ac:dyDescent="0.2">
      <c r="C11587" s="88">
        <v>0.57445000000000002</v>
      </c>
      <c r="D11587" s="88">
        <v>16484.879641693438</v>
      </c>
    </row>
    <row r="11588" spans="3:4" x14ac:dyDescent="0.2">
      <c r="C11588" s="88">
        <v>0.57450000000000001</v>
      </c>
      <c r="D11588" s="88">
        <v>16485.079169663401</v>
      </c>
    </row>
    <row r="11589" spans="3:4" x14ac:dyDescent="0.2">
      <c r="C11589" s="88">
        <v>0.57455000000000001</v>
      </c>
      <c r="D11589" s="88">
        <v>16485.172846153375</v>
      </c>
    </row>
    <row r="11590" spans="3:4" x14ac:dyDescent="0.2">
      <c r="C11590" s="88">
        <v>0.5746</v>
      </c>
      <c r="D11590" s="88">
        <v>16485.225133981879</v>
      </c>
    </row>
    <row r="11591" spans="3:4" x14ac:dyDescent="0.2">
      <c r="C11591" s="88">
        <v>0.57464999999999999</v>
      </c>
      <c r="D11591" s="88">
        <v>16485.258988076715</v>
      </c>
    </row>
    <row r="11592" spans="3:4" x14ac:dyDescent="0.2">
      <c r="C11592" s="88">
        <v>0.57469999999999999</v>
      </c>
      <c r="D11592" s="88">
        <v>16485.69370669726</v>
      </c>
    </row>
    <row r="11593" spans="3:4" x14ac:dyDescent="0.2">
      <c r="C11593" s="88">
        <v>0.57474999999999998</v>
      </c>
      <c r="D11593" s="88">
        <v>16485.761126646026</v>
      </c>
    </row>
    <row r="11594" spans="3:4" x14ac:dyDescent="0.2">
      <c r="C11594" s="88">
        <v>0.57479999999999998</v>
      </c>
      <c r="D11594" s="88">
        <v>16485.824096369524</v>
      </c>
    </row>
    <row r="11595" spans="3:4" x14ac:dyDescent="0.2">
      <c r="C11595" s="88">
        <v>0.57484999999999997</v>
      </c>
      <c r="D11595" s="88">
        <v>16485.845865732568</v>
      </c>
    </row>
    <row r="11596" spans="3:4" x14ac:dyDescent="0.2">
      <c r="C11596" s="88">
        <v>0.57489999999999997</v>
      </c>
      <c r="D11596" s="88">
        <v>16485.90236304564</v>
      </c>
    </row>
    <row r="11597" spans="3:4" x14ac:dyDescent="0.2">
      <c r="C11597" s="88">
        <v>0.57494999999999996</v>
      </c>
      <c r="D11597" s="88">
        <v>16485.998013053308</v>
      </c>
    </row>
    <row r="11598" spans="3:4" x14ac:dyDescent="0.2">
      <c r="C11598" s="88">
        <v>0.57499999999999996</v>
      </c>
      <c r="D11598" s="88">
        <v>16486.353078750519</v>
      </c>
    </row>
    <row r="11599" spans="3:4" x14ac:dyDescent="0.2">
      <c r="C11599" s="88">
        <v>0.57504999999999995</v>
      </c>
      <c r="D11599" s="88">
        <v>16486.403336161988</v>
      </c>
    </row>
    <row r="11600" spans="3:4" x14ac:dyDescent="0.2">
      <c r="C11600" s="88">
        <v>0.57509999999999994</v>
      </c>
      <c r="D11600" s="88">
        <v>16486.798822600329</v>
      </c>
    </row>
    <row r="11601" spans="3:4" x14ac:dyDescent="0.2">
      <c r="C11601" s="88">
        <v>0.57515000000000005</v>
      </c>
      <c r="D11601" s="88">
        <v>16486.809933621906</v>
      </c>
    </row>
    <row r="11602" spans="3:4" x14ac:dyDescent="0.2">
      <c r="C11602" s="88">
        <v>0.57520000000000004</v>
      </c>
      <c r="D11602" s="88">
        <v>16486.869868323291</v>
      </c>
    </row>
    <row r="11603" spans="3:4" x14ac:dyDescent="0.2">
      <c r="C11603" s="88">
        <v>0.57525000000000004</v>
      </c>
      <c r="D11603" s="88">
        <v>16487.04427560552</v>
      </c>
    </row>
    <row r="11604" spans="3:4" x14ac:dyDescent="0.2">
      <c r="C11604" s="88">
        <v>0.57530000000000003</v>
      </c>
      <c r="D11604" s="88">
        <v>16487.059007237178</v>
      </c>
    </row>
    <row r="11605" spans="3:4" x14ac:dyDescent="0.2">
      <c r="C11605" s="88">
        <v>0.57535000000000003</v>
      </c>
      <c r="D11605" s="88">
        <v>16487.282948148852</v>
      </c>
    </row>
    <row r="11606" spans="3:4" x14ac:dyDescent="0.2">
      <c r="C11606" s="88">
        <v>0.57540000000000002</v>
      </c>
      <c r="D11606" s="88">
        <v>16487.321911235038</v>
      </c>
    </row>
    <row r="11607" spans="3:4" x14ac:dyDescent="0.2">
      <c r="C11607" s="88">
        <v>0.57545000000000002</v>
      </c>
      <c r="D11607" s="88">
        <v>16487.351982266991</v>
      </c>
    </row>
    <row r="11608" spans="3:4" x14ac:dyDescent="0.2">
      <c r="C11608" s="88">
        <v>0.57550000000000001</v>
      </c>
      <c r="D11608" s="88">
        <v>16487.403906903317</v>
      </c>
    </row>
    <row r="11609" spans="3:4" x14ac:dyDescent="0.2">
      <c r="C11609" s="88">
        <v>0.57555000000000001</v>
      </c>
      <c r="D11609" s="88">
        <v>16487.459944399503</v>
      </c>
    </row>
    <row r="11610" spans="3:4" x14ac:dyDescent="0.2">
      <c r="C11610" s="88">
        <v>0.5756</v>
      </c>
      <c r="D11610" s="88">
        <v>16487.518431925819</v>
      </c>
    </row>
    <row r="11611" spans="3:4" x14ac:dyDescent="0.2">
      <c r="C11611" s="88">
        <v>0.57565</v>
      </c>
      <c r="D11611" s="88">
        <v>16487.595191334141</v>
      </c>
    </row>
    <row r="11612" spans="3:4" x14ac:dyDescent="0.2">
      <c r="C11612" s="88">
        <v>0.57569999999999999</v>
      </c>
      <c r="D11612" s="88">
        <v>16487.803855844653</v>
      </c>
    </row>
    <row r="11613" spans="3:4" x14ac:dyDescent="0.2">
      <c r="C11613" s="88">
        <v>0.57574999999999998</v>
      </c>
      <c r="D11613" s="88">
        <v>16487.84790317111</v>
      </c>
    </row>
    <row r="11614" spans="3:4" x14ac:dyDescent="0.2">
      <c r="C11614" s="88">
        <v>0.57579999999999998</v>
      </c>
      <c r="D11614" s="88">
        <v>16488.000317967246</v>
      </c>
    </row>
    <row r="11615" spans="3:4" x14ac:dyDescent="0.2">
      <c r="C11615" s="88">
        <v>0.57584999999999997</v>
      </c>
      <c r="D11615" s="88">
        <v>16488.059303230784</v>
      </c>
    </row>
    <row r="11616" spans="3:4" x14ac:dyDescent="0.2">
      <c r="C11616" s="88">
        <v>0.57589999999999997</v>
      </c>
      <c r="D11616" s="88">
        <v>16488.249193743603</v>
      </c>
    </row>
    <row r="11617" spans="3:4" x14ac:dyDescent="0.2">
      <c r="C11617" s="88">
        <v>0.57594999999999996</v>
      </c>
      <c r="D11617" s="88">
        <v>16488.345702682007</v>
      </c>
    </row>
    <row r="11618" spans="3:4" x14ac:dyDescent="0.2">
      <c r="C11618" s="88">
        <v>0.57599999999999996</v>
      </c>
      <c r="D11618" s="88">
        <v>16488.373346335986</v>
      </c>
    </row>
    <row r="11619" spans="3:4" x14ac:dyDescent="0.2">
      <c r="C11619" s="88">
        <v>0.57604999999999995</v>
      </c>
      <c r="D11619" s="88">
        <v>16488.514672416484</v>
      </c>
    </row>
    <row r="11620" spans="3:4" x14ac:dyDescent="0.2">
      <c r="C11620" s="88">
        <v>0.57609999999999995</v>
      </c>
      <c r="D11620" s="88">
        <v>16488.881803561213</v>
      </c>
    </row>
    <row r="11621" spans="3:4" x14ac:dyDescent="0.2">
      <c r="C11621" s="88">
        <v>0.57615000000000005</v>
      </c>
      <c r="D11621" s="88">
        <v>16488.98216546921</v>
      </c>
    </row>
    <row r="11622" spans="3:4" x14ac:dyDescent="0.2">
      <c r="C11622" s="88">
        <v>0.57620000000000005</v>
      </c>
      <c r="D11622" s="88">
        <v>16489.10039036793</v>
      </c>
    </row>
    <row r="11623" spans="3:4" x14ac:dyDescent="0.2">
      <c r="C11623" s="88">
        <v>0.57625000000000004</v>
      </c>
      <c r="D11623" s="88">
        <v>16489.137255933205</v>
      </c>
    </row>
    <row r="11624" spans="3:4" x14ac:dyDescent="0.2">
      <c r="C11624" s="88">
        <v>0.57630000000000003</v>
      </c>
      <c r="D11624" s="88">
        <v>16489.24445103254</v>
      </c>
    </row>
    <row r="11625" spans="3:4" x14ac:dyDescent="0.2">
      <c r="C11625" s="88">
        <v>0.57635000000000003</v>
      </c>
      <c r="D11625" s="88">
        <v>16489.272552889171</v>
      </c>
    </row>
    <row r="11626" spans="3:4" x14ac:dyDescent="0.2">
      <c r="C11626" s="88">
        <v>0.57640000000000002</v>
      </c>
      <c r="D11626" s="88">
        <v>16489.363676796434</v>
      </c>
    </row>
    <row r="11627" spans="3:4" x14ac:dyDescent="0.2">
      <c r="C11627" s="88">
        <v>0.57645000000000002</v>
      </c>
      <c r="D11627" s="88">
        <v>16489.401878497818</v>
      </c>
    </row>
    <row r="11628" spans="3:4" x14ac:dyDescent="0.2">
      <c r="C11628" s="88">
        <v>0.57650000000000001</v>
      </c>
      <c r="D11628" s="88">
        <v>16489.441411740674</v>
      </c>
    </row>
    <row r="11629" spans="3:4" x14ac:dyDescent="0.2">
      <c r="C11629" s="88">
        <v>0.57655000000000001</v>
      </c>
      <c r="D11629" s="88">
        <v>16489.522001690915</v>
      </c>
    </row>
    <row r="11630" spans="3:4" x14ac:dyDescent="0.2">
      <c r="C11630" s="88">
        <v>0.5766</v>
      </c>
      <c r="D11630" s="88">
        <v>16489.527513053054</v>
      </c>
    </row>
    <row r="11631" spans="3:4" x14ac:dyDescent="0.2">
      <c r="C11631" s="88">
        <v>0.57665</v>
      </c>
      <c r="D11631" s="88">
        <v>16489.703824639917</v>
      </c>
    </row>
    <row r="11632" spans="3:4" x14ac:dyDescent="0.2">
      <c r="C11632" s="88">
        <v>0.57669999999999999</v>
      </c>
      <c r="D11632" s="88">
        <v>16489.84379417721</v>
      </c>
    </row>
    <row r="11633" spans="3:4" x14ac:dyDescent="0.2">
      <c r="C11633" s="88">
        <v>0.57674999999999998</v>
      </c>
      <c r="D11633" s="88">
        <v>16489.913011098375</v>
      </c>
    </row>
    <row r="11634" spans="3:4" x14ac:dyDescent="0.2">
      <c r="C11634" s="88">
        <v>0.57679999999999998</v>
      </c>
      <c r="D11634" s="88">
        <v>16490.111624963502</v>
      </c>
    </row>
    <row r="11635" spans="3:4" x14ac:dyDescent="0.2">
      <c r="C11635" s="88">
        <v>0.57684999999999997</v>
      </c>
      <c r="D11635" s="88">
        <v>16490.302090928297</v>
      </c>
    </row>
    <row r="11636" spans="3:4" x14ac:dyDescent="0.2">
      <c r="C11636" s="88">
        <v>0.57689999999999997</v>
      </c>
      <c r="D11636" s="88">
        <v>16490.338571223172</v>
      </c>
    </row>
    <row r="11637" spans="3:4" x14ac:dyDescent="0.2">
      <c r="C11637" s="88">
        <v>0.57694999999999996</v>
      </c>
      <c r="D11637" s="88">
        <v>16490.455731083366</v>
      </c>
    </row>
    <row r="11638" spans="3:4" x14ac:dyDescent="0.2">
      <c r="C11638" s="88">
        <v>0.57699999999999996</v>
      </c>
      <c r="D11638" s="88">
        <v>16490.554310071264</v>
      </c>
    </row>
    <row r="11639" spans="3:4" x14ac:dyDescent="0.2">
      <c r="C11639" s="88">
        <v>0.57704999999999995</v>
      </c>
      <c r="D11639" s="88">
        <v>16490.577015455528</v>
      </c>
    </row>
    <row r="11640" spans="3:4" x14ac:dyDescent="0.2">
      <c r="C11640" s="88">
        <v>0.57709999999999995</v>
      </c>
      <c r="D11640" s="88">
        <v>16491.058182060937</v>
      </c>
    </row>
    <row r="11641" spans="3:4" x14ac:dyDescent="0.2">
      <c r="C11641" s="88">
        <v>0.57715000000000005</v>
      </c>
      <c r="D11641" s="88">
        <v>16491.471371827614</v>
      </c>
    </row>
    <row r="11642" spans="3:4" x14ac:dyDescent="0.2">
      <c r="C11642" s="88">
        <v>0.57720000000000005</v>
      </c>
      <c r="D11642" s="88">
        <v>16491.574193529137</v>
      </c>
    </row>
    <row r="11643" spans="3:4" x14ac:dyDescent="0.2">
      <c r="C11643" s="88">
        <v>0.57725000000000004</v>
      </c>
      <c r="D11643" s="88">
        <v>16491.674681920369</v>
      </c>
    </row>
    <row r="11644" spans="3:4" x14ac:dyDescent="0.2">
      <c r="C11644" s="88">
        <v>0.57730000000000004</v>
      </c>
      <c r="D11644" s="88">
        <v>16492.041958959027</v>
      </c>
    </row>
    <row r="11645" spans="3:4" x14ac:dyDescent="0.2">
      <c r="C11645" s="88">
        <v>0.57735000000000003</v>
      </c>
      <c r="D11645" s="88">
        <v>16492.326055810892</v>
      </c>
    </row>
    <row r="11646" spans="3:4" x14ac:dyDescent="0.2">
      <c r="C11646" s="88">
        <v>0.57740000000000002</v>
      </c>
      <c r="D11646" s="88">
        <v>16492.434326352457</v>
      </c>
    </row>
    <row r="11647" spans="3:4" x14ac:dyDescent="0.2">
      <c r="C11647" s="88">
        <v>0.57745000000000002</v>
      </c>
      <c r="D11647" s="88">
        <v>16492.617108539398</v>
      </c>
    </row>
    <row r="11648" spans="3:4" x14ac:dyDescent="0.2">
      <c r="C11648" s="88">
        <v>0.57750000000000001</v>
      </c>
      <c r="D11648" s="88">
        <v>16492.86737584609</v>
      </c>
    </row>
    <row r="11649" spans="3:4" x14ac:dyDescent="0.2">
      <c r="C11649" s="88">
        <v>0.57755000000000001</v>
      </c>
      <c r="D11649" s="88">
        <v>16493.025990570466</v>
      </c>
    </row>
    <row r="11650" spans="3:4" x14ac:dyDescent="0.2">
      <c r="C11650" s="88">
        <v>0.5776</v>
      </c>
      <c r="D11650" s="88">
        <v>16493.10703336605</v>
      </c>
    </row>
    <row r="11651" spans="3:4" x14ac:dyDescent="0.2">
      <c r="C11651" s="88">
        <v>0.57765</v>
      </c>
      <c r="D11651" s="88">
        <v>16493.229229006738</v>
      </c>
    </row>
    <row r="11652" spans="3:4" x14ac:dyDescent="0.2">
      <c r="C11652" s="88">
        <v>0.57769999999999999</v>
      </c>
      <c r="D11652" s="88">
        <v>16493.317006839112</v>
      </c>
    </row>
    <row r="11653" spans="3:4" x14ac:dyDescent="0.2">
      <c r="C11653" s="88">
        <v>0.57774999999999999</v>
      </c>
      <c r="D11653" s="88">
        <v>16493.622019941169</v>
      </c>
    </row>
    <row r="11654" spans="3:4" x14ac:dyDescent="0.2">
      <c r="C11654" s="88">
        <v>0.57779999999999998</v>
      </c>
      <c r="D11654" s="88">
        <v>16494.033651433681</v>
      </c>
    </row>
    <row r="11655" spans="3:4" x14ac:dyDescent="0.2">
      <c r="C11655" s="88">
        <v>0.57784999999999997</v>
      </c>
      <c r="D11655" s="88">
        <v>16494.35652967673</v>
      </c>
    </row>
    <row r="11656" spans="3:4" x14ac:dyDescent="0.2">
      <c r="C11656" s="88">
        <v>0.57789999999999997</v>
      </c>
      <c r="D11656" s="88">
        <v>16494.460169757702</v>
      </c>
    </row>
    <row r="11657" spans="3:4" x14ac:dyDescent="0.2">
      <c r="C11657" s="88">
        <v>0.57794999999999996</v>
      </c>
      <c r="D11657" s="88">
        <v>16494.512948173215</v>
      </c>
    </row>
    <row r="11658" spans="3:4" x14ac:dyDescent="0.2">
      <c r="C11658" s="88">
        <v>0.57799999999999996</v>
      </c>
      <c r="D11658" s="88">
        <v>16494.791197705767</v>
      </c>
    </row>
    <row r="11659" spans="3:4" x14ac:dyDescent="0.2">
      <c r="C11659" s="88">
        <v>0.57804999999999995</v>
      </c>
      <c r="D11659" s="88">
        <v>16494.801903315503</v>
      </c>
    </row>
    <row r="11660" spans="3:4" x14ac:dyDescent="0.2">
      <c r="C11660" s="88">
        <v>0.57809999999999995</v>
      </c>
      <c r="D11660" s="88">
        <v>16494.807243699604</v>
      </c>
    </row>
    <row r="11661" spans="3:4" x14ac:dyDescent="0.2">
      <c r="C11661" s="88">
        <v>0.57815000000000005</v>
      </c>
      <c r="D11661" s="88">
        <v>16495.247350452322</v>
      </c>
    </row>
    <row r="11662" spans="3:4" x14ac:dyDescent="0.2">
      <c r="C11662" s="88">
        <v>0.57820000000000005</v>
      </c>
      <c r="D11662" s="88">
        <v>16495.429142369434</v>
      </c>
    </row>
    <row r="11663" spans="3:4" x14ac:dyDescent="0.2">
      <c r="C11663" s="88">
        <v>0.57825000000000004</v>
      </c>
      <c r="D11663" s="88">
        <v>16495.611224927696</v>
      </c>
    </row>
    <row r="11664" spans="3:4" x14ac:dyDescent="0.2">
      <c r="C11664" s="88">
        <v>0.57830000000000004</v>
      </c>
      <c r="D11664" s="88">
        <v>16495.986363597891</v>
      </c>
    </row>
    <row r="11665" spans="3:4" x14ac:dyDescent="0.2">
      <c r="C11665" s="88">
        <v>0.57835000000000003</v>
      </c>
      <c r="D11665" s="88">
        <v>16496.034875362686</v>
      </c>
    </row>
    <row r="11666" spans="3:4" x14ac:dyDescent="0.2">
      <c r="C11666" s="88">
        <v>0.57840000000000003</v>
      </c>
      <c r="D11666" s="88">
        <v>16496.201896565733</v>
      </c>
    </row>
    <row r="11667" spans="3:4" x14ac:dyDescent="0.2">
      <c r="C11667" s="88">
        <v>0.57845000000000002</v>
      </c>
      <c r="D11667" s="88">
        <v>16496.39872399766</v>
      </c>
    </row>
    <row r="11668" spans="3:4" x14ac:dyDescent="0.2">
      <c r="C11668" s="88">
        <v>0.57850000000000001</v>
      </c>
      <c r="D11668" s="88">
        <v>16496.423838817671</v>
      </c>
    </row>
    <row r="11669" spans="3:4" x14ac:dyDescent="0.2">
      <c r="C11669" s="88">
        <v>0.57855000000000001</v>
      </c>
      <c r="D11669" s="88">
        <v>16496.479511419395</v>
      </c>
    </row>
    <row r="11670" spans="3:4" x14ac:dyDescent="0.2">
      <c r="C11670" s="88">
        <v>0.5786</v>
      </c>
      <c r="D11670" s="88">
        <v>16496.610033910634</v>
      </c>
    </row>
    <row r="11671" spans="3:4" x14ac:dyDescent="0.2">
      <c r="C11671" s="88">
        <v>0.57865</v>
      </c>
      <c r="D11671" s="88">
        <v>16496.676904598466</v>
      </c>
    </row>
    <row r="11672" spans="3:4" x14ac:dyDescent="0.2">
      <c r="C11672" s="88">
        <v>0.57869999999999999</v>
      </c>
      <c r="D11672" s="88">
        <v>16496.741009856407</v>
      </c>
    </row>
    <row r="11673" spans="3:4" x14ac:dyDescent="0.2">
      <c r="C11673" s="88">
        <v>0.57874999999999999</v>
      </c>
      <c r="D11673" s="88">
        <v>16496.776294432428</v>
      </c>
    </row>
    <row r="11674" spans="3:4" x14ac:dyDescent="0.2">
      <c r="C11674" s="88">
        <v>0.57879999999999998</v>
      </c>
      <c r="D11674" s="88">
        <v>16496.990346933788</v>
      </c>
    </row>
    <row r="11675" spans="3:4" x14ac:dyDescent="0.2">
      <c r="C11675" s="88">
        <v>0.57884999999999998</v>
      </c>
      <c r="D11675" s="88">
        <v>16497.015881011197</v>
      </c>
    </row>
    <row r="11676" spans="3:4" x14ac:dyDescent="0.2">
      <c r="C11676" s="88">
        <v>0.57889999999999997</v>
      </c>
      <c r="D11676" s="88">
        <v>16497.254282365517</v>
      </c>
    </row>
    <row r="11677" spans="3:4" x14ac:dyDescent="0.2">
      <c r="C11677" s="88">
        <v>0.57894999999999996</v>
      </c>
      <c r="D11677" s="88">
        <v>16497.674109896539</v>
      </c>
    </row>
    <row r="11678" spans="3:4" x14ac:dyDescent="0.2">
      <c r="C11678" s="88">
        <v>0.57899999999999996</v>
      </c>
      <c r="D11678" s="88">
        <v>16497.925080662179</v>
      </c>
    </row>
    <row r="11679" spans="3:4" x14ac:dyDescent="0.2">
      <c r="C11679" s="88">
        <v>0.57904999999999995</v>
      </c>
      <c r="D11679" s="88">
        <v>16497.996254025689</v>
      </c>
    </row>
    <row r="11680" spans="3:4" x14ac:dyDescent="0.2">
      <c r="C11680" s="88">
        <v>0.57909999999999995</v>
      </c>
      <c r="D11680" s="88">
        <v>16498.199400872825</v>
      </c>
    </row>
    <row r="11681" spans="3:4" x14ac:dyDescent="0.2">
      <c r="C11681" s="88">
        <v>0.57915000000000005</v>
      </c>
      <c r="D11681" s="88">
        <v>16498.200682356051</v>
      </c>
    </row>
    <row r="11682" spans="3:4" x14ac:dyDescent="0.2">
      <c r="C11682" s="88">
        <v>0.57920000000000005</v>
      </c>
      <c r="D11682" s="88">
        <v>16498.209654022419</v>
      </c>
    </row>
    <row r="11683" spans="3:4" x14ac:dyDescent="0.2">
      <c r="C11683" s="88">
        <v>0.57925000000000004</v>
      </c>
      <c r="D11683" s="88">
        <v>16498.412395762531</v>
      </c>
    </row>
    <row r="11684" spans="3:4" x14ac:dyDescent="0.2">
      <c r="C11684" s="88">
        <v>0.57930000000000004</v>
      </c>
      <c r="D11684" s="88">
        <v>16498.457123215278</v>
      </c>
    </row>
    <row r="11685" spans="3:4" x14ac:dyDescent="0.2">
      <c r="C11685" s="88">
        <v>0.57935000000000003</v>
      </c>
      <c r="D11685" s="88">
        <v>16498.54552662477</v>
      </c>
    </row>
    <row r="11686" spans="3:4" x14ac:dyDescent="0.2">
      <c r="C11686" s="88">
        <v>0.57940000000000003</v>
      </c>
      <c r="D11686" s="88">
        <v>16498.552146203067</v>
      </c>
    </row>
    <row r="11687" spans="3:4" x14ac:dyDescent="0.2">
      <c r="C11687" s="88">
        <v>0.57945000000000002</v>
      </c>
      <c r="D11687" s="88">
        <v>16498.558583266949</v>
      </c>
    </row>
    <row r="11688" spans="3:4" x14ac:dyDescent="0.2">
      <c r="C11688" s="88">
        <v>0.57950000000000002</v>
      </c>
      <c r="D11688" s="88">
        <v>16498.610845783445</v>
      </c>
    </row>
    <row r="11689" spans="3:4" x14ac:dyDescent="0.2">
      <c r="C11689" s="88">
        <v>0.57955000000000001</v>
      </c>
      <c r="D11689" s="88">
        <v>16498.741488174906</v>
      </c>
    </row>
    <row r="11690" spans="3:4" x14ac:dyDescent="0.2">
      <c r="C11690" s="88">
        <v>0.5796</v>
      </c>
      <c r="D11690" s="88">
        <v>16499.182878749103</v>
      </c>
    </row>
    <row r="11691" spans="3:4" x14ac:dyDescent="0.2">
      <c r="C11691" s="88">
        <v>0.57965</v>
      </c>
      <c r="D11691" s="88">
        <v>16499.206402971289</v>
      </c>
    </row>
    <row r="11692" spans="3:4" x14ac:dyDescent="0.2">
      <c r="C11692" s="88">
        <v>0.57969999999999999</v>
      </c>
      <c r="D11692" s="88">
        <v>16499.343791778785</v>
      </c>
    </row>
    <row r="11693" spans="3:4" x14ac:dyDescent="0.2">
      <c r="C11693" s="88">
        <v>0.57974999999999999</v>
      </c>
      <c r="D11693" s="88">
        <v>16499.699844077411</v>
      </c>
    </row>
    <row r="11694" spans="3:4" x14ac:dyDescent="0.2">
      <c r="C11694" s="88">
        <v>0.57979999999999998</v>
      </c>
      <c r="D11694" s="88">
        <v>16499.94125264082</v>
      </c>
    </row>
    <row r="11695" spans="3:4" x14ac:dyDescent="0.2">
      <c r="C11695" s="88">
        <v>0.57984999999999998</v>
      </c>
      <c r="D11695" s="88">
        <v>16500.019667441778</v>
      </c>
    </row>
    <row r="11696" spans="3:4" x14ac:dyDescent="0.2">
      <c r="C11696" s="88">
        <v>0.57989999999999997</v>
      </c>
      <c r="D11696" s="88">
        <v>16500.938914976541</v>
      </c>
    </row>
    <row r="11697" spans="3:4" x14ac:dyDescent="0.2">
      <c r="C11697" s="88">
        <v>0.57994999999999997</v>
      </c>
      <c r="D11697" s="88">
        <v>16501.113405659482</v>
      </c>
    </row>
    <row r="11698" spans="3:4" x14ac:dyDescent="0.2">
      <c r="C11698" s="88">
        <v>0.57999999999999996</v>
      </c>
      <c r="D11698" s="88">
        <v>16501.200716909429</v>
      </c>
    </row>
    <row r="11699" spans="3:4" x14ac:dyDescent="0.2">
      <c r="C11699" s="88">
        <v>0.58004999999999995</v>
      </c>
      <c r="D11699" s="88">
        <v>16501.268296988077</v>
      </c>
    </row>
    <row r="11700" spans="3:4" x14ac:dyDescent="0.2">
      <c r="C11700" s="88">
        <v>0.58009999999999995</v>
      </c>
      <c r="D11700" s="88">
        <v>16501.893866630468</v>
      </c>
    </row>
    <row r="11701" spans="3:4" x14ac:dyDescent="0.2">
      <c r="C11701" s="88">
        <v>0.58015000000000005</v>
      </c>
      <c r="D11701" s="88">
        <v>16502.207669862961</v>
      </c>
    </row>
    <row r="11702" spans="3:4" x14ac:dyDescent="0.2">
      <c r="C11702" s="88">
        <v>0.58020000000000005</v>
      </c>
      <c r="D11702" s="88">
        <v>16502.214072919858</v>
      </c>
    </row>
    <row r="11703" spans="3:4" x14ac:dyDescent="0.2">
      <c r="C11703" s="88">
        <v>0.58025000000000004</v>
      </c>
      <c r="D11703" s="88">
        <v>16502.348621311059</v>
      </c>
    </row>
    <row r="11704" spans="3:4" x14ac:dyDescent="0.2">
      <c r="C11704" s="88">
        <v>0.58030000000000004</v>
      </c>
      <c r="D11704" s="88">
        <v>16502.443014307682</v>
      </c>
    </row>
    <row r="11705" spans="3:4" x14ac:dyDescent="0.2">
      <c r="C11705" s="88">
        <v>0.58035000000000003</v>
      </c>
      <c r="D11705" s="88">
        <v>16502.450751206241</v>
      </c>
    </row>
    <row r="11706" spans="3:4" x14ac:dyDescent="0.2">
      <c r="C11706" s="88">
        <v>0.58040000000000003</v>
      </c>
      <c r="D11706" s="88">
        <v>16502.760666229624</v>
      </c>
    </row>
    <row r="11707" spans="3:4" x14ac:dyDescent="0.2">
      <c r="C11707" s="88">
        <v>0.58045000000000002</v>
      </c>
      <c r="D11707" s="88">
        <v>16502.85430095479</v>
      </c>
    </row>
    <row r="11708" spans="3:4" x14ac:dyDescent="0.2">
      <c r="C11708" s="88">
        <v>0.58050000000000002</v>
      </c>
      <c r="D11708" s="88">
        <v>16503.204287999564</v>
      </c>
    </row>
    <row r="11709" spans="3:4" x14ac:dyDescent="0.2">
      <c r="C11709" s="88">
        <v>0.58055000000000001</v>
      </c>
      <c r="D11709" s="88">
        <v>16503.353182181949</v>
      </c>
    </row>
    <row r="11710" spans="3:4" x14ac:dyDescent="0.2">
      <c r="C11710" s="88">
        <v>0.5806</v>
      </c>
      <c r="D11710" s="88">
        <v>16503.368468931109</v>
      </c>
    </row>
    <row r="11711" spans="3:4" x14ac:dyDescent="0.2">
      <c r="C11711" s="88">
        <v>0.58065</v>
      </c>
      <c r="D11711" s="88">
        <v>16503.498102402147</v>
      </c>
    </row>
    <row r="11712" spans="3:4" x14ac:dyDescent="0.2">
      <c r="C11712" s="88">
        <v>0.58069999999999999</v>
      </c>
      <c r="D11712" s="88">
        <v>16503.786078995301</v>
      </c>
    </row>
    <row r="11713" spans="3:4" x14ac:dyDescent="0.2">
      <c r="C11713" s="88">
        <v>0.58074999999999999</v>
      </c>
      <c r="D11713" s="88">
        <v>16503.84744931107</v>
      </c>
    </row>
    <row r="11714" spans="3:4" x14ac:dyDescent="0.2">
      <c r="C11714" s="88">
        <v>0.58079999999999998</v>
      </c>
      <c r="D11714" s="88">
        <v>16503.958834849542</v>
      </c>
    </row>
    <row r="11715" spans="3:4" x14ac:dyDescent="0.2">
      <c r="C11715" s="88">
        <v>0.58084999999999998</v>
      </c>
      <c r="D11715" s="88">
        <v>16503.979548531966</v>
      </c>
    </row>
    <row r="11716" spans="3:4" x14ac:dyDescent="0.2">
      <c r="C11716" s="88">
        <v>0.58089999999999997</v>
      </c>
      <c r="D11716" s="88">
        <v>16504.271796572</v>
      </c>
    </row>
    <row r="11717" spans="3:4" x14ac:dyDescent="0.2">
      <c r="C11717" s="88">
        <v>0.58094999999999997</v>
      </c>
      <c r="D11717" s="88">
        <v>16504.325996248695</v>
      </c>
    </row>
    <row r="11718" spans="3:4" x14ac:dyDescent="0.2">
      <c r="C11718" s="88">
        <v>0.58099999999999996</v>
      </c>
      <c r="D11718" s="88">
        <v>16504.415810012964</v>
      </c>
    </row>
    <row r="11719" spans="3:4" x14ac:dyDescent="0.2">
      <c r="C11719" s="88">
        <v>0.58104999999999996</v>
      </c>
      <c r="D11719" s="88">
        <v>16504.464703819798</v>
      </c>
    </row>
    <row r="11720" spans="3:4" x14ac:dyDescent="0.2">
      <c r="C11720" s="88">
        <v>0.58109999999999995</v>
      </c>
      <c r="D11720" s="88">
        <v>16504.611232650357</v>
      </c>
    </row>
    <row r="11721" spans="3:4" x14ac:dyDescent="0.2">
      <c r="C11721" s="88">
        <v>0.58115000000000006</v>
      </c>
      <c r="D11721" s="88">
        <v>16504.690432951087</v>
      </c>
    </row>
    <row r="11722" spans="3:4" x14ac:dyDescent="0.2">
      <c r="C11722" s="88">
        <v>0.58120000000000005</v>
      </c>
      <c r="D11722" s="88">
        <v>16504.834854820387</v>
      </c>
    </row>
    <row r="11723" spans="3:4" x14ac:dyDescent="0.2">
      <c r="C11723" s="88">
        <v>0.58125000000000004</v>
      </c>
      <c r="D11723" s="88">
        <v>16504.866728538411</v>
      </c>
    </row>
    <row r="11724" spans="3:4" x14ac:dyDescent="0.2">
      <c r="C11724" s="88">
        <v>0.58130000000000004</v>
      </c>
      <c r="D11724" s="88">
        <v>16505.098011657468</v>
      </c>
    </row>
    <row r="11725" spans="3:4" x14ac:dyDescent="0.2">
      <c r="C11725" s="88">
        <v>0.58135000000000003</v>
      </c>
      <c r="D11725" s="88">
        <v>16505.516754337576</v>
      </c>
    </row>
    <row r="11726" spans="3:4" x14ac:dyDescent="0.2">
      <c r="C11726" s="88">
        <v>0.58140000000000003</v>
      </c>
      <c r="D11726" s="88">
        <v>16505.648891820372</v>
      </c>
    </row>
    <row r="11727" spans="3:4" x14ac:dyDescent="0.2">
      <c r="C11727" s="88">
        <v>0.58145000000000002</v>
      </c>
      <c r="D11727" s="88">
        <v>16505.827257657747</v>
      </c>
    </row>
    <row r="11728" spans="3:4" x14ac:dyDescent="0.2">
      <c r="C11728" s="88">
        <v>0.58150000000000002</v>
      </c>
      <c r="D11728" s="88">
        <v>16506.380251598424</v>
      </c>
    </row>
    <row r="11729" spans="3:4" x14ac:dyDescent="0.2">
      <c r="C11729" s="88">
        <v>0.58155000000000001</v>
      </c>
      <c r="D11729" s="88">
        <v>16506.66553299431</v>
      </c>
    </row>
    <row r="11730" spans="3:4" x14ac:dyDescent="0.2">
      <c r="C11730" s="88">
        <v>0.58160000000000001</v>
      </c>
      <c r="D11730" s="88">
        <v>16506.967569194556</v>
      </c>
    </row>
    <row r="11731" spans="3:4" x14ac:dyDescent="0.2">
      <c r="C11731" s="88">
        <v>0.58165</v>
      </c>
      <c r="D11731" s="88">
        <v>16507.022531507715</v>
      </c>
    </row>
    <row r="11732" spans="3:4" x14ac:dyDescent="0.2">
      <c r="C11732" s="88">
        <v>0.58169999999999999</v>
      </c>
      <c r="D11732" s="88">
        <v>16507.069281831635</v>
      </c>
    </row>
    <row r="11733" spans="3:4" x14ac:dyDescent="0.2">
      <c r="C11733" s="88">
        <v>0.58174999999999999</v>
      </c>
      <c r="D11733" s="88">
        <v>16507.083000992912</v>
      </c>
    </row>
    <row r="11734" spans="3:4" x14ac:dyDescent="0.2">
      <c r="C11734" s="88">
        <v>0.58179999999999998</v>
      </c>
      <c r="D11734" s="88">
        <v>16507.277770723875</v>
      </c>
    </row>
    <row r="11735" spans="3:4" x14ac:dyDescent="0.2">
      <c r="C11735" s="88">
        <v>0.58184999999999998</v>
      </c>
      <c r="D11735" s="88">
        <v>16507.372953281294</v>
      </c>
    </row>
    <row r="11736" spans="3:4" x14ac:dyDescent="0.2">
      <c r="C11736" s="88">
        <v>0.58189999999999997</v>
      </c>
      <c r="D11736" s="88">
        <v>16507.660695732662</v>
      </c>
    </row>
    <row r="11737" spans="3:4" x14ac:dyDescent="0.2">
      <c r="C11737" s="88">
        <v>0.58194999999999997</v>
      </c>
      <c r="D11737" s="88">
        <v>16507.842916096422</v>
      </c>
    </row>
    <row r="11738" spans="3:4" x14ac:dyDescent="0.2">
      <c r="C11738" s="88">
        <v>0.58199999999999996</v>
      </c>
      <c r="D11738" s="88">
        <v>16508.193293079668</v>
      </c>
    </row>
    <row r="11739" spans="3:4" x14ac:dyDescent="0.2">
      <c r="C11739" s="88">
        <v>0.58204999999999996</v>
      </c>
      <c r="D11739" s="88">
        <v>16508.304965355972</v>
      </c>
    </row>
    <row r="11740" spans="3:4" x14ac:dyDescent="0.2">
      <c r="C11740" s="88">
        <v>0.58209999999999995</v>
      </c>
      <c r="D11740" s="88">
        <v>16508.487933556673</v>
      </c>
    </row>
    <row r="11741" spans="3:4" x14ac:dyDescent="0.2">
      <c r="C11741" s="88">
        <v>0.58214999999999995</v>
      </c>
      <c r="D11741" s="88">
        <v>16508.563047925723</v>
      </c>
    </row>
    <row r="11742" spans="3:4" x14ac:dyDescent="0.2">
      <c r="C11742" s="88">
        <v>0.58220000000000005</v>
      </c>
      <c r="D11742" s="88">
        <v>16508.618135877063</v>
      </c>
    </row>
    <row r="11743" spans="3:4" x14ac:dyDescent="0.2">
      <c r="C11743" s="88">
        <v>0.58225000000000005</v>
      </c>
      <c r="D11743" s="88">
        <v>16508.806888054904</v>
      </c>
    </row>
    <row r="11744" spans="3:4" x14ac:dyDescent="0.2">
      <c r="C11744" s="88">
        <v>0.58230000000000004</v>
      </c>
      <c r="D11744" s="88">
        <v>16508.917001471749</v>
      </c>
    </row>
    <row r="11745" spans="3:4" x14ac:dyDescent="0.2">
      <c r="C11745" s="88">
        <v>0.58235000000000003</v>
      </c>
      <c r="D11745" s="88">
        <v>16508.98218528584</v>
      </c>
    </row>
    <row r="11746" spans="3:4" x14ac:dyDescent="0.2">
      <c r="C11746" s="88">
        <v>0.58240000000000003</v>
      </c>
      <c r="D11746" s="88">
        <v>16509.056685296768</v>
      </c>
    </row>
    <row r="11747" spans="3:4" x14ac:dyDescent="0.2">
      <c r="C11747" s="88">
        <v>0.58245000000000002</v>
      </c>
      <c r="D11747" s="88">
        <v>16509.419651283944</v>
      </c>
    </row>
    <row r="11748" spans="3:4" x14ac:dyDescent="0.2">
      <c r="C11748" s="88">
        <v>0.58250000000000002</v>
      </c>
      <c r="D11748" s="88">
        <v>16509.49202405972</v>
      </c>
    </row>
    <row r="11749" spans="3:4" x14ac:dyDescent="0.2">
      <c r="C11749" s="88">
        <v>0.58255000000000001</v>
      </c>
      <c r="D11749" s="88">
        <v>16509.839461180716</v>
      </c>
    </row>
    <row r="11750" spans="3:4" x14ac:dyDescent="0.2">
      <c r="C11750" s="88">
        <v>0.58260000000000001</v>
      </c>
      <c r="D11750" s="88">
        <v>16509.962049100301</v>
      </c>
    </row>
    <row r="11751" spans="3:4" x14ac:dyDescent="0.2">
      <c r="C11751" s="88">
        <v>0.58265</v>
      </c>
      <c r="D11751" s="88">
        <v>16510.029946147923</v>
      </c>
    </row>
    <row r="11752" spans="3:4" x14ac:dyDescent="0.2">
      <c r="C11752" s="88">
        <v>0.5827</v>
      </c>
      <c r="D11752" s="88">
        <v>16510.056457110066</v>
      </c>
    </row>
    <row r="11753" spans="3:4" x14ac:dyDescent="0.2">
      <c r="C11753" s="88">
        <v>0.58274999999999999</v>
      </c>
      <c r="D11753" s="88">
        <v>16510.36023754565</v>
      </c>
    </row>
    <row r="11754" spans="3:4" x14ac:dyDescent="0.2">
      <c r="C11754" s="88">
        <v>0.58279999999999998</v>
      </c>
      <c r="D11754" s="88">
        <v>16510.531458383688</v>
      </c>
    </row>
    <row r="11755" spans="3:4" x14ac:dyDescent="0.2">
      <c r="C11755" s="88">
        <v>0.58284999999999998</v>
      </c>
      <c r="D11755" s="88">
        <v>16510.724347118507</v>
      </c>
    </row>
    <row r="11756" spans="3:4" x14ac:dyDescent="0.2">
      <c r="C11756" s="88">
        <v>0.58289999999999997</v>
      </c>
      <c r="D11756" s="88">
        <v>16511.146721369594</v>
      </c>
    </row>
    <row r="11757" spans="3:4" x14ac:dyDescent="0.2">
      <c r="C11757" s="88">
        <v>0.58294999999999997</v>
      </c>
      <c r="D11757" s="88">
        <v>16511.167663541393</v>
      </c>
    </row>
    <row r="11758" spans="3:4" x14ac:dyDescent="0.2">
      <c r="C11758" s="88">
        <v>0.58299999999999996</v>
      </c>
      <c r="D11758" s="88">
        <v>16511.288204030589</v>
      </c>
    </row>
    <row r="11759" spans="3:4" x14ac:dyDescent="0.2">
      <c r="C11759" s="88">
        <v>0.58304999999999996</v>
      </c>
      <c r="D11759" s="88">
        <v>16511.2952069491</v>
      </c>
    </row>
    <row r="11760" spans="3:4" x14ac:dyDescent="0.2">
      <c r="C11760" s="88">
        <v>0.58309999999999995</v>
      </c>
      <c r="D11760" s="88">
        <v>16511.853852513799</v>
      </c>
    </row>
    <row r="11761" spans="3:4" x14ac:dyDescent="0.2">
      <c r="C11761" s="88">
        <v>0.58314999999999995</v>
      </c>
      <c r="D11761" s="88">
        <v>16512.013133666365</v>
      </c>
    </row>
    <row r="11762" spans="3:4" x14ac:dyDescent="0.2">
      <c r="C11762" s="88">
        <v>0.58320000000000005</v>
      </c>
      <c r="D11762" s="88">
        <v>16512.135884943957</v>
      </c>
    </row>
    <row r="11763" spans="3:4" x14ac:dyDescent="0.2">
      <c r="C11763" s="88">
        <v>0.58325000000000005</v>
      </c>
      <c r="D11763" s="88">
        <v>16512.541310540673</v>
      </c>
    </row>
    <row r="11764" spans="3:4" x14ac:dyDescent="0.2">
      <c r="C11764" s="88">
        <v>0.58330000000000004</v>
      </c>
      <c r="D11764" s="88">
        <v>16512.783945205545</v>
      </c>
    </row>
    <row r="11765" spans="3:4" x14ac:dyDescent="0.2">
      <c r="C11765" s="88">
        <v>0.58335000000000004</v>
      </c>
      <c r="D11765" s="88">
        <v>16512.834448336795</v>
      </c>
    </row>
    <row r="11766" spans="3:4" x14ac:dyDescent="0.2">
      <c r="C11766" s="88">
        <v>0.58340000000000003</v>
      </c>
      <c r="D11766" s="88">
        <v>16512.958027019304</v>
      </c>
    </row>
    <row r="11767" spans="3:4" x14ac:dyDescent="0.2">
      <c r="C11767" s="88">
        <v>0.58345000000000002</v>
      </c>
      <c r="D11767" s="88">
        <v>16513.017446681439</v>
      </c>
    </row>
    <row r="11768" spans="3:4" x14ac:dyDescent="0.2">
      <c r="C11768" s="88">
        <v>0.58350000000000002</v>
      </c>
      <c r="D11768" s="88">
        <v>16513.110390552371</v>
      </c>
    </row>
    <row r="11769" spans="3:4" x14ac:dyDescent="0.2">
      <c r="C11769" s="88">
        <v>0.58355000000000001</v>
      </c>
      <c r="D11769" s="88">
        <v>16513.188739292218</v>
      </c>
    </row>
    <row r="11770" spans="3:4" x14ac:dyDescent="0.2">
      <c r="C11770" s="88">
        <v>0.58360000000000001</v>
      </c>
      <c r="D11770" s="88">
        <v>16513.240424403586</v>
      </c>
    </row>
    <row r="11771" spans="3:4" x14ac:dyDescent="0.2">
      <c r="C11771" s="88">
        <v>0.58365</v>
      </c>
      <c r="D11771" s="88">
        <v>16513.571379610708</v>
      </c>
    </row>
    <row r="11772" spans="3:4" x14ac:dyDescent="0.2">
      <c r="C11772" s="88">
        <v>0.5837</v>
      </c>
      <c r="D11772" s="88">
        <v>16513.613713868584</v>
      </c>
    </row>
    <row r="11773" spans="3:4" x14ac:dyDescent="0.2">
      <c r="C11773" s="88">
        <v>0.58374999999999999</v>
      </c>
      <c r="D11773" s="88">
        <v>16513.821839269447</v>
      </c>
    </row>
    <row r="11774" spans="3:4" x14ac:dyDescent="0.2">
      <c r="C11774" s="88">
        <v>0.58379999999999999</v>
      </c>
      <c r="D11774" s="88">
        <v>16513.893043539418</v>
      </c>
    </row>
    <row r="11775" spans="3:4" x14ac:dyDescent="0.2">
      <c r="C11775" s="88">
        <v>0.58384999999999998</v>
      </c>
      <c r="D11775" s="88">
        <v>16513.923260151238</v>
      </c>
    </row>
    <row r="11776" spans="3:4" x14ac:dyDescent="0.2">
      <c r="C11776" s="88">
        <v>0.58389999999999997</v>
      </c>
      <c r="D11776" s="88">
        <v>16514.194960825524</v>
      </c>
    </row>
    <row r="11777" spans="3:4" x14ac:dyDescent="0.2">
      <c r="C11777" s="88">
        <v>0.58394999999999997</v>
      </c>
      <c r="D11777" s="88">
        <v>16514.417856886153</v>
      </c>
    </row>
    <row r="11778" spans="3:4" x14ac:dyDescent="0.2">
      <c r="C11778" s="88">
        <v>0.58399999999999996</v>
      </c>
      <c r="D11778" s="88">
        <v>16514.723854722622</v>
      </c>
    </row>
    <row r="11779" spans="3:4" x14ac:dyDescent="0.2">
      <c r="C11779" s="88">
        <v>0.58404999999999996</v>
      </c>
      <c r="D11779" s="88">
        <v>16514.866901852489</v>
      </c>
    </row>
    <row r="11780" spans="3:4" x14ac:dyDescent="0.2">
      <c r="C11780" s="88">
        <v>0.58409999999999995</v>
      </c>
      <c r="D11780" s="88">
        <v>16515.276135866694</v>
      </c>
    </row>
    <row r="11781" spans="3:4" x14ac:dyDescent="0.2">
      <c r="C11781" s="88">
        <v>0.58414999999999995</v>
      </c>
      <c r="D11781" s="88">
        <v>16515.350843229418</v>
      </c>
    </row>
    <row r="11782" spans="3:4" x14ac:dyDescent="0.2">
      <c r="C11782" s="88">
        <v>0.58420000000000005</v>
      </c>
      <c r="D11782" s="88">
        <v>16515.371848315979</v>
      </c>
    </row>
    <row r="11783" spans="3:4" x14ac:dyDescent="0.2">
      <c r="C11783" s="88">
        <v>0.58425000000000005</v>
      </c>
      <c r="D11783" s="88">
        <v>16515.381000430316</v>
      </c>
    </row>
    <row r="11784" spans="3:4" x14ac:dyDescent="0.2">
      <c r="C11784" s="88">
        <v>0.58430000000000004</v>
      </c>
      <c r="D11784" s="88">
        <v>16515.524907099047</v>
      </c>
    </row>
    <row r="11785" spans="3:4" x14ac:dyDescent="0.2">
      <c r="C11785" s="88">
        <v>0.58435000000000004</v>
      </c>
      <c r="D11785" s="88">
        <v>16515.853078131542</v>
      </c>
    </row>
    <row r="11786" spans="3:4" x14ac:dyDescent="0.2">
      <c r="C11786" s="88">
        <v>0.58440000000000003</v>
      </c>
      <c r="D11786" s="88">
        <v>16516.252806411616</v>
      </c>
    </row>
    <row r="11787" spans="3:4" x14ac:dyDescent="0.2">
      <c r="C11787" s="88">
        <v>0.58445000000000003</v>
      </c>
      <c r="D11787" s="88">
        <v>16516.344579305725</v>
      </c>
    </row>
    <row r="11788" spans="3:4" x14ac:dyDescent="0.2">
      <c r="C11788" s="88">
        <v>0.58450000000000002</v>
      </c>
      <c r="D11788" s="88">
        <v>16516.616369421492</v>
      </c>
    </row>
    <row r="11789" spans="3:4" x14ac:dyDescent="0.2">
      <c r="C11789" s="88">
        <v>0.58455000000000001</v>
      </c>
      <c r="D11789" s="88">
        <v>16516.697010158605</v>
      </c>
    </row>
    <row r="11790" spans="3:4" x14ac:dyDescent="0.2">
      <c r="C11790" s="88">
        <v>0.58460000000000001</v>
      </c>
      <c r="D11790" s="88">
        <v>16516.704971850584</v>
      </c>
    </row>
    <row r="11791" spans="3:4" x14ac:dyDescent="0.2">
      <c r="C11791" s="88">
        <v>0.58465</v>
      </c>
      <c r="D11791" s="88">
        <v>16516.927290328411</v>
      </c>
    </row>
    <row r="11792" spans="3:4" x14ac:dyDescent="0.2">
      <c r="C11792" s="88">
        <v>0.5847</v>
      </c>
      <c r="D11792" s="88">
        <v>16517.031063769988</v>
      </c>
    </row>
    <row r="11793" spans="3:4" x14ac:dyDescent="0.2">
      <c r="C11793" s="88">
        <v>0.58474999999999999</v>
      </c>
      <c r="D11793" s="88">
        <v>16517.283616865003</v>
      </c>
    </row>
    <row r="11794" spans="3:4" x14ac:dyDescent="0.2">
      <c r="C11794" s="88">
        <v>0.58479999999999999</v>
      </c>
      <c r="D11794" s="88">
        <v>16517.436792240576</v>
      </c>
    </row>
    <row r="11795" spans="3:4" x14ac:dyDescent="0.2">
      <c r="C11795" s="88">
        <v>0.58484999999999998</v>
      </c>
      <c r="D11795" s="88">
        <v>16517.717129506094</v>
      </c>
    </row>
    <row r="11796" spans="3:4" x14ac:dyDescent="0.2">
      <c r="C11796" s="88">
        <v>0.58489999999999998</v>
      </c>
      <c r="D11796" s="88">
        <v>16517.8584820166</v>
      </c>
    </row>
    <row r="11797" spans="3:4" x14ac:dyDescent="0.2">
      <c r="C11797" s="88">
        <v>0.58494999999999997</v>
      </c>
      <c r="D11797" s="88">
        <v>16517.926196453085</v>
      </c>
    </row>
    <row r="11798" spans="3:4" x14ac:dyDescent="0.2">
      <c r="C11798" s="88">
        <v>0.58499999999999996</v>
      </c>
      <c r="D11798" s="88">
        <v>16517.983761987536</v>
      </c>
    </row>
    <row r="11799" spans="3:4" x14ac:dyDescent="0.2">
      <c r="C11799" s="88">
        <v>0.58504999999999996</v>
      </c>
      <c r="D11799" s="88">
        <v>16518.117025845404</v>
      </c>
    </row>
    <row r="11800" spans="3:4" x14ac:dyDescent="0.2">
      <c r="C11800" s="88">
        <v>0.58509999999999995</v>
      </c>
      <c r="D11800" s="88">
        <v>16518.166105885317</v>
      </c>
    </row>
    <row r="11801" spans="3:4" x14ac:dyDescent="0.2">
      <c r="C11801" s="88">
        <v>0.58514999999999995</v>
      </c>
      <c r="D11801" s="88">
        <v>16518.289508758236</v>
      </c>
    </row>
    <row r="11802" spans="3:4" x14ac:dyDescent="0.2">
      <c r="C11802" s="88">
        <v>0.58520000000000005</v>
      </c>
      <c r="D11802" s="88">
        <v>16518.404084114074</v>
      </c>
    </row>
    <row r="11803" spans="3:4" x14ac:dyDescent="0.2">
      <c r="C11803" s="88">
        <v>0.58525000000000005</v>
      </c>
      <c r="D11803" s="88">
        <v>16518.495270285712</v>
      </c>
    </row>
    <row r="11804" spans="3:4" x14ac:dyDescent="0.2">
      <c r="C11804" s="88">
        <v>0.58530000000000004</v>
      </c>
      <c r="D11804" s="88">
        <v>16518.769891780426</v>
      </c>
    </row>
    <row r="11805" spans="3:4" x14ac:dyDescent="0.2">
      <c r="C11805" s="88">
        <v>0.58535000000000004</v>
      </c>
      <c r="D11805" s="88">
        <v>16518.845465189101</v>
      </c>
    </row>
    <row r="11806" spans="3:4" x14ac:dyDescent="0.2">
      <c r="C11806" s="88">
        <v>0.58540000000000003</v>
      </c>
      <c r="D11806" s="88">
        <v>16518.87110736439</v>
      </c>
    </row>
    <row r="11807" spans="3:4" x14ac:dyDescent="0.2">
      <c r="C11807" s="88">
        <v>0.58545000000000003</v>
      </c>
      <c r="D11807" s="88">
        <v>16519.052630657512</v>
      </c>
    </row>
    <row r="11808" spans="3:4" x14ac:dyDescent="0.2">
      <c r="C11808" s="88">
        <v>0.58550000000000002</v>
      </c>
      <c r="D11808" s="88">
        <v>16519.269728499083</v>
      </c>
    </row>
    <row r="11809" spans="3:4" x14ac:dyDescent="0.2">
      <c r="C11809" s="88">
        <v>0.58555000000000001</v>
      </c>
      <c r="D11809" s="88">
        <v>16519.366955371475</v>
      </c>
    </row>
    <row r="11810" spans="3:4" x14ac:dyDescent="0.2">
      <c r="C11810" s="88">
        <v>0.58560000000000001</v>
      </c>
      <c r="D11810" s="88">
        <v>16519.408637250861</v>
      </c>
    </row>
    <row r="11811" spans="3:4" x14ac:dyDescent="0.2">
      <c r="C11811" s="88">
        <v>0.58565</v>
      </c>
      <c r="D11811" s="88">
        <v>16519.454474962015</v>
      </c>
    </row>
    <row r="11812" spans="3:4" x14ac:dyDescent="0.2">
      <c r="C11812" s="88">
        <v>0.5857</v>
      </c>
      <c r="D11812" s="88">
        <v>16519.467540606995</v>
      </c>
    </row>
    <row r="11813" spans="3:4" x14ac:dyDescent="0.2">
      <c r="C11813" s="88">
        <v>0.58574999999999999</v>
      </c>
      <c r="D11813" s="88">
        <v>16519.669003923409</v>
      </c>
    </row>
    <row r="11814" spans="3:4" x14ac:dyDescent="0.2">
      <c r="C11814" s="88">
        <v>0.58579999999999999</v>
      </c>
      <c r="D11814" s="88">
        <v>16519.705412839157</v>
      </c>
    </row>
    <row r="11815" spans="3:4" x14ac:dyDescent="0.2">
      <c r="C11815" s="88">
        <v>0.58584999999999998</v>
      </c>
      <c r="D11815" s="88">
        <v>16519.82266563602</v>
      </c>
    </row>
    <row r="11816" spans="3:4" x14ac:dyDescent="0.2">
      <c r="C11816" s="88">
        <v>0.58589999999999998</v>
      </c>
      <c r="D11816" s="88">
        <v>16519.890884937104</v>
      </c>
    </row>
    <row r="11817" spans="3:4" x14ac:dyDescent="0.2">
      <c r="C11817" s="88">
        <v>0.58594999999999997</v>
      </c>
      <c r="D11817" s="88">
        <v>16520.049535011218</v>
      </c>
    </row>
    <row r="11818" spans="3:4" x14ac:dyDescent="0.2">
      <c r="C11818" s="88">
        <v>0.58599999999999997</v>
      </c>
      <c r="D11818" s="88">
        <v>16520.931395732216</v>
      </c>
    </row>
    <row r="11819" spans="3:4" x14ac:dyDescent="0.2">
      <c r="C11819" s="88">
        <v>0.58604999999999996</v>
      </c>
      <c r="D11819" s="88">
        <v>16520.979095674717</v>
      </c>
    </row>
    <row r="11820" spans="3:4" x14ac:dyDescent="0.2">
      <c r="C11820" s="88">
        <v>0.58609999999999995</v>
      </c>
      <c r="D11820" s="88">
        <v>16520.997807331049</v>
      </c>
    </row>
    <row r="11821" spans="3:4" x14ac:dyDescent="0.2">
      <c r="C11821" s="88">
        <v>0.58614999999999995</v>
      </c>
      <c r="D11821" s="88">
        <v>16521.018577973526</v>
      </c>
    </row>
    <row r="11822" spans="3:4" x14ac:dyDescent="0.2">
      <c r="C11822" s="88">
        <v>0.58620000000000005</v>
      </c>
      <c r="D11822" s="88">
        <v>16521.038865611517</v>
      </c>
    </row>
    <row r="11823" spans="3:4" x14ac:dyDescent="0.2">
      <c r="C11823" s="88">
        <v>0.58625000000000005</v>
      </c>
      <c r="D11823" s="88">
        <v>16521.045111682721</v>
      </c>
    </row>
    <row r="11824" spans="3:4" x14ac:dyDescent="0.2">
      <c r="C11824" s="88">
        <v>0.58630000000000004</v>
      </c>
      <c r="D11824" s="88">
        <v>16521.167496198541</v>
      </c>
    </row>
    <row r="11825" spans="3:4" x14ac:dyDescent="0.2">
      <c r="C11825" s="88">
        <v>0.58635000000000004</v>
      </c>
      <c r="D11825" s="88">
        <v>16521.469707824654</v>
      </c>
    </row>
    <row r="11826" spans="3:4" x14ac:dyDescent="0.2">
      <c r="C11826" s="88">
        <v>0.58640000000000003</v>
      </c>
      <c r="D11826" s="88">
        <v>16521.553451956883</v>
      </c>
    </row>
    <row r="11827" spans="3:4" x14ac:dyDescent="0.2">
      <c r="C11827" s="88">
        <v>0.58645000000000003</v>
      </c>
      <c r="D11827" s="88">
        <v>16521.852698605468</v>
      </c>
    </row>
    <row r="11828" spans="3:4" x14ac:dyDescent="0.2">
      <c r="C11828" s="88">
        <v>0.58650000000000002</v>
      </c>
      <c r="D11828" s="88">
        <v>16521.873223928455</v>
      </c>
    </row>
    <row r="11829" spans="3:4" x14ac:dyDescent="0.2">
      <c r="C11829" s="88">
        <v>0.58655000000000002</v>
      </c>
      <c r="D11829" s="88">
        <v>16521.93799836373</v>
      </c>
    </row>
    <row r="11830" spans="3:4" x14ac:dyDescent="0.2">
      <c r="C11830" s="88">
        <v>0.58660000000000001</v>
      </c>
      <c r="D11830" s="88">
        <v>16522.146866169889</v>
      </c>
    </row>
    <row r="11831" spans="3:4" x14ac:dyDescent="0.2">
      <c r="C11831" s="88">
        <v>0.58665</v>
      </c>
      <c r="D11831" s="88">
        <v>16522.162065381912</v>
      </c>
    </row>
    <row r="11832" spans="3:4" x14ac:dyDescent="0.2">
      <c r="C11832" s="88">
        <v>0.5867</v>
      </c>
      <c r="D11832" s="88">
        <v>16522.570266245966</v>
      </c>
    </row>
    <row r="11833" spans="3:4" x14ac:dyDescent="0.2">
      <c r="C11833" s="88">
        <v>0.58674999999999999</v>
      </c>
      <c r="D11833" s="88">
        <v>16522.624980727313</v>
      </c>
    </row>
    <row r="11834" spans="3:4" x14ac:dyDescent="0.2">
      <c r="C11834" s="88">
        <v>0.58679999999999999</v>
      </c>
      <c r="D11834" s="88">
        <v>16522.628894808076</v>
      </c>
    </row>
    <row r="11835" spans="3:4" x14ac:dyDescent="0.2">
      <c r="C11835" s="88">
        <v>0.58684999999999998</v>
      </c>
      <c r="D11835" s="88">
        <v>16522.694966543899</v>
      </c>
    </row>
    <row r="11836" spans="3:4" x14ac:dyDescent="0.2">
      <c r="C11836" s="88">
        <v>0.58689999999999998</v>
      </c>
      <c r="D11836" s="88">
        <v>16522.832866132601</v>
      </c>
    </row>
    <row r="11837" spans="3:4" x14ac:dyDescent="0.2">
      <c r="C11837" s="88">
        <v>0.58694999999999997</v>
      </c>
      <c r="D11837" s="88">
        <v>16523.171689711657</v>
      </c>
    </row>
    <row r="11838" spans="3:4" x14ac:dyDescent="0.2">
      <c r="C11838" s="88">
        <v>0.58699999999999997</v>
      </c>
      <c r="D11838" s="88">
        <v>16523.344732235917</v>
      </c>
    </row>
    <row r="11839" spans="3:4" x14ac:dyDescent="0.2">
      <c r="C11839" s="88">
        <v>0.58704999999999996</v>
      </c>
      <c r="D11839" s="88">
        <v>16523.391161568125</v>
      </c>
    </row>
    <row r="11840" spans="3:4" x14ac:dyDescent="0.2">
      <c r="C11840" s="88">
        <v>0.58709999999999996</v>
      </c>
      <c r="D11840" s="88">
        <v>16523.582352348527</v>
      </c>
    </row>
    <row r="11841" spans="3:4" x14ac:dyDescent="0.2">
      <c r="C11841" s="88">
        <v>0.58714999999999995</v>
      </c>
      <c r="D11841" s="88">
        <v>16523.873664121391</v>
      </c>
    </row>
    <row r="11842" spans="3:4" x14ac:dyDescent="0.2">
      <c r="C11842" s="88">
        <v>0.58720000000000006</v>
      </c>
      <c r="D11842" s="88">
        <v>16524.204467367796</v>
      </c>
    </row>
    <row r="11843" spans="3:4" x14ac:dyDescent="0.2">
      <c r="C11843" s="88">
        <v>0.58725000000000005</v>
      </c>
      <c r="D11843" s="88">
        <v>16524.603713142205</v>
      </c>
    </row>
    <row r="11844" spans="3:4" x14ac:dyDescent="0.2">
      <c r="C11844" s="88">
        <v>0.58730000000000004</v>
      </c>
      <c r="D11844" s="88">
        <v>16524.667442245242</v>
      </c>
    </row>
    <row r="11845" spans="3:4" x14ac:dyDescent="0.2">
      <c r="C11845" s="88">
        <v>0.58735000000000004</v>
      </c>
      <c r="D11845" s="88">
        <v>16524.742997237267</v>
      </c>
    </row>
    <row r="11846" spans="3:4" x14ac:dyDescent="0.2">
      <c r="C11846" s="88">
        <v>0.58740000000000003</v>
      </c>
      <c r="D11846" s="88">
        <v>16524.867883062663</v>
      </c>
    </row>
    <row r="11847" spans="3:4" x14ac:dyDescent="0.2">
      <c r="C11847" s="88">
        <v>0.58745000000000003</v>
      </c>
      <c r="D11847" s="88">
        <v>16524.886664654077</v>
      </c>
    </row>
    <row r="11848" spans="3:4" x14ac:dyDescent="0.2">
      <c r="C11848" s="88">
        <v>0.58750000000000002</v>
      </c>
      <c r="D11848" s="88">
        <v>16524.88923488963</v>
      </c>
    </row>
    <row r="11849" spans="3:4" x14ac:dyDescent="0.2">
      <c r="C11849" s="88">
        <v>0.58755000000000002</v>
      </c>
      <c r="D11849" s="88">
        <v>16525.121486055777</v>
      </c>
    </row>
    <row r="11850" spans="3:4" x14ac:dyDescent="0.2">
      <c r="C11850" s="88">
        <v>0.58760000000000001</v>
      </c>
      <c r="D11850" s="88">
        <v>16525.139208495086</v>
      </c>
    </row>
    <row r="11851" spans="3:4" x14ac:dyDescent="0.2">
      <c r="C11851" s="88">
        <v>0.58765000000000001</v>
      </c>
      <c r="D11851" s="88">
        <v>16525.383975236018</v>
      </c>
    </row>
    <row r="11852" spans="3:4" x14ac:dyDescent="0.2">
      <c r="C11852" s="88">
        <v>0.5877</v>
      </c>
      <c r="D11852" s="88">
        <v>16525.515794356535</v>
      </c>
    </row>
    <row r="11853" spans="3:4" x14ac:dyDescent="0.2">
      <c r="C11853" s="88">
        <v>0.58774999999999999</v>
      </c>
      <c r="D11853" s="88">
        <v>16525.598421734772</v>
      </c>
    </row>
    <row r="11854" spans="3:4" x14ac:dyDescent="0.2">
      <c r="C11854" s="88">
        <v>0.58779999999999999</v>
      </c>
      <c r="D11854" s="88">
        <v>16525.609381511844</v>
      </c>
    </row>
    <row r="11855" spans="3:4" x14ac:dyDescent="0.2">
      <c r="C11855" s="88">
        <v>0.58784999999999998</v>
      </c>
      <c r="D11855" s="88">
        <v>16525.623940580757</v>
      </c>
    </row>
    <row r="11856" spans="3:4" x14ac:dyDescent="0.2">
      <c r="C11856" s="88">
        <v>0.58789999999999998</v>
      </c>
      <c r="D11856" s="88">
        <v>16525.654600363654</v>
      </c>
    </row>
    <row r="11857" spans="3:4" x14ac:dyDescent="0.2">
      <c r="C11857" s="88">
        <v>0.58794999999999997</v>
      </c>
      <c r="D11857" s="88">
        <v>16525.6879133968</v>
      </c>
    </row>
    <row r="11858" spans="3:4" x14ac:dyDescent="0.2">
      <c r="C11858" s="88">
        <v>0.58799999999999997</v>
      </c>
      <c r="D11858" s="88">
        <v>16525.776816736674</v>
      </c>
    </row>
    <row r="11859" spans="3:4" x14ac:dyDescent="0.2">
      <c r="C11859" s="88">
        <v>0.58804999999999996</v>
      </c>
      <c r="D11859" s="88">
        <v>16525.815056073883</v>
      </c>
    </row>
    <row r="11860" spans="3:4" x14ac:dyDescent="0.2">
      <c r="C11860" s="88">
        <v>0.58809999999999996</v>
      </c>
      <c r="D11860" s="88">
        <v>16526.031854550161</v>
      </c>
    </row>
    <row r="11861" spans="3:4" x14ac:dyDescent="0.2">
      <c r="C11861" s="88">
        <v>0.58814999999999995</v>
      </c>
      <c r="D11861" s="88">
        <v>16526.098561975035</v>
      </c>
    </row>
    <row r="11862" spans="3:4" x14ac:dyDescent="0.2">
      <c r="C11862" s="88">
        <v>0.58819999999999995</v>
      </c>
      <c r="D11862" s="88">
        <v>16526.278154186144</v>
      </c>
    </row>
    <row r="11863" spans="3:4" x14ac:dyDescent="0.2">
      <c r="C11863" s="88">
        <v>0.58825000000000005</v>
      </c>
      <c r="D11863" s="88">
        <v>16526.624920324724</v>
      </c>
    </row>
    <row r="11864" spans="3:4" x14ac:dyDescent="0.2">
      <c r="C11864" s="88">
        <v>0.58830000000000005</v>
      </c>
      <c r="D11864" s="88">
        <v>16526.692002749216</v>
      </c>
    </row>
    <row r="11865" spans="3:4" x14ac:dyDescent="0.2">
      <c r="C11865" s="88">
        <v>0.58835000000000004</v>
      </c>
      <c r="D11865" s="88">
        <v>16526.705244375218</v>
      </c>
    </row>
    <row r="11866" spans="3:4" x14ac:dyDescent="0.2">
      <c r="C11866" s="88">
        <v>0.58840000000000003</v>
      </c>
      <c r="D11866" s="88">
        <v>16526.77732100325</v>
      </c>
    </row>
    <row r="11867" spans="3:4" x14ac:dyDescent="0.2">
      <c r="C11867" s="88">
        <v>0.58845000000000003</v>
      </c>
      <c r="D11867" s="88">
        <v>16527.018642906503</v>
      </c>
    </row>
    <row r="11868" spans="3:4" x14ac:dyDescent="0.2">
      <c r="C11868" s="88">
        <v>0.58850000000000002</v>
      </c>
      <c r="D11868" s="88">
        <v>16527.863001372276</v>
      </c>
    </row>
    <row r="11869" spans="3:4" x14ac:dyDescent="0.2">
      <c r="C11869" s="88">
        <v>0.58855000000000002</v>
      </c>
      <c r="D11869" s="88">
        <v>16527.979600043443</v>
      </c>
    </row>
    <row r="11870" spans="3:4" x14ac:dyDescent="0.2">
      <c r="C11870" s="88">
        <v>0.58860000000000001</v>
      </c>
      <c r="D11870" s="88">
        <v>16528.15862936715</v>
      </c>
    </row>
    <row r="11871" spans="3:4" x14ac:dyDescent="0.2">
      <c r="C11871" s="88">
        <v>0.58865000000000001</v>
      </c>
      <c r="D11871" s="88">
        <v>16528.428777729652</v>
      </c>
    </row>
    <row r="11872" spans="3:4" x14ac:dyDescent="0.2">
      <c r="C11872" s="88">
        <v>0.5887</v>
      </c>
      <c r="D11872" s="88">
        <v>16528.453633388035</v>
      </c>
    </row>
    <row r="11873" spans="3:4" x14ac:dyDescent="0.2">
      <c r="C11873" s="88">
        <v>0.58875</v>
      </c>
      <c r="D11873" s="88">
        <v>16528.534389773697</v>
      </c>
    </row>
    <row r="11874" spans="3:4" x14ac:dyDescent="0.2">
      <c r="C11874" s="88">
        <v>0.58879999999999999</v>
      </c>
      <c r="D11874" s="88">
        <v>16528.594738693253</v>
      </c>
    </row>
    <row r="11875" spans="3:4" x14ac:dyDescent="0.2">
      <c r="C11875" s="88">
        <v>0.58884999999999998</v>
      </c>
      <c r="D11875" s="88">
        <v>16528.833795799466</v>
      </c>
    </row>
    <row r="11876" spans="3:4" x14ac:dyDescent="0.2">
      <c r="C11876" s="88">
        <v>0.58889999999999998</v>
      </c>
      <c r="D11876" s="88">
        <v>16528.847169293596</v>
      </c>
    </row>
    <row r="11877" spans="3:4" x14ac:dyDescent="0.2">
      <c r="C11877" s="88">
        <v>0.58894999999999997</v>
      </c>
      <c r="D11877" s="88">
        <v>16528.913828451547</v>
      </c>
    </row>
    <row r="11878" spans="3:4" x14ac:dyDescent="0.2">
      <c r="C11878" s="88">
        <v>0.58899999999999997</v>
      </c>
      <c r="D11878" s="88">
        <v>16529.20574976693</v>
      </c>
    </row>
    <row r="11879" spans="3:4" x14ac:dyDescent="0.2">
      <c r="C11879" s="88">
        <v>0.58904999999999996</v>
      </c>
      <c r="D11879" s="88">
        <v>16529.225465939126</v>
      </c>
    </row>
    <row r="11880" spans="3:4" x14ac:dyDescent="0.2">
      <c r="C11880" s="88">
        <v>0.58909999999999996</v>
      </c>
      <c r="D11880" s="88">
        <v>16529.235937671016</v>
      </c>
    </row>
    <row r="11881" spans="3:4" x14ac:dyDescent="0.2">
      <c r="C11881" s="88">
        <v>0.58914999999999995</v>
      </c>
      <c r="D11881" s="88">
        <v>16529.341884349753</v>
      </c>
    </row>
    <row r="11882" spans="3:4" x14ac:dyDescent="0.2">
      <c r="C11882" s="88">
        <v>0.58919999999999995</v>
      </c>
      <c r="D11882" s="88">
        <v>16529.529979565355</v>
      </c>
    </row>
    <row r="11883" spans="3:4" x14ac:dyDescent="0.2">
      <c r="C11883" s="88">
        <v>0.58925000000000005</v>
      </c>
      <c r="D11883" s="88">
        <v>16530.209779055018</v>
      </c>
    </row>
    <row r="11884" spans="3:4" x14ac:dyDescent="0.2">
      <c r="C11884" s="88">
        <v>0.58930000000000005</v>
      </c>
      <c r="D11884" s="88">
        <v>16530.427502432358</v>
      </c>
    </row>
    <row r="11885" spans="3:4" x14ac:dyDescent="0.2">
      <c r="C11885" s="88">
        <v>0.58935000000000004</v>
      </c>
      <c r="D11885" s="88">
        <v>16530.460953447928</v>
      </c>
    </row>
    <row r="11886" spans="3:4" x14ac:dyDescent="0.2">
      <c r="C11886" s="88">
        <v>0.58940000000000003</v>
      </c>
      <c r="D11886" s="88">
        <v>16530.478624677326</v>
      </c>
    </row>
    <row r="11887" spans="3:4" x14ac:dyDescent="0.2">
      <c r="C11887" s="88">
        <v>0.58945000000000003</v>
      </c>
      <c r="D11887" s="88">
        <v>16530.487381602394</v>
      </c>
    </row>
    <row r="11888" spans="3:4" x14ac:dyDescent="0.2">
      <c r="C11888" s="88">
        <v>0.58950000000000002</v>
      </c>
      <c r="D11888" s="88">
        <v>16530.502969802208</v>
      </c>
    </row>
    <row r="11889" spans="3:4" x14ac:dyDescent="0.2">
      <c r="C11889" s="88">
        <v>0.58955000000000002</v>
      </c>
      <c r="D11889" s="88">
        <v>16530.585256820654</v>
      </c>
    </row>
    <row r="11890" spans="3:4" x14ac:dyDescent="0.2">
      <c r="C11890" s="88">
        <v>0.58960000000000001</v>
      </c>
      <c r="D11890" s="88">
        <v>16530.723144766664</v>
      </c>
    </row>
    <row r="11891" spans="3:4" x14ac:dyDescent="0.2">
      <c r="C11891" s="88">
        <v>0.58965000000000001</v>
      </c>
      <c r="D11891" s="88">
        <v>16530.729857063885</v>
      </c>
    </row>
    <row r="11892" spans="3:4" x14ac:dyDescent="0.2">
      <c r="C11892" s="88">
        <v>0.5897</v>
      </c>
      <c r="D11892" s="88">
        <v>16530.804989494183</v>
      </c>
    </row>
    <row r="11893" spans="3:4" x14ac:dyDescent="0.2">
      <c r="C11893" s="88">
        <v>0.58975</v>
      </c>
      <c r="D11893" s="88">
        <v>16530.916681570066</v>
      </c>
    </row>
    <row r="11894" spans="3:4" x14ac:dyDescent="0.2">
      <c r="C11894" s="88">
        <v>0.58979999999999999</v>
      </c>
      <c r="D11894" s="88">
        <v>16531.198886814007</v>
      </c>
    </row>
    <row r="11895" spans="3:4" x14ac:dyDescent="0.2">
      <c r="C11895" s="88">
        <v>0.58984999999999999</v>
      </c>
      <c r="D11895" s="88">
        <v>16531.216446115519</v>
      </c>
    </row>
    <row r="11896" spans="3:4" x14ac:dyDescent="0.2">
      <c r="C11896" s="88">
        <v>0.58989999999999998</v>
      </c>
      <c r="D11896" s="88">
        <v>16532.007746447078</v>
      </c>
    </row>
    <row r="11897" spans="3:4" x14ac:dyDescent="0.2">
      <c r="C11897" s="88">
        <v>0.58994999999999997</v>
      </c>
      <c r="D11897" s="88">
        <v>16532.072956948447</v>
      </c>
    </row>
    <row r="11898" spans="3:4" x14ac:dyDescent="0.2">
      <c r="C11898" s="88">
        <v>0.59</v>
      </c>
      <c r="D11898" s="88">
        <v>16532.156179188012</v>
      </c>
    </row>
    <row r="11899" spans="3:4" x14ac:dyDescent="0.2">
      <c r="C11899" s="88">
        <v>0.59004999999999996</v>
      </c>
      <c r="D11899" s="88">
        <v>16532.272756226266</v>
      </c>
    </row>
    <row r="11900" spans="3:4" x14ac:dyDescent="0.2">
      <c r="C11900" s="88">
        <v>0.59009999999999996</v>
      </c>
      <c r="D11900" s="88">
        <v>16532.36055271859</v>
      </c>
    </row>
    <row r="11901" spans="3:4" x14ac:dyDescent="0.2">
      <c r="C11901" s="88">
        <v>0.59014999999999995</v>
      </c>
      <c r="D11901" s="88">
        <v>16532.384754114151</v>
      </c>
    </row>
    <row r="11902" spans="3:4" x14ac:dyDescent="0.2">
      <c r="C11902" s="88">
        <v>0.59019999999999995</v>
      </c>
      <c r="D11902" s="88">
        <v>16532.396366483197</v>
      </c>
    </row>
    <row r="11903" spans="3:4" x14ac:dyDescent="0.2">
      <c r="C11903" s="88">
        <v>0.59025000000000005</v>
      </c>
      <c r="D11903" s="88">
        <v>16532.631500306274</v>
      </c>
    </row>
    <row r="11904" spans="3:4" x14ac:dyDescent="0.2">
      <c r="C11904" s="88">
        <v>0.59030000000000005</v>
      </c>
      <c r="D11904" s="88">
        <v>16532.669068153806</v>
      </c>
    </row>
    <row r="11905" spans="3:4" x14ac:dyDescent="0.2">
      <c r="C11905" s="88">
        <v>0.59035000000000004</v>
      </c>
      <c r="D11905" s="88">
        <v>16532.688914713526</v>
      </c>
    </row>
    <row r="11906" spans="3:4" x14ac:dyDescent="0.2">
      <c r="C11906" s="88">
        <v>0.59040000000000004</v>
      </c>
      <c r="D11906" s="88">
        <v>16532.946488784604</v>
      </c>
    </row>
    <row r="11907" spans="3:4" x14ac:dyDescent="0.2">
      <c r="C11907" s="88">
        <v>0.59045000000000003</v>
      </c>
      <c r="D11907" s="88">
        <v>16533.280937549091</v>
      </c>
    </row>
    <row r="11908" spans="3:4" x14ac:dyDescent="0.2">
      <c r="C11908" s="88">
        <v>0.59050000000000002</v>
      </c>
      <c r="D11908" s="88">
        <v>16533.681902996184</v>
      </c>
    </row>
    <row r="11909" spans="3:4" x14ac:dyDescent="0.2">
      <c r="C11909" s="88">
        <v>0.59055000000000002</v>
      </c>
      <c r="D11909" s="88">
        <v>16533.783136031067</v>
      </c>
    </row>
    <row r="11910" spans="3:4" x14ac:dyDescent="0.2">
      <c r="C11910" s="88">
        <v>0.59060000000000001</v>
      </c>
      <c r="D11910" s="88">
        <v>16533.83654865302</v>
      </c>
    </row>
    <row r="11911" spans="3:4" x14ac:dyDescent="0.2">
      <c r="C11911" s="88">
        <v>0.59065000000000001</v>
      </c>
      <c r="D11911" s="88">
        <v>16533.932813491567</v>
      </c>
    </row>
    <row r="11912" spans="3:4" x14ac:dyDescent="0.2">
      <c r="C11912" s="88">
        <v>0.5907</v>
      </c>
      <c r="D11912" s="88">
        <v>16533.944471367446</v>
      </c>
    </row>
    <row r="11913" spans="3:4" x14ac:dyDescent="0.2">
      <c r="C11913" s="88">
        <v>0.59075</v>
      </c>
      <c r="D11913" s="88">
        <v>16534.148246960238</v>
      </c>
    </row>
    <row r="11914" spans="3:4" x14ac:dyDescent="0.2">
      <c r="C11914" s="88">
        <v>0.59079999999999999</v>
      </c>
      <c r="D11914" s="88">
        <v>16534.16506838561</v>
      </c>
    </row>
    <row r="11915" spans="3:4" x14ac:dyDescent="0.2">
      <c r="C11915" s="88">
        <v>0.59084999999999999</v>
      </c>
      <c r="D11915" s="88">
        <v>16534.204109310267</v>
      </c>
    </row>
    <row r="11916" spans="3:4" x14ac:dyDescent="0.2">
      <c r="C11916" s="88">
        <v>0.59089999999999998</v>
      </c>
      <c r="D11916" s="88">
        <v>16534.660772721967</v>
      </c>
    </row>
    <row r="11917" spans="3:4" x14ac:dyDescent="0.2">
      <c r="C11917" s="88">
        <v>0.59094999999999998</v>
      </c>
      <c r="D11917" s="88">
        <v>16534.721386729143</v>
      </c>
    </row>
    <row r="11918" spans="3:4" x14ac:dyDescent="0.2">
      <c r="C11918" s="88">
        <v>0.59099999999999997</v>
      </c>
      <c r="D11918" s="88">
        <v>16534.742358079598</v>
      </c>
    </row>
    <row r="11919" spans="3:4" x14ac:dyDescent="0.2">
      <c r="C11919" s="88">
        <v>0.59104999999999996</v>
      </c>
      <c r="D11919" s="88">
        <v>16535.280252989174</v>
      </c>
    </row>
    <row r="11920" spans="3:4" x14ac:dyDescent="0.2">
      <c r="C11920" s="88">
        <v>0.59109999999999996</v>
      </c>
      <c r="D11920" s="88">
        <v>16535.440771478239</v>
      </c>
    </row>
    <row r="11921" spans="3:4" x14ac:dyDescent="0.2">
      <c r="C11921" s="88">
        <v>0.59114999999999995</v>
      </c>
      <c r="D11921" s="88">
        <v>16535.460807716718</v>
      </c>
    </row>
    <row r="11922" spans="3:4" x14ac:dyDescent="0.2">
      <c r="C11922" s="88">
        <v>0.59119999999999995</v>
      </c>
      <c r="D11922" s="88">
        <v>16535.498062231331</v>
      </c>
    </row>
    <row r="11923" spans="3:4" x14ac:dyDescent="0.2">
      <c r="C11923" s="88">
        <v>0.59125000000000005</v>
      </c>
      <c r="D11923" s="88">
        <v>16535.847422897263</v>
      </c>
    </row>
    <row r="11924" spans="3:4" x14ac:dyDescent="0.2">
      <c r="C11924" s="88">
        <v>0.59130000000000005</v>
      </c>
      <c r="D11924" s="88">
        <v>16536.138239390442</v>
      </c>
    </row>
    <row r="11925" spans="3:4" x14ac:dyDescent="0.2">
      <c r="C11925" s="88">
        <v>0.59135000000000004</v>
      </c>
      <c r="D11925" s="88">
        <v>16536.175189358441</v>
      </c>
    </row>
    <row r="11926" spans="3:4" x14ac:dyDescent="0.2">
      <c r="C11926" s="88">
        <v>0.59140000000000004</v>
      </c>
      <c r="D11926" s="88">
        <v>16536.358002540444</v>
      </c>
    </row>
    <row r="11927" spans="3:4" x14ac:dyDescent="0.2">
      <c r="C11927" s="88">
        <v>0.59145000000000003</v>
      </c>
      <c r="D11927" s="88">
        <v>16536.663012468227</v>
      </c>
    </row>
    <row r="11928" spans="3:4" x14ac:dyDescent="0.2">
      <c r="C11928" s="88">
        <v>0.59150000000000003</v>
      </c>
      <c r="D11928" s="88">
        <v>16536.712507896063</v>
      </c>
    </row>
    <row r="11929" spans="3:4" x14ac:dyDescent="0.2">
      <c r="C11929" s="88">
        <v>0.59155000000000002</v>
      </c>
      <c r="D11929" s="88">
        <v>16536.781338622055</v>
      </c>
    </row>
    <row r="11930" spans="3:4" x14ac:dyDescent="0.2">
      <c r="C11930" s="88">
        <v>0.59160000000000001</v>
      </c>
      <c r="D11930" s="88">
        <v>16537.060667781232</v>
      </c>
    </row>
    <row r="11931" spans="3:4" x14ac:dyDescent="0.2">
      <c r="C11931" s="88">
        <v>0.59165000000000001</v>
      </c>
      <c r="D11931" s="88">
        <v>16537.079157318116</v>
      </c>
    </row>
    <row r="11932" spans="3:4" x14ac:dyDescent="0.2">
      <c r="C11932" s="88">
        <v>0.5917</v>
      </c>
      <c r="D11932" s="88">
        <v>16537.111612256911</v>
      </c>
    </row>
    <row r="11933" spans="3:4" x14ac:dyDescent="0.2">
      <c r="C11933" s="88">
        <v>0.59175</v>
      </c>
      <c r="D11933" s="88">
        <v>16537.210297346675</v>
      </c>
    </row>
    <row r="11934" spans="3:4" x14ac:dyDescent="0.2">
      <c r="C11934" s="88">
        <v>0.59179999999999999</v>
      </c>
      <c r="D11934" s="88">
        <v>16537.419319354358</v>
      </c>
    </row>
    <row r="11935" spans="3:4" x14ac:dyDescent="0.2">
      <c r="C11935" s="88">
        <v>0.59184999999999999</v>
      </c>
      <c r="D11935" s="88">
        <v>16537.516319982624</v>
      </c>
    </row>
    <row r="11936" spans="3:4" x14ac:dyDescent="0.2">
      <c r="C11936" s="88">
        <v>0.59189999999999998</v>
      </c>
      <c r="D11936" s="88">
        <v>16537.550120741358</v>
      </c>
    </row>
    <row r="11937" spans="3:4" x14ac:dyDescent="0.2">
      <c r="C11937" s="88">
        <v>0.59194999999999998</v>
      </c>
      <c r="D11937" s="88">
        <v>16537.793903649494</v>
      </c>
    </row>
    <row r="11938" spans="3:4" x14ac:dyDescent="0.2">
      <c r="C11938" s="88">
        <v>0.59199999999999997</v>
      </c>
      <c r="D11938" s="88">
        <v>16537.840212775234</v>
      </c>
    </row>
    <row r="11939" spans="3:4" x14ac:dyDescent="0.2">
      <c r="C11939" s="88">
        <v>0.59204999999999997</v>
      </c>
      <c r="D11939" s="88">
        <v>16538.126500225098</v>
      </c>
    </row>
    <row r="11940" spans="3:4" x14ac:dyDescent="0.2">
      <c r="C11940" s="88">
        <v>0.59209999999999996</v>
      </c>
      <c r="D11940" s="88">
        <v>16538.146289545333</v>
      </c>
    </row>
    <row r="11941" spans="3:4" x14ac:dyDescent="0.2">
      <c r="C11941" s="88">
        <v>0.59214999999999995</v>
      </c>
      <c r="D11941" s="88">
        <v>16538.303722107266</v>
      </c>
    </row>
    <row r="11942" spans="3:4" x14ac:dyDescent="0.2">
      <c r="C11942" s="88">
        <v>0.59219999999999995</v>
      </c>
      <c r="D11942" s="88">
        <v>16538.394515244159</v>
      </c>
    </row>
    <row r="11943" spans="3:4" x14ac:dyDescent="0.2">
      <c r="C11943" s="88">
        <v>0.59225000000000005</v>
      </c>
      <c r="D11943" s="88">
        <v>16538.736193026845</v>
      </c>
    </row>
    <row r="11944" spans="3:4" x14ac:dyDescent="0.2">
      <c r="C11944" s="88">
        <v>0.59230000000000005</v>
      </c>
      <c r="D11944" s="88">
        <v>16538.796033363145</v>
      </c>
    </row>
    <row r="11945" spans="3:4" x14ac:dyDescent="0.2">
      <c r="C11945" s="88">
        <v>0.59235000000000004</v>
      </c>
      <c r="D11945" s="88">
        <v>16538.890825799106</v>
      </c>
    </row>
    <row r="11946" spans="3:4" x14ac:dyDescent="0.2">
      <c r="C11946" s="88">
        <v>0.59240000000000004</v>
      </c>
      <c r="D11946" s="88">
        <v>16538.931731737626</v>
      </c>
    </row>
    <row r="11947" spans="3:4" x14ac:dyDescent="0.2">
      <c r="C11947" s="88">
        <v>0.59245000000000003</v>
      </c>
      <c r="D11947" s="88">
        <v>16538.977729846538</v>
      </c>
    </row>
    <row r="11948" spans="3:4" x14ac:dyDescent="0.2">
      <c r="C11948" s="88">
        <v>0.59250000000000003</v>
      </c>
      <c r="D11948" s="88">
        <v>16539.128368684193</v>
      </c>
    </row>
    <row r="11949" spans="3:4" x14ac:dyDescent="0.2">
      <c r="C11949" s="88">
        <v>0.59255000000000002</v>
      </c>
      <c r="D11949" s="88">
        <v>16539.496593168482</v>
      </c>
    </row>
    <row r="11950" spans="3:4" x14ac:dyDescent="0.2">
      <c r="C11950" s="88">
        <v>0.59260000000000002</v>
      </c>
      <c r="D11950" s="88">
        <v>16539.547201085777</v>
      </c>
    </row>
    <row r="11951" spans="3:4" x14ac:dyDescent="0.2">
      <c r="C11951" s="88">
        <v>0.59265000000000001</v>
      </c>
      <c r="D11951" s="88">
        <v>16540.236379792019</v>
      </c>
    </row>
    <row r="11952" spans="3:4" x14ac:dyDescent="0.2">
      <c r="C11952" s="88">
        <v>0.5927</v>
      </c>
      <c r="D11952" s="88">
        <v>16540.582480717479</v>
      </c>
    </row>
    <row r="11953" spans="3:4" x14ac:dyDescent="0.2">
      <c r="C11953" s="88">
        <v>0.59275</v>
      </c>
      <c r="D11953" s="88">
        <v>16540.666635961032</v>
      </c>
    </row>
    <row r="11954" spans="3:4" x14ac:dyDescent="0.2">
      <c r="C11954" s="88">
        <v>0.59279999999999999</v>
      </c>
      <c r="D11954" s="88">
        <v>16541.286970791069</v>
      </c>
    </row>
    <row r="11955" spans="3:4" x14ac:dyDescent="0.2">
      <c r="C11955" s="88">
        <v>0.59284999999999999</v>
      </c>
      <c r="D11955" s="88">
        <v>16541.426167228525</v>
      </c>
    </row>
    <row r="11956" spans="3:4" x14ac:dyDescent="0.2">
      <c r="C11956" s="88">
        <v>0.59289999999999998</v>
      </c>
      <c r="D11956" s="88">
        <v>16541.570445223933</v>
      </c>
    </row>
    <row r="11957" spans="3:4" x14ac:dyDescent="0.2">
      <c r="C11957" s="88">
        <v>0.59294999999999998</v>
      </c>
      <c r="D11957" s="88">
        <v>16541.584200445774</v>
      </c>
    </row>
    <row r="11958" spans="3:4" x14ac:dyDescent="0.2">
      <c r="C11958" s="88">
        <v>0.59299999999999997</v>
      </c>
      <c r="D11958" s="88">
        <v>16541.653502365221</v>
      </c>
    </row>
    <row r="11959" spans="3:4" x14ac:dyDescent="0.2">
      <c r="C11959" s="88">
        <v>0.59304999999999997</v>
      </c>
      <c r="D11959" s="88">
        <v>16541.881860842841</v>
      </c>
    </row>
    <row r="11960" spans="3:4" x14ac:dyDescent="0.2">
      <c r="C11960" s="88">
        <v>0.59309999999999996</v>
      </c>
      <c r="D11960" s="88">
        <v>16541.990986526296</v>
      </c>
    </row>
    <row r="11961" spans="3:4" x14ac:dyDescent="0.2">
      <c r="C11961" s="88">
        <v>0.59314999999999996</v>
      </c>
      <c r="D11961" s="88">
        <v>16542.015713267971</v>
      </c>
    </row>
    <row r="11962" spans="3:4" x14ac:dyDescent="0.2">
      <c r="C11962" s="88">
        <v>0.59319999999999995</v>
      </c>
      <c r="D11962" s="88">
        <v>16542.055246828688</v>
      </c>
    </row>
    <row r="11963" spans="3:4" x14ac:dyDescent="0.2">
      <c r="C11963" s="88">
        <v>0.59325000000000006</v>
      </c>
      <c r="D11963" s="88">
        <v>16542.056808094636</v>
      </c>
    </row>
    <row r="11964" spans="3:4" x14ac:dyDescent="0.2">
      <c r="C11964" s="88">
        <v>0.59330000000000005</v>
      </c>
      <c r="D11964" s="88">
        <v>16542.402121951265</v>
      </c>
    </row>
    <row r="11965" spans="3:4" x14ac:dyDescent="0.2">
      <c r="C11965" s="88">
        <v>0.59335000000000004</v>
      </c>
      <c r="D11965" s="88">
        <v>16542.512734153075</v>
      </c>
    </row>
    <row r="11966" spans="3:4" x14ac:dyDescent="0.2">
      <c r="C11966" s="88">
        <v>0.59340000000000004</v>
      </c>
      <c r="D11966" s="88">
        <v>16542.559715066036</v>
      </c>
    </row>
    <row r="11967" spans="3:4" x14ac:dyDescent="0.2">
      <c r="C11967" s="88">
        <v>0.59345000000000003</v>
      </c>
      <c r="D11967" s="88">
        <v>16542.657246585044</v>
      </c>
    </row>
    <row r="11968" spans="3:4" x14ac:dyDescent="0.2">
      <c r="C11968" s="88">
        <v>0.59350000000000003</v>
      </c>
      <c r="D11968" s="88">
        <v>16542.71643541798</v>
      </c>
    </row>
    <row r="11969" spans="3:4" x14ac:dyDescent="0.2">
      <c r="C11969" s="88">
        <v>0.59355000000000002</v>
      </c>
      <c r="D11969" s="88">
        <v>16542.736163190162</v>
      </c>
    </row>
    <row r="11970" spans="3:4" x14ac:dyDescent="0.2">
      <c r="C11970" s="88">
        <v>0.59360000000000002</v>
      </c>
      <c r="D11970" s="88">
        <v>16542.851575549241</v>
      </c>
    </row>
    <row r="11971" spans="3:4" x14ac:dyDescent="0.2">
      <c r="C11971" s="88">
        <v>0.59365000000000001</v>
      </c>
      <c r="D11971" s="88">
        <v>16543.359518625566</v>
      </c>
    </row>
    <row r="11972" spans="3:4" x14ac:dyDescent="0.2">
      <c r="C11972" s="88">
        <v>0.59370000000000001</v>
      </c>
      <c r="D11972" s="88">
        <v>16543.454230499978</v>
      </c>
    </row>
    <row r="11973" spans="3:4" x14ac:dyDescent="0.2">
      <c r="C11973" s="88">
        <v>0.59375</v>
      </c>
      <c r="D11973" s="88">
        <v>16543.650221895281</v>
      </c>
    </row>
    <row r="11974" spans="3:4" x14ac:dyDescent="0.2">
      <c r="C11974" s="88">
        <v>0.59379999999999999</v>
      </c>
      <c r="D11974" s="88">
        <v>16543.834101031851</v>
      </c>
    </row>
    <row r="11975" spans="3:4" x14ac:dyDescent="0.2">
      <c r="C11975" s="88">
        <v>0.59384999999999999</v>
      </c>
      <c r="D11975" s="88">
        <v>16544.07824425973</v>
      </c>
    </row>
    <row r="11976" spans="3:4" x14ac:dyDescent="0.2">
      <c r="C11976" s="88">
        <v>0.59389999999999998</v>
      </c>
      <c r="D11976" s="88">
        <v>16544.183949561146</v>
      </c>
    </row>
    <row r="11977" spans="3:4" x14ac:dyDescent="0.2">
      <c r="C11977" s="88">
        <v>0.59394999999999998</v>
      </c>
      <c r="D11977" s="88">
        <v>16544.184025952367</v>
      </c>
    </row>
    <row r="11978" spans="3:4" x14ac:dyDescent="0.2">
      <c r="C11978" s="88">
        <v>0.59399999999999997</v>
      </c>
      <c r="D11978" s="88">
        <v>16544.203170912158</v>
      </c>
    </row>
    <row r="11979" spans="3:4" x14ac:dyDescent="0.2">
      <c r="C11979" s="88">
        <v>0.59404999999999997</v>
      </c>
      <c r="D11979" s="88">
        <v>16544.706029233817</v>
      </c>
    </row>
    <row r="11980" spans="3:4" x14ac:dyDescent="0.2">
      <c r="C11980" s="88">
        <v>0.59409999999999996</v>
      </c>
      <c r="D11980" s="88">
        <v>16544.710967976174</v>
      </c>
    </row>
    <row r="11981" spans="3:4" x14ac:dyDescent="0.2">
      <c r="C11981" s="88">
        <v>0.59414999999999996</v>
      </c>
      <c r="D11981" s="88">
        <v>16544.748536017432</v>
      </c>
    </row>
    <row r="11982" spans="3:4" x14ac:dyDescent="0.2">
      <c r="C11982" s="88">
        <v>0.59419999999999995</v>
      </c>
      <c r="D11982" s="88">
        <v>16544.767462810778</v>
      </c>
    </row>
    <row r="11983" spans="3:4" x14ac:dyDescent="0.2">
      <c r="C11983" s="88">
        <v>0.59424999999999994</v>
      </c>
      <c r="D11983" s="88">
        <v>16544.98661554405</v>
      </c>
    </row>
    <row r="11984" spans="3:4" x14ac:dyDescent="0.2">
      <c r="C11984" s="88">
        <v>0.59430000000000005</v>
      </c>
      <c r="D11984" s="88">
        <v>16545.072075837779</v>
      </c>
    </row>
    <row r="11985" spans="3:4" x14ac:dyDescent="0.2">
      <c r="C11985" s="88">
        <v>0.59435000000000004</v>
      </c>
      <c r="D11985" s="88">
        <v>16545.186791735981</v>
      </c>
    </row>
    <row r="11986" spans="3:4" x14ac:dyDescent="0.2">
      <c r="C11986" s="88">
        <v>0.59440000000000004</v>
      </c>
      <c r="D11986" s="88">
        <v>16545.500425842689</v>
      </c>
    </row>
    <row r="11987" spans="3:4" x14ac:dyDescent="0.2">
      <c r="C11987" s="88">
        <v>0.59445000000000003</v>
      </c>
      <c r="D11987" s="88">
        <v>16545.636432204876</v>
      </c>
    </row>
    <row r="11988" spans="3:4" x14ac:dyDescent="0.2">
      <c r="C11988" s="88">
        <v>0.59450000000000003</v>
      </c>
      <c r="D11988" s="88">
        <v>16546.175169020302</v>
      </c>
    </row>
    <row r="11989" spans="3:4" x14ac:dyDescent="0.2">
      <c r="C11989" s="88">
        <v>0.59455000000000002</v>
      </c>
      <c r="D11989" s="88">
        <v>16546.330467141976</v>
      </c>
    </row>
    <row r="11990" spans="3:4" x14ac:dyDescent="0.2">
      <c r="C11990" s="88">
        <v>0.59460000000000002</v>
      </c>
      <c r="D11990" s="88">
        <v>16546.398555043179</v>
      </c>
    </row>
    <row r="11991" spans="3:4" x14ac:dyDescent="0.2">
      <c r="C11991" s="88">
        <v>0.59465000000000001</v>
      </c>
      <c r="D11991" s="88">
        <v>16546.96137308277</v>
      </c>
    </row>
    <row r="11992" spans="3:4" x14ac:dyDescent="0.2">
      <c r="C11992" s="88">
        <v>0.59470000000000001</v>
      </c>
      <c r="D11992" s="88">
        <v>16546.991200461689</v>
      </c>
    </row>
    <row r="11993" spans="3:4" x14ac:dyDescent="0.2">
      <c r="C11993" s="88">
        <v>0.59475</v>
      </c>
      <c r="D11993" s="88">
        <v>16547.011267887243</v>
      </c>
    </row>
    <row r="11994" spans="3:4" x14ac:dyDescent="0.2">
      <c r="C11994" s="88">
        <v>0.5948</v>
      </c>
      <c r="D11994" s="88">
        <v>16547.132155920324</v>
      </c>
    </row>
    <row r="11995" spans="3:4" x14ac:dyDescent="0.2">
      <c r="C11995" s="88">
        <v>0.59484999999999999</v>
      </c>
      <c r="D11995" s="88">
        <v>16547.201466665265</v>
      </c>
    </row>
    <row r="11996" spans="3:4" x14ac:dyDescent="0.2">
      <c r="C11996" s="88">
        <v>0.59489999999999998</v>
      </c>
      <c r="D11996" s="88">
        <v>16547.464294234858</v>
      </c>
    </row>
    <row r="11997" spans="3:4" x14ac:dyDescent="0.2">
      <c r="C11997" s="88">
        <v>0.59494999999999998</v>
      </c>
      <c r="D11997" s="88">
        <v>16547.511625476487</v>
      </c>
    </row>
    <row r="11998" spans="3:4" x14ac:dyDescent="0.2">
      <c r="C11998" s="88">
        <v>0.59499999999999997</v>
      </c>
      <c r="D11998" s="88">
        <v>16547.687290697446</v>
      </c>
    </row>
    <row r="11999" spans="3:4" x14ac:dyDescent="0.2">
      <c r="C11999" s="88">
        <v>0.59504999999999997</v>
      </c>
      <c r="D11999" s="88">
        <v>16547.78240587236</v>
      </c>
    </row>
    <row r="12000" spans="3:4" x14ac:dyDescent="0.2">
      <c r="C12000" s="88">
        <v>0.59509999999999996</v>
      </c>
      <c r="D12000" s="88">
        <v>16547.809564207197</v>
      </c>
    </row>
    <row r="12001" spans="3:4" x14ac:dyDescent="0.2">
      <c r="C12001" s="88">
        <v>0.59514999999999996</v>
      </c>
      <c r="D12001" s="88">
        <v>16547.8232342591</v>
      </c>
    </row>
    <row r="12002" spans="3:4" x14ac:dyDescent="0.2">
      <c r="C12002" s="88">
        <v>0.59519999999999995</v>
      </c>
      <c r="D12002" s="88">
        <v>16547.922323937371</v>
      </c>
    </row>
    <row r="12003" spans="3:4" x14ac:dyDescent="0.2">
      <c r="C12003" s="88">
        <v>0.59524999999999995</v>
      </c>
      <c r="D12003" s="88">
        <v>16548.061570838094</v>
      </c>
    </row>
    <row r="12004" spans="3:4" x14ac:dyDescent="0.2">
      <c r="C12004" s="88">
        <v>0.59530000000000005</v>
      </c>
      <c r="D12004" s="88">
        <v>16548.293139087476</v>
      </c>
    </row>
    <row r="12005" spans="3:4" x14ac:dyDescent="0.2">
      <c r="C12005" s="88">
        <v>0.59535000000000005</v>
      </c>
      <c r="D12005" s="88">
        <v>16548.412957428049</v>
      </c>
    </row>
    <row r="12006" spans="3:4" x14ac:dyDescent="0.2">
      <c r="C12006" s="88">
        <v>0.59540000000000004</v>
      </c>
      <c r="D12006" s="88">
        <v>16548.574977299799</v>
      </c>
    </row>
    <row r="12007" spans="3:4" x14ac:dyDescent="0.2">
      <c r="C12007" s="88">
        <v>0.59545000000000003</v>
      </c>
      <c r="D12007" s="88">
        <v>16548.624434646921</v>
      </c>
    </row>
    <row r="12008" spans="3:4" x14ac:dyDescent="0.2">
      <c r="C12008" s="88">
        <v>0.59550000000000003</v>
      </c>
      <c r="D12008" s="88">
        <v>16548.70917154372</v>
      </c>
    </row>
    <row r="12009" spans="3:4" x14ac:dyDescent="0.2">
      <c r="C12009" s="88">
        <v>0.59555000000000002</v>
      </c>
      <c r="D12009" s="88">
        <v>16548.910950156129</v>
      </c>
    </row>
    <row r="12010" spans="3:4" x14ac:dyDescent="0.2">
      <c r="C12010" s="88">
        <v>0.59560000000000002</v>
      </c>
      <c r="D12010" s="88">
        <v>16548.951970128106</v>
      </c>
    </row>
    <row r="12011" spans="3:4" x14ac:dyDescent="0.2">
      <c r="C12011" s="88">
        <v>0.59565000000000001</v>
      </c>
      <c r="D12011" s="88">
        <v>16549.078197038001</v>
      </c>
    </row>
    <row r="12012" spans="3:4" x14ac:dyDescent="0.2">
      <c r="C12012" s="88">
        <v>0.59570000000000001</v>
      </c>
      <c r="D12012" s="88">
        <v>16549.107792450126</v>
      </c>
    </row>
    <row r="12013" spans="3:4" x14ac:dyDescent="0.2">
      <c r="C12013" s="88">
        <v>0.59575</v>
      </c>
      <c r="D12013" s="88">
        <v>16549.138962591518</v>
      </c>
    </row>
    <row r="12014" spans="3:4" x14ac:dyDescent="0.2">
      <c r="C12014" s="88">
        <v>0.5958</v>
      </c>
      <c r="D12014" s="88">
        <v>16549.162607181657</v>
      </c>
    </row>
    <row r="12015" spans="3:4" x14ac:dyDescent="0.2">
      <c r="C12015" s="88">
        <v>0.59584999999999999</v>
      </c>
      <c r="D12015" s="88">
        <v>16549.313230035204</v>
      </c>
    </row>
    <row r="12016" spans="3:4" x14ac:dyDescent="0.2">
      <c r="C12016" s="88">
        <v>0.59589999999999999</v>
      </c>
      <c r="D12016" s="88">
        <v>16549.459169677415</v>
      </c>
    </row>
    <row r="12017" spans="3:4" x14ac:dyDescent="0.2">
      <c r="C12017" s="88">
        <v>0.59594999999999998</v>
      </c>
      <c r="D12017" s="88">
        <v>16549.617260124607</v>
      </c>
    </row>
    <row r="12018" spans="3:4" x14ac:dyDescent="0.2">
      <c r="C12018" s="88">
        <v>0.59599999999999997</v>
      </c>
      <c r="D12018" s="88">
        <v>16549.829056363051</v>
      </c>
    </row>
    <row r="12019" spans="3:4" x14ac:dyDescent="0.2">
      <c r="C12019" s="88">
        <v>0.59604999999999997</v>
      </c>
      <c r="D12019" s="88">
        <v>16549.832472850241</v>
      </c>
    </row>
    <row r="12020" spans="3:4" x14ac:dyDescent="0.2">
      <c r="C12020" s="88">
        <v>0.59609999999999996</v>
      </c>
      <c r="D12020" s="88">
        <v>16550.050776289339</v>
      </c>
    </row>
    <row r="12021" spans="3:4" x14ac:dyDescent="0.2">
      <c r="C12021" s="88">
        <v>0.59614999999999996</v>
      </c>
      <c r="D12021" s="88">
        <v>16550.784485388216</v>
      </c>
    </row>
    <row r="12022" spans="3:4" x14ac:dyDescent="0.2">
      <c r="C12022" s="88">
        <v>0.59619999999999995</v>
      </c>
      <c r="D12022" s="88">
        <v>16550.965444567562</v>
      </c>
    </row>
    <row r="12023" spans="3:4" x14ac:dyDescent="0.2">
      <c r="C12023" s="88">
        <v>0.59624999999999995</v>
      </c>
      <c r="D12023" s="88">
        <v>16550.988598021617</v>
      </c>
    </row>
    <row r="12024" spans="3:4" x14ac:dyDescent="0.2">
      <c r="C12024" s="88">
        <v>0.59630000000000005</v>
      </c>
      <c r="D12024" s="88">
        <v>16551.110537903442</v>
      </c>
    </row>
    <row r="12025" spans="3:4" x14ac:dyDescent="0.2">
      <c r="C12025" s="88">
        <v>0.59635000000000005</v>
      </c>
      <c r="D12025" s="88">
        <v>16551.176594201646</v>
      </c>
    </row>
    <row r="12026" spans="3:4" x14ac:dyDescent="0.2">
      <c r="C12026" s="88">
        <v>0.59640000000000004</v>
      </c>
      <c r="D12026" s="88">
        <v>16551.21700005409</v>
      </c>
    </row>
    <row r="12027" spans="3:4" x14ac:dyDescent="0.2">
      <c r="C12027" s="88">
        <v>0.59645000000000004</v>
      </c>
      <c r="D12027" s="88">
        <v>16551.224929445569</v>
      </c>
    </row>
    <row r="12028" spans="3:4" x14ac:dyDescent="0.2">
      <c r="C12028" s="88">
        <v>0.59650000000000003</v>
      </c>
      <c r="D12028" s="88">
        <v>16551.253947625377</v>
      </c>
    </row>
    <row r="12029" spans="3:4" x14ac:dyDescent="0.2">
      <c r="C12029" s="88">
        <v>0.59655000000000002</v>
      </c>
      <c r="D12029" s="88">
        <v>16551.26886547136</v>
      </c>
    </row>
    <row r="12030" spans="3:4" x14ac:dyDescent="0.2">
      <c r="C12030" s="88">
        <v>0.59660000000000002</v>
      </c>
      <c r="D12030" s="88">
        <v>16551.462840364144</v>
      </c>
    </row>
    <row r="12031" spans="3:4" x14ac:dyDescent="0.2">
      <c r="C12031" s="88">
        <v>0.59665000000000001</v>
      </c>
      <c r="D12031" s="88">
        <v>16551.702874418508</v>
      </c>
    </row>
    <row r="12032" spans="3:4" x14ac:dyDescent="0.2">
      <c r="C12032" s="88">
        <v>0.59670000000000001</v>
      </c>
      <c r="D12032" s="88">
        <v>16551.710263366898</v>
      </c>
    </row>
    <row r="12033" spans="3:4" x14ac:dyDescent="0.2">
      <c r="C12033" s="88">
        <v>0.59675</v>
      </c>
      <c r="D12033" s="88">
        <v>16551.974286813587</v>
      </c>
    </row>
    <row r="12034" spans="3:4" x14ac:dyDescent="0.2">
      <c r="C12034" s="88">
        <v>0.5968</v>
      </c>
      <c r="D12034" s="88">
        <v>16552.020602082361</v>
      </c>
    </row>
    <row r="12035" spans="3:4" x14ac:dyDescent="0.2">
      <c r="C12035" s="88">
        <v>0.59684999999999999</v>
      </c>
      <c r="D12035" s="88">
        <v>16552.040495916481</v>
      </c>
    </row>
    <row r="12036" spans="3:4" x14ac:dyDescent="0.2">
      <c r="C12036" s="88">
        <v>0.59689999999999999</v>
      </c>
      <c r="D12036" s="88">
        <v>16552.211488191628</v>
      </c>
    </row>
    <row r="12037" spans="3:4" x14ac:dyDescent="0.2">
      <c r="C12037" s="88">
        <v>0.59694999999999998</v>
      </c>
      <c r="D12037" s="88">
        <v>16552.286395658361</v>
      </c>
    </row>
    <row r="12038" spans="3:4" x14ac:dyDescent="0.2">
      <c r="C12038" s="88">
        <v>0.59699999999999998</v>
      </c>
      <c r="D12038" s="88">
        <v>16552.361765365145</v>
      </c>
    </row>
    <row r="12039" spans="3:4" x14ac:dyDescent="0.2">
      <c r="C12039" s="88">
        <v>0.59704999999999997</v>
      </c>
      <c r="D12039" s="88">
        <v>16552.51346329807</v>
      </c>
    </row>
    <row r="12040" spans="3:4" x14ac:dyDescent="0.2">
      <c r="C12040" s="88">
        <v>0.59709999999999996</v>
      </c>
      <c r="D12040" s="88">
        <v>16552.542319590844</v>
      </c>
    </row>
    <row r="12041" spans="3:4" x14ac:dyDescent="0.2">
      <c r="C12041" s="88">
        <v>0.59714999999999996</v>
      </c>
      <c r="D12041" s="88">
        <v>16552.549863728262</v>
      </c>
    </row>
    <row r="12042" spans="3:4" x14ac:dyDescent="0.2">
      <c r="C12042" s="88">
        <v>0.59719999999999995</v>
      </c>
      <c r="D12042" s="88">
        <v>16552.671388674611</v>
      </c>
    </row>
    <row r="12043" spans="3:4" x14ac:dyDescent="0.2">
      <c r="C12043" s="88">
        <v>0.59724999999999995</v>
      </c>
      <c r="D12043" s="88">
        <v>16552.718400307138</v>
      </c>
    </row>
    <row r="12044" spans="3:4" x14ac:dyDescent="0.2">
      <c r="C12044" s="88">
        <v>0.59730000000000005</v>
      </c>
      <c r="D12044" s="88">
        <v>16552.953046107494</v>
      </c>
    </row>
    <row r="12045" spans="3:4" x14ac:dyDescent="0.2">
      <c r="C12045" s="88">
        <v>0.59735000000000005</v>
      </c>
      <c r="D12045" s="88">
        <v>16553.14363504259</v>
      </c>
    </row>
    <row r="12046" spans="3:4" x14ac:dyDescent="0.2">
      <c r="C12046" s="88">
        <v>0.59740000000000004</v>
      </c>
      <c r="D12046" s="88">
        <v>16553.203564491399</v>
      </c>
    </row>
    <row r="12047" spans="3:4" x14ac:dyDescent="0.2">
      <c r="C12047" s="88">
        <v>0.59745000000000004</v>
      </c>
      <c r="D12047" s="88">
        <v>16553.227436410561</v>
      </c>
    </row>
    <row r="12048" spans="3:4" x14ac:dyDescent="0.2">
      <c r="C12048" s="88">
        <v>0.59750000000000003</v>
      </c>
      <c r="D12048" s="88">
        <v>16553.426895104287</v>
      </c>
    </row>
    <row r="12049" spans="3:4" x14ac:dyDescent="0.2">
      <c r="C12049" s="88">
        <v>0.59755000000000003</v>
      </c>
      <c r="D12049" s="88">
        <v>16553.556715922878</v>
      </c>
    </row>
    <row r="12050" spans="3:4" x14ac:dyDescent="0.2">
      <c r="C12050" s="88">
        <v>0.59760000000000002</v>
      </c>
      <c r="D12050" s="88">
        <v>16553.600231185235</v>
      </c>
    </row>
    <row r="12051" spans="3:4" x14ac:dyDescent="0.2">
      <c r="C12051" s="88">
        <v>0.59765000000000001</v>
      </c>
      <c r="D12051" s="88">
        <v>16553.990985207329</v>
      </c>
    </row>
    <row r="12052" spans="3:4" x14ac:dyDescent="0.2">
      <c r="C12052" s="88">
        <v>0.59770000000000001</v>
      </c>
      <c r="D12052" s="88">
        <v>16554.139002475174</v>
      </c>
    </row>
    <row r="12053" spans="3:4" x14ac:dyDescent="0.2">
      <c r="C12053" s="88">
        <v>0.59775</v>
      </c>
      <c r="D12053" s="88">
        <v>16554.23739051956</v>
      </c>
    </row>
    <row r="12054" spans="3:4" x14ac:dyDescent="0.2">
      <c r="C12054" s="88">
        <v>0.5978</v>
      </c>
      <c r="D12054" s="88">
        <v>16554.253637827122</v>
      </c>
    </row>
    <row r="12055" spans="3:4" x14ac:dyDescent="0.2">
      <c r="C12055" s="88">
        <v>0.59784999999999999</v>
      </c>
      <c r="D12055" s="88">
        <v>16554.745208388122</v>
      </c>
    </row>
    <row r="12056" spans="3:4" x14ac:dyDescent="0.2">
      <c r="C12056" s="88">
        <v>0.59789999999999999</v>
      </c>
      <c r="D12056" s="88">
        <v>16554.80764157364</v>
      </c>
    </row>
    <row r="12057" spans="3:4" x14ac:dyDescent="0.2">
      <c r="C12057" s="88">
        <v>0.59794999999999998</v>
      </c>
      <c r="D12057" s="88">
        <v>16555.147394152449</v>
      </c>
    </row>
    <row r="12058" spans="3:4" x14ac:dyDescent="0.2">
      <c r="C12058" s="88">
        <v>0.59799999999999998</v>
      </c>
      <c r="D12058" s="88">
        <v>16555.191314259133</v>
      </c>
    </row>
    <row r="12059" spans="3:4" x14ac:dyDescent="0.2">
      <c r="C12059" s="88">
        <v>0.59804999999999997</v>
      </c>
      <c r="D12059" s="88">
        <v>16555.363493190005</v>
      </c>
    </row>
    <row r="12060" spans="3:4" x14ac:dyDescent="0.2">
      <c r="C12060" s="88">
        <v>0.59809999999999997</v>
      </c>
      <c r="D12060" s="88">
        <v>16555.748465361728</v>
      </c>
    </row>
    <row r="12061" spans="3:4" x14ac:dyDescent="0.2">
      <c r="C12061" s="88">
        <v>0.59814999999999996</v>
      </c>
      <c r="D12061" s="88">
        <v>16555.878256787888</v>
      </c>
    </row>
    <row r="12062" spans="3:4" x14ac:dyDescent="0.2">
      <c r="C12062" s="88">
        <v>0.59819999999999995</v>
      </c>
      <c r="D12062" s="88">
        <v>16556.174445157852</v>
      </c>
    </row>
    <row r="12063" spans="3:4" x14ac:dyDescent="0.2">
      <c r="C12063" s="88">
        <v>0.59824999999999995</v>
      </c>
      <c r="D12063" s="88">
        <v>16556.211250695553</v>
      </c>
    </row>
    <row r="12064" spans="3:4" x14ac:dyDescent="0.2">
      <c r="C12064" s="88">
        <v>0.59830000000000005</v>
      </c>
      <c r="D12064" s="88">
        <v>16556.259142317871</v>
      </c>
    </row>
    <row r="12065" spans="3:4" x14ac:dyDescent="0.2">
      <c r="C12065" s="88">
        <v>0.59835000000000005</v>
      </c>
      <c r="D12065" s="88">
        <v>16556.436400715185</v>
      </c>
    </row>
    <row r="12066" spans="3:4" x14ac:dyDescent="0.2">
      <c r="C12066" s="88">
        <v>0.59840000000000004</v>
      </c>
      <c r="D12066" s="88">
        <v>16556.795443632469</v>
      </c>
    </row>
    <row r="12067" spans="3:4" x14ac:dyDescent="0.2">
      <c r="C12067" s="88">
        <v>0.59845000000000004</v>
      </c>
      <c r="D12067" s="88">
        <v>16556.946690539626</v>
      </c>
    </row>
    <row r="12068" spans="3:4" x14ac:dyDescent="0.2">
      <c r="C12068" s="88">
        <v>0.59850000000000003</v>
      </c>
      <c r="D12068" s="88">
        <v>16557.490181010406</v>
      </c>
    </row>
    <row r="12069" spans="3:4" x14ac:dyDescent="0.2">
      <c r="C12069" s="88">
        <v>0.59855000000000003</v>
      </c>
      <c r="D12069" s="88">
        <v>16557.548901847556</v>
      </c>
    </row>
    <row r="12070" spans="3:4" x14ac:dyDescent="0.2">
      <c r="C12070" s="88">
        <v>0.59860000000000002</v>
      </c>
      <c r="D12070" s="88">
        <v>16557.654486831088</v>
      </c>
    </row>
    <row r="12071" spans="3:4" x14ac:dyDescent="0.2">
      <c r="C12071" s="88">
        <v>0.59865000000000002</v>
      </c>
      <c r="D12071" s="88">
        <v>16557.710350288919</v>
      </c>
    </row>
    <row r="12072" spans="3:4" x14ac:dyDescent="0.2">
      <c r="C12072" s="88">
        <v>0.59870000000000001</v>
      </c>
      <c r="D12072" s="88">
        <v>16557.761101916763</v>
      </c>
    </row>
    <row r="12073" spans="3:4" x14ac:dyDescent="0.2">
      <c r="C12073" s="88">
        <v>0.59875</v>
      </c>
      <c r="D12073" s="88">
        <v>16557.780812347468</v>
      </c>
    </row>
    <row r="12074" spans="3:4" x14ac:dyDescent="0.2">
      <c r="C12074" s="88">
        <v>0.5988</v>
      </c>
      <c r="D12074" s="88">
        <v>16557.798143483174</v>
      </c>
    </row>
    <row r="12075" spans="3:4" x14ac:dyDescent="0.2">
      <c r="C12075" s="88">
        <v>0.59884999999999999</v>
      </c>
      <c r="D12075" s="88">
        <v>16557.928096078696</v>
      </c>
    </row>
    <row r="12076" spans="3:4" x14ac:dyDescent="0.2">
      <c r="C12076" s="88">
        <v>0.59889999999999999</v>
      </c>
      <c r="D12076" s="88">
        <v>16558.018814323706</v>
      </c>
    </row>
    <row r="12077" spans="3:4" x14ac:dyDescent="0.2">
      <c r="C12077" s="88">
        <v>0.59894999999999998</v>
      </c>
      <c r="D12077" s="88">
        <v>16558.154754572042</v>
      </c>
    </row>
    <row r="12078" spans="3:4" x14ac:dyDescent="0.2">
      <c r="C12078" s="88">
        <v>0.59899999999999998</v>
      </c>
      <c r="D12078" s="88">
        <v>16558.234687382068</v>
      </c>
    </row>
    <row r="12079" spans="3:4" x14ac:dyDescent="0.2">
      <c r="C12079" s="88">
        <v>0.59904999999999997</v>
      </c>
      <c r="D12079" s="88">
        <v>16558.455630766672</v>
      </c>
    </row>
    <row r="12080" spans="3:4" x14ac:dyDescent="0.2">
      <c r="C12080" s="88">
        <v>0.59909999999999997</v>
      </c>
      <c r="D12080" s="88">
        <v>16558.592320547712</v>
      </c>
    </row>
    <row r="12081" spans="3:4" x14ac:dyDescent="0.2">
      <c r="C12081" s="88">
        <v>0.59914999999999996</v>
      </c>
      <c r="D12081" s="88">
        <v>16558.803512599789</v>
      </c>
    </row>
    <row r="12082" spans="3:4" x14ac:dyDescent="0.2">
      <c r="C12082" s="88">
        <v>0.59919999999999995</v>
      </c>
      <c r="D12082" s="88">
        <v>16558.897213176664</v>
      </c>
    </row>
    <row r="12083" spans="3:4" x14ac:dyDescent="0.2">
      <c r="C12083" s="88">
        <v>0.59924999999999995</v>
      </c>
      <c r="D12083" s="88">
        <v>16558.992973923017</v>
      </c>
    </row>
    <row r="12084" spans="3:4" x14ac:dyDescent="0.2">
      <c r="C12084" s="88">
        <v>0.59930000000000005</v>
      </c>
      <c r="D12084" s="88">
        <v>16559.049865800549</v>
      </c>
    </row>
    <row r="12085" spans="3:4" x14ac:dyDescent="0.2">
      <c r="C12085" s="88">
        <v>0.59935000000000005</v>
      </c>
      <c r="D12085" s="88">
        <v>16559.424699395644</v>
      </c>
    </row>
    <row r="12086" spans="3:4" x14ac:dyDescent="0.2">
      <c r="C12086" s="88">
        <v>0.59940000000000004</v>
      </c>
      <c r="D12086" s="88">
        <v>16559.677059676553</v>
      </c>
    </row>
    <row r="12087" spans="3:4" x14ac:dyDescent="0.2">
      <c r="C12087" s="88">
        <v>0.59945000000000004</v>
      </c>
      <c r="D12087" s="88">
        <v>16559.679177866557</v>
      </c>
    </row>
    <row r="12088" spans="3:4" x14ac:dyDescent="0.2">
      <c r="C12088" s="88">
        <v>0.59950000000000003</v>
      </c>
      <c r="D12088" s="88">
        <v>16559.707890560658</v>
      </c>
    </row>
    <row r="12089" spans="3:4" x14ac:dyDescent="0.2">
      <c r="C12089" s="88">
        <v>0.59955000000000003</v>
      </c>
      <c r="D12089" s="88">
        <v>16559.76899159839</v>
      </c>
    </row>
    <row r="12090" spans="3:4" x14ac:dyDescent="0.2">
      <c r="C12090" s="88">
        <v>0.59960000000000002</v>
      </c>
      <c r="D12090" s="88">
        <v>16559.771094358875</v>
      </c>
    </row>
    <row r="12091" spans="3:4" x14ac:dyDescent="0.2">
      <c r="C12091" s="88">
        <v>0.59965000000000002</v>
      </c>
      <c r="D12091" s="88">
        <v>16559.802459498853</v>
      </c>
    </row>
    <row r="12092" spans="3:4" x14ac:dyDescent="0.2">
      <c r="C12092" s="88">
        <v>0.59970000000000001</v>
      </c>
      <c r="D12092" s="88">
        <v>16559.988415380805</v>
      </c>
    </row>
    <row r="12093" spans="3:4" x14ac:dyDescent="0.2">
      <c r="C12093" s="88">
        <v>0.59975000000000001</v>
      </c>
      <c r="D12093" s="88">
        <v>16560.050760520626</v>
      </c>
    </row>
    <row r="12094" spans="3:4" x14ac:dyDescent="0.2">
      <c r="C12094" s="88">
        <v>0.5998</v>
      </c>
      <c r="D12094" s="88">
        <v>16560.249703723195</v>
      </c>
    </row>
    <row r="12095" spans="3:4" x14ac:dyDescent="0.2">
      <c r="C12095" s="88">
        <v>0.59984999999999999</v>
      </c>
      <c r="D12095" s="88">
        <v>16560.256822216117</v>
      </c>
    </row>
    <row r="12096" spans="3:4" x14ac:dyDescent="0.2">
      <c r="C12096" s="88">
        <v>0.59989999999999999</v>
      </c>
      <c r="D12096" s="88">
        <v>16560.39919207542</v>
      </c>
    </row>
    <row r="12097" spans="3:4" x14ac:dyDescent="0.2">
      <c r="C12097" s="88">
        <v>0.59994999999999998</v>
      </c>
      <c r="D12097" s="88">
        <v>16560.399295157607</v>
      </c>
    </row>
    <row r="12098" spans="3:4" x14ac:dyDescent="0.2">
      <c r="C12098" s="88">
        <v>0.6</v>
      </c>
      <c r="D12098" s="88">
        <v>16560.509722498537</v>
      </c>
    </row>
    <row r="12099" spans="3:4" x14ac:dyDescent="0.2">
      <c r="C12099" s="88">
        <v>0.60004999999999997</v>
      </c>
      <c r="D12099" s="88">
        <v>16560.762833171233</v>
      </c>
    </row>
    <row r="12100" spans="3:4" x14ac:dyDescent="0.2">
      <c r="C12100" s="88">
        <v>0.60009999999999997</v>
      </c>
      <c r="D12100" s="88">
        <v>16560.897460002903</v>
      </c>
    </row>
    <row r="12101" spans="3:4" x14ac:dyDescent="0.2">
      <c r="C12101" s="88">
        <v>0.60014999999999996</v>
      </c>
      <c r="D12101" s="88">
        <v>16560.99076824282</v>
      </c>
    </row>
    <row r="12102" spans="3:4" x14ac:dyDescent="0.2">
      <c r="C12102" s="88">
        <v>0.60019999999999996</v>
      </c>
      <c r="D12102" s="88">
        <v>16561.327851757393</v>
      </c>
    </row>
    <row r="12103" spans="3:4" x14ac:dyDescent="0.2">
      <c r="C12103" s="88">
        <v>0.60024999999999995</v>
      </c>
      <c r="D12103" s="88">
        <v>16561.368336942753</v>
      </c>
    </row>
    <row r="12104" spans="3:4" x14ac:dyDescent="0.2">
      <c r="C12104" s="88">
        <v>0.60029999999999994</v>
      </c>
      <c r="D12104" s="88">
        <v>16561.60311597108</v>
      </c>
    </row>
    <row r="12105" spans="3:4" x14ac:dyDescent="0.2">
      <c r="C12105" s="88">
        <v>0.60035000000000005</v>
      </c>
      <c r="D12105" s="88">
        <v>16561.629344782486</v>
      </c>
    </row>
    <row r="12106" spans="3:4" x14ac:dyDescent="0.2">
      <c r="C12106" s="88">
        <v>0.60040000000000004</v>
      </c>
      <c r="D12106" s="88">
        <v>16562.00922006158</v>
      </c>
    </row>
    <row r="12107" spans="3:4" x14ac:dyDescent="0.2">
      <c r="C12107" s="88">
        <v>0.60045000000000004</v>
      </c>
      <c r="D12107" s="88">
        <v>16562.200648580809</v>
      </c>
    </row>
    <row r="12108" spans="3:4" x14ac:dyDescent="0.2">
      <c r="C12108" s="88">
        <v>0.60050000000000003</v>
      </c>
      <c r="D12108" s="88">
        <v>16562.274977044424</v>
      </c>
    </row>
    <row r="12109" spans="3:4" x14ac:dyDescent="0.2">
      <c r="C12109" s="88">
        <v>0.60055000000000003</v>
      </c>
      <c r="D12109" s="88">
        <v>16562.337513702369</v>
      </c>
    </row>
    <row r="12110" spans="3:4" x14ac:dyDescent="0.2">
      <c r="C12110" s="88">
        <v>0.60060000000000002</v>
      </c>
      <c r="D12110" s="88">
        <v>16562.396006209659</v>
      </c>
    </row>
    <row r="12111" spans="3:4" x14ac:dyDescent="0.2">
      <c r="C12111" s="88">
        <v>0.60065000000000002</v>
      </c>
      <c r="D12111" s="88">
        <v>16562.478197422774</v>
      </c>
    </row>
    <row r="12112" spans="3:4" x14ac:dyDescent="0.2">
      <c r="C12112" s="88">
        <v>0.60070000000000001</v>
      </c>
      <c r="D12112" s="88">
        <v>16562.511165277079</v>
      </c>
    </row>
    <row r="12113" spans="3:4" x14ac:dyDescent="0.2">
      <c r="C12113" s="88">
        <v>0.60075000000000001</v>
      </c>
      <c r="D12113" s="88">
        <v>16563.479623016912</v>
      </c>
    </row>
    <row r="12114" spans="3:4" x14ac:dyDescent="0.2">
      <c r="C12114" s="88">
        <v>0.6008</v>
      </c>
      <c r="D12114" s="88">
        <v>16563.531310235307</v>
      </c>
    </row>
    <row r="12115" spans="3:4" x14ac:dyDescent="0.2">
      <c r="C12115" s="88">
        <v>0.60085</v>
      </c>
      <c r="D12115" s="88">
        <v>16563.55047234481</v>
      </c>
    </row>
    <row r="12116" spans="3:4" x14ac:dyDescent="0.2">
      <c r="C12116" s="88">
        <v>0.60089999999999999</v>
      </c>
      <c r="D12116" s="88">
        <v>16563.572842473222</v>
      </c>
    </row>
    <row r="12117" spans="3:4" x14ac:dyDescent="0.2">
      <c r="C12117" s="88">
        <v>0.60094999999999998</v>
      </c>
      <c r="D12117" s="88">
        <v>16563.653862986095</v>
      </c>
    </row>
    <row r="12118" spans="3:4" x14ac:dyDescent="0.2">
      <c r="C12118" s="88">
        <v>0.60099999999999998</v>
      </c>
      <c r="D12118" s="88">
        <v>16563.751256106552</v>
      </c>
    </row>
    <row r="12119" spans="3:4" x14ac:dyDescent="0.2">
      <c r="C12119" s="88">
        <v>0.60104999999999997</v>
      </c>
      <c r="D12119" s="88">
        <v>16564.177250260014</v>
      </c>
    </row>
    <row r="12120" spans="3:4" x14ac:dyDescent="0.2">
      <c r="C12120" s="88">
        <v>0.60109999999999997</v>
      </c>
      <c r="D12120" s="88">
        <v>16564.181436111245</v>
      </c>
    </row>
    <row r="12121" spans="3:4" x14ac:dyDescent="0.2">
      <c r="C12121" s="88">
        <v>0.60114999999999996</v>
      </c>
      <c r="D12121" s="88">
        <v>16564.237691145518</v>
      </c>
    </row>
    <row r="12122" spans="3:4" x14ac:dyDescent="0.2">
      <c r="C12122" s="88">
        <v>0.60119999999999996</v>
      </c>
      <c r="D12122" s="88">
        <v>16564.548634247036</v>
      </c>
    </row>
    <row r="12123" spans="3:4" x14ac:dyDescent="0.2">
      <c r="C12123" s="88">
        <v>0.60124999999999995</v>
      </c>
      <c r="D12123" s="88">
        <v>16564.644337828577</v>
      </c>
    </row>
    <row r="12124" spans="3:4" x14ac:dyDescent="0.2">
      <c r="C12124" s="88">
        <v>0.60129999999999995</v>
      </c>
      <c r="D12124" s="88">
        <v>16564.765728388942</v>
      </c>
    </row>
    <row r="12125" spans="3:4" x14ac:dyDescent="0.2">
      <c r="C12125" s="88">
        <v>0.60135000000000005</v>
      </c>
      <c r="D12125" s="88">
        <v>16565.156107477051</v>
      </c>
    </row>
    <row r="12126" spans="3:4" x14ac:dyDescent="0.2">
      <c r="C12126" s="88">
        <v>0.60140000000000005</v>
      </c>
      <c r="D12126" s="88">
        <v>16565.187068850533</v>
      </c>
    </row>
    <row r="12127" spans="3:4" x14ac:dyDescent="0.2">
      <c r="C12127" s="88">
        <v>0.60145000000000004</v>
      </c>
      <c r="D12127" s="88">
        <v>16565.249543258604</v>
      </c>
    </row>
    <row r="12128" spans="3:4" x14ac:dyDescent="0.2">
      <c r="C12128" s="88">
        <v>0.60150000000000003</v>
      </c>
      <c r="D12128" s="88">
        <v>16565.347511343265</v>
      </c>
    </row>
    <row r="12129" spans="3:4" x14ac:dyDescent="0.2">
      <c r="C12129" s="88">
        <v>0.60155000000000003</v>
      </c>
      <c r="D12129" s="88">
        <v>16565.552302342629</v>
      </c>
    </row>
    <row r="12130" spans="3:4" x14ac:dyDescent="0.2">
      <c r="C12130" s="88">
        <v>0.60160000000000002</v>
      </c>
      <c r="D12130" s="88">
        <v>16565.586563146906</v>
      </c>
    </row>
    <row r="12131" spans="3:4" x14ac:dyDescent="0.2">
      <c r="C12131" s="88">
        <v>0.60165000000000002</v>
      </c>
      <c r="D12131" s="88">
        <v>16565.678301712025</v>
      </c>
    </row>
    <row r="12132" spans="3:4" x14ac:dyDescent="0.2">
      <c r="C12132" s="88">
        <v>0.60170000000000001</v>
      </c>
      <c r="D12132" s="88">
        <v>16565.813840580355</v>
      </c>
    </row>
    <row r="12133" spans="3:4" x14ac:dyDescent="0.2">
      <c r="C12133" s="88">
        <v>0.60175000000000001</v>
      </c>
      <c r="D12133" s="88">
        <v>16565.878179444047</v>
      </c>
    </row>
    <row r="12134" spans="3:4" x14ac:dyDescent="0.2">
      <c r="C12134" s="88">
        <v>0.6018</v>
      </c>
      <c r="D12134" s="88">
        <v>16566.16564272641</v>
      </c>
    </row>
    <row r="12135" spans="3:4" x14ac:dyDescent="0.2">
      <c r="C12135" s="88">
        <v>0.60185</v>
      </c>
      <c r="D12135" s="88">
        <v>16566.289334021938</v>
      </c>
    </row>
    <row r="12136" spans="3:4" x14ac:dyDescent="0.2">
      <c r="C12136" s="88">
        <v>0.60189999999999999</v>
      </c>
      <c r="D12136" s="88">
        <v>16566.426054524694</v>
      </c>
    </row>
    <row r="12137" spans="3:4" x14ac:dyDescent="0.2">
      <c r="C12137" s="88">
        <v>0.60194999999999999</v>
      </c>
      <c r="D12137" s="88">
        <v>16566.750772461441</v>
      </c>
    </row>
    <row r="12138" spans="3:4" x14ac:dyDescent="0.2">
      <c r="C12138" s="88">
        <v>0.60199999999999998</v>
      </c>
      <c r="D12138" s="88">
        <v>16567.133634607955</v>
      </c>
    </row>
    <row r="12139" spans="3:4" x14ac:dyDescent="0.2">
      <c r="C12139" s="88">
        <v>0.60204999999999997</v>
      </c>
      <c r="D12139" s="88">
        <v>16567.227311510982</v>
      </c>
    </row>
    <row r="12140" spans="3:4" x14ac:dyDescent="0.2">
      <c r="C12140" s="88">
        <v>0.60209999999999997</v>
      </c>
      <c r="D12140" s="88">
        <v>16567.362325261947</v>
      </c>
    </row>
    <row r="12141" spans="3:4" x14ac:dyDescent="0.2">
      <c r="C12141" s="88">
        <v>0.60214999999999996</v>
      </c>
      <c r="D12141" s="88">
        <v>16567.978607997899</v>
      </c>
    </row>
    <row r="12142" spans="3:4" x14ac:dyDescent="0.2">
      <c r="C12142" s="88">
        <v>0.60219999999999996</v>
      </c>
      <c r="D12142" s="88">
        <v>16568.411082127182</v>
      </c>
    </row>
    <row r="12143" spans="3:4" x14ac:dyDescent="0.2">
      <c r="C12143" s="88">
        <v>0.60224999999999995</v>
      </c>
      <c r="D12143" s="88">
        <v>16568.631125961936</v>
      </c>
    </row>
    <row r="12144" spans="3:4" x14ac:dyDescent="0.2">
      <c r="C12144" s="88">
        <v>0.60229999999999995</v>
      </c>
      <c r="D12144" s="88">
        <v>16568.651530284373</v>
      </c>
    </row>
    <row r="12145" spans="3:4" x14ac:dyDescent="0.2">
      <c r="C12145" s="88">
        <v>0.60235000000000005</v>
      </c>
      <c r="D12145" s="88">
        <v>16568.660590762869</v>
      </c>
    </row>
    <row r="12146" spans="3:4" x14ac:dyDescent="0.2">
      <c r="C12146" s="88">
        <v>0.60240000000000005</v>
      </c>
      <c r="D12146" s="88">
        <v>16568.678826278447</v>
      </c>
    </row>
    <row r="12147" spans="3:4" x14ac:dyDescent="0.2">
      <c r="C12147" s="88">
        <v>0.60245000000000004</v>
      </c>
      <c r="D12147" s="88">
        <v>16568.691938881602</v>
      </c>
    </row>
    <row r="12148" spans="3:4" x14ac:dyDescent="0.2">
      <c r="C12148" s="88">
        <v>0.60250000000000004</v>
      </c>
      <c r="D12148" s="88">
        <v>16568.882842893843</v>
      </c>
    </row>
    <row r="12149" spans="3:4" x14ac:dyDescent="0.2">
      <c r="C12149" s="88">
        <v>0.60255000000000003</v>
      </c>
      <c r="D12149" s="88">
        <v>16568.968803731372</v>
      </c>
    </row>
    <row r="12150" spans="3:4" x14ac:dyDescent="0.2">
      <c r="C12150" s="88">
        <v>0.60260000000000002</v>
      </c>
      <c r="D12150" s="88">
        <v>16569.305404312265</v>
      </c>
    </row>
    <row r="12151" spans="3:4" x14ac:dyDescent="0.2">
      <c r="C12151" s="88">
        <v>0.60265000000000002</v>
      </c>
      <c r="D12151" s="88">
        <v>16569.43053262636</v>
      </c>
    </row>
    <row r="12152" spans="3:4" x14ac:dyDescent="0.2">
      <c r="C12152" s="88">
        <v>0.60270000000000001</v>
      </c>
      <c r="D12152" s="88">
        <v>16570.116874575546</v>
      </c>
    </row>
    <row r="12153" spans="3:4" x14ac:dyDescent="0.2">
      <c r="C12153" s="88">
        <v>0.60275000000000001</v>
      </c>
      <c r="D12153" s="88">
        <v>16570.13483275515</v>
      </c>
    </row>
    <row r="12154" spans="3:4" x14ac:dyDescent="0.2">
      <c r="C12154" s="88">
        <v>0.6028</v>
      </c>
      <c r="D12154" s="88">
        <v>16570.146114305764</v>
      </c>
    </row>
    <row r="12155" spans="3:4" x14ac:dyDescent="0.2">
      <c r="C12155" s="88">
        <v>0.60285</v>
      </c>
      <c r="D12155" s="88">
        <v>16570.185190535547</v>
      </c>
    </row>
    <row r="12156" spans="3:4" x14ac:dyDescent="0.2">
      <c r="C12156" s="88">
        <v>0.60289999999999999</v>
      </c>
      <c r="D12156" s="88">
        <v>16570.194042845895</v>
      </c>
    </row>
    <row r="12157" spans="3:4" x14ac:dyDescent="0.2">
      <c r="C12157" s="88">
        <v>0.60294999999999999</v>
      </c>
      <c r="D12157" s="88">
        <v>16570.31918888383</v>
      </c>
    </row>
    <row r="12158" spans="3:4" x14ac:dyDescent="0.2">
      <c r="C12158" s="88">
        <v>0.60299999999999998</v>
      </c>
      <c r="D12158" s="88">
        <v>16570.360805534365</v>
      </c>
    </row>
    <row r="12159" spans="3:4" x14ac:dyDescent="0.2">
      <c r="C12159" s="88">
        <v>0.60304999999999997</v>
      </c>
      <c r="D12159" s="88">
        <v>16570.428616839916</v>
      </c>
    </row>
    <row r="12160" spans="3:4" x14ac:dyDescent="0.2">
      <c r="C12160" s="88">
        <v>0.60309999999999997</v>
      </c>
      <c r="D12160" s="88">
        <v>16570.503928648774</v>
      </c>
    </row>
    <row r="12161" spans="3:4" x14ac:dyDescent="0.2">
      <c r="C12161" s="88">
        <v>0.60314999999999996</v>
      </c>
      <c r="D12161" s="88">
        <v>16570.544968387876</v>
      </c>
    </row>
    <row r="12162" spans="3:4" x14ac:dyDescent="0.2">
      <c r="C12162" s="88">
        <v>0.60319999999999996</v>
      </c>
      <c r="D12162" s="88">
        <v>16570.610522124749</v>
      </c>
    </row>
    <row r="12163" spans="3:4" x14ac:dyDescent="0.2">
      <c r="C12163" s="88">
        <v>0.60324999999999995</v>
      </c>
      <c r="D12163" s="88">
        <v>16570.632321068406</v>
      </c>
    </row>
    <row r="12164" spans="3:4" x14ac:dyDescent="0.2">
      <c r="C12164" s="88">
        <v>0.60329999999999995</v>
      </c>
      <c r="D12164" s="88">
        <v>16570.639528277068</v>
      </c>
    </row>
    <row r="12165" spans="3:4" x14ac:dyDescent="0.2">
      <c r="C12165" s="88">
        <v>0.60335000000000005</v>
      </c>
      <c r="D12165" s="88">
        <v>16570.643883722787</v>
      </c>
    </row>
    <row r="12166" spans="3:4" x14ac:dyDescent="0.2">
      <c r="C12166" s="88">
        <v>0.60340000000000005</v>
      </c>
      <c r="D12166" s="88">
        <v>16570.712493965595</v>
      </c>
    </row>
    <row r="12167" spans="3:4" x14ac:dyDescent="0.2">
      <c r="C12167" s="88">
        <v>0.60345000000000004</v>
      </c>
      <c r="D12167" s="88">
        <v>16570.868840255655</v>
      </c>
    </row>
    <row r="12168" spans="3:4" x14ac:dyDescent="0.2">
      <c r="C12168" s="88">
        <v>0.60350000000000004</v>
      </c>
      <c r="D12168" s="88">
        <v>16571.095315451032</v>
      </c>
    </row>
    <row r="12169" spans="3:4" x14ac:dyDescent="0.2">
      <c r="C12169" s="88">
        <v>0.60355000000000003</v>
      </c>
      <c r="D12169" s="88">
        <v>16571.280304414551</v>
      </c>
    </row>
    <row r="12170" spans="3:4" x14ac:dyDescent="0.2">
      <c r="C12170" s="88">
        <v>0.60360000000000003</v>
      </c>
      <c r="D12170" s="88">
        <v>16571.316597899931</v>
      </c>
    </row>
    <row r="12171" spans="3:4" x14ac:dyDescent="0.2">
      <c r="C12171" s="88">
        <v>0.60365000000000002</v>
      </c>
      <c r="D12171" s="88">
        <v>16571.50730365601</v>
      </c>
    </row>
    <row r="12172" spans="3:4" x14ac:dyDescent="0.2">
      <c r="C12172" s="88">
        <v>0.60370000000000001</v>
      </c>
      <c r="D12172" s="88">
        <v>16571.598979299961</v>
      </c>
    </row>
    <row r="12173" spans="3:4" x14ac:dyDescent="0.2">
      <c r="C12173" s="88">
        <v>0.60375000000000001</v>
      </c>
      <c r="D12173" s="88">
        <v>16571.718319415344</v>
      </c>
    </row>
    <row r="12174" spans="3:4" x14ac:dyDescent="0.2">
      <c r="C12174" s="88">
        <v>0.6038</v>
      </c>
      <c r="D12174" s="88">
        <v>16571.924146047062</v>
      </c>
    </row>
    <row r="12175" spans="3:4" x14ac:dyDescent="0.2">
      <c r="C12175" s="88">
        <v>0.60385</v>
      </c>
      <c r="D12175" s="88">
        <v>16572.070191288793</v>
      </c>
    </row>
    <row r="12176" spans="3:4" x14ac:dyDescent="0.2">
      <c r="C12176" s="88">
        <v>0.60389999999999999</v>
      </c>
      <c r="D12176" s="88">
        <v>16572.145647752459</v>
      </c>
    </row>
    <row r="12177" spans="3:4" x14ac:dyDescent="0.2">
      <c r="C12177" s="88">
        <v>0.60394999999999999</v>
      </c>
      <c r="D12177" s="88">
        <v>16572.210058679662</v>
      </c>
    </row>
    <row r="12178" spans="3:4" x14ac:dyDescent="0.2">
      <c r="C12178" s="88">
        <v>0.60399999999999998</v>
      </c>
      <c r="D12178" s="88">
        <v>16572.262390837073</v>
      </c>
    </row>
    <row r="12179" spans="3:4" x14ac:dyDescent="0.2">
      <c r="C12179" s="88">
        <v>0.60404999999999998</v>
      </c>
      <c r="D12179" s="88">
        <v>16572.4908857148</v>
      </c>
    </row>
    <row r="12180" spans="3:4" x14ac:dyDescent="0.2">
      <c r="C12180" s="88">
        <v>0.60409999999999997</v>
      </c>
      <c r="D12180" s="88">
        <v>16572.683975043052</v>
      </c>
    </row>
    <row r="12181" spans="3:4" x14ac:dyDescent="0.2">
      <c r="C12181" s="88">
        <v>0.60414999999999996</v>
      </c>
      <c r="D12181" s="88">
        <v>16572.972162576938</v>
      </c>
    </row>
    <row r="12182" spans="3:4" x14ac:dyDescent="0.2">
      <c r="C12182" s="88">
        <v>0.60419999999999996</v>
      </c>
      <c r="D12182" s="88">
        <v>16573.013423567703</v>
      </c>
    </row>
    <row r="12183" spans="3:4" x14ac:dyDescent="0.2">
      <c r="C12183" s="88">
        <v>0.60424999999999995</v>
      </c>
      <c r="D12183" s="88">
        <v>16573.225598040677</v>
      </c>
    </row>
    <row r="12184" spans="3:4" x14ac:dyDescent="0.2">
      <c r="C12184" s="88">
        <v>0.60429999999999995</v>
      </c>
      <c r="D12184" s="88">
        <v>16573.953188887062</v>
      </c>
    </row>
    <row r="12185" spans="3:4" x14ac:dyDescent="0.2">
      <c r="C12185" s="88">
        <v>0.60435000000000005</v>
      </c>
      <c r="D12185" s="88">
        <v>16574.020366461042</v>
      </c>
    </row>
    <row r="12186" spans="3:4" x14ac:dyDescent="0.2">
      <c r="C12186" s="88">
        <v>0.60440000000000005</v>
      </c>
      <c r="D12186" s="88">
        <v>16574.220665505003</v>
      </c>
    </row>
    <row r="12187" spans="3:4" x14ac:dyDescent="0.2">
      <c r="C12187" s="88">
        <v>0.60445000000000004</v>
      </c>
      <c r="D12187" s="88">
        <v>16574.724410705439</v>
      </c>
    </row>
    <row r="12188" spans="3:4" x14ac:dyDescent="0.2">
      <c r="C12188" s="88">
        <v>0.60450000000000004</v>
      </c>
      <c r="D12188" s="88">
        <v>16575.097944841487</v>
      </c>
    </row>
    <row r="12189" spans="3:4" x14ac:dyDescent="0.2">
      <c r="C12189" s="88">
        <v>0.60455000000000003</v>
      </c>
      <c r="D12189" s="88">
        <v>16575.165523392581</v>
      </c>
    </row>
    <row r="12190" spans="3:4" x14ac:dyDescent="0.2">
      <c r="C12190" s="88">
        <v>0.60460000000000003</v>
      </c>
      <c r="D12190" s="88">
        <v>16575.212453674729</v>
      </c>
    </row>
    <row r="12191" spans="3:4" x14ac:dyDescent="0.2">
      <c r="C12191" s="88">
        <v>0.60465000000000002</v>
      </c>
      <c r="D12191" s="88">
        <v>16575.216862754089</v>
      </c>
    </row>
    <row r="12192" spans="3:4" x14ac:dyDescent="0.2">
      <c r="C12192" s="88">
        <v>0.60470000000000002</v>
      </c>
      <c r="D12192" s="88">
        <v>16575.335652161826</v>
      </c>
    </row>
    <row r="12193" spans="3:4" x14ac:dyDescent="0.2">
      <c r="C12193" s="88">
        <v>0.60475000000000001</v>
      </c>
      <c r="D12193" s="88">
        <v>16575.375630796683</v>
      </c>
    </row>
    <row r="12194" spans="3:4" x14ac:dyDescent="0.2">
      <c r="C12194" s="88">
        <v>0.6048</v>
      </c>
      <c r="D12194" s="88">
        <v>16575.410738668441</v>
      </c>
    </row>
    <row r="12195" spans="3:4" x14ac:dyDescent="0.2">
      <c r="C12195" s="88">
        <v>0.60485</v>
      </c>
      <c r="D12195" s="88">
        <v>16575.534677341806</v>
      </c>
    </row>
    <row r="12196" spans="3:4" x14ac:dyDescent="0.2">
      <c r="C12196" s="88">
        <v>0.60489999999999999</v>
      </c>
      <c r="D12196" s="88">
        <v>16575.694623811476</v>
      </c>
    </row>
    <row r="12197" spans="3:4" x14ac:dyDescent="0.2">
      <c r="C12197" s="88">
        <v>0.60494999999999999</v>
      </c>
      <c r="D12197" s="88">
        <v>16575.706794929447</v>
      </c>
    </row>
    <row r="12198" spans="3:4" x14ac:dyDescent="0.2">
      <c r="C12198" s="88">
        <v>0.60499999999999998</v>
      </c>
      <c r="D12198" s="88">
        <v>16575.709576868678</v>
      </c>
    </row>
    <row r="12199" spans="3:4" x14ac:dyDescent="0.2">
      <c r="C12199" s="88">
        <v>0.60504999999999998</v>
      </c>
      <c r="D12199" s="88">
        <v>16575.839159947278</v>
      </c>
    </row>
    <row r="12200" spans="3:4" x14ac:dyDescent="0.2">
      <c r="C12200" s="88">
        <v>0.60509999999999997</v>
      </c>
      <c r="D12200" s="88">
        <v>16575.845138329361</v>
      </c>
    </row>
    <row r="12201" spans="3:4" x14ac:dyDescent="0.2">
      <c r="C12201" s="88">
        <v>0.60514999999999997</v>
      </c>
      <c r="D12201" s="88">
        <v>16575.951368240647</v>
      </c>
    </row>
    <row r="12202" spans="3:4" x14ac:dyDescent="0.2">
      <c r="C12202" s="88">
        <v>0.60519999999999996</v>
      </c>
      <c r="D12202" s="88">
        <v>16576.173252990626</v>
      </c>
    </row>
    <row r="12203" spans="3:4" x14ac:dyDescent="0.2">
      <c r="C12203" s="88">
        <v>0.60524999999999995</v>
      </c>
      <c r="D12203" s="88">
        <v>16576.23358776333</v>
      </c>
    </row>
    <row r="12204" spans="3:4" x14ac:dyDescent="0.2">
      <c r="C12204" s="88">
        <v>0.60529999999999995</v>
      </c>
      <c r="D12204" s="88">
        <v>16576.364585871037</v>
      </c>
    </row>
    <row r="12205" spans="3:4" x14ac:dyDescent="0.2">
      <c r="C12205" s="88">
        <v>0.60535000000000005</v>
      </c>
      <c r="D12205" s="88">
        <v>16576.454879813624</v>
      </c>
    </row>
    <row r="12206" spans="3:4" x14ac:dyDescent="0.2">
      <c r="C12206" s="88">
        <v>0.60540000000000005</v>
      </c>
      <c r="D12206" s="88">
        <v>16576.462723007175</v>
      </c>
    </row>
    <row r="12207" spans="3:4" x14ac:dyDescent="0.2">
      <c r="C12207" s="88">
        <v>0.60545000000000004</v>
      </c>
      <c r="D12207" s="88">
        <v>16576.663913030097</v>
      </c>
    </row>
    <row r="12208" spans="3:4" x14ac:dyDescent="0.2">
      <c r="C12208" s="88">
        <v>0.60550000000000004</v>
      </c>
      <c r="D12208" s="88">
        <v>16576.724510948177</v>
      </c>
    </row>
    <row r="12209" spans="3:4" x14ac:dyDescent="0.2">
      <c r="C12209" s="88">
        <v>0.60555000000000003</v>
      </c>
      <c r="D12209" s="88">
        <v>16577.031297007314</v>
      </c>
    </row>
    <row r="12210" spans="3:4" x14ac:dyDescent="0.2">
      <c r="C12210" s="88">
        <v>0.60560000000000003</v>
      </c>
      <c r="D12210" s="88">
        <v>16577.103205762451</v>
      </c>
    </row>
    <row r="12211" spans="3:4" x14ac:dyDescent="0.2">
      <c r="C12211" s="88">
        <v>0.60565000000000002</v>
      </c>
      <c r="D12211" s="88">
        <v>16577.603873053944</v>
      </c>
    </row>
    <row r="12212" spans="3:4" x14ac:dyDescent="0.2">
      <c r="C12212" s="88">
        <v>0.60570000000000002</v>
      </c>
      <c r="D12212" s="88">
        <v>16577.844653847587</v>
      </c>
    </row>
    <row r="12213" spans="3:4" x14ac:dyDescent="0.2">
      <c r="C12213" s="88">
        <v>0.60575000000000001</v>
      </c>
      <c r="D12213" s="88">
        <v>16578.00794929246</v>
      </c>
    </row>
    <row r="12214" spans="3:4" x14ac:dyDescent="0.2">
      <c r="C12214" s="88">
        <v>0.60580000000000001</v>
      </c>
      <c r="D12214" s="88">
        <v>16578.086383337886</v>
      </c>
    </row>
    <row r="12215" spans="3:4" x14ac:dyDescent="0.2">
      <c r="C12215" s="88">
        <v>0.60585</v>
      </c>
      <c r="D12215" s="88">
        <v>16578.238253849137</v>
      </c>
    </row>
    <row r="12216" spans="3:4" x14ac:dyDescent="0.2">
      <c r="C12216" s="88">
        <v>0.60589999999999999</v>
      </c>
      <c r="D12216" s="88">
        <v>16578.765339793292</v>
      </c>
    </row>
    <row r="12217" spans="3:4" x14ac:dyDescent="0.2">
      <c r="C12217" s="88">
        <v>0.60594999999999999</v>
      </c>
      <c r="D12217" s="88">
        <v>16578.820048223981</v>
      </c>
    </row>
    <row r="12218" spans="3:4" x14ac:dyDescent="0.2">
      <c r="C12218" s="88">
        <v>0.60599999999999998</v>
      </c>
      <c r="D12218" s="88">
        <v>16579.117756667813</v>
      </c>
    </row>
    <row r="12219" spans="3:4" x14ac:dyDescent="0.2">
      <c r="C12219" s="88">
        <v>0.60604999999999998</v>
      </c>
      <c r="D12219" s="88">
        <v>16579.849262280481</v>
      </c>
    </row>
    <row r="12220" spans="3:4" x14ac:dyDescent="0.2">
      <c r="C12220" s="88">
        <v>0.60609999999999997</v>
      </c>
      <c r="D12220" s="88">
        <v>16580.040429413395</v>
      </c>
    </row>
    <row r="12221" spans="3:4" x14ac:dyDescent="0.2">
      <c r="C12221" s="88">
        <v>0.60614999999999997</v>
      </c>
      <c r="D12221" s="88">
        <v>16580.099031312417</v>
      </c>
    </row>
    <row r="12222" spans="3:4" x14ac:dyDescent="0.2">
      <c r="C12222" s="88">
        <v>0.60619999999999996</v>
      </c>
      <c r="D12222" s="88">
        <v>16580.308586495059</v>
      </c>
    </row>
    <row r="12223" spans="3:4" x14ac:dyDescent="0.2">
      <c r="C12223" s="88">
        <v>0.60624999999999996</v>
      </c>
      <c r="D12223" s="88">
        <v>16580.499543710102</v>
      </c>
    </row>
    <row r="12224" spans="3:4" x14ac:dyDescent="0.2">
      <c r="C12224" s="88">
        <v>0.60629999999999995</v>
      </c>
      <c r="D12224" s="88">
        <v>16581.285111498953</v>
      </c>
    </row>
    <row r="12225" spans="3:4" x14ac:dyDescent="0.2">
      <c r="C12225" s="88">
        <v>0.60634999999999994</v>
      </c>
      <c r="D12225" s="88">
        <v>16581.348539287676</v>
      </c>
    </row>
    <row r="12226" spans="3:4" x14ac:dyDescent="0.2">
      <c r="C12226" s="88">
        <v>0.60640000000000005</v>
      </c>
      <c r="D12226" s="88">
        <v>16581.521625651927</v>
      </c>
    </row>
    <row r="12227" spans="3:4" x14ac:dyDescent="0.2">
      <c r="C12227" s="88">
        <v>0.60645000000000004</v>
      </c>
      <c r="D12227" s="88">
        <v>16581.784646176391</v>
      </c>
    </row>
    <row r="12228" spans="3:4" x14ac:dyDescent="0.2">
      <c r="C12228" s="88">
        <v>0.60650000000000004</v>
      </c>
      <c r="D12228" s="88">
        <v>16581.814779205026</v>
      </c>
    </row>
    <row r="12229" spans="3:4" x14ac:dyDescent="0.2">
      <c r="C12229" s="88">
        <v>0.60655000000000003</v>
      </c>
      <c r="D12229" s="88">
        <v>16581.920247199676</v>
      </c>
    </row>
    <row r="12230" spans="3:4" x14ac:dyDescent="0.2">
      <c r="C12230" s="88">
        <v>0.60660000000000003</v>
      </c>
      <c r="D12230" s="88">
        <v>16581.950355002671</v>
      </c>
    </row>
    <row r="12231" spans="3:4" x14ac:dyDescent="0.2">
      <c r="C12231" s="88">
        <v>0.60665000000000002</v>
      </c>
      <c r="D12231" s="88">
        <v>16582.121363257589</v>
      </c>
    </row>
    <row r="12232" spans="3:4" x14ac:dyDescent="0.2">
      <c r="C12232" s="88">
        <v>0.60670000000000002</v>
      </c>
      <c r="D12232" s="88">
        <v>16582.1806332165</v>
      </c>
    </row>
    <row r="12233" spans="3:4" x14ac:dyDescent="0.2">
      <c r="C12233" s="88">
        <v>0.60675000000000001</v>
      </c>
      <c r="D12233" s="88">
        <v>16582.252216495264</v>
      </c>
    </row>
    <row r="12234" spans="3:4" x14ac:dyDescent="0.2">
      <c r="C12234" s="88">
        <v>0.60680000000000001</v>
      </c>
      <c r="D12234" s="88">
        <v>16582.419663993987</v>
      </c>
    </row>
    <row r="12235" spans="3:4" x14ac:dyDescent="0.2">
      <c r="C12235" s="88">
        <v>0.60685</v>
      </c>
      <c r="D12235" s="88">
        <v>16582.44538422281</v>
      </c>
    </row>
    <row r="12236" spans="3:4" x14ac:dyDescent="0.2">
      <c r="C12236" s="88">
        <v>0.6069</v>
      </c>
      <c r="D12236" s="88">
        <v>16582.622528178421</v>
      </c>
    </row>
    <row r="12237" spans="3:4" x14ac:dyDescent="0.2">
      <c r="C12237" s="88">
        <v>0.60694999999999999</v>
      </c>
      <c r="D12237" s="88">
        <v>16582.760560219205</v>
      </c>
    </row>
    <row r="12238" spans="3:4" x14ac:dyDescent="0.2">
      <c r="C12238" s="88">
        <v>0.60699999999999998</v>
      </c>
      <c r="D12238" s="88">
        <v>16583.163202391264</v>
      </c>
    </row>
    <row r="12239" spans="3:4" x14ac:dyDescent="0.2">
      <c r="C12239" s="88">
        <v>0.60704999999999998</v>
      </c>
      <c r="D12239" s="88">
        <v>16583.24274606998</v>
      </c>
    </row>
    <row r="12240" spans="3:4" x14ac:dyDescent="0.2">
      <c r="C12240" s="88">
        <v>0.60709999999999997</v>
      </c>
      <c r="D12240" s="88">
        <v>16583.386778966902</v>
      </c>
    </row>
    <row r="12241" spans="3:4" x14ac:dyDescent="0.2">
      <c r="C12241" s="88">
        <v>0.60714999999999997</v>
      </c>
      <c r="D12241" s="88">
        <v>16583.44299509238</v>
      </c>
    </row>
    <row r="12242" spans="3:4" x14ac:dyDescent="0.2">
      <c r="C12242" s="88">
        <v>0.60719999999999996</v>
      </c>
      <c r="D12242" s="88">
        <v>16583.619289029655</v>
      </c>
    </row>
    <row r="12243" spans="3:4" x14ac:dyDescent="0.2">
      <c r="C12243" s="88">
        <v>0.60724999999999996</v>
      </c>
      <c r="D12243" s="88">
        <v>16583.77776814238</v>
      </c>
    </row>
    <row r="12244" spans="3:4" x14ac:dyDescent="0.2">
      <c r="C12244" s="88">
        <v>0.60729999999999995</v>
      </c>
      <c r="D12244" s="88">
        <v>16584.114870225527</v>
      </c>
    </row>
    <row r="12245" spans="3:4" x14ac:dyDescent="0.2">
      <c r="C12245" s="88">
        <v>0.60734999999999995</v>
      </c>
      <c r="D12245" s="88">
        <v>16584.132695496079</v>
      </c>
    </row>
    <row r="12246" spans="3:4" x14ac:dyDescent="0.2">
      <c r="C12246" s="88">
        <v>0.60740000000000005</v>
      </c>
      <c r="D12246" s="88">
        <v>16584.425573636847</v>
      </c>
    </row>
    <row r="12247" spans="3:4" x14ac:dyDescent="0.2">
      <c r="C12247" s="88">
        <v>0.60745000000000005</v>
      </c>
      <c r="D12247" s="88">
        <v>16584.432667778972</v>
      </c>
    </row>
    <row r="12248" spans="3:4" x14ac:dyDescent="0.2">
      <c r="C12248" s="88">
        <v>0.60750000000000004</v>
      </c>
      <c r="D12248" s="88">
        <v>16584.443571230913</v>
      </c>
    </row>
    <row r="12249" spans="3:4" x14ac:dyDescent="0.2">
      <c r="C12249" s="88">
        <v>0.60755000000000003</v>
      </c>
      <c r="D12249" s="88">
        <v>16584.478799271281</v>
      </c>
    </row>
    <row r="12250" spans="3:4" x14ac:dyDescent="0.2">
      <c r="C12250" s="88">
        <v>0.60760000000000003</v>
      </c>
      <c r="D12250" s="88">
        <v>16584.57180821717</v>
      </c>
    </row>
    <row r="12251" spans="3:4" x14ac:dyDescent="0.2">
      <c r="C12251" s="88">
        <v>0.60765000000000002</v>
      </c>
      <c r="D12251" s="88">
        <v>16584.722399949111</v>
      </c>
    </row>
    <row r="12252" spans="3:4" x14ac:dyDescent="0.2">
      <c r="C12252" s="88">
        <v>0.60770000000000002</v>
      </c>
      <c r="D12252" s="88">
        <v>16584.857671918689</v>
      </c>
    </row>
    <row r="12253" spans="3:4" x14ac:dyDescent="0.2">
      <c r="C12253" s="88">
        <v>0.60775000000000001</v>
      </c>
      <c r="D12253" s="88">
        <v>16585.071445389953</v>
      </c>
    </row>
    <row r="12254" spans="3:4" x14ac:dyDescent="0.2">
      <c r="C12254" s="88">
        <v>0.60780000000000001</v>
      </c>
      <c r="D12254" s="88">
        <v>16585.35831853365</v>
      </c>
    </row>
    <row r="12255" spans="3:4" x14ac:dyDescent="0.2">
      <c r="C12255" s="88">
        <v>0.60785</v>
      </c>
      <c r="D12255" s="88">
        <v>16585.58285902108</v>
      </c>
    </row>
    <row r="12256" spans="3:4" x14ac:dyDescent="0.2">
      <c r="C12256" s="88">
        <v>0.6079</v>
      </c>
      <c r="D12256" s="88">
        <v>16585.886047765831</v>
      </c>
    </row>
    <row r="12257" spans="3:4" x14ac:dyDescent="0.2">
      <c r="C12257" s="88">
        <v>0.60794999999999999</v>
      </c>
      <c r="D12257" s="88">
        <v>16586.31214863206</v>
      </c>
    </row>
    <row r="12258" spans="3:4" x14ac:dyDescent="0.2">
      <c r="C12258" s="88">
        <v>0.60799999999999998</v>
      </c>
      <c r="D12258" s="88">
        <v>16586.433167740015</v>
      </c>
    </row>
    <row r="12259" spans="3:4" x14ac:dyDescent="0.2">
      <c r="C12259" s="88">
        <v>0.60804999999999998</v>
      </c>
      <c r="D12259" s="88">
        <v>16587.04219572759</v>
      </c>
    </row>
    <row r="12260" spans="3:4" x14ac:dyDescent="0.2">
      <c r="C12260" s="88">
        <v>0.60809999999999997</v>
      </c>
      <c r="D12260" s="88">
        <v>16587.059409192159</v>
      </c>
    </row>
    <row r="12261" spans="3:4" x14ac:dyDescent="0.2">
      <c r="C12261" s="88">
        <v>0.60814999999999997</v>
      </c>
      <c r="D12261" s="88">
        <v>16587.280404509776</v>
      </c>
    </row>
    <row r="12262" spans="3:4" x14ac:dyDescent="0.2">
      <c r="C12262" s="88">
        <v>0.60819999999999996</v>
      </c>
      <c r="D12262" s="88">
        <v>16587.396400948448</v>
      </c>
    </row>
    <row r="12263" spans="3:4" x14ac:dyDescent="0.2">
      <c r="C12263" s="88">
        <v>0.60824999999999996</v>
      </c>
      <c r="D12263" s="88">
        <v>16587.701688143694</v>
      </c>
    </row>
    <row r="12264" spans="3:4" x14ac:dyDescent="0.2">
      <c r="C12264" s="88">
        <v>0.60829999999999995</v>
      </c>
      <c r="D12264" s="88">
        <v>16587.837164357519</v>
      </c>
    </row>
    <row r="12265" spans="3:4" x14ac:dyDescent="0.2">
      <c r="C12265" s="88">
        <v>0.60834999999999995</v>
      </c>
      <c r="D12265" s="88">
        <v>16587.876629461447</v>
      </c>
    </row>
    <row r="12266" spans="3:4" x14ac:dyDescent="0.2">
      <c r="C12266" s="88">
        <v>0.60840000000000005</v>
      </c>
      <c r="D12266" s="88">
        <v>16588.048010351347</v>
      </c>
    </row>
    <row r="12267" spans="3:4" x14ac:dyDescent="0.2">
      <c r="C12267" s="88">
        <v>0.60845000000000005</v>
      </c>
      <c r="D12267" s="88">
        <v>16588.09432834894</v>
      </c>
    </row>
    <row r="12268" spans="3:4" x14ac:dyDescent="0.2">
      <c r="C12268" s="88">
        <v>0.60850000000000004</v>
      </c>
      <c r="D12268" s="88">
        <v>16588.108402563095</v>
      </c>
    </row>
    <row r="12269" spans="3:4" x14ac:dyDescent="0.2">
      <c r="C12269" s="88">
        <v>0.60855000000000004</v>
      </c>
      <c r="D12269" s="88">
        <v>16588.362545543147</v>
      </c>
    </row>
    <row r="12270" spans="3:4" x14ac:dyDescent="0.2">
      <c r="C12270" s="88">
        <v>0.60860000000000003</v>
      </c>
      <c r="D12270" s="88">
        <v>16588.447510569673</v>
      </c>
    </row>
    <row r="12271" spans="3:4" x14ac:dyDescent="0.2">
      <c r="C12271" s="88">
        <v>0.60865000000000002</v>
      </c>
      <c r="D12271" s="88">
        <v>16588.507181214329</v>
      </c>
    </row>
    <row r="12272" spans="3:4" x14ac:dyDescent="0.2">
      <c r="C12272" s="88">
        <v>0.60870000000000002</v>
      </c>
      <c r="D12272" s="88">
        <v>16588.639844821399</v>
      </c>
    </row>
    <row r="12273" spans="3:4" x14ac:dyDescent="0.2">
      <c r="C12273" s="88">
        <v>0.60875000000000001</v>
      </c>
      <c r="D12273" s="88">
        <v>16588.692362812737</v>
      </c>
    </row>
    <row r="12274" spans="3:4" x14ac:dyDescent="0.2">
      <c r="C12274" s="88">
        <v>0.60880000000000001</v>
      </c>
      <c r="D12274" s="88">
        <v>16588.957202807349</v>
      </c>
    </row>
    <row r="12275" spans="3:4" x14ac:dyDescent="0.2">
      <c r="C12275" s="88">
        <v>0.60885</v>
      </c>
      <c r="D12275" s="88">
        <v>16589.136891252187</v>
      </c>
    </row>
    <row r="12276" spans="3:4" x14ac:dyDescent="0.2">
      <c r="C12276" s="88">
        <v>0.6089</v>
      </c>
      <c r="D12276" s="88">
        <v>16589.577911242843</v>
      </c>
    </row>
    <row r="12277" spans="3:4" x14ac:dyDescent="0.2">
      <c r="C12277" s="88">
        <v>0.60894999999999999</v>
      </c>
      <c r="D12277" s="88">
        <v>16589.647994889852</v>
      </c>
    </row>
    <row r="12278" spans="3:4" x14ac:dyDescent="0.2">
      <c r="C12278" s="88">
        <v>0.60899999999999999</v>
      </c>
      <c r="D12278" s="88">
        <v>16589.748555501879</v>
      </c>
    </row>
    <row r="12279" spans="3:4" x14ac:dyDescent="0.2">
      <c r="C12279" s="88">
        <v>0.60904999999999998</v>
      </c>
      <c r="D12279" s="88">
        <v>16589.782353522762</v>
      </c>
    </row>
    <row r="12280" spans="3:4" x14ac:dyDescent="0.2">
      <c r="C12280" s="88">
        <v>0.60909999999999997</v>
      </c>
      <c r="D12280" s="88">
        <v>16589.861344584879</v>
      </c>
    </row>
    <row r="12281" spans="3:4" x14ac:dyDescent="0.2">
      <c r="C12281" s="88">
        <v>0.60914999999999997</v>
      </c>
      <c r="D12281" s="88">
        <v>16589.866737417393</v>
      </c>
    </row>
    <row r="12282" spans="3:4" x14ac:dyDescent="0.2">
      <c r="C12282" s="88">
        <v>0.60919999999999996</v>
      </c>
      <c r="D12282" s="88">
        <v>16589.873608231799</v>
      </c>
    </row>
    <row r="12283" spans="3:4" x14ac:dyDescent="0.2">
      <c r="C12283" s="88">
        <v>0.60924999999999996</v>
      </c>
      <c r="D12283" s="88">
        <v>16589.992773688457</v>
      </c>
    </row>
    <row r="12284" spans="3:4" x14ac:dyDescent="0.2">
      <c r="C12284" s="88">
        <v>0.60929999999999995</v>
      </c>
      <c r="D12284" s="88">
        <v>16590.198858161788</v>
      </c>
    </row>
    <row r="12285" spans="3:4" x14ac:dyDescent="0.2">
      <c r="C12285" s="88">
        <v>0.60934999999999995</v>
      </c>
      <c r="D12285" s="88">
        <v>16590.471332359983</v>
      </c>
    </row>
    <row r="12286" spans="3:4" x14ac:dyDescent="0.2">
      <c r="C12286" s="88">
        <v>0.60940000000000005</v>
      </c>
      <c r="D12286" s="88">
        <v>16590.68344093753</v>
      </c>
    </row>
    <row r="12287" spans="3:4" x14ac:dyDescent="0.2">
      <c r="C12287" s="88">
        <v>0.60945000000000005</v>
      </c>
      <c r="D12287" s="88">
        <v>16590.72328618051</v>
      </c>
    </row>
    <row r="12288" spans="3:4" x14ac:dyDescent="0.2">
      <c r="C12288" s="88">
        <v>0.60950000000000004</v>
      </c>
      <c r="D12288" s="88">
        <v>16590.782574599336</v>
      </c>
    </row>
    <row r="12289" spans="3:4" x14ac:dyDescent="0.2">
      <c r="C12289" s="88">
        <v>0.60955000000000004</v>
      </c>
      <c r="D12289" s="88">
        <v>16591.68388263178</v>
      </c>
    </row>
    <row r="12290" spans="3:4" x14ac:dyDescent="0.2">
      <c r="C12290" s="88">
        <v>0.60960000000000003</v>
      </c>
      <c r="D12290" s="88">
        <v>16592.324174018097</v>
      </c>
    </row>
    <row r="12291" spans="3:4" x14ac:dyDescent="0.2">
      <c r="C12291" s="88">
        <v>0.60965000000000003</v>
      </c>
      <c r="D12291" s="88">
        <v>16592.414776373414</v>
      </c>
    </row>
    <row r="12292" spans="3:4" x14ac:dyDescent="0.2">
      <c r="C12292" s="88">
        <v>0.60970000000000002</v>
      </c>
      <c r="D12292" s="88">
        <v>16592.487418688594</v>
      </c>
    </row>
    <row r="12293" spans="3:4" x14ac:dyDescent="0.2">
      <c r="C12293" s="88">
        <v>0.60975000000000001</v>
      </c>
      <c r="D12293" s="88">
        <v>16592.589289373514</v>
      </c>
    </row>
    <row r="12294" spans="3:4" x14ac:dyDescent="0.2">
      <c r="C12294" s="88">
        <v>0.60980000000000001</v>
      </c>
      <c r="D12294" s="88">
        <v>16592.618983723427</v>
      </c>
    </row>
    <row r="12295" spans="3:4" x14ac:dyDescent="0.2">
      <c r="C12295" s="88">
        <v>0.60985</v>
      </c>
      <c r="D12295" s="88">
        <v>16592.626059557671</v>
      </c>
    </row>
    <row r="12296" spans="3:4" x14ac:dyDescent="0.2">
      <c r="C12296" s="88">
        <v>0.6099</v>
      </c>
      <c r="D12296" s="88">
        <v>16592.711715325167</v>
      </c>
    </row>
    <row r="12297" spans="3:4" x14ac:dyDescent="0.2">
      <c r="C12297" s="88">
        <v>0.60994999999999999</v>
      </c>
      <c r="D12297" s="88">
        <v>16593.027288328984</v>
      </c>
    </row>
    <row r="12298" spans="3:4" x14ac:dyDescent="0.2">
      <c r="C12298" s="88">
        <v>0.61</v>
      </c>
      <c r="D12298" s="88">
        <v>16593.341988901549</v>
      </c>
    </row>
    <row r="12299" spans="3:4" x14ac:dyDescent="0.2">
      <c r="C12299" s="88">
        <v>0.61004999999999998</v>
      </c>
      <c r="D12299" s="88">
        <v>16593.424842185603</v>
      </c>
    </row>
    <row r="12300" spans="3:4" x14ac:dyDescent="0.2">
      <c r="C12300" s="88">
        <v>0.61009999999999998</v>
      </c>
      <c r="D12300" s="88">
        <v>16593.436443100003</v>
      </c>
    </row>
    <row r="12301" spans="3:4" x14ac:dyDescent="0.2">
      <c r="C12301" s="88">
        <v>0.61014999999999997</v>
      </c>
      <c r="D12301" s="88">
        <v>16593.440808338641</v>
      </c>
    </row>
    <row r="12302" spans="3:4" x14ac:dyDescent="0.2">
      <c r="C12302" s="88">
        <v>0.61019999999999996</v>
      </c>
      <c r="D12302" s="88">
        <v>16593.487846811186</v>
      </c>
    </row>
    <row r="12303" spans="3:4" x14ac:dyDescent="0.2">
      <c r="C12303" s="88">
        <v>0.61024999999999996</v>
      </c>
      <c r="D12303" s="88">
        <v>16593.691770691363</v>
      </c>
    </row>
    <row r="12304" spans="3:4" x14ac:dyDescent="0.2">
      <c r="C12304" s="88">
        <v>0.61029999999999995</v>
      </c>
      <c r="D12304" s="88">
        <v>16593.976439856619</v>
      </c>
    </row>
    <row r="12305" spans="3:4" x14ac:dyDescent="0.2">
      <c r="C12305" s="88">
        <v>0.61034999999999995</v>
      </c>
      <c r="D12305" s="88">
        <v>16594.237870292491</v>
      </c>
    </row>
    <row r="12306" spans="3:4" x14ac:dyDescent="0.2">
      <c r="C12306" s="88">
        <v>0.61040000000000005</v>
      </c>
      <c r="D12306" s="88">
        <v>16594.269051623953</v>
      </c>
    </row>
    <row r="12307" spans="3:4" x14ac:dyDescent="0.2">
      <c r="C12307" s="88">
        <v>0.61045000000000005</v>
      </c>
      <c r="D12307" s="88">
        <v>16594.33103008167</v>
      </c>
    </row>
    <row r="12308" spans="3:4" x14ac:dyDescent="0.2">
      <c r="C12308" s="88">
        <v>0.61050000000000004</v>
      </c>
      <c r="D12308" s="88">
        <v>16594.486084525801</v>
      </c>
    </row>
    <row r="12309" spans="3:4" x14ac:dyDescent="0.2">
      <c r="C12309" s="88">
        <v>0.61055000000000004</v>
      </c>
      <c r="D12309" s="88">
        <v>16594.878547665758</v>
      </c>
    </row>
    <row r="12310" spans="3:4" x14ac:dyDescent="0.2">
      <c r="C12310" s="88">
        <v>0.61060000000000003</v>
      </c>
      <c r="D12310" s="88">
        <v>16594.975636544681</v>
      </c>
    </row>
    <row r="12311" spans="3:4" x14ac:dyDescent="0.2">
      <c r="C12311" s="88">
        <v>0.61065000000000003</v>
      </c>
      <c r="D12311" s="88">
        <v>16594.994462273477</v>
      </c>
    </row>
    <row r="12312" spans="3:4" x14ac:dyDescent="0.2">
      <c r="C12312" s="88">
        <v>0.61070000000000002</v>
      </c>
      <c r="D12312" s="88">
        <v>16595.103945747658</v>
      </c>
    </row>
    <row r="12313" spans="3:4" x14ac:dyDescent="0.2">
      <c r="C12313" s="88">
        <v>0.61075000000000002</v>
      </c>
      <c r="D12313" s="88">
        <v>16595.107861978046</v>
      </c>
    </row>
    <row r="12314" spans="3:4" x14ac:dyDescent="0.2">
      <c r="C12314" s="88">
        <v>0.61080000000000001</v>
      </c>
      <c r="D12314" s="88">
        <v>16595.110053208267</v>
      </c>
    </row>
    <row r="12315" spans="3:4" x14ac:dyDescent="0.2">
      <c r="C12315" s="88">
        <v>0.61085</v>
      </c>
      <c r="D12315" s="88">
        <v>16595.134200187953</v>
      </c>
    </row>
    <row r="12316" spans="3:4" x14ac:dyDescent="0.2">
      <c r="C12316" s="88">
        <v>0.6109</v>
      </c>
      <c r="D12316" s="88">
        <v>16595.383776456885</v>
      </c>
    </row>
    <row r="12317" spans="3:4" x14ac:dyDescent="0.2">
      <c r="C12317" s="88">
        <v>0.61094999999999999</v>
      </c>
      <c r="D12317" s="88">
        <v>16595.597579349844</v>
      </c>
    </row>
    <row r="12318" spans="3:4" x14ac:dyDescent="0.2">
      <c r="C12318" s="88">
        <v>0.61099999999999999</v>
      </c>
      <c r="D12318" s="88">
        <v>16595.638339822955</v>
      </c>
    </row>
    <row r="12319" spans="3:4" x14ac:dyDescent="0.2">
      <c r="C12319" s="88">
        <v>0.61104999999999998</v>
      </c>
      <c r="D12319" s="88">
        <v>16595.761303944459</v>
      </c>
    </row>
    <row r="12320" spans="3:4" x14ac:dyDescent="0.2">
      <c r="C12320" s="88">
        <v>0.61109999999999998</v>
      </c>
      <c r="D12320" s="88">
        <v>16595.861827225828</v>
      </c>
    </row>
    <row r="12321" spans="3:4" x14ac:dyDescent="0.2">
      <c r="C12321" s="88">
        <v>0.61114999999999997</v>
      </c>
      <c r="D12321" s="88">
        <v>16595.922268947143</v>
      </c>
    </row>
    <row r="12322" spans="3:4" x14ac:dyDescent="0.2">
      <c r="C12322" s="88">
        <v>0.61119999999999997</v>
      </c>
      <c r="D12322" s="88">
        <v>16595.94583438454</v>
      </c>
    </row>
    <row r="12323" spans="3:4" x14ac:dyDescent="0.2">
      <c r="C12323" s="88">
        <v>0.61124999999999996</v>
      </c>
      <c r="D12323" s="88">
        <v>16596.125047472924</v>
      </c>
    </row>
    <row r="12324" spans="3:4" x14ac:dyDescent="0.2">
      <c r="C12324" s="88">
        <v>0.61129999999999995</v>
      </c>
      <c r="D12324" s="88">
        <v>16596.127261238162</v>
      </c>
    </row>
    <row r="12325" spans="3:4" x14ac:dyDescent="0.2">
      <c r="C12325" s="88">
        <v>0.61134999999999995</v>
      </c>
      <c r="D12325" s="88">
        <v>16596.265896352848</v>
      </c>
    </row>
    <row r="12326" spans="3:4" x14ac:dyDescent="0.2">
      <c r="C12326" s="88">
        <v>0.61140000000000005</v>
      </c>
      <c r="D12326" s="88">
        <v>16596.407166272813</v>
      </c>
    </row>
    <row r="12327" spans="3:4" x14ac:dyDescent="0.2">
      <c r="C12327" s="88">
        <v>0.61145000000000005</v>
      </c>
      <c r="D12327" s="88">
        <v>16596.426742338725</v>
      </c>
    </row>
    <row r="12328" spans="3:4" x14ac:dyDescent="0.2">
      <c r="C12328" s="88">
        <v>0.61150000000000004</v>
      </c>
      <c r="D12328" s="88">
        <v>16596.432378309346</v>
      </c>
    </row>
    <row r="12329" spans="3:4" x14ac:dyDescent="0.2">
      <c r="C12329" s="88">
        <v>0.61155000000000004</v>
      </c>
      <c r="D12329" s="88">
        <v>16596.585044509135</v>
      </c>
    </row>
    <row r="12330" spans="3:4" x14ac:dyDescent="0.2">
      <c r="C12330" s="88">
        <v>0.61160000000000003</v>
      </c>
      <c r="D12330" s="88">
        <v>16596.732968699103</v>
      </c>
    </row>
    <row r="12331" spans="3:4" x14ac:dyDescent="0.2">
      <c r="C12331" s="88">
        <v>0.61165000000000003</v>
      </c>
      <c r="D12331" s="88">
        <v>16597.130084023371</v>
      </c>
    </row>
    <row r="12332" spans="3:4" x14ac:dyDescent="0.2">
      <c r="C12332" s="88">
        <v>0.61170000000000002</v>
      </c>
      <c r="D12332" s="88">
        <v>16597.271317105446</v>
      </c>
    </row>
    <row r="12333" spans="3:4" x14ac:dyDescent="0.2">
      <c r="C12333" s="88">
        <v>0.61175000000000002</v>
      </c>
      <c r="D12333" s="88">
        <v>16597.290615025122</v>
      </c>
    </row>
    <row r="12334" spans="3:4" x14ac:dyDescent="0.2">
      <c r="C12334" s="88">
        <v>0.61180000000000001</v>
      </c>
      <c r="D12334" s="88">
        <v>16597.372084906197</v>
      </c>
    </row>
    <row r="12335" spans="3:4" x14ac:dyDescent="0.2">
      <c r="C12335" s="88">
        <v>0.61185</v>
      </c>
      <c r="D12335" s="88">
        <v>16597.476238321855</v>
      </c>
    </row>
    <row r="12336" spans="3:4" x14ac:dyDescent="0.2">
      <c r="C12336" s="88">
        <v>0.6119</v>
      </c>
      <c r="D12336" s="88">
        <v>16597.708281013009</v>
      </c>
    </row>
    <row r="12337" spans="3:4" x14ac:dyDescent="0.2">
      <c r="C12337" s="88">
        <v>0.61194999999999999</v>
      </c>
      <c r="D12337" s="88">
        <v>16597.776095423447</v>
      </c>
    </row>
    <row r="12338" spans="3:4" x14ac:dyDescent="0.2">
      <c r="C12338" s="88">
        <v>0.61199999999999999</v>
      </c>
      <c r="D12338" s="88">
        <v>16597.78409030235</v>
      </c>
    </row>
    <row r="12339" spans="3:4" x14ac:dyDescent="0.2">
      <c r="C12339" s="88">
        <v>0.61204999999999998</v>
      </c>
      <c r="D12339" s="88">
        <v>16597.828519108025</v>
      </c>
    </row>
    <row r="12340" spans="3:4" x14ac:dyDescent="0.2">
      <c r="C12340" s="88">
        <v>0.61209999999999998</v>
      </c>
      <c r="D12340" s="88">
        <v>16597.978826245326</v>
      </c>
    </row>
    <row r="12341" spans="3:4" x14ac:dyDescent="0.2">
      <c r="C12341" s="88">
        <v>0.61214999999999997</v>
      </c>
      <c r="D12341" s="88">
        <v>16598.253028672876</v>
      </c>
    </row>
    <row r="12342" spans="3:4" x14ac:dyDescent="0.2">
      <c r="C12342" s="88">
        <v>0.61219999999999997</v>
      </c>
      <c r="D12342" s="88">
        <v>16598.286058374655</v>
      </c>
    </row>
    <row r="12343" spans="3:4" x14ac:dyDescent="0.2">
      <c r="C12343" s="88">
        <v>0.61224999999999996</v>
      </c>
      <c r="D12343" s="88">
        <v>16598.334659068933</v>
      </c>
    </row>
    <row r="12344" spans="3:4" x14ac:dyDescent="0.2">
      <c r="C12344" s="88">
        <v>0.61229999999999996</v>
      </c>
      <c r="D12344" s="88">
        <v>16598.371795049727</v>
      </c>
    </row>
    <row r="12345" spans="3:4" x14ac:dyDescent="0.2">
      <c r="C12345" s="88">
        <v>0.61234999999999995</v>
      </c>
      <c r="D12345" s="88">
        <v>16598.467062840795</v>
      </c>
    </row>
    <row r="12346" spans="3:4" x14ac:dyDescent="0.2">
      <c r="C12346" s="88">
        <v>0.61240000000000006</v>
      </c>
      <c r="D12346" s="88">
        <v>16598.773212469285</v>
      </c>
    </row>
    <row r="12347" spans="3:4" x14ac:dyDescent="0.2">
      <c r="C12347" s="88">
        <v>0.61245000000000005</v>
      </c>
      <c r="D12347" s="88">
        <v>16598.795030559075</v>
      </c>
    </row>
    <row r="12348" spans="3:4" x14ac:dyDescent="0.2">
      <c r="C12348" s="88">
        <v>0.61250000000000004</v>
      </c>
      <c r="D12348" s="88">
        <v>16599.031734112821</v>
      </c>
    </row>
    <row r="12349" spans="3:4" x14ac:dyDescent="0.2">
      <c r="C12349" s="88">
        <v>0.61255000000000004</v>
      </c>
      <c r="D12349" s="88">
        <v>16599.068528259784</v>
      </c>
    </row>
    <row r="12350" spans="3:4" x14ac:dyDescent="0.2">
      <c r="C12350" s="88">
        <v>0.61260000000000003</v>
      </c>
      <c r="D12350" s="88">
        <v>16599.218295753089</v>
      </c>
    </row>
    <row r="12351" spans="3:4" x14ac:dyDescent="0.2">
      <c r="C12351" s="88">
        <v>0.61265000000000003</v>
      </c>
      <c r="D12351" s="88">
        <v>16599.562501520206</v>
      </c>
    </row>
    <row r="12352" spans="3:4" x14ac:dyDescent="0.2">
      <c r="C12352" s="88">
        <v>0.61270000000000002</v>
      </c>
      <c r="D12352" s="88">
        <v>16599.577141124922</v>
      </c>
    </row>
    <row r="12353" spans="3:4" x14ac:dyDescent="0.2">
      <c r="C12353" s="88">
        <v>0.61275000000000002</v>
      </c>
      <c r="D12353" s="88">
        <v>16599.794047004383</v>
      </c>
    </row>
    <row r="12354" spans="3:4" x14ac:dyDescent="0.2">
      <c r="C12354" s="88">
        <v>0.61280000000000001</v>
      </c>
      <c r="D12354" s="88">
        <v>16599.823898241051</v>
      </c>
    </row>
    <row r="12355" spans="3:4" x14ac:dyDescent="0.2">
      <c r="C12355" s="88">
        <v>0.61285000000000001</v>
      </c>
      <c r="D12355" s="88">
        <v>16599.88700658211</v>
      </c>
    </row>
    <row r="12356" spans="3:4" x14ac:dyDescent="0.2">
      <c r="C12356" s="88">
        <v>0.6129</v>
      </c>
      <c r="D12356" s="88">
        <v>16599.961985930782</v>
      </c>
    </row>
    <row r="12357" spans="3:4" x14ac:dyDescent="0.2">
      <c r="C12357" s="88">
        <v>0.61294999999999999</v>
      </c>
      <c r="D12357" s="88">
        <v>16599.999491069037</v>
      </c>
    </row>
    <row r="12358" spans="3:4" x14ac:dyDescent="0.2">
      <c r="C12358" s="88">
        <v>0.61299999999999999</v>
      </c>
      <c r="D12358" s="88">
        <v>16600.127184089877</v>
      </c>
    </row>
    <row r="12359" spans="3:4" x14ac:dyDescent="0.2">
      <c r="C12359" s="88">
        <v>0.61304999999999998</v>
      </c>
      <c r="D12359" s="88">
        <v>16600.285941387381</v>
      </c>
    </row>
    <row r="12360" spans="3:4" x14ac:dyDescent="0.2">
      <c r="C12360" s="88">
        <v>0.61309999999999998</v>
      </c>
      <c r="D12360" s="88">
        <v>16600.349480667988</v>
      </c>
    </row>
    <row r="12361" spans="3:4" x14ac:dyDescent="0.2">
      <c r="C12361" s="88">
        <v>0.61314999999999997</v>
      </c>
      <c r="D12361" s="88">
        <v>16600.388097284111</v>
      </c>
    </row>
    <row r="12362" spans="3:4" x14ac:dyDescent="0.2">
      <c r="C12362" s="88">
        <v>0.61319999999999997</v>
      </c>
      <c r="D12362" s="88">
        <v>16600.413740798151</v>
      </c>
    </row>
    <row r="12363" spans="3:4" x14ac:dyDescent="0.2">
      <c r="C12363" s="88">
        <v>0.61324999999999996</v>
      </c>
      <c r="D12363" s="88">
        <v>16600.425207908462</v>
      </c>
    </row>
    <row r="12364" spans="3:4" x14ac:dyDescent="0.2">
      <c r="C12364" s="88">
        <v>0.61329999999999996</v>
      </c>
      <c r="D12364" s="88">
        <v>16600.427843372963</v>
      </c>
    </row>
    <row r="12365" spans="3:4" x14ac:dyDescent="0.2">
      <c r="C12365" s="88">
        <v>0.61334999999999995</v>
      </c>
      <c r="D12365" s="88">
        <v>16600.49489988049</v>
      </c>
    </row>
    <row r="12366" spans="3:4" x14ac:dyDescent="0.2">
      <c r="C12366" s="88">
        <v>0.61339999999999995</v>
      </c>
      <c r="D12366" s="88">
        <v>16600.523190267209</v>
      </c>
    </row>
    <row r="12367" spans="3:4" x14ac:dyDescent="0.2">
      <c r="C12367" s="88">
        <v>0.61345000000000005</v>
      </c>
      <c r="D12367" s="88">
        <v>16600.819201431739</v>
      </c>
    </row>
    <row r="12368" spans="3:4" x14ac:dyDescent="0.2">
      <c r="C12368" s="88">
        <v>0.61350000000000005</v>
      </c>
      <c r="D12368" s="88">
        <v>16601.383485867867</v>
      </c>
    </row>
    <row r="12369" spans="3:4" x14ac:dyDescent="0.2">
      <c r="C12369" s="88">
        <v>0.61355000000000004</v>
      </c>
      <c r="D12369" s="88">
        <v>16601.6982734392</v>
      </c>
    </row>
    <row r="12370" spans="3:4" x14ac:dyDescent="0.2">
      <c r="C12370" s="88">
        <v>0.61360000000000003</v>
      </c>
      <c r="D12370" s="88">
        <v>16601.906353256454</v>
      </c>
    </row>
    <row r="12371" spans="3:4" x14ac:dyDescent="0.2">
      <c r="C12371" s="88">
        <v>0.61365000000000003</v>
      </c>
      <c r="D12371" s="88">
        <v>16602.095521814452</v>
      </c>
    </row>
    <row r="12372" spans="3:4" x14ac:dyDescent="0.2">
      <c r="C12372" s="88">
        <v>0.61370000000000002</v>
      </c>
      <c r="D12372" s="88">
        <v>16602.184111093637</v>
      </c>
    </row>
    <row r="12373" spans="3:4" x14ac:dyDescent="0.2">
      <c r="C12373" s="88">
        <v>0.61375000000000002</v>
      </c>
      <c r="D12373" s="88">
        <v>16602.201387845296</v>
      </c>
    </row>
    <row r="12374" spans="3:4" x14ac:dyDescent="0.2">
      <c r="C12374" s="88">
        <v>0.61380000000000001</v>
      </c>
      <c r="D12374" s="88">
        <v>16602.287989480563</v>
      </c>
    </row>
    <row r="12375" spans="3:4" x14ac:dyDescent="0.2">
      <c r="C12375" s="88">
        <v>0.61385000000000001</v>
      </c>
      <c r="D12375" s="88">
        <v>16602.401056012201</v>
      </c>
    </row>
    <row r="12376" spans="3:4" x14ac:dyDescent="0.2">
      <c r="C12376" s="88">
        <v>0.6139</v>
      </c>
      <c r="D12376" s="88">
        <v>16602.581120372433</v>
      </c>
    </row>
    <row r="12377" spans="3:4" x14ac:dyDescent="0.2">
      <c r="C12377" s="88">
        <v>0.61395</v>
      </c>
      <c r="D12377" s="88">
        <v>16602.748391739402</v>
      </c>
    </row>
    <row r="12378" spans="3:4" x14ac:dyDescent="0.2">
      <c r="C12378" s="88">
        <v>0.61399999999999999</v>
      </c>
      <c r="D12378" s="88">
        <v>16602.832787576073</v>
      </c>
    </row>
    <row r="12379" spans="3:4" x14ac:dyDescent="0.2">
      <c r="C12379" s="88">
        <v>0.61404999999999998</v>
      </c>
      <c r="D12379" s="88">
        <v>16603.042922775767</v>
      </c>
    </row>
    <row r="12380" spans="3:4" x14ac:dyDescent="0.2">
      <c r="C12380" s="88">
        <v>0.61409999999999998</v>
      </c>
      <c r="D12380" s="88">
        <v>16603.275626111717</v>
      </c>
    </row>
    <row r="12381" spans="3:4" x14ac:dyDescent="0.2">
      <c r="C12381" s="88">
        <v>0.61414999999999997</v>
      </c>
      <c r="D12381" s="88">
        <v>16603.925363247596</v>
      </c>
    </row>
    <row r="12382" spans="3:4" x14ac:dyDescent="0.2">
      <c r="C12382" s="88">
        <v>0.61419999999999997</v>
      </c>
      <c r="D12382" s="88">
        <v>16604.428360052421</v>
      </c>
    </row>
    <row r="12383" spans="3:4" x14ac:dyDescent="0.2">
      <c r="C12383" s="88">
        <v>0.61424999999999996</v>
      </c>
      <c r="D12383" s="88">
        <v>16604.535188270354</v>
      </c>
    </row>
    <row r="12384" spans="3:4" x14ac:dyDescent="0.2">
      <c r="C12384" s="88">
        <v>0.61429999999999996</v>
      </c>
      <c r="D12384" s="88">
        <v>16604.559110807531</v>
      </c>
    </row>
    <row r="12385" spans="3:4" x14ac:dyDescent="0.2">
      <c r="C12385" s="88">
        <v>0.61434999999999995</v>
      </c>
      <c r="D12385" s="88">
        <v>16604.834020451548</v>
      </c>
    </row>
    <row r="12386" spans="3:4" x14ac:dyDescent="0.2">
      <c r="C12386" s="88">
        <v>0.61439999999999995</v>
      </c>
      <c r="D12386" s="88">
        <v>16604.984217685513</v>
      </c>
    </row>
    <row r="12387" spans="3:4" x14ac:dyDescent="0.2">
      <c r="C12387" s="88">
        <v>0.61445000000000005</v>
      </c>
      <c r="D12387" s="88">
        <v>16605.030918402099</v>
      </c>
    </row>
    <row r="12388" spans="3:4" x14ac:dyDescent="0.2">
      <c r="C12388" s="88">
        <v>0.61450000000000005</v>
      </c>
      <c r="D12388" s="88">
        <v>16605.247641082482</v>
      </c>
    </row>
    <row r="12389" spans="3:4" x14ac:dyDescent="0.2">
      <c r="C12389" s="88">
        <v>0.61455000000000004</v>
      </c>
      <c r="D12389" s="88">
        <v>16605.530935704792</v>
      </c>
    </row>
    <row r="12390" spans="3:4" x14ac:dyDescent="0.2">
      <c r="C12390" s="88">
        <v>0.61460000000000004</v>
      </c>
      <c r="D12390" s="88">
        <v>16605.770238704543</v>
      </c>
    </row>
    <row r="12391" spans="3:4" x14ac:dyDescent="0.2">
      <c r="C12391" s="88">
        <v>0.61465000000000003</v>
      </c>
      <c r="D12391" s="88">
        <v>16606.115224625442</v>
      </c>
    </row>
    <row r="12392" spans="3:4" x14ac:dyDescent="0.2">
      <c r="C12392" s="88">
        <v>0.61470000000000002</v>
      </c>
      <c r="D12392" s="88">
        <v>16606.284069425652</v>
      </c>
    </row>
    <row r="12393" spans="3:4" x14ac:dyDescent="0.2">
      <c r="C12393" s="88">
        <v>0.61475000000000002</v>
      </c>
      <c r="D12393" s="88">
        <v>16606.288571337293</v>
      </c>
    </row>
    <row r="12394" spans="3:4" x14ac:dyDescent="0.2">
      <c r="C12394" s="88">
        <v>0.61480000000000001</v>
      </c>
      <c r="D12394" s="88">
        <v>16606.330830063172</v>
      </c>
    </row>
    <row r="12395" spans="3:4" x14ac:dyDescent="0.2">
      <c r="C12395" s="88">
        <v>0.61485000000000001</v>
      </c>
      <c r="D12395" s="88">
        <v>16606.343415736046</v>
      </c>
    </row>
    <row r="12396" spans="3:4" x14ac:dyDescent="0.2">
      <c r="C12396" s="88">
        <v>0.6149</v>
      </c>
      <c r="D12396" s="88">
        <v>16606.360729279895</v>
      </c>
    </row>
    <row r="12397" spans="3:4" x14ac:dyDescent="0.2">
      <c r="C12397" s="88">
        <v>0.61495</v>
      </c>
      <c r="D12397" s="88">
        <v>16606.534295555175</v>
      </c>
    </row>
    <row r="12398" spans="3:4" x14ac:dyDescent="0.2">
      <c r="C12398" s="88">
        <v>0.61499999999999999</v>
      </c>
      <c r="D12398" s="88">
        <v>16606.57218793275</v>
      </c>
    </row>
    <row r="12399" spans="3:4" x14ac:dyDescent="0.2">
      <c r="C12399" s="88">
        <v>0.61504999999999999</v>
      </c>
      <c r="D12399" s="88">
        <v>16606.777339882028</v>
      </c>
    </row>
    <row r="12400" spans="3:4" x14ac:dyDescent="0.2">
      <c r="C12400" s="88">
        <v>0.61509999999999998</v>
      </c>
      <c r="D12400" s="88">
        <v>16606.865519065985</v>
      </c>
    </row>
    <row r="12401" spans="3:4" x14ac:dyDescent="0.2">
      <c r="C12401" s="88">
        <v>0.61514999999999997</v>
      </c>
      <c r="D12401" s="88">
        <v>16607.003162278212</v>
      </c>
    </row>
    <row r="12402" spans="3:4" x14ac:dyDescent="0.2">
      <c r="C12402" s="88">
        <v>0.61519999999999997</v>
      </c>
      <c r="D12402" s="88">
        <v>16607.04676959075</v>
      </c>
    </row>
    <row r="12403" spans="3:4" x14ac:dyDescent="0.2">
      <c r="C12403" s="88">
        <v>0.61524999999999996</v>
      </c>
      <c r="D12403" s="88">
        <v>16607.222966740388</v>
      </c>
    </row>
    <row r="12404" spans="3:4" x14ac:dyDescent="0.2">
      <c r="C12404" s="88">
        <v>0.61529999999999996</v>
      </c>
      <c r="D12404" s="88">
        <v>16607.42032707778</v>
      </c>
    </row>
    <row r="12405" spans="3:4" x14ac:dyDescent="0.2">
      <c r="C12405" s="88">
        <v>0.61534999999999995</v>
      </c>
      <c r="D12405" s="88">
        <v>16607.542840028196</v>
      </c>
    </row>
    <row r="12406" spans="3:4" x14ac:dyDescent="0.2">
      <c r="C12406" s="88">
        <v>0.61539999999999995</v>
      </c>
      <c r="D12406" s="88">
        <v>16607.581431490802</v>
      </c>
    </row>
    <row r="12407" spans="3:4" x14ac:dyDescent="0.2">
      <c r="C12407" s="88">
        <v>0.61545000000000005</v>
      </c>
      <c r="D12407" s="88">
        <v>16607.590436417522</v>
      </c>
    </row>
    <row r="12408" spans="3:4" x14ac:dyDescent="0.2">
      <c r="C12408" s="88">
        <v>0.61550000000000005</v>
      </c>
      <c r="D12408" s="88">
        <v>16607.938040799007</v>
      </c>
    </row>
    <row r="12409" spans="3:4" x14ac:dyDescent="0.2">
      <c r="C12409" s="88">
        <v>0.61555000000000004</v>
      </c>
      <c r="D12409" s="88">
        <v>16608.141560702254</v>
      </c>
    </row>
    <row r="12410" spans="3:4" x14ac:dyDescent="0.2">
      <c r="C12410" s="88">
        <v>0.61560000000000004</v>
      </c>
      <c r="D12410" s="88">
        <v>16608.293721989587</v>
      </c>
    </row>
    <row r="12411" spans="3:4" x14ac:dyDescent="0.2">
      <c r="C12411" s="88">
        <v>0.61565000000000003</v>
      </c>
      <c r="D12411" s="88">
        <v>16608.340210060953</v>
      </c>
    </row>
    <row r="12412" spans="3:4" x14ac:dyDescent="0.2">
      <c r="C12412" s="88">
        <v>0.61570000000000003</v>
      </c>
      <c r="D12412" s="88">
        <v>16608.403717685236</v>
      </c>
    </row>
    <row r="12413" spans="3:4" x14ac:dyDescent="0.2">
      <c r="C12413" s="88">
        <v>0.61575000000000002</v>
      </c>
      <c r="D12413" s="88">
        <v>16608.440648717802</v>
      </c>
    </row>
    <row r="12414" spans="3:4" x14ac:dyDescent="0.2">
      <c r="C12414" s="88">
        <v>0.61580000000000001</v>
      </c>
      <c r="D12414" s="88">
        <v>16608.560163328584</v>
      </c>
    </row>
    <row r="12415" spans="3:4" x14ac:dyDescent="0.2">
      <c r="C12415" s="88">
        <v>0.61585000000000001</v>
      </c>
      <c r="D12415" s="88">
        <v>16609.210278805025</v>
      </c>
    </row>
    <row r="12416" spans="3:4" x14ac:dyDescent="0.2">
      <c r="C12416" s="88">
        <v>0.6159</v>
      </c>
      <c r="D12416" s="88">
        <v>16609.279286302961</v>
      </c>
    </row>
    <row r="12417" spans="3:4" x14ac:dyDescent="0.2">
      <c r="C12417" s="88">
        <v>0.61595</v>
      </c>
      <c r="D12417" s="88">
        <v>16609.337797748904</v>
      </c>
    </row>
    <row r="12418" spans="3:4" x14ac:dyDescent="0.2">
      <c r="C12418" s="88">
        <v>0.61599999999999999</v>
      </c>
      <c r="D12418" s="88">
        <v>16609.387140019673</v>
      </c>
    </row>
    <row r="12419" spans="3:4" x14ac:dyDescent="0.2">
      <c r="C12419" s="88">
        <v>0.61604999999999999</v>
      </c>
      <c r="D12419" s="88">
        <v>16609.477028092057</v>
      </c>
    </row>
    <row r="12420" spans="3:4" x14ac:dyDescent="0.2">
      <c r="C12420" s="88">
        <v>0.61609999999999998</v>
      </c>
      <c r="D12420" s="88">
        <v>16609.501685647625</v>
      </c>
    </row>
    <row r="12421" spans="3:4" x14ac:dyDescent="0.2">
      <c r="C12421" s="88">
        <v>0.61614999999999998</v>
      </c>
      <c r="D12421" s="88">
        <v>16609.671841663912</v>
      </c>
    </row>
    <row r="12422" spans="3:4" x14ac:dyDescent="0.2">
      <c r="C12422" s="88">
        <v>0.61619999999999997</v>
      </c>
      <c r="D12422" s="88">
        <v>16609.833581408475</v>
      </c>
    </row>
    <row r="12423" spans="3:4" x14ac:dyDescent="0.2">
      <c r="C12423" s="88">
        <v>0.61624999999999996</v>
      </c>
      <c r="D12423" s="88">
        <v>16609.950715629315</v>
      </c>
    </row>
    <row r="12424" spans="3:4" x14ac:dyDescent="0.2">
      <c r="C12424" s="88">
        <v>0.61629999999999996</v>
      </c>
      <c r="D12424" s="88">
        <v>16610.109652752959</v>
      </c>
    </row>
    <row r="12425" spans="3:4" x14ac:dyDescent="0.2">
      <c r="C12425" s="88">
        <v>0.61634999999999995</v>
      </c>
      <c r="D12425" s="88">
        <v>16610.226850827155</v>
      </c>
    </row>
    <row r="12426" spans="3:4" x14ac:dyDescent="0.2">
      <c r="C12426" s="88">
        <v>0.61639999999999995</v>
      </c>
      <c r="D12426" s="88">
        <v>16610.266211693186</v>
      </c>
    </row>
    <row r="12427" spans="3:4" x14ac:dyDescent="0.2">
      <c r="C12427" s="88">
        <v>0.61645000000000005</v>
      </c>
      <c r="D12427" s="88">
        <v>16610.313477497446</v>
      </c>
    </row>
    <row r="12428" spans="3:4" x14ac:dyDescent="0.2">
      <c r="C12428" s="88">
        <v>0.61650000000000005</v>
      </c>
      <c r="D12428" s="88">
        <v>16610.371354147868</v>
      </c>
    </row>
    <row r="12429" spans="3:4" x14ac:dyDescent="0.2">
      <c r="C12429" s="88">
        <v>0.61655000000000004</v>
      </c>
      <c r="D12429" s="88">
        <v>16610.545605720592</v>
      </c>
    </row>
    <row r="12430" spans="3:4" x14ac:dyDescent="0.2">
      <c r="C12430" s="88">
        <v>0.61660000000000004</v>
      </c>
      <c r="D12430" s="88">
        <v>16610.681395902589</v>
      </c>
    </row>
    <row r="12431" spans="3:4" x14ac:dyDescent="0.2">
      <c r="C12431" s="88">
        <v>0.61665000000000003</v>
      </c>
      <c r="D12431" s="88">
        <v>16610.901366145983</v>
      </c>
    </row>
    <row r="12432" spans="3:4" x14ac:dyDescent="0.2">
      <c r="C12432" s="88">
        <v>0.61670000000000003</v>
      </c>
      <c r="D12432" s="88">
        <v>16610.951942169606</v>
      </c>
    </row>
    <row r="12433" spans="3:4" x14ac:dyDescent="0.2">
      <c r="C12433" s="88">
        <v>0.61675000000000002</v>
      </c>
      <c r="D12433" s="88">
        <v>16611.053857999981</v>
      </c>
    </row>
    <row r="12434" spans="3:4" x14ac:dyDescent="0.2">
      <c r="C12434" s="88">
        <v>0.61680000000000001</v>
      </c>
      <c r="D12434" s="88">
        <v>16611.101607901688</v>
      </c>
    </row>
    <row r="12435" spans="3:4" x14ac:dyDescent="0.2">
      <c r="C12435" s="88">
        <v>0.61685000000000001</v>
      </c>
      <c r="D12435" s="88">
        <v>16611.516528036394</v>
      </c>
    </row>
    <row r="12436" spans="3:4" x14ac:dyDescent="0.2">
      <c r="C12436" s="88">
        <v>0.6169</v>
      </c>
      <c r="D12436" s="88">
        <v>16611.614069715975</v>
      </c>
    </row>
    <row r="12437" spans="3:4" x14ac:dyDescent="0.2">
      <c r="C12437" s="88">
        <v>0.61695</v>
      </c>
      <c r="D12437" s="88">
        <v>16612.352634454186</v>
      </c>
    </row>
    <row r="12438" spans="3:4" x14ac:dyDescent="0.2">
      <c r="C12438" s="88">
        <v>0.61699999999999999</v>
      </c>
      <c r="D12438" s="88">
        <v>16612.54864545789</v>
      </c>
    </row>
    <row r="12439" spans="3:4" x14ac:dyDescent="0.2">
      <c r="C12439" s="88">
        <v>0.61704999999999999</v>
      </c>
      <c r="D12439" s="88">
        <v>16612.656315220738</v>
      </c>
    </row>
    <row r="12440" spans="3:4" x14ac:dyDescent="0.2">
      <c r="C12440" s="88">
        <v>0.61709999999999998</v>
      </c>
      <c r="D12440" s="88">
        <v>16612.93287465582</v>
      </c>
    </row>
    <row r="12441" spans="3:4" x14ac:dyDescent="0.2">
      <c r="C12441" s="88">
        <v>0.61714999999999998</v>
      </c>
      <c r="D12441" s="88">
        <v>16612.976430079871</v>
      </c>
    </row>
    <row r="12442" spans="3:4" x14ac:dyDescent="0.2">
      <c r="C12442" s="88">
        <v>0.61719999999999997</v>
      </c>
      <c r="D12442" s="88">
        <v>16612.991734178431</v>
      </c>
    </row>
    <row r="12443" spans="3:4" x14ac:dyDescent="0.2">
      <c r="C12443" s="88">
        <v>0.61724999999999997</v>
      </c>
      <c r="D12443" s="88">
        <v>16613.298994823712</v>
      </c>
    </row>
    <row r="12444" spans="3:4" x14ac:dyDescent="0.2">
      <c r="C12444" s="88">
        <v>0.61729999999999996</v>
      </c>
      <c r="D12444" s="88">
        <v>16613.630172385761</v>
      </c>
    </row>
    <row r="12445" spans="3:4" x14ac:dyDescent="0.2">
      <c r="C12445" s="88">
        <v>0.61734999999999995</v>
      </c>
      <c r="D12445" s="88">
        <v>16613.662741703054</v>
      </c>
    </row>
    <row r="12446" spans="3:4" x14ac:dyDescent="0.2">
      <c r="C12446" s="88">
        <v>0.61739999999999995</v>
      </c>
      <c r="D12446" s="88">
        <v>16613.67274019069</v>
      </c>
    </row>
    <row r="12447" spans="3:4" x14ac:dyDescent="0.2">
      <c r="C12447" s="88">
        <v>0.61745000000000005</v>
      </c>
      <c r="D12447" s="88">
        <v>16613.774852700386</v>
      </c>
    </row>
    <row r="12448" spans="3:4" x14ac:dyDescent="0.2">
      <c r="C12448" s="88">
        <v>0.61750000000000005</v>
      </c>
      <c r="D12448" s="88">
        <v>16613.817262068416</v>
      </c>
    </row>
    <row r="12449" spans="3:4" x14ac:dyDescent="0.2">
      <c r="C12449" s="88">
        <v>0.61755000000000004</v>
      </c>
      <c r="D12449" s="88">
        <v>16614.033709959436</v>
      </c>
    </row>
    <row r="12450" spans="3:4" x14ac:dyDescent="0.2">
      <c r="C12450" s="88">
        <v>0.61760000000000004</v>
      </c>
      <c r="D12450" s="88">
        <v>16614.142955808838</v>
      </c>
    </row>
    <row r="12451" spans="3:4" x14ac:dyDescent="0.2">
      <c r="C12451" s="88">
        <v>0.61765000000000003</v>
      </c>
      <c r="D12451" s="88">
        <v>16614.157397915958</v>
      </c>
    </row>
    <row r="12452" spans="3:4" x14ac:dyDescent="0.2">
      <c r="C12452" s="88">
        <v>0.61770000000000003</v>
      </c>
      <c r="D12452" s="88">
        <v>16614.277674431811</v>
      </c>
    </row>
    <row r="12453" spans="3:4" x14ac:dyDescent="0.2">
      <c r="C12453" s="88">
        <v>0.61775000000000002</v>
      </c>
      <c r="D12453" s="88">
        <v>16614.557197125388</v>
      </c>
    </row>
    <row r="12454" spans="3:4" x14ac:dyDescent="0.2">
      <c r="C12454" s="88">
        <v>0.61780000000000002</v>
      </c>
      <c r="D12454" s="88">
        <v>16614.56422189482</v>
      </c>
    </row>
    <row r="12455" spans="3:4" x14ac:dyDescent="0.2">
      <c r="C12455" s="88">
        <v>0.61785000000000001</v>
      </c>
      <c r="D12455" s="88">
        <v>16614.91142073903</v>
      </c>
    </row>
    <row r="12456" spans="3:4" x14ac:dyDescent="0.2">
      <c r="C12456" s="88">
        <v>0.6179</v>
      </c>
      <c r="D12456" s="88">
        <v>16615.000434553695</v>
      </c>
    </row>
    <row r="12457" spans="3:4" x14ac:dyDescent="0.2">
      <c r="C12457" s="88">
        <v>0.61795</v>
      </c>
      <c r="D12457" s="88">
        <v>16615.09544419864</v>
      </c>
    </row>
    <row r="12458" spans="3:4" x14ac:dyDescent="0.2">
      <c r="C12458" s="88">
        <v>0.61799999999999999</v>
      </c>
      <c r="D12458" s="88">
        <v>16615.248033535445</v>
      </c>
    </row>
    <row r="12459" spans="3:4" x14ac:dyDescent="0.2">
      <c r="C12459" s="88">
        <v>0.61804999999999999</v>
      </c>
      <c r="D12459" s="88">
        <v>16615.336423482946</v>
      </c>
    </row>
    <row r="12460" spans="3:4" x14ac:dyDescent="0.2">
      <c r="C12460" s="88">
        <v>0.61809999999999998</v>
      </c>
      <c r="D12460" s="88">
        <v>16615.495004944307</v>
      </c>
    </row>
    <row r="12461" spans="3:4" x14ac:dyDescent="0.2">
      <c r="C12461" s="88">
        <v>0.61814999999999998</v>
      </c>
      <c r="D12461" s="88">
        <v>16615.655406246224</v>
      </c>
    </row>
    <row r="12462" spans="3:4" x14ac:dyDescent="0.2">
      <c r="C12462" s="88">
        <v>0.61819999999999997</v>
      </c>
      <c r="D12462" s="88">
        <v>16615.680660110898</v>
      </c>
    </row>
    <row r="12463" spans="3:4" x14ac:dyDescent="0.2">
      <c r="C12463" s="88">
        <v>0.61824999999999997</v>
      </c>
      <c r="D12463" s="88">
        <v>16615.85580468745</v>
      </c>
    </row>
    <row r="12464" spans="3:4" x14ac:dyDescent="0.2">
      <c r="C12464" s="88">
        <v>0.61829999999999996</v>
      </c>
      <c r="D12464" s="88">
        <v>16616.53768927485</v>
      </c>
    </row>
    <row r="12465" spans="3:4" x14ac:dyDescent="0.2">
      <c r="C12465" s="88">
        <v>0.61834999999999996</v>
      </c>
      <c r="D12465" s="88">
        <v>16616.662449854215</v>
      </c>
    </row>
    <row r="12466" spans="3:4" x14ac:dyDescent="0.2">
      <c r="C12466" s="88">
        <v>0.61839999999999995</v>
      </c>
      <c r="D12466" s="88">
        <v>16616.885797545387</v>
      </c>
    </row>
    <row r="12467" spans="3:4" x14ac:dyDescent="0.2">
      <c r="C12467" s="88">
        <v>0.61845000000000006</v>
      </c>
      <c r="D12467" s="88">
        <v>16616.936110201506</v>
      </c>
    </row>
    <row r="12468" spans="3:4" x14ac:dyDescent="0.2">
      <c r="C12468" s="88">
        <v>0.61850000000000005</v>
      </c>
      <c r="D12468" s="88">
        <v>16617.029134311659</v>
      </c>
    </row>
    <row r="12469" spans="3:4" x14ac:dyDescent="0.2">
      <c r="C12469" s="88">
        <v>0.61855000000000004</v>
      </c>
      <c r="D12469" s="88">
        <v>16617.210995358291</v>
      </c>
    </row>
    <row r="12470" spans="3:4" x14ac:dyDescent="0.2">
      <c r="C12470" s="88">
        <v>0.61860000000000004</v>
      </c>
      <c r="D12470" s="88">
        <v>16617.345573714014</v>
      </c>
    </row>
    <row r="12471" spans="3:4" x14ac:dyDescent="0.2">
      <c r="C12471" s="88">
        <v>0.61865000000000003</v>
      </c>
      <c r="D12471" s="88">
        <v>16617.384529839805</v>
      </c>
    </row>
    <row r="12472" spans="3:4" x14ac:dyDescent="0.2">
      <c r="C12472" s="88">
        <v>0.61870000000000003</v>
      </c>
      <c r="D12472" s="88">
        <v>16617.39616918184</v>
      </c>
    </row>
    <row r="12473" spans="3:4" x14ac:dyDescent="0.2">
      <c r="C12473" s="88">
        <v>0.61875000000000002</v>
      </c>
      <c r="D12473" s="88">
        <v>16617.563125866367</v>
      </c>
    </row>
    <row r="12474" spans="3:4" x14ac:dyDescent="0.2">
      <c r="C12474" s="88">
        <v>0.61880000000000002</v>
      </c>
      <c r="D12474" s="88">
        <v>16617.581343897451</v>
      </c>
    </row>
    <row r="12475" spans="3:4" x14ac:dyDescent="0.2">
      <c r="C12475" s="88">
        <v>0.61885000000000001</v>
      </c>
      <c r="D12475" s="88">
        <v>16617.984744602865</v>
      </c>
    </row>
    <row r="12476" spans="3:4" x14ac:dyDescent="0.2">
      <c r="C12476" s="88">
        <v>0.61890000000000001</v>
      </c>
      <c r="D12476" s="88">
        <v>16618.052220794605</v>
      </c>
    </row>
    <row r="12477" spans="3:4" x14ac:dyDescent="0.2">
      <c r="C12477" s="88">
        <v>0.61895</v>
      </c>
      <c r="D12477" s="88">
        <v>16618.279366328778</v>
      </c>
    </row>
    <row r="12478" spans="3:4" x14ac:dyDescent="0.2">
      <c r="C12478" s="88">
        <v>0.61899999999999999</v>
      </c>
      <c r="D12478" s="88">
        <v>16618.408713521767</v>
      </c>
    </row>
    <row r="12479" spans="3:4" x14ac:dyDescent="0.2">
      <c r="C12479" s="88">
        <v>0.61904999999999999</v>
      </c>
      <c r="D12479" s="88">
        <v>16618.633896494011</v>
      </c>
    </row>
    <row r="12480" spans="3:4" x14ac:dyDescent="0.2">
      <c r="C12480" s="88">
        <v>0.61909999999999998</v>
      </c>
      <c r="D12480" s="88">
        <v>16618.683275520667</v>
      </c>
    </row>
    <row r="12481" spans="3:4" x14ac:dyDescent="0.2">
      <c r="C12481" s="88">
        <v>0.61914999999999998</v>
      </c>
      <c r="D12481" s="88">
        <v>16618.741785844424</v>
      </c>
    </row>
    <row r="12482" spans="3:4" x14ac:dyDescent="0.2">
      <c r="C12482" s="88">
        <v>0.61919999999999997</v>
      </c>
      <c r="D12482" s="88">
        <v>16619.297413365675</v>
      </c>
    </row>
    <row r="12483" spans="3:4" x14ac:dyDescent="0.2">
      <c r="C12483" s="88">
        <v>0.61924999999999997</v>
      </c>
      <c r="D12483" s="88">
        <v>16619.298420479274</v>
      </c>
    </row>
    <row r="12484" spans="3:4" x14ac:dyDescent="0.2">
      <c r="C12484" s="88">
        <v>0.61929999999999996</v>
      </c>
      <c r="D12484" s="88">
        <v>16619.329952603654</v>
      </c>
    </row>
    <row r="12485" spans="3:4" x14ac:dyDescent="0.2">
      <c r="C12485" s="88">
        <v>0.61934999999999996</v>
      </c>
      <c r="D12485" s="88">
        <v>16619.621329572259</v>
      </c>
    </row>
    <row r="12486" spans="3:4" x14ac:dyDescent="0.2">
      <c r="C12486" s="88">
        <v>0.61939999999999995</v>
      </c>
      <c r="D12486" s="88">
        <v>16619.769537204334</v>
      </c>
    </row>
    <row r="12487" spans="3:4" x14ac:dyDescent="0.2">
      <c r="C12487" s="88">
        <v>0.61944999999999995</v>
      </c>
      <c r="D12487" s="88">
        <v>16619.821910748353</v>
      </c>
    </row>
    <row r="12488" spans="3:4" x14ac:dyDescent="0.2">
      <c r="C12488" s="88">
        <v>0.61950000000000005</v>
      </c>
      <c r="D12488" s="88">
        <v>16619.94441441985</v>
      </c>
    </row>
    <row r="12489" spans="3:4" x14ac:dyDescent="0.2">
      <c r="C12489" s="88">
        <v>0.61955000000000005</v>
      </c>
      <c r="D12489" s="88">
        <v>16619.966092024468</v>
      </c>
    </row>
    <row r="12490" spans="3:4" x14ac:dyDescent="0.2">
      <c r="C12490" s="88">
        <v>0.61960000000000004</v>
      </c>
      <c r="D12490" s="88">
        <v>16619.97191331385</v>
      </c>
    </row>
    <row r="12491" spans="3:4" x14ac:dyDescent="0.2">
      <c r="C12491" s="88">
        <v>0.61965000000000003</v>
      </c>
      <c r="D12491" s="88">
        <v>16620.221986360339</v>
      </c>
    </row>
    <row r="12492" spans="3:4" x14ac:dyDescent="0.2">
      <c r="C12492" s="88">
        <v>0.61970000000000003</v>
      </c>
      <c r="D12492" s="88">
        <v>16620.405590924056</v>
      </c>
    </row>
    <row r="12493" spans="3:4" x14ac:dyDescent="0.2">
      <c r="C12493" s="88">
        <v>0.61975000000000002</v>
      </c>
      <c r="D12493" s="88">
        <v>16620.766930889749</v>
      </c>
    </row>
    <row r="12494" spans="3:4" x14ac:dyDescent="0.2">
      <c r="C12494" s="88">
        <v>0.61980000000000002</v>
      </c>
      <c r="D12494" s="88">
        <v>16620.775599421046</v>
      </c>
    </row>
    <row r="12495" spans="3:4" x14ac:dyDescent="0.2">
      <c r="C12495" s="88">
        <v>0.61985000000000001</v>
      </c>
      <c r="D12495" s="88">
        <v>16620.927145731308</v>
      </c>
    </row>
    <row r="12496" spans="3:4" x14ac:dyDescent="0.2">
      <c r="C12496" s="88">
        <v>0.61990000000000001</v>
      </c>
      <c r="D12496" s="88">
        <v>16621.015861730459</v>
      </c>
    </row>
    <row r="12497" spans="3:4" x14ac:dyDescent="0.2">
      <c r="C12497" s="88">
        <v>0.61995</v>
      </c>
      <c r="D12497" s="88">
        <v>16621.183838025037</v>
      </c>
    </row>
    <row r="12498" spans="3:4" x14ac:dyDescent="0.2">
      <c r="C12498" s="88">
        <v>0.62</v>
      </c>
      <c r="D12498" s="88">
        <v>16621.20157111415</v>
      </c>
    </row>
    <row r="12499" spans="3:4" x14ac:dyDescent="0.2">
      <c r="C12499" s="88">
        <v>0.62004999999999999</v>
      </c>
      <c r="D12499" s="88">
        <v>16621.348626870385</v>
      </c>
    </row>
    <row r="12500" spans="3:4" x14ac:dyDescent="0.2">
      <c r="C12500" s="88">
        <v>0.62009999999999998</v>
      </c>
      <c r="D12500" s="88">
        <v>16621.417880161724</v>
      </c>
    </row>
    <row r="12501" spans="3:4" x14ac:dyDescent="0.2">
      <c r="C12501" s="88">
        <v>0.62014999999999998</v>
      </c>
      <c r="D12501" s="88">
        <v>16621.512093739595</v>
      </c>
    </row>
    <row r="12502" spans="3:4" x14ac:dyDescent="0.2">
      <c r="C12502" s="88">
        <v>0.62019999999999997</v>
      </c>
      <c r="D12502" s="88">
        <v>16621.644037669084</v>
      </c>
    </row>
    <row r="12503" spans="3:4" x14ac:dyDescent="0.2">
      <c r="C12503" s="88">
        <v>0.62024999999999997</v>
      </c>
      <c r="D12503" s="88">
        <v>16621.758228645464</v>
      </c>
    </row>
    <row r="12504" spans="3:4" x14ac:dyDescent="0.2">
      <c r="C12504" s="88">
        <v>0.62029999999999996</v>
      </c>
      <c r="D12504" s="88">
        <v>16621.846145611904</v>
      </c>
    </row>
    <row r="12505" spans="3:4" x14ac:dyDescent="0.2">
      <c r="C12505" s="88">
        <v>0.62034999999999996</v>
      </c>
      <c r="D12505" s="88">
        <v>16622.031716045949</v>
      </c>
    </row>
    <row r="12506" spans="3:4" x14ac:dyDescent="0.2">
      <c r="C12506" s="88">
        <v>0.62039999999999995</v>
      </c>
      <c r="D12506" s="88">
        <v>16622.164856300365</v>
      </c>
    </row>
    <row r="12507" spans="3:4" x14ac:dyDescent="0.2">
      <c r="C12507" s="88">
        <v>0.62044999999999995</v>
      </c>
      <c r="D12507" s="88">
        <v>16622.210646617819</v>
      </c>
    </row>
    <row r="12508" spans="3:4" x14ac:dyDescent="0.2">
      <c r="C12508" s="88">
        <v>0.62050000000000005</v>
      </c>
      <c r="D12508" s="88">
        <v>16622.817084047434</v>
      </c>
    </row>
    <row r="12509" spans="3:4" x14ac:dyDescent="0.2">
      <c r="C12509" s="88">
        <v>0.62055000000000005</v>
      </c>
      <c r="D12509" s="88">
        <v>16622.823392791674</v>
      </c>
    </row>
    <row r="12510" spans="3:4" x14ac:dyDescent="0.2">
      <c r="C12510" s="88">
        <v>0.62060000000000004</v>
      </c>
      <c r="D12510" s="88">
        <v>16623.094498124217</v>
      </c>
    </row>
    <row r="12511" spans="3:4" x14ac:dyDescent="0.2">
      <c r="C12511" s="88">
        <v>0.62065000000000003</v>
      </c>
      <c r="D12511" s="88">
        <v>16623.249002432636</v>
      </c>
    </row>
    <row r="12512" spans="3:4" x14ac:dyDescent="0.2">
      <c r="C12512" s="88">
        <v>0.62070000000000003</v>
      </c>
      <c r="D12512" s="88">
        <v>16623.256663164269</v>
      </c>
    </row>
    <row r="12513" spans="3:4" x14ac:dyDescent="0.2">
      <c r="C12513" s="88">
        <v>0.62075000000000002</v>
      </c>
      <c r="D12513" s="88">
        <v>16623.32667796114</v>
      </c>
    </row>
    <row r="12514" spans="3:4" x14ac:dyDescent="0.2">
      <c r="C12514" s="88">
        <v>0.62080000000000002</v>
      </c>
      <c r="D12514" s="88">
        <v>16623.600781046531</v>
      </c>
    </row>
    <row r="12515" spans="3:4" x14ac:dyDescent="0.2">
      <c r="C12515" s="88">
        <v>0.62085000000000001</v>
      </c>
      <c r="D12515" s="88">
        <v>16623.638391421857</v>
      </c>
    </row>
    <row r="12516" spans="3:4" x14ac:dyDescent="0.2">
      <c r="C12516" s="88">
        <v>0.62090000000000001</v>
      </c>
      <c r="D12516" s="88">
        <v>16623.867673609479</v>
      </c>
    </row>
    <row r="12517" spans="3:4" x14ac:dyDescent="0.2">
      <c r="C12517" s="88">
        <v>0.62095</v>
      </c>
      <c r="D12517" s="88">
        <v>16624.120497683791</v>
      </c>
    </row>
    <row r="12518" spans="3:4" x14ac:dyDescent="0.2">
      <c r="C12518" s="88">
        <v>0.621</v>
      </c>
      <c r="D12518" s="88">
        <v>16624.655533000616</v>
      </c>
    </row>
    <row r="12519" spans="3:4" x14ac:dyDescent="0.2">
      <c r="C12519" s="88">
        <v>0.62104999999999999</v>
      </c>
      <c r="D12519" s="88">
        <v>16624.959718937444</v>
      </c>
    </row>
    <row r="12520" spans="3:4" x14ac:dyDescent="0.2">
      <c r="C12520" s="88">
        <v>0.62109999999999999</v>
      </c>
      <c r="D12520" s="88">
        <v>16625.11834041592</v>
      </c>
    </row>
    <row r="12521" spans="3:4" x14ac:dyDescent="0.2">
      <c r="C12521" s="88">
        <v>0.62114999999999998</v>
      </c>
      <c r="D12521" s="88">
        <v>16625.243635829807</v>
      </c>
    </row>
    <row r="12522" spans="3:4" x14ac:dyDescent="0.2">
      <c r="C12522" s="88">
        <v>0.62119999999999997</v>
      </c>
      <c r="D12522" s="88">
        <v>16625.269594561174</v>
      </c>
    </row>
    <row r="12523" spans="3:4" x14ac:dyDescent="0.2">
      <c r="C12523" s="88">
        <v>0.62124999999999997</v>
      </c>
      <c r="D12523" s="88">
        <v>16625.418488097042</v>
      </c>
    </row>
    <row r="12524" spans="3:4" x14ac:dyDescent="0.2">
      <c r="C12524" s="88">
        <v>0.62129999999999996</v>
      </c>
      <c r="D12524" s="88">
        <v>16625.433542365623</v>
      </c>
    </row>
    <row r="12525" spans="3:4" x14ac:dyDescent="0.2">
      <c r="C12525" s="88">
        <v>0.62134999999999996</v>
      </c>
      <c r="D12525" s="88">
        <v>16625.521430272671</v>
      </c>
    </row>
    <row r="12526" spans="3:4" x14ac:dyDescent="0.2">
      <c r="C12526" s="88">
        <v>0.62139999999999995</v>
      </c>
      <c r="D12526" s="88">
        <v>16625.630508596452</v>
      </c>
    </row>
    <row r="12527" spans="3:4" x14ac:dyDescent="0.2">
      <c r="C12527" s="88">
        <v>0.62144999999999995</v>
      </c>
      <c r="D12527" s="88">
        <v>16625.90775082917</v>
      </c>
    </row>
    <row r="12528" spans="3:4" x14ac:dyDescent="0.2">
      <c r="C12528" s="88">
        <v>0.62150000000000005</v>
      </c>
      <c r="D12528" s="88">
        <v>16625.939913752274</v>
      </c>
    </row>
    <row r="12529" spans="3:4" x14ac:dyDescent="0.2">
      <c r="C12529" s="88">
        <v>0.62155000000000005</v>
      </c>
      <c r="D12529" s="88">
        <v>16626.3260598294</v>
      </c>
    </row>
    <row r="12530" spans="3:4" x14ac:dyDescent="0.2">
      <c r="C12530" s="88">
        <v>0.62160000000000004</v>
      </c>
      <c r="D12530" s="88">
        <v>16626.381153954022</v>
      </c>
    </row>
    <row r="12531" spans="3:4" x14ac:dyDescent="0.2">
      <c r="C12531" s="88">
        <v>0.62165000000000004</v>
      </c>
      <c r="D12531" s="88">
        <v>16626.526939745887</v>
      </c>
    </row>
    <row r="12532" spans="3:4" x14ac:dyDescent="0.2">
      <c r="C12532" s="88">
        <v>0.62170000000000003</v>
      </c>
      <c r="D12532" s="88">
        <v>16626.583062101847</v>
      </c>
    </row>
    <row r="12533" spans="3:4" x14ac:dyDescent="0.2">
      <c r="C12533" s="88">
        <v>0.62175000000000002</v>
      </c>
      <c r="D12533" s="88">
        <v>16626.656443335658</v>
      </c>
    </row>
    <row r="12534" spans="3:4" x14ac:dyDescent="0.2">
      <c r="C12534" s="88">
        <v>0.62180000000000002</v>
      </c>
      <c r="D12534" s="88">
        <v>16626.696639336231</v>
      </c>
    </row>
    <row r="12535" spans="3:4" x14ac:dyDescent="0.2">
      <c r="C12535" s="88">
        <v>0.62185000000000001</v>
      </c>
      <c r="D12535" s="88">
        <v>16626.732313233639</v>
      </c>
    </row>
    <row r="12536" spans="3:4" x14ac:dyDescent="0.2">
      <c r="C12536" s="88">
        <v>0.62190000000000001</v>
      </c>
      <c r="D12536" s="88">
        <v>16626.738201217537</v>
      </c>
    </row>
    <row r="12537" spans="3:4" x14ac:dyDescent="0.2">
      <c r="C12537" s="88">
        <v>0.62195</v>
      </c>
      <c r="D12537" s="88">
        <v>16626.778406395497</v>
      </c>
    </row>
    <row r="12538" spans="3:4" x14ac:dyDescent="0.2">
      <c r="C12538" s="88">
        <v>0.622</v>
      </c>
      <c r="D12538" s="88">
        <v>16627.078583782168</v>
      </c>
    </row>
    <row r="12539" spans="3:4" x14ac:dyDescent="0.2">
      <c r="C12539" s="88">
        <v>0.62204999999999999</v>
      </c>
      <c r="D12539" s="88">
        <v>16627.234535910626</v>
      </c>
    </row>
    <row r="12540" spans="3:4" x14ac:dyDescent="0.2">
      <c r="C12540" s="88">
        <v>0.62209999999999999</v>
      </c>
      <c r="D12540" s="88">
        <v>16627.426958848409</v>
      </c>
    </row>
    <row r="12541" spans="3:4" x14ac:dyDescent="0.2">
      <c r="C12541" s="88">
        <v>0.62214999999999998</v>
      </c>
      <c r="D12541" s="88">
        <v>16627.464900190109</v>
      </c>
    </row>
    <row r="12542" spans="3:4" x14ac:dyDescent="0.2">
      <c r="C12542" s="88">
        <v>0.62219999999999998</v>
      </c>
      <c r="D12542" s="88">
        <v>16627.690829310646</v>
      </c>
    </row>
    <row r="12543" spans="3:4" x14ac:dyDescent="0.2">
      <c r="C12543" s="88">
        <v>0.62224999999999997</v>
      </c>
      <c r="D12543" s="88">
        <v>16627.811575365991</v>
      </c>
    </row>
    <row r="12544" spans="3:4" x14ac:dyDescent="0.2">
      <c r="C12544" s="88">
        <v>0.62229999999999996</v>
      </c>
      <c r="D12544" s="88">
        <v>16627.908067711949</v>
      </c>
    </row>
    <row r="12545" spans="3:4" x14ac:dyDescent="0.2">
      <c r="C12545" s="88">
        <v>0.62234999999999996</v>
      </c>
      <c r="D12545" s="88">
        <v>16627.909917165547</v>
      </c>
    </row>
    <row r="12546" spans="3:4" x14ac:dyDescent="0.2">
      <c r="C12546" s="88">
        <v>0.62239999999999995</v>
      </c>
      <c r="D12546" s="88">
        <v>16628.340915551515</v>
      </c>
    </row>
    <row r="12547" spans="3:4" x14ac:dyDescent="0.2">
      <c r="C12547" s="88">
        <v>0.62244999999999995</v>
      </c>
      <c r="D12547" s="88">
        <v>16628.797755406347</v>
      </c>
    </row>
    <row r="12548" spans="3:4" x14ac:dyDescent="0.2">
      <c r="C12548" s="88">
        <v>0.62250000000000005</v>
      </c>
      <c r="D12548" s="88">
        <v>16628.96812906304</v>
      </c>
    </row>
    <row r="12549" spans="3:4" x14ac:dyDescent="0.2">
      <c r="C12549" s="88">
        <v>0.62255000000000005</v>
      </c>
      <c r="D12549" s="88">
        <v>16629.07482136511</v>
      </c>
    </row>
    <row r="12550" spans="3:4" x14ac:dyDescent="0.2">
      <c r="C12550" s="88">
        <v>0.62260000000000004</v>
      </c>
      <c r="D12550" s="88">
        <v>16629.202494118646</v>
      </c>
    </row>
    <row r="12551" spans="3:4" x14ac:dyDescent="0.2">
      <c r="C12551" s="88">
        <v>0.62265000000000004</v>
      </c>
      <c r="D12551" s="88">
        <v>16629.243044756829</v>
      </c>
    </row>
    <row r="12552" spans="3:4" x14ac:dyDescent="0.2">
      <c r="C12552" s="88">
        <v>0.62270000000000003</v>
      </c>
      <c r="D12552" s="88">
        <v>16629.433496322392</v>
      </c>
    </row>
    <row r="12553" spans="3:4" x14ac:dyDescent="0.2">
      <c r="C12553" s="88">
        <v>0.62275000000000003</v>
      </c>
      <c r="D12553" s="88">
        <v>16629.508444206607</v>
      </c>
    </row>
    <row r="12554" spans="3:4" x14ac:dyDescent="0.2">
      <c r="C12554" s="88">
        <v>0.62280000000000002</v>
      </c>
      <c r="D12554" s="88">
        <v>16629.558701392387</v>
      </c>
    </row>
    <row r="12555" spans="3:4" x14ac:dyDescent="0.2">
      <c r="C12555" s="88">
        <v>0.62285000000000001</v>
      </c>
      <c r="D12555" s="88">
        <v>16629.698487044981</v>
      </c>
    </row>
    <row r="12556" spans="3:4" x14ac:dyDescent="0.2">
      <c r="C12556" s="88">
        <v>0.62290000000000001</v>
      </c>
      <c r="D12556" s="88">
        <v>16629.718004457594</v>
      </c>
    </row>
    <row r="12557" spans="3:4" x14ac:dyDescent="0.2">
      <c r="C12557" s="88">
        <v>0.62295</v>
      </c>
      <c r="D12557" s="88">
        <v>16629.893340281091</v>
      </c>
    </row>
    <row r="12558" spans="3:4" x14ac:dyDescent="0.2">
      <c r="C12558" s="88">
        <v>0.623</v>
      </c>
      <c r="D12558" s="88">
        <v>16630.122851402557</v>
      </c>
    </row>
    <row r="12559" spans="3:4" x14ac:dyDescent="0.2">
      <c r="C12559" s="88">
        <v>0.62304999999999999</v>
      </c>
      <c r="D12559" s="88">
        <v>16630.330713577147</v>
      </c>
    </row>
    <row r="12560" spans="3:4" x14ac:dyDescent="0.2">
      <c r="C12560" s="88">
        <v>0.62309999999999999</v>
      </c>
      <c r="D12560" s="88">
        <v>16630.465218255817</v>
      </c>
    </row>
    <row r="12561" spans="3:4" x14ac:dyDescent="0.2">
      <c r="C12561" s="88">
        <v>0.62314999999999998</v>
      </c>
      <c r="D12561" s="88">
        <v>16630.498161160911</v>
      </c>
    </row>
    <row r="12562" spans="3:4" x14ac:dyDescent="0.2">
      <c r="C12562" s="88">
        <v>0.62319999999999998</v>
      </c>
      <c r="D12562" s="88">
        <v>16630.498780164515</v>
      </c>
    </row>
    <row r="12563" spans="3:4" x14ac:dyDescent="0.2">
      <c r="C12563" s="88">
        <v>0.62324999999999997</v>
      </c>
      <c r="D12563" s="88">
        <v>16630.585903012139</v>
      </c>
    </row>
    <row r="12564" spans="3:4" x14ac:dyDescent="0.2">
      <c r="C12564" s="88">
        <v>0.62329999999999997</v>
      </c>
      <c r="D12564" s="88">
        <v>16630.764591449657</v>
      </c>
    </row>
    <row r="12565" spans="3:4" x14ac:dyDescent="0.2">
      <c r="C12565" s="88">
        <v>0.62334999999999996</v>
      </c>
      <c r="D12565" s="88">
        <v>16630.859341184954</v>
      </c>
    </row>
    <row r="12566" spans="3:4" x14ac:dyDescent="0.2">
      <c r="C12566" s="88">
        <v>0.62339999999999995</v>
      </c>
      <c r="D12566" s="88">
        <v>16630.976286269914</v>
      </c>
    </row>
    <row r="12567" spans="3:4" x14ac:dyDescent="0.2">
      <c r="C12567" s="88">
        <v>0.62344999999999995</v>
      </c>
      <c r="D12567" s="88">
        <v>16631.022641939377</v>
      </c>
    </row>
    <row r="12568" spans="3:4" x14ac:dyDescent="0.2">
      <c r="C12568" s="88">
        <v>0.62350000000000005</v>
      </c>
      <c r="D12568" s="88">
        <v>16631.233781176827</v>
      </c>
    </row>
    <row r="12569" spans="3:4" x14ac:dyDescent="0.2">
      <c r="C12569" s="88">
        <v>0.62355000000000005</v>
      </c>
      <c r="D12569" s="88">
        <v>16631.321190705086</v>
      </c>
    </row>
    <row r="12570" spans="3:4" x14ac:dyDescent="0.2">
      <c r="C12570" s="88">
        <v>0.62360000000000004</v>
      </c>
      <c r="D12570" s="88">
        <v>16631.330505150931</v>
      </c>
    </row>
    <row r="12571" spans="3:4" x14ac:dyDescent="0.2">
      <c r="C12571" s="88">
        <v>0.62365000000000004</v>
      </c>
      <c r="D12571" s="88">
        <v>16631.605161168744</v>
      </c>
    </row>
    <row r="12572" spans="3:4" x14ac:dyDescent="0.2">
      <c r="C12572" s="88">
        <v>0.62370000000000003</v>
      </c>
      <c r="D12572" s="88">
        <v>16631.910669844878</v>
      </c>
    </row>
    <row r="12573" spans="3:4" x14ac:dyDescent="0.2">
      <c r="C12573" s="88">
        <v>0.62375000000000003</v>
      </c>
      <c r="D12573" s="88">
        <v>16632.155008723905</v>
      </c>
    </row>
    <row r="12574" spans="3:4" x14ac:dyDescent="0.2">
      <c r="C12574" s="88">
        <v>0.62380000000000002</v>
      </c>
      <c r="D12574" s="88">
        <v>16632.29614226022</v>
      </c>
    </row>
    <row r="12575" spans="3:4" x14ac:dyDescent="0.2">
      <c r="C12575" s="88">
        <v>0.62385000000000002</v>
      </c>
      <c r="D12575" s="88">
        <v>16632.487808452541</v>
      </c>
    </row>
    <row r="12576" spans="3:4" x14ac:dyDescent="0.2">
      <c r="C12576" s="88">
        <v>0.62390000000000001</v>
      </c>
      <c r="D12576" s="88">
        <v>16632.491241226791</v>
      </c>
    </row>
    <row r="12577" spans="3:4" x14ac:dyDescent="0.2">
      <c r="C12577" s="88">
        <v>0.62395</v>
      </c>
      <c r="D12577" s="88">
        <v>16632.501318678656</v>
      </c>
    </row>
    <row r="12578" spans="3:4" x14ac:dyDescent="0.2">
      <c r="C12578" s="88">
        <v>0.624</v>
      </c>
      <c r="D12578" s="88">
        <v>16633.048353135415</v>
      </c>
    </row>
    <row r="12579" spans="3:4" x14ac:dyDescent="0.2">
      <c r="C12579" s="88">
        <v>0.62404999999999999</v>
      </c>
      <c r="D12579" s="88">
        <v>16633.393028456267</v>
      </c>
    </row>
    <row r="12580" spans="3:4" x14ac:dyDescent="0.2">
      <c r="C12580" s="88">
        <v>0.62409999999999999</v>
      </c>
      <c r="D12580" s="88">
        <v>16634.253379780963</v>
      </c>
    </row>
    <row r="12581" spans="3:4" x14ac:dyDescent="0.2">
      <c r="C12581" s="88">
        <v>0.62414999999999998</v>
      </c>
      <c r="D12581" s="88">
        <v>16634.346103031738</v>
      </c>
    </row>
    <row r="12582" spans="3:4" x14ac:dyDescent="0.2">
      <c r="C12582" s="88">
        <v>0.62419999999999998</v>
      </c>
      <c r="D12582" s="88">
        <v>16634.424624969284</v>
      </c>
    </row>
    <row r="12583" spans="3:4" x14ac:dyDescent="0.2">
      <c r="C12583" s="88">
        <v>0.62424999999999997</v>
      </c>
      <c r="D12583" s="88">
        <v>16634.565975518701</v>
      </c>
    </row>
    <row r="12584" spans="3:4" x14ac:dyDescent="0.2">
      <c r="C12584" s="88">
        <v>0.62429999999999997</v>
      </c>
      <c r="D12584" s="88">
        <v>16634.676323378088</v>
      </c>
    </row>
    <row r="12585" spans="3:4" x14ac:dyDescent="0.2">
      <c r="C12585" s="88">
        <v>0.62434999999999996</v>
      </c>
      <c r="D12585" s="88">
        <v>16635.420346855499</v>
      </c>
    </row>
    <row r="12586" spans="3:4" x14ac:dyDescent="0.2">
      <c r="C12586" s="88">
        <v>0.62439999999999996</v>
      </c>
      <c r="D12586" s="88">
        <v>16635.502681985705</v>
      </c>
    </row>
    <row r="12587" spans="3:4" x14ac:dyDescent="0.2">
      <c r="C12587" s="88">
        <v>0.62444999999999995</v>
      </c>
      <c r="D12587" s="88">
        <v>16635.739161833488</v>
      </c>
    </row>
    <row r="12588" spans="3:4" x14ac:dyDescent="0.2">
      <c r="C12588" s="88">
        <v>0.62450000000000006</v>
      </c>
      <c r="D12588" s="88">
        <v>16635.975827015711</v>
      </c>
    </row>
    <row r="12589" spans="3:4" x14ac:dyDescent="0.2">
      <c r="C12589" s="88">
        <v>0.62455000000000005</v>
      </c>
      <c r="D12589" s="88">
        <v>16636.016263712219</v>
      </c>
    </row>
    <row r="12590" spans="3:4" x14ac:dyDescent="0.2">
      <c r="C12590" s="88">
        <v>0.62460000000000004</v>
      </c>
      <c r="D12590" s="88">
        <v>16636.115252184678</v>
      </c>
    </row>
    <row r="12591" spans="3:4" x14ac:dyDescent="0.2">
      <c r="C12591" s="88">
        <v>0.62465000000000004</v>
      </c>
      <c r="D12591" s="88">
        <v>16636.172184187519</v>
      </c>
    </row>
    <row r="12592" spans="3:4" x14ac:dyDescent="0.2">
      <c r="C12592" s="88">
        <v>0.62470000000000003</v>
      </c>
      <c r="D12592" s="88">
        <v>16636.262514137499</v>
      </c>
    </row>
    <row r="12593" spans="3:4" x14ac:dyDescent="0.2">
      <c r="C12593" s="88">
        <v>0.62475000000000003</v>
      </c>
      <c r="D12593" s="88">
        <v>16636.333234028691</v>
      </c>
    </row>
    <row r="12594" spans="3:4" x14ac:dyDescent="0.2">
      <c r="C12594" s="88">
        <v>0.62480000000000002</v>
      </c>
      <c r="D12594" s="88">
        <v>16636.452030758854</v>
      </c>
    </row>
    <row r="12595" spans="3:4" x14ac:dyDescent="0.2">
      <c r="C12595" s="88">
        <v>0.62485000000000002</v>
      </c>
      <c r="D12595" s="88">
        <v>16637.06072859338</v>
      </c>
    </row>
    <row r="12596" spans="3:4" x14ac:dyDescent="0.2">
      <c r="C12596" s="88">
        <v>0.62490000000000001</v>
      </c>
      <c r="D12596" s="88">
        <v>16637.704533959019</v>
      </c>
    </row>
    <row r="12597" spans="3:4" x14ac:dyDescent="0.2">
      <c r="C12597" s="88">
        <v>0.62495000000000001</v>
      </c>
      <c r="D12597" s="88">
        <v>16637.921079440755</v>
      </c>
    </row>
    <row r="12598" spans="3:4" x14ac:dyDescent="0.2">
      <c r="C12598" s="88">
        <v>0.625</v>
      </c>
      <c r="D12598" s="88">
        <v>16637.977461262089</v>
      </c>
    </row>
    <row r="12599" spans="3:4" x14ac:dyDescent="0.2">
      <c r="C12599" s="88">
        <v>0.62504999999999999</v>
      </c>
      <c r="D12599" s="88">
        <v>16638.085306162538</v>
      </c>
    </row>
    <row r="12600" spans="3:4" x14ac:dyDescent="0.2">
      <c r="C12600" s="88">
        <v>0.62509999999999999</v>
      </c>
      <c r="D12600" s="88">
        <v>16638.567034456166</v>
      </c>
    </row>
    <row r="12601" spans="3:4" x14ac:dyDescent="0.2">
      <c r="C12601" s="88">
        <v>0.62514999999999998</v>
      </c>
      <c r="D12601" s="88">
        <v>16638.647462094581</v>
      </c>
    </row>
    <row r="12602" spans="3:4" x14ac:dyDescent="0.2">
      <c r="C12602" s="88">
        <v>0.62519999999999998</v>
      </c>
      <c r="D12602" s="88">
        <v>16638.716447668972</v>
      </c>
    </row>
    <row r="12603" spans="3:4" x14ac:dyDescent="0.2">
      <c r="C12603" s="88">
        <v>0.62524999999999997</v>
      </c>
      <c r="D12603" s="88">
        <v>16638.778897988042</v>
      </c>
    </row>
    <row r="12604" spans="3:4" x14ac:dyDescent="0.2">
      <c r="C12604" s="88">
        <v>0.62529999999999997</v>
      </c>
      <c r="D12604" s="88">
        <v>16639.11765842569</v>
      </c>
    </row>
    <row r="12605" spans="3:4" x14ac:dyDescent="0.2">
      <c r="C12605" s="88">
        <v>0.62534999999999996</v>
      </c>
      <c r="D12605" s="88">
        <v>16639.19928003757</v>
      </c>
    </row>
    <row r="12606" spans="3:4" x14ac:dyDescent="0.2">
      <c r="C12606" s="88">
        <v>0.62539999999999996</v>
      </c>
      <c r="D12606" s="88">
        <v>16639.218368900594</v>
      </c>
    </row>
    <row r="12607" spans="3:4" x14ac:dyDescent="0.2">
      <c r="C12607" s="88">
        <v>0.62544999999999995</v>
      </c>
      <c r="D12607" s="88">
        <v>16639.246339751135</v>
      </c>
    </row>
    <row r="12608" spans="3:4" x14ac:dyDescent="0.2">
      <c r="C12608" s="88">
        <v>0.62549999999999994</v>
      </c>
      <c r="D12608" s="88">
        <v>16639.391111897628</v>
      </c>
    </row>
    <row r="12609" spans="3:4" x14ac:dyDescent="0.2">
      <c r="C12609" s="88">
        <v>0.62555000000000005</v>
      </c>
      <c r="D12609" s="88">
        <v>16639.514672910667</v>
      </c>
    </row>
    <row r="12610" spans="3:4" x14ac:dyDescent="0.2">
      <c r="C12610" s="88">
        <v>0.62560000000000004</v>
      </c>
      <c r="D12610" s="88">
        <v>16639.547832493496</v>
      </c>
    </row>
    <row r="12611" spans="3:4" x14ac:dyDescent="0.2">
      <c r="C12611" s="88">
        <v>0.62565000000000004</v>
      </c>
      <c r="D12611" s="88">
        <v>16639.723987821344</v>
      </c>
    </row>
    <row r="12612" spans="3:4" x14ac:dyDescent="0.2">
      <c r="C12612" s="88">
        <v>0.62570000000000003</v>
      </c>
      <c r="D12612" s="88">
        <v>16639.826416922031</v>
      </c>
    </row>
    <row r="12613" spans="3:4" x14ac:dyDescent="0.2">
      <c r="C12613" s="88">
        <v>0.62575000000000003</v>
      </c>
      <c r="D12613" s="88">
        <v>16640.042330072476</v>
      </c>
    </row>
    <row r="12614" spans="3:4" x14ac:dyDescent="0.2">
      <c r="C12614" s="88">
        <v>0.62580000000000002</v>
      </c>
      <c r="D12614" s="88">
        <v>16640.486470441661</v>
      </c>
    </row>
    <row r="12615" spans="3:4" x14ac:dyDescent="0.2">
      <c r="C12615" s="88">
        <v>0.62585000000000002</v>
      </c>
      <c r="D12615" s="88">
        <v>16640.585867670692</v>
      </c>
    </row>
    <row r="12616" spans="3:4" x14ac:dyDescent="0.2">
      <c r="C12616" s="88">
        <v>0.62590000000000001</v>
      </c>
      <c r="D12616" s="88">
        <v>16640.622455518554</v>
      </c>
    </row>
    <row r="12617" spans="3:4" x14ac:dyDescent="0.2">
      <c r="C12617" s="88">
        <v>0.62595000000000001</v>
      </c>
      <c r="D12617" s="88">
        <v>16640.699917472728</v>
      </c>
    </row>
    <row r="12618" spans="3:4" x14ac:dyDescent="0.2">
      <c r="C12618" s="88">
        <v>0.626</v>
      </c>
      <c r="D12618" s="88">
        <v>16640.920295917167</v>
      </c>
    </row>
    <row r="12619" spans="3:4" x14ac:dyDescent="0.2">
      <c r="C12619" s="88">
        <v>0.62605</v>
      </c>
      <c r="D12619" s="88">
        <v>16641.047728127134</v>
      </c>
    </row>
    <row r="12620" spans="3:4" x14ac:dyDescent="0.2">
      <c r="C12620" s="88">
        <v>0.62609999999999999</v>
      </c>
      <c r="D12620" s="88">
        <v>16641.159451868793</v>
      </c>
    </row>
    <row r="12621" spans="3:4" x14ac:dyDescent="0.2">
      <c r="C12621" s="88">
        <v>0.62614999999999998</v>
      </c>
      <c r="D12621" s="88">
        <v>16641.242680021351</v>
      </c>
    </row>
    <row r="12622" spans="3:4" x14ac:dyDescent="0.2">
      <c r="C12622" s="88">
        <v>0.62619999999999998</v>
      </c>
      <c r="D12622" s="88">
        <v>16641.321355193191</v>
      </c>
    </row>
    <row r="12623" spans="3:4" x14ac:dyDescent="0.2">
      <c r="C12623" s="88">
        <v>0.62624999999999997</v>
      </c>
      <c r="D12623" s="88">
        <v>16641.370991590829</v>
      </c>
    </row>
    <row r="12624" spans="3:4" x14ac:dyDescent="0.2">
      <c r="C12624" s="88">
        <v>0.62629999999999997</v>
      </c>
      <c r="D12624" s="88">
        <v>16641.442610329093</v>
      </c>
    </row>
    <row r="12625" spans="3:4" x14ac:dyDescent="0.2">
      <c r="C12625" s="88">
        <v>0.62634999999999996</v>
      </c>
      <c r="D12625" s="88">
        <v>16641.588768805887</v>
      </c>
    </row>
    <row r="12626" spans="3:4" x14ac:dyDescent="0.2">
      <c r="C12626" s="88">
        <v>0.62639999999999996</v>
      </c>
      <c r="D12626" s="88">
        <v>16641.676419513766</v>
      </c>
    </row>
    <row r="12627" spans="3:4" x14ac:dyDescent="0.2">
      <c r="C12627" s="88">
        <v>0.62644999999999995</v>
      </c>
      <c r="D12627" s="88">
        <v>16641.77618847245</v>
      </c>
    </row>
    <row r="12628" spans="3:4" x14ac:dyDescent="0.2">
      <c r="C12628" s="88">
        <v>0.62649999999999995</v>
      </c>
      <c r="D12628" s="88">
        <v>16642.050094085585</v>
      </c>
    </row>
    <row r="12629" spans="3:4" x14ac:dyDescent="0.2">
      <c r="C12629" s="88">
        <v>0.62655000000000005</v>
      </c>
      <c r="D12629" s="88">
        <v>16642.16222669663</v>
      </c>
    </row>
    <row r="12630" spans="3:4" x14ac:dyDescent="0.2">
      <c r="C12630" s="88">
        <v>0.62660000000000005</v>
      </c>
      <c r="D12630" s="88">
        <v>16642.427421064374</v>
      </c>
    </row>
    <row r="12631" spans="3:4" x14ac:dyDescent="0.2">
      <c r="C12631" s="88">
        <v>0.62665000000000004</v>
      </c>
      <c r="D12631" s="88">
        <v>16642.613849898855</v>
      </c>
    </row>
    <row r="12632" spans="3:4" x14ac:dyDescent="0.2">
      <c r="C12632" s="88">
        <v>0.62670000000000003</v>
      </c>
      <c r="D12632" s="88">
        <v>16642.61991558451</v>
      </c>
    </row>
    <row r="12633" spans="3:4" x14ac:dyDescent="0.2">
      <c r="C12633" s="88">
        <v>0.62675000000000003</v>
      </c>
      <c r="D12633" s="88">
        <v>16642.658134939182</v>
      </c>
    </row>
    <row r="12634" spans="3:4" x14ac:dyDescent="0.2">
      <c r="C12634" s="88">
        <v>0.62680000000000002</v>
      </c>
      <c r="D12634" s="88">
        <v>16643.436157353779</v>
      </c>
    </row>
    <row r="12635" spans="3:4" x14ac:dyDescent="0.2">
      <c r="C12635" s="88">
        <v>0.62685000000000002</v>
      </c>
      <c r="D12635" s="88">
        <v>16643.724090064086</v>
      </c>
    </row>
    <row r="12636" spans="3:4" x14ac:dyDescent="0.2">
      <c r="C12636" s="88">
        <v>0.62690000000000001</v>
      </c>
      <c r="D12636" s="88">
        <v>16643.80910202986</v>
      </c>
    </row>
    <row r="12637" spans="3:4" x14ac:dyDescent="0.2">
      <c r="C12637" s="88">
        <v>0.62695000000000001</v>
      </c>
      <c r="D12637" s="88">
        <v>16644.320985086179</v>
      </c>
    </row>
    <row r="12638" spans="3:4" x14ac:dyDescent="0.2">
      <c r="C12638" s="88">
        <v>0.627</v>
      </c>
      <c r="D12638" s="88">
        <v>16644.415520568411</v>
      </c>
    </row>
    <row r="12639" spans="3:4" x14ac:dyDescent="0.2">
      <c r="C12639" s="88">
        <v>0.62705</v>
      </c>
      <c r="D12639" s="88">
        <v>16644.431702549289</v>
      </c>
    </row>
    <row r="12640" spans="3:4" x14ac:dyDescent="0.2">
      <c r="C12640" s="88">
        <v>0.62709999999999999</v>
      </c>
      <c r="D12640" s="88">
        <v>16644.822118603694</v>
      </c>
    </row>
    <row r="12641" spans="3:4" x14ac:dyDescent="0.2">
      <c r="C12641" s="88">
        <v>0.62714999999999999</v>
      </c>
      <c r="D12641" s="88">
        <v>16644.909506550754</v>
      </c>
    </row>
    <row r="12642" spans="3:4" x14ac:dyDescent="0.2">
      <c r="C12642" s="88">
        <v>0.62719999999999998</v>
      </c>
      <c r="D12642" s="88">
        <v>16645.16042102575</v>
      </c>
    </row>
    <row r="12643" spans="3:4" x14ac:dyDescent="0.2">
      <c r="C12643" s="88">
        <v>0.62724999999999997</v>
      </c>
      <c r="D12643" s="88">
        <v>16645.191093434616</v>
      </c>
    </row>
    <row r="12644" spans="3:4" x14ac:dyDescent="0.2">
      <c r="C12644" s="88">
        <v>0.62729999999999997</v>
      </c>
      <c r="D12644" s="88">
        <v>16645.40768203327</v>
      </c>
    </row>
    <row r="12645" spans="3:4" x14ac:dyDescent="0.2">
      <c r="C12645" s="88">
        <v>0.62734999999999996</v>
      </c>
      <c r="D12645" s="88">
        <v>16645.666365249257</v>
      </c>
    </row>
    <row r="12646" spans="3:4" x14ac:dyDescent="0.2">
      <c r="C12646" s="88">
        <v>0.62739999999999996</v>
      </c>
      <c r="D12646" s="88">
        <v>16646.089975705036</v>
      </c>
    </row>
    <row r="12647" spans="3:4" x14ac:dyDescent="0.2">
      <c r="C12647" s="88">
        <v>0.62744999999999995</v>
      </c>
      <c r="D12647" s="88">
        <v>16646.242132929037</v>
      </c>
    </row>
    <row r="12648" spans="3:4" x14ac:dyDescent="0.2">
      <c r="C12648" s="88">
        <v>0.62749999999999995</v>
      </c>
      <c r="D12648" s="88">
        <v>16646.315660232111</v>
      </c>
    </row>
    <row r="12649" spans="3:4" x14ac:dyDescent="0.2">
      <c r="C12649" s="88">
        <v>0.62755000000000005</v>
      </c>
      <c r="D12649" s="88">
        <v>16646.467825532804</v>
      </c>
    </row>
    <row r="12650" spans="3:4" x14ac:dyDescent="0.2">
      <c r="C12650" s="88">
        <v>0.62760000000000005</v>
      </c>
      <c r="D12650" s="88">
        <v>16646.512172067403</v>
      </c>
    </row>
    <row r="12651" spans="3:4" x14ac:dyDescent="0.2">
      <c r="C12651" s="88">
        <v>0.62765000000000004</v>
      </c>
      <c r="D12651" s="88">
        <v>16646.87517867309</v>
      </c>
    </row>
    <row r="12652" spans="3:4" x14ac:dyDescent="0.2">
      <c r="C12652" s="88">
        <v>0.62770000000000004</v>
      </c>
      <c r="D12652" s="88">
        <v>16647.070916036671</v>
      </c>
    </row>
    <row r="12653" spans="3:4" x14ac:dyDescent="0.2">
      <c r="C12653" s="88">
        <v>0.62775000000000003</v>
      </c>
      <c r="D12653" s="88">
        <v>16647.13042241527</v>
      </c>
    </row>
    <row r="12654" spans="3:4" x14ac:dyDescent="0.2">
      <c r="C12654" s="88">
        <v>0.62780000000000002</v>
      </c>
      <c r="D12654" s="88">
        <v>16647.167392189167</v>
      </c>
    </row>
    <row r="12655" spans="3:4" x14ac:dyDescent="0.2">
      <c r="C12655" s="88">
        <v>0.62785000000000002</v>
      </c>
      <c r="D12655" s="88">
        <v>16647.305711486031</v>
      </c>
    </row>
    <row r="12656" spans="3:4" x14ac:dyDescent="0.2">
      <c r="C12656" s="88">
        <v>0.62790000000000001</v>
      </c>
      <c r="D12656" s="88">
        <v>16647.43448949196</v>
      </c>
    </row>
    <row r="12657" spans="3:4" x14ac:dyDescent="0.2">
      <c r="C12657" s="88">
        <v>0.62795000000000001</v>
      </c>
      <c r="D12657" s="88">
        <v>16647.553253238817</v>
      </c>
    </row>
    <row r="12658" spans="3:4" x14ac:dyDescent="0.2">
      <c r="C12658" s="88">
        <v>0.628</v>
      </c>
      <c r="D12658" s="88">
        <v>16647.649057912073</v>
      </c>
    </row>
    <row r="12659" spans="3:4" x14ac:dyDescent="0.2">
      <c r="C12659" s="88">
        <v>0.62805</v>
      </c>
      <c r="D12659" s="88">
        <v>16647.71194617646</v>
      </c>
    </row>
    <row r="12660" spans="3:4" x14ac:dyDescent="0.2">
      <c r="C12660" s="88">
        <v>0.62809999999999999</v>
      </c>
      <c r="D12660" s="88">
        <v>16648.190674547026</v>
      </c>
    </row>
    <row r="12661" spans="3:4" x14ac:dyDescent="0.2">
      <c r="C12661" s="88">
        <v>0.62814999999999999</v>
      </c>
      <c r="D12661" s="88">
        <v>16648.527691948446</v>
      </c>
    </row>
    <row r="12662" spans="3:4" x14ac:dyDescent="0.2">
      <c r="C12662" s="88">
        <v>0.62819999999999998</v>
      </c>
      <c r="D12662" s="88">
        <v>16648.644030171006</v>
      </c>
    </row>
    <row r="12663" spans="3:4" x14ac:dyDescent="0.2">
      <c r="C12663" s="88">
        <v>0.62824999999999998</v>
      </c>
      <c r="D12663" s="88">
        <v>16649.176599370188</v>
      </c>
    </row>
    <row r="12664" spans="3:4" x14ac:dyDescent="0.2">
      <c r="C12664" s="88">
        <v>0.62829999999999997</v>
      </c>
      <c r="D12664" s="88">
        <v>16649.268103646427</v>
      </c>
    </row>
    <row r="12665" spans="3:4" x14ac:dyDescent="0.2">
      <c r="C12665" s="88">
        <v>0.62834999999999996</v>
      </c>
      <c r="D12665" s="88">
        <v>16649.621213978142</v>
      </c>
    </row>
    <row r="12666" spans="3:4" x14ac:dyDescent="0.2">
      <c r="C12666" s="88">
        <v>0.62839999999999996</v>
      </c>
      <c r="D12666" s="88">
        <v>16649.736333442353</v>
      </c>
    </row>
    <row r="12667" spans="3:4" x14ac:dyDescent="0.2">
      <c r="C12667" s="88">
        <v>0.62844999999999995</v>
      </c>
      <c r="D12667" s="88">
        <v>16649.840009913394</v>
      </c>
    </row>
    <row r="12668" spans="3:4" x14ac:dyDescent="0.2">
      <c r="C12668" s="88">
        <v>0.62849999999999995</v>
      </c>
      <c r="D12668" s="88">
        <v>16650.072167730636</v>
      </c>
    </row>
    <row r="12669" spans="3:4" x14ac:dyDescent="0.2">
      <c r="C12669" s="88">
        <v>0.62855000000000005</v>
      </c>
      <c r="D12669" s="88">
        <v>16650.091543136299</v>
      </c>
    </row>
    <row r="12670" spans="3:4" x14ac:dyDescent="0.2">
      <c r="C12670" s="88">
        <v>0.62860000000000005</v>
      </c>
      <c r="D12670" s="88">
        <v>16650.149125320528</v>
      </c>
    </row>
    <row r="12671" spans="3:4" x14ac:dyDescent="0.2">
      <c r="C12671" s="88">
        <v>0.62865000000000004</v>
      </c>
      <c r="D12671" s="88">
        <v>16650.376877402508</v>
      </c>
    </row>
    <row r="12672" spans="3:4" x14ac:dyDescent="0.2">
      <c r="C12672" s="88">
        <v>0.62870000000000004</v>
      </c>
      <c r="D12672" s="88">
        <v>16650.4133206888</v>
      </c>
    </row>
    <row r="12673" spans="3:4" x14ac:dyDescent="0.2">
      <c r="C12673" s="88">
        <v>0.62875000000000003</v>
      </c>
      <c r="D12673" s="88">
        <v>16650.550498050558</v>
      </c>
    </row>
    <row r="12674" spans="3:4" x14ac:dyDescent="0.2">
      <c r="C12674" s="88">
        <v>0.62880000000000003</v>
      </c>
      <c r="D12674" s="88">
        <v>16650.619458069901</v>
      </c>
    </row>
    <row r="12675" spans="3:4" x14ac:dyDescent="0.2">
      <c r="C12675" s="88">
        <v>0.62885000000000002</v>
      </c>
      <c r="D12675" s="88">
        <v>16650.658859209292</v>
      </c>
    </row>
    <row r="12676" spans="3:4" x14ac:dyDescent="0.2">
      <c r="C12676" s="88">
        <v>0.62890000000000001</v>
      </c>
      <c r="D12676" s="88">
        <v>16650.699607158771</v>
      </c>
    </row>
    <row r="12677" spans="3:4" x14ac:dyDescent="0.2">
      <c r="C12677" s="88">
        <v>0.62895000000000001</v>
      </c>
      <c r="D12677" s="88">
        <v>16650.700208821559</v>
      </c>
    </row>
    <row r="12678" spans="3:4" x14ac:dyDescent="0.2">
      <c r="C12678" s="88">
        <v>0.629</v>
      </c>
      <c r="D12678" s="88">
        <v>16650.845661369225</v>
      </c>
    </row>
    <row r="12679" spans="3:4" x14ac:dyDescent="0.2">
      <c r="C12679" s="88">
        <v>0.62905</v>
      </c>
      <c r="D12679" s="88">
        <v>16650.912196578705</v>
      </c>
    </row>
    <row r="12680" spans="3:4" x14ac:dyDescent="0.2">
      <c r="C12680" s="88">
        <v>0.62909999999999999</v>
      </c>
      <c r="D12680" s="88">
        <v>16651.154335968091</v>
      </c>
    </row>
    <row r="12681" spans="3:4" x14ac:dyDescent="0.2">
      <c r="C12681" s="88">
        <v>0.62914999999999999</v>
      </c>
      <c r="D12681" s="88">
        <v>16651.502944838936</v>
      </c>
    </row>
    <row r="12682" spans="3:4" x14ac:dyDescent="0.2">
      <c r="C12682" s="88">
        <v>0.62919999999999998</v>
      </c>
      <c r="D12682" s="88">
        <v>16651.604111426146</v>
      </c>
    </row>
    <row r="12683" spans="3:4" x14ac:dyDescent="0.2">
      <c r="C12683" s="88">
        <v>0.62924999999999998</v>
      </c>
      <c r="D12683" s="88">
        <v>16651.885758339566</v>
      </c>
    </row>
    <row r="12684" spans="3:4" x14ac:dyDescent="0.2">
      <c r="C12684" s="88">
        <v>0.62929999999999997</v>
      </c>
      <c r="D12684" s="88">
        <v>16651.937708447716</v>
      </c>
    </row>
    <row r="12685" spans="3:4" x14ac:dyDescent="0.2">
      <c r="C12685" s="88">
        <v>0.62934999999999997</v>
      </c>
      <c r="D12685" s="88">
        <v>16652.313115146771</v>
      </c>
    </row>
    <row r="12686" spans="3:4" x14ac:dyDescent="0.2">
      <c r="C12686" s="88">
        <v>0.62939999999999996</v>
      </c>
      <c r="D12686" s="88">
        <v>16652.425154981021</v>
      </c>
    </row>
    <row r="12687" spans="3:4" x14ac:dyDescent="0.2">
      <c r="C12687" s="88">
        <v>0.62944999999999995</v>
      </c>
      <c r="D12687" s="88">
        <v>16652.493434108073</v>
      </c>
    </row>
    <row r="12688" spans="3:4" x14ac:dyDescent="0.2">
      <c r="C12688" s="88">
        <v>0.62949999999999995</v>
      </c>
      <c r="D12688" s="88">
        <v>16652.641265581435</v>
      </c>
    </row>
    <row r="12689" spans="3:4" x14ac:dyDescent="0.2">
      <c r="C12689" s="88">
        <v>0.62955000000000005</v>
      </c>
      <c r="D12689" s="88">
        <v>16652.770130419216</v>
      </c>
    </row>
    <row r="12690" spans="3:4" x14ac:dyDescent="0.2">
      <c r="C12690" s="88">
        <v>0.62960000000000005</v>
      </c>
      <c r="D12690" s="88">
        <v>16653.335496712629</v>
      </c>
    </row>
    <row r="12691" spans="3:4" x14ac:dyDescent="0.2">
      <c r="C12691" s="88">
        <v>0.62965000000000004</v>
      </c>
      <c r="D12691" s="88">
        <v>16653.453821511674</v>
      </c>
    </row>
    <row r="12692" spans="3:4" x14ac:dyDescent="0.2">
      <c r="C12692" s="88">
        <v>0.62970000000000004</v>
      </c>
      <c r="D12692" s="88">
        <v>16653.54219603059</v>
      </c>
    </row>
    <row r="12693" spans="3:4" x14ac:dyDescent="0.2">
      <c r="C12693" s="88">
        <v>0.62975000000000003</v>
      </c>
      <c r="D12693" s="88">
        <v>16653.609447763658</v>
      </c>
    </row>
    <row r="12694" spans="3:4" x14ac:dyDescent="0.2">
      <c r="C12694" s="88">
        <v>0.62980000000000003</v>
      </c>
      <c r="D12694" s="88">
        <v>16653.737907600273</v>
      </c>
    </row>
    <row r="12695" spans="3:4" x14ac:dyDescent="0.2">
      <c r="C12695" s="88">
        <v>0.62985000000000002</v>
      </c>
      <c r="D12695" s="88">
        <v>16653.877843204842</v>
      </c>
    </row>
    <row r="12696" spans="3:4" x14ac:dyDescent="0.2">
      <c r="C12696" s="88">
        <v>0.62990000000000002</v>
      </c>
      <c r="D12696" s="88">
        <v>16653.890053567429</v>
      </c>
    </row>
    <row r="12697" spans="3:4" x14ac:dyDescent="0.2">
      <c r="C12697" s="88">
        <v>0.62995000000000001</v>
      </c>
      <c r="D12697" s="88">
        <v>16654.038337759557</v>
      </c>
    </row>
    <row r="12698" spans="3:4" x14ac:dyDescent="0.2">
      <c r="C12698" s="88">
        <v>0.63</v>
      </c>
      <c r="D12698" s="88">
        <v>16654.154060361361</v>
      </c>
    </row>
    <row r="12699" spans="3:4" x14ac:dyDescent="0.2">
      <c r="C12699" s="88">
        <v>0.63005</v>
      </c>
      <c r="D12699" s="88">
        <v>16654.344710193582</v>
      </c>
    </row>
    <row r="12700" spans="3:4" x14ac:dyDescent="0.2">
      <c r="C12700" s="88">
        <v>0.63009999999999999</v>
      </c>
      <c r="D12700" s="88">
        <v>16654.459139634091</v>
      </c>
    </row>
    <row r="12701" spans="3:4" x14ac:dyDescent="0.2">
      <c r="C12701" s="88">
        <v>0.63014999999999999</v>
      </c>
      <c r="D12701" s="88">
        <v>16654.472169779812</v>
      </c>
    </row>
    <row r="12702" spans="3:4" x14ac:dyDescent="0.2">
      <c r="C12702" s="88">
        <v>0.63019999999999998</v>
      </c>
      <c r="D12702" s="88">
        <v>16655.496794718016</v>
      </c>
    </row>
    <row r="12703" spans="3:4" x14ac:dyDescent="0.2">
      <c r="C12703" s="88">
        <v>0.63024999999999998</v>
      </c>
      <c r="D12703" s="88">
        <v>16655.571245849984</v>
      </c>
    </row>
    <row r="12704" spans="3:4" x14ac:dyDescent="0.2">
      <c r="C12704" s="88">
        <v>0.63029999999999997</v>
      </c>
      <c r="D12704" s="88">
        <v>16655.710473548228</v>
      </c>
    </row>
    <row r="12705" spans="3:4" x14ac:dyDescent="0.2">
      <c r="C12705" s="88">
        <v>0.63034999999999997</v>
      </c>
      <c r="D12705" s="88">
        <v>16655.746532577305</v>
      </c>
    </row>
    <row r="12706" spans="3:4" x14ac:dyDescent="0.2">
      <c r="C12706" s="88">
        <v>0.63039999999999996</v>
      </c>
      <c r="D12706" s="88">
        <v>16656.19251763212</v>
      </c>
    </row>
    <row r="12707" spans="3:4" x14ac:dyDescent="0.2">
      <c r="C12707" s="88">
        <v>0.63044999999999995</v>
      </c>
      <c r="D12707" s="88">
        <v>16656.415046018785</v>
      </c>
    </row>
    <row r="12708" spans="3:4" x14ac:dyDescent="0.2">
      <c r="C12708" s="88">
        <v>0.63049999999999995</v>
      </c>
      <c r="D12708" s="88">
        <v>16656.52876785741</v>
      </c>
    </row>
    <row r="12709" spans="3:4" x14ac:dyDescent="0.2">
      <c r="C12709" s="88">
        <v>0.63055000000000005</v>
      </c>
      <c r="D12709" s="88">
        <v>16656.550747564601</v>
      </c>
    </row>
    <row r="12710" spans="3:4" x14ac:dyDescent="0.2">
      <c r="C12710" s="88">
        <v>0.63060000000000005</v>
      </c>
      <c r="D12710" s="88">
        <v>16656.573519311063</v>
      </c>
    </row>
    <row r="12711" spans="3:4" x14ac:dyDescent="0.2">
      <c r="C12711" s="88">
        <v>0.63065000000000004</v>
      </c>
      <c r="D12711" s="88">
        <v>16656.7902823562</v>
      </c>
    </row>
    <row r="12712" spans="3:4" x14ac:dyDescent="0.2">
      <c r="C12712" s="88">
        <v>0.63070000000000004</v>
      </c>
      <c r="D12712" s="88">
        <v>16656.940368189207</v>
      </c>
    </row>
    <row r="12713" spans="3:4" x14ac:dyDescent="0.2">
      <c r="C12713" s="88">
        <v>0.63075000000000003</v>
      </c>
      <c r="D12713" s="88">
        <v>16657.067245587874</v>
      </c>
    </row>
    <row r="12714" spans="3:4" x14ac:dyDescent="0.2">
      <c r="C12714" s="88">
        <v>0.63080000000000003</v>
      </c>
      <c r="D12714" s="88">
        <v>16657.172697962505</v>
      </c>
    </row>
    <row r="12715" spans="3:4" x14ac:dyDescent="0.2">
      <c r="C12715" s="88">
        <v>0.63085000000000002</v>
      </c>
      <c r="D12715" s="88">
        <v>16657.369880042737</v>
      </c>
    </row>
    <row r="12716" spans="3:4" x14ac:dyDescent="0.2">
      <c r="C12716" s="88">
        <v>0.63090000000000002</v>
      </c>
      <c r="D12716" s="88">
        <v>16657.390487004479</v>
      </c>
    </row>
    <row r="12717" spans="3:4" x14ac:dyDescent="0.2">
      <c r="C12717" s="88">
        <v>0.63095000000000001</v>
      </c>
      <c r="D12717" s="88">
        <v>16657.544001931448</v>
      </c>
    </row>
    <row r="12718" spans="3:4" x14ac:dyDescent="0.2">
      <c r="C12718" s="88">
        <v>0.63100000000000001</v>
      </c>
      <c r="D12718" s="88">
        <v>16657.76715265862</v>
      </c>
    </row>
    <row r="12719" spans="3:4" x14ac:dyDescent="0.2">
      <c r="C12719" s="88">
        <v>0.63105</v>
      </c>
      <c r="D12719" s="88">
        <v>16658.086780761008</v>
      </c>
    </row>
    <row r="12720" spans="3:4" x14ac:dyDescent="0.2">
      <c r="C12720" s="88">
        <v>0.63109999999999999</v>
      </c>
      <c r="D12720" s="88">
        <v>16658.295938953794</v>
      </c>
    </row>
    <row r="12721" spans="3:4" x14ac:dyDescent="0.2">
      <c r="C12721" s="88">
        <v>0.63114999999999999</v>
      </c>
      <c r="D12721" s="88">
        <v>16658.392522625916</v>
      </c>
    </row>
    <row r="12722" spans="3:4" x14ac:dyDescent="0.2">
      <c r="C12722" s="88">
        <v>0.63119999999999998</v>
      </c>
      <c r="D12722" s="88">
        <v>16658.49505053641</v>
      </c>
    </row>
    <row r="12723" spans="3:4" x14ac:dyDescent="0.2">
      <c r="C12723" s="88">
        <v>0.63124999999999998</v>
      </c>
      <c r="D12723" s="88">
        <v>16658.943560840606</v>
      </c>
    </row>
    <row r="12724" spans="3:4" x14ac:dyDescent="0.2">
      <c r="C12724" s="88">
        <v>0.63129999999999997</v>
      </c>
      <c r="D12724" s="88">
        <v>16659.126911181549</v>
      </c>
    </row>
    <row r="12725" spans="3:4" x14ac:dyDescent="0.2">
      <c r="C12725" s="88">
        <v>0.63134999999999997</v>
      </c>
      <c r="D12725" s="88">
        <v>16659.1929581902</v>
      </c>
    </row>
    <row r="12726" spans="3:4" x14ac:dyDescent="0.2">
      <c r="C12726" s="88">
        <v>0.63139999999999996</v>
      </c>
      <c r="D12726" s="88">
        <v>16659.203100190462</v>
      </c>
    </row>
    <row r="12727" spans="3:4" x14ac:dyDescent="0.2">
      <c r="C12727" s="88">
        <v>0.63144999999999996</v>
      </c>
      <c r="D12727" s="88">
        <v>16659.26417857147</v>
      </c>
    </row>
    <row r="12728" spans="3:4" x14ac:dyDescent="0.2">
      <c r="C12728" s="88">
        <v>0.63149999999999995</v>
      </c>
      <c r="D12728" s="88">
        <v>16659.71769163373</v>
      </c>
    </row>
    <row r="12729" spans="3:4" x14ac:dyDescent="0.2">
      <c r="C12729" s="88">
        <v>0.63154999999999994</v>
      </c>
      <c r="D12729" s="88">
        <v>16659.801085477498</v>
      </c>
    </row>
    <row r="12730" spans="3:4" x14ac:dyDescent="0.2">
      <c r="C12730" s="88">
        <v>0.63160000000000005</v>
      </c>
      <c r="D12730" s="88">
        <v>16659.821972685706</v>
      </c>
    </row>
    <row r="12731" spans="3:4" x14ac:dyDescent="0.2">
      <c r="C12731" s="88">
        <v>0.63165000000000004</v>
      </c>
      <c r="D12731" s="88">
        <v>16659.952951025371</v>
      </c>
    </row>
    <row r="12732" spans="3:4" x14ac:dyDescent="0.2">
      <c r="C12732" s="88">
        <v>0.63170000000000004</v>
      </c>
      <c r="D12732" s="88">
        <v>16659.989027564414</v>
      </c>
    </row>
    <row r="12733" spans="3:4" x14ac:dyDescent="0.2">
      <c r="C12733" s="88">
        <v>0.63175000000000003</v>
      </c>
      <c r="D12733" s="88">
        <v>16660.092457676365</v>
      </c>
    </row>
    <row r="12734" spans="3:4" x14ac:dyDescent="0.2">
      <c r="C12734" s="88">
        <v>0.63180000000000003</v>
      </c>
      <c r="D12734" s="88">
        <v>16660.116825959263</v>
      </c>
    </row>
    <row r="12735" spans="3:4" x14ac:dyDescent="0.2">
      <c r="C12735" s="88">
        <v>0.63185000000000002</v>
      </c>
      <c r="D12735" s="88">
        <v>16660.126551901696</v>
      </c>
    </row>
    <row r="12736" spans="3:4" x14ac:dyDescent="0.2">
      <c r="C12736" s="88">
        <v>0.63190000000000002</v>
      </c>
      <c r="D12736" s="88">
        <v>16660.239505826015</v>
      </c>
    </row>
    <row r="12737" spans="3:4" x14ac:dyDescent="0.2">
      <c r="C12737" s="88">
        <v>0.63195000000000001</v>
      </c>
      <c r="D12737" s="88">
        <v>16660.416739373286</v>
      </c>
    </row>
    <row r="12738" spans="3:4" x14ac:dyDescent="0.2">
      <c r="C12738" s="88">
        <v>0.63200000000000001</v>
      </c>
      <c r="D12738" s="88">
        <v>16660.463442356991</v>
      </c>
    </row>
    <row r="12739" spans="3:4" x14ac:dyDescent="0.2">
      <c r="C12739" s="88">
        <v>0.63205</v>
      </c>
      <c r="D12739" s="88">
        <v>16660.516925875989</v>
      </c>
    </row>
    <row r="12740" spans="3:4" x14ac:dyDescent="0.2">
      <c r="C12740" s="88">
        <v>0.6321</v>
      </c>
      <c r="D12740" s="88">
        <v>16660.678773895183</v>
      </c>
    </row>
    <row r="12741" spans="3:4" x14ac:dyDescent="0.2">
      <c r="C12741" s="88">
        <v>0.63214999999999999</v>
      </c>
      <c r="D12741" s="88">
        <v>16660.820327346471</v>
      </c>
    </row>
    <row r="12742" spans="3:4" x14ac:dyDescent="0.2">
      <c r="C12742" s="88">
        <v>0.63219999999999998</v>
      </c>
      <c r="D12742" s="88">
        <v>16660.892431398373</v>
      </c>
    </row>
    <row r="12743" spans="3:4" x14ac:dyDescent="0.2">
      <c r="C12743" s="88">
        <v>0.63224999999999998</v>
      </c>
      <c r="D12743" s="88">
        <v>16660.919105166173</v>
      </c>
    </row>
    <row r="12744" spans="3:4" x14ac:dyDescent="0.2">
      <c r="C12744" s="88">
        <v>0.63229999999999997</v>
      </c>
      <c r="D12744" s="88">
        <v>16661.079175952804</v>
      </c>
    </row>
    <row r="12745" spans="3:4" x14ac:dyDescent="0.2">
      <c r="C12745" s="88">
        <v>0.63234999999999997</v>
      </c>
      <c r="D12745" s="88">
        <v>16661.079698939066</v>
      </c>
    </row>
    <row r="12746" spans="3:4" x14ac:dyDescent="0.2">
      <c r="C12746" s="88">
        <v>0.63239999999999996</v>
      </c>
      <c r="D12746" s="88">
        <v>16661.109520485858</v>
      </c>
    </row>
    <row r="12747" spans="3:4" x14ac:dyDescent="0.2">
      <c r="C12747" s="88">
        <v>0.63244999999999996</v>
      </c>
      <c r="D12747" s="88">
        <v>16661.240553046515</v>
      </c>
    </row>
    <row r="12748" spans="3:4" x14ac:dyDescent="0.2">
      <c r="C12748" s="88">
        <v>0.63249999999999995</v>
      </c>
      <c r="D12748" s="88">
        <v>16661.275869297435</v>
      </c>
    </row>
    <row r="12749" spans="3:4" x14ac:dyDescent="0.2">
      <c r="C12749" s="88">
        <v>0.63254999999999995</v>
      </c>
      <c r="D12749" s="88">
        <v>16661.357449326038</v>
      </c>
    </row>
    <row r="12750" spans="3:4" x14ac:dyDescent="0.2">
      <c r="C12750" s="88">
        <v>0.63260000000000005</v>
      </c>
      <c r="D12750" s="88">
        <v>16661.497404708753</v>
      </c>
    </row>
    <row r="12751" spans="3:4" x14ac:dyDescent="0.2">
      <c r="C12751" s="88">
        <v>0.63265000000000005</v>
      </c>
      <c r="D12751" s="88">
        <v>16661.650636828464</v>
      </c>
    </row>
    <row r="12752" spans="3:4" x14ac:dyDescent="0.2">
      <c r="C12752" s="88">
        <v>0.63270000000000004</v>
      </c>
      <c r="D12752" s="88">
        <v>16661.78215479862</v>
      </c>
    </row>
    <row r="12753" spans="3:4" x14ac:dyDescent="0.2">
      <c r="C12753" s="88">
        <v>0.63275000000000003</v>
      </c>
      <c r="D12753" s="88">
        <v>16661.841107659864</v>
      </c>
    </row>
    <row r="12754" spans="3:4" x14ac:dyDescent="0.2">
      <c r="C12754" s="88">
        <v>0.63280000000000003</v>
      </c>
      <c r="D12754" s="88">
        <v>16661.880121305312</v>
      </c>
    </row>
    <row r="12755" spans="3:4" x14ac:dyDescent="0.2">
      <c r="C12755" s="88">
        <v>0.63285000000000002</v>
      </c>
      <c r="D12755" s="88">
        <v>16661.988489582047</v>
      </c>
    </row>
    <row r="12756" spans="3:4" x14ac:dyDescent="0.2">
      <c r="C12756" s="88">
        <v>0.63290000000000002</v>
      </c>
      <c r="D12756" s="88">
        <v>16662.280908881468</v>
      </c>
    </row>
    <row r="12757" spans="3:4" x14ac:dyDescent="0.2">
      <c r="C12757" s="88">
        <v>0.63295000000000001</v>
      </c>
      <c r="D12757" s="88">
        <v>16662.301429401268</v>
      </c>
    </row>
    <row r="12758" spans="3:4" x14ac:dyDescent="0.2">
      <c r="C12758" s="88">
        <v>0.63300000000000001</v>
      </c>
      <c r="D12758" s="88">
        <v>16662.65230354515</v>
      </c>
    </row>
    <row r="12759" spans="3:4" x14ac:dyDescent="0.2">
      <c r="C12759" s="88">
        <v>0.63305</v>
      </c>
      <c r="D12759" s="88">
        <v>16663.113490148811</v>
      </c>
    </row>
    <row r="12760" spans="3:4" x14ac:dyDescent="0.2">
      <c r="C12760" s="88">
        <v>0.6331</v>
      </c>
      <c r="D12760" s="88">
        <v>16663.327702209503</v>
      </c>
    </row>
    <row r="12761" spans="3:4" x14ac:dyDescent="0.2">
      <c r="C12761" s="88">
        <v>0.63314999999999999</v>
      </c>
      <c r="D12761" s="88">
        <v>16663.331469949255</v>
      </c>
    </row>
    <row r="12762" spans="3:4" x14ac:dyDescent="0.2">
      <c r="C12762" s="88">
        <v>0.63319999999999999</v>
      </c>
      <c r="D12762" s="88">
        <v>16663.411997013405</v>
      </c>
    </row>
    <row r="12763" spans="3:4" x14ac:dyDescent="0.2">
      <c r="C12763" s="88">
        <v>0.63324999999999998</v>
      </c>
      <c r="D12763" s="88">
        <v>16663.749975149469</v>
      </c>
    </row>
    <row r="12764" spans="3:4" x14ac:dyDescent="0.2">
      <c r="C12764" s="88">
        <v>0.63329999999999997</v>
      </c>
      <c r="D12764" s="88">
        <v>16664.30519965171</v>
      </c>
    </row>
    <row r="12765" spans="3:4" x14ac:dyDescent="0.2">
      <c r="C12765" s="88">
        <v>0.63334999999999997</v>
      </c>
      <c r="D12765" s="88">
        <v>16664.419952959375</v>
      </c>
    </row>
    <row r="12766" spans="3:4" x14ac:dyDescent="0.2">
      <c r="C12766" s="88">
        <v>0.63339999999999996</v>
      </c>
      <c r="D12766" s="88">
        <v>16664.481470755094</v>
      </c>
    </row>
    <row r="12767" spans="3:4" x14ac:dyDescent="0.2">
      <c r="C12767" s="88">
        <v>0.63344999999999996</v>
      </c>
      <c r="D12767" s="88">
        <v>16664.76077472631</v>
      </c>
    </row>
    <row r="12768" spans="3:4" x14ac:dyDescent="0.2">
      <c r="C12768" s="88">
        <v>0.63349999999999995</v>
      </c>
      <c r="D12768" s="88">
        <v>16664.83513376044</v>
      </c>
    </row>
    <row r="12769" spans="3:4" x14ac:dyDescent="0.2">
      <c r="C12769" s="88">
        <v>0.63354999999999995</v>
      </c>
      <c r="D12769" s="88">
        <v>16664.980767930036</v>
      </c>
    </row>
    <row r="12770" spans="3:4" x14ac:dyDescent="0.2">
      <c r="C12770" s="88">
        <v>0.63360000000000005</v>
      </c>
      <c r="D12770" s="88">
        <v>16665.034143281377</v>
      </c>
    </row>
    <row r="12771" spans="3:4" x14ac:dyDescent="0.2">
      <c r="C12771" s="88">
        <v>0.63365000000000005</v>
      </c>
      <c r="D12771" s="88">
        <v>16665.054015007969</v>
      </c>
    </row>
    <row r="12772" spans="3:4" x14ac:dyDescent="0.2">
      <c r="C12772" s="88">
        <v>0.63370000000000004</v>
      </c>
      <c r="D12772" s="88">
        <v>16665.0755173295</v>
      </c>
    </row>
    <row r="12773" spans="3:4" x14ac:dyDescent="0.2">
      <c r="C12773" s="88">
        <v>0.63375000000000004</v>
      </c>
      <c r="D12773" s="88">
        <v>16665.132556986693</v>
      </c>
    </row>
    <row r="12774" spans="3:4" x14ac:dyDescent="0.2">
      <c r="C12774" s="88">
        <v>0.63380000000000003</v>
      </c>
      <c r="D12774" s="88">
        <v>16665.316636115378</v>
      </c>
    </row>
    <row r="12775" spans="3:4" x14ac:dyDescent="0.2">
      <c r="C12775" s="88">
        <v>0.63385000000000002</v>
      </c>
      <c r="D12775" s="88">
        <v>16665.755209422554</v>
      </c>
    </row>
    <row r="12776" spans="3:4" x14ac:dyDescent="0.2">
      <c r="C12776" s="88">
        <v>0.63390000000000002</v>
      </c>
      <c r="D12776" s="88">
        <v>16665.778525059668</v>
      </c>
    </row>
    <row r="12777" spans="3:4" x14ac:dyDescent="0.2">
      <c r="C12777" s="88">
        <v>0.63395000000000001</v>
      </c>
      <c r="D12777" s="88">
        <v>16665.801000489424</v>
      </c>
    </row>
    <row r="12778" spans="3:4" x14ac:dyDescent="0.2">
      <c r="C12778" s="88">
        <v>0.63400000000000001</v>
      </c>
      <c r="D12778" s="88">
        <v>16665.841739276821</v>
      </c>
    </row>
    <row r="12779" spans="3:4" x14ac:dyDescent="0.2">
      <c r="C12779" s="88">
        <v>0.63405</v>
      </c>
      <c r="D12779" s="88">
        <v>16665.938981348954</v>
      </c>
    </row>
    <row r="12780" spans="3:4" x14ac:dyDescent="0.2">
      <c r="C12780" s="88">
        <v>0.6341</v>
      </c>
      <c r="D12780" s="88">
        <v>16666.036577784762</v>
      </c>
    </row>
    <row r="12781" spans="3:4" x14ac:dyDescent="0.2">
      <c r="C12781" s="88">
        <v>0.63414999999999999</v>
      </c>
      <c r="D12781" s="88">
        <v>16666.197206974161</v>
      </c>
    </row>
    <row r="12782" spans="3:4" x14ac:dyDescent="0.2">
      <c r="C12782" s="88">
        <v>0.63419999999999999</v>
      </c>
      <c r="D12782" s="88">
        <v>16666.206860072827</v>
      </c>
    </row>
    <row r="12783" spans="3:4" x14ac:dyDescent="0.2">
      <c r="C12783" s="88">
        <v>0.63424999999999998</v>
      </c>
      <c r="D12783" s="88">
        <v>16666.209771110724</v>
      </c>
    </row>
    <row r="12784" spans="3:4" x14ac:dyDescent="0.2">
      <c r="C12784" s="88">
        <v>0.63429999999999997</v>
      </c>
      <c r="D12784" s="88">
        <v>16667.061992958934</v>
      </c>
    </row>
    <row r="12785" spans="3:4" x14ac:dyDescent="0.2">
      <c r="C12785" s="88">
        <v>0.63434999999999997</v>
      </c>
      <c r="D12785" s="88">
        <v>16667.198683773458</v>
      </c>
    </row>
    <row r="12786" spans="3:4" x14ac:dyDescent="0.2">
      <c r="C12786" s="88">
        <v>0.63439999999999996</v>
      </c>
      <c r="D12786" s="88">
        <v>16667.307810217917</v>
      </c>
    </row>
    <row r="12787" spans="3:4" x14ac:dyDescent="0.2">
      <c r="C12787" s="88">
        <v>0.63444999999999996</v>
      </c>
      <c r="D12787" s="88">
        <v>16667.611062153046</v>
      </c>
    </row>
    <row r="12788" spans="3:4" x14ac:dyDescent="0.2">
      <c r="C12788" s="88">
        <v>0.63449999999999995</v>
      </c>
      <c r="D12788" s="88">
        <v>16667.654074169612</v>
      </c>
    </row>
    <row r="12789" spans="3:4" x14ac:dyDescent="0.2">
      <c r="C12789" s="88">
        <v>0.63454999999999995</v>
      </c>
      <c r="D12789" s="88">
        <v>16667.748942484948</v>
      </c>
    </row>
    <row r="12790" spans="3:4" x14ac:dyDescent="0.2">
      <c r="C12790" s="88">
        <v>0.63460000000000005</v>
      </c>
      <c r="D12790" s="88">
        <v>16668.084916077249</v>
      </c>
    </row>
    <row r="12791" spans="3:4" x14ac:dyDescent="0.2">
      <c r="C12791" s="88">
        <v>0.63465000000000005</v>
      </c>
      <c r="D12791" s="88">
        <v>16668.096693726267</v>
      </c>
    </row>
    <row r="12792" spans="3:4" x14ac:dyDescent="0.2">
      <c r="C12792" s="88">
        <v>0.63470000000000004</v>
      </c>
      <c r="D12792" s="88">
        <v>16668.118882186252</v>
      </c>
    </row>
    <row r="12793" spans="3:4" x14ac:dyDescent="0.2">
      <c r="C12793" s="88">
        <v>0.63475000000000004</v>
      </c>
      <c r="D12793" s="88">
        <v>16668.404484793755</v>
      </c>
    </row>
    <row r="12794" spans="3:4" x14ac:dyDescent="0.2">
      <c r="C12794" s="88">
        <v>0.63480000000000003</v>
      </c>
      <c r="D12794" s="88">
        <v>16668.44495365984</v>
      </c>
    </row>
    <row r="12795" spans="3:4" x14ac:dyDescent="0.2">
      <c r="C12795" s="88">
        <v>0.63485000000000003</v>
      </c>
      <c r="D12795" s="88">
        <v>16668.706892676004</v>
      </c>
    </row>
    <row r="12796" spans="3:4" x14ac:dyDescent="0.2">
      <c r="C12796" s="88">
        <v>0.63490000000000002</v>
      </c>
      <c r="D12796" s="88">
        <v>16668.78406346056</v>
      </c>
    </row>
    <row r="12797" spans="3:4" x14ac:dyDescent="0.2">
      <c r="C12797" s="88">
        <v>0.63495000000000001</v>
      </c>
      <c r="D12797" s="88">
        <v>16668.830893852544</v>
      </c>
    </row>
    <row r="12798" spans="3:4" x14ac:dyDescent="0.2">
      <c r="C12798" s="88">
        <v>0.63500000000000001</v>
      </c>
      <c r="D12798" s="88">
        <v>16668.849783116588</v>
      </c>
    </row>
    <row r="12799" spans="3:4" x14ac:dyDescent="0.2">
      <c r="C12799" s="88">
        <v>0.63505</v>
      </c>
      <c r="D12799" s="88">
        <v>16668.981590440551</v>
      </c>
    </row>
    <row r="12800" spans="3:4" x14ac:dyDescent="0.2">
      <c r="C12800" s="88">
        <v>0.6351</v>
      </c>
      <c r="D12800" s="88">
        <v>16669.022045447975</v>
      </c>
    </row>
    <row r="12801" spans="3:4" x14ac:dyDescent="0.2">
      <c r="C12801" s="88">
        <v>0.63514999999999999</v>
      </c>
      <c r="D12801" s="88">
        <v>16669.3216207601</v>
      </c>
    </row>
    <row r="12802" spans="3:4" x14ac:dyDescent="0.2">
      <c r="C12802" s="88">
        <v>0.63519999999999999</v>
      </c>
      <c r="D12802" s="88">
        <v>16669.370404724337</v>
      </c>
    </row>
    <row r="12803" spans="3:4" x14ac:dyDescent="0.2">
      <c r="C12803" s="88">
        <v>0.63524999999999998</v>
      </c>
      <c r="D12803" s="88">
        <v>16669.522361786527</v>
      </c>
    </row>
    <row r="12804" spans="3:4" x14ac:dyDescent="0.2">
      <c r="C12804" s="88">
        <v>0.63529999999999998</v>
      </c>
      <c r="D12804" s="88">
        <v>16669.698275417035</v>
      </c>
    </row>
    <row r="12805" spans="3:4" x14ac:dyDescent="0.2">
      <c r="C12805" s="88">
        <v>0.63534999999999997</v>
      </c>
      <c r="D12805" s="88">
        <v>16669.985189750223</v>
      </c>
    </row>
    <row r="12806" spans="3:4" x14ac:dyDescent="0.2">
      <c r="C12806" s="88">
        <v>0.63539999999999996</v>
      </c>
      <c r="D12806" s="88">
        <v>16670.080328647658</v>
      </c>
    </row>
    <row r="12807" spans="3:4" x14ac:dyDescent="0.2">
      <c r="C12807" s="88">
        <v>0.63544999999999996</v>
      </c>
      <c r="D12807" s="88">
        <v>16670.118958823587</v>
      </c>
    </row>
    <row r="12808" spans="3:4" x14ac:dyDescent="0.2">
      <c r="C12808" s="88">
        <v>0.63549999999999995</v>
      </c>
      <c r="D12808" s="88">
        <v>16670.350282453866</v>
      </c>
    </row>
    <row r="12809" spans="3:4" x14ac:dyDescent="0.2">
      <c r="C12809" s="88">
        <v>0.63554999999999995</v>
      </c>
      <c r="D12809" s="88">
        <v>16670.746822733945</v>
      </c>
    </row>
    <row r="12810" spans="3:4" x14ac:dyDescent="0.2">
      <c r="C12810" s="88">
        <v>0.63560000000000005</v>
      </c>
      <c r="D12810" s="88">
        <v>16670.791515029086</v>
      </c>
    </row>
    <row r="12811" spans="3:4" x14ac:dyDescent="0.2">
      <c r="C12811" s="88">
        <v>0.63565000000000005</v>
      </c>
      <c r="D12811" s="88">
        <v>16670.827277709184</v>
      </c>
    </row>
    <row r="12812" spans="3:4" x14ac:dyDescent="0.2">
      <c r="C12812" s="88">
        <v>0.63570000000000004</v>
      </c>
      <c r="D12812" s="88">
        <v>16670.907691614218</v>
      </c>
    </row>
    <row r="12813" spans="3:4" x14ac:dyDescent="0.2">
      <c r="C12813" s="88">
        <v>0.63575000000000004</v>
      </c>
      <c r="D12813" s="88">
        <v>16671.012577268055</v>
      </c>
    </row>
    <row r="12814" spans="3:4" x14ac:dyDescent="0.2">
      <c r="C12814" s="88">
        <v>0.63580000000000003</v>
      </c>
      <c r="D12814" s="88">
        <v>16671.311700569353</v>
      </c>
    </row>
    <row r="12815" spans="3:4" x14ac:dyDescent="0.2">
      <c r="C12815" s="88">
        <v>0.63585000000000003</v>
      </c>
      <c r="D12815" s="88">
        <v>16671.583211936137</v>
      </c>
    </row>
    <row r="12816" spans="3:4" x14ac:dyDescent="0.2">
      <c r="C12816" s="88">
        <v>0.63590000000000002</v>
      </c>
      <c r="D12816" s="88">
        <v>16671.583229433098</v>
      </c>
    </row>
    <row r="12817" spans="3:4" x14ac:dyDescent="0.2">
      <c r="C12817" s="88">
        <v>0.63595000000000002</v>
      </c>
      <c r="D12817" s="88">
        <v>16671.809250983235</v>
      </c>
    </row>
    <row r="12818" spans="3:4" x14ac:dyDescent="0.2">
      <c r="C12818" s="88">
        <v>0.63600000000000001</v>
      </c>
      <c r="D12818" s="88">
        <v>16671.918364411904</v>
      </c>
    </row>
    <row r="12819" spans="3:4" x14ac:dyDescent="0.2">
      <c r="C12819" s="88">
        <v>0.63605</v>
      </c>
      <c r="D12819" s="88">
        <v>16671.924156835757</v>
      </c>
    </row>
    <row r="12820" spans="3:4" x14ac:dyDescent="0.2">
      <c r="C12820" s="88">
        <v>0.6361</v>
      </c>
      <c r="D12820" s="88">
        <v>16672.414183517423</v>
      </c>
    </row>
    <row r="12821" spans="3:4" x14ac:dyDescent="0.2">
      <c r="C12821" s="88">
        <v>0.63614999999999999</v>
      </c>
      <c r="D12821" s="88">
        <v>16672.453221259158</v>
      </c>
    </row>
    <row r="12822" spans="3:4" x14ac:dyDescent="0.2">
      <c r="C12822" s="88">
        <v>0.63619999999999999</v>
      </c>
      <c r="D12822" s="88">
        <v>16672.576557943208</v>
      </c>
    </row>
    <row r="12823" spans="3:4" x14ac:dyDescent="0.2">
      <c r="C12823" s="88">
        <v>0.63624999999999998</v>
      </c>
      <c r="D12823" s="88">
        <v>16672.778889462381</v>
      </c>
    </row>
    <row r="12824" spans="3:4" x14ac:dyDescent="0.2">
      <c r="C12824" s="88">
        <v>0.63629999999999998</v>
      </c>
      <c r="D12824" s="88">
        <v>16672.898637598464</v>
      </c>
    </row>
    <row r="12825" spans="3:4" x14ac:dyDescent="0.2">
      <c r="C12825" s="88">
        <v>0.63634999999999997</v>
      </c>
      <c r="D12825" s="88">
        <v>16673.150676336161</v>
      </c>
    </row>
    <row r="12826" spans="3:4" x14ac:dyDescent="0.2">
      <c r="C12826" s="88">
        <v>0.63639999999999997</v>
      </c>
      <c r="D12826" s="88">
        <v>16673.238811059051</v>
      </c>
    </row>
    <row r="12827" spans="3:4" x14ac:dyDescent="0.2">
      <c r="C12827" s="88">
        <v>0.63644999999999996</v>
      </c>
      <c r="D12827" s="88">
        <v>16673.866300968246</v>
      </c>
    </row>
    <row r="12828" spans="3:4" x14ac:dyDescent="0.2">
      <c r="C12828" s="88">
        <v>0.63649999999999995</v>
      </c>
      <c r="D12828" s="88">
        <v>16673.938074540853</v>
      </c>
    </row>
    <row r="12829" spans="3:4" x14ac:dyDescent="0.2">
      <c r="C12829" s="88">
        <v>0.63654999999999995</v>
      </c>
      <c r="D12829" s="88">
        <v>16674.049223895672</v>
      </c>
    </row>
    <row r="12830" spans="3:4" x14ac:dyDescent="0.2">
      <c r="C12830" s="88">
        <v>0.63660000000000005</v>
      </c>
      <c r="D12830" s="88">
        <v>16674.382783665471</v>
      </c>
    </row>
    <row r="12831" spans="3:4" x14ac:dyDescent="0.2">
      <c r="C12831" s="88">
        <v>0.63665000000000005</v>
      </c>
      <c r="D12831" s="88">
        <v>16674.634850054761</v>
      </c>
    </row>
    <row r="12832" spans="3:4" x14ac:dyDescent="0.2">
      <c r="C12832" s="88">
        <v>0.63670000000000004</v>
      </c>
      <c r="D12832" s="88">
        <v>16674.753926444948</v>
      </c>
    </row>
    <row r="12833" spans="3:4" x14ac:dyDescent="0.2">
      <c r="C12833" s="88">
        <v>0.63675000000000004</v>
      </c>
      <c r="D12833" s="88">
        <v>16675.500486586785</v>
      </c>
    </row>
    <row r="12834" spans="3:4" x14ac:dyDescent="0.2">
      <c r="C12834" s="88">
        <v>0.63680000000000003</v>
      </c>
      <c r="D12834" s="88">
        <v>16675.518855392605</v>
      </c>
    </row>
    <row r="12835" spans="3:4" x14ac:dyDescent="0.2">
      <c r="C12835" s="88">
        <v>0.63685000000000003</v>
      </c>
      <c r="D12835" s="88">
        <v>16675.715611929518</v>
      </c>
    </row>
    <row r="12836" spans="3:4" x14ac:dyDescent="0.2">
      <c r="C12836" s="88">
        <v>0.63690000000000002</v>
      </c>
      <c r="D12836" s="88">
        <v>16675.986905696336</v>
      </c>
    </row>
    <row r="12837" spans="3:4" x14ac:dyDescent="0.2">
      <c r="C12837" s="88">
        <v>0.63695000000000002</v>
      </c>
      <c r="D12837" s="88">
        <v>16676.055278577347</v>
      </c>
    </row>
    <row r="12838" spans="3:4" x14ac:dyDescent="0.2">
      <c r="C12838" s="88">
        <v>0.63700000000000001</v>
      </c>
      <c r="D12838" s="88">
        <v>16676.335824911461</v>
      </c>
    </row>
    <row r="12839" spans="3:4" x14ac:dyDescent="0.2">
      <c r="C12839" s="88">
        <v>0.63705000000000001</v>
      </c>
      <c r="D12839" s="88">
        <v>16676.985511966759</v>
      </c>
    </row>
    <row r="12840" spans="3:4" x14ac:dyDescent="0.2">
      <c r="C12840" s="88">
        <v>0.6371</v>
      </c>
      <c r="D12840" s="88">
        <v>16677.103266858285</v>
      </c>
    </row>
    <row r="12841" spans="3:4" x14ac:dyDescent="0.2">
      <c r="C12841" s="88">
        <v>0.63714999999999999</v>
      </c>
      <c r="D12841" s="88">
        <v>16677.205643042889</v>
      </c>
    </row>
    <row r="12842" spans="3:4" x14ac:dyDescent="0.2">
      <c r="C12842" s="88">
        <v>0.63719999999999999</v>
      </c>
      <c r="D12842" s="88">
        <v>16677.232288739517</v>
      </c>
    </row>
    <row r="12843" spans="3:4" x14ac:dyDescent="0.2">
      <c r="C12843" s="88">
        <v>0.63724999999999998</v>
      </c>
      <c r="D12843" s="88">
        <v>16677.79240585355</v>
      </c>
    </row>
    <row r="12844" spans="3:4" x14ac:dyDescent="0.2">
      <c r="C12844" s="88">
        <v>0.63729999999999998</v>
      </c>
      <c r="D12844" s="88">
        <v>16677.887366440696</v>
      </c>
    </row>
    <row r="12845" spans="3:4" x14ac:dyDescent="0.2">
      <c r="C12845" s="88">
        <v>0.63734999999999997</v>
      </c>
      <c r="D12845" s="88">
        <v>16678.0230891752</v>
      </c>
    </row>
    <row r="12846" spans="3:4" x14ac:dyDescent="0.2">
      <c r="C12846" s="88">
        <v>0.63739999999999997</v>
      </c>
      <c r="D12846" s="88">
        <v>16678.1744136497</v>
      </c>
    </row>
    <row r="12847" spans="3:4" x14ac:dyDescent="0.2">
      <c r="C12847" s="88">
        <v>0.63744999999999996</v>
      </c>
      <c r="D12847" s="88">
        <v>16678.469291687128</v>
      </c>
    </row>
    <row r="12848" spans="3:4" x14ac:dyDescent="0.2">
      <c r="C12848" s="88">
        <v>0.63749999999999996</v>
      </c>
      <c r="D12848" s="88">
        <v>16678.507749742701</v>
      </c>
    </row>
    <row r="12849" spans="3:4" x14ac:dyDescent="0.2">
      <c r="C12849" s="88">
        <v>0.63754999999999995</v>
      </c>
      <c r="D12849" s="88">
        <v>16678.529888793564</v>
      </c>
    </row>
    <row r="12850" spans="3:4" x14ac:dyDescent="0.2">
      <c r="C12850" s="88">
        <v>0.63759999999999994</v>
      </c>
      <c r="D12850" s="88">
        <v>16678.608330313051</v>
      </c>
    </row>
    <row r="12851" spans="3:4" x14ac:dyDescent="0.2">
      <c r="C12851" s="88">
        <v>0.63765000000000005</v>
      </c>
      <c r="D12851" s="88">
        <v>16678.609593231908</v>
      </c>
    </row>
    <row r="12852" spans="3:4" x14ac:dyDescent="0.2">
      <c r="C12852" s="88">
        <v>0.63770000000000004</v>
      </c>
      <c r="D12852" s="88">
        <v>16678.822308678828</v>
      </c>
    </row>
    <row r="12853" spans="3:4" x14ac:dyDescent="0.2">
      <c r="C12853" s="88">
        <v>0.63775000000000004</v>
      </c>
      <c r="D12853" s="88">
        <v>16678.834918889821</v>
      </c>
    </row>
    <row r="12854" spans="3:4" x14ac:dyDescent="0.2">
      <c r="C12854" s="88">
        <v>0.63780000000000003</v>
      </c>
      <c r="D12854" s="88">
        <v>16679.175995167876</v>
      </c>
    </row>
    <row r="12855" spans="3:4" x14ac:dyDescent="0.2">
      <c r="C12855" s="88">
        <v>0.63785000000000003</v>
      </c>
      <c r="D12855" s="88">
        <v>16679.467313525147</v>
      </c>
    </row>
    <row r="12856" spans="3:4" x14ac:dyDescent="0.2">
      <c r="C12856" s="88">
        <v>0.63790000000000002</v>
      </c>
      <c r="D12856" s="88">
        <v>16679.586418324219</v>
      </c>
    </row>
    <row r="12857" spans="3:4" x14ac:dyDescent="0.2">
      <c r="C12857" s="88">
        <v>0.63795000000000002</v>
      </c>
      <c r="D12857" s="88">
        <v>16679.697373234747</v>
      </c>
    </row>
    <row r="12858" spans="3:4" x14ac:dyDescent="0.2">
      <c r="C12858" s="88">
        <v>0.63800000000000001</v>
      </c>
      <c r="D12858" s="88">
        <v>16679.877595982158</v>
      </c>
    </row>
    <row r="12859" spans="3:4" x14ac:dyDescent="0.2">
      <c r="C12859" s="88">
        <v>0.63805000000000001</v>
      </c>
      <c r="D12859" s="88">
        <v>16680.165551888484</v>
      </c>
    </row>
    <row r="12860" spans="3:4" x14ac:dyDescent="0.2">
      <c r="C12860" s="88">
        <v>0.6381</v>
      </c>
      <c r="D12860" s="88">
        <v>16680.18385769648</v>
      </c>
    </row>
    <row r="12861" spans="3:4" x14ac:dyDescent="0.2">
      <c r="C12861" s="88">
        <v>0.63815</v>
      </c>
      <c r="D12861" s="88">
        <v>16680.409031552324</v>
      </c>
    </row>
    <row r="12862" spans="3:4" x14ac:dyDescent="0.2">
      <c r="C12862" s="88">
        <v>0.63819999999999999</v>
      </c>
      <c r="D12862" s="88">
        <v>16680.62130788654</v>
      </c>
    </row>
    <row r="12863" spans="3:4" x14ac:dyDescent="0.2">
      <c r="C12863" s="88">
        <v>0.63824999999999998</v>
      </c>
      <c r="D12863" s="88">
        <v>16680.630457070463</v>
      </c>
    </row>
    <row r="12864" spans="3:4" x14ac:dyDescent="0.2">
      <c r="C12864" s="88">
        <v>0.63829999999999998</v>
      </c>
      <c r="D12864" s="88">
        <v>16680.857418635191</v>
      </c>
    </row>
    <row r="12865" spans="3:4" x14ac:dyDescent="0.2">
      <c r="C12865" s="88">
        <v>0.63834999999999997</v>
      </c>
      <c r="D12865" s="88">
        <v>16680.921996644938</v>
      </c>
    </row>
    <row r="12866" spans="3:4" x14ac:dyDescent="0.2">
      <c r="C12866" s="88">
        <v>0.63839999999999997</v>
      </c>
      <c r="D12866" s="88">
        <v>16680.930667176086</v>
      </c>
    </row>
    <row r="12867" spans="3:4" x14ac:dyDescent="0.2">
      <c r="C12867" s="88">
        <v>0.63844999999999996</v>
      </c>
      <c r="D12867" s="88">
        <v>16681.265901543531</v>
      </c>
    </row>
    <row r="12868" spans="3:4" x14ac:dyDescent="0.2">
      <c r="C12868" s="88">
        <v>0.63849999999999996</v>
      </c>
      <c r="D12868" s="88">
        <v>16681.273139204011</v>
      </c>
    </row>
    <row r="12869" spans="3:4" x14ac:dyDescent="0.2">
      <c r="C12869" s="88">
        <v>0.63854999999999995</v>
      </c>
      <c r="D12869" s="88">
        <v>16681.522998460605</v>
      </c>
    </row>
    <row r="12870" spans="3:4" x14ac:dyDescent="0.2">
      <c r="C12870" s="88">
        <v>0.63859999999999995</v>
      </c>
      <c r="D12870" s="88">
        <v>16681.791392048195</v>
      </c>
    </row>
    <row r="12871" spans="3:4" x14ac:dyDescent="0.2">
      <c r="C12871" s="88">
        <v>0.63865000000000005</v>
      </c>
      <c r="D12871" s="88">
        <v>16681.794194626702</v>
      </c>
    </row>
    <row r="12872" spans="3:4" x14ac:dyDescent="0.2">
      <c r="C12872" s="88">
        <v>0.63870000000000005</v>
      </c>
      <c r="D12872" s="88">
        <v>16681.798398257928</v>
      </c>
    </row>
    <row r="12873" spans="3:4" x14ac:dyDescent="0.2">
      <c r="C12873" s="88">
        <v>0.63875000000000004</v>
      </c>
      <c r="D12873" s="88">
        <v>16682.011137861417</v>
      </c>
    </row>
    <row r="12874" spans="3:4" x14ac:dyDescent="0.2">
      <c r="C12874" s="88">
        <v>0.63880000000000003</v>
      </c>
      <c r="D12874" s="88">
        <v>16682.124868169874</v>
      </c>
    </row>
    <row r="12875" spans="3:4" x14ac:dyDescent="0.2">
      <c r="C12875" s="88">
        <v>0.63885000000000003</v>
      </c>
      <c r="D12875" s="88">
        <v>16682.309728552395</v>
      </c>
    </row>
    <row r="12876" spans="3:4" x14ac:dyDescent="0.2">
      <c r="C12876" s="88">
        <v>0.63890000000000002</v>
      </c>
      <c r="D12876" s="88">
        <v>16682.330891768346</v>
      </c>
    </row>
    <row r="12877" spans="3:4" x14ac:dyDescent="0.2">
      <c r="C12877" s="88">
        <v>0.63895000000000002</v>
      </c>
      <c r="D12877" s="88">
        <v>16682.524850210255</v>
      </c>
    </row>
    <row r="12878" spans="3:4" x14ac:dyDescent="0.2">
      <c r="C12878" s="88">
        <v>0.63900000000000001</v>
      </c>
      <c r="D12878" s="88">
        <v>16682.654992721058</v>
      </c>
    </row>
    <row r="12879" spans="3:4" x14ac:dyDescent="0.2">
      <c r="C12879" s="88">
        <v>0.63905000000000001</v>
      </c>
      <c r="D12879" s="88">
        <v>16682.750289385331</v>
      </c>
    </row>
    <row r="12880" spans="3:4" x14ac:dyDescent="0.2">
      <c r="C12880" s="88">
        <v>0.6391</v>
      </c>
      <c r="D12880" s="88">
        <v>16682.835629242007</v>
      </c>
    </row>
    <row r="12881" spans="3:4" x14ac:dyDescent="0.2">
      <c r="C12881" s="88">
        <v>0.63915</v>
      </c>
      <c r="D12881" s="88">
        <v>16683.076133442897</v>
      </c>
    </row>
    <row r="12882" spans="3:4" x14ac:dyDescent="0.2">
      <c r="C12882" s="88">
        <v>0.63919999999999999</v>
      </c>
      <c r="D12882" s="88">
        <v>16683.230492538434</v>
      </c>
    </row>
    <row r="12883" spans="3:4" x14ac:dyDescent="0.2">
      <c r="C12883" s="88">
        <v>0.63924999999999998</v>
      </c>
      <c r="D12883" s="88">
        <v>16683.304463428576</v>
      </c>
    </row>
    <row r="12884" spans="3:4" x14ac:dyDescent="0.2">
      <c r="C12884" s="88">
        <v>0.63929999999999998</v>
      </c>
      <c r="D12884" s="88">
        <v>16683.618921922098</v>
      </c>
    </row>
    <row r="12885" spans="3:4" x14ac:dyDescent="0.2">
      <c r="C12885" s="88">
        <v>0.63934999999999997</v>
      </c>
      <c r="D12885" s="88">
        <v>16683.76386457933</v>
      </c>
    </row>
    <row r="12886" spans="3:4" x14ac:dyDescent="0.2">
      <c r="C12886" s="88">
        <v>0.63939999999999997</v>
      </c>
      <c r="D12886" s="88">
        <v>16683.863452509686</v>
      </c>
    </row>
    <row r="12887" spans="3:4" x14ac:dyDescent="0.2">
      <c r="C12887" s="88">
        <v>0.63944999999999996</v>
      </c>
      <c r="D12887" s="88">
        <v>16683.869102988279</v>
      </c>
    </row>
    <row r="12888" spans="3:4" x14ac:dyDescent="0.2">
      <c r="C12888" s="88">
        <v>0.63949999999999996</v>
      </c>
      <c r="D12888" s="88">
        <v>16683.912025853442</v>
      </c>
    </row>
    <row r="12889" spans="3:4" x14ac:dyDescent="0.2">
      <c r="C12889" s="88">
        <v>0.63954999999999995</v>
      </c>
      <c r="D12889" s="88">
        <v>16684.256322292207</v>
      </c>
    </row>
    <row r="12890" spans="3:4" x14ac:dyDescent="0.2">
      <c r="C12890" s="88">
        <v>0.63959999999999995</v>
      </c>
      <c r="D12890" s="88">
        <v>16684.35548375022</v>
      </c>
    </row>
    <row r="12891" spans="3:4" x14ac:dyDescent="0.2">
      <c r="C12891" s="88">
        <v>0.63965000000000005</v>
      </c>
      <c r="D12891" s="88">
        <v>16684.356673888164</v>
      </c>
    </row>
    <row r="12892" spans="3:4" x14ac:dyDescent="0.2">
      <c r="C12892" s="88">
        <v>0.63970000000000005</v>
      </c>
      <c r="D12892" s="88">
        <v>16684.423430041919</v>
      </c>
    </row>
    <row r="12893" spans="3:4" x14ac:dyDescent="0.2">
      <c r="C12893" s="88">
        <v>0.63975000000000004</v>
      </c>
      <c r="D12893" s="88">
        <v>16684.50151921792</v>
      </c>
    </row>
    <row r="12894" spans="3:4" x14ac:dyDescent="0.2">
      <c r="C12894" s="88">
        <v>0.63980000000000004</v>
      </c>
      <c r="D12894" s="88">
        <v>16684.838631636274</v>
      </c>
    </row>
    <row r="12895" spans="3:4" x14ac:dyDescent="0.2">
      <c r="C12895" s="88">
        <v>0.63985000000000003</v>
      </c>
      <c r="D12895" s="88">
        <v>16684.935563930274</v>
      </c>
    </row>
    <row r="12896" spans="3:4" x14ac:dyDescent="0.2">
      <c r="C12896" s="88">
        <v>0.63990000000000002</v>
      </c>
      <c r="D12896" s="88">
        <v>16685.288148590284</v>
      </c>
    </row>
    <row r="12897" spans="3:4" x14ac:dyDescent="0.2">
      <c r="C12897" s="88">
        <v>0.63995000000000002</v>
      </c>
      <c r="D12897" s="88">
        <v>16685.33511612859</v>
      </c>
    </row>
    <row r="12898" spans="3:4" x14ac:dyDescent="0.2">
      <c r="C12898" s="88">
        <v>0.64</v>
      </c>
      <c r="D12898" s="88">
        <v>16685.520144421178</v>
      </c>
    </row>
    <row r="12899" spans="3:4" x14ac:dyDescent="0.2">
      <c r="C12899" s="88">
        <v>0.64005000000000001</v>
      </c>
      <c r="D12899" s="88">
        <v>16685.722422367042</v>
      </c>
    </row>
    <row r="12900" spans="3:4" x14ac:dyDescent="0.2">
      <c r="C12900" s="88">
        <v>0.6401</v>
      </c>
      <c r="D12900" s="88">
        <v>16685.997704423855</v>
      </c>
    </row>
    <row r="12901" spans="3:4" x14ac:dyDescent="0.2">
      <c r="C12901" s="88">
        <v>0.64015</v>
      </c>
      <c r="D12901" s="88">
        <v>16686.329940048883</v>
      </c>
    </row>
    <row r="12902" spans="3:4" x14ac:dyDescent="0.2">
      <c r="C12902" s="88">
        <v>0.64019999999999999</v>
      </c>
      <c r="D12902" s="88">
        <v>16686.33827726173</v>
      </c>
    </row>
    <row r="12903" spans="3:4" x14ac:dyDescent="0.2">
      <c r="C12903" s="88">
        <v>0.64024999999999999</v>
      </c>
      <c r="D12903" s="88">
        <v>16686.399955021992</v>
      </c>
    </row>
    <row r="12904" spans="3:4" x14ac:dyDescent="0.2">
      <c r="C12904" s="88">
        <v>0.64029999999999998</v>
      </c>
      <c r="D12904" s="88">
        <v>16686.457565518456</v>
      </c>
    </row>
    <row r="12905" spans="3:4" x14ac:dyDescent="0.2">
      <c r="C12905" s="88">
        <v>0.64034999999999997</v>
      </c>
      <c r="D12905" s="88">
        <v>16686.713144341444</v>
      </c>
    </row>
    <row r="12906" spans="3:4" x14ac:dyDescent="0.2">
      <c r="C12906" s="88">
        <v>0.64039999999999997</v>
      </c>
      <c r="D12906" s="88">
        <v>16686.913715693576</v>
      </c>
    </row>
    <row r="12907" spans="3:4" x14ac:dyDescent="0.2">
      <c r="C12907" s="88">
        <v>0.64044999999999996</v>
      </c>
      <c r="D12907" s="88">
        <v>16686.977787316428</v>
      </c>
    </row>
    <row r="12908" spans="3:4" x14ac:dyDescent="0.2">
      <c r="C12908" s="88">
        <v>0.64049999999999996</v>
      </c>
      <c r="D12908" s="88">
        <v>16687.015656899672</v>
      </c>
    </row>
    <row r="12909" spans="3:4" x14ac:dyDescent="0.2">
      <c r="C12909" s="88">
        <v>0.64054999999999995</v>
      </c>
      <c r="D12909" s="88">
        <v>16687.032761864179</v>
      </c>
    </row>
    <row r="12910" spans="3:4" x14ac:dyDescent="0.2">
      <c r="C12910" s="88">
        <v>0.64059999999999995</v>
      </c>
      <c r="D12910" s="88">
        <v>16687.179108030588</v>
      </c>
    </row>
    <row r="12911" spans="3:4" x14ac:dyDescent="0.2">
      <c r="C12911" s="88">
        <v>0.64065000000000005</v>
      </c>
      <c r="D12911" s="88">
        <v>16687.33149540671</v>
      </c>
    </row>
    <row r="12912" spans="3:4" x14ac:dyDescent="0.2">
      <c r="C12912" s="88">
        <v>0.64070000000000005</v>
      </c>
      <c r="D12912" s="88">
        <v>16687.467065760531</v>
      </c>
    </row>
    <row r="12913" spans="3:4" x14ac:dyDescent="0.2">
      <c r="C12913" s="88">
        <v>0.64075000000000004</v>
      </c>
      <c r="D12913" s="88">
        <v>16687.752505041695</v>
      </c>
    </row>
    <row r="12914" spans="3:4" x14ac:dyDescent="0.2">
      <c r="C12914" s="88">
        <v>0.64080000000000004</v>
      </c>
      <c r="D12914" s="88">
        <v>16687.853202634426</v>
      </c>
    </row>
    <row r="12915" spans="3:4" x14ac:dyDescent="0.2">
      <c r="C12915" s="88">
        <v>0.64085000000000003</v>
      </c>
      <c r="D12915" s="88">
        <v>16687.916407329474</v>
      </c>
    </row>
    <row r="12916" spans="3:4" x14ac:dyDescent="0.2">
      <c r="C12916" s="88">
        <v>0.64090000000000003</v>
      </c>
      <c r="D12916" s="88">
        <v>16687.96778161596</v>
      </c>
    </row>
    <row r="12917" spans="3:4" x14ac:dyDescent="0.2">
      <c r="C12917" s="88">
        <v>0.64095000000000002</v>
      </c>
      <c r="D12917" s="88">
        <v>16688.049569334085</v>
      </c>
    </row>
    <row r="12918" spans="3:4" x14ac:dyDescent="0.2">
      <c r="C12918" s="88">
        <v>0.64100000000000001</v>
      </c>
      <c r="D12918" s="88">
        <v>16688.08019047802</v>
      </c>
    </row>
    <row r="12919" spans="3:4" x14ac:dyDescent="0.2">
      <c r="C12919" s="88">
        <v>0.64105000000000001</v>
      </c>
      <c r="D12919" s="88">
        <v>16688.37348450048</v>
      </c>
    </row>
    <row r="12920" spans="3:4" x14ac:dyDescent="0.2">
      <c r="C12920" s="88">
        <v>0.6411</v>
      </c>
      <c r="D12920" s="88">
        <v>16688.62299460042</v>
      </c>
    </row>
    <row r="12921" spans="3:4" x14ac:dyDescent="0.2">
      <c r="C12921" s="88">
        <v>0.64115</v>
      </c>
      <c r="D12921" s="88">
        <v>16688.626299573858</v>
      </c>
    </row>
    <row r="12922" spans="3:4" x14ac:dyDescent="0.2">
      <c r="C12922" s="88">
        <v>0.64119999999999999</v>
      </c>
      <c r="D12922" s="88">
        <v>16688.931150536289</v>
      </c>
    </row>
    <row r="12923" spans="3:4" x14ac:dyDescent="0.2">
      <c r="C12923" s="88">
        <v>0.64124999999999999</v>
      </c>
      <c r="D12923" s="88">
        <v>16689.07535285968</v>
      </c>
    </row>
    <row r="12924" spans="3:4" x14ac:dyDescent="0.2">
      <c r="C12924" s="88">
        <v>0.64129999999999998</v>
      </c>
      <c r="D12924" s="88">
        <v>16689.163116111027</v>
      </c>
    </row>
    <row r="12925" spans="3:4" x14ac:dyDescent="0.2">
      <c r="C12925" s="88">
        <v>0.64134999999999998</v>
      </c>
      <c r="D12925" s="88">
        <v>16689.240961496089</v>
      </c>
    </row>
    <row r="12926" spans="3:4" x14ac:dyDescent="0.2">
      <c r="C12926" s="88">
        <v>0.64139999999999997</v>
      </c>
      <c r="D12926" s="88">
        <v>16689.277057765386</v>
      </c>
    </row>
    <row r="12927" spans="3:4" x14ac:dyDescent="0.2">
      <c r="C12927" s="88">
        <v>0.64144999999999996</v>
      </c>
      <c r="D12927" s="88">
        <v>16690.040171454635</v>
      </c>
    </row>
    <row r="12928" spans="3:4" x14ac:dyDescent="0.2">
      <c r="C12928" s="88">
        <v>0.64149999999999996</v>
      </c>
      <c r="D12928" s="88">
        <v>16690.360150015651</v>
      </c>
    </row>
    <row r="12929" spans="3:4" x14ac:dyDescent="0.2">
      <c r="C12929" s="88">
        <v>0.64154999999999995</v>
      </c>
      <c r="D12929" s="88">
        <v>16690.41766923407</v>
      </c>
    </row>
    <row r="12930" spans="3:4" x14ac:dyDescent="0.2">
      <c r="C12930" s="88">
        <v>0.64159999999999995</v>
      </c>
      <c r="D12930" s="88">
        <v>16690.460732086787</v>
      </c>
    </row>
    <row r="12931" spans="3:4" x14ac:dyDescent="0.2">
      <c r="C12931" s="88">
        <v>0.64165000000000005</v>
      </c>
      <c r="D12931" s="88">
        <v>16690.85773272927</v>
      </c>
    </row>
    <row r="12932" spans="3:4" x14ac:dyDescent="0.2">
      <c r="C12932" s="88">
        <v>0.64170000000000005</v>
      </c>
      <c r="D12932" s="88">
        <v>16690.889568180119</v>
      </c>
    </row>
    <row r="12933" spans="3:4" x14ac:dyDescent="0.2">
      <c r="C12933" s="88">
        <v>0.64175000000000004</v>
      </c>
      <c r="D12933" s="88">
        <v>16691.122939624969</v>
      </c>
    </row>
    <row r="12934" spans="3:4" x14ac:dyDescent="0.2">
      <c r="C12934" s="88">
        <v>0.64180000000000004</v>
      </c>
      <c r="D12934" s="88">
        <v>16691.246652378926</v>
      </c>
    </row>
    <row r="12935" spans="3:4" x14ac:dyDescent="0.2">
      <c r="C12935" s="88">
        <v>0.64185000000000003</v>
      </c>
      <c r="D12935" s="88">
        <v>16691.542405188284</v>
      </c>
    </row>
    <row r="12936" spans="3:4" x14ac:dyDescent="0.2">
      <c r="C12936" s="88">
        <v>0.64190000000000003</v>
      </c>
      <c r="D12936" s="88">
        <v>16691.721490723616</v>
      </c>
    </row>
    <row r="12937" spans="3:4" x14ac:dyDescent="0.2">
      <c r="C12937" s="88">
        <v>0.64195000000000002</v>
      </c>
      <c r="D12937" s="88">
        <v>16691.923472146038</v>
      </c>
    </row>
    <row r="12938" spans="3:4" x14ac:dyDescent="0.2">
      <c r="C12938" s="88">
        <v>0.64200000000000002</v>
      </c>
      <c r="D12938" s="88">
        <v>16692.411122922294</v>
      </c>
    </row>
    <row r="12939" spans="3:4" x14ac:dyDescent="0.2">
      <c r="C12939" s="88">
        <v>0.64205000000000001</v>
      </c>
      <c r="D12939" s="88">
        <v>16692.414133591756</v>
      </c>
    </row>
    <row r="12940" spans="3:4" x14ac:dyDescent="0.2">
      <c r="C12940" s="88">
        <v>0.6421</v>
      </c>
      <c r="D12940" s="88">
        <v>16692.509828942668</v>
      </c>
    </row>
    <row r="12941" spans="3:4" x14ac:dyDescent="0.2">
      <c r="C12941" s="88">
        <v>0.64215</v>
      </c>
      <c r="D12941" s="88">
        <v>16692.642997393963</v>
      </c>
    </row>
    <row r="12942" spans="3:4" x14ac:dyDescent="0.2">
      <c r="C12942" s="88">
        <v>0.64219999999999999</v>
      </c>
      <c r="D12942" s="88">
        <v>16692.729780685371</v>
      </c>
    </row>
    <row r="12943" spans="3:4" x14ac:dyDescent="0.2">
      <c r="C12943" s="88">
        <v>0.64224999999999999</v>
      </c>
      <c r="D12943" s="88">
        <v>16693.070753519823</v>
      </c>
    </row>
    <row r="12944" spans="3:4" x14ac:dyDescent="0.2">
      <c r="C12944" s="88">
        <v>0.64229999999999998</v>
      </c>
      <c r="D12944" s="88">
        <v>16693.107682463986</v>
      </c>
    </row>
    <row r="12945" spans="3:4" x14ac:dyDescent="0.2">
      <c r="C12945" s="88">
        <v>0.64234999999999998</v>
      </c>
      <c r="D12945" s="88">
        <v>16693.12722666729</v>
      </c>
    </row>
    <row r="12946" spans="3:4" x14ac:dyDescent="0.2">
      <c r="C12946" s="88">
        <v>0.64239999999999997</v>
      </c>
      <c r="D12946" s="88">
        <v>16693.239875423704</v>
      </c>
    </row>
    <row r="12947" spans="3:4" x14ac:dyDescent="0.2">
      <c r="C12947" s="88">
        <v>0.64244999999999997</v>
      </c>
      <c r="D12947" s="88">
        <v>16693.493733594194</v>
      </c>
    </row>
    <row r="12948" spans="3:4" x14ac:dyDescent="0.2">
      <c r="C12948" s="88">
        <v>0.64249999999999996</v>
      </c>
      <c r="D12948" s="88">
        <v>16693.518024540761</v>
      </c>
    </row>
    <row r="12949" spans="3:4" x14ac:dyDescent="0.2">
      <c r="C12949" s="88">
        <v>0.64254999999999995</v>
      </c>
      <c r="D12949" s="88">
        <v>16693.639906290613</v>
      </c>
    </row>
    <row r="12950" spans="3:4" x14ac:dyDescent="0.2">
      <c r="C12950" s="88">
        <v>0.64259999999999995</v>
      </c>
      <c r="D12950" s="88">
        <v>16693.825750313656</v>
      </c>
    </row>
    <row r="12951" spans="3:4" x14ac:dyDescent="0.2">
      <c r="C12951" s="88">
        <v>0.64265000000000005</v>
      </c>
      <c r="D12951" s="88">
        <v>16693.969537232435</v>
      </c>
    </row>
    <row r="12952" spans="3:4" x14ac:dyDescent="0.2">
      <c r="C12952" s="88">
        <v>0.64270000000000005</v>
      </c>
      <c r="D12952" s="88">
        <v>16694.029630476423</v>
      </c>
    </row>
    <row r="12953" spans="3:4" x14ac:dyDescent="0.2">
      <c r="C12953" s="88">
        <v>0.64275000000000004</v>
      </c>
      <c r="D12953" s="88">
        <v>16694.108591138702</v>
      </c>
    </row>
    <row r="12954" spans="3:4" x14ac:dyDescent="0.2">
      <c r="C12954" s="88">
        <v>0.64280000000000004</v>
      </c>
      <c r="D12954" s="88">
        <v>16694.464075927281</v>
      </c>
    </row>
    <row r="12955" spans="3:4" x14ac:dyDescent="0.2">
      <c r="C12955" s="88">
        <v>0.64285000000000003</v>
      </c>
      <c r="D12955" s="88">
        <v>16694.523720299927</v>
      </c>
    </row>
    <row r="12956" spans="3:4" x14ac:dyDescent="0.2">
      <c r="C12956" s="88">
        <v>0.64290000000000003</v>
      </c>
      <c r="D12956" s="88">
        <v>16694.610673296069</v>
      </c>
    </row>
    <row r="12957" spans="3:4" x14ac:dyDescent="0.2">
      <c r="C12957" s="88">
        <v>0.64295000000000002</v>
      </c>
      <c r="D12957" s="88">
        <v>16694.759858950529</v>
      </c>
    </row>
    <row r="12958" spans="3:4" x14ac:dyDescent="0.2">
      <c r="C12958" s="88">
        <v>0.64300000000000002</v>
      </c>
      <c r="D12958" s="88">
        <v>16695.023176303184</v>
      </c>
    </row>
    <row r="12959" spans="3:4" x14ac:dyDescent="0.2">
      <c r="C12959" s="88">
        <v>0.64305000000000001</v>
      </c>
      <c r="D12959" s="88">
        <v>16695.073786204186</v>
      </c>
    </row>
    <row r="12960" spans="3:4" x14ac:dyDescent="0.2">
      <c r="C12960" s="88">
        <v>0.6431</v>
      </c>
      <c r="D12960" s="88">
        <v>16695.120612865452</v>
      </c>
    </row>
    <row r="12961" spans="3:4" x14ac:dyDescent="0.2">
      <c r="C12961" s="88">
        <v>0.64315</v>
      </c>
      <c r="D12961" s="88">
        <v>16695.242176827265</v>
      </c>
    </row>
    <row r="12962" spans="3:4" x14ac:dyDescent="0.2">
      <c r="C12962" s="88">
        <v>0.64319999999999999</v>
      </c>
      <c r="D12962" s="88">
        <v>16695.2743801918</v>
      </c>
    </row>
    <row r="12963" spans="3:4" x14ac:dyDescent="0.2">
      <c r="C12963" s="88">
        <v>0.64324999999999999</v>
      </c>
      <c r="D12963" s="88">
        <v>16695.379878940657</v>
      </c>
    </row>
    <row r="12964" spans="3:4" x14ac:dyDescent="0.2">
      <c r="C12964" s="88">
        <v>0.64329999999999998</v>
      </c>
      <c r="D12964" s="88">
        <v>16695.414099580099</v>
      </c>
    </row>
    <row r="12965" spans="3:4" x14ac:dyDescent="0.2">
      <c r="C12965" s="88">
        <v>0.64334999999999998</v>
      </c>
      <c r="D12965" s="88">
        <v>16695.427060567868</v>
      </c>
    </row>
    <row r="12966" spans="3:4" x14ac:dyDescent="0.2">
      <c r="C12966" s="88">
        <v>0.64339999999999997</v>
      </c>
      <c r="D12966" s="88">
        <v>16695.522607611332</v>
      </c>
    </row>
    <row r="12967" spans="3:4" x14ac:dyDescent="0.2">
      <c r="C12967" s="88">
        <v>0.64344999999999997</v>
      </c>
      <c r="D12967" s="88">
        <v>16695.525156136944</v>
      </c>
    </row>
    <row r="12968" spans="3:4" x14ac:dyDescent="0.2">
      <c r="C12968" s="88">
        <v>0.64349999999999996</v>
      </c>
      <c r="D12968" s="88">
        <v>16695.591987694665</v>
      </c>
    </row>
    <row r="12969" spans="3:4" x14ac:dyDescent="0.2">
      <c r="C12969" s="88">
        <v>0.64354999999999996</v>
      </c>
      <c r="D12969" s="88">
        <v>16695.646868140131</v>
      </c>
    </row>
    <row r="12970" spans="3:4" x14ac:dyDescent="0.2">
      <c r="C12970" s="88">
        <v>0.64359999999999995</v>
      </c>
      <c r="D12970" s="88">
        <v>16695.830321810554</v>
      </c>
    </row>
    <row r="12971" spans="3:4" x14ac:dyDescent="0.2">
      <c r="C12971" s="88">
        <v>0.64365000000000006</v>
      </c>
      <c r="D12971" s="88">
        <v>16696.038145339728</v>
      </c>
    </row>
    <row r="12972" spans="3:4" x14ac:dyDescent="0.2">
      <c r="C12972" s="88">
        <v>0.64370000000000005</v>
      </c>
      <c r="D12972" s="88">
        <v>16696.364057122955</v>
      </c>
    </row>
    <row r="12973" spans="3:4" x14ac:dyDescent="0.2">
      <c r="C12973" s="88">
        <v>0.64375000000000004</v>
      </c>
      <c r="D12973" s="88">
        <v>16696.365756158222</v>
      </c>
    </row>
    <row r="12974" spans="3:4" x14ac:dyDescent="0.2">
      <c r="C12974" s="88">
        <v>0.64380000000000004</v>
      </c>
      <c r="D12974" s="88">
        <v>16696.576808652022</v>
      </c>
    </row>
    <row r="12975" spans="3:4" x14ac:dyDescent="0.2">
      <c r="C12975" s="88">
        <v>0.64385000000000003</v>
      </c>
      <c r="D12975" s="88">
        <v>16696.704618262538</v>
      </c>
    </row>
    <row r="12976" spans="3:4" x14ac:dyDescent="0.2">
      <c r="C12976" s="88">
        <v>0.64390000000000003</v>
      </c>
      <c r="D12976" s="88">
        <v>16696.723898494762</v>
      </c>
    </row>
    <row r="12977" spans="3:4" x14ac:dyDescent="0.2">
      <c r="C12977" s="88">
        <v>0.64395000000000002</v>
      </c>
      <c r="D12977" s="88">
        <v>16696.744315271397</v>
      </c>
    </row>
    <row r="12978" spans="3:4" x14ac:dyDescent="0.2">
      <c r="C12978" s="88">
        <v>0.64400000000000002</v>
      </c>
      <c r="D12978" s="88">
        <v>16696.873823620186</v>
      </c>
    </row>
    <row r="12979" spans="3:4" x14ac:dyDescent="0.2">
      <c r="C12979" s="88">
        <v>0.64405000000000001</v>
      </c>
      <c r="D12979" s="88">
        <v>16697.004053733792</v>
      </c>
    </row>
    <row r="12980" spans="3:4" x14ac:dyDescent="0.2">
      <c r="C12980" s="88">
        <v>0.64410000000000001</v>
      </c>
      <c r="D12980" s="88">
        <v>16697.286589045354</v>
      </c>
    </row>
    <row r="12981" spans="3:4" x14ac:dyDescent="0.2">
      <c r="C12981" s="88">
        <v>0.64415</v>
      </c>
      <c r="D12981" s="88">
        <v>16697.34090050634</v>
      </c>
    </row>
    <row r="12982" spans="3:4" x14ac:dyDescent="0.2">
      <c r="C12982" s="88">
        <v>0.64419999999999999</v>
      </c>
      <c r="D12982" s="88">
        <v>16697.739136162672</v>
      </c>
    </row>
    <row r="12983" spans="3:4" x14ac:dyDescent="0.2">
      <c r="C12983" s="88">
        <v>0.64424999999999999</v>
      </c>
      <c r="D12983" s="88">
        <v>16698.20124359912</v>
      </c>
    </row>
    <row r="12984" spans="3:4" x14ac:dyDescent="0.2">
      <c r="C12984" s="88">
        <v>0.64429999999999998</v>
      </c>
      <c r="D12984" s="88">
        <v>16698.222127290894</v>
      </c>
    </row>
    <row r="12985" spans="3:4" x14ac:dyDescent="0.2">
      <c r="C12985" s="88">
        <v>0.64434999999999998</v>
      </c>
      <c r="D12985" s="88">
        <v>16698.45530486972</v>
      </c>
    </row>
    <row r="12986" spans="3:4" x14ac:dyDescent="0.2">
      <c r="C12986" s="88">
        <v>0.64439999999999997</v>
      </c>
      <c r="D12986" s="88">
        <v>16698.519620750631</v>
      </c>
    </row>
    <row r="12987" spans="3:4" x14ac:dyDescent="0.2">
      <c r="C12987" s="88">
        <v>0.64444999999999997</v>
      </c>
      <c r="D12987" s="88">
        <v>16698.609456269594</v>
      </c>
    </row>
    <row r="12988" spans="3:4" x14ac:dyDescent="0.2">
      <c r="C12988" s="88">
        <v>0.64449999999999996</v>
      </c>
      <c r="D12988" s="88">
        <v>16698.638039762725</v>
      </c>
    </row>
    <row r="12989" spans="3:4" x14ac:dyDescent="0.2">
      <c r="C12989" s="88">
        <v>0.64454999999999996</v>
      </c>
      <c r="D12989" s="88">
        <v>16698.833384686437</v>
      </c>
    </row>
    <row r="12990" spans="3:4" x14ac:dyDescent="0.2">
      <c r="C12990" s="88">
        <v>0.64459999999999995</v>
      </c>
      <c r="D12990" s="88">
        <v>16698.937845475109</v>
      </c>
    </row>
    <row r="12991" spans="3:4" x14ac:dyDescent="0.2">
      <c r="C12991" s="88">
        <v>0.64464999999999995</v>
      </c>
      <c r="D12991" s="88">
        <v>16698.990314023467</v>
      </c>
    </row>
    <row r="12992" spans="3:4" x14ac:dyDescent="0.2">
      <c r="C12992" s="88">
        <v>0.64470000000000005</v>
      </c>
      <c r="D12992" s="88">
        <v>16699.092110133417</v>
      </c>
    </row>
    <row r="12993" spans="3:4" x14ac:dyDescent="0.2">
      <c r="C12993" s="88">
        <v>0.64475000000000005</v>
      </c>
      <c r="D12993" s="88">
        <v>16699.105970359098</v>
      </c>
    </row>
    <row r="12994" spans="3:4" x14ac:dyDescent="0.2">
      <c r="C12994" s="88">
        <v>0.64480000000000004</v>
      </c>
      <c r="D12994" s="88">
        <v>16700.019244879244</v>
      </c>
    </row>
    <row r="12995" spans="3:4" x14ac:dyDescent="0.2">
      <c r="C12995" s="88">
        <v>0.64485000000000003</v>
      </c>
      <c r="D12995" s="88">
        <v>16700.46273474902</v>
      </c>
    </row>
    <row r="12996" spans="3:4" x14ac:dyDescent="0.2">
      <c r="C12996" s="88">
        <v>0.64490000000000003</v>
      </c>
      <c r="D12996" s="88">
        <v>16700.550417335169</v>
      </c>
    </row>
    <row r="12997" spans="3:4" x14ac:dyDescent="0.2">
      <c r="C12997" s="88">
        <v>0.64495000000000002</v>
      </c>
      <c r="D12997" s="88">
        <v>16700.770815898297</v>
      </c>
    </row>
    <row r="12998" spans="3:4" x14ac:dyDescent="0.2">
      <c r="C12998" s="88">
        <v>0.64500000000000002</v>
      </c>
      <c r="D12998" s="88">
        <v>16700.868222724035</v>
      </c>
    </row>
    <row r="12999" spans="3:4" x14ac:dyDescent="0.2">
      <c r="C12999" s="88">
        <v>0.64505000000000001</v>
      </c>
      <c r="D12999" s="88">
        <v>16701.037439572454</v>
      </c>
    </row>
    <row r="13000" spans="3:4" x14ac:dyDescent="0.2">
      <c r="C13000" s="88">
        <v>0.64510000000000001</v>
      </c>
      <c r="D13000" s="88">
        <v>16701.537380754307</v>
      </c>
    </row>
    <row r="13001" spans="3:4" x14ac:dyDescent="0.2">
      <c r="C13001" s="88">
        <v>0.64515</v>
      </c>
      <c r="D13001" s="88">
        <v>16701.597494901889</v>
      </c>
    </row>
    <row r="13002" spans="3:4" x14ac:dyDescent="0.2">
      <c r="C13002" s="88">
        <v>0.6452</v>
      </c>
      <c r="D13002" s="88">
        <v>16701.911438044248</v>
      </c>
    </row>
    <row r="13003" spans="3:4" x14ac:dyDescent="0.2">
      <c r="C13003" s="88">
        <v>0.64524999999999999</v>
      </c>
      <c r="D13003" s="88">
        <v>16702.148120566424</v>
      </c>
    </row>
    <row r="13004" spans="3:4" x14ac:dyDescent="0.2">
      <c r="C13004" s="88">
        <v>0.64529999999999998</v>
      </c>
      <c r="D13004" s="88">
        <v>16702.688773311602</v>
      </c>
    </row>
    <row r="13005" spans="3:4" x14ac:dyDescent="0.2">
      <c r="C13005" s="88">
        <v>0.64534999999999998</v>
      </c>
      <c r="D13005" s="88">
        <v>16702.690397609651</v>
      </c>
    </row>
    <row r="13006" spans="3:4" x14ac:dyDescent="0.2">
      <c r="C13006" s="88">
        <v>0.64539999999999997</v>
      </c>
      <c r="D13006" s="88">
        <v>16702.732458186601</v>
      </c>
    </row>
    <row r="13007" spans="3:4" x14ac:dyDescent="0.2">
      <c r="C13007" s="88">
        <v>0.64544999999999997</v>
      </c>
      <c r="D13007" s="88">
        <v>16702.996932410781</v>
      </c>
    </row>
    <row r="13008" spans="3:4" x14ac:dyDescent="0.2">
      <c r="C13008" s="88">
        <v>0.64549999999999996</v>
      </c>
      <c r="D13008" s="88">
        <v>16703.262157384044</v>
      </c>
    </row>
    <row r="13009" spans="3:4" x14ac:dyDescent="0.2">
      <c r="C13009" s="88">
        <v>0.64554999999999996</v>
      </c>
      <c r="D13009" s="88">
        <v>16703.538279277454</v>
      </c>
    </row>
    <row r="13010" spans="3:4" x14ac:dyDescent="0.2">
      <c r="C13010" s="88">
        <v>0.64559999999999995</v>
      </c>
      <c r="D13010" s="88">
        <v>16703.553766382684</v>
      </c>
    </row>
    <row r="13011" spans="3:4" x14ac:dyDescent="0.2">
      <c r="C13011" s="88">
        <v>0.64564999999999995</v>
      </c>
      <c r="D13011" s="88">
        <v>16703.613023309874</v>
      </c>
    </row>
    <row r="13012" spans="3:4" x14ac:dyDescent="0.2">
      <c r="C13012" s="88">
        <v>0.64570000000000005</v>
      </c>
      <c r="D13012" s="88">
        <v>16703.614371733558</v>
      </c>
    </row>
    <row r="13013" spans="3:4" x14ac:dyDescent="0.2">
      <c r="C13013" s="88">
        <v>0.64575000000000005</v>
      </c>
      <c r="D13013" s="88">
        <v>16703.934882630136</v>
      </c>
    </row>
    <row r="13014" spans="3:4" x14ac:dyDescent="0.2">
      <c r="C13014" s="88">
        <v>0.64580000000000004</v>
      </c>
      <c r="D13014" s="88">
        <v>16704.269552357466</v>
      </c>
    </row>
    <row r="13015" spans="3:4" x14ac:dyDescent="0.2">
      <c r="C13015" s="88">
        <v>0.64585000000000004</v>
      </c>
      <c r="D13015" s="88">
        <v>16704.327900101765</v>
      </c>
    </row>
    <row r="13016" spans="3:4" x14ac:dyDescent="0.2">
      <c r="C13016" s="88">
        <v>0.64590000000000003</v>
      </c>
      <c r="D13016" s="88">
        <v>16704.346691987761</v>
      </c>
    </row>
    <row r="13017" spans="3:4" x14ac:dyDescent="0.2">
      <c r="C13017" s="88">
        <v>0.64595000000000002</v>
      </c>
      <c r="D13017" s="88">
        <v>16704.829404456759</v>
      </c>
    </row>
    <row r="13018" spans="3:4" x14ac:dyDescent="0.2">
      <c r="C13018" s="88">
        <v>0.64600000000000002</v>
      </c>
      <c r="D13018" s="88">
        <v>16704.932819862817</v>
      </c>
    </row>
    <row r="13019" spans="3:4" x14ac:dyDescent="0.2">
      <c r="C13019" s="88">
        <v>0.64605000000000001</v>
      </c>
      <c r="D13019" s="88">
        <v>16705.074481879907</v>
      </c>
    </row>
    <row r="13020" spans="3:4" x14ac:dyDescent="0.2">
      <c r="C13020" s="88">
        <v>0.64610000000000001</v>
      </c>
      <c r="D13020" s="88">
        <v>16705.330539117407</v>
      </c>
    </row>
    <row r="13021" spans="3:4" x14ac:dyDescent="0.2">
      <c r="C13021" s="88">
        <v>0.64615</v>
      </c>
      <c r="D13021" s="88">
        <v>16705.508615336355</v>
      </c>
    </row>
    <row r="13022" spans="3:4" x14ac:dyDescent="0.2">
      <c r="C13022" s="88">
        <v>0.6462</v>
      </c>
      <c r="D13022" s="88">
        <v>16705.73239158564</v>
      </c>
    </row>
    <row r="13023" spans="3:4" x14ac:dyDescent="0.2">
      <c r="C13023" s="88">
        <v>0.64624999999999999</v>
      </c>
      <c r="D13023" s="88">
        <v>16705.786213169446</v>
      </c>
    </row>
    <row r="13024" spans="3:4" x14ac:dyDescent="0.2">
      <c r="C13024" s="88">
        <v>0.64629999999999999</v>
      </c>
      <c r="D13024" s="88">
        <v>16705.786423489</v>
      </c>
    </row>
    <row r="13025" spans="3:4" x14ac:dyDescent="0.2">
      <c r="C13025" s="88">
        <v>0.64634999999999998</v>
      </c>
      <c r="D13025" s="88">
        <v>16705.852223096226</v>
      </c>
    </row>
    <row r="13026" spans="3:4" x14ac:dyDescent="0.2">
      <c r="C13026" s="88">
        <v>0.64639999999999997</v>
      </c>
      <c r="D13026" s="88">
        <v>16705.868355266517</v>
      </c>
    </row>
    <row r="13027" spans="3:4" x14ac:dyDescent="0.2">
      <c r="C13027" s="88">
        <v>0.64644999999999997</v>
      </c>
      <c r="D13027" s="88">
        <v>16705.916337410719</v>
      </c>
    </row>
    <row r="13028" spans="3:4" x14ac:dyDescent="0.2">
      <c r="C13028" s="88">
        <v>0.64649999999999996</v>
      </c>
      <c r="D13028" s="88">
        <v>16705.938044203853</v>
      </c>
    </row>
    <row r="13029" spans="3:4" x14ac:dyDescent="0.2">
      <c r="C13029" s="88">
        <v>0.64654999999999996</v>
      </c>
      <c r="D13029" s="88">
        <v>16705.991886097203</v>
      </c>
    </row>
    <row r="13030" spans="3:4" x14ac:dyDescent="0.2">
      <c r="C13030" s="88">
        <v>0.64659999999999995</v>
      </c>
      <c r="D13030" s="88">
        <v>16706.017423991281</v>
      </c>
    </row>
    <row r="13031" spans="3:4" x14ac:dyDescent="0.2">
      <c r="C13031" s="88">
        <v>0.64664999999999995</v>
      </c>
      <c r="D13031" s="88">
        <v>16706.159143020344</v>
      </c>
    </row>
    <row r="13032" spans="3:4" x14ac:dyDescent="0.2">
      <c r="C13032" s="88">
        <v>0.64670000000000005</v>
      </c>
      <c r="D13032" s="88">
        <v>16706.221541943458</v>
      </c>
    </row>
    <row r="13033" spans="3:4" x14ac:dyDescent="0.2">
      <c r="C13033" s="88">
        <v>0.64675000000000005</v>
      </c>
      <c r="D13033" s="88">
        <v>16706.496976260292</v>
      </c>
    </row>
    <row r="13034" spans="3:4" x14ac:dyDescent="0.2">
      <c r="C13034" s="88">
        <v>0.64680000000000004</v>
      </c>
      <c r="D13034" s="88">
        <v>16706.550411582699</v>
      </c>
    </row>
    <row r="13035" spans="3:4" x14ac:dyDescent="0.2">
      <c r="C13035" s="88">
        <v>0.64685000000000004</v>
      </c>
      <c r="D13035" s="88">
        <v>16706.599837016947</v>
      </c>
    </row>
    <row r="13036" spans="3:4" x14ac:dyDescent="0.2">
      <c r="C13036" s="88">
        <v>0.64690000000000003</v>
      </c>
      <c r="D13036" s="88">
        <v>16706.991172081984</v>
      </c>
    </row>
    <row r="13037" spans="3:4" x14ac:dyDescent="0.2">
      <c r="C13037" s="88">
        <v>0.64695000000000003</v>
      </c>
      <c r="D13037" s="88">
        <v>16707.205790273678</v>
      </c>
    </row>
    <row r="13038" spans="3:4" x14ac:dyDescent="0.2">
      <c r="C13038" s="88">
        <v>0.64700000000000002</v>
      </c>
      <c r="D13038" s="88">
        <v>16707.342609343443</v>
      </c>
    </row>
    <row r="13039" spans="3:4" x14ac:dyDescent="0.2">
      <c r="C13039" s="88">
        <v>0.64705000000000001</v>
      </c>
      <c r="D13039" s="88">
        <v>16707.37082626035</v>
      </c>
    </row>
    <row r="13040" spans="3:4" x14ac:dyDescent="0.2">
      <c r="C13040" s="88">
        <v>0.64710000000000001</v>
      </c>
      <c r="D13040" s="88">
        <v>16707.469514616183</v>
      </c>
    </row>
    <row r="13041" spans="3:4" x14ac:dyDescent="0.2">
      <c r="C13041" s="88">
        <v>0.64715</v>
      </c>
      <c r="D13041" s="88">
        <v>16707.479068035744</v>
      </c>
    </row>
    <row r="13042" spans="3:4" x14ac:dyDescent="0.2">
      <c r="C13042" s="88">
        <v>0.6472</v>
      </c>
      <c r="D13042" s="88">
        <v>16707.582890457456</v>
      </c>
    </row>
    <row r="13043" spans="3:4" x14ac:dyDescent="0.2">
      <c r="C13043" s="88">
        <v>0.64724999999999999</v>
      </c>
      <c r="D13043" s="88">
        <v>16707.785077660268</v>
      </c>
    </row>
    <row r="13044" spans="3:4" x14ac:dyDescent="0.2">
      <c r="C13044" s="88">
        <v>0.64729999999999999</v>
      </c>
      <c r="D13044" s="88">
        <v>16707.909320468156</v>
      </c>
    </row>
    <row r="13045" spans="3:4" x14ac:dyDescent="0.2">
      <c r="C13045" s="88">
        <v>0.64734999999999998</v>
      </c>
      <c r="D13045" s="88">
        <v>16707.957757767464</v>
      </c>
    </row>
    <row r="13046" spans="3:4" x14ac:dyDescent="0.2">
      <c r="C13046" s="88">
        <v>0.64739999999999998</v>
      </c>
      <c r="D13046" s="88">
        <v>16708.556109688052</v>
      </c>
    </row>
    <row r="13047" spans="3:4" x14ac:dyDescent="0.2">
      <c r="C13047" s="88">
        <v>0.64744999999999997</v>
      </c>
      <c r="D13047" s="88">
        <v>16709.066696751132</v>
      </c>
    </row>
    <row r="13048" spans="3:4" x14ac:dyDescent="0.2">
      <c r="C13048" s="88">
        <v>0.64749999999999996</v>
      </c>
      <c r="D13048" s="88">
        <v>16709.079141998325</v>
      </c>
    </row>
    <row r="13049" spans="3:4" x14ac:dyDescent="0.2">
      <c r="C13049" s="88">
        <v>0.64754999999999996</v>
      </c>
      <c r="D13049" s="88">
        <v>16709.301793162049</v>
      </c>
    </row>
    <row r="13050" spans="3:4" x14ac:dyDescent="0.2">
      <c r="C13050" s="88">
        <v>0.64759999999999995</v>
      </c>
      <c r="D13050" s="88">
        <v>16709.308570726251</v>
      </c>
    </row>
    <row r="13051" spans="3:4" x14ac:dyDescent="0.2">
      <c r="C13051" s="88">
        <v>0.64764999999999995</v>
      </c>
      <c r="D13051" s="88">
        <v>16709.309010881119</v>
      </c>
    </row>
    <row r="13052" spans="3:4" x14ac:dyDescent="0.2">
      <c r="C13052" s="88">
        <v>0.64770000000000005</v>
      </c>
      <c r="D13052" s="88">
        <v>16709.449741140634</v>
      </c>
    </row>
    <row r="13053" spans="3:4" x14ac:dyDescent="0.2">
      <c r="C13053" s="88">
        <v>0.64775000000000005</v>
      </c>
      <c r="D13053" s="88">
        <v>16709.59531505813</v>
      </c>
    </row>
    <row r="13054" spans="3:4" x14ac:dyDescent="0.2">
      <c r="C13054" s="88">
        <v>0.64780000000000004</v>
      </c>
      <c r="D13054" s="88">
        <v>16709.897719661643</v>
      </c>
    </row>
    <row r="13055" spans="3:4" x14ac:dyDescent="0.2">
      <c r="C13055" s="88">
        <v>0.64785000000000004</v>
      </c>
      <c r="D13055" s="88">
        <v>16709.9094755353</v>
      </c>
    </row>
    <row r="13056" spans="3:4" x14ac:dyDescent="0.2">
      <c r="C13056" s="88">
        <v>0.64790000000000003</v>
      </c>
      <c r="D13056" s="88">
        <v>16710.058373252108</v>
      </c>
    </row>
    <row r="13057" spans="3:4" x14ac:dyDescent="0.2">
      <c r="C13057" s="88">
        <v>0.64795000000000003</v>
      </c>
      <c r="D13057" s="88">
        <v>16710.140397120384</v>
      </c>
    </row>
    <row r="13058" spans="3:4" x14ac:dyDescent="0.2">
      <c r="C13058" s="88">
        <v>0.64800000000000002</v>
      </c>
      <c r="D13058" s="88">
        <v>16710.177844241491</v>
      </c>
    </row>
    <row r="13059" spans="3:4" x14ac:dyDescent="0.2">
      <c r="C13059" s="88">
        <v>0.64805000000000001</v>
      </c>
      <c r="D13059" s="88">
        <v>16710.349856556957</v>
      </c>
    </row>
    <row r="13060" spans="3:4" x14ac:dyDescent="0.2">
      <c r="C13060" s="88">
        <v>0.64810000000000001</v>
      </c>
      <c r="D13060" s="88">
        <v>16710.655346093659</v>
      </c>
    </row>
    <row r="13061" spans="3:4" x14ac:dyDescent="0.2">
      <c r="C13061" s="88">
        <v>0.64815</v>
      </c>
      <c r="D13061" s="88">
        <v>16711.020186322843</v>
      </c>
    </row>
    <row r="13062" spans="3:4" x14ac:dyDescent="0.2">
      <c r="C13062" s="88">
        <v>0.6482</v>
      </c>
      <c r="D13062" s="88">
        <v>16711.101153295709</v>
      </c>
    </row>
    <row r="13063" spans="3:4" x14ac:dyDescent="0.2">
      <c r="C13063" s="88">
        <v>0.64824999999999999</v>
      </c>
      <c r="D13063" s="88">
        <v>16711.355353487117</v>
      </c>
    </row>
    <row r="13064" spans="3:4" x14ac:dyDescent="0.2">
      <c r="C13064" s="88">
        <v>0.64829999999999999</v>
      </c>
      <c r="D13064" s="88">
        <v>16711.359522610059</v>
      </c>
    </row>
    <row r="13065" spans="3:4" x14ac:dyDescent="0.2">
      <c r="C13065" s="88">
        <v>0.64834999999999998</v>
      </c>
      <c r="D13065" s="88">
        <v>16711.394597162351</v>
      </c>
    </row>
    <row r="13066" spans="3:4" x14ac:dyDescent="0.2">
      <c r="C13066" s="88">
        <v>0.64839999999999998</v>
      </c>
      <c r="D13066" s="88">
        <v>16712.219667470872</v>
      </c>
    </row>
    <row r="13067" spans="3:4" x14ac:dyDescent="0.2">
      <c r="C13067" s="88">
        <v>0.64844999999999997</v>
      </c>
      <c r="D13067" s="88">
        <v>16712.339949848334</v>
      </c>
    </row>
    <row r="13068" spans="3:4" x14ac:dyDescent="0.2">
      <c r="C13068" s="88">
        <v>0.64849999999999997</v>
      </c>
      <c r="D13068" s="88">
        <v>16712.604143292596</v>
      </c>
    </row>
    <row r="13069" spans="3:4" x14ac:dyDescent="0.2">
      <c r="C13069" s="88">
        <v>0.64854999999999996</v>
      </c>
      <c r="D13069" s="88">
        <v>16712.88749533923</v>
      </c>
    </row>
    <row r="13070" spans="3:4" x14ac:dyDescent="0.2">
      <c r="C13070" s="88">
        <v>0.64859999999999995</v>
      </c>
      <c r="D13070" s="88">
        <v>16713.221209841751</v>
      </c>
    </row>
    <row r="13071" spans="3:4" x14ac:dyDescent="0.2">
      <c r="C13071" s="88">
        <v>0.64864999999999995</v>
      </c>
      <c r="D13071" s="88">
        <v>16713.306142681773</v>
      </c>
    </row>
    <row r="13072" spans="3:4" x14ac:dyDescent="0.2">
      <c r="C13072" s="88">
        <v>0.64870000000000005</v>
      </c>
      <c r="D13072" s="88">
        <v>16713.398517874815</v>
      </c>
    </row>
    <row r="13073" spans="3:4" x14ac:dyDescent="0.2">
      <c r="C13073" s="88">
        <v>0.64875000000000005</v>
      </c>
      <c r="D13073" s="88">
        <v>16713.885964058092</v>
      </c>
    </row>
    <row r="13074" spans="3:4" x14ac:dyDescent="0.2">
      <c r="C13074" s="88">
        <v>0.64880000000000004</v>
      </c>
      <c r="D13074" s="88">
        <v>16713.976913612874</v>
      </c>
    </row>
    <row r="13075" spans="3:4" x14ac:dyDescent="0.2">
      <c r="C13075" s="88">
        <v>0.64885000000000004</v>
      </c>
      <c r="D13075" s="88">
        <v>16714.296323628747</v>
      </c>
    </row>
    <row r="13076" spans="3:4" x14ac:dyDescent="0.2">
      <c r="C13076" s="88">
        <v>0.64890000000000003</v>
      </c>
      <c r="D13076" s="88">
        <v>16714.41130342428</v>
      </c>
    </row>
    <row r="13077" spans="3:4" x14ac:dyDescent="0.2">
      <c r="C13077" s="88">
        <v>0.64895000000000003</v>
      </c>
      <c r="D13077" s="88">
        <v>16714.929694254512</v>
      </c>
    </row>
    <row r="13078" spans="3:4" x14ac:dyDescent="0.2">
      <c r="C13078" s="88">
        <v>0.64900000000000002</v>
      </c>
      <c r="D13078" s="88">
        <v>16715.409846422674</v>
      </c>
    </row>
    <row r="13079" spans="3:4" x14ac:dyDescent="0.2">
      <c r="C13079" s="88">
        <v>0.64905000000000002</v>
      </c>
      <c r="D13079" s="88">
        <v>16715.584062144022</v>
      </c>
    </row>
    <row r="13080" spans="3:4" x14ac:dyDescent="0.2">
      <c r="C13080" s="88">
        <v>0.64910000000000001</v>
      </c>
      <c r="D13080" s="88">
        <v>16715.823025409569</v>
      </c>
    </row>
    <row r="13081" spans="3:4" x14ac:dyDescent="0.2">
      <c r="C13081" s="88">
        <v>0.64915</v>
      </c>
      <c r="D13081" s="88">
        <v>16715.969744299837</v>
      </c>
    </row>
    <row r="13082" spans="3:4" x14ac:dyDescent="0.2">
      <c r="C13082" s="88">
        <v>0.6492</v>
      </c>
      <c r="D13082" s="88">
        <v>16716.01094255007</v>
      </c>
    </row>
    <row r="13083" spans="3:4" x14ac:dyDescent="0.2">
      <c r="C13083" s="88">
        <v>0.64924999999999999</v>
      </c>
      <c r="D13083" s="88">
        <v>16716.057323200235</v>
      </c>
    </row>
    <row r="13084" spans="3:4" x14ac:dyDescent="0.2">
      <c r="C13084" s="88">
        <v>0.64929999999999999</v>
      </c>
      <c r="D13084" s="88">
        <v>16716.281259440224</v>
      </c>
    </row>
    <row r="13085" spans="3:4" x14ac:dyDescent="0.2">
      <c r="C13085" s="88">
        <v>0.64934999999999998</v>
      </c>
      <c r="D13085" s="88">
        <v>16716.319783678307</v>
      </c>
    </row>
    <row r="13086" spans="3:4" x14ac:dyDescent="0.2">
      <c r="C13086" s="88">
        <v>0.64939999999999998</v>
      </c>
      <c r="D13086" s="88">
        <v>16716.327720339879</v>
      </c>
    </row>
    <row r="13087" spans="3:4" x14ac:dyDescent="0.2">
      <c r="C13087" s="88">
        <v>0.64944999999999997</v>
      </c>
      <c r="D13087" s="88">
        <v>16716.549845101967</v>
      </c>
    </row>
    <row r="13088" spans="3:4" x14ac:dyDescent="0.2">
      <c r="C13088" s="88">
        <v>0.64949999999999997</v>
      </c>
      <c r="D13088" s="88">
        <v>16716.729568657116</v>
      </c>
    </row>
    <row r="13089" spans="3:4" x14ac:dyDescent="0.2">
      <c r="C13089" s="88">
        <v>0.64954999999999996</v>
      </c>
      <c r="D13089" s="88">
        <v>16716.849010095</v>
      </c>
    </row>
    <row r="13090" spans="3:4" x14ac:dyDescent="0.2">
      <c r="C13090" s="88">
        <v>0.64959999999999996</v>
      </c>
      <c r="D13090" s="88">
        <v>16716.937451637008</v>
      </c>
    </row>
    <row r="13091" spans="3:4" x14ac:dyDescent="0.2">
      <c r="C13091" s="88">
        <v>0.64964999999999995</v>
      </c>
      <c r="D13091" s="88">
        <v>16717.083206221061</v>
      </c>
    </row>
    <row r="13092" spans="3:4" x14ac:dyDescent="0.2">
      <c r="C13092" s="88">
        <v>0.64970000000000006</v>
      </c>
      <c r="D13092" s="88">
        <v>16717.13842566928</v>
      </c>
    </row>
    <row r="13093" spans="3:4" x14ac:dyDescent="0.2">
      <c r="C13093" s="88">
        <v>0.64975000000000005</v>
      </c>
      <c r="D13093" s="88">
        <v>16717.661688374425</v>
      </c>
    </row>
    <row r="13094" spans="3:4" x14ac:dyDescent="0.2">
      <c r="C13094" s="88">
        <v>0.64980000000000004</v>
      </c>
      <c r="D13094" s="88">
        <v>16717.898006006992</v>
      </c>
    </row>
    <row r="13095" spans="3:4" x14ac:dyDescent="0.2">
      <c r="C13095" s="88">
        <v>0.64985000000000004</v>
      </c>
      <c r="D13095" s="88">
        <v>16718.618712177318</v>
      </c>
    </row>
    <row r="13096" spans="3:4" x14ac:dyDescent="0.2">
      <c r="C13096" s="88">
        <v>0.64990000000000003</v>
      </c>
      <c r="D13096" s="88">
        <v>16718.689492747508</v>
      </c>
    </row>
    <row r="13097" spans="3:4" x14ac:dyDescent="0.2">
      <c r="C13097" s="88">
        <v>0.64995000000000003</v>
      </c>
      <c r="D13097" s="88">
        <v>16718.980783644231</v>
      </c>
    </row>
    <row r="13098" spans="3:4" x14ac:dyDescent="0.2">
      <c r="C13098" s="88">
        <v>0.65</v>
      </c>
      <c r="D13098" s="88">
        <v>16719.01494403389</v>
      </c>
    </row>
    <row r="13099" spans="3:4" x14ac:dyDescent="0.2">
      <c r="C13099" s="88">
        <v>0.65005000000000002</v>
      </c>
      <c r="D13099" s="88">
        <v>16719.201912345325</v>
      </c>
    </row>
    <row r="13100" spans="3:4" x14ac:dyDescent="0.2">
      <c r="C13100" s="88">
        <v>0.65010000000000001</v>
      </c>
      <c r="D13100" s="88">
        <v>16719.331667530885</v>
      </c>
    </row>
    <row r="13101" spans="3:4" x14ac:dyDescent="0.2">
      <c r="C13101" s="88">
        <v>0.65015000000000001</v>
      </c>
      <c r="D13101" s="88">
        <v>16719.363261727485</v>
      </c>
    </row>
    <row r="13102" spans="3:4" x14ac:dyDescent="0.2">
      <c r="C13102" s="88">
        <v>0.6502</v>
      </c>
      <c r="D13102" s="88">
        <v>16719.833708650793</v>
      </c>
    </row>
    <row r="13103" spans="3:4" x14ac:dyDescent="0.2">
      <c r="C13103" s="88">
        <v>0.65024999999999999</v>
      </c>
      <c r="D13103" s="88">
        <v>16719.975403920667</v>
      </c>
    </row>
    <row r="13104" spans="3:4" x14ac:dyDescent="0.2">
      <c r="C13104" s="88">
        <v>0.65029999999999999</v>
      </c>
      <c r="D13104" s="88">
        <v>16719.977101984307</v>
      </c>
    </row>
    <row r="13105" spans="3:4" x14ac:dyDescent="0.2">
      <c r="C13105" s="88">
        <v>0.65034999999999998</v>
      </c>
      <c r="D13105" s="88">
        <v>16720.002770543357</v>
      </c>
    </row>
    <row r="13106" spans="3:4" x14ac:dyDescent="0.2">
      <c r="C13106" s="88">
        <v>0.65039999999999998</v>
      </c>
      <c r="D13106" s="88">
        <v>16720.033999811083</v>
      </c>
    </row>
    <row r="13107" spans="3:4" x14ac:dyDescent="0.2">
      <c r="C13107" s="88">
        <v>0.65044999999999997</v>
      </c>
      <c r="D13107" s="88">
        <v>16720.216342527739</v>
      </c>
    </row>
    <row r="13108" spans="3:4" x14ac:dyDescent="0.2">
      <c r="C13108" s="88">
        <v>0.65049999999999997</v>
      </c>
      <c r="D13108" s="88">
        <v>16720.221159329816</v>
      </c>
    </row>
    <row r="13109" spans="3:4" x14ac:dyDescent="0.2">
      <c r="C13109" s="88">
        <v>0.65054999999999996</v>
      </c>
      <c r="D13109" s="88">
        <v>16720.34580574694</v>
      </c>
    </row>
    <row r="13110" spans="3:4" x14ac:dyDescent="0.2">
      <c r="C13110" s="88">
        <v>0.65059999999999996</v>
      </c>
      <c r="D13110" s="88">
        <v>16720.737442665079</v>
      </c>
    </row>
    <row r="13111" spans="3:4" x14ac:dyDescent="0.2">
      <c r="C13111" s="88">
        <v>0.65064999999999995</v>
      </c>
      <c r="D13111" s="88">
        <v>16720.937693192649</v>
      </c>
    </row>
    <row r="13112" spans="3:4" x14ac:dyDescent="0.2">
      <c r="C13112" s="88">
        <v>0.65069999999999995</v>
      </c>
      <c r="D13112" s="88">
        <v>16721.10381723609</v>
      </c>
    </row>
    <row r="13113" spans="3:4" x14ac:dyDescent="0.2">
      <c r="C13113" s="88">
        <v>0.65075000000000005</v>
      </c>
      <c r="D13113" s="88">
        <v>16721.387954191188</v>
      </c>
    </row>
    <row r="13114" spans="3:4" x14ac:dyDescent="0.2">
      <c r="C13114" s="88">
        <v>0.65080000000000005</v>
      </c>
      <c r="D13114" s="88">
        <v>16721.498768870675</v>
      </c>
    </row>
    <row r="13115" spans="3:4" x14ac:dyDescent="0.2">
      <c r="C13115" s="88">
        <v>0.65085000000000004</v>
      </c>
      <c r="D13115" s="88">
        <v>16721.569540056043</v>
      </c>
    </row>
    <row r="13116" spans="3:4" x14ac:dyDescent="0.2">
      <c r="C13116" s="88">
        <v>0.65090000000000003</v>
      </c>
      <c r="D13116" s="88">
        <v>16721.886379082614</v>
      </c>
    </row>
    <row r="13117" spans="3:4" x14ac:dyDescent="0.2">
      <c r="C13117" s="88">
        <v>0.65095000000000003</v>
      </c>
      <c r="D13117" s="88">
        <v>16721.913430253342</v>
      </c>
    </row>
    <row r="13118" spans="3:4" x14ac:dyDescent="0.2">
      <c r="C13118" s="88">
        <v>0.65100000000000002</v>
      </c>
      <c r="D13118" s="88">
        <v>16721.991724914857</v>
      </c>
    </row>
    <row r="13119" spans="3:4" x14ac:dyDescent="0.2">
      <c r="C13119" s="88">
        <v>0.65105000000000002</v>
      </c>
      <c r="D13119" s="88">
        <v>16722.170803500998</v>
      </c>
    </row>
    <row r="13120" spans="3:4" x14ac:dyDescent="0.2">
      <c r="C13120" s="88">
        <v>0.65110000000000001</v>
      </c>
      <c r="D13120" s="88">
        <v>16722.359238761212</v>
      </c>
    </row>
    <row r="13121" spans="3:4" x14ac:dyDescent="0.2">
      <c r="C13121" s="88">
        <v>0.65115000000000001</v>
      </c>
      <c r="D13121" s="88">
        <v>16722.723477282798</v>
      </c>
    </row>
    <row r="13122" spans="3:4" x14ac:dyDescent="0.2">
      <c r="C13122" s="88">
        <v>0.6512</v>
      </c>
      <c r="D13122" s="88">
        <v>16722.870993901801</v>
      </c>
    </row>
    <row r="13123" spans="3:4" x14ac:dyDescent="0.2">
      <c r="C13123" s="88">
        <v>0.65125</v>
      </c>
      <c r="D13123" s="88">
        <v>16723.069168854934</v>
      </c>
    </row>
    <row r="13124" spans="3:4" x14ac:dyDescent="0.2">
      <c r="C13124" s="88">
        <v>0.65129999999999999</v>
      </c>
      <c r="D13124" s="88">
        <v>16723.210551803211</v>
      </c>
    </row>
    <row r="13125" spans="3:4" x14ac:dyDescent="0.2">
      <c r="C13125" s="88">
        <v>0.65134999999999998</v>
      </c>
      <c r="D13125" s="88">
        <v>16723.45231556927</v>
      </c>
    </row>
    <row r="13126" spans="3:4" x14ac:dyDescent="0.2">
      <c r="C13126" s="88">
        <v>0.65139999999999998</v>
      </c>
      <c r="D13126" s="88">
        <v>16723.578770201322</v>
      </c>
    </row>
    <row r="13127" spans="3:4" x14ac:dyDescent="0.2">
      <c r="C13127" s="88">
        <v>0.65144999999999997</v>
      </c>
      <c r="D13127" s="88">
        <v>16723.633338716882</v>
      </c>
    </row>
    <row r="13128" spans="3:4" x14ac:dyDescent="0.2">
      <c r="C13128" s="88">
        <v>0.65149999999999997</v>
      </c>
      <c r="D13128" s="88">
        <v>16723.674635802363</v>
      </c>
    </row>
    <row r="13129" spans="3:4" x14ac:dyDescent="0.2">
      <c r="C13129" s="88">
        <v>0.65154999999999996</v>
      </c>
      <c r="D13129" s="88">
        <v>16723.942720662973</v>
      </c>
    </row>
    <row r="13130" spans="3:4" x14ac:dyDescent="0.2">
      <c r="C13130" s="88">
        <v>0.65159999999999996</v>
      </c>
      <c r="D13130" s="88">
        <v>16724.267598072114</v>
      </c>
    </row>
    <row r="13131" spans="3:4" x14ac:dyDescent="0.2">
      <c r="C13131" s="88">
        <v>0.65164999999999995</v>
      </c>
      <c r="D13131" s="88">
        <v>16724.810476615945</v>
      </c>
    </row>
    <row r="13132" spans="3:4" x14ac:dyDescent="0.2">
      <c r="C13132" s="88">
        <v>0.65169999999999995</v>
      </c>
      <c r="D13132" s="88">
        <v>16724.941244563321</v>
      </c>
    </row>
    <row r="13133" spans="3:4" x14ac:dyDescent="0.2">
      <c r="C13133" s="88">
        <v>0.65175000000000005</v>
      </c>
      <c r="D13133" s="88">
        <v>16725.109758392951</v>
      </c>
    </row>
    <row r="13134" spans="3:4" x14ac:dyDescent="0.2">
      <c r="C13134" s="88">
        <v>0.65180000000000005</v>
      </c>
      <c r="D13134" s="88">
        <v>16725.149747252784</v>
      </c>
    </row>
    <row r="13135" spans="3:4" x14ac:dyDescent="0.2">
      <c r="C13135" s="88">
        <v>0.65185000000000004</v>
      </c>
      <c r="D13135" s="88">
        <v>16725.293681077288</v>
      </c>
    </row>
    <row r="13136" spans="3:4" x14ac:dyDescent="0.2">
      <c r="C13136" s="88">
        <v>0.65190000000000003</v>
      </c>
      <c r="D13136" s="88">
        <v>16725.308905304435</v>
      </c>
    </row>
    <row r="13137" spans="3:4" x14ac:dyDescent="0.2">
      <c r="C13137" s="88">
        <v>0.65195000000000003</v>
      </c>
      <c r="D13137" s="88">
        <v>16725.331032830309</v>
      </c>
    </row>
    <row r="13138" spans="3:4" x14ac:dyDescent="0.2">
      <c r="C13138" s="88">
        <v>0.65200000000000002</v>
      </c>
      <c r="D13138" s="88">
        <v>16725.475640791716</v>
      </c>
    </row>
    <row r="13139" spans="3:4" x14ac:dyDescent="0.2">
      <c r="C13139" s="88">
        <v>0.65205000000000002</v>
      </c>
      <c r="D13139" s="88">
        <v>16725.632284427084</v>
      </c>
    </row>
    <row r="13140" spans="3:4" x14ac:dyDescent="0.2">
      <c r="C13140" s="88">
        <v>0.65210000000000001</v>
      </c>
      <c r="D13140" s="88">
        <v>16725.774299995868</v>
      </c>
    </row>
    <row r="13141" spans="3:4" x14ac:dyDescent="0.2">
      <c r="C13141" s="88">
        <v>0.65215000000000001</v>
      </c>
      <c r="D13141" s="88">
        <v>16725.957625447467</v>
      </c>
    </row>
    <row r="13142" spans="3:4" x14ac:dyDescent="0.2">
      <c r="C13142" s="88">
        <v>0.6522</v>
      </c>
      <c r="D13142" s="88">
        <v>16726.068574239602</v>
      </c>
    </row>
    <row r="13143" spans="3:4" x14ac:dyDescent="0.2">
      <c r="C13143" s="88">
        <v>0.65225</v>
      </c>
      <c r="D13143" s="88">
        <v>16726.101876706307</v>
      </c>
    </row>
    <row r="13144" spans="3:4" x14ac:dyDescent="0.2">
      <c r="C13144" s="88">
        <v>0.65229999999999999</v>
      </c>
      <c r="D13144" s="88">
        <v>16726.372893231695</v>
      </c>
    </row>
    <row r="13145" spans="3:4" x14ac:dyDescent="0.2">
      <c r="C13145" s="88">
        <v>0.65234999999999999</v>
      </c>
      <c r="D13145" s="88">
        <v>16726.378207053051</v>
      </c>
    </row>
    <row r="13146" spans="3:4" x14ac:dyDescent="0.2">
      <c r="C13146" s="88">
        <v>0.65239999999999998</v>
      </c>
      <c r="D13146" s="88">
        <v>16726.391354260872</v>
      </c>
    </row>
    <row r="13147" spans="3:4" x14ac:dyDescent="0.2">
      <c r="C13147" s="88">
        <v>0.65244999999999997</v>
      </c>
      <c r="D13147" s="88">
        <v>16726.440941004865</v>
      </c>
    </row>
    <row r="13148" spans="3:4" x14ac:dyDescent="0.2">
      <c r="C13148" s="88">
        <v>0.65249999999999997</v>
      </c>
      <c r="D13148" s="88">
        <v>16726.581076819315</v>
      </c>
    </row>
    <row r="13149" spans="3:4" x14ac:dyDescent="0.2">
      <c r="C13149" s="88">
        <v>0.65254999999999996</v>
      </c>
      <c r="D13149" s="88">
        <v>16726.636734325493</v>
      </c>
    </row>
    <row r="13150" spans="3:4" x14ac:dyDescent="0.2">
      <c r="C13150" s="88">
        <v>0.65259999999999996</v>
      </c>
      <c r="D13150" s="88">
        <v>16727.036386974392</v>
      </c>
    </row>
    <row r="13151" spans="3:4" x14ac:dyDescent="0.2">
      <c r="C13151" s="88">
        <v>0.65264999999999995</v>
      </c>
      <c r="D13151" s="88">
        <v>16727.44446220903</v>
      </c>
    </row>
    <row r="13152" spans="3:4" x14ac:dyDescent="0.2">
      <c r="C13152" s="88">
        <v>0.65269999999999995</v>
      </c>
      <c r="D13152" s="88">
        <v>16727.549077792362</v>
      </c>
    </row>
    <row r="13153" spans="3:4" x14ac:dyDescent="0.2">
      <c r="C13153" s="88">
        <v>0.65275000000000005</v>
      </c>
      <c r="D13153" s="88">
        <v>16727.821149056163</v>
      </c>
    </row>
    <row r="13154" spans="3:4" x14ac:dyDescent="0.2">
      <c r="C13154" s="88">
        <v>0.65280000000000005</v>
      </c>
      <c r="D13154" s="88">
        <v>16727.90541901227</v>
      </c>
    </row>
    <row r="13155" spans="3:4" x14ac:dyDescent="0.2">
      <c r="C13155" s="88">
        <v>0.65285000000000004</v>
      </c>
      <c r="D13155" s="88">
        <v>16728.005356500653</v>
      </c>
    </row>
    <row r="13156" spans="3:4" x14ac:dyDescent="0.2">
      <c r="C13156" s="88">
        <v>0.65290000000000004</v>
      </c>
      <c r="D13156" s="88">
        <v>16728.239121846091</v>
      </c>
    </row>
    <row r="13157" spans="3:4" x14ac:dyDescent="0.2">
      <c r="C13157" s="88">
        <v>0.65295000000000003</v>
      </c>
      <c r="D13157" s="88">
        <v>16728.371394876831</v>
      </c>
    </row>
    <row r="13158" spans="3:4" x14ac:dyDescent="0.2">
      <c r="C13158" s="88">
        <v>0.65300000000000002</v>
      </c>
      <c r="D13158" s="88">
        <v>16728.452239334147</v>
      </c>
    </row>
    <row r="13159" spans="3:4" x14ac:dyDescent="0.2">
      <c r="C13159" s="88">
        <v>0.65305000000000002</v>
      </c>
      <c r="D13159" s="88">
        <v>16728.490101355845</v>
      </c>
    </row>
    <row r="13160" spans="3:4" x14ac:dyDescent="0.2">
      <c r="C13160" s="88">
        <v>0.65310000000000001</v>
      </c>
      <c r="D13160" s="88">
        <v>16728.560163886901</v>
      </c>
    </row>
    <row r="13161" spans="3:4" x14ac:dyDescent="0.2">
      <c r="C13161" s="88">
        <v>0.65315000000000001</v>
      </c>
      <c r="D13161" s="88">
        <v>16728.71176526367</v>
      </c>
    </row>
    <row r="13162" spans="3:4" x14ac:dyDescent="0.2">
      <c r="C13162" s="88">
        <v>0.6532</v>
      </c>
      <c r="D13162" s="88">
        <v>16728.773081744224</v>
      </c>
    </row>
    <row r="13163" spans="3:4" x14ac:dyDescent="0.2">
      <c r="C13163" s="88">
        <v>0.65325</v>
      </c>
      <c r="D13163" s="88">
        <v>16728.778155825727</v>
      </c>
    </row>
    <row r="13164" spans="3:4" x14ac:dyDescent="0.2">
      <c r="C13164" s="88">
        <v>0.65329999999999999</v>
      </c>
      <c r="D13164" s="88">
        <v>16728.846401560739</v>
      </c>
    </row>
    <row r="13165" spans="3:4" x14ac:dyDescent="0.2">
      <c r="C13165" s="88">
        <v>0.65334999999999999</v>
      </c>
      <c r="D13165" s="88">
        <v>16728.98438364004</v>
      </c>
    </row>
    <row r="13166" spans="3:4" x14ac:dyDescent="0.2">
      <c r="C13166" s="88">
        <v>0.65339999999999998</v>
      </c>
      <c r="D13166" s="88">
        <v>16729.48619733705</v>
      </c>
    </row>
    <row r="13167" spans="3:4" x14ac:dyDescent="0.2">
      <c r="C13167" s="88">
        <v>0.65344999999999998</v>
      </c>
      <c r="D13167" s="88">
        <v>16729.499910815539</v>
      </c>
    </row>
    <row r="13168" spans="3:4" x14ac:dyDescent="0.2">
      <c r="C13168" s="88">
        <v>0.65349999999999997</v>
      </c>
      <c r="D13168" s="88">
        <v>16729.509961456955</v>
      </c>
    </row>
    <row r="13169" spans="3:4" x14ac:dyDescent="0.2">
      <c r="C13169" s="88">
        <v>0.65354999999999996</v>
      </c>
      <c r="D13169" s="88">
        <v>16729.66373719076</v>
      </c>
    </row>
    <row r="13170" spans="3:4" x14ac:dyDescent="0.2">
      <c r="C13170" s="88">
        <v>0.65359999999999996</v>
      </c>
      <c r="D13170" s="88">
        <v>16730.013349068402</v>
      </c>
    </row>
    <row r="13171" spans="3:4" x14ac:dyDescent="0.2">
      <c r="C13171" s="88">
        <v>0.65364999999999995</v>
      </c>
      <c r="D13171" s="88">
        <v>16730.224340603952</v>
      </c>
    </row>
    <row r="13172" spans="3:4" x14ac:dyDescent="0.2">
      <c r="C13172" s="88">
        <v>0.65369999999999995</v>
      </c>
      <c r="D13172" s="88">
        <v>16730.275231157109</v>
      </c>
    </row>
    <row r="13173" spans="3:4" x14ac:dyDescent="0.2">
      <c r="C13173" s="88">
        <v>0.65375000000000005</v>
      </c>
      <c r="D13173" s="88">
        <v>16730.653186048148</v>
      </c>
    </row>
    <row r="13174" spans="3:4" x14ac:dyDescent="0.2">
      <c r="C13174" s="88">
        <v>0.65380000000000005</v>
      </c>
      <c r="D13174" s="88">
        <v>16730.91860267747</v>
      </c>
    </row>
    <row r="13175" spans="3:4" x14ac:dyDescent="0.2">
      <c r="C13175" s="88">
        <v>0.65385000000000004</v>
      </c>
      <c r="D13175" s="88">
        <v>16731.038557134292</v>
      </c>
    </row>
    <row r="13176" spans="3:4" x14ac:dyDescent="0.2">
      <c r="C13176" s="88">
        <v>0.65390000000000004</v>
      </c>
      <c r="D13176" s="88">
        <v>16731.064479446239</v>
      </c>
    </row>
    <row r="13177" spans="3:4" x14ac:dyDescent="0.2">
      <c r="C13177" s="88">
        <v>0.65395000000000003</v>
      </c>
      <c r="D13177" s="88">
        <v>16731.223699385293</v>
      </c>
    </row>
    <row r="13178" spans="3:4" x14ac:dyDescent="0.2">
      <c r="C13178" s="88">
        <v>0.65400000000000003</v>
      </c>
      <c r="D13178" s="88">
        <v>16731.334432960935</v>
      </c>
    </row>
    <row r="13179" spans="3:4" x14ac:dyDescent="0.2">
      <c r="C13179" s="88">
        <v>0.65405000000000002</v>
      </c>
      <c r="D13179" s="88">
        <v>16731.47032921249</v>
      </c>
    </row>
    <row r="13180" spans="3:4" x14ac:dyDescent="0.2">
      <c r="C13180" s="88">
        <v>0.65410000000000001</v>
      </c>
      <c r="D13180" s="88">
        <v>16731.575980680347</v>
      </c>
    </row>
    <row r="13181" spans="3:4" x14ac:dyDescent="0.2">
      <c r="C13181" s="88">
        <v>0.65415000000000001</v>
      </c>
      <c r="D13181" s="88">
        <v>16731.667742278427</v>
      </c>
    </row>
    <row r="13182" spans="3:4" x14ac:dyDescent="0.2">
      <c r="C13182" s="88">
        <v>0.6542</v>
      </c>
      <c r="D13182" s="88">
        <v>16731.770085821117</v>
      </c>
    </row>
    <row r="13183" spans="3:4" x14ac:dyDescent="0.2">
      <c r="C13183" s="88">
        <v>0.65425</v>
      </c>
      <c r="D13183" s="88">
        <v>16731.80562250828</v>
      </c>
    </row>
    <row r="13184" spans="3:4" x14ac:dyDescent="0.2">
      <c r="C13184" s="88">
        <v>0.65429999999999999</v>
      </c>
      <c r="D13184" s="88">
        <v>16731.934017637781</v>
      </c>
    </row>
    <row r="13185" spans="3:4" x14ac:dyDescent="0.2">
      <c r="C13185" s="88">
        <v>0.65434999999999999</v>
      </c>
      <c r="D13185" s="88">
        <v>16732.380206218302</v>
      </c>
    </row>
    <row r="13186" spans="3:4" x14ac:dyDescent="0.2">
      <c r="C13186" s="88">
        <v>0.65439999999999998</v>
      </c>
      <c r="D13186" s="88">
        <v>16732.383467123815</v>
      </c>
    </row>
    <row r="13187" spans="3:4" x14ac:dyDescent="0.2">
      <c r="C13187" s="88">
        <v>0.65444999999999998</v>
      </c>
      <c r="D13187" s="88">
        <v>16732.423297824509</v>
      </c>
    </row>
    <row r="13188" spans="3:4" x14ac:dyDescent="0.2">
      <c r="C13188" s="88">
        <v>0.65449999999999997</v>
      </c>
      <c r="D13188" s="88">
        <v>16732.598773805072</v>
      </c>
    </row>
    <row r="13189" spans="3:4" x14ac:dyDescent="0.2">
      <c r="C13189" s="88">
        <v>0.65454999999999997</v>
      </c>
      <c r="D13189" s="88">
        <v>16732.626162191274</v>
      </c>
    </row>
    <row r="13190" spans="3:4" x14ac:dyDescent="0.2">
      <c r="C13190" s="88">
        <v>0.65459999999999996</v>
      </c>
      <c r="D13190" s="88">
        <v>16732.856054039941</v>
      </c>
    </row>
    <row r="13191" spans="3:4" x14ac:dyDescent="0.2">
      <c r="C13191" s="88">
        <v>0.65464999999999995</v>
      </c>
      <c r="D13191" s="88">
        <v>16732.938701187046</v>
      </c>
    </row>
    <row r="13192" spans="3:4" x14ac:dyDescent="0.2">
      <c r="C13192" s="88">
        <v>0.65469999999999995</v>
      </c>
      <c r="D13192" s="88">
        <v>16732.946436878337</v>
      </c>
    </row>
    <row r="13193" spans="3:4" x14ac:dyDescent="0.2">
      <c r="C13193" s="88">
        <v>0.65475000000000005</v>
      </c>
      <c r="D13193" s="88">
        <v>16733.041692144605</v>
      </c>
    </row>
    <row r="13194" spans="3:4" x14ac:dyDescent="0.2">
      <c r="C13194" s="88">
        <v>0.65480000000000005</v>
      </c>
      <c r="D13194" s="88">
        <v>16733.051492948591</v>
      </c>
    </row>
    <row r="13195" spans="3:4" x14ac:dyDescent="0.2">
      <c r="C13195" s="88">
        <v>0.65485000000000004</v>
      </c>
      <c r="D13195" s="88">
        <v>16733.155320754246</v>
      </c>
    </row>
    <row r="13196" spans="3:4" x14ac:dyDescent="0.2">
      <c r="C13196" s="88">
        <v>0.65490000000000004</v>
      </c>
      <c r="D13196" s="88">
        <v>16733.367560485884</v>
      </c>
    </row>
    <row r="13197" spans="3:4" x14ac:dyDescent="0.2">
      <c r="C13197" s="88">
        <v>0.65495000000000003</v>
      </c>
      <c r="D13197" s="88">
        <v>16733.710350602392</v>
      </c>
    </row>
    <row r="13198" spans="3:4" x14ac:dyDescent="0.2">
      <c r="C13198" s="88">
        <v>0.65500000000000003</v>
      </c>
      <c r="D13198" s="88">
        <v>16733.813935999126</v>
      </c>
    </row>
    <row r="13199" spans="3:4" x14ac:dyDescent="0.2">
      <c r="C13199" s="88">
        <v>0.65505000000000002</v>
      </c>
      <c r="D13199" s="88">
        <v>16733.824973099727</v>
      </c>
    </row>
    <row r="13200" spans="3:4" x14ac:dyDescent="0.2">
      <c r="C13200" s="88">
        <v>0.65510000000000002</v>
      </c>
      <c r="D13200" s="88">
        <v>16733.888330911886</v>
      </c>
    </row>
    <row r="13201" spans="3:4" x14ac:dyDescent="0.2">
      <c r="C13201" s="88">
        <v>0.65515000000000001</v>
      </c>
      <c r="D13201" s="88">
        <v>16734.271347323949</v>
      </c>
    </row>
    <row r="13202" spans="3:4" x14ac:dyDescent="0.2">
      <c r="C13202" s="88">
        <v>0.6552</v>
      </c>
      <c r="D13202" s="88">
        <v>16734.288589552583</v>
      </c>
    </row>
    <row r="13203" spans="3:4" x14ac:dyDescent="0.2">
      <c r="C13203" s="88">
        <v>0.65525</v>
      </c>
      <c r="D13203" s="88">
        <v>16734.437627464464</v>
      </c>
    </row>
    <row r="13204" spans="3:4" x14ac:dyDescent="0.2">
      <c r="C13204" s="88">
        <v>0.65529999999999999</v>
      </c>
      <c r="D13204" s="88">
        <v>16734.539152827165</v>
      </c>
    </row>
    <row r="13205" spans="3:4" x14ac:dyDescent="0.2">
      <c r="C13205" s="88">
        <v>0.65534999999999999</v>
      </c>
      <c r="D13205" s="88">
        <v>16734.90957587201</v>
      </c>
    </row>
    <row r="13206" spans="3:4" x14ac:dyDescent="0.2">
      <c r="C13206" s="88">
        <v>0.65539999999999998</v>
      </c>
      <c r="D13206" s="88">
        <v>16735.029110187126</v>
      </c>
    </row>
    <row r="13207" spans="3:4" x14ac:dyDescent="0.2">
      <c r="C13207" s="88">
        <v>0.65544999999999998</v>
      </c>
      <c r="D13207" s="88">
        <v>16735.091128325825</v>
      </c>
    </row>
    <row r="13208" spans="3:4" x14ac:dyDescent="0.2">
      <c r="C13208" s="88">
        <v>0.65549999999999997</v>
      </c>
      <c r="D13208" s="88">
        <v>16735.187050610486</v>
      </c>
    </row>
    <row r="13209" spans="3:4" x14ac:dyDescent="0.2">
      <c r="C13209" s="88">
        <v>0.65554999999999997</v>
      </c>
      <c r="D13209" s="88">
        <v>16735.365717787914</v>
      </c>
    </row>
    <row r="13210" spans="3:4" x14ac:dyDescent="0.2">
      <c r="C13210" s="88">
        <v>0.65559999999999996</v>
      </c>
      <c r="D13210" s="88">
        <v>16735.417778238963</v>
      </c>
    </row>
    <row r="13211" spans="3:4" x14ac:dyDescent="0.2">
      <c r="C13211" s="88">
        <v>0.65564999999999996</v>
      </c>
      <c r="D13211" s="88">
        <v>16735.583221213266</v>
      </c>
    </row>
    <row r="13212" spans="3:4" x14ac:dyDescent="0.2">
      <c r="C13212" s="88">
        <v>0.65569999999999995</v>
      </c>
      <c r="D13212" s="88">
        <v>16735.770868648106</v>
      </c>
    </row>
    <row r="13213" spans="3:4" x14ac:dyDescent="0.2">
      <c r="C13213" s="88">
        <v>0.65575000000000006</v>
      </c>
      <c r="D13213" s="88">
        <v>16735.883343780974</v>
      </c>
    </row>
    <row r="13214" spans="3:4" x14ac:dyDescent="0.2">
      <c r="C13214" s="88">
        <v>0.65580000000000005</v>
      </c>
      <c r="D13214" s="88">
        <v>16736.131292820326</v>
      </c>
    </row>
    <row r="13215" spans="3:4" x14ac:dyDescent="0.2">
      <c r="C13215" s="88">
        <v>0.65585000000000004</v>
      </c>
      <c r="D13215" s="88">
        <v>16736.331364459085</v>
      </c>
    </row>
    <row r="13216" spans="3:4" x14ac:dyDescent="0.2">
      <c r="C13216" s="88">
        <v>0.65590000000000004</v>
      </c>
      <c r="D13216" s="88">
        <v>16736.362746973868</v>
      </c>
    </row>
    <row r="13217" spans="3:4" x14ac:dyDescent="0.2">
      <c r="C13217" s="88">
        <v>0.65595000000000003</v>
      </c>
      <c r="D13217" s="88">
        <v>16736.549733415486</v>
      </c>
    </row>
    <row r="13218" spans="3:4" x14ac:dyDescent="0.2">
      <c r="C13218" s="88">
        <v>0.65600000000000003</v>
      </c>
      <c r="D13218" s="88">
        <v>16736.940183236333</v>
      </c>
    </row>
    <row r="13219" spans="3:4" x14ac:dyDescent="0.2">
      <c r="C13219" s="88">
        <v>0.65605000000000002</v>
      </c>
      <c r="D13219" s="88">
        <v>16737.014473593546</v>
      </c>
    </row>
    <row r="13220" spans="3:4" x14ac:dyDescent="0.2">
      <c r="C13220" s="88">
        <v>0.65610000000000002</v>
      </c>
      <c r="D13220" s="88">
        <v>16737.16049544403</v>
      </c>
    </row>
    <row r="13221" spans="3:4" x14ac:dyDescent="0.2">
      <c r="C13221" s="88">
        <v>0.65615000000000001</v>
      </c>
      <c r="D13221" s="88">
        <v>16737.231505448599</v>
      </c>
    </row>
    <row r="13222" spans="3:4" x14ac:dyDescent="0.2">
      <c r="C13222" s="88">
        <v>0.65620000000000001</v>
      </c>
      <c r="D13222" s="88">
        <v>16737.33570465829</v>
      </c>
    </row>
    <row r="13223" spans="3:4" x14ac:dyDescent="0.2">
      <c r="C13223" s="88">
        <v>0.65625</v>
      </c>
      <c r="D13223" s="88">
        <v>16737.468161329685</v>
      </c>
    </row>
    <row r="13224" spans="3:4" x14ac:dyDescent="0.2">
      <c r="C13224" s="88">
        <v>0.65629999999999999</v>
      </c>
      <c r="D13224" s="88">
        <v>16737.545472338359</v>
      </c>
    </row>
    <row r="13225" spans="3:4" x14ac:dyDescent="0.2">
      <c r="C13225" s="88">
        <v>0.65634999999999999</v>
      </c>
      <c r="D13225" s="88">
        <v>16737.651142223935</v>
      </c>
    </row>
    <row r="13226" spans="3:4" x14ac:dyDescent="0.2">
      <c r="C13226" s="88">
        <v>0.65639999999999998</v>
      </c>
      <c r="D13226" s="88">
        <v>16737.868097009268</v>
      </c>
    </row>
    <row r="13227" spans="3:4" x14ac:dyDescent="0.2">
      <c r="C13227" s="88">
        <v>0.65644999999999998</v>
      </c>
      <c r="D13227" s="88">
        <v>16738.741234275807</v>
      </c>
    </row>
    <row r="13228" spans="3:4" x14ac:dyDescent="0.2">
      <c r="C13228" s="88">
        <v>0.65649999999999997</v>
      </c>
      <c r="D13228" s="88">
        <v>16739.091417453979</v>
      </c>
    </row>
    <row r="13229" spans="3:4" x14ac:dyDescent="0.2">
      <c r="C13229" s="88">
        <v>0.65654999999999997</v>
      </c>
      <c r="D13229" s="88">
        <v>16739.21117528827</v>
      </c>
    </row>
    <row r="13230" spans="3:4" x14ac:dyDescent="0.2">
      <c r="C13230" s="88">
        <v>0.65659999999999996</v>
      </c>
      <c r="D13230" s="88">
        <v>16739.399260062321</v>
      </c>
    </row>
    <row r="13231" spans="3:4" x14ac:dyDescent="0.2">
      <c r="C13231" s="88">
        <v>0.65664999999999996</v>
      </c>
      <c r="D13231" s="88">
        <v>16739.913275753021</v>
      </c>
    </row>
    <row r="13232" spans="3:4" x14ac:dyDescent="0.2">
      <c r="C13232" s="88">
        <v>0.65669999999999995</v>
      </c>
      <c r="D13232" s="88">
        <v>16739.931341516556</v>
      </c>
    </row>
    <row r="13233" spans="3:4" x14ac:dyDescent="0.2">
      <c r="C13233" s="88">
        <v>0.65674999999999994</v>
      </c>
      <c r="D13233" s="88">
        <v>16740.256513536286</v>
      </c>
    </row>
    <row r="13234" spans="3:4" x14ac:dyDescent="0.2">
      <c r="C13234" s="88">
        <v>0.65680000000000005</v>
      </c>
      <c r="D13234" s="88">
        <v>16740.863874790823</v>
      </c>
    </row>
    <row r="13235" spans="3:4" x14ac:dyDescent="0.2">
      <c r="C13235" s="88">
        <v>0.65685000000000004</v>
      </c>
      <c r="D13235" s="88">
        <v>16740.900511787804</v>
      </c>
    </row>
    <row r="13236" spans="3:4" x14ac:dyDescent="0.2">
      <c r="C13236" s="88">
        <v>0.65690000000000004</v>
      </c>
      <c r="D13236" s="88">
        <v>16741.013818224346</v>
      </c>
    </row>
    <row r="13237" spans="3:4" x14ac:dyDescent="0.2">
      <c r="C13237" s="88">
        <v>0.65695000000000003</v>
      </c>
      <c r="D13237" s="88">
        <v>16741.182559866676</v>
      </c>
    </row>
    <row r="13238" spans="3:4" x14ac:dyDescent="0.2">
      <c r="C13238" s="88">
        <v>0.65700000000000003</v>
      </c>
      <c r="D13238" s="88">
        <v>16741.236266324322</v>
      </c>
    </row>
    <row r="13239" spans="3:4" x14ac:dyDescent="0.2">
      <c r="C13239" s="88">
        <v>0.65705000000000002</v>
      </c>
      <c r="D13239" s="88">
        <v>16741.651700470848</v>
      </c>
    </row>
    <row r="13240" spans="3:4" x14ac:dyDescent="0.2">
      <c r="C13240" s="88">
        <v>0.65710000000000002</v>
      </c>
      <c r="D13240" s="88">
        <v>16741.993954234833</v>
      </c>
    </row>
    <row r="13241" spans="3:4" x14ac:dyDescent="0.2">
      <c r="C13241" s="88">
        <v>0.65715000000000001</v>
      </c>
      <c r="D13241" s="88">
        <v>16742.009420091017</v>
      </c>
    </row>
    <row r="13242" spans="3:4" x14ac:dyDescent="0.2">
      <c r="C13242" s="88">
        <v>0.65720000000000001</v>
      </c>
      <c r="D13242" s="88">
        <v>16742.099788073254</v>
      </c>
    </row>
    <row r="13243" spans="3:4" x14ac:dyDescent="0.2">
      <c r="C13243" s="88">
        <v>0.65725</v>
      </c>
      <c r="D13243" s="88">
        <v>16742.114315627692</v>
      </c>
    </row>
    <row r="13244" spans="3:4" x14ac:dyDescent="0.2">
      <c r="C13244" s="88">
        <v>0.6573</v>
      </c>
      <c r="D13244" s="88">
        <v>16742.231687607506</v>
      </c>
    </row>
    <row r="13245" spans="3:4" x14ac:dyDescent="0.2">
      <c r="C13245" s="88">
        <v>0.65734999999999999</v>
      </c>
      <c r="D13245" s="88">
        <v>16742.239314224389</v>
      </c>
    </row>
    <row r="13246" spans="3:4" x14ac:dyDescent="0.2">
      <c r="C13246" s="88">
        <v>0.65739999999999998</v>
      </c>
      <c r="D13246" s="88">
        <v>16742.317119576619</v>
      </c>
    </row>
    <row r="13247" spans="3:4" x14ac:dyDescent="0.2">
      <c r="C13247" s="88">
        <v>0.65744999999999998</v>
      </c>
      <c r="D13247" s="88">
        <v>16742.577378797061</v>
      </c>
    </row>
    <row r="13248" spans="3:4" x14ac:dyDescent="0.2">
      <c r="C13248" s="88">
        <v>0.65749999999999997</v>
      </c>
      <c r="D13248" s="88">
        <v>16742.621470839531</v>
      </c>
    </row>
    <row r="13249" spans="3:4" x14ac:dyDescent="0.2">
      <c r="C13249" s="88">
        <v>0.65754999999999997</v>
      </c>
      <c r="D13249" s="88">
        <v>16742.696136626644</v>
      </c>
    </row>
    <row r="13250" spans="3:4" x14ac:dyDescent="0.2">
      <c r="C13250" s="88">
        <v>0.65759999999999996</v>
      </c>
      <c r="D13250" s="88">
        <v>16742.704000187896</v>
      </c>
    </row>
    <row r="13251" spans="3:4" x14ac:dyDescent="0.2">
      <c r="C13251" s="88">
        <v>0.65764999999999996</v>
      </c>
      <c r="D13251" s="88">
        <v>16742.965916020377</v>
      </c>
    </row>
    <row r="13252" spans="3:4" x14ac:dyDescent="0.2">
      <c r="C13252" s="88">
        <v>0.65769999999999995</v>
      </c>
      <c r="D13252" s="88">
        <v>16743.00070359352</v>
      </c>
    </row>
    <row r="13253" spans="3:4" x14ac:dyDescent="0.2">
      <c r="C13253" s="88">
        <v>0.65774999999999995</v>
      </c>
      <c r="D13253" s="88">
        <v>16743.038997369928</v>
      </c>
    </row>
    <row r="13254" spans="3:4" x14ac:dyDescent="0.2">
      <c r="C13254" s="88">
        <v>0.65780000000000005</v>
      </c>
      <c r="D13254" s="88">
        <v>16743.106263705078</v>
      </c>
    </row>
    <row r="13255" spans="3:4" x14ac:dyDescent="0.2">
      <c r="C13255" s="88">
        <v>0.65785000000000005</v>
      </c>
      <c r="D13255" s="88">
        <v>16743.390399633296</v>
      </c>
    </row>
    <row r="13256" spans="3:4" x14ac:dyDescent="0.2">
      <c r="C13256" s="88">
        <v>0.65790000000000004</v>
      </c>
      <c r="D13256" s="88">
        <v>16743.632985627468</v>
      </c>
    </row>
    <row r="13257" spans="3:4" x14ac:dyDescent="0.2">
      <c r="C13257" s="88">
        <v>0.65795000000000003</v>
      </c>
      <c r="D13257" s="88">
        <v>16743.76641022359</v>
      </c>
    </row>
    <row r="13258" spans="3:4" x14ac:dyDescent="0.2">
      <c r="C13258" s="88">
        <v>0.65800000000000003</v>
      </c>
      <c r="D13258" s="88">
        <v>16743.798358617649</v>
      </c>
    </row>
    <row r="13259" spans="3:4" x14ac:dyDescent="0.2">
      <c r="C13259" s="88">
        <v>0.65805000000000002</v>
      </c>
      <c r="D13259" s="88">
        <v>16743.861540571364</v>
      </c>
    </row>
    <row r="13260" spans="3:4" x14ac:dyDescent="0.2">
      <c r="C13260" s="88">
        <v>0.65810000000000002</v>
      </c>
      <c r="D13260" s="88">
        <v>16744.279868829846</v>
      </c>
    </row>
    <row r="13261" spans="3:4" x14ac:dyDescent="0.2">
      <c r="C13261" s="88">
        <v>0.65815000000000001</v>
      </c>
      <c r="D13261" s="88">
        <v>16744.383208835785</v>
      </c>
    </row>
    <row r="13262" spans="3:4" x14ac:dyDescent="0.2">
      <c r="C13262" s="88">
        <v>0.65820000000000001</v>
      </c>
      <c r="D13262" s="88">
        <v>16744.459647417723</v>
      </c>
    </row>
    <row r="13263" spans="3:4" x14ac:dyDescent="0.2">
      <c r="C13263" s="88">
        <v>0.65825</v>
      </c>
      <c r="D13263" s="88">
        <v>16744.526659043706</v>
      </c>
    </row>
    <row r="13264" spans="3:4" x14ac:dyDescent="0.2">
      <c r="C13264" s="88">
        <v>0.6583</v>
      </c>
      <c r="D13264" s="88">
        <v>16744.70937849758</v>
      </c>
    </row>
    <row r="13265" spans="3:4" x14ac:dyDescent="0.2">
      <c r="C13265" s="88">
        <v>0.65834999999999999</v>
      </c>
      <c r="D13265" s="88">
        <v>16744.901752138117</v>
      </c>
    </row>
    <row r="13266" spans="3:4" x14ac:dyDescent="0.2">
      <c r="C13266" s="88">
        <v>0.65839999999999999</v>
      </c>
      <c r="D13266" s="88">
        <v>16745.035866840823</v>
      </c>
    </row>
    <row r="13267" spans="3:4" x14ac:dyDescent="0.2">
      <c r="C13267" s="88">
        <v>0.65844999999999998</v>
      </c>
      <c r="D13267" s="88">
        <v>16745.085098187868</v>
      </c>
    </row>
    <row r="13268" spans="3:4" x14ac:dyDescent="0.2">
      <c r="C13268" s="88">
        <v>0.65849999999999997</v>
      </c>
      <c r="D13268" s="88">
        <v>16745.096665145076</v>
      </c>
    </row>
    <row r="13269" spans="3:4" x14ac:dyDescent="0.2">
      <c r="C13269" s="88">
        <v>0.65854999999999997</v>
      </c>
      <c r="D13269" s="88">
        <v>16745.467064915141</v>
      </c>
    </row>
    <row r="13270" spans="3:4" x14ac:dyDescent="0.2">
      <c r="C13270" s="88">
        <v>0.65859999999999996</v>
      </c>
      <c r="D13270" s="88">
        <v>16745.499864832585</v>
      </c>
    </row>
    <row r="13271" spans="3:4" x14ac:dyDescent="0.2">
      <c r="C13271" s="88">
        <v>0.65864999999999996</v>
      </c>
      <c r="D13271" s="88">
        <v>16745.640643370018</v>
      </c>
    </row>
    <row r="13272" spans="3:4" x14ac:dyDescent="0.2">
      <c r="C13272" s="88">
        <v>0.65869999999999995</v>
      </c>
      <c r="D13272" s="88">
        <v>16745.756089865561</v>
      </c>
    </row>
    <row r="13273" spans="3:4" x14ac:dyDescent="0.2">
      <c r="C13273" s="88">
        <v>0.65874999999999995</v>
      </c>
      <c r="D13273" s="88">
        <v>16745.767171985182</v>
      </c>
    </row>
    <row r="13274" spans="3:4" x14ac:dyDescent="0.2">
      <c r="C13274" s="88">
        <v>0.65880000000000005</v>
      </c>
      <c r="D13274" s="88">
        <v>16746.332114464014</v>
      </c>
    </row>
    <row r="13275" spans="3:4" x14ac:dyDescent="0.2">
      <c r="C13275" s="88">
        <v>0.65885000000000005</v>
      </c>
      <c r="D13275" s="88">
        <v>16746.683208689767</v>
      </c>
    </row>
    <row r="13276" spans="3:4" x14ac:dyDescent="0.2">
      <c r="C13276" s="88">
        <v>0.65890000000000004</v>
      </c>
      <c r="D13276" s="88">
        <v>16747.080113288961</v>
      </c>
    </row>
    <row r="13277" spans="3:4" x14ac:dyDescent="0.2">
      <c r="C13277" s="88">
        <v>0.65895000000000004</v>
      </c>
      <c r="D13277" s="88">
        <v>16747.081349070562</v>
      </c>
    </row>
    <row r="13278" spans="3:4" x14ac:dyDescent="0.2">
      <c r="C13278" s="88">
        <v>0.65900000000000003</v>
      </c>
      <c r="D13278" s="88">
        <v>16747.489846895682</v>
      </c>
    </row>
    <row r="13279" spans="3:4" x14ac:dyDescent="0.2">
      <c r="C13279" s="88">
        <v>0.65905000000000002</v>
      </c>
      <c r="D13279" s="88">
        <v>16747.653573123473</v>
      </c>
    </row>
    <row r="13280" spans="3:4" x14ac:dyDescent="0.2">
      <c r="C13280" s="88">
        <v>0.65910000000000002</v>
      </c>
      <c r="D13280" s="88">
        <v>16747.768949331483</v>
      </c>
    </row>
    <row r="13281" spans="3:4" x14ac:dyDescent="0.2">
      <c r="C13281" s="88">
        <v>0.65915000000000001</v>
      </c>
      <c r="D13281" s="88">
        <v>16747.972724042236</v>
      </c>
    </row>
    <row r="13282" spans="3:4" x14ac:dyDescent="0.2">
      <c r="C13282" s="88">
        <v>0.65920000000000001</v>
      </c>
      <c r="D13282" s="88">
        <v>16748.408718048118</v>
      </c>
    </row>
    <row r="13283" spans="3:4" x14ac:dyDescent="0.2">
      <c r="C13283" s="88">
        <v>0.65925</v>
      </c>
      <c r="D13283" s="88">
        <v>16748.421863647542</v>
      </c>
    </row>
    <row r="13284" spans="3:4" x14ac:dyDescent="0.2">
      <c r="C13284" s="88">
        <v>0.6593</v>
      </c>
      <c r="D13284" s="88">
        <v>16748.681103953568</v>
      </c>
    </row>
    <row r="13285" spans="3:4" x14ac:dyDescent="0.2">
      <c r="C13285" s="88">
        <v>0.65934999999999999</v>
      </c>
      <c r="D13285" s="88">
        <v>16748.771830546626</v>
      </c>
    </row>
    <row r="13286" spans="3:4" x14ac:dyDescent="0.2">
      <c r="C13286" s="88">
        <v>0.65939999999999999</v>
      </c>
      <c r="D13286" s="88">
        <v>16749.037392532267</v>
      </c>
    </row>
    <row r="13287" spans="3:4" x14ac:dyDescent="0.2">
      <c r="C13287" s="88">
        <v>0.65944999999999998</v>
      </c>
      <c r="D13287" s="88">
        <v>16749.083814057416</v>
      </c>
    </row>
    <row r="13288" spans="3:4" x14ac:dyDescent="0.2">
      <c r="C13288" s="88">
        <v>0.65949999999999998</v>
      </c>
      <c r="D13288" s="88">
        <v>16749.247064719169</v>
      </c>
    </row>
    <row r="13289" spans="3:4" x14ac:dyDescent="0.2">
      <c r="C13289" s="88">
        <v>0.65954999999999997</v>
      </c>
      <c r="D13289" s="88">
        <v>16749.291765709571</v>
      </c>
    </row>
    <row r="13290" spans="3:4" x14ac:dyDescent="0.2">
      <c r="C13290" s="88">
        <v>0.65959999999999996</v>
      </c>
      <c r="D13290" s="88">
        <v>16749.332049826666</v>
      </c>
    </row>
    <row r="13291" spans="3:4" x14ac:dyDescent="0.2">
      <c r="C13291" s="88">
        <v>0.65964999999999996</v>
      </c>
      <c r="D13291" s="88">
        <v>16749.594328426057</v>
      </c>
    </row>
    <row r="13292" spans="3:4" x14ac:dyDescent="0.2">
      <c r="C13292" s="88">
        <v>0.65969999999999995</v>
      </c>
      <c r="D13292" s="88">
        <v>16749.887310617487</v>
      </c>
    </row>
    <row r="13293" spans="3:4" x14ac:dyDescent="0.2">
      <c r="C13293" s="88">
        <v>0.65974999999999995</v>
      </c>
      <c r="D13293" s="88">
        <v>16749.959699706691</v>
      </c>
    </row>
    <row r="13294" spans="3:4" x14ac:dyDescent="0.2">
      <c r="C13294" s="88">
        <v>0.65980000000000005</v>
      </c>
      <c r="D13294" s="88">
        <v>16750.142544869257</v>
      </c>
    </row>
    <row r="13295" spans="3:4" x14ac:dyDescent="0.2">
      <c r="C13295" s="88">
        <v>0.65985000000000005</v>
      </c>
      <c r="D13295" s="88">
        <v>16750.445563221467</v>
      </c>
    </row>
    <row r="13296" spans="3:4" x14ac:dyDescent="0.2">
      <c r="C13296" s="88">
        <v>0.65990000000000004</v>
      </c>
      <c r="D13296" s="88">
        <v>16750.480528504151</v>
      </c>
    </row>
    <row r="13297" spans="3:4" x14ac:dyDescent="0.2">
      <c r="C13297" s="88">
        <v>0.65995000000000004</v>
      </c>
      <c r="D13297" s="88">
        <v>16750.630275662017</v>
      </c>
    </row>
    <row r="13298" spans="3:4" x14ac:dyDescent="0.2">
      <c r="C13298" s="88">
        <v>0.66</v>
      </c>
      <c r="D13298" s="88">
        <v>16750.750078329165</v>
      </c>
    </row>
    <row r="13299" spans="3:4" x14ac:dyDescent="0.2">
      <c r="C13299" s="88">
        <v>0.66005000000000003</v>
      </c>
      <c r="D13299" s="88">
        <v>16750.770683669423</v>
      </c>
    </row>
    <row r="13300" spans="3:4" x14ac:dyDescent="0.2">
      <c r="C13300" s="88">
        <v>0.66010000000000002</v>
      </c>
      <c r="D13300" s="88">
        <v>16751.418117071196</v>
      </c>
    </row>
    <row r="13301" spans="3:4" x14ac:dyDescent="0.2">
      <c r="C13301" s="88">
        <v>0.66015000000000001</v>
      </c>
      <c r="D13301" s="88">
        <v>16751.572795280023</v>
      </c>
    </row>
    <row r="13302" spans="3:4" x14ac:dyDescent="0.2">
      <c r="C13302" s="88">
        <v>0.66020000000000001</v>
      </c>
      <c r="D13302" s="88">
        <v>16751.911468175171</v>
      </c>
    </row>
    <row r="13303" spans="3:4" x14ac:dyDescent="0.2">
      <c r="C13303" s="88">
        <v>0.66025</v>
      </c>
      <c r="D13303" s="88">
        <v>16751.9547009977</v>
      </c>
    </row>
    <row r="13304" spans="3:4" x14ac:dyDescent="0.2">
      <c r="C13304" s="88">
        <v>0.6603</v>
      </c>
      <c r="D13304" s="88">
        <v>16751.985413709659</v>
      </c>
    </row>
    <row r="13305" spans="3:4" x14ac:dyDescent="0.2">
      <c r="C13305" s="88">
        <v>0.66034999999999999</v>
      </c>
      <c r="D13305" s="88">
        <v>16752.026743868333</v>
      </c>
    </row>
    <row r="13306" spans="3:4" x14ac:dyDescent="0.2">
      <c r="C13306" s="88">
        <v>0.66039999999999999</v>
      </c>
      <c r="D13306" s="88">
        <v>16752.177424317655</v>
      </c>
    </row>
    <row r="13307" spans="3:4" x14ac:dyDescent="0.2">
      <c r="C13307" s="88">
        <v>0.66044999999999998</v>
      </c>
      <c r="D13307" s="88">
        <v>16752.334005827161</v>
      </c>
    </row>
    <row r="13308" spans="3:4" x14ac:dyDescent="0.2">
      <c r="C13308" s="88">
        <v>0.66049999999999998</v>
      </c>
      <c r="D13308" s="88">
        <v>16752.465328518851</v>
      </c>
    </row>
    <row r="13309" spans="3:4" x14ac:dyDescent="0.2">
      <c r="C13309" s="88">
        <v>0.66054999999999997</v>
      </c>
      <c r="D13309" s="88">
        <v>16752.610928777642</v>
      </c>
    </row>
    <row r="13310" spans="3:4" x14ac:dyDescent="0.2">
      <c r="C13310" s="88">
        <v>0.66059999999999997</v>
      </c>
      <c r="D13310" s="88">
        <v>16752.614042004257</v>
      </c>
    </row>
    <row r="13311" spans="3:4" x14ac:dyDescent="0.2">
      <c r="C13311" s="88">
        <v>0.66064999999999996</v>
      </c>
      <c r="D13311" s="88">
        <v>16752.803757242014</v>
      </c>
    </row>
    <row r="13312" spans="3:4" x14ac:dyDescent="0.2">
      <c r="C13312" s="88">
        <v>0.66069999999999995</v>
      </c>
      <c r="D13312" s="88">
        <v>16752.941720436305</v>
      </c>
    </row>
    <row r="13313" spans="3:4" x14ac:dyDescent="0.2">
      <c r="C13313" s="88">
        <v>0.66074999999999995</v>
      </c>
      <c r="D13313" s="88">
        <v>16753.181785314948</v>
      </c>
    </row>
    <row r="13314" spans="3:4" x14ac:dyDescent="0.2">
      <c r="C13314" s="88">
        <v>0.66080000000000005</v>
      </c>
      <c r="D13314" s="88">
        <v>16753.331805791844</v>
      </c>
    </row>
    <row r="13315" spans="3:4" x14ac:dyDescent="0.2">
      <c r="C13315" s="88">
        <v>0.66085000000000005</v>
      </c>
      <c r="D13315" s="88">
        <v>16753.386339053199</v>
      </c>
    </row>
    <row r="13316" spans="3:4" x14ac:dyDescent="0.2">
      <c r="C13316" s="88">
        <v>0.66090000000000004</v>
      </c>
      <c r="D13316" s="88">
        <v>16753.655054446819</v>
      </c>
    </row>
    <row r="13317" spans="3:4" x14ac:dyDescent="0.2">
      <c r="C13317" s="88">
        <v>0.66095000000000004</v>
      </c>
      <c r="D13317" s="88">
        <v>16753.694463537173</v>
      </c>
    </row>
    <row r="13318" spans="3:4" x14ac:dyDescent="0.2">
      <c r="C13318" s="88">
        <v>0.66100000000000003</v>
      </c>
      <c r="D13318" s="88">
        <v>16753.792615982074</v>
      </c>
    </row>
    <row r="13319" spans="3:4" x14ac:dyDescent="0.2">
      <c r="C13319" s="88">
        <v>0.66105000000000003</v>
      </c>
      <c r="D13319" s="88">
        <v>16754.225708946349</v>
      </c>
    </row>
    <row r="13320" spans="3:4" x14ac:dyDescent="0.2">
      <c r="C13320" s="88">
        <v>0.66110000000000002</v>
      </c>
      <c r="D13320" s="88">
        <v>16754.280206323347</v>
      </c>
    </row>
    <row r="13321" spans="3:4" x14ac:dyDescent="0.2">
      <c r="C13321" s="88">
        <v>0.66115000000000002</v>
      </c>
      <c r="D13321" s="88">
        <v>16754.304609671228</v>
      </c>
    </row>
    <row r="13322" spans="3:4" x14ac:dyDescent="0.2">
      <c r="C13322" s="88">
        <v>0.66120000000000001</v>
      </c>
      <c r="D13322" s="88">
        <v>16754.448724283611</v>
      </c>
    </row>
    <row r="13323" spans="3:4" x14ac:dyDescent="0.2">
      <c r="C13323" s="88">
        <v>0.66125</v>
      </c>
      <c r="D13323" s="88">
        <v>16754.836106606079</v>
      </c>
    </row>
    <row r="13324" spans="3:4" x14ac:dyDescent="0.2">
      <c r="C13324" s="88">
        <v>0.6613</v>
      </c>
      <c r="D13324" s="88">
        <v>16755.26084739482</v>
      </c>
    </row>
    <row r="13325" spans="3:4" x14ac:dyDescent="0.2">
      <c r="C13325" s="88">
        <v>0.66134999999999999</v>
      </c>
      <c r="D13325" s="88">
        <v>16755.343496595429</v>
      </c>
    </row>
    <row r="13326" spans="3:4" x14ac:dyDescent="0.2">
      <c r="C13326" s="88">
        <v>0.66139999999999999</v>
      </c>
      <c r="D13326" s="88">
        <v>16755.442937393429</v>
      </c>
    </row>
    <row r="13327" spans="3:4" x14ac:dyDescent="0.2">
      <c r="C13327" s="88">
        <v>0.66144999999999998</v>
      </c>
      <c r="D13327" s="88">
        <v>16755.826119062247</v>
      </c>
    </row>
    <row r="13328" spans="3:4" x14ac:dyDescent="0.2">
      <c r="C13328" s="88">
        <v>0.66149999999999998</v>
      </c>
      <c r="D13328" s="88">
        <v>16755.866720577513</v>
      </c>
    </row>
    <row r="13329" spans="3:4" x14ac:dyDescent="0.2">
      <c r="C13329" s="88">
        <v>0.66154999999999997</v>
      </c>
      <c r="D13329" s="88">
        <v>16756.964782534775</v>
      </c>
    </row>
    <row r="13330" spans="3:4" x14ac:dyDescent="0.2">
      <c r="C13330" s="88">
        <v>0.66159999999999997</v>
      </c>
      <c r="D13330" s="88">
        <v>16757.011608056338</v>
      </c>
    </row>
    <row r="13331" spans="3:4" x14ac:dyDescent="0.2">
      <c r="C13331" s="88">
        <v>0.66164999999999996</v>
      </c>
      <c r="D13331" s="88">
        <v>16757.110875089467</v>
      </c>
    </row>
    <row r="13332" spans="3:4" x14ac:dyDescent="0.2">
      <c r="C13332" s="88">
        <v>0.66169999999999995</v>
      </c>
      <c r="D13332" s="88">
        <v>16757.361031605466</v>
      </c>
    </row>
    <row r="13333" spans="3:4" x14ac:dyDescent="0.2">
      <c r="C13333" s="88">
        <v>0.66174999999999995</v>
      </c>
      <c r="D13333" s="88">
        <v>16757.438460232621</v>
      </c>
    </row>
    <row r="13334" spans="3:4" x14ac:dyDescent="0.2">
      <c r="C13334" s="88">
        <v>0.66180000000000005</v>
      </c>
      <c r="D13334" s="88">
        <v>16757.451563523533</v>
      </c>
    </row>
    <row r="13335" spans="3:4" x14ac:dyDescent="0.2">
      <c r="C13335" s="88">
        <v>0.66185000000000005</v>
      </c>
      <c r="D13335" s="88">
        <v>16757.591280717475</v>
      </c>
    </row>
    <row r="13336" spans="3:4" x14ac:dyDescent="0.2">
      <c r="C13336" s="88">
        <v>0.66190000000000004</v>
      </c>
      <c r="D13336" s="88">
        <v>16757.767952584927</v>
      </c>
    </row>
    <row r="13337" spans="3:4" x14ac:dyDescent="0.2">
      <c r="C13337" s="88">
        <v>0.66195000000000004</v>
      </c>
      <c r="D13337" s="88">
        <v>16757.92819810893</v>
      </c>
    </row>
    <row r="13338" spans="3:4" x14ac:dyDescent="0.2">
      <c r="C13338" s="88">
        <v>0.66200000000000003</v>
      </c>
      <c r="D13338" s="88">
        <v>16757.93534787211</v>
      </c>
    </row>
    <row r="13339" spans="3:4" x14ac:dyDescent="0.2">
      <c r="C13339" s="88">
        <v>0.66205000000000003</v>
      </c>
      <c r="D13339" s="88">
        <v>16758.168282138748</v>
      </c>
    </row>
    <row r="13340" spans="3:4" x14ac:dyDescent="0.2">
      <c r="C13340" s="88">
        <v>0.66210000000000002</v>
      </c>
      <c r="D13340" s="88">
        <v>16758.240691360152</v>
      </c>
    </row>
    <row r="13341" spans="3:4" x14ac:dyDescent="0.2">
      <c r="C13341" s="88">
        <v>0.66215000000000002</v>
      </c>
      <c r="D13341" s="88">
        <v>16758.290871191144</v>
      </c>
    </row>
    <row r="13342" spans="3:4" x14ac:dyDescent="0.2">
      <c r="C13342" s="88">
        <v>0.66220000000000001</v>
      </c>
      <c r="D13342" s="88">
        <v>16758.445190008337</v>
      </c>
    </row>
    <row r="13343" spans="3:4" x14ac:dyDescent="0.2">
      <c r="C13343" s="88">
        <v>0.66225000000000001</v>
      </c>
      <c r="D13343" s="88">
        <v>16758.593550144236</v>
      </c>
    </row>
    <row r="13344" spans="3:4" x14ac:dyDescent="0.2">
      <c r="C13344" s="88">
        <v>0.6623</v>
      </c>
      <c r="D13344" s="88">
        <v>16759.027809303599</v>
      </c>
    </row>
    <row r="13345" spans="3:4" x14ac:dyDescent="0.2">
      <c r="C13345" s="88">
        <v>0.66234999999999999</v>
      </c>
      <c r="D13345" s="88">
        <v>16759.055979116118</v>
      </c>
    </row>
    <row r="13346" spans="3:4" x14ac:dyDescent="0.2">
      <c r="C13346" s="88">
        <v>0.66239999999999999</v>
      </c>
      <c r="D13346" s="88">
        <v>16759.185613124446</v>
      </c>
    </row>
    <row r="13347" spans="3:4" x14ac:dyDescent="0.2">
      <c r="C13347" s="88">
        <v>0.66244999999999998</v>
      </c>
      <c r="D13347" s="88">
        <v>16759.3566909254</v>
      </c>
    </row>
    <row r="13348" spans="3:4" x14ac:dyDescent="0.2">
      <c r="C13348" s="88">
        <v>0.66249999999999998</v>
      </c>
      <c r="D13348" s="88">
        <v>16759.584023328844</v>
      </c>
    </row>
    <row r="13349" spans="3:4" x14ac:dyDescent="0.2">
      <c r="C13349" s="88">
        <v>0.66254999999999997</v>
      </c>
      <c r="D13349" s="88">
        <v>16759.748259812957</v>
      </c>
    </row>
    <row r="13350" spans="3:4" x14ac:dyDescent="0.2">
      <c r="C13350" s="88">
        <v>0.66259999999999997</v>
      </c>
      <c r="D13350" s="88">
        <v>16760.049223420639</v>
      </c>
    </row>
    <row r="13351" spans="3:4" x14ac:dyDescent="0.2">
      <c r="C13351" s="88">
        <v>0.66264999999999996</v>
      </c>
      <c r="D13351" s="88">
        <v>16760.100161069036</v>
      </c>
    </row>
    <row r="13352" spans="3:4" x14ac:dyDescent="0.2">
      <c r="C13352" s="88">
        <v>0.66269999999999996</v>
      </c>
      <c r="D13352" s="88">
        <v>16760.296930521159</v>
      </c>
    </row>
    <row r="13353" spans="3:4" x14ac:dyDescent="0.2">
      <c r="C13353" s="88">
        <v>0.66274999999999995</v>
      </c>
      <c r="D13353" s="88">
        <v>16760.578698427769</v>
      </c>
    </row>
    <row r="13354" spans="3:4" x14ac:dyDescent="0.2">
      <c r="C13354" s="88">
        <v>0.66279999999999994</v>
      </c>
      <c r="D13354" s="88">
        <v>16760.937179126915</v>
      </c>
    </row>
    <row r="13355" spans="3:4" x14ac:dyDescent="0.2">
      <c r="C13355" s="88">
        <v>0.66285000000000005</v>
      </c>
      <c r="D13355" s="88">
        <v>16761.256074205608</v>
      </c>
    </row>
    <row r="13356" spans="3:4" x14ac:dyDescent="0.2">
      <c r="C13356" s="88">
        <v>0.66290000000000004</v>
      </c>
      <c r="D13356" s="88">
        <v>16761.362687689278</v>
      </c>
    </row>
    <row r="13357" spans="3:4" x14ac:dyDescent="0.2">
      <c r="C13357" s="88">
        <v>0.66295000000000004</v>
      </c>
      <c r="D13357" s="88">
        <v>16761.370009713406</v>
      </c>
    </row>
    <row r="13358" spans="3:4" x14ac:dyDescent="0.2">
      <c r="C13358" s="88">
        <v>0.66300000000000003</v>
      </c>
      <c r="D13358" s="88">
        <v>16761.381181884273</v>
      </c>
    </row>
    <row r="13359" spans="3:4" x14ac:dyDescent="0.2">
      <c r="C13359" s="88">
        <v>0.66305000000000003</v>
      </c>
      <c r="D13359" s="88">
        <v>16761.50571121867</v>
      </c>
    </row>
    <row r="13360" spans="3:4" x14ac:dyDescent="0.2">
      <c r="C13360" s="88">
        <v>0.66310000000000002</v>
      </c>
      <c r="D13360" s="88">
        <v>16761.83487717008</v>
      </c>
    </row>
    <row r="13361" spans="3:4" x14ac:dyDescent="0.2">
      <c r="C13361" s="88">
        <v>0.66315000000000002</v>
      </c>
      <c r="D13361" s="88">
        <v>16762.133821987994</v>
      </c>
    </row>
    <row r="13362" spans="3:4" x14ac:dyDescent="0.2">
      <c r="C13362" s="88">
        <v>0.66320000000000001</v>
      </c>
      <c r="D13362" s="88">
        <v>16762.347578235956</v>
      </c>
    </row>
    <row r="13363" spans="3:4" x14ac:dyDescent="0.2">
      <c r="C13363" s="88">
        <v>0.66325000000000001</v>
      </c>
      <c r="D13363" s="88">
        <v>16762.430645680819</v>
      </c>
    </row>
    <row r="13364" spans="3:4" x14ac:dyDescent="0.2">
      <c r="C13364" s="88">
        <v>0.6633</v>
      </c>
      <c r="D13364" s="88">
        <v>16763.230445245423</v>
      </c>
    </row>
    <row r="13365" spans="3:4" x14ac:dyDescent="0.2">
      <c r="C13365" s="88">
        <v>0.66335</v>
      </c>
      <c r="D13365" s="88">
        <v>16763.650807031063</v>
      </c>
    </row>
    <row r="13366" spans="3:4" x14ac:dyDescent="0.2">
      <c r="C13366" s="88">
        <v>0.66339999999999999</v>
      </c>
      <c r="D13366" s="88">
        <v>16764.438488235864</v>
      </c>
    </row>
    <row r="13367" spans="3:4" x14ac:dyDescent="0.2">
      <c r="C13367" s="88">
        <v>0.66344999999999998</v>
      </c>
      <c r="D13367" s="88">
        <v>16764.684552930412</v>
      </c>
    </row>
    <row r="13368" spans="3:4" x14ac:dyDescent="0.2">
      <c r="C13368" s="88">
        <v>0.66349999999999998</v>
      </c>
      <c r="D13368" s="88">
        <v>16764.706882636758</v>
      </c>
    </row>
    <row r="13369" spans="3:4" x14ac:dyDescent="0.2">
      <c r="C13369" s="88">
        <v>0.66354999999999997</v>
      </c>
      <c r="D13369" s="88">
        <v>16764.900582042108</v>
      </c>
    </row>
    <row r="13370" spans="3:4" x14ac:dyDescent="0.2">
      <c r="C13370" s="88">
        <v>0.66359999999999997</v>
      </c>
      <c r="D13370" s="88">
        <v>16765.049317406054</v>
      </c>
    </row>
    <row r="13371" spans="3:4" x14ac:dyDescent="0.2">
      <c r="C13371" s="88">
        <v>0.66364999999999996</v>
      </c>
      <c r="D13371" s="88">
        <v>16765.261066870749</v>
      </c>
    </row>
    <row r="13372" spans="3:4" x14ac:dyDescent="0.2">
      <c r="C13372" s="88">
        <v>0.66369999999999996</v>
      </c>
      <c r="D13372" s="88">
        <v>16765.448466871308</v>
      </c>
    </row>
    <row r="13373" spans="3:4" x14ac:dyDescent="0.2">
      <c r="C13373" s="88">
        <v>0.66374999999999995</v>
      </c>
      <c r="D13373" s="88">
        <v>16765.494211891211</v>
      </c>
    </row>
    <row r="13374" spans="3:4" x14ac:dyDescent="0.2">
      <c r="C13374" s="88">
        <v>0.66379999999999995</v>
      </c>
      <c r="D13374" s="88">
        <v>16765.501667689641</v>
      </c>
    </row>
    <row r="13375" spans="3:4" x14ac:dyDescent="0.2">
      <c r="C13375" s="88">
        <v>0.66385000000000005</v>
      </c>
      <c r="D13375" s="88">
        <v>16766.07067180219</v>
      </c>
    </row>
    <row r="13376" spans="3:4" x14ac:dyDescent="0.2">
      <c r="C13376" s="88">
        <v>0.66390000000000005</v>
      </c>
      <c r="D13376" s="88">
        <v>16766.169223971341</v>
      </c>
    </row>
    <row r="13377" spans="3:4" x14ac:dyDescent="0.2">
      <c r="C13377" s="88">
        <v>0.66395000000000004</v>
      </c>
      <c r="D13377" s="88">
        <v>16766.189052646048</v>
      </c>
    </row>
    <row r="13378" spans="3:4" x14ac:dyDescent="0.2">
      <c r="C13378" s="88">
        <v>0.66400000000000003</v>
      </c>
      <c r="D13378" s="88">
        <v>16766.224068149659</v>
      </c>
    </row>
    <row r="13379" spans="3:4" x14ac:dyDescent="0.2">
      <c r="C13379" s="88">
        <v>0.66405000000000003</v>
      </c>
      <c r="D13379" s="88">
        <v>16766.308682501767</v>
      </c>
    </row>
    <row r="13380" spans="3:4" x14ac:dyDescent="0.2">
      <c r="C13380" s="88">
        <v>0.66410000000000002</v>
      </c>
      <c r="D13380" s="88">
        <v>16766.313719458496</v>
      </c>
    </row>
    <row r="13381" spans="3:4" x14ac:dyDescent="0.2">
      <c r="C13381" s="88">
        <v>0.66415000000000002</v>
      </c>
      <c r="D13381" s="88">
        <v>16766.343606721697</v>
      </c>
    </row>
    <row r="13382" spans="3:4" x14ac:dyDescent="0.2">
      <c r="C13382" s="88">
        <v>0.66420000000000001</v>
      </c>
      <c r="D13382" s="88">
        <v>16766.430772246727</v>
      </c>
    </row>
    <row r="13383" spans="3:4" x14ac:dyDescent="0.2">
      <c r="C13383" s="88">
        <v>0.66425000000000001</v>
      </c>
      <c r="D13383" s="88">
        <v>16766.452865667034</v>
      </c>
    </row>
    <row r="13384" spans="3:4" x14ac:dyDescent="0.2">
      <c r="C13384" s="88">
        <v>0.6643</v>
      </c>
      <c r="D13384" s="88">
        <v>16766.486555388401</v>
      </c>
    </row>
    <row r="13385" spans="3:4" x14ac:dyDescent="0.2">
      <c r="C13385" s="88">
        <v>0.66435</v>
      </c>
      <c r="D13385" s="88">
        <v>16766.498734899913</v>
      </c>
    </row>
    <row r="13386" spans="3:4" x14ac:dyDescent="0.2">
      <c r="C13386" s="88">
        <v>0.66439999999999999</v>
      </c>
      <c r="D13386" s="88">
        <v>16766.633160257847</v>
      </c>
    </row>
    <row r="13387" spans="3:4" x14ac:dyDescent="0.2">
      <c r="C13387" s="88">
        <v>0.66444999999999999</v>
      </c>
      <c r="D13387" s="88">
        <v>16766.696672970073</v>
      </c>
    </row>
    <row r="13388" spans="3:4" x14ac:dyDescent="0.2">
      <c r="C13388" s="88">
        <v>0.66449999999999998</v>
      </c>
      <c r="D13388" s="88">
        <v>16766.736708626624</v>
      </c>
    </row>
    <row r="13389" spans="3:4" x14ac:dyDescent="0.2">
      <c r="C13389" s="88">
        <v>0.66454999999999997</v>
      </c>
      <c r="D13389" s="88">
        <v>16766.96297727128</v>
      </c>
    </row>
    <row r="13390" spans="3:4" x14ac:dyDescent="0.2">
      <c r="C13390" s="88">
        <v>0.66459999999999997</v>
      </c>
      <c r="D13390" s="88">
        <v>16767.150495959031</v>
      </c>
    </row>
    <row r="13391" spans="3:4" x14ac:dyDescent="0.2">
      <c r="C13391" s="88">
        <v>0.66464999999999996</v>
      </c>
      <c r="D13391" s="88">
        <v>16767.820977927742</v>
      </c>
    </row>
    <row r="13392" spans="3:4" x14ac:dyDescent="0.2">
      <c r="C13392" s="88">
        <v>0.66469999999999996</v>
      </c>
      <c r="D13392" s="88">
        <v>16767.882502755016</v>
      </c>
    </row>
    <row r="13393" spans="3:4" x14ac:dyDescent="0.2">
      <c r="C13393" s="88">
        <v>0.66474999999999995</v>
      </c>
      <c r="D13393" s="88">
        <v>16767.888408913495</v>
      </c>
    </row>
    <row r="13394" spans="3:4" x14ac:dyDescent="0.2">
      <c r="C13394" s="88">
        <v>0.66479999999999995</v>
      </c>
      <c r="D13394" s="88">
        <v>16768.466704640075</v>
      </c>
    </row>
    <row r="13395" spans="3:4" x14ac:dyDescent="0.2">
      <c r="C13395" s="88">
        <v>0.66485000000000005</v>
      </c>
      <c r="D13395" s="88">
        <v>16768.727104591981</v>
      </c>
    </row>
    <row r="13396" spans="3:4" x14ac:dyDescent="0.2">
      <c r="C13396" s="88">
        <v>0.66490000000000005</v>
      </c>
      <c r="D13396" s="88">
        <v>16769.108764348628</v>
      </c>
    </row>
    <row r="13397" spans="3:4" x14ac:dyDescent="0.2">
      <c r="C13397" s="88">
        <v>0.66495000000000004</v>
      </c>
      <c r="D13397" s="88">
        <v>16769.433539583693</v>
      </c>
    </row>
    <row r="13398" spans="3:4" x14ac:dyDescent="0.2">
      <c r="C13398" s="88">
        <v>0.66500000000000004</v>
      </c>
      <c r="D13398" s="88">
        <v>16769.584662172474</v>
      </c>
    </row>
    <row r="13399" spans="3:4" x14ac:dyDescent="0.2">
      <c r="C13399" s="88">
        <v>0.66505000000000003</v>
      </c>
      <c r="D13399" s="88">
        <v>16770.003757230086</v>
      </c>
    </row>
    <row r="13400" spans="3:4" x14ac:dyDescent="0.2">
      <c r="C13400" s="88">
        <v>0.66510000000000002</v>
      </c>
      <c r="D13400" s="88">
        <v>16770.568979380827</v>
      </c>
    </row>
    <row r="13401" spans="3:4" x14ac:dyDescent="0.2">
      <c r="C13401" s="88">
        <v>0.66515000000000002</v>
      </c>
      <c r="D13401" s="88">
        <v>16770.883979792146</v>
      </c>
    </row>
    <row r="13402" spans="3:4" x14ac:dyDescent="0.2">
      <c r="C13402" s="88">
        <v>0.66520000000000001</v>
      </c>
      <c r="D13402" s="88">
        <v>16771.220159629727</v>
      </c>
    </row>
    <row r="13403" spans="3:4" x14ac:dyDescent="0.2">
      <c r="C13403" s="88">
        <v>0.66525000000000001</v>
      </c>
      <c r="D13403" s="88">
        <v>16771.731154155546</v>
      </c>
    </row>
    <row r="13404" spans="3:4" x14ac:dyDescent="0.2">
      <c r="C13404" s="88">
        <v>0.6653</v>
      </c>
      <c r="D13404" s="88">
        <v>16771.802329090799</v>
      </c>
    </row>
    <row r="13405" spans="3:4" x14ac:dyDescent="0.2">
      <c r="C13405" s="88">
        <v>0.66535</v>
      </c>
      <c r="D13405" s="88">
        <v>16771.812986651828</v>
      </c>
    </row>
    <row r="13406" spans="3:4" x14ac:dyDescent="0.2">
      <c r="C13406" s="88">
        <v>0.66539999999999999</v>
      </c>
      <c r="D13406" s="88">
        <v>16771.919965297478</v>
      </c>
    </row>
    <row r="13407" spans="3:4" x14ac:dyDescent="0.2">
      <c r="C13407" s="88">
        <v>0.66544999999999999</v>
      </c>
      <c r="D13407" s="88">
        <v>16771.922744066098</v>
      </c>
    </row>
    <row r="13408" spans="3:4" x14ac:dyDescent="0.2">
      <c r="C13408" s="88">
        <v>0.66549999999999998</v>
      </c>
      <c r="D13408" s="88">
        <v>16771.98388174791</v>
      </c>
    </row>
    <row r="13409" spans="3:4" x14ac:dyDescent="0.2">
      <c r="C13409" s="88">
        <v>0.66554999999999997</v>
      </c>
      <c r="D13409" s="88">
        <v>16772.117932782261</v>
      </c>
    </row>
    <row r="13410" spans="3:4" x14ac:dyDescent="0.2">
      <c r="C13410" s="88">
        <v>0.66559999999999997</v>
      </c>
      <c r="D13410" s="88">
        <v>16772.250844194226</v>
      </c>
    </row>
    <row r="13411" spans="3:4" x14ac:dyDescent="0.2">
      <c r="C13411" s="88">
        <v>0.66564999999999996</v>
      </c>
      <c r="D13411" s="88">
        <v>16772.353973271525</v>
      </c>
    </row>
    <row r="13412" spans="3:4" x14ac:dyDescent="0.2">
      <c r="C13412" s="88">
        <v>0.66569999999999996</v>
      </c>
      <c r="D13412" s="88">
        <v>16772.642274864837</v>
      </c>
    </row>
    <row r="13413" spans="3:4" x14ac:dyDescent="0.2">
      <c r="C13413" s="88">
        <v>0.66574999999999995</v>
      </c>
      <c r="D13413" s="88">
        <v>16772.672989873128</v>
      </c>
    </row>
    <row r="13414" spans="3:4" x14ac:dyDescent="0.2">
      <c r="C13414" s="88">
        <v>0.66579999999999995</v>
      </c>
      <c r="D13414" s="88">
        <v>16772.990426730867</v>
      </c>
    </row>
    <row r="13415" spans="3:4" x14ac:dyDescent="0.2">
      <c r="C13415" s="88">
        <v>0.66585000000000005</v>
      </c>
      <c r="D13415" s="88">
        <v>16773.166883420323</v>
      </c>
    </row>
    <row r="13416" spans="3:4" x14ac:dyDescent="0.2">
      <c r="C13416" s="88">
        <v>0.66590000000000005</v>
      </c>
      <c r="D13416" s="88">
        <v>16773.250247079239</v>
      </c>
    </row>
    <row r="13417" spans="3:4" x14ac:dyDescent="0.2">
      <c r="C13417" s="88">
        <v>0.66595000000000004</v>
      </c>
      <c r="D13417" s="88">
        <v>16773.464637658632</v>
      </c>
    </row>
    <row r="13418" spans="3:4" x14ac:dyDescent="0.2">
      <c r="C13418" s="88">
        <v>0.66600000000000004</v>
      </c>
      <c r="D13418" s="88">
        <v>16773.56084481431</v>
      </c>
    </row>
    <row r="13419" spans="3:4" x14ac:dyDescent="0.2">
      <c r="C13419" s="88">
        <v>0.66605000000000003</v>
      </c>
      <c r="D13419" s="88">
        <v>16773.872513063456</v>
      </c>
    </row>
    <row r="13420" spans="3:4" x14ac:dyDescent="0.2">
      <c r="C13420" s="88">
        <v>0.66610000000000003</v>
      </c>
      <c r="D13420" s="88">
        <v>16773.997416261853</v>
      </c>
    </row>
    <row r="13421" spans="3:4" x14ac:dyDescent="0.2">
      <c r="C13421" s="88">
        <v>0.66615000000000002</v>
      </c>
      <c r="D13421" s="88">
        <v>16774.320319459028</v>
      </c>
    </row>
    <row r="13422" spans="3:4" x14ac:dyDescent="0.2">
      <c r="C13422" s="88">
        <v>0.66620000000000001</v>
      </c>
      <c r="D13422" s="88">
        <v>16774.72006912389</v>
      </c>
    </row>
    <row r="13423" spans="3:4" x14ac:dyDescent="0.2">
      <c r="C13423" s="88">
        <v>0.66625000000000001</v>
      </c>
      <c r="D13423" s="88">
        <v>16774.88739821468</v>
      </c>
    </row>
    <row r="13424" spans="3:4" x14ac:dyDescent="0.2">
      <c r="C13424" s="88">
        <v>0.6663</v>
      </c>
      <c r="D13424" s="88">
        <v>16774.939764791859</v>
      </c>
    </row>
    <row r="13425" spans="3:4" x14ac:dyDescent="0.2">
      <c r="C13425" s="88">
        <v>0.66635</v>
      </c>
      <c r="D13425" s="88">
        <v>16775.076849554156</v>
      </c>
    </row>
    <row r="13426" spans="3:4" x14ac:dyDescent="0.2">
      <c r="C13426" s="88">
        <v>0.66639999999999999</v>
      </c>
      <c r="D13426" s="88">
        <v>16775.720350952906</v>
      </c>
    </row>
    <row r="13427" spans="3:4" x14ac:dyDescent="0.2">
      <c r="C13427" s="88">
        <v>0.66644999999999999</v>
      </c>
      <c r="D13427" s="88">
        <v>16775.761613315313</v>
      </c>
    </row>
    <row r="13428" spans="3:4" x14ac:dyDescent="0.2">
      <c r="C13428" s="88">
        <v>0.66649999999999998</v>
      </c>
      <c r="D13428" s="88">
        <v>16776.167869794815</v>
      </c>
    </row>
    <row r="13429" spans="3:4" x14ac:dyDescent="0.2">
      <c r="C13429" s="88">
        <v>0.66654999999999998</v>
      </c>
      <c r="D13429" s="88">
        <v>16776.712114996964</v>
      </c>
    </row>
    <row r="13430" spans="3:4" x14ac:dyDescent="0.2">
      <c r="C13430" s="88">
        <v>0.66659999999999997</v>
      </c>
      <c r="D13430" s="88">
        <v>16776.749011353284</v>
      </c>
    </row>
    <row r="13431" spans="3:4" x14ac:dyDescent="0.2">
      <c r="C13431" s="88">
        <v>0.66664999999999996</v>
      </c>
      <c r="D13431" s="88">
        <v>16776.812664528541</v>
      </c>
    </row>
    <row r="13432" spans="3:4" x14ac:dyDescent="0.2">
      <c r="C13432" s="88">
        <v>0.66669999999999996</v>
      </c>
      <c r="D13432" s="88">
        <v>16776.934566074924</v>
      </c>
    </row>
    <row r="13433" spans="3:4" x14ac:dyDescent="0.2">
      <c r="C13433" s="88">
        <v>0.66674999999999995</v>
      </c>
      <c r="D13433" s="88">
        <v>16776.94014377346</v>
      </c>
    </row>
    <row r="13434" spans="3:4" x14ac:dyDescent="0.2">
      <c r="C13434" s="88">
        <v>0.66679999999999995</v>
      </c>
      <c r="D13434" s="88">
        <v>16777.040221587693</v>
      </c>
    </row>
    <row r="13435" spans="3:4" x14ac:dyDescent="0.2">
      <c r="C13435" s="88">
        <v>0.66685000000000005</v>
      </c>
      <c r="D13435" s="88">
        <v>16777.171643066744</v>
      </c>
    </row>
    <row r="13436" spans="3:4" x14ac:dyDescent="0.2">
      <c r="C13436" s="88">
        <v>0.66690000000000005</v>
      </c>
      <c r="D13436" s="88">
        <v>16777.28490827878</v>
      </c>
    </row>
    <row r="13437" spans="3:4" x14ac:dyDescent="0.2">
      <c r="C13437" s="88">
        <v>0.66695000000000004</v>
      </c>
      <c r="D13437" s="88">
        <v>16777.324512147821</v>
      </c>
    </row>
    <row r="13438" spans="3:4" x14ac:dyDescent="0.2">
      <c r="C13438" s="88">
        <v>0.66700000000000004</v>
      </c>
      <c r="D13438" s="88">
        <v>16777.474689006307</v>
      </c>
    </row>
    <row r="13439" spans="3:4" x14ac:dyDescent="0.2">
      <c r="C13439" s="88">
        <v>0.66705000000000003</v>
      </c>
      <c r="D13439" s="88">
        <v>16777.684564186951</v>
      </c>
    </row>
    <row r="13440" spans="3:4" x14ac:dyDescent="0.2">
      <c r="C13440" s="88">
        <v>0.66710000000000003</v>
      </c>
      <c r="D13440" s="88">
        <v>16778.161613805103</v>
      </c>
    </row>
    <row r="13441" spans="3:4" x14ac:dyDescent="0.2">
      <c r="C13441" s="88">
        <v>0.66715000000000002</v>
      </c>
      <c r="D13441" s="88">
        <v>16778.307906121154</v>
      </c>
    </row>
    <row r="13442" spans="3:4" x14ac:dyDescent="0.2">
      <c r="C13442" s="88">
        <v>0.66720000000000002</v>
      </c>
      <c r="D13442" s="88">
        <v>16778.550863125009</v>
      </c>
    </row>
    <row r="13443" spans="3:4" x14ac:dyDescent="0.2">
      <c r="C13443" s="88">
        <v>0.66725000000000001</v>
      </c>
      <c r="D13443" s="88">
        <v>16778.941219989953</v>
      </c>
    </row>
    <row r="13444" spans="3:4" x14ac:dyDescent="0.2">
      <c r="C13444" s="88">
        <v>0.6673</v>
      </c>
      <c r="D13444" s="88">
        <v>16779.100078003361</v>
      </c>
    </row>
    <row r="13445" spans="3:4" x14ac:dyDescent="0.2">
      <c r="C13445" s="88">
        <v>0.66735</v>
      </c>
      <c r="D13445" s="88">
        <v>16779.143272228808</v>
      </c>
    </row>
    <row r="13446" spans="3:4" x14ac:dyDescent="0.2">
      <c r="C13446" s="88">
        <v>0.66739999999999999</v>
      </c>
      <c r="D13446" s="88">
        <v>16779.589613659798</v>
      </c>
    </row>
    <row r="13447" spans="3:4" x14ac:dyDescent="0.2">
      <c r="C13447" s="88">
        <v>0.66744999999999999</v>
      </c>
      <c r="D13447" s="88">
        <v>16779.780933619099</v>
      </c>
    </row>
    <row r="13448" spans="3:4" x14ac:dyDescent="0.2">
      <c r="C13448" s="88">
        <v>0.66749999999999998</v>
      </c>
      <c r="D13448" s="88">
        <v>16780.337564188121</v>
      </c>
    </row>
    <row r="13449" spans="3:4" x14ac:dyDescent="0.2">
      <c r="C13449" s="88">
        <v>0.66754999999999998</v>
      </c>
      <c r="D13449" s="88">
        <v>16781.043193239788</v>
      </c>
    </row>
    <row r="13450" spans="3:4" x14ac:dyDescent="0.2">
      <c r="C13450" s="88">
        <v>0.66759999999999997</v>
      </c>
      <c r="D13450" s="88">
        <v>16781.544843639178</v>
      </c>
    </row>
    <row r="13451" spans="3:4" x14ac:dyDescent="0.2">
      <c r="C13451" s="88">
        <v>0.66764999999999997</v>
      </c>
      <c r="D13451" s="88">
        <v>16781.684335307797</v>
      </c>
    </row>
    <row r="13452" spans="3:4" x14ac:dyDescent="0.2">
      <c r="C13452" s="88">
        <v>0.66769999999999996</v>
      </c>
      <c r="D13452" s="88">
        <v>16781.900632087476</v>
      </c>
    </row>
    <row r="13453" spans="3:4" x14ac:dyDescent="0.2">
      <c r="C13453" s="88">
        <v>0.66774999999999995</v>
      </c>
      <c r="D13453" s="88">
        <v>16781.912834399616</v>
      </c>
    </row>
    <row r="13454" spans="3:4" x14ac:dyDescent="0.2">
      <c r="C13454" s="88">
        <v>0.66779999999999995</v>
      </c>
      <c r="D13454" s="88">
        <v>16782.37872424172</v>
      </c>
    </row>
    <row r="13455" spans="3:4" x14ac:dyDescent="0.2">
      <c r="C13455" s="88">
        <v>0.66785000000000005</v>
      </c>
      <c r="D13455" s="88">
        <v>16782.815873470627</v>
      </c>
    </row>
    <row r="13456" spans="3:4" x14ac:dyDescent="0.2">
      <c r="C13456" s="88">
        <v>0.66790000000000005</v>
      </c>
      <c r="D13456" s="88">
        <v>16783.201429769255</v>
      </c>
    </row>
    <row r="13457" spans="3:4" x14ac:dyDescent="0.2">
      <c r="C13457" s="88">
        <v>0.66795000000000004</v>
      </c>
      <c r="D13457" s="88">
        <v>16783.583037955257</v>
      </c>
    </row>
    <row r="13458" spans="3:4" x14ac:dyDescent="0.2">
      <c r="C13458" s="88">
        <v>0.66800000000000004</v>
      </c>
      <c r="D13458" s="88">
        <v>16784.227773254868</v>
      </c>
    </row>
    <row r="13459" spans="3:4" x14ac:dyDescent="0.2">
      <c r="C13459" s="88">
        <v>0.66805000000000003</v>
      </c>
      <c r="D13459" s="88">
        <v>16784.266383451988</v>
      </c>
    </row>
    <row r="13460" spans="3:4" x14ac:dyDescent="0.2">
      <c r="C13460" s="88">
        <v>0.66810000000000003</v>
      </c>
      <c r="D13460" s="88">
        <v>16784.488193131405</v>
      </c>
    </row>
    <row r="13461" spans="3:4" x14ac:dyDescent="0.2">
      <c r="C13461" s="88">
        <v>0.66815000000000002</v>
      </c>
      <c r="D13461" s="88">
        <v>16784.71126397136</v>
      </c>
    </row>
    <row r="13462" spans="3:4" x14ac:dyDescent="0.2">
      <c r="C13462" s="88">
        <v>0.66820000000000002</v>
      </c>
      <c r="D13462" s="88">
        <v>16784.826445432554</v>
      </c>
    </row>
    <row r="13463" spans="3:4" x14ac:dyDescent="0.2">
      <c r="C13463" s="88">
        <v>0.66825000000000001</v>
      </c>
      <c r="D13463" s="88">
        <v>16784.893763242377</v>
      </c>
    </row>
    <row r="13464" spans="3:4" x14ac:dyDescent="0.2">
      <c r="C13464" s="88">
        <v>0.66830000000000001</v>
      </c>
      <c r="D13464" s="88">
        <v>16785.114534841057</v>
      </c>
    </row>
    <row r="13465" spans="3:4" x14ac:dyDescent="0.2">
      <c r="C13465" s="88">
        <v>0.66835</v>
      </c>
      <c r="D13465" s="88">
        <v>16785.349292283227</v>
      </c>
    </row>
    <row r="13466" spans="3:4" x14ac:dyDescent="0.2">
      <c r="C13466" s="88">
        <v>0.66839999999999999</v>
      </c>
      <c r="D13466" s="88">
        <v>16785.435712738876</v>
      </c>
    </row>
    <row r="13467" spans="3:4" x14ac:dyDescent="0.2">
      <c r="C13467" s="88">
        <v>0.66844999999999999</v>
      </c>
      <c r="D13467" s="88">
        <v>16785.48471471604</v>
      </c>
    </row>
    <row r="13468" spans="3:4" x14ac:dyDescent="0.2">
      <c r="C13468" s="88">
        <v>0.66849999999999998</v>
      </c>
      <c r="D13468" s="88">
        <v>16785.720766104045</v>
      </c>
    </row>
    <row r="13469" spans="3:4" x14ac:dyDescent="0.2">
      <c r="C13469" s="88">
        <v>0.66854999999999998</v>
      </c>
      <c r="D13469" s="88">
        <v>16786.124578776649</v>
      </c>
    </row>
    <row r="13470" spans="3:4" x14ac:dyDescent="0.2">
      <c r="C13470" s="88">
        <v>0.66859999999999997</v>
      </c>
      <c r="D13470" s="88">
        <v>16786.246857391328</v>
      </c>
    </row>
    <row r="13471" spans="3:4" x14ac:dyDescent="0.2">
      <c r="C13471" s="88">
        <v>0.66864999999999997</v>
      </c>
      <c r="D13471" s="88">
        <v>16786.520160168508</v>
      </c>
    </row>
    <row r="13472" spans="3:4" x14ac:dyDescent="0.2">
      <c r="C13472" s="88">
        <v>0.66869999999999996</v>
      </c>
      <c r="D13472" s="88">
        <v>16786.843058508093</v>
      </c>
    </row>
    <row r="13473" spans="3:4" x14ac:dyDescent="0.2">
      <c r="C13473" s="88">
        <v>0.66874999999999996</v>
      </c>
      <c r="D13473" s="88">
        <v>16786.960109361884</v>
      </c>
    </row>
    <row r="13474" spans="3:4" x14ac:dyDescent="0.2">
      <c r="C13474" s="88">
        <v>0.66879999999999995</v>
      </c>
      <c r="D13474" s="88">
        <v>16786.977094582373</v>
      </c>
    </row>
    <row r="13475" spans="3:4" x14ac:dyDescent="0.2">
      <c r="C13475" s="88">
        <v>0.66884999999999994</v>
      </c>
      <c r="D13475" s="88">
        <v>16787.051668667897</v>
      </c>
    </row>
    <row r="13476" spans="3:4" x14ac:dyDescent="0.2">
      <c r="C13476" s="88">
        <v>0.66890000000000005</v>
      </c>
      <c r="D13476" s="88">
        <v>16787.410819387991</v>
      </c>
    </row>
    <row r="13477" spans="3:4" x14ac:dyDescent="0.2">
      <c r="C13477" s="88">
        <v>0.66895000000000004</v>
      </c>
      <c r="D13477" s="88">
        <v>16787.437587544584</v>
      </c>
    </row>
    <row r="13478" spans="3:4" x14ac:dyDescent="0.2">
      <c r="C13478" s="88">
        <v>0.66900000000000004</v>
      </c>
      <c r="D13478" s="88">
        <v>16788.20637923673</v>
      </c>
    </row>
    <row r="13479" spans="3:4" x14ac:dyDescent="0.2">
      <c r="C13479" s="88">
        <v>0.66905000000000003</v>
      </c>
      <c r="D13479" s="88">
        <v>16788.331865496832</v>
      </c>
    </row>
    <row r="13480" spans="3:4" x14ac:dyDescent="0.2">
      <c r="C13480" s="88">
        <v>0.66910000000000003</v>
      </c>
      <c r="D13480" s="88">
        <v>16788.646192367858</v>
      </c>
    </row>
    <row r="13481" spans="3:4" x14ac:dyDescent="0.2">
      <c r="C13481" s="88">
        <v>0.66915000000000002</v>
      </c>
      <c r="D13481" s="88">
        <v>16788.75896039906</v>
      </c>
    </row>
    <row r="13482" spans="3:4" x14ac:dyDescent="0.2">
      <c r="C13482" s="88">
        <v>0.66920000000000002</v>
      </c>
      <c r="D13482" s="88">
        <v>16788.901407461726</v>
      </c>
    </row>
    <row r="13483" spans="3:4" x14ac:dyDescent="0.2">
      <c r="C13483" s="88">
        <v>0.66925000000000001</v>
      </c>
      <c r="D13483" s="88">
        <v>16789.010178595312</v>
      </c>
    </row>
    <row r="13484" spans="3:4" x14ac:dyDescent="0.2">
      <c r="C13484" s="88">
        <v>0.66930000000000001</v>
      </c>
      <c r="D13484" s="88">
        <v>16789.455325455816</v>
      </c>
    </row>
    <row r="13485" spans="3:4" x14ac:dyDescent="0.2">
      <c r="C13485" s="88">
        <v>0.66935</v>
      </c>
      <c r="D13485" s="88">
        <v>16789.45893363508</v>
      </c>
    </row>
    <row r="13486" spans="3:4" x14ac:dyDescent="0.2">
      <c r="C13486" s="88">
        <v>0.6694</v>
      </c>
      <c r="D13486" s="88">
        <v>16789.504691244296</v>
      </c>
    </row>
    <row r="13487" spans="3:4" x14ac:dyDescent="0.2">
      <c r="C13487" s="88">
        <v>0.66944999999999999</v>
      </c>
      <c r="D13487" s="88">
        <v>16789.550860277137</v>
      </c>
    </row>
    <row r="13488" spans="3:4" x14ac:dyDescent="0.2">
      <c r="C13488" s="88">
        <v>0.66949999999999998</v>
      </c>
      <c r="D13488" s="88">
        <v>16789.740779472319</v>
      </c>
    </row>
    <row r="13489" spans="3:4" x14ac:dyDescent="0.2">
      <c r="C13489" s="88">
        <v>0.66954999999999998</v>
      </c>
      <c r="D13489" s="88">
        <v>16789.760562920881</v>
      </c>
    </row>
    <row r="13490" spans="3:4" x14ac:dyDescent="0.2">
      <c r="C13490" s="88">
        <v>0.66959999999999997</v>
      </c>
      <c r="D13490" s="88">
        <v>16789.777147932829</v>
      </c>
    </row>
    <row r="13491" spans="3:4" x14ac:dyDescent="0.2">
      <c r="C13491" s="88">
        <v>0.66964999999999997</v>
      </c>
      <c r="D13491" s="88">
        <v>16790.109695957421</v>
      </c>
    </row>
    <row r="13492" spans="3:4" x14ac:dyDescent="0.2">
      <c r="C13492" s="88">
        <v>0.66969999999999996</v>
      </c>
      <c r="D13492" s="88">
        <v>16790.117605097541</v>
      </c>
    </row>
    <row r="13493" spans="3:4" x14ac:dyDescent="0.2">
      <c r="C13493" s="88">
        <v>0.66974999999999996</v>
      </c>
      <c r="D13493" s="88">
        <v>16790.822321429514</v>
      </c>
    </row>
    <row r="13494" spans="3:4" x14ac:dyDescent="0.2">
      <c r="C13494" s="88">
        <v>0.66979999999999995</v>
      </c>
      <c r="D13494" s="88">
        <v>16791.127981316058</v>
      </c>
    </row>
    <row r="13495" spans="3:4" x14ac:dyDescent="0.2">
      <c r="C13495" s="88">
        <v>0.66984999999999995</v>
      </c>
      <c r="D13495" s="88">
        <v>16791.183673884338</v>
      </c>
    </row>
    <row r="13496" spans="3:4" x14ac:dyDescent="0.2">
      <c r="C13496" s="88">
        <v>0.66990000000000005</v>
      </c>
      <c r="D13496" s="88">
        <v>16791.20566030081</v>
      </c>
    </row>
    <row r="13497" spans="3:4" x14ac:dyDescent="0.2">
      <c r="C13497" s="88">
        <v>0.66995000000000005</v>
      </c>
      <c r="D13497" s="88">
        <v>16791.240932144628</v>
      </c>
    </row>
    <row r="13498" spans="3:4" x14ac:dyDescent="0.2">
      <c r="C13498" s="88">
        <v>0.67</v>
      </c>
      <c r="D13498" s="88">
        <v>16791.361823006773</v>
      </c>
    </row>
    <row r="13499" spans="3:4" x14ac:dyDescent="0.2">
      <c r="C13499" s="88">
        <v>0.67005000000000003</v>
      </c>
      <c r="D13499" s="88">
        <v>16791.391660882186</v>
      </c>
    </row>
    <row r="13500" spans="3:4" x14ac:dyDescent="0.2">
      <c r="C13500" s="88">
        <v>0.67010000000000003</v>
      </c>
      <c r="D13500" s="88">
        <v>16791.393198764701</v>
      </c>
    </row>
    <row r="13501" spans="3:4" x14ac:dyDescent="0.2">
      <c r="C13501" s="88">
        <v>0.67015000000000002</v>
      </c>
      <c r="D13501" s="88">
        <v>16791.548802792135</v>
      </c>
    </row>
    <row r="13502" spans="3:4" x14ac:dyDescent="0.2">
      <c r="C13502" s="88">
        <v>0.67020000000000002</v>
      </c>
      <c r="D13502" s="88">
        <v>16791.603122535351</v>
      </c>
    </row>
    <row r="13503" spans="3:4" x14ac:dyDescent="0.2">
      <c r="C13503" s="88">
        <v>0.67025000000000001</v>
      </c>
      <c r="D13503" s="88">
        <v>16791.755040423512</v>
      </c>
    </row>
    <row r="13504" spans="3:4" x14ac:dyDescent="0.2">
      <c r="C13504" s="88">
        <v>0.67030000000000001</v>
      </c>
      <c r="D13504" s="88">
        <v>16792.141649082769</v>
      </c>
    </row>
    <row r="13505" spans="3:4" x14ac:dyDescent="0.2">
      <c r="C13505" s="88">
        <v>0.67035</v>
      </c>
      <c r="D13505" s="88">
        <v>16792.42441606562</v>
      </c>
    </row>
    <row r="13506" spans="3:4" x14ac:dyDescent="0.2">
      <c r="C13506" s="88">
        <v>0.6704</v>
      </c>
      <c r="D13506" s="88">
        <v>16792.452549714759</v>
      </c>
    </row>
    <row r="13507" spans="3:4" x14ac:dyDescent="0.2">
      <c r="C13507" s="88">
        <v>0.67044999999999999</v>
      </c>
      <c r="D13507" s="88">
        <v>16792.820055770742</v>
      </c>
    </row>
    <row r="13508" spans="3:4" x14ac:dyDescent="0.2">
      <c r="C13508" s="88">
        <v>0.67049999999999998</v>
      </c>
      <c r="D13508" s="88">
        <v>16792.835019203616</v>
      </c>
    </row>
    <row r="13509" spans="3:4" x14ac:dyDescent="0.2">
      <c r="C13509" s="88">
        <v>0.67054999999999998</v>
      </c>
      <c r="D13509" s="88">
        <v>16793.19501281577</v>
      </c>
    </row>
    <row r="13510" spans="3:4" x14ac:dyDescent="0.2">
      <c r="C13510" s="88">
        <v>0.67059999999999997</v>
      </c>
      <c r="D13510" s="88">
        <v>16793.332805298021</v>
      </c>
    </row>
    <row r="13511" spans="3:4" x14ac:dyDescent="0.2">
      <c r="C13511" s="88">
        <v>0.67064999999999997</v>
      </c>
      <c r="D13511" s="88">
        <v>16793.488912267978</v>
      </c>
    </row>
    <row r="13512" spans="3:4" x14ac:dyDescent="0.2">
      <c r="C13512" s="88">
        <v>0.67069999999999996</v>
      </c>
      <c r="D13512" s="88">
        <v>16793.528829122704</v>
      </c>
    </row>
    <row r="13513" spans="3:4" x14ac:dyDescent="0.2">
      <c r="C13513" s="88">
        <v>0.67074999999999996</v>
      </c>
      <c r="D13513" s="88">
        <v>16793.914454699654</v>
      </c>
    </row>
    <row r="13514" spans="3:4" x14ac:dyDescent="0.2">
      <c r="C13514" s="88">
        <v>0.67079999999999995</v>
      </c>
      <c r="D13514" s="88">
        <v>16794.185131093182</v>
      </c>
    </row>
    <row r="13515" spans="3:4" x14ac:dyDescent="0.2">
      <c r="C13515" s="88">
        <v>0.67084999999999995</v>
      </c>
      <c r="D13515" s="88">
        <v>16794.256079495994</v>
      </c>
    </row>
    <row r="13516" spans="3:4" x14ac:dyDescent="0.2">
      <c r="C13516" s="88">
        <v>0.67090000000000005</v>
      </c>
      <c r="D13516" s="88">
        <v>16794.338477964528</v>
      </c>
    </row>
    <row r="13517" spans="3:4" x14ac:dyDescent="0.2">
      <c r="C13517" s="88">
        <v>0.67095000000000005</v>
      </c>
      <c r="D13517" s="88">
        <v>16794.451012880265</v>
      </c>
    </row>
    <row r="13518" spans="3:4" x14ac:dyDescent="0.2">
      <c r="C13518" s="88">
        <v>0.67100000000000004</v>
      </c>
      <c r="D13518" s="88">
        <v>16794.493185422543</v>
      </c>
    </row>
    <row r="13519" spans="3:4" x14ac:dyDescent="0.2">
      <c r="C13519" s="88">
        <v>0.67105000000000004</v>
      </c>
      <c r="D13519" s="88">
        <v>16794.720983465588</v>
      </c>
    </row>
    <row r="13520" spans="3:4" x14ac:dyDescent="0.2">
      <c r="C13520" s="88">
        <v>0.67110000000000003</v>
      </c>
      <c r="D13520" s="88">
        <v>16794.830990383343</v>
      </c>
    </row>
    <row r="13521" spans="3:4" x14ac:dyDescent="0.2">
      <c r="C13521" s="88">
        <v>0.67115000000000002</v>
      </c>
      <c r="D13521" s="88">
        <v>16794.851896053773</v>
      </c>
    </row>
    <row r="13522" spans="3:4" x14ac:dyDescent="0.2">
      <c r="C13522" s="88">
        <v>0.67120000000000002</v>
      </c>
      <c r="D13522" s="88">
        <v>16794.997818730648</v>
      </c>
    </row>
    <row r="13523" spans="3:4" x14ac:dyDescent="0.2">
      <c r="C13523" s="88">
        <v>0.67125000000000001</v>
      </c>
      <c r="D13523" s="88">
        <v>16795.487712287322</v>
      </c>
    </row>
    <row r="13524" spans="3:4" x14ac:dyDescent="0.2">
      <c r="C13524" s="88">
        <v>0.67130000000000001</v>
      </c>
      <c r="D13524" s="88">
        <v>16795.540709790464</v>
      </c>
    </row>
    <row r="13525" spans="3:4" x14ac:dyDescent="0.2">
      <c r="C13525" s="88">
        <v>0.67135</v>
      </c>
      <c r="D13525" s="88">
        <v>16795.958955596478</v>
      </c>
    </row>
    <row r="13526" spans="3:4" x14ac:dyDescent="0.2">
      <c r="C13526" s="88">
        <v>0.6714</v>
      </c>
      <c r="D13526" s="88">
        <v>16795.998193693416</v>
      </c>
    </row>
    <row r="13527" spans="3:4" x14ac:dyDescent="0.2">
      <c r="C13527" s="88">
        <v>0.67144999999999999</v>
      </c>
      <c r="D13527" s="88">
        <v>16796.047215825838</v>
      </c>
    </row>
    <row r="13528" spans="3:4" x14ac:dyDescent="0.2">
      <c r="C13528" s="88">
        <v>0.67149999999999999</v>
      </c>
      <c r="D13528" s="88">
        <v>16796.064326513217</v>
      </c>
    </row>
    <row r="13529" spans="3:4" x14ac:dyDescent="0.2">
      <c r="C13529" s="88">
        <v>0.67154999999999998</v>
      </c>
      <c r="D13529" s="88">
        <v>16796.195990561773</v>
      </c>
    </row>
    <row r="13530" spans="3:4" x14ac:dyDescent="0.2">
      <c r="C13530" s="88">
        <v>0.67159999999999997</v>
      </c>
      <c r="D13530" s="88">
        <v>16796.212198485373</v>
      </c>
    </row>
    <row r="13531" spans="3:4" x14ac:dyDescent="0.2">
      <c r="C13531" s="88">
        <v>0.67164999999999997</v>
      </c>
      <c r="D13531" s="88">
        <v>16796.294924471891</v>
      </c>
    </row>
    <row r="13532" spans="3:4" x14ac:dyDescent="0.2">
      <c r="C13532" s="88">
        <v>0.67169999999999996</v>
      </c>
      <c r="D13532" s="88">
        <v>16796.314926013558</v>
      </c>
    </row>
    <row r="13533" spans="3:4" x14ac:dyDescent="0.2">
      <c r="C13533" s="88">
        <v>0.67174999999999996</v>
      </c>
      <c r="D13533" s="88">
        <v>16796.341100858903</v>
      </c>
    </row>
    <row r="13534" spans="3:4" x14ac:dyDescent="0.2">
      <c r="C13534" s="88">
        <v>0.67179999999999995</v>
      </c>
      <c r="D13534" s="88">
        <v>16796.764111547585</v>
      </c>
    </row>
    <row r="13535" spans="3:4" x14ac:dyDescent="0.2">
      <c r="C13535" s="88">
        <v>0.67184999999999995</v>
      </c>
      <c r="D13535" s="88">
        <v>16797.318652458409</v>
      </c>
    </row>
    <row r="13536" spans="3:4" x14ac:dyDescent="0.2">
      <c r="C13536" s="88">
        <v>0.67190000000000005</v>
      </c>
      <c r="D13536" s="88">
        <v>16797.351285990426</v>
      </c>
    </row>
    <row r="13537" spans="3:4" x14ac:dyDescent="0.2">
      <c r="C13537" s="88">
        <v>0.67195000000000005</v>
      </c>
      <c r="D13537" s="88">
        <v>16797.364903280897</v>
      </c>
    </row>
    <row r="13538" spans="3:4" x14ac:dyDescent="0.2">
      <c r="C13538" s="88">
        <v>0.67200000000000004</v>
      </c>
      <c r="D13538" s="88">
        <v>16797.384033440023</v>
      </c>
    </row>
    <row r="13539" spans="3:4" x14ac:dyDescent="0.2">
      <c r="C13539" s="88">
        <v>0.67205000000000004</v>
      </c>
      <c r="D13539" s="88">
        <v>16797.870761988463</v>
      </c>
    </row>
    <row r="13540" spans="3:4" x14ac:dyDescent="0.2">
      <c r="C13540" s="88">
        <v>0.67210000000000003</v>
      </c>
      <c r="D13540" s="88">
        <v>16797.929263582348</v>
      </c>
    </row>
    <row r="13541" spans="3:4" x14ac:dyDescent="0.2">
      <c r="C13541" s="88">
        <v>0.67215000000000003</v>
      </c>
      <c r="D13541" s="88">
        <v>16798.306311721415</v>
      </c>
    </row>
    <row r="13542" spans="3:4" x14ac:dyDescent="0.2">
      <c r="C13542" s="88">
        <v>0.67220000000000002</v>
      </c>
      <c r="D13542" s="88">
        <v>16798.384728750392</v>
      </c>
    </row>
    <row r="13543" spans="3:4" x14ac:dyDescent="0.2">
      <c r="C13543" s="88">
        <v>0.67225000000000001</v>
      </c>
      <c r="D13543" s="88">
        <v>16798.423738106292</v>
      </c>
    </row>
    <row r="13544" spans="3:4" x14ac:dyDescent="0.2">
      <c r="C13544" s="88">
        <v>0.67230000000000001</v>
      </c>
      <c r="D13544" s="88">
        <v>16798.529573797954</v>
      </c>
    </row>
    <row r="13545" spans="3:4" x14ac:dyDescent="0.2">
      <c r="C13545" s="88">
        <v>0.67235</v>
      </c>
      <c r="D13545" s="88">
        <v>16798.586871844258</v>
      </c>
    </row>
    <row r="13546" spans="3:4" x14ac:dyDescent="0.2">
      <c r="C13546" s="88">
        <v>0.6724</v>
      </c>
      <c r="D13546" s="88">
        <v>16798.599975488156</v>
      </c>
    </row>
    <row r="13547" spans="3:4" x14ac:dyDescent="0.2">
      <c r="C13547" s="88">
        <v>0.67244999999999999</v>
      </c>
      <c r="D13547" s="88">
        <v>16798.606933860196</v>
      </c>
    </row>
    <row r="13548" spans="3:4" x14ac:dyDescent="0.2">
      <c r="C13548" s="88">
        <v>0.67249999999999999</v>
      </c>
      <c r="D13548" s="88">
        <v>16799.653048280819</v>
      </c>
    </row>
    <row r="13549" spans="3:4" x14ac:dyDescent="0.2">
      <c r="C13549" s="88">
        <v>0.67254999999999998</v>
      </c>
      <c r="D13549" s="88">
        <v>16799.654719852093</v>
      </c>
    </row>
    <row r="13550" spans="3:4" x14ac:dyDescent="0.2">
      <c r="C13550" s="88">
        <v>0.67259999999999998</v>
      </c>
      <c r="D13550" s="88">
        <v>16799.710327831155</v>
      </c>
    </row>
    <row r="13551" spans="3:4" x14ac:dyDescent="0.2">
      <c r="C13551" s="88">
        <v>0.67264999999999997</v>
      </c>
      <c r="D13551" s="88">
        <v>16800.098130097958</v>
      </c>
    </row>
    <row r="13552" spans="3:4" x14ac:dyDescent="0.2">
      <c r="C13552" s="88">
        <v>0.67269999999999996</v>
      </c>
      <c r="D13552" s="88">
        <v>16800.610224245062</v>
      </c>
    </row>
    <row r="13553" spans="3:4" x14ac:dyDescent="0.2">
      <c r="C13553" s="88">
        <v>0.67274999999999996</v>
      </c>
      <c r="D13553" s="88">
        <v>16800.676197372719</v>
      </c>
    </row>
    <row r="13554" spans="3:4" x14ac:dyDescent="0.2">
      <c r="C13554" s="88">
        <v>0.67279999999999995</v>
      </c>
      <c r="D13554" s="88">
        <v>16800.797616735352</v>
      </c>
    </row>
    <row r="13555" spans="3:4" x14ac:dyDescent="0.2">
      <c r="C13555" s="88">
        <v>0.67284999999999995</v>
      </c>
      <c r="D13555" s="88">
        <v>16800.854863413369</v>
      </c>
    </row>
    <row r="13556" spans="3:4" x14ac:dyDescent="0.2">
      <c r="C13556" s="88">
        <v>0.67290000000000005</v>
      </c>
      <c r="D13556" s="88">
        <v>16801.476091679375</v>
      </c>
    </row>
    <row r="13557" spans="3:4" x14ac:dyDescent="0.2">
      <c r="C13557" s="88">
        <v>0.67295000000000005</v>
      </c>
      <c r="D13557" s="88">
        <v>16801.532700667361</v>
      </c>
    </row>
    <row r="13558" spans="3:4" x14ac:dyDescent="0.2">
      <c r="C13558" s="88">
        <v>0.67300000000000004</v>
      </c>
      <c r="D13558" s="88">
        <v>16801.582424340319</v>
      </c>
    </row>
    <row r="13559" spans="3:4" x14ac:dyDescent="0.2">
      <c r="C13559" s="88">
        <v>0.67305000000000004</v>
      </c>
      <c r="D13559" s="88">
        <v>16801.608205206958</v>
      </c>
    </row>
    <row r="13560" spans="3:4" x14ac:dyDescent="0.2">
      <c r="C13560" s="88">
        <v>0.67310000000000003</v>
      </c>
      <c r="D13560" s="88">
        <v>16802.22876022675</v>
      </c>
    </row>
    <row r="13561" spans="3:4" x14ac:dyDescent="0.2">
      <c r="C13561" s="88">
        <v>0.67315000000000003</v>
      </c>
      <c r="D13561" s="88">
        <v>16802.471634766749</v>
      </c>
    </row>
    <row r="13562" spans="3:4" x14ac:dyDescent="0.2">
      <c r="C13562" s="88">
        <v>0.67320000000000002</v>
      </c>
      <c r="D13562" s="88">
        <v>16802.606718802355</v>
      </c>
    </row>
    <row r="13563" spans="3:4" x14ac:dyDescent="0.2">
      <c r="C13563" s="88">
        <v>0.67325000000000002</v>
      </c>
      <c r="D13563" s="88">
        <v>16802.611558255903</v>
      </c>
    </row>
    <row r="13564" spans="3:4" x14ac:dyDescent="0.2">
      <c r="C13564" s="88">
        <v>0.67330000000000001</v>
      </c>
      <c r="D13564" s="88">
        <v>16802.66043389999</v>
      </c>
    </row>
    <row r="13565" spans="3:4" x14ac:dyDescent="0.2">
      <c r="C13565" s="88">
        <v>0.67335</v>
      </c>
      <c r="D13565" s="88">
        <v>16803.171429995324</v>
      </c>
    </row>
    <row r="13566" spans="3:4" x14ac:dyDescent="0.2">
      <c r="C13566" s="88">
        <v>0.6734</v>
      </c>
      <c r="D13566" s="88">
        <v>16803.212791848466</v>
      </c>
    </row>
    <row r="13567" spans="3:4" x14ac:dyDescent="0.2">
      <c r="C13567" s="88">
        <v>0.67344999999999999</v>
      </c>
      <c r="D13567" s="88">
        <v>16803.245473746359</v>
      </c>
    </row>
    <row r="13568" spans="3:4" x14ac:dyDescent="0.2">
      <c r="C13568" s="88">
        <v>0.67349999999999999</v>
      </c>
      <c r="D13568" s="88">
        <v>16803.557849876772</v>
      </c>
    </row>
    <row r="13569" spans="3:4" x14ac:dyDescent="0.2">
      <c r="C13569" s="88">
        <v>0.67354999999999998</v>
      </c>
      <c r="D13569" s="88">
        <v>16803.726917091626</v>
      </c>
    </row>
    <row r="13570" spans="3:4" x14ac:dyDescent="0.2">
      <c r="C13570" s="88">
        <v>0.67359999999999998</v>
      </c>
      <c r="D13570" s="88">
        <v>16803.793957522797</v>
      </c>
    </row>
    <row r="13571" spans="3:4" x14ac:dyDescent="0.2">
      <c r="C13571" s="88">
        <v>0.67364999999999997</v>
      </c>
      <c r="D13571" s="88">
        <v>16803.803276977451</v>
      </c>
    </row>
    <row r="13572" spans="3:4" x14ac:dyDescent="0.2">
      <c r="C13572" s="88">
        <v>0.67369999999999997</v>
      </c>
      <c r="D13572" s="88">
        <v>16803.84057413651</v>
      </c>
    </row>
    <row r="13573" spans="3:4" x14ac:dyDescent="0.2">
      <c r="C13573" s="88">
        <v>0.67374999999999996</v>
      </c>
      <c r="D13573" s="88">
        <v>16804.11966400149</v>
      </c>
    </row>
    <row r="13574" spans="3:4" x14ac:dyDescent="0.2">
      <c r="C13574" s="88">
        <v>0.67379999999999995</v>
      </c>
      <c r="D13574" s="88">
        <v>16804.469067288013</v>
      </c>
    </row>
    <row r="13575" spans="3:4" x14ac:dyDescent="0.2">
      <c r="C13575" s="88">
        <v>0.67384999999999995</v>
      </c>
      <c r="D13575" s="88">
        <v>16804.594940134673</v>
      </c>
    </row>
    <row r="13576" spans="3:4" x14ac:dyDescent="0.2">
      <c r="C13576" s="88">
        <v>0.67390000000000005</v>
      </c>
      <c r="D13576" s="88">
        <v>16805.409397399111</v>
      </c>
    </row>
    <row r="13577" spans="3:4" x14ac:dyDescent="0.2">
      <c r="C13577" s="88">
        <v>0.67395000000000005</v>
      </c>
      <c r="D13577" s="88">
        <v>16805.461742388467</v>
      </c>
    </row>
    <row r="13578" spans="3:4" x14ac:dyDescent="0.2">
      <c r="C13578" s="88">
        <v>0.67400000000000004</v>
      </c>
      <c r="D13578" s="88">
        <v>16805.509046514562</v>
      </c>
    </row>
    <row r="13579" spans="3:4" x14ac:dyDescent="0.2">
      <c r="C13579" s="88">
        <v>0.67405000000000004</v>
      </c>
      <c r="D13579" s="88">
        <v>16805.517334053286</v>
      </c>
    </row>
    <row r="13580" spans="3:4" x14ac:dyDescent="0.2">
      <c r="C13580" s="88">
        <v>0.67410000000000003</v>
      </c>
      <c r="D13580" s="88">
        <v>16805.574962784274</v>
      </c>
    </row>
    <row r="13581" spans="3:4" x14ac:dyDescent="0.2">
      <c r="C13581" s="88">
        <v>0.67415000000000003</v>
      </c>
      <c r="D13581" s="88">
        <v>16805.690237047955</v>
      </c>
    </row>
    <row r="13582" spans="3:4" x14ac:dyDescent="0.2">
      <c r="C13582" s="88">
        <v>0.67420000000000002</v>
      </c>
      <c r="D13582" s="88">
        <v>16805.779911166617</v>
      </c>
    </row>
    <row r="13583" spans="3:4" x14ac:dyDescent="0.2">
      <c r="C13583" s="88">
        <v>0.67425000000000002</v>
      </c>
      <c r="D13583" s="88">
        <v>16805.835763456067</v>
      </c>
    </row>
    <row r="13584" spans="3:4" x14ac:dyDescent="0.2">
      <c r="C13584" s="88">
        <v>0.67430000000000001</v>
      </c>
      <c r="D13584" s="88">
        <v>16805.913063734311</v>
      </c>
    </row>
    <row r="13585" spans="3:4" x14ac:dyDescent="0.2">
      <c r="C13585" s="88">
        <v>0.67435</v>
      </c>
      <c r="D13585" s="88">
        <v>16806.26002922824</v>
      </c>
    </row>
    <row r="13586" spans="3:4" x14ac:dyDescent="0.2">
      <c r="C13586" s="88">
        <v>0.6744</v>
      </c>
      <c r="D13586" s="88">
        <v>16806.356589479747</v>
      </c>
    </row>
    <row r="13587" spans="3:4" x14ac:dyDescent="0.2">
      <c r="C13587" s="88">
        <v>0.67444999999999999</v>
      </c>
      <c r="D13587" s="88">
        <v>16806.432364093729</v>
      </c>
    </row>
    <row r="13588" spans="3:4" x14ac:dyDescent="0.2">
      <c r="C13588" s="88">
        <v>0.67449999999999999</v>
      </c>
      <c r="D13588" s="88">
        <v>16806.444273204303</v>
      </c>
    </row>
    <row r="13589" spans="3:4" x14ac:dyDescent="0.2">
      <c r="C13589" s="88">
        <v>0.67454999999999998</v>
      </c>
      <c r="D13589" s="88">
        <v>16806.483584118829</v>
      </c>
    </row>
    <row r="13590" spans="3:4" x14ac:dyDescent="0.2">
      <c r="C13590" s="88">
        <v>0.67459999999999998</v>
      </c>
      <c r="D13590" s="88">
        <v>16806.542908808504</v>
      </c>
    </row>
    <row r="13591" spans="3:4" x14ac:dyDescent="0.2">
      <c r="C13591" s="88">
        <v>0.67464999999999997</v>
      </c>
      <c r="D13591" s="88">
        <v>16806.626694490606</v>
      </c>
    </row>
    <row r="13592" spans="3:4" x14ac:dyDescent="0.2">
      <c r="C13592" s="88">
        <v>0.67469999999999997</v>
      </c>
      <c r="D13592" s="88">
        <v>16806.635024186504</v>
      </c>
    </row>
    <row r="13593" spans="3:4" x14ac:dyDescent="0.2">
      <c r="C13593" s="88">
        <v>0.67474999999999996</v>
      </c>
      <c r="D13593" s="88">
        <v>16806.693474891032</v>
      </c>
    </row>
    <row r="13594" spans="3:4" x14ac:dyDescent="0.2">
      <c r="C13594" s="88">
        <v>0.67479999999999996</v>
      </c>
      <c r="D13594" s="88">
        <v>16806.782651210538</v>
      </c>
    </row>
    <row r="13595" spans="3:4" x14ac:dyDescent="0.2">
      <c r="C13595" s="88">
        <v>0.67484999999999995</v>
      </c>
      <c r="D13595" s="88">
        <v>16806.908163638</v>
      </c>
    </row>
    <row r="13596" spans="3:4" x14ac:dyDescent="0.2">
      <c r="C13596" s="88">
        <v>0.67490000000000006</v>
      </c>
      <c r="D13596" s="88">
        <v>16806.962691368819</v>
      </c>
    </row>
    <row r="13597" spans="3:4" x14ac:dyDescent="0.2">
      <c r="C13597" s="88">
        <v>0.67495000000000005</v>
      </c>
      <c r="D13597" s="88">
        <v>16807.15576474835</v>
      </c>
    </row>
    <row r="13598" spans="3:4" x14ac:dyDescent="0.2">
      <c r="C13598" s="88">
        <v>0.67500000000000004</v>
      </c>
      <c r="D13598" s="88">
        <v>16807.289990682508</v>
      </c>
    </row>
    <row r="13599" spans="3:4" x14ac:dyDescent="0.2">
      <c r="C13599" s="88">
        <v>0.67505000000000004</v>
      </c>
      <c r="D13599" s="88">
        <v>16807.364342369594</v>
      </c>
    </row>
    <row r="13600" spans="3:4" x14ac:dyDescent="0.2">
      <c r="C13600" s="88">
        <v>0.67510000000000003</v>
      </c>
      <c r="D13600" s="88">
        <v>16807.408812556248</v>
      </c>
    </row>
    <row r="13601" spans="3:4" x14ac:dyDescent="0.2">
      <c r="C13601" s="88">
        <v>0.67515000000000003</v>
      </c>
      <c r="D13601" s="88">
        <v>16807.553297946444</v>
      </c>
    </row>
    <row r="13602" spans="3:4" x14ac:dyDescent="0.2">
      <c r="C13602" s="88">
        <v>0.67520000000000002</v>
      </c>
      <c r="D13602" s="88">
        <v>16807.627331870302</v>
      </c>
    </row>
    <row r="13603" spans="3:4" x14ac:dyDescent="0.2">
      <c r="C13603" s="88">
        <v>0.67525000000000002</v>
      </c>
      <c r="D13603" s="88">
        <v>16807.706880176003</v>
      </c>
    </row>
    <row r="13604" spans="3:4" x14ac:dyDescent="0.2">
      <c r="C13604" s="88">
        <v>0.67530000000000001</v>
      </c>
      <c r="D13604" s="88">
        <v>16807.996861548443</v>
      </c>
    </row>
    <row r="13605" spans="3:4" x14ac:dyDescent="0.2">
      <c r="C13605" s="88">
        <v>0.67535000000000001</v>
      </c>
      <c r="D13605" s="88">
        <v>16808.354240781151</v>
      </c>
    </row>
    <row r="13606" spans="3:4" x14ac:dyDescent="0.2">
      <c r="C13606" s="88">
        <v>0.6754</v>
      </c>
      <c r="D13606" s="88">
        <v>16808.537117453776</v>
      </c>
    </row>
    <row r="13607" spans="3:4" x14ac:dyDescent="0.2">
      <c r="C13607" s="88">
        <v>0.67544999999999999</v>
      </c>
      <c r="D13607" s="88">
        <v>16808.814147459689</v>
      </c>
    </row>
    <row r="13608" spans="3:4" x14ac:dyDescent="0.2">
      <c r="C13608" s="88">
        <v>0.67549999999999999</v>
      </c>
      <c r="D13608" s="88">
        <v>16808.901729096739</v>
      </c>
    </row>
    <row r="13609" spans="3:4" x14ac:dyDescent="0.2">
      <c r="C13609" s="88">
        <v>0.67554999999999998</v>
      </c>
      <c r="D13609" s="88">
        <v>16809.053408239884</v>
      </c>
    </row>
    <row r="13610" spans="3:4" x14ac:dyDescent="0.2">
      <c r="C13610" s="88">
        <v>0.67559999999999998</v>
      </c>
      <c r="D13610" s="88">
        <v>16809.202898273048</v>
      </c>
    </row>
    <row r="13611" spans="3:4" x14ac:dyDescent="0.2">
      <c r="C13611" s="88">
        <v>0.67564999999999997</v>
      </c>
      <c r="D13611" s="88">
        <v>16809.210805848987</v>
      </c>
    </row>
    <row r="13612" spans="3:4" x14ac:dyDescent="0.2">
      <c r="C13612" s="88">
        <v>0.67569999999999997</v>
      </c>
      <c r="D13612" s="88">
        <v>16809.363373539225</v>
      </c>
    </row>
    <row r="13613" spans="3:4" x14ac:dyDescent="0.2">
      <c r="C13613" s="88">
        <v>0.67574999999999996</v>
      </c>
      <c r="D13613" s="88">
        <v>16809.511051468082</v>
      </c>
    </row>
    <row r="13614" spans="3:4" x14ac:dyDescent="0.2">
      <c r="C13614" s="88">
        <v>0.67579999999999996</v>
      </c>
      <c r="D13614" s="88">
        <v>16809.525822400949</v>
      </c>
    </row>
    <row r="13615" spans="3:4" x14ac:dyDescent="0.2">
      <c r="C13615" s="88">
        <v>0.67584999999999995</v>
      </c>
      <c r="D13615" s="88">
        <v>16809.56094925604</v>
      </c>
    </row>
    <row r="13616" spans="3:4" x14ac:dyDescent="0.2">
      <c r="C13616" s="88">
        <v>0.67589999999999995</v>
      </c>
      <c r="D13616" s="88">
        <v>16809.696717710725</v>
      </c>
    </row>
    <row r="13617" spans="3:4" x14ac:dyDescent="0.2">
      <c r="C13617" s="88">
        <v>0.67595000000000005</v>
      </c>
      <c r="D13617" s="88">
        <v>16809.775336071041</v>
      </c>
    </row>
    <row r="13618" spans="3:4" x14ac:dyDescent="0.2">
      <c r="C13618" s="88">
        <v>0.67600000000000005</v>
      </c>
      <c r="D13618" s="88">
        <v>16809.902924681053</v>
      </c>
    </row>
    <row r="13619" spans="3:4" x14ac:dyDescent="0.2">
      <c r="C13619" s="88">
        <v>0.67605000000000004</v>
      </c>
      <c r="D13619" s="88">
        <v>16810.628569186851</v>
      </c>
    </row>
    <row r="13620" spans="3:4" x14ac:dyDescent="0.2">
      <c r="C13620" s="88">
        <v>0.67610000000000003</v>
      </c>
      <c r="D13620" s="88">
        <v>16810.657281555694</v>
      </c>
    </row>
    <row r="13621" spans="3:4" x14ac:dyDescent="0.2">
      <c r="C13621" s="88">
        <v>0.67615000000000003</v>
      </c>
      <c r="D13621" s="88">
        <v>16810.738234508412</v>
      </c>
    </row>
    <row r="13622" spans="3:4" x14ac:dyDescent="0.2">
      <c r="C13622" s="88">
        <v>0.67620000000000002</v>
      </c>
      <c r="D13622" s="88">
        <v>16810.810879871278</v>
      </c>
    </row>
    <row r="13623" spans="3:4" x14ac:dyDescent="0.2">
      <c r="C13623" s="88">
        <v>0.67625000000000002</v>
      </c>
      <c r="D13623" s="88">
        <v>16810.903498288939</v>
      </c>
    </row>
    <row r="13624" spans="3:4" x14ac:dyDescent="0.2">
      <c r="C13624" s="88">
        <v>0.67630000000000001</v>
      </c>
      <c r="D13624" s="88">
        <v>16810.932503930118</v>
      </c>
    </row>
    <row r="13625" spans="3:4" x14ac:dyDescent="0.2">
      <c r="C13625" s="88">
        <v>0.67635000000000001</v>
      </c>
      <c r="D13625" s="88">
        <v>16811.021251086291</v>
      </c>
    </row>
    <row r="13626" spans="3:4" x14ac:dyDescent="0.2">
      <c r="C13626" s="88">
        <v>0.6764</v>
      </c>
      <c r="D13626" s="88">
        <v>16811.05228704723</v>
      </c>
    </row>
    <row r="13627" spans="3:4" x14ac:dyDescent="0.2">
      <c r="C13627" s="88">
        <v>0.67645</v>
      </c>
      <c r="D13627" s="88">
        <v>16811.614199822263</v>
      </c>
    </row>
    <row r="13628" spans="3:4" x14ac:dyDescent="0.2">
      <c r="C13628" s="88">
        <v>0.67649999999999999</v>
      </c>
      <c r="D13628" s="88">
        <v>16811.682404008152</v>
      </c>
    </row>
    <row r="13629" spans="3:4" x14ac:dyDescent="0.2">
      <c r="C13629" s="88">
        <v>0.67654999999999998</v>
      </c>
      <c r="D13629" s="88">
        <v>16811.754903989971</v>
      </c>
    </row>
    <row r="13630" spans="3:4" x14ac:dyDescent="0.2">
      <c r="C13630" s="88">
        <v>0.67659999999999998</v>
      </c>
      <c r="D13630" s="88">
        <v>16811.762223347469</v>
      </c>
    </row>
    <row r="13631" spans="3:4" x14ac:dyDescent="0.2">
      <c r="C13631" s="88">
        <v>0.67664999999999997</v>
      </c>
      <c r="D13631" s="88">
        <v>16812.021826551561</v>
      </c>
    </row>
    <row r="13632" spans="3:4" x14ac:dyDescent="0.2">
      <c r="C13632" s="88">
        <v>0.67669999999999997</v>
      </c>
      <c r="D13632" s="88">
        <v>16812.176100279499</v>
      </c>
    </row>
    <row r="13633" spans="3:4" x14ac:dyDescent="0.2">
      <c r="C13633" s="88">
        <v>0.67674999999999996</v>
      </c>
      <c r="D13633" s="88">
        <v>16812.384645177655</v>
      </c>
    </row>
    <row r="13634" spans="3:4" x14ac:dyDescent="0.2">
      <c r="C13634" s="88">
        <v>0.67679999999999996</v>
      </c>
      <c r="D13634" s="88">
        <v>16812.485724391707</v>
      </c>
    </row>
    <row r="13635" spans="3:4" x14ac:dyDescent="0.2">
      <c r="C13635" s="88">
        <v>0.67684999999999995</v>
      </c>
      <c r="D13635" s="88">
        <v>16812.686058699681</v>
      </c>
    </row>
    <row r="13636" spans="3:4" x14ac:dyDescent="0.2">
      <c r="C13636" s="88">
        <v>0.67689999999999995</v>
      </c>
      <c r="D13636" s="88">
        <v>16812.707638996155</v>
      </c>
    </row>
    <row r="13637" spans="3:4" x14ac:dyDescent="0.2">
      <c r="C13637" s="88">
        <v>0.67695000000000005</v>
      </c>
      <c r="D13637" s="88">
        <v>16812.745518776683</v>
      </c>
    </row>
    <row r="13638" spans="3:4" x14ac:dyDescent="0.2">
      <c r="C13638" s="88">
        <v>0.67700000000000005</v>
      </c>
      <c r="D13638" s="88">
        <v>16813.074237942568</v>
      </c>
    </row>
    <row r="13639" spans="3:4" x14ac:dyDescent="0.2">
      <c r="C13639" s="88">
        <v>0.67705000000000004</v>
      </c>
      <c r="D13639" s="88">
        <v>16813.25511160904</v>
      </c>
    </row>
    <row r="13640" spans="3:4" x14ac:dyDescent="0.2">
      <c r="C13640" s="88">
        <v>0.67710000000000004</v>
      </c>
      <c r="D13640" s="88">
        <v>16813.478563110311</v>
      </c>
    </row>
    <row r="13641" spans="3:4" x14ac:dyDescent="0.2">
      <c r="C13641" s="88">
        <v>0.67715000000000003</v>
      </c>
      <c r="D13641" s="88">
        <v>16813.743908149503</v>
      </c>
    </row>
    <row r="13642" spans="3:4" x14ac:dyDescent="0.2">
      <c r="C13642" s="88">
        <v>0.67720000000000002</v>
      </c>
      <c r="D13642" s="88">
        <v>16813.922690215448</v>
      </c>
    </row>
    <row r="13643" spans="3:4" x14ac:dyDescent="0.2">
      <c r="C13643" s="88">
        <v>0.67725000000000002</v>
      </c>
      <c r="D13643" s="88">
        <v>16814.082347804644</v>
      </c>
    </row>
    <row r="13644" spans="3:4" x14ac:dyDescent="0.2">
      <c r="C13644" s="88">
        <v>0.67730000000000001</v>
      </c>
      <c r="D13644" s="88">
        <v>16814.126041912645</v>
      </c>
    </row>
    <row r="13645" spans="3:4" x14ac:dyDescent="0.2">
      <c r="C13645" s="88">
        <v>0.67735000000000001</v>
      </c>
      <c r="D13645" s="88">
        <v>16814.133707078228</v>
      </c>
    </row>
    <row r="13646" spans="3:4" x14ac:dyDescent="0.2">
      <c r="C13646" s="88">
        <v>0.6774</v>
      </c>
      <c r="D13646" s="88">
        <v>16814.171453327705</v>
      </c>
    </row>
    <row r="13647" spans="3:4" x14ac:dyDescent="0.2">
      <c r="C13647" s="88">
        <v>0.67745</v>
      </c>
      <c r="D13647" s="88">
        <v>16814.466969731486</v>
      </c>
    </row>
    <row r="13648" spans="3:4" x14ac:dyDescent="0.2">
      <c r="C13648" s="88">
        <v>0.67749999999999999</v>
      </c>
      <c r="D13648" s="88">
        <v>16814.615540390492</v>
      </c>
    </row>
    <row r="13649" spans="3:4" x14ac:dyDescent="0.2">
      <c r="C13649" s="88">
        <v>0.67754999999999999</v>
      </c>
      <c r="D13649" s="88">
        <v>16814.816304534434</v>
      </c>
    </row>
    <row r="13650" spans="3:4" x14ac:dyDescent="0.2">
      <c r="C13650" s="88">
        <v>0.67759999999999998</v>
      </c>
      <c r="D13650" s="88">
        <v>16814.867046788113</v>
      </c>
    </row>
    <row r="13651" spans="3:4" x14ac:dyDescent="0.2">
      <c r="C13651" s="88">
        <v>0.67764999999999997</v>
      </c>
      <c r="D13651" s="88">
        <v>16815.166950212155</v>
      </c>
    </row>
    <row r="13652" spans="3:4" x14ac:dyDescent="0.2">
      <c r="C13652" s="88">
        <v>0.67769999999999997</v>
      </c>
      <c r="D13652" s="88">
        <v>16815.188325405452</v>
      </c>
    </row>
    <row r="13653" spans="3:4" x14ac:dyDescent="0.2">
      <c r="C13653" s="88">
        <v>0.67774999999999996</v>
      </c>
      <c r="D13653" s="88">
        <v>16815.191267863363</v>
      </c>
    </row>
    <row r="13654" spans="3:4" x14ac:dyDescent="0.2">
      <c r="C13654" s="88">
        <v>0.67779999999999996</v>
      </c>
      <c r="D13654" s="88">
        <v>16815.757198161402</v>
      </c>
    </row>
    <row r="13655" spans="3:4" x14ac:dyDescent="0.2">
      <c r="C13655" s="88">
        <v>0.67784999999999995</v>
      </c>
      <c r="D13655" s="88">
        <v>16816.23728762634</v>
      </c>
    </row>
    <row r="13656" spans="3:4" x14ac:dyDescent="0.2">
      <c r="C13656" s="88">
        <v>0.67789999999999995</v>
      </c>
      <c r="D13656" s="88">
        <v>16816.273369247363</v>
      </c>
    </row>
    <row r="13657" spans="3:4" x14ac:dyDescent="0.2">
      <c r="C13657" s="88">
        <v>0.67795000000000005</v>
      </c>
      <c r="D13657" s="88">
        <v>16816.278271956013</v>
      </c>
    </row>
    <row r="13658" spans="3:4" x14ac:dyDescent="0.2">
      <c r="C13658" s="88">
        <v>0.67800000000000005</v>
      </c>
      <c r="D13658" s="88">
        <v>16816.30270176474</v>
      </c>
    </row>
    <row r="13659" spans="3:4" x14ac:dyDescent="0.2">
      <c r="C13659" s="88">
        <v>0.67805000000000004</v>
      </c>
      <c r="D13659" s="88">
        <v>16816.32169263508</v>
      </c>
    </row>
    <row r="13660" spans="3:4" x14ac:dyDescent="0.2">
      <c r="C13660" s="88">
        <v>0.67810000000000004</v>
      </c>
      <c r="D13660" s="88">
        <v>16816.499263890382</v>
      </c>
    </row>
    <row r="13661" spans="3:4" x14ac:dyDescent="0.2">
      <c r="C13661" s="88">
        <v>0.67815000000000003</v>
      </c>
      <c r="D13661" s="88">
        <v>16816.506801145464</v>
      </c>
    </row>
    <row r="13662" spans="3:4" x14ac:dyDescent="0.2">
      <c r="C13662" s="88">
        <v>0.67820000000000003</v>
      </c>
      <c r="D13662" s="88">
        <v>16816.592587409923</v>
      </c>
    </row>
    <row r="13663" spans="3:4" x14ac:dyDescent="0.2">
      <c r="C13663" s="88">
        <v>0.67825000000000002</v>
      </c>
      <c r="D13663" s="88">
        <v>16816.692532145957</v>
      </c>
    </row>
    <row r="13664" spans="3:4" x14ac:dyDescent="0.2">
      <c r="C13664" s="88">
        <v>0.67830000000000001</v>
      </c>
      <c r="D13664" s="88">
        <v>16816.707510276163</v>
      </c>
    </row>
    <row r="13665" spans="3:4" x14ac:dyDescent="0.2">
      <c r="C13665" s="88">
        <v>0.67835000000000001</v>
      </c>
      <c r="D13665" s="88">
        <v>16816.802597525148</v>
      </c>
    </row>
    <row r="13666" spans="3:4" x14ac:dyDescent="0.2">
      <c r="C13666" s="88">
        <v>0.6784</v>
      </c>
      <c r="D13666" s="88">
        <v>16816.814863302116</v>
      </c>
    </row>
    <row r="13667" spans="3:4" x14ac:dyDescent="0.2">
      <c r="C13667" s="88">
        <v>0.67845</v>
      </c>
      <c r="D13667" s="88">
        <v>16817.013811517776</v>
      </c>
    </row>
    <row r="13668" spans="3:4" x14ac:dyDescent="0.2">
      <c r="C13668" s="88">
        <v>0.67849999999999999</v>
      </c>
      <c r="D13668" s="88">
        <v>16817.176667765307</v>
      </c>
    </row>
    <row r="13669" spans="3:4" x14ac:dyDescent="0.2">
      <c r="C13669" s="88">
        <v>0.67854999999999999</v>
      </c>
      <c r="D13669" s="88">
        <v>16817.316886634784</v>
      </c>
    </row>
    <row r="13670" spans="3:4" x14ac:dyDescent="0.2">
      <c r="C13670" s="88">
        <v>0.67859999999999998</v>
      </c>
      <c r="D13670" s="88">
        <v>16817.442275493053</v>
      </c>
    </row>
    <row r="13671" spans="3:4" x14ac:dyDescent="0.2">
      <c r="C13671" s="88">
        <v>0.67864999999999998</v>
      </c>
      <c r="D13671" s="88">
        <v>16817.544847964418</v>
      </c>
    </row>
    <row r="13672" spans="3:4" x14ac:dyDescent="0.2">
      <c r="C13672" s="88">
        <v>0.67869999999999997</v>
      </c>
      <c r="D13672" s="88">
        <v>16817.610820701673</v>
      </c>
    </row>
    <row r="13673" spans="3:4" x14ac:dyDescent="0.2">
      <c r="C13673" s="88">
        <v>0.67874999999999996</v>
      </c>
      <c r="D13673" s="88">
        <v>16817.669881676691</v>
      </c>
    </row>
    <row r="13674" spans="3:4" x14ac:dyDescent="0.2">
      <c r="C13674" s="88">
        <v>0.67879999999999996</v>
      </c>
      <c r="D13674" s="88">
        <v>16817.828561555445</v>
      </c>
    </row>
    <row r="13675" spans="3:4" x14ac:dyDescent="0.2">
      <c r="C13675" s="88">
        <v>0.67884999999999995</v>
      </c>
      <c r="D13675" s="88">
        <v>16817.945979471606</v>
      </c>
    </row>
    <row r="13676" spans="3:4" x14ac:dyDescent="0.2">
      <c r="C13676" s="88">
        <v>0.67889999999999995</v>
      </c>
      <c r="D13676" s="88">
        <v>16817.966689260218</v>
      </c>
    </row>
    <row r="13677" spans="3:4" x14ac:dyDescent="0.2">
      <c r="C13677" s="88">
        <v>0.67895000000000005</v>
      </c>
      <c r="D13677" s="88">
        <v>16818.092570218989</v>
      </c>
    </row>
    <row r="13678" spans="3:4" x14ac:dyDescent="0.2">
      <c r="C13678" s="88">
        <v>0.67900000000000005</v>
      </c>
      <c r="D13678" s="88">
        <v>16818.22018590707</v>
      </c>
    </row>
    <row r="13679" spans="3:4" x14ac:dyDescent="0.2">
      <c r="C13679" s="88">
        <v>0.67905000000000004</v>
      </c>
      <c r="D13679" s="88">
        <v>16818.510268928687</v>
      </c>
    </row>
    <row r="13680" spans="3:4" x14ac:dyDescent="0.2">
      <c r="C13680" s="88">
        <v>0.67910000000000004</v>
      </c>
      <c r="D13680" s="88">
        <v>16818.5797096598</v>
      </c>
    </row>
    <row r="13681" spans="3:4" x14ac:dyDescent="0.2">
      <c r="C13681" s="88">
        <v>0.67915000000000003</v>
      </c>
      <c r="D13681" s="88">
        <v>16818.891974971277</v>
      </c>
    </row>
    <row r="13682" spans="3:4" x14ac:dyDescent="0.2">
      <c r="C13682" s="88">
        <v>0.67920000000000003</v>
      </c>
      <c r="D13682" s="88">
        <v>16819.029532896773</v>
      </c>
    </row>
    <row r="13683" spans="3:4" x14ac:dyDescent="0.2">
      <c r="C13683" s="88">
        <v>0.67925000000000002</v>
      </c>
      <c r="D13683" s="88">
        <v>16819.123980385419</v>
      </c>
    </row>
    <row r="13684" spans="3:4" x14ac:dyDescent="0.2">
      <c r="C13684" s="88">
        <v>0.67930000000000001</v>
      </c>
      <c r="D13684" s="88">
        <v>16819.241049329605</v>
      </c>
    </row>
    <row r="13685" spans="3:4" x14ac:dyDescent="0.2">
      <c r="C13685" s="88">
        <v>0.67935000000000001</v>
      </c>
      <c r="D13685" s="88">
        <v>16819.579039704331</v>
      </c>
    </row>
    <row r="13686" spans="3:4" x14ac:dyDescent="0.2">
      <c r="C13686" s="88">
        <v>0.6794</v>
      </c>
      <c r="D13686" s="88">
        <v>16819.760427357454</v>
      </c>
    </row>
    <row r="13687" spans="3:4" x14ac:dyDescent="0.2">
      <c r="C13687" s="88">
        <v>0.67945</v>
      </c>
      <c r="D13687" s="88">
        <v>16819.879495521167</v>
      </c>
    </row>
    <row r="13688" spans="3:4" x14ac:dyDescent="0.2">
      <c r="C13688" s="88">
        <v>0.67949999999999999</v>
      </c>
      <c r="D13688" s="88">
        <v>16820.018668045715</v>
      </c>
    </row>
    <row r="13689" spans="3:4" x14ac:dyDescent="0.2">
      <c r="C13689" s="88">
        <v>0.67954999999999999</v>
      </c>
      <c r="D13689" s="88">
        <v>16820.321265967606</v>
      </c>
    </row>
    <row r="13690" spans="3:4" x14ac:dyDescent="0.2">
      <c r="C13690" s="88">
        <v>0.67959999999999998</v>
      </c>
      <c r="D13690" s="88">
        <v>16820.580616110725</v>
      </c>
    </row>
    <row r="13691" spans="3:4" x14ac:dyDescent="0.2">
      <c r="C13691" s="88">
        <v>0.67964999999999998</v>
      </c>
      <c r="D13691" s="88">
        <v>16820.965091201087</v>
      </c>
    </row>
    <row r="13692" spans="3:4" x14ac:dyDescent="0.2">
      <c r="C13692" s="88">
        <v>0.67969999999999997</v>
      </c>
      <c r="D13692" s="88">
        <v>16821.179348475391</v>
      </c>
    </row>
    <row r="13693" spans="3:4" x14ac:dyDescent="0.2">
      <c r="C13693" s="88">
        <v>0.67974999999999997</v>
      </c>
      <c r="D13693" s="88">
        <v>16821.302027597685</v>
      </c>
    </row>
    <row r="13694" spans="3:4" x14ac:dyDescent="0.2">
      <c r="C13694" s="88">
        <v>0.67979999999999996</v>
      </c>
      <c r="D13694" s="88">
        <v>16821.366315996238</v>
      </c>
    </row>
    <row r="13695" spans="3:4" x14ac:dyDescent="0.2">
      <c r="C13695" s="88">
        <v>0.67984999999999995</v>
      </c>
      <c r="D13695" s="88">
        <v>16821.75449207635</v>
      </c>
    </row>
    <row r="13696" spans="3:4" x14ac:dyDescent="0.2">
      <c r="C13696" s="88">
        <v>0.67989999999999995</v>
      </c>
      <c r="D13696" s="88">
        <v>16821.881902577057</v>
      </c>
    </row>
    <row r="13697" spans="3:4" x14ac:dyDescent="0.2">
      <c r="C13697" s="88">
        <v>0.67995000000000005</v>
      </c>
      <c r="D13697" s="88">
        <v>16821.993124655204</v>
      </c>
    </row>
    <row r="13698" spans="3:4" x14ac:dyDescent="0.2">
      <c r="C13698" s="88">
        <v>0.68</v>
      </c>
      <c r="D13698" s="88">
        <v>16821.996402985838</v>
      </c>
    </row>
    <row r="13699" spans="3:4" x14ac:dyDescent="0.2">
      <c r="C13699" s="88">
        <v>0.68005000000000004</v>
      </c>
      <c r="D13699" s="88">
        <v>16822.403817943301</v>
      </c>
    </row>
    <row r="13700" spans="3:4" x14ac:dyDescent="0.2">
      <c r="C13700" s="88">
        <v>0.68010000000000004</v>
      </c>
      <c r="D13700" s="88">
        <v>16822.568418569914</v>
      </c>
    </row>
    <row r="13701" spans="3:4" x14ac:dyDescent="0.2">
      <c r="C13701" s="88">
        <v>0.68015000000000003</v>
      </c>
      <c r="D13701" s="88">
        <v>16822.573359397415</v>
      </c>
    </row>
    <row r="13702" spans="3:4" x14ac:dyDescent="0.2">
      <c r="C13702" s="88">
        <v>0.68020000000000003</v>
      </c>
      <c r="D13702" s="88">
        <v>16823.011940964643</v>
      </c>
    </row>
    <row r="13703" spans="3:4" x14ac:dyDescent="0.2">
      <c r="C13703" s="88">
        <v>0.68025000000000002</v>
      </c>
      <c r="D13703" s="88">
        <v>16823.135718843238</v>
      </c>
    </row>
    <row r="13704" spans="3:4" x14ac:dyDescent="0.2">
      <c r="C13704" s="88">
        <v>0.68030000000000002</v>
      </c>
      <c r="D13704" s="88">
        <v>16823.282568919265</v>
      </c>
    </row>
    <row r="13705" spans="3:4" x14ac:dyDescent="0.2">
      <c r="C13705" s="88">
        <v>0.68035000000000001</v>
      </c>
      <c r="D13705" s="88">
        <v>16823.316073177921</v>
      </c>
    </row>
    <row r="13706" spans="3:4" x14ac:dyDescent="0.2">
      <c r="C13706" s="88">
        <v>0.6804</v>
      </c>
      <c r="D13706" s="88">
        <v>16823.696536898475</v>
      </c>
    </row>
    <row r="13707" spans="3:4" x14ac:dyDescent="0.2">
      <c r="C13707" s="88">
        <v>0.68045</v>
      </c>
      <c r="D13707" s="88">
        <v>16823.717683176961</v>
      </c>
    </row>
    <row r="13708" spans="3:4" x14ac:dyDescent="0.2">
      <c r="C13708" s="88">
        <v>0.68049999999999999</v>
      </c>
      <c r="D13708" s="88">
        <v>16823.825538474797</v>
      </c>
    </row>
    <row r="13709" spans="3:4" x14ac:dyDescent="0.2">
      <c r="C13709" s="88">
        <v>0.68054999999999999</v>
      </c>
      <c r="D13709" s="88">
        <v>16823.868556772108</v>
      </c>
    </row>
    <row r="13710" spans="3:4" x14ac:dyDescent="0.2">
      <c r="C13710" s="88">
        <v>0.68059999999999998</v>
      </c>
      <c r="D13710" s="88">
        <v>16824.157300158971</v>
      </c>
    </row>
    <row r="13711" spans="3:4" x14ac:dyDescent="0.2">
      <c r="C13711" s="88">
        <v>0.68064999999999998</v>
      </c>
      <c r="D13711" s="88">
        <v>16824.174600843839</v>
      </c>
    </row>
    <row r="13712" spans="3:4" x14ac:dyDescent="0.2">
      <c r="C13712" s="88">
        <v>0.68069999999999997</v>
      </c>
      <c r="D13712" s="88">
        <v>16824.211960303182</v>
      </c>
    </row>
    <row r="13713" spans="3:4" x14ac:dyDescent="0.2">
      <c r="C13713" s="88">
        <v>0.68074999999999997</v>
      </c>
      <c r="D13713" s="88">
        <v>16824.347615640876</v>
      </c>
    </row>
    <row r="13714" spans="3:4" x14ac:dyDescent="0.2">
      <c r="C13714" s="88">
        <v>0.68079999999999996</v>
      </c>
      <c r="D13714" s="88">
        <v>16824.613231840744</v>
      </c>
    </row>
    <row r="13715" spans="3:4" x14ac:dyDescent="0.2">
      <c r="C13715" s="88">
        <v>0.68084999999999996</v>
      </c>
      <c r="D13715" s="88">
        <v>16824.898148010674</v>
      </c>
    </row>
    <row r="13716" spans="3:4" x14ac:dyDescent="0.2">
      <c r="C13716" s="88">
        <v>0.68089999999999995</v>
      </c>
      <c r="D13716" s="88">
        <v>16825.220411428221</v>
      </c>
    </row>
    <row r="13717" spans="3:4" x14ac:dyDescent="0.2">
      <c r="C13717" s="88">
        <v>0.68095000000000006</v>
      </c>
      <c r="D13717" s="88">
        <v>16825.3769851168</v>
      </c>
    </row>
    <row r="13718" spans="3:4" x14ac:dyDescent="0.2">
      <c r="C13718" s="88">
        <v>0.68100000000000005</v>
      </c>
      <c r="D13718" s="88">
        <v>16825.447010475335</v>
      </c>
    </row>
    <row r="13719" spans="3:4" x14ac:dyDescent="0.2">
      <c r="C13719" s="88">
        <v>0.68105000000000004</v>
      </c>
      <c r="D13719" s="88">
        <v>16825.526259163911</v>
      </c>
    </row>
    <row r="13720" spans="3:4" x14ac:dyDescent="0.2">
      <c r="C13720" s="88">
        <v>0.68110000000000004</v>
      </c>
      <c r="D13720" s="88">
        <v>16825.860685572272</v>
      </c>
    </row>
    <row r="13721" spans="3:4" x14ac:dyDescent="0.2">
      <c r="C13721" s="88">
        <v>0.68115000000000003</v>
      </c>
      <c r="D13721" s="88">
        <v>16825.973336388219</v>
      </c>
    </row>
    <row r="13722" spans="3:4" x14ac:dyDescent="0.2">
      <c r="C13722" s="88">
        <v>0.68120000000000003</v>
      </c>
      <c r="D13722" s="88">
        <v>16825.981715251553</v>
      </c>
    </row>
    <row r="13723" spans="3:4" x14ac:dyDescent="0.2">
      <c r="C13723" s="88">
        <v>0.68125000000000002</v>
      </c>
      <c r="D13723" s="88">
        <v>16826.00366143047</v>
      </c>
    </row>
    <row r="13724" spans="3:4" x14ac:dyDescent="0.2">
      <c r="C13724" s="88">
        <v>0.68130000000000002</v>
      </c>
      <c r="D13724" s="88">
        <v>16826.103967840831</v>
      </c>
    </row>
    <row r="13725" spans="3:4" x14ac:dyDescent="0.2">
      <c r="C13725" s="88">
        <v>0.68135000000000001</v>
      </c>
      <c r="D13725" s="88">
        <v>16826.304417867686</v>
      </c>
    </row>
    <row r="13726" spans="3:4" x14ac:dyDescent="0.2">
      <c r="C13726" s="88">
        <v>0.68140000000000001</v>
      </c>
      <c r="D13726" s="88">
        <v>16826.317697729923</v>
      </c>
    </row>
    <row r="13727" spans="3:4" x14ac:dyDescent="0.2">
      <c r="C13727" s="88">
        <v>0.68145</v>
      </c>
      <c r="D13727" s="88">
        <v>16826.419799917196</v>
      </c>
    </row>
    <row r="13728" spans="3:4" x14ac:dyDescent="0.2">
      <c r="C13728" s="88">
        <v>0.68149999999999999</v>
      </c>
      <c r="D13728" s="88">
        <v>16826.444679392938</v>
      </c>
    </row>
    <row r="13729" spans="3:4" x14ac:dyDescent="0.2">
      <c r="C13729" s="88">
        <v>0.68154999999999999</v>
      </c>
      <c r="D13729" s="88">
        <v>16826.468792680505</v>
      </c>
    </row>
    <row r="13730" spans="3:4" x14ac:dyDescent="0.2">
      <c r="C13730" s="88">
        <v>0.68159999999999998</v>
      </c>
      <c r="D13730" s="88">
        <v>16826.731868426406</v>
      </c>
    </row>
    <row r="13731" spans="3:4" x14ac:dyDescent="0.2">
      <c r="C13731" s="88">
        <v>0.68164999999999998</v>
      </c>
      <c r="D13731" s="88">
        <v>16826.924423280132</v>
      </c>
    </row>
    <row r="13732" spans="3:4" x14ac:dyDescent="0.2">
      <c r="C13732" s="88">
        <v>0.68169999999999997</v>
      </c>
      <c r="D13732" s="88">
        <v>16826.945857722974</v>
      </c>
    </row>
    <row r="13733" spans="3:4" x14ac:dyDescent="0.2">
      <c r="C13733" s="88">
        <v>0.68174999999999997</v>
      </c>
      <c r="D13733" s="88">
        <v>16827.258710408969</v>
      </c>
    </row>
    <row r="13734" spans="3:4" x14ac:dyDescent="0.2">
      <c r="C13734" s="88">
        <v>0.68179999999999996</v>
      </c>
      <c r="D13734" s="88">
        <v>16827.590084422947</v>
      </c>
    </row>
    <row r="13735" spans="3:4" x14ac:dyDescent="0.2">
      <c r="C13735" s="88">
        <v>0.68184999999999996</v>
      </c>
      <c r="D13735" s="88">
        <v>16827.849166566564</v>
      </c>
    </row>
    <row r="13736" spans="3:4" x14ac:dyDescent="0.2">
      <c r="C13736" s="88">
        <v>0.68189999999999995</v>
      </c>
      <c r="D13736" s="88">
        <v>16827.919941703625</v>
      </c>
    </row>
    <row r="13737" spans="3:4" x14ac:dyDescent="0.2">
      <c r="C13737" s="88">
        <v>0.68194999999999995</v>
      </c>
      <c r="D13737" s="88">
        <v>16827.963553692804</v>
      </c>
    </row>
    <row r="13738" spans="3:4" x14ac:dyDescent="0.2">
      <c r="C13738" s="88">
        <v>0.68200000000000005</v>
      </c>
      <c r="D13738" s="88">
        <v>16828.080882569739</v>
      </c>
    </row>
    <row r="13739" spans="3:4" x14ac:dyDescent="0.2">
      <c r="C13739" s="88">
        <v>0.68205000000000005</v>
      </c>
      <c r="D13739" s="88">
        <v>16828.110980400739</v>
      </c>
    </row>
    <row r="13740" spans="3:4" x14ac:dyDescent="0.2">
      <c r="C13740" s="88">
        <v>0.68210000000000004</v>
      </c>
      <c r="D13740" s="88">
        <v>16828.201195595375</v>
      </c>
    </row>
    <row r="13741" spans="3:4" x14ac:dyDescent="0.2">
      <c r="C13741" s="88">
        <v>0.68215000000000003</v>
      </c>
      <c r="D13741" s="88">
        <v>16828.525485037837</v>
      </c>
    </row>
    <row r="13742" spans="3:4" x14ac:dyDescent="0.2">
      <c r="C13742" s="88">
        <v>0.68220000000000003</v>
      </c>
      <c r="D13742" s="88">
        <v>16828.784478943624</v>
      </c>
    </row>
    <row r="13743" spans="3:4" x14ac:dyDescent="0.2">
      <c r="C13743" s="88">
        <v>0.68225000000000002</v>
      </c>
      <c r="D13743" s="88">
        <v>16829.409081417438</v>
      </c>
    </row>
    <row r="13744" spans="3:4" x14ac:dyDescent="0.2">
      <c r="C13744" s="88">
        <v>0.68230000000000002</v>
      </c>
      <c r="D13744" s="88">
        <v>16829.527441218117</v>
      </c>
    </row>
    <row r="13745" spans="3:4" x14ac:dyDescent="0.2">
      <c r="C13745" s="88">
        <v>0.68235000000000001</v>
      </c>
      <c r="D13745" s="88">
        <v>16829.546780707849</v>
      </c>
    </row>
    <row r="13746" spans="3:4" x14ac:dyDescent="0.2">
      <c r="C13746" s="88">
        <v>0.68240000000000001</v>
      </c>
      <c r="D13746" s="88">
        <v>16829.748286858714</v>
      </c>
    </row>
    <row r="13747" spans="3:4" x14ac:dyDescent="0.2">
      <c r="C13747" s="88">
        <v>0.68245</v>
      </c>
      <c r="D13747" s="88">
        <v>16829.834288044061</v>
      </c>
    </row>
    <row r="13748" spans="3:4" x14ac:dyDescent="0.2">
      <c r="C13748" s="88">
        <v>0.6825</v>
      </c>
      <c r="D13748" s="88">
        <v>16830.05593857717</v>
      </c>
    </row>
    <row r="13749" spans="3:4" x14ac:dyDescent="0.2">
      <c r="C13749" s="88">
        <v>0.68254999999999999</v>
      </c>
      <c r="D13749" s="88">
        <v>16830.064077392424</v>
      </c>
    </row>
    <row r="13750" spans="3:4" x14ac:dyDescent="0.2">
      <c r="C13750" s="88">
        <v>0.68259999999999998</v>
      </c>
      <c r="D13750" s="88">
        <v>16830.101268752234</v>
      </c>
    </row>
    <row r="13751" spans="3:4" x14ac:dyDescent="0.2">
      <c r="C13751" s="88">
        <v>0.68264999999999998</v>
      </c>
      <c r="D13751" s="88">
        <v>16830.158443313867</v>
      </c>
    </row>
    <row r="13752" spans="3:4" x14ac:dyDescent="0.2">
      <c r="C13752" s="88">
        <v>0.68269999999999997</v>
      </c>
      <c r="D13752" s="88">
        <v>16830.238433382412</v>
      </c>
    </row>
    <row r="13753" spans="3:4" x14ac:dyDescent="0.2">
      <c r="C13753" s="88">
        <v>0.68274999999999997</v>
      </c>
      <c r="D13753" s="88">
        <v>16830.31201513423</v>
      </c>
    </row>
    <row r="13754" spans="3:4" x14ac:dyDescent="0.2">
      <c r="C13754" s="88">
        <v>0.68279999999999996</v>
      </c>
      <c r="D13754" s="88">
        <v>16830.483446311024</v>
      </c>
    </row>
    <row r="13755" spans="3:4" x14ac:dyDescent="0.2">
      <c r="C13755" s="88">
        <v>0.68284999999999996</v>
      </c>
      <c r="D13755" s="88">
        <v>16830.546097787861</v>
      </c>
    </row>
    <row r="13756" spans="3:4" x14ac:dyDescent="0.2">
      <c r="C13756" s="88">
        <v>0.68289999999999995</v>
      </c>
      <c r="D13756" s="88">
        <v>16830.856387792261</v>
      </c>
    </row>
    <row r="13757" spans="3:4" x14ac:dyDescent="0.2">
      <c r="C13757" s="88">
        <v>0.68294999999999995</v>
      </c>
      <c r="D13757" s="88">
        <v>16830.908513394872</v>
      </c>
    </row>
    <row r="13758" spans="3:4" x14ac:dyDescent="0.2">
      <c r="C13758" s="88">
        <v>0.68300000000000005</v>
      </c>
      <c r="D13758" s="88">
        <v>16830.926491172209</v>
      </c>
    </row>
    <row r="13759" spans="3:4" x14ac:dyDescent="0.2">
      <c r="C13759" s="88">
        <v>0.68305000000000005</v>
      </c>
      <c r="D13759" s="88">
        <v>16831.03400347917</v>
      </c>
    </row>
    <row r="13760" spans="3:4" x14ac:dyDescent="0.2">
      <c r="C13760" s="88">
        <v>0.68310000000000004</v>
      </c>
      <c r="D13760" s="88">
        <v>16831.088721979861</v>
      </c>
    </row>
    <row r="13761" spans="3:4" x14ac:dyDescent="0.2">
      <c r="C13761" s="88">
        <v>0.68315000000000003</v>
      </c>
      <c r="D13761" s="88">
        <v>16831.271410760219</v>
      </c>
    </row>
    <row r="13762" spans="3:4" x14ac:dyDescent="0.2">
      <c r="C13762" s="88">
        <v>0.68320000000000003</v>
      </c>
      <c r="D13762" s="88">
        <v>16831.401556156448</v>
      </c>
    </row>
    <row r="13763" spans="3:4" x14ac:dyDescent="0.2">
      <c r="C13763" s="88">
        <v>0.68325000000000002</v>
      </c>
      <c r="D13763" s="88">
        <v>16831.580406396635</v>
      </c>
    </row>
    <row r="13764" spans="3:4" x14ac:dyDescent="0.2">
      <c r="C13764" s="88">
        <v>0.68330000000000002</v>
      </c>
      <c r="D13764" s="88">
        <v>16831.599743670049</v>
      </c>
    </row>
    <row r="13765" spans="3:4" x14ac:dyDescent="0.2">
      <c r="C13765" s="88">
        <v>0.68335000000000001</v>
      </c>
      <c r="D13765" s="88">
        <v>16831.903452720842</v>
      </c>
    </row>
    <row r="13766" spans="3:4" x14ac:dyDescent="0.2">
      <c r="C13766" s="88">
        <v>0.68340000000000001</v>
      </c>
      <c r="D13766" s="88">
        <v>16831.979641275648</v>
      </c>
    </row>
    <row r="13767" spans="3:4" x14ac:dyDescent="0.2">
      <c r="C13767" s="88">
        <v>0.68345</v>
      </c>
      <c r="D13767" s="88">
        <v>16832.205510511994</v>
      </c>
    </row>
    <row r="13768" spans="3:4" x14ac:dyDescent="0.2">
      <c r="C13768" s="88">
        <v>0.6835</v>
      </c>
      <c r="D13768" s="88">
        <v>16832.393411310833</v>
      </c>
    </row>
    <row r="13769" spans="3:4" x14ac:dyDescent="0.2">
      <c r="C13769" s="88">
        <v>0.68354999999999999</v>
      </c>
      <c r="D13769" s="88">
        <v>16832.395421243444</v>
      </c>
    </row>
    <row r="13770" spans="3:4" x14ac:dyDescent="0.2">
      <c r="C13770" s="88">
        <v>0.68359999999999999</v>
      </c>
      <c r="D13770" s="88">
        <v>16832.400068621519</v>
      </c>
    </row>
    <row r="13771" spans="3:4" x14ac:dyDescent="0.2">
      <c r="C13771" s="88">
        <v>0.68364999999999998</v>
      </c>
      <c r="D13771" s="88">
        <v>16832.483691780599</v>
      </c>
    </row>
    <row r="13772" spans="3:4" x14ac:dyDescent="0.2">
      <c r="C13772" s="88">
        <v>0.68369999999999997</v>
      </c>
      <c r="D13772" s="88">
        <v>16832.633824117478</v>
      </c>
    </row>
    <row r="13773" spans="3:4" x14ac:dyDescent="0.2">
      <c r="C13773" s="88">
        <v>0.68374999999999997</v>
      </c>
      <c r="D13773" s="88">
        <v>16832.658824009759</v>
      </c>
    </row>
    <row r="13774" spans="3:4" x14ac:dyDescent="0.2">
      <c r="C13774" s="88">
        <v>0.68379999999999996</v>
      </c>
      <c r="D13774" s="88">
        <v>16832.936670957188</v>
      </c>
    </row>
    <row r="13775" spans="3:4" x14ac:dyDescent="0.2">
      <c r="C13775" s="88">
        <v>0.68384999999999996</v>
      </c>
      <c r="D13775" s="88">
        <v>16833.304776963199</v>
      </c>
    </row>
    <row r="13776" spans="3:4" x14ac:dyDescent="0.2">
      <c r="C13776" s="88">
        <v>0.68389999999999995</v>
      </c>
      <c r="D13776" s="88">
        <v>16833.372671506429</v>
      </c>
    </row>
    <row r="13777" spans="3:4" x14ac:dyDescent="0.2">
      <c r="C13777" s="88">
        <v>0.68394999999999995</v>
      </c>
      <c r="D13777" s="88">
        <v>16833.470924829624</v>
      </c>
    </row>
    <row r="13778" spans="3:4" x14ac:dyDescent="0.2">
      <c r="C13778" s="88">
        <v>0.68400000000000005</v>
      </c>
      <c r="D13778" s="88">
        <v>16833.637521892149</v>
      </c>
    </row>
    <row r="13779" spans="3:4" x14ac:dyDescent="0.2">
      <c r="C13779" s="88">
        <v>0.68405000000000005</v>
      </c>
      <c r="D13779" s="88">
        <v>16833.676111137305</v>
      </c>
    </row>
    <row r="13780" spans="3:4" x14ac:dyDescent="0.2">
      <c r="C13780" s="88">
        <v>0.68410000000000004</v>
      </c>
      <c r="D13780" s="88">
        <v>16833.944732822605</v>
      </c>
    </row>
    <row r="13781" spans="3:4" x14ac:dyDescent="0.2">
      <c r="C13781" s="88">
        <v>0.68415000000000004</v>
      </c>
      <c r="D13781" s="88">
        <v>16833.979864840632</v>
      </c>
    </row>
    <row r="13782" spans="3:4" x14ac:dyDescent="0.2">
      <c r="C13782" s="88">
        <v>0.68420000000000003</v>
      </c>
      <c r="D13782" s="88">
        <v>16834.250073706418</v>
      </c>
    </row>
    <row r="13783" spans="3:4" x14ac:dyDescent="0.2">
      <c r="C13783" s="88">
        <v>0.68425000000000002</v>
      </c>
      <c r="D13783" s="88">
        <v>16834.264710123811</v>
      </c>
    </row>
    <row r="13784" spans="3:4" x14ac:dyDescent="0.2">
      <c r="C13784" s="88">
        <v>0.68430000000000002</v>
      </c>
      <c r="D13784" s="88">
        <v>16834.274815606452</v>
      </c>
    </row>
    <row r="13785" spans="3:4" x14ac:dyDescent="0.2">
      <c r="C13785" s="88">
        <v>0.68435000000000001</v>
      </c>
      <c r="D13785" s="88">
        <v>16834.338667335578</v>
      </c>
    </row>
    <row r="13786" spans="3:4" x14ac:dyDescent="0.2">
      <c r="C13786" s="88">
        <v>0.68440000000000001</v>
      </c>
      <c r="D13786" s="88">
        <v>16834.413948358375</v>
      </c>
    </row>
    <row r="13787" spans="3:4" x14ac:dyDescent="0.2">
      <c r="C13787" s="88">
        <v>0.68445</v>
      </c>
      <c r="D13787" s="88">
        <v>16834.459708011316</v>
      </c>
    </row>
    <row r="13788" spans="3:4" x14ac:dyDescent="0.2">
      <c r="C13788" s="88">
        <v>0.6845</v>
      </c>
      <c r="D13788" s="88">
        <v>16834.56818393428</v>
      </c>
    </row>
    <row r="13789" spans="3:4" x14ac:dyDescent="0.2">
      <c r="C13789" s="88">
        <v>0.68454999999999999</v>
      </c>
      <c r="D13789" s="88">
        <v>16834.590343998443</v>
      </c>
    </row>
    <row r="13790" spans="3:4" x14ac:dyDescent="0.2">
      <c r="C13790" s="88">
        <v>0.68459999999999999</v>
      </c>
      <c r="D13790" s="88">
        <v>16834.739589262746</v>
      </c>
    </row>
    <row r="13791" spans="3:4" x14ac:dyDescent="0.2">
      <c r="C13791" s="88">
        <v>0.68464999999999998</v>
      </c>
      <c r="D13791" s="88">
        <v>16834.761345998711</v>
      </c>
    </row>
    <row r="13792" spans="3:4" x14ac:dyDescent="0.2">
      <c r="C13792" s="88">
        <v>0.68469999999999998</v>
      </c>
      <c r="D13792" s="88">
        <v>16834.924701442651</v>
      </c>
    </row>
    <row r="13793" spans="3:4" x14ac:dyDescent="0.2">
      <c r="C13793" s="88">
        <v>0.68474999999999997</v>
      </c>
      <c r="D13793" s="88">
        <v>16835.35174823102</v>
      </c>
    </row>
    <row r="13794" spans="3:4" x14ac:dyDescent="0.2">
      <c r="C13794" s="88">
        <v>0.68479999999999996</v>
      </c>
      <c r="D13794" s="88">
        <v>16835.384622784408</v>
      </c>
    </row>
    <row r="13795" spans="3:4" x14ac:dyDescent="0.2">
      <c r="C13795" s="88">
        <v>0.68484999999999996</v>
      </c>
      <c r="D13795" s="88">
        <v>16835.433018239961</v>
      </c>
    </row>
    <row r="13796" spans="3:4" x14ac:dyDescent="0.2">
      <c r="C13796" s="88">
        <v>0.68489999999999995</v>
      </c>
      <c r="D13796" s="88">
        <v>16835.551427001952</v>
      </c>
    </row>
    <row r="13797" spans="3:4" x14ac:dyDescent="0.2">
      <c r="C13797" s="88">
        <v>0.68494999999999995</v>
      </c>
      <c r="D13797" s="88">
        <v>16835.566160432343</v>
      </c>
    </row>
    <row r="13798" spans="3:4" x14ac:dyDescent="0.2">
      <c r="C13798" s="88">
        <v>0.68500000000000005</v>
      </c>
      <c r="D13798" s="88">
        <v>16835.837636380686</v>
      </c>
    </row>
    <row r="13799" spans="3:4" x14ac:dyDescent="0.2">
      <c r="C13799" s="88">
        <v>0.68505000000000005</v>
      </c>
      <c r="D13799" s="88">
        <v>16835.982346073182</v>
      </c>
    </row>
    <row r="13800" spans="3:4" x14ac:dyDescent="0.2">
      <c r="C13800" s="88">
        <v>0.68510000000000004</v>
      </c>
      <c r="D13800" s="88">
        <v>16836.586260220189</v>
      </c>
    </row>
    <row r="13801" spans="3:4" x14ac:dyDescent="0.2">
      <c r="C13801" s="88">
        <v>0.68515000000000004</v>
      </c>
      <c r="D13801" s="88">
        <v>16836.631268516183</v>
      </c>
    </row>
    <row r="13802" spans="3:4" x14ac:dyDescent="0.2">
      <c r="C13802" s="88">
        <v>0.68520000000000003</v>
      </c>
      <c r="D13802" s="88">
        <v>16836.721150578953</v>
      </c>
    </row>
    <row r="13803" spans="3:4" x14ac:dyDescent="0.2">
      <c r="C13803" s="88">
        <v>0.68525000000000003</v>
      </c>
      <c r="D13803" s="88">
        <v>16836.800388461674</v>
      </c>
    </row>
    <row r="13804" spans="3:4" x14ac:dyDescent="0.2">
      <c r="C13804" s="88">
        <v>0.68530000000000002</v>
      </c>
      <c r="D13804" s="88">
        <v>16836.885358513391</v>
      </c>
    </row>
    <row r="13805" spans="3:4" x14ac:dyDescent="0.2">
      <c r="C13805" s="88">
        <v>0.68535000000000001</v>
      </c>
      <c r="D13805" s="88">
        <v>16837.001236362586</v>
      </c>
    </row>
    <row r="13806" spans="3:4" x14ac:dyDescent="0.2">
      <c r="C13806" s="88">
        <v>0.68540000000000001</v>
      </c>
      <c r="D13806" s="88">
        <v>16837.047052730031</v>
      </c>
    </row>
    <row r="13807" spans="3:4" x14ac:dyDescent="0.2">
      <c r="C13807" s="88">
        <v>0.68545</v>
      </c>
      <c r="D13807" s="88">
        <v>16837.261886449993</v>
      </c>
    </row>
    <row r="13808" spans="3:4" x14ac:dyDescent="0.2">
      <c r="C13808" s="88">
        <v>0.6855</v>
      </c>
      <c r="D13808" s="88">
        <v>16837.487995024538</v>
      </c>
    </row>
    <row r="13809" spans="3:4" x14ac:dyDescent="0.2">
      <c r="C13809" s="88">
        <v>0.68554999999999999</v>
      </c>
      <c r="D13809" s="88">
        <v>16837.809314963175</v>
      </c>
    </row>
    <row r="13810" spans="3:4" x14ac:dyDescent="0.2">
      <c r="C13810" s="88">
        <v>0.68559999999999999</v>
      </c>
      <c r="D13810" s="88">
        <v>16837.814891836497</v>
      </c>
    </row>
    <row r="13811" spans="3:4" x14ac:dyDescent="0.2">
      <c r="C13811" s="88">
        <v>0.68564999999999998</v>
      </c>
      <c r="D13811" s="88">
        <v>16837.86220643737</v>
      </c>
    </row>
    <row r="13812" spans="3:4" x14ac:dyDescent="0.2">
      <c r="C13812" s="88">
        <v>0.68569999999999998</v>
      </c>
      <c r="D13812" s="88">
        <v>16837.908317632595</v>
      </c>
    </row>
    <row r="13813" spans="3:4" x14ac:dyDescent="0.2">
      <c r="C13813" s="88">
        <v>0.68574999999999997</v>
      </c>
      <c r="D13813" s="88">
        <v>16838.002532704093</v>
      </c>
    </row>
    <row r="13814" spans="3:4" x14ac:dyDescent="0.2">
      <c r="C13814" s="88">
        <v>0.68579999999999997</v>
      </c>
      <c r="D13814" s="88">
        <v>16838.193887777023</v>
      </c>
    </row>
    <row r="13815" spans="3:4" x14ac:dyDescent="0.2">
      <c r="C13815" s="88">
        <v>0.68584999999999996</v>
      </c>
      <c r="D13815" s="88">
        <v>16838.236556986281</v>
      </c>
    </row>
    <row r="13816" spans="3:4" x14ac:dyDescent="0.2">
      <c r="C13816" s="88">
        <v>0.68589999999999995</v>
      </c>
      <c r="D13816" s="88">
        <v>16838.267950482994</v>
      </c>
    </row>
    <row r="13817" spans="3:4" x14ac:dyDescent="0.2">
      <c r="C13817" s="88">
        <v>0.68594999999999995</v>
      </c>
      <c r="D13817" s="88">
        <v>16838.338467928221</v>
      </c>
    </row>
    <row r="13818" spans="3:4" x14ac:dyDescent="0.2">
      <c r="C13818" s="88">
        <v>0.68600000000000005</v>
      </c>
      <c r="D13818" s="88">
        <v>16838.533368625445</v>
      </c>
    </row>
    <row r="13819" spans="3:4" x14ac:dyDescent="0.2">
      <c r="C13819" s="88">
        <v>0.68605000000000005</v>
      </c>
      <c r="D13819" s="88">
        <v>16838.569588525592</v>
      </c>
    </row>
    <row r="13820" spans="3:4" x14ac:dyDescent="0.2">
      <c r="C13820" s="88">
        <v>0.68610000000000004</v>
      </c>
      <c r="D13820" s="88">
        <v>16838.969732311889</v>
      </c>
    </row>
    <row r="13821" spans="3:4" x14ac:dyDescent="0.2">
      <c r="C13821" s="88">
        <v>0.68615000000000004</v>
      </c>
      <c r="D13821" s="88">
        <v>16839.190413001725</v>
      </c>
    </row>
    <row r="13822" spans="3:4" x14ac:dyDescent="0.2">
      <c r="C13822" s="88">
        <v>0.68620000000000003</v>
      </c>
      <c r="D13822" s="88">
        <v>16839.308505741821</v>
      </c>
    </row>
    <row r="13823" spans="3:4" x14ac:dyDescent="0.2">
      <c r="C13823" s="88">
        <v>0.68625000000000003</v>
      </c>
      <c r="D13823" s="88">
        <v>16839.408814580878</v>
      </c>
    </row>
    <row r="13824" spans="3:4" x14ac:dyDescent="0.2">
      <c r="C13824" s="88">
        <v>0.68630000000000002</v>
      </c>
      <c r="D13824" s="88">
        <v>16839.449918498893</v>
      </c>
    </row>
    <row r="13825" spans="3:4" x14ac:dyDescent="0.2">
      <c r="C13825" s="88">
        <v>0.68635000000000002</v>
      </c>
      <c r="D13825" s="88">
        <v>16839.847519149214</v>
      </c>
    </row>
    <row r="13826" spans="3:4" x14ac:dyDescent="0.2">
      <c r="C13826" s="88">
        <v>0.68640000000000001</v>
      </c>
      <c r="D13826" s="88">
        <v>16839.874673274724</v>
      </c>
    </row>
    <row r="13827" spans="3:4" x14ac:dyDescent="0.2">
      <c r="C13827" s="88">
        <v>0.68645</v>
      </c>
      <c r="D13827" s="88">
        <v>16839.915679916401</v>
      </c>
    </row>
    <row r="13828" spans="3:4" x14ac:dyDescent="0.2">
      <c r="C13828" s="88">
        <v>0.6865</v>
      </c>
      <c r="D13828" s="88">
        <v>16840.137188685803</v>
      </c>
    </row>
    <row r="13829" spans="3:4" x14ac:dyDescent="0.2">
      <c r="C13829" s="88">
        <v>0.68654999999999999</v>
      </c>
      <c r="D13829" s="88">
        <v>16840.330463489423</v>
      </c>
    </row>
    <row r="13830" spans="3:4" x14ac:dyDescent="0.2">
      <c r="C13830" s="88">
        <v>0.68659999999999999</v>
      </c>
      <c r="D13830" s="88">
        <v>16840.360764495294</v>
      </c>
    </row>
    <row r="13831" spans="3:4" x14ac:dyDescent="0.2">
      <c r="C13831" s="88">
        <v>0.68664999999999998</v>
      </c>
      <c r="D13831" s="88">
        <v>16840.369163569376</v>
      </c>
    </row>
    <row r="13832" spans="3:4" x14ac:dyDescent="0.2">
      <c r="C13832" s="88">
        <v>0.68669999999999998</v>
      </c>
      <c r="D13832" s="88">
        <v>16840.471943345099</v>
      </c>
    </row>
    <row r="13833" spans="3:4" x14ac:dyDescent="0.2">
      <c r="C13833" s="88">
        <v>0.68674999999999997</v>
      </c>
      <c r="D13833" s="88">
        <v>16840.631651968921</v>
      </c>
    </row>
    <row r="13834" spans="3:4" x14ac:dyDescent="0.2">
      <c r="C13834" s="88">
        <v>0.68679999999999997</v>
      </c>
      <c r="D13834" s="88">
        <v>16840.811314605635</v>
      </c>
    </row>
    <row r="13835" spans="3:4" x14ac:dyDescent="0.2">
      <c r="C13835" s="88">
        <v>0.68684999999999996</v>
      </c>
      <c r="D13835" s="88">
        <v>16841.089744835866</v>
      </c>
    </row>
    <row r="13836" spans="3:4" x14ac:dyDescent="0.2">
      <c r="C13836" s="88">
        <v>0.68689999999999996</v>
      </c>
      <c r="D13836" s="88">
        <v>16841.307120345107</v>
      </c>
    </row>
    <row r="13837" spans="3:4" x14ac:dyDescent="0.2">
      <c r="C13837" s="88">
        <v>0.68694999999999995</v>
      </c>
      <c r="D13837" s="88">
        <v>16841.793646174887</v>
      </c>
    </row>
    <row r="13838" spans="3:4" x14ac:dyDescent="0.2">
      <c r="C13838" s="88">
        <v>0.68700000000000006</v>
      </c>
      <c r="D13838" s="88">
        <v>16841.801682163114</v>
      </c>
    </row>
    <row r="13839" spans="3:4" x14ac:dyDescent="0.2">
      <c r="C13839" s="88">
        <v>0.68705000000000005</v>
      </c>
      <c r="D13839" s="88">
        <v>16841.900586749565</v>
      </c>
    </row>
    <row r="13840" spans="3:4" x14ac:dyDescent="0.2">
      <c r="C13840" s="88">
        <v>0.68710000000000004</v>
      </c>
      <c r="D13840" s="88">
        <v>16842.001845402916</v>
      </c>
    </row>
    <row r="13841" spans="3:4" x14ac:dyDescent="0.2">
      <c r="C13841" s="88">
        <v>0.68715000000000004</v>
      </c>
      <c r="D13841" s="88">
        <v>16842.069140453357</v>
      </c>
    </row>
    <row r="13842" spans="3:4" x14ac:dyDescent="0.2">
      <c r="C13842" s="88">
        <v>0.68720000000000003</v>
      </c>
      <c r="D13842" s="88">
        <v>16842.266498112545</v>
      </c>
    </row>
    <row r="13843" spans="3:4" x14ac:dyDescent="0.2">
      <c r="C13843" s="88">
        <v>0.68725000000000003</v>
      </c>
      <c r="D13843" s="88">
        <v>16842.376230260976</v>
      </c>
    </row>
    <row r="13844" spans="3:4" x14ac:dyDescent="0.2">
      <c r="C13844" s="88">
        <v>0.68730000000000002</v>
      </c>
      <c r="D13844" s="88">
        <v>16842.415577307118</v>
      </c>
    </row>
    <row r="13845" spans="3:4" x14ac:dyDescent="0.2">
      <c r="C13845" s="88">
        <v>0.68735000000000002</v>
      </c>
      <c r="D13845" s="88">
        <v>16842.454972233347</v>
      </c>
    </row>
    <row r="13846" spans="3:4" x14ac:dyDescent="0.2">
      <c r="C13846" s="88">
        <v>0.68740000000000001</v>
      </c>
      <c r="D13846" s="88">
        <v>16842.538784779535</v>
      </c>
    </row>
    <row r="13847" spans="3:4" x14ac:dyDescent="0.2">
      <c r="C13847" s="88">
        <v>0.68745000000000001</v>
      </c>
      <c r="D13847" s="88">
        <v>16842.626378560675</v>
      </c>
    </row>
    <row r="13848" spans="3:4" x14ac:dyDescent="0.2">
      <c r="C13848" s="88">
        <v>0.6875</v>
      </c>
      <c r="D13848" s="88">
        <v>16842.877891860961</v>
      </c>
    </row>
    <row r="13849" spans="3:4" x14ac:dyDescent="0.2">
      <c r="C13849" s="88">
        <v>0.68754999999999999</v>
      </c>
      <c r="D13849" s="88">
        <v>16842.92746439335</v>
      </c>
    </row>
    <row r="13850" spans="3:4" x14ac:dyDescent="0.2">
      <c r="C13850" s="88">
        <v>0.68759999999999999</v>
      </c>
      <c r="D13850" s="88">
        <v>16842.949071168805</v>
      </c>
    </row>
    <row r="13851" spans="3:4" x14ac:dyDescent="0.2">
      <c r="C13851" s="88">
        <v>0.68764999999999998</v>
      </c>
      <c r="D13851" s="88">
        <v>16842.979602581974</v>
      </c>
    </row>
    <row r="13852" spans="3:4" x14ac:dyDescent="0.2">
      <c r="C13852" s="88">
        <v>0.68769999999999998</v>
      </c>
      <c r="D13852" s="88">
        <v>16843.291246725865</v>
      </c>
    </row>
    <row r="13853" spans="3:4" x14ac:dyDescent="0.2">
      <c r="C13853" s="88">
        <v>0.68774999999999997</v>
      </c>
      <c r="D13853" s="88">
        <v>16843.389441136005</v>
      </c>
    </row>
    <row r="13854" spans="3:4" x14ac:dyDescent="0.2">
      <c r="C13854" s="88">
        <v>0.68779999999999997</v>
      </c>
      <c r="D13854" s="88">
        <v>16843.487768845218</v>
      </c>
    </row>
    <row r="13855" spans="3:4" x14ac:dyDescent="0.2">
      <c r="C13855" s="88">
        <v>0.68784999999999996</v>
      </c>
      <c r="D13855" s="88">
        <v>16843.972478035837</v>
      </c>
    </row>
    <row r="13856" spans="3:4" x14ac:dyDescent="0.2">
      <c r="C13856" s="88">
        <v>0.68789999999999996</v>
      </c>
      <c r="D13856" s="88">
        <v>16843.976493748494</v>
      </c>
    </row>
    <row r="13857" spans="3:4" x14ac:dyDescent="0.2">
      <c r="C13857" s="88">
        <v>0.68794999999999995</v>
      </c>
      <c r="D13857" s="88">
        <v>16844.094923803252</v>
      </c>
    </row>
    <row r="13858" spans="3:4" x14ac:dyDescent="0.2">
      <c r="C13858" s="88">
        <v>0.68799999999999994</v>
      </c>
      <c r="D13858" s="88">
        <v>16844.161112396243</v>
      </c>
    </row>
    <row r="13859" spans="3:4" x14ac:dyDescent="0.2">
      <c r="C13859" s="88">
        <v>0.68805000000000005</v>
      </c>
      <c r="D13859" s="88">
        <v>16844.234736631315</v>
      </c>
    </row>
    <row r="13860" spans="3:4" x14ac:dyDescent="0.2">
      <c r="C13860" s="88">
        <v>0.68810000000000004</v>
      </c>
      <c r="D13860" s="88">
        <v>16844.450198153543</v>
      </c>
    </row>
    <row r="13861" spans="3:4" x14ac:dyDescent="0.2">
      <c r="C13861" s="88">
        <v>0.68815000000000004</v>
      </c>
      <c r="D13861" s="88">
        <v>16844.74695259791</v>
      </c>
    </row>
    <row r="13862" spans="3:4" x14ac:dyDescent="0.2">
      <c r="C13862" s="88">
        <v>0.68820000000000003</v>
      </c>
      <c r="D13862" s="88">
        <v>16844.894454634719</v>
      </c>
    </row>
    <row r="13863" spans="3:4" x14ac:dyDescent="0.2">
      <c r="C13863" s="88">
        <v>0.68825000000000003</v>
      </c>
      <c r="D13863" s="88">
        <v>16845.085810467201</v>
      </c>
    </row>
    <row r="13864" spans="3:4" x14ac:dyDescent="0.2">
      <c r="C13864" s="88">
        <v>0.68830000000000002</v>
      </c>
      <c r="D13864" s="88">
        <v>16845.318953069807</v>
      </c>
    </row>
    <row r="13865" spans="3:4" x14ac:dyDescent="0.2">
      <c r="C13865" s="88">
        <v>0.68835000000000002</v>
      </c>
      <c r="D13865" s="88">
        <v>16845.337840142427</v>
      </c>
    </row>
    <row r="13866" spans="3:4" x14ac:dyDescent="0.2">
      <c r="C13866" s="88">
        <v>0.68840000000000001</v>
      </c>
      <c r="D13866" s="88">
        <v>16845.368066387964</v>
      </c>
    </row>
    <row r="13867" spans="3:4" x14ac:dyDescent="0.2">
      <c r="C13867" s="88">
        <v>0.68845000000000001</v>
      </c>
      <c r="D13867" s="88">
        <v>16845.65226872186</v>
      </c>
    </row>
    <row r="13868" spans="3:4" x14ac:dyDescent="0.2">
      <c r="C13868" s="88">
        <v>0.6885</v>
      </c>
      <c r="D13868" s="88">
        <v>16845.87926950142</v>
      </c>
    </row>
    <row r="13869" spans="3:4" x14ac:dyDescent="0.2">
      <c r="C13869" s="88">
        <v>0.68855</v>
      </c>
      <c r="D13869" s="88">
        <v>16845.880494546716</v>
      </c>
    </row>
    <row r="13870" spans="3:4" x14ac:dyDescent="0.2">
      <c r="C13870" s="88">
        <v>0.68859999999999999</v>
      </c>
      <c r="D13870" s="88">
        <v>16846.206989138573</v>
      </c>
    </row>
    <row r="13871" spans="3:4" x14ac:dyDescent="0.2">
      <c r="C13871" s="88">
        <v>0.68864999999999998</v>
      </c>
      <c r="D13871" s="88">
        <v>16846.301655154803</v>
      </c>
    </row>
    <row r="13872" spans="3:4" x14ac:dyDescent="0.2">
      <c r="C13872" s="88">
        <v>0.68869999999999998</v>
      </c>
      <c r="D13872" s="88">
        <v>16846.340828336644</v>
      </c>
    </row>
    <row r="13873" spans="3:4" x14ac:dyDescent="0.2">
      <c r="C13873" s="88">
        <v>0.68874999999999997</v>
      </c>
      <c r="D13873" s="88">
        <v>16846.79665764634</v>
      </c>
    </row>
    <row r="13874" spans="3:4" x14ac:dyDescent="0.2">
      <c r="C13874" s="88">
        <v>0.68879999999999997</v>
      </c>
      <c r="D13874" s="88">
        <v>16846.973879699337</v>
      </c>
    </row>
    <row r="13875" spans="3:4" x14ac:dyDescent="0.2">
      <c r="C13875" s="88">
        <v>0.68884999999999996</v>
      </c>
      <c r="D13875" s="88">
        <v>16847.089106705444</v>
      </c>
    </row>
    <row r="13876" spans="3:4" x14ac:dyDescent="0.2">
      <c r="C13876" s="88">
        <v>0.68889999999999996</v>
      </c>
      <c r="D13876" s="88">
        <v>16847.130575742289</v>
      </c>
    </row>
    <row r="13877" spans="3:4" x14ac:dyDescent="0.2">
      <c r="C13877" s="88">
        <v>0.68894999999999995</v>
      </c>
      <c r="D13877" s="88">
        <v>16847.471357797895</v>
      </c>
    </row>
    <row r="13878" spans="3:4" x14ac:dyDescent="0.2">
      <c r="C13878" s="88">
        <v>0.68899999999999995</v>
      </c>
      <c r="D13878" s="88">
        <v>16847.612027677776</v>
      </c>
    </row>
    <row r="13879" spans="3:4" x14ac:dyDescent="0.2">
      <c r="C13879" s="88">
        <v>0.68905000000000005</v>
      </c>
      <c r="D13879" s="88">
        <v>16847.669343819885</v>
      </c>
    </row>
    <row r="13880" spans="3:4" x14ac:dyDescent="0.2">
      <c r="C13880" s="88">
        <v>0.68910000000000005</v>
      </c>
      <c r="D13880" s="88">
        <v>16848.21628232695</v>
      </c>
    </row>
    <row r="13881" spans="3:4" x14ac:dyDescent="0.2">
      <c r="C13881" s="88">
        <v>0.68915000000000004</v>
      </c>
      <c r="D13881" s="88">
        <v>16848.488346220824</v>
      </c>
    </row>
    <row r="13882" spans="3:4" x14ac:dyDescent="0.2">
      <c r="C13882" s="88">
        <v>0.68920000000000003</v>
      </c>
      <c r="D13882" s="88">
        <v>16848.541003107952</v>
      </c>
    </row>
    <row r="13883" spans="3:4" x14ac:dyDescent="0.2">
      <c r="C13883" s="88">
        <v>0.68925000000000003</v>
      </c>
      <c r="D13883" s="88">
        <v>16848.813351130189</v>
      </c>
    </row>
    <row r="13884" spans="3:4" x14ac:dyDescent="0.2">
      <c r="C13884" s="88">
        <v>0.68930000000000002</v>
      </c>
      <c r="D13884" s="88">
        <v>16848.851276382444</v>
      </c>
    </row>
    <row r="13885" spans="3:4" x14ac:dyDescent="0.2">
      <c r="C13885" s="88">
        <v>0.68935000000000002</v>
      </c>
      <c r="D13885" s="88">
        <v>16848.969331088389</v>
      </c>
    </row>
    <row r="13886" spans="3:4" x14ac:dyDescent="0.2">
      <c r="C13886" s="88">
        <v>0.68940000000000001</v>
      </c>
      <c r="D13886" s="88">
        <v>16849.373048702182</v>
      </c>
    </row>
    <row r="13887" spans="3:4" x14ac:dyDescent="0.2">
      <c r="C13887" s="88">
        <v>0.68945000000000001</v>
      </c>
      <c r="D13887" s="88">
        <v>16849.928035945566</v>
      </c>
    </row>
    <row r="13888" spans="3:4" x14ac:dyDescent="0.2">
      <c r="C13888" s="88">
        <v>0.6895</v>
      </c>
      <c r="D13888" s="88">
        <v>16850.157406217106</v>
      </c>
    </row>
    <row r="13889" spans="3:4" x14ac:dyDescent="0.2">
      <c r="C13889" s="88">
        <v>0.68955</v>
      </c>
      <c r="D13889" s="88">
        <v>16850.315308569774</v>
      </c>
    </row>
    <row r="13890" spans="3:4" x14ac:dyDescent="0.2">
      <c r="C13890" s="88">
        <v>0.68959999999999999</v>
      </c>
      <c r="D13890" s="88">
        <v>16850.391025548233</v>
      </c>
    </row>
    <row r="13891" spans="3:4" x14ac:dyDescent="0.2">
      <c r="C13891" s="88">
        <v>0.68964999999999999</v>
      </c>
      <c r="D13891" s="88">
        <v>16850.398096156332</v>
      </c>
    </row>
    <row r="13892" spans="3:4" x14ac:dyDescent="0.2">
      <c r="C13892" s="88">
        <v>0.68969999999999998</v>
      </c>
      <c r="D13892" s="88">
        <v>16850.427938985453</v>
      </c>
    </row>
    <row r="13893" spans="3:4" x14ac:dyDescent="0.2">
      <c r="C13893" s="88">
        <v>0.68974999999999997</v>
      </c>
      <c r="D13893" s="88">
        <v>16850.508618820466</v>
      </c>
    </row>
    <row r="13894" spans="3:4" x14ac:dyDescent="0.2">
      <c r="C13894" s="88">
        <v>0.68979999999999997</v>
      </c>
      <c r="D13894" s="88">
        <v>16850.963087881661</v>
      </c>
    </row>
    <row r="13895" spans="3:4" x14ac:dyDescent="0.2">
      <c r="C13895" s="88">
        <v>0.68984999999999996</v>
      </c>
      <c r="D13895" s="88">
        <v>16851.610703626549</v>
      </c>
    </row>
    <row r="13896" spans="3:4" x14ac:dyDescent="0.2">
      <c r="C13896" s="88">
        <v>0.68989999999999996</v>
      </c>
      <c r="D13896" s="88">
        <v>16851.635903830473</v>
      </c>
    </row>
    <row r="13897" spans="3:4" x14ac:dyDescent="0.2">
      <c r="C13897" s="88">
        <v>0.68994999999999995</v>
      </c>
      <c r="D13897" s="88">
        <v>16851.664594355472</v>
      </c>
    </row>
    <row r="13898" spans="3:4" x14ac:dyDescent="0.2">
      <c r="C13898" s="88">
        <v>0.69</v>
      </c>
      <c r="D13898" s="88">
        <v>16851.686455396943</v>
      </c>
    </row>
    <row r="13899" spans="3:4" x14ac:dyDescent="0.2">
      <c r="C13899" s="88">
        <v>0.69005000000000005</v>
      </c>
      <c r="D13899" s="88">
        <v>16851.742707582573</v>
      </c>
    </row>
    <row r="13900" spans="3:4" x14ac:dyDescent="0.2">
      <c r="C13900" s="88">
        <v>0.69010000000000005</v>
      </c>
      <c r="D13900" s="88">
        <v>16851.859368946349</v>
      </c>
    </row>
    <row r="13901" spans="3:4" x14ac:dyDescent="0.2">
      <c r="C13901" s="88">
        <v>0.69015000000000004</v>
      </c>
      <c r="D13901" s="88">
        <v>16851.905145966346</v>
      </c>
    </row>
    <row r="13902" spans="3:4" x14ac:dyDescent="0.2">
      <c r="C13902" s="88">
        <v>0.69020000000000004</v>
      </c>
      <c r="D13902" s="88">
        <v>16851.991821662621</v>
      </c>
    </row>
    <row r="13903" spans="3:4" x14ac:dyDescent="0.2">
      <c r="C13903" s="88">
        <v>0.69025000000000003</v>
      </c>
      <c r="D13903" s="88">
        <v>16852.172118100312</v>
      </c>
    </row>
    <row r="13904" spans="3:4" x14ac:dyDescent="0.2">
      <c r="C13904" s="88">
        <v>0.69030000000000002</v>
      </c>
      <c r="D13904" s="88">
        <v>16852.488428356766</v>
      </c>
    </row>
    <row r="13905" spans="3:4" x14ac:dyDescent="0.2">
      <c r="C13905" s="88">
        <v>0.69035000000000002</v>
      </c>
      <c r="D13905" s="88">
        <v>16852.589887659338</v>
      </c>
    </row>
    <row r="13906" spans="3:4" x14ac:dyDescent="0.2">
      <c r="C13906" s="88">
        <v>0.69040000000000001</v>
      </c>
      <c r="D13906" s="88">
        <v>16852.681163101632</v>
      </c>
    </row>
    <row r="13907" spans="3:4" x14ac:dyDescent="0.2">
      <c r="C13907" s="88">
        <v>0.69045000000000001</v>
      </c>
      <c r="D13907" s="88">
        <v>16852.985141504098</v>
      </c>
    </row>
    <row r="13908" spans="3:4" x14ac:dyDescent="0.2">
      <c r="C13908" s="88">
        <v>0.6905</v>
      </c>
      <c r="D13908" s="88">
        <v>16853.018087260909</v>
      </c>
    </row>
    <row r="13909" spans="3:4" x14ac:dyDescent="0.2">
      <c r="C13909" s="88">
        <v>0.69055</v>
      </c>
      <c r="D13909" s="88">
        <v>16853.477152907333</v>
      </c>
    </row>
    <row r="13910" spans="3:4" x14ac:dyDescent="0.2">
      <c r="C13910" s="88">
        <v>0.69059999999999999</v>
      </c>
      <c r="D13910" s="88">
        <v>16853.680594185018</v>
      </c>
    </row>
    <row r="13911" spans="3:4" x14ac:dyDescent="0.2">
      <c r="C13911" s="88">
        <v>0.69064999999999999</v>
      </c>
      <c r="D13911" s="88">
        <v>16853.898363713564</v>
      </c>
    </row>
    <row r="13912" spans="3:4" x14ac:dyDescent="0.2">
      <c r="C13912" s="88">
        <v>0.69069999999999998</v>
      </c>
      <c r="D13912" s="88">
        <v>16853.918574436157</v>
      </c>
    </row>
    <row r="13913" spans="3:4" x14ac:dyDescent="0.2">
      <c r="C13913" s="88">
        <v>0.69074999999999998</v>
      </c>
      <c r="D13913" s="88">
        <v>16854.084138829192</v>
      </c>
    </row>
    <row r="13914" spans="3:4" x14ac:dyDescent="0.2">
      <c r="C13914" s="88">
        <v>0.69079999999999997</v>
      </c>
      <c r="D13914" s="88">
        <v>16854.102951920107</v>
      </c>
    </row>
    <row r="13915" spans="3:4" x14ac:dyDescent="0.2">
      <c r="C13915" s="88">
        <v>0.69084999999999996</v>
      </c>
      <c r="D13915" s="88">
        <v>16854.390377079249</v>
      </c>
    </row>
    <row r="13916" spans="3:4" x14ac:dyDescent="0.2">
      <c r="C13916" s="88">
        <v>0.69089999999999996</v>
      </c>
      <c r="D13916" s="88">
        <v>16855.177599976018</v>
      </c>
    </row>
    <row r="13917" spans="3:4" x14ac:dyDescent="0.2">
      <c r="C13917" s="88">
        <v>0.69094999999999995</v>
      </c>
      <c r="D13917" s="88">
        <v>16855.536767778012</v>
      </c>
    </row>
    <row r="13918" spans="3:4" x14ac:dyDescent="0.2">
      <c r="C13918" s="88">
        <v>0.69099999999999995</v>
      </c>
      <c r="D13918" s="88">
        <v>16855.755242496572</v>
      </c>
    </row>
    <row r="13919" spans="3:4" x14ac:dyDescent="0.2">
      <c r="C13919" s="88">
        <v>0.69105000000000005</v>
      </c>
      <c r="D13919" s="88">
        <v>16855.92233905612</v>
      </c>
    </row>
    <row r="13920" spans="3:4" x14ac:dyDescent="0.2">
      <c r="C13920" s="88">
        <v>0.69110000000000005</v>
      </c>
      <c r="D13920" s="88">
        <v>16856.27389406264</v>
      </c>
    </row>
    <row r="13921" spans="3:4" x14ac:dyDescent="0.2">
      <c r="C13921" s="88">
        <v>0.69115000000000004</v>
      </c>
      <c r="D13921" s="88">
        <v>16856.51037193563</v>
      </c>
    </row>
    <row r="13922" spans="3:4" x14ac:dyDescent="0.2">
      <c r="C13922" s="88">
        <v>0.69120000000000004</v>
      </c>
      <c r="D13922" s="88">
        <v>16856.553874048564</v>
      </c>
    </row>
    <row r="13923" spans="3:4" x14ac:dyDescent="0.2">
      <c r="C13923" s="88">
        <v>0.69125000000000003</v>
      </c>
      <c r="D13923" s="88">
        <v>16856.590588160605</v>
      </c>
    </row>
    <row r="13924" spans="3:4" x14ac:dyDescent="0.2">
      <c r="C13924" s="88">
        <v>0.69130000000000003</v>
      </c>
      <c r="D13924" s="88">
        <v>16856.62534771864</v>
      </c>
    </row>
    <row r="13925" spans="3:4" x14ac:dyDescent="0.2">
      <c r="C13925" s="88">
        <v>0.69135000000000002</v>
      </c>
      <c r="D13925" s="88">
        <v>16857.085884419663</v>
      </c>
    </row>
    <row r="13926" spans="3:4" x14ac:dyDescent="0.2">
      <c r="C13926" s="88">
        <v>0.69140000000000001</v>
      </c>
      <c r="D13926" s="88">
        <v>16857.574379874932</v>
      </c>
    </row>
    <row r="13927" spans="3:4" x14ac:dyDescent="0.2">
      <c r="C13927" s="88">
        <v>0.69145000000000001</v>
      </c>
      <c r="D13927" s="88">
        <v>16857.582679789572</v>
      </c>
    </row>
    <row r="13928" spans="3:4" x14ac:dyDescent="0.2">
      <c r="C13928" s="88">
        <v>0.6915</v>
      </c>
      <c r="D13928" s="88">
        <v>16857.623034653454</v>
      </c>
    </row>
    <row r="13929" spans="3:4" x14ac:dyDescent="0.2">
      <c r="C13929" s="88">
        <v>0.69155</v>
      </c>
      <c r="D13929" s="88">
        <v>16857.6849950244</v>
      </c>
    </row>
    <row r="13930" spans="3:4" x14ac:dyDescent="0.2">
      <c r="C13930" s="88">
        <v>0.69159999999999999</v>
      </c>
      <c r="D13930" s="88">
        <v>16857.910232965824</v>
      </c>
    </row>
    <row r="13931" spans="3:4" x14ac:dyDescent="0.2">
      <c r="C13931" s="88">
        <v>0.69164999999999999</v>
      </c>
      <c r="D13931" s="88">
        <v>16857.910946406355</v>
      </c>
    </row>
    <row r="13932" spans="3:4" x14ac:dyDescent="0.2">
      <c r="C13932" s="88">
        <v>0.69169999999999998</v>
      </c>
      <c r="D13932" s="88">
        <v>16858.116234026606</v>
      </c>
    </row>
    <row r="13933" spans="3:4" x14ac:dyDescent="0.2">
      <c r="C13933" s="88">
        <v>0.69174999999999998</v>
      </c>
      <c r="D13933" s="88">
        <v>16858.476029604557</v>
      </c>
    </row>
    <row r="13934" spans="3:4" x14ac:dyDescent="0.2">
      <c r="C13934" s="88">
        <v>0.69179999999999997</v>
      </c>
      <c r="D13934" s="88">
        <v>16858.539638459493</v>
      </c>
    </row>
    <row r="13935" spans="3:4" x14ac:dyDescent="0.2">
      <c r="C13935" s="88">
        <v>0.69184999999999997</v>
      </c>
      <c r="D13935" s="88">
        <v>16859.383807190938</v>
      </c>
    </row>
    <row r="13936" spans="3:4" x14ac:dyDescent="0.2">
      <c r="C13936" s="88">
        <v>0.69189999999999996</v>
      </c>
      <c r="D13936" s="88">
        <v>16859.468575572602</v>
      </c>
    </row>
    <row r="13937" spans="3:4" x14ac:dyDescent="0.2">
      <c r="C13937" s="88">
        <v>0.69194999999999995</v>
      </c>
      <c r="D13937" s="88">
        <v>16859.5288253322</v>
      </c>
    </row>
    <row r="13938" spans="3:4" x14ac:dyDescent="0.2">
      <c r="C13938" s="88">
        <v>0.69199999999999995</v>
      </c>
      <c r="D13938" s="88">
        <v>16859.565035517913</v>
      </c>
    </row>
    <row r="13939" spans="3:4" x14ac:dyDescent="0.2">
      <c r="C13939" s="88">
        <v>0.69205000000000005</v>
      </c>
      <c r="D13939" s="88">
        <v>16859.644239179255</v>
      </c>
    </row>
    <row r="13940" spans="3:4" x14ac:dyDescent="0.2">
      <c r="C13940" s="88">
        <v>0.69210000000000005</v>
      </c>
      <c r="D13940" s="88">
        <v>16859.865988152385</v>
      </c>
    </row>
    <row r="13941" spans="3:4" x14ac:dyDescent="0.2">
      <c r="C13941" s="88">
        <v>0.69215000000000004</v>
      </c>
      <c r="D13941" s="88">
        <v>16859.955089564824</v>
      </c>
    </row>
    <row r="13942" spans="3:4" x14ac:dyDescent="0.2">
      <c r="C13942" s="88">
        <v>0.69220000000000004</v>
      </c>
      <c r="D13942" s="88">
        <v>16860.674565120877</v>
      </c>
    </row>
    <row r="13943" spans="3:4" x14ac:dyDescent="0.2">
      <c r="C13943" s="88">
        <v>0.69225000000000003</v>
      </c>
      <c r="D13943" s="88">
        <v>16860.675378260632</v>
      </c>
    </row>
    <row r="13944" spans="3:4" x14ac:dyDescent="0.2">
      <c r="C13944" s="88">
        <v>0.69230000000000003</v>
      </c>
      <c r="D13944" s="88">
        <v>16860.746733805136</v>
      </c>
    </row>
    <row r="13945" spans="3:4" x14ac:dyDescent="0.2">
      <c r="C13945" s="88">
        <v>0.69235000000000002</v>
      </c>
      <c r="D13945" s="88">
        <v>16861.258808983461</v>
      </c>
    </row>
    <row r="13946" spans="3:4" x14ac:dyDescent="0.2">
      <c r="C13946" s="88">
        <v>0.69240000000000002</v>
      </c>
      <c r="D13946" s="88">
        <v>16861.385439145302</v>
      </c>
    </row>
    <row r="13947" spans="3:4" x14ac:dyDescent="0.2">
      <c r="C13947" s="88">
        <v>0.69245000000000001</v>
      </c>
      <c r="D13947" s="88">
        <v>16861.751379783938</v>
      </c>
    </row>
    <row r="13948" spans="3:4" x14ac:dyDescent="0.2">
      <c r="C13948" s="88">
        <v>0.6925</v>
      </c>
      <c r="D13948" s="88">
        <v>16861.97026244221</v>
      </c>
    </row>
    <row r="13949" spans="3:4" x14ac:dyDescent="0.2">
      <c r="C13949" s="88">
        <v>0.69255</v>
      </c>
      <c r="D13949" s="88">
        <v>16862.059409248915</v>
      </c>
    </row>
    <row r="13950" spans="3:4" x14ac:dyDescent="0.2">
      <c r="C13950" s="88">
        <v>0.69259999999999999</v>
      </c>
      <c r="D13950" s="88">
        <v>16862.074550896414</v>
      </c>
    </row>
    <row r="13951" spans="3:4" x14ac:dyDescent="0.2">
      <c r="C13951" s="88">
        <v>0.69264999999999999</v>
      </c>
      <c r="D13951" s="88">
        <v>16862.148591837104</v>
      </c>
    </row>
    <row r="13952" spans="3:4" x14ac:dyDescent="0.2">
      <c r="C13952" s="88">
        <v>0.69269999999999998</v>
      </c>
      <c r="D13952" s="88">
        <v>16862.24360778003</v>
      </c>
    </row>
    <row r="13953" spans="3:4" x14ac:dyDescent="0.2">
      <c r="C13953" s="88">
        <v>0.69274999999999998</v>
      </c>
      <c r="D13953" s="88">
        <v>16862.361886840859</v>
      </c>
    </row>
    <row r="13954" spans="3:4" x14ac:dyDescent="0.2">
      <c r="C13954" s="88">
        <v>0.69279999999999997</v>
      </c>
      <c r="D13954" s="88">
        <v>16862.367498133244</v>
      </c>
    </row>
    <row r="13955" spans="3:4" x14ac:dyDescent="0.2">
      <c r="C13955" s="88">
        <v>0.69284999999999997</v>
      </c>
      <c r="D13955" s="88">
        <v>16862.428655727337</v>
      </c>
    </row>
    <row r="13956" spans="3:4" x14ac:dyDescent="0.2">
      <c r="C13956" s="88">
        <v>0.69289999999999996</v>
      </c>
      <c r="D13956" s="88">
        <v>16862.598129795009</v>
      </c>
    </row>
    <row r="13957" spans="3:4" x14ac:dyDescent="0.2">
      <c r="C13957" s="88">
        <v>0.69294999999999995</v>
      </c>
      <c r="D13957" s="88">
        <v>16862.632684674321</v>
      </c>
    </row>
    <row r="13958" spans="3:4" x14ac:dyDescent="0.2">
      <c r="C13958" s="88">
        <v>0.69299999999999995</v>
      </c>
      <c r="D13958" s="88">
        <v>16862.768619988055</v>
      </c>
    </row>
    <row r="13959" spans="3:4" x14ac:dyDescent="0.2">
      <c r="C13959" s="88">
        <v>0.69305000000000005</v>
      </c>
      <c r="D13959" s="88">
        <v>16862.832072839126</v>
      </c>
    </row>
    <row r="13960" spans="3:4" x14ac:dyDescent="0.2">
      <c r="C13960" s="88">
        <v>0.69310000000000005</v>
      </c>
      <c r="D13960" s="88">
        <v>16863.15939470358</v>
      </c>
    </row>
    <row r="13961" spans="3:4" x14ac:dyDescent="0.2">
      <c r="C13961" s="88">
        <v>0.69315000000000004</v>
      </c>
      <c r="D13961" s="88">
        <v>16863.236006321717</v>
      </c>
    </row>
    <row r="13962" spans="3:4" x14ac:dyDescent="0.2">
      <c r="C13962" s="88">
        <v>0.69320000000000004</v>
      </c>
      <c r="D13962" s="88">
        <v>16863.654762576833</v>
      </c>
    </row>
    <row r="13963" spans="3:4" x14ac:dyDescent="0.2">
      <c r="C13963" s="88">
        <v>0.69325000000000003</v>
      </c>
      <c r="D13963" s="88">
        <v>16863.735400171838</v>
      </c>
    </row>
    <row r="13964" spans="3:4" x14ac:dyDescent="0.2">
      <c r="C13964" s="88">
        <v>0.69330000000000003</v>
      </c>
      <c r="D13964" s="88">
        <v>16864.707465958232</v>
      </c>
    </row>
    <row r="13965" spans="3:4" x14ac:dyDescent="0.2">
      <c r="C13965" s="88">
        <v>0.69335000000000002</v>
      </c>
      <c r="D13965" s="88">
        <v>16864.712520041085</v>
      </c>
    </row>
    <row r="13966" spans="3:4" x14ac:dyDescent="0.2">
      <c r="C13966" s="88">
        <v>0.69340000000000002</v>
      </c>
      <c r="D13966" s="88">
        <v>16864.806687192155</v>
      </c>
    </row>
    <row r="13967" spans="3:4" x14ac:dyDescent="0.2">
      <c r="C13967" s="88">
        <v>0.69345000000000001</v>
      </c>
      <c r="D13967" s="88">
        <v>16865.246127937346</v>
      </c>
    </row>
    <row r="13968" spans="3:4" x14ac:dyDescent="0.2">
      <c r="C13968" s="88">
        <v>0.69350000000000001</v>
      </c>
      <c r="D13968" s="88">
        <v>16865.285927457549</v>
      </c>
    </row>
    <row r="13969" spans="3:4" x14ac:dyDescent="0.2">
      <c r="C13969" s="88">
        <v>0.69355</v>
      </c>
      <c r="D13969" s="88">
        <v>16865.483862985278</v>
      </c>
    </row>
    <row r="13970" spans="3:4" x14ac:dyDescent="0.2">
      <c r="C13970" s="88">
        <v>0.69359999999999999</v>
      </c>
      <c r="D13970" s="88">
        <v>16865.534530621</v>
      </c>
    </row>
    <row r="13971" spans="3:4" x14ac:dyDescent="0.2">
      <c r="C13971" s="88">
        <v>0.69364999999999999</v>
      </c>
      <c r="D13971" s="88">
        <v>16865.835812260735</v>
      </c>
    </row>
    <row r="13972" spans="3:4" x14ac:dyDescent="0.2">
      <c r="C13972" s="88">
        <v>0.69369999999999998</v>
      </c>
      <c r="D13972" s="88">
        <v>16865.934151533802</v>
      </c>
    </row>
    <row r="13973" spans="3:4" x14ac:dyDescent="0.2">
      <c r="C13973" s="88">
        <v>0.69374999999999998</v>
      </c>
      <c r="D13973" s="88">
        <v>16866.081910404286</v>
      </c>
    </row>
    <row r="13974" spans="3:4" x14ac:dyDescent="0.2">
      <c r="C13974" s="88">
        <v>0.69379999999999997</v>
      </c>
      <c r="D13974" s="88">
        <v>16866.093010477798</v>
      </c>
    </row>
    <row r="13975" spans="3:4" x14ac:dyDescent="0.2">
      <c r="C13975" s="88">
        <v>0.69384999999999997</v>
      </c>
      <c r="D13975" s="88">
        <v>16866.163577031264</v>
      </c>
    </row>
    <row r="13976" spans="3:4" x14ac:dyDescent="0.2">
      <c r="C13976" s="88">
        <v>0.69389999999999996</v>
      </c>
      <c r="D13976" s="88">
        <v>16866.19188099277</v>
      </c>
    </row>
    <row r="13977" spans="3:4" x14ac:dyDescent="0.2">
      <c r="C13977" s="88">
        <v>0.69394999999999996</v>
      </c>
      <c r="D13977" s="88">
        <v>16866.235122197697</v>
      </c>
    </row>
    <row r="13978" spans="3:4" x14ac:dyDescent="0.2">
      <c r="C13978" s="88">
        <v>0.69399999999999995</v>
      </c>
      <c r="D13978" s="88">
        <v>16866.284314858422</v>
      </c>
    </row>
    <row r="13979" spans="3:4" x14ac:dyDescent="0.2">
      <c r="C13979" s="88">
        <v>0.69404999999999994</v>
      </c>
      <c r="D13979" s="88">
        <v>16866.63285310533</v>
      </c>
    </row>
    <row r="13980" spans="3:4" x14ac:dyDescent="0.2">
      <c r="C13980" s="88">
        <v>0.69410000000000005</v>
      </c>
      <c r="D13980" s="88">
        <v>16866.687182124071</v>
      </c>
    </row>
    <row r="13981" spans="3:4" x14ac:dyDescent="0.2">
      <c r="C13981" s="88">
        <v>0.69415000000000004</v>
      </c>
      <c r="D13981" s="88">
        <v>16867.2205620436</v>
      </c>
    </row>
    <row r="13982" spans="3:4" x14ac:dyDescent="0.2">
      <c r="C13982" s="88">
        <v>0.69420000000000004</v>
      </c>
      <c r="D13982" s="88">
        <v>16867.288941035065</v>
      </c>
    </row>
    <row r="13983" spans="3:4" x14ac:dyDescent="0.2">
      <c r="C13983" s="88">
        <v>0.69425000000000003</v>
      </c>
      <c r="D13983" s="88">
        <v>16867.356191942126</v>
      </c>
    </row>
    <row r="13984" spans="3:4" x14ac:dyDescent="0.2">
      <c r="C13984" s="88">
        <v>0.69430000000000003</v>
      </c>
      <c r="D13984" s="88">
        <v>16867.53466765441</v>
      </c>
    </row>
    <row r="13985" spans="3:4" x14ac:dyDescent="0.2">
      <c r="C13985" s="88">
        <v>0.69435000000000002</v>
      </c>
      <c r="D13985" s="88">
        <v>16868.20840422497</v>
      </c>
    </row>
    <row r="13986" spans="3:4" x14ac:dyDescent="0.2">
      <c r="C13986" s="88">
        <v>0.69440000000000002</v>
      </c>
      <c r="D13986" s="88">
        <v>16868.547710060106</v>
      </c>
    </row>
    <row r="13987" spans="3:4" x14ac:dyDescent="0.2">
      <c r="C13987" s="88">
        <v>0.69445000000000001</v>
      </c>
      <c r="D13987" s="88">
        <v>16868.575812428964</v>
      </c>
    </row>
    <row r="13988" spans="3:4" x14ac:dyDescent="0.2">
      <c r="C13988" s="88">
        <v>0.69450000000000001</v>
      </c>
      <c r="D13988" s="88">
        <v>16869.057577214924</v>
      </c>
    </row>
    <row r="13989" spans="3:4" x14ac:dyDescent="0.2">
      <c r="C13989" s="88">
        <v>0.69455</v>
      </c>
      <c r="D13989" s="88">
        <v>16869.222351244563</v>
      </c>
    </row>
    <row r="13990" spans="3:4" x14ac:dyDescent="0.2">
      <c r="C13990" s="88">
        <v>0.6946</v>
      </c>
      <c r="D13990" s="88">
        <v>16869.250666123909</v>
      </c>
    </row>
    <row r="13991" spans="3:4" x14ac:dyDescent="0.2">
      <c r="C13991" s="88">
        <v>0.69464999999999999</v>
      </c>
      <c r="D13991" s="88">
        <v>16869.347244650326</v>
      </c>
    </row>
    <row r="13992" spans="3:4" x14ac:dyDescent="0.2">
      <c r="C13992" s="88">
        <v>0.69469999999999998</v>
      </c>
      <c r="D13992" s="88">
        <v>16869.474284492015</v>
      </c>
    </row>
    <row r="13993" spans="3:4" x14ac:dyDescent="0.2">
      <c r="C13993" s="88">
        <v>0.69474999999999998</v>
      </c>
      <c r="D13993" s="88">
        <v>16869.475571796203</v>
      </c>
    </row>
    <row r="13994" spans="3:4" x14ac:dyDescent="0.2">
      <c r="C13994" s="88">
        <v>0.69479999999999997</v>
      </c>
      <c r="D13994" s="88">
        <v>16869.476296548426</v>
      </c>
    </row>
    <row r="13995" spans="3:4" x14ac:dyDescent="0.2">
      <c r="C13995" s="88">
        <v>0.69484999999999997</v>
      </c>
      <c r="D13995" s="88">
        <v>16869.563818186754</v>
      </c>
    </row>
    <row r="13996" spans="3:4" x14ac:dyDescent="0.2">
      <c r="C13996" s="88">
        <v>0.69489999999999996</v>
      </c>
      <c r="D13996" s="88">
        <v>16869.611451897115</v>
      </c>
    </row>
    <row r="13997" spans="3:4" x14ac:dyDescent="0.2">
      <c r="C13997" s="88">
        <v>0.69494999999999996</v>
      </c>
      <c r="D13997" s="88">
        <v>16869.786582015935</v>
      </c>
    </row>
    <row r="13998" spans="3:4" x14ac:dyDescent="0.2">
      <c r="C13998" s="88">
        <v>0.69499999999999995</v>
      </c>
      <c r="D13998" s="88">
        <v>16869.846296960062</v>
      </c>
    </row>
    <row r="13999" spans="3:4" x14ac:dyDescent="0.2">
      <c r="C13999" s="88">
        <v>0.69504999999999995</v>
      </c>
      <c r="D13999" s="88">
        <v>16869.916180296012</v>
      </c>
    </row>
    <row r="14000" spans="3:4" x14ac:dyDescent="0.2">
      <c r="C14000" s="88">
        <v>0.69510000000000005</v>
      </c>
      <c r="D14000" s="88">
        <v>16869.986895951515</v>
      </c>
    </row>
    <row r="14001" spans="3:4" x14ac:dyDescent="0.2">
      <c r="C14001" s="88">
        <v>0.69515000000000005</v>
      </c>
      <c r="D14001" s="88">
        <v>16870.160186860525</v>
      </c>
    </row>
    <row r="14002" spans="3:4" x14ac:dyDescent="0.2">
      <c r="C14002" s="88">
        <v>0.69520000000000004</v>
      </c>
      <c r="D14002" s="88">
        <v>16870.853285398724</v>
      </c>
    </row>
    <row r="14003" spans="3:4" x14ac:dyDescent="0.2">
      <c r="C14003" s="88">
        <v>0.69525000000000003</v>
      </c>
      <c r="D14003" s="88">
        <v>16871.115481685196</v>
      </c>
    </row>
    <row r="14004" spans="3:4" x14ac:dyDescent="0.2">
      <c r="C14004" s="88">
        <v>0.69530000000000003</v>
      </c>
      <c r="D14004" s="88">
        <v>16871.184637934082</v>
      </c>
    </row>
    <row r="14005" spans="3:4" x14ac:dyDescent="0.2">
      <c r="C14005" s="88">
        <v>0.69535000000000002</v>
      </c>
      <c r="D14005" s="88">
        <v>16871.19894240033</v>
      </c>
    </row>
    <row r="14006" spans="3:4" x14ac:dyDescent="0.2">
      <c r="C14006" s="88">
        <v>0.69540000000000002</v>
      </c>
      <c r="D14006" s="88">
        <v>16871.297650399043</v>
      </c>
    </row>
    <row r="14007" spans="3:4" x14ac:dyDescent="0.2">
      <c r="C14007" s="88">
        <v>0.69545000000000001</v>
      </c>
      <c r="D14007" s="88">
        <v>16871.354837936407</v>
      </c>
    </row>
    <row r="14008" spans="3:4" x14ac:dyDescent="0.2">
      <c r="C14008" s="88">
        <v>0.69550000000000001</v>
      </c>
      <c r="D14008" s="88">
        <v>16871.449423830611</v>
      </c>
    </row>
    <row r="14009" spans="3:4" x14ac:dyDescent="0.2">
      <c r="C14009" s="88">
        <v>0.69555</v>
      </c>
      <c r="D14009" s="88">
        <v>16871.485450398526</v>
      </c>
    </row>
    <row r="14010" spans="3:4" x14ac:dyDescent="0.2">
      <c r="C14010" s="88">
        <v>0.6956</v>
      </c>
      <c r="D14010" s="88">
        <v>16871.707471863567</v>
      </c>
    </row>
    <row r="14011" spans="3:4" x14ac:dyDescent="0.2">
      <c r="C14011" s="88">
        <v>0.69564999999999999</v>
      </c>
      <c r="D14011" s="88">
        <v>16871.754941561943</v>
      </c>
    </row>
    <row r="14012" spans="3:4" x14ac:dyDescent="0.2">
      <c r="C14012" s="88">
        <v>0.69569999999999999</v>
      </c>
      <c r="D14012" s="88">
        <v>16872.105176478461</v>
      </c>
    </row>
    <row r="14013" spans="3:4" x14ac:dyDescent="0.2">
      <c r="C14013" s="88">
        <v>0.69574999999999998</v>
      </c>
      <c r="D14013" s="88">
        <v>16872.326523538883</v>
      </c>
    </row>
    <row r="14014" spans="3:4" x14ac:dyDescent="0.2">
      <c r="C14014" s="88">
        <v>0.69579999999999997</v>
      </c>
      <c r="D14014" s="88">
        <v>16872.452011335885</v>
      </c>
    </row>
    <row r="14015" spans="3:4" x14ac:dyDescent="0.2">
      <c r="C14015" s="88">
        <v>0.69584999999999997</v>
      </c>
      <c r="D14015" s="88">
        <v>16872.573663279767</v>
      </c>
    </row>
    <row r="14016" spans="3:4" x14ac:dyDescent="0.2">
      <c r="C14016" s="88">
        <v>0.69589999999999996</v>
      </c>
      <c r="D14016" s="88">
        <v>16872.744122796168</v>
      </c>
    </row>
    <row r="14017" spans="3:4" x14ac:dyDescent="0.2">
      <c r="C14017" s="88">
        <v>0.69594999999999996</v>
      </c>
      <c r="D14017" s="88">
        <v>16872.928278782969</v>
      </c>
    </row>
    <row r="14018" spans="3:4" x14ac:dyDescent="0.2">
      <c r="C14018" s="88">
        <v>0.69599999999999995</v>
      </c>
      <c r="D14018" s="88">
        <v>16873.161961815749</v>
      </c>
    </row>
    <row r="14019" spans="3:4" x14ac:dyDescent="0.2">
      <c r="C14019" s="88">
        <v>0.69604999999999995</v>
      </c>
      <c r="D14019" s="88">
        <v>16873.169131790703</v>
      </c>
    </row>
    <row r="14020" spans="3:4" x14ac:dyDescent="0.2">
      <c r="C14020" s="88">
        <v>0.69610000000000005</v>
      </c>
      <c r="D14020" s="88">
        <v>16873.34122112269</v>
      </c>
    </row>
    <row r="14021" spans="3:4" x14ac:dyDescent="0.2">
      <c r="C14021" s="88">
        <v>0.69615000000000005</v>
      </c>
      <c r="D14021" s="88">
        <v>16873.493884402618</v>
      </c>
    </row>
    <row r="14022" spans="3:4" x14ac:dyDescent="0.2">
      <c r="C14022" s="88">
        <v>0.69620000000000004</v>
      </c>
      <c r="D14022" s="88">
        <v>16873.5915361433</v>
      </c>
    </row>
    <row r="14023" spans="3:4" x14ac:dyDescent="0.2">
      <c r="C14023" s="88">
        <v>0.69625000000000004</v>
      </c>
      <c r="D14023" s="88">
        <v>16873.628746485683</v>
      </c>
    </row>
    <row r="14024" spans="3:4" x14ac:dyDescent="0.2">
      <c r="C14024" s="88">
        <v>0.69630000000000003</v>
      </c>
      <c r="D14024" s="88">
        <v>16873.931543403305</v>
      </c>
    </row>
    <row r="14025" spans="3:4" x14ac:dyDescent="0.2">
      <c r="C14025" s="88">
        <v>0.69635000000000002</v>
      </c>
      <c r="D14025" s="88">
        <v>16873.937995532786</v>
      </c>
    </row>
    <row r="14026" spans="3:4" x14ac:dyDescent="0.2">
      <c r="C14026" s="88">
        <v>0.69640000000000002</v>
      </c>
      <c r="D14026" s="88">
        <v>16874.881403262269</v>
      </c>
    </row>
    <row r="14027" spans="3:4" x14ac:dyDescent="0.2">
      <c r="C14027" s="88">
        <v>0.69645000000000001</v>
      </c>
      <c r="D14027" s="88">
        <v>16875.391472261625</v>
      </c>
    </row>
    <row r="14028" spans="3:4" x14ac:dyDescent="0.2">
      <c r="C14028" s="88">
        <v>0.69650000000000001</v>
      </c>
      <c r="D14028" s="88">
        <v>16875.684083715223</v>
      </c>
    </row>
    <row r="14029" spans="3:4" x14ac:dyDescent="0.2">
      <c r="C14029" s="88">
        <v>0.69655</v>
      </c>
      <c r="D14029" s="88">
        <v>16875.73302403084</v>
      </c>
    </row>
    <row r="14030" spans="3:4" x14ac:dyDescent="0.2">
      <c r="C14030" s="88">
        <v>0.6966</v>
      </c>
      <c r="D14030" s="88">
        <v>16875.81000144027</v>
      </c>
    </row>
    <row r="14031" spans="3:4" x14ac:dyDescent="0.2">
      <c r="C14031" s="88">
        <v>0.69664999999999999</v>
      </c>
      <c r="D14031" s="88">
        <v>16875.966822402515</v>
      </c>
    </row>
    <row r="14032" spans="3:4" x14ac:dyDescent="0.2">
      <c r="C14032" s="88">
        <v>0.69669999999999999</v>
      </c>
      <c r="D14032" s="88">
        <v>16876.029970762811</v>
      </c>
    </row>
    <row r="14033" spans="3:4" x14ac:dyDescent="0.2">
      <c r="C14033" s="88">
        <v>0.69674999999999998</v>
      </c>
      <c r="D14033" s="88">
        <v>16876.128594978429</v>
      </c>
    </row>
    <row r="14034" spans="3:4" x14ac:dyDescent="0.2">
      <c r="C14034" s="88">
        <v>0.69679999999999997</v>
      </c>
      <c r="D14034" s="88">
        <v>16877.090801119091</v>
      </c>
    </row>
    <row r="14035" spans="3:4" x14ac:dyDescent="0.2">
      <c r="C14035" s="88">
        <v>0.69684999999999997</v>
      </c>
      <c r="D14035" s="88">
        <v>16877.158439030332</v>
      </c>
    </row>
    <row r="14036" spans="3:4" x14ac:dyDescent="0.2">
      <c r="C14036" s="88">
        <v>0.69689999999999996</v>
      </c>
      <c r="D14036" s="88">
        <v>16877.294463636012</v>
      </c>
    </row>
    <row r="14037" spans="3:4" x14ac:dyDescent="0.2">
      <c r="C14037" s="88">
        <v>0.69694999999999996</v>
      </c>
      <c r="D14037" s="88">
        <v>16877.40257864134</v>
      </c>
    </row>
    <row r="14038" spans="3:4" x14ac:dyDescent="0.2">
      <c r="C14038" s="88">
        <v>0.69699999999999995</v>
      </c>
      <c r="D14038" s="88">
        <v>16877.602917678127</v>
      </c>
    </row>
    <row r="14039" spans="3:4" x14ac:dyDescent="0.2">
      <c r="C14039" s="88">
        <v>0.69704999999999995</v>
      </c>
      <c r="D14039" s="88">
        <v>16878.068661789173</v>
      </c>
    </row>
    <row r="14040" spans="3:4" x14ac:dyDescent="0.2">
      <c r="C14040" s="88">
        <v>0.69710000000000005</v>
      </c>
      <c r="D14040" s="88">
        <v>16878.148536695291</v>
      </c>
    </row>
    <row r="14041" spans="3:4" x14ac:dyDescent="0.2">
      <c r="C14041" s="88">
        <v>0.69715000000000005</v>
      </c>
      <c r="D14041" s="88">
        <v>16878.298889301564</v>
      </c>
    </row>
    <row r="14042" spans="3:4" x14ac:dyDescent="0.2">
      <c r="C14042" s="88">
        <v>0.69720000000000004</v>
      </c>
      <c r="D14042" s="88">
        <v>16878.347247030641</v>
      </c>
    </row>
    <row r="14043" spans="3:4" x14ac:dyDescent="0.2">
      <c r="C14043" s="88">
        <v>0.69725000000000004</v>
      </c>
      <c r="D14043" s="88">
        <v>16878.547389633437</v>
      </c>
    </row>
    <row r="14044" spans="3:4" x14ac:dyDescent="0.2">
      <c r="C14044" s="88">
        <v>0.69730000000000003</v>
      </c>
      <c r="D14044" s="88">
        <v>16878.617243521159</v>
      </c>
    </row>
    <row r="14045" spans="3:4" x14ac:dyDescent="0.2">
      <c r="C14045" s="88">
        <v>0.69735000000000003</v>
      </c>
      <c r="D14045" s="88">
        <v>16879.073090438978</v>
      </c>
    </row>
    <row r="14046" spans="3:4" x14ac:dyDescent="0.2">
      <c r="C14046" s="88">
        <v>0.69740000000000002</v>
      </c>
      <c r="D14046" s="88">
        <v>16879.652089405787</v>
      </c>
    </row>
    <row r="14047" spans="3:4" x14ac:dyDescent="0.2">
      <c r="C14047" s="88">
        <v>0.69745000000000001</v>
      </c>
      <c r="D14047" s="88">
        <v>16879.745461072926</v>
      </c>
    </row>
    <row r="14048" spans="3:4" x14ac:dyDescent="0.2">
      <c r="C14048" s="88">
        <v>0.69750000000000001</v>
      </c>
      <c r="D14048" s="88">
        <v>16879.779236903491</v>
      </c>
    </row>
    <row r="14049" spans="3:4" x14ac:dyDescent="0.2">
      <c r="C14049" s="88">
        <v>0.69755</v>
      </c>
      <c r="D14049" s="88">
        <v>16879.884801677883</v>
      </c>
    </row>
    <row r="14050" spans="3:4" x14ac:dyDescent="0.2">
      <c r="C14050" s="88">
        <v>0.6976</v>
      </c>
      <c r="D14050" s="88">
        <v>16880.161664707193</v>
      </c>
    </row>
    <row r="14051" spans="3:4" x14ac:dyDescent="0.2">
      <c r="C14051" s="88">
        <v>0.69764999999999999</v>
      </c>
      <c r="D14051" s="88">
        <v>16880.201575888328</v>
      </c>
    </row>
    <row r="14052" spans="3:4" x14ac:dyDescent="0.2">
      <c r="C14052" s="88">
        <v>0.69769999999999999</v>
      </c>
      <c r="D14052" s="88">
        <v>16880.283659567031</v>
      </c>
    </row>
    <row r="14053" spans="3:4" x14ac:dyDescent="0.2">
      <c r="C14053" s="88">
        <v>0.69774999999999998</v>
      </c>
      <c r="D14053" s="88">
        <v>16880.423270278134</v>
      </c>
    </row>
    <row r="14054" spans="3:4" x14ac:dyDescent="0.2">
      <c r="C14054" s="88">
        <v>0.69779999999999998</v>
      </c>
      <c r="D14054" s="88">
        <v>16880.611568925538</v>
      </c>
    </row>
    <row r="14055" spans="3:4" x14ac:dyDescent="0.2">
      <c r="C14055" s="88">
        <v>0.69784999999999997</v>
      </c>
      <c r="D14055" s="88">
        <v>16880.908090821715</v>
      </c>
    </row>
    <row r="14056" spans="3:4" x14ac:dyDescent="0.2">
      <c r="C14056" s="88">
        <v>0.69789999999999996</v>
      </c>
      <c r="D14056" s="88">
        <v>16880.986022067849</v>
      </c>
    </row>
    <row r="14057" spans="3:4" x14ac:dyDescent="0.2">
      <c r="C14057" s="88">
        <v>0.69794999999999996</v>
      </c>
      <c r="D14057" s="88">
        <v>16881.094667117151</v>
      </c>
    </row>
    <row r="14058" spans="3:4" x14ac:dyDescent="0.2">
      <c r="C14058" s="88">
        <v>0.69799999999999995</v>
      </c>
      <c r="D14058" s="88">
        <v>16881.307339717132</v>
      </c>
    </row>
    <row r="14059" spans="3:4" x14ac:dyDescent="0.2">
      <c r="C14059" s="88">
        <v>0.69804999999999995</v>
      </c>
      <c r="D14059" s="88">
        <v>16881.361139077089</v>
      </c>
    </row>
    <row r="14060" spans="3:4" x14ac:dyDescent="0.2">
      <c r="C14060" s="88">
        <v>0.69810000000000005</v>
      </c>
      <c r="D14060" s="88">
        <v>16881.366383390967</v>
      </c>
    </row>
    <row r="14061" spans="3:4" x14ac:dyDescent="0.2">
      <c r="C14061" s="88">
        <v>0.69815000000000005</v>
      </c>
      <c r="D14061" s="88">
        <v>16881.415169149779</v>
      </c>
    </row>
    <row r="14062" spans="3:4" x14ac:dyDescent="0.2">
      <c r="C14062" s="88">
        <v>0.69820000000000004</v>
      </c>
      <c r="D14062" s="88">
        <v>16881.629744838283</v>
      </c>
    </row>
    <row r="14063" spans="3:4" x14ac:dyDescent="0.2">
      <c r="C14063" s="88">
        <v>0.69825000000000004</v>
      </c>
      <c r="D14063" s="88">
        <v>16881.752097563916</v>
      </c>
    </row>
    <row r="14064" spans="3:4" x14ac:dyDescent="0.2">
      <c r="C14064" s="88">
        <v>0.69830000000000003</v>
      </c>
      <c r="D14064" s="88">
        <v>16882.016258106465</v>
      </c>
    </row>
    <row r="14065" spans="3:4" x14ac:dyDescent="0.2">
      <c r="C14065" s="88">
        <v>0.69835000000000003</v>
      </c>
      <c r="D14065" s="88">
        <v>16882.238982730123</v>
      </c>
    </row>
    <row r="14066" spans="3:4" x14ac:dyDescent="0.2">
      <c r="C14066" s="88">
        <v>0.69840000000000002</v>
      </c>
      <c r="D14066" s="88">
        <v>16882.486363310498</v>
      </c>
    </row>
    <row r="14067" spans="3:4" x14ac:dyDescent="0.2">
      <c r="C14067" s="88">
        <v>0.69845000000000002</v>
      </c>
      <c r="D14067" s="88">
        <v>16882.57550100176</v>
      </c>
    </row>
    <row r="14068" spans="3:4" x14ac:dyDescent="0.2">
      <c r="C14068" s="88">
        <v>0.69850000000000001</v>
      </c>
      <c r="D14068" s="88">
        <v>16882.614581462993</v>
      </c>
    </row>
    <row r="14069" spans="3:4" x14ac:dyDescent="0.2">
      <c r="C14069" s="88">
        <v>0.69855</v>
      </c>
      <c r="D14069" s="88">
        <v>16882.804594340359</v>
      </c>
    </row>
    <row r="14070" spans="3:4" x14ac:dyDescent="0.2">
      <c r="C14070" s="88">
        <v>0.6986</v>
      </c>
      <c r="D14070" s="88">
        <v>16882.923368585456</v>
      </c>
    </row>
    <row r="14071" spans="3:4" x14ac:dyDescent="0.2">
      <c r="C14071" s="88">
        <v>0.69864999999999999</v>
      </c>
      <c r="D14071" s="88">
        <v>16883.042051496144</v>
      </c>
    </row>
    <row r="14072" spans="3:4" x14ac:dyDescent="0.2">
      <c r="C14072" s="88">
        <v>0.69869999999999999</v>
      </c>
      <c r="D14072" s="88">
        <v>16883.150047321331</v>
      </c>
    </row>
    <row r="14073" spans="3:4" x14ac:dyDescent="0.2">
      <c r="C14073" s="88">
        <v>0.69874999999999998</v>
      </c>
      <c r="D14073" s="88">
        <v>16883.204300784975</v>
      </c>
    </row>
    <row r="14074" spans="3:4" x14ac:dyDescent="0.2">
      <c r="C14074" s="88">
        <v>0.69879999999999998</v>
      </c>
      <c r="D14074" s="88">
        <v>16883.269642088384</v>
      </c>
    </row>
    <row r="14075" spans="3:4" x14ac:dyDescent="0.2">
      <c r="C14075" s="88">
        <v>0.69884999999999997</v>
      </c>
      <c r="D14075" s="88">
        <v>16883.28228155481</v>
      </c>
    </row>
    <row r="14076" spans="3:4" x14ac:dyDescent="0.2">
      <c r="C14076" s="88">
        <v>0.69889999999999997</v>
      </c>
      <c r="D14076" s="88">
        <v>16883.490744825336</v>
      </c>
    </row>
    <row r="14077" spans="3:4" x14ac:dyDescent="0.2">
      <c r="C14077" s="88">
        <v>0.69894999999999996</v>
      </c>
      <c r="D14077" s="88">
        <v>16883.496973804889</v>
      </c>
    </row>
    <row r="14078" spans="3:4" x14ac:dyDescent="0.2">
      <c r="C14078" s="88">
        <v>0.69899999999999995</v>
      </c>
      <c r="D14078" s="88">
        <v>16883.74723872279</v>
      </c>
    </row>
    <row r="14079" spans="3:4" x14ac:dyDescent="0.2">
      <c r="C14079" s="88">
        <v>0.69904999999999995</v>
      </c>
      <c r="D14079" s="88">
        <v>16883.871995388185</v>
      </c>
    </row>
    <row r="14080" spans="3:4" x14ac:dyDescent="0.2">
      <c r="C14080" s="88">
        <v>0.69910000000000005</v>
      </c>
      <c r="D14080" s="88">
        <v>16884.137512340312</v>
      </c>
    </row>
    <row r="14081" spans="3:4" x14ac:dyDescent="0.2">
      <c r="C14081" s="88">
        <v>0.69915000000000005</v>
      </c>
      <c r="D14081" s="88">
        <v>16884.332784056376</v>
      </c>
    </row>
    <row r="14082" spans="3:4" x14ac:dyDescent="0.2">
      <c r="C14082" s="88">
        <v>0.69920000000000004</v>
      </c>
      <c r="D14082" s="88">
        <v>16884.517212599854</v>
      </c>
    </row>
    <row r="14083" spans="3:4" x14ac:dyDescent="0.2">
      <c r="C14083" s="88">
        <v>0.69925000000000004</v>
      </c>
      <c r="D14083" s="88">
        <v>16884.887225838662</v>
      </c>
    </row>
    <row r="14084" spans="3:4" x14ac:dyDescent="0.2">
      <c r="C14084" s="88">
        <v>0.69930000000000003</v>
      </c>
      <c r="D14084" s="88">
        <v>16884.943936592543</v>
      </c>
    </row>
    <row r="14085" spans="3:4" x14ac:dyDescent="0.2">
      <c r="C14085" s="88">
        <v>0.69935000000000003</v>
      </c>
      <c r="D14085" s="88">
        <v>16885.065410156712</v>
      </c>
    </row>
    <row r="14086" spans="3:4" x14ac:dyDescent="0.2">
      <c r="C14086" s="88">
        <v>0.69940000000000002</v>
      </c>
      <c r="D14086" s="88">
        <v>16885.388753226052</v>
      </c>
    </row>
    <row r="14087" spans="3:4" x14ac:dyDescent="0.2">
      <c r="C14087" s="88">
        <v>0.69945000000000002</v>
      </c>
      <c r="D14087" s="88">
        <v>16885.443391426714</v>
      </c>
    </row>
    <row r="14088" spans="3:4" x14ac:dyDescent="0.2">
      <c r="C14088" s="88">
        <v>0.69950000000000001</v>
      </c>
      <c r="D14088" s="88">
        <v>16885.53210132719</v>
      </c>
    </row>
    <row r="14089" spans="3:4" x14ac:dyDescent="0.2">
      <c r="C14089" s="88">
        <v>0.69955000000000001</v>
      </c>
      <c r="D14089" s="88">
        <v>16885.934655908026</v>
      </c>
    </row>
    <row r="14090" spans="3:4" x14ac:dyDescent="0.2">
      <c r="C14090" s="88">
        <v>0.6996</v>
      </c>
      <c r="D14090" s="88">
        <v>16885.997243159112</v>
      </c>
    </row>
    <row r="14091" spans="3:4" x14ac:dyDescent="0.2">
      <c r="C14091" s="88">
        <v>0.69964999999999999</v>
      </c>
      <c r="D14091" s="88">
        <v>16886.12304420591</v>
      </c>
    </row>
    <row r="14092" spans="3:4" x14ac:dyDescent="0.2">
      <c r="C14092" s="88">
        <v>0.69969999999999999</v>
      </c>
      <c r="D14092" s="88">
        <v>16886.167507420629</v>
      </c>
    </row>
    <row r="14093" spans="3:4" x14ac:dyDescent="0.2">
      <c r="C14093" s="88">
        <v>0.69974999999999998</v>
      </c>
      <c r="D14093" s="88">
        <v>16886.253345933812</v>
      </c>
    </row>
    <row r="14094" spans="3:4" x14ac:dyDescent="0.2">
      <c r="C14094" s="88">
        <v>0.69979999999999998</v>
      </c>
      <c r="D14094" s="88">
        <v>16886.27327498472</v>
      </c>
    </row>
    <row r="14095" spans="3:4" x14ac:dyDescent="0.2">
      <c r="C14095" s="88">
        <v>0.69984999999999997</v>
      </c>
      <c r="D14095" s="88">
        <v>16886.39499338084</v>
      </c>
    </row>
    <row r="14096" spans="3:4" x14ac:dyDescent="0.2">
      <c r="C14096" s="88">
        <v>0.69989999999999997</v>
      </c>
      <c r="D14096" s="88">
        <v>16886.419289289046</v>
      </c>
    </row>
    <row r="14097" spans="3:4" x14ac:dyDescent="0.2">
      <c r="C14097" s="88">
        <v>0.69994999999999996</v>
      </c>
      <c r="D14097" s="88">
        <v>16886.432831225087</v>
      </c>
    </row>
    <row r="14098" spans="3:4" x14ac:dyDescent="0.2">
      <c r="C14098" s="88">
        <v>0.7</v>
      </c>
      <c r="D14098" s="88">
        <v>16886.544545794681</v>
      </c>
    </row>
    <row r="14099" spans="3:4" x14ac:dyDescent="0.2">
      <c r="C14099" s="88">
        <v>0.70004999999999995</v>
      </c>
      <c r="D14099" s="88">
        <v>16886.787274445942</v>
      </c>
    </row>
    <row r="14100" spans="3:4" x14ac:dyDescent="0.2">
      <c r="C14100" s="88">
        <v>0.70009999999999994</v>
      </c>
      <c r="D14100" s="88">
        <v>16886.811633746351</v>
      </c>
    </row>
    <row r="14101" spans="3:4" x14ac:dyDescent="0.2">
      <c r="C14101" s="88">
        <v>0.70015000000000005</v>
      </c>
      <c r="D14101" s="88">
        <v>16886.902035584964</v>
      </c>
    </row>
    <row r="14102" spans="3:4" x14ac:dyDescent="0.2">
      <c r="C14102" s="88">
        <v>0.70020000000000004</v>
      </c>
      <c r="D14102" s="88">
        <v>16886.9748801442</v>
      </c>
    </row>
    <row r="14103" spans="3:4" x14ac:dyDescent="0.2">
      <c r="C14103" s="88">
        <v>0.70025000000000004</v>
      </c>
      <c r="D14103" s="88">
        <v>16887.047704931047</v>
      </c>
    </row>
    <row r="14104" spans="3:4" x14ac:dyDescent="0.2">
      <c r="C14104" s="88">
        <v>0.70030000000000003</v>
      </c>
      <c r="D14104" s="88">
        <v>16887.197803902647</v>
      </c>
    </row>
    <row r="14105" spans="3:4" x14ac:dyDescent="0.2">
      <c r="C14105" s="88">
        <v>0.70035000000000003</v>
      </c>
      <c r="D14105" s="88">
        <v>16887.380117895053</v>
      </c>
    </row>
    <row r="14106" spans="3:4" x14ac:dyDescent="0.2">
      <c r="C14106" s="88">
        <v>0.70040000000000002</v>
      </c>
      <c r="D14106" s="88">
        <v>16887.380809649963</v>
      </c>
    </row>
    <row r="14107" spans="3:4" x14ac:dyDescent="0.2">
      <c r="C14107" s="88">
        <v>0.70045000000000002</v>
      </c>
      <c r="D14107" s="88">
        <v>16887.421942992692</v>
      </c>
    </row>
    <row r="14108" spans="3:4" x14ac:dyDescent="0.2">
      <c r="C14108" s="88">
        <v>0.70050000000000001</v>
      </c>
      <c r="D14108" s="88">
        <v>16887.598494577654</v>
      </c>
    </row>
    <row r="14109" spans="3:4" x14ac:dyDescent="0.2">
      <c r="C14109" s="88">
        <v>0.70055000000000001</v>
      </c>
      <c r="D14109" s="88">
        <v>16887.636208378906</v>
      </c>
    </row>
    <row r="14110" spans="3:4" x14ac:dyDescent="0.2">
      <c r="C14110" s="88">
        <v>0.7006</v>
      </c>
      <c r="D14110" s="88">
        <v>16887.755592478308</v>
      </c>
    </row>
    <row r="14111" spans="3:4" x14ac:dyDescent="0.2">
      <c r="C14111" s="88">
        <v>0.70065</v>
      </c>
      <c r="D14111" s="88">
        <v>16887.855078126791</v>
      </c>
    </row>
    <row r="14112" spans="3:4" x14ac:dyDescent="0.2">
      <c r="C14112" s="88">
        <v>0.70069999999999999</v>
      </c>
      <c r="D14112" s="88">
        <v>16887.946437404291</v>
      </c>
    </row>
    <row r="14113" spans="3:4" x14ac:dyDescent="0.2">
      <c r="C14113" s="88">
        <v>0.70074999999999998</v>
      </c>
      <c r="D14113" s="88">
        <v>16887.955334894556</v>
      </c>
    </row>
    <row r="14114" spans="3:4" x14ac:dyDescent="0.2">
      <c r="C14114" s="88">
        <v>0.70079999999999998</v>
      </c>
      <c r="D14114" s="88">
        <v>16887.973974375269</v>
      </c>
    </row>
    <row r="14115" spans="3:4" x14ac:dyDescent="0.2">
      <c r="C14115" s="88">
        <v>0.70084999999999997</v>
      </c>
      <c r="D14115" s="88">
        <v>16888.052060996808</v>
      </c>
    </row>
    <row r="14116" spans="3:4" x14ac:dyDescent="0.2">
      <c r="C14116" s="88">
        <v>0.70089999999999997</v>
      </c>
      <c r="D14116" s="88">
        <v>16888.187746208496</v>
      </c>
    </row>
    <row r="14117" spans="3:4" x14ac:dyDescent="0.2">
      <c r="C14117" s="88">
        <v>0.70094999999999996</v>
      </c>
      <c r="D14117" s="88">
        <v>16888.629783973065</v>
      </c>
    </row>
    <row r="14118" spans="3:4" x14ac:dyDescent="0.2">
      <c r="C14118" s="88">
        <v>0.70099999999999996</v>
      </c>
      <c r="D14118" s="88">
        <v>16888.639965735667</v>
      </c>
    </row>
    <row r="14119" spans="3:4" x14ac:dyDescent="0.2">
      <c r="C14119" s="88">
        <v>0.70104999999999995</v>
      </c>
      <c r="D14119" s="88">
        <v>16888.830149014935</v>
      </c>
    </row>
    <row r="14120" spans="3:4" x14ac:dyDescent="0.2">
      <c r="C14120" s="88">
        <v>0.70109999999999995</v>
      </c>
      <c r="D14120" s="88">
        <v>16889.038451018241</v>
      </c>
    </row>
    <row r="14121" spans="3:4" x14ac:dyDescent="0.2">
      <c r="C14121" s="88">
        <v>0.70115000000000005</v>
      </c>
      <c r="D14121" s="88">
        <v>16889.233535331576</v>
      </c>
    </row>
    <row r="14122" spans="3:4" x14ac:dyDescent="0.2">
      <c r="C14122" s="88">
        <v>0.70120000000000005</v>
      </c>
      <c r="D14122" s="88">
        <v>16889.389315048033</v>
      </c>
    </row>
    <row r="14123" spans="3:4" x14ac:dyDescent="0.2">
      <c r="C14123" s="88">
        <v>0.70125000000000004</v>
      </c>
      <c r="D14123" s="88">
        <v>16889.41613944737</v>
      </c>
    </row>
    <row r="14124" spans="3:4" x14ac:dyDescent="0.2">
      <c r="C14124" s="88">
        <v>0.70130000000000003</v>
      </c>
      <c r="D14124" s="88">
        <v>16889.521135041734</v>
      </c>
    </row>
    <row r="14125" spans="3:4" x14ac:dyDescent="0.2">
      <c r="C14125" s="88">
        <v>0.70135000000000003</v>
      </c>
      <c r="D14125" s="88">
        <v>16889.820918087389</v>
      </c>
    </row>
    <row r="14126" spans="3:4" x14ac:dyDescent="0.2">
      <c r="C14126" s="88">
        <v>0.70140000000000002</v>
      </c>
      <c r="D14126" s="88">
        <v>16890.052341628074</v>
      </c>
    </row>
    <row r="14127" spans="3:4" x14ac:dyDescent="0.2">
      <c r="C14127" s="88">
        <v>0.70145000000000002</v>
      </c>
      <c r="D14127" s="88">
        <v>16890.207484227965</v>
      </c>
    </row>
    <row r="14128" spans="3:4" x14ac:dyDescent="0.2">
      <c r="C14128" s="88">
        <v>0.70150000000000001</v>
      </c>
      <c r="D14128" s="88">
        <v>16890.297564224889</v>
      </c>
    </row>
    <row r="14129" spans="3:4" x14ac:dyDescent="0.2">
      <c r="C14129" s="88">
        <v>0.70155000000000001</v>
      </c>
      <c r="D14129" s="88">
        <v>16890.506153281523</v>
      </c>
    </row>
    <row r="14130" spans="3:4" x14ac:dyDescent="0.2">
      <c r="C14130" s="88">
        <v>0.7016</v>
      </c>
      <c r="D14130" s="88">
        <v>16890.744435393586</v>
      </c>
    </row>
    <row r="14131" spans="3:4" x14ac:dyDescent="0.2">
      <c r="C14131" s="88">
        <v>0.70165</v>
      </c>
      <c r="D14131" s="88">
        <v>16890.85224868096</v>
      </c>
    </row>
    <row r="14132" spans="3:4" x14ac:dyDescent="0.2">
      <c r="C14132" s="88">
        <v>0.70169999999999999</v>
      </c>
      <c r="D14132" s="88">
        <v>16891.062770584085</v>
      </c>
    </row>
    <row r="14133" spans="3:4" x14ac:dyDescent="0.2">
      <c r="C14133" s="88">
        <v>0.70174999999999998</v>
      </c>
      <c r="D14133" s="88">
        <v>16891.254085400295</v>
      </c>
    </row>
    <row r="14134" spans="3:4" x14ac:dyDescent="0.2">
      <c r="C14134" s="88">
        <v>0.70179999999999998</v>
      </c>
      <c r="D14134" s="88">
        <v>16891.35263507186</v>
      </c>
    </row>
    <row r="14135" spans="3:4" x14ac:dyDescent="0.2">
      <c r="C14135" s="88">
        <v>0.70184999999999997</v>
      </c>
      <c r="D14135" s="88">
        <v>16891.41159000804</v>
      </c>
    </row>
    <row r="14136" spans="3:4" x14ac:dyDescent="0.2">
      <c r="C14136" s="88">
        <v>0.70189999999999997</v>
      </c>
      <c r="D14136" s="88">
        <v>16891.968194780384</v>
      </c>
    </row>
    <row r="14137" spans="3:4" x14ac:dyDescent="0.2">
      <c r="C14137" s="88">
        <v>0.70194999999999996</v>
      </c>
      <c r="D14137" s="88">
        <v>16892.016325929522</v>
      </c>
    </row>
    <row r="14138" spans="3:4" x14ac:dyDescent="0.2">
      <c r="C14138" s="88">
        <v>0.70199999999999996</v>
      </c>
      <c r="D14138" s="88">
        <v>16892.148565245228</v>
      </c>
    </row>
    <row r="14139" spans="3:4" x14ac:dyDescent="0.2">
      <c r="C14139" s="88">
        <v>0.70204999999999995</v>
      </c>
      <c r="D14139" s="88">
        <v>16892.670407873986</v>
      </c>
    </row>
    <row r="14140" spans="3:4" x14ac:dyDescent="0.2">
      <c r="C14140" s="88">
        <v>0.70209999999999995</v>
      </c>
      <c r="D14140" s="88">
        <v>16892.922325775133</v>
      </c>
    </row>
    <row r="14141" spans="3:4" x14ac:dyDescent="0.2">
      <c r="C14141" s="88">
        <v>0.70215000000000005</v>
      </c>
      <c r="D14141" s="88">
        <v>16893.206629176828</v>
      </c>
    </row>
    <row r="14142" spans="3:4" x14ac:dyDescent="0.2">
      <c r="C14142" s="88">
        <v>0.70220000000000005</v>
      </c>
      <c r="D14142" s="88">
        <v>16893.25839852533</v>
      </c>
    </row>
    <row r="14143" spans="3:4" x14ac:dyDescent="0.2">
      <c r="C14143" s="88">
        <v>0.70225000000000004</v>
      </c>
      <c r="D14143" s="88">
        <v>16893.465050805338</v>
      </c>
    </row>
    <row r="14144" spans="3:4" x14ac:dyDescent="0.2">
      <c r="C14144" s="88">
        <v>0.70230000000000004</v>
      </c>
      <c r="D14144" s="88">
        <v>16893.695074928131</v>
      </c>
    </row>
    <row r="14145" spans="3:4" x14ac:dyDescent="0.2">
      <c r="C14145" s="88">
        <v>0.70235000000000003</v>
      </c>
      <c r="D14145" s="88">
        <v>16893.816891252762</v>
      </c>
    </row>
    <row r="14146" spans="3:4" x14ac:dyDescent="0.2">
      <c r="C14146" s="88">
        <v>0.70240000000000002</v>
      </c>
      <c r="D14146" s="88">
        <v>16893.883129616606</v>
      </c>
    </row>
    <row r="14147" spans="3:4" x14ac:dyDescent="0.2">
      <c r="C14147" s="88">
        <v>0.70245000000000002</v>
      </c>
      <c r="D14147" s="88">
        <v>16894.546434407232</v>
      </c>
    </row>
    <row r="14148" spans="3:4" x14ac:dyDescent="0.2">
      <c r="C14148" s="88">
        <v>0.70250000000000001</v>
      </c>
      <c r="D14148" s="88">
        <v>16895.026814317374</v>
      </c>
    </row>
    <row r="14149" spans="3:4" x14ac:dyDescent="0.2">
      <c r="C14149" s="88">
        <v>0.70255000000000001</v>
      </c>
      <c r="D14149" s="88">
        <v>16895.181446984876</v>
      </c>
    </row>
    <row r="14150" spans="3:4" x14ac:dyDescent="0.2">
      <c r="C14150" s="88">
        <v>0.7026</v>
      </c>
      <c r="D14150" s="88">
        <v>16895.548756755215</v>
      </c>
    </row>
    <row r="14151" spans="3:4" x14ac:dyDescent="0.2">
      <c r="C14151" s="88">
        <v>0.70265</v>
      </c>
      <c r="D14151" s="88">
        <v>16895.69207332825</v>
      </c>
    </row>
    <row r="14152" spans="3:4" x14ac:dyDescent="0.2">
      <c r="C14152" s="88">
        <v>0.70269999999999999</v>
      </c>
      <c r="D14152" s="88">
        <v>16895.726199900218</v>
      </c>
    </row>
    <row r="14153" spans="3:4" x14ac:dyDescent="0.2">
      <c r="C14153" s="88">
        <v>0.70274999999999999</v>
      </c>
      <c r="D14153" s="88">
        <v>16896.019062587347</v>
      </c>
    </row>
    <row r="14154" spans="3:4" x14ac:dyDescent="0.2">
      <c r="C14154" s="88">
        <v>0.70279999999999998</v>
      </c>
      <c r="D14154" s="88">
        <v>16896.318515646224</v>
      </c>
    </row>
    <row r="14155" spans="3:4" x14ac:dyDescent="0.2">
      <c r="C14155" s="88">
        <v>0.70284999999999997</v>
      </c>
      <c r="D14155" s="88">
        <v>16896.379996253734</v>
      </c>
    </row>
    <row r="14156" spans="3:4" x14ac:dyDescent="0.2">
      <c r="C14156" s="88">
        <v>0.70289999999999997</v>
      </c>
      <c r="D14156" s="88">
        <v>16896.580340470686</v>
      </c>
    </row>
    <row r="14157" spans="3:4" x14ac:dyDescent="0.2">
      <c r="C14157" s="88">
        <v>0.70294999999999996</v>
      </c>
      <c r="D14157" s="88">
        <v>16896.667930371463</v>
      </c>
    </row>
    <row r="14158" spans="3:4" x14ac:dyDescent="0.2">
      <c r="C14158" s="88">
        <v>0.70299999999999996</v>
      </c>
      <c r="D14158" s="88">
        <v>16896.847120175</v>
      </c>
    </row>
    <row r="14159" spans="3:4" x14ac:dyDescent="0.2">
      <c r="C14159" s="88">
        <v>0.70304999999999995</v>
      </c>
      <c r="D14159" s="88">
        <v>16897.789409778179</v>
      </c>
    </row>
    <row r="14160" spans="3:4" x14ac:dyDescent="0.2">
      <c r="C14160" s="88">
        <v>0.70309999999999995</v>
      </c>
      <c r="D14160" s="88">
        <v>16897.935693561874</v>
      </c>
    </row>
    <row r="14161" spans="3:4" x14ac:dyDescent="0.2">
      <c r="C14161" s="88">
        <v>0.70315000000000005</v>
      </c>
      <c r="D14161" s="88">
        <v>16897.937339624939</v>
      </c>
    </row>
    <row r="14162" spans="3:4" x14ac:dyDescent="0.2">
      <c r="C14162" s="88">
        <v>0.70320000000000005</v>
      </c>
      <c r="D14162" s="88">
        <v>16898.029243532532</v>
      </c>
    </row>
    <row r="14163" spans="3:4" x14ac:dyDescent="0.2">
      <c r="C14163" s="88">
        <v>0.70325000000000004</v>
      </c>
      <c r="D14163" s="88">
        <v>16898.439379462263</v>
      </c>
    </row>
    <row r="14164" spans="3:4" x14ac:dyDescent="0.2">
      <c r="C14164" s="88">
        <v>0.70330000000000004</v>
      </c>
      <c r="D14164" s="88">
        <v>16898.555757017857</v>
      </c>
    </row>
    <row r="14165" spans="3:4" x14ac:dyDescent="0.2">
      <c r="C14165" s="88">
        <v>0.70335000000000003</v>
      </c>
      <c r="D14165" s="88">
        <v>16898.880152564081</v>
      </c>
    </row>
    <row r="14166" spans="3:4" x14ac:dyDescent="0.2">
      <c r="C14166" s="88">
        <v>0.70340000000000003</v>
      </c>
      <c r="D14166" s="88">
        <v>16899.134671900683</v>
      </c>
    </row>
    <row r="14167" spans="3:4" x14ac:dyDescent="0.2">
      <c r="C14167" s="88">
        <v>0.70345000000000002</v>
      </c>
      <c r="D14167" s="88">
        <v>16899.835592469091</v>
      </c>
    </row>
    <row r="14168" spans="3:4" x14ac:dyDescent="0.2">
      <c r="C14168" s="88">
        <v>0.70350000000000001</v>
      </c>
      <c r="D14168" s="88">
        <v>16899.992848735899</v>
      </c>
    </row>
    <row r="14169" spans="3:4" x14ac:dyDescent="0.2">
      <c r="C14169" s="88">
        <v>0.70355000000000001</v>
      </c>
      <c r="D14169" s="88">
        <v>16900.075819362803</v>
      </c>
    </row>
    <row r="14170" spans="3:4" x14ac:dyDescent="0.2">
      <c r="C14170" s="88">
        <v>0.7036</v>
      </c>
      <c r="D14170" s="88">
        <v>16900.299968210682</v>
      </c>
    </row>
    <row r="14171" spans="3:4" x14ac:dyDescent="0.2">
      <c r="C14171" s="88">
        <v>0.70365</v>
      </c>
      <c r="D14171" s="88">
        <v>16900.583711726133</v>
      </c>
    </row>
    <row r="14172" spans="3:4" x14ac:dyDescent="0.2">
      <c r="C14172" s="88">
        <v>0.70369999999999999</v>
      </c>
      <c r="D14172" s="88">
        <v>16900.712745606885</v>
      </c>
    </row>
    <row r="14173" spans="3:4" x14ac:dyDescent="0.2">
      <c r="C14173" s="88">
        <v>0.70374999999999999</v>
      </c>
      <c r="D14173" s="88">
        <v>16900.972701182123</v>
      </c>
    </row>
    <row r="14174" spans="3:4" x14ac:dyDescent="0.2">
      <c r="C14174" s="88">
        <v>0.70379999999999998</v>
      </c>
      <c r="D14174" s="88">
        <v>16901.058228832979</v>
      </c>
    </row>
    <row r="14175" spans="3:4" x14ac:dyDescent="0.2">
      <c r="C14175" s="88">
        <v>0.70384999999999998</v>
      </c>
      <c r="D14175" s="88">
        <v>16901.128328856579</v>
      </c>
    </row>
    <row r="14176" spans="3:4" x14ac:dyDescent="0.2">
      <c r="C14176" s="88">
        <v>0.70389999999999997</v>
      </c>
      <c r="D14176" s="88">
        <v>16901.355360245841</v>
      </c>
    </row>
    <row r="14177" spans="3:4" x14ac:dyDescent="0.2">
      <c r="C14177" s="88">
        <v>0.70394999999999996</v>
      </c>
      <c r="D14177" s="88">
        <v>16901.422897571509</v>
      </c>
    </row>
    <row r="14178" spans="3:4" x14ac:dyDescent="0.2">
      <c r="C14178" s="88">
        <v>0.70399999999999996</v>
      </c>
      <c r="D14178" s="88">
        <v>16901.72069420731</v>
      </c>
    </row>
    <row r="14179" spans="3:4" x14ac:dyDescent="0.2">
      <c r="C14179" s="88">
        <v>0.70404999999999995</v>
      </c>
      <c r="D14179" s="88">
        <v>16901.978856968752</v>
      </c>
    </row>
    <row r="14180" spans="3:4" x14ac:dyDescent="0.2">
      <c r="C14180" s="88">
        <v>0.70409999999999995</v>
      </c>
      <c r="D14180" s="88">
        <v>16902.10539439401</v>
      </c>
    </row>
    <row r="14181" spans="3:4" x14ac:dyDescent="0.2">
      <c r="C14181" s="88">
        <v>0.70415000000000005</v>
      </c>
      <c r="D14181" s="88">
        <v>16902.122945989071</v>
      </c>
    </row>
    <row r="14182" spans="3:4" x14ac:dyDescent="0.2">
      <c r="C14182" s="88">
        <v>0.70420000000000005</v>
      </c>
      <c r="D14182" s="88">
        <v>16902.192132977219</v>
      </c>
    </row>
    <row r="14183" spans="3:4" x14ac:dyDescent="0.2">
      <c r="C14183" s="88">
        <v>0.70425000000000004</v>
      </c>
      <c r="D14183" s="88">
        <v>16902.255423926636</v>
      </c>
    </row>
    <row r="14184" spans="3:4" x14ac:dyDescent="0.2">
      <c r="C14184" s="88">
        <v>0.70430000000000004</v>
      </c>
      <c r="D14184" s="88">
        <v>16902.312178047079</v>
      </c>
    </row>
    <row r="14185" spans="3:4" x14ac:dyDescent="0.2">
      <c r="C14185" s="88">
        <v>0.70435000000000003</v>
      </c>
      <c r="D14185" s="88">
        <v>16902.372406100971</v>
      </c>
    </row>
    <row r="14186" spans="3:4" x14ac:dyDescent="0.2">
      <c r="C14186" s="88">
        <v>0.70440000000000003</v>
      </c>
      <c r="D14186" s="88">
        <v>16902.980161854299</v>
      </c>
    </row>
    <row r="14187" spans="3:4" x14ac:dyDescent="0.2">
      <c r="C14187" s="88">
        <v>0.70445000000000002</v>
      </c>
      <c r="D14187" s="88">
        <v>16903.233561182144</v>
      </c>
    </row>
    <row r="14188" spans="3:4" x14ac:dyDescent="0.2">
      <c r="C14188" s="88">
        <v>0.70450000000000002</v>
      </c>
      <c r="D14188" s="88">
        <v>16903.894533000814</v>
      </c>
    </row>
    <row r="14189" spans="3:4" x14ac:dyDescent="0.2">
      <c r="C14189" s="88">
        <v>0.70455000000000001</v>
      </c>
      <c r="D14189" s="88">
        <v>16904.196114458129</v>
      </c>
    </row>
    <row r="14190" spans="3:4" x14ac:dyDescent="0.2">
      <c r="C14190" s="88">
        <v>0.7046</v>
      </c>
      <c r="D14190" s="88">
        <v>16904.356625558547</v>
      </c>
    </row>
    <row r="14191" spans="3:4" x14ac:dyDescent="0.2">
      <c r="C14191" s="88">
        <v>0.70465</v>
      </c>
      <c r="D14191" s="88">
        <v>16904.367274641074</v>
      </c>
    </row>
    <row r="14192" spans="3:4" x14ac:dyDescent="0.2">
      <c r="C14192" s="88">
        <v>0.70469999999999999</v>
      </c>
      <c r="D14192" s="88">
        <v>16904.678936305569</v>
      </c>
    </row>
    <row r="14193" spans="3:4" x14ac:dyDescent="0.2">
      <c r="C14193" s="88">
        <v>0.70474999999999999</v>
      </c>
      <c r="D14193" s="88">
        <v>16904.860268794182</v>
      </c>
    </row>
    <row r="14194" spans="3:4" x14ac:dyDescent="0.2">
      <c r="C14194" s="88">
        <v>0.70479999999999998</v>
      </c>
      <c r="D14194" s="88">
        <v>16904.972319572295</v>
      </c>
    </row>
    <row r="14195" spans="3:4" x14ac:dyDescent="0.2">
      <c r="C14195" s="88">
        <v>0.70484999999999998</v>
      </c>
      <c r="D14195" s="88">
        <v>16905.362699020105</v>
      </c>
    </row>
    <row r="14196" spans="3:4" x14ac:dyDescent="0.2">
      <c r="C14196" s="88">
        <v>0.70489999999999997</v>
      </c>
      <c r="D14196" s="88">
        <v>16905.427288819876</v>
      </c>
    </row>
    <row r="14197" spans="3:4" x14ac:dyDescent="0.2">
      <c r="C14197" s="88">
        <v>0.70494999999999997</v>
      </c>
      <c r="D14197" s="88">
        <v>16905.490019539262</v>
      </c>
    </row>
    <row r="14198" spans="3:4" x14ac:dyDescent="0.2">
      <c r="C14198" s="88">
        <v>0.70499999999999996</v>
      </c>
      <c r="D14198" s="88">
        <v>16905.646839829304</v>
      </c>
    </row>
    <row r="14199" spans="3:4" x14ac:dyDescent="0.2">
      <c r="C14199" s="88">
        <v>0.70504999999999995</v>
      </c>
      <c r="D14199" s="88">
        <v>16905.919581007805</v>
      </c>
    </row>
    <row r="14200" spans="3:4" x14ac:dyDescent="0.2">
      <c r="C14200" s="88">
        <v>0.70509999999999995</v>
      </c>
      <c r="D14200" s="88">
        <v>16906.156562169839</v>
      </c>
    </row>
    <row r="14201" spans="3:4" x14ac:dyDescent="0.2">
      <c r="C14201" s="88">
        <v>0.70515000000000005</v>
      </c>
      <c r="D14201" s="88">
        <v>16906.183782323362</v>
      </c>
    </row>
    <row r="14202" spans="3:4" x14ac:dyDescent="0.2">
      <c r="C14202" s="88">
        <v>0.70520000000000005</v>
      </c>
      <c r="D14202" s="88">
        <v>16906.548081971843</v>
      </c>
    </row>
    <row r="14203" spans="3:4" x14ac:dyDescent="0.2">
      <c r="C14203" s="88">
        <v>0.70525000000000004</v>
      </c>
      <c r="D14203" s="88">
        <v>16906.56361116585</v>
      </c>
    </row>
    <row r="14204" spans="3:4" x14ac:dyDescent="0.2">
      <c r="C14204" s="88">
        <v>0.70530000000000004</v>
      </c>
      <c r="D14204" s="88">
        <v>16907.199871300345</v>
      </c>
    </row>
    <row r="14205" spans="3:4" x14ac:dyDescent="0.2">
      <c r="C14205" s="88">
        <v>0.70535000000000003</v>
      </c>
      <c r="D14205" s="88">
        <v>16907.338006480433</v>
      </c>
    </row>
    <row r="14206" spans="3:4" x14ac:dyDescent="0.2">
      <c r="C14206" s="88">
        <v>0.70540000000000003</v>
      </c>
      <c r="D14206" s="88">
        <v>16907.354902923795</v>
      </c>
    </row>
    <row r="14207" spans="3:4" x14ac:dyDescent="0.2">
      <c r="C14207" s="88">
        <v>0.70545000000000002</v>
      </c>
      <c r="D14207" s="88">
        <v>16907.427004057412</v>
      </c>
    </row>
    <row r="14208" spans="3:4" x14ac:dyDescent="0.2">
      <c r="C14208" s="88">
        <v>0.70550000000000002</v>
      </c>
      <c r="D14208" s="88">
        <v>16907.439811002845</v>
      </c>
    </row>
    <row r="14209" spans="3:4" x14ac:dyDescent="0.2">
      <c r="C14209" s="88">
        <v>0.70555000000000001</v>
      </c>
      <c r="D14209" s="88">
        <v>16907.550776670505</v>
      </c>
    </row>
    <row r="14210" spans="3:4" x14ac:dyDescent="0.2">
      <c r="C14210" s="88">
        <v>0.7056</v>
      </c>
      <c r="D14210" s="88">
        <v>16907.670060429198</v>
      </c>
    </row>
    <row r="14211" spans="3:4" x14ac:dyDescent="0.2">
      <c r="C14211" s="88">
        <v>0.70565</v>
      </c>
      <c r="D14211" s="88">
        <v>16907.809842931852</v>
      </c>
    </row>
    <row r="14212" spans="3:4" x14ac:dyDescent="0.2">
      <c r="C14212" s="88">
        <v>0.70569999999999999</v>
      </c>
      <c r="D14212" s="88">
        <v>16907.834808660868</v>
      </c>
    </row>
    <row r="14213" spans="3:4" x14ac:dyDescent="0.2">
      <c r="C14213" s="88">
        <v>0.70574999999999999</v>
      </c>
      <c r="D14213" s="88">
        <v>16908.09254059739</v>
      </c>
    </row>
    <row r="14214" spans="3:4" x14ac:dyDescent="0.2">
      <c r="C14214" s="88">
        <v>0.70579999999999998</v>
      </c>
      <c r="D14214" s="88">
        <v>16908.176408699626</v>
      </c>
    </row>
    <row r="14215" spans="3:4" x14ac:dyDescent="0.2">
      <c r="C14215" s="88">
        <v>0.70584999999999998</v>
      </c>
      <c r="D14215" s="88">
        <v>16908.312967093676</v>
      </c>
    </row>
    <row r="14216" spans="3:4" x14ac:dyDescent="0.2">
      <c r="C14216" s="88">
        <v>0.70589999999999997</v>
      </c>
      <c r="D14216" s="88">
        <v>16908.58190865404</v>
      </c>
    </row>
    <row r="14217" spans="3:4" x14ac:dyDescent="0.2">
      <c r="C14217" s="88">
        <v>0.70594999999999997</v>
      </c>
      <c r="D14217" s="88">
        <v>16908.88753930153</v>
      </c>
    </row>
    <row r="14218" spans="3:4" x14ac:dyDescent="0.2">
      <c r="C14218" s="88">
        <v>0.70599999999999996</v>
      </c>
      <c r="D14218" s="88">
        <v>16909.531943431666</v>
      </c>
    </row>
    <row r="14219" spans="3:4" x14ac:dyDescent="0.2">
      <c r="C14219" s="88">
        <v>0.70604999999999996</v>
      </c>
      <c r="D14219" s="88">
        <v>16909.673509984583</v>
      </c>
    </row>
    <row r="14220" spans="3:4" x14ac:dyDescent="0.2">
      <c r="C14220" s="88">
        <v>0.70609999999999995</v>
      </c>
      <c r="D14220" s="88">
        <v>16909.709214915743</v>
      </c>
    </row>
    <row r="14221" spans="3:4" x14ac:dyDescent="0.2">
      <c r="C14221" s="88">
        <v>0.70615000000000006</v>
      </c>
      <c r="D14221" s="88">
        <v>16909.765913590472</v>
      </c>
    </row>
    <row r="14222" spans="3:4" x14ac:dyDescent="0.2">
      <c r="C14222" s="88">
        <v>0.70620000000000005</v>
      </c>
      <c r="D14222" s="88">
        <v>16909.866909567914</v>
      </c>
    </row>
    <row r="14223" spans="3:4" x14ac:dyDescent="0.2">
      <c r="C14223" s="88">
        <v>0.70625000000000004</v>
      </c>
      <c r="D14223" s="88">
        <v>16910.125277974439</v>
      </c>
    </row>
    <row r="14224" spans="3:4" x14ac:dyDescent="0.2">
      <c r="C14224" s="88">
        <v>0.70630000000000004</v>
      </c>
      <c r="D14224" s="88">
        <v>16910.284645410877</v>
      </c>
    </row>
    <row r="14225" spans="3:4" x14ac:dyDescent="0.2">
      <c r="C14225" s="88">
        <v>0.70635000000000003</v>
      </c>
      <c r="D14225" s="88">
        <v>16910.469682757041</v>
      </c>
    </row>
    <row r="14226" spans="3:4" x14ac:dyDescent="0.2">
      <c r="C14226" s="88">
        <v>0.70640000000000003</v>
      </c>
      <c r="D14226" s="88">
        <v>16910.654499819924</v>
      </c>
    </row>
    <row r="14227" spans="3:4" x14ac:dyDescent="0.2">
      <c r="C14227" s="88">
        <v>0.70645000000000002</v>
      </c>
      <c r="D14227" s="88">
        <v>16910.701273086583</v>
      </c>
    </row>
    <row r="14228" spans="3:4" x14ac:dyDescent="0.2">
      <c r="C14228" s="88">
        <v>0.70650000000000002</v>
      </c>
      <c r="D14228" s="88">
        <v>16911.113066608417</v>
      </c>
    </row>
    <row r="14229" spans="3:4" x14ac:dyDescent="0.2">
      <c r="C14229" s="88">
        <v>0.70655000000000001</v>
      </c>
      <c r="D14229" s="88">
        <v>16911.216673604391</v>
      </c>
    </row>
    <row r="14230" spans="3:4" x14ac:dyDescent="0.2">
      <c r="C14230" s="88">
        <v>0.70660000000000001</v>
      </c>
      <c r="D14230" s="88">
        <v>16911.529535391404</v>
      </c>
    </row>
    <row r="14231" spans="3:4" x14ac:dyDescent="0.2">
      <c r="C14231" s="88">
        <v>0.70665</v>
      </c>
      <c r="D14231" s="88">
        <v>16911.693164571712</v>
      </c>
    </row>
    <row r="14232" spans="3:4" x14ac:dyDescent="0.2">
      <c r="C14232" s="88">
        <v>0.70669999999999999</v>
      </c>
      <c r="D14232" s="88">
        <v>16911.761873932828</v>
      </c>
    </row>
    <row r="14233" spans="3:4" x14ac:dyDescent="0.2">
      <c r="C14233" s="88">
        <v>0.70674999999999999</v>
      </c>
      <c r="D14233" s="88">
        <v>16911.958529124586</v>
      </c>
    </row>
    <row r="14234" spans="3:4" x14ac:dyDescent="0.2">
      <c r="C14234" s="88">
        <v>0.70679999999999998</v>
      </c>
      <c r="D14234" s="88">
        <v>16912.328233695589</v>
      </c>
    </row>
    <row r="14235" spans="3:4" x14ac:dyDescent="0.2">
      <c r="C14235" s="88">
        <v>0.70684999999999998</v>
      </c>
      <c r="D14235" s="88">
        <v>16912.384205109571</v>
      </c>
    </row>
    <row r="14236" spans="3:4" x14ac:dyDescent="0.2">
      <c r="C14236" s="88">
        <v>0.70689999999999997</v>
      </c>
      <c r="D14236" s="88">
        <v>16912.583756655516</v>
      </c>
    </row>
    <row r="14237" spans="3:4" x14ac:dyDescent="0.2">
      <c r="C14237" s="88">
        <v>0.70694999999999997</v>
      </c>
      <c r="D14237" s="88">
        <v>16912.831251172727</v>
      </c>
    </row>
    <row r="14238" spans="3:4" x14ac:dyDescent="0.2">
      <c r="C14238" s="88">
        <v>0.70699999999999996</v>
      </c>
      <c r="D14238" s="88">
        <v>16913.948544693445</v>
      </c>
    </row>
    <row r="14239" spans="3:4" x14ac:dyDescent="0.2">
      <c r="C14239" s="88">
        <v>0.70704999999999996</v>
      </c>
      <c r="D14239" s="88">
        <v>16913.994338623328</v>
      </c>
    </row>
    <row r="14240" spans="3:4" x14ac:dyDescent="0.2">
      <c r="C14240" s="88">
        <v>0.70709999999999995</v>
      </c>
      <c r="D14240" s="88">
        <v>16914.14742277476</v>
      </c>
    </row>
    <row r="14241" spans="3:4" x14ac:dyDescent="0.2">
      <c r="C14241" s="88">
        <v>0.70714999999999995</v>
      </c>
      <c r="D14241" s="88">
        <v>16914.507543639265</v>
      </c>
    </row>
    <row r="14242" spans="3:4" x14ac:dyDescent="0.2">
      <c r="C14242" s="88">
        <v>0.70720000000000005</v>
      </c>
      <c r="D14242" s="88">
        <v>16914.548627093867</v>
      </c>
    </row>
    <row r="14243" spans="3:4" x14ac:dyDescent="0.2">
      <c r="C14243" s="88">
        <v>0.70725000000000005</v>
      </c>
      <c r="D14243" s="88">
        <v>16914.769776714311</v>
      </c>
    </row>
    <row r="14244" spans="3:4" x14ac:dyDescent="0.2">
      <c r="C14244" s="88">
        <v>0.70730000000000004</v>
      </c>
      <c r="D14244" s="88">
        <v>16914.861123967687</v>
      </c>
    </row>
    <row r="14245" spans="3:4" x14ac:dyDescent="0.2">
      <c r="C14245" s="88">
        <v>0.70735000000000003</v>
      </c>
      <c r="D14245" s="88">
        <v>16915.142381347323</v>
      </c>
    </row>
    <row r="14246" spans="3:4" x14ac:dyDescent="0.2">
      <c r="C14246" s="88">
        <v>0.70740000000000003</v>
      </c>
      <c r="D14246" s="88">
        <v>16915.370146574769</v>
      </c>
    </row>
    <row r="14247" spans="3:4" x14ac:dyDescent="0.2">
      <c r="C14247" s="88">
        <v>0.70745000000000002</v>
      </c>
      <c r="D14247" s="88">
        <v>16915.406152618831</v>
      </c>
    </row>
    <row r="14248" spans="3:4" x14ac:dyDescent="0.2">
      <c r="C14248" s="88">
        <v>0.70750000000000002</v>
      </c>
      <c r="D14248" s="88">
        <v>16915.637539329909</v>
      </c>
    </row>
    <row r="14249" spans="3:4" x14ac:dyDescent="0.2">
      <c r="C14249" s="88">
        <v>0.70755000000000001</v>
      </c>
      <c r="D14249" s="88">
        <v>16915.648547725043</v>
      </c>
    </row>
    <row r="14250" spans="3:4" x14ac:dyDescent="0.2">
      <c r="C14250" s="88">
        <v>0.70760000000000001</v>
      </c>
      <c r="D14250" s="88">
        <v>16915.66916742317</v>
      </c>
    </row>
    <row r="14251" spans="3:4" x14ac:dyDescent="0.2">
      <c r="C14251" s="88">
        <v>0.70765</v>
      </c>
      <c r="D14251" s="88">
        <v>16915.693213522554</v>
      </c>
    </row>
    <row r="14252" spans="3:4" x14ac:dyDescent="0.2">
      <c r="C14252" s="88">
        <v>0.7077</v>
      </c>
      <c r="D14252" s="88">
        <v>16915.959015843837</v>
      </c>
    </row>
    <row r="14253" spans="3:4" x14ac:dyDescent="0.2">
      <c r="C14253" s="88">
        <v>0.70774999999999999</v>
      </c>
      <c r="D14253" s="88">
        <v>16915.993305949403</v>
      </c>
    </row>
    <row r="14254" spans="3:4" x14ac:dyDescent="0.2">
      <c r="C14254" s="88">
        <v>0.70779999999999998</v>
      </c>
      <c r="D14254" s="88">
        <v>16916.106321636013</v>
      </c>
    </row>
    <row r="14255" spans="3:4" x14ac:dyDescent="0.2">
      <c r="C14255" s="88">
        <v>0.70784999999999998</v>
      </c>
      <c r="D14255" s="88">
        <v>16916.132653656761</v>
      </c>
    </row>
    <row r="14256" spans="3:4" x14ac:dyDescent="0.2">
      <c r="C14256" s="88">
        <v>0.70789999999999997</v>
      </c>
      <c r="D14256" s="88">
        <v>16916.622406009832</v>
      </c>
    </row>
    <row r="14257" spans="3:4" x14ac:dyDescent="0.2">
      <c r="C14257" s="88">
        <v>0.70794999999999997</v>
      </c>
      <c r="D14257" s="88">
        <v>16916.813923305293</v>
      </c>
    </row>
    <row r="14258" spans="3:4" x14ac:dyDescent="0.2">
      <c r="C14258" s="88">
        <v>0.70799999999999996</v>
      </c>
      <c r="D14258" s="88">
        <v>16916.829781197848</v>
      </c>
    </row>
    <row r="14259" spans="3:4" x14ac:dyDescent="0.2">
      <c r="C14259" s="88">
        <v>0.70804999999999996</v>
      </c>
      <c r="D14259" s="88">
        <v>16916.89737202266</v>
      </c>
    </row>
    <row r="14260" spans="3:4" x14ac:dyDescent="0.2">
      <c r="C14260" s="88">
        <v>0.70809999999999995</v>
      </c>
      <c r="D14260" s="88">
        <v>16917.235664300173</v>
      </c>
    </row>
    <row r="14261" spans="3:4" x14ac:dyDescent="0.2">
      <c r="C14261" s="88">
        <v>0.70814999999999995</v>
      </c>
      <c r="D14261" s="88">
        <v>16917.327638984025</v>
      </c>
    </row>
    <row r="14262" spans="3:4" x14ac:dyDescent="0.2">
      <c r="C14262" s="88">
        <v>0.70820000000000005</v>
      </c>
      <c r="D14262" s="88">
        <v>16917.379079099108</v>
      </c>
    </row>
    <row r="14263" spans="3:4" x14ac:dyDescent="0.2">
      <c r="C14263" s="88">
        <v>0.70825000000000005</v>
      </c>
      <c r="D14263" s="88">
        <v>16917.848976908012</v>
      </c>
    </row>
    <row r="14264" spans="3:4" x14ac:dyDescent="0.2">
      <c r="C14264" s="88">
        <v>0.70830000000000004</v>
      </c>
      <c r="D14264" s="88">
        <v>16917.963060601418</v>
      </c>
    </row>
    <row r="14265" spans="3:4" x14ac:dyDescent="0.2">
      <c r="C14265" s="88">
        <v>0.70835000000000004</v>
      </c>
      <c r="D14265" s="88">
        <v>16918.147026452545</v>
      </c>
    </row>
    <row r="14266" spans="3:4" x14ac:dyDescent="0.2">
      <c r="C14266" s="88">
        <v>0.70840000000000003</v>
      </c>
      <c r="D14266" s="88">
        <v>16918.318288100272</v>
      </c>
    </row>
    <row r="14267" spans="3:4" x14ac:dyDescent="0.2">
      <c r="C14267" s="88">
        <v>0.70845000000000002</v>
      </c>
      <c r="D14267" s="88">
        <v>16918.447438699364</v>
      </c>
    </row>
    <row r="14268" spans="3:4" x14ac:dyDescent="0.2">
      <c r="C14268" s="88">
        <v>0.70850000000000002</v>
      </c>
      <c r="D14268" s="88">
        <v>16918.508535671313</v>
      </c>
    </row>
    <row r="14269" spans="3:4" x14ac:dyDescent="0.2">
      <c r="C14269" s="88">
        <v>0.70855000000000001</v>
      </c>
      <c r="D14269" s="88">
        <v>16918.697166297217</v>
      </c>
    </row>
    <row r="14270" spans="3:4" x14ac:dyDescent="0.2">
      <c r="C14270" s="88">
        <v>0.70860000000000001</v>
      </c>
      <c r="D14270" s="88">
        <v>16918.697536562879</v>
      </c>
    </row>
    <row r="14271" spans="3:4" x14ac:dyDescent="0.2">
      <c r="C14271" s="88">
        <v>0.70865</v>
      </c>
      <c r="D14271" s="88">
        <v>16918.842419205634</v>
      </c>
    </row>
    <row r="14272" spans="3:4" x14ac:dyDescent="0.2">
      <c r="C14272" s="88">
        <v>0.7087</v>
      </c>
      <c r="D14272" s="88">
        <v>16918.873339527374</v>
      </c>
    </row>
    <row r="14273" spans="3:4" x14ac:dyDescent="0.2">
      <c r="C14273" s="88">
        <v>0.70874999999999999</v>
      </c>
      <c r="D14273" s="88">
        <v>16919.101148087724</v>
      </c>
    </row>
    <row r="14274" spans="3:4" x14ac:dyDescent="0.2">
      <c r="C14274" s="88">
        <v>0.70879999999999999</v>
      </c>
      <c r="D14274" s="88">
        <v>16919.367070822474</v>
      </c>
    </row>
    <row r="14275" spans="3:4" x14ac:dyDescent="0.2">
      <c r="C14275" s="88">
        <v>0.70884999999999998</v>
      </c>
      <c r="D14275" s="88">
        <v>16919.410436752587</v>
      </c>
    </row>
    <row r="14276" spans="3:4" x14ac:dyDescent="0.2">
      <c r="C14276" s="88">
        <v>0.70889999999999997</v>
      </c>
      <c r="D14276" s="88">
        <v>16919.561449084908</v>
      </c>
    </row>
    <row r="14277" spans="3:4" x14ac:dyDescent="0.2">
      <c r="C14277" s="88">
        <v>0.70894999999999997</v>
      </c>
      <c r="D14277" s="88">
        <v>16919.69820955996</v>
      </c>
    </row>
    <row r="14278" spans="3:4" x14ac:dyDescent="0.2">
      <c r="C14278" s="88">
        <v>0.70899999999999996</v>
      </c>
      <c r="D14278" s="88">
        <v>16920.54749431285</v>
      </c>
    </row>
    <row r="14279" spans="3:4" x14ac:dyDescent="0.2">
      <c r="C14279" s="88">
        <v>0.70904999999999996</v>
      </c>
      <c r="D14279" s="88">
        <v>16920.958240555487</v>
      </c>
    </row>
    <row r="14280" spans="3:4" x14ac:dyDescent="0.2">
      <c r="C14280" s="88">
        <v>0.70909999999999995</v>
      </c>
      <c r="D14280" s="88">
        <v>16921.585564753696</v>
      </c>
    </row>
    <row r="14281" spans="3:4" x14ac:dyDescent="0.2">
      <c r="C14281" s="88">
        <v>0.70914999999999995</v>
      </c>
      <c r="D14281" s="88">
        <v>16921.595476365128</v>
      </c>
    </row>
    <row r="14282" spans="3:4" x14ac:dyDescent="0.2">
      <c r="C14282" s="88">
        <v>0.70920000000000005</v>
      </c>
      <c r="D14282" s="88">
        <v>16921.610379431906</v>
      </c>
    </row>
    <row r="14283" spans="3:4" x14ac:dyDescent="0.2">
      <c r="C14283" s="88">
        <v>0.70925000000000005</v>
      </c>
      <c r="D14283" s="88">
        <v>16921.618813754023</v>
      </c>
    </row>
    <row r="14284" spans="3:4" x14ac:dyDescent="0.2">
      <c r="C14284" s="88">
        <v>0.70930000000000004</v>
      </c>
      <c r="D14284" s="88">
        <v>16921.628553405018</v>
      </c>
    </row>
    <row r="14285" spans="3:4" x14ac:dyDescent="0.2">
      <c r="C14285" s="88">
        <v>0.70935000000000004</v>
      </c>
      <c r="D14285" s="88">
        <v>16921.841137157098</v>
      </c>
    </row>
    <row r="14286" spans="3:4" x14ac:dyDescent="0.2">
      <c r="C14286" s="88">
        <v>0.70940000000000003</v>
      </c>
      <c r="D14286" s="88">
        <v>16921.947476270725</v>
      </c>
    </row>
    <row r="14287" spans="3:4" x14ac:dyDescent="0.2">
      <c r="C14287" s="88">
        <v>0.70945000000000003</v>
      </c>
      <c r="D14287" s="88">
        <v>16922.215135366219</v>
      </c>
    </row>
    <row r="14288" spans="3:4" x14ac:dyDescent="0.2">
      <c r="C14288" s="88">
        <v>0.70950000000000002</v>
      </c>
      <c r="D14288" s="88">
        <v>16922.297918936089</v>
      </c>
    </row>
    <row r="14289" spans="3:4" x14ac:dyDescent="0.2">
      <c r="C14289" s="88">
        <v>0.70955000000000001</v>
      </c>
      <c r="D14289" s="88">
        <v>16922.308771147589</v>
      </c>
    </row>
    <row r="14290" spans="3:4" x14ac:dyDescent="0.2">
      <c r="C14290" s="88">
        <v>0.70960000000000001</v>
      </c>
      <c r="D14290" s="88">
        <v>16922.55423172818</v>
      </c>
    </row>
    <row r="14291" spans="3:4" x14ac:dyDescent="0.2">
      <c r="C14291" s="88">
        <v>0.70965</v>
      </c>
      <c r="D14291" s="88">
        <v>16922.913966236032</v>
      </c>
    </row>
    <row r="14292" spans="3:4" x14ac:dyDescent="0.2">
      <c r="C14292" s="88">
        <v>0.7097</v>
      </c>
      <c r="D14292" s="88">
        <v>16922.919914842169</v>
      </c>
    </row>
    <row r="14293" spans="3:4" x14ac:dyDescent="0.2">
      <c r="C14293" s="88">
        <v>0.70974999999999999</v>
      </c>
      <c r="D14293" s="88">
        <v>16922.971320587389</v>
      </c>
    </row>
    <row r="14294" spans="3:4" x14ac:dyDescent="0.2">
      <c r="C14294" s="88">
        <v>0.70979999999999999</v>
      </c>
      <c r="D14294" s="88">
        <v>16923.113163410908</v>
      </c>
    </row>
    <row r="14295" spans="3:4" x14ac:dyDescent="0.2">
      <c r="C14295" s="88">
        <v>0.70984999999999998</v>
      </c>
      <c r="D14295" s="88">
        <v>16923.333210864701</v>
      </c>
    </row>
    <row r="14296" spans="3:4" x14ac:dyDescent="0.2">
      <c r="C14296" s="88">
        <v>0.70989999999999998</v>
      </c>
      <c r="D14296" s="88">
        <v>16923.552443578592</v>
      </c>
    </row>
    <row r="14297" spans="3:4" x14ac:dyDescent="0.2">
      <c r="C14297" s="88">
        <v>0.70994999999999997</v>
      </c>
      <c r="D14297" s="88">
        <v>16923.576753720787</v>
      </c>
    </row>
    <row r="14298" spans="3:4" x14ac:dyDescent="0.2">
      <c r="C14298" s="88">
        <v>0.71</v>
      </c>
      <c r="D14298" s="88">
        <v>16923.783094930222</v>
      </c>
    </row>
    <row r="14299" spans="3:4" x14ac:dyDescent="0.2">
      <c r="C14299" s="88">
        <v>0.71004999999999996</v>
      </c>
      <c r="D14299" s="88">
        <v>16923.840516794848</v>
      </c>
    </row>
    <row r="14300" spans="3:4" x14ac:dyDescent="0.2">
      <c r="C14300" s="88">
        <v>0.71009999999999995</v>
      </c>
      <c r="D14300" s="88">
        <v>16923.876809453992</v>
      </c>
    </row>
    <row r="14301" spans="3:4" x14ac:dyDescent="0.2">
      <c r="C14301" s="88">
        <v>0.71014999999999995</v>
      </c>
      <c r="D14301" s="88">
        <v>16924.159535950712</v>
      </c>
    </row>
    <row r="14302" spans="3:4" x14ac:dyDescent="0.2">
      <c r="C14302" s="88">
        <v>0.71020000000000005</v>
      </c>
      <c r="D14302" s="88">
        <v>16924.338441950833</v>
      </c>
    </row>
    <row r="14303" spans="3:4" x14ac:dyDescent="0.2">
      <c r="C14303" s="88">
        <v>0.71025000000000005</v>
      </c>
      <c r="D14303" s="88">
        <v>16924.669310243135</v>
      </c>
    </row>
    <row r="14304" spans="3:4" x14ac:dyDescent="0.2">
      <c r="C14304" s="88">
        <v>0.71030000000000004</v>
      </c>
      <c r="D14304" s="88">
        <v>16924.682790799296</v>
      </c>
    </row>
    <row r="14305" spans="3:4" x14ac:dyDescent="0.2">
      <c r="C14305" s="88">
        <v>0.71035000000000004</v>
      </c>
      <c r="D14305" s="88">
        <v>16924.94239778104</v>
      </c>
    </row>
    <row r="14306" spans="3:4" x14ac:dyDescent="0.2">
      <c r="C14306" s="88">
        <v>0.71040000000000003</v>
      </c>
      <c r="D14306" s="88">
        <v>16925.428533593942</v>
      </c>
    </row>
    <row r="14307" spans="3:4" x14ac:dyDescent="0.2">
      <c r="C14307" s="88">
        <v>0.71045000000000003</v>
      </c>
      <c r="D14307" s="88">
        <v>16925.584314984775</v>
      </c>
    </row>
    <row r="14308" spans="3:4" x14ac:dyDescent="0.2">
      <c r="C14308" s="88">
        <v>0.71050000000000002</v>
      </c>
      <c r="D14308" s="88">
        <v>16925.782272146411</v>
      </c>
    </row>
    <row r="14309" spans="3:4" x14ac:dyDescent="0.2">
      <c r="C14309" s="88">
        <v>0.71055000000000001</v>
      </c>
      <c r="D14309" s="88">
        <v>16926.054039945782</v>
      </c>
    </row>
    <row r="14310" spans="3:4" x14ac:dyDescent="0.2">
      <c r="C14310" s="88">
        <v>0.71060000000000001</v>
      </c>
      <c r="D14310" s="88">
        <v>16926.32670492282</v>
      </c>
    </row>
    <row r="14311" spans="3:4" x14ac:dyDescent="0.2">
      <c r="C14311" s="88">
        <v>0.71065</v>
      </c>
      <c r="D14311" s="88">
        <v>16926.352865636472</v>
      </c>
    </row>
    <row r="14312" spans="3:4" x14ac:dyDescent="0.2">
      <c r="C14312" s="88">
        <v>0.7107</v>
      </c>
      <c r="D14312" s="88">
        <v>16926.631417693294</v>
      </c>
    </row>
    <row r="14313" spans="3:4" x14ac:dyDescent="0.2">
      <c r="C14313" s="88">
        <v>0.71074999999999999</v>
      </c>
      <c r="D14313" s="88">
        <v>16926.746244287962</v>
      </c>
    </row>
    <row r="14314" spans="3:4" x14ac:dyDescent="0.2">
      <c r="C14314" s="88">
        <v>0.71079999999999999</v>
      </c>
      <c r="D14314" s="88">
        <v>16926.997444849592</v>
      </c>
    </row>
    <row r="14315" spans="3:4" x14ac:dyDescent="0.2">
      <c r="C14315" s="88">
        <v>0.71084999999999998</v>
      </c>
      <c r="D14315" s="88">
        <v>16927.093670185754</v>
      </c>
    </row>
    <row r="14316" spans="3:4" x14ac:dyDescent="0.2">
      <c r="C14316" s="88">
        <v>0.71089999999999998</v>
      </c>
      <c r="D14316" s="88">
        <v>16927.354760390368</v>
      </c>
    </row>
    <row r="14317" spans="3:4" x14ac:dyDescent="0.2">
      <c r="C14317" s="88">
        <v>0.71094999999999997</v>
      </c>
      <c r="D14317" s="88">
        <v>16927.526807399205</v>
      </c>
    </row>
    <row r="14318" spans="3:4" x14ac:dyDescent="0.2">
      <c r="C14318" s="88">
        <v>0.71099999999999997</v>
      </c>
      <c r="D14318" s="88">
        <v>16927.642221257596</v>
      </c>
    </row>
    <row r="14319" spans="3:4" x14ac:dyDescent="0.2">
      <c r="C14319" s="88">
        <v>0.71104999999999996</v>
      </c>
      <c r="D14319" s="88">
        <v>16927.710536013583</v>
      </c>
    </row>
    <row r="14320" spans="3:4" x14ac:dyDescent="0.2">
      <c r="C14320" s="88">
        <v>0.71109999999999995</v>
      </c>
      <c r="D14320" s="88">
        <v>16927.721804986926</v>
      </c>
    </row>
    <row r="14321" spans="3:4" x14ac:dyDescent="0.2">
      <c r="C14321" s="88">
        <v>0.71114999999999995</v>
      </c>
      <c r="D14321" s="88">
        <v>16927.851772521892</v>
      </c>
    </row>
    <row r="14322" spans="3:4" x14ac:dyDescent="0.2">
      <c r="C14322" s="88">
        <v>0.71120000000000005</v>
      </c>
      <c r="D14322" s="88">
        <v>16928.017895100009</v>
      </c>
    </row>
    <row r="14323" spans="3:4" x14ac:dyDescent="0.2">
      <c r="C14323" s="88">
        <v>0.71125000000000005</v>
      </c>
      <c r="D14323" s="88">
        <v>16928.031707537612</v>
      </c>
    </row>
    <row r="14324" spans="3:4" x14ac:dyDescent="0.2">
      <c r="C14324" s="88">
        <v>0.71130000000000004</v>
      </c>
      <c r="D14324" s="88">
        <v>16928.052507819622</v>
      </c>
    </row>
    <row r="14325" spans="3:4" x14ac:dyDescent="0.2">
      <c r="C14325" s="88">
        <v>0.71135000000000004</v>
      </c>
      <c r="D14325" s="88">
        <v>16928.367323562357</v>
      </c>
    </row>
    <row r="14326" spans="3:4" x14ac:dyDescent="0.2">
      <c r="C14326" s="88">
        <v>0.71140000000000003</v>
      </c>
      <c r="D14326" s="88">
        <v>16928.539696298169</v>
      </c>
    </row>
    <row r="14327" spans="3:4" x14ac:dyDescent="0.2">
      <c r="C14327" s="88">
        <v>0.71145000000000003</v>
      </c>
      <c r="D14327" s="88">
        <v>16928.618325219613</v>
      </c>
    </row>
    <row r="14328" spans="3:4" x14ac:dyDescent="0.2">
      <c r="C14328" s="88">
        <v>0.71150000000000002</v>
      </c>
      <c r="D14328" s="88">
        <v>16928.714978376251</v>
      </c>
    </row>
    <row r="14329" spans="3:4" x14ac:dyDescent="0.2">
      <c r="C14329" s="88">
        <v>0.71155000000000002</v>
      </c>
      <c r="D14329" s="88">
        <v>16928.763658263699</v>
      </c>
    </row>
    <row r="14330" spans="3:4" x14ac:dyDescent="0.2">
      <c r="C14330" s="88">
        <v>0.71160000000000001</v>
      </c>
      <c r="D14330" s="88">
        <v>16929.374509321766</v>
      </c>
    </row>
    <row r="14331" spans="3:4" x14ac:dyDescent="0.2">
      <c r="C14331" s="88">
        <v>0.71165</v>
      </c>
      <c r="D14331" s="88">
        <v>16929.564893199717</v>
      </c>
    </row>
    <row r="14332" spans="3:4" x14ac:dyDescent="0.2">
      <c r="C14332" s="88">
        <v>0.7117</v>
      </c>
      <c r="D14332" s="88">
        <v>16929.888074327697</v>
      </c>
    </row>
    <row r="14333" spans="3:4" x14ac:dyDescent="0.2">
      <c r="C14333" s="88">
        <v>0.71174999999999999</v>
      </c>
      <c r="D14333" s="88">
        <v>16930.31109399299</v>
      </c>
    </row>
    <row r="14334" spans="3:4" x14ac:dyDescent="0.2">
      <c r="C14334" s="88">
        <v>0.71179999999999999</v>
      </c>
      <c r="D14334" s="88">
        <v>16930.377413081329</v>
      </c>
    </row>
    <row r="14335" spans="3:4" x14ac:dyDescent="0.2">
      <c r="C14335" s="88">
        <v>0.71184999999999998</v>
      </c>
      <c r="D14335" s="88">
        <v>16930.601494936545</v>
      </c>
    </row>
    <row r="14336" spans="3:4" x14ac:dyDescent="0.2">
      <c r="C14336" s="88">
        <v>0.71189999999999998</v>
      </c>
      <c r="D14336" s="88">
        <v>16930.892127373227</v>
      </c>
    </row>
    <row r="14337" spans="3:4" x14ac:dyDescent="0.2">
      <c r="C14337" s="88">
        <v>0.71194999999999997</v>
      </c>
      <c r="D14337" s="88">
        <v>16930.950949134272</v>
      </c>
    </row>
    <row r="14338" spans="3:4" x14ac:dyDescent="0.2">
      <c r="C14338" s="88">
        <v>0.71199999999999997</v>
      </c>
      <c r="D14338" s="88">
        <v>16930.985273520455</v>
      </c>
    </row>
    <row r="14339" spans="3:4" x14ac:dyDescent="0.2">
      <c r="C14339" s="88">
        <v>0.71204999999999996</v>
      </c>
      <c r="D14339" s="88">
        <v>16931.221740035093</v>
      </c>
    </row>
    <row r="14340" spans="3:4" x14ac:dyDescent="0.2">
      <c r="C14340" s="88">
        <v>0.71209999999999996</v>
      </c>
      <c r="D14340" s="88">
        <v>16931.681966356737</v>
      </c>
    </row>
    <row r="14341" spans="3:4" x14ac:dyDescent="0.2">
      <c r="C14341" s="88">
        <v>0.71214999999999995</v>
      </c>
      <c r="D14341" s="88">
        <v>16931.766549735446</v>
      </c>
    </row>
    <row r="14342" spans="3:4" x14ac:dyDescent="0.2">
      <c r="C14342" s="88">
        <v>0.71220000000000006</v>
      </c>
      <c r="D14342" s="88">
        <v>16932.23200231904</v>
      </c>
    </row>
    <row r="14343" spans="3:4" x14ac:dyDescent="0.2">
      <c r="C14343" s="88">
        <v>0.71225000000000005</v>
      </c>
      <c r="D14343" s="88">
        <v>16932.281510392637</v>
      </c>
    </row>
    <row r="14344" spans="3:4" x14ac:dyDescent="0.2">
      <c r="C14344" s="88">
        <v>0.71230000000000004</v>
      </c>
      <c r="D14344" s="88">
        <v>16932.349340181077</v>
      </c>
    </row>
    <row r="14345" spans="3:4" x14ac:dyDescent="0.2">
      <c r="C14345" s="88">
        <v>0.71235000000000004</v>
      </c>
      <c r="D14345" s="88">
        <v>16932.542756074134</v>
      </c>
    </row>
    <row r="14346" spans="3:4" x14ac:dyDescent="0.2">
      <c r="C14346" s="88">
        <v>0.71240000000000003</v>
      </c>
      <c r="D14346" s="88">
        <v>16932.631560054346</v>
      </c>
    </row>
    <row r="14347" spans="3:4" x14ac:dyDescent="0.2">
      <c r="C14347" s="88">
        <v>0.71245000000000003</v>
      </c>
      <c r="D14347" s="88">
        <v>16932.697292310317</v>
      </c>
    </row>
    <row r="14348" spans="3:4" x14ac:dyDescent="0.2">
      <c r="C14348" s="88">
        <v>0.71250000000000002</v>
      </c>
      <c r="D14348" s="88">
        <v>16932.87410697572</v>
      </c>
    </row>
    <row r="14349" spans="3:4" x14ac:dyDescent="0.2">
      <c r="C14349" s="88">
        <v>0.71255000000000002</v>
      </c>
      <c r="D14349" s="88">
        <v>16933.042618543328</v>
      </c>
    </row>
    <row r="14350" spans="3:4" x14ac:dyDescent="0.2">
      <c r="C14350" s="88">
        <v>0.71260000000000001</v>
      </c>
      <c r="D14350" s="88">
        <v>16933.253042332304</v>
      </c>
    </row>
    <row r="14351" spans="3:4" x14ac:dyDescent="0.2">
      <c r="C14351" s="88">
        <v>0.71265000000000001</v>
      </c>
      <c r="D14351" s="88">
        <v>16933.354882034488</v>
      </c>
    </row>
    <row r="14352" spans="3:4" x14ac:dyDescent="0.2">
      <c r="C14352" s="88">
        <v>0.7127</v>
      </c>
      <c r="D14352" s="88">
        <v>16933.756631148484</v>
      </c>
    </row>
    <row r="14353" spans="3:4" x14ac:dyDescent="0.2">
      <c r="C14353" s="88">
        <v>0.71274999999999999</v>
      </c>
      <c r="D14353" s="88">
        <v>16933.878773797136</v>
      </c>
    </row>
    <row r="14354" spans="3:4" x14ac:dyDescent="0.2">
      <c r="C14354" s="88">
        <v>0.71279999999999999</v>
      </c>
      <c r="D14354" s="88">
        <v>16934.009509646337</v>
      </c>
    </row>
    <row r="14355" spans="3:4" x14ac:dyDescent="0.2">
      <c r="C14355" s="88">
        <v>0.71284999999999998</v>
      </c>
      <c r="D14355" s="88">
        <v>16934.123842319099</v>
      </c>
    </row>
    <row r="14356" spans="3:4" x14ac:dyDescent="0.2">
      <c r="C14356" s="88">
        <v>0.71289999999999998</v>
      </c>
      <c r="D14356" s="88">
        <v>16934.577048952451</v>
      </c>
    </row>
    <row r="14357" spans="3:4" x14ac:dyDescent="0.2">
      <c r="C14357" s="88">
        <v>0.71294999999999997</v>
      </c>
      <c r="D14357" s="88">
        <v>16934.666229985949</v>
      </c>
    </row>
    <row r="14358" spans="3:4" x14ac:dyDescent="0.2">
      <c r="C14358" s="88">
        <v>0.71299999999999997</v>
      </c>
      <c r="D14358" s="88">
        <v>16935.317877453934</v>
      </c>
    </row>
    <row r="14359" spans="3:4" x14ac:dyDescent="0.2">
      <c r="C14359" s="88">
        <v>0.71304999999999996</v>
      </c>
      <c r="D14359" s="88">
        <v>16935.375102327856</v>
      </c>
    </row>
    <row r="14360" spans="3:4" x14ac:dyDescent="0.2">
      <c r="C14360" s="88">
        <v>0.71309999999999996</v>
      </c>
      <c r="D14360" s="88">
        <v>16935.585839476229</v>
      </c>
    </row>
    <row r="14361" spans="3:4" x14ac:dyDescent="0.2">
      <c r="C14361" s="88">
        <v>0.71314999999999995</v>
      </c>
      <c r="D14361" s="88">
        <v>16935.798555795955</v>
      </c>
    </row>
    <row r="14362" spans="3:4" x14ac:dyDescent="0.2">
      <c r="C14362" s="88">
        <v>0.71319999999999995</v>
      </c>
      <c r="D14362" s="88">
        <v>16935.87569606768</v>
      </c>
    </row>
    <row r="14363" spans="3:4" x14ac:dyDescent="0.2">
      <c r="C14363" s="88">
        <v>0.71325000000000005</v>
      </c>
      <c r="D14363" s="88">
        <v>16936.187549918784</v>
      </c>
    </row>
    <row r="14364" spans="3:4" x14ac:dyDescent="0.2">
      <c r="C14364" s="88">
        <v>0.71330000000000005</v>
      </c>
      <c r="D14364" s="88">
        <v>16936.563375481324</v>
      </c>
    </row>
    <row r="14365" spans="3:4" x14ac:dyDescent="0.2">
      <c r="C14365" s="88">
        <v>0.71335000000000004</v>
      </c>
      <c r="D14365" s="88">
        <v>16936.799286101363</v>
      </c>
    </row>
    <row r="14366" spans="3:4" x14ac:dyDescent="0.2">
      <c r="C14366" s="88">
        <v>0.71340000000000003</v>
      </c>
      <c r="D14366" s="88">
        <v>16936.922791617741</v>
      </c>
    </row>
    <row r="14367" spans="3:4" x14ac:dyDescent="0.2">
      <c r="C14367" s="88">
        <v>0.71345000000000003</v>
      </c>
      <c r="D14367" s="88">
        <v>16936.960266370883</v>
      </c>
    </row>
    <row r="14368" spans="3:4" x14ac:dyDescent="0.2">
      <c r="C14368" s="88">
        <v>0.71350000000000002</v>
      </c>
      <c r="D14368" s="88">
        <v>16936.983556966217</v>
      </c>
    </row>
    <row r="14369" spans="3:4" x14ac:dyDescent="0.2">
      <c r="C14369" s="88">
        <v>0.71355000000000002</v>
      </c>
      <c r="D14369" s="88">
        <v>16936.998813808365</v>
      </c>
    </row>
    <row r="14370" spans="3:4" x14ac:dyDescent="0.2">
      <c r="C14370" s="88">
        <v>0.71360000000000001</v>
      </c>
      <c r="D14370" s="88">
        <v>16937.169998007033</v>
      </c>
    </row>
    <row r="14371" spans="3:4" x14ac:dyDescent="0.2">
      <c r="C14371" s="88">
        <v>0.71365000000000001</v>
      </c>
      <c r="D14371" s="88">
        <v>16937.257809935316</v>
      </c>
    </row>
    <row r="14372" spans="3:4" x14ac:dyDescent="0.2">
      <c r="C14372" s="88">
        <v>0.7137</v>
      </c>
      <c r="D14372" s="88">
        <v>16937.399266657059</v>
      </c>
    </row>
    <row r="14373" spans="3:4" x14ac:dyDescent="0.2">
      <c r="C14373" s="88">
        <v>0.71375</v>
      </c>
      <c r="D14373" s="88">
        <v>16937.42021181191</v>
      </c>
    </row>
    <row r="14374" spans="3:4" x14ac:dyDescent="0.2">
      <c r="C14374" s="88">
        <v>0.71379999999999999</v>
      </c>
      <c r="D14374" s="88">
        <v>16937.44135059305</v>
      </c>
    </row>
    <row r="14375" spans="3:4" x14ac:dyDescent="0.2">
      <c r="C14375" s="88">
        <v>0.71384999999999998</v>
      </c>
      <c r="D14375" s="88">
        <v>16937.63917000515</v>
      </c>
    </row>
    <row r="14376" spans="3:4" x14ac:dyDescent="0.2">
      <c r="C14376" s="88">
        <v>0.71389999999999998</v>
      </c>
      <c r="D14376" s="88">
        <v>16937.872375646995</v>
      </c>
    </row>
    <row r="14377" spans="3:4" x14ac:dyDescent="0.2">
      <c r="C14377" s="88">
        <v>0.71394999999999997</v>
      </c>
      <c r="D14377" s="88">
        <v>16937.953204474943</v>
      </c>
    </row>
    <row r="14378" spans="3:4" x14ac:dyDescent="0.2">
      <c r="C14378" s="88">
        <v>0.71399999999999997</v>
      </c>
      <c r="D14378" s="88">
        <v>16937.9951071465</v>
      </c>
    </row>
    <row r="14379" spans="3:4" x14ac:dyDescent="0.2">
      <c r="C14379" s="88">
        <v>0.71404999999999996</v>
      </c>
      <c r="D14379" s="88">
        <v>16937.995682339795</v>
      </c>
    </row>
    <row r="14380" spans="3:4" x14ac:dyDescent="0.2">
      <c r="C14380" s="88">
        <v>0.71409999999999996</v>
      </c>
      <c r="D14380" s="88">
        <v>16938.062518169329</v>
      </c>
    </row>
    <row r="14381" spans="3:4" x14ac:dyDescent="0.2">
      <c r="C14381" s="88">
        <v>0.71414999999999995</v>
      </c>
      <c r="D14381" s="88">
        <v>16938.464211103212</v>
      </c>
    </row>
    <row r="14382" spans="3:4" x14ac:dyDescent="0.2">
      <c r="C14382" s="88">
        <v>0.71419999999999995</v>
      </c>
      <c r="D14382" s="88">
        <v>16938.488840330363</v>
      </c>
    </row>
    <row r="14383" spans="3:4" x14ac:dyDescent="0.2">
      <c r="C14383" s="88">
        <v>0.71425000000000005</v>
      </c>
      <c r="D14383" s="88">
        <v>16938.538420871904</v>
      </c>
    </row>
    <row r="14384" spans="3:4" x14ac:dyDescent="0.2">
      <c r="C14384" s="88">
        <v>0.71430000000000005</v>
      </c>
      <c r="D14384" s="88">
        <v>16938.609250858801</v>
      </c>
    </row>
    <row r="14385" spans="3:4" x14ac:dyDescent="0.2">
      <c r="C14385" s="88">
        <v>0.71435000000000004</v>
      </c>
      <c r="D14385" s="88">
        <v>16938.763122314333</v>
      </c>
    </row>
    <row r="14386" spans="3:4" x14ac:dyDescent="0.2">
      <c r="C14386" s="88">
        <v>0.71440000000000003</v>
      </c>
      <c r="D14386" s="88">
        <v>16938.941182722549</v>
      </c>
    </row>
    <row r="14387" spans="3:4" x14ac:dyDescent="0.2">
      <c r="C14387" s="88">
        <v>0.71445000000000003</v>
      </c>
      <c r="D14387" s="88">
        <v>16939.036564171187</v>
      </c>
    </row>
    <row r="14388" spans="3:4" x14ac:dyDescent="0.2">
      <c r="C14388" s="88">
        <v>0.71450000000000002</v>
      </c>
      <c r="D14388" s="88">
        <v>16939.44500596909</v>
      </c>
    </row>
    <row r="14389" spans="3:4" x14ac:dyDescent="0.2">
      <c r="C14389" s="88">
        <v>0.71455000000000002</v>
      </c>
      <c r="D14389" s="88">
        <v>16939.640473492655</v>
      </c>
    </row>
    <row r="14390" spans="3:4" x14ac:dyDescent="0.2">
      <c r="C14390" s="88">
        <v>0.71460000000000001</v>
      </c>
      <c r="D14390" s="88">
        <v>16939.862896029343</v>
      </c>
    </row>
    <row r="14391" spans="3:4" x14ac:dyDescent="0.2">
      <c r="C14391" s="88">
        <v>0.71465000000000001</v>
      </c>
      <c r="D14391" s="88">
        <v>16939.963191184452</v>
      </c>
    </row>
    <row r="14392" spans="3:4" x14ac:dyDescent="0.2">
      <c r="C14392" s="88">
        <v>0.7147</v>
      </c>
      <c r="D14392" s="88">
        <v>16940.1245206608</v>
      </c>
    </row>
    <row r="14393" spans="3:4" x14ac:dyDescent="0.2">
      <c r="C14393" s="88">
        <v>0.71475</v>
      </c>
      <c r="D14393" s="88">
        <v>16940.375967436663</v>
      </c>
    </row>
    <row r="14394" spans="3:4" x14ac:dyDescent="0.2">
      <c r="C14394" s="88">
        <v>0.71479999999999999</v>
      </c>
      <c r="D14394" s="88">
        <v>16940.421310806189</v>
      </c>
    </row>
    <row r="14395" spans="3:4" x14ac:dyDescent="0.2">
      <c r="C14395" s="88">
        <v>0.71484999999999999</v>
      </c>
      <c r="D14395" s="88">
        <v>16940.446738155002</v>
      </c>
    </row>
    <row r="14396" spans="3:4" x14ac:dyDescent="0.2">
      <c r="C14396" s="88">
        <v>0.71489999999999998</v>
      </c>
      <c r="D14396" s="88">
        <v>16941.015839142336</v>
      </c>
    </row>
    <row r="14397" spans="3:4" x14ac:dyDescent="0.2">
      <c r="C14397" s="88">
        <v>0.71494999999999997</v>
      </c>
      <c r="D14397" s="88">
        <v>16941.528856852969</v>
      </c>
    </row>
    <row r="14398" spans="3:4" x14ac:dyDescent="0.2">
      <c r="C14398" s="88">
        <v>0.71499999999999997</v>
      </c>
      <c r="D14398" s="88">
        <v>16941.583267884809</v>
      </c>
    </row>
    <row r="14399" spans="3:4" x14ac:dyDescent="0.2">
      <c r="C14399" s="88">
        <v>0.71504999999999996</v>
      </c>
      <c r="D14399" s="88">
        <v>16942.217315726975</v>
      </c>
    </row>
    <row r="14400" spans="3:4" x14ac:dyDescent="0.2">
      <c r="C14400" s="88">
        <v>0.71509999999999996</v>
      </c>
      <c r="D14400" s="88">
        <v>16942.352555534537</v>
      </c>
    </row>
    <row r="14401" spans="3:4" x14ac:dyDescent="0.2">
      <c r="C14401" s="88">
        <v>0.71514999999999995</v>
      </c>
      <c r="D14401" s="88">
        <v>16942.406300476105</v>
      </c>
    </row>
    <row r="14402" spans="3:4" x14ac:dyDescent="0.2">
      <c r="C14402" s="88">
        <v>0.71519999999999995</v>
      </c>
      <c r="D14402" s="88">
        <v>16942.682440511097</v>
      </c>
    </row>
    <row r="14403" spans="3:4" x14ac:dyDescent="0.2">
      <c r="C14403" s="88">
        <v>0.71525000000000005</v>
      </c>
      <c r="D14403" s="88">
        <v>16942.69520777947</v>
      </c>
    </row>
    <row r="14404" spans="3:4" x14ac:dyDescent="0.2">
      <c r="C14404" s="88">
        <v>0.71530000000000005</v>
      </c>
      <c r="D14404" s="88">
        <v>16942.972378701052</v>
      </c>
    </row>
    <row r="14405" spans="3:4" x14ac:dyDescent="0.2">
      <c r="C14405" s="88">
        <v>0.71535000000000004</v>
      </c>
      <c r="D14405" s="88">
        <v>16943.216274734961</v>
      </c>
    </row>
    <row r="14406" spans="3:4" x14ac:dyDescent="0.2">
      <c r="C14406" s="88">
        <v>0.71540000000000004</v>
      </c>
      <c r="D14406" s="88">
        <v>16943.254178308725</v>
      </c>
    </row>
    <row r="14407" spans="3:4" x14ac:dyDescent="0.2">
      <c r="C14407" s="88">
        <v>0.71545000000000003</v>
      </c>
      <c r="D14407" s="88">
        <v>16943.2787793317</v>
      </c>
    </row>
    <row r="14408" spans="3:4" x14ac:dyDescent="0.2">
      <c r="C14408" s="88">
        <v>0.71550000000000002</v>
      </c>
      <c r="D14408" s="88">
        <v>16943.38006040348</v>
      </c>
    </row>
    <row r="14409" spans="3:4" x14ac:dyDescent="0.2">
      <c r="C14409" s="88">
        <v>0.71555000000000002</v>
      </c>
      <c r="D14409" s="88">
        <v>16943.520074717198</v>
      </c>
    </row>
    <row r="14410" spans="3:4" x14ac:dyDescent="0.2">
      <c r="C14410" s="88">
        <v>0.71560000000000001</v>
      </c>
      <c r="D14410" s="88">
        <v>16943.557159641899</v>
      </c>
    </row>
    <row r="14411" spans="3:4" x14ac:dyDescent="0.2">
      <c r="C14411" s="88">
        <v>0.71565000000000001</v>
      </c>
      <c r="D14411" s="88">
        <v>16943.703815917568</v>
      </c>
    </row>
    <row r="14412" spans="3:4" x14ac:dyDescent="0.2">
      <c r="C14412" s="88">
        <v>0.7157</v>
      </c>
      <c r="D14412" s="88">
        <v>16944.123123058296</v>
      </c>
    </row>
    <row r="14413" spans="3:4" x14ac:dyDescent="0.2">
      <c r="C14413" s="88">
        <v>0.71575</v>
      </c>
      <c r="D14413" s="88">
        <v>16944.232539613291</v>
      </c>
    </row>
    <row r="14414" spans="3:4" x14ac:dyDescent="0.2">
      <c r="C14414" s="88">
        <v>0.71579999999999999</v>
      </c>
      <c r="D14414" s="88">
        <v>16944.353030027898</v>
      </c>
    </row>
    <row r="14415" spans="3:4" x14ac:dyDescent="0.2">
      <c r="C14415" s="88">
        <v>0.71584999999999999</v>
      </c>
      <c r="D14415" s="88">
        <v>16944.479428585299</v>
      </c>
    </row>
    <row r="14416" spans="3:4" x14ac:dyDescent="0.2">
      <c r="C14416" s="88">
        <v>0.71589999999999998</v>
      </c>
      <c r="D14416" s="88">
        <v>16944.541882462087</v>
      </c>
    </row>
    <row r="14417" spans="3:4" x14ac:dyDescent="0.2">
      <c r="C14417" s="88">
        <v>0.71594999999999998</v>
      </c>
      <c r="D14417" s="88">
        <v>16944.602495737279</v>
      </c>
    </row>
    <row r="14418" spans="3:4" x14ac:dyDescent="0.2">
      <c r="C14418" s="88">
        <v>0.71599999999999997</v>
      </c>
      <c r="D14418" s="88">
        <v>16944.639099145061</v>
      </c>
    </row>
    <row r="14419" spans="3:4" x14ac:dyDescent="0.2">
      <c r="C14419" s="88">
        <v>0.71604999999999996</v>
      </c>
      <c r="D14419" s="88">
        <v>16944.6746287764</v>
      </c>
    </row>
    <row r="14420" spans="3:4" x14ac:dyDescent="0.2">
      <c r="C14420" s="88">
        <v>0.71609999999999996</v>
      </c>
      <c r="D14420" s="88">
        <v>16944.843591089295</v>
      </c>
    </row>
    <row r="14421" spans="3:4" x14ac:dyDescent="0.2">
      <c r="C14421" s="88">
        <v>0.71614999999999995</v>
      </c>
      <c r="D14421" s="88">
        <v>16944.965504683652</v>
      </c>
    </row>
    <row r="14422" spans="3:4" x14ac:dyDescent="0.2">
      <c r="C14422" s="88">
        <v>0.71619999999999995</v>
      </c>
      <c r="D14422" s="88">
        <v>16945.118635333667</v>
      </c>
    </row>
    <row r="14423" spans="3:4" x14ac:dyDescent="0.2">
      <c r="C14423" s="88">
        <v>0.71625000000000005</v>
      </c>
      <c r="D14423" s="88">
        <v>16945.129935364585</v>
      </c>
    </row>
    <row r="14424" spans="3:4" x14ac:dyDescent="0.2">
      <c r="C14424" s="88">
        <v>0.71630000000000005</v>
      </c>
      <c r="D14424" s="88">
        <v>16945.494200435402</v>
      </c>
    </row>
    <row r="14425" spans="3:4" x14ac:dyDescent="0.2">
      <c r="C14425" s="88">
        <v>0.71635000000000004</v>
      </c>
      <c r="D14425" s="88">
        <v>16945.716669352933</v>
      </c>
    </row>
    <row r="14426" spans="3:4" x14ac:dyDescent="0.2">
      <c r="C14426" s="88">
        <v>0.71640000000000004</v>
      </c>
      <c r="D14426" s="88">
        <v>16945.74001250583</v>
      </c>
    </row>
    <row r="14427" spans="3:4" x14ac:dyDescent="0.2">
      <c r="C14427" s="88">
        <v>0.71645000000000003</v>
      </c>
      <c r="D14427" s="88">
        <v>16945.912732182038</v>
      </c>
    </row>
    <row r="14428" spans="3:4" x14ac:dyDescent="0.2">
      <c r="C14428" s="88">
        <v>0.71650000000000003</v>
      </c>
      <c r="D14428" s="88">
        <v>16946.242965287747</v>
      </c>
    </row>
    <row r="14429" spans="3:4" x14ac:dyDescent="0.2">
      <c r="C14429" s="88">
        <v>0.71655000000000002</v>
      </c>
      <c r="D14429" s="88">
        <v>16946.243690083902</v>
      </c>
    </row>
    <row r="14430" spans="3:4" x14ac:dyDescent="0.2">
      <c r="C14430" s="88">
        <v>0.71660000000000001</v>
      </c>
      <c r="D14430" s="88">
        <v>16946.42746566582</v>
      </c>
    </row>
    <row r="14431" spans="3:4" x14ac:dyDescent="0.2">
      <c r="C14431" s="88">
        <v>0.71665000000000001</v>
      </c>
      <c r="D14431" s="88">
        <v>16946.657646577689</v>
      </c>
    </row>
    <row r="14432" spans="3:4" x14ac:dyDescent="0.2">
      <c r="C14432" s="88">
        <v>0.7167</v>
      </c>
      <c r="D14432" s="88">
        <v>16946.937528430208</v>
      </c>
    </row>
    <row r="14433" spans="3:4" x14ac:dyDescent="0.2">
      <c r="C14433" s="88">
        <v>0.71675</v>
      </c>
      <c r="D14433" s="88">
        <v>16947.100433348081</v>
      </c>
    </row>
    <row r="14434" spans="3:4" x14ac:dyDescent="0.2">
      <c r="C14434" s="88">
        <v>0.71679999999999999</v>
      </c>
      <c r="D14434" s="88">
        <v>16947.798168135923</v>
      </c>
    </row>
    <row r="14435" spans="3:4" x14ac:dyDescent="0.2">
      <c r="C14435" s="88">
        <v>0.71684999999999999</v>
      </c>
      <c r="D14435" s="88">
        <v>16947.900375109548</v>
      </c>
    </row>
    <row r="14436" spans="3:4" x14ac:dyDescent="0.2">
      <c r="C14436" s="88">
        <v>0.71689999999999998</v>
      </c>
      <c r="D14436" s="88">
        <v>16947.992720298225</v>
      </c>
    </row>
    <row r="14437" spans="3:4" x14ac:dyDescent="0.2">
      <c r="C14437" s="88">
        <v>0.71694999999999998</v>
      </c>
      <c r="D14437" s="88">
        <v>16948.001742094693</v>
      </c>
    </row>
    <row r="14438" spans="3:4" x14ac:dyDescent="0.2">
      <c r="C14438" s="88">
        <v>0.71699999999999997</v>
      </c>
      <c r="D14438" s="88">
        <v>16948.226912669288</v>
      </c>
    </row>
    <row r="14439" spans="3:4" x14ac:dyDescent="0.2">
      <c r="C14439" s="88">
        <v>0.71704999999999997</v>
      </c>
      <c r="D14439" s="88">
        <v>16948.739220150699</v>
      </c>
    </row>
    <row r="14440" spans="3:4" x14ac:dyDescent="0.2">
      <c r="C14440" s="88">
        <v>0.71709999999999996</v>
      </c>
      <c r="D14440" s="88">
        <v>16948.827050084212</v>
      </c>
    </row>
    <row r="14441" spans="3:4" x14ac:dyDescent="0.2">
      <c r="C14441" s="88">
        <v>0.71714999999999995</v>
      </c>
      <c r="D14441" s="88">
        <v>16949.164984072864</v>
      </c>
    </row>
    <row r="14442" spans="3:4" x14ac:dyDescent="0.2">
      <c r="C14442" s="88">
        <v>0.71719999999999995</v>
      </c>
      <c r="D14442" s="88">
        <v>16949.280829543899</v>
      </c>
    </row>
    <row r="14443" spans="3:4" x14ac:dyDescent="0.2">
      <c r="C14443" s="88">
        <v>0.71725000000000005</v>
      </c>
      <c r="D14443" s="88">
        <v>16949.392137232539</v>
      </c>
    </row>
    <row r="14444" spans="3:4" x14ac:dyDescent="0.2">
      <c r="C14444" s="88">
        <v>0.71730000000000005</v>
      </c>
      <c r="D14444" s="88">
        <v>16949.769096603715</v>
      </c>
    </row>
    <row r="14445" spans="3:4" x14ac:dyDescent="0.2">
      <c r="C14445" s="88">
        <v>0.71735000000000004</v>
      </c>
      <c r="D14445" s="88">
        <v>16950.35011756757</v>
      </c>
    </row>
    <row r="14446" spans="3:4" x14ac:dyDescent="0.2">
      <c r="C14446" s="88">
        <v>0.71740000000000004</v>
      </c>
      <c r="D14446" s="88">
        <v>16950.450042585002</v>
      </c>
    </row>
    <row r="14447" spans="3:4" x14ac:dyDescent="0.2">
      <c r="C14447" s="88">
        <v>0.71745000000000003</v>
      </c>
      <c r="D14447" s="88">
        <v>16950.574926111469</v>
      </c>
    </row>
    <row r="14448" spans="3:4" x14ac:dyDescent="0.2">
      <c r="C14448" s="88">
        <v>0.71750000000000003</v>
      </c>
      <c r="D14448" s="88">
        <v>16950.750340097547</v>
      </c>
    </row>
    <row r="14449" spans="3:4" x14ac:dyDescent="0.2">
      <c r="C14449" s="88">
        <v>0.71755000000000002</v>
      </c>
      <c r="D14449" s="88">
        <v>16950.75420107344</v>
      </c>
    </row>
    <row r="14450" spans="3:4" x14ac:dyDescent="0.2">
      <c r="C14450" s="88">
        <v>0.71760000000000002</v>
      </c>
      <c r="D14450" s="88">
        <v>16950.779183516421</v>
      </c>
    </row>
    <row r="14451" spans="3:4" x14ac:dyDescent="0.2">
      <c r="C14451" s="88">
        <v>0.71765000000000001</v>
      </c>
      <c r="D14451" s="88">
        <v>16950.876035310379</v>
      </c>
    </row>
    <row r="14452" spans="3:4" x14ac:dyDescent="0.2">
      <c r="C14452" s="88">
        <v>0.7177</v>
      </c>
      <c r="D14452" s="88">
        <v>16950.903881012015</v>
      </c>
    </row>
    <row r="14453" spans="3:4" x14ac:dyDescent="0.2">
      <c r="C14453" s="88">
        <v>0.71775</v>
      </c>
      <c r="D14453" s="88">
        <v>16950.939455895539</v>
      </c>
    </row>
    <row r="14454" spans="3:4" x14ac:dyDescent="0.2">
      <c r="C14454" s="88">
        <v>0.71779999999999999</v>
      </c>
      <c r="D14454" s="88">
        <v>16951.193525351791</v>
      </c>
    </row>
    <row r="14455" spans="3:4" x14ac:dyDescent="0.2">
      <c r="C14455" s="88">
        <v>0.71784999999999999</v>
      </c>
      <c r="D14455" s="88">
        <v>16951.368189186775</v>
      </c>
    </row>
    <row r="14456" spans="3:4" x14ac:dyDescent="0.2">
      <c r="C14456" s="88">
        <v>0.71789999999999998</v>
      </c>
      <c r="D14456" s="88">
        <v>16951.51968889912</v>
      </c>
    </row>
    <row r="14457" spans="3:4" x14ac:dyDescent="0.2">
      <c r="C14457" s="88">
        <v>0.71794999999999998</v>
      </c>
      <c r="D14457" s="88">
        <v>16951.62813077401</v>
      </c>
    </row>
    <row r="14458" spans="3:4" x14ac:dyDescent="0.2">
      <c r="C14458" s="88">
        <v>0.71799999999999997</v>
      </c>
      <c r="D14458" s="88">
        <v>16951.715534625495</v>
      </c>
    </row>
    <row r="14459" spans="3:4" x14ac:dyDescent="0.2">
      <c r="C14459" s="88">
        <v>0.71804999999999997</v>
      </c>
      <c r="D14459" s="88">
        <v>16952.007559676465</v>
      </c>
    </row>
    <row r="14460" spans="3:4" x14ac:dyDescent="0.2">
      <c r="C14460" s="88">
        <v>0.71809999999999996</v>
      </c>
      <c r="D14460" s="88">
        <v>16952.389557706701</v>
      </c>
    </row>
    <row r="14461" spans="3:4" x14ac:dyDescent="0.2">
      <c r="C14461" s="88">
        <v>0.71814999999999996</v>
      </c>
      <c r="D14461" s="88">
        <v>16952.534225089959</v>
      </c>
    </row>
    <row r="14462" spans="3:4" x14ac:dyDescent="0.2">
      <c r="C14462" s="88">
        <v>0.71819999999999995</v>
      </c>
      <c r="D14462" s="88">
        <v>16952.604987754487</v>
      </c>
    </row>
    <row r="14463" spans="3:4" x14ac:dyDescent="0.2">
      <c r="C14463" s="88">
        <v>0.71825000000000006</v>
      </c>
      <c r="D14463" s="88">
        <v>16952.747633178013</v>
      </c>
    </row>
    <row r="14464" spans="3:4" x14ac:dyDescent="0.2">
      <c r="C14464" s="88">
        <v>0.71830000000000005</v>
      </c>
      <c r="D14464" s="88">
        <v>16952.983277315732</v>
      </c>
    </row>
    <row r="14465" spans="3:4" x14ac:dyDescent="0.2">
      <c r="C14465" s="88">
        <v>0.71835000000000004</v>
      </c>
      <c r="D14465" s="88">
        <v>16953.004528045902</v>
      </c>
    </row>
    <row r="14466" spans="3:4" x14ac:dyDescent="0.2">
      <c r="C14466" s="88">
        <v>0.71840000000000004</v>
      </c>
      <c r="D14466" s="88">
        <v>16953.032777019394</v>
      </c>
    </row>
    <row r="14467" spans="3:4" x14ac:dyDescent="0.2">
      <c r="C14467" s="88">
        <v>0.71845000000000003</v>
      </c>
      <c r="D14467" s="88">
        <v>16953.129864730145</v>
      </c>
    </row>
    <row r="14468" spans="3:4" x14ac:dyDescent="0.2">
      <c r="C14468" s="88">
        <v>0.71850000000000003</v>
      </c>
      <c r="D14468" s="88">
        <v>16953.234063678261</v>
      </c>
    </row>
    <row r="14469" spans="3:4" x14ac:dyDescent="0.2">
      <c r="C14469" s="88">
        <v>0.71855000000000002</v>
      </c>
      <c r="D14469" s="88">
        <v>16953.257255649478</v>
      </c>
    </row>
    <row r="14470" spans="3:4" x14ac:dyDescent="0.2">
      <c r="C14470" s="88">
        <v>0.71860000000000002</v>
      </c>
      <c r="D14470" s="88">
        <v>16953.335949979035</v>
      </c>
    </row>
    <row r="14471" spans="3:4" x14ac:dyDescent="0.2">
      <c r="C14471" s="88">
        <v>0.71865000000000001</v>
      </c>
      <c r="D14471" s="88">
        <v>16953.662835616567</v>
      </c>
    </row>
    <row r="14472" spans="3:4" x14ac:dyDescent="0.2">
      <c r="C14472" s="88">
        <v>0.71870000000000001</v>
      </c>
      <c r="D14472" s="88">
        <v>16953.67211134942</v>
      </c>
    </row>
    <row r="14473" spans="3:4" x14ac:dyDescent="0.2">
      <c r="C14473" s="88">
        <v>0.71875</v>
      </c>
      <c r="D14473" s="88">
        <v>16953.707409207997</v>
      </c>
    </row>
    <row r="14474" spans="3:4" x14ac:dyDescent="0.2">
      <c r="C14474" s="88">
        <v>0.71879999999999999</v>
      </c>
      <c r="D14474" s="88">
        <v>16953.765715999649</v>
      </c>
    </row>
    <row r="14475" spans="3:4" x14ac:dyDescent="0.2">
      <c r="C14475" s="88">
        <v>0.71884999999999999</v>
      </c>
      <c r="D14475" s="88">
        <v>16953.854941732294</v>
      </c>
    </row>
    <row r="14476" spans="3:4" x14ac:dyDescent="0.2">
      <c r="C14476" s="88">
        <v>0.71889999999999998</v>
      </c>
      <c r="D14476" s="88">
        <v>16953.887552155047</v>
      </c>
    </row>
    <row r="14477" spans="3:4" x14ac:dyDescent="0.2">
      <c r="C14477" s="88">
        <v>0.71894999999999998</v>
      </c>
      <c r="D14477" s="88">
        <v>16954.02721776018</v>
      </c>
    </row>
    <row r="14478" spans="3:4" x14ac:dyDescent="0.2">
      <c r="C14478" s="88">
        <v>0.71899999999999997</v>
      </c>
      <c r="D14478" s="88">
        <v>16954.049119900385</v>
      </c>
    </row>
    <row r="14479" spans="3:4" x14ac:dyDescent="0.2">
      <c r="C14479" s="88">
        <v>0.71904999999999997</v>
      </c>
      <c r="D14479" s="88">
        <v>16954.078814933491</v>
      </c>
    </row>
    <row r="14480" spans="3:4" x14ac:dyDescent="0.2">
      <c r="C14480" s="88">
        <v>0.71909999999999996</v>
      </c>
      <c r="D14480" s="88">
        <v>16954.415031498251</v>
      </c>
    </row>
    <row r="14481" spans="3:4" x14ac:dyDescent="0.2">
      <c r="C14481" s="88">
        <v>0.71914999999999996</v>
      </c>
      <c r="D14481" s="88">
        <v>16954.444207089829</v>
      </c>
    </row>
    <row r="14482" spans="3:4" x14ac:dyDescent="0.2">
      <c r="C14482" s="88">
        <v>0.71919999999999995</v>
      </c>
      <c r="D14482" s="88">
        <v>16954.752129948483</v>
      </c>
    </row>
    <row r="14483" spans="3:4" x14ac:dyDescent="0.2">
      <c r="C14483" s="88">
        <v>0.71924999999999994</v>
      </c>
      <c r="D14483" s="88">
        <v>16954.888153202541</v>
      </c>
    </row>
    <row r="14484" spans="3:4" x14ac:dyDescent="0.2">
      <c r="C14484" s="88">
        <v>0.71930000000000005</v>
      </c>
      <c r="D14484" s="88">
        <v>16955.117586314736</v>
      </c>
    </row>
    <row r="14485" spans="3:4" x14ac:dyDescent="0.2">
      <c r="C14485" s="88">
        <v>0.71935000000000004</v>
      </c>
      <c r="D14485" s="88">
        <v>16955.170470043031</v>
      </c>
    </row>
    <row r="14486" spans="3:4" x14ac:dyDescent="0.2">
      <c r="C14486" s="88">
        <v>0.71940000000000004</v>
      </c>
      <c r="D14486" s="88">
        <v>16955.20191677563</v>
      </c>
    </row>
    <row r="14487" spans="3:4" x14ac:dyDescent="0.2">
      <c r="C14487" s="88">
        <v>0.71945000000000003</v>
      </c>
      <c r="D14487" s="88">
        <v>16955.361088788683</v>
      </c>
    </row>
    <row r="14488" spans="3:4" x14ac:dyDescent="0.2">
      <c r="C14488" s="88">
        <v>0.71950000000000003</v>
      </c>
      <c r="D14488" s="88">
        <v>16955.398242694795</v>
      </c>
    </row>
    <row r="14489" spans="3:4" x14ac:dyDescent="0.2">
      <c r="C14489" s="88">
        <v>0.71955000000000002</v>
      </c>
      <c r="D14489" s="88">
        <v>16955.400300029836</v>
      </c>
    </row>
    <row r="14490" spans="3:4" x14ac:dyDescent="0.2">
      <c r="C14490" s="88">
        <v>0.71960000000000002</v>
      </c>
      <c r="D14490" s="88">
        <v>16955.554952337425</v>
      </c>
    </row>
    <row r="14491" spans="3:4" x14ac:dyDescent="0.2">
      <c r="C14491" s="88">
        <v>0.71965000000000001</v>
      </c>
      <c r="D14491" s="88">
        <v>16955.558159770637</v>
      </c>
    </row>
    <row r="14492" spans="3:4" x14ac:dyDescent="0.2">
      <c r="C14492" s="88">
        <v>0.71970000000000001</v>
      </c>
      <c r="D14492" s="88">
        <v>16955.775078923372</v>
      </c>
    </row>
    <row r="14493" spans="3:4" x14ac:dyDescent="0.2">
      <c r="C14493" s="88">
        <v>0.71975</v>
      </c>
      <c r="D14493" s="88">
        <v>16955.847707948949</v>
      </c>
    </row>
    <row r="14494" spans="3:4" x14ac:dyDescent="0.2">
      <c r="C14494" s="88">
        <v>0.7198</v>
      </c>
      <c r="D14494" s="88">
        <v>16955.916404267053</v>
      </c>
    </row>
    <row r="14495" spans="3:4" x14ac:dyDescent="0.2">
      <c r="C14495" s="88">
        <v>0.71984999999999999</v>
      </c>
      <c r="D14495" s="88">
        <v>16956.084669655942</v>
      </c>
    </row>
    <row r="14496" spans="3:4" x14ac:dyDescent="0.2">
      <c r="C14496" s="88">
        <v>0.71989999999999998</v>
      </c>
      <c r="D14496" s="88">
        <v>16956.189262301697</v>
      </c>
    </row>
    <row r="14497" spans="3:4" x14ac:dyDescent="0.2">
      <c r="C14497" s="88">
        <v>0.71994999999999998</v>
      </c>
      <c r="D14497" s="88">
        <v>16956.245990786854</v>
      </c>
    </row>
    <row r="14498" spans="3:4" x14ac:dyDescent="0.2">
      <c r="C14498" s="88">
        <v>0.72</v>
      </c>
      <c r="D14498" s="88">
        <v>16956.399175143728</v>
      </c>
    </row>
    <row r="14499" spans="3:4" x14ac:dyDescent="0.2">
      <c r="C14499" s="88">
        <v>0.72004999999999997</v>
      </c>
      <c r="D14499" s="88">
        <v>16956.459596314467</v>
      </c>
    </row>
    <row r="14500" spans="3:4" x14ac:dyDescent="0.2">
      <c r="C14500" s="88">
        <v>0.72009999999999996</v>
      </c>
      <c r="D14500" s="88">
        <v>16956.88147200839</v>
      </c>
    </row>
    <row r="14501" spans="3:4" x14ac:dyDescent="0.2">
      <c r="C14501" s="88">
        <v>0.72014999999999996</v>
      </c>
      <c r="D14501" s="88">
        <v>16957.016109726836</v>
      </c>
    </row>
    <row r="14502" spans="3:4" x14ac:dyDescent="0.2">
      <c r="C14502" s="88">
        <v>0.72019999999999995</v>
      </c>
      <c r="D14502" s="88">
        <v>16957.095922208733</v>
      </c>
    </row>
    <row r="14503" spans="3:4" x14ac:dyDescent="0.2">
      <c r="C14503" s="88">
        <v>0.72024999999999995</v>
      </c>
      <c r="D14503" s="88">
        <v>16957.267208203113</v>
      </c>
    </row>
    <row r="14504" spans="3:4" x14ac:dyDescent="0.2">
      <c r="C14504" s="88">
        <v>0.72030000000000005</v>
      </c>
      <c r="D14504" s="88">
        <v>16957.443674252449</v>
      </c>
    </row>
    <row r="14505" spans="3:4" x14ac:dyDescent="0.2">
      <c r="C14505" s="88">
        <v>0.72035000000000005</v>
      </c>
      <c r="D14505" s="88">
        <v>16957.540188613133</v>
      </c>
    </row>
    <row r="14506" spans="3:4" x14ac:dyDescent="0.2">
      <c r="C14506" s="88">
        <v>0.72040000000000004</v>
      </c>
      <c r="D14506" s="88">
        <v>16957.551301190306</v>
      </c>
    </row>
    <row r="14507" spans="3:4" x14ac:dyDescent="0.2">
      <c r="C14507" s="88">
        <v>0.72045000000000003</v>
      </c>
      <c r="D14507" s="88">
        <v>16958.233287815445</v>
      </c>
    </row>
    <row r="14508" spans="3:4" x14ac:dyDescent="0.2">
      <c r="C14508" s="88">
        <v>0.72050000000000003</v>
      </c>
      <c r="D14508" s="88">
        <v>16958.400635070317</v>
      </c>
    </row>
    <row r="14509" spans="3:4" x14ac:dyDescent="0.2">
      <c r="C14509" s="88">
        <v>0.72055000000000002</v>
      </c>
      <c r="D14509" s="88">
        <v>16958.404772770806</v>
      </c>
    </row>
    <row r="14510" spans="3:4" x14ac:dyDescent="0.2">
      <c r="C14510" s="88">
        <v>0.72060000000000002</v>
      </c>
      <c r="D14510" s="88">
        <v>16959.015002380576</v>
      </c>
    </row>
    <row r="14511" spans="3:4" x14ac:dyDescent="0.2">
      <c r="C14511" s="88">
        <v>0.72065000000000001</v>
      </c>
      <c r="D14511" s="88">
        <v>16959.08453960768</v>
      </c>
    </row>
    <row r="14512" spans="3:4" x14ac:dyDescent="0.2">
      <c r="C14512" s="88">
        <v>0.72070000000000001</v>
      </c>
      <c r="D14512" s="88">
        <v>16959.279217833773</v>
      </c>
    </row>
    <row r="14513" spans="3:4" x14ac:dyDescent="0.2">
      <c r="C14513" s="88">
        <v>0.72075</v>
      </c>
      <c r="D14513" s="88">
        <v>16959.46258830047</v>
      </c>
    </row>
    <row r="14514" spans="3:4" x14ac:dyDescent="0.2">
      <c r="C14514" s="88">
        <v>0.7208</v>
      </c>
      <c r="D14514" s="88">
        <v>16959.799602678002</v>
      </c>
    </row>
    <row r="14515" spans="3:4" x14ac:dyDescent="0.2">
      <c r="C14515" s="88">
        <v>0.72084999999999999</v>
      </c>
      <c r="D14515" s="88">
        <v>16959.837480047732</v>
      </c>
    </row>
    <row r="14516" spans="3:4" x14ac:dyDescent="0.2">
      <c r="C14516" s="88">
        <v>0.72089999999999999</v>
      </c>
      <c r="D14516" s="88">
        <v>16959.868139025322</v>
      </c>
    </row>
    <row r="14517" spans="3:4" x14ac:dyDescent="0.2">
      <c r="C14517" s="88">
        <v>0.72094999999999998</v>
      </c>
      <c r="D14517" s="88">
        <v>16959.916363315198</v>
      </c>
    </row>
    <row r="14518" spans="3:4" x14ac:dyDescent="0.2">
      <c r="C14518" s="88">
        <v>0.72099999999999997</v>
      </c>
      <c r="D14518" s="88">
        <v>16959.979919305235</v>
      </c>
    </row>
    <row r="14519" spans="3:4" x14ac:dyDescent="0.2">
      <c r="C14519" s="88">
        <v>0.72104999999999997</v>
      </c>
      <c r="D14519" s="88">
        <v>16960.368282675365</v>
      </c>
    </row>
    <row r="14520" spans="3:4" x14ac:dyDescent="0.2">
      <c r="C14520" s="88">
        <v>0.72109999999999996</v>
      </c>
      <c r="D14520" s="88">
        <v>16960.519575808219</v>
      </c>
    </row>
    <row r="14521" spans="3:4" x14ac:dyDescent="0.2">
      <c r="C14521" s="88">
        <v>0.72114999999999996</v>
      </c>
      <c r="D14521" s="88">
        <v>16960.548408024853</v>
      </c>
    </row>
    <row r="14522" spans="3:4" x14ac:dyDescent="0.2">
      <c r="C14522" s="88">
        <v>0.72119999999999995</v>
      </c>
      <c r="D14522" s="88">
        <v>16960.817290545085</v>
      </c>
    </row>
    <row r="14523" spans="3:4" x14ac:dyDescent="0.2">
      <c r="C14523" s="88">
        <v>0.72124999999999995</v>
      </c>
      <c r="D14523" s="88">
        <v>16961.065329520694</v>
      </c>
    </row>
    <row r="14524" spans="3:4" x14ac:dyDescent="0.2">
      <c r="C14524" s="88">
        <v>0.72130000000000005</v>
      </c>
      <c r="D14524" s="88">
        <v>16961.155316027271</v>
      </c>
    </row>
    <row r="14525" spans="3:4" x14ac:dyDescent="0.2">
      <c r="C14525" s="88">
        <v>0.72135000000000005</v>
      </c>
      <c r="D14525" s="88">
        <v>16961.279908882152</v>
      </c>
    </row>
    <row r="14526" spans="3:4" x14ac:dyDescent="0.2">
      <c r="C14526" s="88">
        <v>0.72140000000000004</v>
      </c>
      <c r="D14526" s="88">
        <v>16961.566705349054</v>
      </c>
    </row>
    <row r="14527" spans="3:4" x14ac:dyDescent="0.2">
      <c r="C14527" s="88">
        <v>0.72145000000000004</v>
      </c>
      <c r="D14527" s="88">
        <v>16961.629736277977</v>
      </c>
    </row>
    <row r="14528" spans="3:4" x14ac:dyDescent="0.2">
      <c r="C14528" s="88">
        <v>0.72150000000000003</v>
      </c>
      <c r="D14528" s="88">
        <v>16961.754029157702</v>
      </c>
    </row>
    <row r="14529" spans="3:4" x14ac:dyDescent="0.2">
      <c r="C14529" s="88">
        <v>0.72155000000000002</v>
      </c>
      <c r="D14529" s="88">
        <v>16961.87689703986</v>
      </c>
    </row>
    <row r="14530" spans="3:4" x14ac:dyDescent="0.2">
      <c r="C14530" s="88">
        <v>0.72160000000000002</v>
      </c>
      <c r="D14530" s="88">
        <v>16961.966608776362</v>
      </c>
    </row>
    <row r="14531" spans="3:4" x14ac:dyDescent="0.2">
      <c r="C14531" s="88">
        <v>0.72165000000000001</v>
      </c>
      <c r="D14531" s="88">
        <v>16962.069539528526</v>
      </c>
    </row>
    <row r="14532" spans="3:4" x14ac:dyDescent="0.2">
      <c r="C14532" s="88">
        <v>0.72170000000000001</v>
      </c>
      <c r="D14532" s="88">
        <v>16962.30830066451</v>
      </c>
    </row>
    <row r="14533" spans="3:4" x14ac:dyDescent="0.2">
      <c r="C14533" s="88">
        <v>0.72175</v>
      </c>
      <c r="D14533" s="88">
        <v>16962.45907234717</v>
      </c>
    </row>
    <row r="14534" spans="3:4" x14ac:dyDescent="0.2">
      <c r="C14534" s="88">
        <v>0.7218</v>
      </c>
      <c r="D14534" s="88">
        <v>16962.511975844132</v>
      </c>
    </row>
    <row r="14535" spans="3:4" x14ac:dyDescent="0.2">
      <c r="C14535" s="88">
        <v>0.72184999999999999</v>
      </c>
      <c r="D14535" s="88">
        <v>16962.912335987621</v>
      </c>
    </row>
    <row r="14536" spans="3:4" x14ac:dyDescent="0.2">
      <c r="C14536" s="88">
        <v>0.72189999999999999</v>
      </c>
      <c r="D14536" s="88">
        <v>16962.99334214802</v>
      </c>
    </row>
    <row r="14537" spans="3:4" x14ac:dyDescent="0.2">
      <c r="C14537" s="88">
        <v>0.72194999999999998</v>
      </c>
      <c r="D14537" s="88">
        <v>16963.54556006263</v>
      </c>
    </row>
    <row r="14538" spans="3:4" x14ac:dyDescent="0.2">
      <c r="C14538" s="88">
        <v>0.72199999999999998</v>
      </c>
      <c r="D14538" s="88">
        <v>16963.799947543164</v>
      </c>
    </row>
    <row r="14539" spans="3:4" x14ac:dyDescent="0.2">
      <c r="C14539" s="88">
        <v>0.72204999999999997</v>
      </c>
      <c r="D14539" s="88">
        <v>16963.868512138877</v>
      </c>
    </row>
    <row r="14540" spans="3:4" x14ac:dyDescent="0.2">
      <c r="C14540" s="88">
        <v>0.72209999999999996</v>
      </c>
      <c r="D14540" s="88">
        <v>16963.917861479247</v>
      </c>
    </row>
    <row r="14541" spans="3:4" x14ac:dyDescent="0.2">
      <c r="C14541" s="88">
        <v>0.72214999999999996</v>
      </c>
      <c r="D14541" s="88">
        <v>16964.035523866121</v>
      </c>
    </row>
    <row r="14542" spans="3:4" x14ac:dyDescent="0.2">
      <c r="C14542" s="88">
        <v>0.72219999999999995</v>
      </c>
      <c r="D14542" s="88">
        <v>16964.376503263447</v>
      </c>
    </row>
    <row r="14543" spans="3:4" x14ac:dyDescent="0.2">
      <c r="C14543" s="88">
        <v>0.72224999999999995</v>
      </c>
      <c r="D14543" s="88">
        <v>16964.473359431118</v>
      </c>
    </row>
    <row r="14544" spans="3:4" x14ac:dyDescent="0.2">
      <c r="C14544" s="88">
        <v>0.72230000000000005</v>
      </c>
      <c r="D14544" s="88">
        <v>16964.545598575765</v>
      </c>
    </row>
    <row r="14545" spans="3:4" x14ac:dyDescent="0.2">
      <c r="C14545" s="88">
        <v>0.72235000000000005</v>
      </c>
      <c r="D14545" s="88">
        <v>16964.602881666207</v>
      </c>
    </row>
    <row r="14546" spans="3:4" x14ac:dyDescent="0.2">
      <c r="C14546" s="88">
        <v>0.72240000000000004</v>
      </c>
      <c r="D14546" s="88">
        <v>16964.751781528044</v>
      </c>
    </row>
    <row r="14547" spans="3:4" x14ac:dyDescent="0.2">
      <c r="C14547" s="88">
        <v>0.72245000000000004</v>
      </c>
      <c r="D14547" s="88">
        <v>16964.770150373697</v>
      </c>
    </row>
    <row r="14548" spans="3:4" x14ac:dyDescent="0.2">
      <c r="C14548" s="88">
        <v>0.72250000000000003</v>
      </c>
      <c r="D14548" s="88">
        <v>16964.921111271316</v>
      </c>
    </row>
    <row r="14549" spans="3:4" x14ac:dyDescent="0.2">
      <c r="C14549" s="88">
        <v>0.72255000000000003</v>
      </c>
      <c r="D14549" s="88">
        <v>16965.11505540221</v>
      </c>
    </row>
    <row r="14550" spans="3:4" x14ac:dyDescent="0.2">
      <c r="C14550" s="88">
        <v>0.72260000000000002</v>
      </c>
      <c r="D14550" s="88">
        <v>16965.158427755177</v>
      </c>
    </row>
    <row r="14551" spans="3:4" x14ac:dyDescent="0.2">
      <c r="C14551" s="88">
        <v>0.72265000000000001</v>
      </c>
      <c r="D14551" s="88">
        <v>16965.257719979683</v>
      </c>
    </row>
    <row r="14552" spans="3:4" x14ac:dyDescent="0.2">
      <c r="C14552" s="88">
        <v>0.72270000000000001</v>
      </c>
      <c r="D14552" s="88">
        <v>16965.275503108031</v>
      </c>
    </row>
    <row r="14553" spans="3:4" x14ac:dyDescent="0.2">
      <c r="C14553" s="88">
        <v>0.72275</v>
      </c>
      <c r="D14553" s="88">
        <v>16965.583515962218</v>
      </c>
    </row>
    <row r="14554" spans="3:4" x14ac:dyDescent="0.2">
      <c r="C14554" s="88">
        <v>0.7228</v>
      </c>
      <c r="D14554" s="88">
        <v>16965.664901100536</v>
      </c>
    </row>
    <row r="14555" spans="3:4" x14ac:dyDescent="0.2">
      <c r="C14555" s="88">
        <v>0.72284999999999999</v>
      </c>
      <c r="D14555" s="88">
        <v>16965.734525030381</v>
      </c>
    </row>
    <row r="14556" spans="3:4" x14ac:dyDescent="0.2">
      <c r="C14556" s="88">
        <v>0.72289999999999999</v>
      </c>
      <c r="D14556" s="88">
        <v>16965.956068932086</v>
      </c>
    </row>
    <row r="14557" spans="3:4" x14ac:dyDescent="0.2">
      <c r="C14557" s="88">
        <v>0.72294999999999998</v>
      </c>
      <c r="D14557" s="88">
        <v>16966.007030547062</v>
      </c>
    </row>
    <row r="14558" spans="3:4" x14ac:dyDescent="0.2">
      <c r="C14558" s="88">
        <v>0.72299999999999998</v>
      </c>
      <c r="D14558" s="88">
        <v>16966.057320252468</v>
      </c>
    </row>
    <row r="14559" spans="3:4" x14ac:dyDescent="0.2">
      <c r="C14559" s="88">
        <v>0.72304999999999997</v>
      </c>
      <c r="D14559" s="88">
        <v>16966.483273650341</v>
      </c>
    </row>
    <row r="14560" spans="3:4" x14ac:dyDescent="0.2">
      <c r="C14560" s="88">
        <v>0.72309999999999997</v>
      </c>
      <c r="D14560" s="88">
        <v>16966.668395064778</v>
      </c>
    </row>
    <row r="14561" spans="3:4" x14ac:dyDescent="0.2">
      <c r="C14561" s="88">
        <v>0.72314999999999996</v>
      </c>
      <c r="D14561" s="88">
        <v>16967.073226818433</v>
      </c>
    </row>
    <row r="14562" spans="3:4" x14ac:dyDescent="0.2">
      <c r="C14562" s="88">
        <v>0.72319999999999995</v>
      </c>
      <c r="D14562" s="88">
        <v>16967.08976357137</v>
      </c>
    </row>
    <row r="14563" spans="3:4" x14ac:dyDescent="0.2">
      <c r="C14563" s="88">
        <v>0.72324999999999995</v>
      </c>
      <c r="D14563" s="88">
        <v>16967.159307223585</v>
      </c>
    </row>
    <row r="14564" spans="3:4" x14ac:dyDescent="0.2">
      <c r="C14564" s="88">
        <v>0.72330000000000005</v>
      </c>
      <c r="D14564" s="88">
        <v>16967.48059299052</v>
      </c>
    </row>
    <row r="14565" spans="3:4" x14ac:dyDescent="0.2">
      <c r="C14565" s="88">
        <v>0.72335000000000005</v>
      </c>
      <c r="D14565" s="88">
        <v>16967.575096987748</v>
      </c>
    </row>
    <row r="14566" spans="3:4" x14ac:dyDescent="0.2">
      <c r="C14566" s="88">
        <v>0.72340000000000004</v>
      </c>
      <c r="D14566" s="88">
        <v>16967.676825164996</v>
      </c>
    </row>
    <row r="14567" spans="3:4" x14ac:dyDescent="0.2">
      <c r="C14567" s="88">
        <v>0.72345000000000004</v>
      </c>
      <c r="D14567" s="88">
        <v>16967.69576879793</v>
      </c>
    </row>
    <row r="14568" spans="3:4" x14ac:dyDescent="0.2">
      <c r="C14568" s="88">
        <v>0.72350000000000003</v>
      </c>
      <c r="D14568" s="88">
        <v>16968.047735613069</v>
      </c>
    </row>
    <row r="14569" spans="3:4" x14ac:dyDescent="0.2">
      <c r="C14569" s="88">
        <v>0.72355000000000003</v>
      </c>
      <c r="D14569" s="88">
        <v>16968.194782074908</v>
      </c>
    </row>
    <row r="14570" spans="3:4" x14ac:dyDescent="0.2">
      <c r="C14570" s="88">
        <v>0.72360000000000002</v>
      </c>
      <c r="D14570" s="88">
        <v>16968.841661727256</v>
      </c>
    </row>
    <row r="14571" spans="3:4" x14ac:dyDescent="0.2">
      <c r="C14571" s="88">
        <v>0.72365000000000002</v>
      </c>
      <c r="D14571" s="88">
        <v>16968.862687032692</v>
      </c>
    </row>
    <row r="14572" spans="3:4" x14ac:dyDescent="0.2">
      <c r="C14572" s="88">
        <v>0.72370000000000001</v>
      </c>
      <c r="D14572" s="88">
        <v>16968.904685676924</v>
      </c>
    </row>
    <row r="14573" spans="3:4" x14ac:dyDescent="0.2">
      <c r="C14573" s="88">
        <v>0.72375</v>
      </c>
      <c r="D14573" s="88">
        <v>16969.020010425236</v>
      </c>
    </row>
    <row r="14574" spans="3:4" x14ac:dyDescent="0.2">
      <c r="C14574" s="88">
        <v>0.7238</v>
      </c>
      <c r="D14574" s="88">
        <v>16969.06734734308</v>
      </c>
    </row>
    <row r="14575" spans="3:4" x14ac:dyDescent="0.2">
      <c r="C14575" s="88">
        <v>0.72384999999999999</v>
      </c>
      <c r="D14575" s="88">
        <v>16969.111785034627</v>
      </c>
    </row>
    <row r="14576" spans="3:4" x14ac:dyDescent="0.2">
      <c r="C14576" s="88">
        <v>0.72389999999999999</v>
      </c>
      <c r="D14576" s="88">
        <v>16969.215061595063</v>
      </c>
    </row>
    <row r="14577" spans="3:4" x14ac:dyDescent="0.2">
      <c r="C14577" s="88">
        <v>0.72394999999999998</v>
      </c>
      <c r="D14577" s="88">
        <v>16969.275997978133</v>
      </c>
    </row>
    <row r="14578" spans="3:4" x14ac:dyDescent="0.2">
      <c r="C14578" s="88">
        <v>0.72399999999999998</v>
      </c>
      <c r="D14578" s="88">
        <v>16969.304855967144</v>
      </c>
    </row>
    <row r="14579" spans="3:4" x14ac:dyDescent="0.2">
      <c r="C14579" s="88">
        <v>0.72404999999999997</v>
      </c>
      <c r="D14579" s="88">
        <v>16969.653676526534</v>
      </c>
    </row>
    <row r="14580" spans="3:4" x14ac:dyDescent="0.2">
      <c r="C14580" s="88">
        <v>0.72409999999999997</v>
      </c>
      <c r="D14580" s="88">
        <v>16969.811244449538</v>
      </c>
    </row>
    <row r="14581" spans="3:4" x14ac:dyDescent="0.2">
      <c r="C14581" s="88">
        <v>0.72414999999999996</v>
      </c>
      <c r="D14581" s="88">
        <v>16970.548563437027</v>
      </c>
    </row>
    <row r="14582" spans="3:4" x14ac:dyDescent="0.2">
      <c r="C14582" s="88">
        <v>0.72419999999999995</v>
      </c>
      <c r="D14582" s="88">
        <v>16970.588094613231</v>
      </c>
    </row>
    <row r="14583" spans="3:4" x14ac:dyDescent="0.2">
      <c r="C14583" s="88">
        <v>0.72424999999999995</v>
      </c>
      <c r="D14583" s="88">
        <v>16970.69892306879</v>
      </c>
    </row>
    <row r="14584" spans="3:4" x14ac:dyDescent="0.2">
      <c r="C14584" s="88">
        <v>0.72430000000000005</v>
      </c>
      <c r="D14584" s="88">
        <v>16971.327465025275</v>
      </c>
    </row>
    <row r="14585" spans="3:4" x14ac:dyDescent="0.2">
      <c r="C14585" s="88">
        <v>0.72435000000000005</v>
      </c>
      <c r="D14585" s="88">
        <v>16971.453775564794</v>
      </c>
    </row>
    <row r="14586" spans="3:4" x14ac:dyDescent="0.2">
      <c r="C14586" s="88">
        <v>0.72440000000000004</v>
      </c>
      <c r="D14586" s="88">
        <v>16971.545342876991</v>
      </c>
    </row>
    <row r="14587" spans="3:4" x14ac:dyDescent="0.2">
      <c r="C14587" s="88">
        <v>0.72445000000000004</v>
      </c>
      <c r="D14587" s="88">
        <v>16971.551830783177</v>
      </c>
    </row>
    <row r="14588" spans="3:4" x14ac:dyDescent="0.2">
      <c r="C14588" s="88">
        <v>0.72450000000000003</v>
      </c>
      <c r="D14588" s="88">
        <v>16971.588151061442</v>
      </c>
    </row>
    <row r="14589" spans="3:4" x14ac:dyDescent="0.2">
      <c r="C14589" s="88">
        <v>0.72455000000000003</v>
      </c>
      <c r="D14589" s="88">
        <v>16971.815925771843</v>
      </c>
    </row>
    <row r="14590" spans="3:4" x14ac:dyDescent="0.2">
      <c r="C14590" s="88">
        <v>0.72460000000000002</v>
      </c>
      <c r="D14590" s="88">
        <v>16971.861438459957</v>
      </c>
    </row>
    <row r="14591" spans="3:4" x14ac:dyDescent="0.2">
      <c r="C14591" s="88">
        <v>0.72465000000000002</v>
      </c>
      <c r="D14591" s="88">
        <v>16972.453783646451</v>
      </c>
    </row>
    <row r="14592" spans="3:4" x14ac:dyDescent="0.2">
      <c r="C14592" s="88">
        <v>0.72470000000000001</v>
      </c>
      <c r="D14592" s="88">
        <v>16972.458202793026</v>
      </c>
    </row>
    <row r="14593" spans="3:4" x14ac:dyDescent="0.2">
      <c r="C14593" s="88">
        <v>0.72475000000000001</v>
      </c>
      <c r="D14593" s="88">
        <v>16972.662917719426</v>
      </c>
    </row>
    <row r="14594" spans="3:4" x14ac:dyDescent="0.2">
      <c r="C14594" s="88">
        <v>0.7248</v>
      </c>
      <c r="D14594" s="88">
        <v>16972.706746996337</v>
      </c>
    </row>
    <row r="14595" spans="3:4" x14ac:dyDescent="0.2">
      <c r="C14595" s="88">
        <v>0.72484999999999999</v>
      </c>
      <c r="D14595" s="88">
        <v>16972.832913111823</v>
      </c>
    </row>
    <row r="14596" spans="3:4" x14ac:dyDescent="0.2">
      <c r="C14596" s="88">
        <v>0.72489999999999999</v>
      </c>
      <c r="D14596" s="88">
        <v>16972.960306120989</v>
      </c>
    </row>
    <row r="14597" spans="3:4" x14ac:dyDescent="0.2">
      <c r="C14597" s="88">
        <v>0.72494999999999998</v>
      </c>
      <c r="D14597" s="88">
        <v>16973.010407745118</v>
      </c>
    </row>
    <row r="14598" spans="3:4" x14ac:dyDescent="0.2">
      <c r="C14598" s="88">
        <v>0.72499999999999998</v>
      </c>
      <c r="D14598" s="88">
        <v>16973.063084954785</v>
      </c>
    </row>
    <row r="14599" spans="3:4" x14ac:dyDescent="0.2">
      <c r="C14599" s="88">
        <v>0.72504999999999997</v>
      </c>
      <c r="D14599" s="88">
        <v>16973.079199944783</v>
      </c>
    </row>
    <row r="14600" spans="3:4" x14ac:dyDescent="0.2">
      <c r="C14600" s="88">
        <v>0.72509999999999997</v>
      </c>
      <c r="D14600" s="88">
        <v>16973.095382772241</v>
      </c>
    </row>
    <row r="14601" spans="3:4" x14ac:dyDescent="0.2">
      <c r="C14601" s="88">
        <v>0.72514999999999996</v>
      </c>
      <c r="D14601" s="88">
        <v>16973.16696138744</v>
      </c>
    </row>
    <row r="14602" spans="3:4" x14ac:dyDescent="0.2">
      <c r="C14602" s="88">
        <v>0.72519999999999996</v>
      </c>
      <c r="D14602" s="88">
        <v>16973.181777277034</v>
      </c>
    </row>
    <row r="14603" spans="3:4" x14ac:dyDescent="0.2">
      <c r="C14603" s="88">
        <v>0.72524999999999995</v>
      </c>
      <c r="D14603" s="88">
        <v>16973.327667487145</v>
      </c>
    </row>
    <row r="14604" spans="3:4" x14ac:dyDescent="0.2">
      <c r="C14604" s="88">
        <v>0.72529999999999994</v>
      </c>
      <c r="D14604" s="88">
        <v>16973.381455403007</v>
      </c>
    </row>
    <row r="14605" spans="3:4" x14ac:dyDescent="0.2">
      <c r="C14605" s="88">
        <v>0.72535000000000005</v>
      </c>
      <c r="D14605" s="88">
        <v>16973.435481026714</v>
      </c>
    </row>
    <row r="14606" spans="3:4" x14ac:dyDescent="0.2">
      <c r="C14606" s="88">
        <v>0.72540000000000004</v>
      </c>
      <c r="D14606" s="88">
        <v>16973.925615006261</v>
      </c>
    </row>
    <row r="14607" spans="3:4" x14ac:dyDescent="0.2">
      <c r="C14607" s="88">
        <v>0.72545000000000004</v>
      </c>
      <c r="D14607" s="88">
        <v>16973.953271213613</v>
      </c>
    </row>
    <row r="14608" spans="3:4" x14ac:dyDescent="0.2">
      <c r="C14608" s="88">
        <v>0.72550000000000003</v>
      </c>
      <c r="D14608" s="88">
        <v>16974.132377530834</v>
      </c>
    </row>
    <row r="14609" spans="3:4" x14ac:dyDescent="0.2">
      <c r="C14609" s="88">
        <v>0.72555000000000003</v>
      </c>
      <c r="D14609" s="88">
        <v>16974.243424081451</v>
      </c>
    </row>
    <row r="14610" spans="3:4" x14ac:dyDescent="0.2">
      <c r="C14610" s="88">
        <v>0.72560000000000002</v>
      </c>
      <c r="D14610" s="88">
        <v>16974.378703529335</v>
      </c>
    </row>
    <row r="14611" spans="3:4" x14ac:dyDescent="0.2">
      <c r="C14611" s="88">
        <v>0.72565000000000002</v>
      </c>
      <c r="D14611" s="88">
        <v>16974.892614356188</v>
      </c>
    </row>
    <row r="14612" spans="3:4" x14ac:dyDescent="0.2">
      <c r="C14612" s="88">
        <v>0.72570000000000001</v>
      </c>
      <c r="D14612" s="88">
        <v>16975.307325754155</v>
      </c>
    </row>
    <row r="14613" spans="3:4" x14ac:dyDescent="0.2">
      <c r="C14613" s="88">
        <v>0.72575000000000001</v>
      </c>
      <c r="D14613" s="88">
        <v>16975.549954659749</v>
      </c>
    </row>
    <row r="14614" spans="3:4" x14ac:dyDescent="0.2">
      <c r="C14614" s="88">
        <v>0.7258</v>
      </c>
      <c r="D14614" s="88">
        <v>16975.56344411262</v>
      </c>
    </row>
    <row r="14615" spans="3:4" x14ac:dyDescent="0.2">
      <c r="C14615" s="88">
        <v>0.72585</v>
      </c>
      <c r="D14615" s="88">
        <v>16975.564272031614</v>
      </c>
    </row>
    <row r="14616" spans="3:4" x14ac:dyDescent="0.2">
      <c r="C14616" s="88">
        <v>0.72589999999999999</v>
      </c>
      <c r="D14616" s="88">
        <v>16975.652917880358</v>
      </c>
    </row>
    <row r="14617" spans="3:4" x14ac:dyDescent="0.2">
      <c r="C14617" s="88">
        <v>0.72594999999999998</v>
      </c>
      <c r="D14617" s="88">
        <v>16975.883453290018</v>
      </c>
    </row>
    <row r="14618" spans="3:4" x14ac:dyDescent="0.2">
      <c r="C14618" s="88">
        <v>0.72599999999999998</v>
      </c>
      <c r="D14618" s="88">
        <v>16975.907560518172</v>
      </c>
    </row>
    <row r="14619" spans="3:4" x14ac:dyDescent="0.2">
      <c r="C14619" s="88">
        <v>0.72604999999999997</v>
      </c>
      <c r="D14619" s="88">
        <v>16976.000333971468</v>
      </c>
    </row>
    <row r="14620" spans="3:4" x14ac:dyDescent="0.2">
      <c r="C14620" s="88">
        <v>0.72609999999999997</v>
      </c>
      <c r="D14620" s="88">
        <v>16976.13291456514</v>
      </c>
    </row>
    <row r="14621" spans="3:4" x14ac:dyDescent="0.2">
      <c r="C14621" s="88">
        <v>0.72614999999999996</v>
      </c>
      <c r="D14621" s="88">
        <v>16976.261980217929</v>
      </c>
    </row>
    <row r="14622" spans="3:4" x14ac:dyDescent="0.2">
      <c r="C14622" s="88">
        <v>0.72619999999999996</v>
      </c>
      <c r="D14622" s="88">
        <v>16976.462568158473</v>
      </c>
    </row>
    <row r="14623" spans="3:4" x14ac:dyDescent="0.2">
      <c r="C14623" s="88">
        <v>0.72624999999999995</v>
      </c>
      <c r="D14623" s="88">
        <v>16976.570999484778</v>
      </c>
    </row>
    <row r="14624" spans="3:4" x14ac:dyDescent="0.2">
      <c r="C14624" s="88">
        <v>0.72629999999999995</v>
      </c>
      <c r="D14624" s="88">
        <v>16976.695350183221</v>
      </c>
    </row>
    <row r="14625" spans="3:4" x14ac:dyDescent="0.2">
      <c r="C14625" s="88">
        <v>0.72635000000000005</v>
      </c>
      <c r="D14625" s="88">
        <v>16976.71074457109</v>
      </c>
    </row>
    <row r="14626" spans="3:4" x14ac:dyDescent="0.2">
      <c r="C14626" s="88">
        <v>0.72640000000000005</v>
      </c>
      <c r="D14626" s="88">
        <v>16976.877548320397</v>
      </c>
    </row>
    <row r="14627" spans="3:4" x14ac:dyDescent="0.2">
      <c r="C14627" s="88">
        <v>0.72645000000000004</v>
      </c>
      <c r="D14627" s="88">
        <v>16976.941836105882</v>
      </c>
    </row>
    <row r="14628" spans="3:4" x14ac:dyDescent="0.2">
      <c r="C14628" s="88">
        <v>0.72650000000000003</v>
      </c>
      <c r="D14628" s="88">
        <v>16977.091904094174</v>
      </c>
    </row>
    <row r="14629" spans="3:4" x14ac:dyDescent="0.2">
      <c r="C14629" s="88">
        <v>0.72655000000000003</v>
      </c>
      <c r="D14629" s="88">
        <v>16977.401895963649</v>
      </c>
    </row>
    <row r="14630" spans="3:4" x14ac:dyDescent="0.2">
      <c r="C14630" s="88">
        <v>0.72660000000000002</v>
      </c>
      <c r="D14630" s="88">
        <v>16977.528775384995</v>
      </c>
    </row>
    <row r="14631" spans="3:4" x14ac:dyDescent="0.2">
      <c r="C14631" s="88">
        <v>0.72665000000000002</v>
      </c>
      <c r="D14631" s="88">
        <v>16977.670803102381</v>
      </c>
    </row>
    <row r="14632" spans="3:4" x14ac:dyDescent="0.2">
      <c r="C14632" s="88">
        <v>0.72670000000000001</v>
      </c>
      <c r="D14632" s="88">
        <v>16978.295549865128</v>
      </c>
    </row>
    <row r="14633" spans="3:4" x14ac:dyDescent="0.2">
      <c r="C14633" s="88">
        <v>0.72675000000000001</v>
      </c>
      <c r="D14633" s="88">
        <v>16978.480209793077</v>
      </c>
    </row>
    <row r="14634" spans="3:4" x14ac:dyDescent="0.2">
      <c r="C14634" s="88">
        <v>0.7268</v>
      </c>
      <c r="D14634" s="88">
        <v>16978.901235961013</v>
      </c>
    </row>
    <row r="14635" spans="3:4" x14ac:dyDescent="0.2">
      <c r="C14635" s="88">
        <v>0.72685</v>
      </c>
      <c r="D14635" s="88">
        <v>16978.925938613065</v>
      </c>
    </row>
    <row r="14636" spans="3:4" x14ac:dyDescent="0.2">
      <c r="C14636" s="88">
        <v>0.72689999999999999</v>
      </c>
      <c r="D14636" s="88">
        <v>16978.996765226166</v>
      </c>
    </row>
    <row r="14637" spans="3:4" x14ac:dyDescent="0.2">
      <c r="C14637" s="88">
        <v>0.72694999999999999</v>
      </c>
      <c r="D14637" s="88">
        <v>16979.146832695144</v>
      </c>
    </row>
    <row r="14638" spans="3:4" x14ac:dyDescent="0.2">
      <c r="C14638" s="88">
        <v>0.72699999999999998</v>
      </c>
      <c r="D14638" s="88">
        <v>16979.296486218016</v>
      </c>
    </row>
    <row r="14639" spans="3:4" x14ac:dyDescent="0.2">
      <c r="C14639" s="88">
        <v>0.72704999999999997</v>
      </c>
      <c r="D14639" s="88">
        <v>16979.317572197011</v>
      </c>
    </row>
    <row r="14640" spans="3:4" x14ac:dyDescent="0.2">
      <c r="C14640" s="88">
        <v>0.72709999999999997</v>
      </c>
      <c r="D14640" s="88">
        <v>16979.673323308467</v>
      </c>
    </row>
    <row r="14641" spans="3:4" x14ac:dyDescent="0.2">
      <c r="C14641" s="88">
        <v>0.72714999999999996</v>
      </c>
      <c r="D14641" s="88">
        <v>16979.76242095323</v>
      </c>
    </row>
    <row r="14642" spans="3:4" x14ac:dyDescent="0.2">
      <c r="C14642" s="88">
        <v>0.72719999999999996</v>
      </c>
      <c r="D14642" s="88">
        <v>16979.775209030311</v>
      </c>
    </row>
    <row r="14643" spans="3:4" x14ac:dyDescent="0.2">
      <c r="C14643" s="88">
        <v>0.72724999999999995</v>
      </c>
      <c r="D14643" s="88">
        <v>16979.975612684801</v>
      </c>
    </row>
    <row r="14644" spans="3:4" x14ac:dyDescent="0.2">
      <c r="C14644" s="88">
        <v>0.72729999999999995</v>
      </c>
      <c r="D14644" s="88">
        <v>16980.011931061043</v>
      </c>
    </row>
    <row r="14645" spans="3:4" x14ac:dyDescent="0.2">
      <c r="C14645" s="88">
        <v>0.72735000000000005</v>
      </c>
      <c r="D14645" s="88">
        <v>16980.349825576232</v>
      </c>
    </row>
    <row r="14646" spans="3:4" x14ac:dyDescent="0.2">
      <c r="C14646" s="88">
        <v>0.72740000000000005</v>
      </c>
      <c r="D14646" s="88">
        <v>16980.846127195851</v>
      </c>
    </row>
    <row r="14647" spans="3:4" x14ac:dyDescent="0.2">
      <c r="C14647" s="88">
        <v>0.72745000000000004</v>
      </c>
      <c r="D14647" s="88">
        <v>16980.925030338338</v>
      </c>
    </row>
    <row r="14648" spans="3:4" x14ac:dyDescent="0.2">
      <c r="C14648" s="88">
        <v>0.72750000000000004</v>
      </c>
      <c r="D14648" s="88">
        <v>16981.13530361469</v>
      </c>
    </row>
    <row r="14649" spans="3:4" x14ac:dyDescent="0.2">
      <c r="C14649" s="88">
        <v>0.72755000000000003</v>
      </c>
      <c r="D14649" s="88">
        <v>16981.215052587355</v>
      </c>
    </row>
    <row r="14650" spans="3:4" x14ac:dyDescent="0.2">
      <c r="C14650" s="88">
        <v>0.72760000000000002</v>
      </c>
      <c r="D14650" s="88">
        <v>16981.456822117405</v>
      </c>
    </row>
    <row r="14651" spans="3:4" x14ac:dyDescent="0.2">
      <c r="C14651" s="88">
        <v>0.72765000000000002</v>
      </c>
      <c r="D14651" s="88">
        <v>16981.511065536892</v>
      </c>
    </row>
    <row r="14652" spans="3:4" x14ac:dyDescent="0.2">
      <c r="C14652" s="88">
        <v>0.72770000000000001</v>
      </c>
      <c r="D14652" s="88">
        <v>16981.73332748163</v>
      </c>
    </row>
    <row r="14653" spans="3:4" x14ac:dyDescent="0.2">
      <c r="C14653" s="88">
        <v>0.72775000000000001</v>
      </c>
      <c r="D14653" s="88">
        <v>16982.204691256513</v>
      </c>
    </row>
    <row r="14654" spans="3:4" x14ac:dyDescent="0.2">
      <c r="C14654" s="88">
        <v>0.7278</v>
      </c>
      <c r="D14654" s="88">
        <v>16982.388405154928</v>
      </c>
    </row>
    <row r="14655" spans="3:4" x14ac:dyDescent="0.2">
      <c r="C14655" s="88">
        <v>0.72785</v>
      </c>
      <c r="D14655" s="88">
        <v>16982.579153207884</v>
      </c>
    </row>
    <row r="14656" spans="3:4" x14ac:dyDescent="0.2">
      <c r="C14656" s="88">
        <v>0.72789999999999999</v>
      </c>
      <c r="D14656" s="88">
        <v>16982.592088326401</v>
      </c>
    </row>
    <row r="14657" spans="3:4" x14ac:dyDescent="0.2">
      <c r="C14657" s="88">
        <v>0.72794999999999999</v>
      </c>
      <c r="D14657" s="88">
        <v>16983.19471387667</v>
      </c>
    </row>
    <row r="14658" spans="3:4" x14ac:dyDescent="0.2">
      <c r="C14658" s="88">
        <v>0.72799999999999998</v>
      </c>
      <c r="D14658" s="88">
        <v>16983.365299965939</v>
      </c>
    </row>
    <row r="14659" spans="3:4" x14ac:dyDescent="0.2">
      <c r="C14659" s="88">
        <v>0.72804999999999997</v>
      </c>
      <c r="D14659" s="88">
        <v>16983.419758860087</v>
      </c>
    </row>
    <row r="14660" spans="3:4" x14ac:dyDescent="0.2">
      <c r="C14660" s="88">
        <v>0.72809999999999997</v>
      </c>
      <c r="D14660" s="88">
        <v>16983.719286872845</v>
      </c>
    </row>
    <row r="14661" spans="3:4" x14ac:dyDescent="0.2">
      <c r="C14661" s="88">
        <v>0.72814999999999996</v>
      </c>
      <c r="D14661" s="88">
        <v>16983.759118284557</v>
      </c>
    </row>
    <row r="14662" spans="3:4" x14ac:dyDescent="0.2">
      <c r="C14662" s="88">
        <v>0.72819999999999996</v>
      </c>
      <c r="D14662" s="88">
        <v>16984.145020747717</v>
      </c>
    </row>
    <row r="14663" spans="3:4" x14ac:dyDescent="0.2">
      <c r="C14663" s="88">
        <v>0.72824999999999995</v>
      </c>
      <c r="D14663" s="88">
        <v>16984.247094331018</v>
      </c>
    </row>
    <row r="14664" spans="3:4" x14ac:dyDescent="0.2">
      <c r="C14664" s="88">
        <v>0.72829999999999995</v>
      </c>
      <c r="D14664" s="88">
        <v>16984.461481091013</v>
      </c>
    </row>
    <row r="14665" spans="3:4" x14ac:dyDescent="0.2">
      <c r="C14665" s="88">
        <v>0.72835000000000005</v>
      </c>
      <c r="D14665" s="88">
        <v>16984.477816988961</v>
      </c>
    </row>
    <row r="14666" spans="3:4" x14ac:dyDescent="0.2">
      <c r="C14666" s="88">
        <v>0.72840000000000005</v>
      </c>
      <c r="D14666" s="88">
        <v>16984.528782842088</v>
      </c>
    </row>
    <row r="14667" spans="3:4" x14ac:dyDescent="0.2">
      <c r="C14667" s="88">
        <v>0.72845000000000004</v>
      </c>
      <c r="D14667" s="88">
        <v>16984.750649412857</v>
      </c>
    </row>
    <row r="14668" spans="3:4" x14ac:dyDescent="0.2">
      <c r="C14668" s="88">
        <v>0.72850000000000004</v>
      </c>
      <c r="D14668" s="88">
        <v>16984.978871386244</v>
      </c>
    </row>
    <row r="14669" spans="3:4" x14ac:dyDescent="0.2">
      <c r="C14669" s="88">
        <v>0.72855000000000003</v>
      </c>
      <c r="D14669" s="88">
        <v>16985.040893502832</v>
      </c>
    </row>
    <row r="14670" spans="3:4" x14ac:dyDescent="0.2">
      <c r="C14670" s="88">
        <v>0.72860000000000003</v>
      </c>
      <c r="D14670" s="88">
        <v>16985.051448919825</v>
      </c>
    </row>
    <row r="14671" spans="3:4" x14ac:dyDescent="0.2">
      <c r="C14671" s="88">
        <v>0.72865000000000002</v>
      </c>
      <c r="D14671" s="88">
        <v>16985.26843090303</v>
      </c>
    </row>
    <row r="14672" spans="3:4" x14ac:dyDescent="0.2">
      <c r="C14672" s="88">
        <v>0.72870000000000001</v>
      </c>
      <c r="D14672" s="88">
        <v>16985.643864626312</v>
      </c>
    </row>
    <row r="14673" spans="3:4" x14ac:dyDescent="0.2">
      <c r="C14673" s="88">
        <v>0.72875000000000001</v>
      </c>
      <c r="D14673" s="88">
        <v>16985.734703482063</v>
      </c>
    </row>
    <row r="14674" spans="3:4" x14ac:dyDescent="0.2">
      <c r="C14674" s="88">
        <v>0.7288</v>
      </c>
      <c r="D14674" s="88">
        <v>16985.814342863068</v>
      </c>
    </row>
    <row r="14675" spans="3:4" x14ac:dyDescent="0.2">
      <c r="C14675" s="88">
        <v>0.72885</v>
      </c>
      <c r="D14675" s="88">
        <v>16985.868306720909</v>
      </c>
    </row>
    <row r="14676" spans="3:4" x14ac:dyDescent="0.2">
      <c r="C14676" s="88">
        <v>0.72889999999999999</v>
      </c>
      <c r="D14676" s="88">
        <v>16986.147915818867</v>
      </c>
    </row>
    <row r="14677" spans="3:4" x14ac:dyDescent="0.2">
      <c r="C14677" s="88">
        <v>0.72894999999999999</v>
      </c>
      <c r="D14677" s="88">
        <v>16986.209332796432</v>
      </c>
    </row>
    <row r="14678" spans="3:4" x14ac:dyDescent="0.2">
      <c r="C14678" s="88">
        <v>0.72899999999999998</v>
      </c>
      <c r="D14678" s="88">
        <v>16986.223654325659</v>
      </c>
    </row>
    <row r="14679" spans="3:4" x14ac:dyDescent="0.2">
      <c r="C14679" s="88">
        <v>0.72904999999999998</v>
      </c>
      <c r="D14679" s="88">
        <v>16986.260950797448</v>
      </c>
    </row>
    <row r="14680" spans="3:4" x14ac:dyDescent="0.2">
      <c r="C14680" s="88">
        <v>0.72909999999999997</v>
      </c>
      <c r="D14680" s="88">
        <v>16986.501328514176</v>
      </c>
    </row>
    <row r="14681" spans="3:4" x14ac:dyDescent="0.2">
      <c r="C14681" s="88">
        <v>0.72914999999999996</v>
      </c>
      <c r="D14681" s="88">
        <v>16986.605058256413</v>
      </c>
    </row>
    <row r="14682" spans="3:4" x14ac:dyDescent="0.2">
      <c r="C14682" s="88">
        <v>0.72919999999999996</v>
      </c>
      <c r="D14682" s="88">
        <v>16986.661416889412</v>
      </c>
    </row>
    <row r="14683" spans="3:4" x14ac:dyDescent="0.2">
      <c r="C14683" s="88">
        <v>0.72924999999999995</v>
      </c>
      <c r="D14683" s="88">
        <v>16986.758896215193</v>
      </c>
    </row>
    <row r="14684" spans="3:4" x14ac:dyDescent="0.2">
      <c r="C14684" s="88">
        <v>0.72929999999999995</v>
      </c>
      <c r="D14684" s="88">
        <v>16986.7684996348</v>
      </c>
    </row>
    <row r="14685" spans="3:4" x14ac:dyDescent="0.2">
      <c r="C14685" s="88">
        <v>0.72935000000000005</v>
      </c>
      <c r="D14685" s="88">
        <v>16987.021730481327</v>
      </c>
    </row>
    <row r="14686" spans="3:4" x14ac:dyDescent="0.2">
      <c r="C14686" s="88">
        <v>0.72940000000000005</v>
      </c>
      <c r="D14686" s="88">
        <v>16987.329249978193</v>
      </c>
    </row>
    <row r="14687" spans="3:4" x14ac:dyDescent="0.2">
      <c r="C14687" s="88">
        <v>0.72945000000000004</v>
      </c>
      <c r="D14687" s="88">
        <v>16987.577893542333</v>
      </c>
    </row>
    <row r="14688" spans="3:4" x14ac:dyDescent="0.2">
      <c r="C14688" s="88">
        <v>0.72950000000000004</v>
      </c>
      <c r="D14688" s="88">
        <v>16987.744307147223</v>
      </c>
    </row>
    <row r="14689" spans="3:4" x14ac:dyDescent="0.2">
      <c r="C14689" s="88">
        <v>0.72955000000000003</v>
      </c>
      <c r="D14689" s="88">
        <v>16987.803094474286</v>
      </c>
    </row>
    <row r="14690" spans="3:4" x14ac:dyDescent="0.2">
      <c r="C14690" s="88">
        <v>0.72960000000000003</v>
      </c>
      <c r="D14690" s="88">
        <v>16988.241663251705</v>
      </c>
    </row>
    <row r="14691" spans="3:4" x14ac:dyDescent="0.2">
      <c r="C14691" s="88">
        <v>0.72965000000000002</v>
      </c>
      <c r="D14691" s="88">
        <v>16988.504968961406</v>
      </c>
    </row>
    <row r="14692" spans="3:4" x14ac:dyDescent="0.2">
      <c r="C14692" s="88">
        <v>0.72970000000000002</v>
      </c>
      <c r="D14692" s="88">
        <v>16988.564175159088</v>
      </c>
    </row>
    <row r="14693" spans="3:4" x14ac:dyDescent="0.2">
      <c r="C14693" s="88">
        <v>0.72975000000000001</v>
      </c>
      <c r="D14693" s="88">
        <v>16988.660267272026</v>
      </c>
    </row>
    <row r="14694" spans="3:4" x14ac:dyDescent="0.2">
      <c r="C14694" s="88">
        <v>0.7298</v>
      </c>
      <c r="D14694" s="88">
        <v>16989.11807319145</v>
      </c>
    </row>
    <row r="14695" spans="3:4" x14ac:dyDescent="0.2">
      <c r="C14695" s="88">
        <v>0.72985</v>
      </c>
      <c r="D14695" s="88">
        <v>16989.136781684942</v>
      </c>
    </row>
    <row r="14696" spans="3:4" x14ac:dyDescent="0.2">
      <c r="C14696" s="88">
        <v>0.72989999999999999</v>
      </c>
      <c r="D14696" s="88">
        <v>16989.148712827511</v>
      </c>
    </row>
    <row r="14697" spans="3:4" x14ac:dyDescent="0.2">
      <c r="C14697" s="88">
        <v>0.72994999999999999</v>
      </c>
      <c r="D14697" s="88">
        <v>16989.474095549547</v>
      </c>
    </row>
    <row r="14698" spans="3:4" x14ac:dyDescent="0.2">
      <c r="C14698" s="88">
        <v>0.73</v>
      </c>
      <c r="D14698" s="88">
        <v>16989.55446692678</v>
      </c>
    </row>
    <row r="14699" spans="3:4" x14ac:dyDescent="0.2">
      <c r="C14699" s="88">
        <v>0.73004999999999998</v>
      </c>
      <c r="D14699" s="88">
        <v>16989.866047880518</v>
      </c>
    </row>
    <row r="14700" spans="3:4" x14ac:dyDescent="0.2">
      <c r="C14700" s="88">
        <v>0.73009999999999997</v>
      </c>
      <c r="D14700" s="88">
        <v>16989.975878302634</v>
      </c>
    </row>
    <row r="14701" spans="3:4" x14ac:dyDescent="0.2">
      <c r="C14701" s="88">
        <v>0.73014999999999997</v>
      </c>
      <c r="D14701" s="88">
        <v>16989.980870554617</v>
      </c>
    </row>
    <row r="14702" spans="3:4" x14ac:dyDescent="0.2">
      <c r="C14702" s="88">
        <v>0.73019999999999996</v>
      </c>
      <c r="D14702" s="88">
        <v>16990.012102409491</v>
      </c>
    </row>
    <row r="14703" spans="3:4" x14ac:dyDescent="0.2">
      <c r="C14703" s="88">
        <v>0.73024999999999995</v>
      </c>
      <c r="D14703" s="88">
        <v>16990.101356080278</v>
      </c>
    </row>
    <row r="14704" spans="3:4" x14ac:dyDescent="0.2">
      <c r="C14704" s="88">
        <v>0.73029999999999995</v>
      </c>
      <c r="D14704" s="88">
        <v>16990.458191220328</v>
      </c>
    </row>
    <row r="14705" spans="3:4" x14ac:dyDescent="0.2">
      <c r="C14705" s="88">
        <v>0.73035000000000005</v>
      </c>
      <c r="D14705" s="88">
        <v>16990.490471171142</v>
      </c>
    </row>
    <row r="14706" spans="3:4" x14ac:dyDescent="0.2">
      <c r="C14706" s="88">
        <v>0.73040000000000005</v>
      </c>
      <c r="D14706" s="88">
        <v>16990.560179249704</v>
      </c>
    </row>
    <row r="14707" spans="3:4" x14ac:dyDescent="0.2">
      <c r="C14707" s="88">
        <v>0.73045000000000004</v>
      </c>
      <c r="D14707" s="88">
        <v>16990.572254931023</v>
      </c>
    </row>
    <row r="14708" spans="3:4" x14ac:dyDescent="0.2">
      <c r="C14708" s="88">
        <v>0.73050000000000004</v>
      </c>
      <c r="D14708" s="88">
        <v>16990.718511991177</v>
      </c>
    </row>
    <row r="14709" spans="3:4" x14ac:dyDescent="0.2">
      <c r="C14709" s="88">
        <v>0.73055000000000003</v>
      </c>
      <c r="D14709" s="88">
        <v>16990.917695868688</v>
      </c>
    </row>
    <row r="14710" spans="3:4" x14ac:dyDescent="0.2">
      <c r="C14710" s="88">
        <v>0.73060000000000003</v>
      </c>
      <c r="D14710" s="88">
        <v>16990.934791165768</v>
      </c>
    </row>
    <row r="14711" spans="3:4" x14ac:dyDescent="0.2">
      <c r="C14711" s="88">
        <v>0.73065000000000002</v>
      </c>
      <c r="D14711" s="88">
        <v>16991.310835457101</v>
      </c>
    </row>
    <row r="14712" spans="3:4" x14ac:dyDescent="0.2">
      <c r="C14712" s="88">
        <v>0.73070000000000002</v>
      </c>
      <c r="D14712" s="88">
        <v>16991.388418288254</v>
      </c>
    </row>
    <row r="14713" spans="3:4" x14ac:dyDescent="0.2">
      <c r="C14713" s="88">
        <v>0.73075000000000001</v>
      </c>
      <c r="D14713" s="88">
        <v>16991.450802440206</v>
      </c>
    </row>
    <row r="14714" spans="3:4" x14ac:dyDescent="0.2">
      <c r="C14714" s="88">
        <v>0.73080000000000001</v>
      </c>
      <c r="D14714" s="88">
        <v>16991.561827421057</v>
      </c>
    </row>
    <row r="14715" spans="3:4" x14ac:dyDescent="0.2">
      <c r="C14715" s="88">
        <v>0.73085</v>
      </c>
      <c r="D14715" s="88">
        <v>16991.702022597798</v>
      </c>
    </row>
    <row r="14716" spans="3:4" x14ac:dyDescent="0.2">
      <c r="C14716" s="88">
        <v>0.73089999999999999</v>
      </c>
      <c r="D14716" s="88">
        <v>16991.921315390449</v>
      </c>
    </row>
    <row r="14717" spans="3:4" x14ac:dyDescent="0.2">
      <c r="C14717" s="88">
        <v>0.73094999999999999</v>
      </c>
      <c r="D14717" s="88">
        <v>16991.965322307275</v>
      </c>
    </row>
    <row r="14718" spans="3:4" x14ac:dyDescent="0.2">
      <c r="C14718" s="88">
        <v>0.73099999999999998</v>
      </c>
      <c r="D14718" s="88">
        <v>16992.599204601676</v>
      </c>
    </row>
    <row r="14719" spans="3:4" x14ac:dyDescent="0.2">
      <c r="C14719" s="88">
        <v>0.73104999999999998</v>
      </c>
      <c r="D14719" s="88">
        <v>16992.778466816551</v>
      </c>
    </row>
    <row r="14720" spans="3:4" x14ac:dyDescent="0.2">
      <c r="C14720" s="88">
        <v>0.73109999999999997</v>
      </c>
      <c r="D14720" s="88">
        <v>16993.508545193788</v>
      </c>
    </row>
    <row r="14721" spans="3:4" x14ac:dyDescent="0.2">
      <c r="C14721" s="88">
        <v>0.73114999999999997</v>
      </c>
      <c r="D14721" s="88">
        <v>16993.745586670939</v>
      </c>
    </row>
    <row r="14722" spans="3:4" x14ac:dyDescent="0.2">
      <c r="C14722" s="88">
        <v>0.73119999999999996</v>
      </c>
      <c r="D14722" s="88">
        <v>16994.343468929565</v>
      </c>
    </row>
    <row r="14723" spans="3:4" x14ac:dyDescent="0.2">
      <c r="C14723" s="88">
        <v>0.73124999999999996</v>
      </c>
      <c r="D14723" s="88">
        <v>16994.541937563481</v>
      </c>
    </row>
    <row r="14724" spans="3:4" x14ac:dyDescent="0.2">
      <c r="C14724" s="88">
        <v>0.73129999999999995</v>
      </c>
      <c r="D14724" s="88">
        <v>16994.716833099246</v>
      </c>
    </row>
    <row r="14725" spans="3:4" x14ac:dyDescent="0.2">
      <c r="C14725" s="88">
        <v>0.73134999999999994</v>
      </c>
      <c r="D14725" s="88">
        <v>16994.880176854149</v>
      </c>
    </row>
    <row r="14726" spans="3:4" x14ac:dyDescent="0.2">
      <c r="C14726" s="88">
        <v>0.73140000000000005</v>
      </c>
      <c r="D14726" s="88">
        <v>16994.958736717741</v>
      </c>
    </row>
    <row r="14727" spans="3:4" x14ac:dyDescent="0.2">
      <c r="C14727" s="88">
        <v>0.73145000000000004</v>
      </c>
      <c r="D14727" s="88">
        <v>16995.483841267549</v>
      </c>
    </row>
    <row r="14728" spans="3:4" x14ac:dyDescent="0.2">
      <c r="C14728" s="88">
        <v>0.73150000000000004</v>
      </c>
      <c r="D14728" s="88">
        <v>16995.684793175707</v>
      </c>
    </row>
    <row r="14729" spans="3:4" x14ac:dyDescent="0.2">
      <c r="C14729" s="88">
        <v>0.73155000000000003</v>
      </c>
      <c r="D14729" s="88">
        <v>16995.932729598106</v>
      </c>
    </row>
    <row r="14730" spans="3:4" x14ac:dyDescent="0.2">
      <c r="C14730" s="88">
        <v>0.73160000000000003</v>
      </c>
      <c r="D14730" s="88">
        <v>16996.009488986347</v>
      </c>
    </row>
    <row r="14731" spans="3:4" x14ac:dyDescent="0.2">
      <c r="C14731" s="88">
        <v>0.73165000000000002</v>
      </c>
      <c r="D14731" s="88">
        <v>16996.079009722369</v>
      </c>
    </row>
    <row r="14732" spans="3:4" x14ac:dyDescent="0.2">
      <c r="C14732" s="88">
        <v>0.73170000000000002</v>
      </c>
      <c r="D14732" s="88">
        <v>16996.226574236185</v>
      </c>
    </row>
    <row r="14733" spans="3:4" x14ac:dyDescent="0.2">
      <c r="C14733" s="88">
        <v>0.73175000000000001</v>
      </c>
      <c r="D14733" s="88">
        <v>16996.309180786808</v>
      </c>
    </row>
    <row r="14734" spans="3:4" x14ac:dyDescent="0.2">
      <c r="C14734" s="88">
        <v>0.73180000000000001</v>
      </c>
      <c r="D14734" s="88">
        <v>16996.330337987754</v>
      </c>
    </row>
    <row r="14735" spans="3:4" x14ac:dyDescent="0.2">
      <c r="C14735" s="88">
        <v>0.73185</v>
      </c>
      <c r="D14735" s="88">
        <v>16996.509901648438</v>
      </c>
    </row>
    <row r="14736" spans="3:4" x14ac:dyDescent="0.2">
      <c r="C14736" s="88">
        <v>0.7319</v>
      </c>
      <c r="D14736" s="88">
        <v>16996.557176275342</v>
      </c>
    </row>
    <row r="14737" spans="3:4" x14ac:dyDescent="0.2">
      <c r="C14737" s="88">
        <v>0.73194999999999999</v>
      </c>
      <c r="D14737" s="88">
        <v>16996.673575293065</v>
      </c>
    </row>
    <row r="14738" spans="3:4" x14ac:dyDescent="0.2">
      <c r="C14738" s="88">
        <v>0.73199999999999998</v>
      </c>
      <c r="D14738" s="88">
        <v>16996.676052906096</v>
      </c>
    </row>
    <row r="14739" spans="3:4" x14ac:dyDescent="0.2">
      <c r="C14739" s="88">
        <v>0.73204999999999998</v>
      </c>
      <c r="D14739" s="88">
        <v>16997.154491677102</v>
      </c>
    </row>
    <row r="14740" spans="3:4" x14ac:dyDescent="0.2">
      <c r="C14740" s="88">
        <v>0.73209999999999997</v>
      </c>
      <c r="D14740" s="88">
        <v>16998.248715724472</v>
      </c>
    </row>
    <row r="14741" spans="3:4" x14ac:dyDescent="0.2">
      <c r="C14741" s="88">
        <v>0.73214999999999997</v>
      </c>
      <c r="D14741" s="88">
        <v>16998.398878025968</v>
      </c>
    </row>
    <row r="14742" spans="3:4" x14ac:dyDescent="0.2">
      <c r="C14742" s="88">
        <v>0.73219999999999996</v>
      </c>
      <c r="D14742" s="88">
        <v>16998.39945259185</v>
      </c>
    </row>
    <row r="14743" spans="3:4" x14ac:dyDescent="0.2">
      <c r="C14743" s="88">
        <v>0.73224999999999996</v>
      </c>
      <c r="D14743" s="88">
        <v>16998.782770987509</v>
      </c>
    </row>
    <row r="14744" spans="3:4" x14ac:dyDescent="0.2">
      <c r="C14744" s="88">
        <v>0.73229999999999995</v>
      </c>
      <c r="D14744" s="88">
        <v>16998.930107442739</v>
      </c>
    </row>
    <row r="14745" spans="3:4" x14ac:dyDescent="0.2">
      <c r="C14745" s="88">
        <v>0.73234999999999995</v>
      </c>
      <c r="D14745" s="88">
        <v>16998.940314221665</v>
      </c>
    </row>
    <row r="14746" spans="3:4" x14ac:dyDescent="0.2">
      <c r="C14746" s="88">
        <v>0.73240000000000005</v>
      </c>
      <c r="D14746" s="88">
        <v>16999.21462362399</v>
      </c>
    </row>
    <row r="14747" spans="3:4" x14ac:dyDescent="0.2">
      <c r="C14747" s="88">
        <v>0.73245000000000005</v>
      </c>
      <c r="D14747" s="88">
        <v>16999.295307293658</v>
      </c>
    </row>
    <row r="14748" spans="3:4" x14ac:dyDescent="0.2">
      <c r="C14748" s="88">
        <v>0.73250000000000004</v>
      </c>
      <c r="D14748" s="88">
        <v>16999.313702569987</v>
      </c>
    </row>
    <row r="14749" spans="3:4" x14ac:dyDescent="0.2">
      <c r="C14749" s="88">
        <v>0.73255000000000003</v>
      </c>
      <c r="D14749" s="88">
        <v>16999.437837031182</v>
      </c>
    </row>
    <row r="14750" spans="3:4" x14ac:dyDescent="0.2">
      <c r="C14750" s="88">
        <v>0.73260000000000003</v>
      </c>
      <c r="D14750" s="88">
        <v>16999.749304410063</v>
      </c>
    </row>
    <row r="14751" spans="3:4" x14ac:dyDescent="0.2">
      <c r="C14751" s="88">
        <v>0.73265000000000002</v>
      </c>
      <c r="D14751" s="88">
        <v>16999.757888283311</v>
      </c>
    </row>
    <row r="14752" spans="3:4" x14ac:dyDescent="0.2">
      <c r="C14752" s="88">
        <v>0.73270000000000002</v>
      </c>
      <c r="D14752" s="88">
        <v>17000.523614662157</v>
      </c>
    </row>
    <row r="14753" spans="3:4" x14ac:dyDescent="0.2">
      <c r="C14753" s="88">
        <v>0.73275000000000001</v>
      </c>
      <c r="D14753" s="88">
        <v>17000.934150345201</v>
      </c>
    </row>
    <row r="14754" spans="3:4" x14ac:dyDescent="0.2">
      <c r="C14754" s="88">
        <v>0.73280000000000001</v>
      </c>
      <c r="D14754" s="88">
        <v>17001.02578123123</v>
      </c>
    </row>
    <row r="14755" spans="3:4" x14ac:dyDescent="0.2">
      <c r="C14755" s="88">
        <v>0.73285</v>
      </c>
      <c r="D14755" s="88">
        <v>17001.114465925933</v>
      </c>
    </row>
    <row r="14756" spans="3:4" x14ac:dyDescent="0.2">
      <c r="C14756" s="88">
        <v>0.7329</v>
      </c>
      <c r="D14756" s="88">
        <v>17001.188694583743</v>
      </c>
    </row>
    <row r="14757" spans="3:4" x14ac:dyDescent="0.2">
      <c r="C14757" s="88">
        <v>0.73294999999999999</v>
      </c>
      <c r="D14757" s="88">
        <v>17001.566273496839</v>
      </c>
    </row>
    <row r="14758" spans="3:4" x14ac:dyDescent="0.2">
      <c r="C14758" s="88">
        <v>0.73299999999999998</v>
      </c>
      <c r="D14758" s="88">
        <v>17002.110035677422</v>
      </c>
    </row>
    <row r="14759" spans="3:4" x14ac:dyDescent="0.2">
      <c r="C14759" s="88">
        <v>0.73304999999999998</v>
      </c>
      <c r="D14759" s="88">
        <v>17002.295305709205</v>
      </c>
    </row>
    <row r="14760" spans="3:4" x14ac:dyDescent="0.2">
      <c r="C14760" s="88">
        <v>0.73309999999999997</v>
      </c>
      <c r="D14760" s="88">
        <v>17002.452167259777</v>
      </c>
    </row>
    <row r="14761" spans="3:4" x14ac:dyDescent="0.2">
      <c r="C14761" s="88">
        <v>0.73314999999999997</v>
      </c>
      <c r="D14761" s="88">
        <v>17002.646841546048</v>
      </c>
    </row>
    <row r="14762" spans="3:4" x14ac:dyDescent="0.2">
      <c r="C14762" s="88">
        <v>0.73319999999999996</v>
      </c>
      <c r="D14762" s="88">
        <v>17002.716596908282</v>
      </c>
    </row>
    <row r="14763" spans="3:4" x14ac:dyDescent="0.2">
      <c r="C14763" s="88">
        <v>0.73324999999999996</v>
      </c>
      <c r="D14763" s="88">
        <v>17003.192139881958</v>
      </c>
    </row>
    <row r="14764" spans="3:4" x14ac:dyDescent="0.2">
      <c r="C14764" s="88">
        <v>0.73329999999999995</v>
      </c>
      <c r="D14764" s="88">
        <v>17003.328496441867</v>
      </c>
    </row>
    <row r="14765" spans="3:4" x14ac:dyDescent="0.2">
      <c r="C14765" s="88">
        <v>0.73334999999999995</v>
      </c>
      <c r="D14765" s="88">
        <v>17003.977101108605</v>
      </c>
    </row>
    <row r="14766" spans="3:4" x14ac:dyDescent="0.2">
      <c r="C14766" s="88">
        <v>0.73340000000000005</v>
      </c>
      <c r="D14766" s="88">
        <v>17004.316053245424</v>
      </c>
    </row>
    <row r="14767" spans="3:4" x14ac:dyDescent="0.2">
      <c r="C14767" s="88">
        <v>0.73345000000000005</v>
      </c>
      <c r="D14767" s="88">
        <v>17004.471122239815</v>
      </c>
    </row>
    <row r="14768" spans="3:4" x14ac:dyDescent="0.2">
      <c r="C14768" s="88">
        <v>0.73350000000000004</v>
      </c>
      <c r="D14768" s="88">
        <v>17004.538795133663</v>
      </c>
    </row>
    <row r="14769" spans="3:4" x14ac:dyDescent="0.2">
      <c r="C14769" s="88">
        <v>0.73355000000000004</v>
      </c>
      <c r="D14769" s="88">
        <v>17004.959549499497</v>
      </c>
    </row>
    <row r="14770" spans="3:4" x14ac:dyDescent="0.2">
      <c r="C14770" s="88">
        <v>0.73360000000000003</v>
      </c>
      <c r="D14770" s="88">
        <v>17005.129906422848</v>
      </c>
    </row>
    <row r="14771" spans="3:4" x14ac:dyDescent="0.2">
      <c r="C14771" s="88">
        <v>0.73365000000000002</v>
      </c>
      <c r="D14771" s="88">
        <v>17005.691498539123</v>
      </c>
    </row>
    <row r="14772" spans="3:4" x14ac:dyDescent="0.2">
      <c r="C14772" s="88">
        <v>0.73370000000000002</v>
      </c>
      <c r="D14772" s="88">
        <v>17005.703970483319</v>
      </c>
    </row>
    <row r="14773" spans="3:4" x14ac:dyDescent="0.2">
      <c r="C14773" s="88">
        <v>0.73375000000000001</v>
      </c>
      <c r="D14773" s="88">
        <v>17005.783262922487</v>
      </c>
    </row>
    <row r="14774" spans="3:4" x14ac:dyDescent="0.2">
      <c r="C14774" s="88">
        <v>0.73380000000000001</v>
      </c>
      <c r="D14774" s="88">
        <v>17005.816022438383</v>
      </c>
    </row>
    <row r="14775" spans="3:4" x14ac:dyDescent="0.2">
      <c r="C14775" s="88">
        <v>0.73385</v>
      </c>
      <c r="D14775" s="88">
        <v>17005.832535671139</v>
      </c>
    </row>
    <row r="14776" spans="3:4" x14ac:dyDescent="0.2">
      <c r="C14776" s="88">
        <v>0.7339</v>
      </c>
      <c r="D14776" s="88">
        <v>17005.911412562593</v>
      </c>
    </row>
    <row r="14777" spans="3:4" x14ac:dyDescent="0.2">
      <c r="C14777" s="88">
        <v>0.73394999999999999</v>
      </c>
      <c r="D14777" s="88">
        <v>17006.028545161822</v>
      </c>
    </row>
    <row r="14778" spans="3:4" x14ac:dyDescent="0.2">
      <c r="C14778" s="88">
        <v>0.73399999999999999</v>
      </c>
      <c r="D14778" s="88">
        <v>17006.077005378931</v>
      </c>
    </row>
    <row r="14779" spans="3:4" x14ac:dyDescent="0.2">
      <c r="C14779" s="88">
        <v>0.73404999999999998</v>
      </c>
      <c r="D14779" s="88">
        <v>17006.187873127077</v>
      </c>
    </row>
    <row r="14780" spans="3:4" x14ac:dyDescent="0.2">
      <c r="C14780" s="88">
        <v>0.73409999999999997</v>
      </c>
      <c r="D14780" s="88">
        <v>17006.408888912367</v>
      </c>
    </row>
    <row r="14781" spans="3:4" x14ac:dyDescent="0.2">
      <c r="C14781" s="88">
        <v>0.73414999999999997</v>
      </c>
      <c r="D14781" s="88">
        <v>17006.831798559226</v>
      </c>
    </row>
    <row r="14782" spans="3:4" x14ac:dyDescent="0.2">
      <c r="C14782" s="88">
        <v>0.73419999999999996</v>
      </c>
      <c r="D14782" s="88">
        <v>17006.904994115081</v>
      </c>
    </row>
    <row r="14783" spans="3:4" x14ac:dyDescent="0.2">
      <c r="C14783" s="88">
        <v>0.73424999999999996</v>
      </c>
      <c r="D14783" s="88">
        <v>17006.932701773618</v>
      </c>
    </row>
    <row r="14784" spans="3:4" x14ac:dyDescent="0.2">
      <c r="C14784" s="88">
        <v>0.73429999999999995</v>
      </c>
      <c r="D14784" s="88">
        <v>17007.236534159929</v>
      </c>
    </row>
    <row r="14785" spans="3:4" x14ac:dyDescent="0.2">
      <c r="C14785" s="88">
        <v>0.73434999999999995</v>
      </c>
      <c r="D14785" s="88">
        <v>17007.25122060383</v>
      </c>
    </row>
    <row r="14786" spans="3:4" x14ac:dyDescent="0.2">
      <c r="C14786" s="88">
        <v>0.73440000000000005</v>
      </c>
      <c r="D14786" s="88">
        <v>17007.318259893327</v>
      </c>
    </row>
    <row r="14787" spans="3:4" x14ac:dyDescent="0.2">
      <c r="C14787" s="88">
        <v>0.73445000000000005</v>
      </c>
      <c r="D14787" s="88">
        <v>17007.892780619637</v>
      </c>
    </row>
    <row r="14788" spans="3:4" x14ac:dyDescent="0.2">
      <c r="C14788" s="88">
        <v>0.73450000000000004</v>
      </c>
      <c r="D14788" s="88">
        <v>17008.022716685657</v>
      </c>
    </row>
    <row r="14789" spans="3:4" x14ac:dyDescent="0.2">
      <c r="C14789" s="88">
        <v>0.73455000000000004</v>
      </c>
      <c r="D14789" s="88">
        <v>17008.379706514737</v>
      </c>
    </row>
    <row r="14790" spans="3:4" x14ac:dyDescent="0.2">
      <c r="C14790" s="88">
        <v>0.73460000000000003</v>
      </c>
      <c r="D14790" s="88">
        <v>17008.628308819381</v>
      </c>
    </row>
    <row r="14791" spans="3:4" x14ac:dyDescent="0.2">
      <c r="C14791" s="88">
        <v>0.73465000000000003</v>
      </c>
      <c r="D14791" s="88">
        <v>17008.650411208804</v>
      </c>
    </row>
    <row r="14792" spans="3:4" x14ac:dyDescent="0.2">
      <c r="C14792" s="88">
        <v>0.73470000000000002</v>
      </c>
      <c r="D14792" s="88">
        <v>17008.684205664988</v>
      </c>
    </row>
    <row r="14793" spans="3:4" x14ac:dyDescent="0.2">
      <c r="C14793" s="88">
        <v>0.73475000000000001</v>
      </c>
      <c r="D14793" s="88">
        <v>17008.847881978141</v>
      </c>
    </row>
    <row r="14794" spans="3:4" x14ac:dyDescent="0.2">
      <c r="C14794" s="88">
        <v>0.73480000000000001</v>
      </c>
      <c r="D14794" s="88">
        <v>17008.997579561197</v>
      </c>
    </row>
    <row r="14795" spans="3:4" x14ac:dyDescent="0.2">
      <c r="C14795" s="88">
        <v>0.73485</v>
      </c>
      <c r="D14795" s="88">
        <v>17009.241062268484</v>
      </c>
    </row>
    <row r="14796" spans="3:4" x14ac:dyDescent="0.2">
      <c r="C14796" s="88">
        <v>0.7349</v>
      </c>
      <c r="D14796" s="88">
        <v>17009.295049978966</v>
      </c>
    </row>
    <row r="14797" spans="3:4" x14ac:dyDescent="0.2">
      <c r="C14797" s="88">
        <v>0.73494999999999999</v>
      </c>
      <c r="D14797" s="88">
        <v>17009.536462487747</v>
      </c>
    </row>
    <row r="14798" spans="3:4" x14ac:dyDescent="0.2">
      <c r="C14798" s="88">
        <v>0.73499999999999999</v>
      </c>
      <c r="D14798" s="88">
        <v>17009.791112153118</v>
      </c>
    </row>
    <row r="14799" spans="3:4" x14ac:dyDescent="0.2">
      <c r="C14799" s="88">
        <v>0.73504999999999998</v>
      </c>
      <c r="D14799" s="88">
        <v>17010.071542401329</v>
      </c>
    </row>
    <row r="14800" spans="3:4" x14ac:dyDescent="0.2">
      <c r="C14800" s="88">
        <v>0.73509999999999998</v>
      </c>
      <c r="D14800" s="88">
        <v>17010.172008257017</v>
      </c>
    </row>
    <row r="14801" spans="3:4" x14ac:dyDescent="0.2">
      <c r="C14801" s="88">
        <v>0.73514999999999997</v>
      </c>
      <c r="D14801" s="88">
        <v>17010.586871367475</v>
      </c>
    </row>
    <row r="14802" spans="3:4" x14ac:dyDescent="0.2">
      <c r="C14802" s="88">
        <v>0.73519999999999996</v>
      </c>
      <c r="D14802" s="88">
        <v>17011.122120588145</v>
      </c>
    </row>
    <row r="14803" spans="3:4" x14ac:dyDescent="0.2">
      <c r="C14803" s="88">
        <v>0.73524999999999996</v>
      </c>
      <c r="D14803" s="88">
        <v>17011.261643307171</v>
      </c>
    </row>
    <row r="14804" spans="3:4" x14ac:dyDescent="0.2">
      <c r="C14804" s="88">
        <v>0.73529999999999995</v>
      </c>
      <c r="D14804" s="88">
        <v>17011.435189416905</v>
      </c>
    </row>
    <row r="14805" spans="3:4" x14ac:dyDescent="0.2">
      <c r="C14805" s="88">
        <v>0.73534999999999995</v>
      </c>
      <c r="D14805" s="88">
        <v>17011.477626824082</v>
      </c>
    </row>
    <row r="14806" spans="3:4" x14ac:dyDescent="0.2">
      <c r="C14806" s="88">
        <v>0.73540000000000005</v>
      </c>
      <c r="D14806" s="88">
        <v>17011.651629032887</v>
      </c>
    </row>
    <row r="14807" spans="3:4" x14ac:dyDescent="0.2">
      <c r="C14807" s="88">
        <v>0.73545000000000005</v>
      </c>
      <c r="D14807" s="88">
        <v>17011.666409483652</v>
      </c>
    </row>
    <row r="14808" spans="3:4" x14ac:dyDescent="0.2">
      <c r="C14808" s="88">
        <v>0.73550000000000004</v>
      </c>
      <c r="D14808" s="88">
        <v>17011.747413295856</v>
      </c>
    </row>
    <row r="14809" spans="3:4" x14ac:dyDescent="0.2">
      <c r="C14809" s="88">
        <v>0.73555000000000004</v>
      </c>
      <c r="D14809" s="88">
        <v>17011.950395806583</v>
      </c>
    </row>
    <row r="14810" spans="3:4" x14ac:dyDescent="0.2">
      <c r="C14810" s="88">
        <v>0.73560000000000003</v>
      </c>
      <c r="D14810" s="88">
        <v>17011.995689389405</v>
      </c>
    </row>
    <row r="14811" spans="3:4" x14ac:dyDescent="0.2">
      <c r="C14811" s="88">
        <v>0.73565000000000003</v>
      </c>
      <c r="D14811" s="88">
        <v>17012.20269340981</v>
      </c>
    </row>
    <row r="14812" spans="3:4" x14ac:dyDescent="0.2">
      <c r="C14812" s="88">
        <v>0.73570000000000002</v>
      </c>
      <c r="D14812" s="88">
        <v>17012.235908556209</v>
      </c>
    </row>
    <row r="14813" spans="3:4" x14ac:dyDescent="0.2">
      <c r="C14813" s="88">
        <v>0.73575000000000002</v>
      </c>
      <c r="D14813" s="88">
        <v>17012.241009681267</v>
      </c>
    </row>
    <row r="14814" spans="3:4" x14ac:dyDescent="0.2">
      <c r="C14814" s="88">
        <v>0.73580000000000001</v>
      </c>
      <c r="D14814" s="88">
        <v>17012.33550364431</v>
      </c>
    </row>
    <row r="14815" spans="3:4" x14ac:dyDescent="0.2">
      <c r="C14815" s="88">
        <v>0.73585</v>
      </c>
      <c r="D14815" s="88">
        <v>17012.461451117</v>
      </c>
    </row>
    <row r="14816" spans="3:4" x14ac:dyDescent="0.2">
      <c r="C14816" s="88">
        <v>0.7359</v>
      </c>
      <c r="D14816" s="88">
        <v>17012.558764829544</v>
      </c>
    </row>
    <row r="14817" spans="3:4" x14ac:dyDescent="0.2">
      <c r="C14817" s="88">
        <v>0.73594999999999999</v>
      </c>
      <c r="D14817" s="88">
        <v>17012.721239029375</v>
      </c>
    </row>
    <row r="14818" spans="3:4" x14ac:dyDescent="0.2">
      <c r="C14818" s="88">
        <v>0.73599999999999999</v>
      </c>
      <c r="D14818" s="88">
        <v>17013.488452156056</v>
      </c>
    </row>
    <row r="14819" spans="3:4" x14ac:dyDescent="0.2">
      <c r="C14819" s="88">
        <v>0.73604999999999998</v>
      </c>
      <c r="D14819" s="88">
        <v>17013.781323980875</v>
      </c>
    </row>
    <row r="14820" spans="3:4" x14ac:dyDescent="0.2">
      <c r="C14820" s="88">
        <v>0.73609999999999998</v>
      </c>
      <c r="D14820" s="88">
        <v>17013.792556127068</v>
      </c>
    </row>
    <row r="14821" spans="3:4" x14ac:dyDescent="0.2">
      <c r="C14821" s="88">
        <v>0.73614999999999997</v>
      </c>
      <c r="D14821" s="88">
        <v>17013.836990607757</v>
      </c>
    </row>
    <row r="14822" spans="3:4" x14ac:dyDescent="0.2">
      <c r="C14822" s="88">
        <v>0.73619999999999997</v>
      </c>
      <c r="D14822" s="88">
        <v>17013.920958967668</v>
      </c>
    </row>
    <row r="14823" spans="3:4" x14ac:dyDescent="0.2">
      <c r="C14823" s="88">
        <v>0.73624999999999996</v>
      </c>
      <c r="D14823" s="88">
        <v>17013.984837444143</v>
      </c>
    </row>
    <row r="14824" spans="3:4" x14ac:dyDescent="0.2">
      <c r="C14824" s="88">
        <v>0.73629999999999995</v>
      </c>
      <c r="D14824" s="88">
        <v>17014.020010933178</v>
      </c>
    </row>
    <row r="14825" spans="3:4" x14ac:dyDescent="0.2">
      <c r="C14825" s="88">
        <v>0.73634999999999995</v>
      </c>
      <c r="D14825" s="88">
        <v>17014.069682014764</v>
      </c>
    </row>
    <row r="14826" spans="3:4" x14ac:dyDescent="0.2">
      <c r="C14826" s="88">
        <v>0.73640000000000005</v>
      </c>
      <c r="D14826" s="88">
        <v>17014.17417330046</v>
      </c>
    </row>
    <row r="14827" spans="3:4" x14ac:dyDescent="0.2">
      <c r="C14827" s="88">
        <v>0.73645000000000005</v>
      </c>
      <c r="D14827" s="88">
        <v>17014.500814244537</v>
      </c>
    </row>
    <row r="14828" spans="3:4" x14ac:dyDescent="0.2">
      <c r="C14828" s="88">
        <v>0.73650000000000004</v>
      </c>
      <c r="D14828" s="88">
        <v>17014.71845702851</v>
      </c>
    </row>
    <row r="14829" spans="3:4" x14ac:dyDescent="0.2">
      <c r="C14829" s="88">
        <v>0.73655000000000004</v>
      </c>
      <c r="D14829" s="88">
        <v>17014.781175289834</v>
      </c>
    </row>
    <row r="14830" spans="3:4" x14ac:dyDescent="0.2">
      <c r="C14830" s="88">
        <v>0.73660000000000003</v>
      </c>
      <c r="D14830" s="88">
        <v>17014.811438315315</v>
      </c>
    </row>
    <row r="14831" spans="3:4" x14ac:dyDescent="0.2">
      <c r="C14831" s="88">
        <v>0.73665000000000003</v>
      </c>
      <c r="D14831" s="88">
        <v>17015.149536293615</v>
      </c>
    </row>
    <row r="14832" spans="3:4" x14ac:dyDescent="0.2">
      <c r="C14832" s="88">
        <v>0.73670000000000002</v>
      </c>
      <c r="D14832" s="88">
        <v>17015.163085965571</v>
      </c>
    </row>
    <row r="14833" spans="3:4" x14ac:dyDescent="0.2">
      <c r="C14833" s="88">
        <v>0.73675000000000002</v>
      </c>
      <c r="D14833" s="88">
        <v>17015.434339452004</v>
      </c>
    </row>
    <row r="14834" spans="3:4" x14ac:dyDescent="0.2">
      <c r="C14834" s="88">
        <v>0.73680000000000001</v>
      </c>
      <c r="D14834" s="88">
        <v>17015.437506304181</v>
      </c>
    </row>
    <row r="14835" spans="3:4" x14ac:dyDescent="0.2">
      <c r="C14835" s="88">
        <v>0.73685</v>
      </c>
      <c r="D14835" s="88">
        <v>17015.553513927709</v>
      </c>
    </row>
    <row r="14836" spans="3:4" x14ac:dyDescent="0.2">
      <c r="C14836" s="88">
        <v>0.7369</v>
      </c>
      <c r="D14836" s="88">
        <v>17015.576424567149</v>
      </c>
    </row>
    <row r="14837" spans="3:4" x14ac:dyDescent="0.2">
      <c r="C14837" s="88">
        <v>0.73694999999999999</v>
      </c>
      <c r="D14837" s="88">
        <v>17015.904640594566</v>
      </c>
    </row>
    <row r="14838" spans="3:4" x14ac:dyDescent="0.2">
      <c r="C14838" s="88">
        <v>0.73699999999999999</v>
      </c>
      <c r="D14838" s="88">
        <v>17015.929769839102</v>
      </c>
    </row>
    <row r="14839" spans="3:4" x14ac:dyDescent="0.2">
      <c r="C14839" s="88">
        <v>0.73704999999999998</v>
      </c>
      <c r="D14839" s="88">
        <v>17016.297638643522</v>
      </c>
    </row>
    <row r="14840" spans="3:4" x14ac:dyDescent="0.2">
      <c r="C14840" s="88">
        <v>0.73709999999999998</v>
      </c>
      <c r="D14840" s="88">
        <v>17016.354409293021</v>
      </c>
    </row>
    <row r="14841" spans="3:4" x14ac:dyDescent="0.2">
      <c r="C14841" s="88">
        <v>0.73714999999999997</v>
      </c>
      <c r="D14841" s="88">
        <v>17016.578773294183</v>
      </c>
    </row>
    <row r="14842" spans="3:4" x14ac:dyDescent="0.2">
      <c r="C14842" s="88">
        <v>0.73719999999999997</v>
      </c>
      <c r="D14842" s="88">
        <v>17016.971398171969</v>
      </c>
    </row>
    <row r="14843" spans="3:4" x14ac:dyDescent="0.2">
      <c r="C14843" s="88">
        <v>0.73724999999999996</v>
      </c>
      <c r="D14843" s="88">
        <v>17017.476026336608</v>
      </c>
    </row>
    <row r="14844" spans="3:4" x14ac:dyDescent="0.2">
      <c r="C14844" s="88">
        <v>0.73729999999999996</v>
      </c>
      <c r="D14844" s="88">
        <v>17017.634477248594</v>
      </c>
    </row>
    <row r="14845" spans="3:4" x14ac:dyDescent="0.2">
      <c r="C14845" s="88">
        <v>0.73734999999999995</v>
      </c>
      <c r="D14845" s="88">
        <v>17017.759430820952</v>
      </c>
    </row>
    <row r="14846" spans="3:4" x14ac:dyDescent="0.2">
      <c r="C14846" s="88">
        <v>0.73740000000000006</v>
      </c>
      <c r="D14846" s="88">
        <v>17017.821721975106</v>
      </c>
    </row>
    <row r="14847" spans="3:4" x14ac:dyDescent="0.2">
      <c r="C14847" s="88">
        <v>0.73745000000000005</v>
      </c>
      <c r="D14847" s="88">
        <v>17018.022262624101</v>
      </c>
    </row>
    <row r="14848" spans="3:4" x14ac:dyDescent="0.2">
      <c r="C14848" s="88">
        <v>0.73750000000000004</v>
      </c>
      <c r="D14848" s="88">
        <v>17018.059465882638</v>
      </c>
    </row>
    <row r="14849" spans="3:4" x14ac:dyDescent="0.2">
      <c r="C14849" s="88">
        <v>0.73755000000000004</v>
      </c>
      <c r="D14849" s="88">
        <v>17018.060287917666</v>
      </c>
    </row>
    <row r="14850" spans="3:4" x14ac:dyDescent="0.2">
      <c r="C14850" s="88">
        <v>0.73760000000000003</v>
      </c>
      <c r="D14850" s="88">
        <v>17018.153775356808</v>
      </c>
    </row>
    <row r="14851" spans="3:4" x14ac:dyDescent="0.2">
      <c r="C14851" s="88">
        <v>0.73765000000000003</v>
      </c>
      <c r="D14851" s="88">
        <v>17018.665451165056</v>
      </c>
    </row>
    <row r="14852" spans="3:4" x14ac:dyDescent="0.2">
      <c r="C14852" s="88">
        <v>0.73770000000000002</v>
      </c>
      <c r="D14852" s="88">
        <v>17018.670592611365</v>
      </c>
    </row>
    <row r="14853" spans="3:4" x14ac:dyDescent="0.2">
      <c r="C14853" s="88">
        <v>0.73775000000000002</v>
      </c>
      <c r="D14853" s="88">
        <v>17018.970758425974</v>
      </c>
    </row>
    <row r="14854" spans="3:4" x14ac:dyDescent="0.2">
      <c r="C14854" s="88">
        <v>0.73780000000000001</v>
      </c>
      <c r="D14854" s="88">
        <v>17019.010684557536</v>
      </c>
    </row>
    <row r="14855" spans="3:4" x14ac:dyDescent="0.2">
      <c r="C14855" s="88">
        <v>0.73785000000000001</v>
      </c>
      <c r="D14855" s="88">
        <v>17019.094757577572</v>
      </c>
    </row>
    <row r="14856" spans="3:4" x14ac:dyDescent="0.2">
      <c r="C14856" s="88">
        <v>0.7379</v>
      </c>
      <c r="D14856" s="88">
        <v>17019.165248692851</v>
      </c>
    </row>
    <row r="14857" spans="3:4" x14ac:dyDescent="0.2">
      <c r="C14857" s="88">
        <v>0.73794999999999999</v>
      </c>
      <c r="D14857" s="88">
        <v>17019.31923174061</v>
      </c>
    </row>
    <row r="14858" spans="3:4" x14ac:dyDescent="0.2">
      <c r="C14858" s="88">
        <v>0.73799999999999999</v>
      </c>
      <c r="D14858" s="88">
        <v>17020.243264420365</v>
      </c>
    </row>
    <row r="14859" spans="3:4" x14ac:dyDescent="0.2">
      <c r="C14859" s="88">
        <v>0.73804999999999998</v>
      </c>
      <c r="D14859" s="88">
        <v>17020.612431062822</v>
      </c>
    </row>
    <row r="14860" spans="3:4" x14ac:dyDescent="0.2">
      <c r="C14860" s="88">
        <v>0.73809999999999998</v>
      </c>
      <c r="D14860" s="88">
        <v>17020.842181740227</v>
      </c>
    </row>
    <row r="14861" spans="3:4" x14ac:dyDescent="0.2">
      <c r="C14861" s="88">
        <v>0.73814999999999997</v>
      </c>
      <c r="D14861" s="88">
        <v>17020.880183493056</v>
      </c>
    </row>
    <row r="14862" spans="3:4" x14ac:dyDescent="0.2">
      <c r="C14862" s="88">
        <v>0.73819999999999997</v>
      </c>
      <c r="D14862" s="88">
        <v>17020.931435254181</v>
      </c>
    </row>
    <row r="14863" spans="3:4" x14ac:dyDescent="0.2">
      <c r="C14863" s="88">
        <v>0.73824999999999996</v>
      </c>
      <c r="D14863" s="88">
        <v>17021.156696172915</v>
      </c>
    </row>
    <row r="14864" spans="3:4" x14ac:dyDescent="0.2">
      <c r="C14864" s="88">
        <v>0.73829999999999996</v>
      </c>
      <c r="D14864" s="88">
        <v>17021.254161435612</v>
      </c>
    </row>
    <row r="14865" spans="3:4" x14ac:dyDescent="0.2">
      <c r="C14865" s="88">
        <v>0.73834999999999995</v>
      </c>
      <c r="D14865" s="88">
        <v>17021.255458127114</v>
      </c>
    </row>
    <row r="14866" spans="3:4" x14ac:dyDescent="0.2">
      <c r="C14866" s="88">
        <v>0.73839999999999995</v>
      </c>
      <c r="D14866" s="88">
        <v>17021.322973413633</v>
      </c>
    </row>
    <row r="14867" spans="3:4" x14ac:dyDescent="0.2">
      <c r="C14867" s="88">
        <v>0.73845000000000005</v>
      </c>
      <c r="D14867" s="88">
        <v>17021.426836118553</v>
      </c>
    </row>
    <row r="14868" spans="3:4" x14ac:dyDescent="0.2">
      <c r="C14868" s="88">
        <v>0.73850000000000005</v>
      </c>
      <c r="D14868" s="88">
        <v>17021.438949316285</v>
      </c>
    </row>
    <row r="14869" spans="3:4" x14ac:dyDescent="0.2">
      <c r="C14869" s="88">
        <v>0.73855000000000004</v>
      </c>
      <c r="D14869" s="88">
        <v>17021.551482362098</v>
      </c>
    </row>
    <row r="14870" spans="3:4" x14ac:dyDescent="0.2">
      <c r="C14870" s="88">
        <v>0.73860000000000003</v>
      </c>
      <c r="D14870" s="88">
        <v>17021.957938788328</v>
      </c>
    </row>
    <row r="14871" spans="3:4" x14ac:dyDescent="0.2">
      <c r="C14871" s="88">
        <v>0.73865000000000003</v>
      </c>
      <c r="D14871" s="88">
        <v>17022.036888436309</v>
      </c>
    </row>
    <row r="14872" spans="3:4" x14ac:dyDescent="0.2">
      <c r="C14872" s="88">
        <v>0.73870000000000002</v>
      </c>
      <c r="D14872" s="88">
        <v>17022.105121145261</v>
      </c>
    </row>
    <row r="14873" spans="3:4" x14ac:dyDescent="0.2">
      <c r="C14873" s="88">
        <v>0.73875000000000002</v>
      </c>
      <c r="D14873" s="88">
        <v>17022.212855515587</v>
      </c>
    </row>
    <row r="14874" spans="3:4" x14ac:dyDescent="0.2">
      <c r="C14874" s="88">
        <v>0.73880000000000001</v>
      </c>
      <c r="D14874" s="88">
        <v>17022.455868698089</v>
      </c>
    </row>
    <row r="14875" spans="3:4" x14ac:dyDescent="0.2">
      <c r="C14875" s="88">
        <v>0.73885000000000001</v>
      </c>
      <c r="D14875" s="88">
        <v>17022.834206112599</v>
      </c>
    </row>
    <row r="14876" spans="3:4" x14ac:dyDescent="0.2">
      <c r="C14876" s="88">
        <v>0.7389</v>
      </c>
      <c r="D14876" s="88">
        <v>17023.206492970367</v>
      </c>
    </row>
    <row r="14877" spans="3:4" x14ac:dyDescent="0.2">
      <c r="C14877" s="88">
        <v>0.73895</v>
      </c>
      <c r="D14877" s="88">
        <v>17023.238225331646</v>
      </c>
    </row>
    <row r="14878" spans="3:4" x14ac:dyDescent="0.2">
      <c r="C14878" s="88">
        <v>0.73899999999999999</v>
      </c>
      <c r="D14878" s="88">
        <v>17023.309359694744</v>
      </c>
    </row>
    <row r="14879" spans="3:4" x14ac:dyDescent="0.2">
      <c r="C14879" s="88">
        <v>0.73904999999999998</v>
      </c>
      <c r="D14879" s="88">
        <v>17023.345435306659</v>
      </c>
    </row>
    <row r="14880" spans="3:4" x14ac:dyDescent="0.2">
      <c r="C14880" s="88">
        <v>0.73909999999999998</v>
      </c>
      <c r="D14880" s="88">
        <v>17023.507842959822</v>
      </c>
    </row>
    <row r="14881" spans="3:4" x14ac:dyDescent="0.2">
      <c r="C14881" s="88">
        <v>0.73914999999999997</v>
      </c>
      <c r="D14881" s="88">
        <v>17023.519000860797</v>
      </c>
    </row>
    <row r="14882" spans="3:4" x14ac:dyDescent="0.2">
      <c r="C14882" s="88">
        <v>0.73919999999999997</v>
      </c>
      <c r="D14882" s="88">
        <v>17024.286234246545</v>
      </c>
    </row>
    <row r="14883" spans="3:4" x14ac:dyDescent="0.2">
      <c r="C14883" s="88">
        <v>0.73924999999999996</v>
      </c>
      <c r="D14883" s="88">
        <v>17024.319645637133</v>
      </c>
    </row>
    <row r="14884" spans="3:4" x14ac:dyDescent="0.2">
      <c r="C14884" s="88">
        <v>0.73929999999999996</v>
      </c>
      <c r="D14884" s="88">
        <v>17024.522063138091</v>
      </c>
    </row>
    <row r="14885" spans="3:4" x14ac:dyDescent="0.2">
      <c r="C14885" s="88">
        <v>0.73934999999999995</v>
      </c>
      <c r="D14885" s="88">
        <v>17024.892813452916</v>
      </c>
    </row>
    <row r="14886" spans="3:4" x14ac:dyDescent="0.2">
      <c r="C14886" s="88">
        <v>0.73939999999999995</v>
      </c>
      <c r="D14886" s="88">
        <v>17025.039440471814</v>
      </c>
    </row>
    <row r="14887" spans="3:4" x14ac:dyDescent="0.2">
      <c r="C14887" s="88">
        <v>0.73945000000000005</v>
      </c>
      <c r="D14887" s="88">
        <v>17025.346219924304</v>
      </c>
    </row>
    <row r="14888" spans="3:4" x14ac:dyDescent="0.2">
      <c r="C14888" s="88">
        <v>0.73950000000000005</v>
      </c>
      <c r="D14888" s="88">
        <v>17025.81612252404</v>
      </c>
    </row>
    <row r="14889" spans="3:4" x14ac:dyDescent="0.2">
      <c r="C14889" s="88">
        <v>0.73955000000000004</v>
      </c>
      <c r="D14889" s="88">
        <v>17025.81999439255</v>
      </c>
    </row>
    <row r="14890" spans="3:4" x14ac:dyDescent="0.2">
      <c r="C14890" s="88">
        <v>0.73960000000000004</v>
      </c>
      <c r="D14890" s="88">
        <v>17025.840525266314</v>
      </c>
    </row>
    <row r="14891" spans="3:4" x14ac:dyDescent="0.2">
      <c r="C14891" s="88">
        <v>0.73965000000000003</v>
      </c>
      <c r="D14891" s="88">
        <v>17025.939458772729</v>
      </c>
    </row>
    <row r="14892" spans="3:4" x14ac:dyDescent="0.2">
      <c r="C14892" s="88">
        <v>0.73970000000000002</v>
      </c>
      <c r="D14892" s="88">
        <v>17026.417058599804</v>
      </c>
    </row>
    <row r="14893" spans="3:4" x14ac:dyDescent="0.2">
      <c r="C14893" s="88">
        <v>0.73975000000000002</v>
      </c>
      <c r="D14893" s="88">
        <v>17026.440484764913</v>
      </c>
    </row>
    <row r="14894" spans="3:4" x14ac:dyDescent="0.2">
      <c r="C14894" s="88">
        <v>0.73980000000000001</v>
      </c>
      <c r="D14894" s="88">
        <v>17026.769987222226</v>
      </c>
    </row>
    <row r="14895" spans="3:4" x14ac:dyDescent="0.2">
      <c r="C14895" s="88">
        <v>0.73985000000000001</v>
      </c>
      <c r="D14895" s="88">
        <v>17026.97182811554</v>
      </c>
    </row>
    <row r="14896" spans="3:4" x14ac:dyDescent="0.2">
      <c r="C14896" s="88">
        <v>0.7399</v>
      </c>
      <c r="D14896" s="88">
        <v>17027.092267599277</v>
      </c>
    </row>
    <row r="14897" spans="3:4" x14ac:dyDescent="0.2">
      <c r="C14897" s="88">
        <v>0.73995</v>
      </c>
      <c r="D14897" s="88">
        <v>17027.159236009662</v>
      </c>
    </row>
    <row r="14898" spans="3:4" x14ac:dyDescent="0.2">
      <c r="C14898" s="88">
        <v>0.74</v>
      </c>
      <c r="D14898" s="88">
        <v>17027.280152529696</v>
      </c>
    </row>
    <row r="14899" spans="3:4" x14ac:dyDescent="0.2">
      <c r="C14899" s="88">
        <v>0.74004999999999999</v>
      </c>
      <c r="D14899" s="88">
        <v>17027.290480688993</v>
      </c>
    </row>
    <row r="14900" spans="3:4" x14ac:dyDescent="0.2">
      <c r="C14900" s="88">
        <v>0.74009999999999998</v>
      </c>
      <c r="D14900" s="88">
        <v>17027.480263564357</v>
      </c>
    </row>
    <row r="14901" spans="3:4" x14ac:dyDescent="0.2">
      <c r="C14901" s="88">
        <v>0.74014999999999997</v>
      </c>
      <c r="D14901" s="88">
        <v>17027.711926891388</v>
      </c>
    </row>
    <row r="14902" spans="3:4" x14ac:dyDescent="0.2">
      <c r="C14902" s="88">
        <v>0.74019999999999997</v>
      </c>
      <c r="D14902" s="88">
        <v>17027.780764511688</v>
      </c>
    </row>
    <row r="14903" spans="3:4" x14ac:dyDescent="0.2">
      <c r="C14903" s="88">
        <v>0.74024999999999996</v>
      </c>
      <c r="D14903" s="88">
        <v>17027.909499918118</v>
      </c>
    </row>
    <row r="14904" spans="3:4" x14ac:dyDescent="0.2">
      <c r="C14904" s="88">
        <v>0.74029999999999996</v>
      </c>
      <c r="D14904" s="88">
        <v>17028.111578231506</v>
      </c>
    </row>
    <row r="14905" spans="3:4" x14ac:dyDescent="0.2">
      <c r="C14905" s="88">
        <v>0.74034999999999995</v>
      </c>
      <c r="D14905" s="88">
        <v>17028.702024292528</v>
      </c>
    </row>
    <row r="14906" spans="3:4" x14ac:dyDescent="0.2">
      <c r="C14906" s="88">
        <v>0.74039999999999995</v>
      </c>
      <c r="D14906" s="88">
        <v>17028.865884892068</v>
      </c>
    </row>
    <row r="14907" spans="3:4" x14ac:dyDescent="0.2">
      <c r="C14907" s="88">
        <v>0.74045000000000005</v>
      </c>
      <c r="D14907" s="88">
        <v>17028.950938942762</v>
      </c>
    </row>
    <row r="14908" spans="3:4" x14ac:dyDescent="0.2">
      <c r="C14908" s="88">
        <v>0.74050000000000005</v>
      </c>
      <c r="D14908" s="88">
        <v>17028.987472782006</v>
      </c>
    </row>
    <row r="14909" spans="3:4" x14ac:dyDescent="0.2">
      <c r="C14909" s="88">
        <v>0.74055000000000004</v>
      </c>
      <c r="D14909" s="88">
        <v>17029.166102329356</v>
      </c>
    </row>
    <row r="14910" spans="3:4" x14ac:dyDescent="0.2">
      <c r="C14910" s="88">
        <v>0.74060000000000004</v>
      </c>
      <c r="D14910" s="88">
        <v>17029.181898688163</v>
      </c>
    </row>
    <row r="14911" spans="3:4" x14ac:dyDescent="0.2">
      <c r="C14911" s="88">
        <v>0.74065000000000003</v>
      </c>
      <c r="D14911" s="88">
        <v>17029.239722062914</v>
      </c>
    </row>
    <row r="14912" spans="3:4" x14ac:dyDescent="0.2">
      <c r="C14912" s="88">
        <v>0.74070000000000003</v>
      </c>
      <c r="D14912" s="88">
        <v>17029.458732696919</v>
      </c>
    </row>
    <row r="14913" spans="3:4" x14ac:dyDescent="0.2">
      <c r="C14913" s="88">
        <v>0.74075000000000002</v>
      </c>
      <c r="D14913" s="88">
        <v>17029.711609013179</v>
      </c>
    </row>
    <row r="14914" spans="3:4" x14ac:dyDescent="0.2">
      <c r="C14914" s="88">
        <v>0.74080000000000001</v>
      </c>
      <c r="D14914" s="88">
        <v>17030.092725063419</v>
      </c>
    </row>
    <row r="14915" spans="3:4" x14ac:dyDescent="0.2">
      <c r="C14915" s="88">
        <v>0.74085000000000001</v>
      </c>
      <c r="D14915" s="88">
        <v>17030.16470287164</v>
      </c>
    </row>
    <row r="14916" spans="3:4" x14ac:dyDescent="0.2">
      <c r="C14916" s="88">
        <v>0.7409</v>
      </c>
      <c r="D14916" s="88">
        <v>17030.370235130238</v>
      </c>
    </row>
    <row r="14917" spans="3:4" x14ac:dyDescent="0.2">
      <c r="C14917" s="88">
        <v>0.74095</v>
      </c>
      <c r="D14917" s="88">
        <v>17030.711306612677</v>
      </c>
    </row>
    <row r="14918" spans="3:4" x14ac:dyDescent="0.2">
      <c r="C14918" s="88">
        <v>0.74099999999999999</v>
      </c>
      <c r="D14918" s="88">
        <v>17030.848608014228</v>
      </c>
    </row>
    <row r="14919" spans="3:4" x14ac:dyDescent="0.2">
      <c r="C14919" s="88">
        <v>0.74104999999999999</v>
      </c>
      <c r="D14919" s="88">
        <v>17030.913036437039</v>
      </c>
    </row>
    <row r="14920" spans="3:4" x14ac:dyDescent="0.2">
      <c r="C14920" s="88">
        <v>0.74109999999999998</v>
      </c>
      <c r="D14920" s="88">
        <v>17030.995080252174</v>
      </c>
    </row>
    <row r="14921" spans="3:4" x14ac:dyDescent="0.2">
      <c r="C14921" s="88">
        <v>0.74114999999999998</v>
      </c>
      <c r="D14921" s="88">
        <v>17031.099224314352</v>
      </c>
    </row>
    <row r="14922" spans="3:4" x14ac:dyDescent="0.2">
      <c r="C14922" s="88">
        <v>0.74119999999999997</v>
      </c>
      <c r="D14922" s="88">
        <v>17031.124360530972</v>
      </c>
    </row>
    <row r="14923" spans="3:4" x14ac:dyDescent="0.2">
      <c r="C14923" s="88">
        <v>0.74124999999999996</v>
      </c>
      <c r="D14923" s="88">
        <v>17031.284592968121</v>
      </c>
    </row>
    <row r="14924" spans="3:4" x14ac:dyDescent="0.2">
      <c r="C14924" s="88">
        <v>0.74129999999999996</v>
      </c>
      <c r="D14924" s="88">
        <v>17031.290038528459</v>
      </c>
    </row>
    <row r="14925" spans="3:4" x14ac:dyDescent="0.2">
      <c r="C14925" s="88">
        <v>0.74134999999999995</v>
      </c>
      <c r="D14925" s="88">
        <v>17031.449370282549</v>
      </c>
    </row>
    <row r="14926" spans="3:4" x14ac:dyDescent="0.2">
      <c r="C14926" s="88">
        <v>0.74139999999999995</v>
      </c>
      <c r="D14926" s="88">
        <v>17031.464838381635</v>
      </c>
    </row>
    <row r="14927" spans="3:4" x14ac:dyDescent="0.2">
      <c r="C14927" s="88">
        <v>0.74145000000000005</v>
      </c>
      <c r="D14927" s="88">
        <v>17031.518874674475</v>
      </c>
    </row>
    <row r="14928" spans="3:4" x14ac:dyDescent="0.2">
      <c r="C14928" s="88">
        <v>0.74150000000000005</v>
      </c>
      <c r="D14928" s="88">
        <v>17031.656565199799</v>
      </c>
    </row>
    <row r="14929" spans="3:4" x14ac:dyDescent="0.2">
      <c r="C14929" s="88">
        <v>0.74155000000000004</v>
      </c>
      <c r="D14929" s="88">
        <v>17032.407258932002</v>
      </c>
    </row>
    <row r="14930" spans="3:4" x14ac:dyDescent="0.2">
      <c r="C14930" s="88">
        <v>0.74160000000000004</v>
      </c>
      <c r="D14930" s="88">
        <v>17032.437995974851</v>
      </c>
    </row>
    <row r="14931" spans="3:4" x14ac:dyDescent="0.2">
      <c r="C14931" s="88">
        <v>0.74165000000000003</v>
      </c>
      <c r="D14931" s="88">
        <v>17032.484009742173</v>
      </c>
    </row>
    <row r="14932" spans="3:4" x14ac:dyDescent="0.2">
      <c r="C14932" s="88">
        <v>0.74170000000000003</v>
      </c>
      <c r="D14932" s="88">
        <v>17032.867445674001</v>
      </c>
    </row>
    <row r="14933" spans="3:4" x14ac:dyDescent="0.2">
      <c r="C14933" s="88">
        <v>0.74175000000000002</v>
      </c>
      <c r="D14933" s="88">
        <v>17033.08900748182</v>
      </c>
    </row>
    <row r="14934" spans="3:4" x14ac:dyDescent="0.2">
      <c r="C14934" s="88">
        <v>0.74180000000000001</v>
      </c>
      <c r="D14934" s="88">
        <v>17033.138591418519</v>
      </c>
    </row>
    <row r="14935" spans="3:4" x14ac:dyDescent="0.2">
      <c r="C14935" s="88">
        <v>0.74185000000000001</v>
      </c>
      <c r="D14935" s="88">
        <v>17033.285727185412</v>
      </c>
    </row>
    <row r="14936" spans="3:4" x14ac:dyDescent="0.2">
      <c r="C14936" s="88">
        <v>0.7419</v>
      </c>
      <c r="D14936" s="88">
        <v>17033.395414436618</v>
      </c>
    </row>
    <row r="14937" spans="3:4" x14ac:dyDescent="0.2">
      <c r="C14937" s="88">
        <v>0.74195</v>
      </c>
      <c r="D14937" s="88">
        <v>17033.423040322268</v>
      </c>
    </row>
    <row r="14938" spans="3:4" x14ac:dyDescent="0.2">
      <c r="C14938" s="88">
        <v>0.74199999999999999</v>
      </c>
      <c r="D14938" s="88">
        <v>17033.617574690048</v>
      </c>
    </row>
    <row r="14939" spans="3:4" x14ac:dyDescent="0.2">
      <c r="C14939" s="88">
        <v>0.74204999999999999</v>
      </c>
      <c r="D14939" s="88">
        <v>17033.817922058406</v>
      </c>
    </row>
    <row r="14940" spans="3:4" x14ac:dyDescent="0.2">
      <c r="C14940" s="88">
        <v>0.74209999999999998</v>
      </c>
      <c r="D14940" s="88">
        <v>17033.881653858552</v>
      </c>
    </row>
    <row r="14941" spans="3:4" x14ac:dyDescent="0.2">
      <c r="C14941" s="88">
        <v>0.74214999999999998</v>
      </c>
      <c r="D14941" s="88">
        <v>17034.325002217745</v>
      </c>
    </row>
    <row r="14942" spans="3:4" x14ac:dyDescent="0.2">
      <c r="C14942" s="88">
        <v>0.74219999999999997</v>
      </c>
      <c r="D14942" s="88">
        <v>17034.470147802534</v>
      </c>
    </row>
    <row r="14943" spans="3:4" x14ac:dyDescent="0.2">
      <c r="C14943" s="88">
        <v>0.74224999999999997</v>
      </c>
      <c r="D14943" s="88">
        <v>17034.703992149858</v>
      </c>
    </row>
    <row r="14944" spans="3:4" x14ac:dyDescent="0.2">
      <c r="C14944" s="88">
        <v>0.74229999999999996</v>
      </c>
      <c r="D14944" s="88">
        <v>17034.996777368462</v>
      </c>
    </row>
    <row r="14945" spans="3:4" x14ac:dyDescent="0.2">
      <c r="C14945" s="88">
        <v>0.74234999999999995</v>
      </c>
      <c r="D14945" s="88">
        <v>17035.423898436438</v>
      </c>
    </row>
    <row r="14946" spans="3:4" x14ac:dyDescent="0.2">
      <c r="C14946" s="88">
        <v>0.74239999999999995</v>
      </c>
      <c r="D14946" s="88">
        <v>17035.450516013974</v>
      </c>
    </row>
    <row r="14947" spans="3:4" x14ac:dyDescent="0.2">
      <c r="C14947" s="88">
        <v>0.74245000000000005</v>
      </c>
      <c r="D14947" s="88">
        <v>17035.653200687422</v>
      </c>
    </row>
    <row r="14948" spans="3:4" x14ac:dyDescent="0.2">
      <c r="C14948" s="88">
        <v>0.74250000000000005</v>
      </c>
      <c r="D14948" s="88">
        <v>17035.671723457082</v>
      </c>
    </row>
    <row r="14949" spans="3:4" x14ac:dyDescent="0.2">
      <c r="C14949" s="88">
        <v>0.74255000000000004</v>
      </c>
      <c r="D14949" s="88">
        <v>17035.755173657821</v>
      </c>
    </row>
    <row r="14950" spans="3:4" x14ac:dyDescent="0.2">
      <c r="C14950" s="88">
        <v>0.74260000000000004</v>
      </c>
      <c r="D14950" s="88">
        <v>17035.819571135664</v>
      </c>
    </row>
    <row r="14951" spans="3:4" x14ac:dyDescent="0.2">
      <c r="C14951" s="88">
        <v>0.74265000000000003</v>
      </c>
      <c r="D14951" s="88">
        <v>17035.830841096707</v>
      </c>
    </row>
    <row r="14952" spans="3:4" x14ac:dyDescent="0.2">
      <c r="C14952" s="88">
        <v>0.74270000000000003</v>
      </c>
      <c r="D14952" s="88">
        <v>17035.842255847296</v>
      </c>
    </row>
    <row r="14953" spans="3:4" x14ac:dyDescent="0.2">
      <c r="C14953" s="88">
        <v>0.74275000000000002</v>
      </c>
      <c r="D14953" s="88">
        <v>17036.00634004032</v>
      </c>
    </row>
    <row r="14954" spans="3:4" x14ac:dyDescent="0.2">
      <c r="C14954" s="88">
        <v>0.74280000000000002</v>
      </c>
      <c r="D14954" s="88">
        <v>17036.063022416121</v>
      </c>
    </row>
    <row r="14955" spans="3:4" x14ac:dyDescent="0.2">
      <c r="C14955" s="88">
        <v>0.74285000000000001</v>
      </c>
      <c r="D14955" s="88">
        <v>17036.477837362389</v>
      </c>
    </row>
    <row r="14956" spans="3:4" x14ac:dyDescent="0.2">
      <c r="C14956" s="88">
        <v>0.7429</v>
      </c>
      <c r="D14956" s="88">
        <v>17036.571721275723</v>
      </c>
    </row>
    <row r="14957" spans="3:4" x14ac:dyDescent="0.2">
      <c r="C14957" s="88">
        <v>0.74295</v>
      </c>
      <c r="D14957" s="88">
        <v>17036.641195525175</v>
      </c>
    </row>
    <row r="14958" spans="3:4" x14ac:dyDescent="0.2">
      <c r="C14958" s="88">
        <v>0.74299999999999999</v>
      </c>
      <c r="D14958" s="88">
        <v>17036.663133269474</v>
      </c>
    </row>
    <row r="14959" spans="3:4" x14ac:dyDescent="0.2">
      <c r="C14959" s="88">
        <v>0.74304999999999999</v>
      </c>
      <c r="D14959" s="88">
        <v>17036.834600784252</v>
      </c>
    </row>
    <row r="14960" spans="3:4" x14ac:dyDescent="0.2">
      <c r="C14960" s="88">
        <v>0.74309999999999998</v>
      </c>
      <c r="D14960" s="88">
        <v>17036.85251470016</v>
      </c>
    </row>
    <row r="14961" spans="3:4" x14ac:dyDescent="0.2">
      <c r="C14961" s="88">
        <v>0.74314999999999998</v>
      </c>
      <c r="D14961" s="88">
        <v>17036.959418288963</v>
      </c>
    </row>
    <row r="14962" spans="3:4" x14ac:dyDescent="0.2">
      <c r="C14962" s="88">
        <v>0.74319999999999997</v>
      </c>
      <c r="D14962" s="88">
        <v>17037.567741539158</v>
      </c>
    </row>
    <row r="14963" spans="3:4" x14ac:dyDescent="0.2">
      <c r="C14963" s="88">
        <v>0.74324999999999997</v>
      </c>
      <c r="D14963" s="88">
        <v>17037.72809471226</v>
      </c>
    </row>
    <row r="14964" spans="3:4" x14ac:dyDescent="0.2">
      <c r="C14964" s="88">
        <v>0.74329999999999996</v>
      </c>
      <c r="D14964" s="88">
        <v>17037.852676820665</v>
      </c>
    </row>
    <row r="14965" spans="3:4" x14ac:dyDescent="0.2">
      <c r="C14965" s="88">
        <v>0.74334999999999996</v>
      </c>
      <c r="D14965" s="88">
        <v>17037.893287619452</v>
      </c>
    </row>
    <row r="14966" spans="3:4" x14ac:dyDescent="0.2">
      <c r="C14966" s="88">
        <v>0.74339999999999995</v>
      </c>
      <c r="D14966" s="88">
        <v>17038.022977643777</v>
      </c>
    </row>
    <row r="14967" spans="3:4" x14ac:dyDescent="0.2">
      <c r="C14967" s="88">
        <v>0.74345000000000006</v>
      </c>
      <c r="D14967" s="88">
        <v>17038.081706250941</v>
      </c>
    </row>
    <row r="14968" spans="3:4" x14ac:dyDescent="0.2">
      <c r="C14968" s="88">
        <v>0.74350000000000005</v>
      </c>
      <c r="D14968" s="88">
        <v>17038.139580382467</v>
      </c>
    </row>
    <row r="14969" spans="3:4" x14ac:dyDescent="0.2">
      <c r="C14969" s="88">
        <v>0.74355000000000004</v>
      </c>
      <c r="D14969" s="88">
        <v>17038.357048662205</v>
      </c>
    </row>
    <row r="14970" spans="3:4" x14ac:dyDescent="0.2">
      <c r="C14970" s="88">
        <v>0.74360000000000004</v>
      </c>
      <c r="D14970" s="88">
        <v>17038.503169293344</v>
      </c>
    </row>
    <row r="14971" spans="3:4" x14ac:dyDescent="0.2">
      <c r="C14971" s="88">
        <v>0.74365000000000003</v>
      </c>
      <c r="D14971" s="88">
        <v>17038.567028463371</v>
      </c>
    </row>
    <row r="14972" spans="3:4" x14ac:dyDescent="0.2">
      <c r="C14972" s="88">
        <v>0.74370000000000003</v>
      </c>
      <c r="D14972" s="88">
        <v>17038.648875337698</v>
      </c>
    </row>
    <row r="14973" spans="3:4" x14ac:dyDescent="0.2">
      <c r="C14973" s="88">
        <v>0.74375000000000002</v>
      </c>
      <c r="D14973" s="88">
        <v>17038.78434087407</v>
      </c>
    </row>
    <row r="14974" spans="3:4" x14ac:dyDescent="0.2">
      <c r="C14974" s="88">
        <v>0.74380000000000002</v>
      </c>
      <c r="D14974" s="88">
        <v>17038.935714225267</v>
      </c>
    </row>
    <row r="14975" spans="3:4" x14ac:dyDescent="0.2">
      <c r="C14975" s="88">
        <v>0.74385000000000001</v>
      </c>
      <c r="D14975" s="88">
        <v>17039.012013024825</v>
      </c>
    </row>
    <row r="14976" spans="3:4" x14ac:dyDescent="0.2">
      <c r="C14976" s="88">
        <v>0.74390000000000001</v>
      </c>
      <c r="D14976" s="88">
        <v>17039.061231068245</v>
      </c>
    </row>
    <row r="14977" spans="3:4" x14ac:dyDescent="0.2">
      <c r="C14977" s="88">
        <v>0.74395</v>
      </c>
      <c r="D14977" s="88">
        <v>17039.332197652908</v>
      </c>
    </row>
    <row r="14978" spans="3:4" x14ac:dyDescent="0.2">
      <c r="C14978" s="88">
        <v>0.74399999999999999</v>
      </c>
      <c r="D14978" s="88">
        <v>17039.392837102881</v>
      </c>
    </row>
    <row r="14979" spans="3:4" x14ac:dyDescent="0.2">
      <c r="C14979" s="88">
        <v>0.74404999999999999</v>
      </c>
      <c r="D14979" s="88">
        <v>17039.568509168843</v>
      </c>
    </row>
    <row r="14980" spans="3:4" x14ac:dyDescent="0.2">
      <c r="C14980" s="88">
        <v>0.74409999999999998</v>
      </c>
      <c r="D14980" s="88">
        <v>17039.62337676164</v>
      </c>
    </row>
    <row r="14981" spans="3:4" x14ac:dyDescent="0.2">
      <c r="C14981" s="88">
        <v>0.74414999999999998</v>
      </c>
      <c r="D14981" s="88">
        <v>17039.644805204291</v>
      </c>
    </row>
    <row r="14982" spans="3:4" x14ac:dyDescent="0.2">
      <c r="C14982" s="88">
        <v>0.74419999999999997</v>
      </c>
      <c r="D14982" s="88">
        <v>17039.691882333511</v>
      </c>
    </row>
    <row r="14983" spans="3:4" x14ac:dyDescent="0.2">
      <c r="C14983" s="88">
        <v>0.74424999999999997</v>
      </c>
      <c r="D14983" s="88">
        <v>17039.804937454192</v>
      </c>
    </row>
    <row r="14984" spans="3:4" x14ac:dyDescent="0.2">
      <c r="C14984" s="88">
        <v>0.74429999999999996</v>
      </c>
      <c r="D14984" s="88">
        <v>17039.904598265883</v>
      </c>
    </row>
    <row r="14985" spans="3:4" x14ac:dyDescent="0.2">
      <c r="C14985" s="88">
        <v>0.74434999999999996</v>
      </c>
      <c r="D14985" s="88">
        <v>17040.282180803941</v>
      </c>
    </row>
    <row r="14986" spans="3:4" x14ac:dyDescent="0.2">
      <c r="C14986" s="88">
        <v>0.74439999999999995</v>
      </c>
      <c r="D14986" s="88">
        <v>17040.407128060979</v>
      </c>
    </row>
    <row r="14987" spans="3:4" x14ac:dyDescent="0.2">
      <c r="C14987" s="88">
        <v>0.74444999999999995</v>
      </c>
      <c r="D14987" s="88">
        <v>17040.598080959066</v>
      </c>
    </row>
    <row r="14988" spans="3:4" x14ac:dyDescent="0.2">
      <c r="C14988" s="88">
        <v>0.74450000000000005</v>
      </c>
      <c r="D14988" s="88">
        <v>17040.636261671829</v>
      </c>
    </row>
    <row r="14989" spans="3:4" x14ac:dyDescent="0.2">
      <c r="C14989" s="88">
        <v>0.74455000000000005</v>
      </c>
      <c r="D14989" s="88">
        <v>17040.884424102456</v>
      </c>
    </row>
    <row r="14990" spans="3:4" x14ac:dyDescent="0.2">
      <c r="C14990" s="88">
        <v>0.74460000000000004</v>
      </c>
      <c r="D14990" s="88">
        <v>17041.052880803105</v>
      </c>
    </row>
    <row r="14991" spans="3:4" x14ac:dyDescent="0.2">
      <c r="C14991" s="88">
        <v>0.74465000000000003</v>
      </c>
      <c r="D14991" s="88">
        <v>17041.139495617146</v>
      </c>
    </row>
    <row r="14992" spans="3:4" x14ac:dyDescent="0.2">
      <c r="C14992" s="88">
        <v>0.74470000000000003</v>
      </c>
      <c r="D14992" s="88">
        <v>17041.456408332971</v>
      </c>
    </row>
    <row r="14993" spans="3:4" x14ac:dyDescent="0.2">
      <c r="C14993" s="88">
        <v>0.74475000000000002</v>
      </c>
      <c r="D14993" s="88">
        <v>17041.841847076954</v>
      </c>
    </row>
    <row r="14994" spans="3:4" x14ac:dyDescent="0.2">
      <c r="C14994" s="88">
        <v>0.74480000000000002</v>
      </c>
      <c r="D14994" s="88">
        <v>17041.944864618814</v>
      </c>
    </row>
    <row r="14995" spans="3:4" x14ac:dyDescent="0.2">
      <c r="C14995" s="88">
        <v>0.74485000000000001</v>
      </c>
      <c r="D14995" s="88">
        <v>17042.15057503201</v>
      </c>
    </row>
    <row r="14996" spans="3:4" x14ac:dyDescent="0.2">
      <c r="C14996" s="88">
        <v>0.74490000000000001</v>
      </c>
      <c r="D14996" s="88">
        <v>17042.280049237361</v>
      </c>
    </row>
    <row r="14997" spans="3:4" x14ac:dyDescent="0.2">
      <c r="C14997" s="88">
        <v>0.74495</v>
      </c>
      <c r="D14997" s="88">
        <v>17042.327098595299</v>
      </c>
    </row>
    <row r="14998" spans="3:4" x14ac:dyDescent="0.2">
      <c r="C14998" s="88">
        <v>0.745</v>
      </c>
      <c r="D14998" s="88">
        <v>17042.569169607945</v>
      </c>
    </row>
    <row r="14999" spans="3:4" x14ac:dyDescent="0.2">
      <c r="C14999" s="88">
        <v>0.74504999999999999</v>
      </c>
      <c r="D14999" s="88">
        <v>17042.836197714623</v>
      </c>
    </row>
    <row r="15000" spans="3:4" x14ac:dyDescent="0.2">
      <c r="C15000" s="88">
        <v>0.74509999999999998</v>
      </c>
      <c r="D15000" s="88">
        <v>17042.859634679455</v>
      </c>
    </row>
    <row r="15001" spans="3:4" x14ac:dyDescent="0.2">
      <c r="C15001" s="88">
        <v>0.74514999999999998</v>
      </c>
      <c r="D15001" s="88">
        <v>17042.860157882424</v>
      </c>
    </row>
    <row r="15002" spans="3:4" x14ac:dyDescent="0.2">
      <c r="C15002" s="88">
        <v>0.74519999999999997</v>
      </c>
      <c r="D15002" s="88">
        <v>17042.937604958566</v>
      </c>
    </row>
    <row r="15003" spans="3:4" x14ac:dyDescent="0.2">
      <c r="C15003" s="88">
        <v>0.74524999999999997</v>
      </c>
      <c r="D15003" s="88">
        <v>17042.970206875922</v>
      </c>
    </row>
    <row r="15004" spans="3:4" x14ac:dyDescent="0.2">
      <c r="C15004" s="88">
        <v>0.74529999999999996</v>
      </c>
      <c r="D15004" s="88">
        <v>17043.15287124836</v>
      </c>
    </row>
    <row r="15005" spans="3:4" x14ac:dyDescent="0.2">
      <c r="C15005" s="88">
        <v>0.74534999999999996</v>
      </c>
      <c r="D15005" s="88">
        <v>17043.24141033072</v>
      </c>
    </row>
    <row r="15006" spans="3:4" x14ac:dyDescent="0.2">
      <c r="C15006" s="88">
        <v>0.74539999999999995</v>
      </c>
      <c r="D15006" s="88">
        <v>17043.428454962079</v>
      </c>
    </row>
    <row r="15007" spans="3:4" x14ac:dyDescent="0.2">
      <c r="C15007" s="88">
        <v>0.74544999999999995</v>
      </c>
      <c r="D15007" s="88">
        <v>17043.957059210617</v>
      </c>
    </row>
    <row r="15008" spans="3:4" x14ac:dyDescent="0.2">
      <c r="C15008" s="88">
        <v>0.74550000000000005</v>
      </c>
      <c r="D15008" s="88">
        <v>17044.341942715837</v>
      </c>
    </row>
    <row r="15009" spans="3:4" x14ac:dyDescent="0.2">
      <c r="C15009" s="88">
        <v>0.74555000000000005</v>
      </c>
      <c r="D15009" s="88">
        <v>17044.513503710303</v>
      </c>
    </row>
    <row r="15010" spans="3:4" x14ac:dyDescent="0.2">
      <c r="C15010" s="88">
        <v>0.74560000000000004</v>
      </c>
      <c r="D15010" s="88">
        <v>17044.694559858031</v>
      </c>
    </row>
    <row r="15011" spans="3:4" x14ac:dyDescent="0.2">
      <c r="C15011" s="88">
        <v>0.74565000000000003</v>
      </c>
      <c r="D15011" s="88">
        <v>17044.722664505942</v>
      </c>
    </row>
    <row r="15012" spans="3:4" x14ac:dyDescent="0.2">
      <c r="C15012" s="88">
        <v>0.74570000000000003</v>
      </c>
      <c r="D15012" s="88">
        <v>17045.123807957189</v>
      </c>
    </row>
    <row r="15013" spans="3:4" x14ac:dyDescent="0.2">
      <c r="C15013" s="88">
        <v>0.74575000000000002</v>
      </c>
      <c r="D15013" s="88">
        <v>17045.443767306097</v>
      </c>
    </row>
    <row r="15014" spans="3:4" x14ac:dyDescent="0.2">
      <c r="C15014" s="88">
        <v>0.74580000000000002</v>
      </c>
      <c r="D15014" s="88">
        <v>17045.635105036825</v>
      </c>
    </row>
    <row r="15015" spans="3:4" x14ac:dyDescent="0.2">
      <c r="C15015" s="88">
        <v>0.74585000000000001</v>
      </c>
      <c r="D15015" s="88">
        <v>17045.823271098023</v>
      </c>
    </row>
    <row r="15016" spans="3:4" x14ac:dyDescent="0.2">
      <c r="C15016" s="88">
        <v>0.74590000000000001</v>
      </c>
      <c r="D15016" s="88">
        <v>17045.950658479629</v>
      </c>
    </row>
    <row r="15017" spans="3:4" x14ac:dyDescent="0.2">
      <c r="C15017" s="88">
        <v>0.74595</v>
      </c>
      <c r="D15017" s="88">
        <v>17045.99323114465</v>
      </c>
    </row>
    <row r="15018" spans="3:4" x14ac:dyDescent="0.2">
      <c r="C15018" s="88">
        <v>0.746</v>
      </c>
      <c r="D15018" s="88">
        <v>17046.180652273877</v>
      </c>
    </row>
    <row r="15019" spans="3:4" x14ac:dyDescent="0.2">
      <c r="C15019" s="88">
        <v>0.74604999999999999</v>
      </c>
      <c r="D15019" s="88">
        <v>17046.330794973233</v>
      </c>
    </row>
    <row r="15020" spans="3:4" x14ac:dyDescent="0.2">
      <c r="C15020" s="88">
        <v>0.74609999999999999</v>
      </c>
      <c r="D15020" s="88">
        <v>17046.400902579109</v>
      </c>
    </row>
    <row r="15021" spans="3:4" x14ac:dyDescent="0.2">
      <c r="C15021" s="88">
        <v>0.74614999999999998</v>
      </c>
      <c r="D15021" s="88">
        <v>17046.412296693008</v>
      </c>
    </row>
    <row r="15022" spans="3:4" x14ac:dyDescent="0.2">
      <c r="C15022" s="88">
        <v>0.74619999999999997</v>
      </c>
      <c r="D15022" s="88">
        <v>17046.895591870099</v>
      </c>
    </row>
    <row r="15023" spans="3:4" x14ac:dyDescent="0.2">
      <c r="C15023" s="88">
        <v>0.74624999999999997</v>
      </c>
      <c r="D15023" s="88">
        <v>17046.966937086054</v>
      </c>
    </row>
    <row r="15024" spans="3:4" x14ac:dyDescent="0.2">
      <c r="C15024" s="88">
        <v>0.74629999999999996</v>
      </c>
      <c r="D15024" s="88">
        <v>17047.055447088384</v>
      </c>
    </row>
    <row r="15025" spans="3:4" x14ac:dyDescent="0.2">
      <c r="C15025" s="88">
        <v>0.74634999999999996</v>
      </c>
      <c r="D15025" s="88">
        <v>17047.616702600219</v>
      </c>
    </row>
    <row r="15026" spans="3:4" x14ac:dyDescent="0.2">
      <c r="C15026" s="88">
        <v>0.74639999999999995</v>
      </c>
      <c r="D15026" s="88">
        <v>17047.664494266992</v>
      </c>
    </row>
    <row r="15027" spans="3:4" x14ac:dyDescent="0.2">
      <c r="C15027" s="88">
        <v>0.74644999999999995</v>
      </c>
      <c r="D15027" s="88">
        <v>17048.112448152649</v>
      </c>
    </row>
    <row r="15028" spans="3:4" x14ac:dyDescent="0.2">
      <c r="C15028" s="88">
        <v>0.74650000000000005</v>
      </c>
      <c r="D15028" s="88">
        <v>17048.180546776377</v>
      </c>
    </row>
    <row r="15029" spans="3:4" x14ac:dyDescent="0.2">
      <c r="C15029" s="88">
        <v>0.74655000000000005</v>
      </c>
      <c r="D15029" s="88">
        <v>17048.312864688593</v>
      </c>
    </row>
    <row r="15030" spans="3:4" x14ac:dyDescent="0.2">
      <c r="C15030" s="88">
        <v>0.74660000000000004</v>
      </c>
      <c r="D15030" s="88">
        <v>17049.002378826121</v>
      </c>
    </row>
    <row r="15031" spans="3:4" x14ac:dyDescent="0.2">
      <c r="C15031" s="88">
        <v>0.74665000000000004</v>
      </c>
      <c r="D15031" s="88">
        <v>17049.036609332805</v>
      </c>
    </row>
    <row r="15032" spans="3:4" x14ac:dyDescent="0.2">
      <c r="C15032" s="88">
        <v>0.74670000000000003</v>
      </c>
      <c r="D15032" s="88">
        <v>17049.039833304578</v>
      </c>
    </row>
    <row r="15033" spans="3:4" x14ac:dyDescent="0.2">
      <c r="C15033" s="88">
        <v>0.74675000000000002</v>
      </c>
      <c r="D15033" s="88">
        <v>17049.084454970816</v>
      </c>
    </row>
    <row r="15034" spans="3:4" x14ac:dyDescent="0.2">
      <c r="C15034" s="88">
        <v>0.74680000000000002</v>
      </c>
      <c r="D15034" s="88">
        <v>17049.182322888781</v>
      </c>
    </row>
    <row r="15035" spans="3:4" x14ac:dyDescent="0.2">
      <c r="C15035" s="88">
        <v>0.74685000000000001</v>
      </c>
      <c r="D15035" s="88">
        <v>17049.282804153328</v>
      </c>
    </row>
    <row r="15036" spans="3:4" x14ac:dyDescent="0.2">
      <c r="C15036" s="88">
        <v>0.74690000000000001</v>
      </c>
      <c r="D15036" s="88">
        <v>17049.555042910597</v>
      </c>
    </row>
    <row r="15037" spans="3:4" x14ac:dyDescent="0.2">
      <c r="C15037" s="88">
        <v>0.74695</v>
      </c>
      <c r="D15037" s="88">
        <v>17049.59070547947</v>
      </c>
    </row>
    <row r="15038" spans="3:4" x14ac:dyDescent="0.2">
      <c r="C15038" s="88">
        <v>0.747</v>
      </c>
      <c r="D15038" s="88">
        <v>17049.647415038628</v>
      </c>
    </row>
    <row r="15039" spans="3:4" x14ac:dyDescent="0.2">
      <c r="C15039" s="88">
        <v>0.74704999999999999</v>
      </c>
      <c r="D15039" s="88">
        <v>17050.220632052733</v>
      </c>
    </row>
    <row r="15040" spans="3:4" x14ac:dyDescent="0.2">
      <c r="C15040" s="88">
        <v>0.74709999999999999</v>
      </c>
      <c r="D15040" s="88">
        <v>17050.257068232633</v>
      </c>
    </row>
    <row r="15041" spans="3:4" x14ac:dyDescent="0.2">
      <c r="C15041" s="88">
        <v>0.74714999999999998</v>
      </c>
      <c r="D15041" s="88">
        <v>17050.401225175458</v>
      </c>
    </row>
    <row r="15042" spans="3:4" x14ac:dyDescent="0.2">
      <c r="C15042" s="88">
        <v>0.74719999999999998</v>
      </c>
      <c r="D15042" s="88">
        <v>17050.534191068306</v>
      </c>
    </row>
    <row r="15043" spans="3:4" x14ac:dyDescent="0.2">
      <c r="C15043" s="88">
        <v>0.74724999999999997</v>
      </c>
      <c r="D15043" s="88">
        <v>17050.601978550141</v>
      </c>
    </row>
    <row r="15044" spans="3:4" x14ac:dyDescent="0.2">
      <c r="C15044" s="88">
        <v>0.74729999999999996</v>
      </c>
      <c r="D15044" s="88">
        <v>17050.644404177379</v>
      </c>
    </row>
    <row r="15045" spans="3:4" x14ac:dyDescent="0.2">
      <c r="C15045" s="88">
        <v>0.74734999999999996</v>
      </c>
      <c r="D15045" s="88">
        <v>17051.086576074609</v>
      </c>
    </row>
    <row r="15046" spans="3:4" x14ac:dyDescent="0.2">
      <c r="C15046" s="88">
        <v>0.74739999999999995</v>
      </c>
      <c r="D15046" s="88">
        <v>17051.094822423962</v>
      </c>
    </row>
    <row r="15047" spans="3:4" x14ac:dyDescent="0.2">
      <c r="C15047" s="88">
        <v>0.74744999999999995</v>
      </c>
      <c r="D15047" s="88">
        <v>17051.331103370314</v>
      </c>
    </row>
    <row r="15048" spans="3:4" x14ac:dyDescent="0.2">
      <c r="C15048" s="88">
        <v>0.74750000000000005</v>
      </c>
      <c r="D15048" s="88">
        <v>17051.419368131748</v>
      </c>
    </row>
    <row r="15049" spans="3:4" x14ac:dyDescent="0.2">
      <c r="C15049" s="88">
        <v>0.74755000000000005</v>
      </c>
      <c r="D15049" s="88">
        <v>17051.424694359463</v>
      </c>
    </row>
    <row r="15050" spans="3:4" x14ac:dyDescent="0.2">
      <c r="C15050" s="88">
        <v>0.74760000000000004</v>
      </c>
      <c r="D15050" s="88">
        <v>17051.428914738215</v>
      </c>
    </row>
    <row r="15051" spans="3:4" x14ac:dyDescent="0.2">
      <c r="C15051" s="88">
        <v>0.74765000000000004</v>
      </c>
      <c r="D15051" s="88">
        <v>17051.507874872193</v>
      </c>
    </row>
    <row r="15052" spans="3:4" x14ac:dyDescent="0.2">
      <c r="C15052" s="88">
        <v>0.74770000000000003</v>
      </c>
      <c r="D15052" s="88">
        <v>17051.577924503305</v>
      </c>
    </row>
    <row r="15053" spans="3:4" x14ac:dyDescent="0.2">
      <c r="C15053" s="88">
        <v>0.74775000000000003</v>
      </c>
      <c r="D15053" s="88">
        <v>17051.766132322649</v>
      </c>
    </row>
    <row r="15054" spans="3:4" x14ac:dyDescent="0.2">
      <c r="C15054" s="88">
        <v>0.74780000000000002</v>
      </c>
      <c r="D15054" s="88">
        <v>17051.817893691135</v>
      </c>
    </row>
    <row r="15055" spans="3:4" x14ac:dyDescent="0.2">
      <c r="C15055" s="88">
        <v>0.74785000000000001</v>
      </c>
      <c r="D15055" s="88">
        <v>17052.47052862167</v>
      </c>
    </row>
    <row r="15056" spans="3:4" x14ac:dyDescent="0.2">
      <c r="C15056" s="88">
        <v>0.74790000000000001</v>
      </c>
      <c r="D15056" s="88">
        <v>17052.583615013631</v>
      </c>
    </row>
    <row r="15057" spans="3:4" x14ac:dyDescent="0.2">
      <c r="C15057" s="88">
        <v>0.74795</v>
      </c>
      <c r="D15057" s="88">
        <v>17052.67792155534</v>
      </c>
    </row>
    <row r="15058" spans="3:4" x14ac:dyDescent="0.2">
      <c r="C15058" s="88">
        <v>0.748</v>
      </c>
      <c r="D15058" s="88">
        <v>17052.811196580591</v>
      </c>
    </row>
    <row r="15059" spans="3:4" x14ac:dyDescent="0.2">
      <c r="C15059" s="88">
        <v>0.74804999999999999</v>
      </c>
      <c r="D15059" s="88">
        <v>17053.359000373061</v>
      </c>
    </row>
    <row r="15060" spans="3:4" x14ac:dyDescent="0.2">
      <c r="C15060" s="88">
        <v>0.74809999999999999</v>
      </c>
      <c r="D15060" s="88">
        <v>17053.477973590612</v>
      </c>
    </row>
    <row r="15061" spans="3:4" x14ac:dyDescent="0.2">
      <c r="C15061" s="88">
        <v>0.74814999999999998</v>
      </c>
      <c r="D15061" s="88">
        <v>17053.566141202729</v>
      </c>
    </row>
    <row r="15062" spans="3:4" x14ac:dyDescent="0.2">
      <c r="C15062" s="88">
        <v>0.74819999999999998</v>
      </c>
      <c r="D15062" s="88">
        <v>17053.62578831377</v>
      </c>
    </row>
    <row r="15063" spans="3:4" x14ac:dyDescent="0.2">
      <c r="C15063" s="88">
        <v>0.74824999999999997</v>
      </c>
      <c r="D15063" s="88">
        <v>17053.842733590966</v>
      </c>
    </row>
    <row r="15064" spans="3:4" x14ac:dyDescent="0.2">
      <c r="C15064" s="88">
        <v>0.74829999999999997</v>
      </c>
      <c r="D15064" s="88">
        <v>17053.850859781032</v>
      </c>
    </row>
    <row r="15065" spans="3:4" x14ac:dyDescent="0.2">
      <c r="C15065" s="88">
        <v>0.74834999999999996</v>
      </c>
      <c r="D15065" s="88">
        <v>17053.896773999721</v>
      </c>
    </row>
    <row r="15066" spans="3:4" x14ac:dyDescent="0.2">
      <c r="C15066" s="88">
        <v>0.74839999999999995</v>
      </c>
      <c r="D15066" s="88">
        <v>17054.229898821941</v>
      </c>
    </row>
    <row r="15067" spans="3:4" x14ac:dyDescent="0.2">
      <c r="C15067" s="88">
        <v>0.74844999999999995</v>
      </c>
      <c r="D15067" s="88">
        <v>17054.501822802125</v>
      </c>
    </row>
    <row r="15068" spans="3:4" x14ac:dyDescent="0.2">
      <c r="C15068" s="88">
        <v>0.74850000000000005</v>
      </c>
      <c r="D15068" s="88">
        <v>17054.720023415422</v>
      </c>
    </row>
    <row r="15069" spans="3:4" x14ac:dyDescent="0.2">
      <c r="C15069" s="88">
        <v>0.74855000000000005</v>
      </c>
      <c r="D15069" s="88">
        <v>17054.745592539191</v>
      </c>
    </row>
    <row r="15070" spans="3:4" x14ac:dyDescent="0.2">
      <c r="C15070" s="88">
        <v>0.74860000000000004</v>
      </c>
      <c r="D15070" s="88">
        <v>17055.217186687543</v>
      </c>
    </row>
    <row r="15071" spans="3:4" x14ac:dyDescent="0.2">
      <c r="C15071" s="88">
        <v>0.74865000000000004</v>
      </c>
      <c r="D15071" s="88">
        <v>17055.290353308294</v>
      </c>
    </row>
    <row r="15072" spans="3:4" x14ac:dyDescent="0.2">
      <c r="C15072" s="88">
        <v>0.74870000000000003</v>
      </c>
      <c r="D15072" s="88">
        <v>17055.35036968418</v>
      </c>
    </row>
    <row r="15073" spans="3:4" x14ac:dyDescent="0.2">
      <c r="C15073" s="88">
        <v>0.74875000000000003</v>
      </c>
      <c r="D15073" s="88">
        <v>17055.863194061207</v>
      </c>
    </row>
    <row r="15074" spans="3:4" x14ac:dyDescent="0.2">
      <c r="C15074" s="88">
        <v>0.74880000000000002</v>
      </c>
      <c r="D15074" s="88">
        <v>17056.192355533018</v>
      </c>
    </row>
    <row r="15075" spans="3:4" x14ac:dyDescent="0.2">
      <c r="C15075" s="88">
        <v>0.74885000000000002</v>
      </c>
      <c r="D15075" s="88">
        <v>17056.20913099925</v>
      </c>
    </row>
    <row r="15076" spans="3:4" x14ac:dyDescent="0.2">
      <c r="C15076" s="88">
        <v>0.74890000000000001</v>
      </c>
      <c r="D15076" s="88">
        <v>17056.287496704761</v>
      </c>
    </row>
    <row r="15077" spans="3:4" x14ac:dyDescent="0.2">
      <c r="C15077" s="88">
        <v>0.74895</v>
      </c>
      <c r="D15077" s="88">
        <v>17056.351855150937</v>
      </c>
    </row>
    <row r="15078" spans="3:4" x14ac:dyDescent="0.2">
      <c r="C15078" s="88">
        <v>0.749</v>
      </c>
      <c r="D15078" s="88">
        <v>17056.613037880197</v>
      </c>
    </row>
    <row r="15079" spans="3:4" x14ac:dyDescent="0.2">
      <c r="C15079" s="88">
        <v>0.74904999999999999</v>
      </c>
      <c r="D15079" s="88">
        <v>17056.707977824091</v>
      </c>
    </row>
    <row r="15080" spans="3:4" x14ac:dyDescent="0.2">
      <c r="C15080" s="88">
        <v>0.74909999999999999</v>
      </c>
      <c r="D15080" s="88">
        <v>17056.941924131817</v>
      </c>
    </row>
    <row r="15081" spans="3:4" x14ac:dyDescent="0.2">
      <c r="C15081" s="88">
        <v>0.74914999999999998</v>
      </c>
      <c r="D15081" s="88">
        <v>17057.707481163521</v>
      </c>
    </row>
    <row r="15082" spans="3:4" x14ac:dyDescent="0.2">
      <c r="C15082" s="88">
        <v>0.74919999999999998</v>
      </c>
      <c r="D15082" s="88">
        <v>17057.842926490885</v>
      </c>
    </row>
    <row r="15083" spans="3:4" x14ac:dyDescent="0.2">
      <c r="C15083" s="88">
        <v>0.74924999999999997</v>
      </c>
      <c r="D15083" s="88">
        <v>17057.897958292448</v>
      </c>
    </row>
    <row r="15084" spans="3:4" x14ac:dyDescent="0.2">
      <c r="C15084" s="88">
        <v>0.74929999999999997</v>
      </c>
      <c r="D15084" s="88">
        <v>17058.314623076909</v>
      </c>
    </row>
    <row r="15085" spans="3:4" x14ac:dyDescent="0.2">
      <c r="C15085" s="88">
        <v>0.74934999999999996</v>
      </c>
      <c r="D15085" s="88">
        <v>17058.424519553024</v>
      </c>
    </row>
    <row r="15086" spans="3:4" x14ac:dyDescent="0.2">
      <c r="C15086" s="88">
        <v>0.74939999999999996</v>
      </c>
      <c r="D15086" s="88">
        <v>17058.733695981027</v>
      </c>
    </row>
    <row r="15087" spans="3:4" x14ac:dyDescent="0.2">
      <c r="C15087" s="88">
        <v>0.74944999999999995</v>
      </c>
      <c r="D15087" s="88">
        <v>17058.782196971926</v>
      </c>
    </row>
    <row r="15088" spans="3:4" x14ac:dyDescent="0.2">
      <c r="C15088" s="88">
        <v>0.74950000000000006</v>
      </c>
      <c r="D15088" s="88">
        <v>17059.11343780093</v>
      </c>
    </row>
    <row r="15089" spans="3:4" x14ac:dyDescent="0.2">
      <c r="C15089" s="88">
        <v>0.74955000000000005</v>
      </c>
      <c r="D15089" s="88">
        <v>17059.76865089202</v>
      </c>
    </row>
    <row r="15090" spans="3:4" x14ac:dyDescent="0.2">
      <c r="C15090" s="88">
        <v>0.74960000000000004</v>
      </c>
      <c r="D15090" s="88">
        <v>17059.875014437392</v>
      </c>
    </row>
    <row r="15091" spans="3:4" x14ac:dyDescent="0.2">
      <c r="C15091" s="88">
        <v>0.74965000000000004</v>
      </c>
      <c r="D15091" s="88">
        <v>17059.896050373849</v>
      </c>
    </row>
    <row r="15092" spans="3:4" x14ac:dyDescent="0.2">
      <c r="C15092" s="88">
        <v>0.74970000000000003</v>
      </c>
      <c r="D15092" s="88">
        <v>17059.969491266849</v>
      </c>
    </row>
    <row r="15093" spans="3:4" x14ac:dyDescent="0.2">
      <c r="C15093" s="88">
        <v>0.74975000000000003</v>
      </c>
      <c r="D15093" s="88">
        <v>17060.322612939573</v>
      </c>
    </row>
    <row r="15094" spans="3:4" x14ac:dyDescent="0.2">
      <c r="C15094" s="88">
        <v>0.74980000000000002</v>
      </c>
      <c r="D15094" s="88">
        <v>17060.403993753273</v>
      </c>
    </row>
    <row r="15095" spans="3:4" x14ac:dyDescent="0.2">
      <c r="C15095" s="88">
        <v>0.74985000000000002</v>
      </c>
      <c r="D15095" s="88">
        <v>17060.681474056801</v>
      </c>
    </row>
    <row r="15096" spans="3:4" x14ac:dyDescent="0.2">
      <c r="C15096" s="88">
        <v>0.74990000000000001</v>
      </c>
      <c r="D15096" s="88">
        <v>17061.124700209439</v>
      </c>
    </row>
    <row r="15097" spans="3:4" x14ac:dyDescent="0.2">
      <c r="C15097" s="88">
        <v>0.74995000000000001</v>
      </c>
      <c r="D15097" s="88">
        <v>17061.240704360658</v>
      </c>
    </row>
    <row r="15098" spans="3:4" x14ac:dyDescent="0.2">
      <c r="C15098" s="88">
        <v>0.75</v>
      </c>
      <c r="D15098" s="88">
        <v>17061.256772248271</v>
      </c>
    </row>
    <row r="15099" spans="3:4" x14ac:dyDescent="0.2">
      <c r="C15099" s="88">
        <v>0.75004999999999999</v>
      </c>
      <c r="D15099" s="88">
        <v>17061.381244621498</v>
      </c>
    </row>
    <row r="15100" spans="3:4" x14ac:dyDescent="0.2">
      <c r="C15100" s="88">
        <v>0.75009999999999999</v>
      </c>
      <c r="D15100" s="88">
        <v>17061.572276615643</v>
      </c>
    </row>
    <row r="15101" spans="3:4" x14ac:dyDescent="0.2">
      <c r="C15101" s="88">
        <v>0.75014999999999998</v>
      </c>
      <c r="D15101" s="88">
        <v>17061.587355353236</v>
      </c>
    </row>
    <row r="15102" spans="3:4" x14ac:dyDescent="0.2">
      <c r="C15102" s="88">
        <v>0.75019999999999998</v>
      </c>
      <c r="D15102" s="88">
        <v>17061.814467408691</v>
      </c>
    </row>
    <row r="15103" spans="3:4" x14ac:dyDescent="0.2">
      <c r="C15103" s="88">
        <v>0.75024999999999997</v>
      </c>
      <c r="D15103" s="88">
        <v>17062.106911390336</v>
      </c>
    </row>
    <row r="15104" spans="3:4" x14ac:dyDescent="0.2">
      <c r="C15104" s="88">
        <v>0.75029999999999997</v>
      </c>
      <c r="D15104" s="88">
        <v>17062.222015435131</v>
      </c>
    </row>
    <row r="15105" spans="3:4" x14ac:dyDescent="0.2">
      <c r="C15105" s="88">
        <v>0.75034999999999996</v>
      </c>
      <c r="D15105" s="88">
        <v>17062.226267135913</v>
      </c>
    </row>
    <row r="15106" spans="3:4" x14ac:dyDescent="0.2">
      <c r="C15106" s="88">
        <v>0.75039999999999996</v>
      </c>
      <c r="D15106" s="88">
        <v>17062.495510751774</v>
      </c>
    </row>
    <row r="15107" spans="3:4" x14ac:dyDescent="0.2">
      <c r="C15107" s="88">
        <v>0.75044999999999995</v>
      </c>
      <c r="D15107" s="88">
        <v>17062.570317285055</v>
      </c>
    </row>
    <row r="15108" spans="3:4" x14ac:dyDescent="0.2">
      <c r="C15108" s="88">
        <v>0.75049999999999994</v>
      </c>
      <c r="D15108" s="88">
        <v>17062.616247489666</v>
      </c>
    </row>
    <row r="15109" spans="3:4" x14ac:dyDescent="0.2">
      <c r="C15109" s="88">
        <v>0.75055000000000005</v>
      </c>
      <c r="D15109" s="88">
        <v>17062.648971574206</v>
      </c>
    </row>
    <row r="15110" spans="3:4" x14ac:dyDescent="0.2">
      <c r="C15110" s="88">
        <v>0.75060000000000004</v>
      </c>
      <c r="D15110" s="88">
        <v>17062.967956230143</v>
      </c>
    </row>
    <row r="15111" spans="3:4" x14ac:dyDescent="0.2">
      <c r="C15111" s="88">
        <v>0.75065000000000004</v>
      </c>
      <c r="D15111" s="88">
        <v>17062.969113692041</v>
      </c>
    </row>
    <row r="15112" spans="3:4" x14ac:dyDescent="0.2">
      <c r="C15112" s="88">
        <v>0.75070000000000003</v>
      </c>
      <c r="D15112" s="88">
        <v>17062.976132765034</v>
      </c>
    </row>
    <row r="15113" spans="3:4" x14ac:dyDescent="0.2">
      <c r="C15113" s="88">
        <v>0.75075000000000003</v>
      </c>
      <c r="D15113" s="88">
        <v>17063.014750952425</v>
      </c>
    </row>
    <row r="15114" spans="3:4" x14ac:dyDescent="0.2">
      <c r="C15114" s="88">
        <v>0.75080000000000002</v>
      </c>
      <c r="D15114" s="88">
        <v>17063.275939947096</v>
      </c>
    </row>
    <row r="15115" spans="3:4" x14ac:dyDescent="0.2">
      <c r="C15115" s="88">
        <v>0.75085000000000002</v>
      </c>
      <c r="D15115" s="88">
        <v>17063.454232351385</v>
      </c>
    </row>
    <row r="15116" spans="3:4" x14ac:dyDescent="0.2">
      <c r="C15116" s="88">
        <v>0.75090000000000001</v>
      </c>
      <c r="D15116" s="88">
        <v>17063.464932573472</v>
      </c>
    </row>
    <row r="15117" spans="3:4" x14ac:dyDescent="0.2">
      <c r="C15117" s="88">
        <v>0.75095000000000001</v>
      </c>
      <c r="D15117" s="88">
        <v>17063.482154228426</v>
      </c>
    </row>
    <row r="15118" spans="3:4" x14ac:dyDescent="0.2">
      <c r="C15118" s="88">
        <v>0.751</v>
      </c>
      <c r="D15118" s="88">
        <v>17063.493237486204</v>
      </c>
    </row>
    <row r="15119" spans="3:4" x14ac:dyDescent="0.2">
      <c r="C15119" s="88">
        <v>0.75105</v>
      </c>
      <c r="D15119" s="88">
        <v>17063.546966511483</v>
      </c>
    </row>
    <row r="15120" spans="3:4" x14ac:dyDescent="0.2">
      <c r="C15120" s="88">
        <v>0.75109999999999999</v>
      </c>
      <c r="D15120" s="88">
        <v>17063.666279682973</v>
      </c>
    </row>
    <row r="15121" spans="3:4" x14ac:dyDescent="0.2">
      <c r="C15121" s="88">
        <v>0.75114999999999998</v>
      </c>
      <c r="D15121" s="88">
        <v>17063.790676852765</v>
      </c>
    </row>
    <row r="15122" spans="3:4" x14ac:dyDescent="0.2">
      <c r="C15122" s="88">
        <v>0.75119999999999998</v>
      </c>
      <c r="D15122" s="88">
        <v>17063.965052134219</v>
      </c>
    </row>
    <row r="15123" spans="3:4" x14ac:dyDescent="0.2">
      <c r="C15123" s="88">
        <v>0.75124999999999997</v>
      </c>
      <c r="D15123" s="88">
        <v>17064.202291940052</v>
      </c>
    </row>
    <row r="15124" spans="3:4" x14ac:dyDescent="0.2">
      <c r="C15124" s="88">
        <v>0.75129999999999997</v>
      </c>
      <c r="D15124" s="88">
        <v>17064.342955878732</v>
      </c>
    </row>
    <row r="15125" spans="3:4" x14ac:dyDescent="0.2">
      <c r="C15125" s="88">
        <v>0.75134999999999996</v>
      </c>
      <c r="D15125" s="88">
        <v>17064.498652016915</v>
      </c>
    </row>
    <row r="15126" spans="3:4" x14ac:dyDescent="0.2">
      <c r="C15126" s="88">
        <v>0.75139999999999996</v>
      </c>
      <c r="D15126" s="88">
        <v>17064.503074755925</v>
      </c>
    </row>
    <row r="15127" spans="3:4" x14ac:dyDescent="0.2">
      <c r="C15127" s="88">
        <v>0.75144999999999995</v>
      </c>
      <c r="D15127" s="88">
        <v>17064.692315889453</v>
      </c>
    </row>
    <row r="15128" spans="3:4" x14ac:dyDescent="0.2">
      <c r="C15128" s="88">
        <v>0.75149999999999995</v>
      </c>
      <c r="D15128" s="88">
        <v>17064.963370819198</v>
      </c>
    </row>
    <row r="15129" spans="3:4" x14ac:dyDescent="0.2">
      <c r="C15129" s="88">
        <v>0.75155000000000005</v>
      </c>
      <c r="D15129" s="88">
        <v>17065.056655746426</v>
      </c>
    </row>
    <row r="15130" spans="3:4" x14ac:dyDescent="0.2">
      <c r="C15130" s="88">
        <v>0.75160000000000005</v>
      </c>
      <c r="D15130" s="88">
        <v>17065.109373828687</v>
      </c>
    </row>
    <row r="15131" spans="3:4" x14ac:dyDescent="0.2">
      <c r="C15131" s="88">
        <v>0.75165000000000004</v>
      </c>
      <c r="D15131" s="88">
        <v>17065.130553746818</v>
      </c>
    </row>
    <row r="15132" spans="3:4" x14ac:dyDescent="0.2">
      <c r="C15132" s="88">
        <v>0.75170000000000003</v>
      </c>
      <c r="D15132" s="88">
        <v>17065.210201074875</v>
      </c>
    </row>
    <row r="15133" spans="3:4" x14ac:dyDescent="0.2">
      <c r="C15133" s="88">
        <v>0.75175000000000003</v>
      </c>
      <c r="D15133" s="88">
        <v>17065.270258230532</v>
      </c>
    </row>
    <row r="15134" spans="3:4" x14ac:dyDescent="0.2">
      <c r="C15134" s="88">
        <v>0.75180000000000002</v>
      </c>
      <c r="D15134" s="88">
        <v>17065.339479850998</v>
      </c>
    </row>
    <row r="15135" spans="3:4" x14ac:dyDescent="0.2">
      <c r="C15135" s="88">
        <v>0.75185000000000002</v>
      </c>
      <c r="D15135" s="88">
        <v>17065.460597938458</v>
      </c>
    </row>
    <row r="15136" spans="3:4" x14ac:dyDescent="0.2">
      <c r="C15136" s="88">
        <v>0.75190000000000001</v>
      </c>
      <c r="D15136" s="88">
        <v>17065.504513279673</v>
      </c>
    </row>
    <row r="15137" spans="3:4" x14ac:dyDescent="0.2">
      <c r="C15137" s="88">
        <v>0.75195000000000001</v>
      </c>
      <c r="D15137" s="88">
        <v>17065.609345322169</v>
      </c>
    </row>
    <row r="15138" spans="3:4" x14ac:dyDescent="0.2">
      <c r="C15138" s="88">
        <v>0.752</v>
      </c>
      <c r="D15138" s="88">
        <v>17065.736123445859</v>
      </c>
    </row>
    <row r="15139" spans="3:4" x14ac:dyDescent="0.2">
      <c r="C15139" s="88">
        <v>0.75205</v>
      </c>
      <c r="D15139" s="88">
        <v>17065.747795544827</v>
      </c>
    </row>
    <row r="15140" spans="3:4" x14ac:dyDescent="0.2">
      <c r="C15140" s="88">
        <v>0.75209999999999999</v>
      </c>
      <c r="D15140" s="88">
        <v>17065.759237467049</v>
      </c>
    </row>
    <row r="15141" spans="3:4" x14ac:dyDescent="0.2">
      <c r="C15141" s="88">
        <v>0.75214999999999999</v>
      </c>
      <c r="D15141" s="88">
        <v>17065.881423921452</v>
      </c>
    </row>
    <row r="15142" spans="3:4" x14ac:dyDescent="0.2">
      <c r="C15142" s="88">
        <v>0.75219999999999998</v>
      </c>
      <c r="D15142" s="88">
        <v>17065.895089128524</v>
      </c>
    </row>
    <row r="15143" spans="3:4" x14ac:dyDescent="0.2">
      <c r="C15143" s="88">
        <v>0.75224999999999997</v>
      </c>
      <c r="D15143" s="88">
        <v>17066.185542174131</v>
      </c>
    </row>
    <row r="15144" spans="3:4" x14ac:dyDescent="0.2">
      <c r="C15144" s="88">
        <v>0.75229999999999997</v>
      </c>
      <c r="D15144" s="88">
        <v>17066.637805723374</v>
      </c>
    </row>
    <row r="15145" spans="3:4" x14ac:dyDescent="0.2">
      <c r="C15145" s="88">
        <v>0.75234999999999996</v>
      </c>
      <c r="D15145" s="88">
        <v>17066.663001760666</v>
      </c>
    </row>
    <row r="15146" spans="3:4" x14ac:dyDescent="0.2">
      <c r="C15146" s="88">
        <v>0.75239999999999996</v>
      </c>
      <c r="D15146" s="88">
        <v>17066.694795941272</v>
      </c>
    </row>
    <row r="15147" spans="3:4" x14ac:dyDescent="0.2">
      <c r="C15147" s="88">
        <v>0.75244999999999995</v>
      </c>
      <c r="D15147" s="88">
        <v>17066.889772884344</v>
      </c>
    </row>
    <row r="15148" spans="3:4" x14ac:dyDescent="0.2">
      <c r="C15148" s="88">
        <v>0.75249999999999995</v>
      </c>
      <c r="D15148" s="88">
        <v>17067.082861375799</v>
      </c>
    </row>
    <row r="15149" spans="3:4" x14ac:dyDescent="0.2">
      <c r="C15149" s="88">
        <v>0.75255000000000005</v>
      </c>
      <c r="D15149" s="88">
        <v>17067.129494754314</v>
      </c>
    </row>
    <row r="15150" spans="3:4" x14ac:dyDescent="0.2">
      <c r="C15150" s="88">
        <v>0.75260000000000005</v>
      </c>
      <c r="D15150" s="88">
        <v>17067.315485315128</v>
      </c>
    </row>
    <row r="15151" spans="3:4" x14ac:dyDescent="0.2">
      <c r="C15151" s="88">
        <v>0.75265000000000004</v>
      </c>
      <c r="D15151" s="88">
        <v>17067.394681180813</v>
      </c>
    </row>
    <row r="15152" spans="3:4" x14ac:dyDescent="0.2">
      <c r="C15152" s="88">
        <v>0.75270000000000004</v>
      </c>
      <c r="D15152" s="88">
        <v>17067.615638165254</v>
      </c>
    </row>
    <row r="15153" spans="3:4" x14ac:dyDescent="0.2">
      <c r="C15153" s="88">
        <v>0.75275000000000003</v>
      </c>
      <c r="D15153" s="88">
        <v>17067.674923910239</v>
      </c>
    </row>
    <row r="15154" spans="3:4" x14ac:dyDescent="0.2">
      <c r="C15154" s="88">
        <v>0.75280000000000002</v>
      </c>
      <c r="D15154" s="88">
        <v>17067.77686855213</v>
      </c>
    </row>
    <row r="15155" spans="3:4" x14ac:dyDescent="0.2">
      <c r="C15155" s="88">
        <v>0.75285000000000002</v>
      </c>
      <c r="D15155" s="88">
        <v>17068.209690642638</v>
      </c>
    </row>
    <row r="15156" spans="3:4" x14ac:dyDescent="0.2">
      <c r="C15156" s="88">
        <v>0.75290000000000001</v>
      </c>
      <c r="D15156" s="88">
        <v>17068.264172278014</v>
      </c>
    </row>
    <row r="15157" spans="3:4" x14ac:dyDescent="0.2">
      <c r="C15157" s="88">
        <v>0.75295000000000001</v>
      </c>
      <c r="D15157" s="88">
        <v>17068.533051626531</v>
      </c>
    </row>
    <row r="15158" spans="3:4" x14ac:dyDescent="0.2">
      <c r="C15158" s="88">
        <v>0.753</v>
      </c>
      <c r="D15158" s="88">
        <v>17069.010658640298</v>
      </c>
    </row>
    <row r="15159" spans="3:4" x14ac:dyDescent="0.2">
      <c r="C15159" s="88">
        <v>0.75305</v>
      </c>
      <c r="D15159" s="88">
        <v>17069.195331366434</v>
      </c>
    </row>
    <row r="15160" spans="3:4" x14ac:dyDescent="0.2">
      <c r="C15160" s="88">
        <v>0.75309999999999999</v>
      </c>
      <c r="D15160" s="88">
        <v>17069.270014607937</v>
      </c>
    </row>
    <row r="15161" spans="3:4" x14ac:dyDescent="0.2">
      <c r="C15161" s="88">
        <v>0.75314999999999999</v>
      </c>
      <c r="D15161" s="88">
        <v>17069.395961902217</v>
      </c>
    </row>
    <row r="15162" spans="3:4" x14ac:dyDescent="0.2">
      <c r="C15162" s="88">
        <v>0.75319999999999998</v>
      </c>
      <c r="D15162" s="88">
        <v>17069.47841362908</v>
      </c>
    </row>
    <row r="15163" spans="3:4" x14ac:dyDescent="0.2">
      <c r="C15163" s="88">
        <v>0.75324999999999998</v>
      </c>
      <c r="D15163" s="88">
        <v>17069.495611030547</v>
      </c>
    </row>
    <row r="15164" spans="3:4" x14ac:dyDescent="0.2">
      <c r="C15164" s="88">
        <v>0.75329999999999997</v>
      </c>
      <c r="D15164" s="88">
        <v>17069.496278595008</v>
      </c>
    </row>
    <row r="15165" spans="3:4" x14ac:dyDescent="0.2">
      <c r="C15165" s="88">
        <v>0.75334999999999996</v>
      </c>
      <c r="D15165" s="88">
        <v>17069.555737544921</v>
      </c>
    </row>
    <row r="15166" spans="3:4" x14ac:dyDescent="0.2">
      <c r="C15166" s="88">
        <v>0.75339999999999996</v>
      </c>
      <c r="D15166" s="88">
        <v>17069.55906570455</v>
      </c>
    </row>
    <row r="15167" spans="3:4" x14ac:dyDescent="0.2">
      <c r="C15167" s="88">
        <v>0.75344999999999995</v>
      </c>
      <c r="D15167" s="88">
        <v>17069.807704551604</v>
      </c>
    </row>
    <row r="15168" spans="3:4" x14ac:dyDescent="0.2">
      <c r="C15168" s="88">
        <v>0.75349999999999995</v>
      </c>
      <c r="D15168" s="88">
        <v>17069.812786430717</v>
      </c>
    </row>
    <row r="15169" spans="3:4" x14ac:dyDescent="0.2">
      <c r="C15169" s="88">
        <v>0.75355000000000005</v>
      </c>
      <c r="D15169" s="88">
        <v>17070.201601744495</v>
      </c>
    </row>
    <row r="15170" spans="3:4" x14ac:dyDescent="0.2">
      <c r="C15170" s="88">
        <v>0.75360000000000005</v>
      </c>
      <c r="D15170" s="88">
        <v>17070.62157711367</v>
      </c>
    </row>
    <row r="15171" spans="3:4" x14ac:dyDescent="0.2">
      <c r="C15171" s="88">
        <v>0.75365000000000004</v>
      </c>
      <c r="D15171" s="88">
        <v>17071.480517486289</v>
      </c>
    </row>
    <row r="15172" spans="3:4" x14ac:dyDescent="0.2">
      <c r="C15172" s="88">
        <v>0.75370000000000004</v>
      </c>
      <c r="D15172" s="88">
        <v>17071.485212944746</v>
      </c>
    </row>
    <row r="15173" spans="3:4" x14ac:dyDescent="0.2">
      <c r="C15173" s="88">
        <v>0.75375000000000003</v>
      </c>
      <c r="D15173" s="88">
        <v>17071.535776957968</v>
      </c>
    </row>
    <row r="15174" spans="3:4" x14ac:dyDescent="0.2">
      <c r="C15174" s="88">
        <v>0.75380000000000003</v>
      </c>
      <c r="D15174" s="88">
        <v>17071.605451327701</v>
      </c>
    </row>
    <row r="15175" spans="3:4" x14ac:dyDescent="0.2">
      <c r="C15175" s="88">
        <v>0.75385000000000002</v>
      </c>
      <c r="D15175" s="88">
        <v>17071.903357919455</v>
      </c>
    </row>
    <row r="15176" spans="3:4" x14ac:dyDescent="0.2">
      <c r="C15176" s="88">
        <v>0.75390000000000001</v>
      </c>
      <c r="D15176" s="88">
        <v>17072.345504490164</v>
      </c>
    </row>
    <row r="15177" spans="3:4" x14ac:dyDescent="0.2">
      <c r="C15177" s="88">
        <v>0.75395000000000001</v>
      </c>
      <c r="D15177" s="88">
        <v>17072.807026869592</v>
      </c>
    </row>
    <row r="15178" spans="3:4" x14ac:dyDescent="0.2">
      <c r="C15178" s="88">
        <v>0.754</v>
      </c>
      <c r="D15178" s="88">
        <v>17072.943331877024</v>
      </c>
    </row>
    <row r="15179" spans="3:4" x14ac:dyDescent="0.2">
      <c r="C15179" s="88">
        <v>0.75405</v>
      </c>
      <c r="D15179" s="88">
        <v>17073.227885395878</v>
      </c>
    </row>
    <row r="15180" spans="3:4" x14ac:dyDescent="0.2">
      <c r="C15180" s="88">
        <v>0.75409999999999999</v>
      </c>
      <c r="D15180" s="88">
        <v>17073.384223693614</v>
      </c>
    </row>
    <row r="15181" spans="3:4" x14ac:dyDescent="0.2">
      <c r="C15181" s="88">
        <v>0.75414999999999999</v>
      </c>
      <c r="D15181" s="88">
        <v>17073.683615888807</v>
      </c>
    </row>
    <row r="15182" spans="3:4" x14ac:dyDescent="0.2">
      <c r="C15182" s="88">
        <v>0.75419999999999998</v>
      </c>
      <c r="D15182" s="88">
        <v>17073.694551393204</v>
      </c>
    </row>
    <row r="15183" spans="3:4" x14ac:dyDescent="0.2">
      <c r="C15183" s="88">
        <v>0.75424999999999998</v>
      </c>
      <c r="D15183" s="88">
        <v>17073.992580816473</v>
      </c>
    </row>
    <row r="15184" spans="3:4" x14ac:dyDescent="0.2">
      <c r="C15184" s="88">
        <v>0.75429999999999997</v>
      </c>
      <c r="D15184" s="88">
        <v>17074.673551356114</v>
      </c>
    </row>
    <row r="15185" spans="3:4" x14ac:dyDescent="0.2">
      <c r="C15185" s="88">
        <v>0.75434999999999997</v>
      </c>
      <c r="D15185" s="88">
        <v>17074.762731112183</v>
      </c>
    </row>
    <row r="15186" spans="3:4" x14ac:dyDescent="0.2">
      <c r="C15186" s="88">
        <v>0.75439999999999996</v>
      </c>
      <c r="D15186" s="88">
        <v>17074.834949305234</v>
      </c>
    </row>
    <row r="15187" spans="3:4" x14ac:dyDescent="0.2">
      <c r="C15187" s="88">
        <v>0.75444999999999995</v>
      </c>
      <c r="D15187" s="88">
        <v>17074.942478336761</v>
      </c>
    </row>
    <row r="15188" spans="3:4" x14ac:dyDescent="0.2">
      <c r="C15188" s="88">
        <v>0.75449999999999995</v>
      </c>
      <c r="D15188" s="88">
        <v>17074.986334306242</v>
      </c>
    </row>
    <row r="15189" spans="3:4" x14ac:dyDescent="0.2">
      <c r="C15189" s="88">
        <v>0.75455000000000005</v>
      </c>
      <c r="D15189" s="88">
        <v>17075.27380556686</v>
      </c>
    </row>
    <row r="15190" spans="3:4" x14ac:dyDescent="0.2">
      <c r="C15190" s="88">
        <v>0.75460000000000005</v>
      </c>
      <c r="D15190" s="88">
        <v>17075.300362083697</v>
      </c>
    </row>
    <row r="15191" spans="3:4" x14ac:dyDescent="0.2">
      <c r="C15191" s="88">
        <v>0.75465000000000004</v>
      </c>
      <c r="D15191" s="88">
        <v>17075.927366227152</v>
      </c>
    </row>
    <row r="15192" spans="3:4" x14ac:dyDescent="0.2">
      <c r="C15192" s="88">
        <v>0.75470000000000004</v>
      </c>
      <c r="D15192" s="88">
        <v>17076.036910657665</v>
      </c>
    </row>
    <row r="15193" spans="3:4" x14ac:dyDescent="0.2">
      <c r="C15193" s="88">
        <v>0.75475000000000003</v>
      </c>
      <c r="D15193" s="88">
        <v>17076.221871106507</v>
      </c>
    </row>
    <row r="15194" spans="3:4" x14ac:dyDescent="0.2">
      <c r="C15194" s="88">
        <v>0.75480000000000003</v>
      </c>
      <c r="D15194" s="88">
        <v>17076.28001879884</v>
      </c>
    </row>
    <row r="15195" spans="3:4" x14ac:dyDescent="0.2">
      <c r="C15195" s="88">
        <v>0.75485000000000002</v>
      </c>
      <c r="D15195" s="88">
        <v>17076.658943111346</v>
      </c>
    </row>
    <row r="15196" spans="3:4" x14ac:dyDescent="0.2">
      <c r="C15196" s="88">
        <v>0.75490000000000002</v>
      </c>
      <c r="D15196" s="88">
        <v>17076.771954811342</v>
      </c>
    </row>
    <row r="15197" spans="3:4" x14ac:dyDescent="0.2">
      <c r="C15197" s="88">
        <v>0.75495000000000001</v>
      </c>
      <c r="D15197" s="88">
        <v>17077.029945241236</v>
      </c>
    </row>
    <row r="15198" spans="3:4" x14ac:dyDescent="0.2">
      <c r="C15198" s="88">
        <v>0.755</v>
      </c>
      <c r="D15198" s="88">
        <v>17077.107558904634</v>
      </c>
    </row>
    <row r="15199" spans="3:4" x14ac:dyDescent="0.2">
      <c r="C15199" s="88">
        <v>0.75505</v>
      </c>
      <c r="D15199" s="88">
        <v>17077.12381378399</v>
      </c>
    </row>
    <row r="15200" spans="3:4" x14ac:dyDescent="0.2">
      <c r="C15200" s="88">
        <v>0.75509999999999999</v>
      </c>
      <c r="D15200" s="88">
        <v>17077.199291735509</v>
      </c>
    </row>
    <row r="15201" spans="3:4" x14ac:dyDescent="0.2">
      <c r="C15201" s="88">
        <v>0.75514999999999999</v>
      </c>
      <c r="D15201" s="88">
        <v>17077.28631854213</v>
      </c>
    </row>
    <row r="15202" spans="3:4" x14ac:dyDescent="0.2">
      <c r="C15202" s="88">
        <v>0.75519999999999998</v>
      </c>
      <c r="D15202" s="88">
        <v>17077.523125072927</v>
      </c>
    </row>
    <row r="15203" spans="3:4" x14ac:dyDescent="0.2">
      <c r="C15203" s="88">
        <v>0.75524999999999998</v>
      </c>
      <c r="D15203" s="88">
        <v>17077.917663883345</v>
      </c>
    </row>
    <row r="15204" spans="3:4" x14ac:dyDescent="0.2">
      <c r="C15204" s="88">
        <v>0.75529999999999997</v>
      </c>
      <c r="D15204" s="88">
        <v>17078.101081664478</v>
      </c>
    </row>
    <row r="15205" spans="3:4" x14ac:dyDescent="0.2">
      <c r="C15205" s="88">
        <v>0.75534999999999997</v>
      </c>
      <c r="D15205" s="88">
        <v>17078.400178578795</v>
      </c>
    </row>
    <row r="15206" spans="3:4" x14ac:dyDescent="0.2">
      <c r="C15206" s="88">
        <v>0.75539999999999996</v>
      </c>
      <c r="D15206" s="88">
        <v>17078.438592446397</v>
      </c>
    </row>
    <row r="15207" spans="3:4" x14ac:dyDescent="0.2">
      <c r="C15207" s="88">
        <v>0.75544999999999995</v>
      </c>
      <c r="D15207" s="88">
        <v>17078.540895548169</v>
      </c>
    </row>
    <row r="15208" spans="3:4" x14ac:dyDescent="0.2">
      <c r="C15208" s="88">
        <v>0.75549999999999995</v>
      </c>
      <c r="D15208" s="88">
        <v>17078.661084838721</v>
      </c>
    </row>
    <row r="15209" spans="3:4" x14ac:dyDescent="0.2">
      <c r="C15209" s="88">
        <v>0.75555000000000005</v>
      </c>
      <c r="D15209" s="88">
        <v>17078.663841191457</v>
      </c>
    </row>
    <row r="15210" spans="3:4" x14ac:dyDescent="0.2">
      <c r="C15210" s="88">
        <v>0.75560000000000005</v>
      </c>
      <c r="D15210" s="88">
        <v>17079.547205239764</v>
      </c>
    </row>
    <row r="15211" spans="3:4" x14ac:dyDescent="0.2">
      <c r="C15211" s="88">
        <v>0.75565000000000004</v>
      </c>
      <c r="D15211" s="88">
        <v>17079.614203533944</v>
      </c>
    </row>
    <row r="15212" spans="3:4" x14ac:dyDescent="0.2">
      <c r="C15212" s="88">
        <v>0.75570000000000004</v>
      </c>
      <c r="D15212" s="88">
        <v>17080.222839942307</v>
      </c>
    </row>
    <row r="15213" spans="3:4" x14ac:dyDescent="0.2">
      <c r="C15213" s="88">
        <v>0.75575000000000003</v>
      </c>
      <c r="D15213" s="88">
        <v>17080.329719047339</v>
      </c>
    </row>
    <row r="15214" spans="3:4" x14ac:dyDescent="0.2">
      <c r="C15214" s="88">
        <v>0.75580000000000003</v>
      </c>
      <c r="D15214" s="88">
        <v>17080.469439946024</v>
      </c>
    </row>
    <row r="15215" spans="3:4" x14ac:dyDescent="0.2">
      <c r="C15215" s="88">
        <v>0.75585000000000002</v>
      </c>
      <c r="D15215" s="88">
        <v>17080.517463520373</v>
      </c>
    </row>
    <row r="15216" spans="3:4" x14ac:dyDescent="0.2">
      <c r="C15216" s="88">
        <v>0.75590000000000002</v>
      </c>
      <c r="D15216" s="88">
        <v>17080.522304048343</v>
      </c>
    </row>
    <row r="15217" spans="3:4" x14ac:dyDescent="0.2">
      <c r="C15217" s="88">
        <v>0.75595000000000001</v>
      </c>
      <c r="D15217" s="88">
        <v>17080.571264400773</v>
      </c>
    </row>
    <row r="15218" spans="3:4" x14ac:dyDescent="0.2">
      <c r="C15218" s="88">
        <v>0.75600000000000001</v>
      </c>
      <c r="D15218" s="88">
        <v>17080.986662178442</v>
      </c>
    </row>
    <row r="15219" spans="3:4" x14ac:dyDescent="0.2">
      <c r="C15219" s="88">
        <v>0.75605</v>
      </c>
      <c r="D15219" s="88">
        <v>17080.999063816995</v>
      </c>
    </row>
    <row r="15220" spans="3:4" x14ac:dyDescent="0.2">
      <c r="C15220" s="88">
        <v>0.75609999999999999</v>
      </c>
      <c r="D15220" s="88">
        <v>17081.288486331483</v>
      </c>
    </row>
    <row r="15221" spans="3:4" x14ac:dyDescent="0.2">
      <c r="C15221" s="88">
        <v>0.75614999999999999</v>
      </c>
      <c r="D15221" s="88">
        <v>17081.453151152891</v>
      </c>
    </row>
    <row r="15222" spans="3:4" x14ac:dyDescent="0.2">
      <c r="C15222" s="88">
        <v>0.75619999999999998</v>
      </c>
      <c r="D15222" s="88">
        <v>17081.550890874612</v>
      </c>
    </row>
    <row r="15223" spans="3:4" x14ac:dyDescent="0.2">
      <c r="C15223" s="88">
        <v>0.75624999999999998</v>
      </c>
      <c r="D15223" s="88">
        <v>17081.587207023906</v>
      </c>
    </row>
    <row r="15224" spans="3:4" x14ac:dyDescent="0.2">
      <c r="C15224" s="88">
        <v>0.75629999999999997</v>
      </c>
      <c r="D15224" s="88">
        <v>17081.647409112833</v>
      </c>
    </row>
    <row r="15225" spans="3:4" x14ac:dyDescent="0.2">
      <c r="C15225" s="88">
        <v>0.75634999999999997</v>
      </c>
      <c r="D15225" s="88">
        <v>17081.770684920622</v>
      </c>
    </row>
    <row r="15226" spans="3:4" x14ac:dyDescent="0.2">
      <c r="C15226" s="88">
        <v>0.75639999999999996</v>
      </c>
      <c r="D15226" s="88">
        <v>17082.182955817683</v>
      </c>
    </row>
    <row r="15227" spans="3:4" x14ac:dyDescent="0.2">
      <c r="C15227" s="88">
        <v>0.75644999999999996</v>
      </c>
      <c r="D15227" s="88">
        <v>17082.497317371108</v>
      </c>
    </row>
    <row r="15228" spans="3:4" x14ac:dyDescent="0.2">
      <c r="C15228" s="88">
        <v>0.75649999999999995</v>
      </c>
      <c r="D15228" s="88">
        <v>17082.568487620076</v>
      </c>
    </row>
    <row r="15229" spans="3:4" x14ac:dyDescent="0.2">
      <c r="C15229" s="88">
        <v>0.75654999999999994</v>
      </c>
      <c r="D15229" s="88">
        <v>17082.733427861869</v>
      </c>
    </row>
    <row r="15230" spans="3:4" x14ac:dyDescent="0.2">
      <c r="C15230" s="88">
        <v>0.75660000000000005</v>
      </c>
      <c r="D15230" s="88">
        <v>17082.764709021794</v>
      </c>
    </row>
    <row r="15231" spans="3:4" x14ac:dyDescent="0.2">
      <c r="C15231" s="88">
        <v>0.75665000000000004</v>
      </c>
      <c r="D15231" s="88">
        <v>17082.91403160576</v>
      </c>
    </row>
    <row r="15232" spans="3:4" x14ac:dyDescent="0.2">
      <c r="C15232" s="88">
        <v>0.75670000000000004</v>
      </c>
      <c r="D15232" s="88">
        <v>17082.93926370468</v>
      </c>
    </row>
    <row r="15233" spans="3:4" x14ac:dyDescent="0.2">
      <c r="C15233" s="88">
        <v>0.75675000000000003</v>
      </c>
      <c r="D15233" s="88">
        <v>17083.35298976551</v>
      </c>
    </row>
    <row r="15234" spans="3:4" x14ac:dyDescent="0.2">
      <c r="C15234" s="88">
        <v>0.75680000000000003</v>
      </c>
      <c r="D15234" s="88">
        <v>17083.553835505001</v>
      </c>
    </row>
    <row r="15235" spans="3:4" x14ac:dyDescent="0.2">
      <c r="C15235" s="88">
        <v>0.75685000000000002</v>
      </c>
      <c r="D15235" s="88">
        <v>17083.844664775392</v>
      </c>
    </row>
    <row r="15236" spans="3:4" x14ac:dyDescent="0.2">
      <c r="C15236" s="88">
        <v>0.75690000000000002</v>
      </c>
      <c r="D15236" s="88">
        <v>17084.123116247571</v>
      </c>
    </row>
    <row r="15237" spans="3:4" x14ac:dyDescent="0.2">
      <c r="C15237" s="88">
        <v>0.75695000000000001</v>
      </c>
      <c r="D15237" s="88">
        <v>17084.288508348211</v>
      </c>
    </row>
    <row r="15238" spans="3:4" x14ac:dyDescent="0.2">
      <c r="C15238" s="88">
        <v>0.75700000000000001</v>
      </c>
      <c r="D15238" s="88">
        <v>17084.294749742723</v>
      </c>
    </row>
    <row r="15239" spans="3:4" x14ac:dyDescent="0.2">
      <c r="C15239" s="88">
        <v>0.75705</v>
      </c>
      <c r="D15239" s="88">
        <v>17084.44823958863</v>
      </c>
    </row>
    <row r="15240" spans="3:4" x14ac:dyDescent="0.2">
      <c r="C15240" s="88">
        <v>0.7571</v>
      </c>
      <c r="D15240" s="88">
        <v>17084.492213917161</v>
      </c>
    </row>
    <row r="15241" spans="3:4" x14ac:dyDescent="0.2">
      <c r="C15241" s="88">
        <v>0.75714999999999999</v>
      </c>
      <c r="D15241" s="88">
        <v>17084.555102536138</v>
      </c>
    </row>
    <row r="15242" spans="3:4" x14ac:dyDescent="0.2">
      <c r="C15242" s="88">
        <v>0.75719999999999998</v>
      </c>
      <c r="D15242" s="88">
        <v>17084.6554337501</v>
      </c>
    </row>
    <row r="15243" spans="3:4" x14ac:dyDescent="0.2">
      <c r="C15243" s="88">
        <v>0.75724999999999998</v>
      </c>
      <c r="D15243" s="88">
        <v>17084.71876527902</v>
      </c>
    </row>
    <row r="15244" spans="3:4" x14ac:dyDescent="0.2">
      <c r="C15244" s="88">
        <v>0.75729999999999997</v>
      </c>
      <c r="D15244" s="88">
        <v>17084.742282641695</v>
      </c>
    </row>
    <row r="15245" spans="3:4" x14ac:dyDescent="0.2">
      <c r="C15245" s="88">
        <v>0.75734999999999997</v>
      </c>
      <c r="D15245" s="88">
        <v>17084.842424520233</v>
      </c>
    </row>
    <row r="15246" spans="3:4" x14ac:dyDescent="0.2">
      <c r="C15246" s="88">
        <v>0.75739999999999996</v>
      </c>
      <c r="D15246" s="88">
        <v>17085.130210289008</v>
      </c>
    </row>
    <row r="15247" spans="3:4" x14ac:dyDescent="0.2">
      <c r="C15247" s="88">
        <v>0.75744999999999996</v>
      </c>
      <c r="D15247" s="88">
        <v>17085.270922069612</v>
      </c>
    </row>
    <row r="15248" spans="3:4" x14ac:dyDescent="0.2">
      <c r="C15248" s="88">
        <v>0.75749999999999995</v>
      </c>
      <c r="D15248" s="88">
        <v>17085.786063847587</v>
      </c>
    </row>
    <row r="15249" spans="3:4" x14ac:dyDescent="0.2">
      <c r="C15249" s="88">
        <v>0.75754999999999995</v>
      </c>
      <c r="D15249" s="88">
        <v>17085.876725260452</v>
      </c>
    </row>
    <row r="15250" spans="3:4" x14ac:dyDescent="0.2">
      <c r="C15250" s="88">
        <v>0.75760000000000005</v>
      </c>
      <c r="D15250" s="88">
        <v>17085.949514903365</v>
      </c>
    </row>
    <row r="15251" spans="3:4" x14ac:dyDescent="0.2">
      <c r="C15251" s="88">
        <v>0.75765000000000005</v>
      </c>
      <c r="D15251" s="88">
        <v>17086.387257099217</v>
      </c>
    </row>
    <row r="15252" spans="3:4" x14ac:dyDescent="0.2">
      <c r="C15252" s="88">
        <v>0.75770000000000004</v>
      </c>
      <c r="D15252" s="88">
        <v>17086.930082892664</v>
      </c>
    </row>
    <row r="15253" spans="3:4" x14ac:dyDescent="0.2">
      <c r="C15253" s="88">
        <v>0.75775000000000003</v>
      </c>
      <c r="D15253" s="88">
        <v>17087.30569425971</v>
      </c>
    </row>
    <row r="15254" spans="3:4" x14ac:dyDescent="0.2">
      <c r="C15254" s="88">
        <v>0.75780000000000003</v>
      </c>
      <c r="D15254" s="88">
        <v>17087.319326565386</v>
      </c>
    </row>
    <row r="15255" spans="3:4" x14ac:dyDescent="0.2">
      <c r="C15255" s="88">
        <v>0.75785000000000002</v>
      </c>
      <c r="D15255" s="88">
        <v>17087.656791259138</v>
      </c>
    </row>
    <row r="15256" spans="3:4" x14ac:dyDescent="0.2">
      <c r="C15256" s="88">
        <v>0.75790000000000002</v>
      </c>
      <c r="D15256" s="88">
        <v>17087.680872984343</v>
      </c>
    </row>
    <row r="15257" spans="3:4" x14ac:dyDescent="0.2">
      <c r="C15257" s="88">
        <v>0.75795000000000001</v>
      </c>
      <c r="D15257" s="88">
        <v>17087.718567296917</v>
      </c>
    </row>
    <row r="15258" spans="3:4" x14ac:dyDescent="0.2">
      <c r="C15258" s="88">
        <v>0.75800000000000001</v>
      </c>
      <c r="D15258" s="88">
        <v>17087.874888239094</v>
      </c>
    </row>
    <row r="15259" spans="3:4" x14ac:dyDescent="0.2">
      <c r="C15259" s="88">
        <v>0.75805</v>
      </c>
      <c r="D15259" s="88">
        <v>17088.33358727939</v>
      </c>
    </row>
    <row r="15260" spans="3:4" x14ac:dyDescent="0.2">
      <c r="C15260" s="88">
        <v>0.7581</v>
      </c>
      <c r="D15260" s="88">
        <v>17088.495163562686</v>
      </c>
    </row>
    <row r="15261" spans="3:4" x14ac:dyDescent="0.2">
      <c r="C15261" s="88">
        <v>0.75814999999999999</v>
      </c>
      <c r="D15261" s="88">
        <v>17088.642288944575</v>
      </c>
    </row>
    <row r="15262" spans="3:4" x14ac:dyDescent="0.2">
      <c r="C15262" s="88">
        <v>0.75819999999999999</v>
      </c>
      <c r="D15262" s="88">
        <v>17088.794968572249</v>
      </c>
    </row>
    <row r="15263" spans="3:4" x14ac:dyDescent="0.2">
      <c r="C15263" s="88">
        <v>0.75824999999999998</v>
      </c>
      <c r="D15263" s="88">
        <v>17088.988783049743</v>
      </c>
    </row>
    <row r="15264" spans="3:4" x14ac:dyDescent="0.2">
      <c r="C15264" s="88">
        <v>0.75829999999999997</v>
      </c>
      <c r="D15264" s="88">
        <v>17089.065940099714</v>
      </c>
    </row>
    <row r="15265" spans="3:4" x14ac:dyDescent="0.2">
      <c r="C15265" s="88">
        <v>0.75834999999999997</v>
      </c>
      <c r="D15265" s="88">
        <v>17089.137753746654</v>
      </c>
    </row>
    <row r="15266" spans="3:4" x14ac:dyDescent="0.2">
      <c r="C15266" s="88">
        <v>0.75839999999999996</v>
      </c>
      <c r="D15266" s="88">
        <v>17089.611687725948</v>
      </c>
    </row>
    <row r="15267" spans="3:4" x14ac:dyDescent="0.2">
      <c r="C15267" s="88">
        <v>0.75844999999999996</v>
      </c>
      <c r="D15267" s="88">
        <v>17089.991303300856</v>
      </c>
    </row>
    <row r="15268" spans="3:4" x14ac:dyDescent="0.2">
      <c r="C15268" s="88">
        <v>0.75849999999999995</v>
      </c>
      <c r="D15268" s="88">
        <v>17090.107567310682</v>
      </c>
    </row>
    <row r="15269" spans="3:4" x14ac:dyDescent="0.2">
      <c r="C15269" s="88">
        <v>0.75854999999999995</v>
      </c>
      <c r="D15269" s="88">
        <v>17090.254972885617</v>
      </c>
    </row>
    <row r="15270" spans="3:4" x14ac:dyDescent="0.2">
      <c r="C15270" s="88">
        <v>0.75860000000000005</v>
      </c>
      <c r="D15270" s="88">
        <v>17090.399155173705</v>
      </c>
    </row>
    <row r="15271" spans="3:4" x14ac:dyDescent="0.2">
      <c r="C15271" s="88">
        <v>0.75865000000000005</v>
      </c>
      <c r="D15271" s="88">
        <v>17091.07448020954</v>
      </c>
    </row>
    <row r="15272" spans="3:4" x14ac:dyDescent="0.2">
      <c r="C15272" s="88">
        <v>0.75870000000000004</v>
      </c>
      <c r="D15272" s="88">
        <v>17091.251726445087</v>
      </c>
    </row>
    <row r="15273" spans="3:4" x14ac:dyDescent="0.2">
      <c r="C15273" s="88">
        <v>0.75875000000000004</v>
      </c>
      <c r="D15273" s="88">
        <v>17091.345112172155</v>
      </c>
    </row>
    <row r="15274" spans="3:4" x14ac:dyDescent="0.2">
      <c r="C15274" s="88">
        <v>0.75880000000000003</v>
      </c>
      <c r="D15274" s="88">
        <v>17091.586704024736</v>
      </c>
    </row>
    <row r="15275" spans="3:4" x14ac:dyDescent="0.2">
      <c r="C15275" s="88">
        <v>0.75885000000000002</v>
      </c>
      <c r="D15275" s="88">
        <v>17091.593433564165</v>
      </c>
    </row>
    <row r="15276" spans="3:4" x14ac:dyDescent="0.2">
      <c r="C15276" s="88">
        <v>0.75890000000000002</v>
      </c>
      <c r="D15276" s="88">
        <v>17091.829165245435</v>
      </c>
    </row>
    <row r="15277" spans="3:4" x14ac:dyDescent="0.2">
      <c r="C15277" s="88">
        <v>0.75895000000000001</v>
      </c>
      <c r="D15277" s="88">
        <v>17091.911949513677</v>
      </c>
    </row>
    <row r="15278" spans="3:4" x14ac:dyDescent="0.2">
      <c r="C15278" s="88">
        <v>0.75900000000000001</v>
      </c>
      <c r="D15278" s="88">
        <v>17092.312023774663</v>
      </c>
    </row>
    <row r="15279" spans="3:4" x14ac:dyDescent="0.2">
      <c r="C15279" s="88">
        <v>0.75905</v>
      </c>
      <c r="D15279" s="88">
        <v>17092.347399803904</v>
      </c>
    </row>
    <row r="15280" spans="3:4" x14ac:dyDescent="0.2">
      <c r="C15280" s="88">
        <v>0.7591</v>
      </c>
      <c r="D15280" s="88">
        <v>17092.496727222686</v>
      </c>
    </row>
    <row r="15281" spans="3:4" x14ac:dyDescent="0.2">
      <c r="C15281" s="88">
        <v>0.75914999999999999</v>
      </c>
      <c r="D15281" s="88">
        <v>17092.700507332262</v>
      </c>
    </row>
    <row r="15282" spans="3:4" x14ac:dyDescent="0.2">
      <c r="C15282" s="88">
        <v>0.75919999999999999</v>
      </c>
      <c r="D15282" s="88">
        <v>17093.030808178577</v>
      </c>
    </row>
    <row r="15283" spans="3:4" x14ac:dyDescent="0.2">
      <c r="C15283" s="88">
        <v>0.75924999999999998</v>
      </c>
      <c r="D15283" s="88">
        <v>17093.500660141097</v>
      </c>
    </row>
    <row r="15284" spans="3:4" x14ac:dyDescent="0.2">
      <c r="C15284" s="88">
        <v>0.75929999999999997</v>
      </c>
      <c r="D15284" s="88">
        <v>17093.680314956029</v>
      </c>
    </row>
    <row r="15285" spans="3:4" x14ac:dyDescent="0.2">
      <c r="C15285" s="88">
        <v>0.75934999999999997</v>
      </c>
      <c r="D15285" s="88">
        <v>17093.76775755854</v>
      </c>
    </row>
    <row r="15286" spans="3:4" x14ac:dyDescent="0.2">
      <c r="C15286" s="88">
        <v>0.75939999999999996</v>
      </c>
      <c r="D15286" s="88">
        <v>17094.024455970364</v>
      </c>
    </row>
    <row r="15287" spans="3:4" x14ac:dyDescent="0.2">
      <c r="C15287" s="88">
        <v>0.75944999999999996</v>
      </c>
      <c r="D15287" s="88">
        <v>17094.070486412027</v>
      </c>
    </row>
    <row r="15288" spans="3:4" x14ac:dyDescent="0.2">
      <c r="C15288" s="88">
        <v>0.75949999999999995</v>
      </c>
      <c r="D15288" s="88">
        <v>17094.096053592584</v>
      </c>
    </row>
    <row r="15289" spans="3:4" x14ac:dyDescent="0.2">
      <c r="C15289" s="88">
        <v>0.75954999999999995</v>
      </c>
      <c r="D15289" s="88">
        <v>17094.130557907622</v>
      </c>
    </row>
    <row r="15290" spans="3:4" x14ac:dyDescent="0.2">
      <c r="C15290" s="88">
        <v>0.75960000000000005</v>
      </c>
      <c r="D15290" s="88">
        <v>17094.195217766624</v>
      </c>
    </row>
    <row r="15291" spans="3:4" x14ac:dyDescent="0.2">
      <c r="C15291" s="88">
        <v>0.75965000000000005</v>
      </c>
      <c r="D15291" s="88">
        <v>17094.21228928231</v>
      </c>
    </row>
    <row r="15292" spans="3:4" x14ac:dyDescent="0.2">
      <c r="C15292" s="88">
        <v>0.75970000000000004</v>
      </c>
      <c r="D15292" s="88">
        <v>17094.671027352233</v>
      </c>
    </row>
    <row r="15293" spans="3:4" x14ac:dyDescent="0.2">
      <c r="C15293" s="88">
        <v>0.75975000000000004</v>
      </c>
      <c r="D15293" s="88">
        <v>17094.694491339771</v>
      </c>
    </row>
    <row r="15294" spans="3:4" x14ac:dyDescent="0.2">
      <c r="C15294" s="88">
        <v>0.75980000000000003</v>
      </c>
      <c r="D15294" s="88">
        <v>17094.816844250683</v>
      </c>
    </row>
    <row r="15295" spans="3:4" x14ac:dyDescent="0.2">
      <c r="C15295" s="88">
        <v>0.75985000000000003</v>
      </c>
      <c r="D15295" s="88">
        <v>17094.993892913462</v>
      </c>
    </row>
    <row r="15296" spans="3:4" x14ac:dyDescent="0.2">
      <c r="C15296" s="88">
        <v>0.75990000000000002</v>
      </c>
      <c r="D15296" s="88">
        <v>17095.89746089622</v>
      </c>
    </row>
    <row r="15297" spans="3:4" x14ac:dyDescent="0.2">
      <c r="C15297" s="88">
        <v>0.75995000000000001</v>
      </c>
      <c r="D15297" s="88">
        <v>17095.930023405483</v>
      </c>
    </row>
    <row r="15298" spans="3:4" x14ac:dyDescent="0.2">
      <c r="C15298" s="88">
        <v>0.76</v>
      </c>
      <c r="D15298" s="88">
        <v>17096.083288123682</v>
      </c>
    </row>
    <row r="15299" spans="3:4" x14ac:dyDescent="0.2">
      <c r="C15299" s="88">
        <v>0.76005</v>
      </c>
      <c r="D15299" s="88">
        <v>17096.755771269796</v>
      </c>
    </row>
    <row r="15300" spans="3:4" x14ac:dyDescent="0.2">
      <c r="C15300" s="88">
        <v>0.7601</v>
      </c>
      <c r="D15300" s="88">
        <v>17097.06324352973</v>
      </c>
    </row>
    <row r="15301" spans="3:4" x14ac:dyDescent="0.2">
      <c r="C15301" s="88">
        <v>0.76014999999999999</v>
      </c>
      <c r="D15301" s="88">
        <v>17097.095501294563</v>
      </c>
    </row>
    <row r="15302" spans="3:4" x14ac:dyDescent="0.2">
      <c r="C15302" s="88">
        <v>0.76019999999999999</v>
      </c>
      <c r="D15302" s="88">
        <v>17097.203207492355</v>
      </c>
    </row>
    <row r="15303" spans="3:4" x14ac:dyDescent="0.2">
      <c r="C15303" s="88">
        <v>0.76024999999999998</v>
      </c>
      <c r="D15303" s="88">
        <v>17097.409378167053</v>
      </c>
    </row>
    <row r="15304" spans="3:4" x14ac:dyDescent="0.2">
      <c r="C15304" s="88">
        <v>0.76029999999999998</v>
      </c>
      <c r="D15304" s="88">
        <v>17097.523388278503</v>
      </c>
    </row>
    <row r="15305" spans="3:4" x14ac:dyDescent="0.2">
      <c r="C15305" s="88">
        <v>0.76034999999999997</v>
      </c>
      <c r="D15305" s="88">
        <v>17097.604761814313</v>
      </c>
    </row>
    <row r="15306" spans="3:4" x14ac:dyDescent="0.2">
      <c r="C15306" s="88">
        <v>0.76039999999999996</v>
      </c>
      <c r="D15306" s="88">
        <v>17097.605676186249</v>
      </c>
    </row>
    <row r="15307" spans="3:4" x14ac:dyDescent="0.2">
      <c r="C15307" s="88">
        <v>0.76044999999999996</v>
      </c>
      <c r="D15307" s="88">
        <v>17097.608491386858</v>
      </c>
    </row>
    <row r="15308" spans="3:4" x14ac:dyDescent="0.2">
      <c r="C15308" s="88">
        <v>0.76049999999999995</v>
      </c>
      <c r="D15308" s="88">
        <v>17097.753682998762</v>
      </c>
    </row>
    <row r="15309" spans="3:4" x14ac:dyDescent="0.2">
      <c r="C15309" s="88">
        <v>0.76054999999999995</v>
      </c>
      <c r="D15309" s="88">
        <v>17097.917568987225</v>
      </c>
    </row>
    <row r="15310" spans="3:4" x14ac:dyDescent="0.2">
      <c r="C15310" s="88">
        <v>0.76060000000000005</v>
      </c>
      <c r="D15310" s="88">
        <v>17098.143869952226</v>
      </c>
    </row>
    <row r="15311" spans="3:4" x14ac:dyDescent="0.2">
      <c r="C15311" s="88">
        <v>0.76065000000000005</v>
      </c>
      <c r="D15311" s="88">
        <v>17098.230624263095</v>
      </c>
    </row>
    <row r="15312" spans="3:4" x14ac:dyDescent="0.2">
      <c r="C15312" s="88">
        <v>0.76070000000000004</v>
      </c>
      <c r="D15312" s="88">
        <v>17098.771645644418</v>
      </c>
    </row>
    <row r="15313" spans="3:4" x14ac:dyDescent="0.2">
      <c r="C15313" s="88">
        <v>0.76075000000000004</v>
      </c>
      <c r="D15313" s="88">
        <v>17098.799873369117</v>
      </c>
    </row>
    <row r="15314" spans="3:4" x14ac:dyDescent="0.2">
      <c r="C15314" s="88">
        <v>0.76080000000000003</v>
      </c>
      <c r="D15314" s="88">
        <v>17099.12749740962</v>
      </c>
    </row>
    <row r="15315" spans="3:4" x14ac:dyDescent="0.2">
      <c r="C15315" s="88">
        <v>0.76085000000000003</v>
      </c>
      <c r="D15315" s="88">
        <v>17099.135907164229</v>
      </c>
    </row>
    <row r="15316" spans="3:4" x14ac:dyDescent="0.2">
      <c r="C15316" s="88">
        <v>0.76090000000000002</v>
      </c>
      <c r="D15316" s="88">
        <v>17099.175145320467</v>
      </c>
    </row>
    <row r="15317" spans="3:4" x14ac:dyDescent="0.2">
      <c r="C15317" s="88">
        <v>0.76095000000000002</v>
      </c>
      <c r="D15317" s="88">
        <v>17099.231125209812</v>
      </c>
    </row>
    <row r="15318" spans="3:4" x14ac:dyDescent="0.2">
      <c r="C15318" s="88">
        <v>0.76100000000000001</v>
      </c>
      <c r="D15318" s="88">
        <v>17099.293596838867</v>
      </c>
    </row>
    <row r="15319" spans="3:4" x14ac:dyDescent="0.2">
      <c r="C15319" s="88">
        <v>0.76105</v>
      </c>
      <c r="D15319" s="88">
        <v>17099.424515976571</v>
      </c>
    </row>
    <row r="15320" spans="3:4" x14ac:dyDescent="0.2">
      <c r="C15320" s="88">
        <v>0.7611</v>
      </c>
      <c r="D15320" s="88">
        <v>17099.821010988981</v>
      </c>
    </row>
    <row r="15321" spans="3:4" x14ac:dyDescent="0.2">
      <c r="C15321" s="88">
        <v>0.76114999999999999</v>
      </c>
      <c r="D15321" s="88">
        <v>17099.867937981096</v>
      </c>
    </row>
    <row r="15322" spans="3:4" x14ac:dyDescent="0.2">
      <c r="C15322" s="88">
        <v>0.76119999999999999</v>
      </c>
      <c r="D15322" s="88">
        <v>17099.944175658187</v>
      </c>
    </row>
    <row r="15323" spans="3:4" x14ac:dyDescent="0.2">
      <c r="C15323" s="88">
        <v>0.76124999999999998</v>
      </c>
      <c r="D15323" s="88">
        <v>17100.038081295337</v>
      </c>
    </row>
    <row r="15324" spans="3:4" x14ac:dyDescent="0.2">
      <c r="C15324" s="88">
        <v>0.76129999999999998</v>
      </c>
      <c r="D15324" s="88">
        <v>17100.459237222516</v>
      </c>
    </row>
    <row r="15325" spans="3:4" x14ac:dyDescent="0.2">
      <c r="C15325" s="88">
        <v>0.76134999999999997</v>
      </c>
      <c r="D15325" s="88">
        <v>17100.669411343733</v>
      </c>
    </row>
    <row r="15326" spans="3:4" x14ac:dyDescent="0.2">
      <c r="C15326" s="88">
        <v>0.76139999999999997</v>
      </c>
      <c r="D15326" s="88">
        <v>17100.884338588035</v>
      </c>
    </row>
    <row r="15327" spans="3:4" x14ac:dyDescent="0.2">
      <c r="C15327" s="88">
        <v>0.76144999999999996</v>
      </c>
      <c r="D15327" s="88">
        <v>17101.15519202804</v>
      </c>
    </row>
    <row r="15328" spans="3:4" x14ac:dyDescent="0.2">
      <c r="C15328" s="88">
        <v>0.76149999999999995</v>
      </c>
      <c r="D15328" s="88">
        <v>17102.081676850659</v>
      </c>
    </row>
    <row r="15329" spans="3:4" x14ac:dyDescent="0.2">
      <c r="C15329" s="88">
        <v>0.76154999999999995</v>
      </c>
      <c r="D15329" s="88">
        <v>17102.102734319866</v>
      </c>
    </row>
    <row r="15330" spans="3:4" x14ac:dyDescent="0.2">
      <c r="C15330" s="88">
        <v>0.76160000000000005</v>
      </c>
      <c r="D15330" s="88">
        <v>17102.136100037162</v>
      </c>
    </row>
    <row r="15331" spans="3:4" x14ac:dyDescent="0.2">
      <c r="C15331" s="88">
        <v>0.76165000000000005</v>
      </c>
      <c r="D15331" s="88">
        <v>17102.246956582792</v>
      </c>
    </row>
    <row r="15332" spans="3:4" x14ac:dyDescent="0.2">
      <c r="C15332" s="88">
        <v>0.76170000000000004</v>
      </c>
      <c r="D15332" s="88">
        <v>17102.386763159684</v>
      </c>
    </row>
    <row r="15333" spans="3:4" x14ac:dyDescent="0.2">
      <c r="C15333" s="88">
        <v>0.76175000000000004</v>
      </c>
      <c r="D15333" s="88">
        <v>17102.389380532884</v>
      </c>
    </row>
    <row r="15334" spans="3:4" x14ac:dyDescent="0.2">
      <c r="C15334" s="88">
        <v>0.76180000000000003</v>
      </c>
      <c r="D15334" s="88">
        <v>17102.677857903291</v>
      </c>
    </row>
    <row r="15335" spans="3:4" x14ac:dyDescent="0.2">
      <c r="C15335" s="88">
        <v>0.76185000000000003</v>
      </c>
      <c r="D15335" s="88">
        <v>17102.760470599842</v>
      </c>
    </row>
    <row r="15336" spans="3:4" x14ac:dyDescent="0.2">
      <c r="C15336" s="88">
        <v>0.76190000000000002</v>
      </c>
      <c r="D15336" s="88">
        <v>17102.777837167807</v>
      </c>
    </row>
    <row r="15337" spans="3:4" x14ac:dyDescent="0.2">
      <c r="C15337" s="88">
        <v>0.76195000000000002</v>
      </c>
      <c r="D15337" s="88">
        <v>17102.8343296046</v>
      </c>
    </row>
    <row r="15338" spans="3:4" x14ac:dyDescent="0.2">
      <c r="C15338" s="88">
        <v>0.76200000000000001</v>
      </c>
      <c r="D15338" s="88">
        <v>17102.856830773428</v>
      </c>
    </row>
    <row r="15339" spans="3:4" x14ac:dyDescent="0.2">
      <c r="C15339" s="88">
        <v>0.76205000000000001</v>
      </c>
      <c r="D15339" s="88">
        <v>17103.013361814577</v>
      </c>
    </row>
    <row r="15340" spans="3:4" x14ac:dyDescent="0.2">
      <c r="C15340" s="88">
        <v>0.7621</v>
      </c>
      <c r="D15340" s="88">
        <v>17103.102331549748</v>
      </c>
    </row>
    <row r="15341" spans="3:4" x14ac:dyDescent="0.2">
      <c r="C15341" s="88">
        <v>0.76214999999999999</v>
      </c>
      <c r="D15341" s="88">
        <v>17103.280099707139</v>
      </c>
    </row>
    <row r="15342" spans="3:4" x14ac:dyDescent="0.2">
      <c r="C15342" s="88">
        <v>0.76219999999999999</v>
      </c>
      <c r="D15342" s="88">
        <v>17103.561996446879</v>
      </c>
    </row>
    <row r="15343" spans="3:4" x14ac:dyDescent="0.2">
      <c r="C15343" s="88">
        <v>0.76224999999999998</v>
      </c>
      <c r="D15343" s="88">
        <v>17103.853351405269</v>
      </c>
    </row>
    <row r="15344" spans="3:4" x14ac:dyDescent="0.2">
      <c r="C15344" s="88">
        <v>0.76229999999999998</v>
      </c>
      <c r="D15344" s="88">
        <v>17104.28046062222</v>
      </c>
    </row>
    <row r="15345" spans="3:4" x14ac:dyDescent="0.2">
      <c r="C15345" s="88">
        <v>0.76234999999999997</v>
      </c>
      <c r="D15345" s="88">
        <v>17104.463368835051</v>
      </c>
    </row>
    <row r="15346" spans="3:4" x14ac:dyDescent="0.2">
      <c r="C15346" s="88">
        <v>0.76239999999999997</v>
      </c>
      <c r="D15346" s="88">
        <v>17104.557643554384</v>
      </c>
    </row>
    <row r="15347" spans="3:4" x14ac:dyDescent="0.2">
      <c r="C15347" s="88">
        <v>0.76244999999999996</v>
      </c>
      <c r="D15347" s="88">
        <v>17104.711486986027</v>
      </c>
    </row>
    <row r="15348" spans="3:4" x14ac:dyDescent="0.2">
      <c r="C15348" s="88">
        <v>0.76249999999999996</v>
      </c>
      <c r="D15348" s="88">
        <v>17104.950485578971</v>
      </c>
    </row>
    <row r="15349" spans="3:4" x14ac:dyDescent="0.2">
      <c r="C15349" s="88">
        <v>0.76254999999999995</v>
      </c>
      <c r="D15349" s="88">
        <v>17105.107451301159</v>
      </c>
    </row>
    <row r="15350" spans="3:4" x14ac:dyDescent="0.2">
      <c r="C15350" s="88">
        <v>0.76259999999999994</v>
      </c>
      <c r="D15350" s="88">
        <v>17105.37562635334</v>
      </c>
    </row>
    <row r="15351" spans="3:4" x14ac:dyDescent="0.2">
      <c r="C15351" s="88">
        <v>0.76265000000000005</v>
      </c>
      <c r="D15351" s="88">
        <v>17105.458285313816</v>
      </c>
    </row>
    <row r="15352" spans="3:4" x14ac:dyDescent="0.2">
      <c r="C15352" s="88">
        <v>0.76270000000000004</v>
      </c>
      <c r="D15352" s="88">
        <v>17105.581001783932</v>
      </c>
    </row>
    <row r="15353" spans="3:4" x14ac:dyDescent="0.2">
      <c r="C15353" s="88">
        <v>0.76275000000000004</v>
      </c>
      <c r="D15353" s="88">
        <v>17105.654109474664</v>
      </c>
    </row>
    <row r="15354" spans="3:4" x14ac:dyDescent="0.2">
      <c r="C15354" s="88">
        <v>0.76280000000000003</v>
      </c>
      <c r="D15354" s="88">
        <v>17105.902935800044</v>
      </c>
    </row>
    <row r="15355" spans="3:4" x14ac:dyDescent="0.2">
      <c r="C15355" s="88">
        <v>0.76285000000000003</v>
      </c>
      <c r="D15355" s="88">
        <v>17106.43275031793</v>
      </c>
    </row>
    <row r="15356" spans="3:4" x14ac:dyDescent="0.2">
      <c r="C15356" s="88">
        <v>0.76290000000000002</v>
      </c>
      <c r="D15356" s="88">
        <v>17106.554146460447</v>
      </c>
    </row>
    <row r="15357" spans="3:4" x14ac:dyDescent="0.2">
      <c r="C15357" s="88">
        <v>0.76295000000000002</v>
      </c>
      <c r="D15357" s="88">
        <v>17106.618519276755</v>
      </c>
    </row>
    <row r="15358" spans="3:4" x14ac:dyDescent="0.2">
      <c r="C15358" s="88">
        <v>0.76300000000000001</v>
      </c>
      <c r="D15358" s="88">
        <v>17106.786527747234</v>
      </c>
    </row>
    <row r="15359" spans="3:4" x14ac:dyDescent="0.2">
      <c r="C15359" s="88">
        <v>0.76305000000000001</v>
      </c>
      <c r="D15359" s="88">
        <v>17107.028772418282</v>
      </c>
    </row>
    <row r="15360" spans="3:4" x14ac:dyDescent="0.2">
      <c r="C15360" s="88">
        <v>0.7631</v>
      </c>
      <c r="D15360" s="88">
        <v>17107.078296178679</v>
      </c>
    </row>
    <row r="15361" spans="3:4" x14ac:dyDescent="0.2">
      <c r="C15361" s="88">
        <v>0.76315</v>
      </c>
      <c r="D15361" s="88">
        <v>17107.36115799033</v>
      </c>
    </row>
    <row r="15362" spans="3:4" x14ac:dyDescent="0.2">
      <c r="C15362" s="88">
        <v>0.76319999999999999</v>
      </c>
      <c r="D15362" s="88">
        <v>17107.41585238359</v>
      </c>
    </row>
    <row r="15363" spans="3:4" x14ac:dyDescent="0.2">
      <c r="C15363" s="88">
        <v>0.76324999999999998</v>
      </c>
      <c r="D15363" s="88">
        <v>17107.76757338499</v>
      </c>
    </row>
    <row r="15364" spans="3:4" x14ac:dyDescent="0.2">
      <c r="C15364" s="88">
        <v>0.76329999999999998</v>
      </c>
      <c r="D15364" s="88">
        <v>17107.808290097386</v>
      </c>
    </row>
    <row r="15365" spans="3:4" x14ac:dyDescent="0.2">
      <c r="C15365" s="88">
        <v>0.76334999999999997</v>
      </c>
      <c r="D15365" s="88">
        <v>17107.840237435674</v>
      </c>
    </row>
    <row r="15366" spans="3:4" x14ac:dyDescent="0.2">
      <c r="C15366" s="88">
        <v>0.76339999999999997</v>
      </c>
      <c r="D15366" s="88">
        <v>17107.868922180325</v>
      </c>
    </row>
    <row r="15367" spans="3:4" x14ac:dyDescent="0.2">
      <c r="C15367" s="88">
        <v>0.76344999999999996</v>
      </c>
      <c r="D15367" s="88">
        <v>17107.880047641611</v>
      </c>
    </row>
    <row r="15368" spans="3:4" x14ac:dyDescent="0.2">
      <c r="C15368" s="88">
        <v>0.76349999999999996</v>
      </c>
      <c r="D15368" s="88">
        <v>17107.884983601874</v>
      </c>
    </row>
    <row r="15369" spans="3:4" x14ac:dyDescent="0.2">
      <c r="C15369" s="88">
        <v>0.76354999999999995</v>
      </c>
      <c r="D15369" s="88">
        <v>17107.954791116048</v>
      </c>
    </row>
    <row r="15370" spans="3:4" x14ac:dyDescent="0.2">
      <c r="C15370" s="88">
        <v>0.76359999999999995</v>
      </c>
      <c r="D15370" s="88">
        <v>17108.020711036497</v>
      </c>
    </row>
    <row r="15371" spans="3:4" x14ac:dyDescent="0.2">
      <c r="C15371" s="88">
        <v>0.76365000000000005</v>
      </c>
      <c r="D15371" s="88">
        <v>17108.310203102435</v>
      </c>
    </row>
    <row r="15372" spans="3:4" x14ac:dyDescent="0.2">
      <c r="C15372" s="88">
        <v>0.76370000000000005</v>
      </c>
      <c r="D15372" s="88">
        <v>17108.505134667768</v>
      </c>
    </row>
    <row r="15373" spans="3:4" x14ac:dyDescent="0.2">
      <c r="C15373" s="88">
        <v>0.76375000000000004</v>
      </c>
      <c r="D15373" s="88">
        <v>17108.910284698526</v>
      </c>
    </row>
    <row r="15374" spans="3:4" x14ac:dyDescent="0.2">
      <c r="C15374" s="88">
        <v>0.76380000000000003</v>
      </c>
      <c r="D15374" s="88">
        <v>17108.956703522315</v>
      </c>
    </row>
    <row r="15375" spans="3:4" x14ac:dyDescent="0.2">
      <c r="C15375" s="88">
        <v>0.76385000000000003</v>
      </c>
      <c r="D15375" s="88">
        <v>17109.478576294492</v>
      </c>
    </row>
    <row r="15376" spans="3:4" x14ac:dyDescent="0.2">
      <c r="C15376" s="88">
        <v>0.76390000000000002</v>
      </c>
      <c r="D15376" s="88">
        <v>17109.781852386262</v>
      </c>
    </row>
    <row r="15377" spans="3:4" x14ac:dyDescent="0.2">
      <c r="C15377" s="88">
        <v>0.76395000000000002</v>
      </c>
      <c r="D15377" s="88">
        <v>17109.919964497931</v>
      </c>
    </row>
    <row r="15378" spans="3:4" x14ac:dyDescent="0.2">
      <c r="C15378" s="88">
        <v>0.76400000000000001</v>
      </c>
      <c r="D15378" s="88">
        <v>17110.182176908071</v>
      </c>
    </row>
    <row r="15379" spans="3:4" x14ac:dyDescent="0.2">
      <c r="C15379" s="88">
        <v>0.76405000000000001</v>
      </c>
      <c r="D15379" s="88">
        <v>17110.369025850407</v>
      </c>
    </row>
    <row r="15380" spans="3:4" x14ac:dyDescent="0.2">
      <c r="C15380" s="88">
        <v>0.7641</v>
      </c>
      <c r="D15380" s="88">
        <v>17110.444762473828</v>
      </c>
    </row>
    <row r="15381" spans="3:4" x14ac:dyDescent="0.2">
      <c r="C15381" s="88">
        <v>0.76415</v>
      </c>
      <c r="D15381" s="88">
        <v>17110.824543625109</v>
      </c>
    </row>
    <row r="15382" spans="3:4" x14ac:dyDescent="0.2">
      <c r="C15382" s="88">
        <v>0.76419999999999999</v>
      </c>
      <c r="D15382" s="88">
        <v>17110.885545721823</v>
      </c>
    </row>
    <row r="15383" spans="3:4" x14ac:dyDescent="0.2">
      <c r="C15383" s="88">
        <v>0.76424999999999998</v>
      </c>
      <c r="D15383" s="88">
        <v>17111.157085970724</v>
      </c>
    </row>
    <row r="15384" spans="3:4" x14ac:dyDescent="0.2">
      <c r="C15384" s="88">
        <v>0.76429999999999998</v>
      </c>
      <c r="D15384" s="88">
        <v>17111.176215193766</v>
      </c>
    </row>
    <row r="15385" spans="3:4" x14ac:dyDescent="0.2">
      <c r="C15385" s="88">
        <v>0.76434999999999997</v>
      </c>
      <c r="D15385" s="88">
        <v>17111.404711435651</v>
      </c>
    </row>
    <row r="15386" spans="3:4" x14ac:dyDescent="0.2">
      <c r="C15386" s="88">
        <v>0.76439999999999997</v>
      </c>
      <c r="D15386" s="88">
        <v>17111.40926626986</v>
      </c>
    </row>
    <row r="15387" spans="3:4" x14ac:dyDescent="0.2">
      <c r="C15387" s="88">
        <v>0.76444999999999996</v>
      </c>
      <c r="D15387" s="88">
        <v>17111.412971056889</v>
      </c>
    </row>
    <row r="15388" spans="3:4" x14ac:dyDescent="0.2">
      <c r="C15388" s="88">
        <v>0.76449999999999996</v>
      </c>
      <c r="D15388" s="88">
        <v>17111.60833350469</v>
      </c>
    </row>
    <row r="15389" spans="3:4" x14ac:dyDescent="0.2">
      <c r="C15389" s="88">
        <v>0.76454999999999995</v>
      </c>
      <c r="D15389" s="88">
        <v>17111.630569161618</v>
      </c>
    </row>
    <row r="15390" spans="3:4" x14ac:dyDescent="0.2">
      <c r="C15390" s="88">
        <v>0.76459999999999995</v>
      </c>
      <c r="D15390" s="88">
        <v>17111.801825534734</v>
      </c>
    </row>
    <row r="15391" spans="3:4" x14ac:dyDescent="0.2">
      <c r="C15391" s="88">
        <v>0.76465000000000005</v>
      </c>
      <c r="D15391" s="88">
        <v>17111.982098339242</v>
      </c>
    </row>
    <row r="15392" spans="3:4" x14ac:dyDescent="0.2">
      <c r="C15392" s="88">
        <v>0.76470000000000005</v>
      </c>
      <c r="D15392" s="88">
        <v>17112.430434437803</v>
      </c>
    </row>
    <row r="15393" spans="3:4" x14ac:dyDescent="0.2">
      <c r="C15393" s="88">
        <v>0.76475000000000004</v>
      </c>
      <c r="D15393" s="88">
        <v>17112.642223538602</v>
      </c>
    </row>
    <row r="15394" spans="3:4" x14ac:dyDescent="0.2">
      <c r="C15394" s="88">
        <v>0.76480000000000004</v>
      </c>
      <c r="D15394" s="88">
        <v>17112.946579995678</v>
      </c>
    </row>
    <row r="15395" spans="3:4" x14ac:dyDescent="0.2">
      <c r="C15395" s="88">
        <v>0.76485000000000003</v>
      </c>
      <c r="D15395" s="88">
        <v>17112.990031319645</v>
      </c>
    </row>
    <row r="15396" spans="3:4" x14ac:dyDescent="0.2">
      <c r="C15396" s="88">
        <v>0.76490000000000002</v>
      </c>
      <c r="D15396" s="88">
        <v>17114.013848092698</v>
      </c>
    </row>
    <row r="15397" spans="3:4" x14ac:dyDescent="0.2">
      <c r="C15397" s="88">
        <v>0.76495000000000002</v>
      </c>
      <c r="D15397" s="88">
        <v>17114.315839054107</v>
      </c>
    </row>
    <row r="15398" spans="3:4" x14ac:dyDescent="0.2">
      <c r="C15398" s="88">
        <v>0.76500000000000001</v>
      </c>
      <c r="D15398" s="88">
        <v>17114.747250854489</v>
      </c>
    </row>
    <row r="15399" spans="3:4" x14ac:dyDescent="0.2">
      <c r="C15399" s="88">
        <v>0.76505000000000001</v>
      </c>
      <c r="D15399" s="88">
        <v>17114.915427150096</v>
      </c>
    </row>
    <row r="15400" spans="3:4" x14ac:dyDescent="0.2">
      <c r="C15400" s="88">
        <v>0.7651</v>
      </c>
      <c r="D15400" s="88">
        <v>17114.989156506934</v>
      </c>
    </row>
    <row r="15401" spans="3:4" x14ac:dyDescent="0.2">
      <c r="C15401" s="88">
        <v>0.76515</v>
      </c>
      <c r="D15401" s="88">
        <v>17115.252489730003</v>
      </c>
    </row>
    <row r="15402" spans="3:4" x14ac:dyDescent="0.2">
      <c r="C15402" s="88">
        <v>0.76519999999999999</v>
      </c>
      <c r="D15402" s="88">
        <v>17115.421842285774</v>
      </c>
    </row>
    <row r="15403" spans="3:4" x14ac:dyDescent="0.2">
      <c r="C15403" s="88">
        <v>0.76524999999999999</v>
      </c>
      <c r="D15403" s="88">
        <v>17115.543848802383</v>
      </c>
    </row>
    <row r="15404" spans="3:4" x14ac:dyDescent="0.2">
      <c r="C15404" s="88">
        <v>0.76529999999999998</v>
      </c>
      <c r="D15404" s="88">
        <v>17116.311556709858</v>
      </c>
    </row>
    <row r="15405" spans="3:4" x14ac:dyDescent="0.2">
      <c r="C15405" s="88">
        <v>0.76534999999999997</v>
      </c>
      <c r="D15405" s="88">
        <v>17116.615359021343</v>
      </c>
    </row>
    <row r="15406" spans="3:4" x14ac:dyDescent="0.2">
      <c r="C15406" s="88">
        <v>0.76539999999999997</v>
      </c>
      <c r="D15406" s="88">
        <v>17116.621039589103</v>
      </c>
    </row>
    <row r="15407" spans="3:4" x14ac:dyDescent="0.2">
      <c r="C15407" s="88">
        <v>0.76544999999999996</v>
      </c>
      <c r="D15407" s="88">
        <v>17116.834164295331</v>
      </c>
    </row>
    <row r="15408" spans="3:4" x14ac:dyDescent="0.2">
      <c r="C15408" s="88">
        <v>0.76549999999999996</v>
      </c>
      <c r="D15408" s="88">
        <v>17117.071048687594</v>
      </c>
    </row>
    <row r="15409" spans="3:4" x14ac:dyDescent="0.2">
      <c r="C15409" s="88">
        <v>0.76554999999999995</v>
      </c>
      <c r="D15409" s="88">
        <v>17117.084124958132</v>
      </c>
    </row>
    <row r="15410" spans="3:4" x14ac:dyDescent="0.2">
      <c r="C15410" s="88">
        <v>0.76559999999999995</v>
      </c>
      <c r="D15410" s="88">
        <v>17117.456460881611</v>
      </c>
    </row>
    <row r="15411" spans="3:4" x14ac:dyDescent="0.2">
      <c r="C15411" s="88">
        <v>0.76565000000000005</v>
      </c>
      <c r="D15411" s="88">
        <v>17117.462574007797</v>
      </c>
    </row>
    <row r="15412" spans="3:4" x14ac:dyDescent="0.2">
      <c r="C15412" s="88">
        <v>0.76570000000000005</v>
      </c>
      <c r="D15412" s="88">
        <v>17117.847864060815</v>
      </c>
    </row>
    <row r="15413" spans="3:4" x14ac:dyDescent="0.2">
      <c r="C15413" s="88">
        <v>0.76575000000000004</v>
      </c>
      <c r="D15413" s="88">
        <v>17118.276329599812</v>
      </c>
    </row>
    <row r="15414" spans="3:4" x14ac:dyDescent="0.2">
      <c r="C15414" s="88">
        <v>0.76580000000000004</v>
      </c>
      <c r="D15414" s="88">
        <v>17118.299434341767</v>
      </c>
    </row>
    <row r="15415" spans="3:4" x14ac:dyDescent="0.2">
      <c r="C15415" s="88">
        <v>0.76585000000000003</v>
      </c>
      <c r="D15415" s="88">
        <v>17118.438467528504</v>
      </c>
    </row>
    <row r="15416" spans="3:4" x14ac:dyDescent="0.2">
      <c r="C15416" s="88">
        <v>0.76590000000000003</v>
      </c>
      <c r="D15416" s="88">
        <v>17118.627439191147</v>
      </c>
    </row>
    <row r="15417" spans="3:4" x14ac:dyDescent="0.2">
      <c r="C15417" s="88">
        <v>0.76595000000000002</v>
      </c>
      <c r="D15417" s="88">
        <v>17118.798592592582</v>
      </c>
    </row>
    <row r="15418" spans="3:4" x14ac:dyDescent="0.2">
      <c r="C15418" s="88">
        <v>0.76600000000000001</v>
      </c>
      <c r="D15418" s="88">
        <v>17119.011872038656</v>
      </c>
    </row>
    <row r="15419" spans="3:4" x14ac:dyDescent="0.2">
      <c r="C15419" s="88">
        <v>0.76605000000000001</v>
      </c>
      <c r="D15419" s="88">
        <v>17119.049626976222</v>
      </c>
    </row>
    <row r="15420" spans="3:4" x14ac:dyDescent="0.2">
      <c r="C15420" s="88">
        <v>0.7661</v>
      </c>
      <c r="D15420" s="88">
        <v>17119.055406270305</v>
      </c>
    </row>
    <row r="15421" spans="3:4" x14ac:dyDescent="0.2">
      <c r="C15421" s="88">
        <v>0.76615</v>
      </c>
      <c r="D15421" s="88">
        <v>17119.084004085154</v>
      </c>
    </row>
    <row r="15422" spans="3:4" x14ac:dyDescent="0.2">
      <c r="C15422" s="88">
        <v>0.76619999999999999</v>
      </c>
      <c r="D15422" s="88">
        <v>17119.190175609809</v>
      </c>
    </row>
    <row r="15423" spans="3:4" x14ac:dyDescent="0.2">
      <c r="C15423" s="88">
        <v>0.76624999999999999</v>
      </c>
      <c r="D15423" s="88">
        <v>17119.211550726788</v>
      </c>
    </row>
    <row r="15424" spans="3:4" x14ac:dyDescent="0.2">
      <c r="C15424" s="88">
        <v>0.76629999999999998</v>
      </c>
      <c r="D15424" s="88">
        <v>17119.231623185624</v>
      </c>
    </row>
    <row r="15425" spans="3:4" x14ac:dyDescent="0.2">
      <c r="C15425" s="88">
        <v>0.76634999999999998</v>
      </c>
      <c r="D15425" s="88">
        <v>17119.293427222474</v>
      </c>
    </row>
    <row r="15426" spans="3:4" x14ac:dyDescent="0.2">
      <c r="C15426" s="88">
        <v>0.76639999999999997</v>
      </c>
      <c r="D15426" s="88">
        <v>17119.656665108876</v>
      </c>
    </row>
    <row r="15427" spans="3:4" x14ac:dyDescent="0.2">
      <c r="C15427" s="88">
        <v>0.76644999999999996</v>
      </c>
      <c r="D15427" s="88">
        <v>17119.892740046933</v>
      </c>
    </row>
    <row r="15428" spans="3:4" x14ac:dyDescent="0.2">
      <c r="C15428" s="88">
        <v>0.76649999999999996</v>
      </c>
      <c r="D15428" s="88">
        <v>17119.945940390739</v>
      </c>
    </row>
    <row r="15429" spans="3:4" x14ac:dyDescent="0.2">
      <c r="C15429" s="88">
        <v>0.76654999999999995</v>
      </c>
      <c r="D15429" s="88">
        <v>17120.103920526002</v>
      </c>
    </row>
    <row r="15430" spans="3:4" x14ac:dyDescent="0.2">
      <c r="C15430" s="88">
        <v>0.76659999999999995</v>
      </c>
      <c r="D15430" s="88">
        <v>17120.116510599502</v>
      </c>
    </row>
    <row r="15431" spans="3:4" x14ac:dyDescent="0.2">
      <c r="C15431" s="88">
        <v>0.76665000000000005</v>
      </c>
      <c r="D15431" s="88">
        <v>17120.137499041899</v>
      </c>
    </row>
    <row r="15432" spans="3:4" x14ac:dyDescent="0.2">
      <c r="C15432" s="88">
        <v>0.76670000000000005</v>
      </c>
      <c r="D15432" s="88">
        <v>17120.155224345395</v>
      </c>
    </row>
    <row r="15433" spans="3:4" x14ac:dyDescent="0.2">
      <c r="C15433" s="88">
        <v>0.76675000000000004</v>
      </c>
      <c r="D15433" s="88">
        <v>17120.192140044623</v>
      </c>
    </row>
    <row r="15434" spans="3:4" x14ac:dyDescent="0.2">
      <c r="C15434" s="88">
        <v>0.76680000000000004</v>
      </c>
      <c r="D15434" s="88">
        <v>17120.418076524486</v>
      </c>
    </row>
    <row r="15435" spans="3:4" x14ac:dyDescent="0.2">
      <c r="C15435" s="88">
        <v>0.76685000000000003</v>
      </c>
      <c r="D15435" s="88">
        <v>17120.668650658197</v>
      </c>
    </row>
    <row r="15436" spans="3:4" x14ac:dyDescent="0.2">
      <c r="C15436" s="88">
        <v>0.76690000000000003</v>
      </c>
      <c r="D15436" s="88">
        <v>17121.047905472591</v>
      </c>
    </row>
    <row r="15437" spans="3:4" x14ac:dyDescent="0.2">
      <c r="C15437" s="88">
        <v>0.76695000000000002</v>
      </c>
      <c r="D15437" s="88">
        <v>17121.248060926788</v>
      </c>
    </row>
    <row r="15438" spans="3:4" x14ac:dyDescent="0.2">
      <c r="C15438" s="88">
        <v>0.76700000000000002</v>
      </c>
      <c r="D15438" s="88">
        <v>17121.278872109026</v>
      </c>
    </row>
    <row r="15439" spans="3:4" x14ac:dyDescent="0.2">
      <c r="C15439" s="88">
        <v>0.76705000000000001</v>
      </c>
      <c r="D15439" s="88">
        <v>17121.814248972201</v>
      </c>
    </row>
    <row r="15440" spans="3:4" x14ac:dyDescent="0.2">
      <c r="C15440" s="88">
        <v>0.7671</v>
      </c>
      <c r="D15440" s="88">
        <v>17122.129800927523</v>
      </c>
    </row>
    <row r="15441" spans="3:4" x14ac:dyDescent="0.2">
      <c r="C15441" s="88">
        <v>0.76715</v>
      </c>
      <c r="D15441" s="88">
        <v>17122.233448161569</v>
      </c>
    </row>
    <row r="15442" spans="3:4" x14ac:dyDescent="0.2">
      <c r="C15442" s="88">
        <v>0.76719999999999999</v>
      </c>
      <c r="D15442" s="88">
        <v>17122.357598943428</v>
      </c>
    </row>
    <row r="15443" spans="3:4" x14ac:dyDescent="0.2">
      <c r="C15443" s="88">
        <v>0.76724999999999999</v>
      </c>
      <c r="D15443" s="88">
        <v>17122.378304894868</v>
      </c>
    </row>
    <row r="15444" spans="3:4" x14ac:dyDescent="0.2">
      <c r="C15444" s="88">
        <v>0.76729999999999998</v>
      </c>
      <c r="D15444" s="88">
        <v>17122.389223387159</v>
      </c>
    </row>
    <row r="15445" spans="3:4" x14ac:dyDescent="0.2">
      <c r="C15445" s="88">
        <v>0.76734999999999998</v>
      </c>
      <c r="D15445" s="88">
        <v>17122.765878363069</v>
      </c>
    </row>
    <row r="15446" spans="3:4" x14ac:dyDescent="0.2">
      <c r="C15446" s="88">
        <v>0.76739999999999997</v>
      </c>
      <c r="D15446" s="88">
        <v>17122.854011037507</v>
      </c>
    </row>
    <row r="15447" spans="3:4" x14ac:dyDescent="0.2">
      <c r="C15447" s="88">
        <v>0.76744999999999997</v>
      </c>
      <c r="D15447" s="88">
        <v>17123.19139519646</v>
      </c>
    </row>
    <row r="15448" spans="3:4" x14ac:dyDescent="0.2">
      <c r="C15448" s="88">
        <v>0.76749999999999996</v>
      </c>
      <c r="D15448" s="88">
        <v>17123.238023825092</v>
      </c>
    </row>
    <row r="15449" spans="3:4" x14ac:dyDescent="0.2">
      <c r="C15449" s="88">
        <v>0.76754999999999995</v>
      </c>
      <c r="D15449" s="88">
        <v>17123.28096583279</v>
      </c>
    </row>
    <row r="15450" spans="3:4" x14ac:dyDescent="0.2">
      <c r="C15450" s="88">
        <v>0.76759999999999995</v>
      </c>
      <c r="D15450" s="88">
        <v>17123.32128175746</v>
      </c>
    </row>
    <row r="15451" spans="3:4" x14ac:dyDescent="0.2">
      <c r="C15451" s="88">
        <v>0.76765000000000005</v>
      </c>
      <c r="D15451" s="88">
        <v>17123.416562173021</v>
      </c>
    </row>
    <row r="15452" spans="3:4" x14ac:dyDescent="0.2">
      <c r="C15452" s="88">
        <v>0.76770000000000005</v>
      </c>
      <c r="D15452" s="88">
        <v>17123.556220247636</v>
      </c>
    </row>
    <row r="15453" spans="3:4" x14ac:dyDescent="0.2">
      <c r="C15453" s="88">
        <v>0.76775000000000004</v>
      </c>
      <c r="D15453" s="88">
        <v>17123.586626094755</v>
      </c>
    </row>
    <row r="15454" spans="3:4" x14ac:dyDescent="0.2">
      <c r="C15454" s="88">
        <v>0.76780000000000004</v>
      </c>
      <c r="D15454" s="88">
        <v>17123.62429244936</v>
      </c>
    </row>
    <row r="15455" spans="3:4" x14ac:dyDescent="0.2">
      <c r="C15455" s="88">
        <v>0.76785000000000003</v>
      </c>
      <c r="D15455" s="88">
        <v>17123.809194517009</v>
      </c>
    </row>
    <row r="15456" spans="3:4" x14ac:dyDescent="0.2">
      <c r="C15456" s="88">
        <v>0.76790000000000003</v>
      </c>
      <c r="D15456" s="88">
        <v>17123.895607161103</v>
      </c>
    </row>
    <row r="15457" spans="3:4" x14ac:dyDescent="0.2">
      <c r="C15457" s="88">
        <v>0.76795000000000002</v>
      </c>
      <c r="D15457" s="88">
        <v>17124.41759354551</v>
      </c>
    </row>
    <row r="15458" spans="3:4" x14ac:dyDescent="0.2">
      <c r="C15458" s="88">
        <v>0.76800000000000002</v>
      </c>
      <c r="D15458" s="88">
        <v>17124.819625142198</v>
      </c>
    </row>
    <row r="15459" spans="3:4" x14ac:dyDescent="0.2">
      <c r="C15459" s="88">
        <v>0.76805000000000001</v>
      </c>
      <c r="D15459" s="88">
        <v>17125.052935110874</v>
      </c>
    </row>
    <row r="15460" spans="3:4" x14ac:dyDescent="0.2">
      <c r="C15460" s="88">
        <v>0.7681</v>
      </c>
      <c r="D15460" s="88">
        <v>17125.3623900079</v>
      </c>
    </row>
    <row r="15461" spans="3:4" x14ac:dyDescent="0.2">
      <c r="C15461" s="88">
        <v>0.76815</v>
      </c>
      <c r="D15461" s="88">
        <v>17125.666253594041</v>
      </c>
    </row>
    <row r="15462" spans="3:4" x14ac:dyDescent="0.2">
      <c r="C15462" s="88">
        <v>0.76819999999999999</v>
      </c>
      <c r="D15462" s="88">
        <v>17125.683529983577</v>
      </c>
    </row>
    <row r="15463" spans="3:4" x14ac:dyDescent="0.2">
      <c r="C15463" s="88">
        <v>0.76824999999999999</v>
      </c>
      <c r="D15463" s="88">
        <v>17125.739034587386</v>
      </c>
    </row>
    <row r="15464" spans="3:4" x14ac:dyDescent="0.2">
      <c r="C15464" s="88">
        <v>0.76829999999999998</v>
      </c>
      <c r="D15464" s="88">
        <v>17126.032437811489</v>
      </c>
    </row>
    <row r="15465" spans="3:4" x14ac:dyDescent="0.2">
      <c r="C15465" s="88">
        <v>0.76834999999999998</v>
      </c>
      <c r="D15465" s="88">
        <v>17126.472792770626</v>
      </c>
    </row>
    <row r="15466" spans="3:4" x14ac:dyDescent="0.2">
      <c r="C15466" s="88">
        <v>0.76839999999999997</v>
      </c>
      <c r="D15466" s="88">
        <v>17126.629841859598</v>
      </c>
    </row>
    <row r="15467" spans="3:4" x14ac:dyDescent="0.2">
      <c r="C15467" s="88">
        <v>0.76844999999999997</v>
      </c>
      <c r="D15467" s="88">
        <v>17127.319307789952</v>
      </c>
    </row>
    <row r="15468" spans="3:4" x14ac:dyDescent="0.2">
      <c r="C15468" s="88">
        <v>0.76849999999999996</v>
      </c>
      <c r="D15468" s="88">
        <v>17127.531729391998</v>
      </c>
    </row>
    <row r="15469" spans="3:4" x14ac:dyDescent="0.2">
      <c r="C15469" s="88">
        <v>0.76854999999999996</v>
      </c>
      <c r="D15469" s="88">
        <v>17127.660137261708</v>
      </c>
    </row>
    <row r="15470" spans="3:4" x14ac:dyDescent="0.2">
      <c r="C15470" s="88">
        <v>0.76859999999999995</v>
      </c>
      <c r="D15470" s="88">
        <v>17127.801690200908</v>
      </c>
    </row>
    <row r="15471" spans="3:4" x14ac:dyDescent="0.2">
      <c r="C15471" s="88">
        <v>0.76865000000000006</v>
      </c>
      <c r="D15471" s="88">
        <v>17127.81282293647</v>
      </c>
    </row>
    <row r="15472" spans="3:4" x14ac:dyDescent="0.2">
      <c r="C15472" s="88">
        <v>0.76870000000000005</v>
      </c>
      <c r="D15472" s="88">
        <v>17127.989016030726</v>
      </c>
    </row>
    <row r="15473" spans="3:4" x14ac:dyDescent="0.2">
      <c r="C15473" s="88">
        <v>0.76875000000000004</v>
      </c>
      <c r="D15473" s="88">
        <v>17128.420129671271</v>
      </c>
    </row>
    <row r="15474" spans="3:4" x14ac:dyDescent="0.2">
      <c r="C15474" s="88">
        <v>0.76880000000000004</v>
      </c>
      <c r="D15474" s="88">
        <v>17128.52658815886</v>
      </c>
    </row>
    <row r="15475" spans="3:4" x14ac:dyDescent="0.2">
      <c r="C15475" s="88">
        <v>0.76885000000000003</v>
      </c>
      <c r="D15475" s="88">
        <v>17128.654410268184</v>
      </c>
    </row>
    <row r="15476" spans="3:4" x14ac:dyDescent="0.2">
      <c r="C15476" s="88">
        <v>0.76890000000000003</v>
      </c>
      <c r="D15476" s="88">
        <v>17129.059958936752</v>
      </c>
    </row>
    <row r="15477" spans="3:4" x14ac:dyDescent="0.2">
      <c r="C15477" s="88">
        <v>0.76895000000000002</v>
      </c>
      <c r="D15477" s="88">
        <v>17129.153212477027</v>
      </c>
    </row>
    <row r="15478" spans="3:4" x14ac:dyDescent="0.2">
      <c r="C15478" s="88">
        <v>0.76900000000000002</v>
      </c>
      <c r="D15478" s="88">
        <v>17129.388747941794</v>
      </c>
    </row>
    <row r="15479" spans="3:4" x14ac:dyDescent="0.2">
      <c r="C15479" s="88">
        <v>0.76905000000000001</v>
      </c>
      <c r="D15479" s="88">
        <v>17129.733371816204</v>
      </c>
    </row>
    <row r="15480" spans="3:4" x14ac:dyDescent="0.2">
      <c r="C15480" s="88">
        <v>0.76910000000000001</v>
      </c>
      <c r="D15480" s="88">
        <v>17129.772828690624</v>
      </c>
    </row>
    <row r="15481" spans="3:4" x14ac:dyDescent="0.2">
      <c r="C15481" s="88">
        <v>0.76915</v>
      </c>
      <c r="D15481" s="88">
        <v>17129.922266613077</v>
      </c>
    </row>
    <row r="15482" spans="3:4" x14ac:dyDescent="0.2">
      <c r="C15482" s="88">
        <v>0.76919999999999999</v>
      </c>
      <c r="D15482" s="88">
        <v>17129.969451928802</v>
      </c>
    </row>
    <row r="15483" spans="3:4" x14ac:dyDescent="0.2">
      <c r="C15483" s="88">
        <v>0.76924999999999999</v>
      </c>
      <c r="D15483" s="88">
        <v>17130.24839332289</v>
      </c>
    </row>
    <row r="15484" spans="3:4" x14ac:dyDescent="0.2">
      <c r="C15484" s="88">
        <v>0.76929999999999998</v>
      </c>
      <c r="D15484" s="88">
        <v>17130.424069929133</v>
      </c>
    </row>
    <row r="15485" spans="3:4" x14ac:dyDescent="0.2">
      <c r="C15485" s="88">
        <v>0.76934999999999998</v>
      </c>
      <c r="D15485" s="88">
        <v>17130.5464927967</v>
      </c>
    </row>
    <row r="15486" spans="3:4" x14ac:dyDescent="0.2">
      <c r="C15486" s="88">
        <v>0.76939999999999997</v>
      </c>
      <c r="D15486" s="88">
        <v>17130.649568780289</v>
      </c>
    </row>
    <row r="15487" spans="3:4" x14ac:dyDescent="0.2">
      <c r="C15487" s="88">
        <v>0.76944999999999997</v>
      </c>
      <c r="D15487" s="88">
        <v>17130.699999153858</v>
      </c>
    </row>
    <row r="15488" spans="3:4" x14ac:dyDescent="0.2">
      <c r="C15488" s="88">
        <v>0.76949999999999996</v>
      </c>
      <c r="D15488" s="88">
        <v>17130.77179855312</v>
      </c>
    </row>
    <row r="15489" spans="3:4" x14ac:dyDescent="0.2">
      <c r="C15489" s="88">
        <v>0.76954999999999996</v>
      </c>
      <c r="D15489" s="88">
        <v>17130.799412777698</v>
      </c>
    </row>
    <row r="15490" spans="3:4" x14ac:dyDescent="0.2">
      <c r="C15490" s="88">
        <v>0.76959999999999995</v>
      </c>
      <c r="D15490" s="88">
        <v>17131.126857738931</v>
      </c>
    </row>
    <row r="15491" spans="3:4" x14ac:dyDescent="0.2">
      <c r="C15491" s="88">
        <v>0.76964999999999995</v>
      </c>
      <c r="D15491" s="88">
        <v>17131.623487617067</v>
      </c>
    </row>
    <row r="15492" spans="3:4" x14ac:dyDescent="0.2">
      <c r="C15492" s="88">
        <v>0.76970000000000005</v>
      </c>
      <c r="D15492" s="88">
        <v>17131.809234106608</v>
      </c>
    </row>
    <row r="15493" spans="3:4" x14ac:dyDescent="0.2">
      <c r="C15493" s="88">
        <v>0.76975000000000005</v>
      </c>
      <c r="D15493" s="88">
        <v>17131.89238459929</v>
      </c>
    </row>
    <row r="15494" spans="3:4" x14ac:dyDescent="0.2">
      <c r="C15494" s="88">
        <v>0.76980000000000004</v>
      </c>
      <c r="D15494" s="88">
        <v>17131.918726920874</v>
      </c>
    </row>
    <row r="15495" spans="3:4" x14ac:dyDescent="0.2">
      <c r="C15495" s="88">
        <v>0.76985000000000003</v>
      </c>
      <c r="D15495" s="88">
        <v>17132.10956475147</v>
      </c>
    </row>
    <row r="15496" spans="3:4" x14ac:dyDescent="0.2">
      <c r="C15496" s="88">
        <v>0.76990000000000003</v>
      </c>
      <c r="D15496" s="88">
        <v>17132.292799116418</v>
      </c>
    </row>
    <row r="15497" spans="3:4" x14ac:dyDescent="0.2">
      <c r="C15497" s="88">
        <v>0.76995000000000002</v>
      </c>
      <c r="D15497" s="88">
        <v>17132.332270682979</v>
      </c>
    </row>
    <row r="15498" spans="3:4" x14ac:dyDescent="0.2">
      <c r="C15498" s="88">
        <v>0.77</v>
      </c>
      <c r="D15498" s="88">
        <v>17132.727202002538</v>
      </c>
    </row>
    <row r="15499" spans="3:4" x14ac:dyDescent="0.2">
      <c r="C15499" s="88">
        <v>0.77005000000000001</v>
      </c>
      <c r="D15499" s="88">
        <v>17132.730344212323</v>
      </c>
    </row>
    <row r="15500" spans="3:4" x14ac:dyDescent="0.2">
      <c r="C15500" s="88">
        <v>0.77010000000000001</v>
      </c>
      <c r="D15500" s="88">
        <v>17133.160258756772</v>
      </c>
    </row>
    <row r="15501" spans="3:4" x14ac:dyDescent="0.2">
      <c r="C15501" s="88">
        <v>0.77015</v>
      </c>
      <c r="D15501" s="88">
        <v>17134.14293117429</v>
      </c>
    </row>
    <row r="15502" spans="3:4" x14ac:dyDescent="0.2">
      <c r="C15502" s="88">
        <v>0.7702</v>
      </c>
      <c r="D15502" s="88">
        <v>17134.224602350296</v>
      </c>
    </row>
    <row r="15503" spans="3:4" x14ac:dyDescent="0.2">
      <c r="C15503" s="88">
        <v>0.77024999999999999</v>
      </c>
      <c r="D15503" s="88">
        <v>17134.486696950986</v>
      </c>
    </row>
    <row r="15504" spans="3:4" x14ac:dyDescent="0.2">
      <c r="C15504" s="88">
        <v>0.77029999999999998</v>
      </c>
      <c r="D15504" s="88">
        <v>17134.863705848613</v>
      </c>
    </row>
    <row r="15505" spans="3:4" x14ac:dyDescent="0.2">
      <c r="C15505" s="88">
        <v>0.77034999999999998</v>
      </c>
      <c r="D15505" s="88">
        <v>17135.295798045478</v>
      </c>
    </row>
    <row r="15506" spans="3:4" x14ac:dyDescent="0.2">
      <c r="C15506" s="88">
        <v>0.77039999999999997</v>
      </c>
      <c r="D15506" s="88">
        <v>17135.31909883297</v>
      </c>
    </row>
    <row r="15507" spans="3:4" x14ac:dyDescent="0.2">
      <c r="C15507" s="88">
        <v>0.77044999999999997</v>
      </c>
      <c r="D15507" s="88">
        <v>17135.630849523572</v>
      </c>
    </row>
    <row r="15508" spans="3:4" x14ac:dyDescent="0.2">
      <c r="C15508" s="88">
        <v>0.77049999999999996</v>
      </c>
      <c r="D15508" s="88">
        <v>17136.027594562056</v>
      </c>
    </row>
    <row r="15509" spans="3:4" x14ac:dyDescent="0.2">
      <c r="C15509" s="88">
        <v>0.77054999999999996</v>
      </c>
      <c r="D15509" s="88">
        <v>17136.07224649132</v>
      </c>
    </row>
    <row r="15510" spans="3:4" x14ac:dyDescent="0.2">
      <c r="C15510" s="88">
        <v>0.77059999999999995</v>
      </c>
      <c r="D15510" s="88">
        <v>17136.082461178157</v>
      </c>
    </row>
    <row r="15511" spans="3:4" x14ac:dyDescent="0.2">
      <c r="C15511" s="88">
        <v>0.77064999999999995</v>
      </c>
      <c r="D15511" s="88">
        <v>17136.24400971684</v>
      </c>
    </row>
    <row r="15512" spans="3:4" x14ac:dyDescent="0.2">
      <c r="C15512" s="88">
        <v>0.77070000000000005</v>
      </c>
      <c r="D15512" s="88">
        <v>17136.301431343305</v>
      </c>
    </row>
    <row r="15513" spans="3:4" x14ac:dyDescent="0.2">
      <c r="C15513" s="88">
        <v>0.77075000000000005</v>
      </c>
      <c r="D15513" s="88">
        <v>17136.356245066287</v>
      </c>
    </row>
    <row r="15514" spans="3:4" x14ac:dyDescent="0.2">
      <c r="C15514" s="88">
        <v>0.77080000000000004</v>
      </c>
      <c r="D15514" s="88">
        <v>17136.527370208405</v>
      </c>
    </row>
    <row r="15515" spans="3:4" x14ac:dyDescent="0.2">
      <c r="C15515" s="88">
        <v>0.77085000000000004</v>
      </c>
      <c r="D15515" s="88">
        <v>17137.047055019753</v>
      </c>
    </row>
    <row r="15516" spans="3:4" x14ac:dyDescent="0.2">
      <c r="C15516" s="88">
        <v>0.77090000000000003</v>
      </c>
      <c r="D15516" s="88">
        <v>17137.176082552254</v>
      </c>
    </row>
    <row r="15517" spans="3:4" x14ac:dyDescent="0.2">
      <c r="C15517" s="88">
        <v>0.77095000000000002</v>
      </c>
      <c r="D15517" s="88">
        <v>17137.239297702741</v>
      </c>
    </row>
    <row r="15518" spans="3:4" x14ac:dyDescent="0.2">
      <c r="C15518" s="88">
        <v>0.77100000000000002</v>
      </c>
      <c r="D15518" s="88">
        <v>17137.494990745334</v>
      </c>
    </row>
    <row r="15519" spans="3:4" x14ac:dyDescent="0.2">
      <c r="C15519" s="88">
        <v>0.77105000000000001</v>
      </c>
      <c r="D15519" s="88">
        <v>17137.499941344027</v>
      </c>
    </row>
    <row r="15520" spans="3:4" x14ac:dyDescent="0.2">
      <c r="C15520" s="88">
        <v>0.77110000000000001</v>
      </c>
      <c r="D15520" s="88">
        <v>17137.735761169097</v>
      </c>
    </row>
    <row r="15521" spans="3:4" x14ac:dyDescent="0.2">
      <c r="C15521" s="88">
        <v>0.77115</v>
      </c>
      <c r="D15521" s="88">
        <v>17137.847056720184</v>
      </c>
    </row>
    <row r="15522" spans="3:4" x14ac:dyDescent="0.2">
      <c r="C15522" s="88">
        <v>0.7712</v>
      </c>
      <c r="D15522" s="88">
        <v>17138.138769347843</v>
      </c>
    </row>
    <row r="15523" spans="3:4" x14ac:dyDescent="0.2">
      <c r="C15523" s="88">
        <v>0.77124999999999999</v>
      </c>
      <c r="D15523" s="88">
        <v>17138.259681532167</v>
      </c>
    </row>
    <row r="15524" spans="3:4" x14ac:dyDescent="0.2">
      <c r="C15524" s="88">
        <v>0.77129999999999999</v>
      </c>
      <c r="D15524" s="88">
        <v>17139.054669687546</v>
      </c>
    </row>
    <row r="15525" spans="3:4" x14ac:dyDescent="0.2">
      <c r="C15525" s="88">
        <v>0.77134999999999998</v>
      </c>
      <c r="D15525" s="88">
        <v>17139.18168691907</v>
      </c>
    </row>
    <row r="15526" spans="3:4" x14ac:dyDescent="0.2">
      <c r="C15526" s="88">
        <v>0.77139999999999997</v>
      </c>
      <c r="D15526" s="88">
        <v>17139.357875372043</v>
      </c>
    </row>
    <row r="15527" spans="3:4" x14ac:dyDescent="0.2">
      <c r="C15527" s="88">
        <v>0.77144999999999997</v>
      </c>
      <c r="D15527" s="88">
        <v>17139.867410283867</v>
      </c>
    </row>
    <row r="15528" spans="3:4" x14ac:dyDescent="0.2">
      <c r="C15528" s="88">
        <v>0.77149999999999996</v>
      </c>
      <c r="D15528" s="88">
        <v>17139.897716232379</v>
      </c>
    </row>
    <row r="15529" spans="3:4" x14ac:dyDescent="0.2">
      <c r="C15529" s="88">
        <v>0.77154999999999996</v>
      </c>
      <c r="D15529" s="88">
        <v>17140.630126557367</v>
      </c>
    </row>
    <row r="15530" spans="3:4" x14ac:dyDescent="0.2">
      <c r="C15530" s="88">
        <v>0.77159999999999995</v>
      </c>
      <c r="D15530" s="88">
        <v>17140.857049379607</v>
      </c>
    </row>
    <row r="15531" spans="3:4" x14ac:dyDescent="0.2">
      <c r="C15531" s="88">
        <v>0.77164999999999995</v>
      </c>
      <c r="D15531" s="88">
        <v>17141.441908337412</v>
      </c>
    </row>
    <row r="15532" spans="3:4" x14ac:dyDescent="0.2">
      <c r="C15532" s="88">
        <v>0.77170000000000005</v>
      </c>
      <c r="D15532" s="88">
        <v>17141.491851328865</v>
      </c>
    </row>
    <row r="15533" spans="3:4" x14ac:dyDescent="0.2">
      <c r="C15533" s="88">
        <v>0.77175000000000005</v>
      </c>
      <c r="D15533" s="88">
        <v>17141.530338266217</v>
      </c>
    </row>
    <row r="15534" spans="3:4" x14ac:dyDescent="0.2">
      <c r="C15534" s="88">
        <v>0.77180000000000004</v>
      </c>
      <c r="D15534" s="88">
        <v>17141.766855585658</v>
      </c>
    </row>
    <row r="15535" spans="3:4" x14ac:dyDescent="0.2">
      <c r="C15535" s="88">
        <v>0.77185000000000004</v>
      </c>
      <c r="D15535" s="88">
        <v>17141.911493818698</v>
      </c>
    </row>
    <row r="15536" spans="3:4" x14ac:dyDescent="0.2">
      <c r="C15536" s="88">
        <v>0.77190000000000003</v>
      </c>
      <c r="D15536" s="88">
        <v>17142.017907466015</v>
      </c>
    </row>
    <row r="15537" spans="3:4" x14ac:dyDescent="0.2">
      <c r="C15537" s="88">
        <v>0.77195000000000003</v>
      </c>
      <c r="D15537" s="88">
        <v>17142.117649701406</v>
      </c>
    </row>
    <row r="15538" spans="3:4" x14ac:dyDescent="0.2">
      <c r="C15538" s="88">
        <v>0.77200000000000002</v>
      </c>
      <c r="D15538" s="88">
        <v>17142.243852876571</v>
      </c>
    </row>
    <row r="15539" spans="3:4" x14ac:dyDescent="0.2">
      <c r="C15539" s="88">
        <v>0.77205000000000001</v>
      </c>
      <c r="D15539" s="88">
        <v>17142.384016403332</v>
      </c>
    </row>
    <row r="15540" spans="3:4" x14ac:dyDescent="0.2">
      <c r="C15540" s="88">
        <v>0.77210000000000001</v>
      </c>
      <c r="D15540" s="88">
        <v>17142.572084585721</v>
      </c>
    </row>
    <row r="15541" spans="3:4" x14ac:dyDescent="0.2">
      <c r="C15541" s="88">
        <v>0.77215</v>
      </c>
      <c r="D15541" s="88">
        <v>17142.801104088383</v>
      </c>
    </row>
    <row r="15542" spans="3:4" x14ac:dyDescent="0.2">
      <c r="C15542" s="88">
        <v>0.7722</v>
      </c>
      <c r="D15542" s="88">
        <v>17142.963232276972</v>
      </c>
    </row>
    <row r="15543" spans="3:4" x14ac:dyDescent="0.2">
      <c r="C15543" s="88">
        <v>0.77224999999999999</v>
      </c>
      <c r="D15543" s="88">
        <v>17143.812502372846</v>
      </c>
    </row>
    <row r="15544" spans="3:4" x14ac:dyDescent="0.2">
      <c r="C15544" s="88">
        <v>0.77229999999999999</v>
      </c>
      <c r="D15544" s="88">
        <v>17143.854811255795</v>
      </c>
    </row>
    <row r="15545" spans="3:4" x14ac:dyDescent="0.2">
      <c r="C15545" s="88">
        <v>0.77234999999999998</v>
      </c>
      <c r="D15545" s="88">
        <v>17144.967240877046</v>
      </c>
    </row>
    <row r="15546" spans="3:4" x14ac:dyDescent="0.2">
      <c r="C15546" s="88">
        <v>0.77239999999999998</v>
      </c>
      <c r="D15546" s="88">
        <v>17144.982204747488</v>
      </c>
    </row>
    <row r="15547" spans="3:4" x14ac:dyDescent="0.2">
      <c r="C15547" s="88">
        <v>0.77244999999999997</v>
      </c>
      <c r="D15547" s="88">
        <v>17145.264710749077</v>
      </c>
    </row>
    <row r="15548" spans="3:4" x14ac:dyDescent="0.2">
      <c r="C15548" s="88">
        <v>0.77249999999999996</v>
      </c>
      <c r="D15548" s="88">
        <v>17145.54943848983</v>
      </c>
    </row>
    <row r="15549" spans="3:4" x14ac:dyDescent="0.2">
      <c r="C15549" s="88">
        <v>0.77254999999999996</v>
      </c>
      <c r="D15549" s="88">
        <v>17145.756059416537</v>
      </c>
    </row>
    <row r="15550" spans="3:4" x14ac:dyDescent="0.2">
      <c r="C15550" s="88">
        <v>0.77259999999999995</v>
      </c>
      <c r="D15550" s="88">
        <v>17146.279425560748</v>
      </c>
    </row>
    <row r="15551" spans="3:4" x14ac:dyDescent="0.2">
      <c r="C15551" s="88">
        <v>0.77264999999999995</v>
      </c>
      <c r="D15551" s="88">
        <v>17146.755415695414</v>
      </c>
    </row>
    <row r="15552" spans="3:4" x14ac:dyDescent="0.2">
      <c r="C15552" s="88">
        <v>0.77270000000000005</v>
      </c>
      <c r="D15552" s="88">
        <v>17146.806630324729</v>
      </c>
    </row>
    <row r="15553" spans="3:4" x14ac:dyDescent="0.2">
      <c r="C15553" s="88">
        <v>0.77275000000000005</v>
      </c>
      <c r="D15553" s="88">
        <v>17146.809330546839</v>
      </c>
    </row>
    <row r="15554" spans="3:4" x14ac:dyDescent="0.2">
      <c r="C15554" s="88">
        <v>0.77280000000000004</v>
      </c>
      <c r="D15554" s="88">
        <v>17146.908372638343</v>
      </c>
    </row>
    <row r="15555" spans="3:4" x14ac:dyDescent="0.2">
      <c r="C15555" s="88">
        <v>0.77285000000000004</v>
      </c>
      <c r="D15555" s="88">
        <v>17147.367877856952</v>
      </c>
    </row>
    <row r="15556" spans="3:4" x14ac:dyDescent="0.2">
      <c r="C15556" s="88">
        <v>0.77290000000000003</v>
      </c>
      <c r="D15556" s="88">
        <v>17147.90135576894</v>
      </c>
    </row>
    <row r="15557" spans="3:4" x14ac:dyDescent="0.2">
      <c r="C15557" s="88">
        <v>0.77295000000000003</v>
      </c>
      <c r="D15557" s="88">
        <v>17148.442780259531</v>
      </c>
    </row>
    <row r="15558" spans="3:4" x14ac:dyDescent="0.2">
      <c r="C15558" s="88">
        <v>0.77300000000000002</v>
      </c>
      <c r="D15558" s="88">
        <v>17148.642927140463</v>
      </c>
    </row>
    <row r="15559" spans="3:4" x14ac:dyDescent="0.2">
      <c r="C15559" s="88">
        <v>0.77305000000000001</v>
      </c>
      <c r="D15559" s="88">
        <v>17148.794425248783</v>
      </c>
    </row>
    <row r="15560" spans="3:4" x14ac:dyDescent="0.2">
      <c r="C15560" s="88">
        <v>0.77310000000000001</v>
      </c>
      <c r="D15560" s="88">
        <v>17148.856861929802</v>
      </c>
    </row>
    <row r="15561" spans="3:4" x14ac:dyDescent="0.2">
      <c r="C15561" s="88">
        <v>0.77315</v>
      </c>
      <c r="D15561" s="88">
        <v>17148.859396569318</v>
      </c>
    </row>
    <row r="15562" spans="3:4" x14ac:dyDescent="0.2">
      <c r="C15562" s="88">
        <v>0.7732</v>
      </c>
      <c r="D15562" s="88">
        <v>17148.870453234507</v>
      </c>
    </row>
    <row r="15563" spans="3:4" x14ac:dyDescent="0.2">
      <c r="C15563" s="88">
        <v>0.77324999999999999</v>
      </c>
      <c r="D15563" s="88">
        <v>17149.134228824074</v>
      </c>
    </row>
    <row r="15564" spans="3:4" x14ac:dyDescent="0.2">
      <c r="C15564" s="88">
        <v>0.77329999999999999</v>
      </c>
      <c r="D15564" s="88">
        <v>17149.14407525284</v>
      </c>
    </row>
    <row r="15565" spans="3:4" x14ac:dyDescent="0.2">
      <c r="C15565" s="88">
        <v>0.77334999999999998</v>
      </c>
      <c r="D15565" s="88">
        <v>17149.173807764768</v>
      </c>
    </row>
    <row r="15566" spans="3:4" x14ac:dyDescent="0.2">
      <c r="C15566" s="88">
        <v>0.77339999999999998</v>
      </c>
      <c r="D15566" s="88">
        <v>17149.335526603259</v>
      </c>
    </row>
    <row r="15567" spans="3:4" x14ac:dyDescent="0.2">
      <c r="C15567" s="88">
        <v>0.77344999999999997</v>
      </c>
      <c r="D15567" s="88">
        <v>17149.362951554223</v>
      </c>
    </row>
    <row r="15568" spans="3:4" x14ac:dyDescent="0.2">
      <c r="C15568" s="88">
        <v>0.77349999999999997</v>
      </c>
      <c r="D15568" s="88">
        <v>17149.983397032036</v>
      </c>
    </row>
    <row r="15569" spans="3:4" x14ac:dyDescent="0.2">
      <c r="C15569" s="88">
        <v>0.77354999999999996</v>
      </c>
      <c r="D15569" s="88">
        <v>17150.220874867802</v>
      </c>
    </row>
    <row r="15570" spans="3:4" x14ac:dyDescent="0.2">
      <c r="C15570" s="88">
        <v>0.77359999999999995</v>
      </c>
      <c r="D15570" s="88">
        <v>17150.572430528046</v>
      </c>
    </row>
    <row r="15571" spans="3:4" x14ac:dyDescent="0.2">
      <c r="C15571" s="88">
        <v>0.77364999999999995</v>
      </c>
      <c r="D15571" s="88">
        <v>17150.604101479283</v>
      </c>
    </row>
    <row r="15572" spans="3:4" x14ac:dyDescent="0.2">
      <c r="C15572" s="88">
        <v>0.77370000000000005</v>
      </c>
      <c r="D15572" s="88">
        <v>17150.666412400009</v>
      </c>
    </row>
    <row r="15573" spans="3:4" x14ac:dyDescent="0.2">
      <c r="C15573" s="88">
        <v>0.77375000000000005</v>
      </c>
      <c r="D15573" s="88">
        <v>17150.863998798828</v>
      </c>
    </row>
    <row r="15574" spans="3:4" x14ac:dyDescent="0.2">
      <c r="C15574" s="88">
        <v>0.77380000000000004</v>
      </c>
      <c r="D15574" s="88">
        <v>17150.876087482629</v>
      </c>
    </row>
    <row r="15575" spans="3:4" x14ac:dyDescent="0.2">
      <c r="C15575" s="88">
        <v>0.77385000000000004</v>
      </c>
      <c r="D15575" s="88">
        <v>17151.012549812978</v>
      </c>
    </row>
    <row r="15576" spans="3:4" x14ac:dyDescent="0.2">
      <c r="C15576" s="88">
        <v>0.77390000000000003</v>
      </c>
      <c r="D15576" s="88">
        <v>17151.290325218095</v>
      </c>
    </row>
    <row r="15577" spans="3:4" x14ac:dyDescent="0.2">
      <c r="C15577" s="88">
        <v>0.77395000000000003</v>
      </c>
      <c r="D15577" s="88">
        <v>17151.684741844849</v>
      </c>
    </row>
    <row r="15578" spans="3:4" x14ac:dyDescent="0.2">
      <c r="C15578" s="88">
        <v>0.77400000000000002</v>
      </c>
      <c r="D15578" s="88">
        <v>17152.08849850827</v>
      </c>
    </row>
    <row r="15579" spans="3:4" x14ac:dyDescent="0.2">
      <c r="C15579" s="88">
        <v>0.77405000000000002</v>
      </c>
      <c r="D15579" s="88">
        <v>17152.13604521476</v>
      </c>
    </row>
    <row r="15580" spans="3:4" x14ac:dyDescent="0.2">
      <c r="C15580" s="88">
        <v>0.77410000000000001</v>
      </c>
      <c r="D15580" s="88">
        <v>17152.488879878259</v>
      </c>
    </row>
    <row r="15581" spans="3:4" x14ac:dyDescent="0.2">
      <c r="C15581" s="88">
        <v>0.77415</v>
      </c>
      <c r="D15581" s="88">
        <v>17152.492496404215</v>
      </c>
    </row>
    <row r="15582" spans="3:4" x14ac:dyDescent="0.2">
      <c r="C15582" s="88">
        <v>0.7742</v>
      </c>
      <c r="D15582" s="88">
        <v>17152.556939901078</v>
      </c>
    </row>
    <row r="15583" spans="3:4" x14ac:dyDescent="0.2">
      <c r="C15583" s="88">
        <v>0.77424999999999999</v>
      </c>
      <c r="D15583" s="88">
        <v>17152.58408421891</v>
      </c>
    </row>
    <row r="15584" spans="3:4" x14ac:dyDescent="0.2">
      <c r="C15584" s="88">
        <v>0.77429999999999999</v>
      </c>
      <c r="D15584" s="88">
        <v>17152.713514705822</v>
      </c>
    </row>
    <row r="15585" spans="3:4" x14ac:dyDescent="0.2">
      <c r="C15585" s="88">
        <v>0.77434999999999998</v>
      </c>
      <c r="D15585" s="88">
        <v>17152.941484265051</v>
      </c>
    </row>
    <row r="15586" spans="3:4" x14ac:dyDescent="0.2">
      <c r="C15586" s="88">
        <v>0.77439999999999998</v>
      </c>
      <c r="D15586" s="88">
        <v>17152.981814929724</v>
      </c>
    </row>
    <row r="15587" spans="3:4" x14ac:dyDescent="0.2">
      <c r="C15587" s="88">
        <v>0.77444999999999997</v>
      </c>
      <c r="D15587" s="88">
        <v>17153.14058778097</v>
      </c>
    </row>
    <row r="15588" spans="3:4" x14ac:dyDescent="0.2">
      <c r="C15588" s="88">
        <v>0.77449999999999997</v>
      </c>
      <c r="D15588" s="88">
        <v>17153.223954750316</v>
      </c>
    </row>
    <row r="15589" spans="3:4" x14ac:dyDescent="0.2">
      <c r="C15589" s="88">
        <v>0.77454999999999996</v>
      </c>
      <c r="D15589" s="88">
        <v>17153.377859355445</v>
      </c>
    </row>
    <row r="15590" spans="3:4" x14ac:dyDescent="0.2">
      <c r="C15590" s="88">
        <v>0.77459999999999996</v>
      </c>
      <c r="D15590" s="88">
        <v>17153.589501117935</v>
      </c>
    </row>
    <row r="15591" spans="3:4" x14ac:dyDescent="0.2">
      <c r="C15591" s="88">
        <v>0.77464999999999995</v>
      </c>
      <c r="D15591" s="88">
        <v>17153.647433382619</v>
      </c>
    </row>
    <row r="15592" spans="3:4" x14ac:dyDescent="0.2">
      <c r="C15592" s="88">
        <v>0.77470000000000006</v>
      </c>
      <c r="D15592" s="88">
        <v>17153.703930405634</v>
      </c>
    </row>
    <row r="15593" spans="3:4" x14ac:dyDescent="0.2">
      <c r="C15593" s="88">
        <v>0.77475000000000005</v>
      </c>
      <c r="D15593" s="88">
        <v>17153.707767146829</v>
      </c>
    </row>
    <row r="15594" spans="3:4" x14ac:dyDescent="0.2">
      <c r="C15594" s="88">
        <v>0.77480000000000004</v>
      </c>
      <c r="D15594" s="88">
        <v>17153.751125097358</v>
      </c>
    </row>
    <row r="15595" spans="3:4" x14ac:dyDescent="0.2">
      <c r="C15595" s="88">
        <v>0.77485000000000004</v>
      </c>
      <c r="D15595" s="88">
        <v>17154.261433226835</v>
      </c>
    </row>
    <row r="15596" spans="3:4" x14ac:dyDescent="0.2">
      <c r="C15596" s="88">
        <v>0.77490000000000003</v>
      </c>
      <c r="D15596" s="88">
        <v>17154.308904076897</v>
      </c>
    </row>
    <row r="15597" spans="3:4" x14ac:dyDescent="0.2">
      <c r="C15597" s="88">
        <v>0.77495000000000003</v>
      </c>
      <c r="D15597" s="88">
        <v>17154.320392983289</v>
      </c>
    </row>
    <row r="15598" spans="3:4" x14ac:dyDescent="0.2">
      <c r="C15598" s="88">
        <v>0.77500000000000002</v>
      </c>
      <c r="D15598" s="88">
        <v>17154.496018214257</v>
      </c>
    </row>
    <row r="15599" spans="3:4" x14ac:dyDescent="0.2">
      <c r="C15599" s="88">
        <v>0.77505000000000002</v>
      </c>
      <c r="D15599" s="88">
        <v>17154.794360013948</v>
      </c>
    </row>
    <row r="15600" spans="3:4" x14ac:dyDescent="0.2">
      <c r="C15600" s="88">
        <v>0.77510000000000001</v>
      </c>
      <c r="D15600" s="88">
        <v>17154.965432883695</v>
      </c>
    </row>
    <row r="15601" spans="3:4" x14ac:dyDescent="0.2">
      <c r="C15601" s="88">
        <v>0.77515000000000001</v>
      </c>
      <c r="D15601" s="88">
        <v>17155.16913495757</v>
      </c>
    </row>
    <row r="15602" spans="3:4" x14ac:dyDescent="0.2">
      <c r="C15602" s="88">
        <v>0.7752</v>
      </c>
      <c r="D15602" s="88">
        <v>17155.268620057701</v>
      </c>
    </row>
    <row r="15603" spans="3:4" x14ac:dyDescent="0.2">
      <c r="C15603" s="88">
        <v>0.77524999999999999</v>
      </c>
      <c r="D15603" s="88">
        <v>17155.514125553076</v>
      </c>
    </row>
    <row r="15604" spans="3:4" x14ac:dyDescent="0.2">
      <c r="C15604" s="88">
        <v>0.77529999999999999</v>
      </c>
      <c r="D15604" s="88">
        <v>17155.876335061967</v>
      </c>
    </row>
    <row r="15605" spans="3:4" x14ac:dyDescent="0.2">
      <c r="C15605" s="88">
        <v>0.77534999999999998</v>
      </c>
      <c r="D15605" s="88">
        <v>17155.946015601421</v>
      </c>
    </row>
    <row r="15606" spans="3:4" x14ac:dyDescent="0.2">
      <c r="C15606" s="88">
        <v>0.77539999999999998</v>
      </c>
      <c r="D15606" s="88">
        <v>17156.103668637676</v>
      </c>
    </row>
    <row r="15607" spans="3:4" x14ac:dyDescent="0.2">
      <c r="C15607" s="88">
        <v>0.77544999999999997</v>
      </c>
      <c r="D15607" s="88">
        <v>17156.303445233621</v>
      </c>
    </row>
    <row r="15608" spans="3:4" x14ac:dyDescent="0.2">
      <c r="C15608" s="88">
        <v>0.77549999999999997</v>
      </c>
      <c r="D15608" s="88">
        <v>17156.401414105014</v>
      </c>
    </row>
    <row r="15609" spans="3:4" x14ac:dyDescent="0.2">
      <c r="C15609" s="88">
        <v>0.77554999999999996</v>
      </c>
      <c r="D15609" s="88">
        <v>17156.416396616489</v>
      </c>
    </row>
    <row r="15610" spans="3:4" x14ac:dyDescent="0.2">
      <c r="C15610" s="88">
        <v>0.77559999999999996</v>
      </c>
      <c r="D15610" s="88">
        <v>17156.417004298019</v>
      </c>
    </row>
    <row r="15611" spans="3:4" x14ac:dyDescent="0.2">
      <c r="C15611" s="88">
        <v>0.77564999999999995</v>
      </c>
      <c r="D15611" s="88">
        <v>17156.535142438726</v>
      </c>
    </row>
    <row r="15612" spans="3:4" x14ac:dyDescent="0.2">
      <c r="C15612" s="88">
        <v>0.77569999999999995</v>
      </c>
      <c r="D15612" s="88">
        <v>17156.755888331572</v>
      </c>
    </row>
    <row r="15613" spans="3:4" x14ac:dyDescent="0.2">
      <c r="C15613" s="88">
        <v>0.77575000000000005</v>
      </c>
      <c r="D15613" s="88">
        <v>17156.864543451851</v>
      </c>
    </row>
    <row r="15614" spans="3:4" x14ac:dyDescent="0.2">
      <c r="C15614" s="88">
        <v>0.77580000000000005</v>
      </c>
      <c r="D15614" s="88">
        <v>17157.345521676067</v>
      </c>
    </row>
    <row r="15615" spans="3:4" x14ac:dyDescent="0.2">
      <c r="C15615" s="88">
        <v>0.77585000000000004</v>
      </c>
      <c r="D15615" s="88">
        <v>17157.347814797071</v>
      </c>
    </row>
    <row r="15616" spans="3:4" x14ac:dyDescent="0.2">
      <c r="C15616" s="88">
        <v>0.77590000000000003</v>
      </c>
      <c r="D15616" s="88">
        <v>17157.664811331622</v>
      </c>
    </row>
    <row r="15617" spans="3:4" x14ac:dyDescent="0.2">
      <c r="C15617" s="88">
        <v>0.77595000000000003</v>
      </c>
      <c r="D15617" s="88">
        <v>17157.68827269648</v>
      </c>
    </row>
    <row r="15618" spans="3:4" x14ac:dyDescent="0.2">
      <c r="C15618" s="88">
        <v>0.77600000000000002</v>
      </c>
      <c r="D15618" s="88">
        <v>17157.766022406602</v>
      </c>
    </row>
    <row r="15619" spans="3:4" x14ac:dyDescent="0.2">
      <c r="C15619" s="88">
        <v>0.77605000000000002</v>
      </c>
      <c r="D15619" s="88">
        <v>17157.878857746073</v>
      </c>
    </row>
    <row r="15620" spans="3:4" x14ac:dyDescent="0.2">
      <c r="C15620" s="88">
        <v>0.77610000000000001</v>
      </c>
      <c r="D15620" s="88">
        <v>17157.950287662818</v>
      </c>
    </row>
    <row r="15621" spans="3:4" x14ac:dyDescent="0.2">
      <c r="C15621" s="88">
        <v>0.77615000000000001</v>
      </c>
      <c r="D15621" s="88">
        <v>17158.000553446909</v>
      </c>
    </row>
    <row r="15622" spans="3:4" x14ac:dyDescent="0.2">
      <c r="C15622" s="88">
        <v>0.7762</v>
      </c>
      <c r="D15622" s="88">
        <v>17158.240964254779</v>
      </c>
    </row>
    <row r="15623" spans="3:4" x14ac:dyDescent="0.2">
      <c r="C15623" s="88">
        <v>0.77625</v>
      </c>
      <c r="D15623" s="88">
        <v>17158.527139426944</v>
      </c>
    </row>
    <row r="15624" spans="3:4" x14ac:dyDescent="0.2">
      <c r="C15624" s="88">
        <v>0.77629999999999999</v>
      </c>
      <c r="D15624" s="88">
        <v>17158.533894419805</v>
      </c>
    </row>
    <row r="15625" spans="3:4" x14ac:dyDescent="0.2">
      <c r="C15625" s="88">
        <v>0.77634999999999998</v>
      </c>
      <c r="D15625" s="88">
        <v>17158.64444150382</v>
      </c>
    </row>
    <row r="15626" spans="3:4" x14ac:dyDescent="0.2">
      <c r="C15626" s="88">
        <v>0.77639999999999998</v>
      </c>
      <c r="D15626" s="88">
        <v>17158.895962017818</v>
      </c>
    </row>
    <row r="15627" spans="3:4" x14ac:dyDescent="0.2">
      <c r="C15627" s="88">
        <v>0.77644999999999997</v>
      </c>
      <c r="D15627" s="88">
        <v>17159.199346555382</v>
      </c>
    </row>
    <row r="15628" spans="3:4" x14ac:dyDescent="0.2">
      <c r="C15628" s="88">
        <v>0.77649999999999997</v>
      </c>
      <c r="D15628" s="88">
        <v>17159.204827882681</v>
      </c>
    </row>
    <row r="15629" spans="3:4" x14ac:dyDescent="0.2">
      <c r="C15629" s="88">
        <v>0.77654999999999996</v>
      </c>
      <c r="D15629" s="88">
        <v>17159.302489749181</v>
      </c>
    </row>
    <row r="15630" spans="3:4" x14ac:dyDescent="0.2">
      <c r="C15630" s="88">
        <v>0.77659999999999996</v>
      </c>
      <c r="D15630" s="88">
        <v>17159.670605836363</v>
      </c>
    </row>
    <row r="15631" spans="3:4" x14ac:dyDescent="0.2">
      <c r="C15631" s="88">
        <v>0.77664999999999995</v>
      </c>
      <c r="D15631" s="88">
        <v>17159.832804096768</v>
      </c>
    </row>
    <row r="15632" spans="3:4" x14ac:dyDescent="0.2">
      <c r="C15632" s="88">
        <v>0.77669999999999995</v>
      </c>
      <c r="D15632" s="88">
        <v>17160.088713702902</v>
      </c>
    </row>
    <row r="15633" spans="3:4" x14ac:dyDescent="0.2">
      <c r="C15633" s="88">
        <v>0.77675000000000005</v>
      </c>
      <c r="D15633" s="88">
        <v>17160.248977424326</v>
      </c>
    </row>
    <row r="15634" spans="3:4" x14ac:dyDescent="0.2">
      <c r="C15634" s="88">
        <v>0.77680000000000005</v>
      </c>
      <c r="D15634" s="88">
        <v>17160.635061480869</v>
      </c>
    </row>
    <row r="15635" spans="3:4" x14ac:dyDescent="0.2">
      <c r="C15635" s="88">
        <v>0.77685000000000004</v>
      </c>
      <c r="D15635" s="88">
        <v>17160.770101370479</v>
      </c>
    </row>
    <row r="15636" spans="3:4" x14ac:dyDescent="0.2">
      <c r="C15636" s="88">
        <v>0.77690000000000003</v>
      </c>
      <c r="D15636" s="88">
        <v>17160.937949147516</v>
      </c>
    </row>
    <row r="15637" spans="3:4" x14ac:dyDescent="0.2">
      <c r="C15637" s="88">
        <v>0.77695000000000003</v>
      </c>
      <c r="D15637" s="88">
        <v>17160.98238302067</v>
      </c>
    </row>
    <row r="15638" spans="3:4" x14ac:dyDescent="0.2">
      <c r="C15638" s="88">
        <v>0.77700000000000002</v>
      </c>
      <c r="D15638" s="88">
        <v>17161.081333726266</v>
      </c>
    </row>
    <row r="15639" spans="3:4" x14ac:dyDescent="0.2">
      <c r="C15639" s="88">
        <v>0.77705000000000002</v>
      </c>
      <c r="D15639" s="88">
        <v>17161.093183863315</v>
      </c>
    </row>
    <row r="15640" spans="3:4" x14ac:dyDescent="0.2">
      <c r="C15640" s="88">
        <v>0.77710000000000001</v>
      </c>
      <c r="D15640" s="88">
        <v>17161.19041481354</v>
      </c>
    </row>
    <row r="15641" spans="3:4" x14ac:dyDescent="0.2">
      <c r="C15641" s="88">
        <v>0.77715000000000001</v>
      </c>
      <c r="D15641" s="88">
        <v>17161.255483358076</v>
      </c>
    </row>
    <row r="15642" spans="3:4" x14ac:dyDescent="0.2">
      <c r="C15642" s="88">
        <v>0.7772</v>
      </c>
      <c r="D15642" s="88">
        <v>17161.655231087912</v>
      </c>
    </row>
    <row r="15643" spans="3:4" x14ac:dyDescent="0.2">
      <c r="C15643" s="88">
        <v>0.77725</v>
      </c>
      <c r="D15643" s="88">
        <v>17161.72324733288</v>
      </c>
    </row>
    <row r="15644" spans="3:4" x14ac:dyDescent="0.2">
      <c r="C15644" s="88">
        <v>0.77729999999999999</v>
      </c>
      <c r="D15644" s="88">
        <v>17161.748084833354</v>
      </c>
    </row>
    <row r="15645" spans="3:4" x14ac:dyDescent="0.2">
      <c r="C15645" s="88">
        <v>0.77734999999999999</v>
      </c>
      <c r="D15645" s="88">
        <v>17161.859292132962</v>
      </c>
    </row>
    <row r="15646" spans="3:4" x14ac:dyDescent="0.2">
      <c r="C15646" s="88">
        <v>0.77739999999999998</v>
      </c>
      <c r="D15646" s="88">
        <v>17161.875874078898</v>
      </c>
    </row>
    <row r="15647" spans="3:4" x14ac:dyDescent="0.2">
      <c r="C15647" s="88">
        <v>0.77744999999999997</v>
      </c>
      <c r="D15647" s="88">
        <v>17161.951681747294</v>
      </c>
    </row>
    <row r="15648" spans="3:4" x14ac:dyDescent="0.2">
      <c r="C15648" s="88">
        <v>0.77749999999999997</v>
      </c>
      <c r="D15648" s="88">
        <v>17162.047868316127</v>
      </c>
    </row>
    <row r="15649" spans="3:4" x14ac:dyDescent="0.2">
      <c r="C15649" s="88">
        <v>0.77754999999999996</v>
      </c>
      <c r="D15649" s="88">
        <v>17162.644006159106</v>
      </c>
    </row>
    <row r="15650" spans="3:4" x14ac:dyDescent="0.2">
      <c r="C15650" s="88">
        <v>0.77759999999999996</v>
      </c>
      <c r="D15650" s="88">
        <v>17162.682686713481</v>
      </c>
    </row>
    <row r="15651" spans="3:4" x14ac:dyDescent="0.2">
      <c r="C15651" s="88">
        <v>0.77764999999999995</v>
      </c>
      <c r="D15651" s="88">
        <v>17163.004940404993</v>
      </c>
    </row>
    <row r="15652" spans="3:4" x14ac:dyDescent="0.2">
      <c r="C15652" s="88">
        <v>0.77769999999999995</v>
      </c>
      <c r="D15652" s="88">
        <v>17163.517397144555</v>
      </c>
    </row>
    <row r="15653" spans="3:4" x14ac:dyDescent="0.2">
      <c r="C15653" s="88">
        <v>0.77775000000000005</v>
      </c>
      <c r="D15653" s="88">
        <v>17163.517667944077</v>
      </c>
    </row>
    <row r="15654" spans="3:4" x14ac:dyDescent="0.2">
      <c r="C15654" s="88">
        <v>0.77780000000000005</v>
      </c>
      <c r="D15654" s="88">
        <v>17163.544942972614</v>
      </c>
    </row>
    <row r="15655" spans="3:4" x14ac:dyDescent="0.2">
      <c r="C15655" s="88">
        <v>0.77785000000000004</v>
      </c>
      <c r="D15655" s="88">
        <v>17164.067789888366</v>
      </c>
    </row>
    <row r="15656" spans="3:4" x14ac:dyDescent="0.2">
      <c r="C15656" s="88">
        <v>0.77790000000000004</v>
      </c>
      <c r="D15656" s="88">
        <v>17164.071307176364</v>
      </c>
    </row>
    <row r="15657" spans="3:4" x14ac:dyDescent="0.2">
      <c r="C15657" s="88">
        <v>0.77795000000000003</v>
      </c>
      <c r="D15657" s="88">
        <v>17164.414729923861</v>
      </c>
    </row>
    <row r="15658" spans="3:4" x14ac:dyDescent="0.2">
      <c r="C15658" s="88">
        <v>0.77800000000000002</v>
      </c>
      <c r="D15658" s="88">
        <v>17164.444448910148</v>
      </c>
    </row>
    <row r="15659" spans="3:4" x14ac:dyDescent="0.2">
      <c r="C15659" s="88">
        <v>0.77805000000000002</v>
      </c>
      <c r="D15659" s="88">
        <v>17164.814347267496</v>
      </c>
    </row>
    <row r="15660" spans="3:4" x14ac:dyDescent="0.2">
      <c r="C15660" s="88">
        <v>0.77810000000000001</v>
      </c>
      <c r="D15660" s="88">
        <v>17165.124058258276</v>
      </c>
    </row>
    <row r="15661" spans="3:4" x14ac:dyDescent="0.2">
      <c r="C15661" s="88">
        <v>0.77815000000000001</v>
      </c>
      <c r="D15661" s="88">
        <v>17165.218766362028</v>
      </c>
    </row>
    <row r="15662" spans="3:4" x14ac:dyDescent="0.2">
      <c r="C15662" s="88">
        <v>0.7782</v>
      </c>
      <c r="D15662" s="88">
        <v>17165.425904586988</v>
      </c>
    </row>
    <row r="15663" spans="3:4" x14ac:dyDescent="0.2">
      <c r="C15663" s="88">
        <v>0.77825</v>
      </c>
      <c r="D15663" s="88">
        <v>17165.756690232593</v>
      </c>
    </row>
    <row r="15664" spans="3:4" x14ac:dyDescent="0.2">
      <c r="C15664" s="88">
        <v>0.77829999999999999</v>
      </c>
      <c r="D15664" s="88">
        <v>17165.998738199778</v>
      </c>
    </row>
    <row r="15665" spans="3:4" x14ac:dyDescent="0.2">
      <c r="C15665" s="88">
        <v>0.77834999999999999</v>
      </c>
      <c r="D15665" s="88">
        <v>17166.028691299114</v>
      </c>
    </row>
    <row r="15666" spans="3:4" x14ac:dyDescent="0.2">
      <c r="C15666" s="88">
        <v>0.77839999999999998</v>
      </c>
      <c r="D15666" s="88">
        <v>17166.088612849991</v>
      </c>
    </row>
    <row r="15667" spans="3:4" x14ac:dyDescent="0.2">
      <c r="C15667" s="88">
        <v>0.77844999999999998</v>
      </c>
      <c r="D15667" s="88">
        <v>17166.096161833004</v>
      </c>
    </row>
    <row r="15668" spans="3:4" x14ac:dyDescent="0.2">
      <c r="C15668" s="88">
        <v>0.77849999999999997</v>
      </c>
      <c r="D15668" s="88">
        <v>17166.276452187692</v>
      </c>
    </row>
    <row r="15669" spans="3:4" x14ac:dyDescent="0.2">
      <c r="C15669" s="88">
        <v>0.77854999999999996</v>
      </c>
      <c r="D15669" s="88">
        <v>17166.317369524146</v>
      </c>
    </row>
    <row r="15670" spans="3:4" x14ac:dyDescent="0.2">
      <c r="C15670" s="88">
        <v>0.77859999999999996</v>
      </c>
      <c r="D15670" s="88">
        <v>17166.465656719418</v>
      </c>
    </row>
    <row r="15671" spans="3:4" x14ac:dyDescent="0.2">
      <c r="C15671" s="88">
        <v>0.77864999999999995</v>
      </c>
      <c r="D15671" s="88">
        <v>17166.558925587586</v>
      </c>
    </row>
    <row r="15672" spans="3:4" x14ac:dyDescent="0.2">
      <c r="C15672" s="88">
        <v>0.77869999999999995</v>
      </c>
      <c r="D15672" s="88">
        <v>17166.698874610476</v>
      </c>
    </row>
    <row r="15673" spans="3:4" x14ac:dyDescent="0.2">
      <c r="C15673" s="88">
        <v>0.77875000000000005</v>
      </c>
      <c r="D15673" s="88">
        <v>17166.878919676852</v>
      </c>
    </row>
    <row r="15674" spans="3:4" x14ac:dyDescent="0.2">
      <c r="C15674" s="88">
        <v>0.77880000000000005</v>
      </c>
      <c r="D15674" s="88">
        <v>17166.882402647276</v>
      </c>
    </row>
    <row r="15675" spans="3:4" x14ac:dyDescent="0.2">
      <c r="C15675" s="88">
        <v>0.77885000000000004</v>
      </c>
      <c r="D15675" s="88">
        <v>17166.897095179869</v>
      </c>
    </row>
    <row r="15676" spans="3:4" x14ac:dyDescent="0.2">
      <c r="C15676" s="88">
        <v>0.77890000000000004</v>
      </c>
      <c r="D15676" s="88">
        <v>17167.194166261153</v>
      </c>
    </row>
    <row r="15677" spans="3:4" x14ac:dyDescent="0.2">
      <c r="C15677" s="88">
        <v>0.77895000000000003</v>
      </c>
      <c r="D15677" s="88">
        <v>17167.238548001711</v>
      </c>
    </row>
    <row r="15678" spans="3:4" x14ac:dyDescent="0.2">
      <c r="C15678" s="88">
        <v>0.77900000000000003</v>
      </c>
      <c r="D15678" s="88">
        <v>17167.503001041325</v>
      </c>
    </row>
    <row r="15679" spans="3:4" x14ac:dyDescent="0.2">
      <c r="C15679" s="88">
        <v>0.77905000000000002</v>
      </c>
      <c r="D15679" s="88">
        <v>17167.630925869315</v>
      </c>
    </row>
    <row r="15680" spans="3:4" x14ac:dyDescent="0.2">
      <c r="C15680" s="88">
        <v>0.77910000000000001</v>
      </c>
      <c r="D15680" s="88">
        <v>17167.740283399871</v>
      </c>
    </row>
    <row r="15681" spans="3:4" x14ac:dyDescent="0.2">
      <c r="C15681" s="88">
        <v>0.77915000000000001</v>
      </c>
      <c r="D15681" s="88">
        <v>17167.786695385636</v>
      </c>
    </row>
    <row r="15682" spans="3:4" x14ac:dyDescent="0.2">
      <c r="C15682" s="88">
        <v>0.7792</v>
      </c>
      <c r="D15682" s="88">
        <v>17168.252200777915</v>
      </c>
    </row>
    <row r="15683" spans="3:4" x14ac:dyDescent="0.2">
      <c r="C15683" s="88">
        <v>0.77925</v>
      </c>
      <c r="D15683" s="88">
        <v>17168.445680419973</v>
      </c>
    </row>
    <row r="15684" spans="3:4" x14ac:dyDescent="0.2">
      <c r="C15684" s="88">
        <v>0.77929999999999999</v>
      </c>
      <c r="D15684" s="88">
        <v>17168.517246328938</v>
      </c>
    </row>
    <row r="15685" spans="3:4" x14ac:dyDescent="0.2">
      <c r="C15685" s="88">
        <v>0.77934999999999999</v>
      </c>
      <c r="D15685" s="88">
        <v>17168.663322864464</v>
      </c>
    </row>
    <row r="15686" spans="3:4" x14ac:dyDescent="0.2">
      <c r="C15686" s="88">
        <v>0.77939999999999998</v>
      </c>
      <c r="D15686" s="88">
        <v>17169.085801890247</v>
      </c>
    </row>
    <row r="15687" spans="3:4" x14ac:dyDescent="0.2">
      <c r="C15687" s="88">
        <v>0.77944999999999998</v>
      </c>
      <c r="D15687" s="88">
        <v>17169.515552682824</v>
      </c>
    </row>
    <row r="15688" spans="3:4" x14ac:dyDescent="0.2">
      <c r="C15688" s="88">
        <v>0.77949999999999997</v>
      </c>
      <c r="D15688" s="88">
        <v>17170.077401538456</v>
      </c>
    </row>
    <row r="15689" spans="3:4" x14ac:dyDescent="0.2">
      <c r="C15689" s="88">
        <v>0.77954999999999997</v>
      </c>
      <c r="D15689" s="88">
        <v>17170.158403759455</v>
      </c>
    </row>
    <row r="15690" spans="3:4" x14ac:dyDescent="0.2">
      <c r="C15690" s="88">
        <v>0.77959999999999996</v>
      </c>
      <c r="D15690" s="88">
        <v>17170.276285347787</v>
      </c>
    </row>
    <row r="15691" spans="3:4" x14ac:dyDescent="0.2">
      <c r="C15691" s="88">
        <v>0.77964999999999995</v>
      </c>
      <c r="D15691" s="88">
        <v>17170.440593273383</v>
      </c>
    </row>
    <row r="15692" spans="3:4" x14ac:dyDescent="0.2">
      <c r="C15692" s="88">
        <v>0.77969999999999995</v>
      </c>
      <c r="D15692" s="88">
        <v>17170.49292800367</v>
      </c>
    </row>
    <row r="15693" spans="3:4" x14ac:dyDescent="0.2">
      <c r="C15693" s="88">
        <v>0.77975000000000005</v>
      </c>
      <c r="D15693" s="88">
        <v>17170.629336802027</v>
      </c>
    </row>
    <row r="15694" spans="3:4" x14ac:dyDescent="0.2">
      <c r="C15694" s="88">
        <v>0.77980000000000005</v>
      </c>
      <c r="D15694" s="88">
        <v>17170.645036335074</v>
      </c>
    </row>
    <row r="15695" spans="3:4" x14ac:dyDescent="0.2">
      <c r="C15695" s="88">
        <v>0.77985000000000004</v>
      </c>
      <c r="D15695" s="88">
        <v>17170.904479556979</v>
      </c>
    </row>
    <row r="15696" spans="3:4" x14ac:dyDescent="0.2">
      <c r="C15696" s="88">
        <v>0.77990000000000004</v>
      </c>
      <c r="D15696" s="88">
        <v>17171.080314113886</v>
      </c>
    </row>
    <row r="15697" spans="3:4" x14ac:dyDescent="0.2">
      <c r="C15697" s="88">
        <v>0.77995000000000003</v>
      </c>
      <c r="D15697" s="88">
        <v>17171.263287970327</v>
      </c>
    </row>
    <row r="15698" spans="3:4" x14ac:dyDescent="0.2">
      <c r="C15698" s="88">
        <v>0.78</v>
      </c>
      <c r="D15698" s="88">
        <v>17171.613553047398</v>
      </c>
    </row>
    <row r="15699" spans="3:4" x14ac:dyDescent="0.2">
      <c r="C15699" s="88">
        <v>0.78005000000000002</v>
      </c>
      <c r="D15699" s="88">
        <v>17171.976108812432</v>
      </c>
    </row>
    <row r="15700" spans="3:4" x14ac:dyDescent="0.2">
      <c r="C15700" s="88">
        <v>0.78010000000000002</v>
      </c>
      <c r="D15700" s="88">
        <v>17172.096350592492</v>
      </c>
    </row>
    <row r="15701" spans="3:4" x14ac:dyDescent="0.2">
      <c r="C15701" s="88">
        <v>0.78015000000000001</v>
      </c>
      <c r="D15701" s="88">
        <v>17172.254306536401</v>
      </c>
    </row>
    <row r="15702" spans="3:4" x14ac:dyDescent="0.2">
      <c r="C15702" s="88">
        <v>0.7802</v>
      </c>
      <c r="D15702" s="88">
        <v>17172.315029955134</v>
      </c>
    </row>
    <row r="15703" spans="3:4" x14ac:dyDescent="0.2">
      <c r="C15703" s="88">
        <v>0.78025</v>
      </c>
      <c r="D15703" s="88">
        <v>17172.315670874879</v>
      </c>
    </row>
    <row r="15704" spans="3:4" x14ac:dyDescent="0.2">
      <c r="C15704" s="88">
        <v>0.78029999999999999</v>
      </c>
      <c r="D15704" s="88">
        <v>17172.642091500817</v>
      </c>
    </row>
    <row r="15705" spans="3:4" x14ac:dyDescent="0.2">
      <c r="C15705" s="88">
        <v>0.78034999999999999</v>
      </c>
      <c r="D15705" s="88">
        <v>17173.020717997857</v>
      </c>
    </row>
    <row r="15706" spans="3:4" x14ac:dyDescent="0.2">
      <c r="C15706" s="88">
        <v>0.78039999999999998</v>
      </c>
      <c r="D15706" s="88">
        <v>17173.136093710433</v>
      </c>
    </row>
    <row r="15707" spans="3:4" x14ac:dyDescent="0.2">
      <c r="C15707" s="88">
        <v>0.78044999999999998</v>
      </c>
      <c r="D15707" s="88">
        <v>17173.566050272701</v>
      </c>
    </row>
    <row r="15708" spans="3:4" x14ac:dyDescent="0.2">
      <c r="C15708" s="88">
        <v>0.78049999999999997</v>
      </c>
      <c r="D15708" s="88">
        <v>17174.054532964081</v>
      </c>
    </row>
    <row r="15709" spans="3:4" x14ac:dyDescent="0.2">
      <c r="C15709" s="88">
        <v>0.78054999999999997</v>
      </c>
      <c r="D15709" s="88">
        <v>17174.067404459158</v>
      </c>
    </row>
    <row r="15710" spans="3:4" x14ac:dyDescent="0.2">
      <c r="C15710" s="88">
        <v>0.78059999999999996</v>
      </c>
      <c r="D15710" s="88">
        <v>17174.073533380346</v>
      </c>
    </row>
    <row r="15711" spans="3:4" x14ac:dyDescent="0.2">
      <c r="C15711" s="88">
        <v>0.78064999999999996</v>
      </c>
      <c r="D15711" s="88">
        <v>17174.115120032828</v>
      </c>
    </row>
    <row r="15712" spans="3:4" x14ac:dyDescent="0.2">
      <c r="C15712" s="88">
        <v>0.78069999999999995</v>
      </c>
      <c r="D15712" s="88">
        <v>17174.149777323033</v>
      </c>
    </row>
    <row r="15713" spans="3:4" x14ac:dyDescent="0.2">
      <c r="C15713" s="88">
        <v>0.78075000000000006</v>
      </c>
      <c r="D15713" s="88">
        <v>17174.302469976781</v>
      </c>
    </row>
    <row r="15714" spans="3:4" x14ac:dyDescent="0.2">
      <c r="C15714" s="88">
        <v>0.78080000000000005</v>
      </c>
      <c r="D15714" s="88">
        <v>17174.34953507896</v>
      </c>
    </row>
    <row r="15715" spans="3:4" x14ac:dyDescent="0.2">
      <c r="C15715" s="88">
        <v>0.78085000000000004</v>
      </c>
      <c r="D15715" s="88">
        <v>17174.611668561236</v>
      </c>
    </row>
    <row r="15716" spans="3:4" x14ac:dyDescent="0.2">
      <c r="C15716" s="88">
        <v>0.78090000000000004</v>
      </c>
      <c r="D15716" s="88">
        <v>17174.648782793814</v>
      </c>
    </row>
    <row r="15717" spans="3:4" x14ac:dyDescent="0.2">
      <c r="C15717" s="88">
        <v>0.78095000000000003</v>
      </c>
      <c r="D15717" s="88">
        <v>17174.791072305903</v>
      </c>
    </row>
    <row r="15718" spans="3:4" x14ac:dyDescent="0.2">
      <c r="C15718" s="88">
        <v>0.78100000000000003</v>
      </c>
      <c r="D15718" s="88">
        <v>17174.870461778304</v>
      </c>
    </row>
    <row r="15719" spans="3:4" x14ac:dyDescent="0.2">
      <c r="C15719" s="88">
        <v>0.78105000000000002</v>
      </c>
      <c r="D15719" s="88">
        <v>17174.892256544132</v>
      </c>
    </row>
    <row r="15720" spans="3:4" x14ac:dyDescent="0.2">
      <c r="C15720" s="88">
        <v>0.78110000000000002</v>
      </c>
      <c r="D15720" s="88">
        <v>17175.303509916175</v>
      </c>
    </row>
    <row r="15721" spans="3:4" x14ac:dyDescent="0.2">
      <c r="C15721" s="88">
        <v>0.78115000000000001</v>
      </c>
      <c r="D15721" s="88">
        <v>17175.539625444198</v>
      </c>
    </row>
    <row r="15722" spans="3:4" x14ac:dyDescent="0.2">
      <c r="C15722" s="88">
        <v>0.78120000000000001</v>
      </c>
      <c r="D15722" s="88">
        <v>17175.926169232469</v>
      </c>
    </row>
    <row r="15723" spans="3:4" x14ac:dyDescent="0.2">
      <c r="C15723" s="88">
        <v>0.78125</v>
      </c>
      <c r="D15723" s="88">
        <v>17176.461193797713</v>
      </c>
    </row>
    <row r="15724" spans="3:4" x14ac:dyDescent="0.2">
      <c r="C15724" s="88">
        <v>0.78129999999999999</v>
      </c>
      <c r="D15724" s="88">
        <v>17176.475557673868</v>
      </c>
    </row>
    <row r="15725" spans="3:4" x14ac:dyDescent="0.2">
      <c r="C15725" s="88">
        <v>0.78134999999999999</v>
      </c>
      <c r="D15725" s="88">
        <v>17176.991030616147</v>
      </c>
    </row>
    <row r="15726" spans="3:4" x14ac:dyDescent="0.2">
      <c r="C15726" s="88">
        <v>0.78139999999999998</v>
      </c>
      <c r="D15726" s="88">
        <v>17177.004463154088</v>
      </c>
    </row>
    <row r="15727" spans="3:4" x14ac:dyDescent="0.2">
      <c r="C15727" s="88">
        <v>0.78144999999999998</v>
      </c>
      <c r="D15727" s="88">
        <v>17177.501694077946</v>
      </c>
    </row>
    <row r="15728" spans="3:4" x14ac:dyDescent="0.2">
      <c r="C15728" s="88">
        <v>0.78149999999999997</v>
      </c>
      <c r="D15728" s="88">
        <v>17177.502626079662</v>
      </c>
    </row>
    <row r="15729" spans="3:4" x14ac:dyDescent="0.2">
      <c r="C15729" s="88">
        <v>0.78154999999999997</v>
      </c>
      <c r="D15729" s="88">
        <v>17177.53167355257</v>
      </c>
    </row>
    <row r="15730" spans="3:4" x14ac:dyDescent="0.2">
      <c r="C15730" s="88">
        <v>0.78159999999999996</v>
      </c>
      <c r="D15730" s="88">
        <v>17177.593326851416</v>
      </c>
    </row>
    <row r="15731" spans="3:4" x14ac:dyDescent="0.2">
      <c r="C15731" s="88">
        <v>0.78164999999999996</v>
      </c>
      <c r="D15731" s="88">
        <v>17177.767677577787</v>
      </c>
    </row>
    <row r="15732" spans="3:4" x14ac:dyDescent="0.2">
      <c r="C15732" s="88">
        <v>0.78169999999999995</v>
      </c>
      <c r="D15732" s="88">
        <v>17177.850399700725</v>
      </c>
    </row>
    <row r="15733" spans="3:4" x14ac:dyDescent="0.2">
      <c r="C15733" s="88">
        <v>0.78174999999999994</v>
      </c>
      <c r="D15733" s="88">
        <v>17177.9887076452</v>
      </c>
    </row>
    <row r="15734" spans="3:4" x14ac:dyDescent="0.2">
      <c r="C15734" s="88">
        <v>0.78180000000000005</v>
      </c>
      <c r="D15734" s="88">
        <v>17178.145430582008</v>
      </c>
    </row>
    <row r="15735" spans="3:4" x14ac:dyDescent="0.2">
      <c r="C15735" s="88">
        <v>0.78185000000000004</v>
      </c>
      <c r="D15735" s="88">
        <v>17178.151012771476</v>
      </c>
    </row>
    <row r="15736" spans="3:4" x14ac:dyDescent="0.2">
      <c r="C15736" s="88">
        <v>0.78190000000000004</v>
      </c>
      <c r="D15736" s="88">
        <v>17178.447209601029</v>
      </c>
    </row>
    <row r="15737" spans="3:4" x14ac:dyDescent="0.2">
      <c r="C15737" s="88">
        <v>0.78195000000000003</v>
      </c>
      <c r="D15737" s="88">
        <v>17178.49351115301</v>
      </c>
    </row>
    <row r="15738" spans="3:4" x14ac:dyDescent="0.2">
      <c r="C15738" s="88">
        <v>0.78200000000000003</v>
      </c>
      <c r="D15738" s="88">
        <v>17178.546530836458</v>
      </c>
    </row>
    <row r="15739" spans="3:4" x14ac:dyDescent="0.2">
      <c r="C15739" s="88">
        <v>0.78205000000000002</v>
      </c>
      <c r="D15739" s="88">
        <v>17178.810839269823</v>
      </c>
    </row>
    <row r="15740" spans="3:4" x14ac:dyDescent="0.2">
      <c r="C15740" s="88">
        <v>0.78210000000000002</v>
      </c>
      <c r="D15740" s="88">
        <v>17178.865291515911</v>
      </c>
    </row>
    <row r="15741" spans="3:4" x14ac:dyDescent="0.2">
      <c r="C15741" s="88">
        <v>0.78215000000000001</v>
      </c>
      <c r="D15741" s="88">
        <v>17178.915559962876</v>
      </c>
    </row>
    <row r="15742" spans="3:4" x14ac:dyDescent="0.2">
      <c r="C15742" s="88">
        <v>0.78220000000000001</v>
      </c>
      <c r="D15742" s="88">
        <v>17179.207362946974</v>
      </c>
    </row>
    <row r="15743" spans="3:4" x14ac:dyDescent="0.2">
      <c r="C15743" s="88">
        <v>0.78225</v>
      </c>
      <c r="D15743" s="88">
        <v>17179.217785057655</v>
      </c>
    </row>
    <row r="15744" spans="3:4" x14ac:dyDescent="0.2">
      <c r="C15744" s="88">
        <v>0.7823</v>
      </c>
      <c r="D15744" s="88">
        <v>17179.468286208907</v>
      </c>
    </row>
    <row r="15745" spans="3:4" x14ac:dyDescent="0.2">
      <c r="C15745" s="88">
        <v>0.78234999999999999</v>
      </c>
      <c r="D15745" s="88">
        <v>17179.709809661003</v>
      </c>
    </row>
    <row r="15746" spans="3:4" x14ac:dyDescent="0.2">
      <c r="C15746" s="88">
        <v>0.78239999999999998</v>
      </c>
      <c r="D15746" s="88">
        <v>17179.834137731556</v>
      </c>
    </row>
    <row r="15747" spans="3:4" x14ac:dyDescent="0.2">
      <c r="C15747" s="88">
        <v>0.78244999999999998</v>
      </c>
      <c r="D15747" s="88">
        <v>17179.879838524277</v>
      </c>
    </row>
    <row r="15748" spans="3:4" x14ac:dyDescent="0.2">
      <c r="C15748" s="88">
        <v>0.78249999999999997</v>
      </c>
      <c r="D15748" s="88">
        <v>17180.033393846286</v>
      </c>
    </row>
    <row r="15749" spans="3:4" x14ac:dyDescent="0.2">
      <c r="C15749" s="88">
        <v>0.78254999999999997</v>
      </c>
      <c r="D15749" s="88">
        <v>17181.035396601073</v>
      </c>
    </row>
    <row r="15750" spans="3:4" x14ac:dyDescent="0.2">
      <c r="C15750" s="88">
        <v>0.78259999999999996</v>
      </c>
      <c r="D15750" s="88">
        <v>17181.06499258268</v>
      </c>
    </row>
    <row r="15751" spans="3:4" x14ac:dyDescent="0.2">
      <c r="C15751" s="88">
        <v>0.78264999999999996</v>
      </c>
      <c r="D15751" s="88">
        <v>17181.192715050212</v>
      </c>
    </row>
    <row r="15752" spans="3:4" x14ac:dyDescent="0.2">
      <c r="C15752" s="88">
        <v>0.78269999999999995</v>
      </c>
      <c r="D15752" s="88">
        <v>17181.252061160711</v>
      </c>
    </row>
    <row r="15753" spans="3:4" x14ac:dyDescent="0.2">
      <c r="C15753" s="88">
        <v>0.78274999999999995</v>
      </c>
      <c r="D15753" s="88">
        <v>17181.263404664624</v>
      </c>
    </row>
    <row r="15754" spans="3:4" x14ac:dyDescent="0.2">
      <c r="C15754" s="88">
        <v>0.78280000000000005</v>
      </c>
      <c r="D15754" s="88">
        <v>17181.801833068137</v>
      </c>
    </row>
    <row r="15755" spans="3:4" x14ac:dyDescent="0.2">
      <c r="C15755" s="88">
        <v>0.78285000000000005</v>
      </c>
      <c r="D15755" s="88">
        <v>17181.86729098684</v>
      </c>
    </row>
    <row r="15756" spans="3:4" x14ac:dyDescent="0.2">
      <c r="C15756" s="88">
        <v>0.78290000000000004</v>
      </c>
      <c r="D15756" s="88">
        <v>17182.637670548374</v>
      </c>
    </row>
    <row r="15757" spans="3:4" x14ac:dyDescent="0.2">
      <c r="C15757" s="88">
        <v>0.78295000000000003</v>
      </c>
      <c r="D15757" s="88">
        <v>17182.640743432246</v>
      </c>
    </row>
    <row r="15758" spans="3:4" x14ac:dyDescent="0.2">
      <c r="C15758" s="88">
        <v>0.78300000000000003</v>
      </c>
      <c r="D15758" s="88">
        <v>17182.951922141354</v>
      </c>
    </row>
    <row r="15759" spans="3:4" x14ac:dyDescent="0.2">
      <c r="C15759" s="88">
        <v>0.78305000000000002</v>
      </c>
      <c r="D15759" s="88">
        <v>17183.189575972479</v>
      </c>
    </row>
    <row r="15760" spans="3:4" x14ac:dyDescent="0.2">
      <c r="C15760" s="88">
        <v>0.78310000000000002</v>
      </c>
      <c r="D15760" s="88">
        <v>17183.257396287561</v>
      </c>
    </row>
    <row r="15761" spans="3:4" x14ac:dyDescent="0.2">
      <c r="C15761" s="88">
        <v>0.78315000000000001</v>
      </c>
      <c r="D15761" s="88">
        <v>17183.477524144881</v>
      </c>
    </row>
    <row r="15762" spans="3:4" x14ac:dyDescent="0.2">
      <c r="C15762" s="88">
        <v>0.78320000000000001</v>
      </c>
      <c r="D15762" s="88">
        <v>17184.195256962721</v>
      </c>
    </row>
    <row r="15763" spans="3:4" x14ac:dyDescent="0.2">
      <c r="C15763" s="88">
        <v>0.78325</v>
      </c>
      <c r="D15763" s="88">
        <v>17184.332995871649</v>
      </c>
    </row>
    <row r="15764" spans="3:4" x14ac:dyDescent="0.2">
      <c r="C15764" s="88">
        <v>0.7833</v>
      </c>
      <c r="D15764" s="88">
        <v>17184.520341786727</v>
      </c>
    </row>
    <row r="15765" spans="3:4" x14ac:dyDescent="0.2">
      <c r="C15765" s="88">
        <v>0.78334999999999999</v>
      </c>
      <c r="D15765" s="88">
        <v>17184.564045142881</v>
      </c>
    </row>
    <row r="15766" spans="3:4" x14ac:dyDescent="0.2">
      <c r="C15766" s="88">
        <v>0.78339999999999999</v>
      </c>
      <c r="D15766" s="88">
        <v>17184.752684556915</v>
      </c>
    </row>
    <row r="15767" spans="3:4" x14ac:dyDescent="0.2">
      <c r="C15767" s="88">
        <v>0.78344999999999998</v>
      </c>
      <c r="D15767" s="88">
        <v>17184.758030425328</v>
      </c>
    </row>
    <row r="15768" spans="3:4" x14ac:dyDescent="0.2">
      <c r="C15768" s="88">
        <v>0.78349999999999997</v>
      </c>
      <c r="D15768" s="88">
        <v>17185.203783036268</v>
      </c>
    </row>
    <row r="15769" spans="3:4" x14ac:dyDescent="0.2">
      <c r="C15769" s="88">
        <v>0.78354999999999997</v>
      </c>
      <c r="D15769" s="88">
        <v>17185.259675269543</v>
      </c>
    </row>
    <row r="15770" spans="3:4" x14ac:dyDescent="0.2">
      <c r="C15770" s="88">
        <v>0.78359999999999996</v>
      </c>
      <c r="D15770" s="88">
        <v>17185.347836135265</v>
      </c>
    </row>
    <row r="15771" spans="3:4" x14ac:dyDescent="0.2">
      <c r="C15771" s="88">
        <v>0.78364999999999996</v>
      </c>
      <c r="D15771" s="88">
        <v>17185.527006675791</v>
      </c>
    </row>
    <row r="15772" spans="3:4" x14ac:dyDescent="0.2">
      <c r="C15772" s="88">
        <v>0.78369999999999995</v>
      </c>
      <c r="D15772" s="88">
        <v>17185.711336613611</v>
      </c>
    </row>
    <row r="15773" spans="3:4" x14ac:dyDescent="0.2">
      <c r="C15773" s="88">
        <v>0.78374999999999995</v>
      </c>
      <c r="D15773" s="88">
        <v>17186.169702475145</v>
      </c>
    </row>
    <row r="15774" spans="3:4" x14ac:dyDescent="0.2">
      <c r="C15774" s="88">
        <v>0.78380000000000005</v>
      </c>
      <c r="D15774" s="88">
        <v>17186.393512875511</v>
      </c>
    </row>
    <row r="15775" spans="3:4" x14ac:dyDescent="0.2">
      <c r="C15775" s="88">
        <v>0.78385000000000005</v>
      </c>
      <c r="D15775" s="88">
        <v>17186.549637707914</v>
      </c>
    </row>
    <row r="15776" spans="3:4" x14ac:dyDescent="0.2">
      <c r="C15776" s="88">
        <v>0.78390000000000004</v>
      </c>
      <c r="D15776" s="88">
        <v>17186.566008410522</v>
      </c>
    </row>
    <row r="15777" spans="3:4" x14ac:dyDescent="0.2">
      <c r="C15777" s="88">
        <v>0.78395000000000004</v>
      </c>
      <c r="D15777" s="88">
        <v>17186.693486057447</v>
      </c>
    </row>
    <row r="15778" spans="3:4" x14ac:dyDescent="0.2">
      <c r="C15778" s="88">
        <v>0.78400000000000003</v>
      </c>
      <c r="D15778" s="88">
        <v>17186.73006314188</v>
      </c>
    </row>
    <row r="15779" spans="3:4" x14ac:dyDescent="0.2">
      <c r="C15779" s="88">
        <v>0.78405000000000002</v>
      </c>
      <c r="D15779" s="88">
        <v>17186.934036612583</v>
      </c>
    </row>
    <row r="15780" spans="3:4" x14ac:dyDescent="0.2">
      <c r="C15780" s="88">
        <v>0.78410000000000002</v>
      </c>
      <c r="D15780" s="88">
        <v>17186.952716760883</v>
      </c>
    </row>
    <row r="15781" spans="3:4" x14ac:dyDescent="0.2">
      <c r="C15781" s="88">
        <v>0.78415000000000001</v>
      </c>
      <c r="D15781" s="88">
        <v>17187.020153619618</v>
      </c>
    </row>
    <row r="15782" spans="3:4" x14ac:dyDescent="0.2">
      <c r="C15782" s="88">
        <v>0.78420000000000001</v>
      </c>
      <c r="D15782" s="88">
        <v>17187.034426928833</v>
      </c>
    </row>
    <row r="15783" spans="3:4" x14ac:dyDescent="0.2">
      <c r="C15783" s="88">
        <v>0.78425</v>
      </c>
      <c r="D15783" s="88">
        <v>17187.149667409303</v>
      </c>
    </row>
    <row r="15784" spans="3:4" x14ac:dyDescent="0.2">
      <c r="C15784" s="88">
        <v>0.7843</v>
      </c>
      <c r="D15784" s="88">
        <v>17187.220650216455</v>
      </c>
    </row>
    <row r="15785" spans="3:4" x14ac:dyDescent="0.2">
      <c r="C15785" s="88">
        <v>0.78434999999999999</v>
      </c>
      <c r="D15785" s="88">
        <v>17187.249034625296</v>
      </c>
    </row>
    <row r="15786" spans="3:4" x14ac:dyDescent="0.2">
      <c r="C15786" s="88">
        <v>0.78439999999999999</v>
      </c>
      <c r="D15786" s="88">
        <v>17187.315637341315</v>
      </c>
    </row>
    <row r="15787" spans="3:4" x14ac:dyDescent="0.2">
      <c r="C15787" s="88">
        <v>0.78444999999999998</v>
      </c>
      <c r="D15787" s="88">
        <v>17187.395803096682</v>
      </c>
    </row>
    <row r="15788" spans="3:4" x14ac:dyDescent="0.2">
      <c r="C15788" s="88">
        <v>0.78449999999999998</v>
      </c>
      <c r="D15788" s="88">
        <v>17187.566588930713</v>
      </c>
    </row>
    <row r="15789" spans="3:4" x14ac:dyDescent="0.2">
      <c r="C15789" s="88">
        <v>0.78454999999999997</v>
      </c>
      <c r="D15789" s="88">
        <v>17187.630954810171</v>
      </c>
    </row>
    <row r="15790" spans="3:4" x14ac:dyDescent="0.2">
      <c r="C15790" s="88">
        <v>0.78459999999999996</v>
      </c>
      <c r="D15790" s="88">
        <v>17187.751826398155</v>
      </c>
    </row>
    <row r="15791" spans="3:4" x14ac:dyDescent="0.2">
      <c r="C15791" s="88">
        <v>0.78464999999999996</v>
      </c>
      <c r="D15791" s="88">
        <v>17188.009282918742</v>
      </c>
    </row>
    <row r="15792" spans="3:4" x14ac:dyDescent="0.2">
      <c r="C15792" s="88">
        <v>0.78469999999999995</v>
      </c>
      <c r="D15792" s="88">
        <v>17188.572643011823</v>
      </c>
    </row>
    <row r="15793" spans="3:4" x14ac:dyDescent="0.2">
      <c r="C15793" s="88">
        <v>0.78474999999999995</v>
      </c>
      <c r="D15793" s="88">
        <v>17189.052703811813</v>
      </c>
    </row>
    <row r="15794" spans="3:4" x14ac:dyDescent="0.2">
      <c r="C15794" s="88">
        <v>0.78480000000000005</v>
      </c>
      <c r="D15794" s="88">
        <v>17189.202605757971</v>
      </c>
    </row>
    <row r="15795" spans="3:4" x14ac:dyDescent="0.2">
      <c r="C15795" s="88">
        <v>0.78485000000000005</v>
      </c>
      <c r="D15795" s="88">
        <v>17189.785056406636</v>
      </c>
    </row>
    <row r="15796" spans="3:4" x14ac:dyDescent="0.2">
      <c r="C15796" s="88">
        <v>0.78490000000000004</v>
      </c>
      <c r="D15796" s="88">
        <v>17190.187021811715</v>
      </c>
    </row>
    <row r="15797" spans="3:4" x14ac:dyDescent="0.2">
      <c r="C15797" s="88">
        <v>0.78495000000000004</v>
      </c>
      <c r="D15797" s="88">
        <v>17190.480346790104</v>
      </c>
    </row>
    <row r="15798" spans="3:4" x14ac:dyDescent="0.2">
      <c r="C15798" s="88">
        <v>0.78500000000000003</v>
      </c>
      <c r="D15798" s="88">
        <v>17190.536791628005</v>
      </c>
    </row>
    <row r="15799" spans="3:4" x14ac:dyDescent="0.2">
      <c r="C15799" s="88">
        <v>0.78505000000000003</v>
      </c>
      <c r="D15799" s="88">
        <v>17190.737634480658</v>
      </c>
    </row>
    <row r="15800" spans="3:4" x14ac:dyDescent="0.2">
      <c r="C15800" s="88">
        <v>0.78510000000000002</v>
      </c>
      <c r="D15800" s="88">
        <v>17190.804215554701</v>
      </c>
    </row>
    <row r="15801" spans="3:4" x14ac:dyDescent="0.2">
      <c r="C15801" s="88">
        <v>0.78515000000000001</v>
      </c>
      <c r="D15801" s="88">
        <v>17190.816142679392</v>
      </c>
    </row>
    <row r="15802" spans="3:4" x14ac:dyDescent="0.2">
      <c r="C15802" s="88">
        <v>0.78520000000000001</v>
      </c>
      <c r="D15802" s="88">
        <v>17191.113216237569</v>
      </c>
    </row>
    <row r="15803" spans="3:4" x14ac:dyDescent="0.2">
      <c r="C15803" s="88">
        <v>0.78525</v>
      </c>
      <c r="D15803" s="88">
        <v>17191.304187333732</v>
      </c>
    </row>
    <row r="15804" spans="3:4" x14ac:dyDescent="0.2">
      <c r="C15804" s="88">
        <v>0.7853</v>
      </c>
      <c r="D15804" s="88">
        <v>17191.811869273806</v>
      </c>
    </row>
    <row r="15805" spans="3:4" x14ac:dyDescent="0.2">
      <c r="C15805" s="88">
        <v>0.78534999999999999</v>
      </c>
      <c r="D15805" s="88">
        <v>17191.912622451811</v>
      </c>
    </row>
    <row r="15806" spans="3:4" x14ac:dyDescent="0.2">
      <c r="C15806" s="88">
        <v>0.78539999999999999</v>
      </c>
      <c r="D15806" s="88">
        <v>17192.02239169303</v>
      </c>
    </row>
    <row r="15807" spans="3:4" x14ac:dyDescent="0.2">
      <c r="C15807" s="88">
        <v>0.78544999999999998</v>
      </c>
      <c r="D15807" s="88">
        <v>17192.527468299104</v>
      </c>
    </row>
    <row r="15808" spans="3:4" x14ac:dyDescent="0.2">
      <c r="C15808" s="88">
        <v>0.78549999999999998</v>
      </c>
      <c r="D15808" s="88">
        <v>17192.698531225175</v>
      </c>
    </row>
    <row r="15809" spans="3:4" x14ac:dyDescent="0.2">
      <c r="C15809" s="88">
        <v>0.78554999999999997</v>
      </c>
      <c r="D15809" s="88">
        <v>17192.987714288691</v>
      </c>
    </row>
    <row r="15810" spans="3:4" x14ac:dyDescent="0.2">
      <c r="C15810" s="88">
        <v>0.78559999999999997</v>
      </c>
      <c r="D15810" s="88">
        <v>17193.206389762468</v>
      </c>
    </row>
    <row r="15811" spans="3:4" x14ac:dyDescent="0.2">
      <c r="C15811" s="88">
        <v>0.78564999999999996</v>
      </c>
      <c r="D15811" s="88">
        <v>17193.489771549095</v>
      </c>
    </row>
    <row r="15812" spans="3:4" x14ac:dyDescent="0.2">
      <c r="C15812" s="88">
        <v>0.78569999999999995</v>
      </c>
      <c r="D15812" s="88">
        <v>17193.806669101792</v>
      </c>
    </row>
    <row r="15813" spans="3:4" x14ac:dyDescent="0.2">
      <c r="C15813" s="88">
        <v>0.78574999999999995</v>
      </c>
      <c r="D15813" s="88">
        <v>17193.847362934004</v>
      </c>
    </row>
    <row r="15814" spans="3:4" x14ac:dyDescent="0.2">
      <c r="C15814" s="88">
        <v>0.78580000000000005</v>
      </c>
      <c r="D15814" s="88">
        <v>17194.124900514391</v>
      </c>
    </row>
    <row r="15815" spans="3:4" x14ac:dyDescent="0.2">
      <c r="C15815" s="88">
        <v>0.78585000000000005</v>
      </c>
      <c r="D15815" s="88">
        <v>17194.426482069339</v>
      </c>
    </row>
    <row r="15816" spans="3:4" x14ac:dyDescent="0.2">
      <c r="C15816" s="88">
        <v>0.78590000000000004</v>
      </c>
      <c r="D15816" s="88">
        <v>17195.029118217044</v>
      </c>
    </row>
    <row r="15817" spans="3:4" x14ac:dyDescent="0.2">
      <c r="C15817" s="88">
        <v>0.78595000000000004</v>
      </c>
      <c r="D15817" s="88">
        <v>17195.171576163637</v>
      </c>
    </row>
    <row r="15818" spans="3:4" x14ac:dyDescent="0.2">
      <c r="C15818" s="88">
        <v>0.78600000000000003</v>
      </c>
      <c r="D15818" s="88">
        <v>17195.29726241891</v>
      </c>
    </row>
    <row r="15819" spans="3:4" x14ac:dyDescent="0.2">
      <c r="C15819" s="88">
        <v>0.78605000000000003</v>
      </c>
      <c r="D15819" s="88">
        <v>17195.601444863372</v>
      </c>
    </row>
    <row r="15820" spans="3:4" x14ac:dyDescent="0.2">
      <c r="C15820" s="88">
        <v>0.78610000000000002</v>
      </c>
      <c r="D15820" s="88">
        <v>17195.768845955154</v>
      </c>
    </row>
    <row r="15821" spans="3:4" x14ac:dyDescent="0.2">
      <c r="C15821" s="88">
        <v>0.78615000000000002</v>
      </c>
      <c r="D15821" s="88">
        <v>17196.210153088887</v>
      </c>
    </row>
    <row r="15822" spans="3:4" x14ac:dyDescent="0.2">
      <c r="C15822" s="88">
        <v>0.78620000000000001</v>
      </c>
      <c r="D15822" s="88">
        <v>17196.801054385098</v>
      </c>
    </row>
    <row r="15823" spans="3:4" x14ac:dyDescent="0.2">
      <c r="C15823" s="88">
        <v>0.78625</v>
      </c>
      <c r="D15823" s="88">
        <v>17197.204367689279</v>
      </c>
    </row>
    <row r="15824" spans="3:4" x14ac:dyDescent="0.2">
      <c r="C15824" s="88">
        <v>0.7863</v>
      </c>
      <c r="D15824" s="88">
        <v>17197.230371044127</v>
      </c>
    </row>
    <row r="15825" spans="3:4" x14ac:dyDescent="0.2">
      <c r="C15825" s="88">
        <v>0.78634999999999999</v>
      </c>
      <c r="D15825" s="88">
        <v>17197.355736095051</v>
      </c>
    </row>
    <row r="15826" spans="3:4" x14ac:dyDescent="0.2">
      <c r="C15826" s="88">
        <v>0.78639999999999999</v>
      </c>
      <c r="D15826" s="88">
        <v>17197.607245706167</v>
      </c>
    </row>
    <row r="15827" spans="3:4" x14ac:dyDescent="0.2">
      <c r="C15827" s="88">
        <v>0.78644999999999998</v>
      </c>
      <c r="D15827" s="88">
        <v>17197.705410275008</v>
      </c>
    </row>
    <row r="15828" spans="3:4" x14ac:dyDescent="0.2">
      <c r="C15828" s="88">
        <v>0.78649999999999998</v>
      </c>
      <c r="D15828" s="88">
        <v>17197.800720791536</v>
      </c>
    </row>
    <row r="15829" spans="3:4" x14ac:dyDescent="0.2">
      <c r="C15829" s="88">
        <v>0.78654999999999997</v>
      </c>
      <c r="D15829" s="88">
        <v>17198.131208174098</v>
      </c>
    </row>
    <row r="15830" spans="3:4" x14ac:dyDescent="0.2">
      <c r="C15830" s="88">
        <v>0.78659999999999997</v>
      </c>
      <c r="D15830" s="88">
        <v>17198.667550360315</v>
      </c>
    </row>
    <row r="15831" spans="3:4" x14ac:dyDescent="0.2">
      <c r="C15831" s="88">
        <v>0.78664999999999996</v>
      </c>
      <c r="D15831" s="88">
        <v>17198.717014242626</v>
      </c>
    </row>
    <row r="15832" spans="3:4" x14ac:dyDescent="0.2">
      <c r="C15832" s="88">
        <v>0.78669999999999995</v>
      </c>
      <c r="D15832" s="88">
        <v>17198.796520917836</v>
      </c>
    </row>
    <row r="15833" spans="3:4" x14ac:dyDescent="0.2">
      <c r="C15833" s="88">
        <v>0.78674999999999995</v>
      </c>
      <c r="D15833" s="88">
        <v>17198.968023970254</v>
      </c>
    </row>
    <row r="15834" spans="3:4" x14ac:dyDescent="0.2">
      <c r="C15834" s="88">
        <v>0.78680000000000005</v>
      </c>
      <c r="D15834" s="88">
        <v>17199.076221947598</v>
      </c>
    </row>
    <row r="15835" spans="3:4" x14ac:dyDescent="0.2">
      <c r="C15835" s="88">
        <v>0.78685000000000005</v>
      </c>
      <c r="D15835" s="88">
        <v>17199.524616200415</v>
      </c>
    </row>
    <row r="15836" spans="3:4" x14ac:dyDescent="0.2">
      <c r="C15836" s="88">
        <v>0.78690000000000004</v>
      </c>
      <c r="D15836" s="88">
        <v>17199.602750460497</v>
      </c>
    </row>
    <row r="15837" spans="3:4" x14ac:dyDescent="0.2">
      <c r="C15837" s="88">
        <v>0.78695000000000004</v>
      </c>
      <c r="D15837" s="88">
        <v>17199.655789237459</v>
      </c>
    </row>
    <row r="15838" spans="3:4" x14ac:dyDescent="0.2">
      <c r="C15838" s="88">
        <v>0.78700000000000003</v>
      </c>
      <c r="D15838" s="88">
        <v>17199.800399890832</v>
      </c>
    </row>
    <row r="15839" spans="3:4" x14ac:dyDescent="0.2">
      <c r="C15839" s="88">
        <v>0.78705000000000003</v>
      </c>
      <c r="D15839" s="88">
        <v>17199.917494827314</v>
      </c>
    </row>
    <row r="15840" spans="3:4" x14ac:dyDescent="0.2">
      <c r="C15840" s="88">
        <v>0.78710000000000002</v>
      </c>
      <c r="D15840" s="88">
        <v>17200.002250178888</v>
      </c>
    </row>
    <row r="15841" spans="3:4" x14ac:dyDescent="0.2">
      <c r="C15841" s="88">
        <v>0.78715000000000002</v>
      </c>
      <c r="D15841" s="88">
        <v>17200.532074169245</v>
      </c>
    </row>
    <row r="15842" spans="3:4" x14ac:dyDescent="0.2">
      <c r="C15842" s="88">
        <v>0.78720000000000001</v>
      </c>
      <c r="D15842" s="88">
        <v>17200.967556290412</v>
      </c>
    </row>
    <row r="15843" spans="3:4" x14ac:dyDescent="0.2">
      <c r="C15843" s="88">
        <v>0.78725000000000001</v>
      </c>
      <c r="D15843" s="88">
        <v>17201.326453721147</v>
      </c>
    </row>
    <row r="15844" spans="3:4" x14ac:dyDescent="0.2">
      <c r="C15844" s="88">
        <v>0.7873</v>
      </c>
      <c r="D15844" s="88">
        <v>17201.405293987322</v>
      </c>
    </row>
    <row r="15845" spans="3:4" x14ac:dyDescent="0.2">
      <c r="C15845" s="88">
        <v>0.78734999999999999</v>
      </c>
      <c r="D15845" s="88">
        <v>17201.559249151334</v>
      </c>
    </row>
    <row r="15846" spans="3:4" x14ac:dyDescent="0.2">
      <c r="C15846" s="88">
        <v>0.78739999999999999</v>
      </c>
      <c r="D15846" s="88">
        <v>17201.58177902838</v>
      </c>
    </row>
    <row r="15847" spans="3:4" x14ac:dyDescent="0.2">
      <c r="C15847" s="88">
        <v>0.78744999999999998</v>
      </c>
      <c r="D15847" s="88">
        <v>17201.66557076306</v>
      </c>
    </row>
    <row r="15848" spans="3:4" x14ac:dyDescent="0.2">
      <c r="C15848" s="88">
        <v>0.78749999999999998</v>
      </c>
      <c r="D15848" s="88">
        <v>17201.672030878457</v>
      </c>
    </row>
    <row r="15849" spans="3:4" x14ac:dyDescent="0.2">
      <c r="C15849" s="88">
        <v>0.78754999999999997</v>
      </c>
      <c r="D15849" s="88">
        <v>17201.796691717194</v>
      </c>
    </row>
    <row r="15850" spans="3:4" x14ac:dyDescent="0.2">
      <c r="C15850" s="88">
        <v>0.78759999999999997</v>
      </c>
      <c r="D15850" s="88">
        <v>17202.065576822086</v>
      </c>
    </row>
    <row r="15851" spans="3:4" x14ac:dyDescent="0.2">
      <c r="C15851" s="88">
        <v>0.78764999999999996</v>
      </c>
      <c r="D15851" s="88">
        <v>17202.109401978774</v>
      </c>
    </row>
    <row r="15852" spans="3:4" x14ac:dyDescent="0.2">
      <c r="C15852" s="88">
        <v>0.78769999999999996</v>
      </c>
      <c r="D15852" s="88">
        <v>17202.152265142366</v>
      </c>
    </row>
    <row r="15853" spans="3:4" x14ac:dyDescent="0.2">
      <c r="C15853" s="88">
        <v>0.78774999999999995</v>
      </c>
      <c r="D15853" s="88">
        <v>17202.304517465327</v>
      </c>
    </row>
    <row r="15854" spans="3:4" x14ac:dyDescent="0.2">
      <c r="C15854" s="88">
        <v>0.78779999999999994</v>
      </c>
      <c r="D15854" s="88">
        <v>17202.449526302385</v>
      </c>
    </row>
    <row r="15855" spans="3:4" x14ac:dyDescent="0.2">
      <c r="C15855" s="88">
        <v>0.78785000000000005</v>
      </c>
      <c r="D15855" s="88">
        <v>17202.501768820581</v>
      </c>
    </row>
    <row r="15856" spans="3:4" x14ac:dyDescent="0.2">
      <c r="C15856" s="88">
        <v>0.78790000000000004</v>
      </c>
      <c r="D15856" s="88">
        <v>17202.584465179505</v>
      </c>
    </row>
    <row r="15857" spans="3:4" x14ac:dyDescent="0.2">
      <c r="C15857" s="88">
        <v>0.78795000000000004</v>
      </c>
      <c r="D15857" s="88">
        <v>17202.643362312851</v>
      </c>
    </row>
    <row r="15858" spans="3:4" x14ac:dyDescent="0.2">
      <c r="C15858" s="88">
        <v>0.78800000000000003</v>
      </c>
      <c r="D15858" s="88">
        <v>17202.66950426851</v>
      </c>
    </row>
    <row r="15859" spans="3:4" x14ac:dyDescent="0.2">
      <c r="C15859" s="88">
        <v>0.78805000000000003</v>
      </c>
      <c r="D15859" s="88">
        <v>17203.45129111276</v>
      </c>
    </row>
    <row r="15860" spans="3:4" x14ac:dyDescent="0.2">
      <c r="C15860" s="88">
        <v>0.78810000000000002</v>
      </c>
      <c r="D15860" s="88">
        <v>17203.680237146564</v>
      </c>
    </row>
    <row r="15861" spans="3:4" x14ac:dyDescent="0.2">
      <c r="C15861" s="88">
        <v>0.78815000000000002</v>
      </c>
      <c r="D15861" s="88">
        <v>17203.69809720909</v>
      </c>
    </row>
    <row r="15862" spans="3:4" x14ac:dyDescent="0.2">
      <c r="C15862" s="88">
        <v>0.78820000000000001</v>
      </c>
      <c r="D15862" s="88">
        <v>17203.739845581309</v>
      </c>
    </row>
    <row r="15863" spans="3:4" x14ac:dyDescent="0.2">
      <c r="C15863" s="88">
        <v>0.78825000000000001</v>
      </c>
      <c r="D15863" s="88">
        <v>17203.95677551351</v>
      </c>
    </row>
    <row r="15864" spans="3:4" x14ac:dyDescent="0.2">
      <c r="C15864" s="88">
        <v>0.7883</v>
      </c>
      <c r="D15864" s="88">
        <v>17204.122792545717</v>
      </c>
    </row>
    <row r="15865" spans="3:4" x14ac:dyDescent="0.2">
      <c r="C15865" s="88">
        <v>0.78835</v>
      </c>
      <c r="D15865" s="88">
        <v>17204.279996216213</v>
      </c>
    </row>
    <row r="15866" spans="3:4" x14ac:dyDescent="0.2">
      <c r="C15866" s="88">
        <v>0.78839999999999999</v>
      </c>
      <c r="D15866" s="88">
        <v>17204.511376805644</v>
      </c>
    </row>
    <row r="15867" spans="3:4" x14ac:dyDescent="0.2">
      <c r="C15867" s="88">
        <v>0.78844999999999998</v>
      </c>
      <c r="D15867" s="88">
        <v>17204.519633418906</v>
      </c>
    </row>
    <row r="15868" spans="3:4" x14ac:dyDescent="0.2">
      <c r="C15868" s="88">
        <v>0.78849999999999998</v>
      </c>
      <c r="D15868" s="88">
        <v>17205.816917506236</v>
      </c>
    </row>
    <row r="15869" spans="3:4" x14ac:dyDescent="0.2">
      <c r="C15869" s="88">
        <v>0.78854999999999997</v>
      </c>
      <c r="D15869" s="88">
        <v>17205.854892631753</v>
      </c>
    </row>
    <row r="15870" spans="3:4" x14ac:dyDescent="0.2">
      <c r="C15870" s="88">
        <v>0.78859999999999997</v>
      </c>
      <c r="D15870" s="88">
        <v>17205.934097530127</v>
      </c>
    </row>
    <row r="15871" spans="3:4" x14ac:dyDescent="0.2">
      <c r="C15871" s="88">
        <v>0.78864999999999996</v>
      </c>
      <c r="D15871" s="88">
        <v>17206.421074113809</v>
      </c>
    </row>
    <row r="15872" spans="3:4" x14ac:dyDescent="0.2">
      <c r="C15872" s="88">
        <v>0.78869999999999996</v>
      </c>
      <c r="D15872" s="88">
        <v>17207.01503883984</v>
      </c>
    </row>
    <row r="15873" spans="3:4" x14ac:dyDescent="0.2">
      <c r="C15873" s="88">
        <v>0.78874999999999995</v>
      </c>
      <c r="D15873" s="88">
        <v>17207.205749388424</v>
      </c>
    </row>
    <row r="15874" spans="3:4" x14ac:dyDescent="0.2">
      <c r="C15874" s="88">
        <v>0.78879999999999995</v>
      </c>
      <c r="D15874" s="88">
        <v>17207.30369239732</v>
      </c>
    </row>
    <row r="15875" spans="3:4" x14ac:dyDescent="0.2">
      <c r="C15875" s="88">
        <v>0.78885000000000005</v>
      </c>
      <c r="D15875" s="88">
        <v>17207.611522756095</v>
      </c>
    </row>
    <row r="15876" spans="3:4" x14ac:dyDescent="0.2">
      <c r="C15876" s="88">
        <v>0.78890000000000005</v>
      </c>
      <c r="D15876" s="88">
        <v>17207.660643037823</v>
      </c>
    </row>
    <row r="15877" spans="3:4" x14ac:dyDescent="0.2">
      <c r="C15877" s="88">
        <v>0.78895000000000004</v>
      </c>
      <c r="D15877" s="88">
        <v>17207.747466010765</v>
      </c>
    </row>
    <row r="15878" spans="3:4" x14ac:dyDescent="0.2">
      <c r="C15878" s="88">
        <v>0.78900000000000003</v>
      </c>
      <c r="D15878" s="88">
        <v>17207.874138269111</v>
      </c>
    </row>
    <row r="15879" spans="3:4" x14ac:dyDescent="0.2">
      <c r="C15879" s="88">
        <v>0.78905000000000003</v>
      </c>
      <c r="D15879" s="88">
        <v>17207.989518508766</v>
      </c>
    </row>
    <row r="15880" spans="3:4" x14ac:dyDescent="0.2">
      <c r="C15880" s="88">
        <v>0.78910000000000002</v>
      </c>
      <c r="D15880" s="88">
        <v>17208.052224497762</v>
      </c>
    </row>
    <row r="15881" spans="3:4" x14ac:dyDescent="0.2">
      <c r="C15881" s="88">
        <v>0.78915000000000002</v>
      </c>
      <c r="D15881" s="88">
        <v>17208.175434363897</v>
      </c>
    </row>
    <row r="15882" spans="3:4" x14ac:dyDescent="0.2">
      <c r="C15882" s="88">
        <v>0.78920000000000001</v>
      </c>
      <c r="D15882" s="88">
        <v>17208.434346894275</v>
      </c>
    </row>
    <row r="15883" spans="3:4" x14ac:dyDescent="0.2">
      <c r="C15883" s="88">
        <v>0.78925000000000001</v>
      </c>
      <c r="D15883" s="88">
        <v>17208.786616692247</v>
      </c>
    </row>
    <row r="15884" spans="3:4" x14ac:dyDescent="0.2">
      <c r="C15884" s="88">
        <v>0.7893</v>
      </c>
      <c r="D15884" s="88">
        <v>17208.912503558196</v>
      </c>
    </row>
    <row r="15885" spans="3:4" x14ac:dyDescent="0.2">
      <c r="C15885" s="88">
        <v>0.78935</v>
      </c>
      <c r="D15885" s="88">
        <v>17209.036736876191</v>
      </c>
    </row>
    <row r="15886" spans="3:4" x14ac:dyDescent="0.2">
      <c r="C15886" s="88">
        <v>0.78939999999999999</v>
      </c>
      <c r="D15886" s="88">
        <v>17209.288165444075</v>
      </c>
    </row>
    <row r="15887" spans="3:4" x14ac:dyDescent="0.2">
      <c r="C15887" s="88">
        <v>0.78944999999999999</v>
      </c>
      <c r="D15887" s="88">
        <v>17209.31770845336</v>
      </c>
    </row>
    <row r="15888" spans="3:4" x14ac:dyDescent="0.2">
      <c r="C15888" s="88">
        <v>0.78949999999999998</v>
      </c>
      <c r="D15888" s="88">
        <v>17209.876883198885</v>
      </c>
    </row>
    <row r="15889" spans="3:4" x14ac:dyDescent="0.2">
      <c r="C15889" s="88">
        <v>0.78954999999999997</v>
      </c>
      <c r="D15889" s="88">
        <v>17210.320261923043</v>
      </c>
    </row>
    <row r="15890" spans="3:4" x14ac:dyDescent="0.2">
      <c r="C15890" s="88">
        <v>0.78959999999999997</v>
      </c>
      <c r="D15890" s="88">
        <v>17211.033615405828</v>
      </c>
    </row>
    <row r="15891" spans="3:4" x14ac:dyDescent="0.2">
      <c r="C15891" s="88">
        <v>0.78964999999999996</v>
      </c>
      <c r="D15891" s="88">
        <v>17211.192177628996</v>
      </c>
    </row>
    <row r="15892" spans="3:4" x14ac:dyDescent="0.2">
      <c r="C15892" s="88">
        <v>0.78969999999999996</v>
      </c>
      <c r="D15892" s="88">
        <v>17211.406949293032</v>
      </c>
    </row>
    <row r="15893" spans="3:4" x14ac:dyDescent="0.2">
      <c r="C15893" s="88">
        <v>0.78974999999999995</v>
      </c>
      <c r="D15893" s="88">
        <v>17211.435485746966</v>
      </c>
    </row>
    <row r="15894" spans="3:4" x14ac:dyDescent="0.2">
      <c r="C15894" s="88">
        <v>0.78979999999999995</v>
      </c>
      <c r="D15894" s="88">
        <v>17211.610216945981</v>
      </c>
    </row>
    <row r="15895" spans="3:4" x14ac:dyDescent="0.2">
      <c r="C15895" s="88">
        <v>0.78985000000000005</v>
      </c>
      <c r="D15895" s="88">
        <v>17211.850067179428</v>
      </c>
    </row>
    <row r="15896" spans="3:4" x14ac:dyDescent="0.2">
      <c r="C15896" s="88">
        <v>0.78990000000000005</v>
      </c>
      <c r="D15896" s="88">
        <v>17211.93195979351</v>
      </c>
    </row>
    <row r="15897" spans="3:4" x14ac:dyDescent="0.2">
      <c r="C15897" s="88">
        <v>0.78995000000000004</v>
      </c>
      <c r="D15897" s="88">
        <v>17211.933252348968</v>
      </c>
    </row>
    <row r="15898" spans="3:4" x14ac:dyDescent="0.2">
      <c r="C15898" s="88">
        <v>0.79</v>
      </c>
      <c r="D15898" s="88">
        <v>17211.999511505488</v>
      </c>
    </row>
    <row r="15899" spans="3:4" x14ac:dyDescent="0.2">
      <c r="C15899" s="88">
        <v>0.79005000000000003</v>
      </c>
      <c r="D15899" s="88">
        <v>17212.282144533961</v>
      </c>
    </row>
    <row r="15900" spans="3:4" x14ac:dyDescent="0.2">
      <c r="C15900" s="88">
        <v>0.79010000000000002</v>
      </c>
      <c r="D15900" s="88">
        <v>17212.549249064759</v>
      </c>
    </row>
    <row r="15901" spans="3:4" x14ac:dyDescent="0.2">
      <c r="C15901" s="88">
        <v>0.79015000000000002</v>
      </c>
      <c r="D15901" s="88">
        <v>17212.730718334828</v>
      </c>
    </row>
    <row r="15902" spans="3:4" x14ac:dyDescent="0.2">
      <c r="C15902" s="88">
        <v>0.79020000000000001</v>
      </c>
      <c r="D15902" s="88">
        <v>17213.856883274748</v>
      </c>
    </row>
    <row r="15903" spans="3:4" x14ac:dyDescent="0.2">
      <c r="C15903" s="88">
        <v>0.79025000000000001</v>
      </c>
      <c r="D15903" s="88">
        <v>17214.12800277321</v>
      </c>
    </row>
    <row r="15904" spans="3:4" x14ac:dyDescent="0.2">
      <c r="C15904" s="88">
        <v>0.7903</v>
      </c>
      <c r="D15904" s="88">
        <v>17214.201294587772</v>
      </c>
    </row>
    <row r="15905" spans="3:4" x14ac:dyDescent="0.2">
      <c r="C15905" s="88">
        <v>0.79035</v>
      </c>
      <c r="D15905" s="88">
        <v>17214.633308704975</v>
      </c>
    </row>
    <row r="15906" spans="3:4" x14ac:dyDescent="0.2">
      <c r="C15906" s="88">
        <v>0.79039999999999999</v>
      </c>
      <c r="D15906" s="88">
        <v>17214.792723304112</v>
      </c>
    </row>
    <row r="15907" spans="3:4" x14ac:dyDescent="0.2">
      <c r="C15907" s="88">
        <v>0.79044999999999999</v>
      </c>
      <c r="D15907" s="88">
        <v>17214.851525382652</v>
      </c>
    </row>
    <row r="15908" spans="3:4" x14ac:dyDescent="0.2">
      <c r="C15908" s="88">
        <v>0.79049999999999998</v>
      </c>
      <c r="D15908" s="88">
        <v>17215.098278368747</v>
      </c>
    </row>
    <row r="15909" spans="3:4" x14ac:dyDescent="0.2">
      <c r="C15909" s="88">
        <v>0.79054999999999997</v>
      </c>
      <c r="D15909" s="88">
        <v>17215.896953316606</v>
      </c>
    </row>
    <row r="15910" spans="3:4" x14ac:dyDescent="0.2">
      <c r="C15910" s="88">
        <v>0.79059999999999997</v>
      </c>
      <c r="D15910" s="88">
        <v>17216.110863476955</v>
      </c>
    </row>
    <row r="15911" spans="3:4" x14ac:dyDescent="0.2">
      <c r="C15911" s="88">
        <v>0.79064999999999996</v>
      </c>
      <c r="D15911" s="88">
        <v>17216.230275941198</v>
      </c>
    </row>
    <row r="15912" spans="3:4" x14ac:dyDescent="0.2">
      <c r="C15912" s="88">
        <v>0.79069999999999996</v>
      </c>
      <c r="D15912" s="88">
        <v>17217.089090309495</v>
      </c>
    </row>
    <row r="15913" spans="3:4" x14ac:dyDescent="0.2">
      <c r="C15913" s="88">
        <v>0.79074999999999995</v>
      </c>
      <c r="D15913" s="88">
        <v>17217.292550420203</v>
      </c>
    </row>
    <row r="15914" spans="3:4" x14ac:dyDescent="0.2">
      <c r="C15914" s="88">
        <v>0.79079999999999995</v>
      </c>
      <c r="D15914" s="88">
        <v>17217.312070765071</v>
      </c>
    </row>
    <row r="15915" spans="3:4" x14ac:dyDescent="0.2">
      <c r="C15915" s="88">
        <v>0.79085000000000005</v>
      </c>
      <c r="D15915" s="88">
        <v>17217.431745386744</v>
      </c>
    </row>
    <row r="15916" spans="3:4" x14ac:dyDescent="0.2">
      <c r="C15916" s="88">
        <v>0.79090000000000005</v>
      </c>
      <c r="D15916" s="88">
        <v>17217.501702171518</v>
      </c>
    </row>
    <row r="15917" spans="3:4" x14ac:dyDescent="0.2">
      <c r="C15917" s="88">
        <v>0.79095000000000004</v>
      </c>
      <c r="D15917" s="88">
        <v>17217.806201318886</v>
      </c>
    </row>
    <row r="15918" spans="3:4" x14ac:dyDescent="0.2">
      <c r="C15918" s="88">
        <v>0.79100000000000004</v>
      </c>
      <c r="D15918" s="88">
        <v>17217.94701671134</v>
      </c>
    </row>
    <row r="15919" spans="3:4" x14ac:dyDescent="0.2">
      <c r="C15919" s="88">
        <v>0.79105000000000003</v>
      </c>
      <c r="D15919" s="88">
        <v>17218.900239346036</v>
      </c>
    </row>
    <row r="15920" spans="3:4" x14ac:dyDescent="0.2">
      <c r="C15920" s="88">
        <v>0.79110000000000003</v>
      </c>
      <c r="D15920" s="88">
        <v>17219.035936440108</v>
      </c>
    </row>
    <row r="15921" spans="3:4" x14ac:dyDescent="0.2">
      <c r="C15921" s="88">
        <v>0.79115000000000002</v>
      </c>
      <c r="D15921" s="88">
        <v>17219.153162869094</v>
      </c>
    </row>
    <row r="15922" spans="3:4" x14ac:dyDescent="0.2">
      <c r="C15922" s="88">
        <v>0.79120000000000001</v>
      </c>
      <c r="D15922" s="88">
        <v>17219.287192690168</v>
      </c>
    </row>
    <row r="15923" spans="3:4" x14ac:dyDescent="0.2">
      <c r="C15923" s="88">
        <v>0.79125000000000001</v>
      </c>
      <c r="D15923" s="88">
        <v>17219.404403905715</v>
      </c>
    </row>
    <row r="15924" spans="3:4" x14ac:dyDescent="0.2">
      <c r="C15924" s="88">
        <v>0.7913</v>
      </c>
      <c r="D15924" s="88">
        <v>17219.487719819819</v>
      </c>
    </row>
    <row r="15925" spans="3:4" x14ac:dyDescent="0.2">
      <c r="C15925" s="88">
        <v>0.79135</v>
      </c>
      <c r="D15925" s="88">
        <v>17220.055445910468</v>
      </c>
    </row>
    <row r="15926" spans="3:4" x14ac:dyDescent="0.2">
      <c r="C15926" s="88">
        <v>0.79139999999999999</v>
      </c>
      <c r="D15926" s="88">
        <v>17220.077995369604</v>
      </c>
    </row>
    <row r="15927" spans="3:4" x14ac:dyDescent="0.2">
      <c r="C15927" s="88">
        <v>0.79144999999999999</v>
      </c>
      <c r="D15927" s="88">
        <v>17220.616008274355</v>
      </c>
    </row>
    <row r="15928" spans="3:4" x14ac:dyDescent="0.2">
      <c r="C15928" s="88">
        <v>0.79149999999999998</v>
      </c>
      <c r="D15928" s="88">
        <v>17220.733792362396</v>
      </c>
    </row>
    <row r="15929" spans="3:4" x14ac:dyDescent="0.2">
      <c r="C15929" s="88">
        <v>0.79154999999999998</v>
      </c>
      <c r="D15929" s="88">
        <v>17220.913496448178</v>
      </c>
    </row>
    <row r="15930" spans="3:4" x14ac:dyDescent="0.2">
      <c r="C15930" s="88">
        <v>0.79159999999999997</v>
      </c>
      <c r="D15930" s="88">
        <v>17221.135502716563</v>
      </c>
    </row>
    <row r="15931" spans="3:4" x14ac:dyDescent="0.2">
      <c r="C15931" s="88">
        <v>0.79164999999999996</v>
      </c>
      <c r="D15931" s="88">
        <v>17221.260979963281</v>
      </c>
    </row>
    <row r="15932" spans="3:4" x14ac:dyDescent="0.2">
      <c r="C15932" s="88">
        <v>0.79169999999999996</v>
      </c>
      <c r="D15932" s="88">
        <v>17221.354362678154</v>
      </c>
    </row>
    <row r="15933" spans="3:4" x14ac:dyDescent="0.2">
      <c r="C15933" s="88">
        <v>0.79174999999999995</v>
      </c>
      <c r="D15933" s="88">
        <v>17221.533797645472</v>
      </c>
    </row>
    <row r="15934" spans="3:4" x14ac:dyDescent="0.2">
      <c r="C15934" s="88">
        <v>0.79179999999999995</v>
      </c>
      <c r="D15934" s="88">
        <v>17221.611045673268</v>
      </c>
    </row>
    <row r="15935" spans="3:4" x14ac:dyDescent="0.2">
      <c r="C15935" s="88">
        <v>0.79185000000000005</v>
      </c>
      <c r="D15935" s="88">
        <v>17221.703070809173</v>
      </c>
    </row>
    <row r="15936" spans="3:4" x14ac:dyDescent="0.2">
      <c r="C15936" s="88">
        <v>0.79190000000000005</v>
      </c>
      <c r="D15936" s="88">
        <v>17221.994855018875</v>
      </c>
    </row>
    <row r="15937" spans="3:4" x14ac:dyDescent="0.2">
      <c r="C15937" s="88">
        <v>0.79195000000000004</v>
      </c>
      <c r="D15937" s="88">
        <v>17222.303557546504</v>
      </c>
    </row>
    <row r="15938" spans="3:4" x14ac:dyDescent="0.2">
      <c r="C15938" s="88">
        <v>0.79200000000000004</v>
      </c>
      <c r="D15938" s="88">
        <v>17222.373445003253</v>
      </c>
    </row>
    <row r="15939" spans="3:4" x14ac:dyDescent="0.2">
      <c r="C15939" s="88">
        <v>0.79205000000000003</v>
      </c>
      <c r="D15939" s="88">
        <v>17222.377875270471</v>
      </c>
    </row>
    <row r="15940" spans="3:4" x14ac:dyDescent="0.2">
      <c r="C15940" s="88">
        <v>0.79210000000000003</v>
      </c>
      <c r="D15940" s="88">
        <v>17222.750408241875</v>
      </c>
    </row>
    <row r="15941" spans="3:4" x14ac:dyDescent="0.2">
      <c r="C15941" s="88">
        <v>0.79215000000000002</v>
      </c>
      <c r="D15941" s="88">
        <v>17222.897793358155</v>
      </c>
    </row>
    <row r="15942" spans="3:4" x14ac:dyDescent="0.2">
      <c r="C15942" s="88">
        <v>0.79220000000000002</v>
      </c>
      <c r="D15942" s="88">
        <v>17223.139975916027</v>
      </c>
    </row>
    <row r="15943" spans="3:4" x14ac:dyDescent="0.2">
      <c r="C15943" s="88">
        <v>0.79225000000000001</v>
      </c>
      <c r="D15943" s="88">
        <v>17223.516027158807</v>
      </c>
    </row>
    <row r="15944" spans="3:4" x14ac:dyDescent="0.2">
      <c r="C15944" s="88">
        <v>0.7923</v>
      </c>
      <c r="D15944" s="88">
        <v>17223.612665726665</v>
      </c>
    </row>
    <row r="15945" spans="3:4" x14ac:dyDescent="0.2">
      <c r="C15945" s="88">
        <v>0.79235</v>
      </c>
      <c r="D15945" s="88">
        <v>17224.087749130129</v>
      </c>
    </row>
    <row r="15946" spans="3:4" x14ac:dyDescent="0.2">
      <c r="C15946" s="88">
        <v>0.79239999999999999</v>
      </c>
      <c r="D15946" s="88">
        <v>17224.24193848436</v>
      </c>
    </row>
    <row r="15947" spans="3:4" x14ac:dyDescent="0.2">
      <c r="C15947" s="88">
        <v>0.79244999999999999</v>
      </c>
      <c r="D15947" s="88">
        <v>17224.3715141801</v>
      </c>
    </row>
    <row r="15948" spans="3:4" x14ac:dyDescent="0.2">
      <c r="C15948" s="88">
        <v>0.79249999999999998</v>
      </c>
      <c r="D15948" s="88">
        <v>17224.706404475226</v>
      </c>
    </row>
    <row r="15949" spans="3:4" x14ac:dyDescent="0.2">
      <c r="C15949" s="88">
        <v>0.79254999999999998</v>
      </c>
      <c r="D15949" s="88">
        <v>17225.075545030122</v>
      </c>
    </row>
    <row r="15950" spans="3:4" x14ac:dyDescent="0.2">
      <c r="C15950" s="88">
        <v>0.79259999999999997</v>
      </c>
      <c r="D15950" s="88">
        <v>17225.398529641032</v>
      </c>
    </row>
    <row r="15951" spans="3:4" x14ac:dyDescent="0.2">
      <c r="C15951" s="88">
        <v>0.79264999999999997</v>
      </c>
      <c r="D15951" s="88">
        <v>17226.442163322903</v>
      </c>
    </row>
    <row r="15952" spans="3:4" x14ac:dyDescent="0.2">
      <c r="C15952" s="88">
        <v>0.79269999999999996</v>
      </c>
      <c r="D15952" s="88">
        <v>17226.721686567675</v>
      </c>
    </row>
    <row r="15953" spans="3:4" x14ac:dyDescent="0.2">
      <c r="C15953" s="88">
        <v>0.79274999999999995</v>
      </c>
      <c r="D15953" s="88">
        <v>17226.748586039299</v>
      </c>
    </row>
    <row r="15954" spans="3:4" x14ac:dyDescent="0.2">
      <c r="C15954" s="88">
        <v>0.79279999999999995</v>
      </c>
      <c r="D15954" s="88">
        <v>17226.773048149738</v>
      </c>
    </row>
    <row r="15955" spans="3:4" x14ac:dyDescent="0.2">
      <c r="C15955" s="88">
        <v>0.79285000000000005</v>
      </c>
      <c r="D15955" s="88">
        <v>17226.955894100764</v>
      </c>
    </row>
    <row r="15956" spans="3:4" x14ac:dyDescent="0.2">
      <c r="C15956" s="88">
        <v>0.79290000000000005</v>
      </c>
      <c r="D15956" s="88">
        <v>17227.180746379257</v>
      </c>
    </row>
    <row r="15957" spans="3:4" x14ac:dyDescent="0.2">
      <c r="C15957" s="88">
        <v>0.79295000000000004</v>
      </c>
      <c r="D15957" s="88">
        <v>17227.479941452246</v>
      </c>
    </row>
    <row r="15958" spans="3:4" x14ac:dyDescent="0.2">
      <c r="C15958" s="88">
        <v>0.79300000000000004</v>
      </c>
      <c r="D15958" s="88">
        <v>17227.564014512227</v>
      </c>
    </row>
    <row r="15959" spans="3:4" x14ac:dyDescent="0.2">
      <c r="C15959" s="88">
        <v>0.79305000000000003</v>
      </c>
      <c r="D15959" s="88">
        <v>17227.63649489672</v>
      </c>
    </row>
    <row r="15960" spans="3:4" x14ac:dyDescent="0.2">
      <c r="C15960" s="88">
        <v>0.79310000000000003</v>
      </c>
      <c r="D15960" s="88">
        <v>17227.730097052456</v>
      </c>
    </row>
    <row r="15961" spans="3:4" x14ac:dyDescent="0.2">
      <c r="C15961" s="88">
        <v>0.79315000000000002</v>
      </c>
      <c r="D15961" s="88">
        <v>17227.866638761483</v>
      </c>
    </row>
    <row r="15962" spans="3:4" x14ac:dyDescent="0.2">
      <c r="C15962" s="88">
        <v>0.79320000000000002</v>
      </c>
      <c r="D15962" s="88">
        <v>17227.878134752616</v>
      </c>
    </row>
    <row r="15963" spans="3:4" x14ac:dyDescent="0.2">
      <c r="C15963" s="88">
        <v>0.79325000000000001</v>
      </c>
      <c r="D15963" s="88">
        <v>17227.893852256795</v>
      </c>
    </row>
    <row r="15964" spans="3:4" x14ac:dyDescent="0.2">
      <c r="C15964" s="88">
        <v>0.79330000000000001</v>
      </c>
      <c r="D15964" s="88">
        <v>17228.050742685791</v>
      </c>
    </row>
    <row r="15965" spans="3:4" x14ac:dyDescent="0.2">
      <c r="C15965" s="88">
        <v>0.79335</v>
      </c>
      <c r="D15965" s="88">
        <v>17228.149835877168</v>
      </c>
    </row>
    <row r="15966" spans="3:4" x14ac:dyDescent="0.2">
      <c r="C15966" s="88">
        <v>0.79339999999999999</v>
      </c>
      <c r="D15966" s="88">
        <v>17228.158394922826</v>
      </c>
    </row>
    <row r="15967" spans="3:4" x14ac:dyDescent="0.2">
      <c r="C15967" s="88">
        <v>0.79344999999999999</v>
      </c>
      <c r="D15967" s="88">
        <v>17228.182251849947</v>
      </c>
    </row>
    <row r="15968" spans="3:4" x14ac:dyDescent="0.2">
      <c r="C15968" s="88">
        <v>0.79349999999999998</v>
      </c>
      <c r="D15968" s="88">
        <v>17228.405734147116</v>
      </c>
    </row>
    <row r="15969" spans="3:4" x14ac:dyDescent="0.2">
      <c r="C15969" s="88">
        <v>0.79354999999999998</v>
      </c>
      <c r="D15969" s="88">
        <v>17229.083856164565</v>
      </c>
    </row>
    <row r="15970" spans="3:4" x14ac:dyDescent="0.2">
      <c r="C15970" s="88">
        <v>0.79359999999999997</v>
      </c>
      <c r="D15970" s="88">
        <v>17229.20178463827</v>
      </c>
    </row>
    <row r="15971" spans="3:4" x14ac:dyDescent="0.2">
      <c r="C15971" s="88">
        <v>0.79364999999999997</v>
      </c>
      <c r="D15971" s="88">
        <v>17229.47118139017</v>
      </c>
    </row>
    <row r="15972" spans="3:4" x14ac:dyDescent="0.2">
      <c r="C15972" s="88">
        <v>0.79369999999999996</v>
      </c>
      <c r="D15972" s="88">
        <v>17229.7948199721</v>
      </c>
    </row>
    <row r="15973" spans="3:4" x14ac:dyDescent="0.2">
      <c r="C15973" s="88">
        <v>0.79374999999999996</v>
      </c>
      <c r="D15973" s="88">
        <v>17229.845971698789</v>
      </c>
    </row>
    <row r="15974" spans="3:4" x14ac:dyDescent="0.2">
      <c r="C15974" s="88">
        <v>0.79379999999999995</v>
      </c>
      <c r="D15974" s="88">
        <v>17230.369107768758</v>
      </c>
    </row>
    <row r="15975" spans="3:4" x14ac:dyDescent="0.2">
      <c r="C15975" s="88">
        <v>0.79384999999999994</v>
      </c>
      <c r="D15975" s="88">
        <v>17230.45392614937</v>
      </c>
    </row>
    <row r="15976" spans="3:4" x14ac:dyDescent="0.2">
      <c r="C15976" s="88">
        <v>0.79390000000000005</v>
      </c>
      <c r="D15976" s="88">
        <v>17230.556183562938</v>
      </c>
    </row>
    <row r="15977" spans="3:4" x14ac:dyDescent="0.2">
      <c r="C15977" s="88">
        <v>0.79395000000000004</v>
      </c>
      <c r="D15977" s="88">
        <v>17230.815221675959</v>
      </c>
    </row>
    <row r="15978" spans="3:4" x14ac:dyDescent="0.2">
      <c r="C15978" s="88">
        <v>0.79400000000000004</v>
      </c>
      <c r="D15978" s="88">
        <v>17230.885501266523</v>
      </c>
    </row>
    <row r="15979" spans="3:4" x14ac:dyDescent="0.2">
      <c r="C15979" s="88">
        <v>0.79405000000000003</v>
      </c>
      <c r="D15979" s="88">
        <v>17230.941647527303</v>
      </c>
    </row>
    <row r="15980" spans="3:4" x14ac:dyDescent="0.2">
      <c r="C15980" s="88">
        <v>0.79410000000000003</v>
      </c>
      <c r="D15980" s="88">
        <v>17231.35593942073</v>
      </c>
    </row>
    <row r="15981" spans="3:4" x14ac:dyDescent="0.2">
      <c r="C15981" s="88">
        <v>0.79415000000000002</v>
      </c>
      <c r="D15981" s="88">
        <v>17231.387836610538</v>
      </c>
    </row>
    <row r="15982" spans="3:4" x14ac:dyDescent="0.2">
      <c r="C15982" s="88">
        <v>0.79420000000000002</v>
      </c>
      <c r="D15982" s="88">
        <v>17231.400000358204</v>
      </c>
    </row>
    <row r="15983" spans="3:4" x14ac:dyDescent="0.2">
      <c r="C15983" s="88">
        <v>0.79425000000000001</v>
      </c>
      <c r="D15983" s="88">
        <v>17231.595892224599</v>
      </c>
    </row>
    <row r="15984" spans="3:4" x14ac:dyDescent="0.2">
      <c r="C15984" s="88">
        <v>0.79430000000000001</v>
      </c>
      <c r="D15984" s="88">
        <v>17231.643835702045</v>
      </c>
    </row>
    <row r="15985" spans="3:4" x14ac:dyDescent="0.2">
      <c r="C15985" s="88">
        <v>0.79435</v>
      </c>
      <c r="D15985" s="88">
        <v>17232.235432488284</v>
      </c>
    </row>
    <row r="15986" spans="3:4" x14ac:dyDescent="0.2">
      <c r="C15986" s="88">
        <v>0.7944</v>
      </c>
      <c r="D15986" s="88">
        <v>17232.282277298531</v>
      </c>
    </row>
    <row r="15987" spans="3:4" x14ac:dyDescent="0.2">
      <c r="C15987" s="88">
        <v>0.79444999999999999</v>
      </c>
      <c r="D15987" s="88">
        <v>17232.937298930381</v>
      </c>
    </row>
    <row r="15988" spans="3:4" x14ac:dyDescent="0.2">
      <c r="C15988" s="88">
        <v>0.79449999999999998</v>
      </c>
      <c r="D15988" s="88">
        <v>17233.098549756207</v>
      </c>
    </row>
    <row r="15989" spans="3:4" x14ac:dyDescent="0.2">
      <c r="C15989" s="88">
        <v>0.79454999999999998</v>
      </c>
      <c r="D15989" s="88">
        <v>17233.617158446388</v>
      </c>
    </row>
    <row r="15990" spans="3:4" x14ac:dyDescent="0.2">
      <c r="C15990" s="88">
        <v>0.79459999999999997</v>
      </c>
      <c r="D15990" s="88">
        <v>17233.727372511705</v>
      </c>
    </row>
    <row r="15991" spans="3:4" x14ac:dyDescent="0.2">
      <c r="C15991" s="88">
        <v>0.79464999999999997</v>
      </c>
      <c r="D15991" s="88">
        <v>17233.771694594918</v>
      </c>
    </row>
    <row r="15992" spans="3:4" x14ac:dyDescent="0.2">
      <c r="C15992" s="88">
        <v>0.79469999999999996</v>
      </c>
      <c r="D15992" s="88">
        <v>17234.405269021605</v>
      </c>
    </row>
    <row r="15993" spans="3:4" x14ac:dyDescent="0.2">
      <c r="C15993" s="88">
        <v>0.79474999999999996</v>
      </c>
      <c r="D15993" s="88">
        <v>17234.523473525311</v>
      </c>
    </row>
    <row r="15994" spans="3:4" x14ac:dyDescent="0.2">
      <c r="C15994" s="88">
        <v>0.79479999999999995</v>
      </c>
      <c r="D15994" s="88">
        <v>17234.991841109302</v>
      </c>
    </row>
    <row r="15995" spans="3:4" x14ac:dyDescent="0.2">
      <c r="C15995" s="88">
        <v>0.79484999999999995</v>
      </c>
      <c r="D15995" s="88">
        <v>17235.337942122365</v>
      </c>
    </row>
    <row r="15996" spans="3:4" x14ac:dyDescent="0.2">
      <c r="C15996" s="88">
        <v>0.79490000000000005</v>
      </c>
      <c r="D15996" s="88">
        <v>17235.732494720243</v>
      </c>
    </row>
    <row r="15997" spans="3:4" x14ac:dyDescent="0.2">
      <c r="C15997" s="88">
        <v>0.79495000000000005</v>
      </c>
      <c r="D15997" s="88">
        <v>17235.796928125466</v>
      </c>
    </row>
    <row r="15998" spans="3:4" x14ac:dyDescent="0.2">
      <c r="C15998" s="88">
        <v>0.79500000000000004</v>
      </c>
      <c r="D15998" s="88">
        <v>17235.867061582951</v>
      </c>
    </row>
    <row r="15999" spans="3:4" x14ac:dyDescent="0.2">
      <c r="C15999" s="88">
        <v>0.79505000000000003</v>
      </c>
      <c r="D15999" s="88">
        <v>17235.919195174858</v>
      </c>
    </row>
    <row r="16000" spans="3:4" x14ac:dyDescent="0.2">
      <c r="C16000" s="88">
        <v>0.79510000000000003</v>
      </c>
      <c r="D16000" s="88">
        <v>17235.946440969299</v>
      </c>
    </row>
    <row r="16001" spans="3:4" x14ac:dyDescent="0.2">
      <c r="C16001" s="88">
        <v>0.79515000000000002</v>
      </c>
      <c r="D16001" s="88">
        <v>17236.036343738124</v>
      </c>
    </row>
    <row r="16002" spans="3:4" x14ac:dyDescent="0.2">
      <c r="C16002" s="88">
        <v>0.79520000000000002</v>
      </c>
      <c r="D16002" s="88">
        <v>17236.247519748842</v>
      </c>
    </row>
    <row r="16003" spans="3:4" x14ac:dyDescent="0.2">
      <c r="C16003" s="88">
        <v>0.79525000000000001</v>
      </c>
      <c r="D16003" s="88">
        <v>17236.364969738155</v>
      </c>
    </row>
    <row r="16004" spans="3:4" x14ac:dyDescent="0.2">
      <c r="C16004" s="88">
        <v>0.79530000000000001</v>
      </c>
      <c r="D16004" s="88">
        <v>17236.556621168922</v>
      </c>
    </row>
    <row r="16005" spans="3:4" x14ac:dyDescent="0.2">
      <c r="C16005" s="88">
        <v>0.79535</v>
      </c>
      <c r="D16005" s="88">
        <v>17236.748019352999</v>
      </c>
    </row>
    <row r="16006" spans="3:4" x14ac:dyDescent="0.2">
      <c r="C16006" s="88">
        <v>0.7954</v>
      </c>
      <c r="D16006" s="88">
        <v>17236.797600765723</v>
      </c>
    </row>
    <row r="16007" spans="3:4" x14ac:dyDescent="0.2">
      <c r="C16007" s="88">
        <v>0.79544999999999999</v>
      </c>
      <c r="D16007" s="88">
        <v>17236.999023627468</v>
      </c>
    </row>
    <row r="16008" spans="3:4" x14ac:dyDescent="0.2">
      <c r="C16008" s="88">
        <v>0.79549999999999998</v>
      </c>
      <c r="D16008" s="88">
        <v>17237.516832098947</v>
      </c>
    </row>
    <row r="16009" spans="3:4" x14ac:dyDescent="0.2">
      <c r="C16009" s="88">
        <v>0.79554999999999998</v>
      </c>
      <c r="D16009" s="88">
        <v>17237.541965049633</v>
      </c>
    </row>
    <row r="16010" spans="3:4" x14ac:dyDescent="0.2">
      <c r="C16010" s="88">
        <v>0.79559999999999997</v>
      </c>
      <c r="D16010" s="88">
        <v>17237.566229254728</v>
      </c>
    </row>
    <row r="16011" spans="3:4" x14ac:dyDescent="0.2">
      <c r="C16011" s="88">
        <v>0.79564999999999997</v>
      </c>
      <c r="D16011" s="88">
        <v>17238.364280682199</v>
      </c>
    </row>
    <row r="16012" spans="3:4" x14ac:dyDescent="0.2">
      <c r="C16012" s="88">
        <v>0.79569999999999996</v>
      </c>
      <c r="D16012" s="88">
        <v>17238.724352323083</v>
      </c>
    </row>
    <row r="16013" spans="3:4" x14ac:dyDescent="0.2">
      <c r="C16013" s="88">
        <v>0.79574999999999996</v>
      </c>
      <c r="D16013" s="88">
        <v>17238.829321772249</v>
      </c>
    </row>
    <row r="16014" spans="3:4" x14ac:dyDescent="0.2">
      <c r="C16014" s="88">
        <v>0.79579999999999995</v>
      </c>
      <c r="D16014" s="88">
        <v>17238.885663698195</v>
      </c>
    </row>
    <row r="16015" spans="3:4" x14ac:dyDescent="0.2">
      <c r="C16015" s="88">
        <v>0.79584999999999995</v>
      </c>
      <c r="D16015" s="88">
        <v>17238.965117667176</v>
      </c>
    </row>
    <row r="16016" spans="3:4" x14ac:dyDescent="0.2">
      <c r="C16016" s="88">
        <v>0.79590000000000005</v>
      </c>
      <c r="D16016" s="88">
        <v>17239.385123176453</v>
      </c>
    </row>
    <row r="16017" spans="3:4" x14ac:dyDescent="0.2">
      <c r="C16017" s="88">
        <v>0.79595000000000005</v>
      </c>
      <c r="D16017" s="88">
        <v>17239.762360465869</v>
      </c>
    </row>
    <row r="16018" spans="3:4" x14ac:dyDescent="0.2">
      <c r="C16018" s="88">
        <v>0.79600000000000004</v>
      </c>
      <c r="D16018" s="88">
        <v>17239.987713344515</v>
      </c>
    </row>
    <row r="16019" spans="3:4" x14ac:dyDescent="0.2">
      <c r="C16019" s="88">
        <v>0.79605000000000004</v>
      </c>
      <c r="D16019" s="88">
        <v>17240.120895880798</v>
      </c>
    </row>
    <row r="16020" spans="3:4" x14ac:dyDescent="0.2">
      <c r="C16020" s="88">
        <v>0.79610000000000003</v>
      </c>
      <c r="D16020" s="88">
        <v>17240.139500676272</v>
      </c>
    </row>
    <row r="16021" spans="3:4" x14ac:dyDescent="0.2">
      <c r="C16021" s="88">
        <v>0.79615000000000002</v>
      </c>
      <c r="D16021" s="88">
        <v>17240.206894671541</v>
      </c>
    </row>
    <row r="16022" spans="3:4" x14ac:dyDescent="0.2">
      <c r="C16022" s="88">
        <v>0.79620000000000002</v>
      </c>
      <c r="D16022" s="88">
        <v>17240.330739263962</v>
      </c>
    </row>
    <row r="16023" spans="3:4" x14ac:dyDescent="0.2">
      <c r="C16023" s="88">
        <v>0.79625000000000001</v>
      </c>
      <c r="D16023" s="88">
        <v>17241.108998548876</v>
      </c>
    </row>
    <row r="16024" spans="3:4" x14ac:dyDescent="0.2">
      <c r="C16024" s="88">
        <v>0.79630000000000001</v>
      </c>
      <c r="D16024" s="88">
        <v>17241.117305560045</v>
      </c>
    </row>
    <row r="16025" spans="3:4" x14ac:dyDescent="0.2">
      <c r="C16025" s="88">
        <v>0.79635</v>
      </c>
      <c r="D16025" s="88">
        <v>17241.221794185607</v>
      </c>
    </row>
    <row r="16026" spans="3:4" x14ac:dyDescent="0.2">
      <c r="C16026" s="88">
        <v>0.7964</v>
      </c>
      <c r="D16026" s="88">
        <v>17241.487197852632</v>
      </c>
    </row>
    <row r="16027" spans="3:4" x14ac:dyDescent="0.2">
      <c r="C16027" s="88">
        <v>0.79644999999999999</v>
      </c>
      <c r="D16027" s="88">
        <v>17241.852858140028</v>
      </c>
    </row>
    <row r="16028" spans="3:4" x14ac:dyDescent="0.2">
      <c r="C16028" s="88">
        <v>0.79649999999999999</v>
      </c>
      <c r="D16028" s="88">
        <v>17241.944241132118</v>
      </c>
    </row>
    <row r="16029" spans="3:4" x14ac:dyDescent="0.2">
      <c r="C16029" s="88">
        <v>0.79654999999999998</v>
      </c>
      <c r="D16029" s="88">
        <v>17242.27881713416</v>
      </c>
    </row>
    <row r="16030" spans="3:4" x14ac:dyDescent="0.2">
      <c r="C16030" s="88">
        <v>0.79659999999999997</v>
      </c>
      <c r="D16030" s="88">
        <v>17242.52901452942</v>
      </c>
    </row>
    <row r="16031" spans="3:4" x14ac:dyDescent="0.2">
      <c r="C16031" s="88">
        <v>0.79664999999999997</v>
      </c>
      <c r="D16031" s="88">
        <v>17242.564436897654</v>
      </c>
    </row>
    <row r="16032" spans="3:4" x14ac:dyDescent="0.2">
      <c r="C16032" s="88">
        <v>0.79669999999999996</v>
      </c>
      <c r="D16032" s="88">
        <v>17242.570228998193</v>
      </c>
    </row>
    <row r="16033" spans="3:4" x14ac:dyDescent="0.2">
      <c r="C16033" s="88">
        <v>0.79674999999999996</v>
      </c>
      <c r="D16033" s="88">
        <v>17242.713479589929</v>
      </c>
    </row>
    <row r="16034" spans="3:4" x14ac:dyDescent="0.2">
      <c r="C16034" s="88">
        <v>0.79679999999999995</v>
      </c>
      <c r="D16034" s="88">
        <v>17242.718373791762</v>
      </c>
    </row>
    <row r="16035" spans="3:4" x14ac:dyDescent="0.2">
      <c r="C16035" s="88">
        <v>0.79684999999999995</v>
      </c>
      <c r="D16035" s="88">
        <v>17242.865454294759</v>
      </c>
    </row>
    <row r="16036" spans="3:4" x14ac:dyDescent="0.2">
      <c r="C16036" s="88">
        <v>0.79690000000000005</v>
      </c>
      <c r="D16036" s="88">
        <v>17242.93110792237</v>
      </c>
    </row>
    <row r="16037" spans="3:4" x14ac:dyDescent="0.2">
      <c r="C16037" s="88">
        <v>0.79695000000000005</v>
      </c>
      <c r="D16037" s="88">
        <v>17243.17529967436</v>
      </c>
    </row>
    <row r="16038" spans="3:4" x14ac:dyDescent="0.2">
      <c r="C16038" s="88">
        <v>0.79700000000000004</v>
      </c>
      <c r="D16038" s="88">
        <v>17243.537069860206</v>
      </c>
    </row>
    <row r="16039" spans="3:4" x14ac:dyDescent="0.2">
      <c r="C16039" s="88">
        <v>0.79705000000000004</v>
      </c>
      <c r="D16039" s="88">
        <v>17243.563191742302</v>
      </c>
    </row>
    <row r="16040" spans="3:4" x14ac:dyDescent="0.2">
      <c r="C16040" s="88">
        <v>0.79710000000000003</v>
      </c>
      <c r="D16040" s="88">
        <v>17243.710784860828</v>
      </c>
    </row>
    <row r="16041" spans="3:4" x14ac:dyDescent="0.2">
      <c r="C16041" s="88">
        <v>0.79715000000000003</v>
      </c>
      <c r="D16041" s="88">
        <v>17243.831665504866</v>
      </c>
    </row>
    <row r="16042" spans="3:4" x14ac:dyDescent="0.2">
      <c r="C16042" s="88">
        <v>0.79720000000000002</v>
      </c>
      <c r="D16042" s="88">
        <v>17243.891004403642</v>
      </c>
    </row>
    <row r="16043" spans="3:4" x14ac:dyDescent="0.2">
      <c r="C16043" s="88">
        <v>0.79725000000000001</v>
      </c>
      <c r="D16043" s="88">
        <v>17243.974223959467</v>
      </c>
    </row>
    <row r="16044" spans="3:4" x14ac:dyDescent="0.2">
      <c r="C16044" s="88">
        <v>0.79730000000000001</v>
      </c>
      <c r="D16044" s="88">
        <v>17244.021771000265</v>
      </c>
    </row>
    <row r="16045" spans="3:4" x14ac:dyDescent="0.2">
      <c r="C16045" s="88">
        <v>0.79735</v>
      </c>
      <c r="D16045" s="88">
        <v>17244.103458496942</v>
      </c>
    </row>
    <row r="16046" spans="3:4" x14ac:dyDescent="0.2">
      <c r="C16046" s="88">
        <v>0.7974</v>
      </c>
      <c r="D16046" s="88">
        <v>17244.271044490346</v>
      </c>
    </row>
    <row r="16047" spans="3:4" x14ac:dyDescent="0.2">
      <c r="C16047" s="88">
        <v>0.79744999999999999</v>
      </c>
      <c r="D16047" s="88">
        <v>17244.36963666086</v>
      </c>
    </row>
    <row r="16048" spans="3:4" x14ac:dyDescent="0.2">
      <c r="C16048" s="88">
        <v>0.79749999999999999</v>
      </c>
      <c r="D16048" s="88">
        <v>17244.846252805797</v>
      </c>
    </row>
    <row r="16049" spans="3:4" x14ac:dyDescent="0.2">
      <c r="C16049" s="88">
        <v>0.79754999999999998</v>
      </c>
      <c r="D16049" s="88">
        <v>17244.943034124026</v>
      </c>
    </row>
    <row r="16050" spans="3:4" x14ac:dyDescent="0.2">
      <c r="C16050" s="88">
        <v>0.79759999999999998</v>
      </c>
      <c r="D16050" s="88">
        <v>17245.069559411484</v>
      </c>
    </row>
    <row r="16051" spans="3:4" x14ac:dyDescent="0.2">
      <c r="C16051" s="88">
        <v>0.79764999999999997</v>
      </c>
      <c r="D16051" s="88">
        <v>17245.21590518513</v>
      </c>
    </row>
    <row r="16052" spans="3:4" x14ac:dyDescent="0.2">
      <c r="C16052" s="88">
        <v>0.79769999999999996</v>
      </c>
      <c r="D16052" s="88">
        <v>17245.252417712705</v>
      </c>
    </row>
    <row r="16053" spans="3:4" x14ac:dyDescent="0.2">
      <c r="C16053" s="88">
        <v>0.79774999999999996</v>
      </c>
      <c r="D16053" s="88">
        <v>17245.318121388576</v>
      </c>
    </row>
    <row r="16054" spans="3:4" x14ac:dyDescent="0.2">
      <c r="C16054" s="88">
        <v>0.79779999999999995</v>
      </c>
      <c r="D16054" s="88">
        <v>17245.491401410964</v>
      </c>
    </row>
    <row r="16055" spans="3:4" x14ac:dyDescent="0.2">
      <c r="C16055" s="88">
        <v>0.79784999999999995</v>
      </c>
      <c r="D16055" s="88">
        <v>17245.633132159321</v>
      </c>
    </row>
    <row r="16056" spans="3:4" x14ac:dyDescent="0.2">
      <c r="C16056" s="88">
        <v>0.79790000000000005</v>
      </c>
      <c r="D16056" s="88">
        <v>17245.799804723596</v>
      </c>
    </row>
    <row r="16057" spans="3:4" x14ac:dyDescent="0.2">
      <c r="C16057" s="88">
        <v>0.79795000000000005</v>
      </c>
      <c r="D16057" s="88">
        <v>17245.867301219008</v>
      </c>
    </row>
    <row r="16058" spans="3:4" x14ac:dyDescent="0.2">
      <c r="C16058" s="88">
        <v>0.79800000000000004</v>
      </c>
      <c r="D16058" s="88">
        <v>17246.624569914722</v>
      </c>
    </row>
    <row r="16059" spans="3:4" x14ac:dyDescent="0.2">
      <c r="C16059" s="88">
        <v>0.79805000000000004</v>
      </c>
      <c r="D16059" s="88">
        <v>17246.731897274654</v>
      </c>
    </row>
    <row r="16060" spans="3:4" x14ac:dyDescent="0.2">
      <c r="C16060" s="88">
        <v>0.79810000000000003</v>
      </c>
      <c r="D16060" s="88">
        <v>17246.737983873962</v>
      </c>
    </row>
    <row r="16061" spans="3:4" x14ac:dyDescent="0.2">
      <c r="C16061" s="88">
        <v>0.79815000000000003</v>
      </c>
      <c r="D16061" s="88">
        <v>17246.972687417441</v>
      </c>
    </row>
    <row r="16062" spans="3:4" x14ac:dyDescent="0.2">
      <c r="C16062" s="88">
        <v>0.79820000000000002</v>
      </c>
      <c r="D16062" s="88">
        <v>17247.380356939226</v>
      </c>
    </row>
    <row r="16063" spans="3:4" x14ac:dyDescent="0.2">
      <c r="C16063" s="88">
        <v>0.79825000000000002</v>
      </c>
      <c r="D16063" s="88">
        <v>17247.806477631359</v>
      </c>
    </row>
    <row r="16064" spans="3:4" x14ac:dyDescent="0.2">
      <c r="C16064" s="88">
        <v>0.79830000000000001</v>
      </c>
      <c r="D16064" s="88">
        <v>17247.969206471105</v>
      </c>
    </row>
    <row r="16065" spans="3:4" x14ac:dyDescent="0.2">
      <c r="C16065" s="88">
        <v>0.79835</v>
      </c>
      <c r="D16065" s="88">
        <v>17248.19352248872</v>
      </c>
    </row>
    <row r="16066" spans="3:4" x14ac:dyDescent="0.2">
      <c r="C16066" s="88">
        <v>0.7984</v>
      </c>
      <c r="D16066" s="88">
        <v>17248.250075066098</v>
      </c>
    </row>
    <row r="16067" spans="3:4" x14ac:dyDescent="0.2">
      <c r="C16067" s="88">
        <v>0.79844999999999999</v>
      </c>
      <c r="D16067" s="88">
        <v>17248.25195454017</v>
      </c>
    </row>
    <row r="16068" spans="3:4" x14ac:dyDescent="0.2">
      <c r="C16068" s="88">
        <v>0.79849999999999999</v>
      </c>
      <c r="D16068" s="88">
        <v>17248.355572348366</v>
      </c>
    </row>
    <row r="16069" spans="3:4" x14ac:dyDescent="0.2">
      <c r="C16069" s="88">
        <v>0.79854999999999998</v>
      </c>
      <c r="D16069" s="88">
        <v>17248.392266314138</v>
      </c>
    </row>
    <row r="16070" spans="3:4" x14ac:dyDescent="0.2">
      <c r="C16070" s="88">
        <v>0.79859999999999998</v>
      </c>
      <c r="D16070" s="88">
        <v>17248.585824254267</v>
      </c>
    </row>
    <row r="16071" spans="3:4" x14ac:dyDescent="0.2">
      <c r="C16071" s="88">
        <v>0.79864999999999997</v>
      </c>
      <c r="D16071" s="88">
        <v>17248.952401418464</v>
      </c>
    </row>
    <row r="16072" spans="3:4" x14ac:dyDescent="0.2">
      <c r="C16072" s="88">
        <v>0.79869999999999997</v>
      </c>
      <c r="D16072" s="88">
        <v>17249.462234981944</v>
      </c>
    </row>
    <row r="16073" spans="3:4" x14ac:dyDescent="0.2">
      <c r="C16073" s="88">
        <v>0.79874999999999996</v>
      </c>
      <c r="D16073" s="88">
        <v>17249.488226965084</v>
      </c>
    </row>
    <row r="16074" spans="3:4" x14ac:dyDescent="0.2">
      <c r="C16074" s="88">
        <v>0.79879999999999995</v>
      </c>
      <c r="D16074" s="88">
        <v>17250.224970564483</v>
      </c>
    </row>
    <row r="16075" spans="3:4" x14ac:dyDescent="0.2">
      <c r="C16075" s="88">
        <v>0.79884999999999995</v>
      </c>
      <c r="D16075" s="88">
        <v>17250.402148731057</v>
      </c>
    </row>
    <row r="16076" spans="3:4" x14ac:dyDescent="0.2">
      <c r="C16076" s="88">
        <v>0.79890000000000005</v>
      </c>
      <c r="D16076" s="88">
        <v>17250.440940828608</v>
      </c>
    </row>
    <row r="16077" spans="3:4" x14ac:dyDescent="0.2">
      <c r="C16077" s="88">
        <v>0.79895000000000005</v>
      </c>
      <c r="D16077" s="88">
        <v>17250.609536803619</v>
      </c>
    </row>
    <row r="16078" spans="3:4" x14ac:dyDescent="0.2">
      <c r="C16078" s="88">
        <v>0.79900000000000004</v>
      </c>
      <c r="D16078" s="88">
        <v>17250.870907339806</v>
      </c>
    </row>
    <row r="16079" spans="3:4" x14ac:dyDescent="0.2">
      <c r="C16079" s="88">
        <v>0.79905000000000004</v>
      </c>
      <c r="D16079" s="88">
        <v>17250.987097353998</v>
      </c>
    </row>
    <row r="16080" spans="3:4" x14ac:dyDescent="0.2">
      <c r="C16080" s="88">
        <v>0.79910000000000003</v>
      </c>
      <c r="D16080" s="88">
        <v>17251.042500463311</v>
      </c>
    </row>
    <row r="16081" spans="3:4" x14ac:dyDescent="0.2">
      <c r="C16081" s="88">
        <v>0.79915000000000003</v>
      </c>
      <c r="D16081" s="88">
        <v>17251.136996850943</v>
      </c>
    </row>
    <row r="16082" spans="3:4" x14ac:dyDescent="0.2">
      <c r="C16082" s="88">
        <v>0.79920000000000002</v>
      </c>
      <c r="D16082" s="88">
        <v>17251.218292343132</v>
      </c>
    </row>
    <row r="16083" spans="3:4" x14ac:dyDescent="0.2">
      <c r="C16083" s="88">
        <v>0.79925000000000002</v>
      </c>
      <c r="D16083" s="88">
        <v>17251.240298099823</v>
      </c>
    </row>
    <row r="16084" spans="3:4" x14ac:dyDescent="0.2">
      <c r="C16084" s="88">
        <v>0.79930000000000001</v>
      </c>
      <c r="D16084" s="88">
        <v>17251.344349236453</v>
      </c>
    </row>
    <row r="16085" spans="3:4" x14ac:dyDescent="0.2">
      <c r="C16085" s="88">
        <v>0.79935</v>
      </c>
      <c r="D16085" s="88">
        <v>17251.409949902154</v>
      </c>
    </row>
    <row r="16086" spans="3:4" x14ac:dyDescent="0.2">
      <c r="C16086" s="88">
        <v>0.7994</v>
      </c>
      <c r="D16086" s="88">
        <v>17251.47443645824</v>
      </c>
    </row>
    <row r="16087" spans="3:4" x14ac:dyDescent="0.2">
      <c r="C16087" s="88">
        <v>0.79944999999999999</v>
      </c>
      <c r="D16087" s="88">
        <v>17251.737390248159</v>
      </c>
    </row>
    <row r="16088" spans="3:4" x14ac:dyDescent="0.2">
      <c r="C16088" s="88">
        <v>0.79949999999999999</v>
      </c>
      <c r="D16088" s="88">
        <v>17251.798594607953</v>
      </c>
    </row>
    <row r="16089" spans="3:4" x14ac:dyDescent="0.2">
      <c r="C16089" s="88">
        <v>0.79954999999999998</v>
      </c>
      <c r="D16089" s="88">
        <v>17252.026706301498</v>
      </c>
    </row>
    <row r="16090" spans="3:4" x14ac:dyDescent="0.2">
      <c r="C16090" s="88">
        <v>0.79959999999999998</v>
      </c>
      <c r="D16090" s="88">
        <v>17252.160583230456</v>
      </c>
    </row>
    <row r="16091" spans="3:4" x14ac:dyDescent="0.2">
      <c r="C16091" s="88">
        <v>0.79964999999999997</v>
      </c>
      <c r="D16091" s="88">
        <v>17252.211253660935</v>
      </c>
    </row>
    <row r="16092" spans="3:4" x14ac:dyDescent="0.2">
      <c r="C16092" s="88">
        <v>0.79969999999999997</v>
      </c>
      <c r="D16092" s="88">
        <v>17252.749686300802</v>
      </c>
    </row>
    <row r="16093" spans="3:4" x14ac:dyDescent="0.2">
      <c r="C16093" s="88">
        <v>0.79974999999999996</v>
      </c>
      <c r="D16093" s="88">
        <v>17252.832600436086</v>
      </c>
    </row>
    <row r="16094" spans="3:4" x14ac:dyDescent="0.2">
      <c r="C16094" s="88">
        <v>0.79979999999999996</v>
      </c>
      <c r="D16094" s="88">
        <v>17253.259475865681</v>
      </c>
    </row>
    <row r="16095" spans="3:4" x14ac:dyDescent="0.2">
      <c r="C16095" s="88">
        <v>0.79984999999999995</v>
      </c>
      <c r="D16095" s="88">
        <v>17253.383405841712</v>
      </c>
    </row>
    <row r="16096" spans="3:4" x14ac:dyDescent="0.2">
      <c r="C16096" s="88">
        <v>0.79990000000000006</v>
      </c>
      <c r="D16096" s="88">
        <v>17253.540006685012</v>
      </c>
    </row>
    <row r="16097" spans="3:4" x14ac:dyDescent="0.2">
      <c r="C16097" s="88">
        <v>0.79995000000000005</v>
      </c>
      <c r="D16097" s="88">
        <v>17253.623338142897</v>
      </c>
    </row>
    <row r="16098" spans="3:4" x14ac:dyDescent="0.2">
      <c r="C16098" s="88">
        <v>0.8</v>
      </c>
      <c r="D16098" s="88">
        <v>17253.839283225934</v>
      </c>
    </row>
    <row r="16099" spans="3:4" x14ac:dyDescent="0.2">
      <c r="C16099" s="88">
        <v>0.80005000000000004</v>
      </c>
      <c r="D16099" s="88">
        <v>17253.939443411229</v>
      </c>
    </row>
    <row r="16100" spans="3:4" x14ac:dyDescent="0.2">
      <c r="C16100" s="88">
        <v>0.80010000000000003</v>
      </c>
      <c r="D16100" s="88">
        <v>17254.068014480785</v>
      </c>
    </row>
    <row r="16101" spans="3:4" x14ac:dyDescent="0.2">
      <c r="C16101" s="88">
        <v>0.80015000000000003</v>
      </c>
      <c r="D16101" s="88">
        <v>17254.09412137578</v>
      </c>
    </row>
    <row r="16102" spans="3:4" x14ac:dyDescent="0.2">
      <c r="C16102" s="88">
        <v>0.80020000000000002</v>
      </c>
      <c r="D16102" s="88">
        <v>17254.249275571579</v>
      </c>
    </row>
    <row r="16103" spans="3:4" x14ac:dyDescent="0.2">
      <c r="C16103" s="88">
        <v>0.80025000000000002</v>
      </c>
      <c r="D16103" s="88">
        <v>17254.492686614747</v>
      </c>
    </row>
    <row r="16104" spans="3:4" x14ac:dyDescent="0.2">
      <c r="C16104" s="88">
        <v>0.80030000000000001</v>
      </c>
      <c r="D16104" s="88">
        <v>17254.516355446092</v>
      </c>
    </row>
    <row r="16105" spans="3:4" x14ac:dyDescent="0.2">
      <c r="C16105" s="88">
        <v>0.80035000000000001</v>
      </c>
      <c r="D16105" s="88">
        <v>17254.639354648461</v>
      </c>
    </row>
    <row r="16106" spans="3:4" x14ac:dyDescent="0.2">
      <c r="C16106" s="88">
        <v>0.8004</v>
      </c>
      <c r="D16106" s="88">
        <v>17254.99637906962</v>
      </c>
    </row>
    <row r="16107" spans="3:4" x14ac:dyDescent="0.2">
      <c r="C16107" s="88">
        <v>0.80044999999999999</v>
      </c>
      <c r="D16107" s="88">
        <v>17255.014290116924</v>
      </c>
    </row>
    <row r="16108" spans="3:4" x14ac:dyDescent="0.2">
      <c r="C16108" s="88">
        <v>0.80049999999999999</v>
      </c>
      <c r="D16108" s="88">
        <v>17255.032356480853</v>
      </c>
    </row>
    <row r="16109" spans="3:4" x14ac:dyDescent="0.2">
      <c r="C16109" s="88">
        <v>0.80054999999999998</v>
      </c>
      <c r="D16109" s="88">
        <v>17255.274288376797</v>
      </c>
    </row>
    <row r="16110" spans="3:4" x14ac:dyDescent="0.2">
      <c r="C16110" s="88">
        <v>0.80059999999999998</v>
      </c>
      <c r="D16110" s="88">
        <v>17255.466808099158</v>
      </c>
    </row>
    <row r="16111" spans="3:4" x14ac:dyDescent="0.2">
      <c r="C16111" s="88">
        <v>0.80064999999999997</v>
      </c>
      <c r="D16111" s="88">
        <v>17256.070244308601</v>
      </c>
    </row>
    <row r="16112" spans="3:4" x14ac:dyDescent="0.2">
      <c r="C16112" s="88">
        <v>0.80069999999999997</v>
      </c>
      <c r="D16112" s="88">
        <v>17256.227700587602</v>
      </c>
    </row>
    <row r="16113" spans="3:4" x14ac:dyDescent="0.2">
      <c r="C16113" s="88">
        <v>0.80074999999999996</v>
      </c>
      <c r="D16113" s="88">
        <v>17256.531644964602</v>
      </c>
    </row>
    <row r="16114" spans="3:4" x14ac:dyDescent="0.2">
      <c r="C16114" s="88">
        <v>0.80079999999999996</v>
      </c>
      <c r="D16114" s="88">
        <v>17257.189696279027</v>
      </c>
    </row>
    <row r="16115" spans="3:4" x14ac:dyDescent="0.2">
      <c r="C16115" s="88">
        <v>0.80084999999999995</v>
      </c>
      <c r="D16115" s="88">
        <v>17257.294391366679</v>
      </c>
    </row>
    <row r="16116" spans="3:4" x14ac:dyDescent="0.2">
      <c r="C16116" s="88">
        <v>0.80089999999999995</v>
      </c>
      <c r="D16116" s="88">
        <v>17257.494974286863</v>
      </c>
    </row>
    <row r="16117" spans="3:4" x14ac:dyDescent="0.2">
      <c r="C16117" s="88">
        <v>0.80095000000000005</v>
      </c>
      <c r="D16117" s="88">
        <v>17257.786798527457</v>
      </c>
    </row>
    <row r="16118" spans="3:4" x14ac:dyDescent="0.2">
      <c r="C16118" s="88">
        <v>0.80100000000000005</v>
      </c>
      <c r="D16118" s="88">
        <v>17257.947082963314</v>
      </c>
    </row>
    <row r="16119" spans="3:4" x14ac:dyDescent="0.2">
      <c r="C16119" s="88">
        <v>0.80105000000000004</v>
      </c>
      <c r="D16119" s="88">
        <v>17258.101744173866</v>
      </c>
    </row>
    <row r="16120" spans="3:4" x14ac:dyDescent="0.2">
      <c r="C16120" s="88">
        <v>0.80110000000000003</v>
      </c>
      <c r="D16120" s="88">
        <v>17258.306718951277</v>
      </c>
    </row>
    <row r="16121" spans="3:4" x14ac:dyDescent="0.2">
      <c r="C16121" s="88">
        <v>0.80115000000000003</v>
      </c>
      <c r="D16121" s="88">
        <v>17258.439261288375</v>
      </c>
    </row>
    <row r="16122" spans="3:4" x14ac:dyDescent="0.2">
      <c r="C16122" s="88">
        <v>0.80120000000000002</v>
      </c>
      <c r="D16122" s="88">
        <v>17259.100148955637</v>
      </c>
    </row>
    <row r="16123" spans="3:4" x14ac:dyDescent="0.2">
      <c r="C16123" s="88">
        <v>0.80125000000000002</v>
      </c>
      <c r="D16123" s="88">
        <v>17259.217131248908</v>
      </c>
    </row>
    <row r="16124" spans="3:4" x14ac:dyDescent="0.2">
      <c r="C16124" s="88">
        <v>0.80130000000000001</v>
      </c>
      <c r="D16124" s="88">
        <v>17259.357838031196</v>
      </c>
    </row>
    <row r="16125" spans="3:4" x14ac:dyDescent="0.2">
      <c r="C16125" s="88">
        <v>0.80135000000000001</v>
      </c>
      <c r="D16125" s="88">
        <v>17259.648288829259</v>
      </c>
    </row>
    <row r="16126" spans="3:4" x14ac:dyDescent="0.2">
      <c r="C16126" s="88">
        <v>0.8014</v>
      </c>
      <c r="D16126" s="88">
        <v>17259.766338742822</v>
      </c>
    </row>
    <row r="16127" spans="3:4" x14ac:dyDescent="0.2">
      <c r="C16127" s="88">
        <v>0.80145</v>
      </c>
      <c r="D16127" s="88">
        <v>17259.794385110054</v>
      </c>
    </row>
    <row r="16128" spans="3:4" x14ac:dyDescent="0.2">
      <c r="C16128" s="88">
        <v>0.80149999999999999</v>
      </c>
      <c r="D16128" s="88">
        <v>17260.022842249164</v>
      </c>
    </row>
    <row r="16129" spans="3:4" x14ac:dyDescent="0.2">
      <c r="C16129" s="88">
        <v>0.80154999999999998</v>
      </c>
      <c r="D16129" s="88">
        <v>17260.525900049681</v>
      </c>
    </row>
    <row r="16130" spans="3:4" x14ac:dyDescent="0.2">
      <c r="C16130" s="88">
        <v>0.80159999999999998</v>
      </c>
      <c r="D16130" s="88">
        <v>17260.637770222635</v>
      </c>
    </row>
    <row r="16131" spans="3:4" x14ac:dyDescent="0.2">
      <c r="C16131" s="88">
        <v>0.80164999999999997</v>
      </c>
      <c r="D16131" s="88">
        <v>17260.760771423742</v>
      </c>
    </row>
    <row r="16132" spans="3:4" x14ac:dyDescent="0.2">
      <c r="C16132" s="88">
        <v>0.80169999999999997</v>
      </c>
      <c r="D16132" s="88">
        <v>17260.9108017537</v>
      </c>
    </row>
    <row r="16133" spans="3:4" x14ac:dyDescent="0.2">
      <c r="C16133" s="88">
        <v>0.80174999999999996</v>
      </c>
      <c r="D16133" s="88">
        <v>17261.022816781773</v>
      </c>
    </row>
    <row r="16134" spans="3:4" x14ac:dyDescent="0.2">
      <c r="C16134" s="88">
        <v>0.80179999999999996</v>
      </c>
      <c r="D16134" s="88">
        <v>17261.131084763863</v>
      </c>
    </row>
    <row r="16135" spans="3:4" x14ac:dyDescent="0.2">
      <c r="C16135" s="88">
        <v>0.80184999999999995</v>
      </c>
      <c r="D16135" s="88">
        <v>17261.402107118338</v>
      </c>
    </row>
    <row r="16136" spans="3:4" x14ac:dyDescent="0.2">
      <c r="C16136" s="88">
        <v>0.80189999999999995</v>
      </c>
      <c r="D16136" s="88">
        <v>17261.407496558037</v>
      </c>
    </row>
    <row r="16137" spans="3:4" x14ac:dyDescent="0.2">
      <c r="C16137" s="88">
        <v>0.80195000000000005</v>
      </c>
      <c r="D16137" s="88">
        <v>17261.765468052618</v>
      </c>
    </row>
    <row r="16138" spans="3:4" x14ac:dyDescent="0.2">
      <c r="C16138" s="88">
        <v>0.80200000000000005</v>
      </c>
      <c r="D16138" s="88">
        <v>17262.215304558409</v>
      </c>
    </row>
    <row r="16139" spans="3:4" x14ac:dyDescent="0.2">
      <c r="C16139" s="88">
        <v>0.80205000000000004</v>
      </c>
      <c r="D16139" s="88">
        <v>17262.289514135653</v>
      </c>
    </row>
    <row r="16140" spans="3:4" x14ac:dyDescent="0.2">
      <c r="C16140" s="88">
        <v>0.80210000000000004</v>
      </c>
      <c r="D16140" s="88">
        <v>17262.49260556154</v>
      </c>
    </row>
    <row r="16141" spans="3:4" x14ac:dyDescent="0.2">
      <c r="C16141" s="88">
        <v>0.80215000000000003</v>
      </c>
      <c r="D16141" s="88">
        <v>17262.569321745872</v>
      </c>
    </row>
    <row r="16142" spans="3:4" x14ac:dyDescent="0.2">
      <c r="C16142" s="88">
        <v>0.80220000000000002</v>
      </c>
      <c r="D16142" s="88">
        <v>17262.633989647093</v>
      </c>
    </row>
    <row r="16143" spans="3:4" x14ac:dyDescent="0.2">
      <c r="C16143" s="88">
        <v>0.80225000000000002</v>
      </c>
      <c r="D16143" s="88">
        <v>17263.411188343511</v>
      </c>
    </row>
    <row r="16144" spans="3:4" x14ac:dyDescent="0.2">
      <c r="C16144" s="88">
        <v>0.80230000000000001</v>
      </c>
      <c r="D16144" s="88">
        <v>17263.554707810788</v>
      </c>
    </row>
    <row r="16145" spans="3:4" x14ac:dyDescent="0.2">
      <c r="C16145" s="88">
        <v>0.80235000000000001</v>
      </c>
      <c r="D16145" s="88">
        <v>17263.743365128204</v>
      </c>
    </row>
    <row r="16146" spans="3:4" x14ac:dyDescent="0.2">
      <c r="C16146" s="88">
        <v>0.8024</v>
      </c>
      <c r="D16146" s="88">
        <v>17263.980236411146</v>
      </c>
    </row>
    <row r="16147" spans="3:4" x14ac:dyDescent="0.2">
      <c r="C16147" s="88">
        <v>0.80245</v>
      </c>
      <c r="D16147" s="88">
        <v>17264.025438817498</v>
      </c>
    </row>
    <row r="16148" spans="3:4" x14ac:dyDescent="0.2">
      <c r="C16148" s="88">
        <v>0.80249999999999999</v>
      </c>
      <c r="D16148" s="88">
        <v>17264.411934706921</v>
      </c>
    </row>
    <row r="16149" spans="3:4" x14ac:dyDescent="0.2">
      <c r="C16149" s="88">
        <v>0.80254999999999999</v>
      </c>
      <c r="D16149" s="88">
        <v>17264.497175932465</v>
      </c>
    </row>
    <row r="16150" spans="3:4" x14ac:dyDescent="0.2">
      <c r="C16150" s="88">
        <v>0.80259999999999998</v>
      </c>
      <c r="D16150" s="88">
        <v>17264.798875741424</v>
      </c>
    </row>
    <row r="16151" spans="3:4" x14ac:dyDescent="0.2">
      <c r="C16151" s="88">
        <v>0.80264999999999997</v>
      </c>
      <c r="D16151" s="88">
        <v>17264.884651950648</v>
      </c>
    </row>
    <row r="16152" spans="3:4" x14ac:dyDescent="0.2">
      <c r="C16152" s="88">
        <v>0.80269999999999997</v>
      </c>
      <c r="D16152" s="88">
        <v>17264.972818692393</v>
      </c>
    </row>
    <row r="16153" spans="3:4" x14ac:dyDescent="0.2">
      <c r="C16153" s="88">
        <v>0.80274999999999996</v>
      </c>
      <c r="D16153" s="88">
        <v>17265.122534154005</v>
      </c>
    </row>
    <row r="16154" spans="3:4" x14ac:dyDescent="0.2">
      <c r="C16154" s="88">
        <v>0.80279999999999996</v>
      </c>
      <c r="D16154" s="88">
        <v>17265.202238115653</v>
      </c>
    </row>
    <row r="16155" spans="3:4" x14ac:dyDescent="0.2">
      <c r="C16155" s="88">
        <v>0.80284999999999995</v>
      </c>
      <c r="D16155" s="88">
        <v>17265.252855956358</v>
      </c>
    </row>
    <row r="16156" spans="3:4" x14ac:dyDescent="0.2">
      <c r="C16156" s="88">
        <v>0.80289999999999995</v>
      </c>
      <c r="D16156" s="88">
        <v>17265.493418039714</v>
      </c>
    </row>
    <row r="16157" spans="3:4" x14ac:dyDescent="0.2">
      <c r="C16157" s="88">
        <v>0.80295000000000005</v>
      </c>
      <c r="D16157" s="88">
        <v>17266.045803673976</v>
      </c>
    </row>
    <row r="16158" spans="3:4" x14ac:dyDescent="0.2">
      <c r="C16158" s="88">
        <v>0.80300000000000005</v>
      </c>
      <c r="D16158" s="88">
        <v>17266.611022142381</v>
      </c>
    </row>
    <row r="16159" spans="3:4" x14ac:dyDescent="0.2">
      <c r="C16159" s="88">
        <v>0.80305000000000004</v>
      </c>
      <c r="D16159" s="88">
        <v>17266.626784509855</v>
      </c>
    </row>
    <row r="16160" spans="3:4" x14ac:dyDescent="0.2">
      <c r="C16160" s="88">
        <v>0.80310000000000004</v>
      </c>
      <c r="D16160" s="88">
        <v>17266.826259948484</v>
      </c>
    </row>
    <row r="16161" spans="3:4" x14ac:dyDescent="0.2">
      <c r="C16161" s="88">
        <v>0.80315000000000003</v>
      </c>
      <c r="D16161" s="88">
        <v>17266.849180568264</v>
      </c>
    </row>
    <row r="16162" spans="3:4" x14ac:dyDescent="0.2">
      <c r="C16162" s="88">
        <v>0.80320000000000003</v>
      </c>
      <c r="D16162" s="88">
        <v>17267.03552742883</v>
      </c>
    </row>
    <row r="16163" spans="3:4" x14ac:dyDescent="0.2">
      <c r="C16163" s="88">
        <v>0.80325000000000002</v>
      </c>
      <c r="D16163" s="88">
        <v>17267.287965880922</v>
      </c>
    </row>
    <row r="16164" spans="3:4" x14ac:dyDescent="0.2">
      <c r="C16164" s="88">
        <v>0.80330000000000001</v>
      </c>
      <c r="D16164" s="88">
        <v>17267.387882130821</v>
      </c>
    </row>
    <row r="16165" spans="3:4" x14ac:dyDescent="0.2">
      <c r="C16165" s="88">
        <v>0.80335000000000001</v>
      </c>
      <c r="D16165" s="88">
        <v>17267.907529765922</v>
      </c>
    </row>
    <row r="16166" spans="3:4" x14ac:dyDescent="0.2">
      <c r="C16166" s="88">
        <v>0.8034</v>
      </c>
      <c r="D16166" s="88">
        <v>17267.927305413206</v>
      </c>
    </row>
    <row r="16167" spans="3:4" x14ac:dyDescent="0.2">
      <c r="C16167" s="88">
        <v>0.80345</v>
      </c>
      <c r="D16167" s="88">
        <v>17267.935325586925</v>
      </c>
    </row>
    <row r="16168" spans="3:4" x14ac:dyDescent="0.2">
      <c r="C16168" s="88">
        <v>0.80349999999999999</v>
      </c>
      <c r="D16168" s="88">
        <v>17267.978393805617</v>
      </c>
    </row>
    <row r="16169" spans="3:4" x14ac:dyDescent="0.2">
      <c r="C16169" s="88">
        <v>0.80354999999999999</v>
      </c>
      <c r="D16169" s="88">
        <v>17268.020555865722</v>
      </c>
    </row>
    <row r="16170" spans="3:4" x14ac:dyDescent="0.2">
      <c r="C16170" s="88">
        <v>0.80359999999999998</v>
      </c>
      <c r="D16170" s="88">
        <v>17268.06635608511</v>
      </c>
    </row>
    <row r="16171" spans="3:4" x14ac:dyDescent="0.2">
      <c r="C16171" s="88">
        <v>0.80364999999999998</v>
      </c>
      <c r="D16171" s="88">
        <v>17268.300948732511</v>
      </c>
    </row>
    <row r="16172" spans="3:4" x14ac:dyDescent="0.2">
      <c r="C16172" s="88">
        <v>0.80369999999999997</v>
      </c>
      <c r="D16172" s="88">
        <v>17269.21127524921</v>
      </c>
    </row>
    <row r="16173" spans="3:4" x14ac:dyDescent="0.2">
      <c r="C16173" s="88">
        <v>0.80374999999999996</v>
      </c>
      <c r="D16173" s="88">
        <v>17269.399329738451</v>
      </c>
    </row>
    <row r="16174" spans="3:4" x14ac:dyDescent="0.2">
      <c r="C16174" s="88">
        <v>0.80379999999999996</v>
      </c>
      <c r="D16174" s="88">
        <v>17269.436843621341</v>
      </c>
    </row>
    <row r="16175" spans="3:4" x14ac:dyDescent="0.2">
      <c r="C16175" s="88">
        <v>0.80384999999999995</v>
      </c>
      <c r="D16175" s="88">
        <v>17269.535963583214</v>
      </c>
    </row>
    <row r="16176" spans="3:4" x14ac:dyDescent="0.2">
      <c r="C16176" s="88">
        <v>0.80389999999999995</v>
      </c>
      <c r="D16176" s="88">
        <v>17269.80738273542</v>
      </c>
    </row>
    <row r="16177" spans="3:4" x14ac:dyDescent="0.2">
      <c r="C16177" s="88">
        <v>0.80395000000000005</v>
      </c>
      <c r="D16177" s="88">
        <v>17269.82663986737</v>
      </c>
    </row>
    <row r="16178" spans="3:4" x14ac:dyDescent="0.2">
      <c r="C16178" s="88">
        <v>0.80400000000000005</v>
      </c>
      <c r="D16178" s="88">
        <v>17269.982442840908</v>
      </c>
    </row>
    <row r="16179" spans="3:4" x14ac:dyDescent="0.2">
      <c r="C16179" s="88">
        <v>0.80405000000000004</v>
      </c>
      <c r="D16179" s="88">
        <v>17270.508077303275</v>
      </c>
    </row>
    <row r="16180" spans="3:4" x14ac:dyDescent="0.2">
      <c r="C16180" s="88">
        <v>0.80410000000000004</v>
      </c>
      <c r="D16180" s="88">
        <v>17270.635396814334</v>
      </c>
    </row>
    <row r="16181" spans="3:4" x14ac:dyDescent="0.2">
      <c r="C16181" s="88">
        <v>0.80415000000000003</v>
      </c>
      <c r="D16181" s="88">
        <v>17271.212632272796</v>
      </c>
    </row>
    <row r="16182" spans="3:4" x14ac:dyDescent="0.2">
      <c r="C16182" s="88">
        <v>0.80420000000000003</v>
      </c>
      <c r="D16182" s="88">
        <v>17271.305024120004</v>
      </c>
    </row>
    <row r="16183" spans="3:4" x14ac:dyDescent="0.2">
      <c r="C16183" s="88">
        <v>0.80425000000000002</v>
      </c>
      <c r="D16183" s="88">
        <v>17271.410443551529</v>
      </c>
    </row>
    <row r="16184" spans="3:4" x14ac:dyDescent="0.2">
      <c r="C16184" s="88">
        <v>0.80430000000000001</v>
      </c>
      <c r="D16184" s="88">
        <v>17271.56434560645</v>
      </c>
    </row>
    <row r="16185" spans="3:4" x14ac:dyDescent="0.2">
      <c r="C16185" s="88">
        <v>0.80435000000000001</v>
      </c>
      <c r="D16185" s="88">
        <v>17271.854061502032</v>
      </c>
    </row>
    <row r="16186" spans="3:4" x14ac:dyDescent="0.2">
      <c r="C16186" s="88">
        <v>0.8044</v>
      </c>
      <c r="D16186" s="88">
        <v>17272.110430571804</v>
      </c>
    </row>
    <row r="16187" spans="3:4" x14ac:dyDescent="0.2">
      <c r="C16187" s="88">
        <v>0.80445</v>
      </c>
      <c r="D16187" s="88">
        <v>17272.209804282083</v>
      </c>
    </row>
    <row r="16188" spans="3:4" x14ac:dyDescent="0.2">
      <c r="C16188" s="88">
        <v>0.80449999999999999</v>
      </c>
      <c r="D16188" s="88">
        <v>17272.46006340822</v>
      </c>
    </row>
    <row r="16189" spans="3:4" x14ac:dyDescent="0.2">
      <c r="C16189" s="88">
        <v>0.80454999999999999</v>
      </c>
      <c r="D16189" s="88">
        <v>17272.462808494813</v>
      </c>
    </row>
    <row r="16190" spans="3:4" x14ac:dyDescent="0.2">
      <c r="C16190" s="88">
        <v>0.80459999999999998</v>
      </c>
      <c r="D16190" s="88">
        <v>17272.923173780549</v>
      </c>
    </row>
    <row r="16191" spans="3:4" x14ac:dyDescent="0.2">
      <c r="C16191" s="88">
        <v>0.80464999999999998</v>
      </c>
      <c r="D16191" s="88">
        <v>17273.087312312637</v>
      </c>
    </row>
    <row r="16192" spans="3:4" x14ac:dyDescent="0.2">
      <c r="C16192" s="88">
        <v>0.80469999999999997</v>
      </c>
      <c r="D16192" s="88">
        <v>17273.452235213259</v>
      </c>
    </row>
    <row r="16193" spans="3:4" x14ac:dyDescent="0.2">
      <c r="C16193" s="88">
        <v>0.80474999999999997</v>
      </c>
      <c r="D16193" s="88">
        <v>17273.809572442078</v>
      </c>
    </row>
    <row r="16194" spans="3:4" x14ac:dyDescent="0.2">
      <c r="C16194" s="88">
        <v>0.80479999999999996</v>
      </c>
      <c r="D16194" s="88">
        <v>17273.900901899186</v>
      </c>
    </row>
    <row r="16195" spans="3:4" x14ac:dyDescent="0.2">
      <c r="C16195" s="88">
        <v>0.80484999999999995</v>
      </c>
      <c r="D16195" s="88">
        <v>17274.093729645952</v>
      </c>
    </row>
    <row r="16196" spans="3:4" x14ac:dyDescent="0.2">
      <c r="C16196" s="88">
        <v>0.80489999999999995</v>
      </c>
      <c r="D16196" s="88">
        <v>17275.579430972826</v>
      </c>
    </row>
    <row r="16197" spans="3:4" x14ac:dyDescent="0.2">
      <c r="C16197" s="88">
        <v>0.80495000000000005</v>
      </c>
      <c r="D16197" s="88">
        <v>17275.674284216941</v>
      </c>
    </row>
    <row r="16198" spans="3:4" x14ac:dyDescent="0.2">
      <c r="C16198" s="88">
        <v>0.80500000000000005</v>
      </c>
      <c r="D16198" s="88">
        <v>17275.778771474153</v>
      </c>
    </row>
    <row r="16199" spans="3:4" x14ac:dyDescent="0.2">
      <c r="C16199" s="88">
        <v>0.80505000000000004</v>
      </c>
      <c r="D16199" s="88">
        <v>17275.914699980356</v>
      </c>
    </row>
    <row r="16200" spans="3:4" x14ac:dyDescent="0.2">
      <c r="C16200" s="88">
        <v>0.80510000000000004</v>
      </c>
      <c r="D16200" s="88">
        <v>17275.963985811872</v>
      </c>
    </row>
    <row r="16201" spans="3:4" x14ac:dyDescent="0.2">
      <c r="C16201" s="88">
        <v>0.80515000000000003</v>
      </c>
      <c r="D16201" s="88">
        <v>17276.052174469067</v>
      </c>
    </row>
    <row r="16202" spans="3:4" x14ac:dyDescent="0.2">
      <c r="C16202" s="88">
        <v>0.80520000000000003</v>
      </c>
      <c r="D16202" s="88">
        <v>17276.078021766425</v>
      </c>
    </row>
    <row r="16203" spans="3:4" x14ac:dyDescent="0.2">
      <c r="C16203" s="88">
        <v>0.80525000000000002</v>
      </c>
      <c r="D16203" s="88">
        <v>17276.16779728535</v>
      </c>
    </row>
    <row r="16204" spans="3:4" x14ac:dyDescent="0.2">
      <c r="C16204" s="88">
        <v>0.80530000000000002</v>
      </c>
      <c r="D16204" s="88">
        <v>17276.522203891371</v>
      </c>
    </row>
    <row r="16205" spans="3:4" x14ac:dyDescent="0.2">
      <c r="C16205" s="88">
        <v>0.80535000000000001</v>
      </c>
      <c r="D16205" s="88">
        <v>17277.040195371548</v>
      </c>
    </row>
    <row r="16206" spans="3:4" x14ac:dyDescent="0.2">
      <c r="C16206" s="88">
        <v>0.8054</v>
      </c>
      <c r="D16206" s="88">
        <v>17277.544054058635</v>
      </c>
    </row>
    <row r="16207" spans="3:4" x14ac:dyDescent="0.2">
      <c r="C16207" s="88">
        <v>0.80545</v>
      </c>
      <c r="D16207" s="88">
        <v>17277.600049493241</v>
      </c>
    </row>
    <row r="16208" spans="3:4" x14ac:dyDescent="0.2">
      <c r="C16208" s="88">
        <v>0.80549999999999999</v>
      </c>
      <c r="D16208" s="88">
        <v>17277.842956347969</v>
      </c>
    </row>
    <row r="16209" spans="3:4" x14ac:dyDescent="0.2">
      <c r="C16209" s="88">
        <v>0.80554999999999999</v>
      </c>
      <c r="D16209" s="88">
        <v>17278.445165315024</v>
      </c>
    </row>
    <row r="16210" spans="3:4" x14ac:dyDescent="0.2">
      <c r="C16210" s="88">
        <v>0.80559999999999998</v>
      </c>
      <c r="D16210" s="88">
        <v>17278.45143658993</v>
      </c>
    </row>
    <row r="16211" spans="3:4" x14ac:dyDescent="0.2">
      <c r="C16211" s="88">
        <v>0.80564999999999998</v>
      </c>
      <c r="D16211" s="88">
        <v>17278.473656615643</v>
      </c>
    </row>
    <row r="16212" spans="3:4" x14ac:dyDescent="0.2">
      <c r="C16212" s="88">
        <v>0.80569999999999997</v>
      </c>
      <c r="D16212" s="88">
        <v>17278.524598974542</v>
      </c>
    </row>
    <row r="16213" spans="3:4" x14ac:dyDescent="0.2">
      <c r="C16213" s="88">
        <v>0.80574999999999997</v>
      </c>
      <c r="D16213" s="88">
        <v>17279.316873007701</v>
      </c>
    </row>
    <row r="16214" spans="3:4" x14ac:dyDescent="0.2">
      <c r="C16214" s="88">
        <v>0.80579999999999996</v>
      </c>
      <c r="D16214" s="88">
        <v>17279.561591564488</v>
      </c>
    </row>
    <row r="16215" spans="3:4" x14ac:dyDescent="0.2">
      <c r="C16215" s="88">
        <v>0.80584999999999996</v>
      </c>
      <c r="D16215" s="88">
        <v>17279.653746429885</v>
      </c>
    </row>
    <row r="16216" spans="3:4" x14ac:dyDescent="0.2">
      <c r="C16216" s="88">
        <v>0.80589999999999995</v>
      </c>
      <c r="D16216" s="88">
        <v>17280.155202985705</v>
      </c>
    </row>
    <row r="16217" spans="3:4" x14ac:dyDescent="0.2">
      <c r="C16217" s="88">
        <v>0.80595000000000006</v>
      </c>
      <c r="D16217" s="88">
        <v>17280.266375842039</v>
      </c>
    </row>
    <row r="16218" spans="3:4" x14ac:dyDescent="0.2">
      <c r="C16218" s="88">
        <v>0.80600000000000005</v>
      </c>
      <c r="D16218" s="88">
        <v>17280.441960742271</v>
      </c>
    </row>
    <row r="16219" spans="3:4" x14ac:dyDescent="0.2">
      <c r="C16219" s="88">
        <v>0.80605000000000004</v>
      </c>
      <c r="D16219" s="88">
        <v>17280.599052081616</v>
      </c>
    </row>
    <row r="16220" spans="3:4" x14ac:dyDescent="0.2">
      <c r="C16220" s="88">
        <v>0.80610000000000004</v>
      </c>
      <c r="D16220" s="88">
        <v>17280.702382265434</v>
      </c>
    </row>
    <row r="16221" spans="3:4" x14ac:dyDescent="0.2">
      <c r="C16221" s="88">
        <v>0.80615000000000003</v>
      </c>
      <c r="D16221" s="88">
        <v>17280.782733037646</v>
      </c>
    </row>
    <row r="16222" spans="3:4" x14ac:dyDescent="0.2">
      <c r="C16222" s="88">
        <v>0.80620000000000003</v>
      </c>
      <c r="D16222" s="88">
        <v>17281.158930959933</v>
      </c>
    </row>
    <row r="16223" spans="3:4" x14ac:dyDescent="0.2">
      <c r="C16223" s="88">
        <v>0.80625000000000002</v>
      </c>
      <c r="D16223" s="88">
        <v>17281.347924640802</v>
      </c>
    </row>
    <row r="16224" spans="3:4" x14ac:dyDescent="0.2">
      <c r="C16224" s="88">
        <v>0.80630000000000002</v>
      </c>
      <c r="D16224" s="88">
        <v>17281.487648234994</v>
      </c>
    </row>
    <row r="16225" spans="3:4" x14ac:dyDescent="0.2">
      <c r="C16225" s="88">
        <v>0.80635000000000001</v>
      </c>
      <c r="D16225" s="88">
        <v>17281.521720817524</v>
      </c>
    </row>
    <row r="16226" spans="3:4" x14ac:dyDescent="0.2">
      <c r="C16226" s="88">
        <v>0.80640000000000001</v>
      </c>
      <c r="D16226" s="88">
        <v>17281.634360648972</v>
      </c>
    </row>
    <row r="16227" spans="3:4" x14ac:dyDescent="0.2">
      <c r="C16227" s="88">
        <v>0.80645</v>
      </c>
      <c r="D16227" s="88">
        <v>17281.893722909714</v>
      </c>
    </row>
    <row r="16228" spans="3:4" x14ac:dyDescent="0.2">
      <c r="C16228" s="88">
        <v>0.80649999999999999</v>
      </c>
      <c r="D16228" s="88">
        <v>17282.067288292052</v>
      </c>
    </row>
    <row r="16229" spans="3:4" x14ac:dyDescent="0.2">
      <c r="C16229" s="88">
        <v>0.80654999999999999</v>
      </c>
      <c r="D16229" s="88">
        <v>17282.13686964348</v>
      </c>
    </row>
    <row r="16230" spans="3:4" x14ac:dyDescent="0.2">
      <c r="C16230" s="88">
        <v>0.80659999999999998</v>
      </c>
      <c r="D16230" s="88">
        <v>17282.413045943267</v>
      </c>
    </row>
    <row r="16231" spans="3:4" x14ac:dyDescent="0.2">
      <c r="C16231" s="88">
        <v>0.80664999999999998</v>
      </c>
      <c r="D16231" s="88">
        <v>17282.577622422796</v>
      </c>
    </row>
    <row r="16232" spans="3:4" x14ac:dyDescent="0.2">
      <c r="C16232" s="88">
        <v>0.80669999999999997</v>
      </c>
      <c r="D16232" s="88">
        <v>17282.847864625892</v>
      </c>
    </row>
    <row r="16233" spans="3:4" x14ac:dyDescent="0.2">
      <c r="C16233" s="88">
        <v>0.80674999999999997</v>
      </c>
      <c r="D16233" s="88">
        <v>17282.990182381538</v>
      </c>
    </row>
    <row r="16234" spans="3:4" x14ac:dyDescent="0.2">
      <c r="C16234" s="88">
        <v>0.80679999999999996</v>
      </c>
      <c r="D16234" s="88">
        <v>17283.395020111093</v>
      </c>
    </row>
    <row r="16235" spans="3:4" x14ac:dyDescent="0.2">
      <c r="C16235" s="88">
        <v>0.80684999999999996</v>
      </c>
      <c r="D16235" s="88">
        <v>17283.402436611686</v>
      </c>
    </row>
    <row r="16236" spans="3:4" x14ac:dyDescent="0.2">
      <c r="C16236" s="88">
        <v>0.80689999999999995</v>
      </c>
      <c r="D16236" s="88">
        <v>17283.543322975955</v>
      </c>
    </row>
    <row r="16237" spans="3:4" x14ac:dyDescent="0.2">
      <c r="C16237" s="88">
        <v>0.80694999999999995</v>
      </c>
      <c r="D16237" s="88">
        <v>17283.60471944902</v>
      </c>
    </row>
    <row r="16238" spans="3:4" x14ac:dyDescent="0.2">
      <c r="C16238" s="88">
        <v>0.80700000000000005</v>
      </c>
      <c r="D16238" s="88">
        <v>17283.909318497164</v>
      </c>
    </row>
    <row r="16239" spans="3:4" x14ac:dyDescent="0.2">
      <c r="C16239" s="88">
        <v>0.80705000000000005</v>
      </c>
      <c r="D16239" s="88">
        <v>17283.922431116527</v>
      </c>
    </row>
    <row r="16240" spans="3:4" x14ac:dyDescent="0.2">
      <c r="C16240" s="88">
        <v>0.80710000000000004</v>
      </c>
      <c r="D16240" s="88">
        <v>17283.933537258163</v>
      </c>
    </row>
    <row r="16241" spans="3:4" x14ac:dyDescent="0.2">
      <c r="C16241" s="88">
        <v>0.80715000000000003</v>
      </c>
      <c r="D16241" s="88">
        <v>17284.308002448732</v>
      </c>
    </row>
    <row r="16242" spans="3:4" x14ac:dyDescent="0.2">
      <c r="C16242" s="88">
        <v>0.80720000000000003</v>
      </c>
      <c r="D16242" s="88">
        <v>17284.324337793991</v>
      </c>
    </row>
    <row r="16243" spans="3:4" x14ac:dyDescent="0.2">
      <c r="C16243" s="88">
        <v>0.80725000000000002</v>
      </c>
      <c r="D16243" s="88">
        <v>17284.589364099666</v>
      </c>
    </row>
    <row r="16244" spans="3:4" x14ac:dyDescent="0.2">
      <c r="C16244" s="88">
        <v>0.80730000000000002</v>
      </c>
      <c r="D16244" s="88">
        <v>17284.868159465026</v>
      </c>
    </row>
    <row r="16245" spans="3:4" x14ac:dyDescent="0.2">
      <c r="C16245" s="88">
        <v>0.80735000000000001</v>
      </c>
      <c r="D16245" s="88">
        <v>17285.080905155257</v>
      </c>
    </row>
    <row r="16246" spans="3:4" x14ac:dyDescent="0.2">
      <c r="C16246" s="88">
        <v>0.80740000000000001</v>
      </c>
      <c r="D16246" s="88">
        <v>17285.085400534877</v>
      </c>
    </row>
    <row r="16247" spans="3:4" x14ac:dyDescent="0.2">
      <c r="C16247" s="88">
        <v>0.80745</v>
      </c>
      <c r="D16247" s="88">
        <v>17285.9600774053</v>
      </c>
    </row>
    <row r="16248" spans="3:4" x14ac:dyDescent="0.2">
      <c r="C16248" s="88">
        <v>0.8075</v>
      </c>
      <c r="D16248" s="88">
        <v>17286.19084659393</v>
      </c>
    </row>
    <row r="16249" spans="3:4" x14ac:dyDescent="0.2">
      <c r="C16249" s="88">
        <v>0.80754999999999999</v>
      </c>
      <c r="D16249" s="88">
        <v>17286.466920999297</v>
      </c>
    </row>
    <row r="16250" spans="3:4" x14ac:dyDescent="0.2">
      <c r="C16250" s="88">
        <v>0.80759999999999998</v>
      </c>
      <c r="D16250" s="88">
        <v>17286.8720196705</v>
      </c>
    </row>
    <row r="16251" spans="3:4" x14ac:dyDescent="0.2">
      <c r="C16251" s="88">
        <v>0.80764999999999998</v>
      </c>
      <c r="D16251" s="88">
        <v>17286.88510336613</v>
      </c>
    </row>
    <row r="16252" spans="3:4" x14ac:dyDescent="0.2">
      <c r="C16252" s="88">
        <v>0.80769999999999997</v>
      </c>
      <c r="D16252" s="88">
        <v>17287.256187316394</v>
      </c>
    </row>
    <row r="16253" spans="3:4" x14ac:dyDescent="0.2">
      <c r="C16253" s="88">
        <v>0.80774999999999997</v>
      </c>
      <c r="D16253" s="88">
        <v>17287.462524152677</v>
      </c>
    </row>
    <row r="16254" spans="3:4" x14ac:dyDescent="0.2">
      <c r="C16254" s="88">
        <v>0.80779999999999996</v>
      </c>
      <c r="D16254" s="88">
        <v>17287.477583978245</v>
      </c>
    </row>
    <row r="16255" spans="3:4" x14ac:dyDescent="0.2">
      <c r="C16255" s="88">
        <v>0.80784999999999996</v>
      </c>
      <c r="D16255" s="88">
        <v>17287.77555529261</v>
      </c>
    </row>
    <row r="16256" spans="3:4" x14ac:dyDescent="0.2">
      <c r="C16256" s="88">
        <v>0.80789999999999995</v>
      </c>
      <c r="D16256" s="88">
        <v>17288.088591062158</v>
      </c>
    </row>
    <row r="16257" spans="3:4" x14ac:dyDescent="0.2">
      <c r="C16257" s="88">
        <v>0.80794999999999995</v>
      </c>
      <c r="D16257" s="88">
        <v>17288.868754182779</v>
      </c>
    </row>
    <row r="16258" spans="3:4" x14ac:dyDescent="0.2">
      <c r="C16258" s="88">
        <v>0.80800000000000005</v>
      </c>
      <c r="D16258" s="88">
        <v>17288.872458589129</v>
      </c>
    </row>
    <row r="16259" spans="3:4" x14ac:dyDescent="0.2">
      <c r="C16259" s="88">
        <v>0.80805000000000005</v>
      </c>
      <c r="D16259" s="88">
        <v>17289.005310708893</v>
      </c>
    </row>
    <row r="16260" spans="3:4" x14ac:dyDescent="0.2">
      <c r="C16260" s="88">
        <v>0.80810000000000004</v>
      </c>
      <c r="D16260" s="88">
        <v>17289.076781449294</v>
      </c>
    </row>
    <row r="16261" spans="3:4" x14ac:dyDescent="0.2">
      <c r="C16261" s="88">
        <v>0.80815000000000003</v>
      </c>
      <c r="D16261" s="88">
        <v>17289.57496022452</v>
      </c>
    </row>
    <row r="16262" spans="3:4" x14ac:dyDescent="0.2">
      <c r="C16262" s="88">
        <v>0.80820000000000003</v>
      </c>
      <c r="D16262" s="88">
        <v>17289.854208560926</v>
      </c>
    </row>
    <row r="16263" spans="3:4" x14ac:dyDescent="0.2">
      <c r="C16263" s="88">
        <v>0.80825000000000002</v>
      </c>
      <c r="D16263" s="88">
        <v>17290.120614663792</v>
      </c>
    </row>
    <row r="16264" spans="3:4" x14ac:dyDescent="0.2">
      <c r="C16264" s="88">
        <v>0.80830000000000002</v>
      </c>
      <c r="D16264" s="88">
        <v>17290.383190575165</v>
      </c>
    </row>
    <row r="16265" spans="3:4" x14ac:dyDescent="0.2">
      <c r="C16265" s="88">
        <v>0.80835000000000001</v>
      </c>
      <c r="D16265" s="88">
        <v>17290.391464554225</v>
      </c>
    </row>
    <row r="16266" spans="3:4" x14ac:dyDescent="0.2">
      <c r="C16266" s="88">
        <v>0.80840000000000001</v>
      </c>
      <c r="D16266" s="88">
        <v>17290.437080141113</v>
      </c>
    </row>
    <row r="16267" spans="3:4" x14ac:dyDescent="0.2">
      <c r="C16267" s="88">
        <v>0.80845</v>
      </c>
      <c r="D16267" s="88">
        <v>17290.705231399948</v>
      </c>
    </row>
    <row r="16268" spans="3:4" x14ac:dyDescent="0.2">
      <c r="C16268" s="88">
        <v>0.8085</v>
      </c>
      <c r="D16268" s="88">
        <v>17291.244329574889</v>
      </c>
    </row>
    <row r="16269" spans="3:4" x14ac:dyDescent="0.2">
      <c r="C16269" s="88">
        <v>0.80854999999999999</v>
      </c>
      <c r="D16269" s="88">
        <v>17291.269939845315</v>
      </c>
    </row>
    <row r="16270" spans="3:4" x14ac:dyDescent="0.2">
      <c r="C16270" s="88">
        <v>0.80859999999999999</v>
      </c>
      <c r="D16270" s="88">
        <v>17291.44819750858</v>
      </c>
    </row>
    <row r="16271" spans="3:4" x14ac:dyDescent="0.2">
      <c r="C16271" s="88">
        <v>0.80864999999999998</v>
      </c>
      <c r="D16271" s="88">
        <v>17291.559133262086</v>
      </c>
    </row>
    <row r="16272" spans="3:4" x14ac:dyDescent="0.2">
      <c r="C16272" s="88">
        <v>0.80869999999999997</v>
      </c>
      <c r="D16272" s="88">
        <v>17291.863210975418</v>
      </c>
    </row>
    <row r="16273" spans="3:4" x14ac:dyDescent="0.2">
      <c r="C16273" s="88">
        <v>0.80874999999999997</v>
      </c>
      <c r="D16273" s="88">
        <v>17292.077795435416</v>
      </c>
    </row>
    <row r="16274" spans="3:4" x14ac:dyDescent="0.2">
      <c r="C16274" s="88">
        <v>0.80879999999999996</v>
      </c>
      <c r="D16274" s="88">
        <v>17292.214138338582</v>
      </c>
    </row>
    <row r="16275" spans="3:4" x14ac:dyDescent="0.2">
      <c r="C16275" s="88">
        <v>0.80884999999999996</v>
      </c>
      <c r="D16275" s="88">
        <v>17292.509913079575</v>
      </c>
    </row>
    <row r="16276" spans="3:4" x14ac:dyDescent="0.2">
      <c r="C16276" s="88">
        <v>0.80889999999999995</v>
      </c>
      <c r="D16276" s="88">
        <v>17292.873263126374</v>
      </c>
    </row>
    <row r="16277" spans="3:4" x14ac:dyDescent="0.2">
      <c r="C16277" s="88">
        <v>0.80894999999999995</v>
      </c>
      <c r="D16277" s="88">
        <v>17292.927771642007</v>
      </c>
    </row>
    <row r="16278" spans="3:4" x14ac:dyDescent="0.2">
      <c r="C16278" s="88">
        <v>0.80900000000000005</v>
      </c>
      <c r="D16278" s="88">
        <v>17293.062586886841</v>
      </c>
    </row>
    <row r="16279" spans="3:4" x14ac:dyDescent="0.2">
      <c r="C16279" s="88">
        <v>0.80905000000000005</v>
      </c>
      <c r="D16279" s="88">
        <v>17293.23258228082</v>
      </c>
    </row>
    <row r="16280" spans="3:4" x14ac:dyDescent="0.2">
      <c r="C16280" s="88">
        <v>0.80910000000000004</v>
      </c>
      <c r="D16280" s="88">
        <v>17293.325675758853</v>
      </c>
    </row>
    <row r="16281" spans="3:4" x14ac:dyDescent="0.2">
      <c r="C16281" s="88">
        <v>0.80915000000000004</v>
      </c>
      <c r="D16281" s="88">
        <v>17293.360629296734</v>
      </c>
    </row>
    <row r="16282" spans="3:4" x14ac:dyDescent="0.2">
      <c r="C16282" s="88">
        <v>0.80920000000000003</v>
      </c>
      <c r="D16282" s="88">
        <v>17293.418141372786</v>
      </c>
    </row>
    <row r="16283" spans="3:4" x14ac:dyDescent="0.2">
      <c r="C16283" s="88">
        <v>0.80925000000000002</v>
      </c>
      <c r="D16283" s="88">
        <v>17293.583811814329</v>
      </c>
    </row>
    <row r="16284" spans="3:4" x14ac:dyDescent="0.2">
      <c r="C16284" s="88">
        <v>0.80930000000000002</v>
      </c>
      <c r="D16284" s="88">
        <v>17293.981088946424</v>
      </c>
    </row>
    <row r="16285" spans="3:4" x14ac:dyDescent="0.2">
      <c r="C16285" s="88">
        <v>0.80935000000000001</v>
      </c>
      <c r="D16285" s="88">
        <v>17293.995092591646</v>
      </c>
    </row>
    <row r="16286" spans="3:4" x14ac:dyDescent="0.2">
      <c r="C16286" s="88">
        <v>0.80940000000000001</v>
      </c>
      <c r="D16286" s="88">
        <v>17294.778258255057</v>
      </c>
    </row>
    <row r="16287" spans="3:4" x14ac:dyDescent="0.2">
      <c r="C16287" s="88">
        <v>0.80945</v>
      </c>
      <c r="D16287" s="88">
        <v>17294.883424692656</v>
      </c>
    </row>
    <row r="16288" spans="3:4" x14ac:dyDescent="0.2">
      <c r="C16288" s="88">
        <v>0.8095</v>
      </c>
      <c r="D16288" s="88">
        <v>17294.953462705085</v>
      </c>
    </row>
    <row r="16289" spans="3:4" x14ac:dyDescent="0.2">
      <c r="C16289" s="88">
        <v>0.80954999999999999</v>
      </c>
      <c r="D16289" s="88">
        <v>17294.975410569241</v>
      </c>
    </row>
    <row r="16290" spans="3:4" x14ac:dyDescent="0.2">
      <c r="C16290" s="88">
        <v>0.80959999999999999</v>
      </c>
      <c r="D16290" s="88">
        <v>17295.582687131176</v>
      </c>
    </row>
    <row r="16291" spans="3:4" x14ac:dyDescent="0.2">
      <c r="C16291" s="88">
        <v>0.80964999999999998</v>
      </c>
      <c r="D16291" s="88">
        <v>17296.178939956375</v>
      </c>
    </row>
    <row r="16292" spans="3:4" x14ac:dyDescent="0.2">
      <c r="C16292" s="88">
        <v>0.80969999999999998</v>
      </c>
      <c r="D16292" s="88">
        <v>17296.404598547382</v>
      </c>
    </row>
    <row r="16293" spans="3:4" x14ac:dyDescent="0.2">
      <c r="C16293" s="88">
        <v>0.80974999999999997</v>
      </c>
      <c r="D16293" s="88">
        <v>17296.730977555661</v>
      </c>
    </row>
    <row r="16294" spans="3:4" x14ac:dyDescent="0.2">
      <c r="C16294" s="88">
        <v>0.80979999999999996</v>
      </c>
      <c r="D16294" s="88">
        <v>17296.902189766581</v>
      </c>
    </row>
    <row r="16295" spans="3:4" x14ac:dyDescent="0.2">
      <c r="C16295" s="88">
        <v>0.80984999999999996</v>
      </c>
      <c r="D16295" s="88">
        <v>17297.027053230388</v>
      </c>
    </row>
    <row r="16296" spans="3:4" x14ac:dyDescent="0.2">
      <c r="C16296" s="88">
        <v>0.80989999999999995</v>
      </c>
      <c r="D16296" s="88">
        <v>17297.185094637956</v>
      </c>
    </row>
    <row r="16297" spans="3:4" x14ac:dyDescent="0.2">
      <c r="C16297" s="88">
        <v>0.80994999999999995</v>
      </c>
      <c r="D16297" s="88">
        <v>17297.368013315088</v>
      </c>
    </row>
    <row r="16298" spans="3:4" x14ac:dyDescent="0.2">
      <c r="C16298" s="88">
        <v>0.81</v>
      </c>
      <c r="D16298" s="88">
        <v>17297.826064587072</v>
      </c>
    </row>
    <row r="16299" spans="3:4" x14ac:dyDescent="0.2">
      <c r="C16299" s="88">
        <v>0.81005000000000005</v>
      </c>
      <c r="D16299" s="88">
        <v>17298.475131485713</v>
      </c>
    </row>
    <row r="16300" spans="3:4" x14ac:dyDescent="0.2">
      <c r="C16300" s="88">
        <v>0.81010000000000004</v>
      </c>
      <c r="D16300" s="88">
        <v>17298.480957227908</v>
      </c>
    </row>
    <row r="16301" spans="3:4" x14ac:dyDescent="0.2">
      <c r="C16301" s="88">
        <v>0.81015000000000004</v>
      </c>
      <c r="D16301" s="88">
        <v>17298.521241189141</v>
      </c>
    </row>
    <row r="16302" spans="3:4" x14ac:dyDescent="0.2">
      <c r="C16302" s="88">
        <v>0.81020000000000003</v>
      </c>
      <c r="D16302" s="88">
        <v>17298.643615391942</v>
      </c>
    </row>
    <row r="16303" spans="3:4" x14ac:dyDescent="0.2">
      <c r="C16303" s="88">
        <v>0.81025000000000003</v>
      </c>
      <c r="D16303" s="88">
        <v>17299.213537473137</v>
      </c>
    </row>
    <row r="16304" spans="3:4" x14ac:dyDescent="0.2">
      <c r="C16304" s="88">
        <v>0.81030000000000002</v>
      </c>
      <c r="D16304" s="88">
        <v>17299.43796529029</v>
      </c>
    </row>
    <row r="16305" spans="3:4" x14ac:dyDescent="0.2">
      <c r="C16305" s="88">
        <v>0.81035000000000001</v>
      </c>
      <c r="D16305" s="88">
        <v>17299.523583496051</v>
      </c>
    </row>
    <row r="16306" spans="3:4" x14ac:dyDescent="0.2">
      <c r="C16306" s="88">
        <v>0.81040000000000001</v>
      </c>
      <c r="D16306" s="88">
        <v>17299.606088752062</v>
      </c>
    </row>
    <row r="16307" spans="3:4" x14ac:dyDescent="0.2">
      <c r="C16307" s="88">
        <v>0.81045</v>
      </c>
      <c r="D16307" s="88">
        <v>17299.608969211033</v>
      </c>
    </row>
    <row r="16308" spans="3:4" x14ac:dyDescent="0.2">
      <c r="C16308" s="88">
        <v>0.8105</v>
      </c>
      <c r="D16308" s="88">
        <v>17299.903687176942</v>
      </c>
    </row>
    <row r="16309" spans="3:4" x14ac:dyDescent="0.2">
      <c r="C16309" s="88">
        <v>0.81054999999999999</v>
      </c>
      <c r="D16309" s="88">
        <v>17299.908750065842</v>
      </c>
    </row>
    <row r="16310" spans="3:4" x14ac:dyDescent="0.2">
      <c r="C16310" s="88">
        <v>0.81059999999999999</v>
      </c>
      <c r="D16310" s="88">
        <v>17300.271870349057</v>
      </c>
    </row>
    <row r="16311" spans="3:4" x14ac:dyDescent="0.2">
      <c r="C16311" s="88">
        <v>0.81064999999999998</v>
      </c>
      <c r="D16311" s="88">
        <v>17300.413619318522</v>
      </c>
    </row>
    <row r="16312" spans="3:4" x14ac:dyDescent="0.2">
      <c r="C16312" s="88">
        <v>0.81069999999999998</v>
      </c>
      <c r="D16312" s="88">
        <v>17300.957524824065</v>
      </c>
    </row>
    <row r="16313" spans="3:4" x14ac:dyDescent="0.2">
      <c r="C16313" s="88">
        <v>0.81074999999999997</v>
      </c>
      <c r="D16313" s="88">
        <v>17300.997316417663</v>
      </c>
    </row>
    <row r="16314" spans="3:4" x14ac:dyDescent="0.2">
      <c r="C16314" s="88">
        <v>0.81079999999999997</v>
      </c>
      <c r="D16314" s="88">
        <v>17301.337336796289</v>
      </c>
    </row>
    <row r="16315" spans="3:4" x14ac:dyDescent="0.2">
      <c r="C16315" s="88">
        <v>0.81084999999999996</v>
      </c>
      <c r="D16315" s="88">
        <v>17301.469349663665</v>
      </c>
    </row>
    <row r="16316" spans="3:4" x14ac:dyDescent="0.2">
      <c r="C16316" s="88">
        <v>0.81089999999999995</v>
      </c>
      <c r="D16316" s="88">
        <v>17301.489727095901</v>
      </c>
    </row>
    <row r="16317" spans="3:4" x14ac:dyDescent="0.2">
      <c r="C16317" s="88">
        <v>0.81094999999999995</v>
      </c>
      <c r="D16317" s="88">
        <v>17301.532705255006</v>
      </c>
    </row>
    <row r="16318" spans="3:4" x14ac:dyDescent="0.2">
      <c r="C16318" s="88">
        <v>0.81100000000000005</v>
      </c>
      <c r="D16318" s="88">
        <v>17301.648452152134</v>
      </c>
    </row>
    <row r="16319" spans="3:4" x14ac:dyDescent="0.2">
      <c r="C16319" s="88">
        <v>0.81105000000000005</v>
      </c>
      <c r="D16319" s="88">
        <v>17301.725281435007</v>
      </c>
    </row>
    <row r="16320" spans="3:4" x14ac:dyDescent="0.2">
      <c r="C16320" s="88">
        <v>0.81110000000000004</v>
      </c>
      <c r="D16320" s="88">
        <v>17301.866449942307</v>
      </c>
    </row>
    <row r="16321" spans="3:4" x14ac:dyDescent="0.2">
      <c r="C16321" s="88">
        <v>0.81115000000000004</v>
      </c>
      <c r="D16321" s="88">
        <v>17302.716992484566</v>
      </c>
    </row>
    <row r="16322" spans="3:4" x14ac:dyDescent="0.2">
      <c r="C16322" s="88">
        <v>0.81120000000000003</v>
      </c>
      <c r="D16322" s="88">
        <v>17302.923986421385</v>
      </c>
    </row>
    <row r="16323" spans="3:4" x14ac:dyDescent="0.2">
      <c r="C16323" s="88">
        <v>0.81125000000000003</v>
      </c>
      <c r="D16323" s="88">
        <v>17302.98331825218</v>
      </c>
    </row>
    <row r="16324" spans="3:4" x14ac:dyDescent="0.2">
      <c r="C16324" s="88">
        <v>0.81130000000000002</v>
      </c>
      <c r="D16324" s="88">
        <v>17302.998063063944</v>
      </c>
    </row>
    <row r="16325" spans="3:4" x14ac:dyDescent="0.2">
      <c r="C16325" s="88">
        <v>0.81135000000000002</v>
      </c>
      <c r="D16325" s="88">
        <v>17303.203714850279</v>
      </c>
    </row>
    <row r="16326" spans="3:4" x14ac:dyDescent="0.2">
      <c r="C16326" s="88">
        <v>0.81140000000000001</v>
      </c>
      <c r="D16326" s="88">
        <v>17303.260718208618</v>
      </c>
    </row>
    <row r="16327" spans="3:4" x14ac:dyDescent="0.2">
      <c r="C16327" s="88">
        <v>0.81145</v>
      </c>
      <c r="D16327" s="88">
        <v>17303.373771217404</v>
      </c>
    </row>
    <row r="16328" spans="3:4" x14ac:dyDescent="0.2">
      <c r="C16328" s="88">
        <v>0.8115</v>
      </c>
      <c r="D16328" s="88">
        <v>17303.481534065897</v>
      </c>
    </row>
    <row r="16329" spans="3:4" x14ac:dyDescent="0.2">
      <c r="C16329" s="88">
        <v>0.81154999999999999</v>
      </c>
      <c r="D16329" s="88">
        <v>17304.126220555521</v>
      </c>
    </row>
    <row r="16330" spans="3:4" x14ac:dyDescent="0.2">
      <c r="C16330" s="88">
        <v>0.81159999999999999</v>
      </c>
      <c r="D16330" s="88">
        <v>17304.364159859739</v>
      </c>
    </row>
    <row r="16331" spans="3:4" x14ac:dyDescent="0.2">
      <c r="C16331" s="88">
        <v>0.81164999999999998</v>
      </c>
      <c r="D16331" s="88">
        <v>17304.590310171232</v>
      </c>
    </row>
    <row r="16332" spans="3:4" x14ac:dyDescent="0.2">
      <c r="C16332" s="88">
        <v>0.81169999999999998</v>
      </c>
      <c r="D16332" s="88">
        <v>17305.132064543806</v>
      </c>
    </row>
    <row r="16333" spans="3:4" x14ac:dyDescent="0.2">
      <c r="C16333" s="88">
        <v>0.81174999999999997</v>
      </c>
      <c r="D16333" s="88">
        <v>17305.247136194717</v>
      </c>
    </row>
    <row r="16334" spans="3:4" x14ac:dyDescent="0.2">
      <c r="C16334" s="88">
        <v>0.81179999999999997</v>
      </c>
      <c r="D16334" s="88">
        <v>17305.614844940879</v>
      </c>
    </row>
    <row r="16335" spans="3:4" x14ac:dyDescent="0.2">
      <c r="C16335" s="88">
        <v>0.81184999999999996</v>
      </c>
      <c r="D16335" s="88">
        <v>17305.859145781349</v>
      </c>
    </row>
    <row r="16336" spans="3:4" x14ac:dyDescent="0.2">
      <c r="C16336" s="88">
        <v>0.81189999999999996</v>
      </c>
      <c r="D16336" s="88">
        <v>17306.014341647326</v>
      </c>
    </row>
    <row r="16337" spans="3:4" x14ac:dyDescent="0.2">
      <c r="C16337" s="88">
        <v>0.81194999999999995</v>
      </c>
      <c r="D16337" s="88">
        <v>17306.084342355214</v>
      </c>
    </row>
    <row r="16338" spans="3:4" x14ac:dyDescent="0.2">
      <c r="C16338" s="88">
        <v>0.81200000000000006</v>
      </c>
      <c r="D16338" s="88">
        <v>17306.380095100223</v>
      </c>
    </row>
    <row r="16339" spans="3:4" x14ac:dyDescent="0.2">
      <c r="C16339" s="88">
        <v>0.81205000000000005</v>
      </c>
      <c r="D16339" s="88">
        <v>17306.539144840273</v>
      </c>
    </row>
    <row r="16340" spans="3:4" x14ac:dyDescent="0.2">
      <c r="C16340" s="88">
        <v>0.81210000000000004</v>
      </c>
      <c r="D16340" s="88">
        <v>17306.731372127342</v>
      </c>
    </row>
    <row r="16341" spans="3:4" x14ac:dyDescent="0.2">
      <c r="C16341" s="88">
        <v>0.81215000000000004</v>
      </c>
      <c r="D16341" s="88">
        <v>17306.775703974308</v>
      </c>
    </row>
    <row r="16342" spans="3:4" x14ac:dyDescent="0.2">
      <c r="C16342" s="88">
        <v>0.81220000000000003</v>
      </c>
      <c r="D16342" s="88">
        <v>17307.375841030629</v>
      </c>
    </row>
    <row r="16343" spans="3:4" x14ac:dyDescent="0.2">
      <c r="C16343" s="88">
        <v>0.81225000000000003</v>
      </c>
      <c r="D16343" s="88">
        <v>17307.38547726164</v>
      </c>
    </row>
    <row r="16344" spans="3:4" x14ac:dyDescent="0.2">
      <c r="C16344" s="88">
        <v>0.81230000000000002</v>
      </c>
      <c r="D16344" s="88">
        <v>17308.123764659969</v>
      </c>
    </row>
    <row r="16345" spans="3:4" x14ac:dyDescent="0.2">
      <c r="C16345" s="88">
        <v>0.81235000000000002</v>
      </c>
      <c r="D16345" s="88">
        <v>17308.484872016845</v>
      </c>
    </row>
    <row r="16346" spans="3:4" x14ac:dyDescent="0.2">
      <c r="C16346" s="88">
        <v>0.81240000000000001</v>
      </c>
      <c r="D16346" s="88">
        <v>17308.655323361982</v>
      </c>
    </row>
    <row r="16347" spans="3:4" x14ac:dyDescent="0.2">
      <c r="C16347" s="88">
        <v>0.81245000000000001</v>
      </c>
      <c r="D16347" s="88">
        <v>17308.854795103784</v>
      </c>
    </row>
    <row r="16348" spans="3:4" x14ac:dyDescent="0.2">
      <c r="C16348" s="88">
        <v>0.8125</v>
      </c>
      <c r="D16348" s="88">
        <v>17308.958032508424</v>
      </c>
    </row>
    <row r="16349" spans="3:4" x14ac:dyDescent="0.2">
      <c r="C16349" s="88">
        <v>0.81254999999999999</v>
      </c>
      <c r="D16349" s="88">
        <v>17309.107318352228</v>
      </c>
    </row>
    <row r="16350" spans="3:4" x14ac:dyDescent="0.2">
      <c r="C16350" s="88">
        <v>0.81259999999999999</v>
      </c>
      <c r="D16350" s="88">
        <v>17309.317857233287</v>
      </c>
    </row>
    <row r="16351" spans="3:4" x14ac:dyDescent="0.2">
      <c r="C16351" s="88">
        <v>0.81264999999999998</v>
      </c>
      <c r="D16351" s="88">
        <v>17309.335432169199</v>
      </c>
    </row>
    <row r="16352" spans="3:4" x14ac:dyDescent="0.2">
      <c r="C16352" s="88">
        <v>0.81269999999999998</v>
      </c>
      <c r="D16352" s="88">
        <v>17309.479032830168</v>
      </c>
    </row>
    <row r="16353" spans="3:4" x14ac:dyDescent="0.2">
      <c r="C16353" s="88">
        <v>0.81274999999999997</v>
      </c>
      <c r="D16353" s="88">
        <v>17309.526934484682</v>
      </c>
    </row>
    <row r="16354" spans="3:4" x14ac:dyDescent="0.2">
      <c r="C16354" s="88">
        <v>0.81279999999999997</v>
      </c>
      <c r="D16354" s="88">
        <v>17309.806206661066</v>
      </c>
    </row>
    <row r="16355" spans="3:4" x14ac:dyDescent="0.2">
      <c r="C16355" s="88">
        <v>0.81284999999999996</v>
      </c>
      <c r="D16355" s="88">
        <v>17310.810321532554</v>
      </c>
    </row>
    <row r="16356" spans="3:4" x14ac:dyDescent="0.2">
      <c r="C16356" s="88">
        <v>0.81289999999999996</v>
      </c>
      <c r="D16356" s="88">
        <v>17311.066238247808</v>
      </c>
    </row>
    <row r="16357" spans="3:4" x14ac:dyDescent="0.2">
      <c r="C16357" s="88">
        <v>0.81294999999999995</v>
      </c>
      <c r="D16357" s="88">
        <v>17311.08720348691</v>
      </c>
    </row>
    <row r="16358" spans="3:4" x14ac:dyDescent="0.2">
      <c r="C16358" s="88">
        <v>0.81299999999999994</v>
      </c>
      <c r="D16358" s="88">
        <v>17311.334381333032</v>
      </c>
    </row>
    <row r="16359" spans="3:4" x14ac:dyDescent="0.2">
      <c r="C16359" s="88">
        <v>0.81305000000000005</v>
      </c>
      <c r="D16359" s="88">
        <v>17312.384603919243</v>
      </c>
    </row>
    <row r="16360" spans="3:4" x14ac:dyDescent="0.2">
      <c r="C16360" s="88">
        <v>0.81310000000000004</v>
      </c>
      <c r="D16360" s="88">
        <v>17312.590900822659</v>
      </c>
    </row>
    <row r="16361" spans="3:4" x14ac:dyDescent="0.2">
      <c r="C16361" s="88">
        <v>0.81315000000000004</v>
      </c>
      <c r="D16361" s="88">
        <v>17312.696232498442</v>
      </c>
    </row>
    <row r="16362" spans="3:4" x14ac:dyDescent="0.2">
      <c r="C16362" s="88">
        <v>0.81320000000000003</v>
      </c>
      <c r="D16362" s="88">
        <v>17312.957911355181</v>
      </c>
    </row>
    <row r="16363" spans="3:4" x14ac:dyDescent="0.2">
      <c r="C16363" s="88">
        <v>0.81325000000000003</v>
      </c>
      <c r="D16363" s="88">
        <v>17313.353681886278</v>
      </c>
    </row>
    <row r="16364" spans="3:4" x14ac:dyDescent="0.2">
      <c r="C16364" s="88">
        <v>0.81330000000000002</v>
      </c>
      <c r="D16364" s="88">
        <v>17313.555212843374</v>
      </c>
    </row>
    <row r="16365" spans="3:4" x14ac:dyDescent="0.2">
      <c r="C16365" s="88">
        <v>0.81335000000000002</v>
      </c>
      <c r="D16365" s="88">
        <v>17313.557013107245</v>
      </c>
    </row>
    <row r="16366" spans="3:4" x14ac:dyDescent="0.2">
      <c r="C16366" s="88">
        <v>0.81340000000000001</v>
      </c>
      <c r="D16366" s="88">
        <v>17313.828951287436</v>
      </c>
    </row>
    <row r="16367" spans="3:4" x14ac:dyDescent="0.2">
      <c r="C16367" s="88">
        <v>0.81345000000000001</v>
      </c>
      <c r="D16367" s="88">
        <v>17313.886076518105</v>
      </c>
    </row>
    <row r="16368" spans="3:4" x14ac:dyDescent="0.2">
      <c r="C16368" s="88">
        <v>0.8135</v>
      </c>
      <c r="D16368" s="88">
        <v>17313.929687276017</v>
      </c>
    </row>
    <row r="16369" spans="3:4" x14ac:dyDescent="0.2">
      <c r="C16369" s="88">
        <v>0.81355</v>
      </c>
      <c r="D16369" s="88">
        <v>17314.546681331609</v>
      </c>
    </row>
    <row r="16370" spans="3:4" x14ac:dyDescent="0.2">
      <c r="C16370" s="88">
        <v>0.81359999999999999</v>
      </c>
      <c r="D16370" s="88">
        <v>17315.15031453122</v>
      </c>
    </row>
    <row r="16371" spans="3:4" x14ac:dyDescent="0.2">
      <c r="C16371" s="88">
        <v>0.81364999999999998</v>
      </c>
      <c r="D16371" s="88">
        <v>17315.170038300501</v>
      </c>
    </row>
    <row r="16372" spans="3:4" x14ac:dyDescent="0.2">
      <c r="C16372" s="88">
        <v>0.81369999999999998</v>
      </c>
      <c r="D16372" s="88">
        <v>17315.766146151618</v>
      </c>
    </row>
    <row r="16373" spans="3:4" x14ac:dyDescent="0.2">
      <c r="C16373" s="88">
        <v>0.81374999999999997</v>
      </c>
      <c r="D16373" s="88">
        <v>17316.028175358191</v>
      </c>
    </row>
    <row r="16374" spans="3:4" x14ac:dyDescent="0.2">
      <c r="C16374" s="88">
        <v>0.81379999999999997</v>
      </c>
      <c r="D16374" s="88">
        <v>17316.065742450694</v>
      </c>
    </row>
    <row r="16375" spans="3:4" x14ac:dyDescent="0.2">
      <c r="C16375" s="88">
        <v>0.81384999999999996</v>
      </c>
      <c r="D16375" s="88">
        <v>17316.595506429214</v>
      </c>
    </row>
    <row r="16376" spans="3:4" x14ac:dyDescent="0.2">
      <c r="C16376" s="88">
        <v>0.81389999999999996</v>
      </c>
      <c r="D16376" s="88">
        <v>17316.751302769182</v>
      </c>
    </row>
    <row r="16377" spans="3:4" x14ac:dyDescent="0.2">
      <c r="C16377" s="88">
        <v>0.81394999999999995</v>
      </c>
      <c r="D16377" s="88">
        <v>17316.864118648722</v>
      </c>
    </row>
    <row r="16378" spans="3:4" x14ac:dyDescent="0.2">
      <c r="C16378" s="88">
        <v>0.81399999999999995</v>
      </c>
      <c r="D16378" s="88">
        <v>17317.015520539815</v>
      </c>
    </row>
    <row r="16379" spans="3:4" x14ac:dyDescent="0.2">
      <c r="C16379" s="88">
        <v>0.81405000000000005</v>
      </c>
      <c r="D16379" s="88">
        <v>17317.147604155893</v>
      </c>
    </row>
    <row r="16380" spans="3:4" x14ac:dyDescent="0.2">
      <c r="C16380" s="88">
        <v>0.81410000000000005</v>
      </c>
      <c r="D16380" s="88">
        <v>17317.394195536093</v>
      </c>
    </row>
    <row r="16381" spans="3:4" x14ac:dyDescent="0.2">
      <c r="C16381" s="88">
        <v>0.81415000000000004</v>
      </c>
      <c r="D16381" s="88">
        <v>17317.503571100024</v>
      </c>
    </row>
    <row r="16382" spans="3:4" x14ac:dyDescent="0.2">
      <c r="C16382" s="88">
        <v>0.81420000000000003</v>
      </c>
      <c r="D16382" s="88">
        <v>17317.523540779723</v>
      </c>
    </row>
    <row r="16383" spans="3:4" x14ac:dyDescent="0.2">
      <c r="C16383" s="88">
        <v>0.81425000000000003</v>
      </c>
      <c r="D16383" s="88">
        <v>17317.804113278122</v>
      </c>
    </row>
    <row r="16384" spans="3:4" x14ac:dyDescent="0.2">
      <c r="C16384" s="88">
        <v>0.81430000000000002</v>
      </c>
      <c r="D16384" s="88">
        <v>17318.268549120003</v>
      </c>
    </row>
    <row r="16385" spans="3:4" x14ac:dyDescent="0.2">
      <c r="C16385" s="88">
        <v>0.81435000000000002</v>
      </c>
      <c r="D16385" s="88">
        <v>17318.339669445973</v>
      </c>
    </row>
    <row r="16386" spans="3:4" x14ac:dyDescent="0.2">
      <c r="C16386" s="88">
        <v>0.81440000000000001</v>
      </c>
      <c r="D16386" s="88">
        <v>17318.343796162066</v>
      </c>
    </row>
    <row r="16387" spans="3:4" x14ac:dyDescent="0.2">
      <c r="C16387" s="88">
        <v>0.81445000000000001</v>
      </c>
      <c r="D16387" s="88">
        <v>17318.400396470759</v>
      </c>
    </row>
    <row r="16388" spans="3:4" x14ac:dyDescent="0.2">
      <c r="C16388" s="88">
        <v>0.8145</v>
      </c>
      <c r="D16388" s="88">
        <v>17318.771734510578</v>
      </c>
    </row>
    <row r="16389" spans="3:4" x14ac:dyDescent="0.2">
      <c r="C16389" s="88">
        <v>0.81455</v>
      </c>
      <c r="D16389" s="88">
        <v>17318.989888036507</v>
      </c>
    </row>
    <row r="16390" spans="3:4" x14ac:dyDescent="0.2">
      <c r="C16390" s="88">
        <v>0.81459999999999999</v>
      </c>
      <c r="D16390" s="88">
        <v>17319.216294984759</v>
      </c>
    </row>
    <row r="16391" spans="3:4" x14ac:dyDescent="0.2">
      <c r="C16391" s="88">
        <v>0.81464999999999999</v>
      </c>
      <c r="D16391" s="88">
        <v>17319.410714494014</v>
      </c>
    </row>
    <row r="16392" spans="3:4" x14ac:dyDescent="0.2">
      <c r="C16392" s="88">
        <v>0.81469999999999998</v>
      </c>
      <c r="D16392" s="88">
        <v>17319.525762666559</v>
      </c>
    </row>
    <row r="16393" spans="3:4" x14ac:dyDescent="0.2">
      <c r="C16393" s="88">
        <v>0.81474999999999997</v>
      </c>
      <c r="D16393" s="88">
        <v>17319.618255736917</v>
      </c>
    </row>
    <row r="16394" spans="3:4" x14ac:dyDescent="0.2">
      <c r="C16394" s="88">
        <v>0.81479999999999997</v>
      </c>
      <c r="D16394" s="88">
        <v>17320.052591921707</v>
      </c>
    </row>
    <row r="16395" spans="3:4" x14ac:dyDescent="0.2">
      <c r="C16395" s="88">
        <v>0.81484999999999996</v>
      </c>
      <c r="D16395" s="88">
        <v>17320.095353563625</v>
      </c>
    </row>
    <row r="16396" spans="3:4" x14ac:dyDescent="0.2">
      <c r="C16396" s="88">
        <v>0.81489999999999996</v>
      </c>
      <c r="D16396" s="88">
        <v>17320.174746824039</v>
      </c>
    </row>
    <row r="16397" spans="3:4" x14ac:dyDescent="0.2">
      <c r="C16397" s="88">
        <v>0.81494999999999995</v>
      </c>
      <c r="D16397" s="88">
        <v>17321.128598064988</v>
      </c>
    </row>
    <row r="16398" spans="3:4" x14ac:dyDescent="0.2">
      <c r="C16398" s="88">
        <v>0.81499999999999995</v>
      </c>
      <c r="D16398" s="88">
        <v>17321.331179672179</v>
      </c>
    </row>
    <row r="16399" spans="3:4" x14ac:dyDescent="0.2">
      <c r="C16399" s="88">
        <v>0.81505000000000005</v>
      </c>
      <c r="D16399" s="88">
        <v>17321.343904438087</v>
      </c>
    </row>
    <row r="16400" spans="3:4" x14ac:dyDescent="0.2">
      <c r="C16400" s="88">
        <v>0.81510000000000005</v>
      </c>
      <c r="D16400" s="88">
        <v>17321.372709918109</v>
      </c>
    </row>
    <row r="16401" spans="3:4" x14ac:dyDescent="0.2">
      <c r="C16401" s="88">
        <v>0.81515000000000004</v>
      </c>
      <c r="D16401" s="88">
        <v>17321.550053354913</v>
      </c>
    </row>
    <row r="16402" spans="3:4" x14ac:dyDescent="0.2">
      <c r="C16402" s="88">
        <v>0.81520000000000004</v>
      </c>
      <c r="D16402" s="88">
        <v>17321.642169550789</v>
      </c>
    </row>
    <row r="16403" spans="3:4" x14ac:dyDescent="0.2">
      <c r="C16403" s="88">
        <v>0.81525000000000003</v>
      </c>
      <c r="D16403" s="88">
        <v>17321.782751278828</v>
      </c>
    </row>
    <row r="16404" spans="3:4" x14ac:dyDescent="0.2">
      <c r="C16404" s="88">
        <v>0.81530000000000002</v>
      </c>
      <c r="D16404" s="88">
        <v>17322.883623380774</v>
      </c>
    </row>
    <row r="16405" spans="3:4" x14ac:dyDescent="0.2">
      <c r="C16405" s="88">
        <v>0.81535000000000002</v>
      </c>
      <c r="D16405" s="88">
        <v>17322.895797983769</v>
      </c>
    </row>
    <row r="16406" spans="3:4" x14ac:dyDescent="0.2">
      <c r="C16406" s="88">
        <v>0.81540000000000001</v>
      </c>
      <c r="D16406" s="88">
        <v>17323.187551149967</v>
      </c>
    </row>
    <row r="16407" spans="3:4" x14ac:dyDescent="0.2">
      <c r="C16407" s="88">
        <v>0.81545000000000001</v>
      </c>
      <c r="D16407" s="88">
        <v>17323.390147770628</v>
      </c>
    </row>
    <row r="16408" spans="3:4" x14ac:dyDescent="0.2">
      <c r="C16408" s="88">
        <v>0.8155</v>
      </c>
      <c r="D16408" s="88">
        <v>17323.405470571419</v>
      </c>
    </row>
    <row r="16409" spans="3:4" x14ac:dyDescent="0.2">
      <c r="C16409" s="88">
        <v>0.81555</v>
      </c>
      <c r="D16409" s="88">
        <v>17323.461917056047</v>
      </c>
    </row>
    <row r="16410" spans="3:4" x14ac:dyDescent="0.2">
      <c r="C16410" s="88">
        <v>0.81559999999999999</v>
      </c>
      <c r="D16410" s="88">
        <v>17323.555889693616</v>
      </c>
    </row>
    <row r="16411" spans="3:4" x14ac:dyDescent="0.2">
      <c r="C16411" s="88">
        <v>0.81564999999999999</v>
      </c>
      <c r="D16411" s="88">
        <v>17323.71533353757</v>
      </c>
    </row>
    <row r="16412" spans="3:4" x14ac:dyDescent="0.2">
      <c r="C16412" s="88">
        <v>0.81569999999999998</v>
      </c>
      <c r="D16412" s="88">
        <v>17323.847586776465</v>
      </c>
    </row>
    <row r="16413" spans="3:4" x14ac:dyDescent="0.2">
      <c r="C16413" s="88">
        <v>0.81574999999999998</v>
      </c>
      <c r="D16413" s="88">
        <v>17323.982256026859</v>
      </c>
    </row>
    <row r="16414" spans="3:4" x14ac:dyDescent="0.2">
      <c r="C16414" s="88">
        <v>0.81579999999999997</v>
      </c>
      <c r="D16414" s="88">
        <v>17323.998893803058</v>
      </c>
    </row>
    <row r="16415" spans="3:4" x14ac:dyDescent="0.2">
      <c r="C16415" s="88">
        <v>0.81584999999999996</v>
      </c>
      <c r="D16415" s="88">
        <v>17324.392293904424</v>
      </c>
    </row>
    <row r="16416" spans="3:4" x14ac:dyDescent="0.2">
      <c r="C16416" s="88">
        <v>0.81589999999999996</v>
      </c>
      <c r="D16416" s="88">
        <v>17324.764829615095</v>
      </c>
    </row>
    <row r="16417" spans="3:4" x14ac:dyDescent="0.2">
      <c r="C16417" s="88">
        <v>0.81594999999999995</v>
      </c>
      <c r="D16417" s="88">
        <v>17324.784372730061</v>
      </c>
    </row>
    <row r="16418" spans="3:4" x14ac:dyDescent="0.2">
      <c r="C16418" s="88">
        <v>0.81599999999999995</v>
      </c>
      <c r="D16418" s="88">
        <v>17324.843941757368</v>
      </c>
    </row>
    <row r="16419" spans="3:4" x14ac:dyDescent="0.2">
      <c r="C16419" s="88">
        <v>0.81605000000000005</v>
      </c>
      <c r="D16419" s="88">
        <v>17325.310607644431</v>
      </c>
    </row>
    <row r="16420" spans="3:4" x14ac:dyDescent="0.2">
      <c r="C16420" s="88">
        <v>0.81610000000000005</v>
      </c>
      <c r="D16420" s="88">
        <v>17325.412331386658</v>
      </c>
    </row>
    <row r="16421" spans="3:4" x14ac:dyDescent="0.2">
      <c r="C16421" s="88">
        <v>0.81615000000000004</v>
      </c>
      <c r="D16421" s="88">
        <v>17325.509124086602</v>
      </c>
    </row>
    <row r="16422" spans="3:4" x14ac:dyDescent="0.2">
      <c r="C16422" s="88">
        <v>0.81620000000000004</v>
      </c>
      <c r="D16422" s="88">
        <v>17325.515781100334</v>
      </c>
    </row>
    <row r="16423" spans="3:4" x14ac:dyDescent="0.2">
      <c r="C16423" s="88">
        <v>0.81625000000000003</v>
      </c>
      <c r="D16423" s="88">
        <v>17325.70849074865</v>
      </c>
    </row>
    <row r="16424" spans="3:4" x14ac:dyDescent="0.2">
      <c r="C16424" s="88">
        <v>0.81630000000000003</v>
      </c>
      <c r="D16424" s="88">
        <v>17326.626806667486</v>
      </c>
    </row>
    <row r="16425" spans="3:4" x14ac:dyDescent="0.2">
      <c r="C16425" s="88">
        <v>0.81635000000000002</v>
      </c>
      <c r="D16425" s="88">
        <v>17326.988716869721</v>
      </c>
    </row>
    <row r="16426" spans="3:4" x14ac:dyDescent="0.2">
      <c r="C16426" s="88">
        <v>0.81640000000000001</v>
      </c>
      <c r="D16426" s="88">
        <v>17327.088637493165</v>
      </c>
    </row>
    <row r="16427" spans="3:4" x14ac:dyDescent="0.2">
      <c r="C16427" s="88">
        <v>0.81645000000000001</v>
      </c>
      <c r="D16427" s="88">
        <v>17327.13082365529</v>
      </c>
    </row>
    <row r="16428" spans="3:4" x14ac:dyDescent="0.2">
      <c r="C16428" s="88">
        <v>0.8165</v>
      </c>
      <c r="D16428" s="88">
        <v>17327.173247252835</v>
      </c>
    </row>
    <row r="16429" spans="3:4" x14ac:dyDescent="0.2">
      <c r="C16429" s="88">
        <v>0.81655</v>
      </c>
      <c r="D16429" s="88">
        <v>17327.356917415163</v>
      </c>
    </row>
    <row r="16430" spans="3:4" x14ac:dyDescent="0.2">
      <c r="C16430" s="88">
        <v>0.81659999999999999</v>
      </c>
      <c r="D16430" s="88">
        <v>17327.625229107307</v>
      </c>
    </row>
    <row r="16431" spans="3:4" x14ac:dyDescent="0.2">
      <c r="C16431" s="88">
        <v>0.81664999999999999</v>
      </c>
      <c r="D16431" s="88">
        <v>17327.658990503303</v>
      </c>
    </row>
    <row r="16432" spans="3:4" x14ac:dyDescent="0.2">
      <c r="C16432" s="88">
        <v>0.81669999999999998</v>
      </c>
      <c r="D16432" s="88">
        <v>17328.444527132713</v>
      </c>
    </row>
    <row r="16433" spans="3:4" x14ac:dyDescent="0.2">
      <c r="C16433" s="88">
        <v>0.81674999999999998</v>
      </c>
      <c r="D16433" s="88">
        <v>17328.724251998334</v>
      </c>
    </row>
    <row r="16434" spans="3:4" x14ac:dyDescent="0.2">
      <c r="C16434" s="88">
        <v>0.81679999999999997</v>
      </c>
      <c r="D16434" s="88">
        <v>17329.059507665614</v>
      </c>
    </row>
    <row r="16435" spans="3:4" x14ac:dyDescent="0.2">
      <c r="C16435" s="88">
        <v>0.81684999999999997</v>
      </c>
      <c r="D16435" s="88">
        <v>17329.304554229111</v>
      </c>
    </row>
    <row r="16436" spans="3:4" x14ac:dyDescent="0.2">
      <c r="C16436" s="88">
        <v>0.81689999999999996</v>
      </c>
      <c r="D16436" s="88">
        <v>17329.520549773693</v>
      </c>
    </row>
    <row r="16437" spans="3:4" x14ac:dyDescent="0.2">
      <c r="C16437" s="88">
        <v>0.81694999999999995</v>
      </c>
      <c r="D16437" s="88">
        <v>17329.975796930015</v>
      </c>
    </row>
    <row r="16438" spans="3:4" x14ac:dyDescent="0.2">
      <c r="C16438" s="88">
        <v>0.81699999999999995</v>
      </c>
      <c r="D16438" s="88">
        <v>17330.116187647618</v>
      </c>
    </row>
    <row r="16439" spans="3:4" x14ac:dyDescent="0.2">
      <c r="C16439" s="88">
        <v>0.81705000000000005</v>
      </c>
      <c r="D16439" s="88">
        <v>17330.12634714233</v>
      </c>
    </row>
    <row r="16440" spans="3:4" x14ac:dyDescent="0.2">
      <c r="C16440" s="88">
        <v>0.81710000000000005</v>
      </c>
      <c r="D16440" s="88">
        <v>17330.291377680725</v>
      </c>
    </row>
    <row r="16441" spans="3:4" x14ac:dyDescent="0.2">
      <c r="C16441" s="88">
        <v>0.81715000000000004</v>
      </c>
      <c r="D16441" s="88">
        <v>17330.793456578627</v>
      </c>
    </row>
    <row r="16442" spans="3:4" x14ac:dyDescent="0.2">
      <c r="C16442" s="88">
        <v>0.81720000000000004</v>
      </c>
      <c r="D16442" s="88">
        <v>17331.044663279241</v>
      </c>
    </row>
    <row r="16443" spans="3:4" x14ac:dyDescent="0.2">
      <c r="C16443" s="88">
        <v>0.81725000000000003</v>
      </c>
      <c r="D16443" s="88">
        <v>17331.171403612858</v>
      </c>
    </row>
    <row r="16444" spans="3:4" x14ac:dyDescent="0.2">
      <c r="C16444" s="88">
        <v>0.81730000000000003</v>
      </c>
      <c r="D16444" s="88">
        <v>17331.272275518138</v>
      </c>
    </row>
    <row r="16445" spans="3:4" x14ac:dyDescent="0.2">
      <c r="C16445" s="88">
        <v>0.81735000000000002</v>
      </c>
      <c r="D16445" s="88">
        <v>17331.530121397635</v>
      </c>
    </row>
    <row r="16446" spans="3:4" x14ac:dyDescent="0.2">
      <c r="C16446" s="88">
        <v>0.81740000000000002</v>
      </c>
      <c r="D16446" s="88">
        <v>17331.596933874607</v>
      </c>
    </row>
    <row r="16447" spans="3:4" x14ac:dyDescent="0.2">
      <c r="C16447" s="88">
        <v>0.81745000000000001</v>
      </c>
      <c r="D16447" s="88">
        <v>17331.666618074363</v>
      </c>
    </row>
    <row r="16448" spans="3:4" x14ac:dyDescent="0.2">
      <c r="C16448" s="88">
        <v>0.8175</v>
      </c>
      <c r="D16448" s="88">
        <v>17331.82893040315</v>
      </c>
    </row>
    <row r="16449" spans="3:4" x14ac:dyDescent="0.2">
      <c r="C16449" s="88">
        <v>0.81755</v>
      </c>
      <c r="D16449" s="88">
        <v>17332.001897170958</v>
      </c>
    </row>
    <row r="16450" spans="3:4" x14ac:dyDescent="0.2">
      <c r="C16450" s="88">
        <v>0.81759999999999999</v>
      </c>
      <c r="D16450" s="88">
        <v>17332.200770971351</v>
      </c>
    </row>
    <row r="16451" spans="3:4" x14ac:dyDescent="0.2">
      <c r="C16451" s="88">
        <v>0.81764999999999999</v>
      </c>
      <c r="D16451" s="88">
        <v>17332.256745778235</v>
      </c>
    </row>
    <row r="16452" spans="3:4" x14ac:dyDescent="0.2">
      <c r="C16452" s="88">
        <v>0.81769999999999998</v>
      </c>
      <c r="D16452" s="88">
        <v>17332.416003433318</v>
      </c>
    </row>
    <row r="16453" spans="3:4" x14ac:dyDescent="0.2">
      <c r="C16453" s="88">
        <v>0.81774999999999998</v>
      </c>
      <c r="D16453" s="88">
        <v>17332.58847999197</v>
      </c>
    </row>
    <row r="16454" spans="3:4" x14ac:dyDescent="0.2">
      <c r="C16454" s="88">
        <v>0.81779999999999997</v>
      </c>
      <c r="D16454" s="88">
        <v>17332.748377516771</v>
      </c>
    </row>
    <row r="16455" spans="3:4" x14ac:dyDescent="0.2">
      <c r="C16455" s="88">
        <v>0.81784999999999997</v>
      </c>
      <c r="D16455" s="88">
        <v>17332.921366284449</v>
      </c>
    </row>
    <row r="16456" spans="3:4" x14ac:dyDescent="0.2">
      <c r="C16456" s="88">
        <v>0.81789999999999996</v>
      </c>
      <c r="D16456" s="88">
        <v>17332.973795392179</v>
      </c>
    </row>
    <row r="16457" spans="3:4" x14ac:dyDescent="0.2">
      <c r="C16457" s="88">
        <v>0.81794999999999995</v>
      </c>
      <c r="D16457" s="88">
        <v>17333.127177768838</v>
      </c>
    </row>
    <row r="16458" spans="3:4" x14ac:dyDescent="0.2">
      <c r="C16458" s="88">
        <v>0.81799999999999995</v>
      </c>
      <c r="D16458" s="88">
        <v>17333.549948676802</v>
      </c>
    </row>
    <row r="16459" spans="3:4" x14ac:dyDescent="0.2">
      <c r="C16459" s="88">
        <v>0.81805000000000005</v>
      </c>
      <c r="D16459" s="88">
        <v>17333.697923563617</v>
      </c>
    </row>
    <row r="16460" spans="3:4" x14ac:dyDescent="0.2">
      <c r="C16460" s="88">
        <v>0.81810000000000005</v>
      </c>
      <c r="D16460" s="88">
        <v>17334.263476987657</v>
      </c>
    </row>
    <row r="16461" spans="3:4" x14ac:dyDescent="0.2">
      <c r="C16461" s="88">
        <v>0.81815000000000004</v>
      </c>
      <c r="D16461" s="88">
        <v>17334.808227124526</v>
      </c>
    </row>
    <row r="16462" spans="3:4" x14ac:dyDescent="0.2">
      <c r="C16462" s="88">
        <v>0.81820000000000004</v>
      </c>
      <c r="D16462" s="88">
        <v>17334.828575429936</v>
      </c>
    </row>
    <row r="16463" spans="3:4" x14ac:dyDescent="0.2">
      <c r="C16463" s="88">
        <v>0.81825000000000003</v>
      </c>
      <c r="D16463" s="88">
        <v>17334.844479818141</v>
      </c>
    </row>
    <row r="16464" spans="3:4" x14ac:dyDescent="0.2">
      <c r="C16464" s="88">
        <v>0.81830000000000003</v>
      </c>
      <c r="D16464" s="88">
        <v>17334.90621269921</v>
      </c>
    </row>
    <row r="16465" spans="3:4" x14ac:dyDescent="0.2">
      <c r="C16465" s="88">
        <v>0.81835000000000002</v>
      </c>
      <c r="D16465" s="88">
        <v>17334.984267033382</v>
      </c>
    </row>
    <row r="16466" spans="3:4" x14ac:dyDescent="0.2">
      <c r="C16466" s="88">
        <v>0.81840000000000002</v>
      </c>
      <c r="D16466" s="88">
        <v>17335.307950315197</v>
      </c>
    </row>
    <row r="16467" spans="3:4" x14ac:dyDescent="0.2">
      <c r="C16467" s="88">
        <v>0.81845000000000001</v>
      </c>
      <c r="D16467" s="88">
        <v>17335.309274670901</v>
      </c>
    </row>
    <row r="16468" spans="3:4" x14ac:dyDescent="0.2">
      <c r="C16468" s="88">
        <v>0.81850000000000001</v>
      </c>
      <c r="D16468" s="88">
        <v>17335.376860387034</v>
      </c>
    </row>
    <row r="16469" spans="3:4" x14ac:dyDescent="0.2">
      <c r="C16469" s="88">
        <v>0.81855</v>
      </c>
      <c r="D16469" s="88">
        <v>17335.575560134486</v>
      </c>
    </row>
    <row r="16470" spans="3:4" x14ac:dyDescent="0.2">
      <c r="C16470" s="88">
        <v>0.81859999999999999</v>
      </c>
      <c r="D16470" s="88">
        <v>17335.605351870185</v>
      </c>
    </row>
    <row r="16471" spans="3:4" x14ac:dyDescent="0.2">
      <c r="C16471" s="88">
        <v>0.81864999999999999</v>
      </c>
      <c r="D16471" s="88">
        <v>17335.642415343296</v>
      </c>
    </row>
    <row r="16472" spans="3:4" x14ac:dyDescent="0.2">
      <c r="C16472" s="88">
        <v>0.81869999999999998</v>
      </c>
      <c r="D16472" s="88">
        <v>17335.705185000319</v>
      </c>
    </row>
    <row r="16473" spans="3:4" x14ac:dyDescent="0.2">
      <c r="C16473" s="88">
        <v>0.81874999999999998</v>
      </c>
      <c r="D16473" s="88">
        <v>17335.960359727054</v>
      </c>
    </row>
    <row r="16474" spans="3:4" x14ac:dyDescent="0.2">
      <c r="C16474" s="88">
        <v>0.81879999999999997</v>
      </c>
      <c r="D16474" s="88">
        <v>17336.369542779292</v>
      </c>
    </row>
    <row r="16475" spans="3:4" x14ac:dyDescent="0.2">
      <c r="C16475" s="88">
        <v>0.81884999999999997</v>
      </c>
      <c r="D16475" s="88">
        <v>17336.464504983138</v>
      </c>
    </row>
    <row r="16476" spans="3:4" x14ac:dyDescent="0.2">
      <c r="C16476" s="88">
        <v>0.81889999999999996</v>
      </c>
      <c r="D16476" s="88">
        <v>17336.796041896599</v>
      </c>
    </row>
    <row r="16477" spans="3:4" x14ac:dyDescent="0.2">
      <c r="C16477" s="88">
        <v>0.81894999999999996</v>
      </c>
      <c r="D16477" s="88">
        <v>17336.987906343293</v>
      </c>
    </row>
    <row r="16478" spans="3:4" x14ac:dyDescent="0.2">
      <c r="C16478" s="88">
        <v>0.81899999999999995</v>
      </c>
      <c r="D16478" s="88">
        <v>17337.063314790175</v>
      </c>
    </row>
    <row r="16479" spans="3:4" x14ac:dyDescent="0.2">
      <c r="C16479" s="88">
        <v>0.81904999999999994</v>
      </c>
      <c r="D16479" s="88">
        <v>17337.317767033892</v>
      </c>
    </row>
    <row r="16480" spans="3:4" x14ac:dyDescent="0.2">
      <c r="C16480" s="88">
        <v>0.81910000000000005</v>
      </c>
      <c r="D16480" s="88">
        <v>17337.603657740437</v>
      </c>
    </row>
    <row r="16481" spans="3:4" x14ac:dyDescent="0.2">
      <c r="C16481" s="88">
        <v>0.81915000000000004</v>
      </c>
      <c r="D16481" s="88">
        <v>17337.782123212855</v>
      </c>
    </row>
    <row r="16482" spans="3:4" x14ac:dyDescent="0.2">
      <c r="C16482" s="88">
        <v>0.81920000000000004</v>
      </c>
      <c r="D16482" s="88">
        <v>17338.157453404485</v>
      </c>
    </row>
    <row r="16483" spans="3:4" x14ac:dyDescent="0.2">
      <c r="C16483" s="88">
        <v>0.81925000000000003</v>
      </c>
      <c r="D16483" s="88">
        <v>17338.264435513411</v>
      </c>
    </row>
    <row r="16484" spans="3:4" x14ac:dyDescent="0.2">
      <c r="C16484" s="88">
        <v>0.81930000000000003</v>
      </c>
      <c r="D16484" s="88">
        <v>17338.4955713132</v>
      </c>
    </row>
    <row r="16485" spans="3:4" x14ac:dyDescent="0.2">
      <c r="C16485" s="88">
        <v>0.81935000000000002</v>
      </c>
      <c r="D16485" s="88">
        <v>17338.840962747614</v>
      </c>
    </row>
    <row r="16486" spans="3:4" x14ac:dyDescent="0.2">
      <c r="C16486" s="88">
        <v>0.81940000000000002</v>
      </c>
      <c r="D16486" s="88">
        <v>17338.873124121925</v>
      </c>
    </row>
    <row r="16487" spans="3:4" x14ac:dyDescent="0.2">
      <c r="C16487" s="88">
        <v>0.81945000000000001</v>
      </c>
      <c r="D16487" s="88">
        <v>17339.33250084152</v>
      </c>
    </row>
    <row r="16488" spans="3:4" x14ac:dyDescent="0.2">
      <c r="C16488" s="88">
        <v>0.81950000000000001</v>
      </c>
      <c r="D16488" s="88">
        <v>17340.168900437551</v>
      </c>
    </row>
    <row r="16489" spans="3:4" x14ac:dyDescent="0.2">
      <c r="C16489" s="88">
        <v>0.81955</v>
      </c>
      <c r="D16489" s="88">
        <v>17340.244750193997</v>
      </c>
    </row>
    <row r="16490" spans="3:4" x14ac:dyDescent="0.2">
      <c r="C16490" s="88">
        <v>0.8196</v>
      </c>
      <c r="D16490" s="88">
        <v>17340.743128019629</v>
      </c>
    </row>
    <row r="16491" spans="3:4" x14ac:dyDescent="0.2">
      <c r="C16491" s="88">
        <v>0.81964999999999999</v>
      </c>
      <c r="D16491" s="88">
        <v>17340.85154050096</v>
      </c>
    </row>
    <row r="16492" spans="3:4" x14ac:dyDescent="0.2">
      <c r="C16492" s="88">
        <v>0.81969999999999998</v>
      </c>
      <c r="D16492" s="88">
        <v>17341.04461834739</v>
      </c>
    </row>
    <row r="16493" spans="3:4" x14ac:dyDescent="0.2">
      <c r="C16493" s="88">
        <v>0.81974999999999998</v>
      </c>
      <c r="D16493" s="88">
        <v>17341.185288449495</v>
      </c>
    </row>
    <row r="16494" spans="3:4" x14ac:dyDescent="0.2">
      <c r="C16494" s="88">
        <v>0.81979999999999997</v>
      </c>
      <c r="D16494" s="88">
        <v>17341.521148823733</v>
      </c>
    </row>
    <row r="16495" spans="3:4" x14ac:dyDescent="0.2">
      <c r="C16495" s="88">
        <v>0.81984999999999997</v>
      </c>
      <c r="D16495" s="88">
        <v>17341.549223621976</v>
      </c>
    </row>
    <row r="16496" spans="3:4" x14ac:dyDescent="0.2">
      <c r="C16496" s="88">
        <v>0.81989999999999996</v>
      </c>
      <c r="D16496" s="88">
        <v>17341.691141020987</v>
      </c>
    </row>
    <row r="16497" spans="3:4" x14ac:dyDescent="0.2">
      <c r="C16497" s="88">
        <v>0.81994999999999996</v>
      </c>
      <c r="D16497" s="88">
        <v>17341.816940651439</v>
      </c>
    </row>
    <row r="16498" spans="3:4" x14ac:dyDescent="0.2">
      <c r="C16498" s="88">
        <v>0.82</v>
      </c>
      <c r="D16498" s="88">
        <v>17341.843351561656</v>
      </c>
    </row>
    <row r="16499" spans="3:4" x14ac:dyDescent="0.2">
      <c r="C16499" s="88">
        <v>0.82004999999999995</v>
      </c>
      <c r="D16499" s="88">
        <v>17342.098418218378</v>
      </c>
    </row>
    <row r="16500" spans="3:4" x14ac:dyDescent="0.2">
      <c r="C16500" s="88">
        <v>0.82010000000000005</v>
      </c>
      <c r="D16500" s="88">
        <v>17342.246785230716</v>
      </c>
    </row>
    <row r="16501" spans="3:4" x14ac:dyDescent="0.2">
      <c r="C16501" s="88">
        <v>0.82015000000000005</v>
      </c>
      <c r="D16501" s="88">
        <v>17342.595885107246</v>
      </c>
    </row>
    <row r="16502" spans="3:4" x14ac:dyDescent="0.2">
      <c r="C16502" s="88">
        <v>0.82020000000000004</v>
      </c>
      <c r="D16502" s="88">
        <v>17342.682101146445</v>
      </c>
    </row>
    <row r="16503" spans="3:4" x14ac:dyDescent="0.2">
      <c r="C16503" s="88">
        <v>0.82025000000000003</v>
      </c>
      <c r="D16503" s="88">
        <v>17343.330647379586</v>
      </c>
    </row>
    <row r="16504" spans="3:4" x14ac:dyDescent="0.2">
      <c r="C16504" s="88">
        <v>0.82030000000000003</v>
      </c>
      <c r="D16504" s="88">
        <v>17343.629623890112</v>
      </c>
    </row>
    <row r="16505" spans="3:4" x14ac:dyDescent="0.2">
      <c r="C16505" s="88">
        <v>0.82035000000000002</v>
      </c>
      <c r="D16505" s="88">
        <v>17343.777146016193</v>
      </c>
    </row>
    <row r="16506" spans="3:4" x14ac:dyDescent="0.2">
      <c r="C16506" s="88">
        <v>0.82040000000000002</v>
      </c>
      <c r="D16506" s="88">
        <v>17343.82616515148</v>
      </c>
    </row>
    <row r="16507" spans="3:4" x14ac:dyDescent="0.2">
      <c r="C16507" s="88">
        <v>0.82045000000000001</v>
      </c>
      <c r="D16507" s="88">
        <v>17344.196003399142</v>
      </c>
    </row>
    <row r="16508" spans="3:4" x14ac:dyDescent="0.2">
      <c r="C16508" s="88">
        <v>0.82050000000000001</v>
      </c>
      <c r="D16508" s="88">
        <v>17344.251543973442</v>
      </c>
    </row>
    <row r="16509" spans="3:4" x14ac:dyDescent="0.2">
      <c r="C16509" s="88">
        <v>0.82055</v>
      </c>
      <c r="D16509" s="88">
        <v>17344.417034288483</v>
      </c>
    </row>
    <row r="16510" spans="3:4" x14ac:dyDescent="0.2">
      <c r="C16510" s="88">
        <v>0.8206</v>
      </c>
      <c r="D16510" s="88">
        <v>17344.424409608189</v>
      </c>
    </row>
    <row r="16511" spans="3:4" x14ac:dyDescent="0.2">
      <c r="C16511" s="88">
        <v>0.82064999999999999</v>
      </c>
      <c r="D16511" s="88">
        <v>17344.544931161665</v>
      </c>
    </row>
    <row r="16512" spans="3:4" x14ac:dyDescent="0.2">
      <c r="C16512" s="88">
        <v>0.82069999999999999</v>
      </c>
      <c r="D16512" s="88">
        <v>17344.947415715338</v>
      </c>
    </row>
    <row r="16513" spans="3:4" x14ac:dyDescent="0.2">
      <c r="C16513" s="88">
        <v>0.82074999999999998</v>
      </c>
      <c r="D16513" s="88">
        <v>17344.975748297729</v>
      </c>
    </row>
    <row r="16514" spans="3:4" x14ac:dyDescent="0.2">
      <c r="C16514" s="88">
        <v>0.82079999999999997</v>
      </c>
      <c r="D16514" s="88">
        <v>17345.120629992231</v>
      </c>
    </row>
    <row r="16515" spans="3:4" x14ac:dyDescent="0.2">
      <c r="C16515" s="88">
        <v>0.82084999999999997</v>
      </c>
      <c r="D16515" s="88">
        <v>17345.29477695364</v>
      </c>
    </row>
    <row r="16516" spans="3:4" x14ac:dyDescent="0.2">
      <c r="C16516" s="88">
        <v>0.82089999999999996</v>
      </c>
      <c r="D16516" s="88">
        <v>17345.526660627071</v>
      </c>
    </row>
    <row r="16517" spans="3:4" x14ac:dyDescent="0.2">
      <c r="C16517" s="88">
        <v>0.82094999999999996</v>
      </c>
      <c r="D16517" s="88">
        <v>17345.742979351046</v>
      </c>
    </row>
    <row r="16518" spans="3:4" x14ac:dyDescent="0.2">
      <c r="C16518" s="88">
        <v>0.82099999999999995</v>
      </c>
      <c r="D16518" s="88">
        <v>17345.753639678493</v>
      </c>
    </row>
    <row r="16519" spans="3:4" x14ac:dyDescent="0.2">
      <c r="C16519" s="88">
        <v>0.82104999999999995</v>
      </c>
      <c r="D16519" s="88">
        <v>17345.816719405706</v>
      </c>
    </row>
    <row r="16520" spans="3:4" x14ac:dyDescent="0.2">
      <c r="C16520" s="88">
        <v>0.82110000000000005</v>
      </c>
      <c r="D16520" s="88">
        <v>17346.326409096633</v>
      </c>
    </row>
    <row r="16521" spans="3:4" x14ac:dyDescent="0.2">
      <c r="C16521" s="88">
        <v>0.82115000000000005</v>
      </c>
      <c r="D16521" s="88">
        <v>17346.501835139112</v>
      </c>
    </row>
    <row r="16522" spans="3:4" x14ac:dyDescent="0.2">
      <c r="C16522" s="88">
        <v>0.82120000000000004</v>
      </c>
      <c r="D16522" s="88">
        <v>17346.554128409589</v>
      </c>
    </row>
    <row r="16523" spans="3:4" x14ac:dyDescent="0.2">
      <c r="C16523" s="88">
        <v>0.82125000000000004</v>
      </c>
      <c r="D16523" s="88">
        <v>17346.604079447847</v>
      </c>
    </row>
    <row r="16524" spans="3:4" x14ac:dyDescent="0.2">
      <c r="C16524" s="88">
        <v>0.82130000000000003</v>
      </c>
      <c r="D16524" s="88">
        <v>17346.637313337087</v>
      </c>
    </row>
    <row r="16525" spans="3:4" x14ac:dyDescent="0.2">
      <c r="C16525" s="88">
        <v>0.82135000000000002</v>
      </c>
      <c r="D16525" s="88">
        <v>17346.762563570948</v>
      </c>
    </row>
    <row r="16526" spans="3:4" x14ac:dyDescent="0.2">
      <c r="C16526" s="88">
        <v>0.82140000000000002</v>
      </c>
      <c r="D16526" s="88">
        <v>17347.401020213412</v>
      </c>
    </row>
    <row r="16527" spans="3:4" x14ac:dyDescent="0.2">
      <c r="C16527" s="88">
        <v>0.82145000000000001</v>
      </c>
      <c r="D16527" s="88">
        <v>17347.444311766405</v>
      </c>
    </row>
    <row r="16528" spans="3:4" x14ac:dyDescent="0.2">
      <c r="C16528" s="88">
        <v>0.82150000000000001</v>
      </c>
      <c r="D16528" s="88">
        <v>17347.613561621369</v>
      </c>
    </row>
    <row r="16529" spans="3:4" x14ac:dyDescent="0.2">
      <c r="C16529" s="88">
        <v>0.82155</v>
      </c>
      <c r="D16529" s="88">
        <v>17347.740695266762</v>
      </c>
    </row>
    <row r="16530" spans="3:4" x14ac:dyDescent="0.2">
      <c r="C16530" s="88">
        <v>0.8216</v>
      </c>
      <c r="D16530" s="88">
        <v>17347.764009459603</v>
      </c>
    </row>
    <row r="16531" spans="3:4" x14ac:dyDescent="0.2">
      <c r="C16531" s="88">
        <v>0.82164999999999999</v>
      </c>
      <c r="D16531" s="88">
        <v>17348.036023419008</v>
      </c>
    </row>
    <row r="16532" spans="3:4" x14ac:dyDescent="0.2">
      <c r="C16532" s="88">
        <v>0.82169999999999999</v>
      </c>
      <c r="D16532" s="88">
        <v>17348.064872157443</v>
      </c>
    </row>
    <row r="16533" spans="3:4" x14ac:dyDescent="0.2">
      <c r="C16533" s="88">
        <v>0.82174999999999998</v>
      </c>
      <c r="D16533" s="88">
        <v>17349.457034632516</v>
      </c>
    </row>
    <row r="16534" spans="3:4" x14ac:dyDescent="0.2">
      <c r="C16534" s="88">
        <v>0.82179999999999997</v>
      </c>
      <c r="D16534" s="88">
        <v>17349.55770693197</v>
      </c>
    </row>
    <row r="16535" spans="3:4" x14ac:dyDescent="0.2">
      <c r="C16535" s="88">
        <v>0.82184999999999997</v>
      </c>
      <c r="D16535" s="88">
        <v>17349.679727993815</v>
      </c>
    </row>
    <row r="16536" spans="3:4" x14ac:dyDescent="0.2">
      <c r="C16536" s="88">
        <v>0.82189999999999996</v>
      </c>
      <c r="D16536" s="88">
        <v>17349.917601165296</v>
      </c>
    </row>
    <row r="16537" spans="3:4" x14ac:dyDescent="0.2">
      <c r="C16537" s="88">
        <v>0.82194999999999996</v>
      </c>
      <c r="D16537" s="88">
        <v>17350.068301496893</v>
      </c>
    </row>
    <row r="16538" spans="3:4" x14ac:dyDescent="0.2">
      <c r="C16538" s="88">
        <v>0.82199999999999995</v>
      </c>
      <c r="D16538" s="88">
        <v>17350.577363256398</v>
      </c>
    </row>
    <row r="16539" spans="3:4" x14ac:dyDescent="0.2">
      <c r="C16539" s="88">
        <v>0.82204999999999995</v>
      </c>
      <c r="D16539" s="88">
        <v>17350.949769030427</v>
      </c>
    </row>
    <row r="16540" spans="3:4" x14ac:dyDescent="0.2">
      <c r="C16540" s="88">
        <v>0.82210000000000005</v>
      </c>
      <c r="D16540" s="88">
        <v>17351.061298338202</v>
      </c>
    </row>
    <row r="16541" spans="3:4" x14ac:dyDescent="0.2">
      <c r="C16541" s="88">
        <v>0.82215000000000005</v>
      </c>
      <c r="D16541" s="88">
        <v>17351.08586740795</v>
      </c>
    </row>
    <row r="16542" spans="3:4" x14ac:dyDescent="0.2">
      <c r="C16542" s="88">
        <v>0.82220000000000004</v>
      </c>
      <c r="D16542" s="88">
        <v>17351.191812104134</v>
      </c>
    </row>
    <row r="16543" spans="3:4" x14ac:dyDescent="0.2">
      <c r="C16543" s="88">
        <v>0.82225000000000004</v>
      </c>
      <c r="D16543" s="88">
        <v>17351.565526732029</v>
      </c>
    </row>
    <row r="16544" spans="3:4" x14ac:dyDescent="0.2">
      <c r="C16544" s="88">
        <v>0.82230000000000003</v>
      </c>
      <c r="D16544" s="88">
        <v>17351.570693644979</v>
      </c>
    </row>
    <row r="16545" spans="3:4" x14ac:dyDescent="0.2">
      <c r="C16545" s="88">
        <v>0.82235000000000003</v>
      </c>
      <c r="D16545" s="88">
        <v>17352.015047959918</v>
      </c>
    </row>
    <row r="16546" spans="3:4" x14ac:dyDescent="0.2">
      <c r="C16546" s="88">
        <v>0.82240000000000002</v>
      </c>
      <c r="D16546" s="88">
        <v>17352.666323840553</v>
      </c>
    </row>
    <row r="16547" spans="3:4" x14ac:dyDescent="0.2">
      <c r="C16547" s="88">
        <v>0.82245000000000001</v>
      </c>
      <c r="D16547" s="88">
        <v>17353.049174788572</v>
      </c>
    </row>
    <row r="16548" spans="3:4" x14ac:dyDescent="0.2">
      <c r="C16548" s="88">
        <v>0.82250000000000001</v>
      </c>
      <c r="D16548" s="88">
        <v>17353.283017904305</v>
      </c>
    </row>
    <row r="16549" spans="3:4" x14ac:dyDescent="0.2">
      <c r="C16549" s="88">
        <v>0.82255</v>
      </c>
      <c r="D16549" s="88">
        <v>17353.325123142658</v>
      </c>
    </row>
    <row r="16550" spans="3:4" x14ac:dyDescent="0.2">
      <c r="C16550" s="88">
        <v>0.8226</v>
      </c>
      <c r="D16550" s="88">
        <v>17354.202813559943</v>
      </c>
    </row>
    <row r="16551" spans="3:4" x14ac:dyDescent="0.2">
      <c r="C16551" s="88">
        <v>0.82264999999999999</v>
      </c>
      <c r="D16551" s="88">
        <v>17354.404898134901</v>
      </c>
    </row>
    <row r="16552" spans="3:4" x14ac:dyDescent="0.2">
      <c r="C16552" s="88">
        <v>0.82269999999999999</v>
      </c>
      <c r="D16552" s="88">
        <v>17354.647858116958</v>
      </c>
    </row>
    <row r="16553" spans="3:4" x14ac:dyDescent="0.2">
      <c r="C16553" s="88">
        <v>0.82274999999999998</v>
      </c>
      <c r="D16553" s="88">
        <v>17354.672876125493</v>
      </c>
    </row>
    <row r="16554" spans="3:4" x14ac:dyDescent="0.2">
      <c r="C16554" s="88">
        <v>0.82279999999999998</v>
      </c>
      <c r="D16554" s="88">
        <v>17354.770390892478</v>
      </c>
    </row>
    <row r="16555" spans="3:4" x14ac:dyDescent="0.2">
      <c r="C16555" s="88">
        <v>0.82284999999999997</v>
      </c>
      <c r="D16555" s="88">
        <v>17354.850790439275</v>
      </c>
    </row>
    <row r="16556" spans="3:4" x14ac:dyDescent="0.2">
      <c r="C16556" s="88">
        <v>0.82289999999999996</v>
      </c>
      <c r="D16556" s="88">
        <v>17354.939423530301</v>
      </c>
    </row>
    <row r="16557" spans="3:4" x14ac:dyDescent="0.2">
      <c r="C16557" s="88">
        <v>0.82294999999999996</v>
      </c>
      <c r="D16557" s="88">
        <v>17354.953163946393</v>
      </c>
    </row>
    <row r="16558" spans="3:4" x14ac:dyDescent="0.2">
      <c r="C16558" s="88">
        <v>0.82299999999999995</v>
      </c>
      <c r="D16558" s="88">
        <v>17355.916488506904</v>
      </c>
    </row>
    <row r="16559" spans="3:4" x14ac:dyDescent="0.2">
      <c r="C16559" s="88">
        <v>0.82304999999999995</v>
      </c>
      <c r="D16559" s="88">
        <v>17356.122059314566</v>
      </c>
    </row>
    <row r="16560" spans="3:4" x14ac:dyDescent="0.2">
      <c r="C16560" s="88">
        <v>0.82310000000000005</v>
      </c>
      <c r="D16560" s="88">
        <v>17356.369088701638</v>
      </c>
    </row>
    <row r="16561" spans="3:4" x14ac:dyDescent="0.2">
      <c r="C16561" s="88">
        <v>0.82315000000000005</v>
      </c>
      <c r="D16561" s="88">
        <v>17356.952032272162</v>
      </c>
    </row>
    <row r="16562" spans="3:4" x14ac:dyDescent="0.2">
      <c r="C16562" s="88">
        <v>0.82320000000000004</v>
      </c>
      <c r="D16562" s="88">
        <v>17357.19893353451</v>
      </c>
    </row>
    <row r="16563" spans="3:4" x14ac:dyDescent="0.2">
      <c r="C16563" s="88">
        <v>0.82325000000000004</v>
      </c>
      <c r="D16563" s="88">
        <v>17357.730282108598</v>
      </c>
    </row>
    <row r="16564" spans="3:4" x14ac:dyDescent="0.2">
      <c r="C16564" s="88">
        <v>0.82330000000000003</v>
      </c>
      <c r="D16564" s="88">
        <v>17357.927240852954</v>
      </c>
    </row>
    <row r="16565" spans="3:4" x14ac:dyDescent="0.2">
      <c r="C16565" s="88">
        <v>0.82335000000000003</v>
      </c>
      <c r="D16565" s="88">
        <v>17358.394187977276</v>
      </c>
    </row>
    <row r="16566" spans="3:4" x14ac:dyDescent="0.2">
      <c r="C16566" s="88">
        <v>0.82340000000000002</v>
      </c>
      <c r="D16566" s="88">
        <v>17359.036209662681</v>
      </c>
    </row>
    <row r="16567" spans="3:4" x14ac:dyDescent="0.2">
      <c r="C16567" s="88">
        <v>0.82345000000000002</v>
      </c>
      <c r="D16567" s="88">
        <v>17359.515506286283</v>
      </c>
    </row>
    <row r="16568" spans="3:4" x14ac:dyDescent="0.2">
      <c r="C16568" s="88">
        <v>0.82350000000000001</v>
      </c>
      <c r="D16568" s="88">
        <v>17360.294543568401</v>
      </c>
    </row>
    <row r="16569" spans="3:4" x14ac:dyDescent="0.2">
      <c r="C16569" s="88">
        <v>0.82355</v>
      </c>
      <c r="D16569" s="88">
        <v>17360.42063755374</v>
      </c>
    </row>
    <row r="16570" spans="3:4" x14ac:dyDescent="0.2">
      <c r="C16570" s="88">
        <v>0.8236</v>
      </c>
      <c r="D16570" s="88">
        <v>17360.52791661668</v>
      </c>
    </row>
    <row r="16571" spans="3:4" x14ac:dyDescent="0.2">
      <c r="C16571" s="88">
        <v>0.82364999999999999</v>
      </c>
      <c r="D16571" s="88">
        <v>17360.630243667096</v>
      </c>
    </row>
    <row r="16572" spans="3:4" x14ac:dyDescent="0.2">
      <c r="C16572" s="88">
        <v>0.82369999999999999</v>
      </c>
      <c r="D16572" s="88">
        <v>17360.981779833251</v>
      </c>
    </row>
    <row r="16573" spans="3:4" x14ac:dyDescent="0.2">
      <c r="C16573" s="88">
        <v>0.82374999999999998</v>
      </c>
      <c r="D16573" s="88">
        <v>17361.028764998489</v>
      </c>
    </row>
    <row r="16574" spans="3:4" x14ac:dyDescent="0.2">
      <c r="C16574" s="88">
        <v>0.82379999999999998</v>
      </c>
      <c r="D16574" s="88">
        <v>17361.11821386114</v>
      </c>
    </row>
    <row r="16575" spans="3:4" x14ac:dyDescent="0.2">
      <c r="C16575" s="88">
        <v>0.82384999999999997</v>
      </c>
      <c r="D16575" s="88">
        <v>17361.4606002211</v>
      </c>
    </row>
    <row r="16576" spans="3:4" x14ac:dyDescent="0.2">
      <c r="C16576" s="88">
        <v>0.82389999999999997</v>
      </c>
      <c r="D16576" s="88">
        <v>17361.738891075296</v>
      </c>
    </row>
    <row r="16577" spans="3:4" x14ac:dyDescent="0.2">
      <c r="C16577" s="88">
        <v>0.82394999999999996</v>
      </c>
      <c r="D16577" s="88">
        <v>17362.06188401681</v>
      </c>
    </row>
    <row r="16578" spans="3:4" x14ac:dyDescent="0.2">
      <c r="C16578" s="88">
        <v>0.82399999999999995</v>
      </c>
      <c r="D16578" s="88">
        <v>17362.254107077733</v>
      </c>
    </row>
    <row r="16579" spans="3:4" x14ac:dyDescent="0.2">
      <c r="C16579" s="88">
        <v>0.82404999999999995</v>
      </c>
      <c r="D16579" s="88">
        <v>17362.506387091067</v>
      </c>
    </row>
    <row r="16580" spans="3:4" x14ac:dyDescent="0.2">
      <c r="C16580" s="88">
        <v>0.82410000000000005</v>
      </c>
      <c r="D16580" s="88">
        <v>17362.531265974187</v>
      </c>
    </row>
    <row r="16581" spans="3:4" x14ac:dyDescent="0.2">
      <c r="C16581" s="88">
        <v>0.82415000000000005</v>
      </c>
      <c r="D16581" s="88">
        <v>17362.563499300872</v>
      </c>
    </row>
    <row r="16582" spans="3:4" x14ac:dyDescent="0.2">
      <c r="C16582" s="88">
        <v>0.82420000000000004</v>
      </c>
      <c r="D16582" s="88">
        <v>17362.626165115467</v>
      </c>
    </row>
    <row r="16583" spans="3:4" x14ac:dyDescent="0.2">
      <c r="C16583" s="88">
        <v>0.82425000000000004</v>
      </c>
      <c r="D16583" s="88">
        <v>17362.752806613247</v>
      </c>
    </row>
    <row r="16584" spans="3:4" x14ac:dyDescent="0.2">
      <c r="C16584" s="88">
        <v>0.82430000000000003</v>
      </c>
      <c r="D16584" s="88">
        <v>17363.133365357422</v>
      </c>
    </row>
    <row r="16585" spans="3:4" x14ac:dyDescent="0.2">
      <c r="C16585" s="88">
        <v>0.82435000000000003</v>
      </c>
      <c r="D16585" s="88">
        <v>17363.341623701632</v>
      </c>
    </row>
    <row r="16586" spans="3:4" x14ac:dyDescent="0.2">
      <c r="C16586" s="88">
        <v>0.82440000000000002</v>
      </c>
      <c r="D16586" s="88">
        <v>17363.781610171987</v>
      </c>
    </row>
    <row r="16587" spans="3:4" x14ac:dyDescent="0.2">
      <c r="C16587" s="88">
        <v>0.82445000000000002</v>
      </c>
      <c r="D16587" s="88">
        <v>17363.929345053264</v>
      </c>
    </row>
    <row r="16588" spans="3:4" x14ac:dyDescent="0.2">
      <c r="C16588" s="88">
        <v>0.82450000000000001</v>
      </c>
      <c r="D16588" s="88">
        <v>17364.048075235311</v>
      </c>
    </row>
    <row r="16589" spans="3:4" x14ac:dyDescent="0.2">
      <c r="C16589" s="88">
        <v>0.82455000000000001</v>
      </c>
      <c r="D16589" s="88">
        <v>17364.082241435201</v>
      </c>
    </row>
    <row r="16590" spans="3:4" x14ac:dyDescent="0.2">
      <c r="C16590" s="88">
        <v>0.8246</v>
      </c>
      <c r="D16590" s="88">
        <v>17364.205887549811</v>
      </c>
    </row>
    <row r="16591" spans="3:4" x14ac:dyDescent="0.2">
      <c r="C16591" s="88">
        <v>0.82464999999999999</v>
      </c>
      <c r="D16591" s="88">
        <v>17364.781381321387</v>
      </c>
    </row>
    <row r="16592" spans="3:4" x14ac:dyDescent="0.2">
      <c r="C16592" s="88">
        <v>0.82469999999999999</v>
      </c>
      <c r="D16592" s="88">
        <v>17365.379321153127</v>
      </c>
    </row>
    <row r="16593" spans="3:4" x14ac:dyDescent="0.2">
      <c r="C16593" s="88">
        <v>0.82474999999999998</v>
      </c>
      <c r="D16593" s="88">
        <v>17365.382616184386</v>
      </c>
    </row>
    <row r="16594" spans="3:4" x14ac:dyDescent="0.2">
      <c r="C16594" s="88">
        <v>0.82479999999999998</v>
      </c>
      <c r="D16594" s="88">
        <v>17365.446646525485</v>
      </c>
    </row>
    <row r="16595" spans="3:4" x14ac:dyDescent="0.2">
      <c r="C16595" s="88">
        <v>0.82484999999999997</v>
      </c>
      <c r="D16595" s="88">
        <v>17365.609125625073</v>
      </c>
    </row>
    <row r="16596" spans="3:4" x14ac:dyDescent="0.2">
      <c r="C16596" s="88">
        <v>0.82489999999999997</v>
      </c>
      <c r="D16596" s="88">
        <v>17365.667858689307</v>
      </c>
    </row>
    <row r="16597" spans="3:4" x14ac:dyDescent="0.2">
      <c r="C16597" s="88">
        <v>0.82494999999999996</v>
      </c>
      <c r="D16597" s="88">
        <v>17365.689003809239</v>
      </c>
    </row>
    <row r="16598" spans="3:4" x14ac:dyDescent="0.2">
      <c r="C16598" s="88">
        <v>0.82499999999999996</v>
      </c>
      <c r="D16598" s="88">
        <v>17365.746537087234</v>
      </c>
    </row>
    <row r="16599" spans="3:4" x14ac:dyDescent="0.2">
      <c r="C16599" s="88">
        <v>0.82504999999999995</v>
      </c>
      <c r="D16599" s="88">
        <v>17366.536692475376</v>
      </c>
    </row>
    <row r="16600" spans="3:4" x14ac:dyDescent="0.2">
      <c r="C16600" s="88">
        <v>0.82509999999999994</v>
      </c>
      <c r="D16600" s="88">
        <v>17366.63418169834</v>
      </c>
    </row>
    <row r="16601" spans="3:4" x14ac:dyDescent="0.2">
      <c r="C16601" s="88">
        <v>0.82515000000000005</v>
      </c>
      <c r="D16601" s="88">
        <v>17366.643535054027</v>
      </c>
    </row>
    <row r="16602" spans="3:4" x14ac:dyDescent="0.2">
      <c r="C16602" s="88">
        <v>0.82520000000000004</v>
      </c>
      <c r="D16602" s="88">
        <v>17366.803615681187</v>
      </c>
    </row>
    <row r="16603" spans="3:4" x14ac:dyDescent="0.2">
      <c r="C16603" s="88">
        <v>0.82525000000000004</v>
      </c>
      <c r="D16603" s="88">
        <v>17367.468029740601</v>
      </c>
    </row>
    <row r="16604" spans="3:4" x14ac:dyDescent="0.2">
      <c r="C16604" s="88">
        <v>0.82530000000000003</v>
      </c>
      <c r="D16604" s="88">
        <v>17367.514450716517</v>
      </c>
    </row>
    <row r="16605" spans="3:4" x14ac:dyDescent="0.2">
      <c r="C16605" s="88">
        <v>0.82535000000000003</v>
      </c>
      <c r="D16605" s="88">
        <v>17367.563260903542</v>
      </c>
    </row>
    <row r="16606" spans="3:4" x14ac:dyDescent="0.2">
      <c r="C16606" s="88">
        <v>0.82540000000000002</v>
      </c>
      <c r="D16606" s="88">
        <v>17367.660333447795</v>
      </c>
    </row>
    <row r="16607" spans="3:4" x14ac:dyDescent="0.2">
      <c r="C16607" s="88">
        <v>0.82545000000000002</v>
      </c>
      <c r="D16607" s="88">
        <v>17368.121385282207</v>
      </c>
    </row>
    <row r="16608" spans="3:4" x14ac:dyDescent="0.2">
      <c r="C16608" s="88">
        <v>0.82550000000000001</v>
      </c>
      <c r="D16608" s="88">
        <v>17368.399296484444</v>
      </c>
    </row>
    <row r="16609" spans="3:4" x14ac:dyDescent="0.2">
      <c r="C16609" s="88">
        <v>0.82555000000000001</v>
      </c>
      <c r="D16609" s="88">
        <v>17368.831432738454</v>
      </c>
    </row>
    <row r="16610" spans="3:4" x14ac:dyDescent="0.2">
      <c r="C16610" s="88">
        <v>0.8256</v>
      </c>
      <c r="D16610" s="88">
        <v>17368.875505933138</v>
      </c>
    </row>
    <row r="16611" spans="3:4" x14ac:dyDescent="0.2">
      <c r="C16611" s="88">
        <v>0.82565</v>
      </c>
      <c r="D16611" s="88">
        <v>17369.812787877403</v>
      </c>
    </row>
    <row r="16612" spans="3:4" x14ac:dyDescent="0.2">
      <c r="C16612" s="88">
        <v>0.82569999999999999</v>
      </c>
      <c r="D16612" s="88">
        <v>17370.044697904868</v>
      </c>
    </row>
    <row r="16613" spans="3:4" x14ac:dyDescent="0.2">
      <c r="C16613" s="88">
        <v>0.82574999999999998</v>
      </c>
      <c r="D16613" s="88">
        <v>17370.08963719086</v>
      </c>
    </row>
    <row r="16614" spans="3:4" x14ac:dyDescent="0.2">
      <c r="C16614" s="88">
        <v>0.82579999999999998</v>
      </c>
      <c r="D16614" s="88">
        <v>17370.131155793541</v>
      </c>
    </row>
    <row r="16615" spans="3:4" x14ac:dyDescent="0.2">
      <c r="C16615" s="88">
        <v>0.82584999999999997</v>
      </c>
      <c r="D16615" s="88">
        <v>17370.572582481374</v>
      </c>
    </row>
    <row r="16616" spans="3:4" x14ac:dyDescent="0.2">
      <c r="C16616" s="88">
        <v>0.82589999999999997</v>
      </c>
      <c r="D16616" s="88">
        <v>17371.34160299935</v>
      </c>
    </row>
    <row r="16617" spans="3:4" x14ac:dyDescent="0.2">
      <c r="C16617" s="88">
        <v>0.82594999999999996</v>
      </c>
      <c r="D16617" s="88">
        <v>17371.614685400982</v>
      </c>
    </row>
    <row r="16618" spans="3:4" x14ac:dyDescent="0.2">
      <c r="C16618" s="88">
        <v>0.82599999999999996</v>
      </c>
      <c r="D16618" s="88">
        <v>17371.774400837552</v>
      </c>
    </row>
    <row r="16619" spans="3:4" x14ac:dyDescent="0.2">
      <c r="C16619" s="88">
        <v>0.82604999999999995</v>
      </c>
      <c r="D16619" s="88">
        <v>17372.145016356488</v>
      </c>
    </row>
    <row r="16620" spans="3:4" x14ac:dyDescent="0.2">
      <c r="C16620" s="88">
        <v>0.82609999999999995</v>
      </c>
      <c r="D16620" s="88">
        <v>17372.472970736362</v>
      </c>
    </row>
    <row r="16621" spans="3:4" x14ac:dyDescent="0.2">
      <c r="C16621" s="88">
        <v>0.82615000000000005</v>
      </c>
      <c r="D16621" s="88">
        <v>17372.870333170489</v>
      </c>
    </row>
    <row r="16622" spans="3:4" x14ac:dyDescent="0.2">
      <c r="C16622" s="88">
        <v>0.82620000000000005</v>
      </c>
      <c r="D16622" s="88">
        <v>17372.900906658957</v>
      </c>
    </row>
    <row r="16623" spans="3:4" x14ac:dyDescent="0.2">
      <c r="C16623" s="88">
        <v>0.82625000000000004</v>
      </c>
      <c r="D16623" s="88">
        <v>17373.262839190178</v>
      </c>
    </row>
    <row r="16624" spans="3:4" x14ac:dyDescent="0.2">
      <c r="C16624" s="88">
        <v>0.82630000000000003</v>
      </c>
      <c r="D16624" s="88">
        <v>17373.302834611088</v>
      </c>
    </row>
    <row r="16625" spans="3:4" x14ac:dyDescent="0.2">
      <c r="C16625" s="88">
        <v>0.82635000000000003</v>
      </c>
      <c r="D16625" s="88">
        <v>17373.575518032776</v>
      </c>
    </row>
    <row r="16626" spans="3:4" x14ac:dyDescent="0.2">
      <c r="C16626" s="88">
        <v>0.82640000000000002</v>
      </c>
      <c r="D16626" s="88">
        <v>17373.606157194583</v>
      </c>
    </row>
    <row r="16627" spans="3:4" x14ac:dyDescent="0.2">
      <c r="C16627" s="88">
        <v>0.82645000000000002</v>
      </c>
      <c r="D16627" s="88">
        <v>17373.741377102873</v>
      </c>
    </row>
    <row r="16628" spans="3:4" x14ac:dyDescent="0.2">
      <c r="C16628" s="88">
        <v>0.82650000000000001</v>
      </c>
      <c r="D16628" s="88">
        <v>17373.761632259273</v>
      </c>
    </row>
    <row r="16629" spans="3:4" x14ac:dyDescent="0.2">
      <c r="C16629" s="88">
        <v>0.82655000000000001</v>
      </c>
      <c r="D16629" s="88">
        <v>17374.048570416478</v>
      </c>
    </row>
    <row r="16630" spans="3:4" x14ac:dyDescent="0.2">
      <c r="C16630" s="88">
        <v>0.8266</v>
      </c>
      <c r="D16630" s="88">
        <v>17374.276395313194</v>
      </c>
    </row>
    <row r="16631" spans="3:4" x14ac:dyDescent="0.2">
      <c r="C16631" s="88">
        <v>0.82665</v>
      </c>
      <c r="D16631" s="88">
        <v>17374.369490388115</v>
      </c>
    </row>
    <row r="16632" spans="3:4" x14ac:dyDescent="0.2">
      <c r="C16632" s="88">
        <v>0.82669999999999999</v>
      </c>
      <c r="D16632" s="88">
        <v>17374.487943151078</v>
      </c>
    </row>
    <row r="16633" spans="3:4" x14ac:dyDescent="0.2">
      <c r="C16633" s="88">
        <v>0.82674999999999998</v>
      </c>
      <c r="D16633" s="88">
        <v>17374.570454746441</v>
      </c>
    </row>
    <row r="16634" spans="3:4" x14ac:dyDescent="0.2">
      <c r="C16634" s="88">
        <v>0.82679999999999998</v>
      </c>
      <c r="D16634" s="88">
        <v>17375.057387897774</v>
      </c>
    </row>
    <row r="16635" spans="3:4" x14ac:dyDescent="0.2">
      <c r="C16635" s="88">
        <v>0.82684999999999997</v>
      </c>
      <c r="D16635" s="88">
        <v>17375.135263303389</v>
      </c>
    </row>
    <row r="16636" spans="3:4" x14ac:dyDescent="0.2">
      <c r="C16636" s="88">
        <v>0.82689999999999997</v>
      </c>
      <c r="D16636" s="88">
        <v>17375.315865374192</v>
      </c>
    </row>
    <row r="16637" spans="3:4" x14ac:dyDescent="0.2">
      <c r="C16637" s="88">
        <v>0.82694999999999996</v>
      </c>
      <c r="D16637" s="88">
        <v>17376.230046055083</v>
      </c>
    </row>
    <row r="16638" spans="3:4" x14ac:dyDescent="0.2">
      <c r="C16638" s="88">
        <v>0.82699999999999996</v>
      </c>
      <c r="D16638" s="88">
        <v>17376.250827904747</v>
      </c>
    </row>
    <row r="16639" spans="3:4" x14ac:dyDescent="0.2">
      <c r="C16639" s="88">
        <v>0.82704999999999995</v>
      </c>
      <c r="D16639" s="88">
        <v>17376.358205919576</v>
      </c>
    </row>
    <row r="16640" spans="3:4" x14ac:dyDescent="0.2">
      <c r="C16640" s="88">
        <v>0.82709999999999995</v>
      </c>
      <c r="D16640" s="88">
        <v>17376.498211027741</v>
      </c>
    </row>
    <row r="16641" spans="3:4" x14ac:dyDescent="0.2">
      <c r="C16641" s="88">
        <v>0.82715000000000005</v>
      </c>
      <c r="D16641" s="88">
        <v>17376.685651707598</v>
      </c>
    </row>
    <row r="16642" spans="3:4" x14ac:dyDescent="0.2">
      <c r="C16642" s="88">
        <v>0.82720000000000005</v>
      </c>
      <c r="D16642" s="88">
        <v>17377.05078356661</v>
      </c>
    </row>
    <row r="16643" spans="3:4" x14ac:dyDescent="0.2">
      <c r="C16643" s="88">
        <v>0.82725000000000004</v>
      </c>
      <c r="D16643" s="88">
        <v>17377.233150081749</v>
      </c>
    </row>
    <row r="16644" spans="3:4" x14ac:dyDescent="0.2">
      <c r="C16644" s="88">
        <v>0.82730000000000004</v>
      </c>
      <c r="D16644" s="88">
        <v>17377.573019401367</v>
      </c>
    </row>
    <row r="16645" spans="3:4" x14ac:dyDescent="0.2">
      <c r="C16645" s="88">
        <v>0.82735000000000003</v>
      </c>
      <c r="D16645" s="88">
        <v>17377.591756181933</v>
      </c>
    </row>
    <row r="16646" spans="3:4" x14ac:dyDescent="0.2">
      <c r="C16646" s="88">
        <v>0.82740000000000002</v>
      </c>
      <c r="D16646" s="88">
        <v>17377.658028798338</v>
      </c>
    </row>
    <row r="16647" spans="3:4" x14ac:dyDescent="0.2">
      <c r="C16647" s="88">
        <v>0.82745000000000002</v>
      </c>
      <c r="D16647" s="88">
        <v>17378.213335986849</v>
      </c>
    </row>
    <row r="16648" spans="3:4" x14ac:dyDescent="0.2">
      <c r="C16648" s="88">
        <v>0.82750000000000001</v>
      </c>
      <c r="D16648" s="88">
        <v>17378.354313989847</v>
      </c>
    </row>
    <row r="16649" spans="3:4" x14ac:dyDescent="0.2">
      <c r="C16649" s="88">
        <v>0.82755000000000001</v>
      </c>
      <c r="D16649" s="88">
        <v>17379.12945145254</v>
      </c>
    </row>
    <row r="16650" spans="3:4" x14ac:dyDescent="0.2">
      <c r="C16650" s="88">
        <v>0.8276</v>
      </c>
      <c r="D16650" s="88">
        <v>17379.259837667792</v>
      </c>
    </row>
    <row r="16651" spans="3:4" x14ac:dyDescent="0.2">
      <c r="C16651" s="88">
        <v>0.82765</v>
      </c>
      <c r="D16651" s="88">
        <v>17379.330576986697</v>
      </c>
    </row>
    <row r="16652" spans="3:4" x14ac:dyDescent="0.2">
      <c r="C16652" s="88">
        <v>0.82769999999999999</v>
      </c>
      <c r="D16652" s="88">
        <v>17379.750855828657</v>
      </c>
    </row>
    <row r="16653" spans="3:4" x14ac:dyDescent="0.2">
      <c r="C16653" s="88">
        <v>0.82774999999999999</v>
      </c>
      <c r="D16653" s="88">
        <v>17380.149937267</v>
      </c>
    </row>
    <row r="16654" spans="3:4" x14ac:dyDescent="0.2">
      <c r="C16654" s="88">
        <v>0.82779999999999998</v>
      </c>
      <c r="D16654" s="88">
        <v>17380.851412471893</v>
      </c>
    </row>
    <row r="16655" spans="3:4" x14ac:dyDescent="0.2">
      <c r="C16655" s="88">
        <v>0.82784999999999997</v>
      </c>
      <c r="D16655" s="88">
        <v>17381.357629553022</v>
      </c>
    </row>
    <row r="16656" spans="3:4" x14ac:dyDescent="0.2">
      <c r="C16656" s="88">
        <v>0.82789999999999997</v>
      </c>
      <c r="D16656" s="88">
        <v>17381.489832602212</v>
      </c>
    </row>
    <row r="16657" spans="3:4" x14ac:dyDescent="0.2">
      <c r="C16657" s="88">
        <v>0.82794999999999996</v>
      </c>
      <c r="D16657" s="88">
        <v>17381.591674516378</v>
      </c>
    </row>
    <row r="16658" spans="3:4" x14ac:dyDescent="0.2">
      <c r="C16658" s="88">
        <v>0.82799999999999996</v>
      </c>
      <c r="D16658" s="88">
        <v>17381.874960845569</v>
      </c>
    </row>
    <row r="16659" spans="3:4" x14ac:dyDescent="0.2">
      <c r="C16659" s="88">
        <v>0.82804999999999995</v>
      </c>
      <c r="D16659" s="88">
        <v>17382.230962638496</v>
      </c>
    </row>
    <row r="16660" spans="3:4" x14ac:dyDescent="0.2">
      <c r="C16660" s="88">
        <v>0.82809999999999995</v>
      </c>
      <c r="D16660" s="88">
        <v>17382.352042298433</v>
      </c>
    </row>
    <row r="16661" spans="3:4" x14ac:dyDescent="0.2">
      <c r="C16661" s="88">
        <v>0.82815000000000005</v>
      </c>
      <c r="D16661" s="88">
        <v>17382.39358381107</v>
      </c>
    </row>
    <row r="16662" spans="3:4" x14ac:dyDescent="0.2">
      <c r="C16662" s="88">
        <v>0.82820000000000005</v>
      </c>
      <c r="D16662" s="88">
        <v>17382.438455042204</v>
      </c>
    </row>
    <row r="16663" spans="3:4" x14ac:dyDescent="0.2">
      <c r="C16663" s="88">
        <v>0.82825000000000004</v>
      </c>
      <c r="D16663" s="88">
        <v>17382.459911440332</v>
      </c>
    </row>
    <row r="16664" spans="3:4" x14ac:dyDescent="0.2">
      <c r="C16664" s="88">
        <v>0.82830000000000004</v>
      </c>
      <c r="D16664" s="88">
        <v>17382.492481023401</v>
      </c>
    </row>
    <row r="16665" spans="3:4" x14ac:dyDescent="0.2">
      <c r="C16665" s="88">
        <v>0.82835000000000003</v>
      </c>
      <c r="D16665" s="88">
        <v>17382.606810017223</v>
      </c>
    </row>
    <row r="16666" spans="3:4" x14ac:dyDescent="0.2">
      <c r="C16666" s="88">
        <v>0.82840000000000003</v>
      </c>
      <c r="D16666" s="88">
        <v>17382.654329536686</v>
      </c>
    </row>
    <row r="16667" spans="3:4" x14ac:dyDescent="0.2">
      <c r="C16667" s="88">
        <v>0.82845000000000002</v>
      </c>
      <c r="D16667" s="88">
        <v>17382.696500493494</v>
      </c>
    </row>
    <row r="16668" spans="3:4" x14ac:dyDescent="0.2">
      <c r="C16668" s="88">
        <v>0.82850000000000001</v>
      </c>
      <c r="D16668" s="88">
        <v>17382.869294831489</v>
      </c>
    </row>
    <row r="16669" spans="3:4" x14ac:dyDescent="0.2">
      <c r="C16669" s="88">
        <v>0.82855000000000001</v>
      </c>
      <c r="D16669" s="88">
        <v>17383.007294041676</v>
      </c>
    </row>
    <row r="16670" spans="3:4" x14ac:dyDescent="0.2">
      <c r="C16670" s="88">
        <v>0.8286</v>
      </c>
      <c r="D16670" s="88">
        <v>17383.121599986429</v>
      </c>
    </row>
    <row r="16671" spans="3:4" x14ac:dyDescent="0.2">
      <c r="C16671" s="88">
        <v>0.82865</v>
      </c>
      <c r="D16671" s="88">
        <v>17383.513018267597</v>
      </c>
    </row>
    <row r="16672" spans="3:4" x14ac:dyDescent="0.2">
      <c r="C16672" s="88">
        <v>0.82869999999999999</v>
      </c>
      <c r="D16672" s="88">
        <v>17383.842188421382</v>
      </c>
    </row>
    <row r="16673" spans="3:4" x14ac:dyDescent="0.2">
      <c r="C16673" s="88">
        <v>0.82874999999999999</v>
      </c>
      <c r="D16673" s="88">
        <v>17384.028132365573</v>
      </c>
    </row>
    <row r="16674" spans="3:4" x14ac:dyDescent="0.2">
      <c r="C16674" s="88">
        <v>0.82879999999999998</v>
      </c>
      <c r="D16674" s="88">
        <v>17384.049913992967</v>
      </c>
    </row>
    <row r="16675" spans="3:4" x14ac:dyDescent="0.2">
      <c r="C16675" s="88">
        <v>0.82884999999999998</v>
      </c>
      <c r="D16675" s="88">
        <v>17384.361720797348</v>
      </c>
    </row>
    <row r="16676" spans="3:4" x14ac:dyDescent="0.2">
      <c r="C16676" s="88">
        <v>0.82889999999999997</v>
      </c>
      <c r="D16676" s="88">
        <v>17384.521607860512</v>
      </c>
    </row>
    <row r="16677" spans="3:4" x14ac:dyDescent="0.2">
      <c r="C16677" s="88">
        <v>0.82894999999999996</v>
      </c>
      <c r="D16677" s="88">
        <v>17384.562257221573</v>
      </c>
    </row>
    <row r="16678" spans="3:4" x14ac:dyDescent="0.2">
      <c r="C16678" s="88">
        <v>0.82899999999999996</v>
      </c>
      <c r="D16678" s="88">
        <v>17384.580741597994</v>
      </c>
    </row>
    <row r="16679" spans="3:4" x14ac:dyDescent="0.2">
      <c r="C16679" s="88">
        <v>0.82904999999999995</v>
      </c>
      <c r="D16679" s="88">
        <v>17384.953867990902</v>
      </c>
    </row>
    <row r="16680" spans="3:4" x14ac:dyDescent="0.2">
      <c r="C16680" s="88">
        <v>0.82909999999999995</v>
      </c>
      <c r="D16680" s="88">
        <v>17385.408204225419</v>
      </c>
    </row>
    <row r="16681" spans="3:4" x14ac:dyDescent="0.2">
      <c r="C16681" s="88">
        <v>0.82915000000000005</v>
      </c>
      <c r="D16681" s="88">
        <v>17385.564420701681</v>
      </c>
    </row>
    <row r="16682" spans="3:4" x14ac:dyDescent="0.2">
      <c r="C16682" s="88">
        <v>0.82920000000000005</v>
      </c>
      <c r="D16682" s="88">
        <v>17385.716668417612</v>
      </c>
    </row>
    <row r="16683" spans="3:4" x14ac:dyDescent="0.2">
      <c r="C16683" s="88">
        <v>0.82925000000000004</v>
      </c>
      <c r="D16683" s="88">
        <v>17386.914137948363</v>
      </c>
    </row>
    <row r="16684" spans="3:4" x14ac:dyDescent="0.2">
      <c r="C16684" s="88">
        <v>0.82930000000000004</v>
      </c>
      <c r="D16684" s="88">
        <v>17386.938040409306</v>
      </c>
    </row>
    <row r="16685" spans="3:4" x14ac:dyDescent="0.2">
      <c r="C16685" s="88">
        <v>0.82935000000000003</v>
      </c>
      <c r="D16685" s="88">
        <v>17387.498238071024</v>
      </c>
    </row>
    <row r="16686" spans="3:4" x14ac:dyDescent="0.2">
      <c r="C16686" s="88">
        <v>0.82940000000000003</v>
      </c>
      <c r="D16686" s="88">
        <v>17387.573145998467</v>
      </c>
    </row>
    <row r="16687" spans="3:4" x14ac:dyDescent="0.2">
      <c r="C16687" s="88">
        <v>0.82945000000000002</v>
      </c>
      <c r="D16687" s="88">
        <v>17387.595549430469</v>
      </c>
    </row>
    <row r="16688" spans="3:4" x14ac:dyDescent="0.2">
      <c r="C16688" s="88">
        <v>0.82950000000000002</v>
      </c>
      <c r="D16688" s="88">
        <v>17387.608934111449</v>
      </c>
    </row>
    <row r="16689" spans="3:4" x14ac:dyDescent="0.2">
      <c r="C16689" s="88">
        <v>0.82955000000000001</v>
      </c>
      <c r="D16689" s="88">
        <v>17387.868828680552</v>
      </c>
    </row>
    <row r="16690" spans="3:4" x14ac:dyDescent="0.2">
      <c r="C16690" s="88">
        <v>0.8296</v>
      </c>
      <c r="D16690" s="88">
        <v>17388.299372126494</v>
      </c>
    </row>
    <row r="16691" spans="3:4" x14ac:dyDescent="0.2">
      <c r="C16691" s="88">
        <v>0.82965</v>
      </c>
      <c r="D16691" s="88">
        <v>17388.698049842758</v>
      </c>
    </row>
    <row r="16692" spans="3:4" x14ac:dyDescent="0.2">
      <c r="C16692" s="88">
        <v>0.82969999999999999</v>
      </c>
      <c r="D16692" s="88">
        <v>17388.744898044057</v>
      </c>
    </row>
    <row r="16693" spans="3:4" x14ac:dyDescent="0.2">
      <c r="C16693" s="88">
        <v>0.82974999999999999</v>
      </c>
      <c r="D16693" s="88">
        <v>17388.784868638857</v>
      </c>
    </row>
    <row r="16694" spans="3:4" x14ac:dyDescent="0.2">
      <c r="C16694" s="88">
        <v>0.82979999999999998</v>
      </c>
      <c r="D16694" s="88">
        <v>17388.785284886206</v>
      </c>
    </row>
    <row r="16695" spans="3:4" x14ac:dyDescent="0.2">
      <c r="C16695" s="88">
        <v>0.82984999999999998</v>
      </c>
      <c r="D16695" s="88">
        <v>17388.988382315387</v>
      </c>
    </row>
    <row r="16696" spans="3:4" x14ac:dyDescent="0.2">
      <c r="C16696" s="88">
        <v>0.82989999999999997</v>
      </c>
      <c r="D16696" s="88">
        <v>17389.625914496297</v>
      </c>
    </row>
    <row r="16697" spans="3:4" x14ac:dyDescent="0.2">
      <c r="C16697" s="88">
        <v>0.82994999999999997</v>
      </c>
      <c r="D16697" s="88">
        <v>17390.635865150245</v>
      </c>
    </row>
    <row r="16698" spans="3:4" x14ac:dyDescent="0.2">
      <c r="C16698" s="88">
        <v>0.83</v>
      </c>
      <c r="D16698" s="88">
        <v>17390.652713774205</v>
      </c>
    </row>
    <row r="16699" spans="3:4" x14ac:dyDescent="0.2">
      <c r="C16699" s="88">
        <v>0.83004999999999995</v>
      </c>
      <c r="D16699" s="88">
        <v>17390.712095136936</v>
      </c>
    </row>
    <row r="16700" spans="3:4" x14ac:dyDescent="0.2">
      <c r="C16700" s="88">
        <v>0.83009999999999995</v>
      </c>
      <c r="D16700" s="88">
        <v>17390.735780253108</v>
      </c>
    </row>
    <row r="16701" spans="3:4" x14ac:dyDescent="0.2">
      <c r="C16701" s="88">
        <v>0.83015000000000005</v>
      </c>
      <c r="D16701" s="88">
        <v>17390.776514976325</v>
      </c>
    </row>
    <row r="16702" spans="3:4" x14ac:dyDescent="0.2">
      <c r="C16702" s="88">
        <v>0.83020000000000005</v>
      </c>
      <c r="D16702" s="88">
        <v>17391.12263269964</v>
      </c>
    </row>
    <row r="16703" spans="3:4" x14ac:dyDescent="0.2">
      <c r="C16703" s="88">
        <v>0.83025000000000004</v>
      </c>
      <c r="D16703" s="88">
        <v>17391.147478033727</v>
      </c>
    </row>
    <row r="16704" spans="3:4" x14ac:dyDescent="0.2">
      <c r="C16704" s="88">
        <v>0.83030000000000004</v>
      </c>
      <c r="D16704" s="88">
        <v>17391.265088268934</v>
      </c>
    </row>
    <row r="16705" spans="3:4" x14ac:dyDescent="0.2">
      <c r="C16705" s="88">
        <v>0.83035000000000003</v>
      </c>
      <c r="D16705" s="88">
        <v>17391.386655569248</v>
      </c>
    </row>
    <row r="16706" spans="3:4" x14ac:dyDescent="0.2">
      <c r="C16706" s="88">
        <v>0.83040000000000003</v>
      </c>
      <c r="D16706" s="88">
        <v>17391.771263843584</v>
      </c>
    </row>
    <row r="16707" spans="3:4" x14ac:dyDescent="0.2">
      <c r="C16707" s="88">
        <v>0.83045000000000002</v>
      </c>
      <c r="D16707" s="88">
        <v>17391.783506019532</v>
      </c>
    </row>
    <row r="16708" spans="3:4" x14ac:dyDescent="0.2">
      <c r="C16708" s="88">
        <v>0.83050000000000002</v>
      </c>
      <c r="D16708" s="88">
        <v>17391.933247477449</v>
      </c>
    </row>
    <row r="16709" spans="3:4" x14ac:dyDescent="0.2">
      <c r="C16709" s="88">
        <v>0.83055000000000001</v>
      </c>
      <c r="D16709" s="88">
        <v>17392.042947163631</v>
      </c>
    </row>
    <row r="16710" spans="3:4" x14ac:dyDescent="0.2">
      <c r="C16710" s="88">
        <v>0.8306</v>
      </c>
      <c r="D16710" s="88">
        <v>17392.101321247785</v>
      </c>
    </row>
    <row r="16711" spans="3:4" x14ac:dyDescent="0.2">
      <c r="C16711" s="88">
        <v>0.83065</v>
      </c>
      <c r="D16711" s="88">
        <v>17392.306606082562</v>
      </c>
    </row>
    <row r="16712" spans="3:4" x14ac:dyDescent="0.2">
      <c r="C16712" s="88">
        <v>0.83069999999999999</v>
      </c>
      <c r="D16712" s="88">
        <v>17392.586614890017</v>
      </c>
    </row>
    <row r="16713" spans="3:4" x14ac:dyDescent="0.2">
      <c r="C16713" s="88">
        <v>0.83074999999999999</v>
      </c>
      <c r="D16713" s="88">
        <v>17392.785697208888</v>
      </c>
    </row>
    <row r="16714" spans="3:4" x14ac:dyDescent="0.2">
      <c r="C16714" s="88">
        <v>0.83079999999999998</v>
      </c>
      <c r="D16714" s="88">
        <v>17392.899996811917</v>
      </c>
    </row>
    <row r="16715" spans="3:4" x14ac:dyDescent="0.2">
      <c r="C16715" s="88">
        <v>0.83084999999999998</v>
      </c>
      <c r="D16715" s="88">
        <v>17393.012722920965</v>
      </c>
    </row>
    <row r="16716" spans="3:4" x14ac:dyDescent="0.2">
      <c r="C16716" s="88">
        <v>0.83089999999999997</v>
      </c>
      <c r="D16716" s="88">
        <v>17393.294462274171</v>
      </c>
    </row>
    <row r="16717" spans="3:4" x14ac:dyDescent="0.2">
      <c r="C16717" s="88">
        <v>0.83094999999999997</v>
      </c>
      <c r="D16717" s="88">
        <v>17393.470493560872</v>
      </c>
    </row>
    <row r="16718" spans="3:4" x14ac:dyDescent="0.2">
      <c r="C16718" s="88">
        <v>0.83099999999999996</v>
      </c>
      <c r="D16718" s="88">
        <v>17393.663696077096</v>
      </c>
    </row>
    <row r="16719" spans="3:4" x14ac:dyDescent="0.2">
      <c r="C16719" s="88">
        <v>0.83104999999999996</v>
      </c>
      <c r="D16719" s="88">
        <v>17393.747510885503</v>
      </c>
    </row>
    <row r="16720" spans="3:4" x14ac:dyDescent="0.2">
      <c r="C16720" s="88">
        <v>0.83109999999999995</v>
      </c>
      <c r="D16720" s="88">
        <v>17393.846361002055</v>
      </c>
    </row>
    <row r="16721" spans="3:4" x14ac:dyDescent="0.2">
      <c r="C16721" s="88">
        <v>0.83115000000000006</v>
      </c>
      <c r="D16721" s="88">
        <v>17393.928526025014</v>
      </c>
    </row>
    <row r="16722" spans="3:4" x14ac:dyDescent="0.2">
      <c r="C16722" s="88">
        <v>0.83120000000000005</v>
      </c>
      <c r="D16722" s="88">
        <v>17394.024038779291</v>
      </c>
    </row>
    <row r="16723" spans="3:4" x14ac:dyDescent="0.2">
      <c r="C16723" s="88">
        <v>0.83125000000000004</v>
      </c>
      <c r="D16723" s="88">
        <v>17394.098954637411</v>
      </c>
    </row>
    <row r="16724" spans="3:4" x14ac:dyDescent="0.2">
      <c r="C16724" s="88">
        <v>0.83130000000000004</v>
      </c>
      <c r="D16724" s="88">
        <v>17394.210474626962</v>
      </c>
    </row>
    <row r="16725" spans="3:4" x14ac:dyDescent="0.2">
      <c r="C16725" s="88">
        <v>0.83135000000000003</v>
      </c>
      <c r="D16725" s="88">
        <v>17394.387871173789</v>
      </c>
    </row>
    <row r="16726" spans="3:4" x14ac:dyDescent="0.2">
      <c r="C16726" s="88">
        <v>0.83140000000000003</v>
      </c>
      <c r="D16726" s="88">
        <v>17394.401569626792</v>
      </c>
    </row>
    <row r="16727" spans="3:4" x14ac:dyDescent="0.2">
      <c r="C16727" s="88">
        <v>0.83145000000000002</v>
      </c>
      <c r="D16727" s="88">
        <v>17394.524328719152</v>
      </c>
    </row>
    <row r="16728" spans="3:4" x14ac:dyDescent="0.2">
      <c r="C16728" s="88">
        <v>0.83150000000000002</v>
      </c>
      <c r="D16728" s="88">
        <v>17394.721127245975</v>
      </c>
    </row>
    <row r="16729" spans="3:4" x14ac:dyDescent="0.2">
      <c r="C16729" s="88">
        <v>0.83155000000000001</v>
      </c>
      <c r="D16729" s="88">
        <v>17394.725512255569</v>
      </c>
    </row>
    <row r="16730" spans="3:4" x14ac:dyDescent="0.2">
      <c r="C16730" s="88">
        <v>0.83160000000000001</v>
      </c>
      <c r="D16730" s="88">
        <v>17394.863769057993</v>
      </c>
    </row>
    <row r="16731" spans="3:4" x14ac:dyDescent="0.2">
      <c r="C16731" s="88">
        <v>0.83165</v>
      </c>
      <c r="D16731" s="88">
        <v>17395.08000236216</v>
      </c>
    </row>
    <row r="16732" spans="3:4" x14ac:dyDescent="0.2">
      <c r="C16732" s="88">
        <v>0.83169999999999999</v>
      </c>
      <c r="D16732" s="88">
        <v>17395.536412172281</v>
      </c>
    </row>
    <row r="16733" spans="3:4" x14ac:dyDescent="0.2">
      <c r="C16733" s="88">
        <v>0.83174999999999999</v>
      </c>
      <c r="D16733" s="88">
        <v>17395.793842891966</v>
      </c>
    </row>
    <row r="16734" spans="3:4" x14ac:dyDescent="0.2">
      <c r="C16734" s="88">
        <v>0.83179999999999998</v>
      </c>
      <c r="D16734" s="88">
        <v>17396.031375458842</v>
      </c>
    </row>
    <row r="16735" spans="3:4" x14ac:dyDescent="0.2">
      <c r="C16735" s="88">
        <v>0.83184999999999998</v>
      </c>
      <c r="D16735" s="88">
        <v>17396.77899016859</v>
      </c>
    </row>
    <row r="16736" spans="3:4" x14ac:dyDescent="0.2">
      <c r="C16736" s="88">
        <v>0.83189999999999997</v>
      </c>
      <c r="D16736" s="88">
        <v>17396.836578017042</v>
      </c>
    </row>
    <row r="16737" spans="3:4" x14ac:dyDescent="0.2">
      <c r="C16737" s="88">
        <v>0.83194999999999997</v>
      </c>
      <c r="D16737" s="88">
        <v>17397.04627427577</v>
      </c>
    </row>
    <row r="16738" spans="3:4" x14ac:dyDescent="0.2">
      <c r="C16738" s="88">
        <v>0.83199999999999996</v>
      </c>
      <c r="D16738" s="88">
        <v>17397.377491973908</v>
      </c>
    </row>
    <row r="16739" spans="3:4" x14ac:dyDescent="0.2">
      <c r="C16739" s="88">
        <v>0.83204999999999996</v>
      </c>
      <c r="D16739" s="88">
        <v>17397.575808474721</v>
      </c>
    </row>
    <row r="16740" spans="3:4" x14ac:dyDescent="0.2">
      <c r="C16740" s="88">
        <v>0.83209999999999995</v>
      </c>
      <c r="D16740" s="88">
        <v>17397.688346716262</v>
      </c>
    </row>
    <row r="16741" spans="3:4" x14ac:dyDescent="0.2">
      <c r="C16741" s="88">
        <v>0.83214999999999995</v>
      </c>
      <c r="D16741" s="88">
        <v>17397.784740330546</v>
      </c>
    </row>
    <row r="16742" spans="3:4" x14ac:dyDescent="0.2">
      <c r="C16742" s="88">
        <v>0.83220000000000005</v>
      </c>
      <c r="D16742" s="88">
        <v>17397.80227919804</v>
      </c>
    </row>
    <row r="16743" spans="3:4" x14ac:dyDescent="0.2">
      <c r="C16743" s="88">
        <v>0.83225000000000005</v>
      </c>
      <c r="D16743" s="88">
        <v>17398.078734089046</v>
      </c>
    </row>
    <row r="16744" spans="3:4" x14ac:dyDescent="0.2">
      <c r="C16744" s="88">
        <v>0.83230000000000004</v>
      </c>
      <c r="D16744" s="88">
        <v>17398.78660009642</v>
      </c>
    </row>
    <row r="16745" spans="3:4" x14ac:dyDescent="0.2">
      <c r="C16745" s="88">
        <v>0.83235000000000003</v>
      </c>
      <c r="D16745" s="88">
        <v>17399.255009703484</v>
      </c>
    </row>
    <row r="16746" spans="3:4" x14ac:dyDescent="0.2">
      <c r="C16746" s="88">
        <v>0.83240000000000003</v>
      </c>
      <c r="D16746" s="88">
        <v>17400.537098800043</v>
      </c>
    </row>
    <row r="16747" spans="3:4" x14ac:dyDescent="0.2">
      <c r="C16747" s="88">
        <v>0.83245000000000002</v>
      </c>
      <c r="D16747" s="88">
        <v>17400.718915567784</v>
      </c>
    </row>
    <row r="16748" spans="3:4" x14ac:dyDescent="0.2">
      <c r="C16748" s="88">
        <v>0.83250000000000002</v>
      </c>
      <c r="D16748" s="88">
        <v>17401.204650692624</v>
      </c>
    </row>
    <row r="16749" spans="3:4" x14ac:dyDescent="0.2">
      <c r="C16749" s="88">
        <v>0.83255000000000001</v>
      </c>
      <c r="D16749" s="88">
        <v>17401.512400180316</v>
      </c>
    </row>
    <row r="16750" spans="3:4" x14ac:dyDescent="0.2">
      <c r="C16750" s="88">
        <v>0.83260000000000001</v>
      </c>
      <c r="D16750" s="88">
        <v>17402.238395614331</v>
      </c>
    </row>
    <row r="16751" spans="3:4" x14ac:dyDescent="0.2">
      <c r="C16751" s="88">
        <v>0.83265</v>
      </c>
      <c r="D16751" s="88">
        <v>17402.306570061093</v>
      </c>
    </row>
    <row r="16752" spans="3:4" x14ac:dyDescent="0.2">
      <c r="C16752" s="88">
        <v>0.8327</v>
      </c>
      <c r="D16752" s="88">
        <v>17402.505622039458</v>
      </c>
    </row>
    <row r="16753" spans="3:4" x14ac:dyDescent="0.2">
      <c r="C16753" s="88">
        <v>0.83274999999999999</v>
      </c>
      <c r="D16753" s="88">
        <v>17402.707103063538</v>
      </c>
    </row>
    <row r="16754" spans="3:4" x14ac:dyDescent="0.2">
      <c r="C16754" s="88">
        <v>0.83279999999999998</v>
      </c>
      <c r="D16754" s="88">
        <v>17403.339799607646</v>
      </c>
    </row>
    <row r="16755" spans="3:4" x14ac:dyDescent="0.2">
      <c r="C16755" s="88">
        <v>0.83284999999999998</v>
      </c>
      <c r="D16755" s="88">
        <v>17403.481963596416</v>
      </c>
    </row>
    <row r="16756" spans="3:4" x14ac:dyDescent="0.2">
      <c r="C16756" s="88">
        <v>0.83289999999999997</v>
      </c>
      <c r="D16756" s="88">
        <v>17403.557523009127</v>
      </c>
    </row>
    <row r="16757" spans="3:4" x14ac:dyDescent="0.2">
      <c r="C16757" s="88">
        <v>0.83294999999999997</v>
      </c>
      <c r="D16757" s="88">
        <v>17403.632165276133</v>
      </c>
    </row>
    <row r="16758" spans="3:4" x14ac:dyDescent="0.2">
      <c r="C16758" s="88">
        <v>0.83299999999999996</v>
      </c>
      <c r="D16758" s="88">
        <v>17403.863516363646</v>
      </c>
    </row>
    <row r="16759" spans="3:4" x14ac:dyDescent="0.2">
      <c r="C16759" s="88">
        <v>0.83304999999999996</v>
      </c>
      <c r="D16759" s="88">
        <v>17404.58234170267</v>
      </c>
    </row>
    <row r="16760" spans="3:4" x14ac:dyDescent="0.2">
      <c r="C16760" s="88">
        <v>0.83309999999999995</v>
      </c>
      <c r="D16760" s="88">
        <v>17406.023912714216</v>
      </c>
    </row>
    <row r="16761" spans="3:4" x14ac:dyDescent="0.2">
      <c r="C16761" s="88">
        <v>0.83314999999999995</v>
      </c>
      <c r="D16761" s="88">
        <v>17406.04327363499</v>
      </c>
    </row>
    <row r="16762" spans="3:4" x14ac:dyDescent="0.2">
      <c r="C16762" s="88">
        <v>0.83320000000000005</v>
      </c>
      <c r="D16762" s="88">
        <v>17406.075430179128</v>
      </c>
    </row>
    <row r="16763" spans="3:4" x14ac:dyDescent="0.2">
      <c r="C16763" s="88">
        <v>0.83325000000000005</v>
      </c>
      <c r="D16763" s="88">
        <v>17406.497293949582</v>
      </c>
    </row>
    <row r="16764" spans="3:4" x14ac:dyDescent="0.2">
      <c r="C16764" s="88">
        <v>0.83330000000000004</v>
      </c>
      <c r="D16764" s="88">
        <v>17406.506066006474</v>
      </c>
    </row>
    <row r="16765" spans="3:4" x14ac:dyDescent="0.2">
      <c r="C16765" s="88">
        <v>0.83335000000000004</v>
      </c>
      <c r="D16765" s="88">
        <v>17406.903445754317</v>
      </c>
    </row>
    <row r="16766" spans="3:4" x14ac:dyDescent="0.2">
      <c r="C16766" s="88">
        <v>0.83340000000000003</v>
      </c>
      <c r="D16766" s="88">
        <v>17407.238961532657</v>
      </c>
    </row>
    <row r="16767" spans="3:4" x14ac:dyDescent="0.2">
      <c r="C16767" s="88">
        <v>0.83345000000000002</v>
      </c>
      <c r="D16767" s="88">
        <v>17407.43440192808</v>
      </c>
    </row>
    <row r="16768" spans="3:4" x14ac:dyDescent="0.2">
      <c r="C16768" s="88">
        <v>0.83350000000000002</v>
      </c>
      <c r="D16768" s="88">
        <v>17407.50632809331</v>
      </c>
    </row>
    <row r="16769" spans="3:4" x14ac:dyDescent="0.2">
      <c r="C16769" s="88">
        <v>0.83355000000000001</v>
      </c>
      <c r="D16769" s="88">
        <v>17407.618118656941</v>
      </c>
    </row>
    <row r="16770" spans="3:4" x14ac:dyDescent="0.2">
      <c r="C16770" s="88">
        <v>0.83360000000000001</v>
      </c>
      <c r="D16770" s="88">
        <v>17407.838372284623</v>
      </c>
    </row>
    <row r="16771" spans="3:4" x14ac:dyDescent="0.2">
      <c r="C16771" s="88">
        <v>0.83365</v>
      </c>
      <c r="D16771" s="88">
        <v>17408.085772265051</v>
      </c>
    </row>
    <row r="16772" spans="3:4" x14ac:dyDescent="0.2">
      <c r="C16772" s="88">
        <v>0.8337</v>
      </c>
      <c r="D16772" s="88">
        <v>17408.085971167548</v>
      </c>
    </row>
    <row r="16773" spans="3:4" x14ac:dyDescent="0.2">
      <c r="C16773" s="88">
        <v>0.83374999999999999</v>
      </c>
      <c r="D16773" s="88">
        <v>17408.836074752158</v>
      </c>
    </row>
    <row r="16774" spans="3:4" x14ac:dyDescent="0.2">
      <c r="C16774" s="88">
        <v>0.83379999999999999</v>
      </c>
      <c r="D16774" s="88">
        <v>17408.839817818269</v>
      </c>
    </row>
    <row r="16775" spans="3:4" x14ac:dyDescent="0.2">
      <c r="C16775" s="88">
        <v>0.83384999999999998</v>
      </c>
      <c r="D16775" s="88">
        <v>17409.085825592541</v>
      </c>
    </row>
    <row r="16776" spans="3:4" x14ac:dyDescent="0.2">
      <c r="C16776" s="88">
        <v>0.83389999999999997</v>
      </c>
      <c r="D16776" s="88">
        <v>17409.125240458256</v>
      </c>
    </row>
    <row r="16777" spans="3:4" x14ac:dyDescent="0.2">
      <c r="C16777" s="88">
        <v>0.83394999999999997</v>
      </c>
      <c r="D16777" s="88">
        <v>17409.364540675604</v>
      </c>
    </row>
    <row r="16778" spans="3:4" x14ac:dyDescent="0.2">
      <c r="C16778" s="88">
        <v>0.83399999999999996</v>
      </c>
      <c r="D16778" s="88">
        <v>17409.468043556732</v>
      </c>
    </row>
    <row r="16779" spans="3:4" x14ac:dyDescent="0.2">
      <c r="C16779" s="88">
        <v>0.83404999999999996</v>
      </c>
      <c r="D16779" s="88">
        <v>17409.781038592238</v>
      </c>
    </row>
    <row r="16780" spans="3:4" x14ac:dyDescent="0.2">
      <c r="C16780" s="88">
        <v>0.83409999999999995</v>
      </c>
      <c r="D16780" s="88">
        <v>17409.978925081527</v>
      </c>
    </row>
    <row r="16781" spans="3:4" x14ac:dyDescent="0.2">
      <c r="C16781" s="88">
        <v>0.83414999999999995</v>
      </c>
      <c r="D16781" s="88">
        <v>17410.097159050732</v>
      </c>
    </row>
    <row r="16782" spans="3:4" x14ac:dyDescent="0.2">
      <c r="C16782" s="88">
        <v>0.83420000000000005</v>
      </c>
      <c r="D16782" s="88">
        <v>17410.12858176923</v>
      </c>
    </row>
    <row r="16783" spans="3:4" x14ac:dyDescent="0.2">
      <c r="C16783" s="88">
        <v>0.83425000000000005</v>
      </c>
      <c r="D16783" s="88">
        <v>17410.143274482551</v>
      </c>
    </row>
    <row r="16784" spans="3:4" x14ac:dyDescent="0.2">
      <c r="C16784" s="88">
        <v>0.83430000000000004</v>
      </c>
      <c r="D16784" s="88">
        <v>17410.245779004566</v>
      </c>
    </row>
    <row r="16785" spans="3:4" x14ac:dyDescent="0.2">
      <c r="C16785" s="88">
        <v>0.83435000000000004</v>
      </c>
      <c r="D16785" s="88">
        <v>17410.883545531866</v>
      </c>
    </row>
    <row r="16786" spans="3:4" x14ac:dyDescent="0.2">
      <c r="C16786" s="88">
        <v>0.83440000000000003</v>
      </c>
      <c r="D16786" s="88">
        <v>17411.00373211901</v>
      </c>
    </row>
    <row r="16787" spans="3:4" x14ac:dyDescent="0.2">
      <c r="C16787" s="88">
        <v>0.83445000000000003</v>
      </c>
      <c r="D16787" s="88">
        <v>17411.176320611459</v>
      </c>
    </row>
    <row r="16788" spans="3:4" x14ac:dyDescent="0.2">
      <c r="C16788" s="88">
        <v>0.83450000000000002</v>
      </c>
      <c r="D16788" s="88">
        <v>17411.290647848447</v>
      </c>
    </row>
    <row r="16789" spans="3:4" x14ac:dyDescent="0.2">
      <c r="C16789" s="88">
        <v>0.83455000000000001</v>
      </c>
      <c r="D16789" s="88">
        <v>17411.799707589464</v>
      </c>
    </row>
    <row r="16790" spans="3:4" x14ac:dyDescent="0.2">
      <c r="C16790" s="88">
        <v>0.83460000000000001</v>
      </c>
      <c r="D16790" s="88">
        <v>17411.891740618579</v>
      </c>
    </row>
    <row r="16791" spans="3:4" x14ac:dyDescent="0.2">
      <c r="C16791" s="88">
        <v>0.83465</v>
      </c>
      <c r="D16791" s="88">
        <v>17412.238218580693</v>
      </c>
    </row>
    <row r="16792" spans="3:4" x14ac:dyDescent="0.2">
      <c r="C16792" s="88">
        <v>0.8347</v>
      </c>
      <c r="D16792" s="88">
        <v>17412.652292097006</v>
      </c>
    </row>
    <row r="16793" spans="3:4" x14ac:dyDescent="0.2">
      <c r="C16793" s="88">
        <v>0.83474999999999999</v>
      </c>
      <c r="D16793" s="88">
        <v>17413.014868328799</v>
      </c>
    </row>
    <row r="16794" spans="3:4" x14ac:dyDescent="0.2">
      <c r="C16794" s="88">
        <v>0.83479999999999999</v>
      </c>
      <c r="D16794" s="88">
        <v>17413.037030460764</v>
      </c>
    </row>
    <row r="16795" spans="3:4" x14ac:dyDescent="0.2">
      <c r="C16795" s="88">
        <v>0.83484999999999998</v>
      </c>
      <c r="D16795" s="88">
        <v>17413.150158116412</v>
      </c>
    </row>
    <row r="16796" spans="3:4" x14ac:dyDescent="0.2">
      <c r="C16796" s="88">
        <v>0.83489999999999998</v>
      </c>
      <c r="D16796" s="88">
        <v>17413.5641727806</v>
      </c>
    </row>
    <row r="16797" spans="3:4" x14ac:dyDescent="0.2">
      <c r="C16797" s="88">
        <v>0.83494999999999997</v>
      </c>
      <c r="D16797" s="88">
        <v>17413.635580821363</v>
      </c>
    </row>
    <row r="16798" spans="3:4" x14ac:dyDescent="0.2">
      <c r="C16798" s="88">
        <v>0.83499999999999996</v>
      </c>
      <c r="D16798" s="88">
        <v>17414.293236084239</v>
      </c>
    </row>
    <row r="16799" spans="3:4" x14ac:dyDescent="0.2">
      <c r="C16799" s="88">
        <v>0.83504999999999996</v>
      </c>
      <c r="D16799" s="88">
        <v>17414.586054249932</v>
      </c>
    </row>
    <row r="16800" spans="3:4" x14ac:dyDescent="0.2">
      <c r="C16800" s="88">
        <v>0.83509999999999995</v>
      </c>
      <c r="D16800" s="88">
        <v>17414.829530741328</v>
      </c>
    </row>
    <row r="16801" spans="3:4" x14ac:dyDescent="0.2">
      <c r="C16801" s="88">
        <v>0.83514999999999995</v>
      </c>
      <c r="D16801" s="88">
        <v>17415.454005702559</v>
      </c>
    </row>
    <row r="16802" spans="3:4" x14ac:dyDescent="0.2">
      <c r="C16802" s="88">
        <v>0.83520000000000005</v>
      </c>
      <c r="D16802" s="88">
        <v>17415.614721561768</v>
      </c>
    </row>
    <row r="16803" spans="3:4" x14ac:dyDescent="0.2">
      <c r="C16803" s="88">
        <v>0.83525000000000005</v>
      </c>
      <c r="D16803" s="88">
        <v>17415.915321614699</v>
      </c>
    </row>
    <row r="16804" spans="3:4" x14ac:dyDescent="0.2">
      <c r="C16804" s="88">
        <v>0.83530000000000004</v>
      </c>
      <c r="D16804" s="88">
        <v>17416.455462660619</v>
      </c>
    </row>
    <row r="16805" spans="3:4" x14ac:dyDescent="0.2">
      <c r="C16805" s="88">
        <v>0.83535000000000004</v>
      </c>
      <c r="D16805" s="88">
        <v>17416.538212608695</v>
      </c>
    </row>
    <row r="16806" spans="3:4" x14ac:dyDescent="0.2">
      <c r="C16806" s="88">
        <v>0.83540000000000003</v>
      </c>
      <c r="D16806" s="88">
        <v>17416.992872133997</v>
      </c>
    </row>
    <row r="16807" spans="3:4" x14ac:dyDescent="0.2">
      <c r="C16807" s="88">
        <v>0.83545000000000003</v>
      </c>
      <c r="D16807" s="88">
        <v>17417.191615325857</v>
      </c>
    </row>
    <row r="16808" spans="3:4" x14ac:dyDescent="0.2">
      <c r="C16808" s="88">
        <v>0.83550000000000002</v>
      </c>
      <c r="D16808" s="88">
        <v>17417.250722047898</v>
      </c>
    </row>
    <row r="16809" spans="3:4" x14ac:dyDescent="0.2">
      <c r="C16809" s="88">
        <v>0.83555000000000001</v>
      </c>
      <c r="D16809" s="88">
        <v>17417.340940043134</v>
      </c>
    </row>
    <row r="16810" spans="3:4" x14ac:dyDescent="0.2">
      <c r="C16810" s="88">
        <v>0.83560000000000001</v>
      </c>
      <c r="D16810" s="88">
        <v>17417.579126372642</v>
      </c>
    </row>
    <row r="16811" spans="3:4" x14ac:dyDescent="0.2">
      <c r="C16811" s="88">
        <v>0.83565</v>
      </c>
      <c r="D16811" s="88">
        <v>17417.71138452593</v>
      </c>
    </row>
    <row r="16812" spans="3:4" x14ac:dyDescent="0.2">
      <c r="C16812" s="88">
        <v>0.8357</v>
      </c>
      <c r="D16812" s="88">
        <v>17417.883041556866</v>
      </c>
    </row>
    <row r="16813" spans="3:4" x14ac:dyDescent="0.2">
      <c r="C16813" s="88">
        <v>0.83574999999999999</v>
      </c>
      <c r="D16813" s="88">
        <v>17417.902336068808</v>
      </c>
    </row>
    <row r="16814" spans="3:4" x14ac:dyDescent="0.2">
      <c r="C16814" s="88">
        <v>0.83579999999999999</v>
      </c>
      <c r="D16814" s="88">
        <v>17418.301264367314</v>
      </c>
    </row>
    <row r="16815" spans="3:4" x14ac:dyDescent="0.2">
      <c r="C16815" s="88">
        <v>0.83584999999999998</v>
      </c>
      <c r="D16815" s="88">
        <v>17418.362643124368</v>
      </c>
    </row>
    <row r="16816" spans="3:4" x14ac:dyDescent="0.2">
      <c r="C16816" s="88">
        <v>0.83589999999999998</v>
      </c>
      <c r="D16816" s="88">
        <v>17418.425401328717</v>
      </c>
    </row>
    <row r="16817" spans="3:4" x14ac:dyDescent="0.2">
      <c r="C16817" s="88">
        <v>0.83594999999999997</v>
      </c>
      <c r="D16817" s="88">
        <v>17418.705670244508</v>
      </c>
    </row>
    <row r="16818" spans="3:4" x14ac:dyDescent="0.2">
      <c r="C16818" s="88">
        <v>0.83599999999999997</v>
      </c>
      <c r="D16818" s="88">
        <v>17418.780072600632</v>
      </c>
    </row>
    <row r="16819" spans="3:4" x14ac:dyDescent="0.2">
      <c r="C16819" s="88">
        <v>0.83604999999999996</v>
      </c>
      <c r="D16819" s="88">
        <v>17418.798360866964</v>
      </c>
    </row>
    <row r="16820" spans="3:4" x14ac:dyDescent="0.2">
      <c r="C16820" s="88">
        <v>0.83609999999999995</v>
      </c>
      <c r="D16820" s="88">
        <v>17419.026698819616</v>
      </c>
    </row>
    <row r="16821" spans="3:4" x14ac:dyDescent="0.2">
      <c r="C16821" s="88">
        <v>0.83614999999999995</v>
      </c>
      <c r="D16821" s="88">
        <v>17419.147945751298</v>
      </c>
    </row>
    <row r="16822" spans="3:4" x14ac:dyDescent="0.2">
      <c r="C16822" s="88">
        <v>0.83620000000000005</v>
      </c>
      <c r="D16822" s="88">
        <v>17419.275599750094</v>
      </c>
    </row>
    <row r="16823" spans="3:4" x14ac:dyDescent="0.2">
      <c r="C16823" s="88">
        <v>0.83625000000000005</v>
      </c>
      <c r="D16823" s="88">
        <v>17419.34285544898</v>
      </c>
    </row>
    <row r="16824" spans="3:4" x14ac:dyDescent="0.2">
      <c r="C16824" s="88">
        <v>0.83630000000000004</v>
      </c>
      <c r="D16824" s="88">
        <v>17419.403483376977</v>
      </c>
    </row>
    <row r="16825" spans="3:4" x14ac:dyDescent="0.2">
      <c r="C16825" s="88">
        <v>0.83635000000000004</v>
      </c>
      <c r="D16825" s="88">
        <v>17419.477336333533</v>
      </c>
    </row>
    <row r="16826" spans="3:4" x14ac:dyDescent="0.2">
      <c r="C16826" s="88">
        <v>0.83640000000000003</v>
      </c>
      <c r="D16826" s="88">
        <v>17419.852243696874</v>
      </c>
    </row>
    <row r="16827" spans="3:4" x14ac:dyDescent="0.2">
      <c r="C16827" s="88">
        <v>0.83645000000000003</v>
      </c>
      <c r="D16827" s="88">
        <v>17420.464764327953</v>
      </c>
    </row>
    <row r="16828" spans="3:4" x14ac:dyDescent="0.2">
      <c r="C16828" s="88">
        <v>0.83650000000000002</v>
      </c>
      <c r="D16828" s="88">
        <v>17421.827745273516</v>
      </c>
    </row>
    <row r="16829" spans="3:4" x14ac:dyDescent="0.2">
      <c r="C16829" s="88">
        <v>0.83655000000000002</v>
      </c>
      <c r="D16829" s="88">
        <v>17421.980842294372</v>
      </c>
    </row>
    <row r="16830" spans="3:4" x14ac:dyDescent="0.2">
      <c r="C16830" s="88">
        <v>0.83660000000000001</v>
      </c>
      <c r="D16830" s="88">
        <v>17422.07085963765</v>
      </c>
    </row>
    <row r="16831" spans="3:4" x14ac:dyDescent="0.2">
      <c r="C16831" s="88">
        <v>0.83665</v>
      </c>
      <c r="D16831" s="88">
        <v>17422.076479437419</v>
      </c>
    </row>
    <row r="16832" spans="3:4" x14ac:dyDescent="0.2">
      <c r="C16832" s="88">
        <v>0.8367</v>
      </c>
      <c r="D16832" s="88">
        <v>17422.206931614644</v>
      </c>
    </row>
    <row r="16833" spans="3:4" x14ac:dyDescent="0.2">
      <c r="C16833" s="88">
        <v>0.83674999999999999</v>
      </c>
      <c r="D16833" s="88">
        <v>17422.429240899761</v>
      </c>
    </row>
    <row r="16834" spans="3:4" x14ac:dyDescent="0.2">
      <c r="C16834" s="88">
        <v>0.83679999999999999</v>
      </c>
      <c r="D16834" s="88">
        <v>17422.435246024561</v>
      </c>
    </row>
    <row r="16835" spans="3:4" x14ac:dyDescent="0.2">
      <c r="C16835" s="88">
        <v>0.83684999999999998</v>
      </c>
      <c r="D16835" s="88">
        <v>17422.468478786825</v>
      </c>
    </row>
    <row r="16836" spans="3:4" x14ac:dyDescent="0.2">
      <c r="C16836" s="88">
        <v>0.83689999999999998</v>
      </c>
      <c r="D16836" s="88">
        <v>17422.615949885971</v>
      </c>
    </row>
    <row r="16837" spans="3:4" x14ac:dyDescent="0.2">
      <c r="C16837" s="88">
        <v>0.83694999999999997</v>
      </c>
      <c r="D16837" s="88">
        <v>17422.697124413273</v>
      </c>
    </row>
    <row r="16838" spans="3:4" x14ac:dyDescent="0.2">
      <c r="C16838" s="88">
        <v>0.83699999999999997</v>
      </c>
      <c r="D16838" s="88">
        <v>17423.454489080345</v>
      </c>
    </row>
    <row r="16839" spans="3:4" x14ac:dyDescent="0.2">
      <c r="C16839" s="88">
        <v>0.83704999999999996</v>
      </c>
      <c r="D16839" s="88">
        <v>17423.543596218773</v>
      </c>
    </row>
    <row r="16840" spans="3:4" x14ac:dyDescent="0.2">
      <c r="C16840" s="88">
        <v>0.83709999999999996</v>
      </c>
      <c r="D16840" s="88">
        <v>17423.727556244623</v>
      </c>
    </row>
    <row r="16841" spans="3:4" x14ac:dyDescent="0.2">
      <c r="C16841" s="88">
        <v>0.83714999999999995</v>
      </c>
      <c r="D16841" s="88">
        <v>17423.767179479655</v>
      </c>
    </row>
    <row r="16842" spans="3:4" x14ac:dyDescent="0.2">
      <c r="C16842" s="88">
        <v>0.83720000000000006</v>
      </c>
      <c r="D16842" s="88">
        <v>17423.872269870495</v>
      </c>
    </row>
    <row r="16843" spans="3:4" x14ac:dyDescent="0.2">
      <c r="C16843" s="88">
        <v>0.83725000000000005</v>
      </c>
      <c r="D16843" s="88">
        <v>17424.069099324926</v>
      </c>
    </row>
    <row r="16844" spans="3:4" x14ac:dyDescent="0.2">
      <c r="C16844" s="88">
        <v>0.83730000000000004</v>
      </c>
      <c r="D16844" s="88">
        <v>17424.100952616198</v>
      </c>
    </row>
    <row r="16845" spans="3:4" x14ac:dyDescent="0.2">
      <c r="C16845" s="88">
        <v>0.83735000000000004</v>
      </c>
      <c r="D16845" s="88">
        <v>17424.199106183114</v>
      </c>
    </row>
    <row r="16846" spans="3:4" x14ac:dyDescent="0.2">
      <c r="C16846" s="88">
        <v>0.83740000000000003</v>
      </c>
      <c r="D16846" s="88">
        <v>17424.2401017019</v>
      </c>
    </row>
    <row r="16847" spans="3:4" x14ac:dyDescent="0.2">
      <c r="C16847" s="88">
        <v>0.83745000000000003</v>
      </c>
      <c r="D16847" s="88">
        <v>17424.349306629025</v>
      </c>
    </row>
    <row r="16848" spans="3:4" x14ac:dyDescent="0.2">
      <c r="C16848" s="88">
        <v>0.83750000000000002</v>
      </c>
      <c r="D16848" s="88">
        <v>17424.473959399751</v>
      </c>
    </row>
    <row r="16849" spans="3:4" x14ac:dyDescent="0.2">
      <c r="C16849" s="88">
        <v>0.83755000000000002</v>
      </c>
      <c r="D16849" s="88">
        <v>17424.792158987831</v>
      </c>
    </row>
    <row r="16850" spans="3:4" x14ac:dyDescent="0.2">
      <c r="C16850" s="88">
        <v>0.83760000000000001</v>
      </c>
      <c r="D16850" s="88">
        <v>17425.682414277439</v>
      </c>
    </row>
    <row r="16851" spans="3:4" x14ac:dyDescent="0.2">
      <c r="C16851" s="88">
        <v>0.83765000000000001</v>
      </c>
      <c r="D16851" s="88">
        <v>17425.841561242898</v>
      </c>
    </row>
    <row r="16852" spans="3:4" x14ac:dyDescent="0.2">
      <c r="C16852" s="88">
        <v>0.8377</v>
      </c>
      <c r="D16852" s="88">
        <v>17426.056201177882</v>
      </c>
    </row>
    <row r="16853" spans="3:4" x14ac:dyDescent="0.2">
      <c r="C16853" s="88">
        <v>0.83774999999999999</v>
      </c>
      <c r="D16853" s="88">
        <v>17426.104784133648</v>
      </c>
    </row>
    <row r="16854" spans="3:4" x14ac:dyDescent="0.2">
      <c r="C16854" s="88">
        <v>0.83779999999999999</v>
      </c>
      <c r="D16854" s="88">
        <v>17426.454710090133</v>
      </c>
    </row>
    <row r="16855" spans="3:4" x14ac:dyDescent="0.2">
      <c r="C16855" s="88">
        <v>0.83784999999999998</v>
      </c>
      <c r="D16855" s="88">
        <v>17426.83857821922</v>
      </c>
    </row>
    <row r="16856" spans="3:4" x14ac:dyDescent="0.2">
      <c r="C16856" s="88">
        <v>0.83789999999999998</v>
      </c>
      <c r="D16856" s="88">
        <v>17427.357147580828</v>
      </c>
    </row>
    <row r="16857" spans="3:4" x14ac:dyDescent="0.2">
      <c r="C16857" s="88">
        <v>0.83794999999999997</v>
      </c>
      <c r="D16857" s="88">
        <v>17427.357941956085</v>
      </c>
    </row>
    <row r="16858" spans="3:4" x14ac:dyDescent="0.2">
      <c r="C16858" s="88">
        <v>0.83799999999999997</v>
      </c>
      <c r="D16858" s="88">
        <v>17427.822997352057</v>
      </c>
    </row>
    <row r="16859" spans="3:4" x14ac:dyDescent="0.2">
      <c r="C16859" s="88">
        <v>0.83804999999999996</v>
      </c>
      <c r="D16859" s="88">
        <v>17428.805378905909</v>
      </c>
    </row>
    <row r="16860" spans="3:4" x14ac:dyDescent="0.2">
      <c r="C16860" s="88">
        <v>0.83809999999999996</v>
      </c>
      <c r="D16860" s="88">
        <v>17429.027989909075</v>
      </c>
    </row>
    <row r="16861" spans="3:4" x14ac:dyDescent="0.2">
      <c r="C16861" s="88">
        <v>0.83814999999999995</v>
      </c>
      <c r="D16861" s="88">
        <v>17429.22306313608</v>
      </c>
    </row>
    <row r="16862" spans="3:4" x14ac:dyDescent="0.2">
      <c r="C16862" s="88">
        <v>0.83819999999999995</v>
      </c>
      <c r="D16862" s="88">
        <v>17429.427921521939</v>
      </c>
    </row>
    <row r="16863" spans="3:4" x14ac:dyDescent="0.2">
      <c r="C16863" s="88">
        <v>0.83825000000000005</v>
      </c>
      <c r="D16863" s="88">
        <v>17429.854889243892</v>
      </c>
    </row>
    <row r="16864" spans="3:4" x14ac:dyDescent="0.2">
      <c r="C16864" s="88">
        <v>0.83830000000000005</v>
      </c>
      <c r="D16864" s="88">
        <v>17429.894960626898</v>
      </c>
    </row>
    <row r="16865" spans="3:4" x14ac:dyDescent="0.2">
      <c r="C16865" s="88">
        <v>0.83835000000000004</v>
      </c>
      <c r="D16865" s="88">
        <v>17429.98426797516</v>
      </c>
    </row>
    <row r="16866" spans="3:4" x14ac:dyDescent="0.2">
      <c r="C16866" s="88">
        <v>0.83840000000000003</v>
      </c>
      <c r="D16866" s="88">
        <v>17430.037367973455</v>
      </c>
    </row>
    <row r="16867" spans="3:4" x14ac:dyDescent="0.2">
      <c r="C16867" s="88">
        <v>0.83845000000000003</v>
      </c>
      <c r="D16867" s="88">
        <v>17430.922362559228</v>
      </c>
    </row>
    <row r="16868" spans="3:4" x14ac:dyDescent="0.2">
      <c r="C16868" s="88">
        <v>0.83850000000000002</v>
      </c>
      <c r="D16868" s="88">
        <v>17431.058092625404</v>
      </c>
    </row>
    <row r="16869" spans="3:4" x14ac:dyDescent="0.2">
      <c r="C16869" s="88">
        <v>0.83855000000000002</v>
      </c>
      <c r="D16869" s="88">
        <v>17431.468745871516</v>
      </c>
    </row>
    <row r="16870" spans="3:4" x14ac:dyDescent="0.2">
      <c r="C16870" s="88">
        <v>0.83860000000000001</v>
      </c>
      <c r="D16870" s="88">
        <v>17431.941776092619</v>
      </c>
    </row>
    <row r="16871" spans="3:4" x14ac:dyDescent="0.2">
      <c r="C16871" s="88">
        <v>0.83865000000000001</v>
      </c>
      <c r="D16871" s="88">
        <v>17432.351781022015</v>
      </c>
    </row>
    <row r="16872" spans="3:4" x14ac:dyDescent="0.2">
      <c r="C16872" s="88">
        <v>0.8387</v>
      </c>
      <c r="D16872" s="88">
        <v>17432.409773184052</v>
      </c>
    </row>
    <row r="16873" spans="3:4" x14ac:dyDescent="0.2">
      <c r="C16873" s="88">
        <v>0.83875</v>
      </c>
      <c r="D16873" s="88">
        <v>17432.505860009162</v>
      </c>
    </row>
    <row r="16874" spans="3:4" x14ac:dyDescent="0.2">
      <c r="C16874" s="88">
        <v>0.83879999999999999</v>
      </c>
      <c r="D16874" s="88">
        <v>17432.521195527937</v>
      </c>
    </row>
    <row r="16875" spans="3:4" x14ac:dyDescent="0.2">
      <c r="C16875" s="88">
        <v>0.83884999999999998</v>
      </c>
      <c r="D16875" s="88">
        <v>17432.971458745771</v>
      </c>
    </row>
    <row r="16876" spans="3:4" x14ac:dyDescent="0.2">
      <c r="C16876" s="88">
        <v>0.83889999999999998</v>
      </c>
      <c r="D16876" s="88">
        <v>17433.146453240173</v>
      </c>
    </row>
    <row r="16877" spans="3:4" x14ac:dyDescent="0.2">
      <c r="C16877" s="88">
        <v>0.83894999999999997</v>
      </c>
      <c r="D16877" s="88">
        <v>17433.423328194353</v>
      </c>
    </row>
    <row r="16878" spans="3:4" x14ac:dyDescent="0.2">
      <c r="C16878" s="88">
        <v>0.83899999999999997</v>
      </c>
      <c r="D16878" s="88">
        <v>17433.709815343296</v>
      </c>
    </row>
    <row r="16879" spans="3:4" x14ac:dyDescent="0.2">
      <c r="C16879" s="88">
        <v>0.83904999999999996</v>
      </c>
      <c r="D16879" s="88">
        <v>17435.232846937968</v>
      </c>
    </row>
    <row r="16880" spans="3:4" x14ac:dyDescent="0.2">
      <c r="C16880" s="88">
        <v>0.83909999999999996</v>
      </c>
      <c r="D16880" s="88">
        <v>17435.943834154008</v>
      </c>
    </row>
    <row r="16881" spans="3:4" x14ac:dyDescent="0.2">
      <c r="C16881" s="88">
        <v>0.83914999999999995</v>
      </c>
      <c r="D16881" s="88">
        <v>17436.109655528049</v>
      </c>
    </row>
    <row r="16882" spans="3:4" x14ac:dyDescent="0.2">
      <c r="C16882" s="88">
        <v>0.83919999999999995</v>
      </c>
      <c r="D16882" s="88">
        <v>17436.128629812854</v>
      </c>
    </row>
    <row r="16883" spans="3:4" x14ac:dyDescent="0.2">
      <c r="C16883" s="88">
        <v>0.83925000000000005</v>
      </c>
      <c r="D16883" s="88">
        <v>17436.608823954986</v>
      </c>
    </row>
    <row r="16884" spans="3:4" x14ac:dyDescent="0.2">
      <c r="C16884" s="88">
        <v>0.83930000000000005</v>
      </c>
      <c r="D16884" s="88">
        <v>17437.032298049875</v>
      </c>
    </row>
    <row r="16885" spans="3:4" x14ac:dyDescent="0.2">
      <c r="C16885" s="88">
        <v>0.83935000000000004</v>
      </c>
      <c r="D16885" s="88">
        <v>17437.061245054781</v>
      </c>
    </row>
    <row r="16886" spans="3:4" x14ac:dyDescent="0.2">
      <c r="C16886" s="88">
        <v>0.83940000000000003</v>
      </c>
      <c r="D16886" s="88">
        <v>17437.090102626287</v>
      </c>
    </row>
    <row r="16887" spans="3:4" x14ac:dyDescent="0.2">
      <c r="C16887" s="88">
        <v>0.83945000000000003</v>
      </c>
      <c r="D16887" s="88">
        <v>17437.200270563364</v>
      </c>
    </row>
    <row r="16888" spans="3:4" x14ac:dyDescent="0.2">
      <c r="C16888" s="88">
        <v>0.83950000000000002</v>
      </c>
      <c r="D16888" s="88">
        <v>17437.5700174786</v>
      </c>
    </row>
    <row r="16889" spans="3:4" x14ac:dyDescent="0.2">
      <c r="C16889" s="88">
        <v>0.83955000000000002</v>
      </c>
      <c r="D16889" s="88">
        <v>17437.666869558383</v>
      </c>
    </row>
    <row r="16890" spans="3:4" x14ac:dyDescent="0.2">
      <c r="C16890" s="88">
        <v>0.83960000000000001</v>
      </c>
      <c r="D16890" s="88">
        <v>17438.176385590279</v>
      </c>
    </row>
    <row r="16891" spans="3:4" x14ac:dyDescent="0.2">
      <c r="C16891" s="88">
        <v>0.83965000000000001</v>
      </c>
      <c r="D16891" s="88">
        <v>17438.614020967168</v>
      </c>
    </row>
    <row r="16892" spans="3:4" x14ac:dyDescent="0.2">
      <c r="C16892" s="88">
        <v>0.8397</v>
      </c>
      <c r="D16892" s="88">
        <v>17439.017692594458</v>
      </c>
    </row>
    <row r="16893" spans="3:4" x14ac:dyDescent="0.2">
      <c r="C16893" s="88">
        <v>0.83975</v>
      </c>
      <c r="D16893" s="88">
        <v>17439.831734950909</v>
      </c>
    </row>
    <row r="16894" spans="3:4" x14ac:dyDescent="0.2">
      <c r="C16894" s="88">
        <v>0.83979999999999999</v>
      </c>
      <c r="D16894" s="88">
        <v>17440.129236072764</v>
      </c>
    </row>
    <row r="16895" spans="3:4" x14ac:dyDescent="0.2">
      <c r="C16895" s="88">
        <v>0.83984999999999999</v>
      </c>
      <c r="D16895" s="88">
        <v>17440.179012941669</v>
      </c>
    </row>
    <row r="16896" spans="3:4" x14ac:dyDescent="0.2">
      <c r="C16896" s="88">
        <v>0.83989999999999998</v>
      </c>
      <c r="D16896" s="88">
        <v>17440.227475151569</v>
      </c>
    </row>
    <row r="16897" spans="3:4" x14ac:dyDescent="0.2">
      <c r="C16897" s="88">
        <v>0.83994999999999997</v>
      </c>
      <c r="D16897" s="88">
        <v>17440.359332919208</v>
      </c>
    </row>
    <row r="16898" spans="3:4" x14ac:dyDescent="0.2">
      <c r="C16898" s="88">
        <v>0.84</v>
      </c>
      <c r="D16898" s="88">
        <v>17440.446978455617</v>
      </c>
    </row>
    <row r="16899" spans="3:4" x14ac:dyDescent="0.2">
      <c r="C16899" s="88">
        <v>0.84004999999999996</v>
      </c>
      <c r="D16899" s="88">
        <v>17440.447184799028</v>
      </c>
    </row>
    <row r="16900" spans="3:4" x14ac:dyDescent="0.2">
      <c r="C16900" s="88">
        <v>0.84009999999999996</v>
      </c>
      <c r="D16900" s="88">
        <v>17440.455929762225</v>
      </c>
    </row>
    <row r="16901" spans="3:4" x14ac:dyDescent="0.2">
      <c r="C16901" s="88">
        <v>0.84014999999999995</v>
      </c>
      <c r="D16901" s="88">
        <v>17440.480566970618</v>
      </c>
    </row>
    <row r="16902" spans="3:4" x14ac:dyDescent="0.2">
      <c r="C16902" s="88">
        <v>0.84019999999999995</v>
      </c>
      <c r="D16902" s="88">
        <v>17440.764151841631</v>
      </c>
    </row>
    <row r="16903" spans="3:4" x14ac:dyDescent="0.2">
      <c r="C16903" s="88">
        <v>0.84025000000000005</v>
      </c>
      <c r="D16903" s="88">
        <v>17440.925627692013</v>
      </c>
    </row>
    <row r="16904" spans="3:4" x14ac:dyDescent="0.2">
      <c r="C16904" s="88">
        <v>0.84030000000000005</v>
      </c>
      <c r="D16904" s="88">
        <v>17440.942973074511</v>
      </c>
    </row>
    <row r="16905" spans="3:4" x14ac:dyDescent="0.2">
      <c r="C16905" s="88">
        <v>0.84035000000000004</v>
      </c>
      <c r="D16905" s="88">
        <v>17441.073790579198</v>
      </c>
    </row>
    <row r="16906" spans="3:4" x14ac:dyDescent="0.2">
      <c r="C16906" s="88">
        <v>0.84040000000000004</v>
      </c>
      <c r="D16906" s="88">
        <v>17441.105785295524</v>
      </c>
    </row>
    <row r="16907" spans="3:4" x14ac:dyDescent="0.2">
      <c r="C16907" s="88">
        <v>0.84045000000000003</v>
      </c>
      <c r="D16907" s="88">
        <v>17441.176817494852</v>
      </c>
    </row>
    <row r="16908" spans="3:4" x14ac:dyDescent="0.2">
      <c r="C16908" s="88">
        <v>0.84050000000000002</v>
      </c>
      <c r="D16908" s="88">
        <v>17441.461362980157</v>
      </c>
    </row>
    <row r="16909" spans="3:4" x14ac:dyDescent="0.2">
      <c r="C16909" s="88">
        <v>0.84055000000000002</v>
      </c>
      <c r="D16909" s="88">
        <v>17441.537637052141</v>
      </c>
    </row>
    <row r="16910" spans="3:4" x14ac:dyDescent="0.2">
      <c r="C16910" s="88">
        <v>0.84060000000000001</v>
      </c>
      <c r="D16910" s="88">
        <v>17441.59162055761</v>
      </c>
    </row>
    <row r="16911" spans="3:4" x14ac:dyDescent="0.2">
      <c r="C16911" s="88">
        <v>0.84065000000000001</v>
      </c>
      <c r="D16911" s="88">
        <v>17441.620362741291</v>
      </c>
    </row>
    <row r="16912" spans="3:4" x14ac:dyDescent="0.2">
      <c r="C16912" s="88">
        <v>0.8407</v>
      </c>
      <c r="D16912" s="88">
        <v>17441.845134024043</v>
      </c>
    </row>
    <row r="16913" spans="3:4" x14ac:dyDescent="0.2">
      <c r="C16913" s="88">
        <v>0.84075</v>
      </c>
      <c r="D16913" s="88">
        <v>17441.992252159565</v>
      </c>
    </row>
    <row r="16914" spans="3:4" x14ac:dyDescent="0.2">
      <c r="C16914" s="88">
        <v>0.84079999999999999</v>
      </c>
      <c r="D16914" s="88">
        <v>17442.221001866477</v>
      </c>
    </row>
    <row r="16915" spans="3:4" x14ac:dyDescent="0.2">
      <c r="C16915" s="88">
        <v>0.84084999999999999</v>
      </c>
      <c r="D16915" s="88">
        <v>17442.252790424962</v>
      </c>
    </row>
    <row r="16916" spans="3:4" x14ac:dyDescent="0.2">
      <c r="C16916" s="88">
        <v>0.84089999999999998</v>
      </c>
      <c r="D16916" s="88">
        <v>17442.357089785604</v>
      </c>
    </row>
    <row r="16917" spans="3:4" x14ac:dyDescent="0.2">
      <c r="C16917" s="88">
        <v>0.84094999999999998</v>
      </c>
      <c r="D16917" s="88">
        <v>17442.621015596505</v>
      </c>
    </row>
    <row r="16918" spans="3:4" x14ac:dyDescent="0.2">
      <c r="C16918" s="88">
        <v>0.84099999999999997</v>
      </c>
      <c r="D16918" s="88">
        <v>17442.964274486025</v>
      </c>
    </row>
    <row r="16919" spans="3:4" x14ac:dyDescent="0.2">
      <c r="C16919" s="88">
        <v>0.84104999999999996</v>
      </c>
      <c r="D16919" s="88">
        <v>17443.11591061033</v>
      </c>
    </row>
    <row r="16920" spans="3:4" x14ac:dyDescent="0.2">
      <c r="C16920" s="88">
        <v>0.84109999999999996</v>
      </c>
      <c r="D16920" s="88">
        <v>17443.173740713275</v>
      </c>
    </row>
    <row r="16921" spans="3:4" x14ac:dyDescent="0.2">
      <c r="C16921" s="88">
        <v>0.84114999999999995</v>
      </c>
      <c r="D16921" s="88">
        <v>17443.338672586942</v>
      </c>
    </row>
    <row r="16922" spans="3:4" x14ac:dyDescent="0.2">
      <c r="C16922" s="88">
        <v>0.84119999999999995</v>
      </c>
      <c r="D16922" s="88">
        <v>17443.339021461234</v>
      </c>
    </row>
    <row r="16923" spans="3:4" x14ac:dyDescent="0.2">
      <c r="C16923" s="88">
        <v>0.84125000000000005</v>
      </c>
      <c r="D16923" s="88">
        <v>17443.531506506719</v>
      </c>
    </row>
    <row r="16924" spans="3:4" x14ac:dyDescent="0.2">
      <c r="C16924" s="88">
        <v>0.84130000000000005</v>
      </c>
      <c r="D16924" s="88">
        <v>17443.830978443733</v>
      </c>
    </row>
    <row r="16925" spans="3:4" x14ac:dyDescent="0.2">
      <c r="C16925" s="88">
        <v>0.84135000000000004</v>
      </c>
      <c r="D16925" s="88">
        <v>17443.876346197896</v>
      </c>
    </row>
    <row r="16926" spans="3:4" x14ac:dyDescent="0.2">
      <c r="C16926" s="88">
        <v>0.84140000000000004</v>
      </c>
      <c r="D16926" s="88">
        <v>17443.993693435928</v>
      </c>
    </row>
    <row r="16927" spans="3:4" x14ac:dyDescent="0.2">
      <c r="C16927" s="88">
        <v>0.84145000000000003</v>
      </c>
      <c r="D16927" s="88">
        <v>17444.015990301345</v>
      </c>
    </row>
    <row r="16928" spans="3:4" x14ac:dyDescent="0.2">
      <c r="C16928" s="88">
        <v>0.84150000000000003</v>
      </c>
      <c r="D16928" s="88">
        <v>17444.301866855585</v>
      </c>
    </row>
    <row r="16929" spans="3:4" x14ac:dyDescent="0.2">
      <c r="C16929" s="88">
        <v>0.84155000000000002</v>
      </c>
      <c r="D16929" s="88">
        <v>17444.711799380286</v>
      </c>
    </row>
    <row r="16930" spans="3:4" x14ac:dyDescent="0.2">
      <c r="C16930" s="88">
        <v>0.84160000000000001</v>
      </c>
      <c r="D16930" s="88">
        <v>17444.730841342476</v>
      </c>
    </row>
    <row r="16931" spans="3:4" x14ac:dyDescent="0.2">
      <c r="C16931" s="88">
        <v>0.84165000000000001</v>
      </c>
      <c r="D16931" s="88">
        <v>17444.760412770927</v>
      </c>
    </row>
    <row r="16932" spans="3:4" x14ac:dyDescent="0.2">
      <c r="C16932" s="88">
        <v>0.8417</v>
      </c>
      <c r="D16932" s="88">
        <v>17445.276361724795</v>
      </c>
    </row>
    <row r="16933" spans="3:4" x14ac:dyDescent="0.2">
      <c r="C16933" s="88">
        <v>0.84175</v>
      </c>
      <c r="D16933" s="88">
        <v>17445.492087618968</v>
      </c>
    </row>
    <row r="16934" spans="3:4" x14ac:dyDescent="0.2">
      <c r="C16934" s="88">
        <v>0.84179999999999999</v>
      </c>
      <c r="D16934" s="88">
        <v>17446.452386124234</v>
      </c>
    </row>
    <row r="16935" spans="3:4" x14ac:dyDescent="0.2">
      <c r="C16935" s="88">
        <v>0.84184999999999999</v>
      </c>
      <c r="D16935" s="88">
        <v>17446.486477799786</v>
      </c>
    </row>
    <row r="16936" spans="3:4" x14ac:dyDescent="0.2">
      <c r="C16936" s="88">
        <v>0.84189999999999998</v>
      </c>
      <c r="D16936" s="88">
        <v>17446.696811436927</v>
      </c>
    </row>
    <row r="16937" spans="3:4" x14ac:dyDescent="0.2">
      <c r="C16937" s="88">
        <v>0.84194999999999998</v>
      </c>
      <c r="D16937" s="88">
        <v>17446.815973272507</v>
      </c>
    </row>
    <row r="16938" spans="3:4" x14ac:dyDescent="0.2">
      <c r="C16938" s="88">
        <v>0.84199999999999997</v>
      </c>
      <c r="D16938" s="88">
        <v>17446.976189883906</v>
      </c>
    </row>
    <row r="16939" spans="3:4" x14ac:dyDescent="0.2">
      <c r="C16939" s="88">
        <v>0.84204999999999997</v>
      </c>
      <c r="D16939" s="88">
        <v>17447.042198809409</v>
      </c>
    </row>
    <row r="16940" spans="3:4" x14ac:dyDescent="0.2">
      <c r="C16940" s="88">
        <v>0.84209999999999996</v>
      </c>
      <c r="D16940" s="88">
        <v>17447.516268119212</v>
      </c>
    </row>
    <row r="16941" spans="3:4" x14ac:dyDescent="0.2">
      <c r="C16941" s="88">
        <v>0.84214999999999995</v>
      </c>
      <c r="D16941" s="88">
        <v>17447.861639194973</v>
      </c>
    </row>
    <row r="16942" spans="3:4" x14ac:dyDescent="0.2">
      <c r="C16942" s="88">
        <v>0.84219999999999995</v>
      </c>
      <c r="D16942" s="88">
        <v>17447.976993807391</v>
      </c>
    </row>
    <row r="16943" spans="3:4" x14ac:dyDescent="0.2">
      <c r="C16943" s="88">
        <v>0.84225000000000005</v>
      </c>
      <c r="D16943" s="88">
        <v>17448.047601521663</v>
      </c>
    </row>
    <row r="16944" spans="3:4" x14ac:dyDescent="0.2">
      <c r="C16944" s="88">
        <v>0.84230000000000005</v>
      </c>
      <c r="D16944" s="88">
        <v>17448.595515806854</v>
      </c>
    </row>
    <row r="16945" spans="3:4" x14ac:dyDescent="0.2">
      <c r="C16945" s="88">
        <v>0.84235000000000004</v>
      </c>
      <c r="D16945" s="88">
        <v>17448.638386816863</v>
      </c>
    </row>
    <row r="16946" spans="3:4" x14ac:dyDescent="0.2">
      <c r="C16946" s="88">
        <v>0.84240000000000004</v>
      </c>
      <c r="D16946" s="88">
        <v>17449.085902345822</v>
      </c>
    </row>
    <row r="16947" spans="3:4" x14ac:dyDescent="0.2">
      <c r="C16947" s="88">
        <v>0.84245000000000003</v>
      </c>
      <c r="D16947" s="88">
        <v>17449.100702012736</v>
      </c>
    </row>
    <row r="16948" spans="3:4" x14ac:dyDescent="0.2">
      <c r="C16948" s="88">
        <v>0.84250000000000003</v>
      </c>
      <c r="D16948" s="88">
        <v>17449.339810372763</v>
      </c>
    </row>
    <row r="16949" spans="3:4" x14ac:dyDescent="0.2">
      <c r="C16949" s="88">
        <v>0.84255000000000002</v>
      </c>
      <c r="D16949" s="88">
        <v>17449.381255586486</v>
      </c>
    </row>
    <row r="16950" spans="3:4" x14ac:dyDescent="0.2">
      <c r="C16950" s="88">
        <v>0.84260000000000002</v>
      </c>
      <c r="D16950" s="88">
        <v>17449.826105346932</v>
      </c>
    </row>
    <row r="16951" spans="3:4" x14ac:dyDescent="0.2">
      <c r="C16951" s="88">
        <v>0.84265000000000001</v>
      </c>
      <c r="D16951" s="88">
        <v>17449.90717243461</v>
      </c>
    </row>
    <row r="16952" spans="3:4" x14ac:dyDescent="0.2">
      <c r="C16952" s="88">
        <v>0.8427</v>
      </c>
      <c r="D16952" s="88">
        <v>17449.999719576052</v>
      </c>
    </row>
    <row r="16953" spans="3:4" x14ac:dyDescent="0.2">
      <c r="C16953" s="88">
        <v>0.84275</v>
      </c>
      <c r="D16953" s="88">
        <v>17450.209205663541</v>
      </c>
    </row>
    <row r="16954" spans="3:4" x14ac:dyDescent="0.2">
      <c r="C16954" s="88">
        <v>0.84279999999999999</v>
      </c>
      <c r="D16954" s="88">
        <v>17450.413523933599</v>
      </c>
    </row>
    <row r="16955" spans="3:4" x14ac:dyDescent="0.2">
      <c r="C16955" s="88">
        <v>0.84284999999999999</v>
      </c>
      <c r="D16955" s="88">
        <v>17450.655682824774</v>
      </c>
    </row>
    <row r="16956" spans="3:4" x14ac:dyDescent="0.2">
      <c r="C16956" s="88">
        <v>0.84289999999999998</v>
      </c>
      <c r="D16956" s="88">
        <v>17450.669591151447</v>
      </c>
    </row>
    <row r="16957" spans="3:4" x14ac:dyDescent="0.2">
      <c r="C16957" s="88">
        <v>0.84294999999999998</v>
      </c>
      <c r="D16957" s="88">
        <v>17450.785775845921</v>
      </c>
    </row>
    <row r="16958" spans="3:4" x14ac:dyDescent="0.2">
      <c r="C16958" s="88">
        <v>0.84299999999999997</v>
      </c>
      <c r="D16958" s="88">
        <v>17450.823743802117</v>
      </c>
    </row>
    <row r="16959" spans="3:4" x14ac:dyDescent="0.2">
      <c r="C16959" s="88">
        <v>0.84304999999999997</v>
      </c>
      <c r="D16959" s="88">
        <v>17451.549729334962</v>
      </c>
    </row>
    <row r="16960" spans="3:4" x14ac:dyDescent="0.2">
      <c r="C16960" s="88">
        <v>0.84309999999999996</v>
      </c>
      <c r="D16960" s="88">
        <v>17452.236977132936</v>
      </c>
    </row>
    <row r="16961" spans="3:4" x14ac:dyDescent="0.2">
      <c r="C16961" s="88">
        <v>0.84314999999999996</v>
      </c>
      <c r="D16961" s="88">
        <v>17452.25445651474</v>
      </c>
    </row>
    <row r="16962" spans="3:4" x14ac:dyDescent="0.2">
      <c r="C16962" s="88">
        <v>0.84319999999999995</v>
      </c>
      <c r="D16962" s="88">
        <v>17452.27914151796</v>
      </c>
    </row>
    <row r="16963" spans="3:4" x14ac:dyDescent="0.2">
      <c r="C16963" s="88">
        <v>0.84325000000000006</v>
      </c>
      <c r="D16963" s="88">
        <v>17452.58037830692</v>
      </c>
    </row>
    <row r="16964" spans="3:4" x14ac:dyDescent="0.2">
      <c r="C16964" s="88">
        <v>0.84330000000000005</v>
      </c>
      <c r="D16964" s="88">
        <v>17452.929425343758</v>
      </c>
    </row>
    <row r="16965" spans="3:4" x14ac:dyDescent="0.2">
      <c r="C16965" s="88">
        <v>0.84335000000000004</v>
      </c>
      <c r="D16965" s="88">
        <v>17453.421083429108</v>
      </c>
    </row>
    <row r="16966" spans="3:4" x14ac:dyDescent="0.2">
      <c r="C16966" s="88">
        <v>0.84340000000000004</v>
      </c>
      <c r="D16966" s="88">
        <v>17454.185029075059</v>
      </c>
    </row>
    <row r="16967" spans="3:4" x14ac:dyDescent="0.2">
      <c r="C16967" s="88">
        <v>0.84345000000000003</v>
      </c>
      <c r="D16967" s="88">
        <v>17454.34697585315</v>
      </c>
    </row>
    <row r="16968" spans="3:4" x14ac:dyDescent="0.2">
      <c r="C16968" s="88">
        <v>0.84350000000000003</v>
      </c>
      <c r="D16968" s="88">
        <v>17455.059143847484</v>
      </c>
    </row>
    <row r="16969" spans="3:4" x14ac:dyDescent="0.2">
      <c r="C16969" s="88">
        <v>0.84355000000000002</v>
      </c>
      <c r="D16969" s="88">
        <v>17455.152283804971</v>
      </c>
    </row>
    <row r="16970" spans="3:4" x14ac:dyDescent="0.2">
      <c r="C16970" s="88">
        <v>0.84360000000000002</v>
      </c>
      <c r="D16970" s="88">
        <v>17455.68561484016</v>
      </c>
    </row>
    <row r="16971" spans="3:4" x14ac:dyDescent="0.2">
      <c r="C16971" s="88">
        <v>0.84365000000000001</v>
      </c>
      <c r="D16971" s="88">
        <v>17456.02464204749</v>
      </c>
    </row>
    <row r="16972" spans="3:4" x14ac:dyDescent="0.2">
      <c r="C16972" s="88">
        <v>0.84370000000000001</v>
      </c>
      <c r="D16972" s="88">
        <v>17456.234560148136</v>
      </c>
    </row>
    <row r="16973" spans="3:4" x14ac:dyDescent="0.2">
      <c r="C16973" s="88">
        <v>0.84375</v>
      </c>
      <c r="D16973" s="88">
        <v>17456.24309823013</v>
      </c>
    </row>
    <row r="16974" spans="3:4" x14ac:dyDescent="0.2">
      <c r="C16974" s="88">
        <v>0.84379999999999999</v>
      </c>
      <c r="D16974" s="88">
        <v>17456.574366205983</v>
      </c>
    </row>
    <row r="16975" spans="3:4" x14ac:dyDescent="0.2">
      <c r="C16975" s="88">
        <v>0.84384999999999999</v>
      </c>
      <c r="D16975" s="88">
        <v>17457.656283515578</v>
      </c>
    </row>
    <row r="16976" spans="3:4" x14ac:dyDescent="0.2">
      <c r="C16976" s="88">
        <v>0.84389999999999998</v>
      </c>
      <c r="D16976" s="88">
        <v>17458.036304102701</v>
      </c>
    </row>
    <row r="16977" spans="3:4" x14ac:dyDescent="0.2">
      <c r="C16977" s="88">
        <v>0.84394999999999998</v>
      </c>
      <c r="D16977" s="88">
        <v>17458.15999906373</v>
      </c>
    </row>
    <row r="16978" spans="3:4" x14ac:dyDescent="0.2">
      <c r="C16978" s="88">
        <v>0.84399999999999997</v>
      </c>
      <c r="D16978" s="88">
        <v>17458.735372691728</v>
      </c>
    </row>
    <row r="16979" spans="3:4" x14ac:dyDescent="0.2">
      <c r="C16979" s="88">
        <v>0.84404999999999997</v>
      </c>
      <c r="D16979" s="88">
        <v>17459.064773100825</v>
      </c>
    </row>
    <row r="16980" spans="3:4" x14ac:dyDescent="0.2">
      <c r="C16980" s="88">
        <v>0.84409999999999996</v>
      </c>
      <c r="D16980" s="88">
        <v>17459.359187436159</v>
      </c>
    </row>
    <row r="16981" spans="3:4" x14ac:dyDescent="0.2">
      <c r="C16981" s="88">
        <v>0.84414999999999996</v>
      </c>
      <c r="D16981" s="88">
        <v>17459.481932661649</v>
      </c>
    </row>
    <row r="16982" spans="3:4" x14ac:dyDescent="0.2">
      <c r="C16982" s="88">
        <v>0.84419999999999995</v>
      </c>
      <c r="D16982" s="88">
        <v>17459.758868470653</v>
      </c>
    </row>
    <row r="16983" spans="3:4" x14ac:dyDescent="0.2">
      <c r="C16983" s="88">
        <v>0.84424999999999994</v>
      </c>
      <c r="D16983" s="88">
        <v>17460.148316643397</v>
      </c>
    </row>
    <row r="16984" spans="3:4" x14ac:dyDescent="0.2">
      <c r="C16984" s="88">
        <v>0.84430000000000005</v>
      </c>
      <c r="D16984" s="88">
        <v>17460.672354809831</v>
      </c>
    </row>
    <row r="16985" spans="3:4" x14ac:dyDescent="0.2">
      <c r="C16985" s="88">
        <v>0.84435000000000004</v>
      </c>
      <c r="D16985" s="88">
        <v>17460.688988533708</v>
      </c>
    </row>
    <row r="16986" spans="3:4" x14ac:dyDescent="0.2">
      <c r="C16986" s="88">
        <v>0.84440000000000004</v>
      </c>
      <c r="D16986" s="88">
        <v>17460.708237815237</v>
      </c>
    </row>
    <row r="16987" spans="3:4" x14ac:dyDescent="0.2">
      <c r="C16987" s="88">
        <v>0.84445000000000003</v>
      </c>
      <c r="D16987" s="88">
        <v>17460.799170689956</v>
      </c>
    </row>
    <row r="16988" spans="3:4" x14ac:dyDescent="0.2">
      <c r="C16988" s="88">
        <v>0.84450000000000003</v>
      </c>
      <c r="D16988" s="88">
        <v>17461.404653883477</v>
      </c>
    </row>
    <row r="16989" spans="3:4" x14ac:dyDescent="0.2">
      <c r="C16989" s="88">
        <v>0.84455000000000002</v>
      </c>
      <c r="D16989" s="88">
        <v>17461.883446694505</v>
      </c>
    </row>
    <row r="16990" spans="3:4" x14ac:dyDescent="0.2">
      <c r="C16990" s="88">
        <v>0.84460000000000002</v>
      </c>
      <c r="D16990" s="88">
        <v>17461.9417995523</v>
      </c>
    </row>
    <row r="16991" spans="3:4" x14ac:dyDescent="0.2">
      <c r="C16991" s="88">
        <v>0.84465000000000001</v>
      </c>
      <c r="D16991" s="88">
        <v>17461.942479478144</v>
      </c>
    </row>
    <row r="16992" spans="3:4" x14ac:dyDescent="0.2">
      <c r="C16992" s="88">
        <v>0.84470000000000001</v>
      </c>
      <c r="D16992" s="88">
        <v>17462.006771115346</v>
      </c>
    </row>
    <row r="16993" spans="3:4" x14ac:dyDescent="0.2">
      <c r="C16993" s="88">
        <v>0.84475</v>
      </c>
      <c r="D16993" s="88">
        <v>17462.279423467418</v>
      </c>
    </row>
    <row r="16994" spans="3:4" x14ac:dyDescent="0.2">
      <c r="C16994" s="88">
        <v>0.8448</v>
      </c>
      <c r="D16994" s="88">
        <v>17462.625731441829</v>
      </c>
    </row>
    <row r="16995" spans="3:4" x14ac:dyDescent="0.2">
      <c r="C16995" s="88">
        <v>0.84484999999999999</v>
      </c>
      <c r="D16995" s="88">
        <v>17462.652371817723</v>
      </c>
    </row>
    <row r="16996" spans="3:4" x14ac:dyDescent="0.2">
      <c r="C16996" s="88">
        <v>0.84489999999999998</v>
      </c>
      <c r="D16996" s="88">
        <v>17462.840377135206</v>
      </c>
    </row>
    <row r="16997" spans="3:4" x14ac:dyDescent="0.2">
      <c r="C16997" s="88">
        <v>0.84494999999999998</v>
      </c>
      <c r="D16997" s="88">
        <v>17463.143124876231</v>
      </c>
    </row>
    <row r="16998" spans="3:4" x14ac:dyDescent="0.2">
      <c r="C16998" s="88">
        <v>0.84499999999999997</v>
      </c>
      <c r="D16998" s="88">
        <v>17464.141591005944</v>
      </c>
    </row>
    <row r="16999" spans="3:4" x14ac:dyDescent="0.2">
      <c r="C16999" s="88">
        <v>0.84504999999999997</v>
      </c>
      <c r="D16999" s="88">
        <v>17464.378909289997</v>
      </c>
    </row>
    <row r="17000" spans="3:4" x14ac:dyDescent="0.2">
      <c r="C17000" s="88">
        <v>0.84509999999999996</v>
      </c>
      <c r="D17000" s="88">
        <v>17464.55978983776</v>
      </c>
    </row>
    <row r="17001" spans="3:4" x14ac:dyDescent="0.2">
      <c r="C17001" s="88">
        <v>0.84514999999999996</v>
      </c>
      <c r="D17001" s="88">
        <v>17464.599719689861</v>
      </c>
    </row>
    <row r="17002" spans="3:4" x14ac:dyDescent="0.2">
      <c r="C17002" s="88">
        <v>0.84519999999999995</v>
      </c>
      <c r="D17002" s="88">
        <v>17464.809417799745</v>
      </c>
    </row>
    <row r="17003" spans="3:4" x14ac:dyDescent="0.2">
      <c r="C17003" s="88">
        <v>0.84524999999999995</v>
      </c>
      <c r="D17003" s="88">
        <v>17464.894444269754</v>
      </c>
    </row>
    <row r="17004" spans="3:4" x14ac:dyDescent="0.2">
      <c r="C17004" s="88">
        <v>0.84530000000000005</v>
      </c>
      <c r="D17004" s="88">
        <v>17464.958958044641</v>
      </c>
    </row>
    <row r="17005" spans="3:4" x14ac:dyDescent="0.2">
      <c r="C17005" s="88">
        <v>0.84535000000000005</v>
      </c>
      <c r="D17005" s="88">
        <v>17465.27607115771</v>
      </c>
    </row>
    <row r="17006" spans="3:4" x14ac:dyDescent="0.2">
      <c r="C17006" s="88">
        <v>0.84540000000000004</v>
      </c>
      <c r="D17006" s="88">
        <v>17465.442938996272</v>
      </c>
    </row>
    <row r="17007" spans="3:4" x14ac:dyDescent="0.2">
      <c r="C17007" s="88">
        <v>0.84545000000000003</v>
      </c>
      <c r="D17007" s="88">
        <v>17465.657348115397</v>
      </c>
    </row>
    <row r="17008" spans="3:4" x14ac:dyDescent="0.2">
      <c r="C17008" s="88">
        <v>0.84550000000000003</v>
      </c>
      <c r="D17008" s="88">
        <v>17465.937159187804</v>
      </c>
    </row>
    <row r="17009" spans="3:4" x14ac:dyDescent="0.2">
      <c r="C17009" s="88">
        <v>0.84555000000000002</v>
      </c>
      <c r="D17009" s="88">
        <v>17465.995270987158</v>
      </c>
    </row>
    <row r="17010" spans="3:4" x14ac:dyDescent="0.2">
      <c r="C17010" s="88">
        <v>0.84560000000000002</v>
      </c>
      <c r="D17010" s="88">
        <v>17466.097817657796</v>
      </c>
    </row>
    <row r="17011" spans="3:4" x14ac:dyDescent="0.2">
      <c r="C17011" s="88">
        <v>0.84565000000000001</v>
      </c>
      <c r="D17011" s="88">
        <v>17466.176457983322</v>
      </c>
    </row>
    <row r="17012" spans="3:4" x14ac:dyDescent="0.2">
      <c r="C17012" s="88">
        <v>0.84570000000000001</v>
      </c>
      <c r="D17012" s="88">
        <v>17466.316743284333</v>
      </c>
    </row>
    <row r="17013" spans="3:4" x14ac:dyDescent="0.2">
      <c r="C17013" s="88">
        <v>0.84575</v>
      </c>
      <c r="D17013" s="88">
        <v>17466.613544409047</v>
      </c>
    </row>
    <row r="17014" spans="3:4" x14ac:dyDescent="0.2">
      <c r="C17014" s="88">
        <v>0.8458</v>
      </c>
      <c r="D17014" s="88">
        <v>17466.660144554095</v>
      </c>
    </row>
    <row r="17015" spans="3:4" x14ac:dyDescent="0.2">
      <c r="C17015" s="88">
        <v>0.84584999999999999</v>
      </c>
      <c r="D17015" s="88">
        <v>17467.090533462037</v>
      </c>
    </row>
    <row r="17016" spans="3:4" x14ac:dyDescent="0.2">
      <c r="C17016" s="88">
        <v>0.84589999999999999</v>
      </c>
      <c r="D17016" s="88">
        <v>17467.122766882465</v>
      </c>
    </row>
    <row r="17017" spans="3:4" x14ac:dyDescent="0.2">
      <c r="C17017" s="88">
        <v>0.84594999999999998</v>
      </c>
      <c r="D17017" s="88">
        <v>17467.178339549129</v>
      </c>
    </row>
    <row r="17018" spans="3:4" x14ac:dyDescent="0.2">
      <c r="C17018" s="88">
        <v>0.84599999999999997</v>
      </c>
      <c r="D17018" s="88">
        <v>17467.201027510007</v>
      </c>
    </row>
    <row r="17019" spans="3:4" x14ac:dyDescent="0.2">
      <c r="C17019" s="88">
        <v>0.84604999999999997</v>
      </c>
      <c r="D17019" s="88">
        <v>17467.299673265563</v>
      </c>
    </row>
    <row r="17020" spans="3:4" x14ac:dyDescent="0.2">
      <c r="C17020" s="88">
        <v>0.84609999999999996</v>
      </c>
      <c r="D17020" s="88">
        <v>17467.336391928933</v>
      </c>
    </row>
    <row r="17021" spans="3:4" x14ac:dyDescent="0.2">
      <c r="C17021" s="88">
        <v>0.84614999999999996</v>
      </c>
      <c r="D17021" s="88">
        <v>17467.357154613437</v>
      </c>
    </row>
    <row r="17022" spans="3:4" x14ac:dyDescent="0.2">
      <c r="C17022" s="88">
        <v>0.84619999999999995</v>
      </c>
      <c r="D17022" s="88">
        <v>17467.724916183241</v>
      </c>
    </row>
    <row r="17023" spans="3:4" x14ac:dyDescent="0.2">
      <c r="C17023" s="88">
        <v>0.84624999999999995</v>
      </c>
      <c r="D17023" s="88">
        <v>17467.840200243605</v>
      </c>
    </row>
    <row r="17024" spans="3:4" x14ac:dyDescent="0.2">
      <c r="C17024" s="88">
        <v>0.84630000000000005</v>
      </c>
      <c r="D17024" s="88">
        <v>17468.211927276439</v>
      </c>
    </row>
    <row r="17025" spans="3:4" x14ac:dyDescent="0.2">
      <c r="C17025" s="88">
        <v>0.84635000000000005</v>
      </c>
      <c r="D17025" s="88">
        <v>17468.270688762463</v>
      </c>
    </row>
    <row r="17026" spans="3:4" x14ac:dyDescent="0.2">
      <c r="C17026" s="88">
        <v>0.84640000000000004</v>
      </c>
      <c r="D17026" s="88">
        <v>17468.433508787966</v>
      </c>
    </row>
    <row r="17027" spans="3:4" x14ac:dyDescent="0.2">
      <c r="C17027" s="88">
        <v>0.84645000000000004</v>
      </c>
      <c r="D17027" s="88">
        <v>17468.966505513432</v>
      </c>
    </row>
    <row r="17028" spans="3:4" x14ac:dyDescent="0.2">
      <c r="C17028" s="88">
        <v>0.84650000000000003</v>
      </c>
      <c r="D17028" s="88">
        <v>17469.212754456174</v>
      </c>
    </row>
    <row r="17029" spans="3:4" x14ac:dyDescent="0.2">
      <c r="C17029" s="88">
        <v>0.84655000000000002</v>
      </c>
      <c r="D17029" s="88">
        <v>17469.469861043552</v>
      </c>
    </row>
    <row r="17030" spans="3:4" x14ac:dyDescent="0.2">
      <c r="C17030" s="88">
        <v>0.84660000000000002</v>
      </c>
      <c r="D17030" s="88">
        <v>17469.803273566147</v>
      </c>
    </row>
    <row r="17031" spans="3:4" x14ac:dyDescent="0.2">
      <c r="C17031" s="88">
        <v>0.84665000000000001</v>
      </c>
      <c r="D17031" s="88">
        <v>17469.85369859096</v>
      </c>
    </row>
    <row r="17032" spans="3:4" x14ac:dyDescent="0.2">
      <c r="C17032" s="88">
        <v>0.84670000000000001</v>
      </c>
      <c r="D17032" s="88">
        <v>17469.953984606091</v>
      </c>
    </row>
    <row r="17033" spans="3:4" x14ac:dyDescent="0.2">
      <c r="C17033" s="88">
        <v>0.84675</v>
      </c>
      <c r="D17033" s="88">
        <v>17470.263248035328</v>
      </c>
    </row>
    <row r="17034" spans="3:4" x14ac:dyDescent="0.2">
      <c r="C17034" s="88">
        <v>0.8468</v>
      </c>
      <c r="D17034" s="88">
        <v>17470.548532821653</v>
      </c>
    </row>
    <row r="17035" spans="3:4" x14ac:dyDescent="0.2">
      <c r="C17035" s="88">
        <v>0.84684999999999999</v>
      </c>
      <c r="D17035" s="88">
        <v>17470.653716736335</v>
      </c>
    </row>
    <row r="17036" spans="3:4" x14ac:dyDescent="0.2">
      <c r="C17036" s="88">
        <v>0.84689999999999999</v>
      </c>
      <c r="D17036" s="88">
        <v>17470.968232282212</v>
      </c>
    </row>
    <row r="17037" spans="3:4" x14ac:dyDescent="0.2">
      <c r="C17037" s="88">
        <v>0.84694999999999998</v>
      </c>
      <c r="D17037" s="88">
        <v>17470.997624750351</v>
      </c>
    </row>
    <row r="17038" spans="3:4" x14ac:dyDescent="0.2">
      <c r="C17038" s="88">
        <v>0.84699999999999998</v>
      </c>
      <c r="D17038" s="88">
        <v>17471.280585793433</v>
      </c>
    </row>
    <row r="17039" spans="3:4" x14ac:dyDescent="0.2">
      <c r="C17039" s="88">
        <v>0.84704999999999997</v>
      </c>
      <c r="D17039" s="88">
        <v>17471.413682047598</v>
      </c>
    </row>
    <row r="17040" spans="3:4" x14ac:dyDescent="0.2">
      <c r="C17040" s="88">
        <v>0.84709999999999996</v>
      </c>
      <c r="D17040" s="88">
        <v>17471.575468516065</v>
      </c>
    </row>
    <row r="17041" spans="3:4" x14ac:dyDescent="0.2">
      <c r="C17041" s="88">
        <v>0.84714999999999996</v>
      </c>
      <c r="D17041" s="88">
        <v>17471.673744529253</v>
      </c>
    </row>
    <row r="17042" spans="3:4" x14ac:dyDescent="0.2">
      <c r="C17042" s="88">
        <v>0.84719999999999995</v>
      </c>
      <c r="D17042" s="88">
        <v>17472.075463801357</v>
      </c>
    </row>
    <row r="17043" spans="3:4" x14ac:dyDescent="0.2">
      <c r="C17043" s="88">
        <v>0.84724999999999995</v>
      </c>
      <c r="D17043" s="88">
        <v>17472.082622043232</v>
      </c>
    </row>
    <row r="17044" spans="3:4" x14ac:dyDescent="0.2">
      <c r="C17044" s="88">
        <v>0.84730000000000005</v>
      </c>
      <c r="D17044" s="88">
        <v>17472.879824218955</v>
      </c>
    </row>
    <row r="17045" spans="3:4" x14ac:dyDescent="0.2">
      <c r="C17045" s="88">
        <v>0.84735000000000005</v>
      </c>
      <c r="D17045" s="88">
        <v>17473.096901221357</v>
      </c>
    </row>
    <row r="17046" spans="3:4" x14ac:dyDescent="0.2">
      <c r="C17046" s="88">
        <v>0.84740000000000004</v>
      </c>
      <c r="D17046" s="88">
        <v>17473.331222174937</v>
      </c>
    </row>
    <row r="17047" spans="3:4" x14ac:dyDescent="0.2">
      <c r="C17047" s="88">
        <v>0.84745000000000004</v>
      </c>
      <c r="D17047" s="88">
        <v>17473.720794098437</v>
      </c>
    </row>
    <row r="17048" spans="3:4" x14ac:dyDescent="0.2">
      <c r="C17048" s="88">
        <v>0.84750000000000003</v>
      </c>
      <c r="D17048" s="88">
        <v>17473.735333926943</v>
      </c>
    </row>
    <row r="17049" spans="3:4" x14ac:dyDescent="0.2">
      <c r="C17049" s="88">
        <v>0.84755000000000003</v>
      </c>
      <c r="D17049" s="88">
        <v>17473.78048506867</v>
      </c>
    </row>
    <row r="17050" spans="3:4" x14ac:dyDescent="0.2">
      <c r="C17050" s="88">
        <v>0.84760000000000002</v>
      </c>
      <c r="D17050" s="88">
        <v>17476.143931495601</v>
      </c>
    </row>
    <row r="17051" spans="3:4" x14ac:dyDescent="0.2">
      <c r="C17051" s="88">
        <v>0.84765000000000001</v>
      </c>
      <c r="D17051" s="88">
        <v>17476.570502917762</v>
      </c>
    </row>
    <row r="17052" spans="3:4" x14ac:dyDescent="0.2">
      <c r="C17052" s="88">
        <v>0.84770000000000001</v>
      </c>
      <c r="D17052" s="88">
        <v>17477.08750081023</v>
      </c>
    </row>
    <row r="17053" spans="3:4" x14ac:dyDescent="0.2">
      <c r="C17053" s="88">
        <v>0.84775</v>
      </c>
      <c r="D17053" s="88">
        <v>17477.16178718895</v>
      </c>
    </row>
    <row r="17054" spans="3:4" x14ac:dyDescent="0.2">
      <c r="C17054" s="88">
        <v>0.8478</v>
      </c>
      <c r="D17054" s="88">
        <v>17477.52877077596</v>
      </c>
    </row>
    <row r="17055" spans="3:4" x14ac:dyDescent="0.2">
      <c r="C17055" s="88">
        <v>0.84784999999999999</v>
      </c>
      <c r="D17055" s="88">
        <v>17477.584098622792</v>
      </c>
    </row>
    <row r="17056" spans="3:4" x14ac:dyDescent="0.2">
      <c r="C17056" s="88">
        <v>0.84789999999999999</v>
      </c>
      <c r="D17056" s="88">
        <v>17478.487684178745</v>
      </c>
    </row>
    <row r="17057" spans="3:4" x14ac:dyDescent="0.2">
      <c r="C17057" s="88">
        <v>0.84794999999999998</v>
      </c>
      <c r="D17057" s="88">
        <v>17478.506039375512</v>
      </c>
    </row>
    <row r="17058" spans="3:4" x14ac:dyDescent="0.2">
      <c r="C17058" s="88">
        <v>0.84799999999999998</v>
      </c>
      <c r="D17058" s="88">
        <v>17478.56127089501</v>
      </c>
    </row>
    <row r="17059" spans="3:4" x14ac:dyDescent="0.2">
      <c r="C17059" s="88">
        <v>0.84804999999999997</v>
      </c>
      <c r="D17059" s="88">
        <v>17479.630952728334</v>
      </c>
    </row>
    <row r="17060" spans="3:4" x14ac:dyDescent="0.2">
      <c r="C17060" s="88">
        <v>0.84809999999999997</v>
      </c>
      <c r="D17060" s="88">
        <v>17479.817298467275</v>
      </c>
    </row>
    <row r="17061" spans="3:4" x14ac:dyDescent="0.2">
      <c r="C17061" s="88">
        <v>0.84814999999999996</v>
      </c>
      <c r="D17061" s="88">
        <v>17479.935972493775</v>
      </c>
    </row>
    <row r="17062" spans="3:4" x14ac:dyDescent="0.2">
      <c r="C17062" s="88">
        <v>0.84819999999999995</v>
      </c>
      <c r="D17062" s="88">
        <v>17479.986236981909</v>
      </c>
    </row>
    <row r="17063" spans="3:4" x14ac:dyDescent="0.2">
      <c r="C17063" s="88">
        <v>0.84824999999999995</v>
      </c>
      <c r="D17063" s="88">
        <v>17480.110135706225</v>
      </c>
    </row>
    <row r="17064" spans="3:4" x14ac:dyDescent="0.2">
      <c r="C17064" s="88">
        <v>0.84830000000000005</v>
      </c>
      <c r="D17064" s="88">
        <v>17480.171676964677</v>
      </c>
    </row>
    <row r="17065" spans="3:4" x14ac:dyDescent="0.2">
      <c r="C17065" s="88">
        <v>0.84835000000000005</v>
      </c>
      <c r="D17065" s="88">
        <v>17480.689981118299</v>
      </c>
    </row>
    <row r="17066" spans="3:4" x14ac:dyDescent="0.2">
      <c r="C17066" s="88">
        <v>0.84840000000000004</v>
      </c>
      <c r="D17066" s="88">
        <v>17481.102720866646</v>
      </c>
    </row>
    <row r="17067" spans="3:4" x14ac:dyDescent="0.2">
      <c r="C17067" s="88">
        <v>0.84845000000000004</v>
      </c>
      <c r="D17067" s="88">
        <v>17481.15636087543</v>
      </c>
    </row>
    <row r="17068" spans="3:4" x14ac:dyDescent="0.2">
      <c r="C17068" s="88">
        <v>0.84850000000000003</v>
      </c>
      <c r="D17068" s="88">
        <v>17481.260024766772</v>
      </c>
    </row>
    <row r="17069" spans="3:4" x14ac:dyDescent="0.2">
      <c r="C17069" s="88">
        <v>0.84855000000000003</v>
      </c>
      <c r="D17069" s="88">
        <v>17481.640799434794</v>
      </c>
    </row>
    <row r="17070" spans="3:4" x14ac:dyDescent="0.2">
      <c r="C17070" s="88">
        <v>0.84860000000000002</v>
      </c>
      <c r="D17070" s="88">
        <v>17482.350645386625</v>
      </c>
    </row>
    <row r="17071" spans="3:4" x14ac:dyDescent="0.2">
      <c r="C17071" s="88">
        <v>0.84865000000000002</v>
      </c>
      <c r="D17071" s="88">
        <v>17482.861750876895</v>
      </c>
    </row>
    <row r="17072" spans="3:4" x14ac:dyDescent="0.2">
      <c r="C17072" s="88">
        <v>0.84870000000000001</v>
      </c>
      <c r="D17072" s="88">
        <v>17483.061324338905</v>
      </c>
    </row>
    <row r="17073" spans="3:4" x14ac:dyDescent="0.2">
      <c r="C17073" s="88">
        <v>0.84875</v>
      </c>
      <c r="D17073" s="88">
        <v>17483.463427757084</v>
      </c>
    </row>
    <row r="17074" spans="3:4" x14ac:dyDescent="0.2">
      <c r="C17074" s="88">
        <v>0.8488</v>
      </c>
      <c r="D17074" s="88">
        <v>17483.811992155352</v>
      </c>
    </row>
    <row r="17075" spans="3:4" x14ac:dyDescent="0.2">
      <c r="C17075" s="88">
        <v>0.84884999999999999</v>
      </c>
      <c r="D17075" s="88">
        <v>17483.97804955329</v>
      </c>
    </row>
    <row r="17076" spans="3:4" x14ac:dyDescent="0.2">
      <c r="C17076" s="88">
        <v>0.84889999999999999</v>
      </c>
      <c r="D17076" s="88">
        <v>17484.006116582219</v>
      </c>
    </row>
    <row r="17077" spans="3:4" x14ac:dyDescent="0.2">
      <c r="C17077" s="88">
        <v>0.84894999999999998</v>
      </c>
      <c r="D17077" s="88">
        <v>17484.034816100117</v>
      </c>
    </row>
    <row r="17078" spans="3:4" x14ac:dyDescent="0.2">
      <c r="C17078" s="88">
        <v>0.84899999999999998</v>
      </c>
      <c r="D17078" s="88">
        <v>17484.303813708062</v>
      </c>
    </row>
    <row r="17079" spans="3:4" x14ac:dyDescent="0.2">
      <c r="C17079" s="88">
        <v>0.84904999999999997</v>
      </c>
      <c r="D17079" s="88">
        <v>17484.560214973681</v>
      </c>
    </row>
    <row r="17080" spans="3:4" x14ac:dyDescent="0.2">
      <c r="C17080" s="88">
        <v>0.84909999999999997</v>
      </c>
      <c r="D17080" s="88">
        <v>17484.69891715948</v>
      </c>
    </row>
    <row r="17081" spans="3:4" x14ac:dyDescent="0.2">
      <c r="C17081" s="88">
        <v>0.84914999999999996</v>
      </c>
      <c r="D17081" s="88">
        <v>17484.822030800169</v>
      </c>
    </row>
    <row r="17082" spans="3:4" x14ac:dyDescent="0.2">
      <c r="C17082" s="88">
        <v>0.84919999999999995</v>
      </c>
      <c r="D17082" s="88">
        <v>17484.97836119921</v>
      </c>
    </row>
    <row r="17083" spans="3:4" x14ac:dyDescent="0.2">
      <c r="C17083" s="88">
        <v>0.84924999999999995</v>
      </c>
      <c r="D17083" s="88">
        <v>17485.257654125999</v>
      </c>
    </row>
    <row r="17084" spans="3:4" x14ac:dyDescent="0.2">
      <c r="C17084" s="88">
        <v>0.84930000000000005</v>
      </c>
      <c r="D17084" s="88">
        <v>17485.444125394457</v>
      </c>
    </row>
    <row r="17085" spans="3:4" x14ac:dyDescent="0.2">
      <c r="C17085" s="88">
        <v>0.84935000000000005</v>
      </c>
      <c r="D17085" s="88">
        <v>17485.480031975349</v>
      </c>
    </row>
    <row r="17086" spans="3:4" x14ac:dyDescent="0.2">
      <c r="C17086" s="88">
        <v>0.84940000000000004</v>
      </c>
      <c r="D17086" s="88">
        <v>17485.646674651027</v>
      </c>
    </row>
    <row r="17087" spans="3:4" x14ac:dyDescent="0.2">
      <c r="C17087" s="88">
        <v>0.84945000000000004</v>
      </c>
      <c r="D17087" s="88">
        <v>17485.662261168593</v>
      </c>
    </row>
    <row r="17088" spans="3:4" x14ac:dyDescent="0.2">
      <c r="C17088" s="88">
        <v>0.84950000000000003</v>
      </c>
      <c r="D17088" s="88">
        <v>17486.499237292963</v>
      </c>
    </row>
    <row r="17089" spans="3:4" x14ac:dyDescent="0.2">
      <c r="C17089" s="88">
        <v>0.84955000000000003</v>
      </c>
      <c r="D17089" s="88">
        <v>17486.938487313742</v>
      </c>
    </row>
    <row r="17090" spans="3:4" x14ac:dyDescent="0.2">
      <c r="C17090" s="88">
        <v>0.84960000000000002</v>
      </c>
      <c r="D17090" s="88">
        <v>17487.612956738536</v>
      </c>
    </row>
    <row r="17091" spans="3:4" x14ac:dyDescent="0.2">
      <c r="C17091" s="88">
        <v>0.84965000000000002</v>
      </c>
      <c r="D17091" s="88">
        <v>17487.816343608029</v>
      </c>
    </row>
    <row r="17092" spans="3:4" x14ac:dyDescent="0.2">
      <c r="C17092" s="88">
        <v>0.84970000000000001</v>
      </c>
      <c r="D17092" s="88">
        <v>17487.945395847961</v>
      </c>
    </row>
    <row r="17093" spans="3:4" x14ac:dyDescent="0.2">
      <c r="C17093" s="88">
        <v>0.84975000000000001</v>
      </c>
      <c r="D17093" s="88">
        <v>17487.965012888268</v>
      </c>
    </row>
    <row r="17094" spans="3:4" x14ac:dyDescent="0.2">
      <c r="C17094" s="88">
        <v>0.8498</v>
      </c>
      <c r="D17094" s="88">
        <v>17488.011569794591</v>
      </c>
    </row>
    <row r="17095" spans="3:4" x14ac:dyDescent="0.2">
      <c r="C17095" s="88">
        <v>0.84984999999999999</v>
      </c>
      <c r="D17095" s="88">
        <v>17488.350533987636</v>
      </c>
    </row>
    <row r="17096" spans="3:4" x14ac:dyDescent="0.2">
      <c r="C17096" s="88">
        <v>0.84989999999999999</v>
      </c>
      <c r="D17096" s="88">
        <v>17488.365233391549</v>
      </c>
    </row>
    <row r="17097" spans="3:4" x14ac:dyDescent="0.2">
      <c r="C17097" s="88">
        <v>0.84994999999999998</v>
      </c>
      <c r="D17097" s="88">
        <v>17488.737195756796</v>
      </c>
    </row>
    <row r="17098" spans="3:4" x14ac:dyDescent="0.2">
      <c r="C17098" s="88">
        <v>0.85</v>
      </c>
      <c r="D17098" s="88">
        <v>17488.83953959258</v>
      </c>
    </row>
    <row r="17099" spans="3:4" x14ac:dyDescent="0.2">
      <c r="C17099" s="88">
        <v>0.85004999999999997</v>
      </c>
      <c r="D17099" s="88">
        <v>17488.886670697841</v>
      </c>
    </row>
    <row r="17100" spans="3:4" x14ac:dyDescent="0.2">
      <c r="C17100" s="88">
        <v>0.85009999999999997</v>
      </c>
      <c r="D17100" s="88">
        <v>17489.055595219779</v>
      </c>
    </row>
    <row r="17101" spans="3:4" x14ac:dyDescent="0.2">
      <c r="C17101" s="88">
        <v>0.85014999999999996</v>
      </c>
      <c r="D17101" s="88">
        <v>17489.241026796888</v>
      </c>
    </row>
    <row r="17102" spans="3:4" x14ac:dyDescent="0.2">
      <c r="C17102" s="88">
        <v>0.85019999999999996</v>
      </c>
      <c r="D17102" s="88">
        <v>17489.37041387655</v>
      </c>
    </row>
    <row r="17103" spans="3:4" x14ac:dyDescent="0.2">
      <c r="C17103" s="88">
        <v>0.85024999999999995</v>
      </c>
      <c r="D17103" s="88">
        <v>17489.750538693515</v>
      </c>
    </row>
    <row r="17104" spans="3:4" x14ac:dyDescent="0.2">
      <c r="C17104" s="88">
        <v>0.85029999999999994</v>
      </c>
      <c r="D17104" s="88">
        <v>17490.5931668913</v>
      </c>
    </row>
    <row r="17105" spans="3:4" x14ac:dyDescent="0.2">
      <c r="C17105" s="88">
        <v>0.85035000000000005</v>
      </c>
      <c r="D17105" s="88">
        <v>17490.660122794252</v>
      </c>
    </row>
    <row r="17106" spans="3:4" x14ac:dyDescent="0.2">
      <c r="C17106" s="88">
        <v>0.85040000000000004</v>
      </c>
      <c r="D17106" s="88">
        <v>17491.531509865272</v>
      </c>
    </row>
    <row r="17107" spans="3:4" x14ac:dyDescent="0.2">
      <c r="C17107" s="88">
        <v>0.85045000000000004</v>
      </c>
      <c r="D17107" s="88">
        <v>17491.871913428091</v>
      </c>
    </row>
    <row r="17108" spans="3:4" x14ac:dyDescent="0.2">
      <c r="C17108" s="88">
        <v>0.85050000000000003</v>
      </c>
      <c r="D17108" s="88">
        <v>17492.196955258136</v>
      </c>
    </row>
    <row r="17109" spans="3:4" x14ac:dyDescent="0.2">
      <c r="C17109" s="88">
        <v>0.85055000000000003</v>
      </c>
      <c r="D17109" s="88">
        <v>17492.418113927612</v>
      </c>
    </row>
    <row r="17110" spans="3:4" x14ac:dyDescent="0.2">
      <c r="C17110" s="88">
        <v>0.85060000000000002</v>
      </c>
      <c r="D17110" s="88">
        <v>17492.493368303836</v>
      </c>
    </row>
    <row r="17111" spans="3:4" x14ac:dyDescent="0.2">
      <c r="C17111" s="88">
        <v>0.85065000000000002</v>
      </c>
      <c r="D17111" s="88">
        <v>17493.336977572057</v>
      </c>
    </row>
    <row r="17112" spans="3:4" x14ac:dyDescent="0.2">
      <c r="C17112" s="88">
        <v>0.85070000000000001</v>
      </c>
      <c r="D17112" s="88">
        <v>17493.431889821681</v>
      </c>
    </row>
    <row r="17113" spans="3:4" x14ac:dyDescent="0.2">
      <c r="C17113" s="88">
        <v>0.85075000000000001</v>
      </c>
      <c r="D17113" s="88">
        <v>17493.653402516302</v>
      </c>
    </row>
    <row r="17114" spans="3:4" x14ac:dyDescent="0.2">
      <c r="C17114" s="88">
        <v>0.8508</v>
      </c>
      <c r="D17114" s="88">
        <v>17494.059802351065</v>
      </c>
    </row>
    <row r="17115" spans="3:4" x14ac:dyDescent="0.2">
      <c r="C17115" s="88">
        <v>0.85085</v>
      </c>
      <c r="D17115" s="88">
        <v>17494.425661430862</v>
      </c>
    </row>
    <row r="17116" spans="3:4" x14ac:dyDescent="0.2">
      <c r="C17116" s="88">
        <v>0.85089999999999999</v>
      </c>
      <c r="D17116" s="88">
        <v>17494.477945630271</v>
      </c>
    </row>
    <row r="17117" spans="3:4" x14ac:dyDescent="0.2">
      <c r="C17117" s="88">
        <v>0.85094999999999998</v>
      </c>
      <c r="D17117" s="88">
        <v>17494.606546032184</v>
      </c>
    </row>
    <row r="17118" spans="3:4" x14ac:dyDescent="0.2">
      <c r="C17118" s="88">
        <v>0.85099999999999998</v>
      </c>
      <c r="D17118" s="88">
        <v>17494.995541678578</v>
      </c>
    </row>
    <row r="17119" spans="3:4" x14ac:dyDescent="0.2">
      <c r="C17119" s="88">
        <v>0.85104999999999997</v>
      </c>
      <c r="D17119" s="88">
        <v>17495.013111797845</v>
      </c>
    </row>
    <row r="17120" spans="3:4" x14ac:dyDescent="0.2">
      <c r="C17120" s="88">
        <v>0.85109999999999997</v>
      </c>
      <c r="D17120" s="88">
        <v>17495.439029760026</v>
      </c>
    </row>
    <row r="17121" spans="3:4" x14ac:dyDescent="0.2">
      <c r="C17121" s="88">
        <v>0.85114999999999996</v>
      </c>
      <c r="D17121" s="88">
        <v>17495.880332705932</v>
      </c>
    </row>
    <row r="17122" spans="3:4" x14ac:dyDescent="0.2">
      <c r="C17122" s="88">
        <v>0.85119999999999996</v>
      </c>
      <c r="D17122" s="88">
        <v>17496.11449039794</v>
      </c>
    </row>
    <row r="17123" spans="3:4" x14ac:dyDescent="0.2">
      <c r="C17123" s="88">
        <v>0.85124999999999995</v>
      </c>
      <c r="D17123" s="88">
        <v>17496.519629943527</v>
      </c>
    </row>
    <row r="17124" spans="3:4" x14ac:dyDescent="0.2">
      <c r="C17124" s="88">
        <v>0.85129999999999995</v>
      </c>
      <c r="D17124" s="88">
        <v>17496.660697094034</v>
      </c>
    </row>
    <row r="17125" spans="3:4" x14ac:dyDescent="0.2">
      <c r="C17125" s="88">
        <v>0.85135000000000005</v>
      </c>
      <c r="D17125" s="88">
        <v>17496.768891753876</v>
      </c>
    </row>
    <row r="17126" spans="3:4" x14ac:dyDescent="0.2">
      <c r="C17126" s="88">
        <v>0.85140000000000005</v>
      </c>
      <c r="D17126" s="88">
        <v>17497.205715520664</v>
      </c>
    </row>
    <row r="17127" spans="3:4" x14ac:dyDescent="0.2">
      <c r="C17127" s="88">
        <v>0.85145000000000004</v>
      </c>
      <c r="D17127" s="88">
        <v>17497.276916920317</v>
      </c>
    </row>
    <row r="17128" spans="3:4" x14ac:dyDescent="0.2">
      <c r="C17128" s="88">
        <v>0.85150000000000003</v>
      </c>
      <c r="D17128" s="88">
        <v>17497.291700709528</v>
      </c>
    </row>
    <row r="17129" spans="3:4" x14ac:dyDescent="0.2">
      <c r="C17129" s="88">
        <v>0.85155000000000003</v>
      </c>
      <c r="D17129" s="88">
        <v>17497.433459944805</v>
      </c>
    </row>
    <row r="17130" spans="3:4" x14ac:dyDescent="0.2">
      <c r="C17130" s="88">
        <v>0.85160000000000002</v>
      </c>
      <c r="D17130" s="88">
        <v>17497.78263686056</v>
      </c>
    </row>
    <row r="17131" spans="3:4" x14ac:dyDescent="0.2">
      <c r="C17131" s="88">
        <v>0.85165000000000002</v>
      </c>
      <c r="D17131" s="88">
        <v>17497.978634777639</v>
      </c>
    </row>
    <row r="17132" spans="3:4" x14ac:dyDescent="0.2">
      <c r="C17132" s="88">
        <v>0.85170000000000001</v>
      </c>
      <c r="D17132" s="88">
        <v>17498.829697397949</v>
      </c>
    </row>
    <row r="17133" spans="3:4" x14ac:dyDescent="0.2">
      <c r="C17133" s="88">
        <v>0.85175000000000001</v>
      </c>
      <c r="D17133" s="88">
        <v>17498.952507330381</v>
      </c>
    </row>
    <row r="17134" spans="3:4" x14ac:dyDescent="0.2">
      <c r="C17134" s="88">
        <v>0.8518</v>
      </c>
      <c r="D17134" s="88">
        <v>17499.012552191201</v>
      </c>
    </row>
    <row r="17135" spans="3:4" x14ac:dyDescent="0.2">
      <c r="C17135" s="88">
        <v>0.85185</v>
      </c>
      <c r="D17135" s="88">
        <v>17499.330112453932</v>
      </c>
    </row>
    <row r="17136" spans="3:4" x14ac:dyDescent="0.2">
      <c r="C17136" s="88">
        <v>0.85189999999999999</v>
      </c>
      <c r="D17136" s="88">
        <v>17499.60251353815</v>
      </c>
    </row>
    <row r="17137" spans="3:4" x14ac:dyDescent="0.2">
      <c r="C17137" s="88">
        <v>0.85194999999999999</v>
      </c>
      <c r="D17137" s="88">
        <v>17500.135271525938</v>
      </c>
    </row>
    <row r="17138" spans="3:4" x14ac:dyDescent="0.2">
      <c r="C17138" s="88">
        <v>0.85199999999999998</v>
      </c>
      <c r="D17138" s="88">
        <v>17500.507510023923</v>
      </c>
    </row>
    <row r="17139" spans="3:4" x14ac:dyDescent="0.2">
      <c r="C17139" s="88">
        <v>0.85204999999999997</v>
      </c>
      <c r="D17139" s="88">
        <v>17500.828265696029</v>
      </c>
    </row>
    <row r="17140" spans="3:4" x14ac:dyDescent="0.2">
      <c r="C17140" s="88">
        <v>0.85209999999999997</v>
      </c>
      <c r="D17140" s="88">
        <v>17501.177714637146</v>
      </c>
    </row>
    <row r="17141" spans="3:4" x14ac:dyDescent="0.2">
      <c r="C17141" s="88">
        <v>0.85214999999999996</v>
      </c>
      <c r="D17141" s="88">
        <v>17502.339048231021</v>
      </c>
    </row>
    <row r="17142" spans="3:4" x14ac:dyDescent="0.2">
      <c r="C17142" s="88">
        <v>0.85219999999999996</v>
      </c>
      <c r="D17142" s="88">
        <v>17502.539972722418</v>
      </c>
    </row>
    <row r="17143" spans="3:4" x14ac:dyDescent="0.2">
      <c r="C17143" s="88">
        <v>0.85224999999999995</v>
      </c>
      <c r="D17143" s="88">
        <v>17503.361726254152</v>
      </c>
    </row>
    <row r="17144" spans="3:4" x14ac:dyDescent="0.2">
      <c r="C17144" s="88">
        <v>0.85229999999999995</v>
      </c>
      <c r="D17144" s="88">
        <v>17503.9924691384</v>
      </c>
    </row>
    <row r="17145" spans="3:4" x14ac:dyDescent="0.2">
      <c r="C17145" s="88">
        <v>0.85235000000000005</v>
      </c>
      <c r="D17145" s="88">
        <v>17504.327090965271</v>
      </c>
    </row>
    <row r="17146" spans="3:4" x14ac:dyDescent="0.2">
      <c r="C17146" s="88">
        <v>0.85240000000000005</v>
      </c>
      <c r="D17146" s="88">
        <v>17504.418565458622</v>
      </c>
    </row>
    <row r="17147" spans="3:4" x14ac:dyDescent="0.2">
      <c r="C17147" s="88">
        <v>0.85245000000000004</v>
      </c>
      <c r="D17147" s="88">
        <v>17504.663775212004</v>
      </c>
    </row>
    <row r="17148" spans="3:4" x14ac:dyDescent="0.2">
      <c r="C17148" s="88">
        <v>0.85250000000000004</v>
      </c>
      <c r="D17148" s="88">
        <v>17505.16139289159</v>
      </c>
    </row>
    <row r="17149" spans="3:4" x14ac:dyDescent="0.2">
      <c r="C17149" s="88">
        <v>0.85255000000000003</v>
      </c>
      <c r="D17149" s="88">
        <v>17505.496148191451</v>
      </c>
    </row>
    <row r="17150" spans="3:4" x14ac:dyDescent="0.2">
      <c r="C17150" s="88">
        <v>0.85260000000000002</v>
      </c>
      <c r="D17150" s="88">
        <v>17505.628396478867</v>
      </c>
    </row>
    <row r="17151" spans="3:4" x14ac:dyDescent="0.2">
      <c r="C17151" s="88">
        <v>0.85265000000000002</v>
      </c>
      <c r="D17151" s="88">
        <v>17505.972269816786</v>
      </c>
    </row>
    <row r="17152" spans="3:4" x14ac:dyDescent="0.2">
      <c r="C17152" s="88">
        <v>0.85270000000000001</v>
      </c>
      <c r="D17152" s="88">
        <v>17506.00095144943</v>
      </c>
    </row>
    <row r="17153" spans="3:4" x14ac:dyDescent="0.2">
      <c r="C17153" s="88">
        <v>0.85275000000000001</v>
      </c>
      <c r="D17153" s="88">
        <v>17506.055165586353</v>
      </c>
    </row>
    <row r="17154" spans="3:4" x14ac:dyDescent="0.2">
      <c r="C17154" s="88">
        <v>0.8528</v>
      </c>
      <c r="D17154" s="88">
        <v>17506.072309973326</v>
      </c>
    </row>
    <row r="17155" spans="3:4" x14ac:dyDescent="0.2">
      <c r="C17155" s="88">
        <v>0.85285</v>
      </c>
      <c r="D17155" s="88">
        <v>17506.652347192012</v>
      </c>
    </row>
    <row r="17156" spans="3:4" x14ac:dyDescent="0.2">
      <c r="C17156" s="88">
        <v>0.85289999999999999</v>
      </c>
      <c r="D17156" s="88">
        <v>17507.312557056812</v>
      </c>
    </row>
    <row r="17157" spans="3:4" x14ac:dyDescent="0.2">
      <c r="C17157" s="88">
        <v>0.85294999999999999</v>
      </c>
      <c r="D17157" s="88">
        <v>17507.327736954769</v>
      </c>
    </row>
    <row r="17158" spans="3:4" x14ac:dyDescent="0.2">
      <c r="C17158" s="88">
        <v>0.85299999999999998</v>
      </c>
      <c r="D17158" s="88">
        <v>17507.342932243893</v>
      </c>
    </row>
    <row r="17159" spans="3:4" x14ac:dyDescent="0.2">
      <c r="C17159" s="88">
        <v>0.85304999999999997</v>
      </c>
      <c r="D17159" s="88">
        <v>17507.426324411754</v>
      </c>
    </row>
    <row r="17160" spans="3:4" x14ac:dyDescent="0.2">
      <c r="C17160" s="88">
        <v>0.85309999999999997</v>
      </c>
      <c r="D17160" s="88">
        <v>17507.781968290405</v>
      </c>
    </row>
    <row r="17161" spans="3:4" x14ac:dyDescent="0.2">
      <c r="C17161" s="88">
        <v>0.85314999999999996</v>
      </c>
      <c r="D17161" s="88">
        <v>17508.052533020717</v>
      </c>
    </row>
    <row r="17162" spans="3:4" x14ac:dyDescent="0.2">
      <c r="C17162" s="88">
        <v>0.85319999999999996</v>
      </c>
      <c r="D17162" s="88">
        <v>17508.105268766383</v>
      </c>
    </row>
    <row r="17163" spans="3:4" x14ac:dyDescent="0.2">
      <c r="C17163" s="88">
        <v>0.85324999999999995</v>
      </c>
      <c r="D17163" s="88">
        <v>17508.473235165264</v>
      </c>
    </row>
    <row r="17164" spans="3:4" x14ac:dyDescent="0.2">
      <c r="C17164" s="88">
        <v>0.85329999999999995</v>
      </c>
      <c r="D17164" s="88">
        <v>17508.499096760137</v>
      </c>
    </row>
    <row r="17165" spans="3:4" x14ac:dyDescent="0.2">
      <c r="C17165" s="88">
        <v>0.85335000000000005</v>
      </c>
      <c r="D17165" s="88">
        <v>17508.62584073552</v>
      </c>
    </row>
    <row r="17166" spans="3:4" x14ac:dyDescent="0.2">
      <c r="C17166" s="88">
        <v>0.85340000000000005</v>
      </c>
      <c r="D17166" s="88">
        <v>17509.158357743385</v>
      </c>
    </row>
    <row r="17167" spans="3:4" x14ac:dyDescent="0.2">
      <c r="C17167" s="88">
        <v>0.85345000000000004</v>
      </c>
      <c r="D17167" s="88">
        <v>17509.202789779567</v>
      </c>
    </row>
    <row r="17168" spans="3:4" x14ac:dyDescent="0.2">
      <c r="C17168" s="88">
        <v>0.85350000000000004</v>
      </c>
      <c r="D17168" s="88">
        <v>17509.408535210718</v>
      </c>
    </row>
    <row r="17169" spans="3:4" x14ac:dyDescent="0.2">
      <c r="C17169" s="88">
        <v>0.85355000000000003</v>
      </c>
      <c r="D17169" s="88">
        <v>17509.565106488648</v>
      </c>
    </row>
    <row r="17170" spans="3:4" x14ac:dyDescent="0.2">
      <c r="C17170" s="88">
        <v>0.85360000000000003</v>
      </c>
      <c r="D17170" s="88">
        <v>17509.593089838207</v>
      </c>
    </row>
    <row r="17171" spans="3:4" x14ac:dyDescent="0.2">
      <c r="C17171" s="88">
        <v>0.85365000000000002</v>
      </c>
      <c r="D17171" s="88">
        <v>17509.753570557135</v>
      </c>
    </row>
    <row r="17172" spans="3:4" x14ac:dyDescent="0.2">
      <c r="C17172" s="88">
        <v>0.85370000000000001</v>
      </c>
      <c r="D17172" s="88">
        <v>17509.865291992315</v>
      </c>
    </row>
    <row r="17173" spans="3:4" x14ac:dyDescent="0.2">
      <c r="C17173" s="88">
        <v>0.85375000000000001</v>
      </c>
      <c r="D17173" s="88">
        <v>17510.132251064915</v>
      </c>
    </row>
    <row r="17174" spans="3:4" x14ac:dyDescent="0.2">
      <c r="C17174" s="88">
        <v>0.8538</v>
      </c>
      <c r="D17174" s="88">
        <v>17510.751550915775</v>
      </c>
    </row>
    <row r="17175" spans="3:4" x14ac:dyDescent="0.2">
      <c r="C17175" s="88">
        <v>0.85385</v>
      </c>
      <c r="D17175" s="88">
        <v>17510.868244299651</v>
      </c>
    </row>
    <row r="17176" spans="3:4" x14ac:dyDescent="0.2">
      <c r="C17176" s="88">
        <v>0.85389999999999999</v>
      </c>
      <c r="D17176" s="88">
        <v>17510.982782812509</v>
      </c>
    </row>
    <row r="17177" spans="3:4" x14ac:dyDescent="0.2">
      <c r="C17177" s="88">
        <v>0.85394999999999999</v>
      </c>
      <c r="D17177" s="88">
        <v>17511.120970601547</v>
      </c>
    </row>
    <row r="17178" spans="3:4" x14ac:dyDescent="0.2">
      <c r="C17178" s="88">
        <v>0.85399999999999998</v>
      </c>
      <c r="D17178" s="88">
        <v>17511.792716307173</v>
      </c>
    </row>
    <row r="17179" spans="3:4" x14ac:dyDescent="0.2">
      <c r="C17179" s="88">
        <v>0.85404999999999998</v>
      </c>
      <c r="D17179" s="88">
        <v>17511.794678850256</v>
      </c>
    </row>
    <row r="17180" spans="3:4" x14ac:dyDescent="0.2">
      <c r="C17180" s="88">
        <v>0.85409999999999997</v>
      </c>
      <c r="D17180" s="88">
        <v>17511.803584632373</v>
      </c>
    </row>
    <row r="17181" spans="3:4" x14ac:dyDescent="0.2">
      <c r="C17181" s="88">
        <v>0.85414999999999996</v>
      </c>
      <c r="D17181" s="88">
        <v>17512.369385690221</v>
      </c>
    </row>
    <row r="17182" spans="3:4" x14ac:dyDescent="0.2">
      <c r="C17182" s="88">
        <v>0.85419999999999996</v>
      </c>
      <c r="D17182" s="88">
        <v>17512.709191796592</v>
      </c>
    </row>
    <row r="17183" spans="3:4" x14ac:dyDescent="0.2">
      <c r="C17183" s="88">
        <v>0.85424999999999995</v>
      </c>
      <c r="D17183" s="88">
        <v>17512.751823003451</v>
      </c>
    </row>
    <row r="17184" spans="3:4" x14ac:dyDescent="0.2">
      <c r="C17184" s="88">
        <v>0.85429999999999995</v>
      </c>
      <c r="D17184" s="88">
        <v>17512.791592665599</v>
      </c>
    </row>
    <row r="17185" spans="3:4" x14ac:dyDescent="0.2">
      <c r="C17185" s="88">
        <v>0.85435000000000005</v>
      </c>
      <c r="D17185" s="88">
        <v>17513.038492534346</v>
      </c>
    </row>
    <row r="17186" spans="3:4" x14ac:dyDescent="0.2">
      <c r="C17186" s="88">
        <v>0.85440000000000005</v>
      </c>
      <c r="D17186" s="88">
        <v>17513.106574794332</v>
      </c>
    </row>
    <row r="17187" spans="3:4" x14ac:dyDescent="0.2">
      <c r="C17187" s="88">
        <v>0.85445000000000004</v>
      </c>
      <c r="D17187" s="88">
        <v>17513.123349208687</v>
      </c>
    </row>
    <row r="17188" spans="3:4" x14ac:dyDescent="0.2">
      <c r="C17188" s="88">
        <v>0.85450000000000004</v>
      </c>
      <c r="D17188" s="88">
        <v>17513.173409910483</v>
      </c>
    </row>
    <row r="17189" spans="3:4" x14ac:dyDescent="0.2">
      <c r="C17189" s="88">
        <v>0.85455000000000003</v>
      </c>
      <c r="D17189" s="88">
        <v>17513.494420614072</v>
      </c>
    </row>
    <row r="17190" spans="3:4" x14ac:dyDescent="0.2">
      <c r="C17190" s="88">
        <v>0.85460000000000003</v>
      </c>
      <c r="D17190" s="88">
        <v>17513.64482216063</v>
      </c>
    </row>
    <row r="17191" spans="3:4" x14ac:dyDescent="0.2">
      <c r="C17191" s="88">
        <v>0.85465000000000002</v>
      </c>
      <c r="D17191" s="88">
        <v>17514.039038379058</v>
      </c>
    </row>
    <row r="17192" spans="3:4" x14ac:dyDescent="0.2">
      <c r="C17192" s="88">
        <v>0.85470000000000002</v>
      </c>
      <c r="D17192" s="88">
        <v>17514.813197883257</v>
      </c>
    </row>
    <row r="17193" spans="3:4" x14ac:dyDescent="0.2">
      <c r="C17193" s="88">
        <v>0.85475000000000001</v>
      </c>
      <c r="D17193" s="88">
        <v>17515.077389820814</v>
      </c>
    </row>
    <row r="17194" spans="3:4" x14ac:dyDescent="0.2">
      <c r="C17194" s="88">
        <v>0.8548</v>
      </c>
      <c r="D17194" s="88">
        <v>17515.129774260415</v>
      </c>
    </row>
    <row r="17195" spans="3:4" x14ac:dyDescent="0.2">
      <c r="C17195" s="88">
        <v>0.85485</v>
      </c>
      <c r="D17195" s="88">
        <v>17515.686581739123</v>
      </c>
    </row>
    <row r="17196" spans="3:4" x14ac:dyDescent="0.2">
      <c r="C17196" s="88">
        <v>0.85489999999999999</v>
      </c>
      <c r="D17196" s="88">
        <v>17515.826614809193</v>
      </c>
    </row>
    <row r="17197" spans="3:4" x14ac:dyDescent="0.2">
      <c r="C17197" s="88">
        <v>0.85494999999999999</v>
      </c>
      <c r="D17197" s="88">
        <v>17515.930779832401</v>
      </c>
    </row>
    <row r="17198" spans="3:4" x14ac:dyDescent="0.2">
      <c r="C17198" s="88">
        <v>0.85499999999999998</v>
      </c>
      <c r="D17198" s="88">
        <v>17515.961008450045</v>
      </c>
    </row>
    <row r="17199" spans="3:4" x14ac:dyDescent="0.2">
      <c r="C17199" s="88">
        <v>0.85504999999999998</v>
      </c>
      <c r="D17199" s="88">
        <v>17516.230384271581</v>
      </c>
    </row>
    <row r="17200" spans="3:4" x14ac:dyDescent="0.2">
      <c r="C17200" s="88">
        <v>0.85509999999999997</v>
      </c>
      <c r="D17200" s="88">
        <v>17517.102075064042</v>
      </c>
    </row>
    <row r="17201" spans="3:4" x14ac:dyDescent="0.2">
      <c r="C17201" s="88">
        <v>0.85514999999999997</v>
      </c>
      <c r="D17201" s="88">
        <v>17517.266110807213</v>
      </c>
    </row>
    <row r="17202" spans="3:4" x14ac:dyDescent="0.2">
      <c r="C17202" s="88">
        <v>0.85519999999999996</v>
      </c>
      <c r="D17202" s="88">
        <v>17518.026635149919</v>
      </c>
    </row>
    <row r="17203" spans="3:4" x14ac:dyDescent="0.2">
      <c r="C17203" s="88">
        <v>0.85524999999999995</v>
      </c>
      <c r="D17203" s="88">
        <v>17518.366158490626</v>
      </c>
    </row>
    <row r="17204" spans="3:4" x14ac:dyDescent="0.2">
      <c r="C17204" s="88">
        <v>0.85529999999999995</v>
      </c>
      <c r="D17204" s="88">
        <v>17518.663113505449</v>
      </c>
    </row>
    <row r="17205" spans="3:4" x14ac:dyDescent="0.2">
      <c r="C17205" s="88">
        <v>0.85535000000000005</v>
      </c>
      <c r="D17205" s="88">
        <v>17518.824119789268</v>
      </c>
    </row>
    <row r="17206" spans="3:4" x14ac:dyDescent="0.2">
      <c r="C17206" s="88">
        <v>0.85540000000000005</v>
      </c>
      <c r="D17206" s="88">
        <v>17518.985011180543</v>
      </c>
    </row>
    <row r="17207" spans="3:4" x14ac:dyDescent="0.2">
      <c r="C17207" s="88">
        <v>0.85545000000000004</v>
      </c>
      <c r="D17207" s="88">
        <v>17519.02756865503</v>
      </c>
    </row>
    <row r="17208" spans="3:4" x14ac:dyDescent="0.2">
      <c r="C17208" s="88">
        <v>0.85550000000000004</v>
      </c>
      <c r="D17208" s="88">
        <v>17519.054229686099</v>
      </c>
    </row>
    <row r="17209" spans="3:4" x14ac:dyDescent="0.2">
      <c r="C17209" s="88">
        <v>0.85555000000000003</v>
      </c>
      <c r="D17209" s="88">
        <v>17519.438411918167</v>
      </c>
    </row>
    <row r="17210" spans="3:4" x14ac:dyDescent="0.2">
      <c r="C17210" s="88">
        <v>0.85560000000000003</v>
      </c>
      <c r="D17210" s="88">
        <v>17519.622000553078</v>
      </c>
    </row>
    <row r="17211" spans="3:4" x14ac:dyDescent="0.2">
      <c r="C17211" s="88">
        <v>0.85565000000000002</v>
      </c>
      <c r="D17211" s="88">
        <v>17519.977612617608</v>
      </c>
    </row>
    <row r="17212" spans="3:4" x14ac:dyDescent="0.2">
      <c r="C17212" s="88">
        <v>0.85570000000000002</v>
      </c>
      <c r="D17212" s="88">
        <v>17520.386590543636</v>
      </c>
    </row>
    <row r="17213" spans="3:4" x14ac:dyDescent="0.2">
      <c r="C17213" s="88">
        <v>0.85575000000000001</v>
      </c>
      <c r="D17213" s="88">
        <v>17520.861115078922</v>
      </c>
    </row>
    <row r="17214" spans="3:4" x14ac:dyDescent="0.2">
      <c r="C17214" s="88">
        <v>0.85580000000000001</v>
      </c>
      <c r="D17214" s="88">
        <v>17521.289280553985</v>
      </c>
    </row>
    <row r="17215" spans="3:4" x14ac:dyDescent="0.2">
      <c r="C17215" s="88">
        <v>0.85585</v>
      </c>
      <c r="D17215" s="88">
        <v>17521.539963403167</v>
      </c>
    </row>
    <row r="17216" spans="3:4" x14ac:dyDescent="0.2">
      <c r="C17216" s="88">
        <v>0.85589999999999999</v>
      </c>
      <c r="D17216" s="88">
        <v>17521.616327907195</v>
      </c>
    </row>
    <row r="17217" spans="3:4" x14ac:dyDescent="0.2">
      <c r="C17217" s="88">
        <v>0.85594999999999999</v>
      </c>
      <c r="D17217" s="88">
        <v>17522.137791080178</v>
      </c>
    </row>
    <row r="17218" spans="3:4" x14ac:dyDescent="0.2">
      <c r="C17218" s="88">
        <v>0.85599999999999998</v>
      </c>
      <c r="D17218" s="88">
        <v>17522.206412133273</v>
      </c>
    </row>
    <row r="17219" spans="3:4" x14ac:dyDescent="0.2">
      <c r="C17219" s="88">
        <v>0.85604999999999998</v>
      </c>
      <c r="D17219" s="88">
        <v>17522.332262533491</v>
      </c>
    </row>
    <row r="17220" spans="3:4" x14ac:dyDescent="0.2">
      <c r="C17220" s="88">
        <v>0.85609999999999997</v>
      </c>
      <c r="D17220" s="88">
        <v>17522.640919036836</v>
      </c>
    </row>
    <row r="17221" spans="3:4" x14ac:dyDescent="0.2">
      <c r="C17221" s="88">
        <v>0.85614999999999997</v>
      </c>
      <c r="D17221" s="88">
        <v>17523.364392846761</v>
      </c>
    </row>
    <row r="17222" spans="3:4" x14ac:dyDescent="0.2">
      <c r="C17222" s="88">
        <v>0.85619999999999996</v>
      </c>
      <c r="D17222" s="88">
        <v>17523.460751439248</v>
      </c>
    </row>
    <row r="17223" spans="3:4" x14ac:dyDescent="0.2">
      <c r="C17223" s="88">
        <v>0.85624999999999996</v>
      </c>
      <c r="D17223" s="88">
        <v>17523.925635002135</v>
      </c>
    </row>
    <row r="17224" spans="3:4" x14ac:dyDescent="0.2">
      <c r="C17224" s="88">
        <v>0.85629999999999995</v>
      </c>
      <c r="D17224" s="88">
        <v>17524.346176109902</v>
      </c>
    </row>
    <row r="17225" spans="3:4" x14ac:dyDescent="0.2">
      <c r="C17225" s="88">
        <v>0.85634999999999994</v>
      </c>
      <c r="D17225" s="88">
        <v>17524.827439108176</v>
      </c>
    </row>
    <row r="17226" spans="3:4" x14ac:dyDescent="0.2">
      <c r="C17226" s="88">
        <v>0.85640000000000005</v>
      </c>
      <c r="D17226" s="88">
        <v>17525.251500347658</v>
      </c>
    </row>
    <row r="17227" spans="3:4" x14ac:dyDescent="0.2">
      <c r="C17227" s="88">
        <v>0.85645000000000004</v>
      </c>
      <c r="D17227" s="88">
        <v>17525.411172958364</v>
      </c>
    </row>
    <row r="17228" spans="3:4" x14ac:dyDescent="0.2">
      <c r="C17228" s="88">
        <v>0.85650000000000004</v>
      </c>
      <c r="D17228" s="88">
        <v>17525.510395995701</v>
      </c>
    </row>
    <row r="17229" spans="3:4" x14ac:dyDescent="0.2">
      <c r="C17229" s="88">
        <v>0.85655000000000003</v>
      </c>
      <c r="D17229" s="88">
        <v>17525.67961981862</v>
      </c>
    </row>
    <row r="17230" spans="3:4" x14ac:dyDescent="0.2">
      <c r="C17230" s="88">
        <v>0.85660000000000003</v>
      </c>
      <c r="D17230" s="88">
        <v>17525.76719408224</v>
      </c>
    </row>
    <row r="17231" spans="3:4" x14ac:dyDescent="0.2">
      <c r="C17231" s="88">
        <v>0.85665000000000002</v>
      </c>
      <c r="D17231" s="88">
        <v>17525.795720445902</v>
      </c>
    </row>
    <row r="17232" spans="3:4" x14ac:dyDescent="0.2">
      <c r="C17232" s="88">
        <v>0.85670000000000002</v>
      </c>
      <c r="D17232" s="88">
        <v>17526.432803405001</v>
      </c>
    </row>
    <row r="17233" spans="3:4" x14ac:dyDescent="0.2">
      <c r="C17233" s="88">
        <v>0.85675000000000001</v>
      </c>
      <c r="D17233" s="88">
        <v>17526.754718505341</v>
      </c>
    </row>
    <row r="17234" spans="3:4" x14ac:dyDescent="0.2">
      <c r="C17234" s="88">
        <v>0.85680000000000001</v>
      </c>
      <c r="D17234" s="88">
        <v>17527.217706449021</v>
      </c>
    </row>
    <row r="17235" spans="3:4" x14ac:dyDescent="0.2">
      <c r="C17235" s="88">
        <v>0.85685</v>
      </c>
      <c r="D17235" s="88">
        <v>17527.520011029239</v>
      </c>
    </row>
    <row r="17236" spans="3:4" x14ac:dyDescent="0.2">
      <c r="C17236" s="88">
        <v>0.8569</v>
      </c>
      <c r="D17236" s="88">
        <v>17527.623506849024</v>
      </c>
    </row>
    <row r="17237" spans="3:4" x14ac:dyDescent="0.2">
      <c r="C17237" s="88">
        <v>0.85694999999999999</v>
      </c>
      <c r="D17237" s="88">
        <v>17527.874963491591</v>
      </c>
    </row>
    <row r="17238" spans="3:4" x14ac:dyDescent="0.2">
      <c r="C17238" s="88">
        <v>0.85699999999999998</v>
      </c>
      <c r="D17238" s="88">
        <v>17528.693327536483</v>
      </c>
    </row>
    <row r="17239" spans="3:4" x14ac:dyDescent="0.2">
      <c r="C17239" s="88">
        <v>0.85704999999999998</v>
      </c>
      <c r="D17239" s="88">
        <v>17528.983292687346</v>
      </c>
    </row>
    <row r="17240" spans="3:4" x14ac:dyDescent="0.2">
      <c r="C17240" s="88">
        <v>0.85709999999999997</v>
      </c>
      <c r="D17240" s="88">
        <v>17529.028032408351</v>
      </c>
    </row>
    <row r="17241" spans="3:4" x14ac:dyDescent="0.2">
      <c r="C17241" s="88">
        <v>0.85714999999999997</v>
      </c>
      <c r="D17241" s="88">
        <v>17529.699512505358</v>
      </c>
    </row>
    <row r="17242" spans="3:4" x14ac:dyDescent="0.2">
      <c r="C17242" s="88">
        <v>0.85719999999999996</v>
      </c>
      <c r="D17242" s="88">
        <v>17529.787013955454</v>
      </c>
    </row>
    <row r="17243" spans="3:4" x14ac:dyDescent="0.2">
      <c r="C17243" s="88">
        <v>0.85724999999999996</v>
      </c>
      <c r="D17243" s="88">
        <v>17529.947798679721</v>
      </c>
    </row>
    <row r="17244" spans="3:4" x14ac:dyDescent="0.2">
      <c r="C17244" s="88">
        <v>0.85729999999999995</v>
      </c>
      <c r="D17244" s="88">
        <v>17530.692095046848</v>
      </c>
    </row>
    <row r="17245" spans="3:4" x14ac:dyDescent="0.2">
      <c r="C17245" s="88">
        <v>0.85734999999999995</v>
      </c>
      <c r="D17245" s="88">
        <v>17530.730610743998</v>
      </c>
    </row>
    <row r="17246" spans="3:4" x14ac:dyDescent="0.2">
      <c r="C17246" s="88">
        <v>0.85740000000000005</v>
      </c>
      <c r="D17246" s="88">
        <v>17530.903318955912</v>
      </c>
    </row>
    <row r="17247" spans="3:4" x14ac:dyDescent="0.2">
      <c r="C17247" s="88">
        <v>0.85745000000000005</v>
      </c>
      <c r="D17247" s="88">
        <v>17530.970493981495</v>
      </c>
    </row>
    <row r="17248" spans="3:4" x14ac:dyDescent="0.2">
      <c r="C17248" s="88">
        <v>0.85750000000000004</v>
      </c>
      <c r="D17248" s="88">
        <v>17531.203670948493</v>
      </c>
    </row>
    <row r="17249" spans="3:4" x14ac:dyDescent="0.2">
      <c r="C17249" s="88">
        <v>0.85755000000000003</v>
      </c>
      <c r="D17249" s="88">
        <v>17531.243984902729</v>
      </c>
    </row>
    <row r="17250" spans="3:4" x14ac:dyDescent="0.2">
      <c r="C17250" s="88">
        <v>0.85760000000000003</v>
      </c>
      <c r="D17250" s="88">
        <v>17531.296602746406</v>
      </c>
    </row>
    <row r="17251" spans="3:4" x14ac:dyDescent="0.2">
      <c r="C17251" s="88">
        <v>0.85765000000000002</v>
      </c>
      <c r="D17251" s="88">
        <v>17531.604567630304</v>
      </c>
    </row>
    <row r="17252" spans="3:4" x14ac:dyDescent="0.2">
      <c r="C17252" s="88">
        <v>0.85770000000000002</v>
      </c>
      <c r="D17252" s="88">
        <v>17531.68301933027</v>
      </c>
    </row>
    <row r="17253" spans="3:4" x14ac:dyDescent="0.2">
      <c r="C17253" s="88">
        <v>0.85775000000000001</v>
      </c>
      <c r="D17253" s="88">
        <v>17531.69336473662</v>
      </c>
    </row>
    <row r="17254" spans="3:4" x14ac:dyDescent="0.2">
      <c r="C17254" s="88">
        <v>0.85780000000000001</v>
      </c>
      <c r="D17254" s="88">
        <v>17531.699661021339</v>
      </c>
    </row>
    <row r="17255" spans="3:4" x14ac:dyDescent="0.2">
      <c r="C17255" s="88">
        <v>0.85785</v>
      </c>
      <c r="D17255" s="88">
        <v>17531.849318926412</v>
      </c>
    </row>
    <row r="17256" spans="3:4" x14ac:dyDescent="0.2">
      <c r="C17256" s="88">
        <v>0.8579</v>
      </c>
      <c r="D17256" s="88">
        <v>17532.20646680288</v>
      </c>
    </row>
    <row r="17257" spans="3:4" x14ac:dyDescent="0.2">
      <c r="C17257" s="88">
        <v>0.85794999999999999</v>
      </c>
      <c r="D17257" s="88">
        <v>17532.376618147602</v>
      </c>
    </row>
    <row r="17258" spans="3:4" x14ac:dyDescent="0.2">
      <c r="C17258" s="88">
        <v>0.85799999999999998</v>
      </c>
      <c r="D17258" s="88">
        <v>17532.738867116044</v>
      </c>
    </row>
    <row r="17259" spans="3:4" x14ac:dyDescent="0.2">
      <c r="C17259" s="88">
        <v>0.85804999999999998</v>
      </c>
      <c r="D17259" s="88">
        <v>17533.416009469627</v>
      </c>
    </row>
    <row r="17260" spans="3:4" x14ac:dyDescent="0.2">
      <c r="C17260" s="88">
        <v>0.85809999999999997</v>
      </c>
      <c r="D17260" s="88">
        <v>17533.743384530542</v>
      </c>
    </row>
    <row r="17261" spans="3:4" x14ac:dyDescent="0.2">
      <c r="C17261" s="88">
        <v>0.85814999999999997</v>
      </c>
      <c r="D17261" s="88">
        <v>17533.786340679802</v>
      </c>
    </row>
    <row r="17262" spans="3:4" x14ac:dyDescent="0.2">
      <c r="C17262" s="88">
        <v>0.85819999999999996</v>
      </c>
      <c r="D17262" s="88">
        <v>17533.82239860679</v>
      </c>
    </row>
    <row r="17263" spans="3:4" x14ac:dyDescent="0.2">
      <c r="C17263" s="88">
        <v>0.85824999999999996</v>
      </c>
      <c r="D17263" s="88">
        <v>17534.241390517804</v>
      </c>
    </row>
    <row r="17264" spans="3:4" x14ac:dyDescent="0.2">
      <c r="C17264" s="88">
        <v>0.85829999999999995</v>
      </c>
      <c r="D17264" s="88">
        <v>17534.516663871043</v>
      </c>
    </row>
    <row r="17265" spans="3:4" x14ac:dyDescent="0.2">
      <c r="C17265" s="88">
        <v>0.85834999999999995</v>
      </c>
      <c r="D17265" s="88">
        <v>17534.660665286097</v>
      </c>
    </row>
    <row r="17266" spans="3:4" x14ac:dyDescent="0.2">
      <c r="C17266" s="88">
        <v>0.85840000000000005</v>
      </c>
      <c r="D17266" s="88">
        <v>17534.692267587707</v>
      </c>
    </row>
    <row r="17267" spans="3:4" x14ac:dyDescent="0.2">
      <c r="C17267" s="88">
        <v>0.85845000000000005</v>
      </c>
      <c r="D17267" s="88">
        <v>17535.207508242394</v>
      </c>
    </row>
    <row r="17268" spans="3:4" x14ac:dyDescent="0.2">
      <c r="C17268" s="88">
        <v>0.85850000000000004</v>
      </c>
      <c r="D17268" s="88">
        <v>17535.490068067418</v>
      </c>
    </row>
    <row r="17269" spans="3:4" x14ac:dyDescent="0.2">
      <c r="C17269" s="88">
        <v>0.85855000000000004</v>
      </c>
      <c r="D17269" s="88">
        <v>17535.610481989577</v>
      </c>
    </row>
    <row r="17270" spans="3:4" x14ac:dyDescent="0.2">
      <c r="C17270" s="88">
        <v>0.85860000000000003</v>
      </c>
      <c r="D17270" s="88">
        <v>17535.836613840889</v>
      </c>
    </row>
    <row r="17271" spans="3:4" x14ac:dyDescent="0.2">
      <c r="C17271" s="88">
        <v>0.85865000000000002</v>
      </c>
      <c r="D17271" s="88">
        <v>17536.04779112176</v>
      </c>
    </row>
    <row r="17272" spans="3:4" x14ac:dyDescent="0.2">
      <c r="C17272" s="88">
        <v>0.85870000000000002</v>
      </c>
      <c r="D17272" s="88">
        <v>17536.440096311093</v>
      </c>
    </row>
    <row r="17273" spans="3:4" x14ac:dyDescent="0.2">
      <c r="C17273" s="88">
        <v>0.85875000000000001</v>
      </c>
      <c r="D17273" s="88">
        <v>17536.458497298285</v>
      </c>
    </row>
    <row r="17274" spans="3:4" x14ac:dyDescent="0.2">
      <c r="C17274" s="88">
        <v>0.85880000000000001</v>
      </c>
      <c r="D17274" s="88">
        <v>17536.96250444022</v>
      </c>
    </row>
    <row r="17275" spans="3:4" x14ac:dyDescent="0.2">
      <c r="C17275" s="88">
        <v>0.85885</v>
      </c>
      <c r="D17275" s="88">
        <v>17537.001610895557</v>
      </c>
    </row>
    <row r="17276" spans="3:4" x14ac:dyDescent="0.2">
      <c r="C17276" s="88">
        <v>0.8589</v>
      </c>
      <c r="D17276" s="88">
        <v>17537.107237695629</v>
      </c>
    </row>
    <row r="17277" spans="3:4" x14ac:dyDescent="0.2">
      <c r="C17277" s="88">
        <v>0.85894999999999999</v>
      </c>
      <c r="D17277" s="88">
        <v>17537.251039090785</v>
      </c>
    </row>
    <row r="17278" spans="3:4" x14ac:dyDescent="0.2">
      <c r="C17278" s="88">
        <v>0.85899999999999999</v>
      </c>
      <c r="D17278" s="88">
        <v>17537.365224783829</v>
      </c>
    </row>
    <row r="17279" spans="3:4" x14ac:dyDescent="0.2">
      <c r="C17279" s="88">
        <v>0.85904999999999998</v>
      </c>
      <c r="D17279" s="88">
        <v>17537.432468658975</v>
      </c>
    </row>
    <row r="17280" spans="3:4" x14ac:dyDescent="0.2">
      <c r="C17280" s="88">
        <v>0.85909999999999997</v>
      </c>
      <c r="D17280" s="88">
        <v>17537.504613653862</v>
      </c>
    </row>
    <row r="17281" spans="3:4" x14ac:dyDescent="0.2">
      <c r="C17281" s="88">
        <v>0.85914999999999997</v>
      </c>
      <c r="D17281" s="88">
        <v>17537.609933514334</v>
      </c>
    </row>
    <row r="17282" spans="3:4" x14ac:dyDescent="0.2">
      <c r="C17282" s="88">
        <v>0.85919999999999996</v>
      </c>
      <c r="D17282" s="88">
        <v>17538.350370321245</v>
      </c>
    </row>
    <row r="17283" spans="3:4" x14ac:dyDescent="0.2">
      <c r="C17283" s="88">
        <v>0.85924999999999996</v>
      </c>
      <c r="D17283" s="88">
        <v>17538.531689695745</v>
      </c>
    </row>
    <row r="17284" spans="3:4" x14ac:dyDescent="0.2">
      <c r="C17284" s="88">
        <v>0.85929999999999995</v>
      </c>
      <c r="D17284" s="88">
        <v>17539.344249172718</v>
      </c>
    </row>
    <row r="17285" spans="3:4" x14ac:dyDescent="0.2">
      <c r="C17285" s="88">
        <v>0.85934999999999995</v>
      </c>
      <c r="D17285" s="88">
        <v>17539.347397595979</v>
      </c>
    </row>
    <row r="17286" spans="3:4" x14ac:dyDescent="0.2">
      <c r="C17286" s="88">
        <v>0.85940000000000005</v>
      </c>
      <c r="D17286" s="88">
        <v>17539.616425058775</v>
      </c>
    </row>
    <row r="17287" spans="3:4" x14ac:dyDescent="0.2">
      <c r="C17287" s="88">
        <v>0.85945000000000005</v>
      </c>
      <c r="D17287" s="88">
        <v>17539.67842553556</v>
      </c>
    </row>
    <row r="17288" spans="3:4" x14ac:dyDescent="0.2">
      <c r="C17288" s="88">
        <v>0.85950000000000004</v>
      </c>
      <c r="D17288" s="88">
        <v>17539.778039685887</v>
      </c>
    </row>
    <row r="17289" spans="3:4" x14ac:dyDescent="0.2">
      <c r="C17289" s="88">
        <v>0.85955000000000004</v>
      </c>
      <c r="D17289" s="88">
        <v>17540.133314509643</v>
      </c>
    </row>
    <row r="17290" spans="3:4" x14ac:dyDescent="0.2">
      <c r="C17290" s="88">
        <v>0.85960000000000003</v>
      </c>
      <c r="D17290" s="88">
        <v>17540.756855305706</v>
      </c>
    </row>
    <row r="17291" spans="3:4" x14ac:dyDescent="0.2">
      <c r="C17291" s="88">
        <v>0.85965000000000003</v>
      </c>
      <c r="D17291" s="88">
        <v>17540.811443576731</v>
      </c>
    </row>
    <row r="17292" spans="3:4" x14ac:dyDescent="0.2">
      <c r="C17292" s="88">
        <v>0.85970000000000002</v>
      </c>
      <c r="D17292" s="88">
        <v>17541.152257617159</v>
      </c>
    </row>
    <row r="17293" spans="3:4" x14ac:dyDescent="0.2">
      <c r="C17293" s="88">
        <v>0.85975000000000001</v>
      </c>
      <c r="D17293" s="88">
        <v>17541.369464398362</v>
      </c>
    </row>
    <row r="17294" spans="3:4" x14ac:dyDescent="0.2">
      <c r="C17294" s="88">
        <v>0.85980000000000001</v>
      </c>
      <c r="D17294" s="88">
        <v>17541.444788013199</v>
      </c>
    </row>
    <row r="17295" spans="3:4" x14ac:dyDescent="0.2">
      <c r="C17295" s="88">
        <v>0.85985</v>
      </c>
      <c r="D17295" s="88">
        <v>17542.16338915431</v>
      </c>
    </row>
    <row r="17296" spans="3:4" x14ac:dyDescent="0.2">
      <c r="C17296" s="88">
        <v>0.8599</v>
      </c>
      <c r="D17296" s="88">
        <v>17542.44216323291</v>
      </c>
    </row>
    <row r="17297" spans="3:4" x14ac:dyDescent="0.2">
      <c r="C17297" s="88">
        <v>0.85994999999999999</v>
      </c>
      <c r="D17297" s="88">
        <v>17542.463186776939</v>
      </c>
    </row>
    <row r="17298" spans="3:4" x14ac:dyDescent="0.2">
      <c r="C17298" s="88">
        <v>0.86</v>
      </c>
      <c r="D17298" s="88">
        <v>17543.681736121791</v>
      </c>
    </row>
    <row r="17299" spans="3:4" x14ac:dyDescent="0.2">
      <c r="C17299" s="88">
        <v>0.86004999999999998</v>
      </c>
      <c r="D17299" s="88">
        <v>17543.908475602038</v>
      </c>
    </row>
    <row r="17300" spans="3:4" x14ac:dyDescent="0.2">
      <c r="C17300" s="88">
        <v>0.86009999999999998</v>
      </c>
      <c r="D17300" s="88">
        <v>17544.121648262368</v>
      </c>
    </row>
    <row r="17301" spans="3:4" x14ac:dyDescent="0.2">
      <c r="C17301" s="88">
        <v>0.86014999999999997</v>
      </c>
      <c r="D17301" s="88">
        <v>17544.545710605431</v>
      </c>
    </row>
    <row r="17302" spans="3:4" x14ac:dyDescent="0.2">
      <c r="C17302" s="88">
        <v>0.86019999999999996</v>
      </c>
      <c r="D17302" s="88">
        <v>17544.911907461719</v>
      </c>
    </row>
    <row r="17303" spans="3:4" x14ac:dyDescent="0.2">
      <c r="C17303" s="88">
        <v>0.86024999999999996</v>
      </c>
      <c r="D17303" s="88">
        <v>17544.96340544616</v>
      </c>
    </row>
    <row r="17304" spans="3:4" x14ac:dyDescent="0.2">
      <c r="C17304" s="88">
        <v>0.86029999999999995</v>
      </c>
      <c r="D17304" s="88">
        <v>17545.618329773188</v>
      </c>
    </row>
    <row r="17305" spans="3:4" x14ac:dyDescent="0.2">
      <c r="C17305" s="88">
        <v>0.86034999999999995</v>
      </c>
      <c r="D17305" s="88">
        <v>17545.741944537644</v>
      </c>
    </row>
    <row r="17306" spans="3:4" x14ac:dyDescent="0.2">
      <c r="C17306" s="88">
        <v>0.86040000000000005</v>
      </c>
      <c r="D17306" s="88">
        <v>17546.501173825291</v>
      </c>
    </row>
    <row r="17307" spans="3:4" x14ac:dyDescent="0.2">
      <c r="C17307" s="88">
        <v>0.86045000000000005</v>
      </c>
      <c r="D17307" s="88">
        <v>17546.821345884971</v>
      </c>
    </row>
    <row r="17308" spans="3:4" x14ac:dyDescent="0.2">
      <c r="C17308" s="88">
        <v>0.86050000000000004</v>
      </c>
      <c r="D17308" s="88">
        <v>17546.894331992982</v>
      </c>
    </row>
    <row r="17309" spans="3:4" x14ac:dyDescent="0.2">
      <c r="C17309" s="88">
        <v>0.86055000000000004</v>
      </c>
      <c r="D17309" s="88">
        <v>17546.935398090925</v>
      </c>
    </row>
    <row r="17310" spans="3:4" x14ac:dyDescent="0.2">
      <c r="C17310" s="88">
        <v>0.86060000000000003</v>
      </c>
      <c r="D17310" s="88">
        <v>17547.015123977886</v>
      </c>
    </row>
    <row r="17311" spans="3:4" x14ac:dyDescent="0.2">
      <c r="C17311" s="88">
        <v>0.86065000000000003</v>
      </c>
      <c r="D17311" s="88">
        <v>17547.184024577662</v>
      </c>
    </row>
    <row r="17312" spans="3:4" x14ac:dyDescent="0.2">
      <c r="C17312" s="88">
        <v>0.86070000000000002</v>
      </c>
      <c r="D17312" s="88">
        <v>17548.128807776535</v>
      </c>
    </row>
    <row r="17313" spans="3:4" x14ac:dyDescent="0.2">
      <c r="C17313" s="88">
        <v>0.86075000000000002</v>
      </c>
      <c r="D17313" s="88">
        <v>17548.815877710542</v>
      </c>
    </row>
    <row r="17314" spans="3:4" x14ac:dyDescent="0.2">
      <c r="C17314" s="88">
        <v>0.86080000000000001</v>
      </c>
      <c r="D17314" s="88">
        <v>17549.073988012035</v>
      </c>
    </row>
    <row r="17315" spans="3:4" x14ac:dyDescent="0.2">
      <c r="C17315" s="88">
        <v>0.86085</v>
      </c>
      <c r="D17315" s="88">
        <v>17549.727970963941</v>
      </c>
    </row>
    <row r="17316" spans="3:4" x14ac:dyDescent="0.2">
      <c r="C17316" s="88">
        <v>0.8609</v>
      </c>
      <c r="D17316" s="88">
        <v>17550.333082439633</v>
      </c>
    </row>
    <row r="17317" spans="3:4" x14ac:dyDescent="0.2">
      <c r="C17317" s="88">
        <v>0.86094999999999999</v>
      </c>
      <c r="D17317" s="88">
        <v>17550.714640883441</v>
      </c>
    </row>
    <row r="17318" spans="3:4" x14ac:dyDescent="0.2">
      <c r="C17318" s="88">
        <v>0.86099999999999999</v>
      </c>
      <c r="D17318" s="88">
        <v>17551.424817934854</v>
      </c>
    </row>
    <row r="17319" spans="3:4" x14ac:dyDescent="0.2">
      <c r="C17319" s="88">
        <v>0.86104999999999998</v>
      </c>
      <c r="D17319" s="88">
        <v>17552.264554859583</v>
      </c>
    </row>
    <row r="17320" spans="3:4" x14ac:dyDescent="0.2">
      <c r="C17320" s="88">
        <v>0.86109999999999998</v>
      </c>
      <c r="D17320" s="88">
        <v>17552.321365488351</v>
      </c>
    </row>
    <row r="17321" spans="3:4" x14ac:dyDescent="0.2">
      <c r="C17321" s="88">
        <v>0.86114999999999997</v>
      </c>
      <c r="D17321" s="88">
        <v>17553.106234942967</v>
      </c>
    </row>
    <row r="17322" spans="3:4" x14ac:dyDescent="0.2">
      <c r="C17322" s="88">
        <v>0.86119999999999997</v>
      </c>
      <c r="D17322" s="88">
        <v>17553.435277607721</v>
      </c>
    </row>
    <row r="17323" spans="3:4" x14ac:dyDescent="0.2">
      <c r="C17323" s="88">
        <v>0.86124999999999996</v>
      </c>
      <c r="D17323" s="88">
        <v>17553.471967896752</v>
      </c>
    </row>
    <row r="17324" spans="3:4" x14ac:dyDescent="0.2">
      <c r="C17324" s="88">
        <v>0.86129999999999995</v>
      </c>
      <c r="D17324" s="88">
        <v>17553.685591053436</v>
      </c>
    </row>
    <row r="17325" spans="3:4" x14ac:dyDescent="0.2">
      <c r="C17325" s="88">
        <v>0.86134999999999995</v>
      </c>
      <c r="D17325" s="88">
        <v>17554.407463062867</v>
      </c>
    </row>
    <row r="17326" spans="3:4" x14ac:dyDescent="0.2">
      <c r="C17326" s="88">
        <v>0.86140000000000005</v>
      </c>
      <c r="D17326" s="88">
        <v>17555.373061234794</v>
      </c>
    </row>
    <row r="17327" spans="3:4" x14ac:dyDescent="0.2">
      <c r="C17327" s="88">
        <v>0.86145000000000005</v>
      </c>
      <c r="D17327" s="88">
        <v>17555.459155213146</v>
      </c>
    </row>
    <row r="17328" spans="3:4" x14ac:dyDescent="0.2">
      <c r="C17328" s="88">
        <v>0.86150000000000004</v>
      </c>
      <c r="D17328" s="88">
        <v>17555.525139855861</v>
      </c>
    </row>
    <row r="17329" spans="3:4" x14ac:dyDescent="0.2">
      <c r="C17329" s="88">
        <v>0.86155000000000004</v>
      </c>
      <c r="D17329" s="88">
        <v>17555.612763166555</v>
      </c>
    </row>
    <row r="17330" spans="3:4" x14ac:dyDescent="0.2">
      <c r="C17330" s="88">
        <v>0.86160000000000003</v>
      </c>
      <c r="D17330" s="88">
        <v>17555.704640577598</v>
      </c>
    </row>
    <row r="17331" spans="3:4" x14ac:dyDescent="0.2">
      <c r="C17331" s="88">
        <v>0.86165000000000003</v>
      </c>
      <c r="D17331" s="88">
        <v>17555.960873696789</v>
      </c>
    </row>
    <row r="17332" spans="3:4" x14ac:dyDescent="0.2">
      <c r="C17332" s="88">
        <v>0.86170000000000002</v>
      </c>
      <c r="D17332" s="88">
        <v>17556.149409600264</v>
      </c>
    </row>
    <row r="17333" spans="3:4" x14ac:dyDescent="0.2">
      <c r="C17333" s="88">
        <v>0.86175000000000002</v>
      </c>
      <c r="D17333" s="88">
        <v>17557.001722245364</v>
      </c>
    </row>
    <row r="17334" spans="3:4" x14ac:dyDescent="0.2">
      <c r="C17334" s="88">
        <v>0.86180000000000001</v>
      </c>
      <c r="D17334" s="88">
        <v>17557.334415097957</v>
      </c>
    </row>
    <row r="17335" spans="3:4" x14ac:dyDescent="0.2">
      <c r="C17335" s="88">
        <v>0.86185</v>
      </c>
      <c r="D17335" s="88">
        <v>17557.491391241874</v>
      </c>
    </row>
    <row r="17336" spans="3:4" x14ac:dyDescent="0.2">
      <c r="C17336" s="88">
        <v>0.8619</v>
      </c>
      <c r="D17336" s="88">
        <v>17557.708006753997</v>
      </c>
    </row>
    <row r="17337" spans="3:4" x14ac:dyDescent="0.2">
      <c r="C17337" s="88">
        <v>0.86194999999999999</v>
      </c>
      <c r="D17337" s="88">
        <v>17557.711947571035</v>
      </c>
    </row>
    <row r="17338" spans="3:4" x14ac:dyDescent="0.2">
      <c r="C17338" s="88">
        <v>0.86199999999999999</v>
      </c>
      <c r="D17338" s="88">
        <v>17557.993523285306</v>
      </c>
    </row>
    <row r="17339" spans="3:4" x14ac:dyDescent="0.2">
      <c r="C17339" s="88">
        <v>0.86204999999999998</v>
      </c>
      <c r="D17339" s="88">
        <v>17558.012524217535</v>
      </c>
    </row>
    <row r="17340" spans="3:4" x14ac:dyDescent="0.2">
      <c r="C17340" s="88">
        <v>0.86209999999999998</v>
      </c>
      <c r="D17340" s="88">
        <v>17558.264060717003</v>
      </c>
    </row>
    <row r="17341" spans="3:4" x14ac:dyDescent="0.2">
      <c r="C17341" s="88">
        <v>0.86214999999999997</v>
      </c>
      <c r="D17341" s="88">
        <v>17558.382806079309</v>
      </c>
    </row>
    <row r="17342" spans="3:4" x14ac:dyDescent="0.2">
      <c r="C17342" s="88">
        <v>0.86219999999999997</v>
      </c>
      <c r="D17342" s="88">
        <v>17558.389896596691</v>
      </c>
    </row>
    <row r="17343" spans="3:4" x14ac:dyDescent="0.2">
      <c r="C17343" s="88">
        <v>0.86224999999999996</v>
      </c>
      <c r="D17343" s="88">
        <v>17558.611563865357</v>
      </c>
    </row>
    <row r="17344" spans="3:4" x14ac:dyDescent="0.2">
      <c r="C17344" s="88">
        <v>0.86229999999999996</v>
      </c>
      <c r="D17344" s="88">
        <v>17558.650926978684</v>
      </c>
    </row>
    <row r="17345" spans="3:4" x14ac:dyDescent="0.2">
      <c r="C17345" s="88">
        <v>0.86234999999999995</v>
      </c>
      <c r="D17345" s="88">
        <v>17558.771599753269</v>
      </c>
    </row>
    <row r="17346" spans="3:4" x14ac:dyDescent="0.2">
      <c r="C17346" s="88">
        <v>0.86240000000000006</v>
      </c>
      <c r="D17346" s="88">
        <v>17559.926367376967</v>
      </c>
    </row>
    <row r="17347" spans="3:4" x14ac:dyDescent="0.2">
      <c r="C17347" s="88">
        <v>0.86245000000000005</v>
      </c>
      <c r="D17347" s="88">
        <v>17561.198213630058</v>
      </c>
    </row>
    <row r="17348" spans="3:4" x14ac:dyDescent="0.2">
      <c r="C17348" s="88">
        <v>0.86250000000000004</v>
      </c>
      <c r="D17348" s="88">
        <v>17561.758976218556</v>
      </c>
    </row>
    <row r="17349" spans="3:4" x14ac:dyDescent="0.2">
      <c r="C17349" s="88">
        <v>0.86255000000000004</v>
      </c>
      <c r="D17349" s="88">
        <v>17561.838815787152</v>
      </c>
    </row>
    <row r="17350" spans="3:4" x14ac:dyDescent="0.2">
      <c r="C17350" s="88">
        <v>0.86260000000000003</v>
      </c>
      <c r="D17350" s="88">
        <v>17562.135110194551</v>
      </c>
    </row>
    <row r="17351" spans="3:4" x14ac:dyDescent="0.2">
      <c r="C17351" s="88">
        <v>0.86265000000000003</v>
      </c>
      <c r="D17351" s="88">
        <v>17562.215245927364</v>
      </c>
    </row>
    <row r="17352" spans="3:4" x14ac:dyDescent="0.2">
      <c r="C17352" s="88">
        <v>0.86270000000000002</v>
      </c>
      <c r="D17352" s="88">
        <v>17562.415390756913</v>
      </c>
    </row>
    <row r="17353" spans="3:4" x14ac:dyDescent="0.2">
      <c r="C17353" s="88">
        <v>0.86275000000000002</v>
      </c>
      <c r="D17353" s="88">
        <v>17562.745941474066</v>
      </c>
    </row>
    <row r="17354" spans="3:4" x14ac:dyDescent="0.2">
      <c r="C17354" s="88">
        <v>0.86280000000000001</v>
      </c>
      <c r="D17354" s="88">
        <v>17563.153257317259</v>
      </c>
    </row>
    <row r="17355" spans="3:4" x14ac:dyDescent="0.2">
      <c r="C17355" s="88">
        <v>0.86285000000000001</v>
      </c>
      <c r="D17355" s="88">
        <v>17563.246139155246</v>
      </c>
    </row>
    <row r="17356" spans="3:4" x14ac:dyDescent="0.2">
      <c r="C17356" s="88">
        <v>0.8629</v>
      </c>
      <c r="D17356" s="88">
        <v>17563.528739784884</v>
      </c>
    </row>
    <row r="17357" spans="3:4" x14ac:dyDescent="0.2">
      <c r="C17357" s="88">
        <v>0.86294999999999999</v>
      </c>
      <c r="D17357" s="88">
        <v>17563.952605851355</v>
      </c>
    </row>
    <row r="17358" spans="3:4" x14ac:dyDescent="0.2">
      <c r="C17358" s="88">
        <v>0.86299999999999999</v>
      </c>
      <c r="D17358" s="88">
        <v>17564.043654056324</v>
      </c>
    </row>
    <row r="17359" spans="3:4" x14ac:dyDescent="0.2">
      <c r="C17359" s="88">
        <v>0.86304999999999998</v>
      </c>
      <c r="D17359" s="88">
        <v>17564.748950653298</v>
      </c>
    </row>
    <row r="17360" spans="3:4" x14ac:dyDescent="0.2">
      <c r="C17360" s="88">
        <v>0.86309999999999998</v>
      </c>
      <c r="D17360" s="88">
        <v>17565.732802248036</v>
      </c>
    </row>
    <row r="17361" spans="3:4" x14ac:dyDescent="0.2">
      <c r="C17361" s="88">
        <v>0.86314999999999997</v>
      </c>
      <c r="D17361" s="88">
        <v>17565.960496579934</v>
      </c>
    </row>
    <row r="17362" spans="3:4" x14ac:dyDescent="0.2">
      <c r="C17362" s="88">
        <v>0.86319999999999997</v>
      </c>
      <c r="D17362" s="88">
        <v>17565.982427712155</v>
      </c>
    </row>
    <row r="17363" spans="3:4" x14ac:dyDescent="0.2">
      <c r="C17363" s="88">
        <v>0.86324999999999996</v>
      </c>
      <c r="D17363" s="88">
        <v>17566.007654441168</v>
      </c>
    </row>
    <row r="17364" spans="3:4" x14ac:dyDescent="0.2">
      <c r="C17364" s="88">
        <v>0.86329999999999996</v>
      </c>
      <c r="D17364" s="88">
        <v>17566.012269936127</v>
      </c>
    </row>
    <row r="17365" spans="3:4" x14ac:dyDescent="0.2">
      <c r="C17365" s="88">
        <v>0.86334999999999995</v>
      </c>
      <c r="D17365" s="88">
        <v>17566.137539063824</v>
      </c>
    </row>
    <row r="17366" spans="3:4" x14ac:dyDescent="0.2">
      <c r="C17366" s="88">
        <v>0.86339999999999995</v>
      </c>
      <c r="D17366" s="88">
        <v>17566.340676123033</v>
      </c>
    </row>
    <row r="17367" spans="3:4" x14ac:dyDescent="0.2">
      <c r="C17367" s="88">
        <v>0.86345000000000005</v>
      </c>
      <c r="D17367" s="88">
        <v>17566.510274938777</v>
      </c>
    </row>
    <row r="17368" spans="3:4" x14ac:dyDescent="0.2">
      <c r="C17368" s="88">
        <v>0.86350000000000005</v>
      </c>
      <c r="D17368" s="88">
        <v>17566.770724683491</v>
      </c>
    </row>
    <row r="17369" spans="3:4" x14ac:dyDescent="0.2">
      <c r="C17369" s="88">
        <v>0.86355000000000004</v>
      </c>
      <c r="D17369" s="88">
        <v>17567.019065655437</v>
      </c>
    </row>
    <row r="17370" spans="3:4" x14ac:dyDescent="0.2">
      <c r="C17370" s="88">
        <v>0.86360000000000003</v>
      </c>
      <c r="D17370" s="88">
        <v>17567.274862258499</v>
      </c>
    </row>
    <row r="17371" spans="3:4" x14ac:dyDescent="0.2">
      <c r="C17371" s="88">
        <v>0.86365000000000003</v>
      </c>
      <c r="D17371" s="88">
        <v>17568.331676181457</v>
      </c>
    </row>
    <row r="17372" spans="3:4" x14ac:dyDescent="0.2">
      <c r="C17372" s="88">
        <v>0.86370000000000002</v>
      </c>
      <c r="D17372" s="88">
        <v>17568.416756780807</v>
      </c>
    </row>
    <row r="17373" spans="3:4" x14ac:dyDescent="0.2">
      <c r="C17373" s="88">
        <v>0.86375000000000002</v>
      </c>
      <c r="D17373" s="88">
        <v>17568.419368100123</v>
      </c>
    </row>
    <row r="17374" spans="3:4" x14ac:dyDescent="0.2">
      <c r="C17374" s="88">
        <v>0.86380000000000001</v>
      </c>
      <c r="D17374" s="88">
        <v>17568.60862244181</v>
      </c>
    </row>
    <row r="17375" spans="3:4" x14ac:dyDescent="0.2">
      <c r="C17375" s="88">
        <v>0.86385000000000001</v>
      </c>
      <c r="D17375" s="88">
        <v>17568.809796344689</v>
      </c>
    </row>
    <row r="17376" spans="3:4" x14ac:dyDescent="0.2">
      <c r="C17376" s="88">
        <v>0.8639</v>
      </c>
      <c r="D17376" s="88">
        <v>17569.046161033144</v>
      </c>
    </row>
    <row r="17377" spans="3:4" x14ac:dyDescent="0.2">
      <c r="C17377" s="88">
        <v>0.86395</v>
      </c>
      <c r="D17377" s="88">
        <v>17569.414907383201</v>
      </c>
    </row>
    <row r="17378" spans="3:4" x14ac:dyDescent="0.2">
      <c r="C17378" s="88">
        <v>0.86399999999999999</v>
      </c>
      <c r="D17378" s="88">
        <v>17570.57921828371</v>
      </c>
    </row>
    <row r="17379" spans="3:4" x14ac:dyDescent="0.2">
      <c r="C17379" s="88">
        <v>0.86404999999999998</v>
      </c>
      <c r="D17379" s="88">
        <v>17570.852776814707</v>
      </c>
    </row>
    <row r="17380" spans="3:4" x14ac:dyDescent="0.2">
      <c r="C17380" s="88">
        <v>0.86409999999999998</v>
      </c>
      <c r="D17380" s="88">
        <v>17570.950822305756</v>
      </c>
    </row>
    <row r="17381" spans="3:4" x14ac:dyDescent="0.2">
      <c r="C17381" s="88">
        <v>0.86414999999999997</v>
      </c>
      <c r="D17381" s="88">
        <v>17571.071477349011</v>
      </c>
    </row>
    <row r="17382" spans="3:4" x14ac:dyDescent="0.2">
      <c r="C17382" s="88">
        <v>0.86419999999999997</v>
      </c>
      <c r="D17382" s="88">
        <v>17571.635666789804</v>
      </c>
    </row>
    <row r="17383" spans="3:4" x14ac:dyDescent="0.2">
      <c r="C17383" s="88">
        <v>0.86424999999999996</v>
      </c>
      <c r="D17383" s="88">
        <v>17571.829700471008</v>
      </c>
    </row>
    <row r="17384" spans="3:4" x14ac:dyDescent="0.2">
      <c r="C17384" s="88">
        <v>0.86429999999999996</v>
      </c>
      <c r="D17384" s="88">
        <v>17571.971790988948</v>
      </c>
    </row>
    <row r="17385" spans="3:4" x14ac:dyDescent="0.2">
      <c r="C17385" s="88">
        <v>0.86434999999999995</v>
      </c>
      <c r="D17385" s="88">
        <v>17572.67873301408</v>
      </c>
    </row>
    <row r="17386" spans="3:4" x14ac:dyDescent="0.2">
      <c r="C17386" s="88">
        <v>0.86439999999999995</v>
      </c>
      <c r="D17386" s="88">
        <v>17573.463283184847</v>
      </c>
    </row>
    <row r="17387" spans="3:4" x14ac:dyDescent="0.2">
      <c r="C17387" s="88">
        <v>0.86445000000000005</v>
      </c>
      <c r="D17387" s="88">
        <v>17573.891623228988</v>
      </c>
    </row>
    <row r="17388" spans="3:4" x14ac:dyDescent="0.2">
      <c r="C17388" s="88">
        <v>0.86450000000000005</v>
      </c>
      <c r="D17388" s="88">
        <v>17573.906671504563</v>
      </c>
    </row>
    <row r="17389" spans="3:4" x14ac:dyDescent="0.2">
      <c r="C17389" s="88">
        <v>0.86455000000000004</v>
      </c>
      <c r="D17389" s="88">
        <v>17574.252129735247</v>
      </c>
    </row>
    <row r="17390" spans="3:4" x14ac:dyDescent="0.2">
      <c r="C17390" s="88">
        <v>0.86460000000000004</v>
      </c>
      <c r="D17390" s="88">
        <v>17574.458784033744</v>
      </c>
    </row>
    <row r="17391" spans="3:4" x14ac:dyDescent="0.2">
      <c r="C17391" s="88">
        <v>0.86465000000000003</v>
      </c>
      <c r="D17391" s="88">
        <v>17574.57531181947</v>
      </c>
    </row>
    <row r="17392" spans="3:4" x14ac:dyDescent="0.2">
      <c r="C17392" s="88">
        <v>0.86470000000000002</v>
      </c>
      <c r="D17392" s="88">
        <v>17575.314565435696</v>
      </c>
    </row>
    <row r="17393" spans="3:4" x14ac:dyDescent="0.2">
      <c r="C17393" s="88">
        <v>0.86475000000000002</v>
      </c>
      <c r="D17393" s="88">
        <v>17576.983556604227</v>
      </c>
    </row>
    <row r="17394" spans="3:4" x14ac:dyDescent="0.2">
      <c r="C17394" s="88">
        <v>0.86480000000000001</v>
      </c>
      <c r="D17394" s="88">
        <v>17577.069976529339</v>
      </c>
    </row>
    <row r="17395" spans="3:4" x14ac:dyDescent="0.2">
      <c r="C17395" s="88">
        <v>0.86485000000000001</v>
      </c>
      <c r="D17395" s="88">
        <v>17577.295202085828</v>
      </c>
    </row>
    <row r="17396" spans="3:4" x14ac:dyDescent="0.2">
      <c r="C17396" s="88">
        <v>0.8649</v>
      </c>
      <c r="D17396" s="88">
        <v>17577.425018527771</v>
      </c>
    </row>
    <row r="17397" spans="3:4" x14ac:dyDescent="0.2">
      <c r="C17397" s="88">
        <v>0.86495</v>
      </c>
      <c r="D17397" s="88">
        <v>17577.713913537289</v>
      </c>
    </row>
    <row r="17398" spans="3:4" x14ac:dyDescent="0.2">
      <c r="C17398" s="88">
        <v>0.86499999999999999</v>
      </c>
      <c r="D17398" s="88">
        <v>17578.256098664508</v>
      </c>
    </row>
    <row r="17399" spans="3:4" x14ac:dyDescent="0.2">
      <c r="C17399" s="88">
        <v>0.86504999999999999</v>
      </c>
      <c r="D17399" s="88">
        <v>17578.569389734821</v>
      </c>
    </row>
    <row r="17400" spans="3:4" x14ac:dyDescent="0.2">
      <c r="C17400" s="88">
        <v>0.86509999999999998</v>
      </c>
      <c r="D17400" s="88">
        <v>17578.61394956645</v>
      </c>
    </row>
    <row r="17401" spans="3:4" x14ac:dyDescent="0.2">
      <c r="C17401" s="88">
        <v>0.86514999999999997</v>
      </c>
      <c r="D17401" s="88">
        <v>17578.872421060842</v>
      </c>
    </row>
    <row r="17402" spans="3:4" x14ac:dyDescent="0.2">
      <c r="C17402" s="88">
        <v>0.86519999999999997</v>
      </c>
      <c r="D17402" s="88">
        <v>17579.379707257376</v>
      </c>
    </row>
    <row r="17403" spans="3:4" x14ac:dyDescent="0.2">
      <c r="C17403" s="88">
        <v>0.86524999999999996</v>
      </c>
      <c r="D17403" s="88">
        <v>17579.771775913574</v>
      </c>
    </row>
    <row r="17404" spans="3:4" x14ac:dyDescent="0.2">
      <c r="C17404" s="88">
        <v>0.86529999999999996</v>
      </c>
      <c r="D17404" s="88">
        <v>17580.120878222377</v>
      </c>
    </row>
    <row r="17405" spans="3:4" x14ac:dyDescent="0.2">
      <c r="C17405" s="88">
        <v>0.86534999999999995</v>
      </c>
      <c r="D17405" s="88">
        <v>17580.383600017856</v>
      </c>
    </row>
    <row r="17406" spans="3:4" x14ac:dyDescent="0.2">
      <c r="C17406" s="88">
        <v>0.86539999999999995</v>
      </c>
      <c r="D17406" s="88">
        <v>17580.838233593084</v>
      </c>
    </row>
    <row r="17407" spans="3:4" x14ac:dyDescent="0.2">
      <c r="C17407" s="88">
        <v>0.86545000000000005</v>
      </c>
      <c r="D17407" s="88">
        <v>17581.551610744511</v>
      </c>
    </row>
    <row r="17408" spans="3:4" x14ac:dyDescent="0.2">
      <c r="C17408" s="88">
        <v>0.86550000000000005</v>
      </c>
      <c r="D17408" s="88">
        <v>17581.792929247375</v>
      </c>
    </row>
    <row r="17409" spans="3:4" x14ac:dyDescent="0.2">
      <c r="C17409" s="88">
        <v>0.86555000000000004</v>
      </c>
      <c r="D17409" s="88">
        <v>17581.962200049384</v>
      </c>
    </row>
    <row r="17410" spans="3:4" x14ac:dyDescent="0.2">
      <c r="C17410" s="88">
        <v>0.86560000000000004</v>
      </c>
      <c r="D17410" s="88">
        <v>17582.397834990621</v>
      </c>
    </row>
    <row r="17411" spans="3:4" x14ac:dyDescent="0.2">
      <c r="C17411" s="88">
        <v>0.86565000000000003</v>
      </c>
      <c r="D17411" s="88">
        <v>17582.590593186134</v>
      </c>
    </row>
    <row r="17412" spans="3:4" x14ac:dyDescent="0.2">
      <c r="C17412" s="88">
        <v>0.86570000000000003</v>
      </c>
      <c r="D17412" s="88">
        <v>17583.016284911129</v>
      </c>
    </row>
    <row r="17413" spans="3:4" x14ac:dyDescent="0.2">
      <c r="C17413" s="88">
        <v>0.86575000000000002</v>
      </c>
      <c r="D17413" s="88">
        <v>17583.030346539941</v>
      </c>
    </row>
    <row r="17414" spans="3:4" x14ac:dyDescent="0.2">
      <c r="C17414" s="88">
        <v>0.86580000000000001</v>
      </c>
      <c r="D17414" s="88">
        <v>17583.492160243783</v>
      </c>
    </row>
    <row r="17415" spans="3:4" x14ac:dyDescent="0.2">
      <c r="C17415" s="88">
        <v>0.86585000000000001</v>
      </c>
      <c r="D17415" s="88">
        <v>17583.49975882742</v>
      </c>
    </row>
    <row r="17416" spans="3:4" x14ac:dyDescent="0.2">
      <c r="C17416" s="88">
        <v>0.8659</v>
      </c>
      <c r="D17416" s="88">
        <v>17583.840670725556</v>
      </c>
    </row>
    <row r="17417" spans="3:4" x14ac:dyDescent="0.2">
      <c r="C17417" s="88">
        <v>0.86595</v>
      </c>
      <c r="D17417" s="88">
        <v>17584.097716702017</v>
      </c>
    </row>
    <row r="17418" spans="3:4" x14ac:dyDescent="0.2">
      <c r="C17418" s="88">
        <v>0.86599999999999999</v>
      </c>
      <c r="D17418" s="88">
        <v>17584.14326390405</v>
      </c>
    </row>
    <row r="17419" spans="3:4" x14ac:dyDescent="0.2">
      <c r="C17419" s="88">
        <v>0.86604999999999999</v>
      </c>
      <c r="D17419" s="88">
        <v>17584.72189189645</v>
      </c>
    </row>
    <row r="17420" spans="3:4" x14ac:dyDescent="0.2">
      <c r="C17420" s="88">
        <v>0.86609999999999998</v>
      </c>
      <c r="D17420" s="88">
        <v>17584.775812590557</v>
      </c>
    </row>
    <row r="17421" spans="3:4" x14ac:dyDescent="0.2">
      <c r="C17421" s="88">
        <v>0.86614999999999998</v>
      </c>
      <c r="D17421" s="88">
        <v>17585.524149471676</v>
      </c>
    </row>
    <row r="17422" spans="3:4" x14ac:dyDescent="0.2">
      <c r="C17422" s="88">
        <v>0.86619999999999997</v>
      </c>
      <c r="D17422" s="88">
        <v>17586.149001161473</v>
      </c>
    </row>
    <row r="17423" spans="3:4" x14ac:dyDescent="0.2">
      <c r="C17423" s="88">
        <v>0.86624999999999996</v>
      </c>
      <c r="D17423" s="88">
        <v>17586.279658776424</v>
      </c>
    </row>
    <row r="17424" spans="3:4" x14ac:dyDescent="0.2">
      <c r="C17424" s="88">
        <v>0.86629999999999996</v>
      </c>
      <c r="D17424" s="88">
        <v>17586.30841376134</v>
      </c>
    </row>
    <row r="17425" spans="3:4" x14ac:dyDescent="0.2">
      <c r="C17425" s="88">
        <v>0.86634999999999995</v>
      </c>
      <c r="D17425" s="88">
        <v>17586.539385863038</v>
      </c>
    </row>
    <row r="17426" spans="3:4" x14ac:dyDescent="0.2">
      <c r="C17426" s="88">
        <v>0.86639999999999995</v>
      </c>
      <c r="D17426" s="88">
        <v>17586.5519277161</v>
      </c>
    </row>
    <row r="17427" spans="3:4" x14ac:dyDescent="0.2">
      <c r="C17427" s="88">
        <v>0.86645000000000005</v>
      </c>
      <c r="D17427" s="88">
        <v>17586.601291662701</v>
      </c>
    </row>
    <row r="17428" spans="3:4" x14ac:dyDescent="0.2">
      <c r="C17428" s="88">
        <v>0.86650000000000005</v>
      </c>
      <c r="D17428" s="88">
        <v>17586.97254279572</v>
      </c>
    </row>
    <row r="17429" spans="3:4" x14ac:dyDescent="0.2">
      <c r="C17429" s="88">
        <v>0.86655000000000004</v>
      </c>
      <c r="D17429" s="88">
        <v>17587.226653858757</v>
      </c>
    </row>
    <row r="17430" spans="3:4" x14ac:dyDescent="0.2">
      <c r="C17430" s="88">
        <v>0.86660000000000004</v>
      </c>
      <c r="D17430" s="88">
        <v>17587.340823322902</v>
      </c>
    </row>
    <row r="17431" spans="3:4" x14ac:dyDescent="0.2">
      <c r="C17431" s="88">
        <v>0.86665000000000003</v>
      </c>
      <c r="D17431" s="88">
        <v>17587.642863696579</v>
      </c>
    </row>
    <row r="17432" spans="3:4" x14ac:dyDescent="0.2">
      <c r="C17432" s="88">
        <v>0.86670000000000003</v>
      </c>
      <c r="D17432" s="88">
        <v>17587.674569344621</v>
      </c>
    </row>
    <row r="17433" spans="3:4" x14ac:dyDescent="0.2">
      <c r="C17433" s="88">
        <v>0.86675000000000002</v>
      </c>
      <c r="D17433" s="88">
        <v>17587.876166927475</v>
      </c>
    </row>
    <row r="17434" spans="3:4" x14ac:dyDescent="0.2">
      <c r="C17434" s="88">
        <v>0.86680000000000001</v>
      </c>
      <c r="D17434" s="88">
        <v>17588.255556466487</v>
      </c>
    </row>
    <row r="17435" spans="3:4" x14ac:dyDescent="0.2">
      <c r="C17435" s="88">
        <v>0.86685000000000001</v>
      </c>
      <c r="D17435" s="88">
        <v>17589.822820744354</v>
      </c>
    </row>
    <row r="17436" spans="3:4" x14ac:dyDescent="0.2">
      <c r="C17436" s="88">
        <v>0.8669</v>
      </c>
      <c r="D17436" s="88">
        <v>17590.207447763078</v>
      </c>
    </row>
    <row r="17437" spans="3:4" x14ac:dyDescent="0.2">
      <c r="C17437" s="88">
        <v>0.86695</v>
      </c>
      <c r="D17437" s="88">
        <v>17590.239159268516</v>
      </c>
    </row>
    <row r="17438" spans="3:4" x14ac:dyDescent="0.2">
      <c r="C17438" s="88">
        <v>0.86699999999999999</v>
      </c>
      <c r="D17438" s="88">
        <v>17590.337459619452</v>
      </c>
    </row>
    <row r="17439" spans="3:4" x14ac:dyDescent="0.2">
      <c r="C17439" s="88">
        <v>0.86704999999999999</v>
      </c>
      <c r="D17439" s="88">
        <v>17590.576825833865</v>
      </c>
    </row>
    <row r="17440" spans="3:4" x14ac:dyDescent="0.2">
      <c r="C17440" s="88">
        <v>0.86709999999999998</v>
      </c>
      <c r="D17440" s="88">
        <v>17590.652834692435</v>
      </c>
    </row>
    <row r="17441" spans="3:4" x14ac:dyDescent="0.2">
      <c r="C17441" s="88">
        <v>0.86714999999999998</v>
      </c>
      <c r="D17441" s="88">
        <v>17590.717827707096</v>
      </c>
    </row>
    <row r="17442" spans="3:4" x14ac:dyDescent="0.2">
      <c r="C17442" s="88">
        <v>0.86719999999999997</v>
      </c>
      <c r="D17442" s="88">
        <v>17591.075073591317</v>
      </c>
    </row>
    <row r="17443" spans="3:4" x14ac:dyDescent="0.2">
      <c r="C17443" s="88">
        <v>0.86724999999999997</v>
      </c>
      <c r="D17443" s="88">
        <v>17591.111417320026</v>
      </c>
    </row>
    <row r="17444" spans="3:4" x14ac:dyDescent="0.2">
      <c r="C17444" s="88">
        <v>0.86729999999999996</v>
      </c>
      <c r="D17444" s="88">
        <v>17591.282574396824</v>
      </c>
    </row>
    <row r="17445" spans="3:4" x14ac:dyDescent="0.2">
      <c r="C17445" s="88">
        <v>0.86734999999999995</v>
      </c>
      <c r="D17445" s="88">
        <v>17591.313114311186</v>
      </c>
    </row>
    <row r="17446" spans="3:4" x14ac:dyDescent="0.2">
      <c r="C17446" s="88">
        <v>0.86739999999999995</v>
      </c>
      <c r="D17446" s="88">
        <v>17591.694341520008</v>
      </c>
    </row>
    <row r="17447" spans="3:4" x14ac:dyDescent="0.2">
      <c r="C17447" s="88">
        <v>0.86745000000000005</v>
      </c>
      <c r="D17447" s="88">
        <v>17591.773824344677</v>
      </c>
    </row>
    <row r="17448" spans="3:4" x14ac:dyDescent="0.2">
      <c r="C17448" s="88">
        <v>0.86750000000000005</v>
      </c>
      <c r="D17448" s="88">
        <v>17591.812032411741</v>
      </c>
    </row>
    <row r="17449" spans="3:4" x14ac:dyDescent="0.2">
      <c r="C17449" s="88">
        <v>0.86755000000000004</v>
      </c>
      <c r="D17449" s="88">
        <v>17591.882044354672</v>
      </c>
    </row>
    <row r="17450" spans="3:4" x14ac:dyDescent="0.2">
      <c r="C17450" s="88">
        <v>0.86760000000000004</v>
      </c>
      <c r="D17450" s="88">
        <v>17591.915542192404</v>
      </c>
    </row>
    <row r="17451" spans="3:4" x14ac:dyDescent="0.2">
      <c r="C17451" s="88">
        <v>0.86765000000000003</v>
      </c>
      <c r="D17451" s="88">
        <v>17591.962694456091</v>
      </c>
    </row>
    <row r="17452" spans="3:4" x14ac:dyDescent="0.2">
      <c r="C17452" s="88">
        <v>0.86770000000000003</v>
      </c>
      <c r="D17452" s="88">
        <v>17592.169420856095</v>
      </c>
    </row>
    <row r="17453" spans="3:4" x14ac:dyDescent="0.2">
      <c r="C17453" s="88">
        <v>0.86775000000000002</v>
      </c>
      <c r="D17453" s="88">
        <v>17592.537444826416</v>
      </c>
    </row>
    <row r="17454" spans="3:4" x14ac:dyDescent="0.2">
      <c r="C17454" s="88">
        <v>0.86780000000000002</v>
      </c>
      <c r="D17454" s="88">
        <v>17592.568319818114</v>
      </c>
    </row>
    <row r="17455" spans="3:4" x14ac:dyDescent="0.2">
      <c r="C17455" s="88">
        <v>0.86785000000000001</v>
      </c>
      <c r="D17455" s="88">
        <v>17592.770834186274</v>
      </c>
    </row>
    <row r="17456" spans="3:4" x14ac:dyDescent="0.2">
      <c r="C17456" s="88">
        <v>0.8679</v>
      </c>
      <c r="D17456" s="88">
        <v>17592.775609184609</v>
      </c>
    </row>
    <row r="17457" spans="3:4" x14ac:dyDescent="0.2">
      <c r="C17457" s="88">
        <v>0.86795</v>
      </c>
      <c r="D17457" s="88">
        <v>17592.841695365169</v>
      </c>
    </row>
    <row r="17458" spans="3:4" x14ac:dyDescent="0.2">
      <c r="C17458" s="88">
        <v>0.86799999999999999</v>
      </c>
      <c r="D17458" s="88">
        <v>17593.446875956568</v>
      </c>
    </row>
    <row r="17459" spans="3:4" x14ac:dyDescent="0.2">
      <c r="C17459" s="88">
        <v>0.86804999999999999</v>
      </c>
      <c r="D17459" s="88">
        <v>17593.951745966766</v>
      </c>
    </row>
    <row r="17460" spans="3:4" x14ac:dyDescent="0.2">
      <c r="C17460" s="88">
        <v>0.86809999999999998</v>
      </c>
      <c r="D17460" s="88">
        <v>17593.959461508508</v>
      </c>
    </row>
    <row r="17461" spans="3:4" x14ac:dyDescent="0.2">
      <c r="C17461" s="88">
        <v>0.86814999999999998</v>
      </c>
      <c r="D17461" s="88">
        <v>17593.978382095494</v>
      </c>
    </row>
    <row r="17462" spans="3:4" x14ac:dyDescent="0.2">
      <c r="C17462" s="88">
        <v>0.86819999999999997</v>
      </c>
      <c r="D17462" s="88">
        <v>17594.061820716797</v>
      </c>
    </row>
    <row r="17463" spans="3:4" x14ac:dyDescent="0.2">
      <c r="C17463" s="88">
        <v>0.86824999999999997</v>
      </c>
      <c r="D17463" s="88">
        <v>17594.767588236726</v>
      </c>
    </row>
    <row r="17464" spans="3:4" x14ac:dyDescent="0.2">
      <c r="C17464" s="88">
        <v>0.86829999999999996</v>
      </c>
      <c r="D17464" s="88">
        <v>17594.80091886107</v>
      </c>
    </row>
    <row r="17465" spans="3:4" x14ac:dyDescent="0.2">
      <c r="C17465" s="88">
        <v>0.86834999999999996</v>
      </c>
      <c r="D17465" s="88">
        <v>17594.830015020714</v>
      </c>
    </row>
    <row r="17466" spans="3:4" x14ac:dyDescent="0.2">
      <c r="C17466" s="88">
        <v>0.86839999999999995</v>
      </c>
      <c r="D17466" s="88">
        <v>17594.886049819073</v>
      </c>
    </row>
    <row r="17467" spans="3:4" x14ac:dyDescent="0.2">
      <c r="C17467" s="88">
        <v>0.86845000000000006</v>
      </c>
      <c r="D17467" s="88">
        <v>17594.889948544474</v>
      </c>
    </row>
    <row r="17468" spans="3:4" x14ac:dyDescent="0.2">
      <c r="C17468" s="88">
        <v>0.86850000000000005</v>
      </c>
      <c r="D17468" s="88">
        <v>17594.947352859068</v>
      </c>
    </row>
    <row r="17469" spans="3:4" x14ac:dyDescent="0.2">
      <c r="C17469" s="88">
        <v>0.86855000000000004</v>
      </c>
      <c r="D17469" s="88">
        <v>17595.09002746558</v>
      </c>
    </row>
    <row r="17470" spans="3:4" x14ac:dyDescent="0.2">
      <c r="C17470" s="88">
        <v>0.86860000000000004</v>
      </c>
      <c r="D17470" s="88">
        <v>17595.157848931733</v>
      </c>
    </row>
    <row r="17471" spans="3:4" x14ac:dyDescent="0.2">
      <c r="C17471" s="88">
        <v>0.86865000000000003</v>
      </c>
      <c r="D17471" s="88">
        <v>17595.343819784674</v>
      </c>
    </row>
    <row r="17472" spans="3:4" x14ac:dyDescent="0.2">
      <c r="C17472" s="88">
        <v>0.86870000000000003</v>
      </c>
      <c r="D17472" s="88">
        <v>17595.40734226803</v>
      </c>
    </row>
    <row r="17473" spans="3:4" x14ac:dyDescent="0.2">
      <c r="C17473" s="88">
        <v>0.86875000000000002</v>
      </c>
      <c r="D17473" s="88">
        <v>17595.809295491359</v>
      </c>
    </row>
    <row r="17474" spans="3:4" x14ac:dyDescent="0.2">
      <c r="C17474" s="88">
        <v>0.86880000000000002</v>
      </c>
      <c r="D17474" s="88">
        <v>17596.133127004316</v>
      </c>
    </row>
    <row r="17475" spans="3:4" x14ac:dyDescent="0.2">
      <c r="C17475" s="88">
        <v>0.86885000000000001</v>
      </c>
      <c r="D17475" s="88">
        <v>17596.442188872785</v>
      </c>
    </row>
    <row r="17476" spans="3:4" x14ac:dyDescent="0.2">
      <c r="C17476" s="88">
        <v>0.86890000000000001</v>
      </c>
      <c r="D17476" s="88">
        <v>17596.986332344237</v>
      </c>
    </row>
    <row r="17477" spans="3:4" x14ac:dyDescent="0.2">
      <c r="C17477" s="88">
        <v>0.86895</v>
      </c>
      <c r="D17477" s="88">
        <v>17597.404842855412</v>
      </c>
    </row>
    <row r="17478" spans="3:4" x14ac:dyDescent="0.2">
      <c r="C17478" s="88">
        <v>0.86899999999999999</v>
      </c>
      <c r="D17478" s="88">
        <v>17597.413633354881</v>
      </c>
    </row>
    <row r="17479" spans="3:4" x14ac:dyDescent="0.2">
      <c r="C17479" s="88">
        <v>0.86904999999999999</v>
      </c>
      <c r="D17479" s="88">
        <v>17597.942900395487</v>
      </c>
    </row>
    <row r="17480" spans="3:4" x14ac:dyDescent="0.2">
      <c r="C17480" s="88">
        <v>0.86909999999999998</v>
      </c>
      <c r="D17480" s="88">
        <v>17598.177207476136</v>
      </c>
    </row>
    <row r="17481" spans="3:4" x14ac:dyDescent="0.2">
      <c r="C17481" s="88">
        <v>0.86914999999999998</v>
      </c>
      <c r="D17481" s="88">
        <v>17598.427494852291</v>
      </c>
    </row>
    <row r="17482" spans="3:4" x14ac:dyDescent="0.2">
      <c r="C17482" s="88">
        <v>0.86919999999999997</v>
      </c>
      <c r="D17482" s="88">
        <v>17598.433711267186</v>
      </c>
    </row>
    <row r="17483" spans="3:4" x14ac:dyDescent="0.2">
      <c r="C17483" s="88">
        <v>0.86924999999999997</v>
      </c>
      <c r="D17483" s="88">
        <v>17598.438680862011</v>
      </c>
    </row>
    <row r="17484" spans="3:4" x14ac:dyDescent="0.2">
      <c r="C17484" s="88">
        <v>0.86929999999999996</v>
      </c>
      <c r="D17484" s="88">
        <v>17599.406751695842</v>
      </c>
    </row>
    <row r="17485" spans="3:4" x14ac:dyDescent="0.2">
      <c r="C17485" s="88">
        <v>0.86934999999999996</v>
      </c>
      <c r="D17485" s="88">
        <v>17599.430802411047</v>
      </c>
    </row>
    <row r="17486" spans="3:4" x14ac:dyDescent="0.2">
      <c r="C17486" s="88">
        <v>0.86939999999999995</v>
      </c>
      <c r="D17486" s="88">
        <v>17599.658278258667</v>
      </c>
    </row>
    <row r="17487" spans="3:4" x14ac:dyDescent="0.2">
      <c r="C17487" s="88">
        <v>0.86944999999999995</v>
      </c>
      <c r="D17487" s="88">
        <v>17600.25888958733</v>
      </c>
    </row>
    <row r="17488" spans="3:4" x14ac:dyDescent="0.2">
      <c r="C17488" s="88">
        <v>0.86950000000000005</v>
      </c>
      <c r="D17488" s="88">
        <v>17600.607993267</v>
      </c>
    </row>
    <row r="17489" spans="3:4" x14ac:dyDescent="0.2">
      <c r="C17489" s="88">
        <v>0.86955000000000005</v>
      </c>
      <c r="D17489" s="88">
        <v>17600.906609645521</v>
      </c>
    </row>
    <row r="17490" spans="3:4" x14ac:dyDescent="0.2">
      <c r="C17490" s="88">
        <v>0.86960000000000004</v>
      </c>
      <c r="D17490" s="88">
        <v>17600.978828939813</v>
      </c>
    </row>
    <row r="17491" spans="3:4" x14ac:dyDescent="0.2">
      <c r="C17491" s="88">
        <v>0.86965000000000003</v>
      </c>
      <c r="D17491" s="88">
        <v>17601.26731626362</v>
      </c>
    </row>
    <row r="17492" spans="3:4" x14ac:dyDescent="0.2">
      <c r="C17492" s="88">
        <v>0.86970000000000003</v>
      </c>
      <c r="D17492" s="88">
        <v>17602.058773305231</v>
      </c>
    </row>
    <row r="17493" spans="3:4" x14ac:dyDescent="0.2">
      <c r="C17493" s="88">
        <v>0.86975000000000002</v>
      </c>
      <c r="D17493" s="88">
        <v>17602.540595199021</v>
      </c>
    </row>
    <row r="17494" spans="3:4" x14ac:dyDescent="0.2">
      <c r="C17494" s="88">
        <v>0.86980000000000002</v>
      </c>
      <c r="D17494" s="88">
        <v>17602.544332189362</v>
      </c>
    </row>
    <row r="17495" spans="3:4" x14ac:dyDescent="0.2">
      <c r="C17495" s="88">
        <v>0.86985000000000001</v>
      </c>
      <c r="D17495" s="88">
        <v>17603.953533190837</v>
      </c>
    </row>
    <row r="17496" spans="3:4" x14ac:dyDescent="0.2">
      <c r="C17496" s="88">
        <v>0.86990000000000001</v>
      </c>
      <c r="D17496" s="88">
        <v>17604.094973922081</v>
      </c>
    </row>
    <row r="17497" spans="3:4" x14ac:dyDescent="0.2">
      <c r="C17497" s="88">
        <v>0.86995</v>
      </c>
      <c r="D17497" s="88">
        <v>17604.123273202553</v>
      </c>
    </row>
    <row r="17498" spans="3:4" x14ac:dyDescent="0.2">
      <c r="C17498" s="88">
        <v>0.87</v>
      </c>
      <c r="D17498" s="88">
        <v>17604.310952976542</v>
      </c>
    </row>
    <row r="17499" spans="3:4" x14ac:dyDescent="0.2">
      <c r="C17499" s="88">
        <v>0.87004999999999999</v>
      </c>
      <c r="D17499" s="88">
        <v>17604.493757040658</v>
      </c>
    </row>
    <row r="17500" spans="3:4" x14ac:dyDescent="0.2">
      <c r="C17500" s="88">
        <v>0.87009999999999998</v>
      </c>
      <c r="D17500" s="88">
        <v>17605.060283226478</v>
      </c>
    </row>
    <row r="17501" spans="3:4" x14ac:dyDescent="0.2">
      <c r="C17501" s="88">
        <v>0.87014999999999998</v>
      </c>
      <c r="D17501" s="88">
        <v>17605.061321475798</v>
      </c>
    </row>
    <row r="17502" spans="3:4" x14ac:dyDescent="0.2">
      <c r="C17502" s="88">
        <v>0.87019999999999997</v>
      </c>
      <c r="D17502" s="88">
        <v>17605.323916411598</v>
      </c>
    </row>
    <row r="17503" spans="3:4" x14ac:dyDescent="0.2">
      <c r="C17503" s="88">
        <v>0.87024999999999997</v>
      </c>
      <c r="D17503" s="88">
        <v>17605.691634544488</v>
      </c>
    </row>
    <row r="17504" spans="3:4" x14ac:dyDescent="0.2">
      <c r="C17504" s="88">
        <v>0.87029999999999996</v>
      </c>
      <c r="D17504" s="88">
        <v>17605.971994824882</v>
      </c>
    </row>
    <row r="17505" spans="3:4" x14ac:dyDescent="0.2">
      <c r="C17505" s="88">
        <v>0.87034999999999996</v>
      </c>
      <c r="D17505" s="88">
        <v>17606.483872117715</v>
      </c>
    </row>
    <row r="17506" spans="3:4" x14ac:dyDescent="0.2">
      <c r="C17506" s="88">
        <v>0.87039999999999995</v>
      </c>
      <c r="D17506" s="88">
        <v>17606.924735027598</v>
      </c>
    </row>
    <row r="17507" spans="3:4" x14ac:dyDescent="0.2">
      <c r="C17507" s="88">
        <v>0.87044999999999995</v>
      </c>
      <c r="D17507" s="88">
        <v>17607.200331223132</v>
      </c>
    </row>
    <row r="17508" spans="3:4" x14ac:dyDescent="0.2">
      <c r="C17508" s="88">
        <v>0.87050000000000005</v>
      </c>
      <c r="D17508" s="88">
        <v>17607.206496512797</v>
      </c>
    </row>
    <row r="17509" spans="3:4" x14ac:dyDescent="0.2">
      <c r="C17509" s="88">
        <v>0.87055000000000005</v>
      </c>
      <c r="D17509" s="88">
        <v>17607.296900981666</v>
      </c>
    </row>
    <row r="17510" spans="3:4" x14ac:dyDescent="0.2">
      <c r="C17510" s="88">
        <v>0.87060000000000004</v>
      </c>
      <c r="D17510" s="88">
        <v>17607.738363551209</v>
      </c>
    </row>
    <row r="17511" spans="3:4" x14ac:dyDescent="0.2">
      <c r="C17511" s="88">
        <v>0.87065000000000003</v>
      </c>
      <c r="D17511" s="88">
        <v>17607.824489640589</v>
      </c>
    </row>
    <row r="17512" spans="3:4" x14ac:dyDescent="0.2">
      <c r="C17512" s="88">
        <v>0.87070000000000003</v>
      </c>
      <c r="D17512" s="88">
        <v>17608.284754916484</v>
      </c>
    </row>
    <row r="17513" spans="3:4" x14ac:dyDescent="0.2">
      <c r="C17513" s="88">
        <v>0.87075000000000002</v>
      </c>
      <c r="D17513" s="88">
        <v>17608.373752264262</v>
      </c>
    </row>
    <row r="17514" spans="3:4" x14ac:dyDescent="0.2">
      <c r="C17514" s="88">
        <v>0.87080000000000002</v>
      </c>
      <c r="D17514" s="88">
        <v>17608.381927736282</v>
      </c>
    </row>
    <row r="17515" spans="3:4" x14ac:dyDescent="0.2">
      <c r="C17515" s="88">
        <v>0.87085000000000001</v>
      </c>
      <c r="D17515" s="88">
        <v>17609.094262613278</v>
      </c>
    </row>
    <row r="17516" spans="3:4" x14ac:dyDescent="0.2">
      <c r="C17516" s="88">
        <v>0.87090000000000001</v>
      </c>
      <c r="D17516" s="88">
        <v>17609.210462609448</v>
      </c>
    </row>
    <row r="17517" spans="3:4" x14ac:dyDescent="0.2">
      <c r="C17517" s="88">
        <v>0.87095</v>
      </c>
      <c r="D17517" s="88">
        <v>17609.461540785414</v>
      </c>
    </row>
    <row r="17518" spans="3:4" x14ac:dyDescent="0.2">
      <c r="C17518" s="88">
        <v>0.871</v>
      </c>
      <c r="D17518" s="88">
        <v>17609.617618310414</v>
      </c>
    </row>
    <row r="17519" spans="3:4" x14ac:dyDescent="0.2">
      <c r="C17519" s="88">
        <v>0.87104999999999999</v>
      </c>
      <c r="D17519" s="88">
        <v>17610.103583560307</v>
      </c>
    </row>
    <row r="17520" spans="3:4" x14ac:dyDescent="0.2">
      <c r="C17520" s="88">
        <v>0.87109999999999999</v>
      </c>
      <c r="D17520" s="88">
        <v>17611.408739410639</v>
      </c>
    </row>
    <row r="17521" spans="3:4" x14ac:dyDescent="0.2">
      <c r="C17521" s="88">
        <v>0.87114999999999998</v>
      </c>
      <c r="D17521" s="88">
        <v>17611.531491557627</v>
      </c>
    </row>
    <row r="17522" spans="3:4" x14ac:dyDescent="0.2">
      <c r="C17522" s="88">
        <v>0.87119999999999997</v>
      </c>
      <c r="D17522" s="88">
        <v>17611.693676910218</v>
      </c>
    </row>
    <row r="17523" spans="3:4" x14ac:dyDescent="0.2">
      <c r="C17523" s="88">
        <v>0.87124999999999997</v>
      </c>
      <c r="D17523" s="88">
        <v>17612.393141947268</v>
      </c>
    </row>
    <row r="17524" spans="3:4" x14ac:dyDescent="0.2">
      <c r="C17524" s="88">
        <v>0.87129999999999996</v>
      </c>
      <c r="D17524" s="88">
        <v>17613.25503674633</v>
      </c>
    </row>
    <row r="17525" spans="3:4" x14ac:dyDescent="0.2">
      <c r="C17525" s="88">
        <v>0.87134999999999996</v>
      </c>
      <c r="D17525" s="88">
        <v>17613.467632310982</v>
      </c>
    </row>
    <row r="17526" spans="3:4" x14ac:dyDescent="0.2">
      <c r="C17526" s="88">
        <v>0.87139999999999995</v>
      </c>
      <c r="D17526" s="88">
        <v>17613.638150671719</v>
      </c>
    </row>
    <row r="17527" spans="3:4" x14ac:dyDescent="0.2">
      <c r="C17527" s="88">
        <v>0.87144999999999995</v>
      </c>
      <c r="D17527" s="88">
        <v>17614.130843463223</v>
      </c>
    </row>
    <row r="17528" spans="3:4" x14ac:dyDescent="0.2">
      <c r="C17528" s="88">
        <v>0.87150000000000005</v>
      </c>
      <c r="D17528" s="88">
        <v>17614.612616374419</v>
      </c>
    </row>
    <row r="17529" spans="3:4" x14ac:dyDescent="0.2">
      <c r="C17529" s="88">
        <v>0.87155000000000005</v>
      </c>
      <c r="D17529" s="88">
        <v>17614.983604947764</v>
      </c>
    </row>
    <row r="17530" spans="3:4" x14ac:dyDescent="0.2">
      <c r="C17530" s="88">
        <v>0.87160000000000004</v>
      </c>
      <c r="D17530" s="88">
        <v>17615.043925583414</v>
      </c>
    </row>
    <row r="17531" spans="3:4" x14ac:dyDescent="0.2">
      <c r="C17531" s="88">
        <v>0.87165000000000004</v>
      </c>
      <c r="D17531" s="88">
        <v>17615.138109401028</v>
      </c>
    </row>
    <row r="17532" spans="3:4" x14ac:dyDescent="0.2">
      <c r="C17532" s="88">
        <v>0.87170000000000003</v>
      </c>
      <c r="D17532" s="88">
        <v>17615.299484731273</v>
      </c>
    </row>
    <row r="17533" spans="3:4" x14ac:dyDescent="0.2">
      <c r="C17533" s="88">
        <v>0.87175000000000002</v>
      </c>
      <c r="D17533" s="88">
        <v>17615.391956739975</v>
      </c>
    </row>
    <row r="17534" spans="3:4" x14ac:dyDescent="0.2">
      <c r="C17534" s="88">
        <v>0.87180000000000002</v>
      </c>
      <c r="D17534" s="88">
        <v>17615.584616140961</v>
      </c>
    </row>
    <row r="17535" spans="3:4" x14ac:dyDescent="0.2">
      <c r="C17535" s="88">
        <v>0.87185000000000001</v>
      </c>
      <c r="D17535" s="88">
        <v>17615.709142350552</v>
      </c>
    </row>
    <row r="17536" spans="3:4" x14ac:dyDescent="0.2">
      <c r="C17536" s="88">
        <v>0.87190000000000001</v>
      </c>
      <c r="D17536" s="88">
        <v>17615.749844118018</v>
      </c>
    </row>
    <row r="17537" spans="3:4" x14ac:dyDescent="0.2">
      <c r="C17537" s="88">
        <v>0.87195</v>
      </c>
      <c r="D17537" s="88">
        <v>17616.145173089459</v>
      </c>
    </row>
    <row r="17538" spans="3:4" x14ac:dyDescent="0.2">
      <c r="C17538" s="88">
        <v>0.872</v>
      </c>
      <c r="D17538" s="88">
        <v>17616.14626322472</v>
      </c>
    </row>
    <row r="17539" spans="3:4" x14ac:dyDescent="0.2">
      <c r="C17539" s="88">
        <v>0.87204999999999999</v>
      </c>
      <c r="D17539" s="88">
        <v>17616.259268567846</v>
      </c>
    </row>
    <row r="17540" spans="3:4" x14ac:dyDescent="0.2">
      <c r="C17540" s="88">
        <v>0.87209999999999999</v>
      </c>
      <c r="D17540" s="88">
        <v>17616.379244174586</v>
      </c>
    </row>
    <row r="17541" spans="3:4" x14ac:dyDescent="0.2">
      <c r="C17541" s="88">
        <v>0.87214999999999998</v>
      </c>
      <c r="D17541" s="88">
        <v>17616.442830516255</v>
      </c>
    </row>
    <row r="17542" spans="3:4" x14ac:dyDescent="0.2">
      <c r="C17542" s="88">
        <v>0.87219999999999998</v>
      </c>
      <c r="D17542" s="88">
        <v>17616.845525593701</v>
      </c>
    </row>
    <row r="17543" spans="3:4" x14ac:dyDescent="0.2">
      <c r="C17543" s="88">
        <v>0.87224999999999997</v>
      </c>
      <c r="D17543" s="88">
        <v>17616.868778575121</v>
      </c>
    </row>
    <row r="17544" spans="3:4" x14ac:dyDescent="0.2">
      <c r="C17544" s="88">
        <v>0.87229999999999996</v>
      </c>
      <c r="D17544" s="88">
        <v>17617.51669906707</v>
      </c>
    </row>
    <row r="17545" spans="3:4" x14ac:dyDescent="0.2">
      <c r="C17545" s="88">
        <v>0.87234999999999996</v>
      </c>
      <c r="D17545" s="88">
        <v>17617.739188450159</v>
      </c>
    </row>
    <row r="17546" spans="3:4" x14ac:dyDescent="0.2">
      <c r="C17546" s="88">
        <v>0.87239999999999995</v>
      </c>
      <c r="D17546" s="88">
        <v>17617.815562252399</v>
      </c>
    </row>
    <row r="17547" spans="3:4" x14ac:dyDescent="0.2">
      <c r="C17547" s="88">
        <v>0.87244999999999995</v>
      </c>
      <c r="D17547" s="88">
        <v>17618.369190428668</v>
      </c>
    </row>
    <row r="17548" spans="3:4" x14ac:dyDescent="0.2">
      <c r="C17548" s="88">
        <v>0.87250000000000005</v>
      </c>
      <c r="D17548" s="88">
        <v>17618.388396585142</v>
      </c>
    </row>
    <row r="17549" spans="3:4" x14ac:dyDescent="0.2">
      <c r="C17549" s="88">
        <v>0.87255000000000005</v>
      </c>
      <c r="D17549" s="88">
        <v>17618.445709558986</v>
      </c>
    </row>
    <row r="17550" spans="3:4" x14ac:dyDescent="0.2">
      <c r="C17550" s="88">
        <v>0.87260000000000004</v>
      </c>
      <c r="D17550" s="88">
        <v>17619.511716954814</v>
      </c>
    </row>
    <row r="17551" spans="3:4" x14ac:dyDescent="0.2">
      <c r="C17551" s="88">
        <v>0.87265000000000004</v>
      </c>
      <c r="D17551" s="88">
        <v>17619.871826755341</v>
      </c>
    </row>
    <row r="17552" spans="3:4" x14ac:dyDescent="0.2">
      <c r="C17552" s="88">
        <v>0.87270000000000003</v>
      </c>
      <c r="D17552" s="88">
        <v>17620.147343613637</v>
      </c>
    </row>
    <row r="17553" spans="3:4" x14ac:dyDescent="0.2">
      <c r="C17553" s="88">
        <v>0.87275000000000003</v>
      </c>
      <c r="D17553" s="88">
        <v>17620.513917836906</v>
      </c>
    </row>
    <row r="17554" spans="3:4" x14ac:dyDescent="0.2">
      <c r="C17554" s="88">
        <v>0.87280000000000002</v>
      </c>
      <c r="D17554" s="88">
        <v>17621.211433976681</v>
      </c>
    </row>
    <row r="17555" spans="3:4" x14ac:dyDescent="0.2">
      <c r="C17555" s="88">
        <v>0.87285000000000001</v>
      </c>
      <c r="D17555" s="88">
        <v>17621.628609325639</v>
      </c>
    </row>
    <row r="17556" spans="3:4" x14ac:dyDescent="0.2">
      <c r="C17556" s="88">
        <v>0.87290000000000001</v>
      </c>
      <c r="D17556" s="88">
        <v>17621.725032224069</v>
      </c>
    </row>
    <row r="17557" spans="3:4" x14ac:dyDescent="0.2">
      <c r="C17557" s="88">
        <v>0.87295</v>
      </c>
      <c r="D17557" s="88">
        <v>17621.914179910917</v>
      </c>
    </row>
    <row r="17558" spans="3:4" x14ac:dyDescent="0.2">
      <c r="C17558" s="88">
        <v>0.873</v>
      </c>
      <c r="D17558" s="88">
        <v>17622.263484453819</v>
      </c>
    </row>
    <row r="17559" spans="3:4" x14ac:dyDescent="0.2">
      <c r="C17559" s="88">
        <v>0.87304999999999999</v>
      </c>
      <c r="D17559" s="88">
        <v>17622.445528591994</v>
      </c>
    </row>
    <row r="17560" spans="3:4" x14ac:dyDescent="0.2">
      <c r="C17560" s="88">
        <v>0.87309999999999999</v>
      </c>
      <c r="D17560" s="88">
        <v>17622.706926223811</v>
      </c>
    </row>
    <row r="17561" spans="3:4" x14ac:dyDescent="0.2">
      <c r="C17561" s="88">
        <v>0.87314999999999998</v>
      </c>
      <c r="D17561" s="88">
        <v>17622.814480235265</v>
      </c>
    </row>
    <row r="17562" spans="3:4" x14ac:dyDescent="0.2">
      <c r="C17562" s="88">
        <v>0.87319999999999998</v>
      </c>
      <c r="D17562" s="88">
        <v>17622.922792956393</v>
      </c>
    </row>
    <row r="17563" spans="3:4" x14ac:dyDescent="0.2">
      <c r="C17563" s="88">
        <v>0.87324999999999997</v>
      </c>
      <c r="D17563" s="88">
        <v>17623.050007073234</v>
      </c>
    </row>
    <row r="17564" spans="3:4" x14ac:dyDescent="0.2">
      <c r="C17564" s="88">
        <v>0.87329999999999997</v>
      </c>
      <c r="D17564" s="88">
        <v>17623.064699744264</v>
      </c>
    </row>
    <row r="17565" spans="3:4" x14ac:dyDescent="0.2">
      <c r="C17565" s="88">
        <v>0.87334999999999996</v>
      </c>
      <c r="D17565" s="88">
        <v>17623.614746506122</v>
      </c>
    </row>
    <row r="17566" spans="3:4" x14ac:dyDescent="0.2">
      <c r="C17566" s="88">
        <v>0.87339999999999995</v>
      </c>
      <c r="D17566" s="88">
        <v>17623.778152174502</v>
      </c>
    </row>
    <row r="17567" spans="3:4" x14ac:dyDescent="0.2">
      <c r="C17567" s="88">
        <v>0.87344999999999995</v>
      </c>
      <c r="D17567" s="88">
        <v>17623.966291268967</v>
      </c>
    </row>
    <row r="17568" spans="3:4" x14ac:dyDescent="0.2">
      <c r="C17568" s="88">
        <v>0.87350000000000005</v>
      </c>
      <c r="D17568" s="88">
        <v>17624.100906795848</v>
      </c>
    </row>
    <row r="17569" spans="3:4" x14ac:dyDescent="0.2">
      <c r="C17569" s="88">
        <v>0.87355000000000005</v>
      </c>
      <c r="D17569" s="88">
        <v>17624.101437572128</v>
      </c>
    </row>
    <row r="17570" spans="3:4" x14ac:dyDescent="0.2">
      <c r="C17570" s="88">
        <v>0.87360000000000004</v>
      </c>
      <c r="D17570" s="88">
        <v>17624.830074936388</v>
      </c>
    </row>
    <row r="17571" spans="3:4" x14ac:dyDescent="0.2">
      <c r="C17571" s="88">
        <v>0.87365000000000004</v>
      </c>
      <c r="D17571" s="88">
        <v>17625.150282233422</v>
      </c>
    </row>
    <row r="17572" spans="3:4" x14ac:dyDescent="0.2">
      <c r="C17572" s="88">
        <v>0.87370000000000003</v>
      </c>
      <c r="D17572" s="88">
        <v>17625.161898332219</v>
      </c>
    </row>
    <row r="17573" spans="3:4" x14ac:dyDescent="0.2">
      <c r="C17573" s="88">
        <v>0.87375000000000003</v>
      </c>
      <c r="D17573" s="88">
        <v>17625.344628202485</v>
      </c>
    </row>
    <row r="17574" spans="3:4" x14ac:dyDescent="0.2">
      <c r="C17574" s="88">
        <v>0.87380000000000002</v>
      </c>
      <c r="D17574" s="88">
        <v>17625.440740588547</v>
      </c>
    </row>
    <row r="17575" spans="3:4" x14ac:dyDescent="0.2">
      <c r="C17575" s="88">
        <v>0.87385000000000002</v>
      </c>
      <c r="D17575" s="88">
        <v>17625.710135805617</v>
      </c>
    </row>
    <row r="17576" spans="3:4" x14ac:dyDescent="0.2">
      <c r="C17576" s="88">
        <v>0.87390000000000001</v>
      </c>
      <c r="D17576" s="88">
        <v>17625.722972363787</v>
      </c>
    </row>
    <row r="17577" spans="3:4" x14ac:dyDescent="0.2">
      <c r="C17577" s="88">
        <v>0.87395</v>
      </c>
      <c r="D17577" s="88">
        <v>17625.959818054973</v>
      </c>
    </row>
    <row r="17578" spans="3:4" x14ac:dyDescent="0.2">
      <c r="C17578" s="88">
        <v>0.874</v>
      </c>
      <c r="D17578" s="88">
        <v>17625.98642950334</v>
      </c>
    </row>
    <row r="17579" spans="3:4" x14ac:dyDescent="0.2">
      <c r="C17579" s="88">
        <v>0.87404999999999999</v>
      </c>
      <c r="D17579" s="88">
        <v>17626.329274094947</v>
      </c>
    </row>
    <row r="17580" spans="3:4" x14ac:dyDescent="0.2">
      <c r="C17580" s="88">
        <v>0.87409999999999999</v>
      </c>
      <c r="D17580" s="88">
        <v>17626.756022960883</v>
      </c>
    </row>
    <row r="17581" spans="3:4" x14ac:dyDescent="0.2">
      <c r="C17581" s="88">
        <v>0.87414999999999998</v>
      </c>
      <c r="D17581" s="88">
        <v>17626.763950046581</v>
      </c>
    </row>
    <row r="17582" spans="3:4" x14ac:dyDescent="0.2">
      <c r="C17582" s="88">
        <v>0.87419999999999998</v>
      </c>
      <c r="D17582" s="88">
        <v>17627.550013463104</v>
      </c>
    </row>
    <row r="17583" spans="3:4" x14ac:dyDescent="0.2">
      <c r="C17583" s="88">
        <v>0.87424999999999997</v>
      </c>
      <c r="D17583" s="88">
        <v>17627.564495678624</v>
      </c>
    </row>
    <row r="17584" spans="3:4" x14ac:dyDescent="0.2">
      <c r="C17584" s="88">
        <v>0.87429999999999997</v>
      </c>
      <c r="D17584" s="88">
        <v>17627.566996710255</v>
      </c>
    </row>
    <row r="17585" spans="3:4" x14ac:dyDescent="0.2">
      <c r="C17585" s="88">
        <v>0.87434999999999996</v>
      </c>
      <c r="D17585" s="88">
        <v>17627.737226792102</v>
      </c>
    </row>
    <row r="17586" spans="3:4" x14ac:dyDescent="0.2">
      <c r="C17586" s="88">
        <v>0.87439999999999996</v>
      </c>
      <c r="D17586" s="88">
        <v>17627.954578522527</v>
      </c>
    </row>
    <row r="17587" spans="3:4" x14ac:dyDescent="0.2">
      <c r="C17587" s="88">
        <v>0.87444999999999995</v>
      </c>
      <c r="D17587" s="88">
        <v>17628.040033791971</v>
      </c>
    </row>
    <row r="17588" spans="3:4" x14ac:dyDescent="0.2">
      <c r="C17588" s="88">
        <v>0.87450000000000006</v>
      </c>
      <c r="D17588" s="88">
        <v>17628.281377882035</v>
      </c>
    </row>
    <row r="17589" spans="3:4" x14ac:dyDescent="0.2">
      <c r="C17589" s="88">
        <v>0.87455000000000005</v>
      </c>
      <c r="D17589" s="88">
        <v>17628.369742655508</v>
      </c>
    </row>
    <row r="17590" spans="3:4" x14ac:dyDescent="0.2">
      <c r="C17590" s="88">
        <v>0.87460000000000004</v>
      </c>
      <c r="D17590" s="88">
        <v>17628.552530373538</v>
      </c>
    </row>
    <row r="17591" spans="3:4" x14ac:dyDescent="0.2">
      <c r="C17591" s="88">
        <v>0.87465000000000004</v>
      </c>
      <c r="D17591" s="88">
        <v>17628.753527839683</v>
      </c>
    </row>
    <row r="17592" spans="3:4" x14ac:dyDescent="0.2">
      <c r="C17592" s="88">
        <v>0.87470000000000003</v>
      </c>
      <c r="D17592" s="88">
        <v>17629.101288703721</v>
      </c>
    </row>
    <row r="17593" spans="3:4" x14ac:dyDescent="0.2">
      <c r="C17593" s="88">
        <v>0.87475000000000003</v>
      </c>
      <c r="D17593" s="88">
        <v>17629.134147820077</v>
      </c>
    </row>
    <row r="17594" spans="3:4" x14ac:dyDescent="0.2">
      <c r="C17594" s="88">
        <v>0.87480000000000002</v>
      </c>
      <c r="D17594" s="88">
        <v>17630.335684537797</v>
      </c>
    </row>
    <row r="17595" spans="3:4" x14ac:dyDescent="0.2">
      <c r="C17595" s="88">
        <v>0.87485000000000002</v>
      </c>
      <c r="D17595" s="88">
        <v>17630.436455353116</v>
      </c>
    </row>
    <row r="17596" spans="3:4" x14ac:dyDescent="0.2">
      <c r="C17596" s="88">
        <v>0.87490000000000001</v>
      </c>
      <c r="D17596" s="88">
        <v>17630.448582010882</v>
      </c>
    </row>
    <row r="17597" spans="3:4" x14ac:dyDescent="0.2">
      <c r="C17597" s="88">
        <v>0.87495000000000001</v>
      </c>
      <c r="D17597" s="88">
        <v>17630.739777407845</v>
      </c>
    </row>
    <row r="17598" spans="3:4" x14ac:dyDescent="0.2">
      <c r="C17598" s="88">
        <v>0.875</v>
      </c>
      <c r="D17598" s="88">
        <v>17630.832296280802</v>
      </c>
    </row>
    <row r="17599" spans="3:4" x14ac:dyDescent="0.2">
      <c r="C17599" s="88">
        <v>0.87504999999999999</v>
      </c>
      <c r="D17599" s="88">
        <v>17631.185651473657</v>
      </c>
    </row>
    <row r="17600" spans="3:4" x14ac:dyDescent="0.2">
      <c r="C17600" s="88">
        <v>0.87509999999999999</v>
      </c>
      <c r="D17600" s="88">
        <v>17631.229375081228</v>
      </c>
    </row>
    <row r="17601" spans="3:4" x14ac:dyDescent="0.2">
      <c r="C17601" s="88">
        <v>0.87514999999999998</v>
      </c>
      <c r="D17601" s="88">
        <v>17631.549538182124</v>
      </c>
    </row>
    <row r="17602" spans="3:4" x14ac:dyDescent="0.2">
      <c r="C17602" s="88">
        <v>0.87519999999999998</v>
      </c>
      <c r="D17602" s="88">
        <v>17631.639573169716</v>
      </c>
    </row>
    <row r="17603" spans="3:4" x14ac:dyDescent="0.2">
      <c r="C17603" s="88">
        <v>0.87524999999999997</v>
      </c>
      <c r="D17603" s="88">
        <v>17631.670224346552</v>
      </c>
    </row>
    <row r="17604" spans="3:4" x14ac:dyDescent="0.2">
      <c r="C17604" s="88">
        <v>0.87529999999999997</v>
      </c>
      <c r="D17604" s="88">
        <v>17632.059843225332</v>
      </c>
    </row>
    <row r="17605" spans="3:4" x14ac:dyDescent="0.2">
      <c r="C17605" s="88">
        <v>0.87534999999999996</v>
      </c>
      <c r="D17605" s="88">
        <v>17632.946691470184</v>
      </c>
    </row>
    <row r="17606" spans="3:4" x14ac:dyDescent="0.2">
      <c r="C17606" s="88">
        <v>0.87539999999999996</v>
      </c>
      <c r="D17606" s="88">
        <v>17633.215127374384</v>
      </c>
    </row>
    <row r="17607" spans="3:4" x14ac:dyDescent="0.2">
      <c r="C17607" s="88">
        <v>0.87544999999999995</v>
      </c>
      <c r="D17607" s="88">
        <v>17633.216289508648</v>
      </c>
    </row>
    <row r="17608" spans="3:4" x14ac:dyDescent="0.2">
      <c r="C17608" s="88">
        <v>0.87549999999999994</v>
      </c>
      <c r="D17608" s="88">
        <v>17633.344953292391</v>
      </c>
    </row>
    <row r="17609" spans="3:4" x14ac:dyDescent="0.2">
      <c r="C17609" s="88">
        <v>0.87555000000000005</v>
      </c>
      <c r="D17609" s="88">
        <v>17633.62095752043</v>
      </c>
    </row>
    <row r="17610" spans="3:4" x14ac:dyDescent="0.2">
      <c r="C17610" s="88">
        <v>0.87560000000000004</v>
      </c>
      <c r="D17610" s="88">
        <v>17634.54512393364</v>
      </c>
    </row>
    <row r="17611" spans="3:4" x14ac:dyDescent="0.2">
      <c r="C17611" s="88">
        <v>0.87565000000000004</v>
      </c>
      <c r="D17611" s="88">
        <v>17635.495829862979</v>
      </c>
    </row>
    <row r="17612" spans="3:4" x14ac:dyDescent="0.2">
      <c r="C17612" s="88">
        <v>0.87570000000000003</v>
      </c>
      <c r="D17612" s="88">
        <v>17635.916693833922</v>
      </c>
    </row>
    <row r="17613" spans="3:4" x14ac:dyDescent="0.2">
      <c r="C17613" s="88">
        <v>0.87575000000000003</v>
      </c>
      <c r="D17613" s="88">
        <v>17635.991284932385</v>
      </c>
    </row>
    <row r="17614" spans="3:4" x14ac:dyDescent="0.2">
      <c r="C17614" s="88">
        <v>0.87580000000000002</v>
      </c>
      <c r="D17614" s="88">
        <v>17636.020215226312</v>
      </c>
    </row>
    <row r="17615" spans="3:4" x14ac:dyDescent="0.2">
      <c r="C17615" s="88">
        <v>0.87585000000000002</v>
      </c>
      <c r="D17615" s="88">
        <v>17636.653022847953</v>
      </c>
    </row>
    <row r="17616" spans="3:4" x14ac:dyDescent="0.2">
      <c r="C17616" s="88">
        <v>0.87590000000000001</v>
      </c>
      <c r="D17616" s="88">
        <v>17636.894592367091</v>
      </c>
    </row>
    <row r="17617" spans="3:4" x14ac:dyDescent="0.2">
      <c r="C17617" s="88">
        <v>0.87595000000000001</v>
      </c>
      <c r="D17617" s="88">
        <v>17636.905211652793</v>
      </c>
    </row>
    <row r="17618" spans="3:4" x14ac:dyDescent="0.2">
      <c r="C17618" s="88">
        <v>0.876</v>
      </c>
      <c r="D17618" s="88">
        <v>17637.022911599917</v>
      </c>
    </row>
    <row r="17619" spans="3:4" x14ac:dyDescent="0.2">
      <c r="C17619" s="88">
        <v>0.87605</v>
      </c>
      <c r="D17619" s="88">
        <v>17637.400911791319</v>
      </c>
    </row>
    <row r="17620" spans="3:4" x14ac:dyDescent="0.2">
      <c r="C17620" s="88">
        <v>0.87609999999999999</v>
      </c>
      <c r="D17620" s="88">
        <v>17637.41636487548</v>
      </c>
    </row>
    <row r="17621" spans="3:4" x14ac:dyDescent="0.2">
      <c r="C17621" s="88">
        <v>0.87614999999999998</v>
      </c>
      <c r="D17621" s="88">
        <v>17637.808962036885</v>
      </c>
    </row>
    <row r="17622" spans="3:4" x14ac:dyDescent="0.2">
      <c r="C17622" s="88">
        <v>0.87619999999999998</v>
      </c>
      <c r="D17622" s="88">
        <v>17637.844449497708</v>
      </c>
    </row>
    <row r="17623" spans="3:4" x14ac:dyDescent="0.2">
      <c r="C17623" s="88">
        <v>0.87624999999999997</v>
      </c>
      <c r="D17623" s="88">
        <v>17638.225971152744</v>
      </c>
    </row>
    <row r="17624" spans="3:4" x14ac:dyDescent="0.2">
      <c r="C17624" s="88">
        <v>0.87629999999999997</v>
      </c>
      <c r="D17624" s="88">
        <v>17638.391473745196</v>
      </c>
    </row>
    <row r="17625" spans="3:4" x14ac:dyDescent="0.2">
      <c r="C17625" s="88">
        <v>0.87634999999999996</v>
      </c>
      <c r="D17625" s="88">
        <v>17638.945236900698</v>
      </c>
    </row>
    <row r="17626" spans="3:4" x14ac:dyDescent="0.2">
      <c r="C17626" s="88">
        <v>0.87639999999999996</v>
      </c>
      <c r="D17626" s="88">
        <v>17639.497259520558</v>
      </c>
    </row>
    <row r="17627" spans="3:4" x14ac:dyDescent="0.2">
      <c r="C17627" s="88">
        <v>0.87644999999999995</v>
      </c>
      <c r="D17627" s="88">
        <v>17639.598288441233</v>
      </c>
    </row>
    <row r="17628" spans="3:4" x14ac:dyDescent="0.2">
      <c r="C17628" s="88">
        <v>0.87649999999999995</v>
      </c>
      <c r="D17628" s="88">
        <v>17639.599331260615</v>
      </c>
    </row>
    <row r="17629" spans="3:4" x14ac:dyDescent="0.2">
      <c r="C17629" s="88">
        <v>0.87655000000000005</v>
      </c>
      <c r="D17629" s="88">
        <v>17639.78080839257</v>
      </c>
    </row>
    <row r="17630" spans="3:4" x14ac:dyDescent="0.2">
      <c r="C17630" s="88">
        <v>0.87660000000000005</v>
      </c>
      <c r="D17630" s="88">
        <v>17640.061370047682</v>
      </c>
    </row>
    <row r="17631" spans="3:4" x14ac:dyDescent="0.2">
      <c r="C17631" s="88">
        <v>0.87665000000000004</v>
      </c>
      <c r="D17631" s="88">
        <v>17640.232014796551</v>
      </c>
    </row>
    <row r="17632" spans="3:4" x14ac:dyDescent="0.2">
      <c r="C17632" s="88">
        <v>0.87670000000000003</v>
      </c>
      <c r="D17632" s="88">
        <v>17640.294371266617</v>
      </c>
    </row>
    <row r="17633" spans="3:4" x14ac:dyDescent="0.2">
      <c r="C17633" s="88">
        <v>0.87675000000000003</v>
      </c>
      <c r="D17633" s="88">
        <v>17641.65356337604</v>
      </c>
    </row>
    <row r="17634" spans="3:4" x14ac:dyDescent="0.2">
      <c r="C17634" s="88">
        <v>0.87680000000000002</v>
      </c>
      <c r="D17634" s="88">
        <v>17641.804090184429</v>
      </c>
    </row>
    <row r="17635" spans="3:4" x14ac:dyDescent="0.2">
      <c r="C17635" s="88">
        <v>0.87685000000000002</v>
      </c>
      <c r="D17635" s="88">
        <v>17642.236619788415</v>
      </c>
    </row>
    <row r="17636" spans="3:4" x14ac:dyDescent="0.2">
      <c r="C17636" s="88">
        <v>0.87690000000000001</v>
      </c>
      <c r="D17636" s="88">
        <v>17642.538953395939</v>
      </c>
    </row>
    <row r="17637" spans="3:4" x14ac:dyDescent="0.2">
      <c r="C17637" s="88">
        <v>0.87695000000000001</v>
      </c>
      <c r="D17637" s="88">
        <v>17642.887672240613</v>
      </c>
    </row>
    <row r="17638" spans="3:4" x14ac:dyDescent="0.2">
      <c r="C17638" s="88">
        <v>0.877</v>
      </c>
      <c r="D17638" s="88">
        <v>17644.07459888445</v>
      </c>
    </row>
    <row r="17639" spans="3:4" x14ac:dyDescent="0.2">
      <c r="C17639" s="88">
        <v>0.87705</v>
      </c>
      <c r="D17639" s="88">
        <v>17644.086331165774</v>
      </c>
    </row>
    <row r="17640" spans="3:4" x14ac:dyDescent="0.2">
      <c r="C17640" s="88">
        <v>0.87709999999999999</v>
      </c>
      <c r="D17640" s="88">
        <v>17644.512907325214</v>
      </c>
    </row>
    <row r="17641" spans="3:4" x14ac:dyDescent="0.2">
      <c r="C17641" s="88">
        <v>0.87714999999999999</v>
      </c>
      <c r="D17641" s="88">
        <v>17644.822647151599</v>
      </c>
    </row>
    <row r="17642" spans="3:4" x14ac:dyDescent="0.2">
      <c r="C17642" s="88">
        <v>0.87719999999999998</v>
      </c>
      <c r="D17642" s="88">
        <v>17644.823873292862</v>
      </c>
    </row>
    <row r="17643" spans="3:4" x14ac:dyDescent="0.2">
      <c r="C17643" s="88">
        <v>0.87724999999999997</v>
      </c>
      <c r="D17643" s="88">
        <v>17645.080984149965</v>
      </c>
    </row>
    <row r="17644" spans="3:4" x14ac:dyDescent="0.2">
      <c r="C17644" s="88">
        <v>0.87729999999999997</v>
      </c>
      <c r="D17644" s="88">
        <v>17645.279249473031</v>
      </c>
    </row>
    <row r="17645" spans="3:4" x14ac:dyDescent="0.2">
      <c r="C17645" s="88">
        <v>0.87734999999999996</v>
      </c>
      <c r="D17645" s="88">
        <v>17645.382381513002</v>
      </c>
    </row>
    <row r="17646" spans="3:4" x14ac:dyDescent="0.2">
      <c r="C17646" s="88">
        <v>0.87739999999999996</v>
      </c>
      <c r="D17646" s="88">
        <v>17645.617443768893</v>
      </c>
    </row>
    <row r="17647" spans="3:4" x14ac:dyDescent="0.2">
      <c r="C17647" s="88">
        <v>0.87744999999999995</v>
      </c>
      <c r="D17647" s="88">
        <v>17646.073832535378</v>
      </c>
    </row>
    <row r="17648" spans="3:4" x14ac:dyDescent="0.2">
      <c r="C17648" s="88">
        <v>0.87749999999999995</v>
      </c>
      <c r="D17648" s="88">
        <v>17647.691191551283</v>
      </c>
    </row>
    <row r="17649" spans="3:4" x14ac:dyDescent="0.2">
      <c r="C17649" s="88">
        <v>0.87755000000000005</v>
      </c>
      <c r="D17649" s="88">
        <v>17647.715087755536</v>
      </c>
    </row>
    <row r="17650" spans="3:4" x14ac:dyDescent="0.2">
      <c r="C17650" s="88">
        <v>0.87760000000000005</v>
      </c>
      <c r="D17650" s="88">
        <v>17647.890125092759</v>
      </c>
    </row>
    <row r="17651" spans="3:4" x14ac:dyDescent="0.2">
      <c r="C17651" s="88">
        <v>0.87765000000000004</v>
      </c>
      <c r="D17651" s="88">
        <v>17647.913365840301</v>
      </c>
    </row>
    <row r="17652" spans="3:4" x14ac:dyDescent="0.2">
      <c r="C17652" s="88">
        <v>0.87770000000000004</v>
      </c>
      <c r="D17652" s="88">
        <v>17648.221588418419</v>
      </c>
    </row>
    <row r="17653" spans="3:4" x14ac:dyDescent="0.2">
      <c r="C17653" s="88">
        <v>0.87775000000000003</v>
      </c>
      <c r="D17653" s="88">
        <v>17648.294651880664</v>
      </c>
    </row>
    <row r="17654" spans="3:4" x14ac:dyDescent="0.2">
      <c r="C17654" s="88">
        <v>0.87780000000000002</v>
      </c>
      <c r="D17654" s="88">
        <v>17648.497427610542</v>
      </c>
    </row>
    <row r="17655" spans="3:4" x14ac:dyDescent="0.2">
      <c r="C17655" s="88">
        <v>0.87785000000000002</v>
      </c>
      <c r="D17655" s="88">
        <v>17648.766891280979</v>
      </c>
    </row>
    <row r="17656" spans="3:4" x14ac:dyDescent="0.2">
      <c r="C17656" s="88">
        <v>0.87790000000000001</v>
      </c>
      <c r="D17656" s="88">
        <v>17649.285208638896</v>
      </c>
    </row>
    <row r="17657" spans="3:4" x14ac:dyDescent="0.2">
      <c r="C17657" s="88">
        <v>0.87795000000000001</v>
      </c>
      <c r="D17657" s="88">
        <v>17649.565344747974</v>
      </c>
    </row>
    <row r="17658" spans="3:4" x14ac:dyDescent="0.2">
      <c r="C17658" s="88">
        <v>0.878</v>
      </c>
      <c r="D17658" s="88">
        <v>17649.724779263885</v>
      </c>
    </row>
    <row r="17659" spans="3:4" x14ac:dyDescent="0.2">
      <c r="C17659" s="88">
        <v>0.87805</v>
      </c>
      <c r="D17659" s="88">
        <v>17650.063028885099</v>
      </c>
    </row>
    <row r="17660" spans="3:4" x14ac:dyDescent="0.2">
      <c r="C17660" s="88">
        <v>0.87809999999999999</v>
      </c>
      <c r="D17660" s="88">
        <v>17650.102545453854</v>
      </c>
    </row>
    <row r="17661" spans="3:4" x14ac:dyDescent="0.2">
      <c r="C17661" s="88">
        <v>0.87814999999999999</v>
      </c>
      <c r="D17661" s="88">
        <v>17650.60967011199</v>
      </c>
    </row>
    <row r="17662" spans="3:4" x14ac:dyDescent="0.2">
      <c r="C17662" s="88">
        <v>0.87819999999999998</v>
      </c>
      <c r="D17662" s="88">
        <v>17650.631567495053</v>
      </c>
    </row>
    <row r="17663" spans="3:4" x14ac:dyDescent="0.2">
      <c r="C17663" s="88">
        <v>0.87824999999999998</v>
      </c>
      <c r="D17663" s="88">
        <v>17650.877005567581</v>
      </c>
    </row>
    <row r="17664" spans="3:4" x14ac:dyDescent="0.2">
      <c r="C17664" s="88">
        <v>0.87829999999999997</v>
      </c>
      <c r="D17664" s="88">
        <v>17651.078456944429</v>
      </c>
    </row>
    <row r="17665" spans="3:4" x14ac:dyDescent="0.2">
      <c r="C17665" s="88">
        <v>0.87834999999999996</v>
      </c>
      <c r="D17665" s="88">
        <v>17651.226931911769</v>
      </c>
    </row>
    <row r="17666" spans="3:4" x14ac:dyDescent="0.2">
      <c r="C17666" s="88">
        <v>0.87839999999999996</v>
      </c>
      <c r="D17666" s="88">
        <v>17651.380096325494</v>
      </c>
    </row>
    <row r="17667" spans="3:4" x14ac:dyDescent="0.2">
      <c r="C17667" s="88">
        <v>0.87844999999999995</v>
      </c>
      <c r="D17667" s="88">
        <v>17651.791654071436</v>
      </c>
    </row>
    <row r="17668" spans="3:4" x14ac:dyDescent="0.2">
      <c r="C17668" s="88">
        <v>0.87849999999999995</v>
      </c>
      <c r="D17668" s="88">
        <v>17652.208950349923</v>
      </c>
    </row>
    <row r="17669" spans="3:4" x14ac:dyDescent="0.2">
      <c r="C17669" s="88">
        <v>0.87855000000000005</v>
      </c>
      <c r="D17669" s="88">
        <v>17652.593427566291</v>
      </c>
    </row>
    <row r="17670" spans="3:4" x14ac:dyDescent="0.2">
      <c r="C17670" s="88">
        <v>0.87860000000000005</v>
      </c>
      <c r="D17670" s="88">
        <v>17652.898626930146</v>
      </c>
    </row>
    <row r="17671" spans="3:4" x14ac:dyDescent="0.2">
      <c r="C17671" s="88">
        <v>0.87865000000000004</v>
      </c>
      <c r="D17671" s="88">
        <v>17653.055740869007</v>
      </c>
    </row>
    <row r="17672" spans="3:4" x14ac:dyDescent="0.2">
      <c r="C17672" s="88">
        <v>0.87870000000000004</v>
      </c>
      <c r="D17672" s="88">
        <v>17653.351401933793</v>
      </c>
    </row>
    <row r="17673" spans="3:4" x14ac:dyDescent="0.2">
      <c r="C17673" s="88">
        <v>0.87875000000000003</v>
      </c>
      <c r="D17673" s="88">
        <v>17653.544246142585</v>
      </c>
    </row>
    <row r="17674" spans="3:4" x14ac:dyDescent="0.2">
      <c r="C17674" s="88">
        <v>0.87880000000000003</v>
      </c>
      <c r="D17674" s="88">
        <v>17654.155740409908</v>
      </c>
    </row>
    <row r="17675" spans="3:4" x14ac:dyDescent="0.2">
      <c r="C17675" s="88">
        <v>0.87885000000000002</v>
      </c>
      <c r="D17675" s="88">
        <v>17654.756237009486</v>
      </c>
    </row>
    <row r="17676" spans="3:4" x14ac:dyDescent="0.2">
      <c r="C17676" s="88">
        <v>0.87890000000000001</v>
      </c>
      <c r="D17676" s="88">
        <v>17655.049370726501</v>
      </c>
    </row>
    <row r="17677" spans="3:4" x14ac:dyDescent="0.2">
      <c r="C17677" s="88">
        <v>0.87895000000000001</v>
      </c>
      <c r="D17677" s="88">
        <v>17655.238392830328</v>
      </c>
    </row>
    <row r="17678" spans="3:4" x14ac:dyDescent="0.2">
      <c r="C17678" s="88">
        <v>0.879</v>
      </c>
      <c r="D17678" s="88">
        <v>17655.323610244195</v>
      </c>
    </row>
    <row r="17679" spans="3:4" x14ac:dyDescent="0.2">
      <c r="C17679" s="88">
        <v>0.87905</v>
      </c>
      <c r="D17679" s="88">
        <v>17655.448939379839</v>
      </c>
    </row>
    <row r="17680" spans="3:4" x14ac:dyDescent="0.2">
      <c r="C17680" s="88">
        <v>0.87909999999999999</v>
      </c>
      <c r="D17680" s="88">
        <v>17655.80850968809</v>
      </c>
    </row>
    <row r="17681" spans="3:4" x14ac:dyDescent="0.2">
      <c r="C17681" s="88">
        <v>0.87914999999999999</v>
      </c>
      <c r="D17681" s="88">
        <v>17655.941906408003</v>
      </c>
    </row>
    <row r="17682" spans="3:4" x14ac:dyDescent="0.2">
      <c r="C17682" s="88">
        <v>0.87919999999999998</v>
      </c>
      <c r="D17682" s="88">
        <v>17656.19553450519</v>
      </c>
    </row>
    <row r="17683" spans="3:4" x14ac:dyDescent="0.2">
      <c r="C17683" s="88">
        <v>0.87924999999999998</v>
      </c>
      <c r="D17683" s="88">
        <v>17656.355044233969</v>
      </c>
    </row>
    <row r="17684" spans="3:4" x14ac:dyDescent="0.2">
      <c r="C17684" s="88">
        <v>0.87929999999999997</v>
      </c>
      <c r="D17684" s="88">
        <v>17656.573429174652</v>
      </c>
    </row>
    <row r="17685" spans="3:4" x14ac:dyDescent="0.2">
      <c r="C17685" s="88">
        <v>0.87934999999999997</v>
      </c>
      <c r="D17685" s="88">
        <v>17656.994741400777</v>
      </c>
    </row>
    <row r="17686" spans="3:4" x14ac:dyDescent="0.2">
      <c r="C17686" s="88">
        <v>0.87939999999999996</v>
      </c>
      <c r="D17686" s="88">
        <v>17657.041151316498</v>
      </c>
    </row>
    <row r="17687" spans="3:4" x14ac:dyDescent="0.2">
      <c r="C17687" s="88">
        <v>0.87944999999999995</v>
      </c>
      <c r="D17687" s="88">
        <v>17657.319355170021</v>
      </c>
    </row>
    <row r="17688" spans="3:4" x14ac:dyDescent="0.2">
      <c r="C17688" s="88">
        <v>0.87949999999999995</v>
      </c>
      <c r="D17688" s="88">
        <v>17657.564781412075</v>
      </c>
    </row>
    <row r="17689" spans="3:4" x14ac:dyDescent="0.2">
      <c r="C17689" s="88">
        <v>0.87955000000000005</v>
      </c>
      <c r="D17689" s="88">
        <v>17658.308297047399</v>
      </c>
    </row>
    <row r="17690" spans="3:4" x14ac:dyDescent="0.2">
      <c r="C17690" s="88">
        <v>0.87960000000000005</v>
      </c>
      <c r="D17690" s="88">
        <v>17659.991821295891</v>
      </c>
    </row>
    <row r="17691" spans="3:4" x14ac:dyDescent="0.2">
      <c r="C17691" s="88">
        <v>0.87965000000000004</v>
      </c>
      <c r="D17691" s="88">
        <v>17660.362221428994</v>
      </c>
    </row>
    <row r="17692" spans="3:4" x14ac:dyDescent="0.2">
      <c r="C17692" s="88">
        <v>0.87970000000000004</v>
      </c>
      <c r="D17692" s="88">
        <v>17660.499007233066</v>
      </c>
    </row>
    <row r="17693" spans="3:4" x14ac:dyDescent="0.2">
      <c r="C17693" s="88">
        <v>0.87975000000000003</v>
      </c>
      <c r="D17693" s="88">
        <v>17660.667659689789</v>
      </c>
    </row>
    <row r="17694" spans="3:4" x14ac:dyDescent="0.2">
      <c r="C17694" s="88">
        <v>0.87980000000000003</v>
      </c>
      <c r="D17694" s="88">
        <v>17661.437497313884</v>
      </c>
    </row>
    <row r="17695" spans="3:4" x14ac:dyDescent="0.2">
      <c r="C17695" s="88">
        <v>0.87985000000000002</v>
      </c>
      <c r="D17695" s="88">
        <v>17661.459697868344</v>
      </c>
    </row>
    <row r="17696" spans="3:4" x14ac:dyDescent="0.2">
      <c r="C17696" s="88">
        <v>0.87990000000000002</v>
      </c>
      <c r="D17696" s="88">
        <v>17661.493065091534</v>
      </c>
    </row>
    <row r="17697" spans="3:4" x14ac:dyDescent="0.2">
      <c r="C17697" s="88">
        <v>0.87995000000000001</v>
      </c>
      <c r="D17697" s="88">
        <v>17662.304678953122</v>
      </c>
    </row>
    <row r="17698" spans="3:4" x14ac:dyDescent="0.2">
      <c r="C17698" s="88">
        <v>0.88</v>
      </c>
      <c r="D17698" s="88">
        <v>17662.815673693487</v>
      </c>
    </row>
    <row r="17699" spans="3:4" x14ac:dyDescent="0.2">
      <c r="C17699" s="88">
        <v>0.88005</v>
      </c>
      <c r="D17699" s="88">
        <v>17663.232340022212</v>
      </c>
    </row>
    <row r="17700" spans="3:4" x14ac:dyDescent="0.2">
      <c r="C17700" s="88">
        <v>0.88009999999999999</v>
      </c>
      <c r="D17700" s="88">
        <v>17663.345418031746</v>
      </c>
    </row>
    <row r="17701" spans="3:4" x14ac:dyDescent="0.2">
      <c r="C17701" s="88">
        <v>0.88014999999999999</v>
      </c>
      <c r="D17701" s="88">
        <v>17663.477238181884</v>
      </c>
    </row>
    <row r="17702" spans="3:4" x14ac:dyDescent="0.2">
      <c r="C17702" s="88">
        <v>0.88019999999999998</v>
      </c>
      <c r="D17702" s="88">
        <v>17664.332861592691</v>
      </c>
    </row>
    <row r="17703" spans="3:4" x14ac:dyDescent="0.2">
      <c r="C17703" s="88">
        <v>0.88024999999999998</v>
      </c>
      <c r="D17703" s="88">
        <v>17664.69741334764</v>
      </c>
    </row>
    <row r="17704" spans="3:4" x14ac:dyDescent="0.2">
      <c r="C17704" s="88">
        <v>0.88029999999999997</v>
      </c>
      <c r="D17704" s="88">
        <v>17664.890429665673</v>
      </c>
    </row>
    <row r="17705" spans="3:4" x14ac:dyDescent="0.2">
      <c r="C17705" s="88">
        <v>0.88034999999999997</v>
      </c>
      <c r="D17705" s="88">
        <v>17664.937964400422</v>
      </c>
    </row>
    <row r="17706" spans="3:4" x14ac:dyDescent="0.2">
      <c r="C17706" s="88">
        <v>0.88039999999999996</v>
      </c>
      <c r="D17706" s="88">
        <v>17665.03715347809</v>
      </c>
    </row>
    <row r="17707" spans="3:4" x14ac:dyDescent="0.2">
      <c r="C17707" s="88">
        <v>0.88044999999999995</v>
      </c>
      <c r="D17707" s="88">
        <v>17665.211641426631</v>
      </c>
    </row>
    <row r="17708" spans="3:4" x14ac:dyDescent="0.2">
      <c r="C17708" s="88">
        <v>0.88049999999999995</v>
      </c>
      <c r="D17708" s="88">
        <v>17665.278665644862</v>
      </c>
    </row>
    <row r="17709" spans="3:4" x14ac:dyDescent="0.2">
      <c r="C17709" s="88">
        <v>0.88055000000000005</v>
      </c>
      <c r="D17709" s="88">
        <v>17665.49662264459</v>
      </c>
    </row>
    <row r="17710" spans="3:4" x14ac:dyDescent="0.2">
      <c r="C17710" s="88">
        <v>0.88060000000000005</v>
      </c>
      <c r="D17710" s="88">
        <v>17665.894357594763</v>
      </c>
    </row>
    <row r="17711" spans="3:4" x14ac:dyDescent="0.2">
      <c r="C17711" s="88">
        <v>0.88065000000000004</v>
      </c>
      <c r="D17711" s="88">
        <v>17666.15245040341</v>
      </c>
    </row>
    <row r="17712" spans="3:4" x14ac:dyDescent="0.2">
      <c r="C17712" s="88">
        <v>0.88070000000000004</v>
      </c>
      <c r="D17712" s="88">
        <v>17666.238009589433</v>
      </c>
    </row>
    <row r="17713" spans="3:4" x14ac:dyDescent="0.2">
      <c r="C17713" s="88">
        <v>0.88075000000000003</v>
      </c>
      <c r="D17713" s="88">
        <v>17666.52088685938</v>
      </c>
    </row>
    <row r="17714" spans="3:4" x14ac:dyDescent="0.2">
      <c r="C17714" s="88">
        <v>0.88080000000000003</v>
      </c>
      <c r="D17714" s="88">
        <v>17666.676278045928</v>
      </c>
    </row>
    <row r="17715" spans="3:4" x14ac:dyDescent="0.2">
      <c r="C17715" s="88">
        <v>0.88085000000000002</v>
      </c>
      <c r="D17715" s="88">
        <v>17666.823699370183</v>
      </c>
    </row>
    <row r="17716" spans="3:4" x14ac:dyDescent="0.2">
      <c r="C17716" s="88">
        <v>0.88090000000000002</v>
      </c>
      <c r="D17716" s="88">
        <v>17667.348385301721</v>
      </c>
    </row>
    <row r="17717" spans="3:4" x14ac:dyDescent="0.2">
      <c r="C17717" s="88">
        <v>0.88095000000000001</v>
      </c>
      <c r="D17717" s="88">
        <v>17667.349431985331</v>
      </c>
    </row>
    <row r="17718" spans="3:4" x14ac:dyDescent="0.2">
      <c r="C17718" s="88">
        <v>0.88100000000000001</v>
      </c>
      <c r="D17718" s="88">
        <v>17667.586771833172</v>
      </c>
    </row>
    <row r="17719" spans="3:4" x14ac:dyDescent="0.2">
      <c r="C17719" s="88">
        <v>0.88105</v>
      </c>
      <c r="D17719" s="88">
        <v>17667.616344782244</v>
      </c>
    </row>
    <row r="17720" spans="3:4" x14ac:dyDescent="0.2">
      <c r="C17720" s="88">
        <v>0.88109999999999999</v>
      </c>
      <c r="D17720" s="88">
        <v>17667.747276901486</v>
      </c>
    </row>
    <row r="17721" spans="3:4" x14ac:dyDescent="0.2">
      <c r="C17721" s="88">
        <v>0.88114999999999999</v>
      </c>
      <c r="D17721" s="88">
        <v>17667.810851047689</v>
      </c>
    </row>
    <row r="17722" spans="3:4" x14ac:dyDescent="0.2">
      <c r="C17722" s="88">
        <v>0.88119999999999998</v>
      </c>
      <c r="D17722" s="88">
        <v>17668.274069506791</v>
      </c>
    </row>
    <row r="17723" spans="3:4" x14ac:dyDescent="0.2">
      <c r="C17723" s="88">
        <v>0.88124999999999998</v>
      </c>
      <c r="D17723" s="88">
        <v>17668.559512757216</v>
      </c>
    </row>
    <row r="17724" spans="3:4" x14ac:dyDescent="0.2">
      <c r="C17724" s="88">
        <v>0.88129999999999997</v>
      </c>
      <c r="D17724" s="88">
        <v>17668.848283246069</v>
      </c>
    </row>
    <row r="17725" spans="3:4" x14ac:dyDescent="0.2">
      <c r="C17725" s="88">
        <v>0.88134999999999997</v>
      </c>
      <c r="D17725" s="88">
        <v>17668.946076371627</v>
      </c>
    </row>
    <row r="17726" spans="3:4" x14ac:dyDescent="0.2">
      <c r="C17726" s="88">
        <v>0.88139999999999996</v>
      </c>
      <c r="D17726" s="88">
        <v>17669.018206833956</v>
      </c>
    </row>
    <row r="17727" spans="3:4" x14ac:dyDescent="0.2">
      <c r="C17727" s="88">
        <v>0.88144999999999996</v>
      </c>
      <c r="D17727" s="88">
        <v>17669.065111155218</v>
      </c>
    </row>
    <row r="17728" spans="3:4" x14ac:dyDescent="0.2">
      <c r="C17728" s="88">
        <v>0.88149999999999995</v>
      </c>
      <c r="D17728" s="88">
        <v>17669.297172901246</v>
      </c>
    </row>
    <row r="17729" spans="3:4" x14ac:dyDescent="0.2">
      <c r="C17729" s="88">
        <v>0.88154999999999994</v>
      </c>
      <c r="D17729" s="88">
        <v>17669.377125629133</v>
      </c>
    </row>
    <row r="17730" spans="3:4" x14ac:dyDescent="0.2">
      <c r="C17730" s="88">
        <v>0.88160000000000005</v>
      </c>
      <c r="D17730" s="88">
        <v>17670.029354131901</v>
      </c>
    </row>
    <row r="17731" spans="3:4" x14ac:dyDescent="0.2">
      <c r="C17731" s="88">
        <v>0.88165000000000004</v>
      </c>
      <c r="D17731" s="88">
        <v>17671.14950740982</v>
      </c>
    </row>
    <row r="17732" spans="3:4" x14ac:dyDescent="0.2">
      <c r="C17732" s="88">
        <v>0.88170000000000004</v>
      </c>
      <c r="D17732" s="88">
        <v>17671.489674362925</v>
      </c>
    </row>
    <row r="17733" spans="3:4" x14ac:dyDescent="0.2">
      <c r="C17733" s="88">
        <v>0.88175000000000003</v>
      </c>
      <c r="D17733" s="88">
        <v>17671.763426684676</v>
      </c>
    </row>
    <row r="17734" spans="3:4" x14ac:dyDescent="0.2">
      <c r="C17734" s="88">
        <v>0.88180000000000003</v>
      </c>
      <c r="D17734" s="88">
        <v>17671.970753723705</v>
      </c>
    </row>
    <row r="17735" spans="3:4" x14ac:dyDescent="0.2">
      <c r="C17735" s="88">
        <v>0.88185000000000002</v>
      </c>
      <c r="D17735" s="88">
        <v>17672.858396284868</v>
      </c>
    </row>
    <row r="17736" spans="3:4" x14ac:dyDescent="0.2">
      <c r="C17736" s="88">
        <v>0.88190000000000002</v>
      </c>
      <c r="D17736" s="88">
        <v>17673.515687685467</v>
      </c>
    </row>
    <row r="17737" spans="3:4" x14ac:dyDescent="0.2">
      <c r="C17737" s="88">
        <v>0.88195000000000001</v>
      </c>
      <c r="D17737" s="88">
        <v>17673.732627226625</v>
      </c>
    </row>
    <row r="17738" spans="3:4" x14ac:dyDescent="0.2">
      <c r="C17738" s="88">
        <v>0.88200000000000001</v>
      </c>
      <c r="D17738" s="88">
        <v>17673.882830945127</v>
      </c>
    </row>
    <row r="17739" spans="3:4" x14ac:dyDescent="0.2">
      <c r="C17739" s="88">
        <v>0.88205</v>
      </c>
      <c r="D17739" s="88">
        <v>17674.912106521464</v>
      </c>
    </row>
    <row r="17740" spans="3:4" x14ac:dyDescent="0.2">
      <c r="C17740" s="88">
        <v>0.8821</v>
      </c>
      <c r="D17740" s="88">
        <v>17675.061170555735</v>
      </c>
    </row>
    <row r="17741" spans="3:4" x14ac:dyDescent="0.2">
      <c r="C17741" s="88">
        <v>0.88214999999999999</v>
      </c>
      <c r="D17741" s="88">
        <v>17675.499744916564</v>
      </c>
    </row>
    <row r="17742" spans="3:4" x14ac:dyDescent="0.2">
      <c r="C17742" s="88">
        <v>0.88219999999999998</v>
      </c>
      <c r="D17742" s="88">
        <v>17676.331516119335</v>
      </c>
    </row>
    <row r="17743" spans="3:4" x14ac:dyDescent="0.2">
      <c r="C17743" s="88">
        <v>0.88224999999999998</v>
      </c>
      <c r="D17743" s="88">
        <v>17676.810703099633</v>
      </c>
    </row>
    <row r="17744" spans="3:4" x14ac:dyDescent="0.2">
      <c r="C17744" s="88">
        <v>0.88229999999999997</v>
      </c>
      <c r="D17744" s="88">
        <v>17677.228734424734</v>
      </c>
    </row>
    <row r="17745" spans="3:4" x14ac:dyDescent="0.2">
      <c r="C17745" s="88">
        <v>0.88234999999999997</v>
      </c>
      <c r="D17745" s="88">
        <v>17677.404840916886</v>
      </c>
    </row>
    <row r="17746" spans="3:4" x14ac:dyDescent="0.2">
      <c r="C17746" s="88">
        <v>0.88239999999999996</v>
      </c>
      <c r="D17746" s="88">
        <v>17677.492024425352</v>
      </c>
    </row>
    <row r="17747" spans="3:4" x14ac:dyDescent="0.2">
      <c r="C17747" s="88">
        <v>0.88244999999999996</v>
      </c>
      <c r="D17747" s="88">
        <v>17677.704897996573</v>
      </c>
    </row>
    <row r="17748" spans="3:4" x14ac:dyDescent="0.2">
      <c r="C17748" s="88">
        <v>0.88249999999999995</v>
      </c>
      <c r="D17748" s="88">
        <v>17677.805027039445</v>
      </c>
    </row>
    <row r="17749" spans="3:4" x14ac:dyDescent="0.2">
      <c r="C17749" s="88">
        <v>0.88254999999999995</v>
      </c>
      <c r="D17749" s="88">
        <v>17678.296095808091</v>
      </c>
    </row>
    <row r="17750" spans="3:4" x14ac:dyDescent="0.2">
      <c r="C17750" s="88">
        <v>0.88260000000000005</v>
      </c>
      <c r="D17750" s="88">
        <v>17678.499330118473</v>
      </c>
    </row>
    <row r="17751" spans="3:4" x14ac:dyDescent="0.2">
      <c r="C17751" s="88">
        <v>0.88265000000000005</v>
      </c>
      <c r="D17751" s="88">
        <v>17678.616576226486</v>
      </c>
    </row>
    <row r="17752" spans="3:4" x14ac:dyDescent="0.2">
      <c r="C17752" s="88">
        <v>0.88270000000000004</v>
      </c>
      <c r="D17752" s="88">
        <v>17678.858358706078</v>
      </c>
    </row>
    <row r="17753" spans="3:4" x14ac:dyDescent="0.2">
      <c r="C17753" s="88">
        <v>0.88275000000000003</v>
      </c>
      <c r="D17753" s="88">
        <v>17679.0558961229</v>
      </c>
    </row>
    <row r="17754" spans="3:4" x14ac:dyDescent="0.2">
      <c r="C17754" s="88">
        <v>0.88280000000000003</v>
      </c>
      <c r="D17754" s="88">
        <v>17679.183383384043</v>
      </c>
    </row>
    <row r="17755" spans="3:4" x14ac:dyDescent="0.2">
      <c r="C17755" s="88">
        <v>0.88285000000000002</v>
      </c>
      <c r="D17755" s="88">
        <v>17679.443943953222</v>
      </c>
    </row>
    <row r="17756" spans="3:4" x14ac:dyDescent="0.2">
      <c r="C17756" s="88">
        <v>0.88290000000000002</v>
      </c>
      <c r="D17756" s="88">
        <v>17679.776007216042</v>
      </c>
    </row>
    <row r="17757" spans="3:4" x14ac:dyDescent="0.2">
      <c r="C17757" s="88">
        <v>0.88295000000000001</v>
      </c>
      <c r="D17757" s="88">
        <v>17679.92733477792</v>
      </c>
    </row>
    <row r="17758" spans="3:4" x14ac:dyDescent="0.2">
      <c r="C17758" s="88">
        <v>0.88300000000000001</v>
      </c>
      <c r="D17758" s="88">
        <v>17680.296574027394</v>
      </c>
    </row>
    <row r="17759" spans="3:4" x14ac:dyDescent="0.2">
      <c r="C17759" s="88">
        <v>0.88305</v>
      </c>
      <c r="D17759" s="88">
        <v>17680.495831553977</v>
      </c>
    </row>
    <row r="17760" spans="3:4" x14ac:dyDescent="0.2">
      <c r="C17760" s="88">
        <v>0.8831</v>
      </c>
      <c r="D17760" s="88">
        <v>17680.517480675797</v>
      </c>
    </row>
    <row r="17761" spans="3:4" x14ac:dyDescent="0.2">
      <c r="C17761" s="88">
        <v>0.88314999999999999</v>
      </c>
      <c r="D17761" s="88">
        <v>17680.661786912882</v>
      </c>
    </row>
    <row r="17762" spans="3:4" x14ac:dyDescent="0.2">
      <c r="C17762" s="88">
        <v>0.88319999999999999</v>
      </c>
      <c r="D17762" s="88">
        <v>17681.502772128173</v>
      </c>
    </row>
    <row r="17763" spans="3:4" x14ac:dyDescent="0.2">
      <c r="C17763" s="88">
        <v>0.88324999999999998</v>
      </c>
      <c r="D17763" s="88">
        <v>17682.036339820756</v>
      </c>
    </row>
    <row r="17764" spans="3:4" x14ac:dyDescent="0.2">
      <c r="C17764" s="88">
        <v>0.88329999999999997</v>
      </c>
      <c r="D17764" s="88">
        <v>17682.760422141371</v>
      </c>
    </row>
    <row r="17765" spans="3:4" x14ac:dyDescent="0.2">
      <c r="C17765" s="88">
        <v>0.88334999999999997</v>
      </c>
      <c r="D17765" s="88">
        <v>17683.266553273381</v>
      </c>
    </row>
    <row r="17766" spans="3:4" x14ac:dyDescent="0.2">
      <c r="C17766" s="88">
        <v>0.88339999999999996</v>
      </c>
      <c r="D17766" s="88">
        <v>17683.467114575553</v>
      </c>
    </row>
    <row r="17767" spans="3:4" x14ac:dyDescent="0.2">
      <c r="C17767" s="88">
        <v>0.88344999999999996</v>
      </c>
      <c r="D17767" s="88">
        <v>17683.990301376405</v>
      </c>
    </row>
    <row r="17768" spans="3:4" x14ac:dyDescent="0.2">
      <c r="C17768" s="88">
        <v>0.88349999999999995</v>
      </c>
      <c r="D17768" s="88">
        <v>17684.070225621123</v>
      </c>
    </row>
    <row r="17769" spans="3:4" x14ac:dyDescent="0.2">
      <c r="C17769" s="88">
        <v>0.88354999999999995</v>
      </c>
      <c r="D17769" s="88">
        <v>17684.500961037596</v>
      </c>
    </row>
    <row r="17770" spans="3:4" x14ac:dyDescent="0.2">
      <c r="C17770" s="88">
        <v>0.88360000000000005</v>
      </c>
      <c r="D17770" s="88">
        <v>17684.643729522595</v>
      </c>
    </row>
    <row r="17771" spans="3:4" x14ac:dyDescent="0.2">
      <c r="C17771" s="88">
        <v>0.88365000000000005</v>
      </c>
      <c r="D17771" s="88">
        <v>17685.490148293014</v>
      </c>
    </row>
    <row r="17772" spans="3:4" x14ac:dyDescent="0.2">
      <c r="C17772" s="88">
        <v>0.88370000000000004</v>
      </c>
      <c r="D17772" s="88">
        <v>17685.58355139479</v>
      </c>
    </row>
    <row r="17773" spans="3:4" x14ac:dyDescent="0.2">
      <c r="C17773" s="88">
        <v>0.88375000000000004</v>
      </c>
      <c r="D17773" s="88">
        <v>17685.77651399434</v>
      </c>
    </row>
    <row r="17774" spans="3:4" x14ac:dyDescent="0.2">
      <c r="C17774" s="88">
        <v>0.88380000000000003</v>
      </c>
      <c r="D17774" s="88">
        <v>17685.850990311043</v>
      </c>
    </row>
    <row r="17775" spans="3:4" x14ac:dyDescent="0.2">
      <c r="C17775" s="88">
        <v>0.88385000000000002</v>
      </c>
      <c r="D17775" s="88">
        <v>17686.739802088872</v>
      </c>
    </row>
    <row r="17776" spans="3:4" x14ac:dyDescent="0.2">
      <c r="C17776" s="88">
        <v>0.88390000000000002</v>
      </c>
      <c r="D17776" s="88">
        <v>17686.910168728435</v>
      </c>
    </row>
    <row r="17777" spans="3:4" x14ac:dyDescent="0.2">
      <c r="C17777" s="88">
        <v>0.88395000000000001</v>
      </c>
      <c r="D17777" s="88">
        <v>17687.407192721599</v>
      </c>
    </row>
    <row r="17778" spans="3:4" x14ac:dyDescent="0.2">
      <c r="C17778" s="88">
        <v>0.88400000000000001</v>
      </c>
      <c r="D17778" s="88">
        <v>17687.929094664534</v>
      </c>
    </row>
    <row r="17779" spans="3:4" x14ac:dyDescent="0.2">
      <c r="C17779" s="88">
        <v>0.88405</v>
      </c>
      <c r="D17779" s="88">
        <v>17688.026580919497</v>
      </c>
    </row>
    <row r="17780" spans="3:4" x14ac:dyDescent="0.2">
      <c r="C17780" s="88">
        <v>0.8841</v>
      </c>
      <c r="D17780" s="88">
        <v>17688.372600727413</v>
      </c>
    </row>
    <row r="17781" spans="3:4" x14ac:dyDescent="0.2">
      <c r="C17781" s="88">
        <v>0.88414999999999999</v>
      </c>
      <c r="D17781" s="88">
        <v>17689.538993827999</v>
      </c>
    </row>
    <row r="17782" spans="3:4" x14ac:dyDescent="0.2">
      <c r="C17782" s="88">
        <v>0.88419999999999999</v>
      </c>
      <c r="D17782" s="88">
        <v>17689.897386415512</v>
      </c>
    </row>
    <row r="17783" spans="3:4" x14ac:dyDescent="0.2">
      <c r="C17783" s="88">
        <v>0.88424999999999998</v>
      </c>
      <c r="D17783" s="88">
        <v>17690.012455633783</v>
      </c>
    </row>
    <row r="17784" spans="3:4" x14ac:dyDescent="0.2">
      <c r="C17784" s="88">
        <v>0.88429999999999997</v>
      </c>
      <c r="D17784" s="88">
        <v>17690.085546347917</v>
      </c>
    </row>
    <row r="17785" spans="3:4" x14ac:dyDescent="0.2">
      <c r="C17785" s="88">
        <v>0.88434999999999997</v>
      </c>
      <c r="D17785" s="88">
        <v>17690.123843707857</v>
      </c>
    </row>
    <row r="17786" spans="3:4" x14ac:dyDescent="0.2">
      <c r="C17786" s="88">
        <v>0.88439999999999996</v>
      </c>
      <c r="D17786" s="88">
        <v>17690.575729811651</v>
      </c>
    </row>
    <row r="17787" spans="3:4" x14ac:dyDescent="0.2">
      <c r="C17787" s="88">
        <v>0.88444999999999996</v>
      </c>
      <c r="D17787" s="88">
        <v>17691.33269269425</v>
      </c>
    </row>
    <row r="17788" spans="3:4" x14ac:dyDescent="0.2">
      <c r="C17788" s="88">
        <v>0.88449999999999995</v>
      </c>
      <c r="D17788" s="88">
        <v>17692.184415528704</v>
      </c>
    </row>
    <row r="17789" spans="3:4" x14ac:dyDescent="0.2">
      <c r="C17789" s="88">
        <v>0.88454999999999995</v>
      </c>
      <c r="D17789" s="88">
        <v>17692.379455370501</v>
      </c>
    </row>
    <row r="17790" spans="3:4" x14ac:dyDescent="0.2">
      <c r="C17790" s="88">
        <v>0.88460000000000005</v>
      </c>
      <c r="D17790" s="88">
        <v>17692.481482000367</v>
      </c>
    </row>
    <row r="17791" spans="3:4" x14ac:dyDescent="0.2">
      <c r="C17791" s="88">
        <v>0.88465000000000005</v>
      </c>
      <c r="D17791" s="88">
        <v>17692.499358824414</v>
      </c>
    </row>
    <row r="17792" spans="3:4" x14ac:dyDescent="0.2">
      <c r="C17792" s="88">
        <v>0.88470000000000004</v>
      </c>
      <c r="D17792" s="88">
        <v>17693.083047666296</v>
      </c>
    </row>
    <row r="17793" spans="3:4" x14ac:dyDescent="0.2">
      <c r="C17793" s="88">
        <v>0.88475000000000004</v>
      </c>
      <c r="D17793" s="88">
        <v>17693.125577473875</v>
      </c>
    </row>
    <row r="17794" spans="3:4" x14ac:dyDescent="0.2">
      <c r="C17794" s="88">
        <v>0.88480000000000003</v>
      </c>
      <c r="D17794" s="88">
        <v>17693.615260266226</v>
      </c>
    </row>
    <row r="17795" spans="3:4" x14ac:dyDescent="0.2">
      <c r="C17795" s="88">
        <v>0.88485000000000003</v>
      </c>
      <c r="D17795" s="88">
        <v>17694.318343730472</v>
      </c>
    </row>
    <row r="17796" spans="3:4" x14ac:dyDescent="0.2">
      <c r="C17796" s="88">
        <v>0.88490000000000002</v>
      </c>
      <c r="D17796" s="88">
        <v>17694.920089135896</v>
      </c>
    </row>
    <row r="17797" spans="3:4" x14ac:dyDescent="0.2">
      <c r="C17797" s="88">
        <v>0.88495000000000001</v>
      </c>
      <c r="D17797" s="88">
        <v>17695.176304949229</v>
      </c>
    </row>
    <row r="17798" spans="3:4" x14ac:dyDescent="0.2">
      <c r="C17798" s="88">
        <v>0.88500000000000001</v>
      </c>
      <c r="D17798" s="88">
        <v>17695.353276066664</v>
      </c>
    </row>
    <row r="17799" spans="3:4" x14ac:dyDescent="0.2">
      <c r="C17799" s="88">
        <v>0.88505</v>
      </c>
      <c r="D17799" s="88">
        <v>17695.364485677048</v>
      </c>
    </row>
    <row r="17800" spans="3:4" x14ac:dyDescent="0.2">
      <c r="C17800" s="88">
        <v>0.8851</v>
      </c>
      <c r="D17800" s="88">
        <v>17695.717119327906</v>
      </c>
    </row>
    <row r="17801" spans="3:4" x14ac:dyDescent="0.2">
      <c r="C17801" s="88">
        <v>0.88514999999999999</v>
      </c>
      <c r="D17801" s="88">
        <v>17696.159999703494</v>
      </c>
    </row>
    <row r="17802" spans="3:4" x14ac:dyDescent="0.2">
      <c r="C17802" s="88">
        <v>0.88519999999999999</v>
      </c>
      <c r="D17802" s="88">
        <v>17696.597224824684</v>
      </c>
    </row>
    <row r="17803" spans="3:4" x14ac:dyDescent="0.2">
      <c r="C17803" s="88">
        <v>0.88524999999999998</v>
      </c>
      <c r="D17803" s="88">
        <v>17697.181914579509</v>
      </c>
    </row>
    <row r="17804" spans="3:4" x14ac:dyDescent="0.2">
      <c r="C17804" s="88">
        <v>0.88529999999999998</v>
      </c>
      <c r="D17804" s="88">
        <v>17698.265607602276</v>
      </c>
    </row>
    <row r="17805" spans="3:4" x14ac:dyDescent="0.2">
      <c r="C17805" s="88">
        <v>0.88534999999999997</v>
      </c>
      <c r="D17805" s="88">
        <v>17698.890648742072</v>
      </c>
    </row>
    <row r="17806" spans="3:4" x14ac:dyDescent="0.2">
      <c r="C17806" s="88">
        <v>0.88539999999999996</v>
      </c>
      <c r="D17806" s="88">
        <v>17699.148532918989</v>
      </c>
    </row>
    <row r="17807" spans="3:4" x14ac:dyDescent="0.2">
      <c r="C17807" s="88">
        <v>0.88544999999999996</v>
      </c>
      <c r="D17807" s="88">
        <v>17699.522199851439</v>
      </c>
    </row>
    <row r="17808" spans="3:4" x14ac:dyDescent="0.2">
      <c r="C17808" s="88">
        <v>0.88549999999999995</v>
      </c>
      <c r="D17808" s="88">
        <v>17699.876685082265</v>
      </c>
    </row>
    <row r="17809" spans="3:4" x14ac:dyDescent="0.2">
      <c r="C17809" s="88">
        <v>0.88554999999999995</v>
      </c>
      <c r="D17809" s="88">
        <v>17699.910790918519</v>
      </c>
    </row>
    <row r="17810" spans="3:4" x14ac:dyDescent="0.2">
      <c r="C17810" s="88">
        <v>0.88560000000000005</v>
      </c>
      <c r="D17810" s="88">
        <v>17700.283735840901</v>
      </c>
    </row>
    <row r="17811" spans="3:4" x14ac:dyDescent="0.2">
      <c r="C17811" s="88">
        <v>0.88565000000000005</v>
      </c>
      <c r="D17811" s="88">
        <v>17700.463555483992</v>
      </c>
    </row>
    <row r="17812" spans="3:4" x14ac:dyDescent="0.2">
      <c r="C17812" s="88">
        <v>0.88570000000000004</v>
      </c>
      <c r="D17812" s="88">
        <v>17700.641839322114</v>
      </c>
    </row>
    <row r="17813" spans="3:4" x14ac:dyDescent="0.2">
      <c r="C17813" s="88">
        <v>0.88575000000000004</v>
      </c>
      <c r="D17813" s="88">
        <v>17701.332951712335</v>
      </c>
    </row>
    <row r="17814" spans="3:4" x14ac:dyDescent="0.2">
      <c r="C17814" s="88">
        <v>0.88580000000000003</v>
      </c>
      <c r="D17814" s="88">
        <v>17701.607228482724</v>
      </c>
    </row>
    <row r="17815" spans="3:4" x14ac:dyDescent="0.2">
      <c r="C17815" s="88">
        <v>0.88585000000000003</v>
      </c>
      <c r="D17815" s="88">
        <v>17701.725136400957</v>
      </c>
    </row>
    <row r="17816" spans="3:4" x14ac:dyDescent="0.2">
      <c r="C17816" s="88">
        <v>0.88590000000000002</v>
      </c>
      <c r="D17816" s="88">
        <v>17702.165561501177</v>
      </c>
    </row>
    <row r="17817" spans="3:4" x14ac:dyDescent="0.2">
      <c r="C17817" s="88">
        <v>0.88595000000000002</v>
      </c>
      <c r="D17817" s="88">
        <v>17702.247342850016</v>
      </c>
    </row>
    <row r="17818" spans="3:4" x14ac:dyDescent="0.2">
      <c r="C17818" s="88">
        <v>0.88600000000000001</v>
      </c>
      <c r="D17818" s="88">
        <v>17702.39430387623</v>
      </c>
    </row>
    <row r="17819" spans="3:4" x14ac:dyDescent="0.2">
      <c r="C17819" s="88">
        <v>0.88605</v>
      </c>
      <c r="D17819" s="88">
        <v>17702.482556671668</v>
      </c>
    </row>
    <row r="17820" spans="3:4" x14ac:dyDescent="0.2">
      <c r="C17820" s="88">
        <v>0.8861</v>
      </c>
      <c r="D17820" s="88">
        <v>17702.482685031035</v>
      </c>
    </row>
    <row r="17821" spans="3:4" x14ac:dyDescent="0.2">
      <c r="C17821" s="88">
        <v>0.88614999999999999</v>
      </c>
      <c r="D17821" s="88">
        <v>17702.773562495218</v>
      </c>
    </row>
    <row r="17822" spans="3:4" x14ac:dyDescent="0.2">
      <c r="C17822" s="88">
        <v>0.88619999999999999</v>
      </c>
      <c r="D17822" s="88">
        <v>17703.364803223496</v>
      </c>
    </row>
    <row r="17823" spans="3:4" x14ac:dyDescent="0.2">
      <c r="C17823" s="88">
        <v>0.88624999999999998</v>
      </c>
      <c r="D17823" s="88">
        <v>17704.203063180852</v>
      </c>
    </row>
    <row r="17824" spans="3:4" x14ac:dyDescent="0.2">
      <c r="C17824" s="88">
        <v>0.88629999999999998</v>
      </c>
      <c r="D17824" s="88">
        <v>17704.226146670171</v>
      </c>
    </row>
    <row r="17825" spans="3:4" x14ac:dyDescent="0.2">
      <c r="C17825" s="88">
        <v>0.88634999999999997</v>
      </c>
      <c r="D17825" s="88">
        <v>17704.342567794047</v>
      </c>
    </row>
    <row r="17826" spans="3:4" x14ac:dyDescent="0.2">
      <c r="C17826" s="88">
        <v>0.88639999999999997</v>
      </c>
      <c r="D17826" s="88">
        <v>17704.580252223732</v>
      </c>
    </row>
    <row r="17827" spans="3:4" x14ac:dyDescent="0.2">
      <c r="C17827" s="88">
        <v>0.88644999999999996</v>
      </c>
      <c r="D17827" s="88">
        <v>17704.963168973431</v>
      </c>
    </row>
    <row r="17828" spans="3:4" x14ac:dyDescent="0.2">
      <c r="C17828" s="88">
        <v>0.88649999999999995</v>
      </c>
      <c r="D17828" s="88">
        <v>17705.237095372173</v>
      </c>
    </row>
    <row r="17829" spans="3:4" x14ac:dyDescent="0.2">
      <c r="C17829" s="88">
        <v>0.88654999999999995</v>
      </c>
      <c r="D17829" s="88">
        <v>17707.301545856022</v>
      </c>
    </row>
    <row r="17830" spans="3:4" x14ac:dyDescent="0.2">
      <c r="C17830" s="88">
        <v>0.88660000000000005</v>
      </c>
      <c r="D17830" s="88">
        <v>17708.553713738547</v>
      </c>
    </row>
    <row r="17831" spans="3:4" x14ac:dyDescent="0.2">
      <c r="C17831" s="88">
        <v>0.88665000000000005</v>
      </c>
      <c r="D17831" s="88">
        <v>17708.916477466988</v>
      </c>
    </row>
    <row r="17832" spans="3:4" x14ac:dyDescent="0.2">
      <c r="C17832" s="88">
        <v>0.88670000000000004</v>
      </c>
      <c r="D17832" s="88">
        <v>17708.990770986053</v>
      </c>
    </row>
    <row r="17833" spans="3:4" x14ac:dyDescent="0.2">
      <c r="C17833" s="88">
        <v>0.88675000000000004</v>
      </c>
      <c r="D17833" s="88">
        <v>17709.400220985684</v>
      </c>
    </row>
    <row r="17834" spans="3:4" x14ac:dyDescent="0.2">
      <c r="C17834" s="88">
        <v>0.88680000000000003</v>
      </c>
      <c r="D17834" s="88">
        <v>17709.414694935371</v>
      </c>
    </row>
    <row r="17835" spans="3:4" x14ac:dyDescent="0.2">
      <c r="C17835" s="88">
        <v>0.88685000000000003</v>
      </c>
      <c r="D17835" s="88">
        <v>17709.504610021999</v>
      </c>
    </row>
    <row r="17836" spans="3:4" x14ac:dyDescent="0.2">
      <c r="C17836" s="88">
        <v>0.88690000000000002</v>
      </c>
      <c r="D17836" s="88">
        <v>17709.523854623298</v>
      </c>
    </row>
    <row r="17837" spans="3:4" x14ac:dyDescent="0.2">
      <c r="C17837" s="88">
        <v>0.88695000000000002</v>
      </c>
      <c r="D17837" s="88">
        <v>17709.873297666956</v>
      </c>
    </row>
    <row r="17838" spans="3:4" x14ac:dyDescent="0.2">
      <c r="C17838" s="88">
        <v>0.88700000000000001</v>
      </c>
      <c r="D17838" s="88">
        <v>17710.133506108265</v>
      </c>
    </row>
    <row r="17839" spans="3:4" x14ac:dyDescent="0.2">
      <c r="C17839" s="88">
        <v>0.88705000000000001</v>
      </c>
      <c r="D17839" s="88">
        <v>17710.239515653113</v>
      </c>
    </row>
    <row r="17840" spans="3:4" x14ac:dyDescent="0.2">
      <c r="C17840" s="88">
        <v>0.8871</v>
      </c>
      <c r="D17840" s="88">
        <v>17710.509506318755</v>
      </c>
    </row>
    <row r="17841" spans="3:4" x14ac:dyDescent="0.2">
      <c r="C17841" s="88">
        <v>0.88714999999999999</v>
      </c>
      <c r="D17841" s="88">
        <v>17710.925716869227</v>
      </c>
    </row>
    <row r="17842" spans="3:4" x14ac:dyDescent="0.2">
      <c r="C17842" s="88">
        <v>0.88719999999999999</v>
      </c>
      <c r="D17842" s="88">
        <v>17711.043266421599</v>
      </c>
    </row>
    <row r="17843" spans="3:4" x14ac:dyDescent="0.2">
      <c r="C17843" s="88">
        <v>0.88724999999999998</v>
      </c>
      <c r="D17843" s="88">
        <v>17711.567183382886</v>
      </c>
    </row>
    <row r="17844" spans="3:4" x14ac:dyDescent="0.2">
      <c r="C17844" s="88">
        <v>0.88729999999999998</v>
      </c>
      <c r="D17844" s="88">
        <v>17711.716946459499</v>
      </c>
    </row>
    <row r="17845" spans="3:4" x14ac:dyDescent="0.2">
      <c r="C17845" s="88">
        <v>0.88734999999999997</v>
      </c>
      <c r="D17845" s="88">
        <v>17712.091465590212</v>
      </c>
    </row>
    <row r="17846" spans="3:4" x14ac:dyDescent="0.2">
      <c r="C17846" s="88">
        <v>0.88739999999999997</v>
      </c>
      <c r="D17846" s="88">
        <v>17712.195321415787</v>
      </c>
    </row>
    <row r="17847" spans="3:4" x14ac:dyDescent="0.2">
      <c r="C17847" s="88">
        <v>0.88744999999999996</v>
      </c>
      <c r="D17847" s="88">
        <v>17713.076141072863</v>
      </c>
    </row>
    <row r="17848" spans="3:4" x14ac:dyDescent="0.2">
      <c r="C17848" s="88">
        <v>0.88749999999999996</v>
      </c>
      <c r="D17848" s="88">
        <v>17713.105825841772</v>
      </c>
    </row>
    <row r="17849" spans="3:4" x14ac:dyDescent="0.2">
      <c r="C17849" s="88">
        <v>0.88754999999999995</v>
      </c>
      <c r="D17849" s="88">
        <v>17713.245906039843</v>
      </c>
    </row>
    <row r="17850" spans="3:4" x14ac:dyDescent="0.2">
      <c r="C17850" s="88">
        <v>0.88759999999999994</v>
      </c>
      <c r="D17850" s="88">
        <v>17713.338895773169</v>
      </c>
    </row>
    <row r="17851" spans="3:4" x14ac:dyDescent="0.2">
      <c r="C17851" s="88">
        <v>0.88765000000000005</v>
      </c>
      <c r="D17851" s="88">
        <v>17715.328744124061</v>
      </c>
    </row>
    <row r="17852" spans="3:4" x14ac:dyDescent="0.2">
      <c r="C17852" s="88">
        <v>0.88770000000000004</v>
      </c>
      <c r="D17852" s="88">
        <v>17715.331512793749</v>
      </c>
    </row>
    <row r="17853" spans="3:4" x14ac:dyDescent="0.2">
      <c r="C17853" s="88">
        <v>0.88775000000000004</v>
      </c>
      <c r="D17853" s="88">
        <v>17715.461736301346</v>
      </c>
    </row>
    <row r="17854" spans="3:4" x14ac:dyDescent="0.2">
      <c r="C17854" s="88">
        <v>0.88780000000000003</v>
      </c>
      <c r="D17854" s="88">
        <v>17715.870902972852</v>
      </c>
    </row>
    <row r="17855" spans="3:4" x14ac:dyDescent="0.2">
      <c r="C17855" s="88">
        <v>0.88785000000000003</v>
      </c>
      <c r="D17855" s="88">
        <v>17716.262245894839</v>
      </c>
    </row>
    <row r="17856" spans="3:4" x14ac:dyDescent="0.2">
      <c r="C17856" s="88">
        <v>0.88790000000000002</v>
      </c>
      <c r="D17856" s="88">
        <v>17716.444243393249</v>
      </c>
    </row>
    <row r="17857" spans="3:4" x14ac:dyDescent="0.2">
      <c r="C17857" s="88">
        <v>0.88795000000000002</v>
      </c>
      <c r="D17857" s="88">
        <v>17716.48119844386</v>
      </c>
    </row>
    <row r="17858" spans="3:4" x14ac:dyDescent="0.2">
      <c r="C17858" s="88">
        <v>0.88800000000000001</v>
      </c>
      <c r="D17858" s="88">
        <v>17716.755018631367</v>
      </c>
    </row>
    <row r="17859" spans="3:4" x14ac:dyDescent="0.2">
      <c r="C17859" s="88">
        <v>0.88805000000000001</v>
      </c>
      <c r="D17859" s="88">
        <v>17716.797010165712</v>
      </c>
    </row>
    <row r="17860" spans="3:4" x14ac:dyDescent="0.2">
      <c r="C17860" s="88">
        <v>0.8881</v>
      </c>
      <c r="D17860" s="88">
        <v>17716.952640685719</v>
      </c>
    </row>
    <row r="17861" spans="3:4" x14ac:dyDescent="0.2">
      <c r="C17861" s="88">
        <v>0.88815</v>
      </c>
      <c r="D17861" s="88">
        <v>17716.97321620306</v>
      </c>
    </row>
    <row r="17862" spans="3:4" x14ac:dyDescent="0.2">
      <c r="C17862" s="88">
        <v>0.88819999999999999</v>
      </c>
      <c r="D17862" s="88">
        <v>17717.070177583308</v>
      </c>
    </row>
    <row r="17863" spans="3:4" x14ac:dyDescent="0.2">
      <c r="C17863" s="88">
        <v>0.88824999999999998</v>
      </c>
      <c r="D17863" s="88">
        <v>17717.822051974788</v>
      </c>
    </row>
    <row r="17864" spans="3:4" x14ac:dyDescent="0.2">
      <c r="C17864" s="88">
        <v>0.88829999999999998</v>
      </c>
      <c r="D17864" s="88">
        <v>17718.031982156081</v>
      </c>
    </row>
    <row r="17865" spans="3:4" x14ac:dyDescent="0.2">
      <c r="C17865" s="88">
        <v>0.88834999999999997</v>
      </c>
      <c r="D17865" s="88">
        <v>17718.127441892109</v>
      </c>
    </row>
    <row r="17866" spans="3:4" x14ac:dyDescent="0.2">
      <c r="C17866" s="88">
        <v>0.88839999999999997</v>
      </c>
      <c r="D17866" s="88">
        <v>17718.549987764887</v>
      </c>
    </row>
    <row r="17867" spans="3:4" x14ac:dyDescent="0.2">
      <c r="C17867" s="88">
        <v>0.88844999999999996</v>
      </c>
      <c r="D17867" s="88">
        <v>17718.628312133867</v>
      </c>
    </row>
    <row r="17868" spans="3:4" x14ac:dyDescent="0.2">
      <c r="C17868" s="88">
        <v>0.88849999999999996</v>
      </c>
      <c r="D17868" s="88">
        <v>17718.823726447572</v>
      </c>
    </row>
    <row r="17869" spans="3:4" x14ac:dyDescent="0.2">
      <c r="C17869" s="88">
        <v>0.88854999999999995</v>
      </c>
      <c r="D17869" s="88">
        <v>17719.237383971878</v>
      </c>
    </row>
    <row r="17870" spans="3:4" x14ac:dyDescent="0.2">
      <c r="C17870" s="88">
        <v>0.88859999999999995</v>
      </c>
      <c r="D17870" s="88">
        <v>17719.465486236481</v>
      </c>
    </row>
    <row r="17871" spans="3:4" x14ac:dyDescent="0.2">
      <c r="C17871" s="88">
        <v>0.88865000000000005</v>
      </c>
      <c r="D17871" s="88">
        <v>17719.584705363148</v>
      </c>
    </row>
    <row r="17872" spans="3:4" x14ac:dyDescent="0.2">
      <c r="C17872" s="88">
        <v>0.88870000000000005</v>
      </c>
      <c r="D17872" s="88">
        <v>17719.632045021539</v>
      </c>
    </row>
    <row r="17873" spans="3:4" x14ac:dyDescent="0.2">
      <c r="C17873" s="88">
        <v>0.88875000000000004</v>
      </c>
      <c r="D17873" s="88">
        <v>17721.158757739304</v>
      </c>
    </row>
    <row r="17874" spans="3:4" x14ac:dyDescent="0.2">
      <c r="C17874" s="88">
        <v>0.88880000000000003</v>
      </c>
      <c r="D17874" s="88">
        <v>17721.586918677967</v>
      </c>
    </row>
    <row r="17875" spans="3:4" x14ac:dyDescent="0.2">
      <c r="C17875" s="88">
        <v>0.88885000000000003</v>
      </c>
      <c r="D17875" s="88">
        <v>17722.39798489727</v>
      </c>
    </row>
    <row r="17876" spans="3:4" x14ac:dyDescent="0.2">
      <c r="C17876" s="88">
        <v>0.88890000000000002</v>
      </c>
      <c r="D17876" s="88">
        <v>17722.577316310628</v>
      </c>
    </row>
    <row r="17877" spans="3:4" x14ac:dyDescent="0.2">
      <c r="C17877" s="88">
        <v>0.88895000000000002</v>
      </c>
      <c r="D17877" s="88">
        <v>17722.718426673604</v>
      </c>
    </row>
    <row r="17878" spans="3:4" x14ac:dyDescent="0.2">
      <c r="C17878" s="88">
        <v>0.88900000000000001</v>
      </c>
      <c r="D17878" s="88">
        <v>17723.050165915301</v>
      </c>
    </row>
    <row r="17879" spans="3:4" x14ac:dyDescent="0.2">
      <c r="C17879" s="88">
        <v>0.88905000000000001</v>
      </c>
      <c r="D17879" s="88">
        <v>17723.097356215243</v>
      </c>
    </row>
    <row r="17880" spans="3:4" x14ac:dyDescent="0.2">
      <c r="C17880" s="88">
        <v>0.8891</v>
      </c>
      <c r="D17880" s="88">
        <v>17723.106363433377</v>
      </c>
    </row>
    <row r="17881" spans="3:4" x14ac:dyDescent="0.2">
      <c r="C17881" s="88">
        <v>0.88915</v>
      </c>
      <c r="D17881" s="88">
        <v>17723.293087055488</v>
      </c>
    </row>
    <row r="17882" spans="3:4" x14ac:dyDescent="0.2">
      <c r="C17882" s="88">
        <v>0.88919999999999999</v>
      </c>
      <c r="D17882" s="88">
        <v>17723.942202198017</v>
      </c>
    </row>
    <row r="17883" spans="3:4" x14ac:dyDescent="0.2">
      <c r="C17883" s="88">
        <v>0.88924999999999998</v>
      </c>
      <c r="D17883" s="88">
        <v>17724.389768460485</v>
      </c>
    </row>
    <row r="17884" spans="3:4" x14ac:dyDescent="0.2">
      <c r="C17884" s="88">
        <v>0.88929999999999998</v>
      </c>
      <c r="D17884" s="88">
        <v>17724.596169107808</v>
      </c>
    </row>
    <row r="17885" spans="3:4" x14ac:dyDescent="0.2">
      <c r="C17885" s="88">
        <v>0.88934999999999997</v>
      </c>
      <c r="D17885" s="88">
        <v>17724.621692742014</v>
      </c>
    </row>
    <row r="17886" spans="3:4" x14ac:dyDescent="0.2">
      <c r="C17886" s="88">
        <v>0.88939999999999997</v>
      </c>
      <c r="D17886" s="88">
        <v>17724.791757271614</v>
      </c>
    </row>
    <row r="17887" spans="3:4" x14ac:dyDescent="0.2">
      <c r="C17887" s="88">
        <v>0.88944999999999996</v>
      </c>
      <c r="D17887" s="88">
        <v>17724.993901722293</v>
      </c>
    </row>
    <row r="17888" spans="3:4" x14ac:dyDescent="0.2">
      <c r="C17888" s="88">
        <v>0.88949999999999996</v>
      </c>
      <c r="D17888" s="88">
        <v>17725.067620320886</v>
      </c>
    </row>
    <row r="17889" spans="3:4" x14ac:dyDescent="0.2">
      <c r="C17889" s="88">
        <v>0.88954999999999995</v>
      </c>
      <c r="D17889" s="88">
        <v>17725.155335914129</v>
      </c>
    </row>
    <row r="17890" spans="3:4" x14ac:dyDescent="0.2">
      <c r="C17890" s="88">
        <v>0.88959999999999995</v>
      </c>
      <c r="D17890" s="88">
        <v>17725.301760713068</v>
      </c>
    </row>
    <row r="17891" spans="3:4" x14ac:dyDescent="0.2">
      <c r="C17891" s="88">
        <v>0.88965000000000005</v>
      </c>
      <c r="D17891" s="88">
        <v>17725.327099440397</v>
      </c>
    </row>
    <row r="17892" spans="3:4" x14ac:dyDescent="0.2">
      <c r="C17892" s="88">
        <v>0.88970000000000005</v>
      </c>
      <c r="D17892" s="88">
        <v>17725.479780846712</v>
      </c>
    </row>
    <row r="17893" spans="3:4" x14ac:dyDescent="0.2">
      <c r="C17893" s="88">
        <v>0.88975000000000004</v>
      </c>
      <c r="D17893" s="88">
        <v>17726.153122882508</v>
      </c>
    </row>
    <row r="17894" spans="3:4" x14ac:dyDescent="0.2">
      <c r="C17894" s="88">
        <v>0.88980000000000004</v>
      </c>
      <c r="D17894" s="88">
        <v>17727.567562601995</v>
      </c>
    </row>
    <row r="17895" spans="3:4" x14ac:dyDescent="0.2">
      <c r="C17895" s="88">
        <v>0.88985000000000003</v>
      </c>
      <c r="D17895" s="88">
        <v>17727.598791611439</v>
      </c>
    </row>
    <row r="17896" spans="3:4" x14ac:dyDescent="0.2">
      <c r="C17896" s="88">
        <v>0.88990000000000002</v>
      </c>
      <c r="D17896" s="88">
        <v>17728.346420721889</v>
      </c>
    </row>
    <row r="17897" spans="3:4" x14ac:dyDescent="0.2">
      <c r="C17897" s="88">
        <v>0.88995000000000002</v>
      </c>
      <c r="D17897" s="88">
        <v>17728.38680988775</v>
      </c>
    </row>
    <row r="17898" spans="3:4" x14ac:dyDescent="0.2">
      <c r="C17898" s="88">
        <v>0.89</v>
      </c>
      <c r="D17898" s="88">
        <v>17728.831377116017</v>
      </c>
    </row>
    <row r="17899" spans="3:4" x14ac:dyDescent="0.2">
      <c r="C17899" s="88">
        <v>0.89005000000000001</v>
      </c>
      <c r="D17899" s="88">
        <v>17729.013002624732</v>
      </c>
    </row>
    <row r="17900" spans="3:4" x14ac:dyDescent="0.2">
      <c r="C17900" s="88">
        <v>0.8901</v>
      </c>
      <c r="D17900" s="88">
        <v>17729.047012115978</v>
      </c>
    </row>
    <row r="17901" spans="3:4" x14ac:dyDescent="0.2">
      <c r="C17901" s="88">
        <v>0.89015</v>
      </c>
      <c r="D17901" s="88">
        <v>17729.055499421404</v>
      </c>
    </row>
    <row r="17902" spans="3:4" x14ac:dyDescent="0.2">
      <c r="C17902" s="88">
        <v>0.89019999999999999</v>
      </c>
      <c r="D17902" s="88">
        <v>17729.261537265847</v>
      </c>
    </row>
    <row r="17903" spans="3:4" x14ac:dyDescent="0.2">
      <c r="C17903" s="88">
        <v>0.89024999999999999</v>
      </c>
      <c r="D17903" s="88">
        <v>17729.357842092912</v>
      </c>
    </row>
    <row r="17904" spans="3:4" x14ac:dyDescent="0.2">
      <c r="C17904" s="88">
        <v>0.89029999999999998</v>
      </c>
      <c r="D17904" s="88">
        <v>17729.647735533843</v>
      </c>
    </row>
    <row r="17905" spans="3:4" x14ac:dyDescent="0.2">
      <c r="C17905" s="88">
        <v>0.89034999999999997</v>
      </c>
      <c r="D17905" s="88">
        <v>17729.827438938613</v>
      </c>
    </row>
    <row r="17906" spans="3:4" x14ac:dyDescent="0.2">
      <c r="C17906" s="88">
        <v>0.89039999999999997</v>
      </c>
      <c r="D17906" s="88">
        <v>17729.841171414919</v>
      </c>
    </row>
    <row r="17907" spans="3:4" x14ac:dyDescent="0.2">
      <c r="C17907" s="88">
        <v>0.89044999999999996</v>
      </c>
      <c r="D17907" s="88">
        <v>17729.875564260652</v>
      </c>
    </row>
    <row r="17908" spans="3:4" x14ac:dyDescent="0.2">
      <c r="C17908" s="88">
        <v>0.89049999999999996</v>
      </c>
      <c r="D17908" s="88">
        <v>17729.927114229253</v>
      </c>
    </row>
    <row r="17909" spans="3:4" x14ac:dyDescent="0.2">
      <c r="C17909" s="88">
        <v>0.89054999999999995</v>
      </c>
      <c r="D17909" s="88">
        <v>17730.022490819254</v>
      </c>
    </row>
    <row r="17910" spans="3:4" x14ac:dyDescent="0.2">
      <c r="C17910" s="88">
        <v>0.89059999999999995</v>
      </c>
      <c r="D17910" s="88">
        <v>17730.091689804474</v>
      </c>
    </row>
    <row r="17911" spans="3:4" x14ac:dyDescent="0.2">
      <c r="C17911" s="88">
        <v>0.89065000000000005</v>
      </c>
      <c r="D17911" s="88">
        <v>17730.258330386467</v>
      </c>
    </row>
    <row r="17912" spans="3:4" x14ac:dyDescent="0.2">
      <c r="C17912" s="88">
        <v>0.89070000000000005</v>
      </c>
      <c r="D17912" s="88">
        <v>17730.541245655302</v>
      </c>
    </row>
    <row r="17913" spans="3:4" x14ac:dyDescent="0.2">
      <c r="C17913" s="88">
        <v>0.89075000000000004</v>
      </c>
      <c r="D17913" s="88">
        <v>17730.681571558787</v>
      </c>
    </row>
    <row r="17914" spans="3:4" x14ac:dyDescent="0.2">
      <c r="C17914" s="88">
        <v>0.89080000000000004</v>
      </c>
      <c r="D17914" s="88">
        <v>17731.744392060624</v>
      </c>
    </row>
    <row r="17915" spans="3:4" x14ac:dyDescent="0.2">
      <c r="C17915" s="88">
        <v>0.89085000000000003</v>
      </c>
      <c r="D17915" s="88">
        <v>17731.865551221021</v>
      </c>
    </row>
    <row r="17916" spans="3:4" x14ac:dyDescent="0.2">
      <c r="C17916" s="88">
        <v>0.89090000000000003</v>
      </c>
      <c r="D17916" s="88">
        <v>17731.99531889701</v>
      </c>
    </row>
    <row r="17917" spans="3:4" x14ac:dyDescent="0.2">
      <c r="C17917" s="88">
        <v>0.89095000000000002</v>
      </c>
      <c r="D17917" s="88">
        <v>17732.146360970495</v>
      </c>
    </row>
    <row r="17918" spans="3:4" x14ac:dyDescent="0.2">
      <c r="C17918" s="88">
        <v>0.89100000000000001</v>
      </c>
      <c r="D17918" s="88">
        <v>17732.167327160187</v>
      </c>
    </row>
    <row r="17919" spans="3:4" x14ac:dyDescent="0.2">
      <c r="C17919" s="88">
        <v>0.89105000000000001</v>
      </c>
      <c r="D17919" s="88">
        <v>17732.993175684242</v>
      </c>
    </row>
    <row r="17920" spans="3:4" x14ac:dyDescent="0.2">
      <c r="C17920" s="88">
        <v>0.8911</v>
      </c>
      <c r="D17920" s="88">
        <v>17733.215080720052</v>
      </c>
    </row>
    <row r="17921" spans="3:4" x14ac:dyDescent="0.2">
      <c r="C17921" s="88">
        <v>0.89115</v>
      </c>
      <c r="D17921" s="88">
        <v>17734.388545152498</v>
      </c>
    </row>
    <row r="17922" spans="3:4" x14ac:dyDescent="0.2">
      <c r="C17922" s="88">
        <v>0.89119999999999999</v>
      </c>
      <c r="D17922" s="88">
        <v>17734.719982575862</v>
      </c>
    </row>
    <row r="17923" spans="3:4" x14ac:dyDescent="0.2">
      <c r="C17923" s="88">
        <v>0.89124999999999999</v>
      </c>
      <c r="D17923" s="88">
        <v>17736.164855439736</v>
      </c>
    </row>
    <row r="17924" spans="3:4" x14ac:dyDescent="0.2">
      <c r="C17924" s="88">
        <v>0.89129999999999998</v>
      </c>
      <c r="D17924" s="88">
        <v>17736.845890621214</v>
      </c>
    </row>
    <row r="17925" spans="3:4" x14ac:dyDescent="0.2">
      <c r="C17925" s="88">
        <v>0.89134999999999998</v>
      </c>
      <c r="D17925" s="88">
        <v>17737.145330296575</v>
      </c>
    </row>
    <row r="17926" spans="3:4" x14ac:dyDescent="0.2">
      <c r="C17926" s="88">
        <v>0.89139999999999997</v>
      </c>
      <c r="D17926" s="88">
        <v>17737.265290258292</v>
      </c>
    </row>
    <row r="17927" spans="3:4" x14ac:dyDescent="0.2">
      <c r="C17927" s="88">
        <v>0.89144999999999996</v>
      </c>
      <c r="D17927" s="88">
        <v>17737.422183959796</v>
      </c>
    </row>
    <row r="17928" spans="3:4" x14ac:dyDescent="0.2">
      <c r="C17928" s="88">
        <v>0.89149999999999996</v>
      </c>
      <c r="D17928" s="88">
        <v>17737.850283390144</v>
      </c>
    </row>
    <row r="17929" spans="3:4" x14ac:dyDescent="0.2">
      <c r="C17929" s="88">
        <v>0.89154999999999995</v>
      </c>
      <c r="D17929" s="88">
        <v>17737.97809783194</v>
      </c>
    </row>
    <row r="17930" spans="3:4" x14ac:dyDescent="0.2">
      <c r="C17930" s="88">
        <v>0.89159999999999995</v>
      </c>
      <c r="D17930" s="88">
        <v>17738.120910579721</v>
      </c>
    </row>
    <row r="17931" spans="3:4" x14ac:dyDescent="0.2">
      <c r="C17931" s="88">
        <v>0.89165000000000005</v>
      </c>
      <c r="D17931" s="88">
        <v>17738.232990288325</v>
      </c>
    </row>
    <row r="17932" spans="3:4" x14ac:dyDescent="0.2">
      <c r="C17932" s="88">
        <v>0.89170000000000005</v>
      </c>
      <c r="D17932" s="88">
        <v>17738.435247380938</v>
      </c>
    </row>
    <row r="17933" spans="3:4" x14ac:dyDescent="0.2">
      <c r="C17933" s="88">
        <v>0.89175000000000004</v>
      </c>
      <c r="D17933" s="88">
        <v>17738.46605193516</v>
      </c>
    </row>
    <row r="17934" spans="3:4" x14ac:dyDescent="0.2">
      <c r="C17934" s="88">
        <v>0.89180000000000004</v>
      </c>
      <c r="D17934" s="88">
        <v>17738.614627338608</v>
      </c>
    </row>
    <row r="17935" spans="3:4" x14ac:dyDescent="0.2">
      <c r="C17935" s="88">
        <v>0.89185000000000003</v>
      </c>
      <c r="D17935" s="88">
        <v>17738.636356091702</v>
      </c>
    </row>
    <row r="17936" spans="3:4" x14ac:dyDescent="0.2">
      <c r="C17936" s="88">
        <v>0.89190000000000003</v>
      </c>
      <c r="D17936" s="88">
        <v>17738.904945660997</v>
      </c>
    </row>
    <row r="17937" spans="3:4" x14ac:dyDescent="0.2">
      <c r="C17937" s="88">
        <v>0.89195000000000002</v>
      </c>
      <c r="D17937" s="88">
        <v>17739.529549450341</v>
      </c>
    </row>
    <row r="17938" spans="3:4" x14ac:dyDescent="0.2">
      <c r="C17938" s="88">
        <v>0.89200000000000002</v>
      </c>
      <c r="D17938" s="88">
        <v>17739.626488786413</v>
      </c>
    </row>
    <row r="17939" spans="3:4" x14ac:dyDescent="0.2">
      <c r="C17939" s="88">
        <v>0.89205000000000001</v>
      </c>
      <c r="D17939" s="88">
        <v>17740.204774615584</v>
      </c>
    </row>
    <row r="17940" spans="3:4" x14ac:dyDescent="0.2">
      <c r="C17940" s="88">
        <v>0.8921</v>
      </c>
      <c r="D17940" s="88">
        <v>17740.265994300848</v>
      </c>
    </row>
    <row r="17941" spans="3:4" x14ac:dyDescent="0.2">
      <c r="C17941" s="88">
        <v>0.89215</v>
      </c>
      <c r="D17941" s="88">
        <v>17740.27542895811</v>
      </c>
    </row>
    <row r="17942" spans="3:4" x14ac:dyDescent="0.2">
      <c r="C17942" s="88">
        <v>0.89219999999999999</v>
      </c>
      <c r="D17942" s="88">
        <v>17740.314406193753</v>
      </c>
    </row>
    <row r="17943" spans="3:4" x14ac:dyDescent="0.2">
      <c r="C17943" s="88">
        <v>0.89224999999999999</v>
      </c>
      <c r="D17943" s="88">
        <v>17740.428663333551</v>
      </c>
    </row>
    <row r="17944" spans="3:4" x14ac:dyDescent="0.2">
      <c r="C17944" s="88">
        <v>0.89229999999999998</v>
      </c>
      <c r="D17944" s="88">
        <v>17741.054072408991</v>
      </c>
    </row>
    <row r="17945" spans="3:4" x14ac:dyDescent="0.2">
      <c r="C17945" s="88">
        <v>0.89234999999999998</v>
      </c>
      <c r="D17945" s="88">
        <v>17742.109564703238</v>
      </c>
    </row>
    <row r="17946" spans="3:4" x14ac:dyDescent="0.2">
      <c r="C17946" s="88">
        <v>0.89239999999999997</v>
      </c>
      <c r="D17946" s="88">
        <v>17742.143092765531</v>
      </c>
    </row>
    <row r="17947" spans="3:4" x14ac:dyDescent="0.2">
      <c r="C17947" s="88">
        <v>0.89244999999999997</v>
      </c>
      <c r="D17947" s="88">
        <v>17743.083659119122</v>
      </c>
    </row>
    <row r="17948" spans="3:4" x14ac:dyDescent="0.2">
      <c r="C17948" s="88">
        <v>0.89249999999999996</v>
      </c>
      <c r="D17948" s="88">
        <v>17743.743198290431</v>
      </c>
    </row>
    <row r="17949" spans="3:4" x14ac:dyDescent="0.2">
      <c r="C17949" s="88">
        <v>0.89254999999999995</v>
      </c>
      <c r="D17949" s="88">
        <v>17744.871964971157</v>
      </c>
    </row>
    <row r="17950" spans="3:4" x14ac:dyDescent="0.2">
      <c r="C17950" s="88">
        <v>0.89259999999999995</v>
      </c>
      <c r="D17950" s="88">
        <v>17745.277253737746</v>
      </c>
    </row>
    <row r="17951" spans="3:4" x14ac:dyDescent="0.2">
      <c r="C17951" s="88">
        <v>0.89265000000000005</v>
      </c>
      <c r="D17951" s="88">
        <v>17746.993777712643</v>
      </c>
    </row>
    <row r="17952" spans="3:4" x14ac:dyDescent="0.2">
      <c r="C17952" s="88">
        <v>0.89270000000000005</v>
      </c>
      <c r="D17952" s="88">
        <v>17747.182013169207</v>
      </c>
    </row>
    <row r="17953" spans="3:4" x14ac:dyDescent="0.2">
      <c r="C17953" s="88">
        <v>0.89275000000000004</v>
      </c>
      <c r="D17953" s="88">
        <v>17747.200079931215</v>
      </c>
    </row>
    <row r="17954" spans="3:4" x14ac:dyDescent="0.2">
      <c r="C17954" s="88">
        <v>0.89280000000000004</v>
      </c>
      <c r="D17954" s="88">
        <v>17747.270934689768</v>
      </c>
    </row>
    <row r="17955" spans="3:4" x14ac:dyDescent="0.2">
      <c r="C17955" s="88">
        <v>0.89285000000000003</v>
      </c>
      <c r="D17955" s="88">
        <v>17747.995497806827</v>
      </c>
    </row>
    <row r="17956" spans="3:4" x14ac:dyDescent="0.2">
      <c r="C17956" s="88">
        <v>0.89290000000000003</v>
      </c>
      <c r="D17956" s="88">
        <v>17748.30485953981</v>
      </c>
    </row>
    <row r="17957" spans="3:4" x14ac:dyDescent="0.2">
      <c r="C17957" s="88">
        <v>0.89295000000000002</v>
      </c>
      <c r="D17957" s="88">
        <v>17748.412076043831</v>
      </c>
    </row>
    <row r="17958" spans="3:4" x14ac:dyDescent="0.2">
      <c r="C17958" s="88">
        <v>0.89300000000000002</v>
      </c>
      <c r="D17958" s="88">
        <v>17748.554848082269</v>
      </c>
    </row>
    <row r="17959" spans="3:4" x14ac:dyDescent="0.2">
      <c r="C17959" s="88">
        <v>0.89305000000000001</v>
      </c>
      <c r="D17959" s="88">
        <v>17748.67591835179</v>
      </c>
    </row>
    <row r="17960" spans="3:4" x14ac:dyDescent="0.2">
      <c r="C17960" s="88">
        <v>0.8931</v>
      </c>
      <c r="D17960" s="88">
        <v>17748.810376026209</v>
      </c>
    </row>
    <row r="17961" spans="3:4" x14ac:dyDescent="0.2">
      <c r="C17961" s="88">
        <v>0.89315</v>
      </c>
      <c r="D17961" s="88">
        <v>17751.047898096251</v>
      </c>
    </row>
    <row r="17962" spans="3:4" x14ac:dyDescent="0.2">
      <c r="C17962" s="88">
        <v>0.89319999999999999</v>
      </c>
      <c r="D17962" s="88">
        <v>17751.302292648797</v>
      </c>
    </row>
    <row r="17963" spans="3:4" x14ac:dyDescent="0.2">
      <c r="C17963" s="88">
        <v>0.89324999999999999</v>
      </c>
      <c r="D17963" s="88">
        <v>17751.353669584965</v>
      </c>
    </row>
    <row r="17964" spans="3:4" x14ac:dyDescent="0.2">
      <c r="C17964" s="88">
        <v>0.89329999999999998</v>
      </c>
      <c r="D17964" s="88">
        <v>17751.380768188166</v>
      </c>
    </row>
    <row r="17965" spans="3:4" x14ac:dyDescent="0.2">
      <c r="C17965" s="88">
        <v>0.89334999999999998</v>
      </c>
      <c r="D17965" s="88">
        <v>17751.762742347906</v>
      </c>
    </row>
    <row r="17966" spans="3:4" x14ac:dyDescent="0.2">
      <c r="C17966" s="88">
        <v>0.89339999999999997</v>
      </c>
      <c r="D17966" s="88">
        <v>17751.869796059185</v>
      </c>
    </row>
    <row r="17967" spans="3:4" x14ac:dyDescent="0.2">
      <c r="C17967" s="88">
        <v>0.89344999999999997</v>
      </c>
      <c r="D17967" s="88">
        <v>17752.235332506003</v>
      </c>
    </row>
    <row r="17968" spans="3:4" x14ac:dyDescent="0.2">
      <c r="C17968" s="88">
        <v>0.89349999999999996</v>
      </c>
      <c r="D17968" s="88">
        <v>17753.019938023728</v>
      </c>
    </row>
    <row r="17969" spans="3:4" x14ac:dyDescent="0.2">
      <c r="C17969" s="88">
        <v>0.89354999999999996</v>
      </c>
      <c r="D17969" s="88">
        <v>17753.233062988722</v>
      </c>
    </row>
    <row r="17970" spans="3:4" x14ac:dyDescent="0.2">
      <c r="C17970" s="88">
        <v>0.89359999999999995</v>
      </c>
      <c r="D17970" s="88">
        <v>17753.500986029561</v>
      </c>
    </row>
    <row r="17971" spans="3:4" x14ac:dyDescent="0.2">
      <c r="C17971" s="88">
        <v>0.89365000000000006</v>
      </c>
      <c r="D17971" s="88">
        <v>17753.520415922016</v>
      </c>
    </row>
    <row r="17972" spans="3:4" x14ac:dyDescent="0.2">
      <c r="C17972" s="88">
        <v>0.89370000000000005</v>
      </c>
      <c r="D17972" s="88">
        <v>17753.735844806386</v>
      </c>
    </row>
    <row r="17973" spans="3:4" x14ac:dyDescent="0.2">
      <c r="C17973" s="88">
        <v>0.89375000000000004</v>
      </c>
      <c r="D17973" s="88">
        <v>17753.942320289192</v>
      </c>
    </row>
    <row r="17974" spans="3:4" x14ac:dyDescent="0.2">
      <c r="C17974" s="88">
        <v>0.89380000000000004</v>
      </c>
      <c r="D17974" s="88">
        <v>17753.94291264308</v>
      </c>
    </row>
    <row r="17975" spans="3:4" x14ac:dyDescent="0.2">
      <c r="C17975" s="88">
        <v>0.89385000000000003</v>
      </c>
      <c r="D17975" s="88">
        <v>17754.009979670966</v>
      </c>
    </row>
    <row r="17976" spans="3:4" x14ac:dyDescent="0.2">
      <c r="C17976" s="88">
        <v>0.89390000000000003</v>
      </c>
      <c r="D17976" s="88">
        <v>17754.138050949627</v>
      </c>
    </row>
    <row r="17977" spans="3:4" x14ac:dyDescent="0.2">
      <c r="C17977" s="88">
        <v>0.89395000000000002</v>
      </c>
      <c r="D17977" s="88">
        <v>17755.06717979295</v>
      </c>
    </row>
    <row r="17978" spans="3:4" x14ac:dyDescent="0.2">
      <c r="C17978" s="88">
        <v>0.89400000000000002</v>
      </c>
      <c r="D17978" s="88">
        <v>17756.202605082846</v>
      </c>
    </row>
    <row r="17979" spans="3:4" x14ac:dyDescent="0.2">
      <c r="C17979" s="88">
        <v>0.89405000000000001</v>
      </c>
      <c r="D17979" s="88">
        <v>17756.204476955863</v>
      </c>
    </row>
    <row r="17980" spans="3:4" x14ac:dyDescent="0.2">
      <c r="C17980" s="88">
        <v>0.89410000000000001</v>
      </c>
      <c r="D17980" s="88">
        <v>17756.215560932138</v>
      </c>
    </row>
    <row r="17981" spans="3:4" x14ac:dyDescent="0.2">
      <c r="C17981" s="88">
        <v>0.89415</v>
      </c>
      <c r="D17981" s="88">
        <v>17756.507326130271</v>
      </c>
    </row>
    <row r="17982" spans="3:4" x14ac:dyDescent="0.2">
      <c r="C17982" s="88">
        <v>0.89419999999999999</v>
      </c>
      <c r="D17982" s="88">
        <v>17756.7272735511</v>
      </c>
    </row>
    <row r="17983" spans="3:4" x14ac:dyDescent="0.2">
      <c r="C17983" s="88">
        <v>0.89424999999999999</v>
      </c>
      <c r="D17983" s="88">
        <v>17756.787534100215</v>
      </c>
    </row>
    <row r="17984" spans="3:4" x14ac:dyDescent="0.2">
      <c r="C17984" s="88">
        <v>0.89429999999999998</v>
      </c>
      <c r="D17984" s="88">
        <v>17757.568166458102</v>
      </c>
    </row>
    <row r="17985" spans="3:4" x14ac:dyDescent="0.2">
      <c r="C17985" s="88">
        <v>0.89434999999999998</v>
      </c>
      <c r="D17985" s="88">
        <v>17758.297078931944</v>
      </c>
    </row>
    <row r="17986" spans="3:4" x14ac:dyDescent="0.2">
      <c r="C17986" s="88">
        <v>0.89439999999999997</v>
      </c>
      <c r="D17986" s="88">
        <v>17758.415494133889</v>
      </c>
    </row>
    <row r="17987" spans="3:4" x14ac:dyDescent="0.2">
      <c r="C17987" s="88">
        <v>0.89444999999999997</v>
      </c>
      <c r="D17987" s="88">
        <v>17758.502113745519</v>
      </c>
    </row>
    <row r="17988" spans="3:4" x14ac:dyDescent="0.2">
      <c r="C17988" s="88">
        <v>0.89449999999999996</v>
      </c>
      <c r="D17988" s="88">
        <v>17758.989296686985</v>
      </c>
    </row>
    <row r="17989" spans="3:4" x14ac:dyDescent="0.2">
      <c r="C17989" s="88">
        <v>0.89454999999999996</v>
      </c>
      <c r="D17989" s="88">
        <v>17759.115906685176</v>
      </c>
    </row>
    <row r="17990" spans="3:4" x14ac:dyDescent="0.2">
      <c r="C17990" s="88">
        <v>0.89459999999999995</v>
      </c>
      <c r="D17990" s="88">
        <v>17759.416927466067</v>
      </c>
    </row>
    <row r="17991" spans="3:4" x14ac:dyDescent="0.2">
      <c r="C17991" s="88">
        <v>0.89464999999999995</v>
      </c>
      <c r="D17991" s="88">
        <v>17760.477128565199</v>
      </c>
    </row>
    <row r="17992" spans="3:4" x14ac:dyDescent="0.2">
      <c r="C17992" s="88">
        <v>0.89470000000000005</v>
      </c>
      <c r="D17992" s="88">
        <v>17760.491157543674</v>
      </c>
    </row>
    <row r="17993" spans="3:4" x14ac:dyDescent="0.2">
      <c r="C17993" s="88">
        <v>0.89475000000000005</v>
      </c>
      <c r="D17993" s="88">
        <v>17761.219060104726</v>
      </c>
    </row>
    <row r="17994" spans="3:4" x14ac:dyDescent="0.2">
      <c r="C17994" s="88">
        <v>0.89480000000000004</v>
      </c>
      <c r="D17994" s="88">
        <v>17761.459743214615</v>
      </c>
    </row>
    <row r="17995" spans="3:4" x14ac:dyDescent="0.2">
      <c r="C17995" s="88">
        <v>0.89485000000000003</v>
      </c>
      <c r="D17995" s="88">
        <v>17761.479010344778</v>
      </c>
    </row>
    <row r="17996" spans="3:4" x14ac:dyDescent="0.2">
      <c r="C17996" s="88">
        <v>0.89490000000000003</v>
      </c>
      <c r="D17996" s="88">
        <v>17761.721190483047</v>
      </c>
    </row>
    <row r="17997" spans="3:4" x14ac:dyDescent="0.2">
      <c r="C17997" s="88">
        <v>0.89495000000000002</v>
      </c>
      <c r="D17997" s="88">
        <v>17761.873223508381</v>
      </c>
    </row>
    <row r="17998" spans="3:4" x14ac:dyDescent="0.2">
      <c r="C17998" s="88">
        <v>0.89500000000000002</v>
      </c>
      <c r="D17998" s="88">
        <v>17762.559520566625</v>
      </c>
    </row>
    <row r="17999" spans="3:4" x14ac:dyDescent="0.2">
      <c r="C17999" s="88">
        <v>0.89505000000000001</v>
      </c>
      <c r="D17999" s="88">
        <v>17762.894353247561</v>
      </c>
    </row>
    <row r="18000" spans="3:4" x14ac:dyDescent="0.2">
      <c r="C18000" s="88">
        <v>0.89510000000000001</v>
      </c>
      <c r="D18000" s="88">
        <v>17763.12342229997</v>
      </c>
    </row>
    <row r="18001" spans="3:4" x14ac:dyDescent="0.2">
      <c r="C18001" s="88">
        <v>0.89515</v>
      </c>
      <c r="D18001" s="88">
        <v>17763.677318957769</v>
      </c>
    </row>
    <row r="18002" spans="3:4" x14ac:dyDescent="0.2">
      <c r="C18002" s="88">
        <v>0.8952</v>
      </c>
      <c r="D18002" s="88">
        <v>17764.001258287277</v>
      </c>
    </row>
    <row r="18003" spans="3:4" x14ac:dyDescent="0.2">
      <c r="C18003" s="88">
        <v>0.89524999999999999</v>
      </c>
      <c r="D18003" s="88">
        <v>17764.035792835228</v>
      </c>
    </row>
    <row r="18004" spans="3:4" x14ac:dyDescent="0.2">
      <c r="C18004" s="88">
        <v>0.89529999999999998</v>
      </c>
      <c r="D18004" s="88">
        <v>17764.358182057837</v>
      </c>
    </row>
    <row r="18005" spans="3:4" x14ac:dyDescent="0.2">
      <c r="C18005" s="88">
        <v>0.89534999999999998</v>
      </c>
      <c r="D18005" s="88">
        <v>17764.952927737144</v>
      </c>
    </row>
    <row r="18006" spans="3:4" x14ac:dyDescent="0.2">
      <c r="C18006" s="88">
        <v>0.89539999999999997</v>
      </c>
      <c r="D18006" s="88">
        <v>17765.637003642238</v>
      </c>
    </row>
    <row r="18007" spans="3:4" x14ac:dyDescent="0.2">
      <c r="C18007" s="88">
        <v>0.89544999999999997</v>
      </c>
      <c r="D18007" s="88">
        <v>17766.13371657053</v>
      </c>
    </row>
    <row r="18008" spans="3:4" x14ac:dyDescent="0.2">
      <c r="C18008" s="88">
        <v>0.89549999999999996</v>
      </c>
      <c r="D18008" s="88">
        <v>17766.467069162656</v>
      </c>
    </row>
    <row r="18009" spans="3:4" x14ac:dyDescent="0.2">
      <c r="C18009" s="88">
        <v>0.89554999999999996</v>
      </c>
      <c r="D18009" s="88">
        <v>17766.99063029874</v>
      </c>
    </row>
    <row r="18010" spans="3:4" x14ac:dyDescent="0.2">
      <c r="C18010" s="88">
        <v>0.89559999999999995</v>
      </c>
      <c r="D18010" s="88">
        <v>17767.377401983998</v>
      </c>
    </row>
    <row r="18011" spans="3:4" x14ac:dyDescent="0.2">
      <c r="C18011" s="88">
        <v>0.89564999999999995</v>
      </c>
      <c r="D18011" s="88">
        <v>17767.475181540358</v>
      </c>
    </row>
    <row r="18012" spans="3:4" x14ac:dyDescent="0.2">
      <c r="C18012" s="88">
        <v>0.89570000000000005</v>
      </c>
      <c r="D18012" s="88">
        <v>17767.554803554842</v>
      </c>
    </row>
    <row r="18013" spans="3:4" x14ac:dyDescent="0.2">
      <c r="C18013" s="88">
        <v>0.89575000000000005</v>
      </c>
      <c r="D18013" s="88">
        <v>17769.572534130268</v>
      </c>
    </row>
    <row r="18014" spans="3:4" x14ac:dyDescent="0.2">
      <c r="C18014" s="88">
        <v>0.89580000000000004</v>
      </c>
      <c r="D18014" s="88">
        <v>17769.993587511915</v>
      </c>
    </row>
    <row r="18015" spans="3:4" x14ac:dyDescent="0.2">
      <c r="C18015" s="88">
        <v>0.89585000000000004</v>
      </c>
      <c r="D18015" s="88">
        <v>17770.065271641441</v>
      </c>
    </row>
    <row r="18016" spans="3:4" x14ac:dyDescent="0.2">
      <c r="C18016" s="88">
        <v>0.89590000000000003</v>
      </c>
      <c r="D18016" s="88">
        <v>17770.560863731458</v>
      </c>
    </row>
    <row r="18017" spans="3:4" x14ac:dyDescent="0.2">
      <c r="C18017" s="88">
        <v>0.89595000000000002</v>
      </c>
      <c r="D18017" s="88">
        <v>17770.636413143908</v>
      </c>
    </row>
    <row r="18018" spans="3:4" x14ac:dyDescent="0.2">
      <c r="C18018" s="88">
        <v>0.89600000000000002</v>
      </c>
      <c r="D18018" s="88">
        <v>17770.956102070963</v>
      </c>
    </row>
    <row r="18019" spans="3:4" x14ac:dyDescent="0.2">
      <c r="C18019" s="88">
        <v>0.89605000000000001</v>
      </c>
      <c r="D18019" s="88">
        <v>17771.697305452602</v>
      </c>
    </row>
    <row r="18020" spans="3:4" x14ac:dyDescent="0.2">
      <c r="C18020" s="88">
        <v>0.89610000000000001</v>
      </c>
      <c r="D18020" s="88">
        <v>17772.32905054868</v>
      </c>
    </row>
    <row r="18021" spans="3:4" x14ac:dyDescent="0.2">
      <c r="C18021" s="88">
        <v>0.89615</v>
      </c>
      <c r="D18021" s="88">
        <v>17772.673740206716</v>
      </c>
    </row>
    <row r="18022" spans="3:4" x14ac:dyDescent="0.2">
      <c r="C18022" s="88">
        <v>0.8962</v>
      </c>
      <c r="D18022" s="88">
        <v>17772.817299509163</v>
      </c>
    </row>
    <row r="18023" spans="3:4" x14ac:dyDescent="0.2">
      <c r="C18023" s="88">
        <v>0.89624999999999999</v>
      </c>
      <c r="D18023" s="88">
        <v>17773.266397683379</v>
      </c>
    </row>
    <row r="18024" spans="3:4" x14ac:dyDescent="0.2">
      <c r="C18024" s="88">
        <v>0.89629999999999999</v>
      </c>
      <c r="D18024" s="88">
        <v>17773.541786859969</v>
      </c>
    </row>
    <row r="18025" spans="3:4" x14ac:dyDescent="0.2">
      <c r="C18025" s="88">
        <v>0.89634999999999998</v>
      </c>
      <c r="D18025" s="88">
        <v>17773.658307979284</v>
      </c>
    </row>
    <row r="18026" spans="3:4" x14ac:dyDescent="0.2">
      <c r="C18026" s="88">
        <v>0.89639999999999997</v>
      </c>
      <c r="D18026" s="88">
        <v>17773.744804766226</v>
      </c>
    </row>
    <row r="18027" spans="3:4" x14ac:dyDescent="0.2">
      <c r="C18027" s="88">
        <v>0.89644999999999997</v>
      </c>
      <c r="D18027" s="88">
        <v>17774.271757950115</v>
      </c>
    </row>
    <row r="18028" spans="3:4" x14ac:dyDescent="0.2">
      <c r="C18028" s="88">
        <v>0.89649999999999996</v>
      </c>
      <c r="D18028" s="88">
        <v>17774.305638884471</v>
      </c>
    </row>
    <row r="18029" spans="3:4" x14ac:dyDescent="0.2">
      <c r="C18029" s="88">
        <v>0.89654999999999996</v>
      </c>
      <c r="D18029" s="88">
        <v>17774.432154066795</v>
      </c>
    </row>
    <row r="18030" spans="3:4" x14ac:dyDescent="0.2">
      <c r="C18030" s="88">
        <v>0.89659999999999995</v>
      </c>
      <c r="D18030" s="88">
        <v>17774.544985217522</v>
      </c>
    </row>
    <row r="18031" spans="3:4" x14ac:dyDescent="0.2">
      <c r="C18031" s="88">
        <v>0.89664999999999995</v>
      </c>
      <c r="D18031" s="88">
        <v>17774.820857051629</v>
      </c>
    </row>
    <row r="18032" spans="3:4" x14ac:dyDescent="0.2">
      <c r="C18032" s="88">
        <v>0.89670000000000005</v>
      </c>
      <c r="D18032" s="88">
        <v>17774.941795973238</v>
      </c>
    </row>
    <row r="18033" spans="3:4" x14ac:dyDescent="0.2">
      <c r="C18033" s="88">
        <v>0.89675000000000005</v>
      </c>
      <c r="D18033" s="88">
        <v>17774.946029219216</v>
      </c>
    </row>
    <row r="18034" spans="3:4" x14ac:dyDescent="0.2">
      <c r="C18034" s="88">
        <v>0.89680000000000004</v>
      </c>
      <c r="D18034" s="88">
        <v>17774.971735869185</v>
      </c>
    </row>
    <row r="18035" spans="3:4" x14ac:dyDescent="0.2">
      <c r="C18035" s="88">
        <v>0.89685000000000004</v>
      </c>
      <c r="D18035" s="88">
        <v>17775.151688841193</v>
      </c>
    </row>
    <row r="18036" spans="3:4" x14ac:dyDescent="0.2">
      <c r="C18036" s="88">
        <v>0.89690000000000003</v>
      </c>
      <c r="D18036" s="88">
        <v>17775.889417593196</v>
      </c>
    </row>
    <row r="18037" spans="3:4" x14ac:dyDescent="0.2">
      <c r="C18037" s="88">
        <v>0.89695000000000003</v>
      </c>
      <c r="D18037" s="88">
        <v>17776.08308004514</v>
      </c>
    </row>
    <row r="18038" spans="3:4" x14ac:dyDescent="0.2">
      <c r="C18038" s="88">
        <v>0.89700000000000002</v>
      </c>
      <c r="D18038" s="88">
        <v>17776.21828866798</v>
      </c>
    </row>
    <row r="18039" spans="3:4" x14ac:dyDescent="0.2">
      <c r="C18039" s="88">
        <v>0.89705000000000001</v>
      </c>
      <c r="D18039" s="88">
        <v>17776.474107988619</v>
      </c>
    </row>
    <row r="18040" spans="3:4" x14ac:dyDescent="0.2">
      <c r="C18040" s="88">
        <v>0.89710000000000001</v>
      </c>
      <c r="D18040" s="88">
        <v>17776.737475269805</v>
      </c>
    </row>
    <row r="18041" spans="3:4" x14ac:dyDescent="0.2">
      <c r="C18041" s="88">
        <v>0.89715</v>
      </c>
      <c r="D18041" s="88">
        <v>17776.739564851174</v>
      </c>
    </row>
    <row r="18042" spans="3:4" x14ac:dyDescent="0.2">
      <c r="C18042" s="88">
        <v>0.8972</v>
      </c>
      <c r="D18042" s="88">
        <v>17777.23030935054</v>
      </c>
    </row>
    <row r="18043" spans="3:4" x14ac:dyDescent="0.2">
      <c r="C18043" s="88">
        <v>0.89724999999999999</v>
      </c>
      <c r="D18043" s="88">
        <v>17777.536593322344</v>
      </c>
    </row>
    <row r="18044" spans="3:4" x14ac:dyDescent="0.2">
      <c r="C18044" s="88">
        <v>0.89729999999999999</v>
      </c>
      <c r="D18044" s="88">
        <v>17777.671683103763</v>
      </c>
    </row>
    <row r="18045" spans="3:4" x14ac:dyDescent="0.2">
      <c r="C18045" s="88">
        <v>0.89734999999999998</v>
      </c>
      <c r="D18045" s="88">
        <v>17778.107757662583</v>
      </c>
    </row>
    <row r="18046" spans="3:4" x14ac:dyDescent="0.2">
      <c r="C18046" s="88">
        <v>0.89739999999999998</v>
      </c>
      <c r="D18046" s="88">
        <v>17778.569823168993</v>
      </c>
    </row>
    <row r="18047" spans="3:4" x14ac:dyDescent="0.2">
      <c r="C18047" s="88">
        <v>0.89744999999999997</v>
      </c>
      <c r="D18047" s="88">
        <v>17778.743294441716</v>
      </c>
    </row>
    <row r="18048" spans="3:4" x14ac:dyDescent="0.2">
      <c r="C18048" s="88">
        <v>0.89749999999999996</v>
      </c>
      <c r="D18048" s="88">
        <v>17779.637461255395</v>
      </c>
    </row>
    <row r="18049" spans="3:4" x14ac:dyDescent="0.2">
      <c r="C18049" s="88">
        <v>0.89754999999999996</v>
      </c>
      <c r="D18049" s="88">
        <v>17780.053243622915</v>
      </c>
    </row>
    <row r="18050" spans="3:4" x14ac:dyDescent="0.2">
      <c r="C18050" s="88">
        <v>0.89759999999999995</v>
      </c>
      <c r="D18050" s="88">
        <v>17780.111214707857</v>
      </c>
    </row>
    <row r="18051" spans="3:4" x14ac:dyDescent="0.2">
      <c r="C18051" s="88">
        <v>0.89764999999999995</v>
      </c>
      <c r="D18051" s="88">
        <v>17780.418440101268</v>
      </c>
    </row>
    <row r="18052" spans="3:4" x14ac:dyDescent="0.2">
      <c r="C18052" s="88">
        <v>0.89770000000000005</v>
      </c>
      <c r="D18052" s="88">
        <v>17781.178275305469</v>
      </c>
    </row>
    <row r="18053" spans="3:4" x14ac:dyDescent="0.2">
      <c r="C18053" s="88">
        <v>0.89775000000000005</v>
      </c>
      <c r="D18053" s="88">
        <v>17782.190686626956</v>
      </c>
    </row>
    <row r="18054" spans="3:4" x14ac:dyDescent="0.2">
      <c r="C18054" s="88">
        <v>0.89780000000000004</v>
      </c>
      <c r="D18054" s="88">
        <v>17782.677699774085</v>
      </c>
    </row>
    <row r="18055" spans="3:4" x14ac:dyDescent="0.2">
      <c r="C18055" s="88">
        <v>0.89785000000000004</v>
      </c>
      <c r="D18055" s="88">
        <v>17782.733858019539</v>
      </c>
    </row>
    <row r="18056" spans="3:4" x14ac:dyDescent="0.2">
      <c r="C18056" s="88">
        <v>0.89790000000000003</v>
      </c>
      <c r="D18056" s="88">
        <v>17782.787542170634</v>
      </c>
    </row>
    <row r="18057" spans="3:4" x14ac:dyDescent="0.2">
      <c r="C18057" s="88">
        <v>0.89795000000000003</v>
      </c>
      <c r="D18057" s="88">
        <v>17783.86382485339</v>
      </c>
    </row>
    <row r="18058" spans="3:4" x14ac:dyDescent="0.2">
      <c r="C18058" s="88">
        <v>0.89800000000000002</v>
      </c>
      <c r="D18058" s="88">
        <v>17785.373723697237</v>
      </c>
    </row>
    <row r="18059" spans="3:4" x14ac:dyDescent="0.2">
      <c r="C18059" s="88">
        <v>0.89805000000000001</v>
      </c>
      <c r="D18059" s="88">
        <v>17785.742736121945</v>
      </c>
    </row>
    <row r="18060" spans="3:4" x14ac:dyDescent="0.2">
      <c r="C18060" s="88">
        <v>0.89810000000000001</v>
      </c>
      <c r="D18060" s="88">
        <v>17786.083605177704</v>
      </c>
    </row>
    <row r="18061" spans="3:4" x14ac:dyDescent="0.2">
      <c r="C18061" s="88">
        <v>0.89815</v>
      </c>
      <c r="D18061" s="88">
        <v>17787.089374980689</v>
      </c>
    </row>
    <row r="18062" spans="3:4" x14ac:dyDescent="0.2">
      <c r="C18062" s="88">
        <v>0.8982</v>
      </c>
      <c r="D18062" s="88">
        <v>17787.098382235738</v>
      </c>
    </row>
    <row r="18063" spans="3:4" x14ac:dyDescent="0.2">
      <c r="C18063" s="88">
        <v>0.89824999999999999</v>
      </c>
      <c r="D18063" s="88">
        <v>17787.737809155806</v>
      </c>
    </row>
    <row r="18064" spans="3:4" x14ac:dyDescent="0.2">
      <c r="C18064" s="88">
        <v>0.89829999999999999</v>
      </c>
      <c r="D18064" s="88">
        <v>17787.913386672062</v>
      </c>
    </row>
    <row r="18065" spans="3:4" x14ac:dyDescent="0.2">
      <c r="C18065" s="88">
        <v>0.89834999999999998</v>
      </c>
      <c r="D18065" s="88">
        <v>17788.549048952911</v>
      </c>
    </row>
    <row r="18066" spans="3:4" x14ac:dyDescent="0.2">
      <c r="C18066" s="88">
        <v>0.89839999999999998</v>
      </c>
      <c r="D18066" s="88">
        <v>17788.617610827649</v>
      </c>
    </row>
    <row r="18067" spans="3:4" x14ac:dyDescent="0.2">
      <c r="C18067" s="88">
        <v>0.89844999999999997</v>
      </c>
      <c r="D18067" s="88">
        <v>17789.396557691682</v>
      </c>
    </row>
    <row r="18068" spans="3:4" x14ac:dyDescent="0.2">
      <c r="C18068" s="88">
        <v>0.89849999999999997</v>
      </c>
      <c r="D18068" s="88">
        <v>17789.877319029074</v>
      </c>
    </row>
    <row r="18069" spans="3:4" x14ac:dyDescent="0.2">
      <c r="C18069" s="88">
        <v>0.89854999999999996</v>
      </c>
      <c r="D18069" s="88">
        <v>17789.98697640765</v>
      </c>
    </row>
    <row r="18070" spans="3:4" x14ac:dyDescent="0.2">
      <c r="C18070" s="88">
        <v>0.89859999999999995</v>
      </c>
      <c r="D18070" s="88">
        <v>17790.126160251351</v>
      </c>
    </row>
    <row r="18071" spans="3:4" x14ac:dyDescent="0.2">
      <c r="C18071" s="88">
        <v>0.89864999999999995</v>
      </c>
      <c r="D18071" s="88">
        <v>17790.739580241585</v>
      </c>
    </row>
    <row r="18072" spans="3:4" x14ac:dyDescent="0.2">
      <c r="C18072" s="88">
        <v>0.89870000000000005</v>
      </c>
      <c r="D18072" s="88">
        <v>17790.921413016269</v>
      </c>
    </row>
    <row r="18073" spans="3:4" x14ac:dyDescent="0.2">
      <c r="C18073" s="88">
        <v>0.89875000000000005</v>
      </c>
      <c r="D18073" s="88">
        <v>17791.305557750435</v>
      </c>
    </row>
    <row r="18074" spans="3:4" x14ac:dyDescent="0.2">
      <c r="C18074" s="88">
        <v>0.89880000000000004</v>
      </c>
      <c r="D18074" s="88">
        <v>17791.518325717629</v>
      </c>
    </row>
    <row r="18075" spans="3:4" x14ac:dyDescent="0.2">
      <c r="C18075" s="88">
        <v>0.89885000000000004</v>
      </c>
      <c r="D18075" s="88">
        <v>17791.856073131388</v>
      </c>
    </row>
    <row r="18076" spans="3:4" x14ac:dyDescent="0.2">
      <c r="C18076" s="88">
        <v>0.89890000000000003</v>
      </c>
      <c r="D18076" s="88">
        <v>17791.874228357101</v>
      </c>
    </row>
    <row r="18077" spans="3:4" x14ac:dyDescent="0.2">
      <c r="C18077" s="88">
        <v>0.89895000000000003</v>
      </c>
      <c r="D18077" s="88">
        <v>17792.284808222295</v>
      </c>
    </row>
    <row r="18078" spans="3:4" x14ac:dyDescent="0.2">
      <c r="C18078" s="88">
        <v>0.89900000000000002</v>
      </c>
      <c r="D18078" s="88">
        <v>17792.306001310622</v>
      </c>
    </row>
    <row r="18079" spans="3:4" x14ac:dyDescent="0.2">
      <c r="C18079" s="88">
        <v>0.89905000000000002</v>
      </c>
      <c r="D18079" s="88">
        <v>17792.317496733183</v>
      </c>
    </row>
    <row r="18080" spans="3:4" x14ac:dyDescent="0.2">
      <c r="C18080" s="88">
        <v>0.89910000000000001</v>
      </c>
      <c r="D18080" s="88">
        <v>17793.051154691257</v>
      </c>
    </row>
    <row r="18081" spans="3:4" x14ac:dyDescent="0.2">
      <c r="C18081" s="88">
        <v>0.89915</v>
      </c>
      <c r="D18081" s="88">
        <v>17793.063894793588</v>
      </c>
    </row>
    <row r="18082" spans="3:4" x14ac:dyDescent="0.2">
      <c r="C18082" s="88">
        <v>0.8992</v>
      </c>
      <c r="D18082" s="88">
        <v>17793.448416131287</v>
      </c>
    </row>
    <row r="18083" spans="3:4" x14ac:dyDescent="0.2">
      <c r="C18083" s="88">
        <v>0.89924999999999999</v>
      </c>
      <c r="D18083" s="88">
        <v>17793.561792004806</v>
      </c>
    </row>
    <row r="18084" spans="3:4" x14ac:dyDescent="0.2">
      <c r="C18084" s="88">
        <v>0.89929999999999999</v>
      </c>
      <c r="D18084" s="88">
        <v>17793.592866941442</v>
      </c>
    </row>
    <row r="18085" spans="3:4" x14ac:dyDescent="0.2">
      <c r="C18085" s="88">
        <v>0.89934999999999998</v>
      </c>
      <c r="D18085" s="88">
        <v>17793.853197011063</v>
      </c>
    </row>
    <row r="18086" spans="3:4" x14ac:dyDescent="0.2">
      <c r="C18086" s="88">
        <v>0.89939999999999998</v>
      </c>
      <c r="D18086" s="88">
        <v>17793.984609003837</v>
      </c>
    </row>
    <row r="18087" spans="3:4" x14ac:dyDescent="0.2">
      <c r="C18087" s="88">
        <v>0.89944999999999997</v>
      </c>
      <c r="D18087" s="88">
        <v>17794.075055925008</v>
      </c>
    </row>
    <row r="18088" spans="3:4" x14ac:dyDescent="0.2">
      <c r="C18088" s="88">
        <v>0.89949999999999997</v>
      </c>
      <c r="D18088" s="88">
        <v>17794.192692176672</v>
      </c>
    </row>
    <row r="18089" spans="3:4" x14ac:dyDescent="0.2">
      <c r="C18089" s="88">
        <v>0.89954999999999996</v>
      </c>
      <c r="D18089" s="88">
        <v>17794.277241390875</v>
      </c>
    </row>
    <row r="18090" spans="3:4" x14ac:dyDescent="0.2">
      <c r="C18090" s="88">
        <v>0.89959999999999996</v>
      </c>
      <c r="D18090" s="88">
        <v>17794.489837223846</v>
      </c>
    </row>
    <row r="18091" spans="3:4" x14ac:dyDescent="0.2">
      <c r="C18091" s="88">
        <v>0.89964999999999995</v>
      </c>
      <c r="D18091" s="88">
        <v>17794.531809769596</v>
      </c>
    </row>
    <row r="18092" spans="3:4" x14ac:dyDescent="0.2">
      <c r="C18092" s="88">
        <v>0.89970000000000006</v>
      </c>
      <c r="D18092" s="88">
        <v>17795.342789582544</v>
      </c>
    </row>
    <row r="18093" spans="3:4" x14ac:dyDescent="0.2">
      <c r="C18093" s="88">
        <v>0.89975000000000005</v>
      </c>
      <c r="D18093" s="88">
        <v>17795.70732671897</v>
      </c>
    </row>
    <row r="18094" spans="3:4" x14ac:dyDescent="0.2">
      <c r="C18094" s="88">
        <v>0.89980000000000004</v>
      </c>
      <c r="D18094" s="88">
        <v>17796.040988771307</v>
      </c>
    </row>
    <row r="18095" spans="3:4" x14ac:dyDescent="0.2">
      <c r="C18095" s="88">
        <v>0.89985000000000004</v>
      </c>
      <c r="D18095" s="88">
        <v>17796.440899348152</v>
      </c>
    </row>
    <row r="18096" spans="3:4" x14ac:dyDescent="0.2">
      <c r="C18096" s="88">
        <v>0.89990000000000003</v>
      </c>
      <c r="D18096" s="88">
        <v>17796.479342134851</v>
      </c>
    </row>
    <row r="18097" spans="3:4" x14ac:dyDescent="0.2">
      <c r="C18097" s="88">
        <v>0.89995000000000003</v>
      </c>
      <c r="D18097" s="88">
        <v>17797.595226657708</v>
      </c>
    </row>
    <row r="18098" spans="3:4" x14ac:dyDescent="0.2">
      <c r="C18098" s="88">
        <v>0.9</v>
      </c>
      <c r="D18098" s="88">
        <v>17799.261975260517</v>
      </c>
    </row>
    <row r="18099" spans="3:4" x14ac:dyDescent="0.2">
      <c r="C18099" s="88">
        <v>0.90005000000000002</v>
      </c>
      <c r="D18099" s="88">
        <v>17799.282270404077</v>
      </c>
    </row>
    <row r="18100" spans="3:4" x14ac:dyDescent="0.2">
      <c r="C18100" s="88">
        <v>0.90010000000000001</v>
      </c>
      <c r="D18100" s="88">
        <v>17799.422125719935</v>
      </c>
    </row>
    <row r="18101" spans="3:4" x14ac:dyDescent="0.2">
      <c r="C18101" s="88">
        <v>0.90015000000000001</v>
      </c>
      <c r="D18101" s="88">
        <v>17799.455330512086</v>
      </c>
    </row>
    <row r="18102" spans="3:4" x14ac:dyDescent="0.2">
      <c r="C18102" s="88">
        <v>0.9002</v>
      </c>
      <c r="D18102" s="88">
        <v>17801.063567570898</v>
      </c>
    </row>
    <row r="18103" spans="3:4" x14ac:dyDescent="0.2">
      <c r="C18103" s="88">
        <v>0.90024999999999999</v>
      </c>
      <c r="D18103" s="88">
        <v>17801.896216669316</v>
      </c>
    </row>
    <row r="18104" spans="3:4" x14ac:dyDescent="0.2">
      <c r="C18104" s="88">
        <v>0.90029999999999999</v>
      </c>
      <c r="D18104" s="88">
        <v>17802.203868719585</v>
      </c>
    </row>
    <row r="18105" spans="3:4" x14ac:dyDescent="0.2">
      <c r="C18105" s="88">
        <v>0.90034999999999998</v>
      </c>
      <c r="D18105" s="88">
        <v>17802.721805122132</v>
      </c>
    </row>
    <row r="18106" spans="3:4" x14ac:dyDescent="0.2">
      <c r="C18106" s="88">
        <v>0.90039999999999998</v>
      </c>
      <c r="D18106" s="88">
        <v>17802.892728038471</v>
      </c>
    </row>
    <row r="18107" spans="3:4" x14ac:dyDescent="0.2">
      <c r="C18107" s="88">
        <v>0.90044999999999997</v>
      </c>
      <c r="D18107" s="88">
        <v>17803.044165336552</v>
      </c>
    </row>
    <row r="18108" spans="3:4" x14ac:dyDescent="0.2">
      <c r="C18108" s="88">
        <v>0.90049999999999997</v>
      </c>
      <c r="D18108" s="88">
        <v>17803.304207513382</v>
      </c>
    </row>
    <row r="18109" spans="3:4" x14ac:dyDescent="0.2">
      <c r="C18109" s="88">
        <v>0.90054999999999996</v>
      </c>
      <c r="D18109" s="88">
        <v>17803.715811609116</v>
      </c>
    </row>
    <row r="18110" spans="3:4" x14ac:dyDescent="0.2">
      <c r="C18110" s="88">
        <v>0.90059999999999996</v>
      </c>
      <c r="D18110" s="88">
        <v>17803.89559860505</v>
      </c>
    </row>
    <row r="18111" spans="3:4" x14ac:dyDescent="0.2">
      <c r="C18111" s="88">
        <v>0.90064999999999995</v>
      </c>
      <c r="D18111" s="88">
        <v>17804.067312222291</v>
      </c>
    </row>
    <row r="18112" spans="3:4" x14ac:dyDescent="0.2">
      <c r="C18112" s="88">
        <v>0.90069999999999995</v>
      </c>
      <c r="D18112" s="88">
        <v>17805.536406311898</v>
      </c>
    </row>
    <row r="18113" spans="3:4" x14ac:dyDescent="0.2">
      <c r="C18113" s="88">
        <v>0.90075000000000005</v>
      </c>
      <c r="D18113" s="88">
        <v>17805.562021418624</v>
      </c>
    </row>
    <row r="18114" spans="3:4" x14ac:dyDescent="0.2">
      <c r="C18114" s="88">
        <v>0.90080000000000005</v>
      </c>
      <c r="D18114" s="88">
        <v>17805.660077944496</v>
      </c>
    </row>
    <row r="18115" spans="3:4" x14ac:dyDescent="0.2">
      <c r="C18115" s="88">
        <v>0.90085000000000004</v>
      </c>
      <c r="D18115" s="88">
        <v>17805.732116739127</v>
      </c>
    </row>
    <row r="18116" spans="3:4" x14ac:dyDescent="0.2">
      <c r="C18116" s="88">
        <v>0.90090000000000003</v>
      </c>
      <c r="D18116" s="88">
        <v>17805.873132877121</v>
      </c>
    </row>
    <row r="18117" spans="3:4" x14ac:dyDescent="0.2">
      <c r="C18117" s="88">
        <v>0.90095000000000003</v>
      </c>
      <c r="D18117" s="88">
        <v>17806.07424192056</v>
      </c>
    </row>
    <row r="18118" spans="3:4" x14ac:dyDescent="0.2">
      <c r="C18118" s="88">
        <v>0.90100000000000002</v>
      </c>
      <c r="D18118" s="88">
        <v>17806.106375232997</v>
      </c>
    </row>
    <row r="18119" spans="3:4" x14ac:dyDescent="0.2">
      <c r="C18119" s="88">
        <v>0.90105000000000002</v>
      </c>
      <c r="D18119" s="88">
        <v>17806.372444096443</v>
      </c>
    </row>
    <row r="18120" spans="3:4" x14ac:dyDescent="0.2">
      <c r="C18120" s="88">
        <v>0.90110000000000001</v>
      </c>
      <c r="D18120" s="88">
        <v>17806.857776564124</v>
      </c>
    </row>
    <row r="18121" spans="3:4" x14ac:dyDescent="0.2">
      <c r="C18121" s="88">
        <v>0.90115000000000001</v>
      </c>
      <c r="D18121" s="88">
        <v>17807.053196718713</v>
      </c>
    </row>
    <row r="18122" spans="3:4" x14ac:dyDescent="0.2">
      <c r="C18122" s="88">
        <v>0.9012</v>
      </c>
      <c r="D18122" s="88">
        <v>17807.19695873509</v>
      </c>
    </row>
    <row r="18123" spans="3:4" x14ac:dyDescent="0.2">
      <c r="C18123" s="88">
        <v>0.90125</v>
      </c>
      <c r="D18123" s="88">
        <v>17807.338539789191</v>
      </c>
    </row>
    <row r="18124" spans="3:4" x14ac:dyDescent="0.2">
      <c r="C18124" s="88">
        <v>0.90129999999999999</v>
      </c>
      <c r="D18124" s="88">
        <v>17807.397600086253</v>
      </c>
    </row>
    <row r="18125" spans="3:4" x14ac:dyDescent="0.2">
      <c r="C18125" s="88">
        <v>0.90134999999999998</v>
      </c>
      <c r="D18125" s="88">
        <v>17807.841892395489</v>
      </c>
    </row>
    <row r="18126" spans="3:4" x14ac:dyDescent="0.2">
      <c r="C18126" s="88">
        <v>0.90139999999999998</v>
      </c>
      <c r="D18126" s="88">
        <v>17807.877704108931</v>
      </c>
    </row>
    <row r="18127" spans="3:4" x14ac:dyDescent="0.2">
      <c r="C18127" s="88">
        <v>0.90144999999999997</v>
      </c>
      <c r="D18127" s="88">
        <v>17808.990935349433</v>
      </c>
    </row>
    <row r="18128" spans="3:4" x14ac:dyDescent="0.2">
      <c r="C18128" s="88">
        <v>0.90149999999999997</v>
      </c>
      <c r="D18128" s="88">
        <v>17809.268979814628</v>
      </c>
    </row>
    <row r="18129" spans="3:4" x14ac:dyDescent="0.2">
      <c r="C18129" s="88">
        <v>0.90154999999999996</v>
      </c>
      <c r="D18129" s="88">
        <v>17809.486629685656</v>
      </c>
    </row>
    <row r="18130" spans="3:4" x14ac:dyDescent="0.2">
      <c r="C18130" s="88">
        <v>0.90159999999999996</v>
      </c>
      <c r="D18130" s="88">
        <v>17809.783088166783</v>
      </c>
    </row>
    <row r="18131" spans="3:4" x14ac:dyDescent="0.2">
      <c r="C18131" s="88">
        <v>0.90164999999999995</v>
      </c>
      <c r="D18131" s="88">
        <v>17809.950641492112</v>
      </c>
    </row>
    <row r="18132" spans="3:4" x14ac:dyDescent="0.2">
      <c r="C18132" s="88">
        <v>0.90169999999999995</v>
      </c>
      <c r="D18132" s="88">
        <v>17811.329926701219</v>
      </c>
    </row>
    <row r="18133" spans="3:4" x14ac:dyDescent="0.2">
      <c r="C18133" s="88">
        <v>0.90175000000000005</v>
      </c>
      <c r="D18133" s="88">
        <v>17811.390963653506</v>
      </c>
    </row>
    <row r="18134" spans="3:4" x14ac:dyDescent="0.2">
      <c r="C18134" s="88">
        <v>0.90180000000000005</v>
      </c>
      <c r="D18134" s="88">
        <v>17812.21058749314</v>
      </c>
    </row>
    <row r="18135" spans="3:4" x14ac:dyDescent="0.2">
      <c r="C18135" s="88">
        <v>0.90185000000000004</v>
      </c>
      <c r="D18135" s="88">
        <v>17812.673668980784</v>
      </c>
    </row>
    <row r="18136" spans="3:4" x14ac:dyDescent="0.2">
      <c r="C18136" s="88">
        <v>0.90190000000000003</v>
      </c>
      <c r="D18136" s="88">
        <v>17813.125720844291</v>
      </c>
    </row>
    <row r="18137" spans="3:4" x14ac:dyDescent="0.2">
      <c r="C18137" s="88">
        <v>0.90195000000000003</v>
      </c>
      <c r="D18137" s="88">
        <v>17813.3734994767</v>
      </c>
    </row>
    <row r="18138" spans="3:4" x14ac:dyDescent="0.2">
      <c r="C18138" s="88">
        <v>0.90200000000000002</v>
      </c>
      <c r="D18138" s="88">
        <v>17813.59594001593</v>
      </c>
    </row>
    <row r="18139" spans="3:4" x14ac:dyDescent="0.2">
      <c r="C18139" s="88">
        <v>0.90205000000000002</v>
      </c>
      <c r="D18139" s="88">
        <v>17813.835007298756</v>
      </c>
    </row>
    <row r="18140" spans="3:4" x14ac:dyDescent="0.2">
      <c r="C18140" s="88">
        <v>0.90210000000000001</v>
      </c>
      <c r="D18140" s="88">
        <v>17814.069892549378</v>
      </c>
    </row>
    <row r="18141" spans="3:4" x14ac:dyDescent="0.2">
      <c r="C18141" s="88">
        <v>0.90215000000000001</v>
      </c>
      <c r="D18141" s="88">
        <v>17814.25168808852</v>
      </c>
    </row>
    <row r="18142" spans="3:4" x14ac:dyDescent="0.2">
      <c r="C18142" s="88">
        <v>0.9022</v>
      </c>
      <c r="D18142" s="88">
        <v>17814.398764155896</v>
      </c>
    </row>
    <row r="18143" spans="3:4" x14ac:dyDescent="0.2">
      <c r="C18143" s="88">
        <v>0.90225</v>
      </c>
      <c r="D18143" s="88">
        <v>17814.501616459958</v>
      </c>
    </row>
    <row r="18144" spans="3:4" x14ac:dyDescent="0.2">
      <c r="C18144" s="88">
        <v>0.90229999999999999</v>
      </c>
      <c r="D18144" s="88">
        <v>17814.732155669575</v>
      </c>
    </row>
    <row r="18145" spans="3:4" x14ac:dyDescent="0.2">
      <c r="C18145" s="88">
        <v>0.90234999999999999</v>
      </c>
      <c r="D18145" s="88">
        <v>17814.806500513772</v>
      </c>
    </row>
    <row r="18146" spans="3:4" x14ac:dyDescent="0.2">
      <c r="C18146" s="88">
        <v>0.90239999999999998</v>
      </c>
      <c r="D18146" s="88">
        <v>17814.94708538421</v>
      </c>
    </row>
    <row r="18147" spans="3:4" x14ac:dyDescent="0.2">
      <c r="C18147" s="88">
        <v>0.90244999999999997</v>
      </c>
      <c r="D18147" s="88">
        <v>17815.625798544814</v>
      </c>
    </row>
    <row r="18148" spans="3:4" x14ac:dyDescent="0.2">
      <c r="C18148" s="88">
        <v>0.90249999999999997</v>
      </c>
      <c r="D18148" s="88">
        <v>17815.752261219437</v>
      </c>
    </row>
    <row r="18149" spans="3:4" x14ac:dyDescent="0.2">
      <c r="C18149" s="88">
        <v>0.90254999999999996</v>
      </c>
      <c r="D18149" s="88">
        <v>17816.31598518926</v>
      </c>
    </row>
    <row r="18150" spans="3:4" x14ac:dyDescent="0.2">
      <c r="C18150" s="88">
        <v>0.90259999999999996</v>
      </c>
      <c r="D18150" s="88">
        <v>17816.649751955276</v>
      </c>
    </row>
    <row r="18151" spans="3:4" x14ac:dyDescent="0.2">
      <c r="C18151" s="88">
        <v>0.90264999999999995</v>
      </c>
      <c r="D18151" s="88">
        <v>17817.058003808539</v>
      </c>
    </row>
    <row r="18152" spans="3:4" x14ac:dyDescent="0.2">
      <c r="C18152" s="88">
        <v>0.90269999999999995</v>
      </c>
      <c r="D18152" s="88">
        <v>17817.279182324917</v>
      </c>
    </row>
    <row r="18153" spans="3:4" x14ac:dyDescent="0.2">
      <c r="C18153" s="88">
        <v>0.90275000000000005</v>
      </c>
      <c r="D18153" s="88">
        <v>17817.356466844805</v>
      </c>
    </row>
    <row r="18154" spans="3:4" x14ac:dyDescent="0.2">
      <c r="C18154" s="88">
        <v>0.90280000000000005</v>
      </c>
      <c r="D18154" s="88">
        <v>17817.556810800488</v>
      </c>
    </row>
    <row r="18155" spans="3:4" x14ac:dyDescent="0.2">
      <c r="C18155" s="88">
        <v>0.90285000000000004</v>
      </c>
      <c r="D18155" s="88">
        <v>17817.86211756897</v>
      </c>
    </row>
    <row r="18156" spans="3:4" x14ac:dyDescent="0.2">
      <c r="C18156" s="88">
        <v>0.90290000000000004</v>
      </c>
      <c r="D18156" s="88">
        <v>17818.2090296809</v>
      </c>
    </row>
    <row r="18157" spans="3:4" x14ac:dyDescent="0.2">
      <c r="C18157" s="88">
        <v>0.90295000000000003</v>
      </c>
      <c r="D18157" s="88">
        <v>17818.628355023477</v>
      </c>
    </row>
    <row r="18158" spans="3:4" x14ac:dyDescent="0.2">
      <c r="C18158" s="88">
        <v>0.90300000000000002</v>
      </c>
      <c r="D18158" s="88">
        <v>17818.950054727171</v>
      </c>
    </row>
    <row r="18159" spans="3:4" x14ac:dyDescent="0.2">
      <c r="C18159" s="88">
        <v>0.90305000000000002</v>
      </c>
      <c r="D18159" s="88">
        <v>17819.016607937512</v>
      </c>
    </row>
    <row r="18160" spans="3:4" x14ac:dyDescent="0.2">
      <c r="C18160" s="88">
        <v>0.90310000000000001</v>
      </c>
      <c r="D18160" s="88">
        <v>17819.538331860618</v>
      </c>
    </row>
    <row r="18161" spans="3:4" x14ac:dyDescent="0.2">
      <c r="C18161" s="88">
        <v>0.90315000000000001</v>
      </c>
      <c r="D18161" s="88">
        <v>17819.607644280477</v>
      </c>
    </row>
    <row r="18162" spans="3:4" x14ac:dyDescent="0.2">
      <c r="C18162" s="88">
        <v>0.9032</v>
      </c>
      <c r="D18162" s="88">
        <v>17820.385134203076</v>
      </c>
    </row>
    <row r="18163" spans="3:4" x14ac:dyDescent="0.2">
      <c r="C18163" s="88">
        <v>0.90325</v>
      </c>
      <c r="D18163" s="88">
        <v>17820.642940904931</v>
      </c>
    </row>
    <row r="18164" spans="3:4" x14ac:dyDescent="0.2">
      <c r="C18164" s="88">
        <v>0.90329999999999999</v>
      </c>
      <c r="D18164" s="88">
        <v>17820.716944604279</v>
      </c>
    </row>
    <row r="18165" spans="3:4" x14ac:dyDescent="0.2">
      <c r="C18165" s="88">
        <v>0.90334999999999999</v>
      </c>
      <c r="D18165" s="88">
        <v>17821.587635413031</v>
      </c>
    </row>
    <row r="18166" spans="3:4" x14ac:dyDescent="0.2">
      <c r="C18166" s="88">
        <v>0.90339999999999998</v>
      </c>
      <c r="D18166" s="88">
        <v>17821.658665073366</v>
      </c>
    </row>
    <row r="18167" spans="3:4" x14ac:dyDescent="0.2">
      <c r="C18167" s="88">
        <v>0.90344999999999998</v>
      </c>
      <c r="D18167" s="88">
        <v>17821.796226603547</v>
      </c>
    </row>
    <row r="18168" spans="3:4" x14ac:dyDescent="0.2">
      <c r="C18168" s="88">
        <v>0.90349999999999997</v>
      </c>
      <c r="D18168" s="88">
        <v>17822.367302879131</v>
      </c>
    </row>
    <row r="18169" spans="3:4" x14ac:dyDescent="0.2">
      <c r="C18169" s="88">
        <v>0.90354999999999996</v>
      </c>
      <c r="D18169" s="88">
        <v>17822.713068621069</v>
      </c>
    </row>
    <row r="18170" spans="3:4" x14ac:dyDescent="0.2">
      <c r="C18170" s="88">
        <v>0.90359999999999996</v>
      </c>
      <c r="D18170" s="88">
        <v>17822.972146857384</v>
      </c>
    </row>
    <row r="18171" spans="3:4" x14ac:dyDescent="0.2">
      <c r="C18171" s="88">
        <v>0.90364999999999995</v>
      </c>
      <c r="D18171" s="88">
        <v>17823.205378250266</v>
      </c>
    </row>
    <row r="18172" spans="3:4" x14ac:dyDescent="0.2">
      <c r="C18172" s="88">
        <v>0.90369999999999995</v>
      </c>
      <c r="D18172" s="88">
        <v>17823.953319623462</v>
      </c>
    </row>
    <row r="18173" spans="3:4" x14ac:dyDescent="0.2">
      <c r="C18173" s="88">
        <v>0.90375000000000005</v>
      </c>
      <c r="D18173" s="88">
        <v>17824.713231602673</v>
      </c>
    </row>
    <row r="18174" spans="3:4" x14ac:dyDescent="0.2">
      <c r="C18174" s="88">
        <v>0.90380000000000005</v>
      </c>
      <c r="D18174" s="88">
        <v>17824.798791429719</v>
      </c>
    </row>
    <row r="18175" spans="3:4" x14ac:dyDescent="0.2">
      <c r="C18175" s="88">
        <v>0.90385000000000004</v>
      </c>
      <c r="D18175" s="88">
        <v>17825.035808592584</v>
      </c>
    </row>
    <row r="18176" spans="3:4" x14ac:dyDescent="0.2">
      <c r="C18176" s="88">
        <v>0.90390000000000004</v>
      </c>
      <c r="D18176" s="88">
        <v>17825.280620839934</v>
      </c>
    </row>
    <row r="18177" spans="3:4" x14ac:dyDescent="0.2">
      <c r="C18177" s="88">
        <v>0.90395000000000003</v>
      </c>
      <c r="D18177" s="88">
        <v>17825.606109485172</v>
      </c>
    </row>
    <row r="18178" spans="3:4" x14ac:dyDescent="0.2">
      <c r="C18178" s="88">
        <v>0.90400000000000003</v>
      </c>
      <c r="D18178" s="88">
        <v>17825.704495049657</v>
      </c>
    </row>
    <row r="18179" spans="3:4" x14ac:dyDescent="0.2">
      <c r="C18179" s="88">
        <v>0.90405000000000002</v>
      </c>
      <c r="D18179" s="88">
        <v>17825.824637003185</v>
      </c>
    </row>
    <row r="18180" spans="3:4" x14ac:dyDescent="0.2">
      <c r="C18180" s="88">
        <v>0.90410000000000001</v>
      </c>
      <c r="D18180" s="88">
        <v>17825.976014854532</v>
      </c>
    </row>
    <row r="18181" spans="3:4" x14ac:dyDescent="0.2">
      <c r="C18181" s="88">
        <v>0.90415000000000001</v>
      </c>
      <c r="D18181" s="88">
        <v>17828.838469776092</v>
      </c>
    </row>
    <row r="18182" spans="3:4" x14ac:dyDescent="0.2">
      <c r="C18182" s="88">
        <v>0.9042</v>
      </c>
      <c r="D18182" s="88">
        <v>17828.931187013517</v>
      </c>
    </row>
    <row r="18183" spans="3:4" x14ac:dyDescent="0.2">
      <c r="C18183" s="88">
        <v>0.90425</v>
      </c>
      <c r="D18183" s="88">
        <v>17830.262924280491</v>
      </c>
    </row>
    <row r="18184" spans="3:4" x14ac:dyDescent="0.2">
      <c r="C18184" s="88">
        <v>0.90429999999999999</v>
      </c>
      <c r="D18184" s="88">
        <v>17830.408038723555</v>
      </c>
    </row>
    <row r="18185" spans="3:4" x14ac:dyDescent="0.2">
      <c r="C18185" s="88">
        <v>0.90434999999999999</v>
      </c>
      <c r="D18185" s="88">
        <v>17830.435830089598</v>
      </c>
    </row>
    <row r="18186" spans="3:4" x14ac:dyDescent="0.2">
      <c r="C18186" s="88">
        <v>0.90439999999999998</v>
      </c>
      <c r="D18186" s="88">
        <v>17830.585770588186</v>
      </c>
    </row>
    <row r="18187" spans="3:4" x14ac:dyDescent="0.2">
      <c r="C18187" s="88">
        <v>0.90444999999999998</v>
      </c>
      <c r="D18187" s="88">
        <v>17831.1249711942</v>
      </c>
    </row>
    <row r="18188" spans="3:4" x14ac:dyDescent="0.2">
      <c r="C18188" s="88">
        <v>0.90449999999999997</v>
      </c>
      <c r="D18188" s="88">
        <v>17831.602960642093</v>
      </c>
    </row>
    <row r="18189" spans="3:4" x14ac:dyDescent="0.2">
      <c r="C18189" s="88">
        <v>0.90454999999999997</v>
      </c>
      <c r="D18189" s="88">
        <v>17831.665445997271</v>
      </c>
    </row>
    <row r="18190" spans="3:4" x14ac:dyDescent="0.2">
      <c r="C18190" s="88">
        <v>0.90459999999999996</v>
      </c>
      <c r="D18190" s="88">
        <v>17832.231479809016</v>
      </c>
    </row>
    <row r="18191" spans="3:4" x14ac:dyDescent="0.2">
      <c r="C18191" s="88">
        <v>0.90464999999999995</v>
      </c>
      <c r="D18191" s="88">
        <v>17832.509330991583</v>
      </c>
    </row>
    <row r="18192" spans="3:4" x14ac:dyDescent="0.2">
      <c r="C18192" s="88">
        <v>0.90469999999999995</v>
      </c>
      <c r="D18192" s="88">
        <v>17832.636749979749</v>
      </c>
    </row>
    <row r="18193" spans="3:4" x14ac:dyDescent="0.2">
      <c r="C18193" s="88">
        <v>0.90475000000000005</v>
      </c>
      <c r="D18193" s="88">
        <v>17832.790217802136</v>
      </c>
    </row>
    <row r="18194" spans="3:4" x14ac:dyDescent="0.2">
      <c r="C18194" s="88">
        <v>0.90480000000000005</v>
      </c>
      <c r="D18194" s="88">
        <v>17832.916649616913</v>
      </c>
    </row>
    <row r="18195" spans="3:4" x14ac:dyDescent="0.2">
      <c r="C18195" s="88">
        <v>0.90485000000000004</v>
      </c>
      <c r="D18195" s="88">
        <v>17833.242778357504</v>
      </c>
    </row>
    <row r="18196" spans="3:4" x14ac:dyDescent="0.2">
      <c r="C18196" s="88">
        <v>0.90490000000000004</v>
      </c>
      <c r="D18196" s="88">
        <v>17833.557019602318</v>
      </c>
    </row>
    <row r="18197" spans="3:4" x14ac:dyDescent="0.2">
      <c r="C18197" s="88">
        <v>0.90495000000000003</v>
      </c>
      <c r="D18197" s="88">
        <v>17833.578907301708</v>
      </c>
    </row>
    <row r="18198" spans="3:4" x14ac:dyDescent="0.2">
      <c r="C18198" s="88">
        <v>0.90500000000000003</v>
      </c>
      <c r="D18198" s="88">
        <v>17833.821647789351</v>
      </c>
    </row>
    <row r="18199" spans="3:4" x14ac:dyDescent="0.2">
      <c r="C18199" s="88">
        <v>0.90505000000000002</v>
      </c>
      <c r="D18199" s="88">
        <v>17833.872178951817</v>
      </c>
    </row>
    <row r="18200" spans="3:4" x14ac:dyDescent="0.2">
      <c r="C18200" s="88">
        <v>0.90510000000000002</v>
      </c>
      <c r="D18200" s="88">
        <v>17833.995670180731</v>
      </c>
    </row>
    <row r="18201" spans="3:4" x14ac:dyDescent="0.2">
      <c r="C18201" s="88">
        <v>0.90515000000000001</v>
      </c>
      <c r="D18201" s="88">
        <v>17834.054499284539</v>
      </c>
    </row>
    <row r="18202" spans="3:4" x14ac:dyDescent="0.2">
      <c r="C18202" s="88">
        <v>0.9052</v>
      </c>
      <c r="D18202" s="88">
        <v>17834.333939355834</v>
      </c>
    </row>
    <row r="18203" spans="3:4" x14ac:dyDescent="0.2">
      <c r="C18203" s="88">
        <v>0.90525</v>
      </c>
      <c r="D18203" s="88">
        <v>17835.030794711223</v>
      </c>
    </row>
    <row r="18204" spans="3:4" x14ac:dyDescent="0.2">
      <c r="C18204" s="88">
        <v>0.90529999999999999</v>
      </c>
      <c r="D18204" s="88">
        <v>17835.059902917194</v>
      </c>
    </row>
    <row r="18205" spans="3:4" x14ac:dyDescent="0.2">
      <c r="C18205" s="88">
        <v>0.90534999999999999</v>
      </c>
      <c r="D18205" s="88">
        <v>17835.135839728817</v>
      </c>
    </row>
    <row r="18206" spans="3:4" x14ac:dyDescent="0.2">
      <c r="C18206" s="88">
        <v>0.90539999999999998</v>
      </c>
      <c r="D18206" s="88">
        <v>17835.169607415482</v>
      </c>
    </row>
    <row r="18207" spans="3:4" x14ac:dyDescent="0.2">
      <c r="C18207" s="88">
        <v>0.90544999999999998</v>
      </c>
      <c r="D18207" s="88">
        <v>17835.904044977444</v>
      </c>
    </row>
    <row r="18208" spans="3:4" x14ac:dyDescent="0.2">
      <c r="C18208" s="88">
        <v>0.90549999999999997</v>
      </c>
      <c r="D18208" s="88">
        <v>17836.092026495135</v>
      </c>
    </row>
    <row r="18209" spans="3:4" x14ac:dyDescent="0.2">
      <c r="C18209" s="88">
        <v>0.90554999999999997</v>
      </c>
      <c r="D18209" s="88">
        <v>17836.438977551632</v>
      </c>
    </row>
    <row r="18210" spans="3:4" x14ac:dyDescent="0.2">
      <c r="C18210" s="88">
        <v>0.90559999999999996</v>
      </c>
      <c r="D18210" s="88">
        <v>17836.505975153304</v>
      </c>
    </row>
    <row r="18211" spans="3:4" x14ac:dyDescent="0.2">
      <c r="C18211" s="88">
        <v>0.90564999999999996</v>
      </c>
      <c r="D18211" s="88">
        <v>17837.251021099175</v>
      </c>
    </row>
    <row r="18212" spans="3:4" x14ac:dyDescent="0.2">
      <c r="C18212" s="88">
        <v>0.90569999999999995</v>
      </c>
      <c r="D18212" s="88">
        <v>17837.366830971812</v>
      </c>
    </row>
    <row r="18213" spans="3:4" x14ac:dyDescent="0.2">
      <c r="C18213" s="88">
        <v>0.90575000000000006</v>
      </c>
      <c r="D18213" s="88">
        <v>17837.93143205727</v>
      </c>
    </row>
    <row r="18214" spans="3:4" x14ac:dyDescent="0.2">
      <c r="C18214" s="88">
        <v>0.90580000000000005</v>
      </c>
      <c r="D18214" s="88">
        <v>17839.240784879054</v>
      </c>
    </row>
    <row r="18215" spans="3:4" x14ac:dyDescent="0.2">
      <c r="C18215" s="88">
        <v>0.90585000000000004</v>
      </c>
      <c r="D18215" s="88">
        <v>17839.262627661814</v>
      </c>
    </row>
    <row r="18216" spans="3:4" x14ac:dyDescent="0.2">
      <c r="C18216" s="88">
        <v>0.90590000000000004</v>
      </c>
      <c r="D18216" s="88">
        <v>17839.376755924623</v>
      </c>
    </row>
    <row r="18217" spans="3:4" x14ac:dyDescent="0.2">
      <c r="C18217" s="88">
        <v>0.90595000000000003</v>
      </c>
      <c r="D18217" s="88">
        <v>17839.637310437105</v>
      </c>
    </row>
    <row r="18218" spans="3:4" x14ac:dyDescent="0.2">
      <c r="C18218" s="88">
        <v>0.90600000000000003</v>
      </c>
      <c r="D18218" s="88">
        <v>17840.136456263222</v>
      </c>
    </row>
    <row r="18219" spans="3:4" x14ac:dyDescent="0.2">
      <c r="C18219" s="88">
        <v>0.90605000000000002</v>
      </c>
      <c r="D18219" s="88">
        <v>17840.426871045653</v>
      </c>
    </row>
    <row r="18220" spans="3:4" x14ac:dyDescent="0.2">
      <c r="C18220" s="88">
        <v>0.90610000000000002</v>
      </c>
      <c r="D18220" s="88">
        <v>17840.973197173444</v>
      </c>
    </row>
    <row r="18221" spans="3:4" x14ac:dyDescent="0.2">
      <c r="C18221" s="88">
        <v>0.90615000000000001</v>
      </c>
      <c r="D18221" s="88">
        <v>17841.271997466712</v>
      </c>
    </row>
    <row r="18222" spans="3:4" x14ac:dyDescent="0.2">
      <c r="C18222" s="88">
        <v>0.90620000000000001</v>
      </c>
      <c r="D18222" s="88">
        <v>17841.740336798484</v>
      </c>
    </row>
    <row r="18223" spans="3:4" x14ac:dyDescent="0.2">
      <c r="C18223" s="88">
        <v>0.90625</v>
      </c>
      <c r="D18223" s="88">
        <v>17841.820056330638</v>
      </c>
    </row>
    <row r="18224" spans="3:4" x14ac:dyDescent="0.2">
      <c r="C18224" s="88">
        <v>0.90629999999999999</v>
      </c>
      <c r="D18224" s="88">
        <v>17841.954698100057</v>
      </c>
    </row>
    <row r="18225" spans="3:4" x14ac:dyDescent="0.2">
      <c r="C18225" s="88">
        <v>0.90634999999999999</v>
      </c>
      <c r="D18225" s="88">
        <v>17842.434340744228</v>
      </c>
    </row>
    <row r="18226" spans="3:4" x14ac:dyDescent="0.2">
      <c r="C18226" s="88">
        <v>0.90639999999999998</v>
      </c>
      <c r="D18226" s="88">
        <v>17842.49938334012</v>
      </c>
    </row>
    <row r="18227" spans="3:4" x14ac:dyDescent="0.2">
      <c r="C18227" s="88">
        <v>0.90644999999999998</v>
      </c>
      <c r="D18227" s="88">
        <v>17842.618696712696</v>
      </c>
    </row>
    <row r="18228" spans="3:4" x14ac:dyDescent="0.2">
      <c r="C18228" s="88">
        <v>0.90649999999999997</v>
      </c>
      <c r="D18228" s="88">
        <v>17842.890435690319</v>
      </c>
    </row>
    <row r="18229" spans="3:4" x14ac:dyDescent="0.2">
      <c r="C18229" s="88">
        <v>0.90654999999999997</v>
      </c>
      <c r="D18229" s="88">
        <v>17843.363729232842</v>
      </c>
    </row>
    <row r="18230" spans="3:4" x14ac:dyDescent="0.2">
      <c r="C18230" s="88">
        <v>0.90659999999999996</v>
      </c>
      <c r="D18230" s="88">
        <v>17844.06161890562</v>
      </c>
    </row>
    <row r="18231" spans="3:4" x14ac:dyDescent="0.2">
      <c r="C18231" s="88">
        <v>0.90664999999999996</v>
      </c>
      <c r="D18231" s="88">
        <v>17844.715318475577</v>
      </c>
    </row>
    <row r="18232" spans="3:4" x14ac:dyDescent="0.2">
      <c r="C18232" s="88">
        <v>0.90669999999999995</v>
      </c>
      <c r="D18232" s="88">
        <v>17845.484034726105</v>
      </c>
    </row>
    <row r="18233" spans="3:4" x14ac:dyDescent="0.2">
      <c r="C18233" s="88">
        <v>0.90674999999999994</v>
      </c>
      <c r="D18233" s="88">
        <v>17846.070051924577</v>
      </c>
    </row>
    <row r="18234" spans="3:4" x14ac:dyDescent="0.2">
      <c r="C18234" s="88">
        <v>0.90680000000000005</v>
      </c>
      <c r="D18234" s="88">
        <v>17846.172460326186</v>
      </c>
    </row>
    <row r="18235" spans="3:4" x14ac:dyDescent="0.2">
      <c r="C18235" s="88">
        <v>0.90685000000000004</v>
      </c>
      <c r="D18235" s="88">
        <v>17846.455752323342</v>
      </c>
    </row>
    <row r="18236" spans="3:4" x14ac:dyDescent="0.2">
      <c r="C18236" s="88">
        <v>0.90690000000000004</v>
      </c>
      <c r="D18236" s="88">
        <v>17846.742152522755</v>
      </c>
    </row>
    <row r="18237" spans="3:4" x14ac:dyDescent="0.2">
      <c r="C18237" s="88">
        <v>0.90695000000000003</v>
      </c>
      <c r="D18237" s="88">
        <v>17847.12171313291</v>
      </c>
    </row>
    <row r="18238" spans="3:4" x14ac:dyDescent="0.2">
      <c r="C18238" s="88">
        <v>0.90700000000000003</v>
      </c>
      <c r="D18238" s="88">
        <v>17847.389855049423</v>
      </c>
    </row>
    <row r="18239" spans="3:4" x14ac:dyDescent="0.2">
      <c r="C18239" s="88">
        <v>0.90705000000000002</v>
      </c>
      <c r="D18239" s="88">
        <v>17848.52366095821</v>
      </c>
    </row>
    <row r="18240" spans="3:4" x14ac:dyDescent="0.2">
      <c r="C18240" s="88">
        <v>0.90710000000000002</v>
      </c>
      <c r="D18240" s="88">
        <v>17848.568066364682</v>
      </c>
    </row>
    <row r="18241" spans="3:4" x14ac:dyDescent="0.2">
      <c r="C18241" s="88">
        <v>0.90715000000000001</v>
      </c>
      <c r="D18241" s="88">
        <v>17848.583652854861</v>
      </c>
    </row>
    <row r="18242" spans="3:4" x14ac:dyDescent="0.2">
      <c r="C18242" s="88">
        <v>0.90720000000000001</v>
      </c>
      <c r="D18242" s="88">
        <v>17848.965841914647</v>
      </c>
    </row>
    <row r="18243" spans="3:4" x14ac:dyDescent="0.2">
      <c r="C18243" s="88">
        <v>0.90725</v>
      </c>
      <c r="D18243" s="88">
        <v>17849.842011139444</v>
      </c>
    </row>
    <row r="18244" spans="3:4" x14ac:dyDescent="0.2">
      <c r="C18244" s="88">
        <v>0.9073</v>
      </c>
      <c r="D18244" s="88">
        <v>17850.145597608658</v>
      </c>
    </row>
    <row r="18245" spans="3:4" x14ac:dyDescent="0.2">
      <c r="C18245" s="88">
        <v>0.90734999999999999</v>
      </c>
      <c r="D18245" s="88">
        <v>17850.798172965948</v>
      </c>
    </row>
    <row r="18246" spans="3:4" x14ac:dyDescent="0.2">
      <c r="C18246" s="88">
        <v>0.90739999999999998</v>
      </c>
      <c r="D18246" s="88">
        <v>17851.824545880925</v>
      </c>
    </row>
    <row r="18247" spans="3:4" x14ac:dyDescent="0.2">
      <c r="C18247" s="88">
        <v>0.90744999999999998</v>
      </c>
      <c r="D18247" s="88">
        <v>17852.078913539368</v>
      </c>
    </row>
    <row r="18248" spans="3:4" x14ac:dyDescent="0.2">
      <c r="C18248" s="88">
        <v>0.90749999999999997</v>
      </c>
      <c r="D18248" s="88">
        <v>17852.173668359585</v>
      </c>
    </row>
    <row r="18249" spans="3:4" x14ac:dyDescent="0.2">
      <c r="C18249" s="88">
        <v>0.90754999999999997</v>
      </c>
      <c r="D18249" s="88">
        <v>17852.708817499228</v>
      </c>
    </row>
    <row r="18250" spans="3:4" x14ac:dyDescent="0.2">
      <c r="C18250" s="88">
        <v>0.90759999999999996</v>
      </c>
      <c r="D18250" s="88">
        <v>17853.040146841049</v>
      </c>
    </row>
    <row r="18251" spans="3:4" x14ac:dyDescent="0.2">
      <c r="C18251" s="88">
        <v>0.90764999999999996</v>
      </c>
      <c r="D18251" s="88">
        <v>17853.272068913178</v>
      </c>
    </row>
    <row r="18252" spans="3:4" x14ac:dyDescent="0.2">
      <c r="C18252" s="88">
        <v>0.90769999999999995</v>
      </c>
      <c r="D18252" s="88">
        <v>17853.461725789002</v>
      </c>
    </row>
    <row r="18253" spans="3:4" x14ac:dyDescent="0.2">
      <c r="C18253" s="88">
        <v>0.90774999999999995</v>
      </c>
      <c r="D18253" s="88">
        <v>17854.780171286773</v>
      </c>
    </row>
    <row r="18254" spans="3:4" x14ac:dyDescent="0.2">
      <c r="C18254" s="88">
        <v>0.90780000000000005</v>
      </c>
      <c r="D18254" s="88">
        <v>17854.849055731334</v>
      </c>
    </row>
    <row r="18255" spans="3:4" x14ac:dyDescent="0.2">
      <c r="C18255" s="88">
        <v>0.90785000000000005</v>
      </c>
      <c r="D18255" s="88">
        <v>17855.677291345972</v>
      </c>
    </row>
    <row r="18256" spans="3:4" x14ac:dyDescent="0.2">
      <c r="C18256" s="88">
        <v>0.90790000000000004</v>
      </c>
      <c r="D18256" s="88">
        <v>17855.746934412775</v>
      </c>
    </row>
    <row r="18257" spans="3:4" x14ac:dyDescent="0.2">
      <c r="C18257" s="88">
        <v>0.90795000000000003</v>
      </c>
      <c r="D18257" s="88">
        <v>17856.255443513946</v>
      </c>
    </row>
    <row r="18258" spans="3:4" x14ac:dyDescent="0.2">
      <c r="C18258" s="88">
        <v>0.90800000000000003</v>
      </c>
      <c r="D18258" s="88">
        <v>17856.607555354625</v>
      </c>
    </row>
    <row r="18259" spans="3:4" x14ac:dyDescent="0.2">
      <c r="C18259" s="88">
        <v>0.90805000000000002</v>
      </c>
      <c r="D18259" s="88">
        <v>17857.2309388432</v>
      </c>
    </row>
    <row r="18260" spans="3:4" x14ac:dyDescent="0.2">
      <c r="C18260" s="88">
        <v>0.90810000000000002</v>
      </c>
      <c r="D18260" s="88">
        <v>17857.406484257961</v>
      </c>
    </row>
    <row r="18261" spans="3:4" x14ac:dyDescent="0.2">
      <c r="C18261" s="88">
        <v>0.90815000000000001</v>
      </c>
      <c r="D18261" s="88">
        <v>17858.160300537224</v>
      </c>
    </row>
    <row r="18262" spans="3:4" x14ac:dyDescent="0.2">
      <c r="C18262" s="88">
        <v>0.90820000000000001</v>
      </c>
      <c r="D18262" s="88">
        <v>17858.597048221982</v>
      </c>
    </row>
    <row r="18263" spans="3:4" x14ac:dyDescent="0.2">
      <c r="C18263" s="88">
        <v>0.90825</v>
      </c>
      <c r="D18263" s="88">
        <v>17858.739492445362</v>
      </c>
    </row>
    <row r="18264" spans="3:4" x14ac:dyDescent="0.2">
      <c r="C18264" s="88">
        <v>0.9083</v>
      </c>
      <c r="D18264" s="88">
        <v>17858.768363113119</v>
      </c>
    </row>
    <row r="18265" spans="3:4" x14ac:dyDescent="0.2">
      <c r="C18265" s="88">
        <v>0.90834999999999999</v>
      </c>
      <c r="D18265" s="88">
        <v>17858.780636686173</v>
      </c>
    </row>
    <row r="18266" spans="3:4" x14ac:dyDescent="0.2">
      <c r="C18266" s="88">
        <v>0.90839999999999999</v>
      </c>
      <c r="D18266" s="88">
        <v>17858.864555175063</v>
      </c>
    </row>
    <row r="18267" spans="3:4" x14ac:dyDescent="0.2">
      <c r="C18267" s="88">
        <v>0.90844999999999998</v>
      </c>
      <c r="D18267" s="88">
        <v>17858.954181516074</v>
      </c>
    </row>
    <row r="18268" spans="3:4" x14ac:dyDescent="0.2">
      <c r="C18268" s="88">
        <v>0.90849999999999997</v>
      </c>
      <c r="D18268" s="88">
        <v>17859.132593179347</v>
      </c>
    </row>
    <row r="18269" spans="3:4" x14ac:dyDescent="0.2">
      <c r="C18269" s="88">
        <v>0.90854999999999997</v>
      </c>
      <c r="D18269" s="88">
        <v>17859.257371678912</v>
      </c>
    </row>
    <row r="18270" spans="3:4" x14ac:dyDescent="0.2">
      <c r="C18270" s="88">
        <v>0.90859999999999996</v>
      </c>
      <c r="D18270" s="88">
        <v>17859.508416929773</v>
      </c>
    </row>
    <row r="18271" spans="3:4" x14ac:dyDescent="0.2">
      <c r="C18271" s="88">
        <v>0.90864999999999996</v>
      </c>
      <c r="D18271" s="88">
        <v>17859.727522478897</v>
      </c>
    </row>
    <row r="18272" spans="3:4" x14ac:dyDescent="0.2">
      <c r="C18272" s="88">
        <v>0.90869999999999995</v>
      </c>
      <c r="D18272" s="88">
        <v>17860.362874991068</v>
      </c>
    </row>
    <row r="18273" spans="3:4" x14ac:dyDescent="0.2">
      <c r="C18273" s="88">
        <v>0.90874999999999995</v>
      </c>
      <c r="D18273" s="88">
        <v>17860.483073718566</v>
      </c>
    </row>
    <row r="18274" spans="3:4" x14ac:dyDescent="0.2">
      <c r="C18274" s="88">
        <v>0.90880000000000005</v>
      </c>
      <c r="D18274" s="88">
        <v>17860.546544655779</v>
      </c>
    </row>
    <row r="18275" spans="3:4" x14ac:dyDescent="0.2">
      <c r="C18275" s="88">
        <v>0.90885000000000005</v>
      </c>
      <c r="D18275" s="88">
        <v>17860.689201211055</v>
      </c>
    </row>
    <row r="18276" spans="3:4" x14ac:dyDescent="0.2">
      <c r="C18276" s="88">
        <v>0.90890000000000004</v>
      </c>
      <c r="D18276" s="88">
        <v>17860.892804107578</v>
      </c>
    </row>
    <row r="18277" spans="3:4" x14ac:dyDescent="0.2">
      <c r="C18277" s="88">
        <v>0.90895000000000004</v>
      </c>
      <c r="D18277" s="88">
        <v>17861.32162569476</v>
      </c>
    </row>
    <row r="18278" spans="3:4" x14ac:dyDescent="0.2">
      <c r="C18278" s="88">
        <v>0.90900000000000003</v>
      </c>
      <c r="D18278" s="88">
        <v>17861.412574121758</v>
      </c>
    </row>
    <row r="18279" spans="3:4" x14ac:dyDescent="0.2">
      <c r="C18279" s="88">
        <v>0.90905000000000002</v>
      </c>
      <c r="D18279" s="88">
        <v>17862.445140211774</v>
      </c>
    </row>
    <row r="18280" spans="3:4" x14ac:dyDescent="0.2">
      <c r="C18280" s="88">
        <v>0.90910000000000002</v>
      </c>
      <c r="D18280" s="88">
        <v>17862.795867899003</v>
      </c>
    </row>
    <row r="18281" spans="3:4" x14ac:dyDescent="0.2">
      <c r="C18281" s="88">
        <v>0.90915000000000001</v>
      </c>
      <c r="D18281" s="88">
        <v>17862.841632328797</v>
      </c>
    </row>
    <row r="18282" spans="3:4" x14ac:dyDescent="0.2">
      <c r="C18282" s="88">
        <v>0.90920000000000001</v>
      </c>
      <c r="D18282" s="88">
        <v>17863.384294070573</v>
      </c>
    </row>
    <row r="18283" spans="3:4" x14ac:dyDescent="0.2">
      <c r="C18283" s="88">
        <v>0.90925</v>
      </c>
      <c r="D18283" s="88">
        <v>17863.55393556448</v>
      </c>
    </row>
    <row r="18284" spans="3:4" x14ac:dyDescent="0.2">
      <c r="C18284" s="88">
        <v>0.9093</v>
      </c>
      <c r="D18284" s="88">
        <v>17863.865322437425</v>
      </c>
    </row>
    <row r="18285" spans="3:4" x14ac:dyDescent="0.2">
      <c r="C18285" s="88">
        <v>0.90934999999999999</v>
      </c>
      <c r="D18285" s="88">
        <v>17864.372970000521</v>
      </c>
    </row>
    <row r="18286" spans="3:4" x14ac:dyDescent="0.2">
      <c r="C18286" s="88">
        <v>0.90939999999999999</v>
      </c>
      <c r="D18286" s="88">
        <v>17864.386588372887</v>
      </c>
    </row>
    <row r="18287" spans="3:4" x14ac:dyDescent="0.2">
      <c r="C18287" s="88">
        <v>0.90944999999999998</v>
      </c>
      <c r="D18287" s="88">
        <v>17865.115089761261</v>
      </c>
    </row>
    <row r="18288" spans="3:4" x14ac:dyDescent="0.2">
      <c r="C18288" s="88">
        <v>0.90949999999999998</v>
      </c>
      <c r="D18288" s="88">
        <v>17865.406177077159</v>
      </c>
    </row>
    <row r="18289" spans="3:4" x14ac:dyDescent="0.2">
      <c r="C18289" s="88">
        <v>0.90954999999999997</v>
      </c>
      <c r="D18289" s="88">
        <v>17865.908905517877</v>
      </c>
    </row>
    <row r="18290" spans="3:4" x14ac:dyDescent="0.2">
      <c r="C18290" s="88">
        <v>0.90959999999999996</v>
      </c>
      <c r="D18290" s="88">
        <v>17866.542748140444</v>
      </c>
    </row>
    <row r="18291" spans="3:4" x14ac:dyDescent="0.2">
      <c r="C18291" s="88">
        <v>0.90964999999999996</v>
      </c>
      <c r="D18291" s="88">
        <v>17866.921040145091</v>
      </c>
    </row>
    <row r="18292" spans="3:4" x14ac:dyDescent="0.2">
      <c r="C18292" s="88">
        <v>0.90969999999999995</v>
      </c>
      <c r="D18292" s="88">
        <v>17867.471521925941</v>
      </c>
    </row>
    <row r="18293" spans="3:4" x14ac:dyDescent="0.2">
      <c r="C18293" s="88">
        <v>0.90974999999999995</v>
      </c>
      <c r="D18293" s="88">
        <v>17867.512359446886</v>
      </c>
    </row>
    <row r="18294" spans="3:4" x14ac:dyDescent="0.2">
      <c r="C18294" s="88">
        <v>0.90980000000000005</v>
      </c>
      <c r="D18294" s="88">
        <v>17867.542301769397</v>
      </c>
    </row>
    <row r="18295" spans="3:4" x14ac:dyDescent="0.2">
      <c r="C18295" s="88">
        <v>0.90985000000000005</v>
      </c>
      <c r="D18295" s="88">
        <v>17867.817995919606</v>
      </c>
    </row>
    <row r="18296" spans="3:4" x14ac:dyDescent="0.2">
      <c r="C18296" s="88">
        <v>0.90990000000000004</v>
      </c>
      <c r="D18296" s="88">
        <v>17868.548465777261</v>
      </c>
    </row>
    <row r="18297" spans="3:4" x14ac:dyDescent="0.2">
      <c r="C18297" s="88">
        <v>0.90995000000000004</v>
      </c>
      <c r="D18297" s="88">
        <v>17868.797722820145</v>
      </c>
    </row>
    <row r="18298" spans="3:4" x14ac:dyDescent="0.2">
      <c r="C18298" s="88">
        <v>0.91</v>
      </c>
      <c r="D18298" s="88">
        <v>17869.418348067917</v>
      </c>
    </row>
    <row r="18299" spans="3:4" x14ac:dyDescent="0.2">
      <c r="C18299" s="88">
        <v>0.91005000000000003</v>
      </c>
      <c r="D18299" s="88">
        <v>17869.945136997816</v>
      </c>
    </row>
    <row r="18300" spans="3:4" x14ac:dyDescent="0.2">
      <c r="C18300" s="88">
        <v>0.91010000000000002</v>
      </c>
      <c r="D18300" s="88">
        <v>17870.220047773961</v>
      </c>
    </row>
    <row r="18301" spans="3:4" x14ac:dyDescent="0.2">
      <c r="C18301" s="88">
        <v>0.91015000000000001</v>
      </c>
      <c r="D18301" s="88">
        <v>17871.038947434856</v>
      </c>
    </row>
    <row r="18302" spans="3:4" x14ac:dyDescent="0.2">
      <c r="C18302" s="88">
        <v>0.91020000000000001</v>
      </c>
      <c r="D18302" s="88">
        <v>17871.304714828031</v>
      </c>
    </row>
    <row r="18303" spans="3:4" x14ac:dyDescent="0.2">
      <c r="C18303" s="88">
        <v>0.91025</v>
      </c>
      <c r="D18303" s="88">
        <v>17871.387134792669</v>
      </c>
    </row>
    <row r="18304" spans="3:4" x14ac:dyDescent="0.2">
      <c r="C18304" s="88">
        <v>0.9103</v>
      </c>
      <c r="D18304" s="88">
        <v>17871.975822838587</v>
      </c>
    </row>
    <row r="18305" spans="3:4" x14ac:dyDescent="0.2">
      <c r="C18305" s="88">
        <v>0.91034999999999999</v>
      </c>
      <c r="D18305" s="88">
        <v>17871.983303480687</v>
      </c>
    </row>
    <row r="18306" spans="3:4" x14ac:dyDescent="0.2">
      <c r="C18306" s="88">
        <v>0.91039999999999999</v>
      </c>
      <c r="D18306" s="88">
        <v>17872.527956185997</v>
      </c>
    </row>
    <row r="18307" spans="3:4" x14ac:dyDescent="0.2">
      <c r="C18307" s="88">
        <v>0.91044999999999998</v>
      </c>
      <c r="D18307" s="88">
        <v>17872.561837643814</v>
      </c>
    </row>
    <row r="18308" spans="3:4" x14ac:dyDescent="0.2">
      <c r="C18308" s="88">
        <v>0.91049999999999998</v>
      </c>
      <c r="D18308" s="88">
        <v>17873.077699826743</v>
      </c>
    </row>
    <row r="18309" spans="3:4" x14ac:dyDescent="0.2">
      <c r="C18309" s="88">
        <v>0.91054999999999997</v>
      </c>
      <c r="D18309" s="88">
        <v>17873.345973382013</v>
      </c>
    </row>
    <row r="18310" spans="3:4" x14ac:dyDescent="0.2">
      <c r="C18310" s="88">
        <v>0.91059999999999997</v>
      </c>
      <c r="D18310" s="88">
        <v>17874.834776183219</v>
      </c>
    </row>
    <row r="18311" spans="3:4" x14ac:dyDescent="0.2">
      <c r="C18311" s="88">
        <v>0.91064999999999996</v>
      </c>
      <c r="D18311" s="88">
        <v>17874.906946110841</v>
      </c>
    </row>
    <row r="18312" spans="3:4" x14ac:dyDescent="0.2">
      <c r="C18312" s="88">
        <v>0.91069999999999995</v>
      </c>
      <c r="D18312" s="88">
        <v>17875.537253250932</v>
      </c>
    </row>
    <row r="18313" spans="3:4" x14ac:dyDescent="0.2">
      <c r="C18313" s="88">
        <v>0.91074999999999995</v>
      </c>
      <c r="D18313" s="88">
        <v>17877.179091950202</v>
      </c>
    </row>
    <row r="18314" spans="3:4" x14ac:dyDescent="0.2">
      <c r="C18314" s="88">
        <v>0.91080000000000005</v>
      </c>
      <c r="D18314" s="88">
        <v>17877.298742181309</v>
      </c>
    </row>
    <row r="18315" spans="3:4" x14ac:dyDescent="0.2">
      <c r="C18315" s="88">
        <v>0.91085000000000005</v>
      </c>
      <c r="D18315" s="88">
        <v>17878.25170803352</v>
      </c>
    </row>
    <row r="18316" spans="3:4" x14ac:dyDescent="0.2">
      <c r="C18316" s="88">
        <v>0.91090000000000004</v>
      </c>
      <c r="D18316" s="88">
        <v>17878.456835153047</v>
      </c>
    </row>
    <row r="18317" spans="3:4" x14ac:dyDescent="0.2">
      <c r="C18317" s="88">
        <v>0.91095000000000004</v>
      </c>
      <c r="D18317" s="88">
        <v>17878.562519448449</v>
      </c>
    </row>
    <row r="18318" spans="3:4" x14ac:dyDescent="0.2">
      <c r="C18318" s="88">
        <v>0.91100000000000003</v>
      </c>
      <c r="D18318" s="88">
        <v>17879.192510499292</v>
      </c>
    </row>
    <row r="18319" spans="3:4" x14ac:dyDescent="0.2">
      <c r="C18319" s="88">
        <v>0.91105000000000003</v>
      </c>
      <c r="D18319" s="88">
        <v>17879.302032738371</v>
      </c>
    </row>
    <row r="18320" spans="3:4" x14ac:dyDescent="0.2">
      <c r="C18320" s="88">
        <v>0.91110000000000002</v>
      </c>
      <c r="D18320" s="88">
        <v>17879.40090981239</v>
      </c>
    </row>
    <row r="18321" spans="3:4" x14ac:dyDescent="0.2">
      <c r="C18321" s="88">
        <v>0.91115000000000002</v>
      </c>
      <c r="D18321" s="88">
        <v>17880.757505107467</v>
      </c>
    </row>
    <row r="18322" spans="3:4" x14ac:dyDescent="0.2">
      <c r="C18322" s="88">
        <v>0.91120000000000001</v>
      </c>
      <c r="D18322" s="88">
        <v>17881.746906773737</v>
      </c>
    </row>
    <row r="18323" spans="3:4" x14ac:dyDescent="0.2">
      <c r="C18323" s="88">
        <v>0.91125</v>
      </c>
      <c r="D18323" s="88">
        <v>17882.183785729001</v>
      </c>
    </row>
    <row r="18324" spans="3:4" x14ac:dyDescent="0.2">
      <c r="C18324" s="88">
        <v>0.9113</v>
      </c>
      <c r="D18324" s="88">
        <v>17882.876699717486</v>
      </c>
    </row>
    <row r="18325" spans="3:4" x14ac:dyDescent="0.2">
      <c r="C18325" s="88">
        <v>0.91134999999999999</v>
      </c>
      <c r="D18325" s="88">
        <v>17883.971341461751</v>
      </c>
    </row>
    <row r="18326" spans="3:4" x14ac:dyDescent="0.2">
      <c r="C18326" s="88">
        <v>0.91139999999999999</v>
      </c>
      <c r="D18326" s="88">
        <v>17884.623426400391</v>
      </c>
    </row>
    <row r="18327" spans="3:4" x14ac:dyDescent="0.2">
      <c r="C18327" s="88">
        <v>0.91144999999999998</v>
      </c>
      <c r="D18327" s="88">
        <v>17884.938118712038</v>
      </c>
    </row>
    <row r="18328" spans="3:4" x14ac:dyDescent="0.2">
      <c r="C18328" s="88">
        <v>0.91149999999999998</v>
      </c>
      <c r="D18328" s="88">
        <v>17885.493101399385</v>
      </c>
    </row>
    <row r="18329" spans="3:4" x14ac:dyDescent="0.2">
      <c r="C18329" s="88">
        <v>0.91154999999999997</v>
      </c>
      <c r="D18329" s="88">
        <v>17885.544114997454</v>
      </c>
    </row>
    <row r="18330" spans="3:4" x14ac:dyDescent="0.2">
      <c r="C18330" s="88">
        <v>0.91159999999999997</v>
      </c>
      <c r="D18330" s="88">
        <v>17885.547332517806</v>
      </c>
    </row>
    <row r="18331" spans="3:4" x14ac:dyDescent="0.2">
      <c r="C18331" s="88">
        <v>0.91164999999999996</v>
      </c>
      <c r="D18331" s="88">
        <v>17885.549932301736</v>
      </c>
    </row>
    <row r="18332" spans="3:4" x14ac:dyDescent="0.2">
      <c r="C18332" s="88">
        <v>0.91169999999999995</v>
      </c>
      <c r="D18332" s="88">
        <v>17885.684107856516</v>
      </c>
    </row>
    <row r="18333" spans="3:4" x14ac:dyDescent="0.2">
      <c r="C18333" s="88">
        <v>0.91174999999999995</v>
      </c>
      <c r="D18333" s="88">
        <v>17885.708243825171</v>
      </c>
    </row>
    <row r="18334" spans="3:4" x14ac:dyDescent="0.2">
      <c r="C18334" s="88">
        <v>0.91180000000000005</v>
      </c>
      <c r="D18334" s="88">
        <v>17887.742788454936</v>
      </c>
    </row>
    <row r="18335" spans="3:4" x14ac:dyDescent="0.2">
      <c r="C18335" s="88">
        <v>0.91185000000000005</v>
      </c>
      <c r="D18335" s="88">
        <v>17888.135815097157</v>
      </c>
    </row>
    <row r="18336" spans="3:4" x14ac:dyDescent="0.2">
      <c r="C18336" s="88">
        <v>0.91190000000000004</v>
      </c>
      <c r="D18336" s="88">
        <v>17888.274410371003</v>
      </c>
    </row>
    <row r="18337" spans="3:4" x14ac:dyDescent="0.2">
      <c r="C18337" s="88">
        <v>0.91195000000000004</v>
      </c>
      <c r="D18337" s="88">
        <v>17888.311544895223</v>
      </c>
    </row>
    <row r="18338" spans="3:4" x14ac:dyDescent="0.2">
      <c r="C18338" s="88">
        <v>0.91200000000000003</v>
      </c>
      <c r="D18338" s="88">
        <v>17888.322906985431</v>
      </c>
    </row>
    <row r="18339" spans="3:4" x14ac:dyDescent="0.2">
      <c r="C18339" s="88">
        <v>0.91205000000000003</v>
      </c>
      <c r="D18339" s="88">
        <v>17888.585922247083</v>
      </c>
    </row>
    <row r="18340" spans="3:4" x14ac:dyDescent="0.2">
      <c r="C18340" s="88">
        <v>0.91210000000000002</v>
      </c>
      <c r="D18340" s="88">
        <v>17889.23581729113</v>
      </c>
    </row>
    <row r="18341" spans="3:4" x14ac:dyDescent="0.2">
      <c r="C18341" s="88">
        <v>0.91215000000000002</v>
      </c>
      <c r="D18341" s="88">
        <v>17889.359284827377</v>
      </c>
    </row>
    <row r="18342" spans="3:4" x14ac:dyDescent="0.2">
      <c r="C18342" s="88">
        <v>0.91220000000000001</v>
      </c>
      <c r="D18342" s="88">
        <v>17889.436322682632</v>
      </c>
    </row>
    <row r="18343" spans="3:4" x14ac:dyDescent="0.2">
      <c r="C18343" s="88">
        <v>0.91225000000000001</v>
      </c>
      <c r="D18343" s="88">
        <v>17889.975513877333</v>
      </c>
    </row>
    <row r="18344" spans="3:4" x14ac:dyDescent="0.2">
      <c r="C18344" s="88">
        <v>0.9123</v>
      </c>
      <c r="D18344" s="88">
        <v>17890.238450093497</v>
      </c>
    </row>
    <row r="18345" spans="3:4" x14ac:dyDescent="0.2">
      <c r="C18345" s="88">
        <v>0.91234999999999999</v>
      </c>
      <c r="D18345" s="88">
        <v>17891.189321669961</v>
      </c>
    </row>
    <row r="18346" spans="3:4" x14ac:dyDescent="0.2">
      <c r="C18346" s="88">
        <v>0.91239999999999999</v>
      </c>
      <c r="D18346" s="88">
        <v>17891.597757577394</v>
      </c>
    </row>
    <row r="18347" spans="3:4" x14ac:dyDescent="0.2">
      <c r="C18347" s="88">
        <v>0.91244999999999998</v>
      </c>
      <c r="D18347" s="88">
        <v>17892.024783486806</v>
      </c>
    </row>
    <row r="18348" spans="3:4" x14ac:dyDescent="0.2">
      <c r="C18348" s="88">
        <v>0.91249999999999998</v>
      </c>
      <c r="D18348" s="88">
        <v>17892.287310737865</v>
      </c>
    </row>
    <row r="18349" spans="3:4" x14ac:dyDescent="0.2">
      <c r="C18349" s="88">
        <v>0.91254999999999997</v>
      </c>
      <c r="D18349" s="88">
        <v>17892.400875301679</v>
      </c>
    </row>
    <row r="18350" spans="3:4" x14ac:dyDescent="0.2">
      <c r="C18350" s="88">
        <v>0.91259999999999997</v>
      </c>
      <c r="D18350" s="88">
        <v>17892.688635917642</v>
      </c>
    </row>
    <row r="18351" spans="3:4" x14ac:dyDescent="0.2">
      <c r="C18351" s="88">
        <v>0.91264999999999996</v>
      </c>
      <c r="D18351" s="88">
        <v>17894.417655464473</v>
      </c>
    </row>
    <row r="18352" spans="3:4" x14ac:dyDescent="0.2">
      <c r="C18352" s="88">
        <v>0.91269999999999996</v>
      </c>
      <c r="D18352" s="88">
        <v>17894.768489545862</v>
      </c>
    </row>
    <row r="18353" spans="3:4" x14ac:dyDescent="0.2">
      <c r="C18353" s="88">
        <v>0.91274999999999995</v>
      </c>
      <c r="D18353" s="88">
        <v>17895.531395671704</v>
      </c>
    </row>
    <row r="18354" spans="3:4" x14ac:dyDescent="0.2">
      <c r="C18354" s="88">
        <v>0.91279999999999994</v>
      </c>
      <c r="D18354" s="88">
        <v>17895.718478396855</v>
      </c>
    </row>
    <row r="18355" spans="3:4" x14ac:dyDescent="0.2">
      <c r="C18355" s="88">
        <v>0.91285000000000005</v>
      </c>
      <c r="D18355" s="88">
        <v>17896.1227059456</v>
      </c>
    </row>
    <row r="18356" spans="3:4" x14ac:dyDescent="0.2">
      <c r="C18356" s="88">
        <v>0.91290000000000004</v>
      </c>
      <c r="D18356" s="88">
        <v>17896.350765888186</v>
      </c>
    </row>
    <row r="18357" spans="3:4" x14ac:dyDescent="0.2">
      <c r="C18357" s="88">
        <v>0.91295000000000004</v>
      </c>
      <c r="D18357" s="88">
        <v>17896.548294715976</v>
      </c>
    </row>
    <row r="18358" spans="3:4" x14ac:dyDescent="0.2">
      <c r="C18358" s="88">
        <v>0.91300000000000003</v>
      </c>
      <c r="D18358" s="88">
        <v>17896.997150142473</v>
      </c>
    </row>
    <row r="18359" spans="3:4" x14ac:dyDescent="0.2">
      <c r="C18359" s="88">
        <v>0.91305000000000003</v>
      </c>
      <c r="D18359" s="88">
        <v>17897.140130135016</v>
      </c>
    </row>
    <row r="18360" spans="3:4" x14ac:dyDescent="0.2">
      <c r="C18360" s="88">
        <v>0.91310000000000002</v>
      </c>
      <c r="D18360" s="88">
        <v>17897.2128297823</v>
      </c>
    </row>
    <row r="18361" spans="3:4" x14ac:dyDescent="0.2">
      <c r="C18361" s="88">
        <v>0.91315000000000002</v>
      </c>
      <c r="D18361" s="88">
        <v>17897.22446304623</v>
      </c>
    </row>
    <row r="18362" spans="3:4" x14ac:dyDescent="0.2">
      <c r="C18362" s="88">
        <v>0.91320000000000001</v>
      </c>
      <c r="D18362" s="88">
        <v>17898.420932103327</v>
      </c>
    </row>
    <row r="18363" spans="3:4" x14ac:dyDescent="0.2">
      <c r="C18363" s="88">
        <v>0.91325000000000001</v>
      </c>
      <c r="D18363" s="88">
        <v>17898.436349484073</v>
      </c>
    </row>
    <row r="18364" spans="3:4" x14ac:dyDescent="0.2">
      <c r="C18364" s="88">
        <v>0.9133</v>
      </c>
      <c r="D18364" s="88">
        <v>17898.608037447146</v>
      </c>
    </row>
    <row r="18365" spans="3:4" x14ac:dyDescent="0.2">
      <c r="C18365" s="88">
        <v>0.91335</v>
      </c>
      <c r="D18365" s="88">
        <v>17898.906558905575</v>
      </c>
    </row>
    <row r="18366" spans="3:4" x14ac:dyDescent="0.2">
      <c r="C18366" s="88">
        <v>0.91339999999999999</v>
      </c>
      <c r="D18366" s="88">
        <v>17898.960078263131</v>
      </c>
    </row>
    <row r="18367" spans="3:4" x14ac:dyDescent="0.2">
      <c r="C18367" s="88">
        <v>0.91344999999999998</v>
      </c>
      <c r="D18367" s="88">
        <v>17899.312531405736</v>
      </c>
    </row>
    <row r="18368" spans="3:4" x14ac:dyDescent="0.2">
      <c r="C18368" s="88">
        <v>0.91349999999999998</v>
      </c>
      <c r="D18368" s="88">
        <v>17899.416269272082</v>
      </c>
    </row>
    <row r="18369" spans="3:4" x14ac:dyDescent="0.2">
      <c r="C18369" s="88">
        <v>0.91354999999999997</v>
      </c>
      <c r="D18369" s="88">
        <v>17899.558931253934</v>
      </c>
    </row>
    <row r="18370" spans="3:4" x14ac:dyDescent="0.2">
      <c r="C18370" s="88">
        <v>0.91359999999999997</v>
      </c>
      <c r="D18370" s="88">
        <v>17899.858365876022</v>
      </c>
    </row>
    <row r="18371" spans="3:4" x14ac:dyDescent="0.2">
      <c r="C18371" s="88">
        <v>0.91364999999999996</v>
      </c>
      <c r="D18371" s="88">
        <v>17901.447390232366</v>
      </c>
    </row>
    <row r="18372" spans="3:4" x14ac:dyDescent="0.2">
      <c r="C18372" s="88">
        <v>0.91369999999999996</v>
      </c>
      <c r="D18372" s="88">
        <v>17901.494165948679</v>
      </c>
    </row>
    <row r="18373" spans="3:4" x14ac:dyDescent="0.2">
      <c r="C18373" s="88">
        <v>0.91374999999999995</v>
      </c>
      <c r="D18373" s="88">
        <v>17902.597172558082</v>
      </c>
    </row>
    <row r="18374" spans="3:4" x14ac:dyDescent="0.2">
      <c r="C18374" s="88">
        <v>0.91379999999999995</v>
      </c>
      <c r="D18374" s="88">
        <v>17902.685261995706</v>
      </c>
    </row>
    <row r="18375" spans="3:4" x14ac:dyDescent="0.2">
      <c r="C18375" s="88">
        <v>0.91385000000000005</v>
      </c>
      <c r="D18375" s="88">
        <v>17902.7911547982</v>
      </c>
    </row>
    <row r="18376" spans="3:4" x14ac:dyDescent="0.2">
      <c r="C18376" s="88">
        <v>0.91390000000000005</v>
      </c>
      <c r="D18376" s="88">
        <v>17903.022514178891</v>
      </c>
    </row>
    <row r="18377" spans="3:4" x14ac:dyDescent="0.2">
      <c r="C18377" s="88">
        <v>0.91395000000000004</v>
      </c>
      <c r="D18377" s="88">
        <v>17903.087256193561</v>
      </c>
    </row>
    <row r="18378" spans="3:4" x14ac:dyDescent="0.2">
      <c r="C18378" s="88">
        <v>0.91400000000000003</v>
      </c>
      <c r="D18378" s="88">
        <v>17903.622040493348</v>
      </c>
    </row>
    <row r="18379" spans="3:4" x14ac:dyDescent="0.2">
      <c r="C18379" s="88">
        <v>0.91405000000000003</v>
      </c>
      <c r="D18379" s="88">
        <v>17904.731768002275</v>
      </c>
    </row>
    <row r="18380" spans="3:4" x14ac:dyDescent="0.2">
      <c r="C18380" s="88">
        <v>0.91410000000000002</v>
      </c>
      <c r="D18380" s="88">
        <v>17905.249623691136</v>
      </c>
    </row>
    <row r="18381" spans="3:4" x14ac:dyDescent="0.2">
      <c r="C18381" s="88">
        <v>0.91415000000000002</v>
      </c>
      <c r="D18381" s="88">
        <v>17907.315366569095</v>
      </c>
    </row>
    <row r="18382" spans="3:4" x14ac:dyDescent="0.2">
      <c r="C18382" s="88">
        <v>0.91420000000000001</v>
      </c>
      <c r="D18382" s="88">
        <v>17910.645760719435</v>
      </c>
    </row>
    <row r="18383" spans="3:4" x14ac:dyDescent="0.2">
      <c r="C18383" s="88">
        <v>0.91425000000000001</v>
      </c>
      <c r="D18383" s="88">
        <v>17910.764857002268</v>
      </c>
    </row>
    <row r="18384" spans="3:4" x14ac:dyDescent="0.2">
      <c r="C18384" s="88">
        <v>0.9143</v>
      </c>
      <c r="D18384" s="88">
        <v>17910.791961157574</v>
      </c>
    </row>
    <row r="18385" spans="3:4" x14ac:dyDescent="0.2">
      <c r="C18385" s="88">
        <v>0.91435</v>
      </c>
      <c r="D18385" s="88">
        <v>17911.078278025772</v>
      </c>
    </row>
    <row r="18386" spans="3:4" x14ac:dyDescent="0.2">
      <c r="C18386" s="88">
        <v>0.91439999999999999</v>
      </c>
      <c r="D18386" s="88">
        <v>17911.251827659813</v>
      </c>
    </row>
    <row r="18387" spans="3:4" x14ac:dyDescent="0.2">
      <c r="C18387" s="88">
        <v>0.91444999999999999</v>
      </c>
      <c r="D18387" s="88">
        <v>17911.835565980036</v>
      </c>
    </row>
    <row r="18388" spans="3:4" x14ac:dyDescent="0.2">
      <c r="C18388" s="88">
        <v>0.91449999999999998</v>
      </c>
      <c r="D18388" s="88">
        <v>17912.120411110431</v>
      </c>
    </row>
    <row r="18389" spans="3:4" x14ac:dyDescent="0.2">
      <c r="C18389" s="88">
        <v>0.91454999999999997</v>
      </c>
      <c r="D18389" s="88">
        <v>17912.496388536212</v>
      </c>
    </row>
    <row r="18390" spans="3:4" x14ac:dyDescent="0.2">
      <c r="C18390" s="88">
        <v>0.91459999999999997</v>
      </c>
      <c r="D18390" s="88">
        <v>17912.506033197787</v>
      </c>
    </row>
    <row r="18391" spans="3:4" x14ac:dyDescent="0.2">
      <c r="C18391" s="88">
        <v>0.91464999999999996</v>
      </c>
      <c r="D18391" s="88">
        <v>17912.591960517821</v>
      </c>
    </row>
    <row r="18392" spans="3:4" x14ac:dyDescent="0.2">
      <c r="C18392" s="88">
        <v>0.91469999999999996</v>
      </c>
      <c r="D18392" s="88">
        <v>17913.335128473034</v>
      </c>
    </row>
    <row r="18393" spans="3:4" x14ac:dyDescent="0.2">
      <c r="C18393" s="88">
        <v>0.91474999999999995</v>
      </c>
      <c r="D18393" s="88">
        <v>17913.969580074296</v>
      </c>
    </row>
    <row r="18394" spans="3:4" x14ac:dyDescent="0.2">
      <c r="C18394" s="88">
        <v>0.91479999999999995</v>
      </c>
      <c r="D18394" s="88">
        <v>17914.019551567013</v>
      </c>
    </row>
    <row r="18395" spans="3:4" x14ac:dyDescent="0.2">
      <c r="C18395" s="88">
        <v>0.91485000000000005</v>
      </c>
      <c r="D18395" s="88">
        <v>17914.150597216514</v>
      </c>
    </row>
    <row r="18396" spans="3:4" x14ac:dyDescent="0.2">
      <c r="C18396" s="88">
        <v>0.91490000000000005</v>
      </c>
      <c r="D18396" s="88">
        <v>17915.33960190873</v>
      </c>
    </row>
    <row r="18397" spans="3:4" x14ac:dyDescent="0.2">
      <c r="C18397" s="88">
        <v>0.91495000000000004</v>
      </c>
      <c r="D18397" s="88">
        <v>17915.978294881392</v>
      </c>
    </row>
    <row r="18398" spans="3:4" x14ac:dyDescent="0.2">
      <c r="C18398" s="88">
        <v>0.91500000000000004</v>
      </c>
      <c r="D18398" s="88">
        <v>17916.03747143643</v>
      </c>
    </row>
    <row r="18399" spans="3:4" x14ac:dyDescent="0.2">
      <c r="C18399" s="88">
        <v>0.91505000000000003</v>
      </c>
      <c r="D18399" s="88">
        <v>17916.426929690933</v>
      </c>
    </row>
    <row r="18400" spans="3:4" x14ac:dyDescent="0.2">
      <c r="C18400" s="88">
        <v>0.91510000000000002</v>
      </c>
      <c r="D18400" s="88">
        <v>17917.149893069389</v>
      </c>
    </row>
    <row r="18401" spans="3:4" x14ac:dyDescent="0.2">
      <c r="C18401" s="88">
        <v>0.91515000000000002</v>
      </c>
      <c r="D18401" s="88">
        <v>17917.231627904079</v>
      </c>
    </row>
    <row r="18402" spans="3:4" x14ac:dyDescent="0.2">
      <c r="C18402" s="88">
        <v>0.91520000000000001</v>
      </c>
      <c r="D18402" s="88">
        <v>17918.337827955231</v>
      </c>
    </row>
    <row r="18403" spans="3:4" x14ac:dyDescent="0.2">
      <c r="C18403" s="88">
        <v>0.91525000000000001</v>
      </c>
      <c r="D18403" s="88">
        <v>17919.329445190768</v>
      </c>
    </row>
    <row r="18404" spans="3:4" x14ac:dyDescent="0.2">
      <c r="C18404" s="88">
        <v>0.9153</v>
      </c>
      <c r="D18404" s="88">
        <v>17919.59297318093</v>
      </c>
    </row>
    <row r="18405" spans="3:4" x14ac:dyDescent="0.2">
      <c r="C18405" s="88">
        <v>0.91535</v>
      </c>
      <c r="D18405" s="88">
        <v>17920.014305407392</v>
      </c>
    </row>
    <row r="18406" spans="3:4" x14ac:dyDescent="0.2">
      <c r="C18406" s="88">
        <v>0.91539999999999999</v>
      </c>
      <c r="D18406" s="88">
        <v>17920.035053006039</v>
      </c>
    </row>
    <row r="18407" spans="3:4" x14ac:dyDescent="0.2">
      <c r="C18407" s="88">
        <v>0.91544999999999999</v>
      </c>
      <c r="D18407" s="88">
        <v>17920.483897967115</v>
      </c>
    </row>
    <row r="18408" spans="3:4" x14ac:dyDescent="0.2">
      <c r="C18408" s="88">
        <v>0.91549999999999998</v>
      </c>
      <c r="D18408" s="88">
        <v>17920.85176647779</v>
      </c>
    </row>
    <row r="18409" spans="3:4" x14ac:dyDescent="0.2">
      <c r="C18409" s="88">
        <v>0.91554999999999997</v>
      </c>
      <c r="D18409" s="88">
        <v>17921.523211068106</v>
      </c>
    </row>
    <row r="18410" spans="3:4" x14ac:dyDescent="0.2">
      <c r="C18410" s="88">
        <v>0.91559999999999997</v>
      </c>
      <c r="D18410" s="88">
        <v>17921.578492581575</v>
      </c>
    </row>
    <row r="18411" spans="3:4" x14ac:dyDescent="0.2">
      <c r="C18411" s="88">
        <v>0.91564999999999996</v>
      </c>
      <c r="D18411" s="88">
        <v>17922.099323758157</v>
      </c>
    </row>
    <row r="18412" spans="3:4" x14ac:dyDescent="0.2">
      <c r="C18412" s="88">
        <v>0.91569999999999996</v>
      </c>
      <c r="D18412" s="88">
        <v>17922.187113126896</v>
      </c>
    </row>
    <row r="18413" spans="3:4" x14ac:dyDescent="0.2">
      <c r="C18413" s="88">
        <v>0.91574999999999995</v>
      </c>
      <c r="D18413" s="88">
        <v>17922.447408127136</v>
      </c>
    </row>
    <row r="18414" spans="3:4" x14ac:dyDescent="0.2">
      <c r="C18414" s="88">
        <v>0.91579999999999995</v>
      </c>
      <c r="D18414" s="88">
        <v>17922.589783493906</v>
      </c>
    </row>
    <row r="18415" spans="3:4" x14ac:dyDescent="0.2">
      <c r="C18415" s="88">
        <v>0.91585000000000005</v>
      </c>
      <c r="D18415" s="88">
        <v>17922.772614748163</v>
      </c>
    </row>
    <row r="18416" spans="3:4" x14ac:dyDescent="0.2">
      <c r="C18416" s="88">
        <v>0.91590000000000005</v>
      </c>
      <c r="D18416" s="88">
        <v>17923.958171264887</v>
      </c>
    </row>
    <row r="18417" spans="3:4" x14ac:dyDescent="0.2">
      <c r="C18417" s="88">
        <v>0.91595000000000004</v>
      </c>
      <c r="D18417" s="88">
        <v>17924.267030196486</v>
      </c>
    </row>
    <row r="18418" spans="3:4" x14ac:dyDescent="0.2">
      <c r="C18418" s="88">
        <v>0.91600000000000004</v>
      </c>
      <c r="D18418" s="88">
        <v>17924.620092981539</v>
      </c>
    </row>
    <row r="18419" spans="3:4" x14ac:dyDescent="0.2">
      <c r="C18419" s="88">
        <v>0.91605000000000003</v>
      </c>
      <c r="D18419" s="88">
        <v>17926.31102331273</v>
      </c>
    </row>
    <row r="18420" spans="3:4" x14ac:dyDescent="0.2">
      <c r="C18420" s="88">
        <v>0.91610000000000003</v>
      </c>
      <c r="D18420" s="88">
        <v>17926.870732180741</v>
      </c>
    </row>
    <row r="18421" spans="3:4" x14ac:dyDescent="0.2">
      <c r="C18421" s="88">
        <v>0.91615000000000002</v>
      </c>
      <c r="D18421" s="88">
        <v>17926.881131801707</v>
      </c>
    </row>
    <row r="18422" spans="3:4" x14ac:dyDescent="0.2">
      <c r="C18422" s="88">
        <v>0.91620000000000001</v>
      </c>
      <c r="D18422" s="88">
        <v>17927.575058509934</v>
      </c>
    </row>
    <row r="18423" spans="3:4" x14ac:dyDescent="0.2">
      <c r="C18423" s="88">
        <v>0.91625000000000001</v>
      </c>
      <c r="D18423" s="88">
        <v>17928.222826439534</v>
      </c>
    </row>
    <row r="18424" spans="3:4" x14ac:dyDescent="0.2">
      <c r="C18424" s="88">
        <v>0.9163</v>
      </c>
      <c r="D18424" s="88">
        <v>17929.556409630779</v>
      </c>
    </row>
    <row r="18425" spans="3:4" x14ac:dyDescent="0.2">
      <c r="C18425" s="88">
        <v>0.91635</v>
      </c>
      <c r="D18425" s="88">
        <v>17929.634599147437</v>
      </c>
    </row>
    <row r="18426" spans="3:4" x14ac:dyDescent="0.2">
      <c r="C18426" s="88">
        <v>0.91639999999999999</v>
      </c>
      <c r="D18426" s="88">
        <v>17929.692107894345</v>
      </c>
    </row>
    <row r="18427" spans="3:4" x14ac:dyDescent="0.2">
      <c r="C18427" s="88">
        <v>0.91644999999999999</v>
      </c>
      <c r="D18427" s="88">
        <v>17929.990688424834</v>
      </c>
    </row>
    <row r="18428" spans="3:4" x14ac:dyDescent="0.2">
      <c r="C18428" s="88">
        <v>0.91649999999999998</v>
      </c>
      <c r="D18428" s="88">
        <v>17930.099803521789</v>
      </c>
    </row>
    <row r="18429" spans="3:4" x14ac:dyDescent="0.2">
      <c r="C18429" s="88">
        <v>0.91654999999999998</v>
      </c>
      <c r="D18429" s="88">
        <v>17930.757263398264</v>
      </c>
    </row>
    <row r="18430" spans="3:4" x14ac:dyDescent="0.2">
      <c r="C18430" s="88">
        <v>0.91659999999999997</v>
      </c>
      <c r="D18430" s="88">
        <v>17930.83113651715</v>
      </c>
    </row>
    <row r="18431" spans="3:4" x14ac:dyDescent="0.2">
      <c r="C18431" s="88">
        <v>0.91664999999999996</v>
      </c>
      <c r="D18431" s="88">
        <v>17931.053190575258</v>
      </c>
    </row>
    <row r="18432" spans="3:4" x14ac:dyDescent="0.2">
      <c r="C18432" s="88">
        <v>0.91669999999999996</v>
      </c>
      <c r="D18432" s="88">
        <v>17931.344192719298</v>
      </c>
    </row>
    <row r="18433" spans="3:4" x14ac:dyDescent="0.2">
      <c r="C18433" s="88">
        <v>0.91674999999999995</v>
      </c>
      <c r="D18433" s="88">
        <v>17931.684226032059</v>
      </c>
    </row>
    <row r="18434" spans="3:4" x14ac:dyDescent="0.2">
      <c r="C18434" s="88">
        <v>0.91679999999999995</v>
      </c>
      <c r="D18434" s="88">
        <v>17933.421333745628</v>
      </c>
    </row>
    <row r="18435" spans="3:4" x14ac:dyDescent="0.2">
      <c r="C18435" s="88">
        <v>0.91685000000000005</v>
      </c>
      <c r="D18435" s="88">
        <v>17933.542108270693</v>
      </c>
    </row>
    <row r="18436" spans="3:4" x14ac:dyDescent="0.2">
      <c r="C18436" s="88">
        <v>0.91690000000000005</v>
      </c>
      <c r="D18436" s="88">
        <v>17933.651078090254</v>
      </c>
    </row>
    <row r="18437" spans="3:4" x14ac:dyDescent="0.2">
      <c r="C18437" s="88">
        <v>0.91695000000000004</v>
      </c>
      <c r="D18437" s="88">
        <v>17933.838732060427</v>
      </c>
    </row>
    <row r="18438" spans="3:4" x14ac:dyDescent="0.2">
      <c r="C18438" s="88">
        <v>0.91700000000000004</v>
      </c>
      <c r="D18438" s="88">
        <v>17935.44441987668</v>
      </c>
    </row>
    <row r="18439" spans="3:4" x14ac:dyDescent="0.2">
      <c r="C18439" s="88">
        <v>0.91705000000000003</v>
      </c>
      <c r="D18439" s="88">
        <v>17936.69001281897</v>
      </c>
    </row>
    <row r="18440" spans="3:4" x14ac:dyDescent="0.2">
      <c r="C18440" s="88">
        <v>0.91710000000000003</v>
      </c>
      <c r="D18440" s="88">
        <v>17937.480106758325</v>
      </c>
    </row>
    <row r="18441" spans="3:4" x14ac:dyDescent="0.2">
      <c r="C18441" s="88">
        <v>0.91715000000000002</v>
      </c>
      <c r="D18441" s="88">
        <v>17937.722772942943</v>
      </c>
    </row>
    <row r="18442" spans="3:4" x14ac:dyDescent="0.2">
      <c r="C18442" s="88">
        <v>0.91720000000000002</v>
      </c>
      <c r="D18442" s="88">
        <v>17938.041297039366</v>
      </c>
    </row>
    <row r="18443" spans="3:4" x14ac:dyDescent="0.2">
      <c r="C18443" s="88">
        <v>0.91725000000000001</v>
      </c>
      <c r="D18443" s="88">
        <v>17938.487854579424</v>
      </c>
    </row>
    <row r="18444" spans="3:4" x14ac:dyDescent="0.2">
      <c r="C18444" s="88">
        <v>0.9173</v>
      </c>
      <c r="D18444" s="88">
        <v>17938.790375034871</v>
      </c>
    </row>
    <row r="18445" spans="3:4" x14ac:dyDescent="0.2">
      <c r="C18445" s="88">
        <v>0.91735</v>
      </c>
      <c r="D18445" s="88">
        <v>17939.390900863575</v>
      </c>
    </row>
    <row r="18446" spans="3:4" x14ac:dyDescent="0.2">
      <c r="C18446" s="88">
        <v>0.91739999999999999</v>
      </c>
      <c r="D18446" s="88">
        <v>17939.66421198133</v>
      </c>
    </row>
    <row r="18447" spans="3:4" x14ac:dyDescent="0.2">
      <c r="C18447" s="88">
        <v>0.91744999999999999</v>
      </c>
      <c r="D18447" s="88">
        <v>17939.729171508421</v>
      </c>
    </row>
    <row r="18448" spans="3:4" x14ac:dyDescent="0.2">
      <c r="C18448" s="88">
        <v>0.91749999999999998</v>
      </c>
      <c r="D18448" s="88">
        <v>17940.262861932377</v>
      </c>
    </row>
    <row r="18449" spans="3:4" x14ac:dyDescent="0.2">
      <c r="C18449" s="88">
        <v>0.91754999999999998</v>
      </c>
      <c r="D18449" s="88">
        <v>17940.336242135752</v>
      </c>
    </row>
    <row r="18450" spans="3:4" x14ac:dyDescent="0.2">
      <c r="C18450" s="88">
        <v>0.91759999999999997</v>
      </c>
      <c r="D18450" s="88">
        <v>17940.567964182555</v>
      </c>
    </row>
    <row r="18451" spans="3:4" x14ac:dyDescent="0.2">
      <c r="C18451" s="88">
        <v>0.91764999999999997</v>
      </c>
      <c r="D18451" s="88">
        <v>17940.723916236657</v>
      </c>
    </row>
    <row r="18452" spans="3:4" x14ac:dyDescent="0.2">
      <c r="C18452" s="88">
        <v>0.91769999999999996</v>
      </c>
      <c r="D18452" s="88">
        <v>17942.136344362571</v>
      </c>
    </row>
    <row r="18453" spans="3:4" x14ac:dyDescent="0.2">
      <c r="C18453" s="88">
        <v>0.91774999999999995</v>
      </c>
      <c r="D18453" s="88">
        <v>17942.753867965803</v>
      </c>
    </row>
    <row r="18454" spans="3:4" x14ac:dyDescent="0.2">
      <c r="C18454" s="88">
        <v>0.91779999999999995</v>
      </c>
      <c r="D18454" s="88">
        <v>17942.871675631082</v>
      </c>
    </row>
    <row r="18455" spans="3:4" x14ac:dyDescent="0.2">
      <c r="C18455" s="88">
        <v>0.91785000000000005</v>
      </c>
      <c r="D18455" s="88">
        <v>17943.034085986241</v>
      </c>
    </row>
    <row r="18456" spans="3:4" x14ac:dyDescent="0.2">
      <c r="C18456" s="88">
        <v>0.91790000000000005</v>
      </c>
      <c r="D18456" s="88">
        <v>17943.478963549147</v>
      </c>
    </row>
    <row r="18457" spans="3:4" x14ac:dyDescent="0.2">
      <c r="C18457" s="88">
        <v>0.91795000000000004</v>
      </c>
      <c r="D18457" s="88">
        <v>17943.77794525275</v>
      </c>
    </row>
    <row r="18458" spans="3:4" x14ac:dyDescent="0.2">
      <c r="C18458" s="88">
        <v>0.91800000000000004</v>
      </c>
      <c r="D18458" s="88">
        <v>17944.128886719329</v>
      </c>
    </row>
    <row r="18459" spans="3:4" x14ac:dyDescent="0.2">
      <c r="C18459" s="88">
        <v>0.91805000000000003</v>
      </c>
      <c r="D18459" s="88">
        <v>17944.641675853738</v>
      </c>
    </row>
    <row r="18460" spans="3:4" x14ac:dyDescent="0.2">
      <c r="C18460" s="88">
        <v>0.91810000000000003</v>
      </c>
      <c r="D18460" s="88">
        <v>17944.675881610307</v>
      </c>
    </row>
    <row r="18461" spans="3:4" x14ac:dyDescent="0.2">
      <c r="C18461" s="88">
        <v>0.91815000000000002</v>
      </c>
      <c r="D18461" s="88">
        <v>17944.77176294984</v>
      </c>
    </row>
    <row r="18462" spans="3:4" x14ac:dyDescent="0.2">
      <c r="C18462" s="88">
        <v>0.91820000000000002</v>
      </c>
      <c r="D18462" s="88">
        <v>17945.098151712355</v>
      </c>
    </row>
    <row r="18463" spans="3:4" x14ac:dyDescent="0.2">
      <c r="C18463" s="88">
        <v>0.91825000000000001</v>
      </c>
      <c r="D18463" s="88">
        <v>17945.504836428347</v>
      </c>
    </row>
    <row r="18464" spans="3:4" x14ac:dyDescent="0.2">
      <c r="C18464" s="88">
        <v>0.91830000000000001</v>
      </c>
      <c r="D18464" s="88">
        <v>17945.588340761919</v>
      </c>
    </row>
    <row r="18465" spans="3:4" x14ac:dyDescent="0.2">
      <c r="C18465" s="88">
        <v>0.91835</v>
      </c>
      <c r="D18465" s="88">
        <v>17946.94607117321</v>
      </c>
    </row>
    <row r="18466" spans="3:4" x14ac:dyDescent="0.2">
      <c r="C18466" s="88">
        <v>0.91839999999999999</v>
      </c>
      <c r="D18466" s="88">
        <v>17947.328125951975</v>
      </c>
    </row>
    <row r="18467" spans="3:4" x14ac:dyDescent="0.2">
      <c r="C18467" s="88">
        <v>0.91844999999999999</v>
      </c>
      <c r="D18467" s="88">
        <v>17947.474755251606</v>
      </c>
    </row>
    <row r="18468" spans="3:4" x14ac:dyDescent="0.2">
      <c r="C18468" s="88">
        <v>0.91849999999999998</v>
      </c>
      <c r="D18468" s="88">
        <v>17948.476392574594</v>
      </c>
    </row>
    <row r="18469" spans="3:4" x14ac:dyDescent="0.2">
      <c r="C18469" s="88">
        <v>0.91854999999999998</v>
      </c>
      <c r="D18469" s="88">
        <v>17948.545402548963</v>
      </c>
    </row>
    <row r="18470" spans="3:4" x14ac:dyDescent="0.2">
      <c r="C18470" s="88">
        <v>0.91859999999999997</v>
      </c>
      <c r="D18470" s="88">
        <v>17948.870982954606</v>
      </c>
    </row>
    <row r="18471" spans="3:4" x14ac:dyDescent="0.2">
      <c r="C18471" s="88">
        <v>0.91864999999999997</v>
      </c>
      <c r="D18471" s="88">
        <v>17949.225466109252</v>
      </c>
    </row>
    <row r="18472" spans="3:4" x14ac:dyDescent="0.2">
      <c r="C18472" s="88">
        <v>0.91869999999999996</v>
      </c>
      <c r="D18472" s="88">
        <v>17949.987839238289</v>
      </c>
    </row>
    <row r="18473" spans="3:4" x14ac:dyDescent="0.2">
      <c r="C18473" s="88">
        <v>0.91874999999999996</v>
      </c>
      <c r="D18473" s="88">
        <v>17950.461259928103</v>
      </c>
    </row>
    <row r="18474" spans="3:4" x14ac:dyDescent="0.2">
      <c r="C18474" s="88">
        <v>0.91879999999999995</v>
      </c>
      <c r="D18474" s="88">
        <v>17950.857017658989</v>
      </c>
    </row>
    <row r="18475" spans="3:4" x14ac:dyDescent="0.2">
      <c r="C18475" s="88">
        <v>0.91884999999999994</v>
      </c>
      <c r="D18475" s="88">
        <v>17951.32062683109</v>
      </c>
    </row>
    <row r="18476" spans="3:4" x14ac:dyDescent="0.2">
      <c r="C18476" s="88">
        <v>0.91890000000000005</v>
      </c>
      <c r="D18476" s="88">
        <v>17952.389901068505</v>
      </c>
    </row>
    <row r="18477" spans="3:4" x14ac:dyDescent="0.2">
      <c r="C18477" s="88">
        <v>0.91895000000000004</v>
      </c>
      <c r="D18477" s="88">
        <v>17953.128828815512</v>
      </c>
    </row>
    <row r="18478" spans="3:4" x14ac:dyDescent="0.2">
      <c r="C18478" s="88">
        <v>0.91900000000000004</v>
      </c>
      <c r="D18478" s="88">
        <v>17953.509556153236</v>
      </c>
    </row>
    <row r="18479" spans="3:4" x14ac:dyDescent="0.2">
      <c r="C18479" s="88">
        <v>0.91905000000000003</v>
      </c>
      <c r="D18479" s="88">
        <v>17953.588864381905</v>
      </c>
    </row>
    <row r="18480" spans="3:4" x14ac:dyDescent="0.2">
      <c r="C18480" s="88">
        <v>0.91910000000000003</v>
      </c>
      <c r="D18480" s="88">
        <v>17953.669733646246</v>
      </c>
    </row>
    <row r="18481" spans="3:4" x14ac:dyDescent="0.2">
      <c r="C18481" s="88">
        <v>0.91915000000000002</v>
      </c>
      <c r="D18481" s="88">
        <v>17954.042934568239</v>
      </c>
    </row>
    <row r="18482" spans="3:4" x14ac:dyDescent="0.2">
      <c r="C18482" s="88">
        <v>0.91920000000000002</v>
      </c>
      <c r="D18482" s="88">
        <v>17954.370818802901</v>
      </c>
    </row>
    <row r="18483" spans="3:4" x14ac:dyDescent="0.2">
      <c r="C18483" s="88">
        <v>0.91925000000000001</v>
      </c>
      <c r="D18483" s="88">
        <v>17954.525617970019</v>
      </c>
    </row>
    <row r="18484" spans="3:4" x14ac:dyDescent="0.2">
      <c r="C18484" s="88">
        <v>0.91930000000000001</v>
      </c>
      <c r="D18484" s="88">
        <v>17954.893976140203</v>
      </c>
    </row>
    <row r="18485" spans="3:4" x14ac:dyDescent="0.2">
      <c r="C18485" s="88">
        <v>0.91935</v>
      </c>
      <c r="D18485" s="88">
        <v>17955.091879458476</v>
      </c>
    </row>
    <row r="18486" spans="3:4" x14ac:dyDescent="0.2">
      <c r="C18486" s="88">
        <v>0.9194</v>
      </c>
      <c r="D18486" s="88">
        <v>17955.540386732238</v>
      </c>
    </row>
    <row r="18487" spans="3:4" x14ac:dyDescent="0.2">
      <c r="C18487" s="88">
        <v>0.91944999999999999</v>
      </c>
      <c r="D18487" s="88">
        <v>17955.552075464875</v>
      </c>
    </row>
    <row r="18488" spans="3:4" x14ac:dyDescent="0.2">
      <c r="C18488" s="88">
        <v>0.91949999999999998</v>
      </c>
      <c r="D18488" s="88">
        <v>17955.665740560766</v>
      </c>
    </row>
    <row r="18489" spans="3:4" x14ac:dyDescent="0.2">
      <c r="C18489" s="88">
        <v>0.91954999999999998</v>
      </c>
      <c r="D18489" s="88">
        <v>17955.750492497267</v>
      </c>
    </row>
    <row r="18490" spans="3:4" x14ac:dyDescent="0.2">
      <c r="C18490" s="88">
        <v>0.91959999999999997</v>
      </c>
      <c r="D18490" s="88">
        <v>17956.003302163408</v>
      </c>
    </row>
    <row r="18491" spans="3:4" x14ac:dyDescent="0.2">
      <c r="C18491" s="88">
        <v>0.91964999999999997</v>
      </c>
      <c r="D18491" s="88">
        <v>17956.486190595391</v>
      </c>
    </row>
    <row r="18492" spans="3:4" x14ac:dyDescent="0.2">
      <c r="C18492" s="88">
        <v>0.91969999999999996</v>
      </c>
      <c r="D18492" s="88">
        <v>17957.113198407995</v>
      </c>
    </row>
    <row r="18493" spans="3:4" x14ac:dyDescent="0.2">
      <c r="C18493" s="88">
        <v>0.91974999999999996</v>
      </c>
      <c r="D18493" s="88">
        <v>17957.651551441049</v>
      </c>
    </row>
    <row r="18494" spans="3:4" x14ac:dyDescent="0.2">
      <c r="C18494" s="88">
        <v>0.91979999999999995</v>
      </c>
      <c r="D18494" s="88">
        <v>17957.695861835251</v>
      </c>
    </row>
    <row r="18495" spans="3:4" x14ac:dyDescent="0.2">
      <c r="C18495" s="88">
        <v>0.91984999999999995</v>
      </c>
      <c r="D18495" s="88">
        <v>17957.764066201722</v>
      </c>
    </row>
    <row r="18496" spans="3:4" x14ac:dyDescent="0.2">
      <c r="C18496" s="88">
        <v>0.91990000000000005</v>
      </c>
      <c r="D18496" s="88">
        <v>17959.60443304298</v>
      </c>
    </row>
    <row r="18497" spans="3:4" x14ac:dyDescent="0.2">
      <c r="C18497" s="88">
        <v>0.91995000000000005</v>
      </c>
      <c r="D18497" s="88">
        <v>17959.811957950544</v>
      </c>
    </row>
    <row r="18498" spans="3:4" x14ac:dyDescent="0.2">
      <c r="C18498" s="88">
        <v>0.92</v>
      </c>
      <c r="D18498" s="88">
        <v>17959.839981994955</v>
      </c>
    </row>
    <row r="18499" spans="3:4" x14ac:dyDescent="0.2">
      <c r="C18499" s="88">
        <v>0.92005000000000003</v>
      </c>
      <c r="D18499" s="88">
        <v>17960.974822677425</v>
      </c>
    </row>
    <row r="18500" spans="3:4" x14ac:dyDescent="0.2">
      <c r="C18500" s="88">
        <v>0.92010000000000003</v>
      </c>
      <c r="D18500" s="88">
        <v>17961.165260852657</v>
      </c>
    </row>
    <row r="18501" spans="3:4" x14ac:dyDescent="0.2">
      <c r="C18501" s="88">
        <v>0.92015000000000002</v>
      </c>
      <c r="D18501" s="88">
        <v>17962.674719120409</v>
      </c>
    </row>
    <row r="18502" spans="3:4" x14ac:dyDescent="0.2">
      <c r="C18502" s="88">
        <v>0.92020000000000002</v>
      </c>
      <c r="D18502" s="88">
        <v>17962.797753608684</v>
      </c>
    </row>
    <row r="18503" spans="3:4" x14ac:dyDescent="0.2">
      <c r="C18503" s="88">
        <v>0.92025000000000001</v>
      </c>
      <c r="D18503" s="88">
        <v>17963.173890090431</v>
      </c>
    </row>
    <row r="18504" spans="3:4" x14ac:dyDescent="0.2">
      <c r="C18504" s="88">
        <v>0.92030000000000001</v>
      </c>
      <c r="D18504" s="88">
        <v>17963.31595264305</v>
      </c>
    </row>
    <row r="18505" spans="3:4" x14ac:dyDescent="0.2">
      <c r="C18505" s="88">
        <v>0.92035</v>
      </c>
      <c r="D18505" s="88">
        <v>17963.534905775221</v>
      </c>
    </row>
    <row r="18506" spans="3:4" x14ac:dyDescent="0.2">
      <c r="C18506" s="88">
        <v>0.9204</v>
      </c>
      <c r="D18506" s="88">
        <v>17963.628320771491</v>
      </c>
    </row>
    <row r="18507" spans="3:4" x14ac:dyDescent="0.2">
      <c r="C18507" s="88">
        <v>0.92044999999999999</v>
      </c>
      <c r="D18507" s="88">
        <v>17964.03536671889</v>
      </c>
    </row>
    <row r="18508" spans="3:4" x14ac:dyDescent="0.2">
      <c r="C18508" s="88">
        <v>0.92049999999999998</v>
      </c>
      <c r="D18508" s="88">
        <v>17964.088443897839</v>
      </c>
    </row>
    <row r="18509" spans="3:4" x14ac:dyDescent="0.2">
      <c r="C18509" s="88">
        <v>0.92054999999999998</v>
      </c>
      <c r="D18509" s="88">
        <v>17964.148301812107</v>
      </c>
    </row>
    <row r="18510" spans="3:4" x14ac:dyDescent="0.2">
      <c r="C18510" s="88">
        <v>0.92059999999999997</v>
      </c>
      <c r="D18510" s="88">
        <v>17964.367475109775</v>
      </c>
    </row>
    <row r="18511" spans="3:4" x14ac:dyDescent="0.2">
      <c r="C18511" s="88">
        <v>0.92064999999999997</v>
      </c>
      <c r="D18511" s="88">
        <v>17964.744365294526</v>
      </c>
    </row>
    <row r="18512" spans="3:4" x14ac:dyDescent="0.2">
      <c r="C18512" s="88">
        <v>0.92069999999999996</v>
      </c>
      <c r="D18512" s="88">
        <v>17965.219452850422</v>
      </c>
    </row>
    <row r="18513" spans="3:4" x14ac:dyDescent="0.2">
      <c r="C18513" s="88">
        <v>0.92074999999999996</v>
      </c>
      <c r="D18513" s="88">
        <v>17965.918039516102</v>
      </c>
    </row>
    <row r="18514" spans="3:4" x14ac:dyDescent="0.2">
      <c r="C18514" s="88">
        <v>0.92079999999999995</v>
      </c>
      <c r="D18514" s="88">
        <v>17966.019641788647</v>
      </c>
    </row>
    <row r="18515" spans="3:4" x14ac:dyDescent="0.2">
      <c r="C18515" s="88">
        <v>0.92084999999999995</v>
      </c>
      <c r="D18515" s="88">
        <v>17966.306875503786</v>
      </c>
    </row>
    <row r="18516" spans="3:4" x14ac:dyDescent="0.2">
      <c r="C18516" s="88">
        <v>0.92090000000000005</v>
      </c>
      <c r="D18516" s="88">
        <v>17966.561056601098</v>
      </c>
    </row>
    <row r="18517" spans="3:4" x14ac:dyDescent="0.2">
      <c r="C18517" s="88">
        <v>0.92095000000000005</v>
      </c>
      <c r="D18517" s="88">
        <v>17966.899664841221</v>
      </c>
    </row>
    <row r="18518" spans="3:4" x14ac:dyDescent="0.2">
      <c r="C18518" s="88">
        <v>0.92100000000000004</v>
      </c>
      <c r="D18518" s="88">
        <v>17967.839432160992</v>
      </c>
    </row>
    <row r="18519" spans="3:4" x14ac:dyDescent="0.2">
      <c r="C18519" s="88">
        <v>0.92105000000000004</v>
      </c>
      <c r="D18519" s="88">
        <v>17967.867793224512</v>
      </c>
    </row>
    <row r="18520" spans="3:4" x14ac:dyDescent="0.2">
      <c r="C18520" s="88">
        <v>0.92110000000000003</v>
      </c>
      <c r="D18520" s="88">
        <v>17968.21124550547</v>
      </c>
    </row>
    <row r="18521" spans="3:4" x14ac:dyDescent="0.2">
      <c r="C18521" s="88">
        <v>0.92115000000000002</v>
      </c>
      <c r="D18521" s="88">
        <v>17969.184731630005</v>
      </c>
    </row>
    <row r="18522" spans="3:4" x14ac:dyDescent="0.2">
      <c r="C18522" s="88">
        <v>0.92120000000000002</v>
      </c>
      <c r="D18522" s="88">
        <v>17969.441260984291</v>
      </c>
    </row>
    <row r="18523" spans="3:4" x14ac:dyDescent="0.2">
      <c r="C18523" s="88">
        <v>0.92125000000000001</v>
      </c>
      <c r="D18523" s="88">
        <v>17969.462786984728</v>
      </c>
    </row>
    <row r="18524" spans="3:4" x14ac:dyDescent="0.2">
      <c r="C18524" s="88">
        <v>0.92130000000000001</v>
      </c>
      <c r="D18524" s="88">
        <v>17969.967837961452</v>
      </c>
    </row>
    <row r="18525" spans="3:4" x14ac:dyDescent="0.2">
      <c r="C18525" s="88">
        <v>0.92135</v>
      </c>
      <c r="D18525" s="88">
        <v>17970.37041559651</v>
      </c>
    </row>
    <row r="18526" spans="3:4" x14ac:dyDescent="0.2">
      <c r="C18526" s="88">
        <v>0.9214</v>
      </c>
      <c r="D18526" s="88">
        <v>17970.60553000162</v>
      </c>
    </row>
    <row r="18527" spans="3:4" x14ac:dyDescent="0.2">
      <c r="C18527" s="88">
        <v>0.92144999999999999</v>
      </c>
      <c r="D18527" s="88">
        <v>17970.818990913816</v>
      </c>
    </row>
    <row r="18528" spans="3:4" x14ac:dyDescent="0.2">
      <c r="C18528" s="88">
        <v>0.92149999999999999</v>
      </c>
      <c r="D18528" s="88">
        <v>17970.851265087331</v>
      </c>
    </row>
    <row r="18529" spans="3:4" x14ac:dyDescent="0.2">
      <c r="C18529" s="88">
        <v>0.92154999999999998</v>
      </c>
      <c r="D18529" s="88">
        <v>17970.880634005262</v>
      </c>
    </row>
    <row r="18530" spans="3:4" x14ac:dyDescent="0.2">
      <c r="C18530" s="88">
        <v>0.92159999999999997</v>
      </c>
      <c r="D18530" s="88">
        <v>17971.234743720364</v>
      </c>
    </row>
    <row r="18531" spans="3:4" x14ac:dyDescent="0.2">
      <c r="C18531" s="88">
        <v>0.92164999999999997</v>
      </c>
      <c r="D18531" s="88">
        <v>17971.295880770707</v>
      </c>
    </row>
    <row r="18532" spans="3:4" x14ac:dyDescent="0.2">
      <c r="C18532" s="88">
        <v>0.92169999999999996</v>
      </c>
      <c r="D18532" s="88">
        <v>17971.940616660431</v>
      </c>
    </row>
    <row r="18533" spans="3:4" x14ac:dyDescent="0.2">
      <c r="C18533" s="88">
        <v>0.92174999999999996</v>
      </c>
      <c r="D18533" s="88">
        <v>17972.027141944272</v>
      </c>
    </row>
    <row r="18534" spans="3:4" x14ac:dyDescent="0.2">
      <c r="C18534" s="88">
        <v>0.92179999999999995</v>
      </c>
      <c r="D18534" s="88">
        <v>17972.101766859931</v>
      </c>
    </row>
    <row r="18535" spans="3:4" x14ac:dyDescent="0.2">
      <c r="C18535" s="88">
        <v>0.92184999999999995</v>
      </c>
      <c r="D18535" s="88">
        <v>17974.78319668497</v>
      </c>
    </row>
    <row r="18536" spans="3:4" x14ac:dyDescent="0.2">
      <c r="C18536" s="88">
        <v>0.92190000000000005</v>
      </c>
      <c r="D18536" s="88">
        <v>17975.200803970529</v>
      </c>
    </row>
    <row r="18537" spans="3:4" x14ac:dyDescent="0.2">
      <c r="C18537" s="88">
        <v>0.92195000000000005</v>
      </c>
      <c r="D18537" s="88">
        <v>17976.987799391354</v>
      </c>
    </row>
    <row r="18538" spans="3:4" x14ac:dyDescent="0.2">
      <c r="C18538" s="88">
        <v>0.92200000000000004</v>
      </c>
      <c r="D18538" s="88">
        <v>17977.586666390336</v>
      </c>
    </row>
    <row r="18539" spans="3:4" x14ac:dyDescent="0.2">
      <c r="C18539" s="88">
        <v>0.92205000000000004</v>
      </c>
      <c r="D18539" s="88">
        <v>17977.614150127243</v>
      </c>
    </row>
    <row r="18540" spans="3:4" x14ac:dyDescent="0.2">
      <c r="C18540" s="88">
        <v>0.92210000000000003</v>
      </c>
      <c r="D18540" s="88">
        <v>17977.78797939956</v>
      </c>
    </row>
    <row r="18541" spans="3:4" x14ac:dyDescent="0.2">
      <c r="C18541" s="88">
        <v>0.92215000000000003</v>
      </c>
      <c r="D18541" s="88">
        <v>17978.188265206474</v>
      </c>
    </row>
    <row r="18542" spans="3:4" x14ac:dyDescent="0.2">
      <c r="C18542" s="88">
        <v>0.92220000000000002</v>
      </c>
      <c r="D18542" s="88">
        <v>17978.735971687747</v>
      </c>
    </row>
    <row r="18543" spans="3:4" x14ac:dyDescent="0.2">
      <c r="C18543" s="88">
        <v>0.92225000000000001</v>
      </c>
      <c r="D18543" s="88">
        <v>17978.73735949734</v>
      </c>
    </row>
    <row r="18544" spans="3:4" x14ac:dyDescent="0.2">
      <c r="C18544" s="88">
        <v>0.92230000000000001</v>
      </c>
      <c r="D18544" s="88">
        <v>17978.79439485219</v>
      </c>
    </row>
    <row r="18545" spans="3:4" x14ac:dyDescent="0.2">
      <c r="C18545" s="88">
        <v>0.92235</v>
      </c>
      <c r="D18545" s="88">
        <v>17979.258003921554</v>
      </c>
    </row>
    <row r="18546" spans="3:4" x14ac:dyDescent="0.2">
      <c r="C18546" s="88">
        <v>0.9224</v>
      </c>
      <c r="D18546" s="88">
        <v>17979.389976444221</v>
      </c>
    </row>
    <row r="18547" spans="3:4" x14ac:dyDescent="0.2">
      <c r="C18547" s="88">
        <v>0.92244999999999999</v>
      </c>
      <c r="D18547" s="88">
        <v>17979.723482739169</v>
      </c>
    </row>
    <row r="18548" spans="3:4" x14ac:dyDescent="0.2">
      <c r="C18548" s="88">
        <v>0.92249999999999999</v>
      </c>
      <c r="D18548" s="88">
        <v>17979.986551197799</v>
      </c>
    </row>
    <row r="18549" spans="3:4" x14ac:dyDescent="0.2">
      <c r="C18549" s="88">
        <v>0.92254999999999998</v>
      </c>
      <c r="D18549" s="88">
        <v>17980.014198569133</v>
      </c>
    </row>
    <row r="18550" spans="3:4" x14ac:dyDescent="0.2">
      <c r="C18550" s="88">
        <v>0.92259999999999998</v>
      </c>
      <c r="D18550" s="88">
        <v>17980.189488667897</v>
      </c>
    </row>
    <row r="18551" spans="3:4" x14ac:dyDescent="0.2">
      <c r="C18551" s="88">
        <v>0.92264999999999997</v>
      </c>
      <c r="D18551" s="88">
        <v>17981.104983258723</v>
      </c>
    </row>
    <row r="18552" spans="3:4" x14ac:dyDescent="0.2">
      <c r="C18552" s="88">
        <v>0.92269999999999996</v>
      </c>
      <c r="D18552" s="88">
        <v>17983.308460621767</v>
      </c>
    </row>
    <row r="18553" spans="3:4" x14ac:dyDescent="0.2">
      <c r="C18553" s="88">
        <v>0.92274999999999996</v>
      </c>
      <c r="D18553" s="88">
        <v>17983.394060422317</v>
      </c>
    </row>
    <row r="18554" spans="3:4" x14ac:dyDescent="0.2">
      <c r="C18554" s="88">
        <v>0.92279999999999995</v>
      </c>
      <c r="D18554" s="88">
        <v>17983.734315250567</v>
      </c>
    </row>
    <row r="18555" spans="3:4" x14ac:dyDescent="0.2">
      <c r="C18555" s="88">
        <v>0.92284999999999995</v>
      </c>
      <c r="D18555" s="88">
        <v>17984.554025458612</v>
      </c>
    </row>
    <row r="18556" spans="3:4" x14ac:dyDescent="0.2">
      <c r="C18556" s="88">
        <v>0.92290000000000005</v>
      </c>
      <c r="D18556" s="88">
        <v>17984.628408903263</v>
      </c>
    </row>
    <row r="18557" spans="3:4" x14ac:dyDescent="0.2">
      <c r="C18557" s="88">
        <v>0.92295000000000005</v>
      </c>
      <c r="D18557" s="88">
        <v>17985.599097044953</v>
      </c>
    </row>
    <row r="18558" spans="3:4" x14ac:dyDescent="0.2">
      <c r="C18558" s="88">
        <v>0.92300000000000004</v>
      </c>
      <c r="D18558" s="88">
        <v>17986.607732804223</v>
      </c>
    </row>
    <row r="18559" spans="3:4" x14ac:dyDescent="0.2">
      <c r="C18559" s="88">
        <v>0.92305000000000004</v>
      </c>
      <c r="D18559" s="88">
        <v>17987.144104290375</v>
      </c>
    </row>
    <row r="18560" spans="3:4" x14ac:dyDescent="0.2">
      <c r="C18560" s="88">
        <v>0.92310000000000003</v>
      </c>
      <c r="D18560" s="88">
        <v>17987.156661299327</v>
      </c>
    </row>
    <row r="18561" spans="3:4" x14ac:dyDescent="0.2">
      <c r="C18561" s="88">
        <v>0.92315000000000003</v>
      </c>
      <c r="D18561" s="88">
        <v>17987.317578330982</v>
      </c>
    </row>
    <row r="18562" spans="3:4" x14ac:dyDescent="0.2">
      <c r="C18562" s="88">
        <v>0.92320000000000002</v>
      </c>
      <c r="D18562" s="88">
        <v>17987.381477882667</v>
      </c>
    </row>
    <row r="18563" spans="3:4" x14ac:dyDescent="0.2">
      <c r="C18563" s="88">
        <v>0.92325000000000002</v>
      </c>
      <c r="D18563" s="88">
        <v>17987.648306572992</v>
      </c>
    </row>
    <row r="18564" spans="3:4" x14ac:dyDescent="0.2">
      <c r="C18564" s="88">
        <v>0.92330000000000001</v>
      </c>
      <c r="D18564" s="88">
        <v>17987.786973591006</v>
      </c>
    </row>
    <row r="18565" spans="3:4" x14ac:dyDescent="0.2">
      <c r="C18565" s="88">
        <v>0.92335</v>
      </c>
      <c r="D18565" s="88">
        <v>17987.883740444784</v>
      </c>
    </row>
    <row r="18566" spans="3:4" x14ac:dyDescent="0.2">
      <c r="C18566" s="88">
        <v>0.9234</v>
      </c>
      <c r="D18566" s="88">
        <v>17988.513114975111</v>
      </c>
    </row>
    <row r="18567" spans="3:4" x14ac:dyDescent="0.2">
      <c r="C18567" s="88">
        <v>0.92344999999999999</v>
      </c>
      <c r="D18567" s="88">
        <v>17988.864039479908</v>
      </c>
    </row>
    <row r="18568" spans="3:4" x14ac:dyDescent="0.2">
      <c r="C18568" s="88">
        <v>0.92349999999999999</v>
      </c>
      <c r="D18568" s="88">
        <v>17989.216705716794</v>
      </c>
    </row>
    <row r="18569" spans="3:4" x14ac:dyDescent="0.2">
      <c r="C18569" s="88">
        <v>0.92354999999999998</v>
      </c>
      <c r="D18569" s="88">
        <v>17989.374728442832</v>
      </c>
    </row>
    <row r="18570" spans="3:4" x14ac:dyDescent="0.2">
      <c r="C18570" s="88">
        <v>0.92359999999999998</v>
      </c>
      <c r="D18570" s="88">
        <v>17989.487294320337</v>
      </c>
    </row>
    <row r="18571" spans="3:4" x14ac:dyDescent="0.2">
      <c r="C18571" s="88">
        <v>0.92364999999999997</v>
      </c>
      <c r="D18571" s="88">
        <v>17989.530750142414</v>
      </c>
    </row>
    <row r="18572" spans="3:4" x14ac:dyDescent="0.2">
      <c r="C18572" s="88">
        <v>0.92369999999999997</v>
      </c>
      <c r="D18572" s="88">
        <v>17990.690670120122</v>
      </c>
    </row>
    <row r="18573" spans="3:4" x14ac:dyDescent="0.2">
      <c r="C18573" s="88">
        <v>0.92374999999999996</v>
      </c>
      <c r="D18573" s="88">
        <v>17990.762750341008</v>
      </c>
    </row>
    <row r="18574" spans="3:4" x14ac:dyDescent="0.2">
      <c r="C18574" s="88">
        <v>0.92379999999999995</v>
      </c>
      <c r="D18574" s="88">
        <v>17990.797061386365</v>
      </c>
    </row>
    <row r="18575" spans="3:4" x14ac:dyDescent="0.2">
      <c r="C18575" s="88">
        <v>0.92384999999999995</v>
      </c>
      <c r="D18575" s="88">
        <v>17990.881557560511</v>
      </c>
    </row>
    <row r="18576" spans="3:4" x14ac:dyDescent="0.2">
      <c r="C18576" s="88">
        <v>0.92390000000000005</v>
      </c>
      <c r="D18576" s="88">
        <v>17990.919434860829</v>
      </c>
    </row>
    <row r="18577" spans="3:4" x14ac:dyDescent="0.2">
      <c r="C18577" s="88">
        <v>0.92395000000000005</v>
      </c>
      <c r="D18577" s="88">
        <v>17990.972409586517</v>
      </c>
    </row>
    <row r="18578" spans="3:4" x14ac:dyDescent="0.2">
      <c r="C18578" s="88">
        <v>0.92400000000000004</v>
      </c>
      <c r="D18578" s="88">
        <v>17990.975566150792</v>
      </c>
    </row>
    <row r="18579" spans="3:4" x14ac:dyDescent="0.2">
      <c r="C18579" s="88">
        <v>0.92405000000000004</v>
      </c>
      <c r="D18579" s="88">
        <v>17991.299155352899</v>
      </c>
    </row>
    <row r="18580" spans="3:4" x14ac:dyDescent="0.2">
      <c r="C18580" s="88">
        <v>0.92410000000000003</v>
      </c>
      <c r="D18580" s="88">
        <v>17991.716944398515</v>
      </c>
    </row>
    <row r="18581" spans="3:4" x14ac:dyDescent="0.2">
      <c r="C18581" s="88">
        <v>0.92415000000000003</v>
      </c>
      <c r="D18581" s="88">
        <v>17991.722837078538</v>
      </c>
    </row>
    <row r="18582" spans="3:4" x14ac:dyDescent="0.2">
      <c r="C18582" s="88">
        <v>0.92420000000000002</v>
      </c>
      <c r="D18582" s="88">
        <v>17992.3176301723</v>
      </c>
    </row>
    <row r="18583" spans="3:4" x14ac:dyDescent="0.2">
      <c r="C18583" s="88">
        <v>0.92425000000000002</v>
      </c>
      <c r="D18583" s="88">
        <v>17992.37554142682</v>
      </c>
    </row>
    <row r="18584" spans="3:4" x14ac:dyDescent="0.2">
      <c r="C18584" s="88">
        <v>0.92430000000000001</v>
      </c>
      <c r="D18584" s="88">
        <v>17992.531892703577</v>
      </c>
    </row>
    <row r="18585" spans="3:4" x14ac:dyDescent="0.2">
      <c r="C18585" s="88">
        <v>0.92435</v>
      </c>
      <c r="D18585" s="88">
        <v>17992.604218638498</v>
      </c>
    </row>
    <row r="18586" spans="3:4" x14ac:dyDescent="0.2">
      <c r="C18586" s="88">
        <v>0.9244</v>
      </c>
      <c r="D18586" s="88">
        <v>17992.733482325184</v>
      </c>
    </row>
    <row r="18587" spans="3:4" x14ac:dyDescent="0.2">
      <c r="C18587" s="88">
        <v>0.92444999999999999</v>
      </c>
      <c r="D18587" s="88">
        <v>17992.938892580249</v>
      </c>
    </row>
    <row r="18588" spans="3:4" x14ac:dyDescent="0.2">
      <c r="C18588" s="88">
        <v>0.92449999999999999</v>
      </c>
      <c r="D18588" s="88">
        <v>17993.209478404067</v>
      </c>
    </row>
    <row r="18589" spans="3:4" x14ac:dyDescent="0.2">
      <c r="C18589" s="88">
        <v>0.92454999999999998</v>
      </c>
      <c r="D18589" s="88">
        <v>17993.580902367306</v>
      </c>
    </row>
    <row r="18590" spans="3:4" x14ac:dyDescent="0.2">
      <c r="C18590" s="88">
        <v>0.92459999999999998</v>
      </c>
      <c r="D18590" s="88">
        <v>17994.525100556097</v>
      </c>
    </row>
    <row r="18591" spans="3:4" x14ac:dyDescent="0.2">
      <c r="C18591" s="88">
        <v>0.92464999999999997</v>
      </c>
      <c r="D18591" s="88">
        <v>17995.258975935645</v>
      </c>
    </row>
    <row r="18592" spans="3:4" x14ac:dyDescent="0.2">
      <c r="C18592" s="88">
        <v>0.92469999999999997</v>
      </c>
      <c r="D18592" s="88">
        <v>17995.588212475301</v>
      </c>
    </row>
    <row r="18593" spans="3:4" x14ac:dyDescent="0.2">
      <c r="C18593" s="88">
        <v>0.92474999999999996</v>
      </c>
      <c r="D18593" s="88">
        <v>17995.674650365934</v>
      </c>
    </row>
    <row r="18594" spans="3:4" x14ac:dyDescent="0.2">
      <c r="C18594" s="88">
        <v>0.92479999999999996</v>
      </c>
      <c r="D18594" s="88">
        <v>17995.848918654236</v>
      </c>
    </row>
    <row r="18595" spans="3:4" x14ac:dyDescent="0.2">
      <c r="C18595" s="88">
        <v>0.92484999999999995</v>
      </c>
      <c r="D18595" s="88">
        <v>17996.394338631861</v>
      </c>
    </row>
    <row r="18596" spans="3:4" x14ac:dyDescent="0.2">
      <c r="C18596" s="88">
        <v>0.92490000000000006</v>
      </c>
      <c r="D18596" s="88">
        <v>17996.78148579807</v>
      </c>
    </row>
    <row r="18597" spans="3:4" x14ac:dyDescent="0.2">
      <c r="C18597" s="88">
        <v>0.92495000000000005</v>
      </c>
      <c r="D18597" s="88">
        <v>17997.655791331657</v>
      </c>
    </row>
    <row r="18598" spans="3:4" x14ac:dyDescent="0.2">
      <c r="C18598" s="88">
        <v>0.92500000000000004</v>
      </c>
      <c r="D18598" s="88">
        <v>17997.781538063198</v>
      </c>
    </row>
    <row r="18599" spans="3:4" x14ac:dyDescent="0.2">
      <c r="C18599" s="88">
        <v>0.92505000000000004</v>
      </c>
      <c r="D18599" s="88">
        <v>17998.043870853646</v>
      </c>
    </row>
    <row r="18600" spans="3:4" x14ac:dyDescent="0.2">
      <c r="C18600" s="88">
        <v>0.92510000000000003</v>
      </c>
      <c r="D18600" s="88">
        <v>17998.935112062263</v>
      </c>
    </row>
    <row r="18601" spans="3:4" x14ac:dyDescent="0.2">
      <c r="C18601" s="88">
        <v>0.92515000000000003</v>
      </c>
      <c r="D18601" s="88">
        <v>17998.975212270503</v>
      </c>
    </row>
    <row r="18602" spans="3:4" x14ac:dyDescent="0.2">
      <c r="C18602" s="88">
        <v>0.92520000000000002</v>
      </c>
      <c r="D18602" s="88">
        <v>18000.430848206783</v>
      </c>
    </row>
    <row r="18603" spans="3:4" x14ac:dyDescent="0.2">
      <c r="C18603" s="88">
        <v>0.92525000000000002</v>
      </c>
      <c r="D18603" s="88">
        <v>18000.926978488631</v>
      </c>
    </row>
    <row r="18604" spans="3:4" x14ac:dyDescent="0.2">
      <c r="C18604" s="88">
        <v>0.92530000000000001</v>
      </c>
      <c r="D18604" s="88">
        <v>18001.332984977387</v>
      </c>
    </row>
    <row r="18605" spans="3:4" x14ac:dyDescent="0.2">
      <c r="C18605" s="88">
        <v>0.92535000000000001</v>
      </c>
      <c r="D18605" s="88">
        <v>18001.535365603428</v>
      </c>
    </row>
    <row r="18606" spans="3:4" x14ac:dyDescent="0.2">
      <c r="C18606" s="88">
        <v>0.9254</v>
      </c>
      <c r="D18606" s="88">
        <v>18001.80115925616</v>
      </c>
    </row>
    <row r="18607" spans="3:4" x14ac:dyDescent="0.2">
      <c r="C18607" s="88">
        <v>0.92544999999999999</v>
      </c>
      <c r="D18607" s="88">
        <v>18001.837520587535</v>
      </c>
    </row>
    <row r="18608" spans="3:4" x14ac:dyDescent="0.2">
      <c r="C18608" s="88">
        <v>0.92549999999999999</v>
      </c>
      <c r="D18608" s="88">
        <v>18002.216978617031</v>
      </c>
    </row>
    <row r="18609" spans="3:4" x14ac:dyDescent="0.2">
      <c r="C18609" s="88">
        <v>0.92554999999999998</v>
      </c>
      <c r="D18609" s="88">
        <v>18002.667502027336</v>
      </c>
    </row>
    <row r="18610" spans="3:4" x14ac:dyDescent="0.2">
      <c r="C18610" s="88">
        <v>0.92559999999999998</v>
      </c>
      <c r="D18610" s="88">
        <v>18003.562045543058</v>
      </c>
    </row>
    <row r="18611" spans="3:4" x14ac:dyDescent="0.2">
      <c r="C18611" s="88">
        <v>0.92564999999999997</v>
      </c>
      <c r="D18611" s="88">
        <v>18003.580048761632</v>
      </c>
    </row>
    <row r="18612" spans="3:4" x14ac:dyDescent="0.2">
      <c r="C18612" s="88">
        <v>0.92569999999999997</v>
      </c>
      <c r="D18612" s="88">
        <v>18004.180959637684</v>
      </c>
    </row>
    <row r="18613" spans="3:4" x14ac:dyDescent="0.2">
      <c r="C18613" s="88">
        <v>0.92574999999999996</v>
      </c>
      <c r="D18613" s="88">
        <v>18004.488757873838</v>
      </c>
    </row>
    <row r="18614" spans="3:4" x14ac:dyDescent="0.2">
      <c r="C18614" s="88">
        <v>0.92579999999999996</v>
      </c>
      <c r="D18614" s="88">
        <v>18004.725525651203</v>
      </c>
    </row>
    <row r="18615" spans="3:4" x14ac:dyDescent="0.2">
      <c r="C18615" s="88">
        <v>0.92584999999999995</v>
      </c>
      <c r="D18615" s="88">
        <v>18004.975685184734</v>
      </c>
    </row>
    <row r="18616" spans="3:4" x14ac:dyDescent="0.2">
      <c r="C18616" s="88">
        <v>0.92589999999999995</v>
      </c>
      <c r="D18616" s="88">
        <v>18005.203111216983</v>
      </c>
    </row>
    <row r="18617" spans="3:4" x14ac:dyDescent="0.2">
      <c r="C18617" s="88">
        <v>0.92595000000000005</v>
      </c>
      <c r="D18617" s="88">
        <v>18005.805134909064</v>
      </c>
    </row>
    <row r="18618" spans="3:4" x14ac:dyDescent="0.2">
      <c r="C18618" s="88">
        <v>0.92600000000000005</v>
      </c>
      <c r="D18618" s="88">
        <v>18006.117855864599</v>
      </c>
    </row>
    <row r="18619" spans="3:4" x14ac:dyDescent="0.2">
      <c r="C18619" s="88">
        <v>0.92605000000000004</v>
      </c>
      <c r="D18619" s="88">
        <v>18006.630402919676</v>
      </c>
    </row>
    <row r="18620" spans="3:4" x14ac:dyDescent="0.2">
      <c r="C18620" s="88">
        <v>0.92610000000000003</v>
      </c>
      <c r="D18620" s="88">
        <v>18006.709915512736</v>
      </c>
    </row>
    <row r="18621" spans="3:4" x14ac:dyDescent="0.2">
      <c r="C18621" s="88">
        <v>0.92615000000000003</v>
      </c>
      <c r="D18621" s="88">
        <v>18006.80673830464</v>
      </c>
    </row>
    <row r="18622" spans="3:4" x14ac:dyDescent="0.2">
      <c r="C18622" s="88">
        <v>0.92620000000000002</v>
      </c>
      <c r="D18622" s="88">
        <v>18007.504596184277</v>
      </c>
    </row>
    <row r="18623" spans="3:4" x14ac:dyDescent="0.2">
      <c r="C18623" s="88">
        <v>0.92625000000000002</v>
      </c>
      <c r="D18623" s="88">
        <v>18007.679942469294</v>
      </c>
    </row>
    <row r="18624" spans="3:4" x14ac:dyDescent="0.2">
      <c r="C18624" s="88">
        <v>0.92630000000000001</v>
      </c>
      <c r="D18624" s="88">
        <v>18007.706371959313</v>
      </c>
    </row>
    <row r="18625" spans="3:4" x14ac:dyDescent="0.2">
      <c r="C18625" s="88">
        <v>0.92635000000000001</v>
      </c>
      <c r="D18625" s="88">
        <v>18007.867465425225</v>
      </c>
    </row>
    <row r="18626" spans="3:4" x14ac:dyDescent="0.2">
      <c r="C18626" s="88">
        <v>0.9264</v>
      </c>
      <c r="D18626" s="88">
        <v>18008.045157374152</v>
      </c>
    </row>
    <row r="18627" spans="3:4" x14ac:dyDescent="0.2">
      <c r="C18627" s="88">
        <v>0.92645</v>
      </c>
      <c r="D18627" s="88">
        <v>18008.081742746104</v>
      </c>
    </row>
    <row r="18628" spans="3:4" x14ac:dyDescent="0.2">
      <c r="C18628" s="88">
        <v>0.92649999999999999</v>
      </c>
      <c r="D18628" s="88">
        <v>18008.123036399586</v>
      </c>
    </row>
    <row r="18629" spans="3:4" x14ac:dyDescent="0.2">
      <c r="C18629" s="88">
        <v>0.92654999999999998</v>
      </c>
      <c r="D18629" s="88">
        <v>18008.185400424805</v>
      </c>
    </row>
    <row r="18630" spans="3:4" x14ac:dyDescent="0.2">
      <c r="C18630" s="88">
        <v>0.92659999999999998</v>
      </c>
      <c r="D18630" s="88">
        <v>18009.11931812295</v>
      </c>
    </row>
    <row r="18631" spans="3:4" x14ac:dyDescent="0.2">
      <c r="C18631" s="88">
        <v>0.92664999999999997</v>
      </c>
      <c r="D18631" s="88">
        <v>18010.32740140961</v>
      </c>
    </row>
    <row r="18632" spans="3:4" x14ac:dyDescent="0.2">
      <c r="C18632" s="88">
        <v>0.92669999999999997</v>
      </c>
      <c r="D18632" s="88">
        <v>18010.484857413921</v>
      </c>
    </row>
    <row r="18633" spans="3:4" x14ac:dyDescent="0.2">
      <c r="C18633" s="88">
        <v>0.92674999999999996</v>
      </c>
      <c r="D18633" s="88">
        <v>18011.498162778866</v>
      </c>
    </row>
    <row r="18634" spans="3:4" x14ac:dyDescent="0.2">
      <c r="C18634" s="88">
        <v>0.92679999999999996</v>
      </c>
      <c r="D18634" s="88">
        <v>18012.236698805311</v>
      </c>
    </row>
    <row r="18635" spans="3:4" x14ac:dyDescent="0.2">
      <c r="C18635" s="88">
        <v>0.92684999999999995</v>
      </c>
      <c r="D18635" s="88">
        <v>18013.079764957722</v>
      </c>
    </row>
    <row r="18636" spans="3:4" x14ac:dyDescent="0.2">
      <c r="C18636" s="88">
        <v>0.92689999999999995</v>
      </c>
      <c r="D18636" s="88">
        <v>18013.583365581293</v>
      </c>
    </row>
    <row r="18637" spans="3:4" x14ac:dyDescent="0.2">
      <c r="C18637" s="88">
        <v>0.92695000000000005</v>
      </c>
      <c r="D18637" s="88">
        <v>18014.324113495153</v>
      </c>
    </row>
    <row r="18638" spans="3:4" x14ac:dyDescent="0.2">
      <c r="C18638" s="88">
        <v>0.92700000000000005</v>
      </c>
      <c r="D18638" s="88">
        <v>18014.567187947199</v>
      </c>
    </row>
    <row r="18639" spans="3:4" x14ac:dyDescent="0.2">
      <c r="C18639" s="88">
        <v>0.92705000000000004</v>
      </c>
      <c r="D18639" s="88">
        <v>18014.729891467912</v>
      </c>
    </row>
    <row r="18640" spans="3:4" x14ac:dyDescent="0.2">
      <c r="C18640" s="88">
        <v>0.92710000000000004</v>
      </c>
      <c r="D18640" s="88">
        <v>18014.867150962622</v>
      </c>
    </row>
    <row r="18641" spans="3:4" x14ac:dyDescent="0.2">
      <c r="C18641" s="88">
        <v>0.92715000000000003</v>
      </c>
      <c r="D18641" s="88">
        <v>18015.38388656867</v>
      </c>
    </row>
    <row r="18642" spans="3:4" x14ac:dyDescent="0.2">
      <c r="C18642" s="88">
        <v>0.92720000000000002</v>
      </c>
      <c r="D18642" s="88">
        <v>18016.833015991404</v>
      </c>
    </row>
    <row r="18643" spans="3:4" x14ac:dyDescent="0.2">
      <c r="C18643" s="88">
        <v>0.92725000000000002</v>
      </c>
      <c r="D18643" s="88">
        <v>18018.306100637979</v>
      </c>
    </row>
    <row r="18644" spans="3:4" x14ac:dyDescent="0.2">
      <c r="C18644" s="88">
        <v>0.92730000000000001</v>
      </c>
      <c r="D18644" s="88">
        <v>18018.702187225928</v>
      </c>
    </row>
    <row r="18645" spans="3:4" x14ac:dyDescent="0.2">
      <c r="C18645" s="88">
        <v>0.92735000000000001</v>
      </c>
      <c r="D18645" s="88">
        <v>18020.263201096699</v>
      </c>
    </row>
    <row r="18646" spans="3:4" x14ac:dyDescent="0.2">
      <c r="C18646" s="88">
        <v>0.9274</v>
      </c>
      <c r="D18646" s="88">
        <v>18020.673585422013</v>
      </c>
    </row>
    <row r="18647" spans="3:4" x14ac:dyDescent="0.2">
      <c r="C18647" s="88">
        <v>0.92745</v>
      </c>
      <c r="D18647" s="88">
        <v>18021.366492833866</v>
      </c>
    </row>
    <row r="18648" spans="3:4" x14ac:dyDescent="0.2">
      <c r="C18648" s="88">
        <v>0.92749999999999999</v>
      </c>
      <c r="D18648" s="88">
        <v>18022.546754292478</v>
      </c>
    </row>
    <row r="18649" spans="3:4" x14ac:dyDescent="0.2">
      <c r="C18649" s="88">
        <v>0.92754999999999999</v>
      </c>
      <c r="D18649" s="88">
        <v>18022.686083265395</v>
      </c>
    </row>
    <row r="18650" spans="3:4" x14ac:dyDescent="0.2">
      <c r="C18650" s="88">
        <v>0.92759999999999998</v>
      </c>
      <c r="D18650" s="88">
        <v>18023.398990812224</v>
      </c>
    </row>
    <row r="18651" spans="3:4" x14ac:dyDescent="0.2">
      <c r="C18651" s="88">
        <v>0.92764999999999997</v>
      </c>
      <c r="D18651" s="88">
        <v>18023.908116685601</v>
      </c>
    </row>
    <row r="18652" spans="3:4" x14ac:dyDescent="0.2">
      <c r="C18652" s="88">
        <v>0.92769999999999997</v>
      </c>
      <c r="D18652" s="88">
        <v>18023.939559809471</v>
      </c>
    </row>
    <row r="18653" spans="3:4" x14ac:dyDescent="0.2">
      <c r="C18653" s="88">
        <v>0.92774999999999996</v>
      </c>
      <c r="D18653" s="88">
        <v>18023.950361618139</v>
      </c>
    </row>
    <row r="18654" spans="3:4" x14ac:dyDescent="0.2">
      <c r="C18654" s="88">
        <v>0.92779999999999996</v>
      </c>
      <c r="D18654" s="88">
        <v>18024.565487525004</v>
      </c>
    </row>
    <row r="18655" spans="3:4" x14ac:dyDescent="0.2">
      <c r="C18655" s="88">
        <v>0.92784999999999995</v>
      </c>
      <c r="D18655" s="88">
        <v>18024.612211480548</v>
      </c>
    </row>
    <row r="18656" spans="3:4" x14ac:dyDescent="0.2">
      <c r="C18656" s="88">
        <v>0.92789999999999995</v>
      </c>
      <c r="D18656" s="88">
        <v>18024.70756296362</v>
      </c>
    </row>
    <row r="18657" spans="3:4" x14ac:dyDescent="0.2">
      <c r="C18657" s="88">
        <v>0.92795000000000005</v>
      </c>
      <c r="D18657" s="88">
        <v>18024.908727446564</v>
      </c>
    </row>
    <row r="18658" spans="3:4" x14ac:dyDescent="0.2">
      <c r="C18658" s="88">
        <v>0.92800000000000005</v>
      </c>
      <c r="D18658" s="88">
        <v>18025.133609336393</v>
      </c>
    </row>
    <row r="18659" spans="3:4" x14ac:dyDescent="0.2">
      <c r="C18659" s="88">
        <v>0.92805000000000004</v>
      </c>
      <c r="D18659" s="88">
        <v>18025.657009180028</v>
      </c>
    </row>
    <row r="18660" spans="3:4" x14ac:dyDescent="0.2">
      <c r="C18660" s="88">
        <v>0.92810000000000004</v>
      </c>
      <c r="D18660" s="88">
        <v>18026.853819987118</v>
      </c>
    </row>
    <row r="18661" spans="3:4" x14ac:dyDescent="0.2">
      <c r="C18661" s="88">
        <v>0.92815000000000003</v>
      </c>
      <c r="D18661" s="88">
        <v>18026.901498633084</v>
      </c>
    </row>
    <row r="18662" spans="3:4" x14ac:dyDescent="0.2">
      <c r="C18662" s="88">
        <v>0.92820000000000003</v>
      </c>
      <c r="D18662" s="88">
        <v>18027.571897489543</v>
      </c>
    </row>
    <row r="18663" spans="3:4" x14ac:dyDescent="0.2">
      <c r="C18663" s="88">
        <v>0.92825000000000002</v>
      </c>
      <c r="D18663" s="88">
        <v>18027.943809905366</v>
      </c>
    </row>
    <row r="18664" spans="3:4" x14ac:dyDescent="0.2">
      <c r="C18664" s="88">
        <v>0.92830000000000001</v>
      </c>
      <c r="D18664" s="88">
        <v>18028.439655506849</v>
      </c>
    </row>
    <row r="18665" spans="3:4" x14ac:dyDescent="0.2">
      <c r="C18665" s="88">
        <v>0.92835000000000001</v>
      </c>
      <c r="D18665" s="88">
        <v>18028.550890898099</v>
      </c>
    </row>
    <row r="18666" spans="3:4" x14ac:dyDescent="0.2">
      <c r="C18666" s="88">
        <v>0.9284</v>
      </c>
      <c r="D18666" s="88">
        <v>18028.76615419854</v>
      </c>
    </row>
    <row r="18667" spans="3:4" x14ac:dyDescent="0.2">
      <c r="C18667" s="88">
        <v>0.92845</v>
      </c>
      <c r="D18667" s="88">
        <v>18028.86024660445</v>
      </c>
    </row>
    <row r="18668" spans="3:4" x14ac:dyDescent="0.2">
      <c r="C18668" s="88">
        <v>0.92849999999999999</v>
      </c>
      <c r="D18668" s="88">
        <v>18028.903121544528</v>
      </c>
    </row>
    <row r="18669" spans="3:4" x14ac:dyDescent="0.2">
      <c r="C18669" s="88">
        <v>0.92854999999999999</v>
      </c>
      <c r="D18669" s="88">
        <v>18029.326744063481</v>
      </c>
    </row>
    <row r="18670" spans="3:4" x14ac:dyDescent="0.2">
      <c r="C18670" s="88">
        <v>0.92859999999999998</v>
      </c>
      <c r="D18670" s="88">
        <v>18029.461412700482</v>
      </c>
    </row>
    <row r="18671" spans="3:4" x14ac:dyDescent="0.2">
      <c r="C18671" s="88">
        <v>0.92864999999999998</v>
      </c>
      <c r="D18671" s="88">
        <v>18029.465691310823</v>
      </c>
    </row>
    <row r="18672" spans="3:4" x14ac:dyDescent="0.2">
      <c r="C18672" s="88">
        <v>0.92869999999999997</v>
      </c>
      <c r="D18672" s="88">
        <v>18029.887567392045</v>
      </c>
    </row>
    <row r="18673" spans="3:4" x14ac:dyDescent="0.2">
      <c r="C18673" s="88">
        <v>0.92874999999999996</v>
      </c>
      <c r="D18673" s="88">
        <v>18030.526368777104</v>
      </c>
    </row>
    <row r="18674" spans="3:4" x14ac:dyDescent="0.2">
      <c r="C18674" s="88">
        <v>0.92879999999999996</v>
      </c>
      <c r="D18674" s="88">
        <v>18030.620762054496</v>
      </c>
    </row>
    <row r="18675" spans="3:4" x14ac:dyDescent="0.2">
      <c r="C18675" s="88">
        <v>0.92884999999999995</v>
      </c>
      <c r="D18675" s="88">
        <v>18031.174314026815</v>
      </c>
    </row>
    <row r="18676" spans="3:4" x14ac:dyDescent="0.2">
      <c r="C18676" s="88">
        <v>0.92889999999999995</v>
      </c>
      <c r="D18676" s="88">
        <v>18031.19134777593</v>
      </c>
    </row>
    <row r="18677" spans="3:4" x14ac:dyDescent="0.2">
      <c r="C18677" s="88">
        <v>0.92895000000000005</v>
      </c>
      <c r="D18677" s="88">
        <v>18031.343320968503</v>
      </c>
    </row>
    <row r="18678" spans="3:4" x14ac:dyDescent="0.2">
      <c r="C18678" s="88">
        <v>0.92900000000000005</v>
      </c>
      <c r="D18678" s="88">
        <v>18032.916293843369</v>
      </c>
    </row>
    <row r="18679" spans="3:4" x14ac:dyDescent="0.2">
      <c r="C18679" s="88">
        <v>0.92905000000000004</v>
      </c>
      <c r="D18679" s="88">
        <v>18033.024680702645</v>
      </c>
    </row>
    <row r="18680" spans="3:4" x14ac:dyDescent="0.2">
      <c r="C18680" s="88">
        <v>0.92910000000000004</v>
      </c>
      <c r="D18680" s="88">
        <v>18033.037197891947</v>
      </c>
    </row>
    <row r="18681" spans="3:4" x14ac:dyDescent="0.2">
      <c r="C18681" s="88">
        <v>0.92915000000000003</v>
      </c>
      <c r="D18681" s="88">
        <v>18033.080243069286</v>
      </c>
    </row>
    <row r="18682" spans="3:4" x14ac:dyDescent="0.2">
      <c r="C18682" s="88">
        <v>0.92920000000000003</v>
      </c>
      <c r="D18682" s="88">
        <v>18033.179961554793</v>
      </c>
    </row>
    <row r="18683" spans="3:4" x14ac:dyDescent="0.2">
      <c r="C18683" s="88">
        <v>0.92925000000000002</v>
      </c>
      <c r="D18683" s="88">
        <v>18036.54901492703</v>
      </c>
    </row>
    <row r="18684" spans="3:4" x14ac:dyDescent="0.2">
      <c r="C18684" s="88">
        <v>0.92930000000000001</v>
      </c>
      <c r="D18684" s="88">
        <v>18037.006864297287</v>
      </c>
    </row>
    <row r="18685" spans="3:4" x14ac:dyDescent="0.2">
      <c r="C18685" s="88">
        <v>0.92935000000000001</v>
      </c>
      <c r="D18685" s="88">
        <v>18037.523660018753</v>
      </c>
    </row>
    <row r="18686" spans="3:4" x14ac:dyDescent="0.2">
      <c r="C18686" s="88">
        <v>0.9294</v>
      </c>
      <c r="D18686" s="88">
        <v>18038.722465824012</v>
      </c>
    </row>
    <row r="18687" spans="3:4" x14ac:dyDescent="0.2">
      <c r="C18687" s="88">
        <v>0.92945</v>
      </c>
      <c r="D18687" s="88">
        <v>18038.725118059552</v>
      </c>
    </row>
    <row r="18688" spans="3:4" x14ac:dyDescent="0.2">
      <c r="C18688" s="88">
        <v>0.92949999999999999</v>
      </c>
      <c r="D18688" s="88">
        <v>18039.370491682468</v>
      </c>
    </row>
    <row r="18689" spans="3:4" x14ac:dyDescent="0.2">
      <c r="C18689" s="88">
        <v>0.92954999999999999</v>
      </c>
      <c r="D18689" s="88">
        <v>18039.838899358569</v>
      </c>
    </row>
    <row r="18690" spans="3:4" x14ac:dyDescent="0.2">
      <c r="C18690" s="88">
        <v>0.92959999999999998</v>
      </c>
      <c r="D18690" s="88">
        <v>18040.375009562231</v>
      </c>
    </row>
    <row r="18691" spans="3:4" x14ac:dyDescent="0.2">
      <c r="C18691" s="88">
        <v>0.92964999999999998</v>
      </c>
      <c r="D18691" s="88">
        <v>18042.033415615388</v>
      </c>
    </row>
    <row r="18692" spans="3:4" x14ac:dyDescent="0.2">
      <c r="C18692" s="88">
        <v>0.92969999999999997</v>
      </c>
      <c r="D18692" s="88">
        <v>18042.715592499284</v>
      </c>
    </row>
    <row r="18693" spans="3:4" x14ac:dyDescent="0.2">
      <c r="C18693" s="88">
        <v>0.92974999999999997</v>
      </c>
      <c r="D18693" s="88">
        <v>18043.083203944887</v>
      </c>
    </row>
    <row r="18694" spans="3:4" x14ac:dyDescent="0.2">
      <c r="C18694" s="88">
        <v>0.92979999999999996</v>
      </c>
      <c r="D18694" s="88">
        <v>18043.093449951819</v>
      </c>
    </row>
    <row r="18695" spans="3:4" x14ac:dyDescent="0.2">
      <c r="C18695" s="88">
        <v>0.92984999999999995</v>
      </c>
      <c r="D18695" s="88">
        <v>18043.229073986455</v>
      </c>
    </row>
    <row r="18696" spans="3:4" x14ac:dyDescent="0.2">
      <c r="C18696" s="88">
        <v>0.92989999999999995</v>
      </c>
      <c r="D18696" s="88">
        <v>18043.68778379642</v>
      </c>
    </row>
    <row r="18697" spans="3:4" x14ac:dyDescent="0.2">
      <c r="C18697" s="88">
        <v>0.92995000000000005</v>
      </c>
      <c r="D18697" s="88">
        <v>18044.788118370328</v>
      </c>
    </row>
    <row r="18698" spans="3:4" x14ac:dyDescent="0.2">
      <c r="C18698" s="88">
        <v>0.93</v>
      </c>
      <c r="D18698" s="88">
        <v>18044.882319481483</v>
      </c>
    </row>
    <row r="18699" spans="3:4" x14ac:dyDescent="0.2">
      <c r="C18699" s="88">
        <v>0.93005000000000004</v>
      </c>
      <c r="D18699" s="88">
        <v>18044.925874327495</v>
      </c>
    </row>
    <row r="18700" spans="3:4" x14ac:dyDescent="0.2">
      <c r="C18700" s="88">
        <v>0.93010000000000004</v>
      </c>
      <c r="D18700" s="88">
        <v>18046.005622035653</v>
      </c>
    </row>
    <row r="18701" spans="3:4" x14ac:dyDescent="0.2">
      <c r="C18701" s="88">
        <v>0.93015000000000003</v>
      </c>
      <c r="D18701" s="88">
        <v>18046.415596049956</v>
      </c>
    </row>
    <row r="18702" spans="3:4" x14ac:dyDescent="0.2">
      <c r="C18702" s="88">
        <v>0.93020000000000003</v>
      </c>
      <c r="D18702" s="88">
        <v>18046.734833464783</v>
      </c>
    </row>
    <row r="18703" spans="3:4" x14ac:dyDescent="0.2">
      <c r="C18703" s="88">
        <v>0.93025000000000002</v>
      </c>
      <c r="D18703" s="88">
        <v>18046.905969122934</v>
      </c>
    </row>
    <row r="18704" spans="3:4" x14ac:dyDescent="0.2">
      <c r="C18704" s="88">
        <v>0.93030000000000002</v>
      </c>
      <c r="D18704" s="88">
        <v>18047.058425702384</v>
      </c>
    </row>
    <row r="18705" spans="3:4" x14ac:dyDescent="0.2">
      <c r="C18705" s="88">
        <v>0.93035000000000001</v>
      </c>
      <c r="D18705" s="88">
        <v>18047.129463978599</v>
      </c>
    </row>
    <row r="18706" spans="3:4" x14ac:dyDescent="0.2">
      <c r="C18706" s="88">
        <v>0.9304</v>
      </c>
      <c r="D18706" s="88">
        <v>18047.165767745497</v>
      </c>
    </row>
    <row r="18707" spans="3:4" x14ac:dyDescent="0.2">
      <c r="C18707" s="88">
        <v>0.93045</v>
      </c>
      <c r="D18707" s="88">
        <v>18047.792068978026</v>
      </c>
    </row>
    <row r="18708" spans="3:4" x14ac:dyDescent="0.2">
      <c r="C18708" s="88">
        <v>0.93049999999999999</v>
      </c>
      <c r="D18708" s="88">
        <v>18047.795283336469</v>
      </c>
    </row>
    <row r="18709" spans="3:4" x14ac:dyDescent="0.2">
      <c r="C18709" s="88">
        <v>0.93054999999999999</v>
      </c>
      <c r="D18709" s="88">
        <v>18048.24247083483</v>
      </c>
    </row>
    <row r="18710" spans="3:4" x14ac:dyDescent="0.2">
      <c r="C18710" s="88">
        <v>0.93059999999999998</v>
      </c>
      <c r="D18710" s="88">
        <v>18049.036432410445</v>
      </c>
    </row>
    <row r="18711" spans="3:4" x14ac:dyDescent="0.2">
      <c r="C18711" s="88">
        <v>0.93064999999999998</v>
      </c>
      <c r="D18711" s="88">
        <v>18049.063256340371</v>
      </c>
    </row>
    <row r="18712" spans="3:4" x14ac:dyDescent="0.2">
      <c r="C18712" s="88">
        <v>0.93069999999999997</v>
      </c>
      <c r="D18712" s="88">
        <v>18049.094945724231</v>
      </c>
    </row>
    <row r="18713" spans="3:4" x14ac:dyDescent="0.2">
      <c r="C18713" s="88">
        <v>0.93074999999999997</v>
      </c>
      <c r="D18713" s="88">
        <v>18050.011586379089</v>
      </c>
    </row>
    <row r="18714" spans="3:4" x14ac:dyDescent="0.2">
      <c r="C18714" s="88">
        <v>0.93079999999999996</v>
      </c>
      <c r="D18714" s="88">
        <v>18050.209672024106</v>
      </c>
    </row>
    <row r="18715" spans="3:4" x14ac:dyDescent="0.2">
      <c r="C18715" s="88">
        <v>0.93084999999999996</v>
      </c>
      <c r="D18715" s="88">
        <v>18050.487269796722</v>
      </c>
    </row>
    <row r="18716" spans="3:4" x14ac:dyDescent="0.2">
      <c r="C18716" s="88">
        <v>0.93089999999999995</v>
      </c>
      <c r="D18716" s="88">
        <v>18050.645813089406</v>
      </c>
    </row>
    <row r="18717" spans="3:4" x14ac:dyDescent="0.2">
      <c r="C18717" s="88">
        <v>0.93095000000000006</v>
      </c>
      <c r="D18717" s="88">
        <v>18050.658406262555</v>
      </c>
    </row>
    <row r="18718" spans="3:4" x14ac:dyDescent="0.2">
      <c r="C18718" s="88">
        <v>0.93100000000000005</v>
      </c>
      <c r="D18718" s="88">
        <v>18050.890962564943</v>
      </c>
    </row>
    <row r="18719" spans="3:4" x14ac:dyDescent="0.2">
      <c r="C18719" s="88">
        <v>0.93105000000000004</v>
      </c>
      <c r="D18719" s="88">
        <v>18052.494676554066</v>
      </c>
    </row>
    <row r="18720" spans="3:4" x14ac:dyDescent="0.2">
      <c r="C18720" s="88">
        <v>0.93110000000000004</v>
      </c>
      <c r="D18720" s="88">
        <v>18052.985938195263</v>
      </c>
    </row>
    <row r="18721" spans="3:4" x14ac:dyDescent="0.2">
      <c r="C18721" s="88">
        <v>0.93115000000000003</v>
      </c>
      <c r="D18721" s="88">
        <v>18053.80557841215</v>
      </c>
    </row>
    <row r="18722" spans="3:4" x14ac:dyDescent="0.2">
      <c r="C18722" s="88">
        <v>0.93120000000000003</v>
      </c>
      <c r="D18722" s="88">
        <v>18054.304685330742</v>
      </c>
    </row>
    <row r="18723" spans="3:4" x14ac:dyDescent="0.2">
      <c r="C18723" s="88">
        <v>0.93125000000000002</v>
      </c>
      <c r="D18723" s="88">
        <v>18054.435857091812</v>
      </c>
    </row>
    <row r="18724" spans="3:4" x14ac:dyDescent="0.2">
      <c r="C18724" s="88">
        <v>0.93130000000000002</v>
      </c>
      <c r="D18724" s="88">
        <v>18055.104772249582</v>
      </c>
    </row>
    <row r="18725" spans="3:4" x14ac:dyDescent="0.2">
      <c r="C18725" s="88">
        <v>0.93135000000000001</v>
      </c>
      <c r="D18725" s="88">
        <v>18055.751264752089</v>
      </c>
    </row>
    <row r="18726" spans="3:4" x14ac:dyDescent="0.2">
      <c r="C18726" s="88">
        <v>0.93140000000000001</v>
      </c>
      <c r="D18726" s="88">
        <v>18056.497175160333</v>
      </c>
    </row>
    <row r="18727" spans="3:4" x14ac:dyDescent="0.2">
      <c r="C18727" s="88">
        <v>0.93145</v>
      </c>
      <c r="D18727" s="88">
        <v>18056.547602919425</v>
      </c>
    </row>
    <row r="18728" spans="3:4" x14ac:dyDescent="0.2">
      <c r="C18728" s="88">
        <v>0.93149999999999999</v>
      </c>
      <c r="D18728" s="88">
        <v>18056.832772591813</v>
      </c>
    </row>
    <row r="18729" spans="3:4" x14ac:dyDescent="0.2">
      <c r="C18729" s="88">
        <v>0.93154999999999999</v>
      </c>
      <c r="D18729" s="88">
        <v>18057.590921909759</v>
      </c>
    </row>
    <row r="18730" spans="3:4" x14ac:dyDescent="0.2">
      <c r="C18730" s="88">
        <v>0.93159999999999998</v>
      </c>
      <c r="D18730" s="88">
        <v>18058.789323088567</v>
      </c>
    </row>
    <row r="18731" spans="3:4" x14ac:dyDescent="0.2">
      <c r="C18731" s="88">
        <v>0.93164999999999998</v>
      </c>
      <c r="D18731" s="88">
        <v>18059.573336017391</v>
      </c>
    </row>
    <row r="18732" spans="3:4" x14ac:dyDescent="0.2">
      <c r="C18732" s="88">
        <v>0.93169999999999997</v>
      </c>
      <c r="D18732" s="88">
        <v>18059.679313343004</v>
      </c>
    </row>
    <row r="18733" spans="3:4" x14ac:dyDescent="0.2">
      <c r="C18733" s="88">
        <v>0.93174999999999997</v>
      </c>
      <c r="D18733" s="88">
        <v>18059.751559562173</v>
      </c>
    </row>
    <row r="18734" spans="3:4" x14ac:dyDescent="0.2">
      <c r="C18734" s="88">
        <v>0.93179999999999996</v>
      </c>
      <c r="D18734" s="88">
        <v>18060.268474259501</v>
      </c>
    </row>
    <row r="18735" spans="3:4" x14ac:dyDescent="0.2">
      <c r="C18735" s="88">
        <v>0.93184999999999996</v>
      </c>
      <c r="D18735" s="88">
        <v>18060.803600460524</v>
      </c>
    </row>
    <row r="18736" spans="3:4" x14ac:dyDescent="0.2">
      <c r="C18736" s="88">
        <v>0.93189999999999995</v>
      </c>
      <c r="D18736" s="88">
        <v>18060.815874136017</v>
      </c>
    </row>
    <row r="18737" spans="3:4" x14ac:dyDescent="0.2">
      <c r="C18737" s="88">
        <v>0.93194999999999995</v>
      </c>
      <c r="D18737" s="88">
        <v>18061.21202284663</v>
      </c>
    </row>
    <row r="18738" spans="3:4" x14ac:dyDescent="0.2">
      <c r="C18738" s="88">
        <v>0.93200000000000005</v>
      </c>
      <c r="D18738" s="88">
        <v>18062.120325227344</v>
      </c>
    </row>
    <row r="18739" spans="3:4" x14ac:dyDescent="0.2">
      <c r="C18739" s="88">
        <v>0.93205000000000005</v>
      </c>
      <c r="D18739" s="88">
        <v>18062.460709569026</v>
      </c>
    </row>
    <row r="18740" spans="3:4" x14ac:dyDescent="0.2">
      <c r="C18740" s="88">
        <v>0.93210000000000004</v>
      </c>
      <c r="D18740" s="88">
        <v>18063.311550128834</v>
      </c>
    </row>
    <row r="18741" spans="3:4" x14ac:dyDescent="0.2">
      <c r="C18741" s="88">
        <v>0.93215000000000003</v>
      </c>
      <c r="D18741" s="88">
        <v>18063.397723348797</v>
      </c>
    </row>
    <row r="18742" spans="3:4" x14ac:dyDescent="0.2">
      <c r="C18742" s="88">
        <v>0.93220000000000003</v>
      </c>
      <c r="D18742" s="88">
        <v>18065.337150024057</v>
      </c>
    </row>
    <row r="18743" spans="3:4" x14ac:dyDescent="0.2">
      <c r="C18743" s="88">
        <v>0.93225000000000002</v>
      </c>
      <c r="D18743" s="88">
        <v>18065.967732191832</v>
      </c>
    </row>
    <row r="18744" spans="3:4" x14ac:dyDescent="0.2">
      <c r="C18744" s="88">
        <v>0.93230000000000002</v>
      </c>
      <c r="D18744" s="88">
        <v>18066.050461386014</v>
      </c>
    </row>
    <row r="18745" spans="3:4" x14ac:dyDescent="0.2">
      <c r="C18745" s="88">
        <v>0.93235000000000001</v>
      </c>
      <c r="D18745" s="88">
        <v>18066.141949148419</v>
      </c>
    </row>
    <row r="18746" spans="3:4" x14ac:dyDescent="0.2">
      <c r="C18746" s="88">
        <v>0.93240000000000001</v>
      </c>
      <c r="D18746" s="88">
        <v>18066.510421043044</v>
      </c>
    </row>
    <row r="18747" spans="3:4" x14ac:dyDescent="0.2">
      <c r="C18747" s="88">
        <v>0.93245</v>
      </c>
      <c r="D18747" s="88">
        <v>18067.60368739954</v>
      </c>
    </row>
    <row r="18748" spans="3:4" x14ac:dyDescent="0.2">
      <c r="C18748" s="88">
        <v>0.9325</v>
      </c>
      <c r="D18748" s="88">
        <v>18068.098813156579</v>
      </c>
    </row>
    <row r="18749" spans="3:4" x14ac:dyDescent="0.2">
      <c r="C18749" s="88">
        <v>0.93254999999999999</v>
      </c>
      <c r="D18749" s="88">
        <v>18068.8032569278</v>
      </c>
    </row>
    <row r="18750" spans="3:4" x14ac:dyDescent="0.2">
      <c r="C18750" s="88">
        <v>0.93259999999999998</v>
      </c>
      <c r="D18750" s="88">
        <v>18069.396977504686</v>
      </c>
    </row>
    <row r="18751" spans="3:4" x14ac:dyDescent="0.2">
      <c r="C18751" s="88">
        <v>0.93264999999999998</v>
      </c>
      <c r="D18751" s="88">
        <v>18069.757093203414</v>
      </c>
    </row>
    <row r="18752" spans="3:4" x14ac:dyDescent="0.2">
      <c r="C18752" s="88">
        <v>0.93269999999999997</v>
      </c>
      <c r="D18752" s="88">
        <v>18069.915904617988</v>
      </c>
    </row>
    <row r="18753" spans="3:4" x14ac:dyDescent="0.2">
      <c r="C18753" s="88">
        <v>0.93274999999999997</v>
      </c>
      <c r="D18753" s="88">
        <v>18070.406413767934</v>
      </c>
    </row>
    <row r="18754" spans="3:4" x14ac:dyDescent="0.2">
      <c r="C18754" s="88">
        <v>0.93279999999999996</v>
      </c>
      <c r="D18754" s="88">
        <v>18070.744637780321</v>
      </c>
    </row>
    <row r="18755" spans="3:4" x14ac:dyDescent="0.2">
      <c r="C18755" s="88">
        <v>0.93284999999999996</v>
      </c>
      <c r="D18755" s="88">
        <v>18070.901698004909</v>
      </c>
    </row>
    <row r="18756" spans="3:4" x14ac:dyDescent="0.2">
      <c r="C18756" s="88">
        <v>0.93289999999999995</v>
      </c>
      <c r="D18756" s="88">
        <v>18071.612651705611</v>
      </c>
    </row>
    <row r="18757" spans="3:4" x14ac:dyDescent="0.2">
      <c r="C18757" s="88">
        <v>0.93294999999999995</v>
      </c>
      <c r="D18757" s="88">
        <v>18071.703578193617</v>
      </c>
    </row>
    <row r="18758" spans="3:4" x14ac:dyDescent="0.2">
      <c r="C18758" s="88">
        <v>0.93300000000000005</v>
      </c>
      <c r="D18758" s="88">
        <v>18071.735726217656</v>
      </c>
    </row>
    <row r="18759" spans="3:4" x14ac:dyDescent="0.2">
      <c r="C18759" s="88">
        <v>0.93305000000000005</v>
      </c>
      <c r="D18759" s="88">
        <v>18072.69154202623</v>
      </c>
    </row>
    <row r="18760" spans="3:4" x14ac:dyDescent="0.2">
      <c r="C18760" s="88">
        <v>0.93310000000000004</v>
      </c>
      <c r="D18760" s="88">
        <v>18073.702202309192</v>
      </c>
    </row>
    <row r="18761" spans="3:4" x14ac:dyDescent="0.2">
      <c r="C18761" s="88">
        <v>0.93315000000000003</v>
      </c>
      <c r="D18761" s="88">
        <v>18075.151374609632</v>
      </c>
    </row>
    <row r="18762" spans="3:4" x14ac:dyDescent="0.2">
      <c r="C18762" s="88">
        <v>0.93320000000000003</v>
      </c>
      <c r="D18762" s="88">
        <v>18075.668160123798</v>
      </c>
    </row>
    <row r="18763" spans="3:4" x14ac:dyDescent="0.2">
      <c r="C18763" s="88">
        <v>0.93325000000000002</v>
      </c>
      <c r="D18763" s="88">
        <v>18076.7024486603</v>
      </c>
    </row>
    <row r="18764" spans="3:4" x14ac:dyDescent="0.2">
      <c r="C18764" s="88">
        <v>0.93330000000000002</v>
      </c>
      <c r="D18764" s="88">
        <v>18077.351867599391</v>
      </c>
    </row>
    <row r="18765" spans="3:4" x14ac:dyDescent="0.2">
      <c r="C18765" s="88">
        <v>0.93335000000000001</v>
      </c>
      <c r="D18765" s="88">
        <v>18077.726588713504</v>
      </c>
    </row>
    <row r="18766" spans="3:4" x14ac:dyDescent="0.2">
      <c r="C18766" s="88">
        <v>0.93340000000000001</v>
      </c>
      <c r="D18766" s="88">
        <v>18077.746019000613</v>
      </c>
    </row>
    <row r="18767" spans="3:4" x14ac:dyDescent="0.2">
      <c r="C18767" s="88">
        <v>0.93345</v>
      </c>
      <c r="D18767" s="88">
        <v>18078.797380999498</v>
      </c>
    </row>
    <row r="18768" spans="3:4" x14ac:dyDescent="0.2">
      <c r="C18768" s="88">
        <v>0.9335</v>
      </c>
      <c r="D18768" s="88">
        <v>18078.978456160272</v>
      </c>
    </row>
    <row r="18769" spans="3:4" x14ac:dyDescent="0.2">
      <c r="C18769" s="88">
        <v>0.93354999999999999</v>
      </c>
      <c r="D18769" s="88">
        <v>18079.389907695349</v>
      </c>
    </row>
    <row r="18770" spans="3:4" x14ac:dyDescent="0.2">
      <c r="C18770" s="88">
        <v>0.93359999999999999</v>
      </c>
      <c r="D18770" s="88">
        <v>18079.842021421275</v>
      </c>
    </row>
    <row r="18771" spans="3:4" x14ac:dyDescent="0.2">
      <c r="C18771" s="88">
        <v>0.93364999999999998</v>
      </c>
      <c r="D18771" s="88">
        <v>18080.049647528755</v>
      </c>
    </row>
    <row r="18772" spans="3:4" x14ac:dyDescent="0.2">
      <c r="C18772" s="88">
        <v>0.93369999999999997</v>
      </c>
      <c r="D18772" s="88">
        <v>18080.571254038663</v>
      </c>
    </row>
    <row r="18773" spans="3:4" x14ac:dyDescent="0.2">
      <c r="C18773" s="88">
        <v>0.93374999999999997</v>
      </c>
      <c r="D18773" s="88">
        <v>18080.741540947405</v>
      </c>
    </row>
    <row r="18774" spans="3:4" x14ac:dyDescent="0.2">
      <c r="C18774" s="88">
        <v>0.93379999999999996</v>
      </c>
      <c r="D18774" s="88">
        <v>18082.334545151443</v>
      </c>
    </row>
    <row r="18775" spans="3:4" x14ac:dyDescent="0.2">
      <c r="C18775" s="88">
        <v>0.93384999999999996</v>
      </c>
      <c r="D18775" s="88">
        <v>18083.529358974578</v>
      </c>
    </row>
    <row r="18776" spans="3:4" x14ac:dyDescent="0.2">
      <c r="C18776" s="88">
        <v>0.93389999999999995</v>
      </c>
      <c r="D18776" s="88">
        <v>18084.768416221326</v>
      </c>
    </row>
    <row r="18777" spans="3:4" x14ac:dyDescent="0.2">
      <c r="C18777" s="88">
        <v>0.93394999999999995</v>
      </c>
      <c r="D18777" s="88">
        <v>18085.419466156814</v>
      </c>
    </row>
    <row r="18778" spans="3:4" x14ac:dyDescent="0.2">
      <c r="C18778" s="88">
        <v>0.93400000000000005</v>
      </c>
      <c r="D18778" s="88">
        <v>18085.764342261318</v>
      </c>
    </row>
    <row r="18779" spans="3:4" x14ac:dyDescent="0.2">
      <c r="C18779" s="88">
        <v>0.93405000000000005</v>
      </c>
      <c r="D18779" s="88">
        <v>18085.909325008623</v>
      </c>
    </row>
    <row r="18780" spans="3:4" x14ac:dyDescent="0.2">
      <c r="C18780" s="88">
        <v>0.93410000000000004</v>
      </c>
      <c r="D18780" s="88">
        <v>18086.123528134216</v>
      </c>
    </row>
    <row r="18781" spans="3:4" x14ac:dyDescent="0.2">
      <c r="C18781" s="88">
        <v>0.93415000000000004</v>
      </c>
      <c r="D18781" s="88">
        <v>18086.553597984654</v>
      </c>
    </row>
    <row r="18782" spans="3:4" x14ac:dyDescent="0.2">
      <c r="C18782" s="88">
        <v>0.93420000000000003</v>
      </c>
      <c r="D18782" s="88">
        <v>18087.604780208774</v>
      </c>
    </row>
    <row r="18783" spans="3:4" x14ac:dyDescent="0.2">
      <c r="C18783" s="88">
        <v>0.93425000000000002</v>
      </c>
      <c r="D18783" s="88">
        <v>18088.92147598687</v>
      </c>
    </row>
    <row r="18784" spans="3:4" x14ac:dyDescent="0.2">
      <c r="C18784" s="88">
        <v>0.93430000000000002</v>
      </c>
      <c r="D18784" s="88">
        <v>18089.889849137355</v>
      </c>
    </row>
    <row r="18785" spans="3:4" x14ac:dyDescent="0.2">
      <c r="C18785" s="88">
        <v>0.93435000000000001</v>
      </c>
      <c r="D18785" s="88">
        <v>18089.966818882476</v>
      </c>
    </row>
    <row r="18786" spans="3:4" x14ac:dyDescent="0.2">
      <c r="C18786" s="88">
        <v>0.93440000000000001</v>
      </c>
      <c r="D18786" s="88">
        <v>18090.206643479149</v>
      </c>
    </row>
    <row r="18787" spans="3:4" x14ac:dyDescent="0.2">
      <c r="C18787" s="88">
        <v>0.93445</v>
      </c>
      <c r="D18787" s="88">
        <v>18090.317681291715</v>
      </c>
    </row>
    <row r="18788" spans="3:4" x14ac:dyDescent="0.2">
      <c r="C18788" s="88">
        <v>0.9345</v>
      </c>
      <c r="D18788" s="88">
        <v>18090.638100028656</v>
      </c>
    </row>
    <row r="18789" spans="3:4" x14ac:dyDescent="0.2">
      <c r="C18789" s="88">
        <v>0.93454999999999999</v>
      </c>
      <c r="D18789" s="88">
        <v>18090.687901297388</v>
      </c>
    </row>
    <row r="18790" spans="3:4" x14ac:dyDescent="0.2">
      <c r="C18790" s="88">
        <v>0.93459999999999999</v>
      </c>
      <c r="D18790" s="88">
        <v>18091.903637419276</v>
      </c>
    </row>
    <row r="18791" spans="3:4" x14ac:dyDescent="0.2">
      <c r="C18791" s="88">
        <v>0.93464999999999998</v>
      </c>
      <c r="D18791" s="88">
        <v>18092.136368760312</v>
      </c>
    </row>
    <row r="18792" spans="3:4" x14ac:dyDescent="0.2">
      <c r="C18792" s="88">
        <v>0.93469999999999998</v>
      </c>
      <c r="D18792" s="88">
        <v>18092.484604577447</v>
      </c>
    </row>
    <row r="18793" spans="3:4" x14ac:dyDescent="0.2">
      <c r="C18793" s="88">
        <v>0.93474999999999997</v>
      </c>
      <c r="D18793" s="88">
        <v>18093.136544596317</v>
      </c>
    </row>
    <row r="18794" spans="3:4" x14ac:dyDescent="0.2">
      <c r="C18794" s="88">
        <v>0.93479999999999996</v>
      </c>
      <c r="D18794" s="88">
        <v>18093.674782343656</v>
      </c>
    </row>
    <row r="18795" spans="3:4" x14ac:dyDescent="0.2">
      <c r="C18795" s="88">
        <v>0.93484999999999996</v>
      </c>
      <c r="D18795" s="88">
        <v>18094.082212075271</v>
      </c>
    </row>
    <row r="18796" spans="3:4" x14ac:dyDescent="0.2">
      <c r="C18796" s="88">
        <v>0.93489999999999995</v>
      </c>
      <c r="D18796" s="88">
        <v>18094.182451079054</v>
      </c>
    </row>
    <row r="18797" spans="3:4" x14ac:dyDescent="0.2">
      <c r="C18797" s="88">
        <v>0.93494999999999995</v>
      </c>
      <c r="D18797" s="88">
        <v>18095.233115884592</v>
      </c>
    </row>
    <row r="18798" spans="3:4" x14ac:dyDescent="0.2">
      <c r="C18798" s="88">
        <v>0.93500000000000005</v>
      </c>
      <c r="D18798" s="88">
        <v>18095.252534896819</v>
      </c>
    </row>
    <row r="18799" spans="3:4" x14ac:dyDescent="0.2">
      <c r="C18799" s="88">
        <v>0.93505000000000005</v>
      </c>
      <c r="D18799" s="88">
        <v>18095.725848287861</v>
      </c>
    </row>
    <row r="18800" spans="3:4" x14ac:dyDescent="0.2">
      <c r="C18800" s="88">
        <v>0.93510000000000004</v>
      </c>
      <c r="D18800" s="88">
        <v>18096.026678537859</v>
      </c>
    </row>
    <row r="18801" spans="3:4" x14ac:dyDescent="0.2">
      <c r="C18801" s="88">
        <v>0.93515000000000004</v>
      </c>
      <c r="D18801" s="88">
        <v>18096.654046231379</v>
      </c>
    </row>
    <row r="18802" spans="3:4" x14ac:dyDescent="0.2">
      <c r="C18802" s="88">
        <v>0.93520000000000003</v>
      </c>
      <c r="D18802" s="88">
        <v>18097.011436800596</v>
      </c>
    </row>
    <row r="18803" spans="3:4" x14ac:dyDescent="0.2">
      <c r="C18803" s="88">
        <v>0.93525000000000003</v>
      </c>
      <c r="D18803" s="88">
        <v>18097.658565400292</v>
      </c>
    </row>
    <row r="18804" spans="3:4" x14ac:dyDescent="0.2">
      <c r="C18804" s="88">
        <v>0.93530000000000002</v>
      </c>
      <c r="D18804" s="88">
        <v>18097.816978987947</v>
      </c>
    </row>
    <row r="18805" spans="3:4" x14ac:dyDescent="0.2">
      <c r="C18805" s="88">
        <v>0.93535000000000001</v>
      </c>
      <c r="D18805" s="88">
        <v>18098.29002208744</v>
      </c>
    </row>
    <row r="18806" spans="3:4" x14ac:dyDescent="0.2">
      <c r="C18806" s="88">
        <v>0.93540000000000001</v>
      </c>
      <c r="D18806" s="88">
        <v>18098.637651613382</v>
      </c>
    </row>
    <row r="18807" spans="3:4" x14ac:dyDescent="0.2">
      <c r="C18807" s="88">
        <v>0.93545</v>
      </c>
      <c r="D18807" s="88">
        <v>18099.157549084612</v>
      </c>
    </row>
    <row r="18808" spans="3:4" x14ac:dyDescent="0.2">
      <c r="C18808" s="88">
        <v>0.9355</v>
      </c>
      <c r="D18808" s="88">
        <v>18100.266945012325</v>
      </c>
    </row>
    <row r="18809" spans="3:4" x14ac:dyDescent="0.2">
      <c r="C18809" s="88">
        <v>0.93554999999999999</v>
      </c>
      <c r="D18809" s="88">
        <v>18102.524885897659</v>
      </c>
    </row>
    <row r="18810" spans="3:4" x14ac:dyDescent="0.2">
      <c r="C18810" s="88">
        <v>0.93559999999999999</v>
      </c>
      <c r="D18810" s="88">
        <v>18102.706317817723</v>
      </c>
    </row>
    <row r="18811" spans="3:4" x14ac:dyDescent="0.2">
      <c r="C18811" s="88">
        <v>0.93564999999999998</v>
      </c>
      <c r="D18811" s="88">
        <v>18105.431623372027</v>
      </c>
    </row>
    <row r="18812" spans="3:4" x14ac:dyDescent="0.2">
      <c r="C18812" s="88">
        <v>0.93569999999999998</v>
      </c>
      <c r="D18812" s="88">
        <v>18105.489745908824</v>
      </c>
    </row>
    <row r="18813" spans="3:4" x14ac:dyDescent="0.2">
      <c r="C18813" s="88">
        <v>0.93574999999999997</v>
      </c>
      <c r="D18813" s="88">
        <v>18105.734562389251</v>
      </c>
    </row>
    <row r="18814" spans="3:4" x14ac:dyDescent="0.2">
      <c r="C18814" s="88">
        <v>0.93579999999999997</v>
      </c>
      <c r="D18814" s="88">
        <v>18106.991350010801</v>
      </c>
    </row>
    <row r="18815" spans="3:4" x14ac:dyDescent="0.2">
      <c r="C18815" s="88">
        <v>0.93584999999999996</v>
      </c>
      <c r="D18815" s="88">
        <v>18107.432378094785</v>
      </c>
    </row>
    <row r="18816" spans="3:4" x14ac:dyDescent="0.2">
      <c r="C18816" s="88">
        <v>0.93589999999999995</v>
      </c>
      <c r="D18816" s="88">
        <v>18107.660108590138</v>
      </c>
    </row>
    <row r="18817" spans="3:4" x14ac:dyDescent="0.2">
      <c r="C18817" s="88">
        <v>0.93594999999999995</v>
      </c>
      <c r="D18817" s="88">
        <v>18108.090929222824</v>
      </c>
    </row>
    <row r="18818" spans="3:4" x14ac:dyDescent="0.2">
      <c r="C18818" s="88">
        <v>0.93600000000000005</v>
      </c>
      <c r="D18818" s="88">
        <v>18108.196875120673</v>
      </c>
    </row>
    <row r="18819" spans="3:4" x14ac:dyDescent="0.2">
      <c r="C18819" s="88">
        <v>0.93605000000000005</v>
      </c>
      <c r="D18819" s="88">
        <v>18108.513872782376</v>
      </c>
    </row>
    <row r="18820" spans="3:4" x14ac:dyDescent="0.2">
      <c r="C18820" s="88">
        <v>0.93610000000000004</v>
      </c>
      <c r="D18820" s="88">
        <v>18109.174727367517</v>
      </c>
    </row>
    <row r="18821" spans="3:4" x14ac:dyDescent="0.2">
      <c r="C18821" s="88">
        <v>0.93615000000000004</v>
      </c>
      <c r="D18821" s="88">
        <v>18109.332524498517</v>
      </c>
    </row>
    <row r="18822" spans="3:4" x14ac:dyDescent="0.2">
      <c r="C18822" s="88">
        <v>0.93620000000000003</v>
      </c>
      <c r="D18822" s="88">
        <v>18109.795288867059</v>
      </c>
    </row>
    <row r="18823" spans="3:4" x14ac:dyDescent="0.2">
      <c r="C18823" s="88">
        <v>0.93625000000000003</v>
      </c>
      <c r="D18823" s="88">
        <v>18110.048309477083</v>
      </c>
    </row>
    <row r="18824" spans="3:4" x14ac:dyDescent="0.2">
      <c r="C18824" s="88">
        <v>0.93630000000000002</v>
      </c>
      <c r="D18824" s="88">
        <v>18110.345560128466</v>
      </c>
    </row>
    <row r="18825" spans="3:4" x14ac:dyDescent="0.2">
      <c r="C18825" s="88">
        <v>0.93635000000000002</v>
      </c>
      <c r="D18825" s="88">
        <v>18110.63692712519</v>
      </c>
    </row>
    <row r="18826" spans="3:4" x14ac:dyDescent="0.2">
      <c r="C18826" s="88">
        <v>0.93640000000000001</v>
      </c>
      <c r="D18826" s="88">
        <v>18111.205275660181</v>
      </c>
    </row>
    <row r="18827" spans="3:4" x14ac:dyDescent="0.2">
      <c r="C18827" s="88">
        <v>0.93645</v>
      </c>
      <c r="D18827" s="88">
        <v>18111.242026384374</v>
      </c>
    </row>
    <row r="18828" spans="3:4" x14ac:dyDescent="0.2">
      <c r="C18828" s="88">
        <v>0.9365</v>
      </c>
      <c r="D18828" s="88">
        <v>18113.873614124102</v>
      </c>
    </row>
    <row r="18829" spans="3:4" x14ac:dyDescent="0.2">
      <c r="C18829" s="88">
        <v>0.93654999999999999</v>
      </c>
      <c r="D18829" s="88">
        <v>18114.06605253282</v>
      </c>
    </row>
    <row r="18830" spans="3:4" x14ac:dyDescent="0.2">
      <c r="C18830" s="88">
        <v>0.93659999999999999</v>
      </c>
      <c r="D18830" s="88">
        <v>18114.396023220605</v>
      </c>
    </row>
    <row r="18831" spans="3:4" x14ac:dyDescent="0.2">
      <c r="C18831" s="88">
        <v>0.93664999999999998</v>
      </c>
      <c r="D18831" s="88">
        <v>18114.801885668152</v>
      </c>
    </row>
    <row r="18832" spans="3:4" x14ac:dyDescent="0.2">
      <c r="C18832" s="88">
        <v>0.93669999999999998</v>
      </c>
      <c r="D18832" s="88">
        <v>18114.876145392976</v>
      </c>
    </row>
    <row r="18833" spans="3:4" x14ac:dyDescent="0.2">
      <c r="C18833" s="88">
        <v>0.93674999999999997</v>
      </c>
      <c r="D18833" s="88">
        <v>18115.32164603877</v>
      </c>
    </row>
    <row r="18834" spans="3:4" x14ac:dyDescent="0.2">
      <c r="C18834" s="88">
        <v>0.93679999999999997</v>
      </c>
      <c r="D18834" s="88">
        <v>18115.5882361845</v>
      </c>
    </row>
    <row r="18835" spans="3:4" x14ac:dyDescent="0.2">
      <c r="C18835" s="88">
        <v>0.93684999999999996</v>
      </c>
      <c r="D18835" s="88">
        <v>18115.776970009887</v>
      </c>
    </row>
    <row r="18836" spans="3:4" x14ac:dyDescent="0.2">
      <c r="C18836" s="88">
        <v>0.93689999999999996</v>
      </c>
      <c r="D18836" s="88">
        <v>18116.207546769339</v>
      </c>
    </row>
    <row r="18837" spans="3:4" x14ac:dyDescent="0.2">
      <c r="C18837" s="88">
        <v>0.93694999999999995</v>
      </c>
      <c r="D18837" s="88">
        <v>18116.242045561259</v>
      </c>
    </row>
    <row r="18838" spans="3:4" x14ac:dyDescent="0.2">
      <c r="C18838" s="88">
        <v>0.93700000000000006</v>
      </c>
      <c r="D18838" s="88">
        <v>18116.410096244614</v>
      </c>
    </row>
    <row r="18839" spans="3:4" x14ac:dyDescent="0.2">
      <c r="C18839" s="88">
        <v>0.93705000000000005</v>
      </c>
      <c r="D18839" s="88">
        <v>18117.113048802115</v>
      </c>
    </row>
    <row r="18840" spans="3:4" x14ac:dyDescent="0.2">
      <c r="C18840" s="88">
        <v>0.93710000000000004</v>
      </c>
      <c r="D18840" s="88">
        <v>18118.051040777718</v>
      </c>
    </row>
    <row r="18841" spans="3:4" x14ac:dyDescent="0.2">
      <c r="C18841" s="88">
        <v>0.93715000000000004</v>
      </c>
      <c r="D18841" s="88">
        <v>18118.293306786072</v>
      </c>
    </row>
    <row r="18842" spans="3:4" x14ac:dyDescent="0.2">
      <c r="C18842" s="88">
        <v>0.93720000000000003</v>
      </c>
      <c r="D18842" s="88">
        <v>18118.797282505842</v>
      </c>
    </row>
    <row r="18843" spans="3:4" x14ac:dyDescent="0.2">
      <c r="C18843" s="88">
        <v>0.93725000000000003</v>
      </c>
      <c r="D18843" s="88">
        <v>18119.287446991962</v>
      </c>
    </row>
    <row r="18844" spans="3:4" x14ac:dyDescent="0.2">
      <c r="C18844" s="88">
        <v>0.93730000000000002</v>
      </c>
      <c r="D18844" s="88">
        <v>18119.605711365257</v>
      </c>
    </row>
    <row r="18845" spans="3:4" x14ac:dyDescent="0.2">
      <c r="C18845" s="88">
        <v>0.93735000000000002</v>
      </c>
      <c r="D18845" s="88">
        <v>18120.420023927552</v>
      </c>
    </row>
    <row r="18846" spans="3:4" x14ac:dyDescent="0.2">
      <c r="C18846" s="88">
        <v>0.93740000000000001</v>
      </c>
      <c r="D18846" s="88">
        <v>18120.887564354394</v>
      </c>
    </row>
    <row r="18847" spans="3:4" x14ac:dyDescent="0.2">
      <c r="C18847" s="88">
        <v>0.93745000000000001</v>
      </c>
      <c r="D18847" s="88">
        <v>18121.535662522176</v>
      </c>
    </row>
    <row r="18848" spans="3:4" x14ac:dyDescent="0.2">
      <c r="C18848" s="88">
        <v>0.9375</v>
      </c>
      <c r="D18848" s="88">
        <v>18121.759715921133</v>
      </c>
    </row>
    <row r="18849" spans="3:4" x14ac:dyDescent="0.2">
      <c r="C18849" s="88">
        <v>0.93754999999999999</v>
      </c>
      <c r="D18849" s="88">
        <v>18121.857469085957</v>
      </c>
    </row>
    <row r="18850" spans="3:4" x14ac:dyDescent="0.2">
      <c r="C18850" s="88">
        <v>0.93759999999999999</v>
      </c>
      <c r="D18850" s="88">
        <v>18122.132177330252</v>
      </c>
    </row>
    <row r="18851" spans="3:4" x14ac:dyDescent="0.2">
      <c r="C18851" s="88">
        <v>0.93764999999999998</v>
      </c>
      <c r="D18851" s="88">
        <v>18123.355129827272</v>
      </c>
    </row>
    <row r="18852" spans="3:4" x14ac:dyDescent="0.2">
      <c r="C18852" s="88">
        <v>0.93769999999999998</v>
      </c>
      <c r="D18852" s="88">
        <v>18123.565508016982</v>
      </c>
    </row>
    <row r="18853" spans="3:4" x14ac:dyDescent="0.2">
      <c r="C18853" s="88">
        <v>0.93774999999999997</v>
      </c>
      <c r="D18853" s="88">
        <v>18123.709700107476</v>
      </c>
    </row>
    <row r="18854" spans="3:4" x14ac:dyDescent="0.2">
      <c r="C18854" s="88">
        <v>0.93779999999999997</v>
      </c>
      <c r="D18854" s="88">
        <v>18124.085420369433</v>
      </c>
    </row>
    <row r="18855" spans="3:4" x14ac:dyDescent="0.2">
      <c r="C18855" s="88">
        <v>0.93784999999999996</v>
      </c>
      <c r="D18855" s="88">
        <v>18125.401031834139</v>
      </c>
    </row>
    <row r="18856" spans="3:4" x14ac:dyDescent="0.2">
      <c r="C18856" s="88">
        <v>0.93789999999999996</v>
      </c>
      <c r="D18856" s="88">
        <v>18125.781514934704</v>
      </c>
    </row>
    <row r="18857" spans="3:4" x14ac:dyDescent="0.2">
      <c r="C18857" s="88">
        <v>0.93794999999999995</v>
      </c>
      <c r="D18857" s="88">
        <v>18126.395742737011</v>
      </c>
    </row>
    <row r="18858" spans="3:4" x14ac:dyDescent="0.2">
      <c r="C18858" s="88">
        <v>0.93799999999999994</v>
      </c>
      <c r="D18858" s="88">
        <v>18126.561172111858</v>
      </c>
    </row>
    <row r="18859" spans="3:4" x14ac:dyDescent="0.2">
      <c r="C18859" s="88">
        <v>0.93805000000000005</v>
      </c>
      <c r="D18859" s="88">
        <v>18127.346550961414</v>
      </c>
    </row>
    <row r="18860" spans="3:4" x14ac:dyDescent="0.2">
      <c r="C18860" s="88">
        <v>0.93810000000000004</v>
      </c>
      <c r="D18860" s="88">
        <v>18127.391504747844</v>
      </c>
    </row>
    <row r="18861" spans="3:4" x14ac:dyDescent="0.2">
      <c r="C18861" s="88">
        <v>0.93815000000000004</v>
      </c>
      <c r="D18861" s="88">
        <v>18127.566592445302</v>
      </c>
    </row>
    <row r="18862" spans="3:4" x14ac:dyDescent="0.2">
      <c r="C18862" s="88">
        <v>0.93820000000000003</v>
      </c>
      <c r="D18862" s="88">
        <v>18127.975886833297</v>
      </c>
    </row>
    <row r="18863" spans="3:4" x14ac:dyDescent="0.2">
      <c r="C18863" s="88">
        <v>0.93825000000000003</v>
      </c>
      <c r="D18863" s="88">
        <v>18128.029852555836</v>
      </c>
    </row>
    <row r="18864" spans="3:4" x14ac:dyDescent="0.2">
      <c r="C18864" s="88">
        <v>0.93830000000000002</v>
      </c>
      <c r="D18864" s="88">
        <v>18128.116825558271</v>
      </c>
    </row>
    <row r="18865" spans="3:4" x14ac:dyDescent="0.2">
      <c r="C18865" s="88">
        <v>0.93835000000000002</v>
      </c>
      <c r="D18865" s="88">
        <v>18128.882799529398</v>
      </c>
    </row>
    <row r="18866" spans="3:4" x14ac:dyDescent="0.2">
      <c r="C18866" s="88">
        <v>0.93840000000000001</v>
      </c>
      <c r="D18866" s="88">
        <v>18129.49749434254</v>
      </c>
    </row>
    <row r="18867" spans="3:4" x14ac:dyDescent="0.2">
      <c r="C18867" s="88">
        <v>0.93845000000000001</v>
      </c>
      <c r="D18867" s="88">
        <v>18130.048783654522</v>
      </c>
    </row>
    <row r="18868" spans="3:4" x14ac:dyDescent="0.2">
      <c r="C18868" s="88">
        <v>0.9385</v>
      </c>
      <c r="D18868" s="88">
        <v>18130.239814257766</v>
      </c>
    </row>
    <row r="18869" spans="3:4" x14ac:dyDescent="0.2">
      <c r="C18869" s="88">
        <v>0.93855</v>
      </c>
      <c r="D18869" s="88">
        <v>18130.624303412282</v>
      </c>
    </row>
    <row r="18870" spans="3:4" x14ac:dyDescent="0.2">
      <c r="C18870" s="88">
        <v>0.93859999999999999</v>
      </c>
      <c r="D18870" s="88">
        <v>18131.375735911199</v>
      </c>
    </row>
    <row r="18871" spans="3:4" x14ac:dyDescent="0.2">
      <c r="C18871" s="88">
        <v>0.93864999999999998</v>
      </c>
      <c r="D18871" s="88">
        <v>18132.353035488137</v>
      </c>
    </row>
    <row r="18872" spans="3:4" x14ac:dyDescent="0.2">
      <c r="C18872" s="88">
        <v>0.93869999999999998</v>
      </c>
      <c r="D18872" s="88">
        <v>18133.021079732385</v>
      </c>
    </row>
    <row r="18873" spans="3:4" x14ac:dyDescent="0.2">
      <c r="C18873" s="88">
        <v>0.93874999999999997</v>
      </c>
      <c r="D18873" s="88">
        <v>18133.201607593815</v>
      </c>
    </row>
    <row r="18874" spans="3:4" x14ac:dyDescent="0.2">
      <c r="C18874" s="88">
        <v>0.93879999999999997</v>
      </c>
      <c r="D18874" s="88">
        <v>18133.616910485736</v>
      </c>
    </row>
    <row r="18875" spans="3:4" x14ac:dyDescent="0.2">
      <c r="C18875" s="88">
        <v>0.93884999999999996</v>
      </c>
      <c r="D18875" s="88">
        <v>18133.852707602491</v>
      </c>
    </row>
    <row r="18876" spans="3:4" x14ac:dyDescent="0.2">
      <c r="C18876" s="88">
        <v>0.93889999999999996</v>
      </c>
      <c r="D18876" s="88">
        <v>18134.588803198243</v>
      </c>
    </row>
    <row r="18877" spans="3:4" x14ac:dyDescent="0.2">
      <c r="C18877" s="88">
        <v>0.93894999999999995</v>
      </c>
      <c r="D18877" s="88">
        <v>18134.684849813435</v>
      </c>
    </row>
    <row r="18878" spans="3:4" x14ac:dyDescent="0.2">
      <c r="C18878" s="88">
        <v>0.93899999999999995</v>
      </c>
      <c r="D18878" s="88">
        <v>18135.198896103342</v>
      </c>
    </row>
    <row r="18879" spans="3:4" x14ac:dyDescent="0.2">
      <c r="C18879" s="88">
        <v>0.93905000000000005</v>
      </c>
      <c r="D18879" s="88">
        <v>18135.479689673255</v>
      </c>
    </row>
    <row r="18880" spans="3:4" x14ac:dyDescent="0.2">
      <c r="C18880" s="88">
        <v>0.93910000000000005</v>
      </c>
      <c r="D18880" s="88">
        <v>18135.633537682537</v>
      </c>
    </row>
    <row r="18881" spans="3:4" x14ac:dyDescent="0.2">
      <c r="C18881" s="88">
        <v>0.93915000000000004</v>
      </c>
      <c r="D18881" s="88">
        <v>18135.662035351335</v>
      </c>
    </row>
    <row r="18882" spans="3:4" x14ac:dyDescent="0.2">
      <c r="C18882" s="88">
        <v>0.93920000000000003</v>
      </c>
      <c r="D18882" s="88">
        <v>18136.916922499538</v>
      </c>
    </row>
    <row r="18883" spans="3:4" x14ac:dyDescent="0.2">
      <c r="C18883" s="88">
        <v>0.93925000000000003</v>
      </c>
      <c r="D18883" s="88">
        <v>18136.931639694547</v>
      </c>
    </row>
    <row r="18884" spans="3:4" x14ac:dyDescent="0.2">
      <c r="C18884" s="88">
        <v>0.93930000000000002</v>
      </c>
      <c r="D18884" s="88">
        <v>18137.022948966296</v>
      </c>
    </row>
    <row r="18885" spans="3:4" x14ac:dyDescent="0.2">
      <c r="C18885" s="88">
        <v>0.93935000000000002</v>
      </c>
      <c r="D18885" s="88">
        <v>18137.613651922431</v>
      </c>
    </row>
    <row r="18886" spans="3:4" x14ac:dyDescent="0.2">
      <c r="C18886" s="88">
        <v>0.93940000000000001</v>
      </c>
      <c r="D18886" s="88">
        <v>18139.501978088923</v>
      </c>
    </row>
    <row r="18887" spans="3:4" x14ac:dyDescent="0.2">
      <c r="C18887" s="88">
        <v>0.93945000000000001</v>
      </c>
      <c r="D18887" s="88">
        <v>18139.756002424911</v>
      </c>
    </row>
    <row r="18888" spans="3:4" x14ac:dyDescent="0.2">
      <c r="C18888" s="88">
        <v>0.9395</v>
      </c>
      <c r="D18888" s="88">
        <v>18140.282673489059</v>
      </c>
    </row>
    <row r="18889" spans="3:4" x14ac:dyDescent="0.2">
      <c r="C18889" s="88">
        <v>0.93955</v>
      </c>
      <c r="D18889" s="88">
        <v>18140.778291703788</v>
      </c>
    </row>
    <row r="18890" spans="3:4" x14ac:dyDescent="0.2">
      <c r="C18890" s="88">
        <v>0.93959999999999999</v>
      </c>
      <c r="D18890" s="88">
        <v>18140.823757430433</v>
      </c>
    </row>
    <row r="18891" spans="3:4" x14ac:dyDescent="0.2">
      <c r="C18891" s="88">
        <v>0.93964999999999999</v>
      </c>
      <c r="D18891" s="88">
        <v>18140.863433423903</v>
      </c>
    </row>
    <row r="18892" spans="3:4" x14ac:dyDescent="0.2">
      <c r="C18892" s="88">
        <v>0.93969999999999998</v>
      </c>
      <c r="D18892" s="88">
        <v>18141.836593289547</v>
      </c>
    </row>
    <row r="18893" spans="3:4" x14ac:dyDescent="0.2">
      <c r="C18893" s="88">
        <v>0.93974999999999997</v>
      </c>
      <c r="D18893" s="88">
        <v>18142.19310059835</v>
      </c>
    </row>
    <row r="18894" spans="3:4" x14ac:dyDescent="0.2">
      <c r="C18894" s="88">
        <v>0.93979999999999997</v>
      </c>
      <c r="D18894" s="88">
        <v>18142.426126981263</v>
      </c>
    </row>
    <row r="18895" spans="3:4" x14ac:dyDescent="0.2">
      <c r="C18895" s="88">
        <v>0.93984999999999996</v>
      </c>
      <c r="D18895" s="88">
        <v>18143.361738259235</v>
      </c>
    </row>
    <row r="18896" spans="3:4" x14ac:dyDescent="0.2">
      <c r="C18896" s="88">
        <v>0.93989999999999996</v>
      </c>
      <c r="D18896" s="88">
        <v>18143.545890712929</v>
      </c>
    </row>
    <row r="18897" spans="3:4" x14ac:dyDescent="0.2">
      <c r="C18897" s="88">
        <v>0.93994999999999995</v>
      </c>
      <c r="D18897" s="88">
        <v>18143.550930843532</v>
      </c>
    </row>
    <row r="18898" spans="3:4" x14ac:dyDescent="0.2">
      <c r="C18898" s="88">
        <v>0.94</v>
      </c>
      <c r="D18898" s="88">
        <v>18143.69729257466</v>
      </c>
    </row>
    <row r="18899" spans="3:4" x14ac:dyDescent="0.2">
      <c r="C18899" s="88">
        <v>0.94005000000000005</v>
      </c>
      <c r="D18899" s="88">
        <v>18145.384814409837</v>
      </c>
    </row>
    <row r="18900" spans="3:4" x14ac:dyDescent="0.2">
      <c r="C18900" s="88">
        <v>0.94010000000000005</v>
      </c>
      <c r="D18900" s="88">
        <v>18145.802883466837</v>
      </c>
    </row>
    <row r="18901" spans="3:4" x14ac:dyDescent="0.2">
      <c r="C18901" s="88">
        <v>0.94015000000000004</v>
      </c>
      <c r="D18901" s="88">
        <v>18146.297159286925</v>
      </c>
    </row>
    <row r="18902" spans="3:4" x14ac:dyDescent="0.2">
      <c r="C18902" s="88">
        <v>0.94020000000000004</v>
      </c>
      <c r="D18902" s="88">
        <v>18148.145074057844</v>
      </c>
    </row>
    <row r="18903" spans="3:4" x14ac:dyDescent="0.2">
      <c r="C18903" s="88">
        <v>0.94025000000000003</v>
      </c>
      <c r="D18903" s="88">
        <v>18148.354079405755</v>
      </c>
    </row>
    <row r="18904" spans="3:4" x14ac:dyDescent="0.2">
      <c r="C18904" s="88">
        <v>0.94030000000000002</v>
      </c>
      <c r="D18904" s="88">
        <v>18148.363576657834</v>
      </c>
    </row>
    <row r="18905" spans="3:4" x14ac:dyDescent="0.2">
      <c r="C18905" s="88">
        <v>0.94035000000000002</v>
      </c>
      <c r="D18905" s="88">
        <v>18149.446190910876</v>
      </c>
    </row>
    <row r="18906" spans="3:4" x14ac:dyDescent="0.2">
      <c r="C18906" s="88">
        <v>0.94040000000000001</v>
      </c>
      <c r="D18906" s="88">
        <v>18149.836400150671</v>
      </c>
    </row>
    <row r="18907" spans="3:4" x14ac:dyDescent="0.2">
      <c r="C18907" s="88">
        <v>0.94045000000000001</v>
      </c>
      <c r="D18907" s="88">
        <v>18150.032893403364</v>
      </c>
    </row>
    <row r="18908" spans="3:4" x14ac:dyDescent="0.2">
      <c r="C18908" s="88">
        <v>0.9405</v>
      </c>
      <c r="D18908" s="88">
        <v>18150.616573783103</v>
      </c>
    </row>
    <row r="18909" spans="3:4" x14ac:dyDescent="0.2">
      <c r="C18909" s="88">
        <v>0.94055</v>
      </c>
      <c r="D18909" s="88">
        <v>18151.024639137064</v>
      </c>
    </row>
    <row r="18910" spans="3:4" x14ac:dyDescent="0.2">
      <c r="C18910" s="88">
        <v>0.94059999999999999</v>
      </c>
      <c r="D18910" s="88">
        <v>18152.041101068578</v>
      </c>
    </row>
    <row r="18911" spans="3:4" x14ac:dyDescent="0.2">
      <c r="C18911" s="88">
        <v>0.94064999999999999</v>
      </c>
      <c r="D18911" s="88">
        <v>18152.420815902929</v>
      </c>
    </row>
    <row r="18912" spans="3:4" x14ac:dyDescent="0.2">
      <c r="C18912" s="88">
        <v>0.94069999999999998</v>
      </c>
      <c r="D18912" s="88">
        <v>18153.729909915251</v>
      </c>
    </row>
    <row r="18913" spans="3:4" x14ac:dyDescent="0.2">
      <c r="C18913" s="88">
        <v>0.94074999999999998</v>
      </c>
      <c r="D18913" s="88">
        <v>18154.045728365287</v>
      </c>
    </row>
    <row r="18914" spans="3:4" x14ac:dyDescent="0.2">
      <c r="C18914" s="88">
        <v>0.94079999999999997</v>
      </c>
      <c r="D18914" s="88">
        <v>18154.411242739043</v>
      </c>
    </row>
    <row r="18915" spans="3:4" x14ac:dyDescent="0.2">
      <c r="C18915" s="88">
        <v>0.94084999999999996</v>
      </c>
      <c r="D18915" s="88">
        <v>18155.306446125622</v>
      </c>
    </row>
    <row r="18916" spans="3:4" x14ac:dyDescent="0.2">
      <c r="C18916" s="88">
        <v>0.94089999999999996</v>
      </c>
      <c r="D18916" s="88">
        <v>18155.549575267214</v>
      </c>
    </row>
    <row r="18917" spans="3:4" x14ac:dyDescent="0.2">
      <c r="C18917" s="88">
        <v>0.94094999999999995</v>
      </c>
      <c r="D18917" s="88">
        <v>18156.256314348026</v>
      </c>
    </row>
    <row r="18918" spans="3:4" x14ac:dyDescent="0.2">
      <c r="C18918" s="88">
        <v>0.94099999999999995</v>
      </c>
      <c r="D18918" s="88">
        <v>18156.697465798326</v>
      </c>
    </row>
    <row r="18919" spans="3:4" x14ac:dyDescent="0.2">
      <c r="C18919" s="88">
        <v>0.94105000000000005</v>
      </c>
      <c r="D18919" s="88">
        <v>18156.783595020301</v>
      </c>
    </row>
    <row r="18920" spans="3:4" x14ac:dyDescent="0.2">
      <c r="C18920" s="88">
        <v>0.94110000000000005</v>
      </c>
      <c r="D18920" s="88">
        <v>18156.977832566656</v>
      </c>
    </row>
    <row r="18921" spans="3:4" x14ac:dyDescent="0.2">
      <c r="C18921" s="88">
        <v>0.94115000000000004</v>
      </c>
      <c r="D18921" s="88">
        <v>18157.212651613292</v>
      </c>
    </row>
    <row r="18922" spans="3:4" x14ac:dyDescent="0.2">
      <c r="C18922" s="88">
        <v>0.94120000000000004</v>
      </c>
      <c r="D18922" s="88">
        <v>18157.265382868805</v>
      </c>
    </row>
    <row r="18923" spans="3:4" x14ac:dyDescent="0.2">
      <c r="C18923" s="88">
        <v>0.94125000000000003</v>
      </c>
      <c r="D18923" s="88">
        <v>18158.328971402363</v>
      </c>
    </row>
    <row r="18924" spans="3:4" x14ac:dyDescent="0.2">
      <c r="C18924" s="88">
        <v>0.94130000000000003</v>
      </c>
      <c r="D18924" s="88">
        <v>18159.474188814023</v>
      </c>
    </row>
    <row r="18925" spans="3:4" x14ac:dyDescent="0.2">
      <c r="C18925" s="88">
        <v>0.94135000000000002</v>
      </c>
      <c r="D18925" s="88">
        <v>18160.64627272886</v>
      </c>
    </row>
    <row r="18926" spans="3:4" x14ac:dyDescent="0.2">
      <c r="C18926" s="88">
        <v>0.94140000000000001</v>
      </c>
      <c r="D18926" s="88">
        <v>18161.843088926456</v>
      </c>
    </row>
    <row r="18927" spans="3:4" x14ac:dyDescent="0.2">
      <c r="C18927" s="88">
        <v>0.94145000000000001</v>
      </c>
      <c r="D18927" s="88">
        <v>18162.551524274772</v>
      </c>
    </row>
    <row r="18928" spans="3:4" x14ac:dyDescent="0.2">
      <c r="C18928" s="88">
        <v>0.9415</v>
      </c>
      <c r="D18928" s="88">
        <v>18163.201324942747</v>
      </c>
    </row>
    <row r="18929" spans="3:4" x14ac:dyDescent="0.2">
      <c r="C18929" s="88">
        <v>0.94155</v>
      </c>
      <c r="D18929" s="88">
        <v>18163.257601243222</v>
      </c>
    </row>
    <row r="18930" spans="3:4" x14ac:dyDescent="0.2">
      <c r="C18930" s="88">
        <v>0.94159999999999999</v>
      </c>
      <c r="D18930" s="88">
        <v>18163.339645948567</v>
      </c>
    </row>
    <row r="18931" spans="3:4" x14ac:dyDescent="0.2">
      <c r="C18931" s="88">
        <v>0.94164999999999999</v>
      </c>
      <c r="D18931" s="88">
        <v>18165.788358015343</v>
      </c>
    </row>
    <row r="18932" spans="3:4" x14ac:dyDescent="0.2">
      <c r="C18932" s="88">
        <v>0.94169999999999998</v>
      </c>
      <c r="D18932" s="88">
        <v>18166.653114095414</v>
      </c>
    </row>
    <row r="18933" spans="3:4" x14ac:dyDescent="0.2">
      <c r="C18933" s="88">
        <v>0.94174999999999998</v>
      </c>
      <c r="D18933" s="88">
        <v>18167.882288053072</v>
      </c>
    </row>
    <row r="18934" spans="3:4" x14ac:dyDescent="0.2">
      <c r="C18934" s="88">
        <v>0.94179999999999997</v>
      </c>
      <c r="D18934" s="88">
        <v>18168.126899519892</v>
      </c>
    </row>
    <row r="18935" spans="3:4" x14ac:dyDescent="0.2">
      <c r="C18935" s="88">
        <v>0.94184999999999997</v>
      </c>
      <c r="D18935" s="88">
        <v>18168.182876020754</v>
      </c>
    </row>
    <row r="18936" spans="3:4" x14ac:dyDescent="0.2">
      <c r="C18936" s="88">
        <v>0.94189999999999996</v>
      </c>
      <c r="D18936" s="88">
        <v>18168.289795557565</v>
      </c>
    </row>
    <row r="18937" spans="3:4" x14ac:dyDescent="0.2">
      <c r="C18937" s="88">
        <v>0.94194999999999995</v>
      </c>
      <c r="D18937" s="88">
        <v>18169.03939435348</v>
      </c>
    </row>
    <row r="18938" spans="3:4" x14ac:dyDescent="0.2">
      <c r="C18938" s="88">
        <v>0.94199999999999995</v>
      </c>
      <c r="D18938" s="88">
        <v>18169.507568743982</v>
      </c>
    </row>
    <row r="18939" spans="3:4" x14ac:dyDescent="0.2">
      <c r="C18939" s="88">
        <v>0.94205000000000005</v>
      </c>
      <c r="D18939" s="88">
        <v>18169.948437131923</v>
      </c>
    </row>
    <row r="18940" spans="3:4" x14ac:dyDescent="0.2">
      <c r="C18940" s="88">
        <v>0.94210000000000005</v>
      </c>
      <c r="D18940" s="88">
        <v>18170.199313229728</v>
      </c>
    </row>
    <row r="18941" spans="3:4" x14ac:dyDescent="0.2">
      <c r="C18941" s="88">
        <v>0.94215000000000004</v>
      </c>
      <c r="D18941" s="88">
        <v>18171.398751101344</v>
      </c>
    </row>
    <row r="18942" spans="3:4" x14ac:dyDescent="0.2">
      <c r="C18942" s="88">
        <v>0.94220000000000004</v>
      </c>
      <c r="D18942" s="88">
        <v>18171.566331519734</v>
      </c>
    </row>
    <row r="18943" spans="3:4" x14ac:dyDescent="0.2">
      <c r="C18943" s="88">
        <v>0.94225000000000003</v>
      </c>
      <c r="D18943" s="88">
        <v>18172.264075590188</v>
      </c>
    </row>
    <row r="18944" spans="3:4" x14ac:dyDescent="0.2">
      <c r="C18944" s="88">
        <v>0.94230000000000003</v>
      </c>
      <c r="D18944" s="88">
        <v>18172.555213445066</v>
      </c>
    </row>
    <row r="18945" spans="3:4" x14ac:dyDescent="0.2">
      <c r="C18945" s="88">
        <v>0.94235000000000002</v>
      </c>
      <c r="D18945" s="88">
        <v>18172.822787729066</v>
      </c>
    </row>
    <row r="18946" spans="3:4" x14ac:dyDescent="0.2">
      <c r="C18946" s="88">
        <v>0.94240000000000002</v>
      </c>
      <c r="D18946" s="88">
        <v>18172.823444941037</v>
      </c>
    </row>
    <row r="18947" spans="3:4" x14ac:dyDescent="0.2">
      <c r="C18947" s="88">
        <v>0.94245000000000001</v>
      </c>
      <c r="D18947" s="88">
        <v>18175.391755672892</v>
      </c>
    </row>
    <row r="18948" spans="3:4" x14ac:dyDescent="0.2">
      <c r="C18948" s="88">
        <v>0.9425</v>
      </c>
      <c r="D18948" s="88">
        <v>18175.689677266964</v>
      </c>
    </row>
    <row r="18949" spans="3:4" x14ac:dyDescent="0.2">
      <c r="C18949" s="88">
        <v>0.94255</v>
      </c>
      <c r="D18949" s="88">
        <v>18177.874332869651</v>
      </c>
    </row>
    <row r="18950" spans="3:4" x14ac:dyDescent="0.2">
      <c r="C18950" s="88">
        <v>0.94259999999999999</v>
      </c>
      <c r="D18950" s="88">
        <v>18178.585739477043</v>
      </c>
    </row>
    <row r="18951" spans="3:4" x14ac:dyDescent="0.2">
      <c r="C18951" s="88">
        <v>0.94264999999999999</v>
      </c>
      <c r="D18951" s="88">
        <v>18178.722870636535</v>
      </c>
    </row>
    <row r="18952" spans="3:4" x14ac:dyDescent="0.2">
      <c r="C18952" s="88">
        <v>0.94269999999999998</v>
      </c>
      <c r="D18952" s="88">
        <v>18179.043000238395</v>
      </c>
    </row>
    <row r="18953" spans="3:4" x14ac:dyDescent="0.2">
      <c r="C18953" s="88">
        <v>0.94274999999999998</v>
      </c>
      <c r="D18953" s="88">
        <v>18179.066438638587</v>
      </c>
    </row>
    <row r="18954" spans="3:4" x14ac:dyDescent="0.2">
      <c r="C18954" s="88">
        <v>0.94279999999999997</v>
      </c>
      <c r="D18954" s="88">
        <v>18179.666199707273</v>
      </c>
    </row>
    <row r="18955" spans="3:4" x14ac:dyDescent="0.2">
      <c r="C18955" s="88">
        <v>0.94284999999999997</v>
      </c>
      <c r="D18955" s="88">
        <v>18180.244661574226</v>
      </c>
    </row>
    <row r="18956" spans="3:4" x14ac:dyDescent="0.2">
      <c r="C18956" s="88">
        <v>0.94289999999999996</v>
      </c>
      <c r="D18956" s="88">
        <v>18180.881990356105</v>
      </c>
    </row>
    <row r="18957" spans="3:4" x14ac:dyDescent="0.2">
      <c r="C18957" s="88">
        <v>0.94294999999999995</v>
      </c>
      <c r="D18957" s="88">
        <v>18181.579276129763</v>
      </c>
    </row>
    <row r="18958" spans="3:4" x14ac:dyDescent="0.2">
      <c r="C18958" s="88">
        <v>0.94299999999999995</v>
      </c>
      <c r="D18958" s="88">
        <v>18181.883212566245</v>
      </c>
    </row>
    <row r="18959" spans="3:4" x14ac:dyDescent="0.2">
      <c r="C18959" s="88">
        <v>0.94305000000000005</v>
      </c>
      <c r="D18959" s="88">
        <v>18182.47819309913</v>
      </c>
    </row>
    <row r="18960" spans="3:4" x14ac:dyDescent="0.2">
      <c r="C18960" s="88">
        <v>0.94310000000000005</v>
      </c>
      <c r="D18960" s="88">
        <v>18184.887982290344</v>
      </c>
    </row>
    <row r="18961" spans="3:4" x14ac:dyDescent="0.2">
      <c r="C18961" s="88">
        <v>0.94315000000000004</v>
      </c>
      <c r="D18961" s="88">
        <v>18185.099818657029</v>
      </c>
    </row>
    <row r="18962" spans="3:4" x14ac:dyDescent="0.2">
      <c r="C18962" s="88">
        <v>0.94320000000000004</v>
      </c>
      <c r="D18962" s="88">
        <v>18185.207321971517</v>
      </c>
    </row>
    <row r="18963" spans="3:4" x14ac:dyDescent="0.2">
      <c r="C18963" s="88">
        <v>0.94325000000000003</v>
      </c>
      <c r="D18963" s="88">
        <v>18186.01518322371</v>
      </c>
    </row>
    <row r="18964" spans="3:4" x14ac:dyDescent="0.2">
      <c r="C18964" s="88">
        <v>0.94330000000000003</v>
      </c>
      <c r="D18964" s="88">
        <v>18187.009320115954</v>
      </c>
    </row>
    <row r="18965" spans="3:4" x14ac:dyDescent="0.2">
      <c r="C18965" s="88">
        <v>0.94335000000000002</v>
      </c>
      <c r="D18965" s="88">
        <v>18189.338154440062</v>
      </c>
    </row>
    <row r="18966" spans="3:4" x14ac:dyDescent="0.2">
      <c r="C18966" s="88">
        <v>0.94340000000000002</v>
      </c>
      <c r="D18966" s="88">
        <v>18189.533266887625</v>
      </c>
    </row>
    <row r="18967" spans="3:4" x14ac:dyDescent="0.2">
      <c r="C18967" s="88">
        <v>0.94345000000000001</v>
      </c>
      <c r="D18967" s="88">
        <v>18190.27258391145</v>
      </c>
    </row>
    <row r="18968" spans="3:4" x14ac:dyDescent="0.2">
      <c r="C18968" s="88">
        <v>0.94350000000000001</v>
      </c>
      <c r="D18968" s="88">
        <v>18191.447356232882</v>
      </c>
    </row>
    <row r="18969" spans="3:4" x14ac:dyDescent="0.2">
      <c r="C18969" s="88">
        <v>0.94355</v>
      </c>
      <c r="D18969" s="88">
        <v>18191.469159697685</v>
      </c>
    </row>
    <row r="18970" spans="3:4" x14ac:dyDescent="0.2">
      <c r="C18970" s="88">
        <v>0.94359999999999999</v>
      </c>
      <c r="D18970" s="88">
        <v>18192.232594518351</v>
      </c>
    </row>
    <row r="18971" spans="3:4" x14ac:dyDescent="0.2">
      <c r="C18971" s="88">
        <v>0.94364999999999999</v>
      </c>
      <c r="D18971" s="88">
        <v>18192.477901933165</v>
      </c>
    </row>
    <row r="18972" spans="3:4" x14ac:dyDescent="0.2">
      <c r="C18972" s="88">
        <v>0.94369999999999998</v>
      </c>
      <c r="D18972" s="88">
        <v>18192.702252858773</v>
      </c>
    </row>
    <row r="18973" spans="3:4" x14ac:dyDescent="0.2">
      <c r="C18973" s="88">
        <v>0.94374999999999998</v>
      </c>
      <c r="D18973" s="88">
        <v>18194.939691250642</v>
      </c>
    </row>
    <row r="18974" spans="3:4" x14ac:dyDescent="0.2">
      <c r="C18974" s="88">
        <v>0.94379999999999997</v>
      </c>
      <c r="D18974" s="88">
        <v>18195.081508871059</v>
      </c>
    </row>
    <row r="18975" spans="3:4" x14ac:dyDescent="0.2">
      <c r="C18975" s="88">
        <v>0.94384999999999997</v>
      </c>
      <c r="D18975" s="88">
        <v>18195.289135349827</v>
      </c>
    </row>
    <row r="18976" spans="3:4" x14ac:dyDescent="0.2">
      <c r="C18976" s="88">
        <v>0.94389999999999996</v>
      </c>
      <c r="D18976" s="88">
        <v>18195.679807410041</v>
      </c>
    </row>
    <row r="18977" spans="3:4" x14ac:dyDescent="0.2">
      <c r="C18977" s="88">
        <v>0.94394999999999996</v>
      </c>
      <c r="D18977" s="88">
        <v>18196.55377550055</v>
      </c>
    </row>
    <row r="18978" spans="3:4" x14ac:dyDescent="0.2">
      <c r="C18978" s="88">
        <v>0.94399999999999995</v>
      </c>
      <c r="D18978" s="88">
        <v>18196.673840977273</v>
      </c>
    </row>
    <row r="18979" spans="3:4" x14ac:dyDescent="0.2">
      <c r="C18979" s="88">
        <v>0.94404999999999994</v>
      </c>
      <c r="D18979" s="88">
        <v>18197.285425451457</v>
      </c>
    </row>
    <row r="18980" spans="3:4" x14ac:dyDescent="0.2">
      <c r="C18980" s="88">
        <v>0.94410000000000005</v>
      </c>
      <c r="D18980" s="88">
        <v>18198.232073472474</v>
      </c>
    </row>
    <row r="18981" spans="3:4" x14ac:dyDescent="0.2">
      <c r="C18981" s="88">
        <v>0.94415000000000004</v>
      </c>
      <c r="D18981" s="88">
        <v>18199.26552015332</v>
      </c>
    </row>
    <row r="18982" spans="3:4" x14ac:dyDescent="0.2">
      <c r="C18982" s="88">
        <v>0.94420000000000004</v>
      </c>
      <c r="D18982" s="88">
        <v>18199.583744674401</v>
      </c>
    </row>
    <row r="18983" spans="3:4" x14ac:dyDescent="0.2">
      <c r="C18983" s="88">
        <v>0.94425000000000003</v>
      </c>
      <c r="D18983" s="88">
        <v>18199.921804830716</v>
      </c>
    </row>
    <row r="18984" spans="3:4" x14ac:dyDescent="0.2">
      <c r="C18984" s="88">
        <v>0.94430000000000003</v>
      </c>
      <c r="D18984" s="88">
        <v>18200.127398177763</v>
      </c>
    </row>
    <row r="18985" spans="3:4" x14ac:dyDescent="0.2">
      <c r="C18985" s="88">
        <v>0.94435000000000002</v>
      </c>
      <c r="D18985" s="88">
        <v>18200.221065079528</v>
      </c>
    </row>
    <row r="18986" spans="3:4" x14ac:dyDescent="0.2">
      <c r="C18986" s="88">
        <v>0.94440000000000002</v>
      </c>
      <c r="D18986" s="88">
        <v>18200.286052932614</v>
      </c>
    </row>
    <row r="18987" spans="3:4" x14ac:dyDescent="0.2">
      <c r="C18987" s="88">
        <v>0.94445000000000001</v>
      </c>
      <c r="D18987" s="88">
        <v>18200.419543301556</v>
      </c>
    </row>
    <row r="18988" spans="3:4" x14ac:dyDescent="0.2">
      <c r="C18988" s="88">
        <v>0.94450000000000001</v>
      </c>
      <c r="D18988" s="88">
        <v>18201.568970750708</v>
      </c>
    </row>
    <row r="18989" spans="3:4" x14ac:dyDescent="0.2">
      <c r="C18989" s="88">
        <v>0.94455</v>
      </c>
      <c r="D18989" s="88">
        <v>18201.946668177887</v>
      </c>
    </row>
    <row r="18990" spans="3:4" x14ac:dyDescent="0.2">
      <c r="C18990" s="88">
        <v>0.9446</v>
      </c>
      <c r="D18990" s="88">
        <v>18202.130086685938</v>
      </c>
    </row>
    <row r="18991" spans="3:4" x14ac:dyDescent="0.2">
      <c r="C18991" s="88">
        <v>0.94464999999999999</v>
      </c>
      <c r="D18991" s="88">
        <v>18202.873919055004</v>
      </c>
    </row>
    <row r="18992" spans="3:4" x14ac:dyDescent="0.2">
      <c r="C18992" s="88">
        <v>0.94469999999999998</v>
      </c>
      <c r="D18992" s="88">
        <v>18203.583018973466</v>
      </c>
    </row>
    <row r="18993" spans="3:4" x14ac:dyDescent="0.2">
      <c r="C18993" s="88">
        <v>0.94474999999999998</v>
      </c>
      <c r="D18993" s="88">
        <v>18204.168786972146</v>
      </c>
    </row>
    <row r="18994" spans="3:4" x14ac:dyDescent="0.2">
      <c r="C18994" s="88">
        <v>0.94479999999999997</v>
      </c>
      <c r="D18994" s="88">
        <v>18204.414552226684</v>
      </c>
    </row>
    <row r="18995" spans="3:4" x14ac:dyDescent="0.2">
      <c r="C18995" s="88">
        <v>0.94484999999999997</v>
      </c>
      <c r="D18995" s="88">
        <v>18204.433629732346</v>
      </c>
    </row>
    <row r="18996" spans="3:4" x14ac:dyDescent="0.2">
      <c r="C18996" s="88">
        <v>0.94489999999999996</v>
      </c>
      <c r="D18996" s="88">
        <v>18204.491258999245</v>
      </c>
    </row>
    <row r="18997" spans="3:4" x14ac:dyDescent="0.2">
      <c r="C18997" s="88">
        <v>0.94494999999999996</v>
      </c>
      <c r="D18997" s="88">
        <v>18204.989004541905</v>
      </c>
    </row>
    <row r="18998" spans="3:4" x14ac:dyDescent="0.2">
      <c r="C18998" s="88">
        <v>0.94499999999999995</v>
      </c>
      <c r="D18998" s="88">
        <v>18205.225276466066</v>
      </c>
    </row>
    <row r="18999" spans="3:4" x14ac:dyDescent="0.2">
      <c r="C18999" s="88">
        <v>0.94504999999999995</v>
      </c>
      <c r="D18999" s="88">
        <v>18206.357147620532</v>
      </c>
    </row>
    <row r="19000" spans="3:4" x14ac:dyDescent="0.2">
      <c r="C19000" s="88">
        <v>0.94510000000000005</v>
      </c>
      <c r="D19000" s="88">
        <v>18206.529150580973</v>
      </c>
    </row>
    <row r="19001" spans="3:4" x14ac:dyDescent="0.2">
      <c r="C19001" s="88">
        <v>0.94515000000000005</v>
      </c>
      <c r="D19001" s="88">
        <v>18206.904635118699</v>
      </c>
    </row>
    <row r="19002" spans="3:4" x14ac:dyDescent="0.2">
      <c r="C19002" s="88">
        <v>0.94520000000000004</v>
      </c>
      <c r="D19002" s="88">
        <v>18207.886775606046</v>
      </c>
    </row>
    <row r="19003" spans="3:4" x14ac:dyDescent="0.2">
      <c r="C19003" s="88">
        <v>0.94525000000000003</v>
      </c>
      <c r="D19003" s="88">
        <v>18208.415353851233</v>
      </c>
    </row>
    <row r="19004" spans="3:4" x14ac:dyDescent="0.2">
      <c r="C19004" s="88">
        <v>0.94530000000000003</v>
      </c>
      <c r="D19004" s="88">
        <v>18209.509002126397</v>
      </c>
    </row>
    <row r="19005" spans="3:4" x14ac:dyDescent="0.2">
      <c r="C19005" s="88">
        <v>0.94535000000000002</v>
      </c>
      <c r="D19005" s="88">
        <v>18210.398924555851</v>
      </c>
    </row>
    <row r="19006" spans="3:4" x14ac:dyDescent="0.2">
      <c r="C19006" s="88">
        <v>0.94540000000000002</v>
      </c>
      <c r="D19006" s="88">
        <v>18210.56934178021</v>
      </c>
    </row>
    <row r="19007" spans="3:4" x14ac:dyDescent="0.2">
      <c r="C19007" s="88">
        <v>0.94545000000000001</v>
      </c>
      <c r="D19007" s="88">
        <v>18211.256196869446</v>
      </c>
    </row>
    <row r="19008" spans="3:4" x14ac:dyDescent="0.2">
      <c r="C19008" s="88">
        <v>0.94550000000000001</v>
      </c>
      <c r="D19008" s="88">
        <v>18212.254709683948</v>
      </c>
    </row>
    <row r="19009" spans="3:4" x14ac:dyDescent="0.2">
      <c r="C19009" s="88">
        <v>0.94555</v>
      </c>
      <c r="D19009" s="88">
        <v>18213.379481901709</v>
      </c>
    </row>
    <row r="19010" spans="3:4" x14ac:dyDescent="0.2">
      <c r="C19010" s="88">
        <v>0.9456</v>
      </c>
      <c r="D19010" s="88">
        <v>18213.83572693717</v>
      </c>
    </row>
    <row r="19011" spans="3:4" x14ac:dyDescent="0.2">
      <c r="C19011" s="88">
        <v>0.94564999999999999</v>
      </c>
      <c r="D19011" s="88">
        <v>18214.862958051199</v>
      </c>
    </row>
    <row r="19012" spans="3:4" x14ac:dyDescent="0.2">
      <c r="C19012" s="88">
        <v>0.94569999999999999</v>
      </c>
      <c r="D19012" s="88">
        <v>18215.150567063356</v>
      </c>
    </row>
    <row r="19013" spans="3:4" x14ac:dyDescent="0.2">
      <c r="C19013" s="88">
        <v>0.94574999999999998</v>
      </c>
      <c r="D19013" s="88">
        <v>18215.171982443509</v>
      </c>
    </row>
    <row r="19014" spans="3:4" x14ac:dyDescent="0.2">
      <c r="C19014" s="88">
        <v>0.94579999999999997</v>
      </c>
      <c r="D19014" s="88">
        <v>18215.29152115712</v>
      </c>
    </row>
    <row r="19015" spans="3:4" x14ac:dyDescent="0.2">
      <c r="C19015" s="88">
        <v>0.94584999999999997</v>
      </c>
      <c r="D19015" s="88">
        <v>18215.521655954297</v>
      </c>
    </row>
    <row r="19016" spans="3:4" x14ac:dyDescent="0.2">
      <c r="C19016" s="88">
        <v>0.94589999999999996</v>
      </c>
      <c r="D19016" s="88">
        <v>18215.605286698439</v>
      </c>
    </row>
    <row r="19017" spans="3:4" x14ac:dyDescent="0.2">
      <c r="C19017" s="88">
        <v>0.94594999999999996</v>
      </c>
      <c r="D19017" s="88">
        <v>18215.828916657461</v>
      </c>
    </row>
    <row r="19018" spans="3:4" x14ac:dyDescent="0.2">
      <c r="C19018" s="88">
        <v>0.94599999999999995</v>
      </c>
      <c r="D19018" s="88">
        <v>18217.2770297563</v>
      </c>
    </row>
    <row r="19019" spans="3:4" x14ac:dyDescent="0.2">
      <c r="C19019" s="88">
        <v>0.94604999999999995</v>
      </c>
      <c r="D19019" s="88">
        <v>18217.339445564394</v>
      </c>
    </row>
    <row r="19020" spans="3:4" x14ac:dyDescent="0.2">
      <c r="C19020" s="88">
        <v>0.94610000000000005</v>
      </c>
      <c r="D19020" s="88">
        <v>18217.870882311083</v>
      </c>
    </row>
    <row r="19021" spans="3:4" x14ac:dyDescent="0.2">
      <c r="C19021" s="88">
        <v>0.94615000000000005</v>
      </c>
      <c r="D19021" s="88">
        <v>18217.945557940242</v>
      </c>
    </row>
    <row r="19022" spans="3:4" x14ac:dyDescent="0.2">
      <c r="C19022" s="88">
        <v>0.94620000000000004</v>
      </c>
      <c r="D19022" s="88">
        <v>18218.865191342778</v>
      </c>
    </row>
    <row r="19023" spans="3:4" x14ac:dyDescent="0.2">
      <c r="C19023" s="88">
        <v>0.94625000000000004</v>
      </c>
      <c r="D19023" s="88">
        <v>18219.252525806056</v>
      </c>
    </row>
    <row r="19024" spans="3:4" x14ac:dyDescent="0.2">
      <c r="C19024" s="88">
        <v>0.94630000000000003</v>
      </c>
      <c r="D19024" s="88">
        <v>18219.255383866021</v>
      </c>
    </row>
    <row r="19025" spans="3:4" x14ac:dyDescent="0.2">
      <c r="C19025" s="88">
        <v>0.94635000000000002</v>
      </c>
      <c r="D19025" s="88">
        <v>18219.604807932534</v>
      </c>
    </row>
    <row r="19026" spans="3:4" x14ac:dyDescent="0.2">
      <c r="C19026" s="88">
        <v>0.94640000000000002</v>
      </c>
      <c r="D19026" s="88">
        <v>18220.009387933751</v>
      </c>
    </row>
    <row r="19027" spans="3:4" x14ac:dyDescent="0.2">
      <c r="C19027" s="88">
        <v>0.94645000000000001</v>
      </c>
      <c r="D19027" s="88">
        <v>18220.989355216967</v>
      </c>
    </row>
    <row r="19028" spans="3:4" x14ac:dyDescent="0.2">
      <c r="C19028" s="88">
        <v>0.94650000000000001</v>
      </c>
      <c r="D19028" s="88">
        <v>18221.017587635102</v>
      </c>
    </row>
    <row r="19029" spans="3:4" x14ac:dyDescent="0.2">
      <c r="C19029" s="88">
        <v>0.94655</v>
      </c>
      <c r="D19029" s="88">
        <v>18221.041396386936</v>
      </c>
    </row>
    <row r="19030" spans="3:4" x14ac:dyDescent="0.2">
      <c r="C19030" s="88">
        <v>0.9466</v>
      </c>
      <c r="D19030" s="88">
        <v>18221.534602426815</v>
      </c>
    </row>
    <row r="19031" spans="3:4" x14ac:dyDescent="0.2">
      <c r="C19031" s="88">
        <v>0.94664999999999999</v>
      </c>
      <c r="D19031" s="88">
        <v>18221.830645298203</v>
      </c>
    </row>
    <row r="19032" spans="3:4" x14ac:dyDescent="0.2">
      <c r="C19032" s="88">
        <v>0.94669999999999999</v>
      </c>
      <c r="D19032" s="88">
        <v>18221.907330199956</v>
      </c>
    </row>
    <row r="19033" spans="3:4" x14ac:dyDescent="0.2">
      <c r="C19033" s="88">
        <v>0.94674999999999998</v>
      </c>
      <c r="D19033" s="88">
        <v>18222.020179950276</v>
      </c>
    </row>
    <row r="19034" spans="3:4" x14ac:dyDescent="0.2">
      <c r="C19034" s="88">
        <v>0.94679999999999997</v>
      </c>
      <c r="D19034" s="88">
        <v>18222.453973286967</v>
      </c>
    </row>
    <row r="19035" spans="3:4" x14ac:dyDescent="0.2">
      <c r="C19035" s="88">
        <v>0.94684999999999997</v>
      </c>
      <c r="D19035" s="88">
        <v>18222.852349143483</v>
      </c>
    </row>
    <row r="19036" spans="3:4" x14ac:dyDescent="0.2">
      <c r="C19036" s="88">
        <v>0.94689999999999996</v>
      </c>
      <c r="D19036" s="88">
        <v>18222.923178405195</v>
      </c>
    </row>
    <row r="19037" spans="3:4" x14ac:dyDescent="0.2">
      <c r="C19037" s="88">
        <v>0.94694999999999996</v>
      </c>
      <c r="D19037" s="88">
        <v>18223.732959574751</v>
      </c>
    </row>
    <row r="19038" spans="3:4" x14ac:dyDescent="0.2">
      <c r="C19038" s="88">
        <v>0.94699999999999995</v>
      </c>
      <c r="D19038" s="88">
        <v>18224.953073120305</v>
      </c>
    </row>
    <row r="19039" spans="3:4" x14ac:dyDescent="0.2">
      <c r="C19039" s="88">
        <v>0.94704999999999995</v>
      </c>
      <c r="D19039" s="88">
        <v>18225.232053360567</v>
      </c>
    </row>
    <row r="19040" spans="3:4" x14ac:dyDescent="0.2">
      <c r="C19040" s="88">
        <v>0.94710000000000005</v>
      </c>
      <c r="D19040" s="88">
        <v>18225.764609639969</v>
      </c>
    </row>
    <row r="19041" spans="3:4" x14ac:dyDescent="0.2">
      <c r="C19041" s="88">
        <v>0.94715000000000005</v>
      </c>
      <c r="D19041" s="88">
        <v>18226.919966921949</v>
      </c>
    </row>
    <row r="19042" spans="3:4" x14ac:dyDescent="0.2">
      <c r="C19042" s="88">
        <v>0.94720000000000004</v>
      </c>
      <c r="D19042" s="88">
        <v>18227.14899907733</v>
      </c>
    </row>
    <row r="19043" spans="3:4" x14ac:dyDescent="0.2">
      <c r="C19043" s="88">
        <v>0.94725000000000004</v>
      </c>
      <c r="D19043" s="88">
        <v>18228.603384789621</v>
      </c>
    </row>
    <row r="19044" spans="3:4" x14ac:dyDescent="0.2">
      <c r="C19044" s="88">
        <v>0.94730000000000003</v>
      </c>
      <c r="D19044" s="88">
        <v>18228.85336890331</v>
      </c>
    </row>
    <row r="19045" spans="3:4" x14ac:dyDescent="0.2">
      <c r="C19045" s="88">
        <v>0.94735000000000003</v>
      </c>
      <c r="D19045" s="88">
        <v>18230.162615634428</v>
      </c>
    </row>
    <row r="19046" spans="3:4" x14ac:dyDescent="0.2">
      <c r="C19046" s="88">
        <v>0.94740000000000002</v>
      </c>
      <c r="D19046" s="88">
        <v>18230.342307494182</v>
      </c>
    </row>
    <row r="19047" spans="3:4" x14ac:dyDescent="0.2">
      <c r="C19047" s="88">
        <v>0.94745000000000001</v>
      </c>
      <c r="D19047" s="88">
        <v>18230.681117632848</v>
      </c>
    </row>
    <row r="19048" spans="3:4" x14ac:dyDescent="0.2">
      <c r="C19048" s="88">
        <v>0.94750000000000001</v>
      </c>
      <c r="D19048" s="88">
        <v>18231.531767231565</v>
      </c>
    </row>
    <row r="19049" spans="3:4" x14ac:dyDescent="0.2">
      <c r="C19049" s="88">
        <v>0.94755</v>
      </c>
      <c r="D19049" s="88">
        <v>18231.99031402234</v>
      </c>
    </row>
    <row r="19050" spans="3:4" x14ac:dyDescent="0.2">
      <c r="C19050" s="88">
        <v>0.9476</v>
      </c>
      <c r="D19050" s="88">
        <v>18233.272815548396</v>
      </c>
    </row>
    <row r="19051" spans="3:4" x14ac:dyDescent="0.2">
      <c r="C19051" s="88">
        <v>0.94764999999999999</v>
      </c>
      <c r="D19051" s="88">
        <v>18233.925339674668</v>
      </c>
    </row>
    <row r="19052" spans="3:4" x14ac:dyDescent="0.2">
      <c r="C19052" s="88">
        <v>0.94769999999999999</v>
      </c>
      <c r="D19052" s="88">
        <v>18233.934866508022</v>
      </c>
    </row>
    <row r="19053" spans="3:4" x14ac:dyDescent="0.2">
      <c r="C19053" s="88">
        <v>0.94774999999999998</v>
      </c>
      <c r="D19053" s="88">
        <v>18234.570575295977</v>
      </c>
    </row>
    <row r="19054" spans="3:4" x14ac:dyDescent="0.2">
      <c r="C19054" s="88">
        <v>0.94779999999999998</v>
      </c>
      <c r="D19054" s="88">
        <v>18235.048173312927</v>
      </c>
    </row>
    <row r="19055" spans="3:4" x14ac:dyDescent="0.2">
      <c r="C19055" s="88">
        <v>0.94784999999999997</v>
      </c>
      <c r="D19055" s="88">
        <v>18235.668210828393</v>
      </c>
    </row>
    <row r="19056" spans="3:4" x14ac:dyDescent="0.2">
      <c r="C19056" s="88">
        <v>0.94789999999999996</v>
      </c>
      <c r="D19056" s="88">
        <v>18235.881618240492</v>
      </c>
    </row>
    <row r="19057" spans="3:4" x14ac:dyDescent="0.2">
      <c r="C19057" s="88">
        <v>0.94794999999999996</v>
      </c>
      <c r="D19057" s="88">
        <v>18235.938162588907</v>
      </c>
    </row>
    <row r="19058" spans="3:4" x14ac:dyDescent="0.2">
      <c r="C19058" s="88">
        <v>0.94799999999999995</v>
      </c>
      <c r="D19058" s="88">
        <v>18236.340044233955</v>
      </c>
    </row>
    <row r="19059" spans="3:4" x14ac:dyDescent="0.2">
      <c r="C19059" s="88">
        <v>0.94804999999999995</v>
      </c>
      <c r="D19059" s="88">
        <v>18236.449201626929</v>
      </c>
    </row>
    <row r="19060" spans="3:4" x14ac:dyDescent="0.2">
      <c r="C19060" s="88">
        <v>0.94810000000000005</v>
      </c>
      <c r="D19060" s="88">
        <v>18236.649002083806</v>
      </c>
    </row>
    <row r="19061" spans="3:4" x14ac:dyDescent="0.2">
      <c r="C19061" s="88">
        <v>0.94815000000000005</v>
      </c>
      <c r="D19061" s="88">
        <v>18237.014656128315</v>
      </c>
    </row>
    <row r="19062" spans="3:4" x14ac:dyDescent="0.2">
      <c r="C19062" s="88">
        <v>0.94820000000000004</v>
      </c>
      <c r="D19062" s="88">
        <v>18237.566408580504</v>
      </c>
    </row>
    <row r="19063" spans="3:4" x14ac:dyDescent="0.2">
      <c r="C19063" s="88">
        <v>0.94825000000000004</v>
      </c>
      <c r="D19063" s="88">
        <v>18238.44698994351</v>
      </c>
    </row>
    <row r="19064" spans="3:4" x14ac:dyDescent="0.2">
      <c r="C19064" s="88">
        <v>0.94830000000000003</v>
      </c>
      <c r="D19064" s="88">
        <v>18238.640367586046</v>
      </c>
    </row>
    <row r="19065" spans="3:4" x14ac:dyDescent="0.2">
      <c r="C19065" s="88">
        <v>0.94835000000000003</v>
      </c>
      <c r="D19065" s="88">
        <v>18238.79042556302</v>
      </c>
    </row>
    <row r="19066" spans="3:4" x14ac:dyDescent="0.2">
      <c r="C19066" s="88">
        <v>0.94840000000000002</v>
      </c>
      <c r="D19066" s="88">
        <v>18239.273069634939</v>
      </c>
    </row>
    <row r="19067" spans="3:4" x14ac:dyDescent="0.2">
      <c r="C19067" s="88">
        <v>0.94845000000000002</v>
      </c>
      <c r="D19067" s="88">
        <v>18239.859218038153</v>
      </c>
    </row>
    <row r="19068" spans="3:4" x14ac:dyDescent="0.2">
      <c r="C19068" s="88">
        <v>0.94850000000000001</v>
      </c>
      <c r="D19068" s="88">
        <v>18239.87413169771</v>
      </c>
    </row>
    <row r="19069" spans="3:4" x14ac:dyDescent="0.2">
      <c r="C19069" s="88">
        <v>0.94855</v>
      </c>
      <c r="D19069" s="88">
        <v>18240.089984121783</v>
      </c>
    </row>
    <row r="19070" spans="3:4" x14ac:dyDescent="0.2">
      <c r="C19070" s="88">
        <v>0.9486</v>
      </c>
      <c r="D19070" s="88">
        <v>18240.663155798979</v>
      </c>
    </row>
    <row r="19071" spans="3:4" x14ac:dyDescent="0.2">
      <c r="C19071" s="88">
        <v>0.94864999999999999</v>
      </c>
      <c r="D19071" s="88">
        <v>18242.272291781497</v>
      </c>
    </row>
    <row r="19072" spans="3:4" x14ac:dyDescent="0.2">
      <c r="C19072" s="88">
        <v>0.94869999999999999</v>
      </c>
      <c r="D19072" s="88">
        <v>18242.997330440456</v>
      </c>
    </row>
    <row r="19073" spans="3:4" x14ac:dyDescent="0.2">
      <c r="C19073" s="88">
        <v>0.94874999999999998</v>
      </c>
      <c r="D19073" s="88">
        <v>18243.254492251348</v>
      </c>
    </row>
    <row r="19074" spans="3:4" x14ac:dyDescent="0.2">
      <c r="C19074" s="88">
        <v>0.94879999999999998</v>
      </c>
      <c r="D19074" s="88">
        <v>18243.261695522138</v>
      </c>
    </row>
    <row r="19075" spans="3:4" x14ac:dyDescent="0.2">
      <c r="C19075" s="88">
        <v>0.94884999999999997</v>
      </c>
      <c r="D19075" s="88">
        <v>18244.814737246572</v>
      </c>
    </row>
    <row r="19076" spans="3:4" x14ac:dyDescent="0.2">
      <c r="C19076" s="88">
        <v>0.94889999999999997</v>
      </c>
      <c r="D19076" s="88">
        <v>18245.20269237299</v>
      </c>
    </row>
    <row r="19077" spans="3:4" x14ac:dyDescent="0.2">
      <c r="C19077" s="88">
        <v>0.94894999999999996</v>
      </c>
      <c r="D19077" s="88">
        <v>18245.40455393228</v>
      </c>
    </row>
    <row r="19078" spans="3:4" x14ac:dyDescent="0.2">
      <c r="C19078" s="88">
        <v>0.94899999999999995</v>
      </c>
      <c r="D19078" s="88">
        <v>18246.004188636987</v>
      </c>
    </row>
    <row r="19079" spans="3:4" x14ac:dyDescent="0.2">
      <c r="C19079" s="88">
        <v>0.94904999999999995</v>
      </c>
      <c r="D19079" s="88">
        <v>18246.185022444362</v>
      </c>
    </row>
    <row r="19080" spans="3:4" x14ac:dyDescent="0.2">
      <c r="C19080" s="88">
        <v>0.94910000000000005</v>
      </c>
      <c r="D19080" s="88">
        <v>18246.668267121247</v>
      </c>
    </row>
    <row r="19081" spans="3:4" x14ac:dyDescent="0.2">
      <c r="C19081" s="88">
        <v>0.94915000000000005</v>
      </c>
      <c r="D19081" s="88">
        <v>18247.024283240076</v>
      </c>
    </row>
    <row r="19082" spans="3:4" x14ac:dyDescent="0.2">
      <c r="C19082" s="88">
        <v>0.94920000000000004</v>
      </c>
      <c r="D19082" s="88">
        <v>18247.634689264189</v>
      </c>
    </row>
    <row r="19083" spans="3:4" x14ac:dyDescent="0.2">
      <c r="C19083" s="88">
        <v>0.94925000000000004</v>
      </c>
      <c r="D19083" s="88">
        <v>18247.658378441462</v>
      </c>
    </row>
    <row r="19084" spans="3:4" x14ac:dyDescent="0.2">
      <c r="C19084" s="88">
        <v>0.94930000000000003</v>
      </c>
      <c r="D19084" s="88">
        <v>18247.977327815563</v>
      </c>
    </row>
    <row r="19085" spans="3:4" x14ac:dyDescent="0.2">
      <c r="C19085" s="88">
        <v>0.94935000000000003</v>
      </c>
      <c r="D19085" s="88">
        <v>18248.108931202503</v>
      </c>
    </row>
    <row r="19086" spans="3:4" x14ac:dyDescent="0.2">
      <c r="C19086" s="88">
        <v>0.94940000000000002</v>
      </c>
      <c r="D19086" s="88">
        <v>18249.076788931296</v>
      </c>
    </row>
    <row r="19087" spans="3:4" x14ac:dyDescent="0.2">
      <c r="C19087" s="88">
        <v>0.94945000000000002</v>
      </c>
      <c r="D19087" s="88">
        <v>18249.72640927121</v>
      </c>
    </row>
    <row r="19088" spans="3:4" x14ac:dyDescent="0.2">
      <c r="C19088" s="88">
        <v>0.94950000000000001</v>
      </c>
      <c r="D19088" s="88">
        <v>18250.036199997041</v>
      </c>
    </row>
    <row r="19089" spans="3:4" x14ac:dyDescent="0.2">
      <c r="C19089" s="88">
        <v>0.94955000000000001</v>
      </c>
      <c r="D19089" s="88">
        <v>18250.632066624938</v>
      </c>
    </row>
    <row r="19090" spans="3:4" x14ac:dyDescent="0.2">
      <c r="C19090" s="88">
        <v>0.9496</v>
      </c>
      <c r="D19090" s="88">
        <v>18250.640257302224</v>
      </c>
    </row>
    <row r="19091" spans="3:4" x14ac:dyDescent="0.2">
      <c r="C19091" s="88">
        <v>0.94964999999999999</v>
      </c>
      <c r="D19091" s="88">
        <v>18250.653613630882</v>
      </c>
    </row>
    <row r="19092" spans="3:4" x14ac:dyDescent="0.2">
      <c r="C19092" s="88">
        <v>0.94969999999999999</v>
      </c>
      <c r="D19092" s="88">
        <v>18251.20725148519</v>
      </c>
    </row>
    <row r="19093" spans="3:4" x14ac:dyDescent="0.2">
      <c r="C19093" s="88">
        <v>0.94974999999999998</v>
      </c>
      <c r="D19093" s="88">
        <v>18252.071901556305</v>
      </c>
    </row>
    <row r="19094" spans="3:4" x14ac:dyDescent="0.2">
      <c r="C19094" s="88">
        <v>0.94979999999999998</v>
      </c>
      <c r="D19094" s="88">
        <v>18254.709125001616</v>
      </c>
    </row>
    <row r="19095" spans="3:4" x14ac:dyDescent="0.2">
      <c r="C19095" s="88">
        <v>0.94984999999999997</v>
      </c>
      <c r="D19095" s="88">
        <v>18254.713918770402</v>
      </c>
    </row>
    <row r="19096" spans="3:4" x14ac:dyDescent="0.2">
      <c r="C19096" s="88">
        <v>0.94989999999999997</v>
      </c>
      <c r="D19096" s="88">
        <v>18254.770188041653</v>
      </c>
    </row>
    <row r="19097" spans="3:4" x14ac:dyDescent="0.2">
      <c r="C19097" s="88">
        <v>0.94994999999999996</v>
      </c>
      <c r="D19097" s="88">
        <v>18255.689920392739</v>
      </c>
    </row>
    <row r="19098" spans="3:4" x14ac:dyDescent="0.2">
      <c r="C19098" s="88">
        <v>0.95</v>
      </c>
      <c r="D19098" s="88">
        <v>18256.501256014093</v>
      </c>
    </row>
    <row r="19099" spans="3:4" x14ac:dyDescent="0.2">
      <c r="C19099" s="88">
        <v>0.95004999999999995</v>
      </c>
      <c r="D19099" s="88">
        <v>18256.919902526293</v>
      </c>
    </row>
    <row r="19100" spans="3:4" x14ac:dyDescent="0.2">
      <c r="C19100" s="88">
        <v>0.95009999999999994</v>
      </c>
      <c r="D19100" s="88">
        <v>18258.550279785813</v>
      </c>
    </row>
    <row r="19101" spans="3:4" x14ac:dyDescent="0.2">
      <c r="C19101" s="88">
        <v>0.95015000000000005</v>
      </c>
      <c r="D19101" s="88">
        <v>18258.611489694507</v>
      </c>
    </row>
    <row r="19102" spans="3:4" x14ac:dyDescent="0.2">
      <c r="C19102" s="88">
        <v>0.95020000000000004</v>
      </c>
      <c r="D19102" s="88">
        <v>18258.854446924637</v>
      </c>
    </row>
    <row r="19103" spans="3:4" x14ac:dyDescent="0.2">
      <c r="C19103" s="88">
        <v>0.95025000000000004</v>
      </c>
      <c r="D19103" s="88">
        <v>18258.897778317187</v>
      </c>
    </row>
    <row r="19104" spans="3:4" x14ac:dyDescent="0.2">
      <c r="C19104" s="88">
        <v>0.95030000000000003</v>
      </c>
      <c r="D19104" s="88">
        <v>18261.278885054708</v>
      </c>
    </row>
    <row r="19105" spans="3:4" x14ac:dyDescent="0.2">
      <c r="C19105" s="88">
        <v>0.95035000000000003</v>
      </c>
      <c r="D19105" s="88">
        <v>18262.321169924435</v>
      </c>
    </row>
    <row r="19106" spans="3:4" x14ac:dyDescent="0.2">
      <c r="C19106" s="88">
        <v>0.95040000000000002</v>
      </c>
      <c r="D19106" s="88">
        <v>18262.34515376496</v>
      </c>
    </row>
    <row r="19107" spans="3:4" x14ac:dyDescent="0.2">
      <c r="C19107" s="88">
        <v>0.95045000000000002</v>
      </c>
      <c r="D19107" s="88">
        <v>18262.373503433275</v>
      </c>
    </row>
    <row r="19108" spans="3:4" x14ac:dyDescent="0.2">
      <c r="C19108" s="88">
        <v>0.95050000000000001</v>
      </c>
      <c r="D19108" s="88">
        <v>18262.54865504874</v>
      </c>
    </row>
    <row r="19109" spans="3:4" x14ac:dyDescent="0.2">
      <c r="C19109" s="88">
        <v>0.95055000000000001</v>
      </c>
      <c r="D19109" s="88">
        <v>18262.553799898164</v>
      </c>
    </row>
    <row r="19110" spans="3:4" x14ac:dyDescent="0.2">
      <c r="C19110" s="88">
        <v>0.9506</v>
      </c>
      <c r="D19110" s="88">
        <v>18263.63432689746</v>
      </c>
    </row>
    <row r="19111" spans="3:4" x14ac:dyDescent="0.2">
      <c r="C19111" s="88">
        <v>0.95065</v>
      </c>
      <c r="D19111" s="88">
        <v>18264.803281814526</v>
      </c>
    </row>
    <row r="19112" spans="3:4" x14ac:dyDescent="0.2">
      <c r="C19112" s="88">
        <v>0.95069999999999999</v>
      </c>
      <c r="D19112" s="88">
        <v>18266.061245449353</v>
      </c>
    </row>
    <row r="19113" spans="3:4" x14ac:dyDescent="0.2">
      <c r="C19113" s="88">
        <v>0.95074999999999998</v>
      </c>
      <c r="D19113" s="88">
        <v>18266.191713221106</v>
      </c>
    </row>
    <row r="19114" spans="3:4" x14ac:dyDescent="0.2">
      <c r="C19114" s="88">
        <v>0.95079999999999998</v>
      </c>
      <c r="D19114" s="88">
        <v>18266.718155485414</v>
      </c>
    </row>
    <row r="19115" spans="3:4" x14ac:dyDescent="0.2">
      <c r="C19115" s="88">
        <v>0.95084999999999997</v>
      </c>
      <c r="D19115" s="88">
        <v>18267.806504378364</v>
      </c>
    </row>
    <row r="19116" spans="3:4" x14ac:dyDescent="0.2">
      <c r="C19116" s="88">
        <v>0.95089999999999997</v>
      </c>
      <c r="D19116" s="88">
        <v>18268.849775110677</v>
      </c>
    </row>
    <row r="19117" spans="3:4" x14ac:dyDescent="0.2">
      <c r="C19117" s="88">
        <v>0.95094999999999996</v>
      </c>
      <c r="D19117" s="88">
        <v>18269.060478069587</v>
      </c>
    </row>
    <row r="19118" spans="3:4" x14ac:dyDescent="0.2">
      <c r="C19118" s="88">
        <v>0.95099999999999996</v>
      </c>
      <c r="D19118" s="88">
        <v>18269.663481604934</v>
      </c>
    </row>
    <row r="19119" spans="3:4" x14ac:dyDescent="0.2">
      <c r="C19119" s="88">
        <v>0.95104999999999995</v>
      </c>
      <c r="D19119" s="88">
        <v>18270.984623433345</v>
      </c>
    </row>
    <row r="19120" spans="3:4" x14ac:dyDescent="0.2">
      <c r="C19120" s="88">
        <v>0.95109999999999995</v>
      </c>
      <c r="D19120" s="88">
        <v>18272.451020824585</v>
      </c>
    </row>
    <row r="19121" spans="3:4" x14ac:dyDescent="0.2">
      <c r="C19121" s="88">
        <v>0.95115000000000005</v>
      </c>
      <c r="D19121" s="88">
        <v>18273.05882118487</v>
      </c>
    </row>
    <row r="19122" spans="3:4" x14ac:dyDescent="0.2">
      <c r="C19122" s="88">
        <v>0.95120000000000005</v>
      </c>
      <c r="D19122" s="88">
        <v>18273.497980959328</v>
      </c>
    </row>
    <row r="19123" spans="3:4" x14ac:dyDescent="0.2">
      <c r="C19123" s="88">
        <v>0.95125000000000004</v>
      </c>
      <c r="D19123" s="88">
        <v>18275.376919414179</v>
      </c>
    </row>
    <row r="19124" spans="3:4" x14ac:dyDescent="0.2">
      <c r="C19124" s="88">
        <v>0.95130000000000003</v>
      </c>
      <c r="D19124" s="88">
        <v>18276.56598492078</v>
      </c>
    </row>
    <row r="19125" spans="3:4" x14ac:dyDescent="0.2">
      <c r="C19125" s="88">
        <v>0.95135000000000003</v>
      </c>
      <c r="D19125" s="88">
        <v>18276.729829010412</v>
      </c>
    </row>
    <row r="19126" spans="3:4" x14ac:dyDescent="0.2">
      <c r="C19126" s="88">
        <v>0.95140000000000002</v>
      </c>
      <c r="D19126" s="88">
        <v>18278.255507324888</v>
      </c>
    </row>
    <row r="19127" spans="3:4" x14ac:dyDescent="0.2">
      <c r="C19127" s="88">
        <v>0.95145000000000002</v>
      </c>
      <c r="D19127" s="88">
        <v>18278.29475782151</v>
      </c>
    </row>
    <row r="19128" spans="3:4" x14ac:dyDescent="0.2">
      <c r="C19128" s="88">
        <v>0.95150000000000001</v>
      </c>
      <c r="D19128" s="88">
        <v>18278.373610281305</v>
      </c>
    </row>
    <row r="19129" spans="3:4" x14ac:dyDescent="0.2">
      <c r="C19129" s="88">
        <v>0.95155000000000001</v>
      </c>
      <c r="D19129" s="88">
        <v>18278.45218304473</v>
      </c>
    </row>
    <row r="19130" spans="3:4" x14ac:dyDescent="0.2">
      <c r="C19130" s="88">
        <v>0.9516</v>
      </c>
      <c r="D19130" s="88">
        <v>18278.492742008362</v>
      </c>
    </row>
    <row r="19131" spans="3:4" x14ac:dyDescent="0.2">
      <c r="C19131" s="88">
        <v>0.95165</v>
      </c>
      <c r="D19131" s="88">
        <v>18278.813035706866</v>
      </c>
    </row>
    <row r="19132" spans="3:4" x14ac:dyDescent="0.2">
      <c r="C19132" s="88">
        <v>0.95169999999999999</v>
      </c>
      <c r="D19132" s="88">
        <v>18279.411185478377</v>
      </c>
    </row>
    <row r="19133" spans="3:4" x14ac:dyDescent="0.2">
      <c r="C19133" s="88">
        <v>0.95174999999999998</v>
      </c>
      <c r="D19133" s="88">
        <v>18279.769411474801</v>
      </c>
    </row>
    <row r="19134" spans="3:4" x14ac:dyDescent="0.2">
      <c r="C19134" s="88">
        <v>0.95179999999999998</v>
      </c>
      <c r="D19134" s="88">
        <v>18280.112412609622</v>
      </c>
    </row>
    <row r="19135" spans="3:4" x14ac:dyDescent="0.2">
      <c r="C19135" s="88">
        <v>0.95184999999999997</v>
      </c>
      <c r="D19135" s="88">
        <v>18280.196011644133</v>
      </c>
    </row>
    <row r="19136" spans="3:4" x14ac:dyDescent="0.2">
      <c r="C19136" s="88">
        <v>0.95189999999999997</v>
      </c>
      <c r="D19136" s="88">
        <v>18280.852294845186</v>
      </c>
    </row>
    <row r="19137" spans="3:4" x14ac:dyDescent="0.2">
      <c r="C19137" s="88">
        <v>0.95194999999999996</v>
      </c>
      <c r="D19137" s="88">
        <v>18280.986615862836</v>
      </c>
    </row>
    <row r="19138" spans="3:4" x14ac:dyDescent="0.2">
      <c r="C19138" s="88">
        <v>0.95199999999999996</v>
      </c>
      <c r="D19138" s="88">
        <v>18281.172173950574</v>
      </c>
    </row>
    <row r="19139" spans="3:4" x14ac:dyDescent="0.2">
      <c r="C19139" s="88">
        <v>0.95204999999999995</v>
      </c>
      <c r="D19139" s="88">
        <v>18282.267592977772</v>
      </c>
    </row>
    <row r="19140" spans="3:4" x14ac:dyDescent="0.2">
      <c r="C19140" s="88">
        <v>0.95209999999999995</v>
      </c>
      <c r="D19140" s="88">
        <v>18282.824816772292</v>
      </c>
    </row>
    <row r="19141" spans="3:4" x14ac:dyDescent="0.2">
      <c r="C19141" s="88">
        <v>0.95215000000000005</v>
      </c>
      <c r="D19141" s="88">
        <v>18283.348803986009</v>
      </c>
    </row>
    <row r="19142" spans="3:4" x14ac:dyDescent="0.2">
      <c r="C19142" s="88">
        <v>0.95220000000000005</v>
      </c>
      <c r="D19142" s="88">
        <v>18283.72912406013</v>
      </c>
    </row>
    <row r="19143" spans="3:4" x14ac:dyDescent="0.2">
      <c r="C19143" s="88">
        <v>0.95225000000000004</v>
      </c>
      <c r="D19143" s="88">
        <v>18283.79662900621</v>
      </c>
    </row>
    <row r="19144" spans="3:4" x14ac:dyDescent="0.2">
      <c r="C19144" s="88">
        <v>0.95230000000000004</v>
      </c>
      <c r="D19144" s="88">
        <v>18283.955507357972</v>
      </c>
    </row>
    <row r="19145" spans="3:4" x14ac:dyDescent="0.2">
      <c r="C19145" s="88">
        <v>0.95235000000000003</v>
      </c>
      <c r="D19145" s="88">
        <v>18284.7610863952</v>
      </c>
    </row>
    <row r="19146" spans="3:4" x14ac:dyDescent="0.2">
      <c r="C19146" s="88">
        <v>0.95240000000000002</v>
      </c>
      <c r="D19146" s="88">
        <v>18285.393960683508</v>
      </c>
    </row>
    <row r="19147" spans="3:4" x14ac:dyDescent="0.2">
      <c r="C19147" s="88">
        <v>0.95245000000000002</v>
      </c>
      <c r="D19147" s="88">
        <v>18285.696155981652</v>
      </c>
    </row>
    <row r="19148" spans="3:4" x14ac:dyDescent="0.2">
      <c r="C19148" s="88">
        <v>0.95250000000000001</v>
      </c>
      <c r="D19148" s="88">
        <v>18286.037245285446</v>
      </c>
    </row>
    <row r="19149" spans="3:4" x14ac:dyDescent="0.2">
      <c r="C19149" s="88">
        <v>0.95255000000000001</v>
      </c>
      <c r="D19149" s="88">
        <v>18286.543659205407</v>
      </c>
    </row>
    <row r="19150" spans="3:4" x14ac:dyDescent="0.2">
      <c r="C19150" s="88">
        <v>0.9526</v>
      </c>
      <c r="D19150" s="88">
        <v>18287.153291309802</v>
      </c>
    </row>
    <row r="19151" spans="3:4" x14ac:dyDescent="0.2">
      <c r="C19151" s="88">
        <v>0.95265</v>
      </c>
      <c r="D19151" s="88">
        <v>18287.66989866834</v>
      </c>
    </row>
    <row r="19152" spans="3:4" x14ac:dyDescent="0.2">
      <c r="C19152" s="88">
        <v>0.95269999999999999</v>
      </c>
      <c r="D19152" s="88">
        <v>18288.786771201721</v>
      </c>
    </row>
    <row r="19153" spans="3:4" x14ac:dyDescent="0.2">
      <c r="C19153" s="88">
        <v>0.95274999999999999</v>
      </c>
      <c r="D19153" s="88">
        <v>18288.881712652495</v>
      </c>
    </row>
    <row r="19154" spans="3:4" x14ac:dyDescent="0.2">
      <c r="C19154" s="88">
        <v>0.95279999999999998</v>
      </c>
      <c r="D19154" s="88">
        <v>18289.205905800394</v>
      </c>
    </row>
    <row r="19155" spans="3:4" x14ac:dyDescent="0.2">
      <c r="C19155" s="88">
        <v>0.95284999999999997</v>
      </c>
      <c r="D19155" s="88">
        <v>18289.34942398563</v>
      </c>
    </row>
    <row r="19156" spans="3:4" x14ac:dyDescent="0.2">
      <c r="C19156" s="88">
        <v>0.95289999999999997</v>
      </c>
      <c r="D19156" s="88">
        <v>18290.3543096912</v>
      </c>
    </row>
    <row r="19157" spans="3:4" x14ac:dyDescent="0.2">
      <c r="C19157" s="88">
        <v>0.95294999999999996</v>
      </c>
      <c r="D19157" s="88">
        <v>18291.153299285455</v>
      </c>
    </row>
    <row r="19158" spans="3:4" x14ac:dyDescent="0.2">
      <c r="C19158" s="88">
        <v>0.95299999999999996</v>
      </c>
      <c r="D19158" s="88">
        <v>18292.423799129749</v>
      </c>
    </row>
    <row r="19159" spans="3:4" x14ac:dyDescent="0.2">
      <c r="C19159" s="88">
        <v>0.95304999999999995</v>
      </c>
      <c r="D19159" s="88">
        <v>18292.80500777526</v>
      </c>
    </row>
    <row r="19160" spans="3:4" x14ac:dyDescent="0.2">
      <c r="C19160" s="88">
        <v>0.95309999999999995</v>
      </c>
      <c r="D19160" s="88">
        <v>18292.989766110742</v>
      </c>
    </row>
    <row r="19161" spans="3:4" x14ac:dyDescent="0.2">
      <c r="C19161" s="88">
        <v>0.95315000000000005</v>
      </c>
      <c r="D19161" s="88">
        <v>18293.280154133539</v>
      </c>
    </row>
    <row r="19162" spans="3:4" x14ac:dyDescent="0.2">
      <c r="C19162" s="88">
        <v>0.95320000000000005</v>
      </c>
      <c r="D19162" s="88">
        <v>18294.789522069685</v>
      </c>
    </row>
    <row r="19163" spans="3:4" x14ac:dyDescent="0.2">
      <c r="C19163" s="88">
        <v>0.95325000000000004</v>
      </c>
      <c r="D19163" s="88">
        <v>18296.189654278758</v>
      </c>
    </row>
    <row r="19164" spans="3:4" x14ac:dyDescent="0.2">
      <c r="C19164" s="88">
        <v>0.95330000000000004</v>
      </c>
      <c r="D19164" s="88">
        <v>18296.341236329507</v>
      </c>
    </row>
    <row r="19165" spans="3:4" x14ac:dyDescent="0.2">
      <c r="C19165" s="88">
        <v>0.95335000000000003</v>
      </c>
      <c r="D19165" s="88">
        <v>18298.596544993536</v>
      </c>
    </row>
    <row r="19166" spans="3:4" x14ac:dyDescent="0.2">
      <c r="C19166" s="88">
        <v>0.95340000000000003</v>
      </c>
      <c r="D19166" s="88">
        <v>18299.494661244618</v>
      </c>
    </row>
    <row r="19167" spans="3:4" x14ac:dyDescent="0.2">
      <c r="C19167" s="88">
        <v>0.95345000000000002</v>
      </c>
      <c r="D19167" s="88">
        <v>18300.430623912282</v>
      </c>
    </row>
    <row r="19168" spans="3:4" x14ac:dyDescent="0.2">
      <c r="C19168" s="88">
        <v>0.95350000000000001</v>
      </c>
      <c r="D19168" s="88">
        <v>18300.623413393896</v>
      </c>
    </row>
    <row r="19169" spans="3:4" x14ac:dyDescent="0.2">
      <c r="C19169" s="88">
        <v>0.95355000000000001</v>
      </c>
      <c r="D19169" s="88">
        <v>18301.434739662942</v>
      </c>
    </row>
    <row r="19170" spans="3:4" x14ac:dyDescent="0.2">
      <c r="C19170" s="88">
        <v>0.9536</v>
      </c>
      <c r="D19170" s="88">
        <v>18305.146838425713</v>
      </c>
    </row>
    <row r="19171" spans="3:4" x14ac:dyDescent="0.2">
      <c r="C19171" s="88">
        <v>0.95365</v>
      </c>
      <c r="D19171" s="88">
        <v>18305.337953055703</v>
      </c>
    </row>
    <row r="19172" spans="3:4" x14ac:dyDescent="0.2">
      <c r="C19172" s="88">
        <v>0.95369999999999999</v>
      </c>
      <c r="D19172" s="88">
        <v>18305.399801095806</v>
      </c>
    </row>
    <row r="19173" spans="3:4" x14ac:dyDescent="0.2">
      <c r="C19173" s="88">
        <v>0.95374999999999999</v>
      </c>
      <c r="D19173" s="88">
        <v>18305.773244911023</v>
      </c>
    </row>
    <row r="19174" spans="3:4" x14ac:dyDescent="0.2">
      <c r="C19174" s="88">
        <v>0.95379999999999998</v>
      </c>
      <c r="D19174" s="88">
        <v>18306.469252727933</v>
      </c>
    </row>
    <row r="19175" spans="3:4" x14ac:dyDescent="0.2">
      <c r="C19175" s="88">
        <v>0.95384999999999998</v>
      </c>
      <c r="D19175" s="88">
        <v>18307.983288129541</v>
      </c>
    </row>
    <row r="19176" spans="3:4" x14ac:dyDescent="0.2">
      <c r="C19176" s="88">
        <v>0.95389999999999997</v>
      </c>
      <c r="D19176" s="88">
        <v>18308.486948183945</v>
      </c>
    </row>
    <row r="19177" spans="3:4" x14ac:dyDescent="0.2">
      <c r="C19177" s="88">
        <v>0.95394999999999996</v>
      </c>
      <c r="D19177" s="88">
        <v>18308.654290411185</v>
      </c>
    </row>
    <row r="19178" spans="3:4" x14ac:dyDescent="0.2">
      <c r="C19178" s="88">
        <v>0.95399999999999996</v>
      </c>
      <c r="D19178" s="88">
        <v>18308.713247947519</v>
      </c>
    </row>
    <row r="19179" spans="3:4" x14ac:dyDescent="0.2">
      <c r="C19179" s="88">
        <v>0.95404999999999995</v>
      </c>
      <c r="D19179" s="88">
        <v>18309.64530360893</v>
      </c>
    </row>
    <row r="19180" spans="3:4" x14ac:dyDescent="0.2">
      <c r="C19180" s="88">
        <v>0.95409999999999995</v>
      </c>
      <c r="D19180" s="88">
        <v>18309.775116324818</v>
      </c>
    </row>
    <row r="19181" spans="3:4" x14ac:dyDescent="0.2">
      <c r="C19181" s="88">
        <v>0.95415000000000005</v>
      </c>
      <c r="D19181" s="88">
        <v>18310.685135649608</v>
      </c>
    </row>
    <row r="19182" spans="3:4" x14ac:dyDescent="0.2">
      <c r="C19182" s="88">
        <v>0.95420000000000005</v>
      </c>
      <c r="D19182" s="88">
        <v>18310.891327311827</v>
      </c>
    </row>
    <row r="19183" spans="3:4" x14ac:dyDescent="0.2">
      <c r="C19183" s="88">
        <v>0.95425000000000004</v>
      </c>
      <c r="D19183" s="88">
        <v>18311.377857690059</v>
      </c>
    </row>
    <row r="19184" spans="3:4" x14ac:dyDescent="0.2">
      <c r="C19184" s="88">
        <v>0.95430000000000004</v>
      </c>
      <c r="D19184" s="88">
        <v>18312.19050746303</v>
      </c>
    </row>
    <row r="19185" spans="3:4" x14ac:dyDescent="0.2">
      <c r="C19185" s="88">
        <v>0.95435000000000003</v>
      </c>
      <c r="D19185" s="88">
        <v>18312.197589588141</v>
      </c>
    </row>
    <row r="19186" spans="3:4" x14ac:dyDescent="0.2">
      <c r="C19186" s="88">
        <v>0.95440000000000003</v>
      </c>
      <c r="D19186" s="88">
        <v>18312.699419682602</v>
      </c>
    </row>
    <row r="19187" spans="3:4" x14ac:dyDescent="0.2">
      <c r="C19187" s="88">
        <v>0.95445000000000002</v>
      </c>
      <c r="D19187" s="88">
        <v>18314.178450586562</v>
      </c>
    </row>
    <row r="19188" spans="3:4" x14ac:dyDescent="0.2">
      <c r="C19188" s="88">
        <v>0.95450000000000002</v>
      </c>
      <c r="D19188" s="88">
        <v>18314.835193496056</v>
      </c>
    </row>
    <row r="19189" spans="3:4" x14ac:dyDescent="0.2">
      <c r="C19189" s="88">
        <v>0.95455000000000001</v>
      </c>
      <c r="D19189" s="88">
        <v>18315.155011663861</v>
      </c>
    </row>
    <row r="19190" spans="3:4" x14ac:dyDescent="0.2">
      <c r="C19190" s="88">
        <v>0.9546</v>
      </c>
      <c r="D19190" s="88">
        <v>18315.270120692308</v>
      </c>
    </row>
    <row r="19191" spans="3:4" x14ac:dyDescent="0.2">
      <c r="C19191" s="88">
        <v>0.95465</v>
      </c>
      <c r="D19191" s="88">
        <v>18317.171284339514</v>
      </c>
    </row>
    <row r="19192" spans="3:4" x14ac:dyDescent="0.2">
      <c r="C19192" s="88">
        <v>0.95469999999999999</v>
      </c>
      <c r="D19192" s="88">
        <v>18317.695512374896</v>
      </c>
    </row>
    <row r="19193" spans="3:4" x14ac:dyDescent="0.2">
      <c r="C19193" s="88">
        <v>0.95474999999999999</v>
      </c>
      <c r="D19193" s="88">
        <v>18317.76334579882</v>
      </c>
    </row>
    <row r="19194" spans="3:4" x14ac:dyDescent="0.2">
      <c r="C19194" s="88">
        <v>0.95479999999999998</v>
      </c>
      <c r="D19194" s="88">
        <v>18318.752504552947</v>
      </c>
    </row>
    <row r="19195" spans="3:4" x14ac:dyDescent="0.2">
      <c r="C19195" s="88">
        <v>0.95484999999999998</v>
      </c>
      <c r="D19195" s="88">
        <v>18319.28644004546</v>
      </c>
    </row>
    <row r="19196" spans="3:4" x14ac:dyDescent="0.2">
      <c r="C19196" s="88">
        <v>0.95489999999999997</v>
      </c>
      <c r="D19196" s="88">
        <v>18319.866863943789</v>
      </c>
    </row>
    <row r="19197" spans="3:4" x14ac:dyDescent="0.2">
      <c r="C19197" s="88">
        <v>0.95494999999999997</v>
      </c>
      <c r="D19197" s="88">
        <v>18320.017821286907</v>
      </c>
    </row>
    <row r="19198" spans="3:4" x14ac:dyDescent="0.2">
      <c r="C19198" s="88">
        <v>0.95499999999999996</v>
      </c>
      <c r="D19198" s="88">
        <v>18320.456613375613</v>
      </c>
    </row>
    <row r="19199" spans="3:4" x14ac:dyDescent="0.2">
      <c r="C19199" s="88">
        <v>0.95504999999999995</v>
      </c>
      <c r="D19199" s="88">
        <v>18321.145237327823</v>
      </c>
    </row>
    <row r="19200" spans="3:4" x14ac:dyDescent="0.2">
      <c r="C19200" s="88">
        <v>0.95509999999999995</v>
      </c>
      <c r="D19200" s="88">
        <v>18322.723582337596</v>
      </c>
    </row>
    <row r="19201" spans="3:4" x14ac:dyDescent="0.2">
      <c r="C19201" s="88">
        <v>0.95515000000000005</v>
      </c>
      <c r="D19201" s="88">
        <v>18323.228931510515</v>
      </c>
    </row>
    <row r="19202" spans="3:4" x14ac:dyDescent="0.2">
      <c r="C19202" s="88">
        <v>0.95520000000000005</v>
      </c>
      <c r="D19202" s="88">
        <v>18323.667213695135</v>
      </c>
    </row>
    <row r="19203" spans="3:4" x14ac:dyDescent="0.2">
      <c r="C19203" s="88">
        <v>0.95525000000000004</v>
      </c>
      <c r="D19203" s="88">
        <v>18324.044979082246</v>
      </c>
    </row>
    <row r="19204" spans="3:4" x14ac:dyDescent="0.2">
      <c r="C19204" s="88">
        <v>0.95530000000000004</v>
      </c>
      <c r="D19204" s="88">
        <v>18324.620348061126</v>
      </c>
    </row>
    <row r="19205" spans="3:4" x14ac:dyDescent="0.2">
      <c r="C19205" s="88">
        <v>0.95535000000000003</v>
      </c>
      <c r="D19205" s="88">
        <v>18325.996372557383</v>
      </c>
    </row>
    <row r="19206" spans="3:4" x14ac:dyDescent="0.2">
      <c r="C19206" s="88">
        <v>0.95540000000000003</v>
      </c>
      <c r="D19206" s="88">
        <v>18326.426638723009</v>
      </c>
    </row>
    <row r="19207" spans="3:4" x14ac:dyDescent="0.2">
      <c r="C19207" s="88">
        <v>0.95545000000000002</v>
      </c>
      <c r="D19207" s="88">
        <v>18327.178574502745</v>
      </c>
    </row>
    <row r="19208" spans="3:4" x14ac:dyDescent="0.2">
      <c r="C19208" s="88">
        <v>0.95550000000000002</v>
      </c>
      <c r="D19208" s="88">
        <v>18327.373744089142</v>
      </c>
    </row>
    <row r="19209" spans="3:4" x14ac:dyDescent="0.2">
      <c r="C19209" s="88">
        <v>0.95555000000000001</v>
      </c>
      <c r="D19209" s="88">
        <v>18328.238474094029</v>
      </c>
    </row>
    <row r="19210" spans="3:4" x14ac:dyDescent="0.2">
      <c r="C19210" s="88">
        <v>0.9556</v>
      </c>
      <c r="D19210" s="88">
        <v>18328.572111045865</v>
      </c>
    </row>
    <row r="19211" spans="3:4" x14ac:dyDescent="0.2">
      <c r="C19211" s="88">
        <v>0.95565</v>
      </c>
      <c r="D19211" s="88">
        <v>18328.886496292693</v>
      </c>
    </row>
    <row r="19212" spans="3:4" x14ac:dyDescent="0.2">
      <c r="C19212" s="88">
        <v>0.95569999999999999</v>
      </c>
      <c r="D19212" s="88">
        <v>18329.233032322823</v>
      </c>
    </row>
    <row r="19213" spans="3:4" x14ac:dyDescent="0.2">
      <c r="C19213" s="88">
        <v>0.95574999999999999</v>
      </c>
      <c r="D19213" s="88">
        <v>18330.153708613972</v>
      </c>
    </row>
    <row r="19214" spans="3:4" x14ac:dyDescent="0.2">
      <c r="C19214" s="88">
        <v>0.95579999999999998</v>
      </c>
      <c r="D19214" s="88">
        <v>18330.35820561726</v>
      </c>
    </row>
    <row r="19215" spans="3:4" x14ac:dyDescent="0.2">
      <c r="C19215" s="88">
        <v>0.95584999999999998</v>
      </c>
      <c r="D19215" s="88">
        <v>18332.227598359575</v>
      </c>
    </row>
    <row r="19216" spans="3:4" x14ac:dyDescent="0.2">
      <c r="C19216" s="88">
        <v>0.95589999999999997</v>
      </c>
      <c r="D19216" s="88">
        <v>18333.81833223618</v>
      </c>
    </row>
    <row r="19217" spans="3:4" x14ac:dyDescent="0.2">
      <c r="C19217" s="88">
        <v>0.95594999999999997</v>
      </c>
      <c r="D19217" s="88">
        <v>18334.082603339524</v>
      </c>
    </row>
    <row r="19218" spans="3:4" x14ac:dyDescent="0.2">
      <c r="C19218" s="88">
        <v>0.95599999999999996</v>
      </c>
      <c r="D19218" s="88">
        <v>18334.16452615818</v>
      </c>
    </row>
    <row r="19219" spans="3:4" x14ac:dyDescent="0.2">
      <c r="C19219" s="88">
        <v>0.95604999999999996</v>
      </c>
      <c r="D19219" s="88">
        <v>18335.465522576331</v>
      </c>
    </row>
    <row r="19220" spans="3:4" x14ac:dyDescent="0.2">
      <c r="C19220" s="88">
        <v>0.95609999999999995</v>
      </c>
      <c r="D19220" s="88">
        <v>18337.761298533504</v>
      </c>
    </row>
    <row r="19221" spans="3:4" x14ac:dyDescent="0.2">
      <c r="C19221" s="88">
        <v>0.95615000000000006</v>
      </c>
      <c r="D19221" s="88">
        <v>18337.858011318243</v>
      </c>
    </row>
    <row r="19222" spans="3:4" x14ac:dyDescent="0.2">
      <c r="C19222" s="88">
        <v>0.95620000000000005</v>
      </c>
      <c r="D19222" s="88">
        <v>18338.506802787859</v>
      </c>
    </row>
    <row r="19223" spans="3:4" x14ac:dyDescent="0.2">
      <c r="C19223" s="88">
        <v>0.95625000000000004</v>
      </c>
      <c r="D19223" s="88">
        <v>18341.180172206081</v>
      </c>
    </row>
    <row r="19224" spans="3:4" x14ac:dyDescent="0.2">
      <c r="C19224" s="88">
        <v>0.95630000000000004</v>
      </c>
      <c r="D19224" s="88">
        <v>18342.894238726672</v>
      </c>
    </row>
    <row r="19225" spans="3:4" x14ac:dyDescent="0.2">
      <c r="C19225" s="88">
        <v>0.95635000000000003</v>
      </c>
      <c r="D19225" s="88">
        <v>18344.927119048505</v>
      </c>
    </row>
    <row r="19226" spans="3:4" x14ac:dyDescent="0.2">
      <c r="C19226" s="88">
        <v>0.95640000000000003</v>
      </c>
      <c r="D19226" s="88">
        <v>18344.995730109189</v>
      </c>
    </row>
    <row r="19227" spans="3:4" x14ac:dyDescent="0.2">
      <c r="C19227" s="88">
        <v>0.95645000000000002</v>
      </c>
      <c r="D19227" s="88">
        <v>18346.065693693567</v>
      </c>
    </row>
    <row r="19228" spans="3:4" x14ac:dyDescent="0.2">
      <c r="C19228" s="88">
        <v>0.95650000000000002</v>
      </c>
      <c r="D19228" s="88">
        <v>18346.268701528294</v>
      </c>
    </row>
    <row r="19229" spans="3:4" x14ac:dyDescent="0.2">
      <c r="C19229" s="88">
        <v>0.95655000000000001</v>
      </c>
      <c r="D19229" s="88">
        <v>18346.446010447075</v>
      </c>
    </row>
    <row r="19230" spans="3:4" x14ac:dyDescent="0.2">
      <c r="C19230" s="88">
        <v>0.95660000000000001</v>
      </c>
      <c r="D19230" s="88">
        <v>18346.6605370998</v>
      </c>
    </row>
    <row r="19231" spans="3:4" x14ac:dyDescent="0.2">
      <c r="C19231" s="88">
        <v>0.95665</v>
      </c>
      <c r="D19231" s="88">
        <v>18346.726534340778</v>
      </c>
    </row>
    <row r="19232" spans="3:4" x14ac:dyDescent="0.2">
      <c r="C19232" s="88">
        <v>0.95669999999999999</v>
      </c>
      <c r="D19232" s="88">
        <v>18348.226864310876</v>
      </c>
    </row>
    <row r="19233" spans="3:4" x14ac:dyDescent="0.2">
      <c r="C19233" s="88">
        <v>0.95674999999999999</v>
      </c>
      <c r="D19233" s="88">
        <v>18348.241617121628</v>
      </c>
    </row>
    <row r="19234" spans="3:4" x14ac:dyDescent="0.2">
      <c r="C19234" s="88">
        <v>0.95679999999999998</v>
      </c>
      <c r="D19234" s="88">
        <v>18349.526731128572</v>
      </c>
    </row>
    <row r="19235" spans="3:4" x14ac:dyDescent="0.2">
      <c r="C19235" s="88">
        <v>0.95684999999999998</v>
      </c>
      <c r="D19235" s="88">
        <v>18351.294241465086</v>
      </c>
    </row>
    <row r="19236" spans="3:4" x14ac:dyDescent="0.2">
      <c r="C19236" s="88">
        <v>0.95689999999999997</v>
      </c>
      <c r="D19236" s="88">
        <v>18351.971623775404</v>
      </c>
    </row>
    <row r="19237" spans="3:4" x14ac:dyDescent="0.2">
      <c r="C19237" s="88">
        <v>0.95694999999999997</v>
      </c>
      <c r="D19237" s="88">
        <v>18353.97002659009</v>
      </c>
    </row>
    <row r="19238" spans="3:4" x14ac:dyDescent="0.2">
      <c r="C19238" s="88">
        <v>0.95699999999999996</v>
      </c>
      <c r="D19238" s="88">
        <v>18353.973964726876</v>
      </c>
    </row>
    <row r="19239" spans="3:4" x14ac:dyDescent="0.2">
      <c r="C19239" s="88">
        <v>0.95704999999999996</v>
      </c>
      <c r="D19239" s="88">
        <v>18354.734444347541</v>
      </c>
    </row>
    <row r="19240" spans="3:4" x14ac:dyDescent="0.2">
      <c r="C19240" s="88">
        <v>0.95709999999999995</v>
      </c>
      <c r="D19240" s="88">
        <v>18355.77498826195</v>
      </c>
    </row>
    <row r="19241" spans="3:4" x14ac:dyDescent="0.2">
      <c r="C19241" s="88">
        <v>0.95714999999999995</v>
      </c>
      <c r="D19241" s="88">
        <v>18355.793217438924</v>
      </c>
    </row>
    <row r="19242" spans="3:4" x14ac:dyDescent="0.2">
      <c r="C19242" s="88">
        <v>0.95720000000000005</v>
      </c>
      <c r="D19242" s="88">
        <v>18355.811023491413</v>
      </c>
    </row>
    <row r="19243" spans="3:4" x14ac:dyDescent="0.2">
      <c r="C19243" s="88">
        <v>0.95725000000000005</v>
      </c>
      <c r="D19243" s="88">
        <v>18355.854648751487</v>
      </c>
    </row>
    <row r="19244" spans="3:4" x14ac:dyDescent="0.2">
      <c r="C19244" s="88">
        <v>0.95730000000000004</v>
      </c>
      <c r="D19244" s="88">
        <v>18356.963745362085</v>
      </c>
    </row>
    <row r="19245" spans="3:4" x14ac:dyDescent="0.2">
      <c r="C19245" s="88">
        <v>0.95735000000000003</v>
      </c>
      <c r="D19245" s="88">
        <v>18357.055080693233</v>
      </c>
    </row>
    <row r="19246" spans="3:4" x14ac:dyDescent="0.2">
      <c r="C19246" s="88">
        <v>0.95740000000000003</v>
      </c>
      <c r="D19246" s="88">
        <v>18357.389791573092</v>
      </c>
    </row>
    <row r="19247" spans="3:4" x14ac:dyDescent="0.2">
      <c r="C19247" s="88">
        <v>0.95745000000000002</v>
      </c>
      <c r="D19247" s="88">
        <v>18358.251370788981</v>
      </c>
    </row>
    <row r="19248" spans="3:4" x14ac:dyDescent="0.2">
      <c r="C19248" s="88">
        <v>0.95750000000000002</v>
      </c>
      <c r="D19248" s="88">
        <v>18358.742311307797</v>
      </c>
    </row>
    <row r="19249" spans="3:4" x14ac:dyDescent="0.2">
      <c r="C19249" s="88">
        <v>0.95755000000000001</v>
      </c>
      <c r="D19249" s="88">
        <v>18359.277876983368</v>
      </c>
    </row>
    <row r="19250" spans="3:4" x14ac:dyDescent="0.2">
      <c r="C19250" s="88">
        <v>0.95760000000000001</v>
      </c>
      <c r="D19250" s="88">
        <v>18359.864804271157</v>
      </c>
    </row>
    <row r="19251" spans="3:4" x14ac:dyDescent="0.2">
      <c r="C19251" s="88">
        <v>0.95765</v>
      </c>
      <c r="D19251" s="88">
        <v>18360.18667494283</v>
      </c>
    </row>
    <row r="19252" spans="3:4" x14ac:dyDescent="0.2">
      <c r="C19252" s="88">
        <v>0.9577</v>
      </c>
      <c r="D19252" s="88">
        <v>18361.385871517919</v>
      </c>
    </row>
    <row r="19253" spans="3:4" x14ac:dyDescent="0.2">
      <c r="C19253" s="88">
        <v>0.95774999999999999</v>
      </c>
      <c r="D19253" s="88">
        <v>18361.672770210476</v>
      </c>
    </row>
    <row r="19254" spans="3:4" x14ac:dyDescent="0.2">
      <c r="C19254" s="88">
        <v>0.95779999999999998</v>
      </c>
      <c r="D19254" s="88">
        <v>18362.643320031173</v>
      </c>
    </row>
    <row r="19255" spans="3:4" x14ac:dyDescent="0.2">
      <c r="C19255" s="88">
        <v>0.95784999999999998</v>
      </c>
      <c r="D19255" s="88">
        <v>18363.58573044245</v>
      </c>
    </row>
    <row r="19256" spans="3:4" x14ac:dyDescent="0.2">
      <c r="C19256" s="88">
        <v>0.95789999999999997</v>
      </c>
      <c r="D19256" s="88">
        <v>18363.670516122143</v>
      </c>
    </row>
    <row r="19257" spans="3:4" x14ac:dyDescent="0.2">
      <c r="C19257" s="88">
        <v>0.95794999999999997</v>
      </c>
      <c r="D19257" s="88">
        <v>18364.12201099877</v>
      </c>
    </row>
    <row r="19258" spans="3:4" x14ac:dyDescent="0.2">
      <c r="C19258" s="88">
        <v>0.95799999999999996</v>
      </c>
      <c r="D19258" s="88">
        <v>18364.95853221156</v>
      </c>
    </row>
    <row r="19259" spans="3:4" x14ac:dyDescent="0.2">
      <c r="C19259" s="88">
        <v>0.95804999999999996</v>
      </c>
      <c r="D19259" s="88">
        <v>18365.188002556806</v>
      </c>
    </row>
    <row r="19260" spans="3:4" x14ac:dyDescent="0.2">
      <c r="C19260" s="88">
        <v>0.95809999999999995</v>
      </c>
      <c r="D19260" s="88">
        <v>18365.226469614234</v>
      </c>
    </row>
    <row r="19261" spans="3:4" x14ac:dyDescent="0.2">
      <c r="C19261" s="88">
        <v>0.95814999999999995</v>
      </c>
      <c r="D19261" s="88">
        <v>18365.265045892233</v>
      </c>
    </row>
    <row r="19262" spans="3:4" x14ac:dyDescent="0.2">
      <c r="C19262" s="88">
        <v>0.95820000000000005</v>
      </c>
      <c r="D19262" s="88">
        <v>18365.39556327026</v>
      </c>
    </row>
    <row r="19263" spans="3:4" x14ac:dyDescent="0.2">
      <c r="C19263" s="88">
        <v>0.95825000000000005</v>
      </c>
      <c r="D19263" s="88">
        <v>18365.962713148634</v>
      </c>
    </row>
    <row r="19264" spans="3:4" x14ac:dyDescent="0.2">
      <c r="C19264" s="88">
        <v>0.95830000000000004</v>
      </c>
      <c r="D19264" s="88">
        <v>18366.950360957035</v>
      </c>
    </row>
    <row r="19265" spans="3:4" x14ac:dyDescent="0.2">
      <c r="C19265" s="88">
        <v>0.95835000000000004</v>
      </c>
      <c r="D19265" s="88">
        <v>18367.404934718266</v>
      </c>
    </row>
    <row r="19266" spans="3:4" x14ac:dyDescent="0.2">
      <c r="C19266" s="88">
        <v>0.95840000000000003</v>
      </c>
      <c r="D19266" s="88">
        <v>18369.635582350416</v>
      </c>
    </row>
    <row r="19267" spans="3:4" x14ac:dyDescent="0.2">
      <c r="C19267" s="88">
        <v>0.95845000000000002</v>
      </c>
      <c r="D19267" s="88">
        <v>18370.380708798977</v>
      </c>
    </row>
    <row r="19268" spans="3:4" x14ac:dyDescent="0.2">
      <c r="C19268" s="88">
        <v>0.95850000000000002</v>
      </c>
      <c r="D19268" s="88">
        <v>18370.429659719492</v>
      </c>
    </row>
    <row r="19269" spans="3:4" x14ac:dyDescent="0.2">
      <c r="C19269" s="88">
        <v>0.95855000000000001</v>
      </c>
      <c r="D19269" s="88">
        <v>18370.832305637792</v>
      </c>
    </row>
    <row r="19270" spans="3:4" x14ac:dyDescent="0.2">
      <c r="C19270" s="88">
        <v>0.95860000000000001</v>
      </c>
      <c r="D19270" s="88">
        <v>18374.534076987613</v>
      </c>
    </row>
    <row r="19271" spans="3:4" x14ac:dyDescent="0.2">
      <c r="C19271" s="88">
        <v>0.95865</v>
      </c>
      <c r="D19271" s="88">
        <v>18374.897359215487</v>
      </c>
    </row>
    <row r="19272" spans="3:4" x14ac:dyDescent="0.2">
      <c r="C19272" s="88">
        <v>0.9587</v>
      </c>
      <c r="D19272" s="88">
        <v>18375.079648500581</v>
      </c>
    </row>
    <row r="19273" spans="3:4" x14ac:dyDescent="0.2">
      <c r="C19273" s="88">
        <v>0.95874999999999999</v>
      </c>
      <c r="D19273" s="88">
        <v>18376.075343420518</v>
      </c>
    </row>
    <row r="19274" spans="3:4" x14ac:dyDescent="0.2">
      <c r="C19274" s="88">
        <v>0.95879999999999999</v>
      </c>
      <c r="D19274" s="88">
        <v>18376.358424189693</v>
      </c>
    </row>
    <row r="19275" spans="3:4" x14ac:dyDescent="0.2">
      <c r="C19275" s="88">
        <v>0.95884999999999998</v>
      </c>
      <c r="D19275" s="88">
        <v>18376.397368201593</v>
      </c>
    </row>
    <row r="19276" spans="3:4" x14ac:dyDescent="0.2">
      <c r="C19276" s="88">
        <v>0.95889999999999997</v>
      </c>
      <c r="D19276" s="88">
        <v>18378.219171617886</v>
      </c>
    </row>
    <row r="19277" spans="3:4" x14ac:dyDescent="0.2">
      <c r="C19277" s="88">
        <v>0.95894999999999997</v>
      </c>
      <c r="D19277" s="88">
        <v>18378.692925658772</v>
      </c>
    </row>
    <row r="19278" spans="3:4" x14ac:dyDescent="0.2">
      <c r="C19278" s="88">
        <v>0.95899999999999996</v>
      </c>
      <c r="D19278" s="88">
        <v>18379.692397073748</v>
      </c>
    </row>
    <row r="19279" spans="3:4" x14ac:dyDescent="0.2">
      <c r="C19279" s="88">
        <v>0.95904999999999996</v>
      </c>
      <c r="D19279" s="88">
        <v>18380.057326518672</v>
      </c>
    </row>
    <row r="19280" spans="3:4" x14ac:dyDescent="0.2">
      <c r="C19280" s="88">
        <v>0.95909999999999995</v>
      </c>
      <c r="D19280" s="88">
        <v>18382.531173412823</v>
      </c>
    </row>
    <row r="19281" spans="3:4" x14ac:dyDescent="0.2">
      <c r="C19281" s="88">
        <v>0.95914999999999995</v>
      </c>
      <c r="D19281" s="88">
        <v>18382.655821241457</v>
      </c>
    </row>
    <row r="19282" spans="3:4" x14ac:dyDescent="0.2">
      <c r="C19282" s="88">
        <v>0.95920000000000005</v>
      </c>
      <c r="D19282" s="88">
        <v>18385.323473096403</v>
      </c>
    </row>
    <row r="19283" spans="3:4" x14ac:dyDescent="0.2">
      <c r="C19283" s="88">
        <v>0.95925000000000005</v>
      </c>
      <c r="D19283" s="88">
        <v>18386.221729586177</v>
      </c>
    </row>
    <row r="19284" spans="3:4" x14ac:dyDescent="0.2">
      <c r="C19284" s="88">
        <v>0.95930000000000004</v>
      </c>
      <c r="D19284" s="88">
        <v>18387.081091111068</v>
      </c>
    </row>
    <row r="19285" spans="3:4" x14ac:dyDescent="0.2">
      <c r="C19285" s="88">
        <v>0.95935000000000004</v>
      </c>
      <c r="D19285" s="88">
        <v>18388.089916790057</v>
      </c>
    </row>
    <row r="19286" spans="3:4" x14ac:dyDescent="0.2">
      <c r="C19286" s="88">
        <v>0.95940000000000003</v>
      </c>
      <c r="D19286" s="88">
        <v>18388.385893873368</v>
      </c>
    </row>
    <row r="19287" spans="3:4" x14ac:dyDescent="0.2">
      <c r="C19287" s="88">
        <v>0.95945000000000003</v>
      </c>
      <c r="D19287" s="88">
        <v>18388.753991688249</v>
      </c>
    </row>
    <row r="19288" spans="3:4" x14ac:dyDescent="0.2">
      <c r="C19288" s="88">
        <v>0.95950000000000002</v>
      </c>
      <c r="D19288" s="88">
        <v>18389.381836227261</v>
      </c>
    </row>
    <row r="19289" spans="3:4" x14ac:dyDescent="0.2">
      <c r="C19289" s="88">
        <v>0.95955000000000001</v>
      </c>
      <c r="D19289" s="88">
        <v>18389.795124897191</v>
      </c>
    </row>
    <row r="19290" spans="3:4" x14ac:dyDescent="0.2">
      <c r="C19290" s="88">
        <v>0.95960000000000001</v>
      </c>
      <c r="D19290" s="88">
        <v>18390.61412168909</v>
      </c>
    </row>
    <row r="19291" spans="3:4" x14ac:dyDescent="0.2">
      <c r="C19291" s="88">
        <v>0.95965</v>
      </c>
      <c r="D19291" s="88">
        <v>18392.612134132283</v>
      </c>
    </row>
    <row r="19292" spans="3:4" x14ac:dyDescent="0.2">
      <c r="C19292" s="88">
        <v>0.9597</v>
      </c>
      <c r="D19292" s="88">
        <v>18393.347706885856</v>
      </c>
    </row>
    <row r="19293" spans="3:4" x14ac:dyDescent="0.2">
      <c r="C19293" s="88">
        <v>0.95974999999999999</v>
      </c>
      <c r="D19293" s="88">
        <v>18395.415092488893</v>
      </c>
    </row>
    <row r="19294" spans="3:4" x14ac:dyDescent="0.2">
      <c r="C19294" s="88">
        <v>0.95979999999999999</v>
      </c>
      <c r="D19294" s="88">
        <v>18396.404780593533</v>
      </c>
    </row>
    <row r="19295" spans="3:4" x14ac:dyDescent="0.2">
      <c r="C19295" s="88">
        <v>0.95984999999999998</v>
      </c>
      <c r="D19295" s="88">
        <v>18396.819342585299</v>
      </c>
    </row>
    <row r="19296" spans="3:4" x14ac:dyDescent="0.2">
      <c r="C19296" s="88">
        <v>0.95989999999999998</v>
      </c>
      <c r="D19296" s="88">
        <v>18396.980807372413</v>
      </c>
    </row>
    <row r="19297" spans="3:4" x14ac:dyDescent="0.2">
      <c r="C19297" s="88">
        <v>0.95994999999999997</v>
      </c>
      <c r="D19297" s="88">
        <v>18397.111829230624</v>
      </c>
    </row>
    <row r="19298" spans="3:4" x14ac:dyDescent="0.2">
      <c r="C19298" s="88">
        <v>0.96</v>
      </c>
      <c r="D19298" s="88">
        <v>18397.602656175786</v>
      </c>
    </row>
    <row r="19299" spans="3:4" x14ac:dyDescent="0.2">
      <c r="C19299" s="88">
        <v>0.96004999999999996</v>
      </c>
      <c r="D19299" s="88">
        <v>18398.680576718645</v>
      </c>
    </row>
    <row r="19300" spans="3:4" x14ac:dyDescent="0.2">
      <c r="C19300" s="88">
        <v>0.96009999999999995</v>
      </c>
      <c r="D19300" s="88">
        <v>18398.843756915834</v>
      </c>
    </row>
    <row r="19301" spans="3:4" x14ac:dyDescent="0.2">
      <c r="C19301" s="88">
        <v>0.96014999999999995</v>
      </c>
      <c r="D19301" s="88">
        <v>18399.424002724281</v>
      </c>
    </row>
    <row r="19302" spans="3:4" x14ac:dyDescent="0.2">
      <c r="C19302" s="88">
        <v>0.96020000000000005</v>
      </c>
      <c r="D19302" s="88">
        <v>18399.55676790289</v>
      </c>
    </row>
    <row r="19303" spans="3:4" x14ac:dyDescent="0.2">
      <c r="C19303" s="88">
        <v>0.96025000000000005</v>
      </c>
      <c r="D19303" s="88">
        <v>18401.228279136758</v>
      </c>
    </row>
    <row r="19304" spans="3:4" x14ac:dyDescent="0.2">
      <c r="C19304" s="88">
        <v>0.96030000000000004</v>
      </c>
      <c r="D19304" s="88">
        <v>18401.795843347216</v>
      </c>
    </row>
    <row r="19305" spans="3:4" x14ac:dyDescent="0.2">
      <c r="C19305" s="88">
        <v>0.96035000000000004</v>
      </c>
      <c r="D19305" s="88">
        <v>18402.272386833625</v>
      </c>
    </row>
    <row r="19306" spans="3:4" x14ac:dyDescent="0.2">
      <c r="C19306" s="88">
        <v>0.96040000000000003</v>
      </c>
      <c r="D19306" s="88">
        <v>18402.381445625433</v>
      </c>
    </row>
    <row r="19307" spans="3:4" x14ac:dyDescent="0.2">
      <c r="C19307" s="88">
        <v>0.96045000000000003</v>
      </c>
      <c r="D19307" s="88">
        <v>18403.055525844742</v>
      </c>
    </row>
    <row r="19308" spans="3:4" x14ac:dyDescent="0.2">
      <c r="C19308" s="88">
        <v>0.96050000000000002</v>
      </c>
      <c r="D19308" s="88">
        <v>18403.345744377966</v>
      </c>
    </row>
    <row r="19309" spans="3:4" x14ac:dyDescent="0.2">
      <c r="C19309" s="88">
        <v>0.96055000000000001</v>
      </c>
      <c r="D19309" s="88">
        <v>18404.34577312108</v>
      </c>
    </row>
    <row r="19310" spans="3:4" x14ac:dyDescent="0.2">
      <c r="C19310" s="88">
        <v>0.96060000000000001</v>
      </c>
      <c r="D19310" s="88">
        <v>18404.922117042042</v>
      </c>
    </row>
    <row r="19311" spans="3:4" x14ac:dyDescent="0.2">
      <c r="C19311" s="88">
        <v>0.96065</v>
      </c>
      <c r="D19311" s="88">
        <v>18406.403887172739</v>
      </c>
    </row>
    <row r="19312" spans="3:4" x14ac:dyDescent="0.2">
      <c r="C19312" s="88">
        <v>0.9607</v>
      </c>
      <c r="D19312" s="88">
        <v>18407.36135105932</v>
      </c>
    </row>
    <row r="19313" spans="3:4" x14ac:dyDescent="0.2">
      <c r="C19313" s="88">
        <v>0.96074999999999999</v>
      </c>
      <c r="D19313" s="88">
        <v>18407.843390275477</v>
      </c>
    </row>
    <row r="19314" spans="3:4" x14ac:dyDescent="0.2">
      <c r="C19314" s="88">
        <v>0.96079999999999999</v>
      </c>
      <c r="D19314" s="88">
        <v>18408.154751349994</v>
      </c>
    </row>
    <row r="19315" spans="3:4" x14ac:dyDescent="0.2">
      <c r="C19315" s="88">
        <v>0.96084999999999998</v>
      </c>
      <c r="D19315" s="88">
        <v>18408.212811896319</v>
      </c>
    </row>
    <row r="19316" spans="3:4" x14ac:dyDescent="0.2">
      <c r="C19316" s="88">
        <v>0.96089999999999998</v>
      </c>
      <c r="D19316" s="88">
        <v>18408.3763183765</v>
      </c>
    </row>
    <row r="19317" spans="3:4" x14ac:dyDescent="0.2">
      <c r="C19317" s="88">
        <v>0.96094999999999997</v>
      </c>
      <c r="D19317" s="88">
        <v>18408.64656908367</v>
      </c>
    </row>
    <row r="19318" spans="3:4" x14ac:dyDescent="0.2">
      <c r="C19318" s="88">
        <v>0.96099999999999997</v>
      </c>
      <c r="D19318" s="88">
        <v>18409.497471075483</v>
      </c>
    </row>
    <row r="19319" spans="3:4" x14ac:dyDescent="0.2">
      <c r="C19319" s="88">
        <v>0.96104999999999996</v>
      </c>
      <c r="D19319" s="88">
        <v>18409.92779062441</v>
      </c>
    </row>
    <row r="19320" spans="3:4" x14ac:dyDescent="0.2">
      <c r="C19320" s="88">
        <v>0.96109999999999995</v>
      </c>
      <c r="D19320" s="88">
        <v>18410.860173517591</v>
      </c>
    </row>
    <row r="19321" spans="3:4" x14ac:dyDescent="0.2">
      <c r="C19321" s="88">
        <v>0.96114999999999995</v>
      </c>
      <c r="D19321" s="88">
        <v>18410.951924402521</v>
      </c>
    </row>
    <row r="19322" spans="3:4" x14ac:dyDescent="0.2">
      <c r="C19322" s="88">
        <v>0.96120000000000005</v>
      </c>
      <c r="D19322" s="88">
        <v>18412.551308628175</v>
      </c>
    </row>
    <row r="19323" spans="3:4" x14ac:dyDescent="0.2">
      <c r="C19323" s="88">
        <v>0.96125000000000005</v>
      </c>
      <c r="D19323" s="88">
        <v>18412.720174112579</v>
      </c>
    </row>
    <row r="19324" spans="3:4" x14ac:dyDescent="0.2">
      <c r="C19324" s="88">
        <v>0.96130000000000004</v>
      </c>
      <c r="D19324" s="88">
        <v>18414.449438479976</v>
      </c>
    </row>
    <row r="19325" spans="3:4" x14ac:dyDescent="0.2">
      <c r="C19325" s="88">
        <v>0.96135000000000004</v>
      </c>
      <c r="D19325" s="88">
        <v>18414.923802797326</v>
      </c>
    </row>
    <row r="19326" spans="3:4" x14ac:dyDescent="0.2">
      <c r="C19326" s="88">
        <v>0.96140000000000003</v>
      </c>
      <c r="D19326" s="88">
        <v>18415.41698652276</v>
      </c>
    </row>
    <row r="19327" spans="3:4" x14ac:dyDescent="0.2">
      <c r="C19327" s="88">
        <v>0.96145000000000003</v>
      </c>
      <c r="D19327" s="88">
        <v>18415.553075949749</v>
      </c>
    </row>
    <row r="19328" spans="3:4" x14ac:dyDescent="0.2">
      <c r="C19328" s="88">
        <v>0.96150000000000002</v>
      </c>
      <c r="D19328" s="88">
        <v>18415.604722066928</v>
      </c>
    </row>
    <row r="19329" spans="3:4" x14ac:dyDescent="0.2">
      <c r="C19329" s="88">
        <v>0.96155000000000002</v>
      </c>
      <c r="D19329" s="88">
        <v>18415.958177894165</v>
      </c>
    </row>
    <row r="19330" spans="3:4" x14ac:dyDescent="0.2">
      <c r="C19330" s="88">
        <v>0.96160000000000001</v>
      </c>
      <c r="D19330" s="88">
        <v>18416.097582854567</v>
      </c>
    </row>
    <row r="19331" spans="3:4" x14ac:dyDescent="0.2">
      <c r="C19331" s="88">
        <v>0.96165</v>
      </c>
      <c r="D19331" s="88">
        <v>18416.219433257436</v>
      </c>
    </row>
    <row r="19332" spans="3:4" x14ac:dyDescent="0.2">
      <c r="C19332" s="88">
        <v>0.9617</v>
      </c>
      <c r="D19332" s="88">
        <v>18417.635752310023</v>
      </c>
    </row>
    <row r="19333" spans="3:4" x14ac:dyDescent="0.2">
      <c r="C19333" s="88">
        <v>0.96174999999999999</v>
      </c>
      <c r="D19333" s="88">
        <v>18418.001919581955</v>
      </c>
    </row>
    <row r="19334" spans="3:4" x14ac:dyDescent="0.2">
      <c r="C19334" s="88">
        <v>0.96179999999999999</v>
      </c>
      <c r="D19334" s="88">
        <v>18418.566560424082</v>
      </c>
    </row>
    <row r="19335" spans="3:4" x14ac:dyDescent="0.2">
      <c r="C19335" s="88">
        <v>0.96184999999999998</v>
      </c>
      <c r="D19335" s="88">
        <v>18419.503094622141</v>
      </c>
    </row>
    <row r="19336" spans="3:4" x14ac:dyDescent="0.2">
      <c r="C19336" s="88">
        <v>0.96189999999999998</v>
      </c>
      <c r="D19336" s="88">
        <v>18419.549256033824</v>
      </c>
    </row>
    <row r="19337" spans="3:4" x14ac:dyDescent="0.2">
      <c r="C19337" s="88">
        <v>0.96194999999999997</v>
      </c>
      <c r="D19337" s="88">
        <v>18419.874786820863</v>
      </c>
    </row>
    <row r="19338" spans="3:4" x14ac:dyDescent="0.2">
      <c r="C19338" s="88">
        <v>0.96199999999999997</v>
      </c>
      <c r="D19338" s="88">
        <v>18420.090889667044</v>
      </c>
    </row>
    <row r="19339" spans="3:4" x14ac:dyDescent="0.2">
      <c r="C19339" s="88">
        <v>0.96204999999999996</v>
      </c>
      <c r="D19339" s="88">
        <v>18420.160341826944</v>
      </c>
    </row>
    <row r="19340" spans="3:4" x14ac:dyDescent="0.2">
      <c r="C19340" s="88">
        <v>0.96209999999999996</v>
      </c>
      <c r="D19340" s="88">
        <v>18421.214936517739</v>
      </c>
    </row>
    <row r="19341" spans="3:4" x14ac:dyDescent="0.2">
      <c r="C19341" s="88">
        <v>0.96214999999999995</v>
      </c>
      <c r="D19341" s="88">
        <v>18421.279839550276</v>
      </c>
    </row>
    <row r="19342" spans="3:4" x14ac:dyDescent="0.2">
      <c r="C19342" s="88">
        <v>0.96220000000000006</v>
      </c>
      <c r="D19342" s="88">
        <v>18422.270705657505</v>
      </c>
    </row>
    <row r="19343" spans="3:4" x14ac:dyDescent="0.2">
      <c r="C19343" s="88">
        <v>0.96225000000000005</v>
      </c>
      <c r="D19343" s="88">
        <v>18422.366563626558</v>
      </c>
    </row>
    <row r="19344" spans="3:4" x14ac:dyDescent="0.2">
      <c r="C19344" s="88">
        <v>0.96230000000000004</v>
      </c>
      <c r="D19344" s="88">
        <v>18422.827230982512</v>
      </c>
    </row>
    <row r="19345" spans="3:4" x14ac:dyDescent="0.2">
      <c r="C19345" s="88">
        <v>0.96235000000000004</v>
      </c>
      <c r="D19345" s="88">
        <v>18423.535893100434</v>
      </c>
    </row>
    <row r="19346" spans="3:4" x14ac:dyDescent="0.2">
      <c r="C19346" s="88">
        <v>0.96240000000000003</v>
      </c>
      <c r="D19346" s="88">
        <v>18423.944511320595</v>
      </c>
    </row>
    <row r="19347" spans="3:4" x14ac:dyDescent="0.2">
      <c r="C19347" s="88">
        <v>0.96245000000000003</v>
      </c>
      <c r="D19347" s="88">
        <v>18426.869869631046</v>
      </c>
    </row>
    <row r="19348" spans="3:4" x14ac:dyDescent="0.2">
      <c r="C19348" s="88">
        <v>0.96250000000000002</v>
      </c>
      <c r="D19348" s="88">
        <v>18427.581183442373</v>
      </c>
    </row>
    <row r="19349" spans="3:4" x14ac:dyDescent="0.2">
      <c r="C19349" s="88">
        <v>0.96255000000000002</v>
      </c>
      <c r="D19349" s="88">
        <v>18429.0798061432</v>
      </c>
    </row>
    <row r="19350" spans="3:4" x14ac:dyDescent="0.2">
      <c r="C19350" s="88">
        <v>0.96260000000000001</v>
      </c>
      <c r="D19350" s="88">
        <v>18430.71878563286</v>
      </c>
    </row>
    <row r="19351" spans="3:4" x14ac:dyDescent="0.2">
      <c r="C19351" s="88">
        <v>0.96265000000000001</v>
      </c>
      <c r="D19351" s="88">
        <v>18431.112051834625</v>
      </c>
    </row>
    <row r="19352" spans="3:4" x14ac:dyDescent="0.2">
      <c r="C19352" s="88">
        <v>0.9627</v>
      </c>
      <c r="D19352" s="88">
        <v>18431.212323704145</v>
      </c>
    </row>
    <row r="19353" spans="3:4" x14ac:dyDescent="0.2">
      <c r="C19353" s="88">
        <v>0.96274999999999999</v>
      </c>
      <c r="D19353" s="88">
        <v>18434.337232524173</v>
      </c>
    </row>
    <row r="19354" spans="3:4" x14ac:dyDescent="0.2">
      <c r="C19354" s="88">
        <v>0.96279999999999999</v>
      </c>
      <c r="D19354" s="88">
        <v>18434.957284141179</v>
      </c>
    </row>
    <row r="19355" spans="3:4" x14ac:dyDescent="0.2">
      <c r="C19355" s="88">
        <v>0.96284999999999998</v>
      </c>
      <c r="D19355" s="88">
        <v>18435.034191118684</v>
      </c>
    </row>
    <row r="19356" spans="3:4" x14ac:dyDescent="0.2">
      <c r="C19356" s="88">
        <v>0.96289999999999998</v>
      </c>
      <c r="D19356" s="88">
        <v>18436.173488694112</v>
      </c>
    </row>
    <row r="19357" spans="3:4" x14ac:dyDescent="0.2">
      <c r="C19357" s="88">
        <v>0.96294999999999997</v>
      </c>
      <c r="D19357" s="88">
        <v>18436.768452195705</v>
      </c>
    </row>
    <row r="19358" spans="3:4" x14ac:dyDescent="0.2">
      <c r="C19358" s="88">
        <v>0.96299999999999997</v>
      </c>
      <c r="D19358" s="88">
        <v>18438.133794421865</v>
      </c>
    </row>
    <row r="19359" spans="3:4" x14ac:dyDescent="0.2">
      <c r="C19359" s="88">
        <v>0.96304999999999996</v>
      </c>
      <c r="D19359" s="88">
        <v>18438.804588023682</v>
      </c>
    </row>
    <row r="19360" spans="3:4" x14ac:dyDescent="0.2">
      <c r="C19360" s="88">
        <v>0.96309999999999996</v>
      </c>
      <c r="D19360" s="88">
        <v>18439.678811378795</v>
      </c>
    </row>
    <row r="19361" spans="3:4" x14ac:dyDescent="0.2">
      <c r="C19361" s="88">
        <v>0.96314999999999995</v>
      </c>
      <c r="D19361" s="88">
        <v>18440.064888871559</v>
      </c>
    </row>
    <row r="19362" spans="3:4" x14ac:dyDescent="0.2">
      <c r="C19362" s="88">
        <v>0.96319999999999995</v>
      </c>
      <c r="D19362" s="88">
        <v>18440.425541871504</v>
      </c>
    </row>
    <row r="19363" spans="3:4" x14ac:dyDescent="0.2">
      <c r="C19363" s="88">
        <v>0.96325000000000005</v>
      </c>
      <c r="D19363" s="88">
        <v>18440.539705177147</v>
      </c>
    </row>
    <row r="19364" spans="3:4" x14ac:dyDescent="0.2">
      <c r="C19364" s="88">
        <v>0.96330000000000005</v>
      </c>
      <c r="D19364" s="88">
        <v>18441.35658725266</v>
      </c>
    </row>
    <row r="19365" spans="3:4" x14ac:dyDescent="0.2">
      <c r="C19365" s="88">
        <v>0.96335000000000004</v>
      </c>
      <c r="D19365" s="88">
        <v>18442.914516043922</v>
      </c>
    </row>
    <row r="19366" spans="3:4" x14ac:dyDescent="0.2">
      <c r="C19366" s="88">
        <v>0.96340000000000003</v>
      </c>
      <c r="D19366" s="88">
        <v>18443.483640477978</v>
      </c>
    </row>
    <row r="19367" spans="3:4" x14ac:dyDescent="0.2">
      <c r="C19367" s="88">
        <v>0.96345000000000003</v>
      </c>
      <c r="D19367" s="88">
        <v>18443.756138569839</v>
      </c>
    </row>
    <row r="19368" spans="3:4" x14ac:dyDescent="0.2">
      <c r="C19368" s="88">
        <v>0.96350000000000002</v>
      </c>
      <c r="D19368" s="88">
        <v>18445.210882601117</v>
      </c>
    </row>
    <row r="19369" spans="3:4" x14ac:dyDescent="0.2">
      <c r="C19369" s="88">
        <v>0.96355000000000002</v>
      </c>
      <c r="D19369" s="88">
        <v>18445.627297290128</v>
      </c>
    </row>
    <row r="19370" spans="3:4" x14ac:dyDescent="0.2">
      <c r="C19370" s="88">
        <v>0.96360000000000001</v>
      </c>
      <c r="D19370" s="88">
        <v>18445.985978862151</v>
      </c>
    </row>
    <row r="19371" spans="3:4" x14ac:dyDescent="0.2">
      <c r="C19371" s="88">
        <v>0.96365000000000001</v>
      </c>
      <c r="D19371" s="88">
        <v>18446.278622433943</v>
      </c>
    </row>
    <row r="19372" spans="3:4" x14ac:dyDescent="0.2">
      <c r="C19372" s="88">
        <v>0.9637</v>
      </c>
      <c r="D19372" s="88">
        <v>18446.568227402302</v>
      </c>
    </row>
    <row r="19373" spans="3:4" x14ac:dyDescent="0.2">
      <c r="C19373" s="88">
        <v>0.96375</v>
      </c>
      <c r="D19373" s="88">
        <v>18447.704039697317</v>
      </c>
    </row>
    <row r="19374" spans="3:4" x14ac:dyDescent="0.2">
      <c r="C19374" s="88">
        <v>0.96379999999999999</v>
      </c>
      <c r="D19374" s="88">
        <v>18447.70547532817</v>
      </c>
    </row>
    <row r="19375" spans="3:4" x14ac:dyDescent="0.2">
      <c r="C19375" s="88">
        <v>0.96384999999999998</v>
      </c>
      <c r="D19375" s="88">
        <v>18450.490430026373</v>
      </c>
    </row>
    <row r="19376" spans="3:4" x14ac:dyDescent="0.2">
      <c r="C19376" s="88">
        <v>0.96389999999999998</v>
      </c>
      <c r="D19376" s="88">
        <v>18451.135450903792</v>
      </c>
    </row>
    <row r="19377" spans="3:4" x14ac:dyDescent="0.2">
      <c r="C19377" s="88">
        <v>0.96394999999999997</v>
      </c>
      <c r="D19377" s="88">
        <v>18451.278535581379</v>
      </c>
    </row>
    <row r="19378" spans="3:4" x14ac:dyDescent="0.2">
      <c r="C19378" s="88">
        <v>0.96399999999999997</v>
      </c>
      <c r="D19378" s="88">
        <v>18451.393385595147</v>
      </c>
    </row>
    <row r="19379" spans="3:4" x14ac:dyDescent="0.2">
      <c r="C19379" s="88">
        <v>0.96404999999999996</v>
      </c>
      <c r="D19379" s="88">
        <v>18452.276402390526</v>
      </c>
    </row>
    <row r="19380" spans="3:4" x14ac:dyDescent="0.2">
      <c r="C19380" s="88">
        <v>0.96409999999999996</v>
      </c>
      <c r="D19380" s="88">
        <v>18452.379189881103</v>
      </c>
    </row>
    <row r="19381" spans="3:4" x14ac:dyDescent="0.2">
      <c r="C19381" s="88">
        <v>0.96414999999999995</v>
      </c>
      <c r="D19381" s="88">
        <v>18452.475648549094</v>
      </c>
    </row>
    <row r="19382" spans="3:4" x14ac:dyDescent="0.2">
      <c r="C19382" s="88">
        <v>0.96419999999999995</v>
      </c>
      <c r="D19382" s="88">
        <v>18453.414434777354</v>
      </c>
    </row>
    <row r="19383" spans="3:4" x14ac:dyDescent="0.2">
      <c r="C19383" s="88">
        <v>0.96425000000000005</v>
      </c>
      <c r="D19383" s="88">
        <v>18453.592834307361</v>
      </c>
    </row>
    <row r="19384" spans="3:4" x14ac:dyDescent="0.2">
      <c r="C19384" s="88">
        <v>0.96430000000000005</v>
      </c>
      <c r="D19384" s="88">
        <v>18453.666586440519</v>
      </c>
    </row>
    <row r="19385" spans="3:4" x14ac:dyDescent="0.2">
      <c r="C19385" s="88">
        <v>0.96435000000000004</v>
      </c>
      <c r="D19385" s="88">
        <v>18453.842675460492</v>
      </c>
    </row>
    <row r="19386" spans="3:4" x14ac:dyDescent="0.2">
      <c r="C19386" s="88">
        <v>0.96440000000000003</v>
      </c>
      <c r="D19386" s="88">
        <v>18457.30706335694</v>
      </c>
    </row>
    <row r="19387" spans="3:4" x14ac:dyDescent="0.2">
      <c r="C19387" s="88">
        <v>0.96445000000000003</v>
      </c>
      <c r="D19387" s="88">
        <v>18458.068471819621</v>
      </c>
    </row>
    <row r="19388" spans="3:4" x14ac:dyDescent="0.2">
      <c r="C19388" s="88">
        <v>0.96450000000000002</v>
      </c>
      <c r="D19388" s="88">
        <v>18458.431567738677</v>
      </c>
    </row>
    <row r="19389" spans="3:4" x14ac:dyDescent="0.2">
      <c r="C19389" s="88">
        <v>0.96455000000000002</v>
      </c>
      <c r="D19389" s="88">
        <v>18458.838448260474</v>
      </c>
    </row>
    <row r="19390" spans="3:4" x14ac:dyDescent="0.2">
      <c r="C19390" s="88">
        <v>0.96460000000000001</v>
      </c>
      <c r="D19390" s="88">
        <v>18460.433693636827</v>
      </c>
    </row>
    <row r="19391" spans="3:4" x14ac:dyDescent="0.2">
      <c r="C19391" s="88">
        <v>0.96465000000000001</v>
      </c>
      <c r="D19391" s="88">
        <v>18460.847762051024</v>
      </c>
    </row>
    <row r="19392" spans="3:4" x14ac:dyDescent="0.2">
      <c r="C19392" s="88">
        <v>0.9647</v>
      </c>
      <c r="D19392" s="88">
        <v>18461.353477990891</v>
      </c>
    </row>
    <row r="19393" spans="3:4" x14ac:dyDescent="0.2">
      <c r="C19393" s="88">
        <v>0.96475</v>
      </c>
      <c r="D19393" s="88">
        <v>18461.953492557695</v>
      </c>
    </row>
    <row r="19394" spans="3:4" x14ac:dyDescent="0.2">
      <c r="C19394" s="88">
        <v>0.96479999999999999</v>
      </c>
      <c r="D19394" s="88">
        <v>18462.28217173228</v>
      </c>
    </row>
    <row r="19395" spans="3:4" x14ac:dyDescent="0.2">
      <c r="C19395" s="88">
        <v>0.96484999999999999</v>
      </c>
      <c r="D19395" s="88">
        <v>18462.508242897573</v>
      </c>
    </row>
    <row r="19396" spans="3:4" x14ac:dyDescent="0.2">
      <c r="C19396" s="88">
        <v>0.96489999999999998</v>
      </c>
      <c r="D19396" s="88">
        <v>18462.685791806354</v>
      </c>
    </row>
    <row r="19397" spans="3:4" x14ac:dyDescent="0.2">
      <c r="C19397" s="88">
        <v>0.96494999999999997</v>
      </c>
      <c r="D19397" s="88">
        <v>18462.898014802078</v>
      </c>
    </row>
    <row r="19398" spans="3:4" x14ac:dyDescent="0.2">
      <c r="C19398" s="88">
        <v>0.96499999999999997</v>
      </c>
      <c r="D19398" s="88">
        <v>18463.45730604171</v>
      </c>
    </row>
    <row r="19399" spans="3:4" x14ac:dyDescent="0.2">
      <c r="C19399" s="88">
        <v>0.96504999999999996</v>
      </c>
      <c r="D19399" s="88">
        <v>18465.445993718269</v>
      </c>
    </row>
    <row r="19400" spans="3:4" x14ac:dyDescent="0.2">
      <c r="C19400" s="88">
        <v>0.96509999999999996</v>
      </c>
      <c r="D19400" s="88">
        <v>18466.965363783893</v>
      </c>
    </row>
    <row r="19401" spans="3:4" x14ac:dyDescent="0.2">
      <c r="C19401" s="88">
        <v>0.96514999999999995</v>
      </c>
      <c r="D19401" s="88">
        <v>18466.967864864298</v>
      </c>
    </row>
    <row r="19402" spans="3:4" x14ac:dyDescent="0.2">
      <c r="C19402" s="88">
        <v>0.96519999999999995</v>
      </c>
      <c r="D19402" s="88">
        <v>18467.29043992759</v>
      </c>
    </row>
    <row r="19403" spans="3:4" x14ac:dyDescent="0.2">
      <c r="C19403" s="88">
        <v>0.96525000000000005</v>
      </c>
      <c r="D19403" s="88">
        <v>18467.974104881469</v>
      </c>
    </row>
    <row r="19404" spans="3:4" x14ac:dyDescent="0.2">
      <c r="C19404" s="88">
        <v>0.96530000000000005</v>
      </c>
      <c r="D19404" s="88">
        <v>18468.101159459387</v>
      </c>
    </row>
    <row r="19405" spans="3:4" x14ac:dyDescent="0.2">
      <c r="C19405" s="88">
        <v>0.96535000000000004</v>
      </c>
      <c r="D19405" s="88">
        <v>18468.162283804559</v>
      </c>
    </row>
    <row r="19406" spans="3:4" x14ac:dyDescent="0.2">
      <c r="C19406" s="88">
        <v>0.96540000000000004</v>
      </c>
      <c r="D19406" s="88">
        <v>18471.127778718743</v>
      </c>
    </row>
    <row r="19407" spans="3:4" x14ac:dyDescent="0.2">
      <c r="C19407" s="88">
        <v>0.96545000000000003</v>
      </c>
      <c r="D19407" s="88">
        <v>18471.375703028898</v>
      </c>
    </row>
    <row r="19408" spans="3:4" x14ac:dyDescent="0.2">
      <c r="C19408" s="88">
        <v>0.96550000000000002</v>
      </c>
      <c r="D19408" s="88">
        <v>18471.939819587315</v>
      </c>
    </row>
    <row r="19409" spans="3:4" x14ac:dyDescent="0.2">
      <c r="C19409" s="88">
        <v>0.96555000000000002</v>
      </c>
      <c r="D19409" s="88">
        <v>18473.171559636245</v>
      </c>
    </row>
    <row r="19410" spans="3:4" x14ac:dyDescent="0.2">
      <c r="C19410" s="88">
        <v>0.96560000000000001</v>
      </c>
      <c r="D19410" s="88">
        <v>18473.29813084186</v>
      </c>
    </row>
    <row r="19411" spans="3:4" x14ac:dyDescent="0.2">
      <c r="C19411" s="88">
        <v>0.96565000000000001</v>
      </c>
      <c r="D19411" s="88">
        <v>18474.26598304254</v>
      </c>
    </row>
    <row r="19412" spans="3:4" x14ac:dyDescent="0.2">
      <c r="C19412" s="88">
        <v>0.9657</v>
      </c>
      <c r="D19412" s="88">
        <v>18474.930136560208</v>
      </c>
    </row>
    <row r="19413" spans="3:4" x14ac:dyDescent="0.2">
      <c r="C19413" s="88">
        <v>0.96575</v>
      </c>
      <c r="D19413" s="88">
        <v>18475.236679987265</v>
      </c>
    </row>
    <row r="19414" spans="3:4" x14ac:dyDescent="0.2">
      <c r="C19414" s="88">
        <v>0.96579999999999999</v>
      </c>
      <c r="D19414" s="88">
        <v>18475.569028403068</v>
      </c>
    </row>
    <row r="19415" spans="3:4" x14ac:dyDescent="0.2">
      <c r="C19415" s="88">
        <v>0.96584999999999999</v>
      </c>
      <c r="D19415" s="88">
        <v>18475.583019261463</v>
      </c>
    </row>
    <row r="19416" spans="3:4" x14ac:dyDescent="0.2">
      <c r="C19416" s="88">
        <v>0.96589999999999998</v>
      </c>
      <c r="D19416" s="88">
        <v>18475.811984692682</v>
      </c>
    </row>
    <row r="19417" spans="3:4" x14ac:dyDescent="0.2">
      <c r="C19417" s="88">
        <v>0.96594999999999998</v>
      </c>
      <c r="D19417" s="88">
        <v>18477.545051742134</v>
      </c>
    </row>
    <row r="19418" spans="3:4" x14ac:dyDescent="0.2">
      <c r="C19418" s="88">
        <v>0.96599999999999997</v>
      </c>
      <c r="D19418" s="88">
        <v>18479.236329043692</v>
      </c>
    </row>
    <row r="19419" spans="3:4" x14ac:dyDescent="0.2">
      <c r="C19419" s="88">
        <v>0.96604999999999996</v>
      </c>
      <c r="D19419" s="88">
        <v>18479.652203289868</v>
      </c>
    </row>
    <row r="19420" spans="3:4" x14ac:dyDescent="0.2">
      <c r="C19420" s="88">
        <v>0.96609999999999996</v>
      </c>
      <c r="D19420" s="88">
        <v>18480.279688666378</v>
      </c>
    </row>
    <row r="19421" spans="3:4" x14ac:dyDescent="0.2">
      <c r="C19421" s="88">
        <v>0.96614999999999995</v>
      </c>
      <c r="D19421" s="88">
        <v>18480.295061533805</v>
      </c>
    </row>
    <row r="19422" spans="3:4" x14ac:dyDescent="0.2">
      <c r="C19422" s="88">
        <v>0.96619999999999995</v>
      </c>
      <c r="D19422" s="88">
        <v>18480.679866581235</v>
      </c>
    </row>
    <row r="19423" spans="3:4" x14ac:dyDescent="0.2">
      <c r="C19423" s="88">
        <v>0.96625000000000005</v>
      </c>
      <c r="D19423" s="88">
        <v>18480.689973079625</v>
      </c>
    </row>
    <row r="19424" spans="3:4" x14ac:dyDescent="0.2">
      <c r="C19424" s="88">
        <v>0.96630000000000005</v>
      </c>
      <c r="D19424" s="88">
        <v>18480.730331429564</v>
      </c>
    </row>
    <row r="19425" spans="3:4" x14ac:dyDescent="0.2">
      <c r="C19425" s="88">
        <v>0.96635000000000004</v>
      </c>
      <c r="D19425" s="88">
        <v>18480.848957353101</v>
      </c>
    </row>
    <row r="19426" spans="3:4" x14ac:dyDescent="0.2">
      <c r="C19426" s="88">
        <v>0.96640000000000004</v>
      </c>
      <c r="D19426" s="88">
        <v>18480.868241889897</v>
      </c>
    </row>
    <row r="19427" spans="3:4" x14ac:dyDescent="0.2">
      <c r="C19427" s="88">
        <v>0.96645000000000003</v>
      </c>
      <c r="D19427" s="88">
        <v>18482.167489738014</v>
      </c>
    </row>
    <row r="19428" spans="3:4" x14ac:dyDescent="0.2">
      <c r="C19428" s="88">
        <v>0.96650000000000003</v>
      </c>
      <c r="D19428" s="88">
        <v>18483.655519168718</v>
      </c>
    </row>
    <row r="19429" spans="3:4" x14ac:dyDescent="0.2">
      <c r="C19429" s="88">
        <v>0.96655000000000002</v>
      </c>
      <c r="D19429" s="88">
        <v>18484.848322777212</v>
      </c>
    </row>
    <row r="19430" spans="3:4" x14ac:dyDescent="0.2">
      <c r="C19430" s="88">
        <v>0.96660000000000001</v>
      </c>
      <c r="D19430" s="88">
        <v>18485.39245119545</v>
      </c>
    </row>
    <row r="19431" spans="3:4" x14ac:dyDescent="0.2">
      <c r="C19431" s="88">
        <v>0.96665000000000001</v>
      </c>
      <c r="D19431" s="88">
        <v>18487.716910282812</v>
      </c>
    </row>
    <row r="19432" spans="3:4" x14ac:dyDescent="0.2">
      <c r="C19432" s="88">
        <v>0.9667</v>
      </c>
      <c r="D19432" s="88">
        <v>18489.331991402763</v>
      </c>
    </row>
    <row r="19433" spans="3:4" x14ac:dyDescent="0.2">
      <c r="C19433" s="88">
        <v>0.96675</v>
      </c>
      <c r="D19433" s="88">
        <v>18489.664368001893</v>
      </c>
    </row>
    <row r="19434" spans="3:4" x14ac:dyDescent="0.2">
      <c r="C19434" s="88">
        <v>0.96679999999999999</v>
      </c>
      <c r="D19434" s="88">
        <v>18493.485633299169</v>
      </c>
    </row>
    <row r="19435" spans="3:4" x14ac:dyDescent="0.2">
      <c r="C19435" s="88">
        <v>0.96684999999999999</v>
      </c>
      <c r="D19435" s="88">
        <v>18494.078270948343</v>
      </c>
    </row>
    <row r="19436" spans="3:4" x14ac:dyDescent="0.2">
      <c r="C19436" s="88">
        <v>0.96689999999999998</v>
      </c>
      <c r="D19436" s="88">
        <v>18494.343156999494</v>
      </c>
    </row>
    <row r="19437" spans="3:4" x14ac:dyDescent="0.2">
      <c r="C19437" s="88">
        <v>0.96694999999999998</v>
      </c>
      <c r="D19437" s="88">
        <v>18494.34591289021</v>
      </c>
    </row>
    <row r="19438" spans="3:4" x14ac:dyDescent="0.2">
      <c r="C19438" s="88">
        <v>0.96699999999999997</v>
      </c>
      <c r="D19438" s="88">
        <v>18494.695373729257</v>
      </c>
    </row>
    <row r="19439" spans="3:4" x14ac:dyDescent="0.2">
      <c r="C19439" s="88">
        <v>0.96704999999999997</v>
      </c>
      <c r="D19439" s="88">
        <v>18494.888741649283</v>
      </c>
    </row>
    <row r="19440" spans="3:4" x14ac:dyDescent="0.2">
      <c r="C19440" s="88">
        <v>0.96709999999999996</v>
      </c>
      <c r="D19440" s="88">
        <v>18495.054283699486</v>
      </c>
    </row>
    <row r="19441" spans="3:4" x14ac:dyDescent="0.2">
      <c r="C19441" s="88">
        <v>0.96714999999999995</v>
      </c>
      <c r="D19441" s="88">
        <v>18495.40844197051</v>
      </c>
    </row>
    <row r="19442" spans="3:4" x14ac:dyDescent="0.2">
      <c r="C19442" s="88">
        <v>0.96719999999999995</v>
      </c>
      <c r="D19442" s="88">
        <v>18495.493493628939</v>
      </c>
    </row>
    <row r="19443" spans="3:4" x14ac:dyDescent="0.2">
      <c r="C19443" s="88">
        <v>0.96725000000000005</v>
      </c>
      <c r="D19443" s="88">
        <v>18495.994040269052</v>
      </c>
    </row>
    <row r="19444" spans="3:4" x14ac:dyDescent="0.2">
      <c r="C19444" s="88">
        <v>0.96730000000000005</v>
      </c>
      <c r="D19444" s="88">
        <v>18500.650302041722</v>
      </c>
    </row>
    <row r="19445" spans="3:4" x14ac:dyDescent="0.2">
      <c r="C19445" s="88">
        <v>0.96735000000000004</v>
      </c>
      <c r="D19445" s="88">
        <v>18501.406079019704</v>
      </c>
    </row>
    <row r="19446" spans="3:4" x14ac:dyDescent="0.2">
      <c r="C19446" s="88">
        <v>0.96740000000000004</v>
      </c>
      <c r="D19446" s="88">
        <v>18502.937161052436</v>
      </c>
    </row>
    <row r="19447" spans="3:4" x14ac:dyDescent="0.2">
      <c r="C19447" s="88">
        <v>0.96745000000000003</v>
      </c>
      <c r="D19447" s="88">
        <v>18504.096152237238</v>
      </c>
    </row>
    <row r="19448" spans="3:4" x14ac:dyDescent="0.2">
      <c r="C19448" s="88">
        <v>0.96750000000000003</v>
      </c>
      <c r="D19448" s="88">
        <v>18504.591789731392</v>
      </c>
    </row>
    <row r="19449" spans="3:4" x14ac:dyDescent="0.2">
      <c r="C19449" s="88">
        <v>0.96755000000000002</v>
      </c>
      <c r="D19449" s="88">
        <v>18506.148884926821</v>
      </c>
    </row>
    <row r="19450" spans="3:4" x14ac:dyDescent="0.2">
      <c r="C19450" s="88">
        <v>0.96760000000000002</v>
      </c>
      <c r="D19450" s="88">
        <v>18507.562500454791</v>
      </c>
    </row>
    <row r="19451" spans="3:4" x14ac:dyDescent="0.2">
      <c r="C19451" s="88">
        <v>0.96765000000000001</v>
      </c>
      <c r="D19451" s="88">
        <v>18508.072629863371</v>
      </c>
    </row>
    <row r="19452" spans="3:4" x14ac:dyDescent="0.2">
      <c r="C19452" s="88">
        <v>0.9677</v>
      </c>
      <c r="D19452" s="88">
        <v>18508.088346122859</v>
      </c>
    </row>
    <row r="19453" spans="3:4" x14ac:dyDescent="0.2">
      <c r="C19453" s="88">
        <v>0.96775</v>
      </c>
      <c r="D19453" s="88">
        <v>18509.672634884089</v>
      </c>
    </row>
    <row r="19454" spans="3:4" x14ac:dyDescent="0.2">
      <c r="C19454" s="88">
        <v>0.96779999999999999</v>
      </c>
      <c r="D19454" s="88">
        <v>18510.598920668242</v>
      </c>
    </row>
    <row r="19455" spans="3:4" x14ac:dyDescent="0.2">
      <c r="C19455" s="88">
        <v>0.96784999999999999</v>
      </c>
      <c r="D19455" s="88">
        <v>18511.099843718774</v>
      </c>
    </row>
    <row r="19456" spans="3:4" x14ac:dyDescent="0.2">
      <c r="C19456" s="88">
        <v>0.96789999999999998</v>
      </c>
      <c r="D19456" s="88">
        <v>18511.654712712028</v>
      </c>
    </row>
    <row r="19457" spans="3:4" x14ac:dyDescent="0.2">
      <c r="C19457" s="88">
        <v>0.96794999999999998</v>
      </c>
      <c r="D19457" s="88">
        <v>18512.306405752875</v>
      </c>
    </row>
    <row r="19458" spans="3:4" x14ac:dyDescent="0.2">
      <c r="C19458" s="88">
        <v>0.96799999999999997</v>
      </c>
      <c r="D19458" s="88">
        <v>18513.394614816632</v>
      </c>
    </row>
    <row r="19459" spans="3:4" x14ac:dyDescent="0.2">
      <c r="C19459" s="88">
        <v>0.96804999999999997</v>
      </c>
      <c r="D19459" s="88">
        <v>18514.940900961708</v>
      </c>
    </row>
    <row r="19460" spans="3:4" x14ac:dyDescent="0.2">
      <c r="C19460" s="88">
        <v>0.96809999999999996</v>
      </c>
      <c r="D19460" s="88">
        <v>18515.0429631029</v>
      </c>
    </row>
    <row r="19461" spans="3:4" x14ac:dyDescent="0.2">
      <c r="C19461" s="88">
        <v>0.96814999999999996</v>
      </c>
      <c r="D19461" s="88">
        <v>18517.25920052591</v>
      </c>
    </row>
    <row r="19462" spans="3:4" x14ac:dyDescent="0.2">
      <c r="C19462" s="88">
        <v>0.96819999999999995</v>
      </c>
      <c r="D19462" s="88">
        <v>18517.35041762883</v>
      </c>
    </row>
    <row r="19463" spans="3:4" x14ac:dyDescent="0.2">
      <c r="C19463" s="88">
        <v>0.96825000000000006</v>
      </c>
      <c r="D19463" s="88">
        <v>18517.425344515963</v>
      </c>
    </row>
    <row r="19464" spans="3:4" x14ac:dyDescent="0.2">
      <c r="C19464" s="88">
        <v>0.96830000000000005</v>
      </c>
      <c r="D19464" s="88">
        <v>18519.087453520853</v>
      </c>
    </row>
    <row r="19465" spans="3:4" x14ac:dyDescent="0.2">
      <c r="C19465" s="88">
        <v>0.96835000000000004</v>
      </c>
      <c r="D19465" s="88">
        <v>18519.200379462589</v>
      </c>
    </row>
    <row r="19466" spans="3:4" x14ac:dyDescent="0.2">
      <c r="C19466" s="88">
        <v>0.96840000000000004</v>
      </c>
      <c r="D19466" s="88">
        <v>18519.652743337851</v>
      </c>
    </row>
    <row r="19467" spans="3:4" x14ac:dyDescent="0.2">
      <c r="C19467" s="88">
        <v>0.96845000000000003</v>
      </c>
      <c r="D19467" s="88">
        <v>18520.207774858311</v>
      </c>
    </row>
    <row r="19468" spans="3:4" x14ac:dyDescent="0.2">
      <c r="C19468" s="88">
        <v>0.96850000000000003</v>
      </c>
      <c r="D19468" s="88">
        <v>18520.542551165207</v>
      </c>
    </row>
    <row r="19469" spans="3:4" x14ac:dyDescent="0.2">
      <c r="C19469" s="88">
        <v>0.96855000000000002</v>
      </c>
      <c r="D19469" s="88">
        <v>18522.372832706111</v>
      </c>
    </row>
    <row r="19470" spans="3:4" x14ac:dyDescent="0.2">
      <c r="C19470" s="88">
        <v>0.96860000000000002</v>
      </c>
      <c r="D19470" s="88">
        <v>18522.841460542601</v>
      </c>
    </row>
    <row r="19471" spans="3:4" x14ac:dyDescent="0.2">
      <c r="C19471" s="88">
        <v>0.96865000000000001</v>
      </c>
      <c r="D19471" s="88">
        <v>18523.13520212478</v>
      </c>
    </row>
    <row r="19472" spans="3:4" x14ac:dyDescent="0.2">
      <c r="C19472" s="88">
        <v>0.96870000000000001</v>
      </c>
      <c r="D19472" s="88">
        <v>18523.399926169819</v>
      </c>
    </row>
    <row r="19473" spans="3:4" x14ac:dyDescent="0.2">
      <c r="C19473" s="88">
        <v>0.96875</v>
      </c>
      <c r="D19473" s="88">
        <v>18524.387608052268</v>
      </c>
    </row>
    <row r="19474" spans="3:4" x14ac:dyDescent="0.2">
      <c r="C19474" s="88">
        <v>0.96879999999999999</v>
      </c>
      <c r="D19474" s="88">
        <v>18525.054753786604</v>
      </c>
    </row>
    <row r="19475" spans="3:4" x14ac:dyDescent="0.2">
      <c r="C19475" s="88">
        <v>0.96884999999999999</v>
      </c>
      <c r="D19475" s="88">
        <v>18525.10825068432</v>
      </c>
    </row>
    <row r="19476" spans="3:4" x14ac:dyDescent="0.2">
      <c r="C19476" s="88">
        <v>0.96889999999999998</v>
      </c>
      <c r="D19476" s="88">
        <v>18527.461296224541</v>
      </c>
    </row>
    <row r="19477" spans="3:4" x14ac:dyDescent="0.2">
      <c r="C19477" s="88">
        <v>0.96894999999999998</v>
      </c>
      <c r="D19477" s="88">
        <v>18528.364978046375</v>
      </c>
    </row>
    <row r="19478" spans="3:4" x14ac:dyDescent="0.2">
      <c r="C19478" s="88">
        <v>0.96899999999999997</v>
      </c>
      <c r="D19478" s="88">
        <v>18529.186638370637</v>
      </c>
    </row>
    <row r="19479" spans="3:4" x14ac:dyDescent="0.2">
      <c r="C19479" s="88">
        <v>0.96904999999999997</v>
      </c>
      <c r="D19479" s="88">
        <v>18529.187163836141</v>
      </c>
    </row>
    <row r="19480" spans="3:4" x14ac:dyDescent="0.2">
      <c r="C19480" s="88">
        <v>0.96909999999999996</v>
      </c>
      <c r="D19480" s="88">
        <v>18529.278108327522</v>
      </c>
    </row>
    <row r="19481" spans="3:4" x14ac:dyDescent="0.2">
      <c r="C19481" s="88">
        <v>0.96914999999999996</v>
      </c>
      <c r="D19481" s="88">
        <v>18529.304598791834</v>
      </c>
    </row>
    <row r="19482" spans="3:4" x14ac:dyDescent="0.2">
      <c r="C19482" s="88">
        <v>0.96919999999999995</v>
      </c>
      <c r="D19482" s="88">
        <v>18529.334262167882</v>
      </c>
    </row>
    <row r="19483" spans="3:4" x14ac:dyDescent="0.2">
      <c r="C19483" s="88">
        <v>0.96924999999999994</v>
      </c>
      <c r="D19483" s="88">
        <v>18530.942492429087</v>
      </c>
    </row>
    <row r="19484" spans="3:4" x14ac:dyDescent="0.2">
      <c r="C19484" s="88">
        <v>0.96930000000000005</v>
      </c>
      <c r="D19484" s="88">
        <v>18533.690266166541</v>
      </c>
    </row>
    <row r="19485" spans="3:4" x14ac:dyDescent="0.2">
      <c r="C19485" s="88">
        <v>0.96935000000000004</v>
      </c>
      <c r="D19485" s="88">
        <v>18536.485792830921</v>
      </c>
    </row>
    <row r="19486" spans="3:4" x14ac:dyDescent="0.2">
      <c r="C19486" s="88">
        <v>0.96940000000000004</v>
      </c>
      <c r="D19486" s="88">
        <v>18536.714317652579</v>
      </c>
    </row>
    <row r="19487" spans="3:4" x14ac:dyDescent="0.2">
      <c r="C19487" s="88">
        <v>0.96945000000000003</v>
      </c>
      <c r="D19487" s="88">
        <v>18536.956543458273</v>
      </c>
    </row>
    <row r="19488" spans="3:4" x14ac:dyDescent="0.2">
      <c r="C19488" s="88">
        <v>0.96950000000000003</v>
      </c>
      <c r="D19488" s="88">
        <v>18537.025917375722</v>
      </c>
    </row>
    <row r="19489" spans="3:4" x14ac:dyDescent="0.2">
      <c r="C19489" s="88">
        <v>0.96955000000000002</v>
      </c>
      <c r="D19489" s="88">
        <v>18537.507546588884</v>
      </c>
    </row>
    <row r="19490" spans="3:4" x14ac:dyDescent="0.2">
      <c r="C19490" s="88">
        <v>0.96960000000000002</v>
      </c>
      <c r="D19490" s="88">
        <v>18537.5719702961</v>
      </c>
    </row>
    <row r="19491" spans="3:4" x14ac:dyDescent="0.2">
      <c r="C19491" s="88">
        <v>0.96965000000000001</v>
      </c>
      <c r="D19491" s="88">
        <v>18539.073746111175</v>
      </c>
    </row>
    <row r="19492" spans="3:4" x14ac:dyDescent="0.2">
      <c r="C19492" s="88">
        <v>0.96970000000000001</v>
      </c>
      <c r="D19492" s="88">
        <v>18539.33036936686</v>
      </c>
    </row>
    <row r="19493" spans="3:4" x14ac:dyDescent="0.2">
      <c r="C19493" s="88">
        <v>0.96975</v>
      </c>
      <c r="D19493" s="88">
        <v>18540.168385262023</v>
      </c>
    </row>
    <row r="19494" spans="3:4" x14ac:dyDescent="0.2">
      <c r="C19494" s="88">
        <v>0.9698</v>
      </c>
      <c r="D19494" s="88">
        <v>18541.147992317026</v>
      </c>
    </row>
    <row r="19495" spans="3:4" x14ac:dyDescent="0.2">
      <c r="C19495" s="88">
        <v>0.96984999999999999</v>
      </c>
      <c r="D19495" s="88">
        <v>18541.60332210458</v>
      </c>
    </row>
    <row r="19496" spans="3:4" x14ac:dyDescent="0.2">
      <c r="C19496" s="88">
        <v>0.96989999999999998</v>
      </c>
      <c r="D19496" s="88">
        <v>18542.008750910314</v>
      </c>
    </row>
    <row r="19497" spans="3:4" x14ac:dyDescent="0.2">
      <c r="C19497" s="88">
        <v>0.96994999999999998</v>
      </c>
      <c r="D19497" s="88">
        <v>18542.131550793383</v>
      </c>
    </row>
    <row r="19498" spans="3:4" x14ac:dyDescent="0.2">
      <c r="C19498" s="88">
        <v>0.97</v>
      </c>
      <c r="D19498" s="88">
        <v>18542.87381896031</v>
      </c>
    </row>
    <row r="19499" spans="3:4" x14ac:dyDescent="0.2">
      <c r="C19499" s="88">
        <v>0.97004999999999997</v>
      </c>
      <c r="D19499" s="88">
        <v>18542.956485220366</v>
      </c>
    </row>
    <row r="19500" spans="3:4" x14ac:dyDescent="0.2">
      <c r="C19500" s="88">
        <v>0.97009999999999996</v>
      </c>
      <c r="D19500" s="88">
        <v>18543.832436757639</v>
      </c>
    </row>
    <row r="19501" spans="3:4" x14ac:dyDescent="0.2">
      <c r="C19501" s="88">
        <v>0.97014999999999996</v>
      </c>
      <c r="D19501" s="88">
        <v>18544.898447979976</v>
      </c>
    </row>
    <row r="19502" spans="3:4" x14ac:dyDescent="0.2">
      <c r="C19502" s="88">
        <v>0.97019999999999995</v>
      </c>
      <c r="D19502" s="88">
        <v>18548.595986997825</v>
      </c>
    </row>
    <row r="19503" spans="3:4" x14ac:dyDescent="0.2">
      <c r="C19503" s="88">
        <v>0.97024999999999995</v>
      </c>
      <c r="D19503" s="88">
        <v>18548.996266161041</v>
      </c>
    </row>
    <row r="19504" spans="3:4" x14ac:dyDescent="0.2">
      <c r="C19504" s="88">
        <v>0.97030000000000005</v>
      </c>
      <c r="D19504" s="88">
        <v>18549.209209696804</v>
      </c>
    </row>
    <row r="19505" spans="3:4" x14ac:dyDescent="0.2">
      <c r="C19505" s="88">
        <v>0.97035000000000005</v>
      </c>
      <c r="D19505" s="88">
        <v>18550.397743265803</v>
      </c>
    </row>
    <row r="19506" spans="3:4" x14ac:dyDescent="0.2">
      <c r="C19506" s="88">
        <v>0.97040000000000004</v>
      </c>
      <c r="D19506" s="88">
        <v>18550.868960267908</v>
      </c>
    </row>
    <row r="19507" spans="3:4" x14ac:dyDescent="0.2">
      <c r="C19507" s="88">
        <v>0.97045000000000003</v>
      </c>
      <c r="D19507" s="88">
        <v>18551.238652589062</v>
      </c>
    </row>
    <row r="19508" spans="3:4" x14ac:dyDescent="0.2">
      <c r="C19508" s="88">
        <v>0.97050000000000003</v>
      </c>
      <c r="D19508" s="88">
        <v>18551.652187152493</v>
      </c>
    </row>
    <row r="19509" spans="3:4" x14ac:dyDescent="0.2">
      <c r="C19509" s="88">
        <v>0.97055000000000002</v>
      </c>
      <c r="D19509" s="88">
        <v>18551.798841238087</v>
      </c>
    </row>
    <row r="19510" spans="3:4" x14ac:dyDescent="0.2">
      <c r="C19510" s="88">
        <v>0.97060000000000002</v>
      </c>
      <c r="D19510" s="88">
        <v>18552.519150897373</v>
      </c>
    </row>
    <row r="19511" spans="3:4" x14ac:dyDescent="0.2">
      <c r="C19511" s="88">
        <v>0.97065000000000001</v>
      </c>
      <c r="D19511" s="88">
        <v>18552.629013288795</v>
      </c>
    </row>
    <row r="19512" spans="3:4" x14ac:dyDescent="0.2">
      <c r="C19512" s="88">
        <v>0.97070000000000001</v>
      </c>
      <c r="D19512" s="88">
        <v>18552.86613124143</v>
      </c>
    </row>
    <row r="19513" spans="3:4" x14ac:dyDescent="0.2">
      <c r="C19513" s="88">
        <v>0.97075</v>
      </c>
      <c r="D19513" s="88">
        <v>18554.429540659679</v>
      </c>
    </row>
    <row r="19514" spans="3:4" x14ac:dyDescent="0.2">
      <c r="C19514" s="88">
        <v>0.9708</v>
      </c>
      <c r="D19514" s="88">
        <v>18554.936460622142</v>
      </c>
    </row>
    <row r="19515" spans="3:4" x14ac:dyDescent="0.2">
      <c r="C19515" s="88">
        <v>0.97084999999999999</v>
      </c>
      <c r="D19515" s="88">
        <v>18555.708568710346</v>
      </c>
    </row>
    <row r="19516" spans="3:4" x14ac:dyDescent="0.2">
      <c r="C19516" s="88">
        <v>0.97089999999999999</v>
      </c>
      <c r="D19516" s="88">
        <v>18556.03916009135</v>
      </c>
    </row>
    <row r="19517" spans="3:4" x14ac:dyDescent="0.2">
      <c r="C19517" s="88">
        <v>0.97094999999999998</v>
      </c>
      <c r="D19517" s="88">
        <v>18557.054078553734</v>
      </c>
    </row>
    <row r="19518" spans="3:4" x14ac:dyDescent="0.2">
      <c r="C19518" s="88">
        <v>0.97099999999999997</v>
      </c>
      <c r="D19518" s="88">
        <v>18557.354458889735</v>
      </c>
    </row>
    <row r="19519" spans="3:4" x14ac:dyDescent="0.2">
      <c r="C19519" s="88">
        <v>0.97104999999999997</v>
      </c>
      <c r="D19519" s="88">
        <v>18557.394040793235</v>
      </c>
    </row>
    <row r="19520" spans="3:4" x14ac:dyDescent="0.2">
      <c r="C19520" s="88">
        <v>0.97109999999999996</v>
      </c>
      <c r="D19520" s="88">
        <v>18558.785901719551</v>
      </c>
    </row>
    <row r="19521" spans="3:4" x14ac:dyDescent="0.2">
      <c r="C19521" s="88">
        <v>0.97114999999999996</v>
      </c>
      <c r="D19521" s="88">
        <v>18559.076667241752</v>
      </c>
    </row>
    <row r="19522" spans="3:4" x14ac:dyDescent="0.2">
      <c r="C19522" s="88">
        <v>0.97119999999999995</v>
      </c>
      <c r="D19522" s="88">
        <v>18561.196003773868</v>
      </c>
    </row>
    <row r="19523" spans="3:4" x14ac:dyDescent="0.2">
      <c r="C19523" s="88">
        <v>0.97124999999999995</v>
      </c>
      <c r="D19523" s="88">
        <v>18561.970755565981</v>
      </c>
    </row>
    <row r="19524" spans="3:4" x14ac:dyDescent="0.2">
      <c r="C19524" s="88">
        <v>0.97130000000000005</v>
      </c>
      <c r="D19524" s="88">
        <v>18562.045439720623</v>
      </c>
    </row>
    <row r="19525" spans="3:4" x14ac:dyDescent="0.2">
      <c r="C19525" s="88">
        <v>0.97135000000000005</v>
      </c>
      <c r="D19525" s="88">
        <v>18563.640001108986</v>
      </c>
    </row>
    <row r="19526" spans="3:4" x14ac:dyDescent="0.2">
      <c r="C19526" s="88">
        <v>0.97140000000000004</v>
      </c>
      <c r="D19526" s="88">
        <v>18565.128795117038</v>
      </c>
    </row>
    <row r="19527" spans="3:4" x14ac:dyDescent="0.2">
      <c r="C19527" s="88">
        <v>0.97145000000000004</v>
      </c>
      <c r="D19527" s="88">
        <v>18565.133635719623</v>
      </c>
    </row>
    <row r="19528" spans="3:4" x14ac:dyDescent="0.2">
      <c r="C19528" s="88">
        <v>0.97150000000000003</v>
      </c>
      <c r="D19528" s="88">
        <v>18566.768434115627</v>
      </c>
    </row>
    <row r="19529" spans="3:4" x14ac:dyDescent="0.2">
      <c r="C19529" s="88">
        <v>0.97155000000000002</v>
      </c>
      <c r="D19529" s="88">
        <v>18567.163131718291</v>
      </c>
    </row>
    <row r="19530" spans="3:4" x14ac:dyDescent="0.2">
      <c r="C19530" s="88">
        <v>0.97160000000000002</v>
      </c>
      <c r="D19530" s="88">
        <v>18567.263109639585</v>
      </c>
    </row>
    <row r="19531" spans="3:4" x14ac:dyDescent="0.2">
      <c r="C19531" s="88">
        <v>0.97165000000000001</v>
      </c>
      <c r="D19531" s="88">
        <v>18568.314704110548</v>
      </c>
    </row>
    <row r="19532" spans="3:4" x14ac:dyDescent="0.2">
      <c r="C19532" s="88">
        <v>0.97170000000000001</v>
      </c>
      <c r="D19532" s="88">
        <v>18568.381089275001</v>
      </c>
    </row>
    <row r="19533" spans="3:4" x14ac:dyDescent="0.2">
      <c r="C19533" s="88">
        <v>0.97175</v>
      </c>
      <c r="D19533" s="88">
        <v>18568.629340508829</v>
      </c>
    </row>
    <row r="19534" spans="3:4" x14ac:dyDescent="0.2">
      <c r="C19534" s="88">
        <v>0.9718</v>
      </c>
      <c r="D19534" s="88">
        <v>18568.906676342256</v>
      </c>
    </row>
    <row r="19535" spans="3:4" x14ac:dyDescent="0.2">
      <c r="C19535" s="88">
        <v>0.97184999999999999</v>
      </c>
      <c r="D19535" s="88">
        <v>18569.069906682027</v>
      </c>
    </row>
    <row r="19536" spans="3:4" x14ac:dyDescent="0.2">
      <c r="C19536" s="88">
        <v>0.97189999999999999</v>
      </c>
      <c r="D19536" s="88">
        <v>18569.724927803178</v>
      </c>
    </row>
    <row r="19537" spans="3:4" x14ac:dyDescent="0.2">
      <c r="C19537" s="88">
        <v>0.97194999999999998</v>
      </c>
      <c r="D19537" s="88">
        <v>18571.970170368735</v>
      </c>
    </row>
    <row r="19538" spans="3:4" x14ac:dyDescent="0.2">
      <c r="C19538" s="88">
        <v>0.97199999999999998</v>
      </c>
      <c r="D19538" s="88">
        <v>18572.279335163188</v>
      </c>
    </row>
    <row r="19539" spans="3:4" x14ac:dyDescent="0.2">
      <c r="C19539" s="88">
        <v>0.97204999999999997</v>
      </c>
      <c r="D19539" s="88">
        <v>18572.735476516769</v>
      </c>
    </row>
    <row r="19540" spans="3:4" x14ac:dyDescent="0.2">
      <c r="C19540" s="88">
        <v>0.97209999999999996</v>
      </c>
      <c r="D19540" s="88">
        <v>18573.266352010491</v>
      </c>
    </row>
    <row r="19541" spans="3:4" x14ac:dyDescent="0.2">
      <c r="C19541" s="88">
        <v>0.97214999999999996</v>
      </c>
      <c r="D19541" s="88">
        <v>18573.386491288475</v>
      </c>
    </row>
    <row r="19542" spans="3:4" x14ac:dyDescent="0.2">
      <c r="C19542" s="88">
        <v>0.97219999999999995</v>
      </c>
      <c r="D19542" s="88">
        <v>18573.96070137318</v>
      </c>
    </row>
    <row r="19543" spans="3:4" x14ac:dyDescent="0.2">
      <c r="C19543" s="88">
        <v>0.97224999999999995</v>
      </c>
      <c r="D19543" s="88">
        <v>18576.973753919418</v>
      </c>
    </row>
    <row r="19544" spans="3:4" x14ac:dyDescent="0.2">
      <c r="C19544" s="88">
        <v>0.97230000000000005</v>
      </c>
      <c r="D19544" s="88">
        <v>18577.40893110025</v>
      </c>
    </row>
    <row r="19545" spans="3:4" x14ac:dyDescent="0.2">
      <c r="C19545" s="88">
        <v>0.97235000000000005</v>
      </c>
      <c r="D19545" s="88">
        <v>18578.016921308106</v>
      </c>
    </row>
    <row r="19546" spans="3:4" x14ac:dyDescent="0.2">
      <c r="C19546" s="88">
        <v>0.97240000000000004</v>
      </c>
      <c r="D19546" s="88">
        <v>18578.940605796117</v>
      </c>
    </row>
    <row r="19547" spans="3:4" x14ac:dyDescent="0.2">
      <c r="C19547" s="88">
        <v>0.97245000000000004</v>
      </c>
      <c r="D19547" s="88">
        <v>18579.212393719339</v>
      </c>
    </row>
    <row r="19548" spans="3:4" x14ac:dyDescent="0.2">
      <c r="C19548" s="88">
        <v>0.97250000000000003</v>
      </c>
      <c r="D19548" s="88">
        <v>18579.760068218595</v>
      </c>
    </row>
    <row r="19549" spans="3:4" x14ac:dyDescent="0.2">
      <c r="C19549" s="88">
        <v>0.97255000000000003</v>
      </c>
      <c r="D19549" s="88">
        <v>18580.157986752893</v>
      </c>
    </row>
    <row r="19550" spans="3:4" x14ac:dyDescent="0.2">
      <c r="C19550" s="88">
        <v>0.97260000000000002</v>
      </c>
      <c r="D19550" s="88">
        <v>18580.368696184363</v>
      </c>
    </row>
    <row r="19551" spans="3:4" x14ac:dyDescent="0.2">
      <c r="C19551" s="88">
        <v>0.97265000000000001</v>
      </c>
      <c r="D19551" s="88">
        <v>18580.585759443111</v>
      </c>
    </row>
    <row r="19552" spans="3:4" x14ac:dyDescent="0.2">
      <c r="C19552" s="88">
        <v>0.97270000000000001</v>
      </c>
      <c r="D19552" s="88">
        <v>18580.844556856988</v>
      </c>
    </row>
    <row r="19553" spans="3:4" x14ac:dyDescent="0.2">
      <c r="C19553" s="88">
        <v>0.97275</v>
      </c>
      <c r="D19553" s="88">
        <v>18581.677698455835</v>
      </c>
    </row>
    <row r="19554" spans="3:4" x14ac:dyDescent="0.2">
      <c r="C19554" s="88">
        <v>0.9728</v>
      </c>
      <c r="D19554" s="88">
        <v>18582.679326717858</v>
      </c>
    </row>
    <row r="19555" spans="3:4" x14ac:dyDescent="0.2">
      <c r="C19555" s="88">
        <v>0.97284999999999999</v>
      </c>
      <c r="D19555" s="88">
        <v>18583.719035462414</v>
      </c>
    </row>
    <row r="19556" spans="3:4" x14ac:dyDescent="0.2">
      <c r="C19556" s="88">
        <v>0.97289999999999999</v>
      </c>
      <c r="D19556" s="88">
        <v>18586.938090354197</v>
      </c>
    </row>
    <row r="19557" spans="3:4" x14ac:dyDescent="0.2">
      <c r="C19557" s="88">
        <v>0.97294999999999998</v>
      </c>
      <c r="D19557" s="88">
        <v>18587.358881324617</v>
      </c>
    </row>
    <row r="19558" spans="3:4" x14ac:dyDescent="0.2">
      <c r="C19558" s="88">
        <v>0.97299999999999998</v>
      </c>
      <c r="D19558" s="88">
        <v>18588.144172241955</v>
      </c>
    </row>
    <row r="19559" spans="3:4" x14ac:dyDescent="0.2">
      <c r="C19559" s="88">
        <v>0.97304999999999997</v>
      </c>
      <c r="D19559" s="88">
        <v>18589.451454387952</v>
      </c>
    </row>
    <row r="19560" spans="3:4" x14ac:dyDescent="0.2">
      <c r="C19560" s="88">
        <v>0.97309999999999997</v>
      </c>
      <c r="D19560" s="88">
        <v>18590.42312382707</v>
      </c>
    </row>
    <row r="19561" spans="3:4" x14ac:dyDescent="0.2">
      <c r="C19561" s="88">
        <v>0.97314999999999996</v>
      </c>
      <c r="D19561" s="88">
        <v>18590.523185595543</v>
      </c>
    </row>
    <row r="19562" spans="3:4" x14ac:dyDescent="0.2">
      <c r="C19562" s="88">
        <v>0.97319999999999995</v>
      </c>
      <c r="D19562" s="88">
        <v>18592.876702474452</v>
      </c>
    </row>
    <row r="19563" spans="3:4" x14ac:dyDescent="0.2">
      <c r="C19563" s="88">
        <v>0.97324999999999995</v>
      </c>
      <c r="D19563" s="88">
        <v>18593.372747738871</v>
      </c>
    </row>
    <row r="19564" spans="3:4" x14ac:dyDescent="0.2">
      <c r="C19564" s="88">
        <v>0.97330000000000005</v>
      </c>
      <c r="D19564" s="88">
        <v>18594.005823252177</v>
      </c>
    </row>
    <row r="19565" spans="3:4" x14ac:dyDescent="0.2">
      <c r="C19565" s="88">
        <v>0.97335000000000005</v>
      </c>
      <c r="D19565" s="88">
        <v>18594.034471525403</v>
      </c>
    </row>
    <row r="19566" spans="3:4" x14ac:dyDescent="0.2">
      <c r="C19566" s="88">
        <v>0.97340000000000004</v>
      </c>
      <c r="D19566" s="88">
        <v>18594.728828908032</v>
      </c>
    </row>
    <row r="19567" spans="3:4" x14ac:dyDescent="0.2">
      <c r="C19567" s="88">
        <v>0.97345000000000004</v>
      </c>
      <c r="D19567" s="88">
        <v>18596.573780045554</v>
      </c>
    </row>
    <row r="19568" spans="3:4" x14ac:dyDescent="0.2">
      <c r="C19568" s="88">
        <v>0.97350000000000003</v>
      </c>
      <c r="D19568" s="88">
        <v>18597.049108046154</v>
      </c>
    </row>
    <row r="19569" spans="3:4" x14ac:dyDescent="0.2">
      <c r="C19569" s="88">
        <v>0.97355000000000003</v>
      </c>
      <c r="D19569" s="88">
        <v>18601.554705972063</v>
      </c>
    </row>
    <row r="19570" spans="3:4" x14ac:dyDescent="0.2">
      <c r="C19570" s="88">
        <v>0.97360000000000002</v>
      </c>
      <c r="D19570" s="88">
        <v>18604.992575362947</v>
      </c>
    </row>
    <row r="19571" spans="3:4" x14ac:dyDescent="0.2">
      <c r="C19571" s="88">
        <v>0.97365000000000002</v>
      </c>
      <c r="D19571" s="88">
        <v>18609.007228436269</v>
      </c>
    </row>
    <row r="19572" spans="3:4" x14ac:dyDescent="0.2">
      <c r="C19572" s="88">
        <v>0.97370000000000001</v>
      </c>
      <c r="D19572" s="88">
        <v>18609.199700119414</v>
      </c>
    </row>
    <row r="19573" spans="3:4" x14ac:dyDescent="0.2">
      <c r="C19573" s="88">
        <v>0.97375</v>
      </c>
      <c r="D19573" s="88">
        <v>18611.471280476519</v>
      </c>
    </row>
    <row r="19574" spans="3:4" x14ac:dyDescent="0.2">
      <c r="C19574" s="88">
        <v>0.9738</v>
      </c>
      <c r="D19574" s="88">
        <v>18612.301069967561</v>
      </c>
    </row>
    <row r="19575" spans="3:4" x14ac:dyDescent="0.2">
      <c r="C19575" s="88">
        <v>0.97384999999999999</v>
      </c>
      <c r="D19575" s="88">
        <v>18612.711213769915</v>
      </c>
    </row>
    <row r="19576" spans="3:4" x14ac:dyDescent="0.2">
      <c r="C19576" s="88">
        <v>0.97389999999999999</v>
      </c>
      <c r="D19576" s="88">
        <v>18614.38835590196</v>
      </c>
    </row>
    <row r="19577" spans="3:4" x14ac:dyDescent="0.2">
      <c r="C19577" s="88">
        <v>0.97394999999999998</v>
      </c>
      <c r="D19577" s="88">
        <v>18614.531830453314</v>
      </c>
    </row>
    <row r="19578" spans="3:4" x14ac:dyDescent="0.2">
      <c r="C19578" s="88">
        <v>0.97399999999999998</v>
      </c>
      <c r="D19578" s="88">
        <v>18615.064421096675</v>
      </c>
    </row>
    <row r="19579" spans="3:4" x14ac:dyDescent="0.2">
      <c r="C19579" s="88">
        <v>0.97404999999999997</v>
      </c>
      <c r="D19579" s="88">
        <v>18615.492341050191</v>
      </c>
    </row>
    <row r="19580" spans="3:4" x14ac:dyDescent="0.2">
      <c r="C19580" s="88">
        <v>0.97409999999999997</v>
      </c>
      <c r="D19580" s="88">
        <v>18617.478117191087</v>
      </c>
    </row>
    <row r="19581" spans="3:4" x14ac:dyDescent="0.2">
      <c r="C19581" s="88">
        <v>0.97414999999999996</v>
      </c>
      <c r="D19581" s="88">
        <v>18617.478391439567</v>
      </c>
    </row>
    <row r="19582" spans="3:4" x14ac:dyDescent="0.2">
      <c r="C19582" s="88">
        <v>0.97419999999999995</v>
      </c>
      <c r="D19582" s="88">
        <v>18617.776057963441</v>
      </c>
    </row>
    <row r="19583" spans="3:4" x14ac:dyDescent="0.2">
      <c r="C19583" s="88">
        <v>0.97424999999999995</v>
      </c>
      <c r="D19583" s="88">
        <v>18618.03931769856</v>
      </c>
    </row>
    <row r="19584" spans="3:4" x14ac:dyDescent="0.2">
      <c r="C19584" s="88">
        <v>0.97430000000000005</v>
      </c>
      <c r="D19584" s="88">
        <v>18619.56797342511</v>
      </c>
    </row>
    <row r="19585" spans="3:4" x14ac:dyDescent="0.2">
      <c r="C19585" s="88">
        <v>0.97435000000000005</v>
      </c>
      <c r="D19585" s="88">
        <v>18620.782266727063</v>
      </c>
    </row>
    <row r="19586" spans="3:4" x14ac:dyDescent="0.2">
      <c r="C19586" s="88">
        <v>0.97440000000000004</v>
      </c>
      <c r="D19586" s="88">
        <v>18621.283164563691</v>
      </c>
    </row>
    <row r="19587" spans="3:4" x14ac:dyDescent="0.2">
      <c r="C19587" s="88">
        <v>0.97445000000000004</v>
      </c>
      <c r="D19587" s="88">
        <v>18623.11850016459</v>
      </c>
    </row>
    <row r="19588" spans="3:4" x14ac:dyDescent="0.2">
      <c r="C19588" s="88">
        <v>0.97450000000000003</v>
      </c>
      <c r="D19588" s="88">
        <v>18623.276955340072</v>
      </c>
    </row>
    <row r="19589" spans="3:4" x14ac:dyDescent="0.2">
      <c r="C19589" s="88">
        <v>0.97455000000000003</v>
      </c>
      <c r="D19589" s="88">
        <v>18625.714585475707</v>
      </c>
    </row>
    <row r="19590" spans="3:4" x14ac:dyDescent="0.2">
      <c r="C19590" s="88">
        <v>0.97460000000000002</v>
      </c>
      <c r="D19590" s="88">
        <v>18627.162942151088</v>
      </c>
    </row>
    <row r="19591" spans="3:4" x14ac:dyDescent="0.2">
      <c r="C19591" s="88">
        <v>0.97465000000000002</v>
      </c>
      <c r="D19591" s="88">
        <v>18627.193034740107</v>
      </c>
    </row>
    <row r="19592" spans="3:4" x14ac:dyDescent="0.2">
      <c r="C19592" s="88">
        <v>0.97470000000000001</v>
      </c>
      <c r="D19592" s="88">
        <v>18627.454493933008</v>
      </c>
    </row>
    <row r="19593" spans="3:4" x14ac:dyDescent="0.2">
      <c r="C19593" s="88">
        <v>0.97475000000000001</v>
      </c>
      <c r="D19593" s="88">
        <v>18628.384897970143</v>
      </c>
    </row>
    <row r="19594" spans="3:4" x14ac:dyDescent="0.2">
      <c r="C19594" s="88">
        <v>0.9748</v>
      </c>
      <c r="D19594" s="88">
        <v>18629.823293979622</v>
      </c>
    </row>
    <row r="19595" spans="3:4" x14ac:dyDescent="0.2">
      <c r="C19595" s="88">
        <v>0.97484999999999999</v>
      </c>
      <c r="D19595" s="88">
        <v>18630.520832227536</v>
      </c>
    </row>
    <row r="19596" spans="3:4" x14ac:dyDescent="0.2">
      <c r="C19596" s="88">
        <v>0.97489999999999999</v>
      </c>
      <c r="D19596" s="88">
        <v>18630.875826862542</v>
      </c>
    </row>
    <row r="19597" spans="3:4" x14ac:dyDescent="0.2">
      <c r="C19597" s="88">
        <v>0.97494999999999998</v>
      </c>
      <c r="D19597" s="88">
        <v>18632.111441530422</v>
      </c>
    </row>
    <row r="19598" spans="3:4" x14ac:dyDescent="0.2">
      <c r="C19598" s="88">
        <v>0.97499999999999998</v>
      </c>
      <c r="D19598" s="88">
        <v>18632.924009427508</v>
      </c>
    </row>
    <row r="19599" spans="3:4" x14ac:dyDescent="0.2">
      <c r="C19599" s="88">
        <v>0.97504999999999997</v>
      </c>
      <c r="D19599" s="88">
        <v>18633.231470815117</v>
      </c>
    </row>
    <row r="19600" spans="3:4" x14ac:dyDescent="0.2">
      <c r="C19600" s="88">
        <v>0.97509999999999997</v>
      </c>
      <c r="D19600" s="88">
        <v>18634.065769684119</v>
      </c>
    </row>
    <row r="19601" spans="3:4" x14ac:dyDescent="0.2">
      <c r="C19601" s="88">
        <v>0.97514999999999996</v>
      </c>
      <c r="D19601" s="88">
        <v>18634.341340470553</v>
      </c>
    </row>
    <row r="19602" spans="3:4" x14ac:dyDescent="0.2">
      <c r="C19602" s="88">
        <v>0.97519999999999996</v>
      </c>
      <c r="D19602" s="88">
        <v>18634.946324638688</v>
      </c>
    </row>
    <row r="19603" spans="3:4" x14ac:dyDescent="0.2">
      <c r="C19603" s="88">
        <v>0.97524999999999995</v>
      </c>
      <c r="D19603" s="88">
        <v>18635.928200565017</v>
      </c>
    </row>
    <row r="19604" spans="3:4" x14ac:dyDescent="0.2">
      <c r="C19604" s="88">
        <v>0.97529999999999994</v>
      </c>
      <c r="D19604" s="88">
        <v>18636.617127521618</v>
      </c>
    </row>
    <row r="19605" spans="3:4" x14ac:dyDescent="0.2">
      <c r="C19605" s="88">
        <v>0.97535000000000005</v>
      </c>
      <c r="D19605" s="88">
        <v>18638.110057821214</v>
      </c>
    </row>
    <row r="19606" spans="3:4" x14ac:dyDescent="0.2">
      <c r="C19606" s="88">
        <v>0.97540000000000004</v>
      </c>
      <c r="D19606" s="88">
        <v>18638.943384560538</v>
      </c>
    </row>
    <row r="19607" spans="3:4" x14ac:dyDescent="0.2">
      <c r="C19607" s="88">
        <v>0.97545000000000004</v>
      </c>
      <c r="D19607" s="88">
        <v>18639.355817601692</v>
      </c>
    </row>
    <row r="19608" spans="3:4" x14ac:dyDescent="0.2">
      <c r="C19608" s="88">
        <v>0.97550000000000003</v>
      </c>
      <c r="D19608" s="88">
        <v>18640.244900868511</v>
      </c>
    </row>
    <row r="19609" spans="3:4" x14ac:dyDescent="0.2">
      <c r="C19609" s="88">
        <v>0.97555000000000003</v>
      </c>
      <c r="D19609" s="88">
        <v>18642.272917597344</v>
      </c>
    </row>
    <row r="19610" spans="3:4" x14ac:dyDescent="0.2">
      <c r="C19610" s="88">
        <v>0.97560000000000002</v>
      </c>
      <c r="D19610" s="88">
        <v>18645.900562774714</v>
      </c>
    </row>
    <row r="19611" spans="3:4" x14ac:dyDescent="0.2">
      <c r="C19611" s="88">
        <v>0.97565000000000002</v>
      </c>
      <c r="D19611" s="88">
        <v>18646.730306727011</v>
      </c>
    </row>
    <row r="19612" spans="3:4" x14ac:dyDescent="0.2">
      <c r="C19612" s="88">
        <v>0.97570000000000001</v>
      </c>
      <c r="D19612" s="88">
        <v>18647.359933668449</v>
      </c>
    </row>
    <row r="19613" spans="3:4" x14ac:dyDescent="0.2">
      <c r="C19613" s="88">
        <v>0.97575000000000001</v>
      </c>
      <c r="D19613" s="88">
        <v>18648.985879180203</v>
      </c>
    </row>
    <row r="19614" spans="3:4" x14ac:dyDescent="0.2">
      <c r="C19614" s="88">
        <v>0.9758</v>
      </c>
      <c r="D19614" s="88">
        <v>18649.846074989207</v>
      </c>
    </row>
    <row r="19615" spans="3:4" x14ac:dyDescent="0.2">
      <c r="C19615" s="88">
        <v>0.97585</v>
      </c>
      <c r="D19615" s="88">
        <v>18649.918960797226</v>
      </c>
    </row>
    <row r="19616" spans="3:4" x14ac:dyDescent="0.2">
      <c r="C19616" s="88">
        <v>0.97589999999999999</v>
      </c>
      <c r="D19616" s="88">
        <v>18651.421513825462</v>
      </c>
    </row>
    <row r="19617" spans="3:4" x14ac:dyDescent="0.2">
      <c r="C19617" s="88">
        <v>0.97594999999999998</v>
      </c>
      <c r="D19617" s="88">
        <v>18652.496706000664</v>
      </c>
    </row>
    <row r="19618" spans="3:4" x14ac:dyDescent="0.2">
      <c r="C19618" s="88">
        <v>0.97599999999999998</v>
      </c>
      <c r="D19618" s="88">
        <v>18653.559730947123</v>
      </c>
    </row>
    <row r="19619" spans="3:4" x14ac:dyDescent="0.2">
      <c r="C19619" s="88">
        <v>0.97604999999999997</v>
      </c>
      <c r="D19619" s="88">
        <v>18655.033084848128</v>
      </c>
    </row>
    <row r="19620" spans="3:4" x14ac:dyDescent="0.2">
      <c r="C19620" s="88">
        <v>0.97609999999999997</v>
      </c>
      <c r="D19620" s="88">
        <v>18655.613568112822</v>
      </c>
    </row>
    <row r="19621" spans="3:4" x14ac:dyDescent="0.2">
      <c r="C19621" s="88">
        <v>0.97614999999999996</v>
      </c>
      <c r="D19621" s="88">
        <v>18656.439220814838</v>
      </c>
    </row>
    <row r="19622" spans="3:4" x14ac:dyDescent="0.2">
      <c r="C19622" s="88">
        <v>0.97619999999999996</v>
      </c>
      <c r="D19622" s="88">
        <v>18656.860250206104</v>
      </c>
    </row>
    <row r="19623" spans="3:4" x14ac:dyDescent="0.2">
      <c r="C19623" s="88">
        <v>0.97624999999999995</v>
      </c>
      <c r="D19623" s="88">
        <v>18656.93048056644</v>
      </c>
    </row>
    <row r="19624" spans="3:4" x14ac:dyDescent="0.2">
      <c r="C19624" s="88">
        <v>0.97629999999999995</v>
      </c>
      <c r="D19624" s="88">
        <v>18659.537392457685</v>
      </c>
    </row>
    <row r="19625" spans="3:4" x14ac:dyDescent="0.2">
      <c r="C19625" s="88">
        <v>0.97635000000000005</v>
      </c>
      <c r="D19625" s="88">
        <v>18659.794275390821</v>
      </c>
    </row>
    <row r="19626" spans="3:4" x14ac:dyDescent="0.2">
      <c r="C19626" s="88">
        <v>0.97640000000000005</v>
      </c>
      <c r="D19626" s="88">
        <v>18659.994328365967</v>
      </c>
    </row>
    <row r="19627" spans="3:4" x14ac:dyDescent="0.2">
      <c r="C19627" s="88">
        <v>0.97645000000000004</v>
      </c>
      <c r="D19627" s="88">
        <v>18662.448440774249</v>
      </c>
    </row>
    <row r="19628" spans="3:4" x14ac:dyDescent="0.2">
      <c r="C19628" s="88">
        <v>0.97650000000000003</v>
      </c>
      <c r="D19628" s="88">
        <v>18665.418045042545</v>
      </c>
    </row>
    <row r="19629" spans="3:4" x14ac:dyDescent="0.2">
      <c r="C19629" s="88">
        <v>0.97655000000000003</v>
      </c>
      <c r="D19629" s="88">
        <v>18666.198864243172</v>
      </c>
    </row>
    <row r="19630" spans="3:4" x14ac:dyDescent="0.2">
      <c r="C19630" s="88">
        <v>0.97660000000000002</v>
      </c>
      <c r="D19630" s="88">
        <v>18668.887042778573</v>
      </c>
    </row>
    <row r="19631" spans="3:4" x14ac:dyDescent="0.2">
      <c r="C19631" s="88">
        <v>0.97665000000000002</v>
      </c>
      <c r="D19631" s="88">
        <v>18669.43208608689</v>
      </c>
    </row>
    <row r="19632" spans="3:4" x14ac:dyDescent="0.2">
      <c r="C19632" s="88">
        <v>0.97670000000000001</v>
      </c>
      <c r="D19632" s="88">
        <v>18670.92681829751</v>
      </c>
    </row>
    <row r="19633" spans="3:4" x14ac:dyDescent="0.2">
      <c r="C19633" s="88">
        <v>0.97675000000000001</v>
      </c>
      <c r="D19633" s="88">
        <v>18671.292094395962</v>
      </c>
    </row>
    <row r="19634" spans="3:4" x14ac:dyDescent="0.2">
      <c r="C19634" s="88">
        <v>0.9768</v>
      </c>
      <c r="D19634" s="88">
        <v>18679.26901616262</v>
      </c>
    </row>
    <row r="19635" spans="3:4" x14ac:dyDescent="0.2">
      <c r="C19635" s="88">
        <v>0.97685</v>
      </c>
      <c r="D19635" s="88">
        <v>18679.438104170302</v>
      </c>
    </row>
    <row r="19636" spans="3:4" x14ac:dyDescent="0.2">
      <c r="C19636" s="88">
        <v>0.97689999999999999</v>
      </c>
      <c r="D19636" s="88">
        <v>18680.373698847139</v>
      </c>
    </row>
    <row r="19637" spans="3:4" x14ac:dyDescent="0.2">
      <c r="C19637" s="88">
        <v>0.97694999999999999</v>
      </c>
      <c r="D19637" s="88">
        <v>18681.048418579983</v>
      </c>
    </row>
    <row r="19638" spans="3:4" x14ac:dyDescent="0.2">
      <c r="C19638" s="88">
        <v>0.97699999999999998</v>
      </c>
      <c r="D19638" s="88">
        <v>18681.054091367299</v>
      </c>
    </row>
    <row r="19639" spans="3:4" x14ac:dyDescent="0.2">
      <c r="C19639" s="88">
        <v>0.97704999999999997</v>
      </c>
      <c r="D19639" s="88">
        <v>18681.221428918427</v>
      </c>
    </row>
    <row r="19640" spans="3:4" x14ac:dyDescent="0.2">
      <c r="C19640" s="88">
        <v>0.97709999999999997</v>
      </c>
      <c r="D19640" s="88">
        <v>18681.536605265152</v>
      </c>
    </row>
    <row r="19641" spans="3:4" x14ac:dyDescent="0.2">
      <c r="C19641" s="88">
        <v>0.97714999999999996</v>
      </c>
      <c r="D19641" s="88">
        <v>18681.679827707103</v>
      </c>
    </row>
    <row r="19642" spans="3:4" x14ac:dyDescent="0.2">
      <c r="C19642" s="88">
        <v>0.97719999999999996</v>
      </c>
      <c r="D19642" s="88">
        <v>18682.961331285027</v>
      </c>
    </row>
    <row r="19643" spans="3:4" x14ac:dyDescent="0.2">
      <c r="C19643" s="88">
        <v>0.97724999999999995</v>
      </c>
      <c r="D19643" s="88">
        <v>18684.861406249154</v>
      </c>
    </row>
    <row r="19644" spans="3:4" x14ac:dyDescent="0.2">
      <c r="C19644" s="88">
        <v>0.97729999999999995</v>
      </c>
      <c r="D19644" s="88">
        <v>18684.922136504883</v>
      </c>
    </row>
    <row r="19645" spans="3:4" x14ac:dyDescent="0.2">
      <c r="C19645" s="88">
        <v>0.97735000000000005</v>
      </c>
      <c r="D19645" s="88">
        <v>18685.347267371031</v>
      </c>
    </row>
    <row r="19646" spans="3:4" x14ac:dyDescent="0.2">
      <c r="C19646" s="88">
        <v>0.97740000000000005</v>
      </c>
      <c r="D19646" s="88">
        <v>18685.874897382073</v>
      </c>
    </row>
    <row r="19647" spans="3:4" x14ac:dyDescent="0.2">
      <c r="C19647" s="88">
        <v>0.97745000000000004</v>
      </c>
      <c r="D19647" s="88">
        <v>18687.008608474865</v>
      </c>
    </row>
    <row r="19648" spans="3:4" x14ac:dyDescent="0.2">
      <c r="C19648" s="88">
        <v>0.97750000000000004</v>
      </c>
      <c r="D19648" s="88">
        <v>18690.192771196878</v>
      </c>
    </row>
    <row r="19649" spans="3:4" x14ac:dyDescent="0.2">
      <c r="C19649" s="88">
        <v>0.97755000000000003</v>
      </c>
      <c r="D19649" s="88">
        <v>18690.596939511084</v>
      </c>
    </row>
    <row r="19650" spans="3:4" x14ac:dyDescent="0.2">
      <c r="C19650" s="88">
        <v>0.97760000000000002</v>
      </c>
      <c r="D19650" s="88">
        <v>18692.458909173081</v>
      </c>
    </row>
    <row r="19651" spans="3:4" x14ac:dyDescent="0.2">
      <c r="C19651" s="88">
        <v>0.97765000000000002</v>
      </c>
      <c r="D19651" s="88">
        <v>18692.576084940039</v>
      </c>
    </row>
    <row r="19652" spans="3:4" x14ac:dyDescent="0.2">
      <c r="C19652" s="88">
        <v>0.97770000000000001</v>
      </c>
      <c r="D19652" s="88">
        <v>18692.967443499645</v>
      </c>
    </row>
    <row r="19653" spans="3:4" x14ac:dyDescent="0.2">
      <c r="C19653" s="88">
        <v>0.97775000000000001</v>
      </c>
      <c r="D19653" s="88">
        <v>18693.173999125604</v>
      </c>
    </row>
    <row r="19654" spans="3:4" x14ac:dyDescent="0.2">
      <c r="C19654" s="88">
        <v>0.9778</v>
      </c>
      <c r="D19654" s="88">
        <v>18695.092757158214</v>
      </c>
    </row>
    <row r="19655" spans="3:4" x14ac:dyDescent="0.2">
      <c r="C19655" s="88">
        <v>0.97785</v>
      </c>
      <c r="D19655" s="88">
        <v>18695.263181358114</v>
      </c>
    </row>
    <row r="19656" spans="3:4" x14ac:dyDescent="0.2">
      <c r="C19656" s="88">
        <v>0.97789999999999999</v>
      </c>
      <c r="D19656" s="88">
        <v>18697.289325845395</v>
      </c>
    </row>
    <row r="19657" spans="3:4" x14ac:dyDescent="0.2">
      <c r="C19657" s="88">
        <v>0.97794999999999999</v>
      </c>
      <c r="D19657" s="88">
        <v>18699.408786238855</v>
      </c>
    </row>
    <row r="19658" spans="3:4" x14ac:dyDescent="0.2">
      <c r="C19658" s="88">
        <v>0.97799999999999998</v>
      </c>
      <c r="D19658" s="88">
        <v>18700.472439547983</v>
      </c>
    </row>
    <row r="19659" spans="3:4" x14ac:dyDescent="0.2">
      <c r="C19659" s="88">
        <v>0.97804999999999997</v>
      </c>
      <c r="D19659" s="88">
        <v>18701.283534856091</v>
      </c>
    </row>
    <row r="19660" spans="3:4" x14ac:dyDescent="0.2">
      <c r="C19660" s="88">
        <v>0.97809999999999997</v>
      </c>
      <c r="D19660" s="88">
        <v>18701.910337398134</v>
      </c>
    </row>
    <row r="19661" spans="3:4" x14ac:dyDescent="0.2">
      <c r="C19661" s="88">
        <v>0.97814999999999996</v>
      </c>
      <c r="D19661" s="88">
        <v>18702.217124885774</v>
      </c>
    </row>
    <row r="19662" spans="3:4" x14ac:dyDescent="0.2">
      <c r="C19662" s="88">
        <v>0.97819999999999996</v>
      </c>
      <c r="D19662" s="88">
        <v>18702.77106625888</v>
      </c>
    </row>
    <row r="19663" spans="3:4" x14ac:dyDescent="0.2">
      <c r="C19663" s="88">
        <v>0.97824999999999995</v>
      </c>
      <c r="D19663" s="88">
        <v>18702.79549388224</v>
      </c>
    </row>
    <row r="19664" spans="3:4" x14ac:dyDescent="0.2">
      <c r="C19664" s="88">
        <v>0.97829999999999995</v>
      </c>
      <c r="D19664" s="88">
        <v>18704.575419294873</v>
      </c>
    </row>
    <row r="19665" spans="3:4" x14ac:dyDescent="0.2">
      <c r="C19665" s="88">
        <v>0.97835000000000005</v>
      </c>
      <c r="D19665" s="88">
        <v>18705.293156048163</v>
      </c>
    </row>
    <row r="19666" spans="3:4" x14ac:dyDescent="0.2">
      <c r="C19666" s="88">
        <v>0.97840000000000005</v>
      </c>
      <c r="D19666" s="88">
        <v>18706.028354781283</v>
      </c>
    </row>
    <row r="19667" spans="3:4" x14ac:dyDescent="0.2">
      <c r="C19667" s="88">
        <v>0.97845000000000004</v>
      </c>
      <c r="D19667" s="88">
        <v>18707.373293249577</v>
      </c>
    </row>
    <row r="19668" spans="3:4" x14ac:dyDescent="0.2">
      <c r="C19668" s="88">
        <v>0.97850000000000004</v>
      </c>
      <c r="D19668" s="88">
        <v>18707.63268337999</v>
      </c>
    </row>
    <row r="19669" spans="3:4" x14ac:dyDescent="0.2">
      <c r="C19669" s="88">
        <v>0.97855000000000003</v>
      </c>
      <c r="D19669" s="88">
        <v>18708.218870985504</v>
      </c>
    </row>
    <row r="19670" spans="3:4" x14ac:dyDescent="0.2">
      <c r="C19670" s="88">
        <v>0.97860000000000003</v>
      </c>
      <c r="D19670" s="88">
        <v>18708.61026436276</v>
      </c>
    </row>
    <row r="19671" spans="3:4" x14ac:dyDescent="0.2">
      <c r="C19671" s="88">
        <v>0.97865000000000002</v>
      </c>
      <c r="D19671" s="88">
        <v>18709.190707270711</v>
      </c>
    </row>
    <row r="19672" spans="3:4" x14ac:dyDescent="0.2">
      <c r="C19672" s="88">
        <v>0.97870000000000001</v>
      </c>
      <c r="D19672" s="88">
        <v>18711.620527141356</v>
      </c>
    </row>
    <row r="19673" spans="3:4" x14ac:dyDescent="0.2">
      <c r="C19673" s="88">
        <v>0.97875000000000001</v>
      </c>
      <c r="D19673" s="88">
        <v>18713.31370331757</v>
      </c>
    </row>
    <row r="19674" spans="3:4" x14ac:dyDescent="0.2">
      <c r="C19674" s="88">
        <v>0.9788</v>
      </c>
      <c r="D19674" s="88">
        <v>18713.767409340144</v>
      </c>
    </row>
    <row r="19675" spans="3:4" x14ac:dyDescent="0.2">
      <c r="C19675" s="88">
        <v>0.97885</v>
      </c>
      <c r="D19675" s="88">
        <v>18716.084133972479</v>
      </c>
    </row>
    <row r="19676" spans="3:4" x14ac:dyDescent="0.2">
      <c r="C19676" s="88">
        <v>0.97889999999999999</v>
      </c>
      <c r="D19676" s="88">
        <v>18716.775857845165</v>
      </c>
    </row>
    <row r="19677" spans="3:4" x14ac:dyDescent="0.2">
      <c r="C19677" s="88">
        <v>0.97894999999999999</v>
      </c>
      <c r="D19677" s="88">
        <v>18719.837089574437</v>
      </c>
    </row>
    <row r="19678" spans="3:4" x14ac:dyDescent="0.2">
      <c r="C19678" s="88">
        <v>0.97899999999999998</v>
      </c>
      <c r="D19678" s="88">
        <v>18720.297910826062</v>
      </c>
    </row>
    <row r="19679" spans="3:4" x14ac:dyDescent="0.2">
      <c r="C19679" s="88">
        <v>0.97904999999999998</v>
      </c>
      <c r="D19679" s="88">
        <v>18721.717994801285</v>
      </c>
    </row>
    <row r="19680" spans="3:4" x14ac:dyDescent="0.2">
      <c r="C19680" s="88">
        <v>0.97909999999999997</v>
      </c>
      <c r="D19680" s="88">
        <v>18722.577064159792</v>
      </c>
    </row>
    <row r="19681" spans="3:4" x14ac:dyDescent="0.2">
      <c r="C19681" s="88">
        <v>0.97914999999999996</v>
      </c>
      <c r="D19681" s="88">
        <v>18722.640547936651</v>
      </c>
    </row>
    <row r="19682" spans="3:4" x14ac:dyDescent="0.2">
      <c r="C19682" s="88">
        <v>0.97919999999999996</v>
      </c>
      <c r="D19682" s="88">
        <v>18722.879626333401</v>
      </c>
    </row>
    <row r="19683" spans="3:4" x14ac:dyDescent="0.2">
      <c r="C19683" s="88">
        <v>0.97924999999999995</v>
      </c>
      <c r="D19683" s="88">
        <v>18724.190778229102</v>
      </c>
    </row>
    <row r="19684" spans="3:4" x14ac:dyDescent="0.2">
      <c r="C19684" s="88">
        <v>0.97929999999999995</v>
      </c>
      <c r="D19684" s="88">
        <v>18727.476421248615</v>
      </c>
    </row>
    <row r="19685" spans="3:4" x14ac:dyDescent="0.2">
      <c r="C19685" s="88">
        <v>0.97935000000000005</v>
      </c>
      <c r="D19685" s="88">
        <v>18728.480201770068</v>
      </c>
    </row>
    <row r="19686" spans="3:4" x14ac:dyDescent="0.2">
      <c r="C19686" s="88">
        <v>0.97940000000000005</v>
      </c>
      <c r="D19686" s="88">
        <v>18729.789864537837</v>
      </c>
    </row>
    <row r="19687" spans="3:4" x14ac:dyDescent="0.2">
      <c r="C19687" s="88">
        <v>0.97945000000000004</v>
      </c>
      <c r="D19687" s="88">
        <v>18730.964393065224</v>
      </c>
    </row>
    <row r="19688" spans="3:4" x14ac:dyDescent="0.2">
      <c r="C19688" s="88">
        <v>0.97950000000000004</v>
      </c>
      <c r="D19688" s="88">
        <v>18731.360515756409</v>
      </c>
    </row>
    <row r="19689" spans="3:4" x14ac:dyDescent="0.2">
      <c r="C19689" s="88">
        <v>0.97955000000000003</v>
      </c>
      <c r="D19689" s="88">
        <v>18732.810903796424</v>
      </c>
    </row>
    <row r="19690" spans="3:4" x14ac:dyDescent="0.2">
      <c r="C19690" s="88">
        <v>0.97960000000000003</v>
      </c>
      <c r="D19690" s="88">
        <v>18733.56190426548</v>
      </c>
    </row>
    <row r="19691" spans="3:4" x14ac:dyDescent="0.2">
      <c r="C19691" s="88">
        <v>0.97965000000000002</v>
      </c>
      <c r="D19691" s="88">
        <v>18736.106040423118</v>
      </c>
    </row>
    <row r="19692" spans="3:4" x14ac:dyDescent="0.2">
      <c r="C19692" s="88">
        <v>0.97970000000000002</v>
      </c>
      <c r="D19692" s="88">
        <v>18738.111333713074</v>
      </c>
    </row>
    <row r="19693" spans="3:4" x14ac:dyDescent="0.2">
      <c r="C19693" s="88">
        <v>0.97975000000000001</v>
      </c>
      <c r="D19693" s="88">
        <v>18739.397805236062</v>
      </c>
    </row>
    <row r="19694" spans="3:4" x14ac:dyDescent="0.2">
      <c r="C19694" s="88">
        <v>0.9798</v>
      </c>
      <c r="D19694" s="88">
        <v>18741.149967926242</v>
      </c>
    </row>
    <row r="19695" spans="3:4" x14ac:dyDescent="0.2">
      <c r="C19695" s="88">
        <v>0.97985</v>
      </c>
      <c r="D19695" s="88">
        <v>18741.579182372589</v>
      </c>
    </row>
    <row r="19696" spans="3:4" x14ac:dyDescent="0.2">
      <c r="C19696" s="88">
        <v>0.97989999999999999</v>
      </c>
      <c r="D19696" s="88">
        <v>18744.566835666315</v>
      </c>
    </row>
    <row r="19697" spans="3:4" x14ac:dyDescent="0.2">
      <c r="C19697" s="88">
        <v>0.97994999999999999</v>
      </c>
      <c r="D19697" s="88">
        <v>18746.871751328137</v>
      </c>
    </row>
    <row r="19698" spans="3:4" x14ac:dyDescent="0.2">
      <c r="C19698" s="88">
        <v>0.98</v>
      </c>
      <c r="D19698" s="88">
        <v>18749.074038610983</v>
      </c>
    </row>
    <row r="19699" spans="3:4" x14ac:dyDescent="0.2">
      <c r="C19699" s="88">
        <v>0.98004999999999998</v>
      </c>
      <c r="D19699" s="88">
        <v>18751.371872309173</v>
      </c>
    </row>
    <row r="19700" spans="3:4" x14ac:dyDescent="0.2">
      <c r="C19700" s="88">
        <v>0.98009999999999997</v>
      </c>
      <c r="D19700" s="88">
        <v>18752.386565493674</v>
      </c>
    </row>
    <row r="19701" spans="3:4" x14ac:dyDescent="0.2">
      <c r="C19701" s="88">
        <v>0.98014999999999997</v>
      </c>
      <c r="D19701" s="88">
        <v>18752.454224421926</v>
      </c>
    </row>
    <row r="19702" spans="3:4" x14ac:dyDescent="0.2">
      <c r="C19702" s="88">
        <v>0.98019999999999996</v>
      </c>
      <c r="D19702" s="88">
        <v>18756.308064151424</v>
      </c>
    </row>
    <row r="19703" spans="3:4" x14ac:dyDescent="0.2">
      <c r="C19703" s="88">
        <v>0.98024999999999995</v>
      </c>
      <c r="D19703" s="88">
        <v>18756.975416486122</v>
      </c>
    </row>
    <row r="19704" spans="3:4" x14ac:dyDescent="0.2">
      <c r="C19704" s="88">
        <v>0.98029999999999995</v>
      </c>
      <c r="D19704" s="88">
        <v>18758.520093791158</v>
      </c>
    </row>
    <row r="19705" spans="3:4" x14ac:dyDescent="0.2">
      <c r="C19705" s="88">
        <v>0.98035000000000005</v>
      </c>
      <c r="D19705" s="88">
        <v>18758.979510959438</v>
      </c>
    </row>
    <row r="19706" spans="3:4" x14ac:dyDescent="0.2">
      <c r="C19706" s="88">
        <v>0.98040000000000005</v>
      </c>
      <c r="D19706" s="88">
        <v>18758.993520188913</v>
      </c>
    </row>
    <row r="19707" spans="3:4" x14ac:dyDescent="0.2">
      <c r="C19707" s="88">
        <v>0.98045000000000004</v>
      </c>
      <c r="D19707" s="88">
        <v>18760.293188044114</v>
      </c>
    </row>
    <row r="19708" spans="3:4" x14ac:dyDescent="0.2">
      <c r="C19708" s="88">
        <v>0.98050000000000004</v>
      </c>
      <c r="D19708" s="88">
        <v>18760.394163626763</v>
      </c>
    </row>
    <row r="19709" spans="3:4" x14ac:dyDescent="0.2">
      <c r="C19709" s="88">
        <v>0.98055000000000003</v>
      </c>
      <c r="D19709" s="88">
        <v>18763.113064202382</v>
      </c>
    </row>
    <row r="19710" spans="3:4" x14ac:dyDescent="0.2">
      <c r="C19710" s="88">
        <v>0.98060000000000003</v>
      </c>
      <c r="D19710" s="88">
        <v>18765.379320347929</v>
      </c>
    </row>
    <row r="19711" spans="3:4" x14ac:dyDescent="0.2">
      <c r="C19711" s="88">
        <v>0.98065000000000002</v>
      </c>
      <c r="D19711" s="88">
        <v>18766.646016371422</v>
      </c>
    </row>
    <row r="19712" spans="3:4" x14ac:dyDescent="0.2">
      <c r="C19712" s="88">
        <v>0.98070000000000002</v>
      </c>
      <c r="D19712" s="88">
        <v>18766.739467716012</v>
      </c>
    </row>
    <row r="19713" spans="3:4" x14ac:dyDescent="0.2">
      <c r="C19713" s="88">
        <v>0.98075000000000001</v>
      </c>
      <c r="D19713" s="88">
        <v>18767.114023009195</v>
      </c>
    </row>
    <row r="19714" spans="3:4" x14ac:dyDescent="0.2">
      <c r="C19714" s="88">
        <v>0.98080000000000001</v>
      </c>
      <c r="D19714" s="88">
        <v>18767.41155370565</v>
      </c>
    </row>
    <row r="19715" spans="3:4" x14ac:dyDescent="0.2">
      <c r="C19715" s="88">
        <v>0.98085</v>
      </c>
      <c r="D19715" s="88">
        <v>18770.444551891054</v>
      </c>
    </row>
    <row r="19716" spans="3:4" x14ac:dyDescent="0.2">
      <c r="C19716" s="88">
        <v>0.98089999999999999</v>
      </c>
      <c r="D19716" s="88">
        <v>18771.804413956437</v>
      </c>
    </row>
    <row r="19717" spans="3:4" x14ac:dyDescent="0.2">
      <c r="C19717" s="88">
        <v>0.98094999999999999</v>
      </c>
      <c r="D19717" s="88">
        <v>18771.877060236311</v>
      </c>
    </row>
    <row r="19718" spans="3:4" x14ac:dyDescent="0.2">
      <c r="C19718" s="88">
        <v>0.98099999999999998</v>
      </c>
      <c r="D19718" s="88">
        <v>18771.886397374954</v>
      </c>
    </row>
    <row r="19719" spans="3:4" x14ac:dyDescent="0.2">
      <c r="C19719" s="88">
        <v>0.98104999999999998</v>
      </c>
      <c r="D19719" s="88">
        <v>18776.555131392321</v>
      </c>
    </row>
    <row r="19720" spans="3:4" x14ac:dyDescent="0.2">
      <c r="C19720" s="88">
        <v>0.98109999999999997</v>
      </c>
      <c r="D19720" s="88">
        <v>18777.342395639986</v>
      </c>
    </row>
    <row r="19721" spans="3:4" x14ac:dyDescent="0.2">
      <c r="C19721" s="88">
        <v>0.98114999999999997</v>
      </c>
      <c r="D19721" s="88">
        <v>18779.214899916318</v>
      </c>
    </row>
    <row r="19722" spans="3:4" x14ac:dyDescent="0.2">
      <c r="C19722" s="88">
        <v>0.98119999999999996</v>
      </c>
      <c r="D19722" s="88">
        <v>18781.630413379193</v>
      </c>
    </row>
    <row r="19723" spans="3:4" x14ac:dyDescent="0.2">
      <c r="C19723" s="88">
        <v>0.98124999999999996</v>
      </c>
      <c r="D19723" s="88">
        <v>18781.829996245662</v>
      </c>
    </row>
    <row r="19724" spans="3:4" x14ac:dyDescent="0.2">
      <c r="C19724" s="88">
        <v>0.98129999999999995</v>
      </c>
      <c r="D19724" s="88">
        <v>18784.734971974849</v>
      </c>
    </row>
    <row r="19725" spans="3:4" x14ac:dyDescent="0.2">
      <c r="C19725" s="88">
        <v>0.98134999999999994</v>
      </c>
      <c r="D19725" s="88">
        <v>18785.551139204159</v>
      </c>
    </row>
    <row r="19726" spans="3:4" x14ac:dyDescent="0.2">
      <c r="C19726" s="88">
        <v>0.98140000000000005</v>
      </c>
      <c r="D19726" s="88">
        <v>18785.712876130983</v>
      </c>
    </row>
    <row r="19727" spans="3:4" x14ac:dyDescent="0.2">
      <c r="C19727" s="88">
        <v>0.98145000000000004</v>
      </c>
      <c r="D19727" s="88">
        <v>18786.158505501036</v>
      </c>
    </row>
    <row r="19728" spans="3:4" x14ac:dyDescent="0.2">
      <c r="C19728" s="88">
        <v>0.98150000000000004</v>
      </c>
      <c r="D19728" s="88">
        <v>18787.626358137502</v>
      </c>
    </row>
    <row r="19729" spans="3:4" x14ac:dyDescent="0.2">
      <c r="C19729" s="88">
        <v>0.98155000000000003</v>
      </c>
      <c r="D19729" s="88">
        <v>18796.539910181622</v>
      </c>
    </row>
    <row r="19730" spans="3:4" x14ac:dyDescent="0.2">
      <c r="C19730" s="88">
        <v>0.98160000000000003</v>
      </c>
      <c r="D19730" s="88">
        <v>18797.077491645938</v>
      </c>
    </row>
    <row r="19731" spans="3:4" x14ac:dyDescent="0.2">
      <c r="C19731" s="88">
        <v>0.98165000000000002</v>
      </c>
      <c r="D19731" s="88">
        <v>18798.000721743461</v>
      </c>
    </row>
    <row r="19732" spans="3:4" x14ac:dyDescent="0.2">
      <c r="C19732" s="88">
        <v>0.98170000000000002</v>
      </c>
      <c r="D19732" s="88">
        <v>18798.202553829124</v>
      </c>
    </row>
    <row r="19733" spans="3:4" x14ac:dyDescent="0.2">
      <c r="C19733" s="88">
        <v>0.98175000000000001</v>
      </c>
      <c r="D19733" s="88">
        <v>18801.329048643798</v>
      </c>
    </row>
    <row r="19734" spans="3:4" x14ac:dyDescent="0.2">
      <c r="C19734" s="88">
        <v>0.98180000000000001</v>
      </c>
      <c r="D19734" s="88">
        <v>18804.233896420632</v>
      </c>
    </row>
    <row r="19735" spans="3:4" x14ac:dyDescent="0.2">
      <c r="C19735" s="88">
        <v>0.98185</v>
      </c>
      <c r="D19735" s="88">
        <v>18805.57671887668</v>
      </c>
    </row>
    <row r="19736" spans="3:4" x14ac:dyDescent="0.2">
      <c r="C19736" s="88">
        <v>0.9819</v>
      </c>
      <c r="D19736" s="88">
        <v>18805.903214460406</v>
      </c>
    </row>
    <row r="19737" spans="3:4" x14ac:dyDescent="0.2">
      <c r="C19737" s="88">
        <v>0.98194999999999999</v>
      </c>
      <c r="D19737" s="88">
        <v>18806.42531368828</v>
      </c>
    </row>
    <row r="19738" spans="3:4" x14ac:dyDescent="0.2">
      <c r="C19738" s="88">
        <v>0.98199999999999998</v>
      </c>
      <c r="D19738" s="88">
        <v>18806.610151231729</v>
      </c>
    </row>
    <row r="19739" spans="3:4" x14ac:dyDescent="0.2">
      <c r="C19739" s="88">
        <v>0.98204999999999998</v>
      </c>
      <c r="D19739" s="88">
        <v>18807.217879801417</v>
      </c>
    </row>
    <row r="19740" spans="3:4" x14ac:dyDescent="0.2">
      <c r="C19740" s="88">
        <v>0.98209999999999997</v>
      </c>
      <c r="D19740" s="88">
        <v>18808.060824956312</v>
      </c>
    </row>
    <row r="19741" spans="3:4" x14ac:dyDescent="0.2">
      <c r="C19741" s="88">
        <v>0.98214999999999997</v>
      </c>
      <c r="D19741" s="88">
        <v>18808.989066673534</v>
      </c>
    </row>
    <row r="19742" spans="3:4" x14ac:dyDescent="0.2">
      <c r="C19742" s="88">
        <v>0.98219999999999996</v>
      </c>
      <c r="D19742" s="88">
        <v>18811.209640006484</v>
      </c>
    </row>
    <row r="19743" spans="3:4" x14ac:dyDescent="0.2">
      <c r="C19743" s="88">
        <v>0.98224999999999996</v>
      </c>
      <c r="D19743" s="88">
        <v>18812.246298240763</v>
      </c>
    </row>
    <row r="19744" spans="3:4" x14ac:dyDescent="0.2">
      <c r="C19744" s="88">
        <v>0.98229999999999995</v>
      </c>
      <c r="D19744" s="88">
        <v>18814.755405447697</v>
      </c>
    </row>
    <row r="19745" spans="3:4" x14ac:dyDescent="0.2">
      <c r="C19745" s="88">
        <v>0.98234999999999995</v>
      </c>
      <c r="D19745" s="88">
        <v>18819.693772039056</v>
      </c>
    </row>
    <row r="19746" spans="3:4" x14ac:dyDescent="0.2">
      <c r="C19746" s="88">
        <v>0.98240000000000005</v>
      </c>
      <c r="D19746" s="88">
        <v>18820.256556426597</v>
      </c>
    </row>
    <row r="19747" spans="3:4" x14ac:dyDescent="0.2">
      <c r="C19747" s="88">
        <v>0.98245000000000005</v>
      </c>
      <c r="D19747" s="88">
        <v>18821.524378830374</v>
      </c>
    </row>
    <row r="19748" spans="3:4" x14ac:dyDescent="0.2">
      <c r="C19748" s="88">
        <v>0.98250000000000004</v>
      </c>
      <c r="D19748" s="88">
        <v>18823.833280564941</v>
      </c>
    </row>
    <row r="19749" spans="3:4" x14ac:dyDescent="0.2">
      <c r="C19749" s="88">
        <v>0.98255000000000003</v>
      </c>
      <c r="D19749" s="88">
        <v>18824.611584951563</v>
      </c>
    </row>
    <row r="19750" spans="3:4" x14ac:dyDescent="0.2">
      <c r="C19750" s="88">
        <v>0.98260000000000003</v>
      </c>
      <c r="D19750" s="88">
        <v>18825.516601950821</v>
      </c>
    </row>
    <row r="19751" spans="3:4" x14ac:dyDescent="0.2">
      <c r="C19751" s="88">
        <v>0.98265000000000002</v>
      </c>
      <c r="D19751" s="88">
        <v>18827.880400437803</v>
      </c>
    </row>
    <row r="19752" spans="3:4" x14ac:dyDescent="0.2">
      <c r="C19752" s="88">
        <v>0.98270000000000002</v>
      </c>
      <c r="D19752" s="88">
        <v>18828.486081941202</v>
      </c>
    </row>
    <row r="19753" spans="3:4" x14ac:dyDescent="0.2">
      <c r="C19753" s="88">
        <v>0.98275000000000001</v>
      </c>
      <c r="D19753" s="88">
        <v>18829.898783452991</v>
      </c>
    </row>
    <row r="19754" spans="3:4" x14ac:dyDescent="0.2">
      <c r="C19754" s="88">
        <v>0.98280000000000001</v>
      </c>
      <c r="D19754" s="88">
        <v>18830.863326447357</v>
      </c>
    </row>
    <row r="19755" spans="3:4" x14ac:dyDescent="0.2">
      <c r="C19755" s="88">
        <v>0.98285</v>
      </c>
      <c r="D19755" s="88">
        <v>18833.282973821551</v>
      </c>
    </row>
    <row r="19756" spans="3:4" x14ac:dyDescent="0.2">
      <c r="C19756" s="88">
        <v>0.9829</v>
      </c>
      <c r="D19756" s="88">
        <v>18835.362550110371</v>
      </c>
    </row>
    <row r="19757" spans="3:4" x14ac:dyDescent="0.2">
      <c r="C19757" s="88">
        <v>0.98294999999999999</v>
      </c>
      <c r="D19757" s="88">
        <v>18835.947157898154</v>
      </c>
    </row>
    <row r="19758" spans="3:4" x14ac:dyDescent="0.2">
      <c r="C19758" s="88">
        <v>0.98299999999999998</v>
      </c>
      <c r="D19758" s="88">
        <v>18836.699888814899</v>
      </c>
    </row>
    <row r="19759" spans="3:4" x14ac:dyDescent="0.2">
      <c r="C19759" s="88">
        <v>0.98304999999999998</v>
      </c>
      <c r="D19759" s="88">
        <v>18836.708172040664</v>
      </c>
    </row>
    <row r="19760" spans="3:4" x14ac:dyDescent="0.2">
      <c r="C19760" s="88">
        <v>0.98309999999999997</v>
      </c>
      <c r="D19760" s="88">
        <v>18842.568248663505</v>
      </c>
    </row>
    <row r="19761" spans="3:4" x14ac:dyDescent="0.2">
      <c r="C19761" s="88">
        <v>0.98314999999999997</v>
      </c>
      <c r="D19761" s="88">
        <v>18843.357832920999</v>
      </c>
    </row>
    <row r="19762" spans="3:4" x14ac:dyDescent="0.2">
      <c r="C19762" s="88">
        <v>0.98319999999999996</v>
      </c>
      <c r="D19762" s="88">
        <v>18843.514706699654</v>
      </c>
    </row>
    <row r="19763" spans="3:4" x14ac:dyDescent="0.2">
      <c r="C19763" s="88">
        <v>0.98324999999999996</v>
      </c>
      <c r="D19763" s="88">
        <v>18845.978417461967</v>
      </c>
    </row>
    <row r="19764" spans="3:4" x14ac:dyDescent="0.2">
      <c r="C19764" s="88">
        <v>0.98329999999999995</v>
      </c>
      <c r="D19764" s="88">
        <v>18847.289974669609</v>
      </c>
    </row>
    <row r="19765" spans="3:4" x14ac:dyDescent="0.2">
      <c r="C19765" s="88">
        <v>0.98334999999999995</v>
      </c>
      <c r="D19765" s="88">
        <v>18849.738018347562</v>
      </c>
    </row>
    <row r="19766" spans="3:4" x14ac:dyDescent="0.2">
      <c r="C19766" s="88">
        <v>0.98340000000000005</v>
      </c>
      <c r="D19766" s="88">
        <v>18850.474328092743</v>
      </c>
    </row>
    <row r="19767" spans="3:4" x14ac:dyDescent="0.2">
      <c r="C19767" s="88">
        <v>0.98345000000000005</v>
      </c>
      <c r="D19767" s="88">
        <v>18852.285977418731</v>
      </c>
    </row>
    <row r="19768" spans="3:4" x14ac:dyDescent="0.2">
      <c r="C19768" s="88">
        <v>0.98350000000000004</v>
      </c>
      <c r="D19768" s="88">
        <v>18853.855623802272</v>
      </c>
    </row>
    <row r="19769" spans="3:4" x14ac:dyDescent="0.2">
      <c r="C19769" s="88">
        <v>0.98355000000000004</v>
      </c>
      <c r="D19769" s="88">
        <v>18855.012980415813</v>
      </c>
    </row>
    <row r="19770" spans="3:4" x14ac:dyDescent="0.2">
      <c r="C19770" s="88">
        <v>0.98360000000000003</v>
      </c>
      <c r="D19770" s="88">
        <v>18855.030602619277</v>
      </c>
    </row>
    <row r="19771" spans="3:4" x14ac:dyDescent="0.2">
      <c r="C19771" s="88">
        <v>0.98365000000000002</v>
      </c>
      <c r="D19771" s="88">
        <v>18856.238044805585</v>
      </c>
    </row>
    <row r="19772" spans="3:4" x14ac:dyDescent="0.2">
      <c r="C19772" s="88">
        <v>0.98370000000000002</v>
      </c>
      <c r="D19772" s="88">
        <v>18857.470291452682</v>
      </c>
    </row>
    <row r="19773" spans="3:4" x14ac:dyDescent="0.2">
      <c r="C19773" s="88">
        <v>0.98375000000000001</v>
      </c>
      <c r="D19773" s="88">
        <v>18859.432499483828</v>
      </c>
    </row>
    <row r="19774" spans="3:4" x14ac:dyDescent="0.2">
      <c r="C19774" s="88">
        <v>0.98380000000000001</v>
      </c>
      <c r="D19774" s="88">
        <v>18860.576362075622</v>
      </c>
    </row>
    <row r="19775" spans="3:4" x14ac:dyDescent="0.2">
      <c r="C19775" s="88">
        <v>0.98385</v>
      </c>
      <c r="D19775" s="88">
        <v>18864.875530185695</v>
      </c>
    </row>
    <row r="19776" spans="3:4" x14ac:dyDescent="0.2">
      <c r="C19776" s="88">
        <v>0.9839</v>
      </c>
      <c r="D19776" s="88">
        <v>18868.46287599067</v>
      </c>
    </row>
    <row r="19777" spans="3:4" x14ac:dyDescent="0.2">
      <c r="C19777" s="88">
        <v>0.98394999999999999</v>
      </c>
      <c r="D19777" s="88">
        <v>18872.627360856142</v>
      </c>
    </row>
    <row r="19778" spans="3:4" x14ac:dyDescent="0.2">
      <c r="C19778" s="88">
        <v>0.98399999999999999</v>
      </c>
      <c r="D19778" s="88">
        <v>18872.640634771935</v>
      </c>
    </row>
    <row r="19779" spans="3:4" x14ac:dyDescent="0.2">
      <c r="C19779" s="88">
        <v>0.98404999999999998</v>
      </c>
      <c r="D19779" s="88">
        <v>18874.451224035845</v>
      </c>
    </row>
    <row r="19780" spans="3:4" x14ac:dyDescent="0.2">
      <c r="C19780" s="88">
        <v>0.98409999999999997</v>
      </c>
      <c r="D19780" s="88">
        <v>18874.795343481084</v>
      </c>
    </row>
    <row r="19781" spans="3:4" x14ac:dyDescent="0.2">
      <c r="C19781" s="88">
        <v>0.98414999999999997</v>
      </c>
      <c r="D19781" s="88">
        <v>18878.834316713223</v>
      </c>
    </row>
    <row r="19782" spans="3:4" x14ac:dyDescent="0.2">
      <c r="C19782" s="88">
        <v>0.98419999999999996</v>
      </c>
      <c r="D19782" s="88">
        <v>18878.937044513805</v>
      </c>
    </row>
    <row r="19783" spans="3:4" x14ac:dyDescent="0.2">
      <c r="C19783" s="88">
        <v>0.98424999999999996</v>
      </c>
      <c r="D19783" s="88">
        <v>18879.190717685433</v>
      </c>
    </row>
    <row r="19784" spans="3:4" x14ac:dyDescent="0.2">
      <c r="C19784" s="88">
        <v>0.98429999999999995</v>
      </c>
      <c r="D19784" s="88">
        <v>18882.133193823705</v>
      </c>
    </row>
    <row r="19785" spans="3:4" x14ac:dyDescent="0.2">
      <c r="C19785" s="88">
        <v>0.98434999999999995</v>
      </c>
      <c r="D19785" s="88">
        <v>18884.094275618601</v>
      </c>
    </row>
    <row r="19786" spans="3:4" x14ac:dyDescent="0.2">
      <c r="C19786" s="88">
        <v>0.98440000000000005</v>
      </c>
      <c r="D19786" s="88">
        <v>18886.633862306302</v>
      </c>
    </row>
    <row r="19787" spans="3:4" x14ac:dyDescent="0.2">
      <c r="C19787" s="88">
        <v>0.98445000000000005</v>
      </c>
      <c r="D19787" s="88">
        <v>18888.908301549298</v>
      </c>
    </row>
    <row r="19788" spans="3:4" x14ac:dyDescent="0.2">
      <c r="C19788" s="88">
        <v>0.98450000000000004</v>
      </c>
      <c r="D19788" s="88">
        <v>18889.294755231032</v>
      </c>
    </row>
    <row r="19789" spans="3:4" x14ac:dyDescent="0.2">
      <c r="C19789" s="88">
        <v>0.98455000000000004</v>
      </c>
      <c r="D19789" s="88">
        <v>18889.554007550556</v>
      </c>
    </row>
    <row r="19790" spans="3:4" x14ac:dyDescent="0.2">
      <c r="C19790" s="88">
        <v>0.98460000000000003</v>
      </c>
      <c r="D19790" s="88">
        <v>18891.883707003471</v>
      </c>
    </row>
    <row r="19791" spans="3:4" x14ac:dyDescent="0.2">
      <c r="C19791" s="88">
        <v>0.98465000000000003</v>
      </c>
      <c r="D19791" s="88">
        <v>18895.591256289728</v>
      </c>
    </row>
    <row r="19792" spans="3:4" x14ac:dyDescent="0.2">
      <c r="C19792" s="88">
        <v>0.98470000000000002</v>
      </c>
      <c r="D19792" s="88">
        <v>18898.064421618612</v>
      </c>
    </row>
    <row r="19793" spans="3:4" x14ac:dyDescent="0.2">
      <c r="C19793" s="88">
        <v>0.98475000000000001</v>
      </c>
      <c r="D19793" s="88">
        <v>18899.66673066769</v>
      </c>
    </row>
    <row r="19794" spans="3:4" x14ac:dyDescent="0.2">
      <c r="C19794" s="88">
        <v>0.98480000000000001</v>
      </c>
      <c r="D19794" s="88">
        <v>18899.955945526519</v>
      </c>
    </row>
    <row r="19795" spans="3:4" x14ac:dyDescent="0.2">
      <c r="C19795" s="88">
        <v>0.98485</v>
      </c>
      <c r="D19795" s="88">
        <v>18900.972356389633</v>
      </c>
    </row>
    <row r="19796" spans="3:4" x14ac:dyDescent="0.2">
      <c r="C19796" s="88">
        <v>0.9849</v>
      </c>
      <c r="D19796" s="88">
        <v>18902.345152473958</v>
      </c>
    </row>
    <row r="19797" spans="3:4" x14ac:dyDescent="0.2">
      <c r="C19797" s="88">
        <v>0.98494999999999999</v>
      </c>
      <c r="D19797" s="88">
        <v>18904.527164361898</v>
      </c>
    </row>
    <row r="19798" spans="3:4" x14ac:dyDescent="0.2">
      <c r="C19798" s="88">
        <v>0.98499999999999999</v>
      </c>
      <c r="D19798" s="88">
        <v>18907.722059734122</v>
      </c>
    </row>
    <row r="19799" spans="3:4" x14ac:dyDescent="0.2">
      <c r="C19799" s="88">
        <v>0.98504999999999998</v>
      </c>
      <c r="D19799" s="88">
        <v>18908.371582934513</v>
      </c>
    </row>
    <row r="19800" spans="3:4" x14ac:dyDescent="0.2">
      <c r="C19800" s="88">
        <v>0.98509999999999998</v>
      </c>
      <c r="D19800" s="88">
        <v>18913.244151220846</v>
      </c>
    </row>
    <row r="19801" spans="3:4" x14ac:dyDescent="0.2">
      <c r="C19801" s="88">
        <v>0.98514999999999997</v>
      </c>
      <c r="D19801" s="88">
        <v>18914.592368566082</v>
      </c>
    </row>
    <row r="19802" spans="3:4" x14ac:dyDescent="0.2">
      <c r="C19802" s="88">
        <v>0.98519999999999996</v>
      </c>
      <c r="D19802" s="88">
        <v>18916.644660745213</v>
      </c>
    </row>
    <row r="19803" spans="3:4" x14ac:dyDescent="0.2">
      <c r="C19803" s="88">
        <v>0.98524999999999996</v>
      </c>
      <c r="D19803" s="88">
        <v>18919.632532051633</v>
      </c>
    </row>
    <row r="19804" spans="3:4" x14ac:dyDescent="0.2">
      <c r="C19804" s="88">
        <v>0.98529999999999995</v>
      </c>
      <c r="D19804" s="88">
        <v>18920.261391155702</v>
      </c>
    </row>
    <row r="19805" spans="3:4" x14ac:dyDescent="0.2">
      <c r="C19805" s="88">
        <v>0.98534999999999995</v>
      </c>
      <c r="D19805" s="88">
        <v>18921.312279394031</v>
      </c>
    </row>
    <row r="19806" spans="3:4" x14ac:dyDescent="0.2">
      <c r="C19806" s="88">
        <v>0.98540000000000005</v>
      </c>
      <c r="D19806" s="88">
        <v>18921.974164120773</v>
      </c>
    </row>
    <row r="19807" spans="3:4" x14ac:dyDescent="0.2">
      <c r="C19807" s="88">
        <v>0.98545000000000005</v>
      </c>
      <c r="D19807" s="88">
        <v>18922.177441443382</v>
      </c>
    </row>
    <row r="19808" spans="3:4" x14ac:dyDescent="0.2">
      <c r="C19808" s="88">
        <v>0.98550000000000004</v>
      </c>
      <c r="D19808" s="88">
        <v>18924.956099846015</v>
      </c>
    </row>
    <row r="19809" spans="3:4" x14ac:dyDescent="0.2">
      <c r="C19809" s="88">
        <v>0.98555000000000004</v>
      </c>
      <c r="D19809" s="88">
        <v>18925.876735405338</v>
      </c>
    </row>
    <row r="19810" spans="3:4" x14ac:dyDescent="0.2">
      <c r="C19810" s="88">
        <v>0.98560000000000003</v>
      </c>
      <c r="D19810" s="88">
        <v>18926.486646411871</v>
      </c>
    </row>
    <row r="19811" spans="3:4" x14ac:dyDescent="0.2">
      <c r="C19811" s="88">
        <v>0.98565000000000003</v>
      </c>
      <c r="D19811" s="88">
        <v>18926.779613183844</v>
      </c>
    </row>
    <row r="19812" spans="3:4" x14ac:dyDescent="0.2">
      <c r="C19812" s="88">
        <v>0.98570000000000002</v>
      </c>
      <c r="D19812" s="88">
        <v>18926.982053095093</v>
      </c>
    </row>
    <row r="19813" spans="3:4" x14ac:dyDescent="0.2">
      <c r="C19813" s="88">
        <v>0.98575000000000002</v>
      </c>
      <c r="D19813" s="88">
        <v>18929.121466518933</v>
      </c>
    </row>
    <row r="19814" spans="3:4" x14ac:dyDescent="0.2">
      <c r="C19814" s="88">
        <v>0.98580000000000001</v>
      </c>
      <c r="D19814" s="88">
        <v>18930.274469955482</v>
      </c>
    </row>
    <row r="19815" spans="3:4" x14ac:dyDescent="0.2">
      <c r="C19815" s="88">
        <v>0.98585</v>
      </c>
      <c r="D19815" s="88">
        <v>18940.414921713949</v>
      </c>
    </row>
    <row r="19816" spans="3:4" x14ac:dyDescent="0.2">
      <c r="C19816" s="88">
        <v>0.9859</v>
      </c>
      <c r="D19816" s="88">
        <v>18942.388362272817</v>
      </c>
    </row>
    <row r="19817" spans="3:4" x14ac:dyDescent="0.2">
      <c r="C19817" s="88">
        <v>0.98594999999999999</v>
      </c>
      <c r="D19817" s="88">
        <v>18945.256526112444</v>
      </c>
    </row>
    <row r="19818" spans="3:4" x14ac:dyDescent="0.2">
      <c r="C19818" s="88">
        <v>0.98599999999999999</v>
      </c>
      <c r="D19818" s="88">
        <v>18945.267346304503</v>
      </c>
    </row>
    <row r="19819" spans="3:4" x14ac:dyDescent="0.2">
      <c r="C19819" s="88">
        <v>0.98604999999999998</v>
      </c>
      <c r="D19819" s="88">
        <v>18946.939451215731</v>
      </c>
    </row>
    <row r="19820" spans="3:4" x14ac:dyDescent="0.2">
      <c r="C19820" s="88">
        <v>0.98609999999999998</v>
      </c>
      <c r="D19820" s="88">
        <v>18947.290313338086</v>
      </c>
    </row>
    <row r="19821" spans="3:4" x14ac:dyDescent="0.2">
      <c r="C19821" s="88">
        <v>0.98614999999999997</v>
      </c>
      <c r="D19821" s="88">
        <v>18947.473095573921</v>
      </c>
    </row>
    <row r="19822" spans="3:4" x14ac:dyDescent="0.2">
      <c r="C19822" s="88">
        <v>0.98619999999999997</v>
      </c>
      <c r="D19822" s="88">
        <v>18948.237097025856</v>
      </c>
    </row>
    <row r="19823" spans="3:4" x14ac:dyDescent="0.2">
      <c r="C19823" s="88">
        <v>0.98624999999999996</v>
      </c>
      <c r="D19823" s="88">
        <v>18948.241221302655</v>
      </c>
    </row>
    <row r="19824" spans="3:4" x14ac:dyDescent="0.2">
      <c r="C19824" s="88">
        <v>0.98629999999999995</v>
      </c>
      <c r="D19824" s="88">
        <v>18948.849422795618</v>
      </c>
    </row>
    <row r="19825" spans="3:4" x14ac:dyDescent="0.2">
      <c r="C19825" s="88">
        <v>0.98634999999999995</v>
      </c>
      <c r="D19825" s="88">
        <v>18949.005804991662</v>
      </c>
    </row>
    <row r="19826" spans="3:4" x14ac:dyDescent="0.2">
      <c r="C19826" s="88">
        <v>0.98640000000000005</v>
      </c>
      <c r="D19826" s="88">
        <v>18955.727672682035</v>
      </c>
    </row>
    <row r="19827" spans="3:4" x14ac:dyDescent="0.2">
      <c r="C19827" s="88">
        <v>0.98645000000000005</v>
      </c>
      <c r="D19827" s="88">
        <v>18956.312927434403</v>
      </c>
    </row>
    <row r="19828" spans="3:4" x14ac:dyDescent="0.2">
      <c r="C19828" s="88">
        <v>0.98650000000000004</v>
      </c>
      <c r="D19828" s="88">
        <v>18956.486776727157</v>
      </c>
    </row>
    <row r="19829" spans="3:4" x14ac:dyDescent="0.2">
      <c r="C19829" s="88">
        <v>0.98655000000000004</v>
      </c>
      <c r="D19829" s="88">
        <v>18959.323744298948</v>
      </c>
    </row>
    <row r="19830" spans="3:4" x14ac:dyDescent="0.2">
      <c r="C19830" s="88">
        <v>0.98660000000000003</v>
      </c>
      <c r="D19830" s="88">
        <v>18960.342027780378</v>
      </c>
    </row>
    <row r="19831" spans="3:4" x14ac:dyDescent="0.2">
      <c r="C19831" s="88">
        <v>0.98665000000000003</v>
      </c>
      <c r="D19831" s="88">
        <v>18964.181157017014</v>
      </c>
    </row>
    <row r="19832" spans="3:4" x14ac:dyDescent="0.2">
      <c r="C19832" s="88">
        <v>0.98670000000000002</v>
      </c>
      <c r="D19832" s="88">
        <v>18964.945247322899</v>
      </c>
    </row>
    <row r="19833" spans="3:4" x14ac:dyDescent="0.2">
      <c r="C19833" s="88">
        <v>0.98675000000000002</v>
      </c>
      <c r="D19833" s="88">
        <v>18968.838538713564</v>
      </c>
    </row>
    <row r="19834" spans="3:4" x14ac:dyDescent="0.2">
      <c r="C19834" s="88">
        <v>0.98680000000000001</v>
      </c>
      <c r="D19834" s="88">
        <v>18969.995341279689</v>
      </c>
    </row>
    <row r="19835" spans="3:4" x14ac:dyDescent="0.2">
      <c r="C19835" s="88">
        <v>0.98685</v>
      </c>
      <c r="D19835" s="88">
        <v>18971.047082672772</v>
      </c>
    </row>
    <row r="19836" spans="3:4" x14ac:dyDescent="0.2">
      <c r="C19836" s="88">
        <v>0.9869</v>
      </c>
      <c r="D19836" s="88">
        <v>18972.825081938227</v>
      </c>
    </row>
    <row r="19837" spans="3:4" x14ac:dyDescent="0.2">
      <c r="C19837" s="88">
        <v>0.98694999999999999</v>
      </c>
      <c r="D19837" s="88">
        <v>18974.55735975704</v>
      </c>
    </row>
    <row r="19838" spans="3:4" x14ac:dyDescent="0.2">
      <c r="C19838" s="88">
        <v>0.98699999999999999</v>
      </c>
      <c r="D19838" s="88">
        <v>18975.157828408283</v>
      </c>
    </row>
    <row r="19839" spans="3:4" x14ac:dyDescent="0.2">
      <c r="C19839" s="88">
        <v>0.98704999999999998</v>
      </c>
      <c r="D19839" s="88">
        <v>18976.149127017139</v>
      </c>
    </row>
    <row r="19840" spans="3:4" x14ac:dyDescent="0.2">
      <c r="C19840" s="88">
        <v>0.98709999999999998</v>
      </c>
      <c r="D19840" s="88">
        <v>18976.830218782961</v>
      </c>
    </row>
    <row r="19841" spans="3:4" x14ac:dyDescent="0.2">
      <c r="C19841" s="88">
        <v>0.98714999999999997</v>
      </c>
      <c r="D19841" s="88">
        <v>18977.424957569965</v>
      </c>
    </row>
    <row r="19842" spans="3:4" x14ac:dyDescent="0.2">
      <c r="C19842" s="88">
        <v>0.98719999999999997</v>
      </c>
      <c r="D19842" s="88">
        <v>18978.265546769871</v>
      </c>
    </row>
    <row r="19843" spans="3:4" x14ac:dyDescent="0.2">
      <c r="C19843" s="88">
        <v>0.98724999999999996</v>
      </c>
      <c r="D19843" s="88">
        <v>18979.079559058307</v>
      </c>
    </row>
    <row r="19844" spans="3:4" x14ac:dyDescent="0.2">
      <c r="C19844" s="88">
        <v>0.98729999999999996</v>
      </c>
      <c r="D19844" s="88">
        <v>18980.006419827841</v>
      </c>
    </row>
    <row r="19845" spans="3:4" x14ac:dyDescent="0.2">
      <c r="C19845" s="88">
        <v>0.98734999999999995</v>
      </c>
      <c r="D19845" s="88">
        <v>18980.599921132241</v>
      </c>
    </row>
    <row r="19846" spans="3:4" x14ac:dyDescent="0.2">
      <c r="C19846" s="88">
        <v>0.98740000000000006</v>
      </c>
      <c r="D19846" s="88">
        <v>18982.159790907117</v>
      </c>
    </row>
    <row r="19847" spans="3:4" x14ac:dyDescent="0.2">
      <c r="C19847" s="88">
        <v>0.98745000000000005</v>
      </c>
      <c r="D19847" s="88">
        <v>18982.355891654737</v>
      </c>
    </row>
    <row r="19848" spans="3:4" x14ac:dyDescent="0.2">
      <c r="C19848" s="88">
        <v>0.98750000000000004</v>
      </c>
      <c r="D19848" s="88">
        <v>18984.048681183311</v>
      </c>
    </row>
    <row r="19849" spans="3:4" x14ac:dyDescent="0.2">
      <c r="C19849" s="88">
        <v>0.98755000000000004</v>
      </c>
      <c r="D19849" s="88">
        <v>18984.666284408908</v>
      </c>
    </row>
    <row r="19850" spans="3:4" x14ac:dyDescent="0.2">
      <c r="C19850" s="88">
        <v>0.98760000000000003</v>
      </c>
      <c r="D19850" s="88">
        <v>18985.294560646085</v>
      </c>
    </row>
    <row r="19851" spans="3:4" x14ac:dyDescent="0.2">
      <c r="C19851" s="88">
        <v>0.98765000000000003</v>
      </c>
      <c r="D19851" s="88">
        <v>18992.276877389399</v>
      </c>
    </row>
    <row r="19852" spans="3:4" x14ac:dyDescent="0.2">
      <c r="C19852" s="88">
        <v>0.98770000000000002</v>
      </c>
      <c r="D19852" s="88">
        <v>18994.472307514086</v>
      </c>
    </row>
    <row r="19853" spans="3:4" x14ac:dyDescent="0.2">
      <c r="C19853" s="88">
        <v>0.98775000000000002</v>
      </c>
      <c r="D19853" s="88">
        <v>18995.519163506855</v>
      </c>
    </row>
    <row r="19854" spans="3:4" x14ac:dyDescent="0.2">
      <c r="C19854" s="88">
        <v>0.98780000000000001</v>
      </c>
      <c r="D19854" s="88">
        <v>18996.340251318361</v>
      </c>
    </row>
    <row r="19855" spans="3:4" x14ac:dyDescent="0.2">
      <c r="C19855" s="88">
        <v>0.98785000000000001</v>
      </c>
      <c r="D19855" s="88">
        <v>18997.502915922418</v>
      </c>
    </row>
    <row r="19856" spans="3:4" x14ac:dyDescent="0.2">
      <c r="C19856" s="88">
        <v>0.9879</v>
      </c>
      <c r="D19856" s="88">
        <v>18998.023875057141</v>
      </c>
    </row>
    <row r="19857" spans="3:4" x14ac:dyDescent="0.2">
      <c r="C19857" s="88">
        <v>0.98794999999999999</v>
      </c>
      <c r="D19857" s="88">
        <v>18998.064840702689</v>
      </c>
    </row>
    <row r="19858" spans="3:4" x14ac:dyDescent="0.2">
      <c r="C19858" s="88">
        <v>0.98799999999999999</v>
      </c>
      <c r="D19858" s="88">
        <v>18999.298513464782</v>
      </c>
    </row>
    <row r="19859" spans="3:4" x14ac:dyDescent="0.2">
      <c r="C19859" s="88">
        <v>0.98804999999999998</v>
      </c>
      <c r="D19859" s="88">
        <v>18999.517879944011</v>
      </c>
    </row>
    <row r="19860" spans="3:4" x14ac:dyDescent="0.2">
      <c r="C19860" s="88">
        <v>0.98809999999999998</v>
      </c>
      <c r="D19860" s="88">
        <v>19000.457257018694</v>
      </c>
    </row>
    <row r="19861" spans="3:4" x14ac:dyDescent="0.2">
      <c r="C19861" s="88">
        <v>0.98814999999999997</v>
      </c>
      <c r="D19861" s="88">
        <v>19008.400406776054</v>
      </c>
    </row>
    <row r="19862" spans="3:4" x14ac:dyDescent="0.2">
      <c r="C19862" s="88">
        <v>0.98819999999999997</v>
      </c>
      <c r="D19862" s="88">
        <v>19013.736491326115</v>
      </c>
    </row>
    <row r="19863" spans="3:4" x14ac:dyDescent="0.2">
      <c r="C19863" s="88">
        <v>0.98824999999999996</v>
      </c>
      <c r="D19863" s="88">
        <v>19014.873501032416</v>
      </c>
    </row>
    <row r="19864" spans="3:4" x14ac:dyDescent="0.2">
      <c r="C19864" s="88">
        <v>0.98829999999999996</v>
      </c>
      <c r="D19864" s="88">
        <v>19016.559936879392</v>
      </c>
    </row>
    <row r="19865" spans="3:4" x14ac:dyDescent="0.2">
      <c r="C19865" s="88">
        <v>0.98834999999999995</v>
      </c>
      <c r="D19865" s="88">
        <v>19019.415118904166</v>
      </c>
    </row>
    <row r="19866" spans="3:4" x14ac:dyDescent="0.2">
      <c r="C19866" s="88">
        <v>0.98839999999999995</v>
      </c>
      <c r="D19866" s="88">
        <v>19019.596082991142</v>
      </c>
    </row>
    <row r="19867" spans="3:4" x14ac:dyDescent="0.2">
      <c r="C19867" s="88">
        <v>0.98845000000000005</v>
      </c>
      <c r="D19867" s="88">
        <v>19020.632331756984</v>
      </c>
    </row>
    <row r="19868" spans="3:4" x14ac:dyDescent="0.2">
      <c r="C19868" s="88">
        <v>0.98850000000000005</v>
      </c>
      <c r="D19868" s="88">
        <v>19020.771815358468</v>
      </c>
    </row>
    <row r="19869" spans="3:4" x14ac:dyDescent="0.2">
      <c r="C19869" s="88">
        <v>0.98855000000000004</v>
      </c>
      <c r="D19869" s="88">
        <v>19020.922922205082</v>
      </c>
    </row>
    <row r="19870" spans="3:4" x14ac:dyDescent="0.2">
      <c r="C19870" s="88">
        <v>0.98860000000000003</v>
      </c>
      <c r="D19870" s="88">
        <v>19023.016961806927</v>
      </c>
    </row>
    <row r="19871" spans="3:4" x14ac:dyDescent="0.2">
      <c r="C19871" s="88">
        <v>0.98865000000000003</v>
      </c>
      <c r="D19871" s="88">
        <v>19023.859526954348</v>
      </c>
    </row>
    <row r="19872" spans="3:4" x14ac:dyDescent="0.2">
      <c r="C19872" s="88">
        <v>0.98870000000000002</v>
      </c>
      <c r="D19872" s="88">
        <v>19026.844101062576</v>
      </c>
    </row>
    <row r="19873" spans="3:4" x14ac:dyDescent="0.2">
      <c r="C19873" s="88">
        <v>0.98875000000000002</v>
      </c>
      <c r="D19873" s="88">
        <v>19031.506820479408</v>
      </c>
    </row>
    <row r="19874" spans="3:4" x14ac:dyDescent="0.2">
      <c r="C19874" s="88">
        <v>0.98880000000000001</v>
      </c>
      <c r="D19874" s="88">
        <v>19032.784182471376</v>
      </c>
    </row>
    <row r="19875" spans="3:4" x14ac:dyDescent="0.2">
      <c r="C19875" s="88">
        <v>0.98885000000000001</v>
      </c>
      <c r="D19875" s="88">
        <v>19039.834868176193</v>
      </c>
    </row>
    <row r="19876" spans="3:4" x14ac:dyDescent="0.2">
      <c r="C19876" s="88">
        <v>0.9889</v>
      </c>
      <c r="D19876" s="88">
        <v>19044.546137473237</v>
      </c>
    </row>
    <row r="19877" spans="3:4" x14ac:dyDescent="0.2">
      <c r="C19877" s="88">
        <v>0.98895</v>
      </c>
      <c r="D19877" s="88">
        <v>19049.074126515734</v>
      </c>
    </row>
    <row r="19878" spans="3:4" x14ac:dyDescent="0.2">
      <c r="C19878" s="88">
        <v>0.98899999999999999</v>
      </c>
      <c r="D19878" s="88">
        <v>19050.299490493919</v>
      </c>
    </row>
    <row r="19879" spans="3:4" x14ac:dyDescent="0.2">
      <c r="C19879" s="88">
        <v>0.98904999999999998</v>
      </c>
      <c r="D19879" s="88">
        <v>19051.642934153686</v>
      </c>
    </row>
    <row r="19880" spans="3:4" x14ac:dyDescent="0.2">
      <c r="C19880" s="88">
        <v>0.98909999999999998</v>
      </c>
      <c r="D19880" s="88">
        <v>19052.863233145254</v>
      </c>
    </row>
    <row r="19881" spans="3:4" x14ac:dyDescent="0.2">
      <c r="C19881" s="88">
        <v>0.98914999999999997</v>
      </c>
      <c r="D19881" s="88">
        <v>19055.418775850248</v>
      </c>
    </row>
    <row r="19882" spans="3:4" x14ac:dyDescent="0.2">
      <c r="C19882" s="88">
        <v>0.98919999999999997</v>
      </c>
      <c r="D19882" s="88">
        <v>19057.029494573188</v>
      </c>
    </row>
    <row r="19883" spans="3:4" x14ac:dyDescent="0.2">
      <c r="C19883" s="88">
        <v>0.98924999999999996</v>
      </c>
      <c r="D19883" s="88">
        <v>19058.004444712355</v>
      </c>
    </row>
    <row r="19884" spans="3:4" x14ac:dyDescent="0.2">
      <c r="C19884" s="88">
        <v>0.98929999999999996</v>
      </c>
      <c r="D19884" s="88">
        <v>19060.080856331351</v>
      </c>
    </row>
    <row r="19885" spans="3:4" x14ac:dyDescent="0.2">
      <c r="C19885" s="88">
        <v>0.98934999999999995</v>
      </c>
      <c r="D19885" s="88">
        <v>19062.156414729656</v>
      </c>
    </row>
    <row r="19886" spans="3:4" x14ac:dyDescent="0.2">
      <c r="C19886" s="88">
        <v>0.98939999999999995</v>
      </c>
      <c r="D19886" s="88">
        <v>19063.480819026321</v>
      </c>
    </row>
    <row r="19887" spans="3:4" x14ac:dyDescent="0.2">
      <c r="C19887" s="88">
        <v>0.98945000000000005</v>
      </c>
      <c r="D19887" s="88">
        <v>19063.92421199927</v>
      </c>
    </row>
    <row r="19888" spans="3:4" x14ac:dyDescent="0.2">
      <c r="C19888" s="88">
        <v>0.98950000000000005</v>
      </c>
      <c r="D19888" s="88">
        <v>19070.430407016578</v>
      </c>
    </row>
    <row r="19889" spans="3:4" x14ac:dyDescent="0.2">
      <c r="C19889" s="88">
        <v>0.98955000000000004</v>
      </c>
      <c r="D19889" s="88">
        <v>19070.508818445356</v>
      </c>
    </row>
    <row r="19890" spans="3:4" x14ac:dyDescent="0.2">
      <c r="C19890" s="88">
        <v>0.98960000000000004</v>
      </c>
      <c r="D19890" s="88">
        <v>19070.686055776921</v>
      </c>
    </row>
    <row r="19891" spans="3:4" x14ac:dyDescent="0.2">
      <c r="C19891" s="88">
        <v>0.98965000000000003</v>
      </c>
      <c r="D19891" s="88">
        <v>19073.417765343154</v>
      </c>
    </row>
    <row r="19892" spans="3:4" x14ac:dyDescent="0.2">
      <c r="C19892" s="88">
        <v>0.98970000000000002</v>
      </c>
      <c r="D19892" s="88">
        <v>19075.732417429637</v>
      </c>
    </row>
    <row r="19893" spans="3:4" x14ac:dyDescent="0.2">
      <c r="C19893" s="88">
        <v>0.98975000000000002</v>
      </c>
      <c r="D19893" s="88">
        <v>19076.940669686988</v>
      </c>
    </row>
    <row r="19894" spans="3:4" x14ac:dyDescent="0.2">
      <c r="C19894" s="88">
        <v>0.98980000000000001</v>
      </c>
      <c r="D19894" s="88">
        <v>19078.19330477549</v>
      </c>
    </row>
    <row r="19895" spans="3:4" x14ac:dyDescent="0.2">
      <c r="C19895" s="88">
        <v>0.98985000000000001</v>
      </c>
      <c r="D19895" s="88">
        <v>19080.322556647861</v>
      </c>
    </row>
    <row r="19896" spans="3:4" x14ac:dyDescent="0.2">
      <c r="C19896" s="88">
        <v>0.9899</v>
      </c>
      <c r="D19896" s="88">
        <v>19085.343489305495</v>
      </c>
    </row>
    <row r="19897" spans="3:4" x14ac:dyDescent="0.2">
      <c r="C19897" s="88">
        <v>0.98995</v>
      </c>
      <c r="D19897" s="88">
        <v>19088.752327787872</v>
      </c>
    </row>
    <row r="19898" spans="3:4" x14ac:dyDescent="0.2">
      <c r="C19898" s="88">
        <v>0.99</v>
      </c>
      <c r="D19898" s="88">
        <v>19090.558086018988</v>
      </c>
    </row>
    <row r="19899" spans="3:4" x14ac:dyDescent="0.2">
      <c r="C19899" s="88">
        <v>0.99004999999999999</v>
      </c>
      <c r="D19899" s="88">
        <v>19095.578972761443</v>
      </c>
    </row>
    <row r="19900" spans="3:4" x14ac:dyDescent="0.2">
      <c r="C19900" s="88">
        <v>0.99009999999999998</v>
      </c>
      <c r="D19900" s="88">
        <v>19096.940537975759</v>
      </c>
    </row>
    <row r="19901" spans="3:4" x14ac:dyDescent="0.2">
      <c r="C19901" s="88">
        <v>0.99014999999999997</v>
      </c>
      <c r="D19901" s="88">
        <v>19097.311946494876</v>
      </c>
    </row>
    <row r="19902" spans="3:4" x14ac:dyDescent="0.2">
      <c r="C19902" s="88">
        <v>0.99019999999999997</v>
      </c>
      <c r="D19902" s="88">
        <v>19097.315680783235</v>
      </c>
    </row>
    <row r="19903" spans="3:4" x14ac:dyDescent="0.2">
      <c r="C19903" s="88">
        <v>0.99024999999999996</v>
      </c>
      <c r="D19903" s="88">
        <v>19097.853419636664</v>
      </c>
    </row>
    <row r="19904" spans="3:4" x14ac:dyDescent="0.2">
      <c r="C19904" s="88">
        <v>0.99029999999999996</v>
      </c>
      <c r="D19904" s="88">
        <v>19101.646028389296</v>
      </c>
    </row>
    <row r="19905" spans="3:4" x14ac:dyDescent="0.2">
      <c r="C19905" s="88">
        <v>0.99034999999999995</v>
      </c>
      <c r="D19905" s="88">
        <v>19102.586618848509</v>
      </c>
    </row>
    <row r="19906" spans="3:4" x14ac:dyDescent="0.2">
      <c r="C19906" s="88">
        <v>0.99039999999999995</v>
      </c>
      <c r="D19906" s="88">
        <v>19102.660398225817</v>
      </c>
    </row>
    <row r="19907" spans="3:4" x14ac:dyDescent="0.2">
      <c r="C19907" s="88">
        <v>0.99045000000000005</v>
      </c>
      <c r="D19907" s="88">
        <v>19103.82813598901</v>
      </c>
    </row>
    <row r="19908" spans="3:4" x14ac:dyDescent="0.2">
      <c r="C19908" s="88">
        <v>0.99050000000000005</v>
      </c>
      <c r="D19908" s="88">
        <v>19112.4975132869</v>
      </c>
    </row>
    <row r="19909" spans="3:4" x14ac:dyDescent="0.2">
      <c r="C19909" s="88">
        <v>0.99055000000000004</v>
      </c>
      <c r="D19909" s="88">
        <v>19118.237093704083</v>
      </c>
    </row>
    <row r="19910" spans="3:4" x14ac:dyDescent="0.2">
      <c r="C19910" s="88">
        <v>0.99060000000000004</v>
      </c>
      <c r="D19910" s="88">
        <v>19122.255794439192</v>
      </c>
    </row>
    <row r="19911" spans="3:4" x14ac:dyDescent="0.2">
      <c r="C19911" s="88">
        <v>0.99065000000000003</v>
      </c>
      <c r="D19911" s="88">
        <v>19124.603345298874</v>
      </c>
    </row>
    <row r="19912" spans="3:4" x14ac:dyDescent="0.2">
      <c r="C19912" s="88">
        <v>0.99070000000000003</v>
      </c>
      <c r="D19912" s="88">
        <v>19125.629822325929</v>
      </c>
    </row>
    <row r="19913" spans="3:4" x14ac:dyDescent="0.2">
      <c r="C19913" s="88">
        <v>0.99075000000000002</v>
      </c>
      <c r="D19913" s="88">
        <v>19126.545207900977</v>
      </c>
    </row>
    <row r="19914" spans="3:4" x14ac:dyDescent="0.2">
      <c r="C19914" s="88">
        <v>0.99080000000000001</v>
      </c>
      <c r="D19914" s="88">
        <v>19128.212558375617</v>
      </c>
    </row>
    <row r="19915" spans="3:4" x14ac:dyDescent="0.2">
      <c r="C19915" s="88">
        <v>0.99085000000000001</v>
      </c>
      <c r="D19915" s="88">
        <v>19131.188487876236</v>
      </c>
    </row>
    <row r="19916" spans="3:4" x14ac:dyDescent="0.2">
      <c r="C19916" s="88">
        <v>0.9909</v>
      </c>
      <c r="D19916" s="88">
        <v>19133.654092429228</v>
      </c>
    </row>
    <row r="19917" spans="3:4" x14ac:dyDescent="0.2">
      <c r="C19917" s="88">
        <v>0.99095</v>
      </c>
      <c r="D19917" s="88">
        <v>19135.60103944661</v>
      </c>
    </row>
    <row r="19918" spans="3:4" x14ac:dyDescent="0.2">
      <c r="C19918" s="88">
        <v>0.99099999999999999</v>
      </c>
      <c r="D19918" s="88">
        <v>19141.826102595292</v>
      </c>
    </row>
    <row r="19919" spans="3:4" x14ac:dyDescent="0.2">
      <c r="C19919" s="88">
        <v>0.99104999999999999</v>
      </c>
      <c r="D19919" s="88">
        <v>19142.652460813901</v>
      </c>
    </row>
    <row r="19920" spans="3:4" x14ac:dyDescent="0.2">
      <c r="C19920" s="88">
        <v>0.99109999999999998</v>
      </c>
      <c r="D19920" s="88">
        <v>19142.883910230834</v>
      </c>
    </row>
    <row r="19921" spans="3:4" x14ac:dyDescent="0.2">
      <c r="C19921" s="88">
        <v>0.99114999999999998</v>
      </c>
      <c r="D19921" s="88">
        <v>19143.499603765573</v>
      </c>
    </row>
    <row r="19922" spans="3:4" x14ac:dyDescent="0.2">
      <c r="C19922" s="88">
        <v>0.99119999999999997</v>
      </c>
      <c r="D19922" s="88">
        <v>19144.205215612936</v>
      </c>
    </row>
    <row r="19923" spans="3:4" x14ac:dyDescent="0.2">
      <c r="C19923" s="88">
        <v>0.99124999999999996</v>
      </c>
      <c r="D19923" s="88">
        <v>19147.258445344243</v>
      </c>
    </row>
    <row r="19924" spans="3:4" x14ac:dyDescent="0.2">
      <c r="C19924" s="88">
        <v>0.99129999999999996</v>
      </c>
      <c r="D19924" s="88">
        <v>19149.104258475294</v>
      </c>
    </row>
    <row r="19925" spans="3:4" x14ac:dyDescent="0.2">
      <c r="C19925" s="88">
        <v>0.99134999999999995</v>
      </c>
      <c r="D19925" s="88">
        <v>19149.976721218743</v>
      </c>
    </row>
    <row r="19926" spans="3:4" x14ac:dyDescent="0.2">
      <c r="C19926" s="88">
        <v>0.99139999999999995</v>
      </c>
      <c r="D19926" s="88">
        <v>19150.635286740639</v>
      </c>
    </row>
    <row r="19927" spans="3:4" x14ac:dyDescent="0.2">
      <c r="C19927" s="88">
        <v>0.99145000000000005</v>
      </c>
      <c r="D19927" s="88">
        <v>19150.773951813455</v>
      </c>
    </row>
    <row r="19928" spans="3:4" x14ac:dyDescent="0.2">
      <c r="C19928" s="88">
        <v>0.99150000000000005</v>
      </c>
      <c r="D19928" s="88">
        <v>19151.34903159082</v>
      </c>
    </row>
    <row r="19929" spans="3:4" x14ac:dyDescent="0.2">
      <c r="C19929" s="88">
        <v>0.99155000000000004</v>
      </c>
      <c r="D19929" s="88">
        <v>19152.620540034346</v>
      </c>
    </row>
    <row r="19930" spans="3:4" x14ac:dyDescent="0.2">
      <c r="C19930" s="88">
        <v>0.99160000000000004</v>
      </c>
      <c r="D19930" s="88">
        <v>19156.050742819374</v>
      </c>
    </row>
    <row r="19931" spans="3:4" x14ac:dyDescent="0.2">
      <c r="C19931" s="88">
        <v>0.99165000000000003</v>
      </c>
      <c r="D19931" s="88">
        <v>19161.368926761545</v>
      </c>
    </row>
    <row r="19932" spans="3:4" x14ac:dyDescent="0.2">
      <c r="C19932" s="88">
        <v>0.99170000000000003</v>
      </c>
      <c r="D19932" s="88">
        <v>19163.353795943029</v>
      </c>
    </row>
    <row r="19933" spans="3:4" x14ac:dyDescent="0.2">
      <c r="C19933" s="88">
        <v>0.99175000000000002</v>
      </c>
      <c r="D19933" s="88">
        <v>19163.441662966652</v>
      </c>
    </row>
    <row r="19934" spans="3:4" x14ac:dyDescent="0.2">
      <c r="C19934" s="88">
        <v>0.99180000000000001</v>
      </c>
      <c r="D19934" s="88">
        <v>19165.48954434054</v>
      </c>
    </row>
    <row r="19935" spans="3:4" x14ac:dyDescent="0.2">
      <c r="C19935" s="88">
        <v>0.99185000000000001</v>
      </c>
      <c r="D19935" s="88">
        <v>19165.842983900016</v>
      </c>
    </row>
    <row r="19936" spans="3:4" x14ac:dyDescent="0.2">
      <c r="C19936" s="88">
        <v>0.9919</v>
      </c>
      <c r="D19936" s="88">
        <v>19167.049772992999</v>
      </c>
    </row>
    <row r="19937" spans="3:4" x14ac:dyDescent="0.2">
      <c r="C19937" s="88">
        <v>0.99195</v>
      </c>
      <c r="D19937" s="88">
        <v>19171.74317871387</v>
      </c>
    </row>
    <row r="19938" spans="3:4" x14ac:dyDescent="0.2">
      <c r="C19938" s="88">
        <v>0.99199999999999999</v>
      </c>
      <c r="D19938" s="88">
        <v>19173.226870042057</v>
      </c>
    </row>
    <row r="19939" spans="3:4" x14ac:dyDescent="0.2">
      <c r="C19939" s="88">
        <v>0.99204999999999999</v>
      </c>
      <c r="D19939" s="88">
        <v>19174.32106240706</v>
      </c>
    </row>
    <row r="19940" spans="3:4" x14ac:dyDescent="0.2">
      <c r="C19940" s="88">
        <v>0.99209999999999998</v>
      </c>
      <c r="D19940" s="88">
        <v>19174.438953862533</v>
      </c>
    </row>
    <row r="19941" spans="3:4" x14ac:dyDescent="0.2">
      <c r="C19941" s="88">
        <v>0.99214999999999998</v>
      </c>
      <c r="D19941" s="88">
        <v>19175.460417449081</v>
      </c>
    </row>
    <row r="19942" spans="3:4" x14ac:dyDescent="0.2">
      <c r="C19942" s="88">
        <v>0.99219999999999997</v>
      </c>
      <c r="D19942" s="88">
        <v>19178.002201154668</v>
      </c>
    </row>
    <row r="19943" spans="3:4" x14ac:dyDescent="0.2">
      <c r="C19943" s="88">
        <v>0.99224999999999997</v>
      </c>
      <c r="D19943" s="88">
        <v>19179.758321104069</v>
      </c>
    </row>
    <row r="19944" spans="3:4" x14ac:dyDescent="0.2">
      <c r="C19944" s="88">
        <v>0.99229999999999996</v>
      </c>
      <c r="D19944" s="88">
        <v>19181.745599992108</v>
      </c>
    </row>
    <row r="19945" spans="3:4" x14ac:dyDescent="0.2">
      <c r="C19945" s="88">
        <v>0.99234999999999995</v>
      </c>
      <c r="D19945" s="88">
        <v>19187.790401259306</v>
      </c>
    </row>
    <row r="19946" spans="3:4" x14ac:dyDescent="0.2">
      <c r="C19946" s="88">
        <v>0.99239999999999995</v>
      </c>
      <c r="D19946" s="88">
        <v>19188.81668323393</v>
      </c>
    </row>
    <row r="19947" spans="3:4" x14ac:dyDescent="0.2">
      <c r="C19947" s="88">
        <v>0.99245000000000005</v>
      </c>
      <c r="D19947" s="88">
        <v>19189.045368607112</v>
      </c>
    </row>
    <row r="19948" spans="3:4" x14ac:dyDescent="0.2">
      <c r="C19948" s="88">
        <v>0.99250000000000005</v>
      </c>
      <c r="D19948" s="88">
        <v>19189.547983357206</v>
      </c>
    </row>
    <row r="19949" spans="3:4" x14ac:dyDescent="0.2">
      <c r="C19949" s="88">
        <v>0.99255000000000004</v>
      </c>
      <c r="D19949" s="88">
        <v>19191.556238396988</v>
      </c>
    </row>
    <row r="19950" spans="3:4" x14ac:dyDescent="0.2">
      <c r="C19950" s="88">
        <v>0.99260000000000004</v>
      </c>
      <c r="D19950" s="88">
        <v>19194.546901175887</v>
      </c>
    </row>
    <row r="19951" spans="3:4" x14ac:dyDescent="0.2">
      <c r="C19951" s="88">
        <v>0.99265000000000003</v>
      </c>
      <c r="D19951" s="88">
        <v>19201.519043412587</v>
      </c>
    </row>
    <row r="19952" spans="3:4" x14ac:dyDescent="0.2">
      <c r="C19952" s="88">
        <v>0.99270000000000003</v>
      </c>
      <c r="D19952" s="88">
        <v>19202.070343735817</v>
      </c>
    </row>
    <row r="19953" spans="3:4" x14ac:dyDescent="0.2">
      <c r="C19953" s="88">
        <v>0.99275000000000002</v>
      </c>
      <c r="D19953" s="88">
        <v>19205.392227176639</v>
      </c>
    </row>
    <row r="19954" spans="3:4" x14ac:dyDescent="0.2">
      <c r="C19954" s="88">
        <v>0.99280000000000002</v>
      </c>
      <c r="D19954" s="88">
        <v>19207.137458628975</v>
      </c>
    </row>
    <row r="19955" spans="3:4" x14ac:dyDescent="0.2">
      <c r="C19955" s="88">
        <v>0.99285000000000001</v>
      </c>
      <c r="D19955" s="88">
        <v>19209.064819833464</v>
      </c>
    </row>
    <row r="19956" spans="3:4" x14ac:dyDescent="0.2">
      <c r="C19956" s="88">
        <v>0.9929</v>
      </c>
      <c r="D19956" s="88">
        <v>19210.150384374225</v>
      </c>
    </row>
    <row r="19957" spans="3:4" x14ac:dyDescent="0.2">
      <c r="C19957" s="88">
        <v>0.99295</v>
      </c>
      <c r="D19957" s="88">
        <v>19214.870095926759</v>
      </c>
    </row>
    <row r="19958" spans="3:4" x14ac:dyDescent="0.2">
      <c r="C19958" s="88">
        <v>0.99299999999999999</v>
      </c>
      <c r="D19958" s="88">
        <v>19225.535184904536</v>
      </c>
    </row>
    <row r="19959" spans="3:4" x14ac:dyDescent="0.2">
      <c r="C19959" s="88">
        <v>0.99304999999999999</v>
      </c>
      <c r="D19959" s="88">
        <v>19229.270393013339</v>
      </c>
    </row>
    <row r="19960" spans="3:4" x14ac:dyDescent="0.2">
      <c r="C19960" s="88">
        <v>0.99309999999999998</v>
      </c>
      <c r="D19960" s="88">
        <v>19237.025697974033</v>
      </c>
    </row>
    <row r="19961" spans="3:4" x14ac:dyDescent="0.2">
      <c r="C19961" s="88">
        <v>0.99314999999999998</v>
      </c>
      <c r="D19961" s="88">
        <v>19238.302564853911</v>
      </c>
    </row>
    <row r="19962" spans="3:4" x14ac:dyDescent="0.2">
      <c r="C19962" s="88">
        <v>0.99319999999999997</v>
      </c>
      <c r="D19962" s="88">
        <v>19238.821359658745</v>
      </c>
    </row>
    <row r="19963" spans="3:4" x14ac:dyDescent="0.2">
      <c r="C19963" s="88">
        <v>0.99324999999999997</v>
      </c>
      <c r="D19963" s="88">
        <v>19238.903355650618</v>
      </c>
    </row>
    <row r="19964" spans="3:4" x14ac:dyDescent="0.2">
      <c r="C19964" s="88">
        <v>0.99329999999999996</v>
      </c>
      <c r="D19964" s="88">
        <v>19240.929425845756</v>
      </c>
    </row>
    <row r="19965" spans="3:4" x14ac:dyDescent="0.2">
      <c r="C19965" s="88">
        <v>0.99334999999999996</v>
      </c>
      <c r="D19965" s="88">
        <v>19241.244248093797</v>
      </c>
    </row>
    <row r="19966" spans="3:4" x14ac:dyDescent="0.2">
      <c r="C19966" s="88">
        <v>0.99339999999999995</v>
      </c>
      <c r="D19966" s="88">
        <v>19250.029131831401</v>
      </c>
    </row>
    <row r="19967" spans="3:4" x14ac:dyDescent="0.2">
      <c r="C19967" s="88">
        <v>0.99345000000000006</v>
      </c>
      <c r="D19967" s="88">
        <v>19251.397955874047</v>
      </c>
    </row>
    <row r="19968" spans="3:4" x14ac:dyDescent="0.2">
      <c r="C19968" s="88">
        <v>0.99350000000000005</v>
      </c>
      <c r="D19968" s="88">
        <v>19255.266255760631</v>
      </c>
    </row>
    <row r="19969" spans="3:4" x14ac:dyDescent="0.2">
      <c r="C19969" s="88">
        <v>0.99355000000000004</v>
      </c>
      <c r="D19969" s="88">
        <v>19256.705948379094</v>
      </c>
    </row>
    <row r="19970" spans="3:4" x14ac:dyDescent="0.2">
      <c r="C19970" s="88">
        <v>0.99360000000000004</v>
      </c>
      <c r="D19970" s="88">
        <v>19256.721626583614</v>
      </c>
    </row>
    <row r="19971" spans="3:4" x14ac:dyDescent="0.2">
      <c r="C19971" s="88">
        <v>0.99365000000000003</v>
      </c>
      <c r="D19971" s="88">
        <v>19259.301616549223</v>
      </c>
    </row>
    <row r="19972" spans="3:4" x14ac:dyDescent="0.2">
      <c r="C19972" s="88">
        <v>0.99370000000000003</v>
      </c>
      <c r="D19972" s="88">
        <v>19263.825601950633</v>
      </c>
    </row>
    <row r="19973" spans="3:4" x14ac:dyDescent="0.2">
      <c r="C19973" s="88">
        <v>0.99375000000000002</v>
      </c>
      <c r="D19973" s="88">
        <v>19276.65935229649</v>
      </c>
    </row>
    <row r="19974" spans="3:4" x14ac:dyDescent="0.2">
      <c r="C19974" s="88">
        <v>0.99380000000000002</v>
      </c>
      <c r="D19974" s="88">
        <v>19276.983324508139</v>
      </c>
    </row>
    <row r="19975" spans="3:4" x14ac:dyDescent="0.2">
      <c r="C19975" s="88">
        <v>0.99385000000000001</v>
      </c>
      <c r="D19975" s="88">
        <v>19280.430597428553</v>
      </c>
    </row>
    <row r="19976" spans="3:4" x14ac:dyDescent="0.2">
      <c r="C19976" s="88">
        <v>0.99390000000000001</v>
      </c>
      <c r="D19976" s="88">
        <v>19282.728560690815</v>
      </c>
    </row>
    <row r="19977" spans="3:4" x14ac:dyDescent="0.2">
      <c r="C19977" s="88">
        <v>0.99395</v>
      </c>
      <c r="D19977" s="88">
        <v>19285.145174450055</v>
      </c>
    </row>
    <row r="19978" spans="3:4" x14ac:dyDescent="0.2">
      <c r="C19978" s="88">
        <v>0.99399999999999999</v>
      </c>
      <c r="D19978" s="88">
        <v>19286.43391195908</v>
      </c>
    </row>
    <row r="19979" spans="3:4" x14ac:dyDescent="0.2">
      <c r="C19979" s="88">
        <v>0.99404999999999999</v>
      </c>
      <c r="D19979" s="88">
        <v>19286.745604935029</v>
      </c>
    </row>
    <row r="19980" spans="3:4" x14ac:dyDescent="0.2">
      <c r="C19980" s="88">
        <v>0.99409999999999998</v>
      </c>
      <c r="D19980" s="88">
        <v>19287.363298340715</v>
      </c>
    </row>
    <row r="19981" spans="3:4" x14ac:dyDescent="0.2">
      <c r="C19981" s="88">
        <v>0.99414999999999998</v>
      </c>
      <c r="D19981" s="88">
        <v>19287.990039315322</v>
      </c>
    </row>
    <row r="19982" spans="3:4" x14ac:dyDescent="0.2">
      <c r="C19982" s="88">
        <v>0.99419999999999997</v>
      </c>
      <c r="D19982" s="88">
        <v>19296.683399313526</v>
      </c>
    </row>
    <row r="19983" spans="3:4" x14ac:dyDescent="0.2">
      <c r="C19983" s="88">
        <v>0.99424999999999997</v>
      </c>
      <c r="D19983" s="88">
        <v>19300.208569519084</v>
      </c>
    </row>
    <row r="19984" spans="3:4" x14ac:dyDescent="0.2">
      <c r="C19984" s="88">
        <v>0.99429999999999996</v>
      </c>
      <c r="D19984" s="88">
        <v>19310.557455327129</v>
      </c>
    </row>
    <row r="19985" spans="3:4" x14ac:dyDescent="0.2">
      <c r="C19985" s="88">
        <v>0.99434999999999996</v>
      </c>
      <c r="D19985" s="88">
        <v>19314.654339974928</v>
      </c>
    </row>
    <row r="19986" spans="3:4" x14ac:dyDescent="0.2">
      <c r="C19986" s="88">
        <v>0.99439999999999995</v>
      </c>
      <c r="D19986" s="88">
        <v>19329.70381296266</v>
      </c>
    </row>
    <row r="19987" spans="3:4" x14ac:dyDescent="0.2">
      <c r="C19987" s="88">
        <v>0.99444999999999995</v>
      </c>
      <c r="D19987" s="88">
        <v>19330.930503685937</v>
      </c>
    </row>
    <row r="19988" spans="3:4" x14ac:dyDescent="0.2">
      <c r="C19988" s="88">
        <v>0.99450000000000005</v>
      </c>
      <c r="D19988" s="88">
        <v>19336.88667128839</v>
      </c>
    </row>
    <row r="19989" spans="3:4" x14ac:dyDescent="0.2">
      <c r="C19989" s="88">
        <v>0.99455000000000005</v>
      </c>
      <c r="D19989" s="88">
        <v>19338.517079686266</v>
      </c>
    </row>
    <row r="19990" spans="3:4" x14ac:dyDescent="0.2">
      <c r="C19990" s="88">
        <v>0.99460000000000004</v>
      </c>
      <c r="D19990" s="88">
        <v>19339.385171305355</v>
      </c>
    </row>
    <row r="19991" spans="3:4" x14ac:dyDescent="0.2">
      <c r="C19991" s="88">
        <v>0.99465000000000003</v>
      </c>
      <c r="D19991" s="88">
        <v>19339.985657728801</v>
      </c>
    </row>
    <row r="19992" spans="3:4" x14ac:dyDescent="0.2">
      <c r="C19992" s="88">
        <v>0.99470000000000003</v>
      </c>
      <c r="D19992" s="88">
        <v>19341.587146583843</v>
      </c>
    </row>
    <row r="19993" spans="3:4" x14ac:dyDescent="0.2">
      <c r="C19993" s="88">
        <v>0.99475000000000002</v>
      </c>
      <c r="D19993" s="88">
        <v>19342.242548608254</v>
      </c>
    </row>
    <row r="19994" spans="3:4" x14ac:dyDescent="0.2">
      <c r="C19994" s="88">
        <v>0.99480000000000002</v>
      </c>
      <c r="D19994" s="88">
        <v>19349.521477638111</v>
      </c>
    </row>
    <row r="19995" spans="3:4" x14ac:dyDescent="0.2">
      <c r="C19995" s="88">
        <v>0.99485000000000001</v>
      </c>
      <c r="D19995" s="88">
        <v>19355.175308750422</v>
      </c>
    </row>
    <row r="19996" spans="3:4" x14ac:dyDescent="0.2">
      <c r="C19996" s="88">
        <v>0.99490000000000001</v>
      </c>
      <c r="D19996" s="88">
        <v>19357.520654843906</v>
      </c>
    </row>
    <row r="19997" spans="3:4" x14ac:dyDescent="0.2">
      <c r="C19997" s="88">
        <v>0.99495</v>
      </c>
      <c r="D19997" s="88">
        <v>19358.659386445423</v>
      </c>
    </row>
    <row r="19998" spans="3:4" x14ac:dyDescent="0.2">
      <c r="C19998" s="88">
        <v>0.995</v>
      </c>
      <c r="D19998" s="88">
        <v>19359.41245021826</v>
      </c>
    </row>
    <row r="19999" spans="3:4" x14ac:dyDescent="0.2">
      <c r="C19999" s="88">
        <v>0.99504999999999999</v>
      </c>
      <c r="D19999" s="88">
        <v>19365.299338882793</v>
      </c>
    </row>
    <row r="20000" spans="3:4" x14ac:dyDescent="0.2">
      <c r="C20000" s="88">
        <v>0.99509999999999998</v>
      </c>
      <c r="D20000" s="88">
        <v>19367.627226470602</v>
      </c>
    </row>
    <row r="20001" spans="3:4" x14ac:dyDescent="0.2">
      <c r="C20001" s="88">
        <v>0.99514999999999998</v>
      </c>
      <c r="D20001" s="88">
        <v>19370.463217017936</v>
      </c>
    </row>
    <row r="20002" spans="3:4" x14ac:dyDescent="0.2">
      <c r="C20002" s="88">
        <v>0.99519999999999997</v>
      </c>
      <c r="D20002" s="88">
        <v>19381.076114890853</v>
      </c>
    </row>
    <row r="20003" spans="3:4" x14ac:dyDescent="0.2">
      <c r="C20003" s="88">
        <v>0.99524999999999997</v>
      </c>
      <c r="D20003" s="88">
        <v>19394.841652112282</v>
      </c>
    </row>
    <row r="20004" spans="3:4" x14ac:dyDescent="0.2">
      <c r="C20004" s="88">
        <v>0.99529999999999996</v>
      </c>
      <c r="D20004" s="88">
        <v>19397.754425060488</v>
      </c>
    </row>
    <row r="20005" spans="3:4" x14ac:dyDescent="0.2">
      <c r="C20005" s="88">
        <v>0.99534999999999996</v>
      </c>
      <c r="D20005" s="88">
        <v>19414.178887384616</v>
      </c>
    </row>
    <row r="20006" spans="3:4" x14ac:dyDescent="0.2">
      <c r="C20006" s="88">
        <v>0.99539999999999995</v>
      </c>
      <c r="D20006" s="88">
        <v>19422.729670445409</v>
      </c>
    </row>
    <row r="20007" spans="3:4" x14ac:dyDescent="0.2">
      <c r="C20007" s="88">
        <v>0.99544999999999995</v>
      </c>
      <c r="D20007" s="88">
        <v>19424.068179925373</v>
      </c>
    </row>
    <row r="20008" spans="3:4" x14ac:dyDescent="0.2">
      <c r="C20008" s="88">
        <v>0.99550000000000005</v>
      </c>
      <c r="D20008" s="88">
        <v>19426.416173134257</v>
      </c>
    </row>
    <row r="20009" spans="3:4" x14ac:dyDescent="0.2">
      <c r="C20009" s="88">
        <v>0.99555000000000005</v>
      </c>
      <c r="D20009" s="88">
        <v>19438.507952513435</v>
      </c>
    </row>
    <row r="20010" spans="3:4" x14ac:dyDescent="0.2">
      <c r="C20010" s="88">
        <v>0.99560000000000004</v>
      </c>
      <c r="D20010" s="88">
        <v>19441.184313787555</v>
      </c>
    </row>
    <row r="20011" spans="3:4" x14ac:dyDescent="0.2">
      <c r="C20011" s="88">
        <v>0.99565000000000003</v>
      </c>
      <c r="D20011" s="88">
        <v>19451.300044923577</v>
      </c>
    </row>
    <row r="20012" spans="3:4" x14ac:dyDescent="0.2">
      <c r="C20012" s="88">
        <v>0.99570000000000003</v>
      </c>
      <c r="D20012" s="88">
        <v>19451.971505057467</v>
      </c>
    </row>
    <row r="20013" spans="3:4" x14ac:dyDescent="0.2">
      <c r="C20013" s="88">
        <v>0.99575000000000002</v>
      </c>
      <c r="D20013" s="88">
        <v>19453.936929387342</v>
      </c>
    </row>
    <row r="20014" spans="3:4" x14ac:dyDescent="0.2">
      <c r="C20014" s="88">
        <v>0.99580000000000002</v>
      </c>
      <c r="D20014" s="88">
        <v>19454.088247296928</v>
      </c>
    </row>
    <row r="20015" spans="3:4" x14ac:dyDescent="0.2">
      <c r="C20015" s="88">
        <v>0.99585000000000001</v>
      </c>
      <c r="D20015" s="88">
        <v>19454.428491301725</v>
      </c>
    </row>
    <row r="20016" spans="3:4" x14ac:dyDescent="0.2">
      <c r="C20016" s="88">
        <v>0.99590000000000001</v>
      </c>
      <c r="D20016" s="88">
        <v>19454.977724177832</v>
      </c>
    </row>
    <row r="20017" spans="3:4" x14ac:dyDescent="0.2">
      <c r="C20017" s="88">
        <v>0.99595</v>
      </c>
      <c r="D20017" s="88">
        <v>19468.774955840741</v>
      </c>
    </row>
    <row r="20018" spans="3:4" x14ac:dyDescent="0.2">
      <c r="C20018" s="88">
        <v>0.996</v>
      </c>
      <c r="D20018" s="88">
        <v>19471.604735286473</v>
      </c>
    </row>
    <row r="20019" spans="3:4" x14ac:dyDescent="0.2">
      <c r="C20019" s="88">
        <v>0.99604999999999999</v>
      </c>
      <c r="D20019" s="88">
        <v>19474.52126577347</v>
      </c>
    </row>
    <row r="20020" spans="3:4" x14ac:dyDescent="0.2">
      <c r="C20020" s="88">
        <v>0.99609999999999999</v>
      </c>
      <c r="D20020" s="88">
        <v>19475.396398629127</v>
      </c>
    </row>
    <row r="20021" spans="3:4" x14ac:dyDescent="0.2">
      <c r="C20021" s="88">
        <v>0.99614999999999998</v>
      </c>
      <c r="D20021" s="88">
        <v>19478.071760408646</v>
      </c>
    </row>
    <row r="20022" spans="3:4" x14ac:dyDescent="0.2">
      <c r="C20022" s="88">
        <v>0.99619999999999997</v>
      </c>
      <c r="D20022" s="88">
        <v>19481.601385268481</v>
      </c>
    </row>
    <row r="20023" spans="3:4" x14ac:dyDescent="0.2">
      <c r="C20023" s="88">
        <v>0.99624999999999997</v>
      </c>
      <c r="D20023" s="88">
        <v>19486.023097497397</v>
      </c>
    </row>
    <row r="20024" spans="3:4" x14ac:dyDescent="0.2">
      <c r="C20024" s="88">
        <v>0.99629999999999996</v>
      </c>
      <c r="D20024" s="88">
        <v>19496.321119257052</v>
      </c>
    </row>
    <row r="20025" spans="3:4" x14ac:dyDescent="0.2">
      <c r="C20025" s="88">
        <v>0.99634999999999996</v>
      </c>
      <c r="D20025" s="88">
        <v>19498.487911545271</v>
      </c>
    </row>
    <row r="20026" spans="3:4" x14ac:dyDescent="0.2">
      <c r="C20026" s="88">
        <v>0.99639999999999995</v>
      </c>
      <c r="D20026" s="88">
        <v>19498.943878680482</v>
      </c>
    </row>
    <row r="20027" spans="3:4" x14ac:dyDescent="0.2">
      <c r="C20027" s="88">
        <v>0.99644999999999995</v>
      </c>
      <c r="D20027" s="88">
        <v>19502.955579810921</v>
      </c>
    </row>
    <row r="20028" spans="3:4" x14ac:dyDescent="0.2">
      <c r="C20028" s="88">
        <v>0.99650000000000005</v>
      </c>
      <c r="D20028" s="88">
        <v>19506.388667732608</v>
      </c>
    </row>
    <row r="20029" spans="3:4" x14ac:dyDescent="0.2">
      <c r="C20029" s="88">
        <v>0.99655000000000005</v>
      </c>
      <c r="D20029" s="88">
        <v>19509.103545135273</v>
      </c>
    </row>
    <row r="20030" spans="3:4" x14ac:dyDescent="0.2">
      <c r="C20030" s="88">
        <v>0.99660000000000004</v>
      </c>
      <c r="D20030" s="88">
        <v>19511.297511915807</v>
      </c>
    </row>
    <row r="20031" spans="3:4" x14ac:dyDescent="0.2">
      <c r="C20031" s="88">
        <v>0.99665000000000004</v>
      </c>
      <c r="D20031" s="88">
        <v>19520.093765643949</v>
      </c>
    </row>
    <row r="20032" spans="3:4" x14ac:dyDescent="0.2">
      <c r="C20032" s="88">
        <v>0.99670000000000003</v>
      </c>
      <c r="D20032" s="88">
        <v>19523.456893637442</v>
      </c>
    </row>
    <row r="20033" spans="3:4" x14ac:dyDescent="0.2">
      <c r="C20033" s="88">
        <v>0.99675000000000002</v>
      </c>
      <c r="D20033" s="88">
        <v>19524.428328373069</v>
      </c>
    </row>
    <row r="20034" spans="3:4" x14ac:dyDescent="0.2">
      <c r="C20034" s="88">
        <v>0.99680000000000002</v>
      </c>
      <c r="D20034" s="88">
        <v>19525.579823990614</v>
      </c>
    </row>
    <row r="20035" spans="3:4" x14ac:dyDescent="0.2">
      <c r="C20035" s="88">
        <v>0.99685000000000001</v>
      </c>
      <c r="D20035" s="88">
        <v>19526.004713906295</v>
      </c>
    </row>
    <row r="20036" spans="3:4" x14ac:dyDescent="0.2">
      <c r="C20036" s="88">
        <v>0.99690000000000001</v>
      </c>
      <c r="D20036" s="88">
        <v>19532.492093864792</v>
      </c>
    </row>
    <row r="20037" spans="3:4" x14ac:dyDescent="0.2">
      <c r="C20037" s="88">
        <v>0.99695</v>
      </c>
      <c r="D20037" s="88">
        <v>19540.585852892083</v>
      </c>
    </row>
    <row r="20038" spans="3:4" x14ac:dyDescent="0.2">
      <c r="C20038" s="88">
        <v>0.997</v>
      </c>
      <c r="D20038" s="88">
        <v>19541.796098397495</v>
      </c>
    </row>
    <row r="20039" spans="3:4" x14ac:dyDescent="0.2">
      <c r="C20039" s="88">
        <v>0.99704999999999999</v>
      </c>
      <c r="D20039" s="88">
        <v>19544.375024805871</v>
      </c>
    </row>
    <row r="20040" spans="3:4" x14ac:dyDescent="0.2">
      <c r="C20040" s="88">
        <v>0.99709999999999999</v>
      </c>
      <c r="D20040" s="88">
        <v>19547.503929491999</v>
      </c>
    </row>
    <row r="20041" spans="3:4" x14ac:dyDescent="0.2">
      <c r="C20041" s="88">
        <v>0.99714999999999998</v>
      </c>
      <c r="D20041" s="88">
        <v>19551.40456377987</v>
      </c>
    </row>
    <row r="20042" spans="3:4" x14ac:dyDescent="0.2">
      <c r="C20042" s="88">
        <v>0.99719999999999998</v>
      </c>
      <c r="D20042" s="88">
        <v>19556.761622925827</v>
      </c>
    </row>
    <row r="20043" spans="3:4" x14ac:dyDescent="0.2">
      <c r="C20043" s="88">
        <v>0.99724999999999997</v>
      </c>
      <c r="D20043" s="88">
        <v>19558.411651634997</v>
      </c>
    </row>
    <row r="20044" spans="3:4" x14ac:dyDescent="0.2">
      <c r="C20044" s="88">
        <v>0.99729999999999996</v>
      </c>
      <c r="D20044" s="88">
        <v>19566.272171908542</v>
      </c>
    </row>
    <row r="20045" spans="3:4" x14ac:dyDescent="0.2">
      <c r="C20045" s="88">
        <v>0.99734999999999996</v>
      </c>
      <c r="D20045" s="88">
        <v>19572.650969499038</v>
      </c>
    </row>
    <row r="20046" spans="3:4" x14ac:dyDescent="0.2">
      <c r="C20046" s="88">
        <v>0.99739999999999995</v>
      </c>
      <c r="D20046" s="88">
        <v>19574.825523440759</v>
      </c>
    </row>
    <row r="20047" spans="3:4" x14ac:dyDescent="0.2">
      <c r="C20047" s="88">
        <v>0.99744999999999995</v>
      </c>
      <c r="D20047" s="88">
        <v>19575.348280654842</v>
      </c>
    </row>
    <row r="20048" spans="3:4" x14ac:dyDescent="0.2">
      <c r="C20048" s="88">
        <v>0.99750000000000005</v>
      </c>
      <c r="D20048" s="88">
        <v>19586.778623918945</v>
      </c>
    </row>
    <row r="20049" spans="3:4" x14ac:dyDescent="0.2">
      <c r="C20049" s="88">
        <v>0.99755000000000005</v>
      </c>
      <c r="D20049" s="88">
        <v>19602.265134153815</v>
      </c>
    </row>
    <row r="20050" spans="3:4" x14ac:dyDescent="0.2">
      <c r="C20050" s="88">
        <v>0.99760000000000004</v>
      </c>
      <c r="D20050" s="88">
        <v>19623.980567796752</v>
      </c>
    </row>
    <row r="20051" spans="3:4" x14ac:dyDescent="0.2">
      <c r="C20051" s="88">
        <v>0.99765000000000004</v>
      </c>
      <c r="D20051" s="88">
        <v>19633.82362673524</v>
      </c>
    </row>
    <row r="20052" spans="3:4" x14ac:dyDescent="0.2">
      <c r="C20052" s="88">
        <v>0.99770000000000003</v>
      </c>
      <c r="D20052" s="88">
        <v>19635.064011060429</v>
      </c>
    </row>
    <row r="20053" spans="3:4" x14ac:dyDescent="0.2">
      <c r="C20053" s="88">
        <v>0.99775000000000003</v>
      </c>
      <c r="D20053" s="88">
        <v>19644.01866908549</v>
      </c>
    </row>
    <row r="20054" spans="3:4" x14ac:dyDescent="0.2">
      <c r="C20054" s="88">
        <v>0.99780000000000002</v>
      </c>
      <c r="D20054" s="88">
        <v>19644.855010694861</v>
      </c>
    </row>
    <row r="20055" spans="3:4" x14ac:dyDescent="0.2">
      <c r="C20055" s="88">
        <v>0.99785000000000001</v>
      </c>
      <c r="D20055" s="88">
        <v>19652.346166111347</v>
      </c>
    </row>
    <row r="20056" spans="3:4" x14ac:dyDescent="0.2">
      <c r="C20056" s="88">
        <v>0.99790000000000001</v>
      </c>
      <c r="D20056" s="88">
        <v>19660.776314209019</v>
      </c>
    </row>
    <row r="20057" spans="3:4" x14ac:dyDescent="0.2">
      <c r="C20057" s="88">
        <v>0.99795</v>
      </c>
      <c r="D20057" s="88">
        <v>19690.339167136815</v>
      </c>
    </row>
    <row r="20058" spans="3:4" x14ac:dyDescent="0.2">
      <c r="C20058" s="88">
        <v>0.998</v>
      </c>
      <c r="D20058" s="88">
        <v>19705.381393113523</v>
      </c>
    </row>
    <row r="20059" spans="3:4" x14ac:dyDescent="0.2">
      <c r="C20059" s="88">
        <v>0.99804999999999999</v>
      </c>
      <c r="D20059" s="88">
        <v>19717.923762488521</v>
      </c>
    </row>
    <row r="20060" spans="3:4" x14ac:dyDescent="0.2">
      <c r="C20060" s="88">
        <v>0.99809999999999999</v>
      </c>
      <c r="D20060" s="88">
        <v>19728.814977799426</v>
      </c>
    </row>
    <row r="20061" spans="3:4" x14ac:dyDescent="0.2">
      <c r="C20061" s="88">
        <v>0.99814999999999998</v>
      </c>
      <c r="D20061" s="88">
        <v>19739.838982843248</v>
      </c>
    </row>
    <row r="20062" spans="3:4" x14ac:dyDescent="0.2">
      <c r="C20062" s="88">
        <v>0.99819999999999998</v>
      </c>
      <c r="D20062" s="88">
        <v>19744.83457890691</v>
      </c>
    </row>
    <row r="20063" spans="3:4" x14ac:dyDescent="0.2">
      <c r="C20063" s="88">
        <v>0.99824999999999997</v>
      </c>
      <c r="D20063" s="88">
        <v>19748.859163469846</v>
      </c>
    </row>
    <row r="20064" spans="3:4" x14ac:dyDescent="0.2">
      <c r="C20064" s="88">
        <v>0.99829999999999997</v>
      </c>
      <c r="D20064" s="88">
        <v>19755.353021122795</v>
      </c>
    </row>
    <row r="20065" spans="3:4" x14ac:dyDescent="0.2">
      <c r="C20065" s="88">
        <v>0.99834999999999996</v>
      </c>
      <c r="D20065" s="88">
        <v>19762.777638053216</v>
      </c>
    </row>
    <row r="20066" spans="3:4" x14ac:dyDescent="0.2">
      <c r="C20066" s="88">
        <v>0.99839999999999995</v>
      </c>
      <c r="D20066" s="88">
        <v>19765.878577022944</v>
      </c>
    </row>
    <row r="20067" spans="3:4" x14ac:dyDescent="0.2">
      <c r="C20067" s="88">
        <v>0.99844999999999995</v>
      </c>
      <c r="D20067" s="88">
        <v>19767.823340132109</v>
      </c>
    </row>
    <row r="20068" spans="3:4" x14ac:dyDescent="0.2">
      <c r="C20068" s="88">
        <v>0.99850000000000005</v>
      </c>
      <c r="D20068" s="88">
        <v>19793.192942688947</v>
      </c>
    </row>
    <row r="20069" spans="3:4" x14ac:dyDescent="0.2">
      <c r="C20069" s="88">
        <v>0.99855000000000005</v>
      </c>
      <c r="D20069" s="88">
        <v>19799.483590981403</v>
      </c>
    </row>
    <row r="20070" spans="3:4" x14ac:dyDescent="0.2">
      <c r="C20070" s="88">
        <v>0.99860000000000004</v>
      </c>
      <c r="D20070" s="88">
        <v>19805.3185545001</v>
      </c>
    </row>
    <row r="20071" spans="3:4" x14ac:dyDescent="0.2">
      <c r="C20071" s="88">
        <v>0.99865000000000004</v>
      </c>
      <c r="D20071" s="88">
        <v>19817.59368473737</v>
      </c>
    </row>
    <row r="20072" spans="3:4" x14ac:dyDescent="0.2">
      <c r="C20072" s="88">
        <v>0.99870000000000003</v>
      </c>
      <c r="D20072" s="88">
        <v>19825.082620530189</v>
      </c>
    </row>
    <row r="20073" spans="3:4" x14ac:dyDescent="0.2">
      <c r="C20073" s="88">
        <v>0.99875000000000003</v>
      </c>
      <c r="D20073" s="88">
        <v>19854.772637152175</v>
      </c>
    </row>
    <row r="20074" spans="3:4" x14ac:dyDescent="0.2">
      <c r="C20074" s="88">
        <v>0.99880000000000002</v>
      </c>
      <c r="D20074" s="88">
        <v>19886.456736311316</v>
      </c>
    </row>
    <row r="20075" spans="3:4" x14ac:dyDescent="0.2">
      <c r="C20075" s="88">
        <v>0.99885000000000002</v>
      </c>
      <c r="D20075" s="88">
        <v>19897.148776212322</v>
      </c>
    </row>
    <row r="20076" spans="3:4" x14ac:dyDescent="0.2">
      <c r="C20076" s="88">
        <v>0.99890000000000001</v>
      </c>
      <c r="D20076" s="88">
        <v>19908.963362793686</v>
      </c>
    </row>
    <row r="20077" spans="3:4" x14ac:dyDescent="0.2">
      <c r="C20077" s="88">
        <v>0.99895</v>
      </c>
      <c r="D20077" s="88">
        <v>19923.281445067896</v>
      </c>
    </row>
    <row r="20078" spans="3:4" x14ac:dyDescent="0.2">
      <c r="C20078" s="88">
        <v>0.999</v>
      </c>
      <c r="D20078" s="88">
        <v>19923.787860926244</v>
      </c>
    </row>
    <row r="20079" spans="3:4" x14ac:dyDescent="0.2">
      <c r="C20079" s="88">
        <v>0.99904999999999999</v>
      </c>
      <c r="D20079" s="88">
        <v>19938.981850059055</v>
      </c>
    </row>
    <row r="20080" spans="3:4" x14ac:dyDescent="0.2">
      <c r="C20080" s="88">
        <v>0.99909999999999999</v>
      </c>
      <c r="D20080" s="88">
        <v>19975.492719493875</v>
      </c>
    </row>
    <row r="20081" spans="3:4" x14ac:dyDescent="0.2">
      <c r="C20081" s="88">
        <v>0.99914999999999998</v>
      </c>
      <c r="D20081" s="88">
        <v>19982.290488530009</v>
      </c>
    </row>
    <row r="20082" spans="3:4" x14ac:dyDescent="0.2">
      <c r="C20082" s="88">
        <v>0.99919999999999998</v>
      </c>
      <c r="D20082" s="88">
        <v>19993.731084074345</v>
      </c>
    </row>
    <row r="20083" spans="3:4" x14ac:dyDescent="0.2">
      <c r="C20083" s="88">
        <v>0.99924999999999997</v>
      </c>
      <c r="D20083" s="88">
        <v>20005.46533493033</v>
      </c>
    </row>
    <row r="20084" spans="3:4" x14ac:dyDescent="0.2">
      <c r="C20084" s="88">
        <v>0.99929999999999997</v>
      </c>
      <c r="D20084" s="88">
        <v>20072.796020743652</v>
      </c>
    </row>
    <row r="20085" spans="3:4" x14ac:dyDescent="0.2">
      <c r="C20085" s="88">
        <v>0.99934999999999996</v>
      </c>
      <c r="D20085" s="88">
        <v>20110.509283340558</v>
      </c>
    </row>
    <row r="20086" spans="3:4" x14ac:dyDescent="0.2">
      <c r="C20086" s="88">
        <v>0.99939999999999996</v>
      </c>
      <c r="D20086" s="88">
        <v>20113.383259660739</v>
      </c>
    </row>
    <row r="20087" spans="3:4" x14ac:dyDescent="0.2">
      <c r="C20087" s="88">
        <v>0.99944999999999995</v>
      </c>
      <c r="D20087" s="88">
        <v>20118.860191899614</v>
      </c>
    </row>
    <row r="20088" spans="3:4" x14ac:dyDescent="0.2">
      <c r="C20088" s="88">
        <v>0.99950000000000006</v>
      </c>
      <c r="D20088" s="88">
        <v>20128.866965980818</v>
      </c>
    </row>
    <row r="20089" spans="3:4" x14ac:dyDescent="0.2">
      <c r="C20089" s="88">
        <v>0.99955000000000005</v>
      </c>
      <c r="D20089" s="88">
        <v>20176.203774542635</v>
      </c>
    </row>
    <row r="20090" spans="3:4" x14ac:dyDescent="0.2">
      <c r="C20090" s="88">
        <v>0.99960000000000004</v>
      </c>
      <c r="D20090" s="88">
        <v>20182.153030515343</v>
      </c>
    </row>
    <row r="20091" spans="3:4" x14ac:dyDescent="0.2">
      <c r="C20091" s="88">
        <v>0.99965000000000004</v>
      </c>
      <c r="D20091" s="88">
        <v>20208.533960454653</v>
      </c>
    </row>
    <row r="20092" spans="3:4" x14ac:dyDescent="0.2">
      <c r="C20092" s="88">
        <v>0.99970000000000003</v>
      </c>
      <c r="D20092" s="88">
        <v>20257.408183578238</v>
      </c>
    </row>
    <row r="20093" spans="3:4" x14ac:dyDescent="0.2">
      <c r="C20093" s="88">
        <v>0.99975000000000003</v>
      </c>
      <c r="D20093" s="88">
        <v>20265.616191742462</v>
      </c>
    </row>
    <row r="20094" spans="3:4" x14ac:dyDescent="0.2">
      <c r="C20094" s="88">
        <v>0.99980000000000002</v>
      </c>
      <c r="D20094" s="88">
        <v>20281.137687826475</v>
      </c>
    </row>
    <row r="20095" spans="3:4" x14ac:dyDescent="0.2">
      <c r="C20095" s="88">
        <v>0.99985000000000002</v>
      </c>
      <c r="D20095" s="88">
        <v>20329.376266261512</v>
      </c>
    </row>
    <row r="20096" spans="3:4" x14ac:dyDescent="0.2">
      <c r="C20096" s="88">
        <v>0.99990000000000001</v>
      </c>
      <c r="D20096" s="88">
        <v>20357.596216875241</v>
      </c>
    </row>
    <row r="20097" spans="3:4" x14ac:dyDescent="0.2">
      <c r="C20097" s="88">
        <v>0.99995000000000001</v>
      </c>
      <c r="D20097" s="88">
        <v>20446.654982990429</v>
      </c>
    </row>
    <row r="20098" spans="3:4" x14ac:dyDescent="0.2">
      <c r="C20098" s="88">
        <v>1</v>
      </c>
      <c r="D20098" s="88">
        <v>20935.87933609392</v>
      </c>
    </row>
  </sheetData>
  <sortState xmlns:xlrd2="http://schemas.microsoft.com/office/spreadsheetml/2017/richdata2" ref="D99:D20098">
    <sortCondition ref="D99"/>
  </sortState>
  <mergeCells count="5">
    <mergeCell ref="C94:D94"/>
    <mergeCell ref="C95:D95"/>
    <mergeCell ref="C96:D96"/>
    <mergeCell ref="G119:H119"/>
    <mergeCell ref="G120:H120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3">
    <tabColor rgb="FFFFC000"/>
  </sheetPr>
  <dimension ref="B1:AM20098"/>
  <sheetViews>
    <sheetView showGridLines="0" workbookViewId="0">
      <selection activeCell="G92" sqref="G92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11" width="11.44140625" style="88"/>
    <col min="12" max="13" width="11.44140625" style="88" customWidth="1"/>
    <col min="14" max="16384" width="11.44140625" style="1"/>
  </cols>
  <sheetData>
    <row r="1" spans="2:13" x14ac:dyDescent="0.2"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x14ac:dyDescent="0.2">
      <c r="C2" s="126" t="s">
        <v>71</v>
      </c>
      <c r="D2" s="1"/>
      <c r="E2" s="1"/>
      <c r="F2" s="1"/>
      <c r="G2" s="1"/>
      <c r="H2" s="1"/>
      <c r="I2" s="1"/>
      <c r="J2" s="1"/>
      <c r="K2" s="1"/>
      <c r="L2" s="1"/>
      <c r="M2" s="1"/>
    </row>
    <row r="3" spans="2:13" x14ac:dyDescent="0.2"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2:13" x14ac:dyDescent="0.2">
      <c r="C4" s="11">
        <v>1</v>
      </c>
      <c r="D4" s="12">
        <v>2</v>
      </c>
      <c r="E4" s="12">
        <v>3</v>
      </c>
      <c r="F4" s="12">
        <v>4</v>
      </c>
      <c r="G4" s="12">
        <v>5</v>
      </c>
      <c r="H4" s="12">
        <v>6</v>
      </c>
      <c r="I4" s="12">
        <v>7</v>
      </c>
      <c r="J4" s="12">
        <v>8</v>
      </c>
      <c r="K4" s="12">
        <v>9</v>
      </c>
      <c r="L4" s="13">
        <v>10</v>
      </c>
      <c r="M4" s="1"/>
    </row>
    <row r="5" spans="2:13" x14ac:dyDescent="0.2">
      <c r="B5" s="115">
        <v>1</v>
      </c>
      <c r="C5" s="81">
        <v>242</v>
      </c>
      <c r="D5" s="82">
        <v>775</v>
      </c>
      <c r="E5" s="82">
        <v>1217</v>
      </c>
      <c r="F5" s="82">
        <v>1584</v>
      </c>
      <c r="G5" s="82">
        <v>1996</v>
      </c>
      <c r="H5" s="82">
        <v>2459</v>
      </c>
      <c r="I5" s="82">
        <v>2616</v>
      </c>
      <c r="J5" s="82">
        <v>2774</v>
      </c>
      <c r="K5" s="82">
        <v>3006</v>
      </c>
      <c r="L5" s="180">
        <v>3121</v>
      </c>
      <c r="M5" s="88">
        <f>L5-L5</f>
        <v>0</v>
      </c>
    </row>
    <row r="6" spans="2:13" x14ac:dyDescent="0.2">
      <c r="B6" s="116">
        <v>2</v>
      </c>
      <c r="C6" s="84">
        <v>238</v>
      </c>
      <c r="D6" s="85">
        <v>852</v>
      </c>
      <c r="E6" s="85">
        <v>1522</v>
      </c>
      <c r="F6" s="85">
        <v>2395</v>
      </c>
      <c r="G6" s="85">
        <v>2762</v>
      </c>
      <c r="H6" s="85">
        <v>3051</v>
      </c>
      <c r="I6" s="85">
        <v>3507</v>
      </c>
      <c r="J6" s="85">
        <v>3780</v>
      </c>
      <c r="K6" s="181">
        <v>4187</v>
      </c>
      <c r="L6" s="87">
        <v>4347.1813040585494</v>
      </c>
      <c r="M6" s="88">
        <f>L6-K6</f>
        <v>160.18130405854936</v>
      </c>
    </row>
    <row r="7" spans="2:13" x14ac:dyDescent="0.2">
      <c r="B7" s="116">
        <v>3</v>
      </c>
      <c r="C7" s="84">
        <v>196</v>
      </c>
      <c r="D7" s="85">
        <v>891</v>
      </c>
      <c r="E7" s="85">
        <v>1556</v>
      </c>
      <c r="F7" s="85">
        <v>2310</v>
      </c>
      <c r="G7" s="85">
        <v>2898</v>
      </c>
      <c r="H7" s="85">
        <v>3061</v>
      </c>
      <c r="I7" s="85">
        <v>3493</v>
      </c>
      <c r="J7" s="181">
        <v>3776</v>
      </c>
      <c r="K7" s="88">
        <v>4144.1513579493439</v>
      </c>
      <c r="L7" s="87">
        <v>4302.6934092348311</v>
      </c>
      <c r="M7" s="88">
        <f>L7-J7</f>
        <v>526.69340923483105</v>
      </c>
    </row>
    <row r="8" spans="2:13" x14ac:dyDescent="0.2">
      <c r="B8" s="116">
        <v>4</v>
      </c>
      <c r="C8" s="84">
        <v>210</v>
      </c>
      <c r="D8" s="85">
        <v>978</v>
      </c>
      <c r="E8" s="85">
        <v>1540</v>
      </c>
      <c r="F8" s="85">
        <v>2683</v>
      </c>
      <c r="G8" s="85">
        <v>2930</v>
      </c>
      <c r="H8" s="85">
        <v>3245</v>
      </c>
      <c r="I8" s="181">
        <v>3462</v>
      </c>
      <c r="J8" s="88">
        <v>3719.0578202995011</v>
      </c>
      <c r="K8" s="88">
        <v>4081.6574460503984</v>
      </c>
      <c r="L8" s="87">
        <v>4237.8086790163989</v>
      </c>
      <c r="M8" s="88">
        <f>L8-I8</f>
        <v>775.80867901639886</v>
      </c>
    </row>
    <row r="9" spans="2:13" x14ac:dyDescent="0.2">
      <c r="B9" s="116">
        <v>5</v>
      </c>
      <c r="C9" s="84">
        <v>300</v>
      </c>
      <c r="D9" s="85">
        <v>783</v>
      </c>
      <c r="E9" s="85">
        <v>1493</v>
      </c>
      <c r="F9" s="85">
        <v>2069</v>
      </c>
      <c r="G9" s="85">
        <v>2474</v>
      </c>
      <c r="H9" s="181">
        <v>2869</v>
      </c>
      <c r="I9" s="88">
        <v>3175.4216316858497</v>
      </c>
      <c r="J9" s="88">
        <v>3411.2006505111094</v>
      </c>
      <c r="K9" s="88">
        <v>3743.7849067937764</v>
      </c>
      <c r="L9" s="87">
        <v>3887.0102109459003</v>
      </c>
      <c r="M9" s="88">
        <f>L9-H9</f>
        <v>1018.0102109459003</v>
      </c>
    </row>
    <row r="10" spans="2:13" x14ac:dyDescent="0.2">
      <c r="B10" s="116">
        <v>6</v>
      </c>
      <c r="C10" s="84">
        <v>268</v>
      </c>
      <c r="D10" s="85">
        <v>919</v>
      </c>
      <c r="E10" s="85">
        <v>1530</v>
      </c>
      <c r="F10" s="85">
        <v>2132</v>
      </c>
      <c r="G10" s="181">
        <v>2684</v>
      </c>
      <c r="H10" s="88">
        <v>3017.9586523736602</v>
      </c>
      <c r="I10" s="88">
        <v>3340.2897135868934</v>
      </c>
      <c r="J10" s="88">
        <v>3588.3103932355043</v>
      </c>
      <c r="K10" s="88">
        <v>3938.1624440865094</v>
      </c>
      <c r="L10" s="87">
        <v>4088.8240146353946</v>
      </c>
      <c r="M10" s="88">
        <f>L10-G10</f>
        <v>1404.8240146353946</v>
      </c>
    </row>
    <row r="11" spans="2:13" x14ac:dyDescent="0.2">
      <c r="B11" s="116">
        <v>7</v>
      </c>
      <c r="C11" s="84">
        <v>298</v>
      </c>
      <c r="D11" s="85">
        <v>888</v>
      </c>
      <c r="E11" s="85">
        <v>1698</v>
      </c>
      <c r="F11" s="181">
        <v>2487</v>
      </c>
      <c r="G11" s="88">
        <v>2972.3926212707811</v>
      </c>
      <c r="H11" s="88">
        <v>3342.2347353262958</v>
      </c>
      <c r="I11" s="88">
        <v>3699.1998873220464</v>
      </c>
      <c r="J11" s="88">
        <v>3973.8700952617241</v>
      </c>
      <c r="K11" s="88">
        <v>4361.31333463802</v>
      </c>
      <c r="L11" s="87">
        <v>4528.163312510067</v>
      </c>
      <c r="M11" s="88">
        <f>L11-F11</f>
        <v>2041.163312510067</v>
      </c>
    </row>
    <row r="12" spans="2:13" x14ac:dyDescent="0.2">
      <c r="B12" s="116">
        <v>8</v>
      </c>
      <c r="C12" s="84">
        <v>243</v>
      </c>
      <c r="D12" s="85">
        <v>980</v>
      </c>
      <c r="E12" s="181">
        <v>2010</v>
      </c>
      <c r="F12" s="88">
        <v>2981.868131868132</v>
      </c>
      <c r="G12" s="88">
        <v>3563.8451277713407</v>
      </c>
      <c r="H12" s="88">
        <v>4007.2791501778056</v>
      </c>
      <c r="I12" s="88">
        <v>4435.2739273887391</v>
      </c>
      <c r="J12" s="88">
        <v>4764.598551364983</v>
      </c>
      <c r="K12" s="88">
        <v>5229.1360054879951</v>
      </c>
      <c r="L12" s="87">
        <v>5429.186118805068</v>
      </c>
      <c r="M12" s="88">
        <f>L12-E12</f>
        <v>3419.186118805068</v>
      </c>
    </row>
    <row r="13" spans="2:13" x14ac:dyDescent="0.2">
      <c r="B13" s="116">
        <v>9</v>
      </c>
      <c r="C13" s="84">
        <v>255</v>
      </c>
      <c r="D13" s="181">
        <v>940</v>
      </c>
      <c r="E13" s="88">
        <v>1671.6727993206907</v>
      </c>
      <c r="F13" s="88">
        <v>2479.9541528383875</v>
      </c>
      <c r="G13" s="88">
        <v>2963.9716224313047</v>
      </c>
      <c r="H13" s="88">
        <v>3332.7659475806822</v>
      </c>
      <c r="I13" s="88">
        <v>3688.7197920159247</v>
      </c>
      <c r="J13" s="88">
        <v>3962.6118398008011</v>
      </c>
      <c r="K13" s="88">
        <v>4348.9574250361857</v>
      </c>
      <c r="L13" s="87">
        <v>4515.3347051024402</v>
      </c>
      <c r="M13" s="88">
        <f>L13-D13</f>
        <v>3575.3347051024402</v>
      </c>
    </row>
    <row r="14" spans="2:13" x14ac:dyDescent="0.2">
      <c r="B14" s="117">
        <v>10</v>
      </c>
      <c r="C14" s="182">
        <v>233</v>
      </c>
      <c r="D14" s="90">
        <v>829.06577777777773</v>
      </c>
      <c r="E14" s="90">
        <v>1474.390116551876</v>
      </c>
      <c r="F14" s="90">
        <v>2187.2820410384975</v>
      </c>
      <c r="G14" s="90">
        <v>2614.178126023693</v>
      </c>
      <c r="H14" s="90">
        <v>2939.449140938586</v>
      </c>
      <c r="I14" s="90">
        <v>3253.3950461403883</v>
      </c>
      <c r="J14" s="90">
        <v>3494.9636882934915</v>
      </c>
      <c r="K14" s="90">
        <v>3835.7146490532627</v>
      </c>
      <c r="L14" s="91">
        <v>3982.4568927795185</v>
      </c>
      <c r="M14" s="88">
        <f>L14-C14</f>
        <v>3749.4568927795185</v>
      </c>
    </row>
    <row r="15" spans="2:13" x14ac:dyDescent="0.2"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2:13" x14ac:dyDescent="0.2">
      <c r="B16" s="17" t="s">
        <v>70</v>
      </c>
      <c r="C16" s="123">
        <f>SUM(D5:D13)/SUM(C5:C13)</f>
        <v>3.5582222222222222</v>
      </c>
      <c r="D16" s="123">
        <f>SUM(E5:E12)/SUM(D5:D12)</f>
        <v>1.7783753184262667</v>
      </c>
      <c r="E16" s="123">
        <f>SUM(F5:F11)/SUM(E5:E11)</f>
        <v>1.4835164835164836</v>
      </c>
      <c r="F16" s="123">
        <f>SUM(G5:G10)/SUM(F5:F10)</f>
        <v>1.1951719426098839</v>
      </c>
      <c r="G16" s="123">
        <f>SUM(H5:H9)/SUM(G5:G9)</f>
        <v>1.1244257274119449</v>
      </c>
      <c r="H16" s="123">
        <f>SUM(I5:I8)/SUM(H5:H8)</f>
        <v>1.1068043331076507</v>
      </c>
      <c r="I16" s="123">
        <f>SUM(J5:J7)/SUM(I5:I7)</f>
        <v>1.0742512479201332</v>
      </c>
      <c r="J16" s="123">
        <f>SUM(K5:K6)/SUM(J5:J6)</f>
        <v>1.0974977113213304</v>
      </c>
      <c r="K16" s="123">
        <f>SUM(L5)/SUM(K5)</f>
        <v>1.0382568196939455</v>
      </c>
      <c r="M16" s="57">
        <f>SUM(M5:M14)</f>
        <v>16670.658647088167</v>
      </c>
    </row>
    <row r="17" spans="2:13" x14ac:dyDescent="0.2">
      <c r="C17" s="1"/>
      <c r="E17" s="1"/>
      <c r="F17" s="1"/>
      <c r="G17" s="2"/>
      <c r="H17" s="1"/>
      <c r="I17" s="1"/>
      <c r="J17" s="99"/>
      <c r="K17" s="120"/>
      <c r="L17" s="99"/>
      <c r="M17" s="99"/>
    </row>
    <row r="18" spans="2:13" x14ac:dyDescent="0.2">
      <c r="C18" s="126" t="s">
        <v>72</v>
      </c>
      <c r="E18" s="1"/>
      <c r="F18" s="17"/>
      <c r="G18" s="2"/>
      <c r="H18" s="1"/>
      <c r="I18" s="1"/>
      <c r="J18" s="99"/>
      <c r="K18" s="120"/>
      <c r="L18" s="99"/>
      <c r="M18" s="122"/>
    </row>
    <row r="19" spans="2:13" x14ac:dyDescent="0.2">
      <c r="C19" s="1"/>
      <c r="E19" s="1"/>
      <c r="F19" s="1"/>
      <c r="G19" s="2"/>
      <c r="H19" s="1"/>
      <c r="I19" s="1"/>
      <c r="J19" s="99"/>
      <c r="K19" s="120"/>
      <c r="L19" s="99"/>
      <c r="M19" s="122"/>
    </row>
    <row r="20" spans="2:13" x14ac:dyDescent="0.2"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3">
        <v>10</v>
      </c>
      <c r="M20" s="122"/>
    </row>
    <row r="21" spans="2:13" x14ac:dyDescent="0.2">
      <c r="B21" s="115">
        <v>1</v>
      </c>
      <c r="C21" s="81">
        <f>C5</f>
        <v>242</v>
      </c>
      <c r="D21" s="82">
        <f t="shared" ref="D21:L29" si="0">C5*C$16</f>
        <v>861.08977777777773</v>
      </c>
      <c r="E21" s="82">
        <f t="shared" si="0"/>
        <v>1378.2408717803567</v>
      </c>
      <c r="F21" s="82">
        <f t="shared" si="0"/>
        <v>1805.4395604395604</v>
      </c>
      <c r="G21" s="82">
        <f t="shared" si="0"/>
        <v>1893.152357094056</v>
      </c>
      <c r="H21" s="82">
        <f t="shared" si="0"/>
        <v>2244.3537519142419</v>
      </c>
      <c r="I21" s="82">
        <f t="shared" si="0"/>
        <v>2721.6318551117129</v>
      </c>
      <c r="J21" s="82">
        <f t="shared" si="0"/>
        <v>2810.2412645590684</v>
      </c>
      <c r="K21" s="82">
        <f t="shared" si="0"/>
        <v>3044.4586512053706</v>
      </c>
      <c r="L21" s="180">
        <f t="shared" si="0"/>
        <v>3121</v>
      </c>
      <c r="M21" s="122"/>
    </row>
    <row r="22" spans="2:13" x14ac:dyDescent="0.2">
      <c r="B22" s="116">
        <v>2</v>
      </c>
      <c r="C22" s="84">
        <f t="shared" ref="C22:C30" si="1">C6</f>
        <v>238</v>
      </c>
      <c r="D22" s="85">
        <f t="shared" si="0"/>
        <v>846.85688888888888</v>
      </c>
      <c r="E22" s="85">
        <f t="shared" si="0"/>
        <v>1515.1757712991794</v>
      </c>
      <c r="F22" s="85">
        <f t="shared" si="0"/>
        <v>2257.9120879120878</v>
      </c>
      <c r="G22" s="85">
        <f t="shared" si="0"/>
        <v>2862.4368025506719</v>
      </c>
      <c r="H22" s="85">
        <f t="shared" si="0"/>
        <v>3105.6638591117917</v>
      </c>
      <c r="I22" s="85">
        <f t="shared" si="0"/>
        <v>3376.8600203114424</v>
      </c>
      <c r="J22" s="85">
        <f t="shared" si="0"/>
        <v>3767.3991264559068</v>
      </c>
      <c r="K22" s="181">
        <f t="shared" si="0"/>
        <v>4148.5413487946289</v>
      </c>
      <c r="L22" s="87"/>
      <c r="M22" s="122"/>
    </row>
    <row r="23" spans="2:13" x14ac:dyDescent="0.2">
      <c r="B23" s="116">
        <v>3</v>
      </c>
      <c r="C23" s="84">
        <f t="shared" si="1"/>
        <v>196</v>
      </c>
      <c r="D23" s="85">
        <f t="shared" si="0"/>
        <v>697.41155555555554</v>
      </c>
      <c r="E23" s="85">
        <f t="shared" si="0"/>
        <v>1584.5324087178037</v>
      </c>
      <c r="F23" s="85">
        <f t="shared" si="0"/>
        <v>2308.3516483516482</v>
      </c>
      <c r="G23" s="85">
        <f t="shared" si="0"/>
        <v>2760.8471874288316</v>
      </c>
      <c r="H23" s="85">
        <f t="shared" si="0"/>
        <v>3258.5857580398165</v>
      </c>
      <c r="I23" s="85">
        <f t="shared" si="0"/>
        <v>3387.9280636425187</v>
      </c>
      <c r="J23" s="181">
        <f t="shared" si="0"/>
        <v>3752.3596089850253</v>
      </c>
      <c r="L23" s="87"/>
      <c r="M23" s="122"/>
    </row>
    <row r="24" spans="2:13" x14ac:dyDescent="0.2">
      <c r="B24" s="116">
        <v>4</v>
      </c>
      <c r="C24" s="84">
        <f t="shared" si="1"/>
        <v>210</v>
      </c>
      <c r="D24" s="85">
        <f t="shared" si="0"/>
        <v>747.22666666666669</v>
      </c>
      <c r="E24" s="85">
        <f t="shared" si="0"/>
        <v>1739.2510614208888</v>
      </c>
      <c r="F24" s="85">
        <f t="shared" si="0"/>
        <v>2284.6153846153848</v>
      </c>
      <c r="G24" s="85">
        <f t="shared" si="0"/>
        <v>3206.6463220223186</v>
      </c>
      <c r="H24" s="85">
        <f t="shared" si="0"/>
        <v>3294.5673813169988</v>
      </c>
      <c r="I24" s="181">
        <f t="shared" si="0"/>
        <v>3591.5800609343264</v>
      </c>
      <c r="L24" s="87"/>
      <c r="M24" s="122"/>
    </row>
    <row r="25" spans="2:13" x14ac:dyDescent="0.2">
      <c r="B25" s="116">
        <v>5</v>
      </c>
      <c r="C25" s="84">
        <f t="shared" si="1"/>
        <v>300</v>
      </c>
      <c r="D25" s="85">
        <f t="shared" si="0"/>
        <v>1067.4666666666667</v>
      </c>
      <c r="E25" s="85">
        <f t="shared" si="0"/>
        <v>1392.4678743277668</v>
      </c>
      <c r="F25" s="85">
        <f t="shared" si="0"/>
        <v>2214.8901098901101</v>
      </c>
      <c r="G25" s="85">
        <f t="shared" si="0"/>
        <v>2472.8107492598497</v>
      </c>
      <c r="H25" s="181">
        <f t="shared" si="0"/>
        <v>2781.8292496171516</v>
      </c>
      <c r="L25" s="87"/>
      <c r="M25" s="122"/>
    </row>
    <row r="26" spans="2:13" x14ac:dyDescent="0.2">
      <c r="B26" s="116">
        <v>6</v>
      </c>
      <c r="C26" s="84">
        <f t="shared" si="1"/>
        <v>268</v>
      </c>
      <c r="D26" s="85">
        <f t="shared" si="0"/>
        <v>953.60355555555554</v>
      </c>
      <c r="E26" s="85">
        <f t="shared" si="0"/>
        <v>1634.3269176337392</v>
      </c>
      <c r="F26" s="85">
        <f t="shared" si="0"/>
        <v>2269.7802197802198</v>
      </c>
      <c r="G26" s="181">
        <f t="shared" si="0"/>
        <v>2548.1065816442724</v>
      </c>
      <c r="L26" s="87"/>
      <c r="M26" s="1"/>
    </row>
    <row r="27" spans="2:13" x14ac:dyDescent="0.2">
      <c r="B27" s="116">
        <v>7</v>
      </c>
      <c r="C27" s="84">
        <f t="shared" si="1"/>
        <v>298</v>
      </c>
      <c r="D27" s="85">
        <f t="shared" si="0"/>
        <v>1060.3502222222221</v>
      </c>
      <c r="E27" s="85">
        <f t="shared" si="0"/>
        <v>1579.1972827625248</v>
      </c>
      <c r="F27" s="181">
        <f t="shared" si="0"/>
        <v>2519.0109890109893</v>
      </c>
      <c r="L27" s="87"/>
      <c r="M27" s="1"/>
    </row>
    <row r="28" spans="2:13" x14ac:dyDescent="0.2">
      <c r="B28" s="116">
        <v>8</v>
      </c>
      <c r="C28" s="84">
        <f t="shared" si="1"/>
        <v>243</v>
      </c>
      <c r="D28" s="85">
        <f t="shared" si="0"/>
        <v>864.64800000000002</v>
      </c>
      <c r="E28" s="181">
        <f t="shared" si="0"/>
        <v>1742.8078120577413</v>
      </c>
      <c r="L28" s="87"/>
      <c r="M28" s="1"/>
    </row>
    <row r="29" spans="2:13" x14ac:dyDescent="0.2">
      <c r="B29" s="116">
        <v>9</v>
      </c>
      <c r="C29" s="84">
        <f t="shared" si="1"/>
        <v>255</v>
      </c>
      <c r="D29" s="181">
        <f t="shared" si="0"/>
        <v>907.34666666666669</v>
      </c>
      <c r="L29" s="87"/>
      <c r="M29" s="1"/>
    </row>
    <row r="30" spans="2:13" x14ac:dyDescent="0.2">
      <c r="B30" s="117">
        <v>10</v>
      </c>
      <c r="C30" s="182">
        <f t="shared" si="1"/>
        <v>233</v>
      </c>
      <c r="D30" s="90"/>
      <c r="E30" s="90"/>
      <c r="F30" s="90"/>
      <c r="G30" s="90"/>
      <c r="H30" s="90"/>
      <c r="I30" s="90"/>
      <c r="J30" s="90"/>
      <c r="K30" s="90"/>
      <c r="L30" s="91"/>
      <c r="M30" s="1"/>
    </row>
    <row r="31" spans="2:13" x14ac:dyDescent="0.2">
      <c r="C31" s="1"/>
      <c r="D31" s="1"/>
      <c r="E31" s="1"/>
      <c r="F31" s="1"/>
      <c r="G31" s="1"/>
      <c r="H31" s="1"/>
      <c r="I31" s="1"/>
      <c r="J31" s="1"/>
      <c r="K31" s="1"/>
      <c r="L31" s="99"/>
      <c r="M31" s="1"/>
    </row>
    <row r="32" spans="2:13" x14ac:dyDescent="0.2">
      <c r="C32" s="126" t="s">
        <v>73</v>
      </c>
      <c r="E32" s="1"/>
      <c r="F32" s="17"/>
      <c r="G32" s="2"/>
      <c r="H32" s="1"/>
      <c r="I32" s="1"/>
      <c r="J32" s="99"/>
      <c r="K32" s="120"/>
      <c r="L32" s="99"/>
      <c r="M32" s="1"/>
    </row>
    <row r="33" spans="2:12" s="1" customFormat="1" x14ac:dyDescent="0.2">
      <c r="D33" s="88"/>
      <c r="G33" s="2"/>
      <c r="J33" s="99"/>
      <c r="K33" s="120"/>
      <c r="L33" s="99"/>
    </row>
    <row r="34" spans="2:12" s="1" customFormat="1" x14ac:dyDescent="0.2">
      <c r="C34" s="11">
        <v>1</v>
      </c>
      <c r="D34" s="12">
        <v>2</v>
      </c>
      <c r="E34" s="12">
        <v>3</v>
      </c>
      <c r="F34" s="12">
        <v>4</v>
      </c>
      <c r="G34" s="12">
        <v>5</v>
      </c>
      <c r="H34" s="12">
        <v>6</v>
      </c>
      <c r="I34" s="12">
        <v>7</v>
      </c>
      <c r="J34" s="12">
        <v>8</v>
      </c>
      <c r="K34" s="12">
        <v>9</v>
      </c>
      <c r="L34" s="13">
        <v>10</v>
      </c>
    </row>
    <row r="35" spans="2:12" s="1" customFormat="1" x14ac:dyDescent="0.2">
      <c r="B35" s="115">
        <v>1</v>
      </c>
      <c r="C35" s="111">
        <f t="shared" ref="C35:K35" si="2">-D21+D5</f>
        <v>-86.089777777777726</v>
      </c>
      <c r="D35" s="112">
        <f t="shared" si="2"/>
        <v>-161.24087178035666</v>
      </c>
      <c r="E35" s="112">
        <f t="shared" si="2"/>
        <v>-221.43956043956041</v>
      </c>
      <c r="F35" s="112">
        <f t="shared" si="2"/>
        <v>102.84764290594399</v>
      </c>
      <c r="G35" s="112">
        <f t="shared" si="2"/>
        <v>214.64624808575809</v>
      </c>
      <c r="H35" s="112">
        <f t="shared" si="2"/>
        <v>-105.63185511171287</v>
      </c>
      <c r="I35" s="112">
        <f t="shared" si="2"/>
        <v>-36.241264559068441</v>
      </c>
      <c r="J35" s="112">
        <f t="shared" si="2"/>
        <v>-38.458651205370643</v>
      </c>
      <c r="K35" s="112">
        <f t="shared" si="2"/>
        <v>0</v>
      </c>
      <c r="L35" s="41"/>
    </row>
    <row r="36" spans="2:12" s="1" customFormat="1" x14ac:dyDescent="0.2">
      <c r="B36" s="116">
        <v>2</v>
      </c>
      <c r="C36" s="113">
        <f t="shared" ref="C36:C43" si="3">-D22+D6</f>
        <v>5.143111111111125</v>
      </c>
      <c r="D36" s="114">
        <f t="shared" ref="D36" si="4">-E22+E6</f>
        <v>6.8242287008206404</v>
      </c>
      <c r="E36" s="114">
        <f t="shared" ref="E36:F36" si="5">-F22+F6</f>
        <v>137.08791208791217</v>
      </c>
      <c r="F36" s="114">
        <f t="shared" si="5"/>
        <v>-100.43680255067193</v>
      </c>
      <c r="G36" s="114">
        <f t="shared" ref="G36:H36" si="6">-H22+H6</f>
        <v>-54.66385911179168</v>
      </c>
      <c r="H36" s="114">
        <f t="shared" si="6"/>
        <v>130.13997968855756</v>
      </c>
      <c r="I36" s="114">
        <f t="shared" ref="I36:J36" si="7">-J22+J6</f>
        <v>12.600873544093247</v>
      </c>
      <c r="J36" s="114">
        <f t="shared" si="7"/>
        <v>38.458651205371098</v>
      </c>
      <c r="K36" s="43"/>
      <c r="L36" s="109"/>
    </row>
    <row r="37" spans="2:12" s="1" customFormat="1" x14ac:dyDescent="0.2">
      <c r="B37" s="116">
        <v>3</v>
      </c>
      <c r="C37" s="113">
        <f t="shared" si="3"/>
        <v>193.58844444444446</v>
      </c>
      <c r="D37" s="114">
        <f t="shared" ref="D37" si="8">-E23+E7</f>
        <v>-28.532408717803719</v>
      </c>
      <c r="E37" s="114">
        <f t="shared" ref="E37:F37" si="9">-F23+F7</f>
        <v>1.6483516483517633</v>
      </c>
      <c r="F37" s="114">
        <f t="shared" si="9"/>
        <v>137.1528125711684</v>
      </c>
      <c r="G37" s="114">
        <f t="shared" ref="G37:H37" si="10">-H23+H7</f>
        <v>-197.58575803981648</v>
      </c>
      <c r="H37" s="114">
        <f t="shared" si="10"/>
        <v>105.07193635748126</v>
      </c>
      <c r="I37" s="114">
        <f t="shared" ref="I37" si="11">-J23+J7</f>
        <v>23.640391014974739</v>
      </c>
      <c r="J37" s="43"/>
      <c r="K37" s="43"/>
      <c r="L37" s="109"/>
    </row>
    <row r="38" spans="2:12" s="1" customFormat="1" x14ac:dyDescent="0.2">
      <c r="B38" s="116">
        <v>4</v>
      </c>
      <c r="C38" s="113">
        <f t="shared" si="3"/>
        <v>230.77333333333331</v>
      </c>
      <c r="D38" s="114">
        <f t="shared" ref="D38" si="12">-E24+E8</f>
        <v>-199.25106142088885</v>
      </c>
      <c r="E38" s="114">
        <f t="shared" ref="E38:F38" si="13">-F24+F8</f>
        <v>398.38461538461524</v>
      </c>
      <c r="F38" s="114">
        <f t="shared" si="13"/>
        <v>-276.6463220223186</v>
      </c>
      <c r="G38" s="114">
        <f t="shared" ref="G38:H38" si="14">-H24+H8</f>
        <v>-49.567381316998762</v>
      </c>
      <c r="H38" s="114">
        <f t="shared" si="14"/>
        <v>-129.58006093432641</v>
      </c>
      <c r="I38" s="43"/>
      <c r="J38" s="43"/>
      <c r="K38" s="43"/>
      <c r="L38" s="109"/>
    </row>
    <row r="39" spans="2:12" s="1" customFormat="1" x14ac:dyDescent="0.2">
      <c r="B39" s="116">
        <v>5</v>
      </c>
      <c r="C39" s="113">
        <f t="shared" si="3"/>
        <v>-284.4666666666667</v>
      </c>
      <c r="D39" s="114">
        <f t="shared" ref="D39" si="15">-E25+E9</f>
        <v>100.53212567223318</v>
      </c>
      <c r="E39" s="114">
        <f t="shared" ref="E39:F39" si="16">-F25+F9</f>
        <v>-145.89010989011012</v>
      </c>
      <c r="F39" s="114">
        <f t="shared" si="16"/>
        <v>1.1892507401503281</v>
      </c>
      <c r="G39" s="114">
        <f t="shared" ref="G39" si="17">-H25+H9</f>
        <v>87.170750382848382</v>
      </c>
      <c r="H39" s="43"/>
      <c r="I39" s="43"/>
      <c r="J39" s="43"/>
      <c r="K39" s="43"/>
      <c r="L39" s="109"/>
    </row>
    <row r="40" spans="2:12" s="1" customFormat="1" x14ac:dyDescent="0.2">
      <c r="B40" s="116">
        <v>6</v>
      </c>
      <c r="C40" s="113">
        <f t="shared" si="3"/>
        <v>-34.603555555555545</v>
      </c>
      <c r="D40" s="114">
        <f t="shared" ref="D40" si="18">-E26+E10</f>
        <v>-104.32691763373919</v>
      </c>
      <c r="E40" s="114">
        <f t="shared" ref="E40:F40" si="19">-F26+F10</f>
        <v>-137.7802197802198</v>
      </c>
      <c r="F40" s="114">
        <f t="shared" si="19"/>
        <v>135.89341835572759</v>
      </c>
      <c r="G40" s="43"/>
      <c r="H40" s="43"/>
      <c r="I40" s="43"/>
      <c r="J40" s="43"/>
      <c r="K40" s="43"/>
      <c r="L40" s="109"/>
    </row>
    <row r="41" spans="2:12" s="1" customFormat="1" x14ac:dyDescent="0.2">
      <c r="B41" s="116">
        <v>7</v>
      </c>
      <c r="C41" s="113">
        <f t="shared" si="3"/>
        <v>-172.3502222222221</v>
      </c>
      <c r="D41" s="114">
        <f t="shared" ref="D41" si="20">-E27+E11</f>
        <v>118.80271723747524</v>
      </c>
      <c r="E41" s="114">
        <f t="shared" ref="E41" si="21">-F27+F11</f>
        <v>-32.010989010989306</v>
      </c>
      <c r="F41" s="43"/>
      <c r="G41" s="43"/>
      <c r="H41" s="43"/>
      <c r="I41" s="43"/>
      <c r="J41" s="43"/>
      <c r="K41" s="43"/>
      <c r="L41" s="109"/>
    </row>
    <row r="42" spans="2:12" s="1" customFormat="1" x14ac:dyDescent="0.2">
      <c r="B42" s="116">
        <v>8</v>
      </c>
      <c r="C42" s="113">
        <f t="shared" si="3"/>
        <v>115.35199999999998</v>
      </c>
      <c r="D42" s="114">
        <f t="shared" ref="D42" si="22">-E28+E12</f>
        <v>267.19218794225867</v>
      </c>
      <c r="E42" s="43"/>
      <c r="F42" s="43"/>
      <c r="G42" s="43"/>
      <c r="H42" s="43"/>
      <c r="I42" s="43"/>
      <c r="J42" s="43"/>
      <c r="K42" s="43"/>
      <c r="L42" s="109"/>
    </row>
    <row r="43" spans="2:12" s="1" customFormat="1" x14ac:dyDescent="0.2">
      <c r="B43" s="116">
        <v>9</v>
      </c>
      <c r="C43" s="113">
        <f t="shared" si="3"/>
        <v>32.653333333333308</v>
      </c>
      <c r="D43" s="43"/>
      <c r="E43" s="43"/>
      <c r="F43" s="43"/>
      <c r="G43" s="43"/>
      <c r="H43" s="43"/>
      <c r="I43" s="43"/>
      <c r="J43" s="43"/>
      <c r="K43" s="43"/>
      <c r="L43" s="109"/>
    </row>
    <row r="44" spans="2:12" s="1" customFormat="1" x14ac:dyDescent="0.2">
      <c r="B44" s="117">
        <v>10</v>
      </c>
      <c r="C44" s="44"/>
      <c r="D44" s="45"/>
      <c r="E44" s="45"/>
      <c r="F44" s="45"/>
      <c r="G44" s="45"/>
      <c r="H44" s="45"/>
      <c r="I44" s="45"/>
      <c r="J44" s="45"/>
      <c r="K44" s="45"/>
      <c r="L44" s="110"/>
    </row>
    <row r="45" spans="2:12" s="1" customFormat="1" x14ac:dyDescent="0.2">
      <c r="L45" s="99"/>
    </row>
    <row r="46" spans="2:12" s="1" customFormat="1" x14ac:dyDescent="0.2">
      <c r="B46" s="17" t="s">
        <v>75</v>
      </c>
      <c r="C46" s="99">
        <f>STDEV(C35:C43)</f>
        <v>167.46877780398498</v>
      </c>
      <c r="D46" s="99">
        <f>STDEV(D35:D42)</f>
        <v>157.23360128436497</v>
      </c>
      <c r="E46" s="99">
        <f>STDEV(E35:E41)</f>
        <v>211.279281974708</v>
      </c>
      <c r="F46" s="99">
        <f>STDEV(F35:F40)</f>
        <v>163.99860116006931</v>
      </c>
      <c r="G46" s="99">
        <f>STDEV(G35:G39)</f>
        <v>156.65004476809858</v>
      </c>
      <c r="H46" s="99">
        <f>STDEV(H35:H38)</f>
        <v>136.53523004379298</v>
      </c>
      <c r="I46" s="99">
        <f>STDEV(I35:I37)</f>
        <v>31.86753330786302</v>
      </c>
      <c r="J46" s="99">
        <f>STDEV(J35:J36)</f>
        <v>54.38874612521186</v>
      </c>
      <c r="K46" s="1">
        <v>1</v>
      </c>
      <c r="L46" s="99"/>
    </row>
    <row r="47" spans="2:12" s="1" customFormat="1" x14ac:dyDescent="0.2">
      <c r="L47" s="99"/>
    </row>
    <row r="48" spans="2:12" s="1" customFormat="1" x14ac:dyDescent="0.2">
      <c r="C48" s="126" t="s">
        <v>74</v>
      </c>
      <c r="D48" s="88"/>
      <c r="F48" s="17"/>
      <c r="G48" s="2"/>
      <c r="J48" s="99"/>
      <c r="K48" s="120"/>
      <c r="L48" s="99"/>
    </row>
    <row r="49" spans="2:12" s="1" customFormat="1" x14ac:dyDescent="0.2">
      <c r="D49" s="88"/>
      <c r="G49" s="2"/>
      <c r="J49" s="99"/>
      <c r="K49" s="120"/>
      <c r="L49" s="99"/>
    </row>
    <row r="50" spans="2:12" s="1" customFormat="1" x14ac:dyDescent="0.2">
      <c r="C50" s="11">
        <v>1</v>
      </c>
      <c r="D50" s="12">
        <v>2</v>
      </c>
      <c r="E50" s="12">
        <v>3</v>
      </c>
      <c r="F50" s="12">
        <v>4</v>
      </c>
      <c r="G50" s="12">
        <v>5</v>
      </c>
      <c r="H50" s="12">
        <v>6</v>
      </c>
      <c r="I50" s="12">
        <v>7</v>
      </c>
      <c r="J50" s="12">
        <v>8</v>
      </c>
      <c r="K50" s="12">
        <v>9</v>
      </c>
      <c r="L50" s="13">
        <v>10</v>
      </c>
    </row>
    <row r="51" spans="2:12" s="1" customFormat="1" x14ac:dyDescent="0.2">
      <c r="B51" s="115">
        <v>1</v>
      </c>
      <c r="C51" s="111">
        <f>C35/C$46</f>
        <v>-0.51406464480526703</v>
      </c>
      <c r="D51" s="112">
        <f t="shared" ref="D51:K51" si="23">D35/D$46</f>
        <v>-1.0254860949775255</v>
      </c>
      <c r="E51" s="112">
        <f t="shared" si="23"/>
        <v>-1.048089326932059</v>
      </c>
      <c r="F51" s="112">
        <f t="shared" si="23"/>
        <v>0.62712512288785016</v>
      </c>
      <c r="G51" s="112">
        <f t="shared" si="23"/>
        <v>1.3702278119582785</v>
      </c>
      <c r="H51" s="112">
        <f t="shared" si="23"/>
        <v>-0.77366006618095551</v>
      </c>
      <c r="I51" s="112">
        <f t="shared" si="23"/>
        <v>-1.1372472481303171</v>
      </c>
      <c r="J51" s="112">
        <f t="shared" si="23"/>
        <v>-0.70710678118654335</v>
      </c>
      <c r="K51" s="112">
        <f t="shared" si="23"/>
        <v>0</v>
      </c>
      <c r="L51" s="41">
        <f t="shared" ref="E51:L59" ca="1" si="24">OFFSET($M$60,-$B51,-L$50)</f>
        <v>0.19498161843369177</v>
      </c>
    </row>
    <row r="52" spans="2:12" s="1" customFormat="1" x14ac:dyDescent="0.2">
      <c r="B52" s="116">
        <v>2</v>
      </c>
      <c r="C52" s="113">
        <f t="shared" ref="C52:J59" si="25">C36/C$46</f>
        <v>3.0710865503126294E-2</v>
      </c>
      <c r="D52" s="114">
        <f t="shared" si="25"/>
        <v>4.3401846965768313E-2</v>
      </c>
      <c r="E52" s="114">
        <f t="shared" si="25"/>
        <v>0.64884692340218575</v>
      </c>
      <c r="F52" s="114">
        <f t="shared" si="25"/>
        <v>-0.61242475143212671</v>
      </c>
      <c r="G52" s="114">
        <f t="shared" si="25"/>
        <v>-0.34895527283579714</v>
      </c>
      <c r="H52" s="114">
        <f t="shared" si="25"/>
        <v>0.95316043812879525</v>
      </c>
      <c r="I52" s="114">
        <f t="shared" si="25"/>
        <v>0.39541414838606592</v>
      </c>
      <c r="J52" s="114">
        <f t="shared" si="25"/>
        <v>0.70710678118655179</v>
      </c>
      <c r="K52" s="43">
        <f t="shared" ca="1" si="24"/>
        <v>1.6993326220330476</v>
      </c>
      <c r="L52" s="109">
        <f t="shared" ca="1" si="24"/>
        <v>0.68879704929246299</v>
      </c>
    </row>
    <row r="53" spans="2:12" s="1" customFormat="1" x14ac:dyDescent="0.2">
      <c r="B53" s="116">
        <v>3</v>
      </c>
      <c r="C53" s="113">
        <f t="shared" si="25"/>
        <v>1.1559673808035515</v>
      </c>
      <c r="D53" s="114">
        <f t="shared" si="25"/>
        <v>-0.18146508433780262</v>
      </c>
      <c r="E53" s="114">
        <f t="shared" si="25"/>
        <v>7.8017666140548772E-3</v>
      </c>
      <c r="F53" s="114">
        <f t="shared" si="25"/>
        <v>0.8363047709004644</v>
      </c>
      <c r="G53" s="114">
        <f t="shared" si="25"/>
        <v>-1.261319512115801</v>
      </c>
      <c r="H53" s="114">
        <f t="shared" si="25"/>
        <v>0.76955915571226541</v>
      </c>
      <c r="I53" s="114">
        <f t="shared" si="25"/>
        <v>0.74183309974423683</v>
      </c>
      <c r="J53" s="43">
        <f t="shared" ca="1" si="24"/>
        <v>-0.15151030764493656</v>
      </c>
      <c r="K53" s="43">
        <f t="shared" ca="1" si="24"/>
        <v>0.75558097166911853</v>
      </c>
      <c r="L53" s="109">
        <f t="shared" ca="1" si="24"/>
        <v>-1.0291483850437522</v>
      </c>
    </row>
    <row r="54" spans="2:12" s="1" customFormat="1" x14ac:dyDescent="0.2">
      <c r="B54" s="116">
        <v>4</v>
      </c>
      <c r="C54" s="113">
        <f t="shared" si="25"/>
        <v>1.3780081061046709</v>
      </c>
      <c r="D54" s="114">
        <f t="shared" si="25"/>
        <v>-1.267229522146053</v>
      </c>
      <c r="E54" s="114">
        <f t="shared" si="25"/>
        <v>1.8855829670620776</v>
      </c>
      <c r="F54" s="114">
        <f t="shared" si="25"/>
        <v>-1.6868822054908903</v>
      </c>
      <c r="G54" s="114">
        <f t="shared" si="25"/>
        <v>-0.31642111172312315</v>
      </c>
      <c r="H54" s="114">
        <f t="shared" si="25"/>
        <v>-0.94905952766010848</v>
      </c>
      <c r="I54" s="43">
        <f t="shared" ca="1" si="24"/>
        <v>0.82862547237881667</v>
      </c>
      <c r="J54" s="43">
        <f t="shared" ca="1" si="24"/>
        <v>-0.65212366538008826</v>
      </c>
      <c r="K54" s="43">
        <f t="shared" ca="1" si="24"/>
        <v>-0.66351541134683201</v>
      </c>
      <c r="L54" s="109">
        <f t="shared" ca="1" si="24"/>
        <v>-0.20662690687369512</v>
      </c>
    </row>
    <row r="55" spans="2:12" s="1" customFormat="1" x14ac:dyDescent="0.2">
      <c r="B55" s="116">
        <v>5</v>
      </c>
      <c r="C55" s="113">
        <f t="shared" si="25"/>
        <v>-1.6986250834147887</v>
      </c>
      <c r="D55" s="114">
        <f t="shared" si="25"/>
        <v>0.63938067214027439</v>
      </c>
      <c r="E55" s="114">
        <f t="shared" si="25"/>
        <v>-0.69050835712123659</v>
      </c>
      <c r="F55" s="114">
        <f t="shared" si="25"/>
        <v>7.2515907558843807E-3</v>
      </c>
      <c r="G55" s="114">
        <f t="shared" si="25"/>
        <v>0.55646808471643994</v>
      </c>
      <c r="H55" s="43">
        <f t="shared" ca="1" si="24"/>
        <v>0.55646808471643994</v>
      </c>
      <c r="I55" s="43">
        <f t="shared" ca="1" si="24"/>
        <v>7.2515907558843807E-3</v>
      </c>
      <c r="J55" s="43">
        <f t="shared" ca="1" si="24"/>
        <v>-0.69050835712123659</v>
      </c>
      <c r="K55" s="43">
        <f t="shared" ca="1" si="24"/>
        <v>0.63938067214027439</v>
      </c>
      <c r="L55" s="109">
        <f t="shared" ca="1" si="24"/>
        <v>-1.6986250834147887</v>
      </c>
    </row>
    <row r="56" spans="2:12" s="1" customFormat="1" x14ac:dyDescent="0.2">
      <c r="B56" s="116">
        <v>6</v>
      </c>
      <c r="C56" s="113">
        <f t="shared" si="25"/>
        <v>-0.20662690687369512</v>
      </c>
      <c r="D56" s="114">
        <f t="shared" si="25"/>
        <v>-0.66351541134683201</v>
      </c>
      <c r="E56" s="114">
        <f t="shared" si="25"/>
        <v>-0.65212366538008826</v>
      </c>
      <c r="F56" s="114">
        <f t="shared" si="25"/>
        <v>0.82862547237881667</v>
      </c>
      <c r="G56" s="43">
        <f t="shared" ca="1" si="24"/>
        <v>-0.94905952766010848</v>
      </c>
      <c r="H56" s="43">
        <f t="shared" ca="1" si="24"/>
        <v>-0.31642111172312315</v>
      </c>
      <c r="I56" s="43">
        <f t="shared" ca="1" si="24"/>
        <v>-1.6868822054908903</v>
      </c>
      <c r="J56" s="43">
        <f t="shared" ca="1" si="24"/>
        <v>1.8855829670620776</v>
      </c>
      <c r="K56" s="43">
        <f t="shared" ca="1" si="24"/>
        <v>-1.267229522146053</v>
      </c>
      <c r="L56" s="109">
        <f t="shared" ca="1" si="24"/>
        <v>1.3780081061046709</v>
      </c>
    </row>
    <row r="57" spans="2:12" s="1" customFormat="1" x14ac:dyDescent="0.2">
      <c r="B57" s="116">
        <v>7</v>
      </c>
      <c r="C57" s="113">
        <f t="shared" si="25"/>
        <v>-1.0291483850437522</v>
      </c>
      <c r="D57" s="114">
        <f t="shared" si="25"/>
        <v>0.75558097166911853</v>
      </c>
      <c r="E57" s="114">
        <f t="shared" si="25"/>
        <v>-0.15151030764493656</v>
      </c>
      <c r="F57" s="43">
        <f t="shared" ca="1" si="24"/>
        <v>0.74183309974423683</v>
      </c>
      <c r="G57" s="43">
        <f t="shared" ca="1" si="24"/>
        <v>0.76955915571226541</v>
      </c>
      <c r="H57" s="43">
        <f t="shared" ca="1" si="24"/>
        <v>-1.261319512115801</v>
      </c>
      <c r="I57" s="43">
        <f t="shared" ca="1" si="24"/>
        <v>0.8363047709004644</v>
      </c>
      <c r="J57" s="43">
        <f t="shared" ca="1" si="24"/>
        <v>7.8017666140548772E-3</v>
      </c>
      <c r="K57" s="43">
        <f t="shared" ca="1" si="24"/>
        <v>-0.18146508433780262</v>
      </c>
      <c r="L57" s="109">
        <f t="shared" ca="1" si="24"/>
        <v>1.1559673808035515</v>
      </c>
    </row>
    <row r="58" spans="2:12" s="1" customFormat="1" x14ac:dyDescent="0.2">
      <c r="B58" s="116">
        <v>8</v>
      </c>
      <c r="C58" s="113">
        <f t="shared" si="25"/>
        <v>0.68879704929246299</v>
      </c>
      <c r="D58" s="114">
        <f t="shared" si="25"/>
        <v>1.6993326220330476</v>
      </c>
      <c r="E58" s="43">
        <f t="shared" ca="1" si="24"/>
        <v>0.70710678118655179</v>
      </c>
      <c r="F58" s="43">
        <f t="shared" ca="1" si="24"/>
        <v>0.39541414838606592</v>
      </c>
      <c r="G58" s="43">
        <f t="shared" ca="1" si="24"/>
        <v>0.95316043812879525</v>
      </c>
      <c r="H58" s="43">
        <f t="shared" ca="1" si="24"/>
        <v>-0.34895527283579714</v>
      </c>
      <c r="I58" s="43">
        <f t="shared" ca="1" si="24"/>
        <v>-0.61242475143212671</v>
      </c>
      <c r="J58" s="43">
        <f t="shared" ca="1" si="24"/>
        <v>0.64884692340218575</v>
      </c>
      <c r="K58" s="43">
        <f t="shared" ca="1" si="24"/>
        <v>4.3401846965768313E-2</v>
      </c>
      <c r="L58" s="109">
        <f t="shared" ca="1" si="24"/>
        <v>3.0710865503126294E-2</v>
      </c>
    </row>
    <row r="59" spans="2:12" s="1" customFormat="1" x14ac:dyDescent="0.2">
      <c r="B59" s="116">
        <v>9</v>
      </c>
      <c r="C59" s="113">
        <f t="shared" si="25"/>
        <v>0.19498161843369177</v>
      </c>
      <c r="D59" s="43">
        <f ca="1">OFFSET($M$60,-$B59,-D$50)</f>
        <v>0</v>
      </c>
      <c r="E59" s="43">
        <f t="shared" ca="1" si="24"/>
        <v>-0.70710678118654335</v>
      </c>
      <c r="F59" s="43">
        <f t="shared" ca="1" si="24"/>
        <v>-1.1372472481303171</v>
      </c>
      <c r="G59" s="43">
        <f t="shared" ca="1" si="24"/>
        <v>-0.77366006618095551</v>
      </c>
      <c r="H59" s="43">
        <f t="shared" ca="1" si="24"/>
        <v>1.3702278119582785</v>
      </c>
      <c r="I59" s="43">
        <f t="shared" ca="1" si="24"/>
        <v>0.62712512288785016</v>
      </c>
      <c r="J59" s="43">
        <f t="shared" ca="1" si="24"/>
        <v>-1.048089326932059</v>
      </c>
      <c r="K59" s="43">
        <f t="shared" ca="1" si="24"/>
        <v>-1.0254860949775255</v>
      </c>
      <c r="L59" s="109">
        <f t="shared" ca="1" si="24"/>
        <v>-0.51406464480526703</v>
      </c>
    </row>
    <row r="60" spans="2:12" s="1" customFormat="1" x14ac:dyDescent="0.2">
      <c r="B60" s="117">
        <v>10</v>
      </c>
      <c r="C60" s="44"/>
      <c r="D60" s="45"/>
      <c r="E60" s="45"/>
      <c r="F60" s="45"/>
      <c r="G60" s="45"/>
      <c r="H60" s="45"/>
      <c r="I60" s="45"/>
      <c r="J60" s="45"/>
      <c r="K60" s="45"/>
      <c r="L60" s="110"/>
    </row>
    <row r="61" spans="2:12" s="1" customFormat="1" x14ac:dyDescent="0.2">
      <c r="L61" s="99"/>
    </row>
    <row r="62" spans="2:12" s="1" customFormat="1" x14ac:dyDescent="0.2">
      <c r="C62" s="126" t="s">
        <v>76</v>
      </c>
      <c r="L62" s="99"/>
    </row>
    <row r="63" spans="2:12" s="1" customFormat="1" x14ac:dyDescent="0.2"/>
    <row r="64" spans="2:12" s="1" customFormat="1" x14ac:dyDescent="0.2">
      <c r="C64" s="11">
        <v>1</v>
      </c>
      <c r="D64" s="12">
        <v>2</v>
      </c>
      <c r="E64" s="12">
        <v>3</v>
      </c>
      <c r="F64" s="12">
        <v>4</v>
      </c>
      <c r="G64" s="12">
        <v>5</v>
      </c>
      <c r="H64" s="12">
        <v>6</v>
      </c>
      <c r="I64" s="12">
        <v>7</v>
      </c>
      <c r="J64" s="12">
        <v>8</v>
      </c>
      <c r="K64" s="12">
        <v>9</v>
      </c>
      <c r="L64" s="13">
        <v>10</v>
      </c>
    </row>
    <row r="65" spans="2:13" x14ac:dyDescent="0.2">
      <c r="B65" s="115">
        <v>1</v>
      </c>
      <c r="C65" s="111">
        <f ca="1">OFFSET($B$50,RANDBETWEEN(1,9),RANDBETWEEN(1,10))</f>
        <v>0.70710678118655179</v>
      </c>
      <c r="D65" s="112">
        <f ca="1">OFFSET($B$50,RANDBETWEEN(1,9),RANDBETWEEN(1,10))</f>
        <v>-0.70710678118654335</v>
      </c>
      <c r="E65" s="112">
        <f t="shared" ref="E65:K65" ca="1" si="26">OFFSET($B$50,RANDBETWEEN(1,9),RANDBETWEEN(1,10))</f>
        <v>1.3780081061046709</v>
      </c>
      <c r="F65" s="112">
        <f t="shared" ca="1" si="26"/>
        <v>4.3401846965768313E-2</v>
      </c>
      <c r="G65" s="112">
        <f t="shared" ca="1" si="26"/>
        <v>0.19498161843369177</v>
      </c>
      <c r="H65" s="112">
        <f t="shared" ca="1" si="26"/>
        <v>7.2515907558843807E-3</v>
      </c>
      <c r="I65" s="112">
        <f t="shared" ca="1" si="26"/>
        <v>0.63938067214027439</v>
      </c>
      <c r="J65" s="112">
        <f t="shared" ca="1" si="26"/>
        <v>4.3401846965768313E-2</v>
      </c>
      <c r="K65" s="112">
        <f t="shared" ca="1" si="26"/>
        <v>1.3780081061046709</v>
      </c>
      <c r="L65" s="41"/>
      <c r="M65" s="1"/>
    </row>
    <row r="66" spans="2:13" x14ac:dyDescent="0.2">
      <c r="B66" s="116">
        <v>2</v>
      </c>
      <c r="C66" s="113">
        <f t="shared" ref="C66:J73" ca="1" si="27">OFFSET($B$50,RANDBETWEEN(1,9),RANDBETWEEN(1,10))</f>
        <v>0.70710678118655179</v>
      </c>
      <c r="D66" s="114">
        <f t="shared" ca="1" si="27"/>
        <v>0.8363047709004644</v>
      </c>
      <c r="E66" s="114">
        <f t="shared" ca="1" si="27"/>
        <v>7.2515907558843807E-3</v>
      </c>
      <c r="F66" s="114">
        <f t="shared" ca="1" si="27"/>
        <v>-0.51406464480526703</v>
      </c>
      <c r="G66" s="114">
        <f t="shared" ca="1" si="27"/>
        <v>0</v>
      </c>
      <c r="H66" s="114">
        <f t="shared" ca="1" si="27"/>
        <v>-1.0291483850437522</v>
      </c>
      <c r="I66" s="114">
        <f t="shared" ca="1" si="27"/>
        <v>0.64884692340218575</v>
      </c>
      <c r="J66" s="114">
        <f t="shared" ca="1" si="27"/>
        <v>0.95316043812879525</v>
      </c>
      <c r="K66" s="43"/>
      <c r="L66" s="109"/>
      <c r="M66" s="1"/>
    </row>
    <row r="67" spans="2:13" x14ac:dyDescent="0.2">
      <c r="B67" s="116">
        <v>3</v>
      </c>
      <c r="C67" s="113">
        <f t="shared" ca="1" si="27"/>
        <v>0.82862547237881667</v>
      </c>
      <c r="D67" s="114">
        <f t="shared" ca="1" si="27"/>
        <v>0</v>
      </c>
      <c r="E67" s="114">
        <f t="shared" ca="1" si="27"/>
        <v>-0.66351541134683201</v>
      </c>
      <c r="F67" s="114">
        <f t="shared" ca="1" si="27"/>
        <v>0.68879704929246299</v>
      </c>
      <c r="G67" s="114">
        <f t="shared" ca="1" si="27"/>
        <v>0.82862547237881667</v>
      </c>
      <c r="H67" s="114">
        <f t="shared" ca="1" si="27"/>
        <v>0.62712512288785016</v>
      </c>
      <c r="I67" s="114">
        <f t="shared" ca="1" si="27"/>
        <v>0.62712512288785016</v>
      </c>
      <c r="J67" s="43"/>
      <c r="K67" s="43"/>
      <c r="L67" s="109"/>
      <c r="M67" s="1"/>
    </row>
    <row r="68" spans="2:13" x14ac:dyDescent="0.2">
      <c r="B68" s="116">
        <v>4</v>
      </c>
      <c r="C68" s="113">
        <f t="shared" ca="1" si="27"/>
        <v>3.0710865503126294E-2</v>
      </c>
      <c r="D68" s="114">
        <f t="shared" ca="1" si="27"/>
        <v>0.74183309974423683</v>
      </c>
      <c r="E68" s="114">
        <f t="shared" ca="1" si="27"/>
        <v>0.82862547237881667</v>
      </c>
      <c r="F68" s="114">
        <f t="shared" ca="1" si="27"/>
        <v>-0.66351541134683201</v>
      </c>
      <c r="G68" s="114">
        <f t="shared" ca="1" si="27"/>
        <v>0.70710678118655179</v>
      </c>
      <c r="H68" s="114">
        <f t="shared" ca="1" si="27"/>
        <v>-1.6868822054908903</v>
      </c>
      <c r="I68" s="43"/>
      <c r="J68" s="43"/>
      <c r="K68" s="43"/>
      <c r="L68" s="109"/>
      <c r="M68" s="1"/>
    </row>
    <row r="69" spans="2:13" x14ac:dyDescent="0.2">
      <c r="B69" s="116">
        <v>5</v>
      </c>
      <c r="C69" s="113">
        <f t="shared" ca="1" si="27"/>
        <v>0.64884692340218575</v>
      </c>
      <c r="D69" s="114">
        <f t="shared" ca="1" si="27"/>
        <v>-1.6868822054908903</v>
      </c>
      <c r="E69" s="114">
        <f t="shared" ca="1" si="27"/>
        <v>0.39541414838606592</v>
      </c>
      <c r="F69" s="114">
        <f t="shared" ca="1" si="27"/>
        <v>0.55646808471643994</v>
      </c>
      <c r="G69" s="114">
        <f t="shared" ca="1" si="27"/>
        <v>-1.267229522146053</v>
      </c>
      <c r="H69" s="43"/>
      <c r="I69" s="43"/>
      <c r="J69" s="43"/>
      <c r="K69" s="43"/>
      <c r="L69" s="109"/>
      <c r="M69" s="1"/>
    </row>
    <row r="70" spans="2:13" x14ac:dyDescent="0.2">
      <c r="B70" s="116">
        <v>6</v>
      </c>
      <c r="C70" s="113">
        <f t="shared" ca="1" si="27"/>
        <v>0.68879704929246299</v>
      </c>
      <c r="D70" s="114">
        <f t="shared" ca="1" si="27"/>
        <v>0</v>
      </c>
      <c r="E70" s="114">
        <f t="shared" ca="1" si="27"/>
        <v>3.0710865503126294E-2</v>
      </c>
      <c r="F70" s="114">
        <f t="shared" ca="1" si="27"/>
        <v>-1.261319512115801</v>
      </c>
      <c r="G70" s="43"/>
      <c r="H70" s="43"/>
      <c r="I70" s="43"/>
      <c r="J70" s="43"/>
      <c r="K70" s="43"/>
      <c r="L70" s="109"/>
      <c r="M70" s="1"/>
    </row>
    <row r="71" spans="2:13" x14ac:dyDescent="0.2">
      <c r="B71" s="116">
        <v>7</v>
      </c>
      <c r="C71" s="113">
        <f t="shared" ca="1" si="27"/>
        <v>1.3702278119582785</v>
      </c>
      <c r="D71" s="114">
        <f t="shared" ca="1" si="27"/>
        <v>0.55646808471643994</v>
      </c>
      <c r="E71" s="114">
        <f t="shared" ca="1" si="27"/>
        <v>-1.0291483850437522</v>
      </c>
      <c r="F71" s="43"/>
      <c r="G71" s="43"/>
      <c r="H71" s="43"/>
      <c r="I71" s="43"/>
      <c r="J71" s="43"/>
      <c r="K71" s="43"/>
      <c r="L71" s="109"/>
      <c r="M71" s="1"/>
    </row>
    <row r="72" spans="2:13" x14ac:dyDescent="0.2">
      <c r="B72" s="116">
        <v>8</v>
      </c>
      <c r="C72" s="113">
        <f t="shared" ca="1" si="27"/>
        <v>0.64884692340218575</v>
      </c>
      <c r="D72" s="114">
        <f t="shared" ca="1" si="27"/>
        <v>0.55646808471643994</v>
      </c>
      <c r="E72" s="43"/>
      <c r="F72" s="43"/>
      <c r="G72" s="43"/>
      <c r="H72" s="43"/>
      <c r="I72" s="43"/>
      <c r="J72" s="43"/>
      <c r="K72" s="43"/>
      <c r="L72" s="109"/>
      <c r="M72" s="1"/>
    </row>
    <row r="73" spans="2:13" x14ac:dyDescent="0.2">
      <c r="B73" s="116">
        <v>9</v>
      </c>
      <c r="C73" s="113">
        <f t="shared" ca="1" si="27"/>
        <v>0.75558097166911853</v>
      </c>
      <c r="D73" s="43"/>
      <c r="E73" s="43"/>
      <c r="F73" s="43"/>
      <c r="G73" s="43"/>
      <c r="H73" s="43"/>
      <c r="I73" s="43"/>
      <c r="J73" s="43"/>
      <c r="K73" s="43"/>
      <c r="L73" s="109"/>
      <c r="M73" s="1"/>
    </row>
    <row r="74" spans="2:13" x14ac:dyDescent="0.2">
      <c r="B74" s="117">
        <v>10</v>
      </c>
      <c r="C74" s="44"/>
      <c r="D74" s="45"/>
      <c r="E74" s="45"/>
      <c r="F74" s="45"/>
      <c r="G74" s="45"/>
      <c r="H74" s="45"/>
      <c r="I74" s="45"/>
      <c r="J74" s="45"/>
      <c r="K74" s="45"/>
      <c r="L74" s="110"/>
      <c r="M74" s="1"/>
    </row>
    <row r="75" spans="2:13" x14ac:dyDescent="0.2"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</row>
    <row r="76" spans="2:13" x14ac:dyDescent="0.2">
      <c r="C76" s="126" t="s">
        <v>77</v>
      </c>
      <c r="D76" s="1"/>
      <c r="E76" s="1"/>
      <c r="F76" s="1"/>
      <c r="G76" s="1"/>
      <c r="H76" s="1"/>
      <c r="I76" s="1"/>
      <c r="J76" s="1"/>
      <c r="K76" s="1"/>
      <c r="L76" s="1"/>
      <c r="M76" s="1"/>
    </row>
    <row r="77" spans="2:13" x14ac:dyDescent="0.2"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</row>
    <row r="78" spans="2:13" x14ac:dyDescent="0.2">
      <c r="C78" s="11">
        <v>1</v>
      </c>
      <c r="D78" s="12">
        <v>2</v>
      </c>
      <c r="E78" s="12">
        <v>3</v>
      </c>
      <c r="F78" s="12">
        <v>4</v>
      </c>
      <c r="G78" s="12">
        <v>5</v>
      </c>
      <c r="H78" s="12">
        <v>6</v>
      </c>
      <c r="I78" s="12">
        <v>7</v>
      </c>
      <c r="J78" s="12">
        <v>8</v>
      </c>
      <c r="K78" s="12">
        <v>9</v>
      </c>
      <c r="L78" s="13">
        <v>10</v>
      </c>
      <c r="M78" s="1"/>
    </row>
    <row r="79" spans="2:13" x14ac:dyDescent="0.2">
      <c r="B79" s="115">
        <v>1</v>
      </c>
      <c r="C79" s="82">
        <f>IF($E$95=1,C5,C5+C$46*C65)</f>
        <v>242</v>
      </c>
      <c r="D79" s="82">
        <f ca="1">IF($E$95=1,D5+C$46*C65,D5+D$46*D65)</f>
        <v>893.41830842222168</v>
      </c>
      <c r="E79" s="82">
        <f t="shared" ref="E79:K81" ca="1" si="28">IF($E$95=1,E5+D$46*D65,E5+E$46*E65)</f>
        <v>1105.8190543014443</v>
      </c>
      <c r="F79" s="82">
        <f t="shared" ca="1" si="28"/>
        <v>1875.1445632131222</v>
      </c>
      <c r="G79" s="82">
        <f t="shared" ca="1" si="28"/>
        <v>2003.1178421901493</v>
      </c>
      <c r="H79" s="82">
        <f t="shared" ca="1" si="28"/>
        <v>2489.5438792565942</v>
      </c>
      <c r="I79" s="82">
        <f t="shared" ca="1" si="28"/>
        <v>2616.990097612038</v>
      </c>
      <c r="J79" s="82">
        <f t="shared" ca="1" si="28"/>
        <v>2794.3754848658341</v>
      </c>
      <c r="K79" s="82">
        <f t="shared" ca="1" si="28"/>
        <v>3008.3605720359865</v>
      </c>
      <c r="L79" s="180">
        <f ca="1">IF($E$95=1,L5+K$46*K65,L5)</f>
        <v>3122.3780081061045</v>
      </c>
      <c r="M79" s="88">
        <f ca="1">L79-L79</f>
        <v>0</v>
      </c>
    </row>
    <row r="80" spans="2:13" x14ac:dyDescent="0.2">
      <c r="B80" s="116">
        <v>2</v>
      </c>
      <c r="C80" s="84">
        <f t="shared" ref="C80:C87" si="29">IF($E$95=1,C6,C6+C$46*C66)</f>
        <v>238</v>
      </c>
      <c r="D80" s="85">
        <f t="shared" ref="D80:H86" ca="1" si="30">IF($E$95=1,D6+C$46*C66,D6+D$46*D66)</f>
        <v>970.41830842222168</v>
      </c>
      <c r="E80" s="85">
        <f t="shared" ca="1" si="28"/>
        <v>1653.4952108999757</v>
      </c>
      <c r="F80" s="85">
        <f t="shared" ca="1" si="28"/>
        <v>2396.5321108880776</v>
      </c>
      <c r="G80" s="85">
        <f t="shared" ca="1" si="28"/>
        <v>2677.6941173460882</v>
      </c>
      <c r="H80" s="85">
        <f t="shared" ca="1" si="28"/>
        <v>3051</v>
      </c>
      <c r="I80" s="85">
        <f t="shared" ca="1" si="28"/>
        <v>3366.4849884988535</v>
      </c>
      <c r="J80" s="85">
        <f t="shared" ca="1" si="28"/>
        <v>3800.6771509432238</v>
      </c>
      <c r="K80" s="181">
        <f ca="1">IF($E$95=1,K6+J$46*J66,K6)</f>
        <v>4238.8412010859829</v>
      </c>
      <c r="L80" s="87">
        <f t="shared" ref="L80" ca="1" si="31">K80*K$90</f>
        <v>4399.4940862981821</v>
      </c>
      <c r="M80" s="88">
        <f ca="1">L80-K80</f>
        <v>160.65288521219918</v>
      </c>
    </row>
    <row r="81" spans="2:13" x14ac:dyDescent="0.2">
      <c r="B81" s="116">
        <v>3</v>
      </c>
      <c r="C81" s="84">
        <f t="shared" si="29"/>
        <v>196</v>
      </c>
      <c r="D81" s="85">
        <f t="shared" ca="1" si="30"/>
        <v>1029.7688951165301</v>
      </c>
      <c r="E81" s="85">
        <f t="shared" ca="1" si="30"/>
        <v>1556</v>
      </c>
      <c r="F81" s="85">
        <f t="shared" ca="1" si="30"/>
        <v>2169.8129403114881</v>
      </c>
      <c r="G81" s="85">
        <f t="shared" ca="1" si="30"/>
        <v>3010.9617525671474</v>
      </c>
      <c r="H81" s="85">
        <f t="shared" ca="1" si="30"/>
        <v>3190.8042173441286</v>
      </c>
      <c r="I81" s="85">
        <f t="shared" ca="1" si="28"/>
        <v>3578.6246729197346</v>
      </c>
      <c r="J81" s="181">
        <f ca="1">IF($E$95=1,J7+I$46*I67,J7)</f>
        <v>3795.9849307418262</v>
      </c>
      <c r="K81" s="88">
        <f t="shared" ref="K81:L81" ca="1" si="32">J81*J$90</f>
        <v>4171.349379600756</v>
      </c>
      <c r="L81" s="87">
        <f t="shared" ca="1" si="32"/>
        <v>4329.444311982108</v>
      </c>
      <c r="M81" s="88">
        <f ca="1">L81-J81</f>
        <v>533.4593812402818</v>
      </c>
    </row>
    <row r="82" spans="2:13" x14ac:dyDescent="0.2">
      <c r="B82" s="116">
        <v>4</v>
      </c>
      <c r="C82" s="84">
        <f t="shared" si="29"/>
        <v>210</v>
      </c>
      <c r="D82" s="85">
        <f t="shared" ca="1" si="30"/>
        <v>983.14311111111112</v>
      </c>
      <c r="E82" s="85">
        <f t="shared" ca="1" si="30"/>
        <v>1656.64108982473</v>
      </c>
      <c r="F82" s="85">
        <f t="shared" ca="1" si="30"/>
        <v>2858.0713948301495</v>
      </c>
      <c r="G82" s="85">
        <f t="shared" ca="1" si="30"/>
        <v>2821.1844006909714</v>
      </c>
      <c r="H82" s="85">
        <f t="shared" ca="1" si="30"/>
        <v>3355.7683089286993</v>
      </c>
      <c r="I82" s="181">
        <f ca="1">IF($E$95=1,I8+H$46*H68,I8)</f>
        <v>3231.6811500165204</v>
      </c>
      <c r="J82" s="88">
        <f t="shared" ref="J82:L82" ca="1" si="33">I82*I$90</f>
        <v>3511.8353791720233</v>
      </c>
      <c r="K82" s="88">
        <f t="shared" ca="1" si="33"/>
        <v>3859.1018134801766</v>
      </c>
      <c r="L82" s="87">
        <f t="shared" ca="1" si="33"/>
        <v>4005.362503902923</v>
      </c>
      <c r="M82" s="88">
        <f ca="1">L82-I82</f>
        <v>773.68135388640258</v>
      </c>
    </row>
    <row r="83" spans="2:13" x14ac:dyDescent="0.2">
      <c r="B83" s="116">
        <v>5</v>
      </c>
      <c r="C83" s="84">
        <f t="shared" si="29"/>
        <v>300</v>
      </c>
      <c r="D83" s="85">
        <f t="shared" ca="1" si="30"/>
        <v>891.66160124403996</v>
      </c>
      <c r="E83" s="85">
        <f t="shared" ca="1" si="30"/>
        <v>1227.765435888155</v>
      </c>
      <c r="F83" s="85">
        <f t="shared" ca="1" si="30"/>
        <v>2152.5428173536488</v>
      </c>
      <c r="G83" s="85">
        <f t="shared" ca="1" si="30"/>
        <v>2565.2599874837192</v>
      </c>
      <c r="H83" s="181">
        <f ca="1">IF($E$95=1,H9+G$46*G69,H9)</f>
        <v>2670.4884386243648</v>
      </c>
      <c r="I83" s="88">
        <f t="shared" ref="I83:L83" ca="1" si="34">H83*H$90</f>
        <v>2826.6166104161921</v>
      </c>
      <c r="J83" s="88">
        <f t="shared" ca="1" si="34"/>
        <v>3071.6558209228474</v>
      </c>
      <c r="K83" s="88">
        <f t="shared" ca="1" si="34"/>
        <v>3375.3952759895737</v>
      </c>
      <c r="L83" s="87">
        <f t="shared" ca="1" si="34"/>
        <v>3503.3233969298967</v>
      </c>
      <c r="M83" s="88">
        <f ca="1">L83-H83</f>
        <v>832.83495830553193</v>
      </c>
    </row>
    <row r="84" spans="2:13" x14ac:dyDescent="0.2">
      <c r="B84" s="116">
        <v>6</v>
      </c>
      <c r="C84" s="84">
        <f t="shared" si="29"/>
        <v>268</v>
      </c>
      <c r="D84" s="85">
        <f t="shared" ca="1" si="30"/>
        <v>1034.3519999999999</v>
      </c>
      <c r="E84" s="85">
        <f t="shared" ca="1" si="30"/>
        <v>1530</v>
      </c>
      <c r="F84" s="85">
        <f t="shared" ca="1" si="30"/>
        <v>2138.4885696123224</v>
      </c>
      <c r="G84" s="181">
        <f ca="1">IF($E$95=1,G10+F$46*F70,G10)</f>
        <v>2477.1453643971076</v>
      </c>
      <c r="H84" s="88">
        <f t="shared" ref="H84:L84" ca="1" si="35">G84*G$90</f>
        <v>2795.2380170600277</v>
      </c>
      <c r="I84" s="88">
        <f t="shared" ca="1" si="35"/>
        <v>2958.6595825738641</v>
      </c>
      <c r="J84" s="88">
        <f t="shared" ca="1" si="35"/>
        <v>3215.1455897671435</v>
      </c>
      <c r="K84" s="88">
        <f t="shared" ca="1" si="35"/>
        <v>3533.0739731309609</v>
      </c>
      <c r="L84" s="87">
        <f t="shared" ca="1" si="35"/>
        <v>3666.9781465890742</v>
      </c>
      <c r="M84" s="88">
        <f ca="1">L84-G84</f>
        <v>1189.8327821919665</v>
      </c>
    </row>
    <row r="85" spans="2:13" x14ac:dyDescent="0.2">
      <c r="B85" s="116">
        <v>7</v>
      </c>
      <c r="C85" s="84">
        <f t="shared" si="29"/>
        <v>298</v>
      </c>
      <c r="D85" s="85">
        <f t="shared" ca="1" si="30"/>
        <v>1117.4703769816815</v>
      </c>
      <c r="E85" s="85">
        <f t="shared" ca="1" si="30"/>
        <v>1785.4954809597789</v>
      </c>
      <c r="F85" s="181">
        <f ca="1">IF($E$95=1,F11+E$46*E71,F11)</f>
        <v>2269.5622681625259</v>
      </c>
      <c r="G85" s="88">
        <f t="shared" ref="G85:L86" ca="1" si="36">F85*F$90</f>
        <v>2597.6693993728304</v>
      </c>
      <c r="H85" s="88">
        <f t="shared" ca="1" si="36"/>
        <v>2931.2386609364949</v>
      </c>
      <c r="I85" s="88">
        <f t="shared" ca="1" si="36"/>
        <v>3102.6114055619255</v>
      </c>
      <c r="J85" s="88">
        <f t="shared" ca="1" si="36"/>
        <v>3371.5765869474185</v>
      </c>
      <c r="K85" s="88">
        <f t="shared" ca="1" si="36"/>
        <v>3704.9735867868953</v>
      </c>
      <c r="L85" s="87">
        <f t="shared" ca="1" si="36"/>
        <v>3845.392788195009</v>
      </c>
      <c r="M85" s="88">
        <f ca="1">L85-F85</f>
        <v>1575.830520032483</v>
      </c>
    </row>
    <row r="86" spans="2:13" x14ac:dyDescent="0.2">
      <c r="B86" s="116">
        <v>8</v>
      </c>
      <c r="C86" s="84">
        <f t="shared" si="29"/>
        <v>243</v>
      </c>
      <c r="D86" s="85">
        <f t="shared" ca="1" si="30"/>
        <v>1088.66160124404</v>
      </c>
      <c r="E86" s="181">
        <f ca="1">IF($E$95=1,E12+D$46*D72,E12)</f>
        <v>2097.4954809597789</v>
      </c>
      <c r="F86" s="88">
        <f t="shared" ref="E86:L88" ca="1" si="37">E86*E$90</f>
        <v>3163.663197762557</v>
      </c>
      <c r="G86" s="88">
        <f t="shared" ca="1" si="36"/>
        <v>3621.0291270850817</v>
      </c>
      <c r="H86" s="88">
        <f t="shared" ca="1" si="36"/>
        <v>4086.0090095573905</v>
      </c>
      <c r="I86" s="88">
        <f t="shared" ca="1" si="36"/>
        <v>4324.894565982323</v>
      </c>
      <c r="J86" s="88">
        <f t="shared" ca="1" si="36"/>
        <v>4699.8193952172269</v>
      </c>
      <c r="K86" s="88">
        <f t="shared" ca="1" si="36"/>
        <v>5164.5591529373569</v>
      </c>
      <c r="L86" s="87">
        <f t="shared" ca="1" si="36"/>
        <v>5360.2969240423199</v>
      </c>
      <c r="M86" s="88">
        <f ca="1">L86-E86</f>
        <v>3262.801443082541</v>
      </c>
    </row>
    <row r="87" spans="2:13" x14ac:dyDescent="0.2">
      <c r="B87" s="116">
        <v>9</v>
      </c>
      <c r="C87" s="84">
        <f t="shared" si="29"/>
        <v>255</v>
      </c>
      <c r="D87" s="181">
        <f ca="1">IF($E$95=1,D13+C$46*C73,D13)</f>
        <v>1066.5362218573746</v>
      </c>
      <c r="E87" s="88">
        <f t="shared" ca="1" si="37"/>
        <v>1679.6218803807135</v>
      </c>
      <c r="F87" s="88">
        <f t="shared" ca="1" si="37"/>
        <v>2533.3823015846119</v>
      </c>
      <c r="G87" s="88">
        <f t="shared" ca="1" si="37"/>
        <v>2899.6294898165766</v>
      </c>
      <c r="H87" s="88">
        <f t="shared" ca="1" si="37"/>
        <v>3271.9737411519714</v>
      </c>
      <c r="I87" s="88">
        <f t="shared" ca="1" si="37"/>
        <v>3463.2673153791911</v>
      </c>
      <c r="J87" s="88">
        <f t="shared" ca="1" si="37"/>
        <v>3763.4977341798035</v>
      </c>
      <c r="K87" s="88">
        <f t="shared" ca="1" si="37"/>
        <v>4135.6496996240285</v>
      </c>
      <c r="L87" s="87">
        <f t="shared" ca="1" si="37"/>
        <v>4292.3916073655464</v>
      </c>
      <c r="M87" s="88">
        <f ca="1">L87-D87</f>
        <v>3225.8553855081718</v>
      </c>
    </row>
    <row r="88" spans="2:13" x14ac:dyDescent="0.2">
      <c r="B88" s="117">
        <v>10</v>
      </c>
      <c r="C88" s="182">
        <f>C14</f>
        <v>233</v>
      </c>
      <c r="D88" s="90">
        <f ca="1">C88*C$90</f>
        <v>939.8112395044526</v>
      </c>
      <c r="E88" s="90">
        <f t="shared" ca="1" si="37"/>
        <v>1480.0505495728869</v>
      </c>
      <c r="F88" s="90">
        <f t="shared" ca="1" si="37"/>
        <v>2232.3678391761823</v>
      </c>
      <c r="G88" s="90">
        <f t="shared" ca="1" si="37"/>
        <v>2555.0978289161208</v>
      </c>
      <c r="H88" s="90">
        <f t="shared" ca="1" si="37"/>
        <v>2883.2004335894671</v>
      </c>
      <c r="I88" s="90">
        <f t="shared" ca="1" si="37"/>
        <v>3051.7646580568121</v>
      </c>
      <c r="J88" s="90">
        <f t="shared" ca="1" si="37"/>
        <v>3316.321938201093</v>
      </c>
      <c r="K88" s="90">
        <f t="shared" ca="1" si="37"/>
        <v>3644.2551042393366</v>
      </c>
      <c r="L88" s="91">
        <f t="shared" ca="1" si="37"/>
        <v>3782.3730636465771</v>
      </c>
      <c r="M88" s="88">
        <f ca="1">L88-C88</f>
        <v>3549.3730636465771</v>
      </c>
    </row>
    <row r="89" spans="2:13" x14ac:dyDescent="0.2"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2:13" x14ac:dyDescent="0.2">
      <c r="B90" s="17" t="s">
        <v>70</v>
      </c>
      <c r="C90" s="123">
        <f ca="1">SUM(D79:D87)/SUM(C79:C87)</f>
        <v>4.0335246330663201</v>
      </c>
      <c r="D90" s="123">
        <f ca="1">SUM(E79:E86)/SUM(D79:D86)</f>
        <v>1.5748381029719265</v>
      </c>
      <c r="E90" s="123">
        <f ca="1">SUM(F79:F85)/SUM(E79:E85)</f>
        <v>1.5083051317540468</v>
      </c>
      <c r="F90" s="123">
        <f ca="1">SUM(G79:G84)/SUM(F79:F84)</f>
        <v>1.1445684640659564</v>
      </c>
      <c r="G90" s="123">
        <f ca="1">SUM(H79:H83)/SUM(G79:G83)</f>
        <v>1.1284109754860261</v>
      </c>
      <c r="H90" s="123">
        <f ca="1">SUM(I79:I82)/SUM(H79:H82)</f>
        <v>1.0584642754986997</v>
      </c>
      <c r="I90" s="123">
        <f ca="1">SUM(J79:J81)/SUM(I79:I81)</f>
        <v>1.0866899350989718</v>
      </c>
      <c r="J90" s="123">
        <f ca="1">SUM(K79:K80)/SUM(J79:J80)</f>
        <v>1.0988845993088741</v>
      </c>
      <c r="K90" s="123">
        <f ca="1">SUM(L79)/SUM(K79)</f>
        <v>1.037900189601592</v>
      </c>
      <c r="L90" s="1"/>
      <c r="M90" s="57">
        <f ca="1">SUM(M79:M88)</f>
        <v>15104.321773106154</v>
      </c>
    </row>
    <row r="91" spans="2:13" x14ac:dyDescent="0.2"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</row>
    <row r="92" spans="2:13" x14ac:dyDescent="0.2">
      <c r="C92" s="126" t="s">
        <v>78</v>
      </c>
      <c r="D92" s="1"/>
      <c r="E92" s="138"/>
      <c r="F92" s="1"/>
      <c r="G92" s="17"/>
      <c r="H92" s="1"/>
      <c r="I92" s="1"/>
      <c r="J92" s="1"/>
      <c r="K92" s="1"/>
      <c r="L92" s="1"/>
      <c r="M92" s="1"/>
    </row>
    <row r="93" spans="2:13" x14ac:dyDescent="0.2"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</row>
    <row r="94" spans="2:13" x14ac:dyDescent="0.2">
      <c r="C94" s="369" t="s">
        <v>79</v>
      </c>
      <c r="D94" s="373"/>
      <c r="E94" s="136">
        <v>20000</v>
      </c>
      <c r="F94" s="1"/>
      <c r="G94" s="1"/>
      <c r="H94" s="1"/>
      <c r="I94" s="1"/>
      <c r="J94" s="1"/>
      <c r="K94" s="1"/>
      <c r="L94" s="1"/>
      <c r="M94" s="1"/>
    </row>
    <row r="95" spans="2:13" x14ac:dyDescent="0.2">
      <c r="C95" s="369" t="s">
        <v>88</v>
      </c>
      <c r="D95" s="373"/>
      <c r="E95" s="136">
        <v>1</v>
      </c>
      <c r="F95" s="1"/>
      <c r="G95" s="1"/>
      <c r="H95" s="1"/>
      <c r="I95" s="1"/>
      <c r="J95" s="1"/>
      <c r="K95" s="1"/>
      <c r="L95" s="1"/>
      <c r="M95" s="1"/>
    </row>
    <row r="96" spans="2:13" x14ac:dyDescent="0.2">
      <c r="C96" s="374" t="s">
        <v>89</v>
      </c>
      <c r="D96" s="375"/>
      <c r="E96" s="137">
        <f>IF(E95=1,0,1)</f>
        <v>0</v>
      </c>
      <c r="F96" s="1"/>
      <c r="G96" s="1"/>
      <c r="H96" s="1"/>
      <c r="I96" s="1"/>
      <c r="J96" s="1"/>
      <c r="K96" s="1"/>
      <c r="L96" s="1"/>
      <c r="M96" s="1"/>
    </row>
    <row r="97" spans="3:39" x14ac:dyDescent="0.2">
      <c r="C97" s="124"/>
      <c r="E97" s="1"/>
      <c r="F97" s="1"/>
      <c r="G97" s="1"/>
      <c r="H97" s="1"/>
      <c r="I97" s="1"/>
      <c r="J97" s="1"/>
      <c r="K97" s="1"/>
      <c r="L97" s="1"/>
      <c r="M97" s="1"/>
      <c r="Q97" s="220">
        <f ca="1">(Q108-M16)/M16</f>
        <v>1.1681701986003293E-4</v>
      </c>
      <c r="R97" s="220">
        <f ca="1">(R108-M16)/M16</f>
        <v>-7.4218790936531759E-4</v>
      </c>
      <c r="S97" s="220">
        <f ca="1">(S108-M6)/M6</f>
        <v>1.6693027727007991E-3</v>
      </c>
      <c r="T97" s="220">
        <f ca="1">(T108-M7)/M7</f>
        <v>4.8595442437361961E-4</v>
      </c>
      <c r="U97" s="220">
        <f ca="1">(U108-M8)/M8</f>
        <v>6.6593848670348603E-4</v>
      </c>
      <c r="V97" s="220">
        <f ca="1">(V108-M9)/M9</f>
        <v>-4.4715823535073208E-4</v>
      </c>
      <c r="W97" s="220">
        <f ca="1">(W108-M10)/M10</f>
        <v>-1.8792760299127232E-3</v>
      </c>
      <c r="X97" s="220">
        <f ca="1">(X108-M11)/M11</f>
        <v>-2.450170381240221E-3</v>
      </c>
      <c r="Y97" s="220">
        <f ca="1">(Y108-M12)/M12</f>
        <v>-1.4885056689420612E-3</v>
      </c>
      <c r="Z97" s="220">
        <f ca="1">(Z108-M13)/M13</f>
        <v>-4.4265405436381576E-4</v>
      </c>
      <c r="AA97" s="220">
        <f ca="1">(AA108-M14)/M14</f>
        <v>3.6160803191695229E-4</v>
      </c>
      <c r="AD97" s="17" t="s">
        <v>199</v>
      </c>
    </row>
    <row r="98" spans="3:39" x14ac:dyDescent="0.2">
      <c r="C98" s="125" t="s">
        <v>80</v>
      </c>
      <c r="D98" s="125" t="s">
        <v>178</v>
      </c>
      <c r="E98" s="125" t="s">
        <v>179</v>
      </c>
      <c r="F98" s="125" t="s">
        <v>180</v>
      </c>
      <c r="G98" s="125" t="s">
        <v>181</v>
      </c>
      <c r="H98" s="125" t="s">
        <v>182</v>
      </c>
      <c r="I98" s="125" t="s">
        <v>183</v>
      </c>
      <c r="J98" s="125" t="s">
        <v>184</v>
      </c>
      <c r="K98" s="125" t="s">
        <v>185</v>
      </c>
      <c r="L98" s="125" t="s">
        <v>186</v>
      </c>
      <c r="M98" s="125" t="s">
        <v>187</v>
      </c>
      <c r="P98" s="28" t="s">
        <v>80</v>
      </c>
      <c r="Q98" s="28" t="s">
        <v>178</v>
      </c>
      <c r="R98" s="28" t="s">
        <v>188</v>
      </c>
      <c r="S98" s="28" t="s">
        <v>179</v>
      </c>
      <c r="T98" s="28" t="s">
        <v>180</v>
      </c>
      <c r="U98" s="28" t="s">
        <v>181</v>
      </c>
      <c r="V98" s="28" t="s">
        <v>182</v>
      </c>
      <c r="W98" s="28" t="s">
        <v>183</v>
      </c>
      <c r="X98" s="28" t="s">
        <v>184</v>
      </c>
      <c r="Y98" s="28" t="s">
        <v>185</v>
      </c>
      <c r="Z98" s="28" t="s">
        <v>186</v>
      </c>
      <c r="AA98" s="28" t="s">
        <v>187</v>
      </c>
    </row>
    <row r="99" spans="3:39" x14ac:dyDescent="0.2">
      <c r="C99" s="118">
        <v>5.0000000000000002E-5</v>
      </c>
      <c r="D99" s="88">
        <v>12536.210434805051</v>
      </c>
      <c r="E99" s="88">
        <v>14.236998535123348</v>
      </c>
      <c r="F99" s="88">
        <v>331.35852139780945</v>
      </c>
      <c r="G99" s="88">
        <v>399.10373098448417</v>
      </c>
      <c r="H99" s="88">
        <v>636.28815769237508</v>
      </c>
      <c r="I99" s="88">
        <v>908.08666420861482</v>
      </c>
      <c r="J99" s="88">
        <v>1288.6071568329507</v>
      </c>
      <c r="K99" s="88">
        <v>2342.7437563125332</v>
      </c>
      <c r="L99" s="88">
        <v>1873.0789531445748</v>
      </c>
      <c r="M99" s="88">
        <v>3246.2607244559999</v>
      </c>
      <c r="P99" s="127">
        <v>0.05</v>
      </c>
      <c r="Q99" s="94">
        <f ca="1">OFFSET($D$98,P99*$E$94,0)</f>
        <v>14804.857625680877</v>
      </c>
      <c r="R99" s="221">
        <f ca="1">SUM(S99:AA99)</f>
        <v>13786.790917974758</v>
      </c>
      <c r="S99" s="95">
        <f ca="1">OFFSET(E$98,$P99*$E$94,0)</f>
        <v>53.018807086853485</v>
      </c>
      <c r="T99" s="95">
        <f t="shared" ref="T99:AA114" ca="1" si="38">OFFSET(F$98,$P99*$E$94,0)</f>
        <v>436.46254543936175</v>
      </c>
      <c r="U99" s="95">
        <f t="shared" ca="1" si="38"/>
        <v>604.3223110955023</v>
      </c>
      <c r="V99" s="95">
        <f t="shared" ca="1" si="38"/>
        <v>825.27006368820594</v>
      </c>
      <c r="W99" s="95">
        <f t="shared" ca="1" si="38"/>
        <v>1173.3455749269565</v>
      </c>
      <c r="X99" s="95">
        <f t="shared" ca="1" si="38"/>
        <v>1664.6571930627906</v>
      </c>
      <c r="Y99" s="95">
        <f t="shared" ca="1" si="38"/>
        <v>2897.4256613279681</v>
      </c>
      <c r="Z99" s="95">
        <f t="shared" ca="1" si="38"/>
        <v>2604.0999028658653</v>
      </c>
      <c r="AA99" s="94">
        <f t="shared" ca="1" si="38"/>
        <v>3528.1888584812546</v>
      </c>
      <c r="AB99" s="220">
        <f ca="1">(R99-Q99)/Q99</f>
        <v>-6.8765720917177545E-2</v>
      </c>
      <c r="AE99" s="174" t="s">
        <v>189</v>
      </c>
      <c r="AF99" s="184" t="s">
        <v>190</v>
      </c>
      <c r="AG99" s="184" t="s">
        <v>191</v>
      </c>
      <c r="AH99" s="184" t="s">
        <v>192</v>
      </c>
      <c r="AI99" s="184" t="s">
        <v>193</v>
      </c>
      <c r="AJ99" s="184" t="s">
        <v>194</v>
      </c>
      <c r="AK99" s="184" t="s">
        <v>195</v>
      </c>
      <c r="AL99" s="184" t="s">
        <v>196</v>
      </c>
      <c r="AM99" s="192" t="s">
        <v>197</v>
      </c>
    </row>
    <row r="100" spans="3:39" x14ac:dyDescent="0.2">
      <c r="C100" s="118">
        <v>1E-4</v>
      </c>
      <c r="D100" s="88">
        <v>12914.330846918649</v>
      </c>
      <c r="E100" s="88">
        <v>14.277022589939406</v>
      </c>
      <c r="F100" s="88">
        <v>352.65791197798308</v>
      </c>
      <c r="G100" s="88">
        <v>403.39929034691659</v>
      </c>
      <c r="H100" s="88">
        <v>642.95637527179451</v>
      </c>
      <c r="I100" s="88">
        <v>922.09197928923049</v>
      </c>
      <c r="J100" s="88">
        <v>1325.2672784227739</v>
      </c>
      <c r="K100" s="88">
        <v>2417.9599747793209</v>
      </c>
      <c r="L100" s="88">
        <v>2014.4507777600952</v>
      </c>
      <c r="M100" s="88">
        <v>3250.5340633301985</v>
      </c>
      <c r="P100" s="128">
        <v>0.1</v>
      </c>
      <c r="Q100" s="87">
        <f t="shared" ref="Q100:Q117" ca="1" si="39">OFFSET($D$98,P100*$E$94,0)</f>
        <v>15178.34255245183</v>
      </c>
      <c r="R100" s="222">
        <f t="shared" ref="R100:R117" ca="1" si="40">SUM(S100:AA100)</f>
        <v>14340.411994496162</v>
      </c>
      <c r="S100" s="88">
        <f t="shared" ref="S100:AA117" ca="1" si="41">OFFSET(E$98,$P100*$E$94,0)</f>
        <v>71.651541308780907</v>
      </c>
      <c r="T100" s="88">
        <f t="shared" ca="1" si="38"/>
        <v>454.27624538159671</v>
      </c>
      <c r="U100" s="88">
        <f t="shared" ca="1" si="38"/>
        <v>638.99296272318816</v>
      </c>
      <c r="V100" s="88">
        <f t="shared" ca="1" si="38"/>
        <v>864.43368567164453</v>
      </c>
      <c r="W100" s="88">
        <f t="shared" ca="1" si="38"/>
        <v>1222.132449231739</v>
      </c>
      <c r="X100" s="88">
        <f t="shared" ca="1" si="38"/>
        <v>1741.4093916358534</v>
      </c>
      <c r="Y100" s="88">
        <f t="shared" ca="1" si="38"/>
        <v>2998.7108535596603</v>
      </c>
      <c r="Z100" s="88">
        <f t="shared" ca="1" si="38"/>
        <v>2772.6885746513681</v>
      </c>
      <c r="AA100" s="87">
        <f t="shared" ca="1" si="38"/>
        <v>3576.1162903323325</v>
      </c>
      <c r="AB100" s="220">
        <f t="shared" ref="AB100:AB117" ca="1" si="42">(R100-Q100)/Q100</f>
        <v>-5.5205669200047977E-2</v>
      </c>
      <c r="AD100" s="136" t="s">
        <v>189</v>
      </c>
      <c r="AE100" s="230">
        <v>1</v>
      </c>
      <c r="AF100" s="231">
        <f>$AE$101</f>
        <v>0.93543299000000002</v>
      </c>
      <c r="AG100" s="231">
        <f t="shared" ref="AG100:AM107" si="43">$AE$101</f>
        <v>0.93543299000000002</v>
      </c>
      <c r="AH100" s="231">
        <f t="shared" si="43"/>
        <v>0.93543299000000002</v>
      </c>
      <c r="AI100" s="231">
        <f t="shared" si="43"/>
        <v>0.93543299000000002</v>
      </c>
      <c r="AJ100" s="231">
        <f t="shared" si="43"/>
        <v>0.93543299000000002</v>
      </c>
      <c r="AK100" s="231">
        <f t="shared" si="43"/>
        <v>0.93543299000000002</v>
      </c>
      <c r="AL100" s="231">
        <f t="shared" si="43"/>
        <v>0.93543299000000002</v>
      </c>
      <c r="AM100" s="232">
        <f t="shared" si="43"/>
        <v>0.93543299000000002</v>
      </c>
    </row>
    <row r="101" spans="3:39" x14ac:dyDescent="0.2">
      <c r="C101" s="118">
        <v>1.4999999999999999E-4</v>
      </c>
      <c r="D101" s="88">
        <v>13010.531248807361</v>
      </c>
      <c r="E101" s="88">
        <v>14.296824849296172</v>
      </c>
      <c r="F101" s="88">
        <v>353.46363052659171</v>
      </c>
      <c r="G101" s="88">
        <v>404.82747422464217</v>
      </c>
      <c r="H101" s="88">
        <v>646.74111763026758</v>
      </c>
      <c r="I101" s="88">
        <v>929.85500328093121</v>
      </c>
      <c r="J101" s="88">
        <v>1336.3508922966971</v>
      </c>
      <c r="K101" s="88">
        <v>2437.1537328601707</v>
      </c>
      <c r="L101" s="88">
        <v>2029.1136862173094</v>
      </c>
      <c r="M101" s="88">
        <v>3309.6873413757676</v>
      </c>
      <c r="P101" s="128">
        <v>0.15</v>
      </c>
      <c r="Q101" s="87">
        <f t="shared" ca="1" si="39"/>
        <v>15453.39708719434</v>
      </c>
      <c r="R101" s="222">
        <f t="shared" ca="1" si="40"/>
        <v>14748.870767537719</v>
      </c>
      <c r="S101" s="88">
        <f t="shared" ca="1" si="41"/>
        <v>95.36674709604722</v>
      </c>
      <c r="T101" s="88">
        <f t="shared" ca="1" si="38"/>
        <v>467.1930311650458</v>
      </c>
      <c r="U101" s="88">
        <f t="shared" ca="1" si="38"/>
        <v>663.72087158110435</v>
      </c>
      <c r="V101" s="88">
        <f t="shared" ca="1" si="38"/>
        <v>892.56407915825139</v>
      </c>
      <c r="W101" s="88">
        <f t="shared" ca="1" si="38"/>
        <v>1253.4402656429152</v>
      </c>
      <c r="X101" s="88">
        <f t="shared" ca="1" si="38"/>
        <v>1794.2150883630861</v>
      </c>
      <c r="Y101" s="88">
        <f t="shared" ca="1" si="38"/>
        <v>3073.2754847896967</v>
      </c>
      <c r="Z101" s="88">
        <f t="shared" ca="1" si="38"/>
        <v>2901.5494767773234</v>
      </c>
      <c r="AA101" s="87">
        <f t="shared" ca="1" si="38"/>
        <v>3607.5457229642489</v>
      </c>
      <c r="AB101" s="220">
        <f t="shared" ca="1" si="42"/>
        <v>-4.5590384798979644E-2</v>
      </c>
      <c r="AD101" s="188" t="s">
        <v>190</v>
      </c>
      <c r="AE101" s="233">
        <v>0.93543299000000002</v>
      </c>
      <c r="AF101" s="234">
        <v>1</v>
      </c>
      <c r="AG101" s="235">
        <f t="shared" si="43"/>
        <v>0.93543299000000002</v>
      </c>
      <c r="AH101" s="235">
        <f t="shared" si="43"/>
        <v>0.93543299000000002</v>
      </c>
      <c r="AI101" s="235">
        <f t="shared" si="43"/>
        <v>0.93543299000000002</v>
      </c>
      <c r="AJ101" s="235">
        <f t="shared" si="43"/>
        <v>0.93543299000000002</v>
      </c>
      <c r="AK101" s="235">
        <f t="shared" si="43"/>
        <v>0.93543299000000002</v>
      </c>
      <c r="AL101" s="235">
        <f t="shared" si="43"/>
        <v>0.93543299000000002</v>
      </c>
      <c r="AM101" s="236">
        <f t="shared" si="43"/>
        <v>0.93543299000000002</v>
      </c>
    </row>
    <row r="102" spans="3:39" x14ac:dyDescent="0.2">
      <c r="C102" s="118">
        <v>2.0000000000000001E-4</v>
      </c>
      <c r="D102" s="88">
        <v>13049.301196461738</v>
      </c>
      <c r="E102" s="88">
        <v>14.298060286459076</v>
      </c>
      <c r="F102" s="88">
        <v>359.24904121302689</v>
      </c>
      <c r="G102" s="88">
        <v>440.11584032777318</v>
      </c>
      <c r="H102" s="88">
        <v>648.93512948457737</v>
      </c>
      <c r="I102" s="88">
        <v>942.95184596535182</v>
      </c>
      <c r="J102" s="88">
        <v>1343.4003762866446</v>
      </c>
      <c r="K102" s="88">
        <v>2444.5747637028135</v>
      </c>
      <c r="L102" s="88">
        <v>2039.8279827851902</v>
      </c>
      <c r="M102" s="88">
        <v>3309.7684355410138</v>
      </c>
      <c r="P102" s="128">
        <v>0.2</v>
      </c>
      <c r="Q102" s="87">
        <f t="shared" ca="1" si="39"/>
        <v>15674.670670250885</v>
      </c>
      <c r="R102" s="222">
        <f t="shared" ca="1" si="40"/>
        <v>15067.096973763006</v>
      </c>
      <c r="S102" s="88">
        <f t="shared" ca="1" si="41"/>
        <v>100.73794396690118</v>
      </c>
      <c r="T102" s="88">
        <f t="shared" ca="1" si="38"/>
        <v>477.67810983188792</v>
      </c>
      <c r="U102" s="88">
        <f t="shared" ca="1" si="38"/>
        <v>684.01064262897489</v>
      </c>
      <c r="V102" s="88">
        <f t="shared" ca="1" si="38"/>
        <v>915.75031130405523</v>
      </c>
      <c r="W102" s="88">
        <f t="shared" ca="1" si="38"/>
        <v>1280.1710485658018</v>
      </c>
      <c r="X102" s="88">
        <f t="shared" ca="1" si="38"/>
        <v>1836.5336071050069</v>
      </c>
      <c r="Y102" s="88">
        <f t="shared" ca="1" si="38"/>
        <v>3130.3734936792011</v>
      </c>
      <c r="Z102" s="88">
        <f t="shared" ca="1" si="38"/>
        <v>3007.5772465286323</v>
      </c>
      <c r="AA102" s="87">
        <f t="shared" ca="1" si="38"/>
        <v>3634.2645701525448</v>
      </c>
      <c r="AB102" s="220">
        <f t="shared" ca="1" si="42"/>
        <v>-3.8761496765670485E-2</v>
      </c>
      <c r="AD102" s="188" t="s">
        <v>191</v>
      </c>
      <c r="AE102" s="128">
        <f>$AE$101</f>
        <v>0.93543299000000002</v>
      </c>
      <c r="AF102" s="235">
        <f>$AE$101</f>
        <v>0.93543299000000002</v>
      </c>
      <c r="AG102" s="234">
        <v>1</v>
      </c>
      <c r="AH102" s="235">
        <f t="shared" si="43"/>
        <v>0.93543299000000002</v>
      </c>
      <c r="AI102" s="235">
        <f t="shared" si="43"/>
        <v>0.93543299000000002</v>
      </c>
      <c r="AJ102" s="235">
        <f t="shared" si="43"/>
        <v>0.93543299000000002</v>
      </c>
      <c r="AK102" s="235">
        <f t="shared" si="43"/>
        <v>0.93543299000000002</v>
      </c>
      <c r="AL102" s="235">
        <f t="shared" si="43"/>
        <v>0.93543299000000002</v>
      </c>
      <c r="AM102" s="236">
        <f t="shared" si="43"/>
        <v>0.93543299000000002</v>
      </c>
    </row>
    <row r="103" spans="3:39" x14ac:dyDescent="0.2">
      <c r="C103" s="118">
        <v>2.5000000000000001E-4</v>
      </c>
      <c r="D103" s="88">
        <v>13086.151567219395</v>
      </c>
      <c r="E103" s="88">
        <v>14.345463515758638</v>
      </c>
      <c r="F103" s="88">
        <v>359.75973897010499</v>
      </c>
      <c r="G103" s="88">
        <v>446.00803620774468</v>
      </c>
      <c r="H103" s="88">
        <v>663.82575539179561</v>
      </c>
      <c r="I103" s="88">
        <v>962.73808451615923</v>
      </c>
      <c r="J103" s="88">
        <v>1356.0901641948562</v>
      </c>
      <c r="K103" s="88">
        <v>2458.8958768800594</v>
      </c>
      <c r="L103" s="88">
        <v>2045.8176539021724</v>
      </c>
      <c r="M103" s="88">
        <v>3316.4435287529495</v>
      </c>
      <c r="P103" s="128">
        <v>0.25</v>
      </c>
      <c r="Q103" s="87">
        <f t="shared" ca="1" si="39"/>
        <v>15873.168283395338</v>
      </c>
      <c r="R103" s="222">
        <f t="shared" ca="1" si="40"/>
        <v>15359.120294931108</v>
      </c>
      <c r="S103" s="88">
        <f t="shared" ca="1" si="41"/>
        <v>104.62602400130436</v>
      </c>
      <c r="T103" s="88">
        <f t="shared" ca="1" si="38"/>
        <v>487.43990281339848</v>
      </c>
      <c r="U103" s="88">
        <f t="shared" ca="1" si="38"/>
        <v>702.70422220510045</v>
      </c>
      <c r="V103" s="88">
        <f t="shared" ca="1" si="38"/>
        <v>936.02930090493692</v>
      </c>
      <c r="W103" s="88">
        <f t="shared" ca="1" si="38"/>
        <v>1304.5278669301688</v>
      </c>
      <c r="X103" s="88">
        <f t="shared" ca="1" si="38"/>
        <v>1874.2811226459885</v>
      </c>
      <c r="Y103" s="88">
        <f t="shared" ca="1" si="38"/>
        <v>3184.4870674277181</v>
      </c>
      <c r="Z103" s="88">
        <f t="shared" ca="1" si="38"/>
        <v>3108.1150285453</v>
      </c>
      <c r="AA103" s="87">
        <f t="shared" ca="1" si="38"/>
        <v>3656.9097594571931</v>
      </c>
      <c r="AB103" s="220">
        <f t="shared" ca="1" si="42"/>
        <v>-3.2384712319969998E-2</v>
      </c>
      <c r="AD103" s="188" t="s">
        <v>192</v>
      </c>
      <c r="AE103" s="128">
        <f t="shared" ref="AE103:AL108" si="44">$AE$101</f>
        <v>0.93543299000000002</v>
      </c>
      <c r="AF103" s="235">
        <f t="shared" si="44"/>
        <v>0.93543299000000002</v>
      </c>
      <c r="AG103" s="235">
        <f t="shared" si="44"/>
        <v>0.93543299000000002</v>
      </c>
      <c r="AH103" s="234">
        <v>1</v>
      </c>
      <c r="AI103" s="235">
        <f t="shared" si="43"/>
        <v>0.93543299000000002</v>
      </c>
      <c r="AJ103" s="235">
        <f t="shared" si="43"/>
        <v>0.93543299000000002</v>
      </c>
      <c r="AK103" s="235">
        <f t="shared" si="43"/>
        <v>0.93543299000000002</v>
      </c>
      <c r="AL103" s="235">
        <f t="shared" si="43"/>
        <v>0.93543299000000002</v>
      </c>
      <c r="AM103" s="236">
        <f t="shared" si="43"/>
        <v>0.93543299000000002</v>
      </c>
    </row>
    <row r="104" spans="3:39" x14ac:dyDescent="0.2">
      <c r="C104" s="118">
        <v>2.9999999999999997E-4</v>
      </c>
      <c r="D104" s="88">
        <v>13104.427769206935</v>
      </c>
      <c r="E104" s="88">
        <v>14.345463515758638</v>
      </c>
      <c r="F104" s="88">
        <v>360.99907415388634</v>
      </c>
      <c r="G104" s="88">
        <v>451.98651145961503</v>
      </c>
      <c r="H104" s="88">
        <v>663.83042375295963</v>
      </c>
      <c r="I104" s="88">
        <v>963.86592571966366</v>
      </c>
      <c r="J104" s="88">
        <v>1356.5681261822301</v>
      </c>
      <c r="K104" s="88">
        <v>2464.0387288023203</v>
      </c>
      <c r="L104" s="88">
        <v>2046.0148105313929</v>
      </c>
      <c r="M104" s="88">
        <v>3325.2871685887239</v>
      </c>
      <c r="P104" s="128">
        <v>0.3</v>
      </c>
      <c r="Q104" s="87">
        <f t="shared" ca="1" si="39"/>
        <v>16046.683437624832</v>
      </c>
      <c r="R104" s="222">
        <f t="shared" ca="1" si="40"/>
        <v>15628.939660031232</v>
      </c>
      <c r="S104" s="88">
        <f t="shared" ca="1" si="41"/>
        <v>109.24106461015617</v>
      </c>
      <c r="T104" s="88">
        <f t="shared" ca="1" si="38"/>
        <v>496.20708366952886</v>
      </c>
      <c r="U104" s="88">
        <f t="shared" ca="1" si="38"/>
        <v>718.99350256059643</v>
      </c>
      <c r="V104" s="88">
        <f t="shared" ca="1" si="38"/>
        <v>953.61279962570325</v>
      </c>
      <c r="W104" s="88">
        <f t="shared" ca="1" si="38"/>
        <v>1326.2920765208682</v>
      </c>
      <c r="X104" s="88">
        <f t="shared" ca="1" si="38"/>
        <v>1908.9827797064804</v>
      </c>
      <c r="Y104" s="88">
        <f t="shared" ca="1" si="38"/>
        <v>3233.829190493725</v>
      </c>
      <c r="Z104" s="88">
        <f t="shared" ca="1" si="38"/>
        <v>3204.8898030881687</v>
      </c>
      <c r="AA104" s="87">
        <f t="shared" ca="1" si="38"/>
        <v>3676.8913597560054</v>
      </c>
      <c r="AB104" s="220">
        <f t="shared" ca="1" si="42"/>
        <v>-2.6033029143836119E-2</v>
      </c>
      <c r="AD104" s="188" t="s">
        <v>193</v>
      </c>
      <c r="AE104" s="128">
        <f t="shared" si="44"/>
        <v>0.93543299000000002</v>
      </c>
      <c r="AF104" s="235">
        <f t="shared" si="44"/>
        <v>0.93543299000000002</v>
      </c>
      <c r="AG104" s="235">
        <f t="shared" si="44"/>
        <v>0.93543299000000002</v>
      </c>
      <c r="AH104" s="235">
        <f t="shared" si="44"/>
        <v>0.93543299000000002</v>
      </c>
      <c r="AI104" s="234">
        <v>1</v>
      </c>
      <c r="AJ104" s="235">
        <f t="shared" si="43"/>
        <v>0.93543299000000002</v>
      </c>
      <c r="AK104" s="235">
        <f t="shared" si="43"/>
        <v>0.93543299000000002</v>
      </c>
      <c r="AL104" s="235">
        <f t="shared" si="43"/>
        <v>0.93543299000000002</v>
      </c>
      <c r="AM104" s="236">
        <f t="shared" si="43"/>
        <v>0.93543299000000002</v>
      </c>
    </row>
    <row r="105" spans="3:39" x14ac:dyDescent="0.2">
      <c r="C105" s="118">
        <v>3.5E-4</v>
      </c>
      <c r="D105" s="88">
        <v>13166.080835369774</v>
      </c>
      <c r="E105" s="88">
        <v>14.366196925860095</v>
      </c>
      <c r="F105" s="88">
        <v>361.56975930707358</v>
      </c>
      <c r="G105" s="88">
        <v>452.96351969860325</v>
      </c>
      <c r="H105" s="88">
        <v>667.37568392250523</v>
      </c>
      <c r="I105" s="88">
        <v>967.49211764907022</v>
      </c>
      <c r="J105" s="88">
        <v>1362.179693840973</v>
      </c>
      <c r="K105" s="88">
        <v>2471.3205803357428</v>
      </c>
      <c r="L105" s="88">
        <v>2050.4459102972169</v>
      </c>
      <c r="M105" s="88">
        <v>3328.7067216313567</v>
      </c>
      <c r="P105" s="128">
        <v>0.35</v>
      </c>
      <c r="Q105" s="87">
        <f t="shared" ca="1" si="39"/>
        <v>16211.001910592982</v>
      </c>
      <c r="R105" s="222">
        <f t="shared" ca="1" si="40"/>
        <v>15880.314751831098</v>
      </c>
      <c r="S105" s="88">
        <f t="shared" ca="1" si="41"/>
        <v>114.05043596308315</v>
      </c>
      <c r="T105" s="88">
        <f t="shared" ca="1" si="38"/>
        <v>504.13002624313503</v>
      </c>
      <c r="U105" s="88">
        <f t="shared" ca="1" si="38"/>
        <v>733.98941829019122</v>
      </c>
      <c r="V105" s="88">
        <f t="shared" ca="1" si="38"/>
        <v>970.69611968813979</v>
      </c>
      <c r="W105" s="88">
        <f t="shared" ca="1" si="38"/>
        <v>1345.8795097602078</v>
      </c>
      <c r="X105" s="88">
        <f t="shared" ca="1" si="38"/>
        <v>1942.6333292063564</v>
      </c>
      <c r="Y105" s="88">
        <f t="shared" ca="1" si="38"/>
        <v>3279.6870704516568</v>
      </c>
      <c r="Z105" s="88">
        <f t="shared" ca="1" si="38"/>
        <v>3293.4600986926016</v>
      </c>
      <c r="AA105" s="87">
        <f t="shared" ca="1" si="38"/>
        <v>3695.7887435357252</v>
      </c>
      <c r="AB105" s="220">
        <f t="shared" ca="1" si="42"/>
        <v>-2.0398934044033319E-2</v>
      </c>
      <c r="AD105" s="188" t="s">
        <v>194</v>
      </c>
      <c r="AE105" s="128">
        <f t="shared" si="44"/>
        <v>0.93543299000000002</v>
      </c>
      <c r="AF105" s="235">
        <f t="shared" si="44"/>
        <v>0.93543299000000002</v>
      </c>
      <c r="AG105" s="235">
        <f t="shared" si="44"/>
        <v>0.93543299000000002</v>
      </c>
      <c r="AH105" s="235">
        <f t="shared" si="44"/>
        <v>0.93543299000000002</v>
      </c>
      <c r="AI105" s="235">
        <f t="shared" si="44"/>
        <v>0.93543299000000002</v>
      </c>
      <c r="AJ105" s="234">
        <v>1</v>
      </c>
      <c r="AK105" s="235">
        <f t="shared" si="43"/>
        <v>0.93543299000000002</v>
      </c>
      <c r="AL105" s="235">
        <f t="shared" si="43"/>
        <v>0.93543299000000002</v>
      </c>
      <c r="AM105" s="236">
        <f t="shared" si="43"/>
        <v>0.93543299000000002</v>
      </c>
    </row>
    <row r="106" spans="3:39" x14ac:dyDescent="0.2">
      <c r="C106" s="118">
        <v>4.0000000000000002E-4</v>
      </c>
      <c r="D106" s="88">
        <v>13166.348560528208</v>
      </c>
      <c r="E106" s="88">
        <v>14.394329240018124</v>
      </c>
      <c r="F106" s="88">
        <v>362.84822052571371</v>
      </c>
      <c r="G106" s="88">
        <v>455.54872944423141</v>
      </c>
      <c r="H106" s="88">
        <v>668.44310030229644</v>
      </c>
      <c r="I106" s="88">
        <v>968.12564123863012</v>
      </c>
      <c r="J106" s="88">
        <v>1364.3330836085665</v>
      </c>
      <c r="K106" s="88">
        <v>2473.6537333951464</v>
      </c>
      <c r="L106" s="88">
        <v>2052.7842194411382</v>
      </c>
      <c r="M106" s="88">
        <v>3330.3549765748076</v>
      </c>
      <c r="P106" s="128">
        <v>0.4</v>
      </c>
      <c r="Q106" s="87">
        <f t="shared" ca="1" si="39"/>
        <v>16369.591506388415</v>
      </c>
      <c r="R106" s="222">
        <f t="shared" ca="1" si="40"/>
        <v>16154.943912987637</v>
      </c>
      <c r="S106" s="88">
        <f t="shared" ca="1" si="41"/>
        <v>143.45340576192939</v>
      </c>
      <c r="T106" s="88">
        <f t="shared" ca="1" si="38"/>
        <v>512.05482244323139</v>
      </c>
      <c r="U106" s="88">
        <f t="shared" ca="1" si="38"/>
        <v>749.02261787765883</v>
      </c>
      <c r="V106" s="88">
        <f t="shared" ca="1" si="38"/>
        <v>986.43299449413598</v>
      </c>
      <c r="W106" s="88">
        <f t="shared" ca="1" si="38"/>
        <v>1365.5818754826719</v>
      </c>
      <c r="X106" s="88">
        <f t="shared" ca="1" si="38"/>
        <v>1974.2550182779114</v>
      </c>
      <c r="Y106" s="88">
        <f t="shared" ca="1" si="38"/>
        <v>3324.3830598148897</v>
      </c>
      <c r="Z106" s="88">
        <f t="shared" ca="1" si="38"/>
        <v>3385.8008680753996</v>
      </c>
      <c r="AA106" s="87">
        <f t="shared" ca="1" si="38"/>
        <v>3713.9592507598109</v>
      </c>
      <c r="AB106" s="220">
        <f t="shared" ca="1" si="42"/>
        <v>-1.3112580928913774E-2</v>
      </c>
      <c r="AD106" s="188" t="s">
        <v>195</v>
      </c>
      <c r="AE106" s="128">
        <f t="shared" si="44"/>
        <v>0.93543299000000002</v>
      </c>
      <c r="AF106" s="235">
        <f t="shared" si="44"/>
        <v>0.93543299000000002</v>
      </c>
      <c r="AG106" s="235">
        <f t="shared" si="44"/>
        <v>0.93543299000000002</v>
      </c>
      <c r="AH106" s="235">
        <f t="shared" si="44"/>
        <v>0.93543299000000002</v>
      </c>
      <c r="AI106" s="235">
        <f t="shared" si="44"/>
        <v>0.93543299000000002</v>
      </c>
      <c r="AJ106" s="235">
        <f t="shared" si="44"/>
        <v>0.93543299000000002</v>
      </c>
      <c r="AK106" s="234">
        <v>1</v>
      </c>
      <c r="AL106" s="235">
        <f t="shared" si="43"/>
        <v>0.93543299000000002</v>
      </c>
      <c r="AM106" s="236">
        <f t="shared" si="43"/>
        <v>0.93543299000000002</v>
      </c>
    </row>
    <row r="107" spans="3:39" x14ac:dyDescent="0.2">
      <c r="C107" s="118">
        <v>4.4999999999999999E-4</v>
      </c>
      <c r="D107" s="88">
        <v>13179.943597515521</v>
      </c>
      <c r="E107" s="88">
        <v>14.409663980289224</v>
      </c>
      <c r="F107" s="88">
        <v>363.11885964392241</v>
      </c>
      <c r="G107" s="88">
        <v>458.29062357044677</v>
      </c>
      <c r="H107" s="88">
        <v>669.22952178388823</v>
      </c>
      <c r="I107" s="88">
        <v>972.23296607052816</v>
      </c>
      <c r="J107" s="88">
        <v>1377.5733822462803</v>
      </c>
      <c r="K107" s="88">
        <v>2482.7580004843635</v>
      </c>
      <c r="L107" s="88">
        <v>2062.5030368052735</v>
      </c>
      <c r="M107" s="88">
        <v>3331.7782297347544</v>
      </c>
      <c r="P107" s="128">
        <v>0.45</v>
      </c>
      <c r="Q107" s="87">
        <f t="shared" ca="1" si="39"/>
        <v>16522.244553700992</v>
      </c>
      <c r="R107" s="222">
        <f t="shared" ca="1" si="40"/>
        <v>16414.641740884599</v>
      </c>
      <c r="S107" s="88">
        <f t="shared" ca="1" si="41"/>
        <v>157.2998472113959</v>
      </c>
      <c r="T107" s="88">
        <f t="shared" ca="1" si="38"/>
        <v>519.55166545131169</v>
      </c>
      <c r="U107" s="88">
        <f t="shared" ca="1" si="38"/>
        <v>762.72715209358739</v>
      </c>
      <c r="V107" s="88">
        <f t="shared" ca="1" si="38"/>
        <v>1001.6710746606559</v>
      </c>
      <c r="W107" s="88">
        <f t="shared" ca="1" si="38"/>
        <v>1383.466630038336</v>
      </c>
      <c r="X107" s="88">
        <f t="shared" ca="1" si="38"/>
        <v>2005.6578479815166</v>
      </c>
      <c r="Y107" s="88">
        <f t="shared" ca="1" si="38"/>
        <v>3369.0242053270731</v>
      </c>
      <c r="Z107" s="88">
        <f t="shared" ca="1" si="38"/>
        <v>3482.5745252887009</v>
      </c>
      <c r="AA107" s="87">
        <f t="shared" ca="1" si="38"/>
        <v>3732.6687928320221</v>
      </c>
      <c r="AB107" s="220">
        <f t="shared" ca="1" si="42"/>
        <v>-6.512602598675944E-3</v>
      </c>
      <c r="AD107" s="188" t="s">
        <v>196</v>
      </c>
      <c r="AE107" s="128">
        <f t="shared" si="44"/>
        <v>0.93543299000000002</v>
      </c>
      <c r="AF107" s="235">
        <f t="shared" si="44"/>
        <v>0.93543299000000002</v>
      </c>
      <c r="AG107" s="235">
        <f t="shared" si="44"/>
        <v>0.93543299000000002</v>
      </c>
      <c r="AH107" s="235">
        <f t="shared" si="44"/>
        <v>0.93543299000000002</v>
      </c>
      <c r="AI107" s="235">
        <f t="shared" si="44"/>
        <v>0.93543299000000002</v>
      </c>
      <c r="AJ107" s="235">
        <f t="shared" si="44"/>
        <v>0.93543299000000002</v>
      </c>
      <c r="AK107" s="235">
        <f t="shared" si="44"/>
        <v>0.93543299000000002</v>
      </c>
      <c r="AL107" s="234">
        <v>1</v>
      </c>
      <c r="AM107" s="236">
        <f t="shared" si="43"/>
        <v>0.93543299000000002</v>
      </c>
    </row>
    <row r="108" spans="3:39" x14ac:dyDescent="0.2">
      <c r="C108" s="118">
        <v>5.0000000000000001E-4</v>
      </c>
      <c r="D108" s="88">
        <v>13180.989312890273</v>
      </c>
      <c r="E108" s="88">
        <v>14.409663980289224</v>
      </c>
      <c r="F108" s="88">
        <v>363.15995346360705</v>
      </c>
      <c r="G108" s="88">
        <v>459.10410053334363</v>
      </c>
      <c r="H108" s="88">
        <v>673.83603531481958</v>
      </c>
      <c r="I108" s="88">
        <v>974.24071752862255</v>
      </c>
      <c r="J108" s="88">
        <v>1382.4903928039548</v>
      </c>
      <c r="K108" s="88">
        <v>2501.6335728894101</v>
      </c>
      <c r="L108" s="88">
        <v>2066.7317635608101</v>
      </c>
      <c r="M108" s="88">
        <v>3332.5466311491068</v>
      </c>
      <c r="P108" s="129">
        <v>0.5</v>
      </c>
      <c r="Q108" s="78">
        <f t="shared" ca="1" si="39"/>
        <v>16672.606063750423</v>
      </c>
      <c r="R108" s="223">
        <f t="shared" ca="1" si="40"/>
        <v>16658.285885799141</v>
      </c>
      <c r="S108" s="57">
        <f t="shared" ca="1" si="41"/>
        <v>160.44869515354912</v>
      </c>
      <c r="T108" s="57">
        <f t="shared" ca="1" si="38"/>
        <v>526.94935822733714</v>
      </c>
      <c r="U108" s="57">
        <f t="shared" ca="1" si="38"/>
        <v>776.32531987407447</v>
      </c>
      <c r="V108" s="57">
        <f t="shared" ca="1" si="38"/>
        <v>1017.5549992964047</v>
      </c>
      <c r="W108" s="57">
        <f t="shared" ca="1" si="38"/>
        <v>1402.1839625384446</v>
      </c>
      <c r="X108" s="57">
        <f t="shared" ca="1" si="38"/>
        <v>2036.1621146184807</v>
      </c>
      <c r="Y108" s="57">
        <f t="shared" ca="1" si="38"/>
        <v>3414.0966408840586</v>
      </c>
      <c r="Z108" s="57">
        <f t="shared" ca="1" si="38"/>
        <v>3573.752068699519</v>
      </c>
      <c r="AA108" s="78">
        <f t="shared" ca="1" si="38"/>
        <v>3750.812726507274</v>
      </c>
      <c r="AB108" s="220">
        <f t="shared" ca="1" si="42"/>
        <v>-8.5890459455027106E-4</v>
      </c>
      <c r="AD108" s="137" t="s">
        <v>197</v>
      </c>
      <c r="AE108" s="130">
        <f t="shared" si="44"/>
        <v>0.93543299000000002</v>
      </c>
      <c r="AF108" s="237">
        <f t="shared" si="44"/>
        <v>0.93543299000000002</v>
      </c>
      <c r="AG108" s="237">
        <f t="shared" si="44"/>
        <v>0.93543299000000002</v>
      </c>
      <c r="AH108" s="237">
        <f t="shared" si="44"/>
        <v>0.93543299000000002</v>
      </c>
      <c r="AI108" s="237">
        <f t="shared" si="44"/>
        <v>0.93543299000000002</v>
      </c>
      <c r="AJ108" s="237">
        <f t="shared" si="44"/>
        <v>0.93543299000000002</v>
      </c>
      <c r="AK108" s="237">
        <f t="shared" si="44"/>
        <v>0.93543299000000002</v>
      </c>
      <c r="AL108" s="237">
        <f t="shared" si="44"/>
        <v>0.93543299000000002</v>
      </c>
      <c r="AM108" s="238">
        <v>1</v>
      </c>
    </row>
    <row r="109" spans="3:39" x14ac:dyDescent="0.2">
      <c r="C109" s="118">
        <v>5.5000000000000003E-4</v>
      </c>
      <c r="D109" s="88">
        <v>13200.315046329875</v>
      </c>
      <c r="E109" s="88">
        <v>14.409663980289224</v>
      </c>
      <c r="F109" s="88">
        <v>363.25055991765657</v>
      </c>
      <c r="G109" s="88">
        <v>459.11460609724327</v>
      </c>
      <c r="H109" s="88">
        <v>675.26895106619759</v>
      </c>
      <c r="I109" s="88">
        <v>976.74850354633372</v>
      </c>
      <c r="J109" s="88">
        <v>1385.2859962573925</v>
      </c>
      <c r="K109" s="88">
        <v>2503.3506937069378</v>
      </c>
      <c r="L109" s="88">
        <v>2068.1161579388167</v>
      </c>
      <c r="M109" s="88">
        <v>3332.6658496485575</v>
      </c>
      <c r="P109" s="128">
        <v>0.55000000000000004</v>
      </c>
      <c r="Q109" s="87">
        <f t="shared" ca="1" si="39"/>
        <v>16831.116915425075</v>
      </c>
      <c r="R109" s="222">
        <f t="shared" ca="1" si="40"/>
        <v>16909.702887279112</v>
      </c>
      <c r="S109" s="88">
        <f t="shared" ca="1" si="41"/>
        <v>172.52542100341816</v>
      </c>
      <c r="T109" s="88">
        <f t="shared" ca="1" si="38"/>
        <v>534.27651435132702</v>
      </c>
      <c r="U109" s="88">
        <f t="shared" ca="1" si="38"/>
        <v>790.35450539027806</v>
      </c>
      <c r="V109" s="88">
        <f t="shared" ca="1" si="38"/>
        <v>1033.0492631253937</v>
      </c>
      <c r="W109" s="88">
        <f t="shared" ca="1" si="38"/>
        <v>1421.9317113807606</v>
      </c>
      <c r="X109" s="88">
        <f t="shared" ca="1" si="38"/>
        <v>2066.9641813947756</v>
      </c>
      <c r="Y109" s="88">
        <f t="shared" ca="1" si="38"/>
        <v>3457.90031767135</v>
      </c>
      <c r="Z109" s="88">
        <f t="shared" ca="1" si="38"/>
        <v>3663.5844772009382</v>
      </c>
      <c r="AA109" s="87">
        <f t="shared" ca="1" si="38"/>
        <v>3769.1164957608712</v>
      </c>
      <c r="AB109" s="220">
        <f t="shared" ca="1" si="42"/>
        <v>4.6690883468355412E-3</v>
      </c>
    </row>
    <row r="110" spans="3:39" x14ac:dyDescent="0.2">
      <c r="C110" s="118">
        <v>5.9999999999999995E-4</v>
      </c>
      <c r="D110" s="88">
        <v>13201.79843471455</v>
      </c>
      <c r="E110" s="88">
        <v>14.409663980289224</v>
      </c>
      <c r="F110" s="88">
        <v>363.71348889099363</v>
      </c>
      <c r="G110" s="88">
        <v>461.12840897511751</v>
      </c>
      <c r="H110" s="88">
        <v>678.67262439600017</v>
      </c>
      <c r="I110" s="88">
        <v>978.83323324352068</v>
      </c>
      <c r="J110" s="88">
        <v>1386.7257342574812</v>
      </c>
      <c r="K110" s="88">
        <v>2507.1780891542135</v>
      </c>
      <c r="L110" s="88">
        <v>2068.1659073415385</v>
      </c>
      <c r="M110" s="88">
        <v>3334.7935703975327</v>
      </c>
      <c r="P110" s="128">
        <v>0.6</v>
      </c>
      <c r="Q110" s="87">
        <f t="shared" ca="1" si="39"/>
        <v>16991.384286108005</v>
      </c>
      <c r="R110" s="222">
        <f t="shared" ca="1" si="40"/>
        <v>17168.886642154936</v>
      </c>
      <c r="S110" s="88">
        <f t="shared" ca="1" si="41"/>
        <v>181.82064857625664</v>
      </c>
      <c r="T110" s="88">
        <f t="shared" ca="1" si="38"/>
        <v>541.95692654941377</v>
      </c>
      <c r="U110" s="88">
        <f t="shared" ca="1" si="38"/>
        <v>805.23011868027788</v>
      </c>
      <c r="V110" s="88">
        <f t="shared" ca="1" si="38"/>
        <v>1049.5750686427605</v>
      </c>
      <c r="W110" s="88">
        <f t="shared" ca="1" si="38"/>
        <v>1441.8506760772852</v>
      </c>
      <c r="X110" s="88">
        <f t="shared" ca="1" si="38"/>
        <v>2099.2808351434965</v>
      </c>
      <c r="Y110" s="88">
        <f t="shared" ca="1" si="38"/>
        <v>3504.9828343396084</v>
      </c>
      <c r="Z110" s="88">
        <f t="shared" ca="1" si="38"/>
        <v>3756.6515930204278</v>
      </c>
      <c r="AA110" s="87">
        <f t="shared" ca="1" si="38"/>
        <v>3787.5379411254098</v>
      </c>
      <c r="AB110" s="220">
        <f t="shared" ca="1" si="42"/>
        <v>1.0446609473252573E-2</v>
      </c>
    </row>
    <row r="111" spans="3:39" x14ac:dyDescent="0.2">
      <c r="C111" s="118">
        <v>6.4999999999999997E-4</v>
      </c>
      <c r="D111" s="88">
        <v>13204.872503475573</v>
      </c>
      <c r="E111" s="88">
        <v>14.492460768238743</v>
      </c>
      <c r="F111" s="88">
        <v>365.78232993528127</v>
      </c>
      <c r="G111" s="88">
        <v>467.93869849869907</v>
      </c>
      <c r="H111" s="88">
        <v>678.82753139308988</v>
      </c>
      <c r="I111" s="88">
        <v>979.8220727973644</v>
      </c>
      <c r="J111" s="88">
        <v>1387.7993426694297</v>
      </c>
      <c r="K111" s="88">
        <v>2516.3449512829902</v>
      </c>
      <c r="L111" s="88">
        <v>2075.8964141536594</v>
      </c>
      <c r="M111" s="88">
        <v>3349.2944144318099</v>
      </c>
      <c r="P111" s="128">
        <v>0.65</v>
      </c>
      <c r="Q111" s="87">
        <f t="shared" ca="1" si="39"/>
        <v>17160.068222542151</v>
      </c>
      <c r="R111" s="222">
        <f t="shared" ca="1" si="40"/>
        <v>17445.751693776656</v>
      </c>
      <c r="S111" s="88">
        <f t="shared" ca="1" si="41"/>
        <v>199.17101961718072</v>
      </c>
      <c r="T111" s="88">
        <f t="shared" ca="1" si="38"/>
        <v>549.45671617425387</v>
      </c>
      <c r="U111" s="88">
        <f t="shared" ca="1" si="38"/>
        <v>820.08825454382077</v>
      </c>
      <c r="V111" s="88">
        <f t="shared" ca="1" si="38"/>
        <v>1065.854310507983</v>
      </c>
      <c r="W111" s="88">
        <f t="shared" ca="1" si="38"/>
        <v>1462.8256758207635</v>
      </c>
      <c r="X111" s="88">
        <f t="shared" ca="1" si="38"/>
        <v>2131.6301209258058</v>
      </c>
      <c r="Y111" s="88">
        <f t="shared" ca="1" si="38"/>
        <v>3551.716773210976</v>
      </c>
      <c r="Z111" s="88">
        <f t="shared" ca="1" si="38"/>
        <v>3858.4235349651763</v>
      </c>
      <c r="AA111" s="87">
        <f t="shared" ca="1" si="38"/>
        <v>3806.5852880106959</v>
      </c>
      <c r="AB111" s="220">
        <f t="shared" ca="1" si="42"/>
        <v>1.6648154746798684E-2</v>
      </c>
      <c r="AD111" s="136" t="s">
        <v>189</v>
      </c>
      <c r="AE111" s="68">
        <f t="array" aca="1" ref="AE111:AE119" ca="1">TRANSPOSE(S113:AA113)</f>
        <v>215.93435706764285</v>
      </c>
      <c r="AF111" s="94">
        <f ca="1">SUMPRODUCT($AE$111:$AE$119,$AE$100:$AE$108)</f>
        <v>16865.0194525562</v>
      </c>
      <c r="AH111" s="229">
        <f ca="1">SQRT(SUMPRODUCT(AE111:AE119,AF111:AF119))</f>
        <v>17522.867495234321</v>
      </c>
      <c r="AI111" s="239">
        <f ca="1">AH111-Q113</f>
        <v>-9.9818353191949427E-6</v>
      </c>
    </row>
    <row r="112" spans="3:39" x14ac:dyDescent="0.2">
      <c r="C112" s="118">
        <v>6.9999999999999999E-4</v>
      </c>
      <c r="D112" s="88">
        <v>13215.222963646505</v>
      </c>
      <c r="E112" s="88">
        <v>14.499265620352162</v>
      </c>
      <c r="F112" s="88">
        <v>366.65843318179623</v>
      </c>
      <c r="G112" s="88">
        <v>475.06304469084807</v>
      </c>
      <c r="H112" s="88">
        <v>678.83169745732903</v>
      </c>
      <c r="I112" s="88">
        <v>980.7833707071859</v>
      </c>
      <c r="J112" s="88">
        <v>1393.3817586736113</v>
      </c>
      <c r="K112" s="88">
        <v>2519.2528622806858</v>
      </c>
      <c r="L112" s="88">
        <v>2077.9580845284172</v>
      </c>
      <c r="M112" s="88">
        <v>3350.4649481331858</v>
      </c>
      <c r="P112" s="128">
        <v>0.7</v>
      </c>
      <c r="Q112" s="87">
        <f t="shared" ca="1" si="39"/>
        <v>17335.453212983397</v>
      </c>
      <c r="R112" s="222">
        <f t="shared" ca="1" si="40"/>
        <v>17724.673489407989</v>
      </c>
      <c r="S112" s="88">
        <f t="shared" ca="1" si="41"/>
        <v>211.00957944855963</v>
      </c>
      <c r="T112" s="88">
        <f t="shared" ca="1" si="38"/>
        <v>557.02436214141881</v>
      </c>
      <c r="U112" s="88">
        <f t="shared" ca="1" si="38"/>
        <v>836.24701398051729</v>
      </c>
      <c r="V112" s="88">
        <f t="shared" ca="1" si="38"/>
        <v>1083.3337099454061</v>
      </c>
      <c r="W112" s="88">
        <f t="shared" ca="1" si="38"/>
        <v>1484.2305544030714</v>
      </c>
      <c r="X112" s="88">
        <f t="shared" ca="1" si="38"/>
        <v>2167.0607081611638</v>
      </c>
      <c r="Y112" s="88">
        <f t="shared" ca="1" si="38"/>
        <v>3602.3405645908438</v>
      </c>
      <c r="Z112" s="88">
        <f t="shared" ca="1" si="38"/>
        <v>3957.2442931669148</v>
      </c>
      <c r="AA112" s="87">
        <f t="shared" ca="1" si="38"/>
        <v>3826.1827035700903</v>
      </c>
      <c r="AB112" s="220">
        <f t="shared" ca="1" si="42"/>
        <v>2.2452270018131711E-2</v>
      </c>
      <c r="AD112" s="188" t="s">
        <v>190</v>
      </c>
      <c r="AE112" s="70">
        <f ca="1"/>
        <v>565.9122686371179</v>
      </c>
      <c r="AF112" s="87">
        <f ca="1">SUMPRODUCT($AE$111:$AE$119,$AF$100:$AF$108)</f>
        <v>16887.616479872286</v>
      </c>
      <c r="AI112" s="240" t="s">
        <v>202</v>
      </c>
    </row>
    <row r="113" spans="3:37" x14ac:dyDescent="0.2">
      <c r="C113" s="118">
        <v>7.5000000000000002E-4</v>
      </c>
      <c r="D113" s="88">
        <v>13235.921130566687</v>
      </c>
      <c r="E113" s="88">
        <v>14.511941818901505</v>
      </c>
      <c r="F113" s="88">
        <v>367.19896622042143</v>
      </c>
      <c r="G113" s="88">
        <v>476.27349233571977</v>
      </c>
      <c r="H113" s="88">
        <v>682.29384311616741</v>
      </c>
      <c r="I113" s="88">
        <v>984.75515540986999</v>
      </c>
      <c r="J113" s="88">
        <v>1401.9669299525835</v>
      </c>
      <c r="K113" s="88">
        <v>2525.4603390558013</v>
      </c>
      <c r="L113" s="88">
        <v>2078.8960086509637</v>
      </c>
      <c r="M113" s="88">
        <v>3351.0298918991548</v>
      </c>
      <c r="P113" s="128">
        <v>0.75</v>
      </c>
      <c r="Q113" s="87">
        <f t="shared" ca="1" si="39"/>
        <v>17522.867505216156</v>
      </c>
      <c r="R113" s="222">
        <f t="shared" ca="1" si="40"/>
        <v>18014.200265445063</v>
      </c>
      <c r="S113" s="88">
        <f t="shared" ca="1" si="41"/>
        <v>215.93435706764285</v>
      </c>
      <c r="T113" s="88">
        <f t="shared" ca="1" si="38"/>
        <v>565.9122686371179</v>
      </c>
      <c r="U113" s="88">
        <f t="shared" ca="1" si="38"/>
        <v>854.26428483645805</v>
      </c>
      <c r="V113" s="88">
        <f t="shared" ca="1" si="38"/>
        <v>1102.737745421688</v>
      </c>
      <c r="W113" s="88">
        <f t="shared" ca="1" si="38"/>
        <v>1508.502723683564</v>
      </c>
      <c r="X113" s="88">
        <f t="shared" ca="1" si="38"/>
        <v>2206.5416461879604</v>
      </c>
      <c r="Y113" s="88">
        <f t="shared" ca="1" si="38"/>
        <v>3653.4511946752086</v>
      </c>
      <c r="Z113" s="88">
        <f t="shared" ca="1" si="38"/>
        <v>4059.612305734312</v>
      </c>
      <c r="AA113" s="87">
        <f t="shared" ca="1" si="38"/>
        <v>3847.2437392011125</v>
      </c>
      <c r="AB113" s="220">
        <f t="shared" ca="1" si="42"/>
        <v>2.8039518080168552E-2</v>
      </c>
      <c r="AD113" s="188" t="s">
        <v>191</v>
      </c>
      <c r="AE113" s="70">
        <f ca="1"/>
        <v>854.26428483645805</v>
      </c>
      <c r="AF113" s="87">
        <f ca="1">SUMPRODUCT($AE$111:$AE$119,$AG$100:$AG$108)</f>
        <v>16906.23450738575</v>
      </c>
    </row>
    <row r="114" spans="3:37" x14ac:dyDescent="0.2">
      <c r="C114" s="118">
        <v>8.0000000000000004E-4</v>
      </c>
      <c r="D114" s="88">
        <v>13249.612243122894</v>
      </c>
      <c r="E114" s="88">
        <v>14.527798694150988</v>
      </c>
      <c r="F114" s="88">
        <v>367.63212519243143</v>
      </c>
      <c r="G114" s="88">
        <v>477.09837538915463</v>
      </c>
      <c r="H114" s="88">
        <v>682.3565683799975</v>
      </c>
      <c r="I114" s="88">
        <v>991.87277487722213</v>
      </c>
      <c r="J114" s="88">
        <v>1408.4634566234959</v>
      </c>
      <c r="K114" s="88">
        <v>2533.5049234326134</v>
      </c>
      <c r="L114" s="88">
        <v>2086.3277041744395</v>
      </c>
      <c r="M114" s="88">
        <v>3352.8563821687681</v>
      </c>
      <c r="P114" s="128">
        <v>0.8</v>
      </c>
      <c r="Q114" s="87">
        <f t="shared" ca="1" si="39"/>
        <v>17731.17331990337</v>
      </c>
      <c r="R114" s="222">
        <f t="shared" ca="1" si="40"/>
        <v>18351.310489259366</v>
      </c>
      <c r="S114" s="88">
        <f t="shared" ca="1" si="41"/>
        <v>231.26139924671315</v>
      </c>
      <c r="T114" s="88">
        <f t="shared" ca="1" si="38"/>
        <v>575.688467596598</v>
      </c>
      <c r="U114" s="88">
        <f t="shared" ca="1" si="38"/>
        <v>873.30825892910025</v>
      </c>
      <c r="V114" s="88">
        <f t="shared" ca="1" si="38"/>
        <v>1124.0019404210184</v>
      </c>
      <c r="W114" s="88">
        <f t="shared" ca="1" si="38"/>
        <v>1536.379137065062</v>
      </c>
      <c r="X114" s="88">
        <f t="shared" ca="1" si="38"/>
        <v>2251.0938967912084</v>
      </c>
      <c r="Y114" s="88">
        <f t="shared" ca="1" si="38"/>
        <v>3714.4040322161509</v>
      </c>
      <c r="Z114" s="88">
        <f t="shared" ca="1" si="38"/>
        <v>4173.7409087487922</v>
      </c>
      <c r="AA114" s="87">
        <f t="shared" ca="1" si="38"/>
        <v>3871.4324482447237</v>
      </c>
      <c r="AB114" s="220">
        <f t="shared" ca="1" si="42"/>
        <v>3.4974401195429487E-2</v>
      </c>
      <c r="AD114" s="188" t="s">
        <v>192</v>
      </c>
      <c r="AE114" s="70">
        <f ca="1"/>
        <v>1102.737745421688</v>
      </c>
      <c r="AF114" s="87">
        <f ca="1">SUMPRODUCT($AE$111:$AE$119,$AH$100:$AH$108)</f>
        <v>16922.27769580009</v>
      </c>
      <c r="AH114" s="363" t="s">
        <v>198</v>
      </c>
      <c r="AI114" s="365"/>
      <c r="AJ114" s="364"/>
    </row>
    <row r="115" spans="3:37" x14ac:dyDescent="0.2">
      <c r="C115" s="118">
        <v>8.4999999999999995E-4</v>
      </c>
      <c r="D115" s="88">
        <v>13252.092063674721</v>
      </c>
      <c r="E115" s="88">
        <v>14.56552771375118</v>
      </c>
      <c r="F115" s="88">
        <v>368.94217437965472</v>
      </c>
      <c r="G115" s="88">
        <v>478.89587794802674</v>
      </c>
      <c r="H115" s="88">
        <v>683.25630962464948</v>
      </c>
      <c r="I115" s="88">
        <v>992.32498907199806</v>
      </c>
      <c r="J115" s="88">
        <v>1410.7278346886096</v>
      </c>
      <c r="K115" s="88">
        <v>2535.972884577794</v>
      </c>
      <c r="L115" s="88">
        <v>2092.5205342449485</v>
      </c>
      <c r="M115" s="88">
        <v>3353.5405549739576</v>
      </c>
      <c r="P115" s="128">
        <v>0.85</v>
      </c>
      <c r="Q115" s="87">
        <f t="shared" ca="1" si="39"/>
        <v>17979.327949435101</v>
      </c>
      <c r="R115" s="222">
        <f t="shared" ca="1" si="40"/>
        <v>18736.494324439762</v>
      </c>
      <c r="S115" s="88">
        <f t="shared" ca="1" si="41"/>
        <v>242.18414678107183</v>
      </c>
      <c r="T115" s="88">
        <f t="shared" ca="1" si="41"/>
        <v>587.74454571675824</v>
      </c>
      <c r="U115" s="88">
        <f t="shared" ca="1" si="41"/>
        <v>895.06281469097439</v>
      </c>
      <c r="V115" s="88">
        <f t="shared" ca="1" si="41"/>
        <v>1149.7210512351689</v>
      </c>
      <c r="W115" s="88">
        <f t="shared" ca="1" si="41"/>
        <v>1566.3093006077884</v>
      </c>
      <c r="X115" s="88">
        <f t="shared" ca="1" si="41"/>
        <v>2302.3085720215822</v>
      </c>
      <c r="Y115" s="88">
        <f t="shared" ca="1" si="41"/>
        <v>3784.7160785249007</v>
      </c>
      <c r="Z115" s="88">
        <f t="shared" ca="1" si="41"/>
        <v>4307.5600996561971</v>
      </c>
      <c r="AA115" s="87">
        <f t="shared" ca="1" si="41"/>
        <v>3900.8877152053192</v>
      </c>
      <c r="AB115" s="220">
        <f t="shared" ca="1" si="42"/>
        <v>4.2113163358169385E-2</v>
      </c>
      <c r="AD115" s="188" t="s">
        <v>193</v>
      </c>
      <c r="AE115" s="70">
        <f ca="1"/>
        <v>1508.502723683564</v>
      </c>
      <c r="AF115" s="87">
        <f ca="1">SUMPRODUCT($AE$111:$AE$119,$AI$100:$AI$108)</f>
        <v>16948.476727209174</v>
      </c>
      <c r="AH115" s="376">
        <f>AE101</f>
        <v>0.93543299000000002</v>
      </c>
      <c r="AI115" s="377"/>
      <c r="AJ115" s="378"/>
      <c r="AK115" s="17" t="s">
        <v>203</v>
      </c>
    </row>
    <row r="116" spans="3:37" x14ac:dyDescent="0.2">
      <c r="C116" s="118">
        <v>8.9999999999999998E-4</v>
      </c>
      <c r="D116" s="88">
        <v>13295.491461762358</v>
      </c>
      <c r="E116" s="88">
        <v>14.63073692609214</v>
      </c>
      <c r="F116" s="88">
        <v>369.15181960844257</v>
      </c>
      <c r="G116" s="88">
        <v>479.4747010754827</v>
      </c>
      <c r="H116" s="88">
        <v>685.36788784814235</v>
      </c>
      <c r="I116" s="88">
        <v>992.55899064682353</v>
      </c>
      <c r="J116" s="88">
        <v>1414.3871244774268</v>
      </c>
      <c r="K116" s="88">
        <v>2536.5210414827557</v>
      </c>
      <c r="L116" s="88">
        <v>2095.888664103727</v>
      </c>
      <c r="M116" s="88">
        <v>3356.6499232102274</v>
      </c>
      <c r="P116" s="128">
        <v>0.9</v>
      </c>
      <c r="Q116" s="87">
        <f t="shared" ca="1" si="39"/>
        <v>18301.412299453546</v>
      </c>
      <c r="R116" s="222">
        <f t="shared" ca="1" si="40"/>
        <v>19217.485541552574</v>
      </c>
      <c r="S116" s="88">
        <f t="shared" ca="1" si="41"/>
        <v>250.61085601072227</v>
      </c>
      <c r="T116" s="88">
        <f t="shared" ca="1" si="41"/>
        <v>600.91123186948153</v>
      </c>
      <c r="U116" s="88">
        <f t="shared" ca="1" si="41"/>
        <v>923.72493519339832</v>
      </c>
      <c r="V116" s="88">
        <f t="shared" ca="1" si="41"/>
        <v>1183.3308158424811</v>
      </c>
      <c r="W116" s="88">
        <f t="shared" ca="1" si="41"/>
        <v>1606.7510822075719</v>
      </c>
      <c r="X116" s="88">
        <f t="shared" ca="1" si="41"/>
        <v>2370.1382256478214</v>
      </c>
      <c r="Y116" s="88">
        <f t="shared" ca="1" si="41"/>
        <v>3872.3365038038128</v>
      </c>
      <c r="Z116" s="88">
        <f t="shared" ca="1" si="41"/>
        <v>4473.357208981728</v>
      </c>
      <c r="AA116" s="87">
        <f t="shared" ca="1" si="41"/>
        <v>3936.3246819955548</v>
      </c>
      <c r="AB116" s="220">
        <f t="shared" ca="1" si="42"/>
        <v>5.0054784139603292E-2</v>
      </c>
      <c r="AD116" s="188" t="s">
        <v>194</v>
      </c>
      <c r="AE116" s="70">
        <f ca="1"/>
        <v>2206.5416461879604</v>
      </c>
      <c r="AF116" s="87">
        <f ca="1">SUMPRODUCT($AE$111:$AE$119,$AJ$100:$AJ$108)</f>
        <v>16993.547013298907</v>
      </c>
      <c r="AH116" s="119" t="s">
        <v>200</v>
      </c>
    </row>
    <row r="117" spans="3:37" x14ac:dyDescent="0.2">
      <c r="C117" s="118">
        <v>9.5E-4</v>
      </c>
      <c r="D117" s="88">
        <v>13301.09328980723</v>
      </c>
      <c r="E117" s="88">
        <v>14.648520085011114</v>
      </c>
      <c r="F117" s="88">
        <v>369.58149573499622</v>
      </c>
      <c r="G117" s="88">
        <v>480.62483276926423</v>
      </c>
      <c r="H117" s="88">
        <v>686.03719283961027</v>
      </c>
      <c r="I117" s="88">
        <v>994.15858476789845</v>
      </c>
      <c r="J117" s="88">
        <v>1414.6525828295562</v>
      </c>
      <c r="K117" s="88">
        <v>2542.18770960031</v>
      </c>
      <c r="L117" s="88">
        <v>2097.1539541284583</v>
      </c>
      <c r="M117" s="88">
        <v>3356.7556536506463</v>
      </c>
      <c r="P117" s="130">
        <v>0.95</v>
      </c>
      <c r="Q117" s="91">
        <f t="shared" ca="1" si="39"/>
        <v>18765.351389542033</v>
      </c>
      <c r="R117" s="224">
        <f t="shared" ca="1" si="40"/>
        <v>19923.258638210194</v>
      </c>
      <c r="S117" s="90">
        <f t="shared" ca="1" si="41"/>
        <v>265.60755149821398</v>
      </c>
      <c r="T117" s="90">
        <f t="shared" ca="1" si="41"/>
        <v>620.11073858575537</v>
      </c>
      <c r="U117" s="90">
        <f t="shared" ca="1" si="41"/>
        <v>964.79314985293968</v>
      </c>
      <c r="V117" s="90">
        <f t="shared" ca="1" si="41"/>
        <v>1230.662320820074</v>
      </c>
      <c r="W117" s="90">
        <f t="shared" ca="1" si="41"/>
        <v>1664.5721743058966</v>
      </c>
      <c r="X117" s="90">
        <f t="shared" ca="1" si="41"/>
        <v>2469.767279479222</v>
      </c>
      <c r="Y117" s="90">
        <f t="shared" ca="1" si="41"/>
        <v>4001.4131667770553</v>
      </c>
      <c r="Z117" s="90">
        <f t="shared" ca="1" si="41"/>
        <v>4715.5774806927275</v>
      </c>
      <c r="AA117" s="91">
        <f t="shared" ca="1" si="41"/>
        <v>3990.7547761983105</v>
      </c>
      <c r="AB117" s="220">
        <f t="shared" ca="1" si="42"/>
        <v>6.1704533244896526E-2</v>
      </c>
      <c r="AD117" s="188" t="s">
        <v>195</v>
      </c>
      <c r="AE117" s="70">
        <f ca="1"/>
        <v>3653.4511946752086</v>
      </c>
      <c r="AF117" s="87">
        <f ca="1">SUMPRODUCT($AE$111:$AE$119,$AK$100:$AK$108)</f>
        <v>17086.969636585178</v>
      </c>
      <c r="AH117" s="119" t="s">
        <v>201</v>
      </c>
    </row>
    <row r="118" spans="3:37" x14ac:dyDescent="0.2">
      <c r="C118" s="118">
        <v>1E-3</v>
      </c>
      <c r="D118" s="88">
        <v>13312.596784534901</v>
      </c>
      <c r="E118" s="88">
        <v>14.809648381016814</v>
      </c>
      <c r="F118" s="88">
        <v>370.28797648054979</v>
      </c>
      <c r="G118" s="88">
        <v>480.96406556947522</v>
      </c>
      <c r="H118" s="88">
        <v>686.49681943232099</v>
      </c>
      <c r="I118" s="88">
        <v>997.75076229511478</v>
      </c>
      <c r="J118" s="88">
        <v>1416.4745556867547</v>
      </c>
      <c r="K118" s="88">
        <v>2551.1821715460565</v>
      </c>
      <c r="L118" s="88">
        <v>2099.35486181129</v>
      </c>
      <c r="M118" s="88">
        <v>3358.4341690186029</v>
      </c>
      <c r="AD118" s="188" t="s">
        <v>196</v>
      </c>
      <c r="AE118" s="70">
        <f ca="1"/>
        <v>4059.612305734312</v>
      </c>
      <c r="AF118" s="87">
        <f ca="1">SUMPRODUCT($AE$111:$AE$119,$AL$100:$AL$108)</f>
        <v>17113.19424510454</v>
      </c>
    </row>
    <row r="119" spans="3:37" x14ac:dyDescent="0.2">
      <c r="C119" s="118">
        <v>1.0499999999999999E-3</v>
      </c>
      <c r="D119" s="88">
        <v>13312.982280941555</v>
      </c>
      <c r="E119" s="88">
        <v>14.816321821298516</v>
      </c>
      <c r="F119" s="88">
        <v>372.21377842015909</v>
      </c>
      <c r="G119" s="88">
        <v>481.25962473058416</v>
      </c>
      <c r="H119" s="88">
        <v>688.35405007603003</v>
      </c>
      <c r="I119" s="88">
        <v>997.811437495473</v>
      </c>
      <c r="J119" s="88">
        <v>1420.4219657556814</v>
      </c>
      <c r="K119" s="88">
        <v>2554.9066421752523</v>
      </c>
      <c r="L119" s="88">
        <v>2104.9104414682301</v>
      </c>
      <c r="M119" s="88">
        <v>3361.2453261565179</v>
      </c>
      <c r="O119" s="363" t="s">
        <v>81</v>
      </c>
      <c r="P119" s="364"/>
      <c r="Q119" s="132">
        <v>0.995</v>
      </c>
      <c r="AD119" s="137" t="s">
        <v>197</v>
      </c>
      <c r="AE119" s="71">
        <f ca="1"/>
        <v>3847.2437392011125</v>
      </c>
      <c r="AF119" s="91">
        <f ca="1">SUMPRODUCT($AE$111:$AE$119,$AM$100:$AM$108)</f>
        <v>17099.482241745507</v>
      </c>
      <c r="AH119" s="241"/>
    </row>
    <row r="120" spans="3:37" x14ac:dyDescent="0.2">
      <c r="C120" s="118">
        <v>1.1000000000000001E-3</v>
      </c>
      <c r="D120" s="88">
        <v>13370.362203120452</v>
      </c>
      <c r="E120" s="88">
        <v>14.841757253391734</v>
      </c>
      <c r="F120" s="88">
        <v>373.10173944746248</v>
      </c>
      <c r="G120" s="88">
        <v>481.61325141701263</v>
      </c>
      <c r="H120" s="88">
        <v>689.06329688298365</v>
      </c>
      <c r="I120" s="88">
        <v>1000.2174440157505</v>
      </c>
      <c r="J120" s="88">
        <v>1420.7161174648941</v>
      </c>
      <c r="K120" s="88">
        <v>2555.2230949665386</v>
      </c>
      <c r="L120" s="88">
        <v>2107.7962450140094</v>
      </c>
      <c r="M120" s="88">
        <v>3361.47681077071</v>
      </c>
      <c r="O120" s="363" t="s">
        <v>39</v>
      </c>
      <c r="P120" s="364"/>
      <c r="Q120" s="76">
        <f ca="1">IF(Q119="","",OFFSET($D$98,Q119*$E$94,0))</f>
        <v>20018.572051381314</v>
      </c>
      <c r="R120" s="228">
        <f ca="1">SUM(S120:AA120)</f>
        <v>21700.066198139953</v>
      </c>
      <c r="S120" s="225">
        <f ca="1">OFFSET(E$98,$Q119*$E$94,0)</f>
        <v>301.94817527078067</v>
      </c>
      <c r="T120" s="226">
        <f t="shared" ref="T120:AA120" ca="1" si="45">OFFSET(F$98,$Q119*$E$94,0)</f>
        <v>666.6019177204721</v>
      </c>
      <c r="U120" s="226">
        <f t="shared" ca="1" si="45"/>
        <v>1067.7897304783546</v>
      </c>
      <c r="V120" s="226">
        <f t="shared" ca="1" si="45"/>
        <v>1352.9884187822772</v>
      </c>
      <c r="W120" s="226">
        <f t="shared" ca="1" si="45"/>
        <v>1811.2822101177435</v>
      </c>
      <c r="X120" s="226">
        <f t="shared" ca="1" si="45"/>
        <v>2725.6086142836625</v>
      </c>
      <c r="Y120" s="226">
        <f t="shared" ca="1" si="45"/>
        <v>4340.1880565115462</v>
      </c>
      <c r="Z120" s="226">
        <f t="shared" ca="1" si="45"/>
        <v>5302.0087111722705</v>
      </c>
      <c r="AA120" s="227">
        <f t="shared" ca="1" si="45"/>
        <v>4131.6503638028453</v>
      </c>
    </row>
    <row r="121" spans="3:37" x14ac:dyDescent="0.2">
      <c r="C121" s="118">
        <v>1.15E-3</v>
      </c>
      <c r="D121" s="88">
        <v>13379.93533724133</v>
      </c>
      <c r="E121" s="88">
        <v>14.851352036125718</v>
      </c>
      <c r="F121" s="88">
        <v>374.25306975874355</v>
      </c>
      <c r="G121" s="88">
        <v>481.99726508635104</v>
      </c>
      <c r="H121" s="88">
        <v>689.1530474805586</v>
      </c>
      <c r="I121" s="88">
        <v>1002.3611775689992</v>
      </c>
      <c r="J121" s="88">
        <v>1420.7253476472251</v>
      </c>
      <c r="K121" s="88">
        <v>2558.4598368610809</v>
      </c>
      <c r="L121" s="88">
        <v>2108.6569830669405</v>
      </c>
      <c r="M121" s="88">
        <v>3367.2244255579803</v>
      </c>
      <c r="R121" s="220">
        <f ca="1">(R120-Q120)/Q120</f>
        <v>8.3996707779295063E-2</v>
      </c>
    </row>
    <row r="122" spans="3:37" x14ac:dyDescent="0.2">
      <c r="C122" s="118">
        <v>1.1999999999999999E-3</v>
      </c>
      <c r="D122" s="88">
        <v>13409.847064518632</v>
      </c>
      <c r="E122" s="88">
        <v>14.859204018863238</v>
      </c>
      <c r="F122" s="88">
        <v>374.54355135981177</v>
      </c>
      <c r="G122" s="88">
        <v>482.18376606329139</v>
      </c>
      <c r="H122" s="88">
        <v>689.35419519182415</v>
      </c>
      <c r="I122" s="88">
        <v>1003.6479133083644</v>
      </c>
      <c r="J122" s="88">
        <v>1421.1836053526404</v>
      </c>
      <c r="K122" s="88">
        <v>2561.8822545546891</v>
      </c>
      <c r="L122" s="88">
        <v>2113.6861334562823</v>
      </c>
      <c r="M122" s="88">
        <v>3367.4345506704058</v>
      </c>
    </row>
    <row r="123" spans="3:37" x14ac:dyDescent="0.2">
      <c r="C123" s="118">
        <v>1.25E-3</v>
      </c>
      <c r="D123" s="88">
        <v>13422.002143821193</v>
      </c>
      <c r="E123" s="88">
        <v>14.859204018863238</v>
      </c>
      <c r="F123" s="88">
        <v>375.56504576086445</v>
      </c>
      <c r="G123" s="88">
        <v>483.42185302705911</v>
      </c>
      <c r="H123" s="88">
        <v>690.71397500174044</v>
      </c>
      <c r="I123" s="88">
        <v>1003.8704426561608</v>
      </c>
      <c r="J123" s="88">
        <v>1421.1965530764246</v>
      </c>
      <c r="K123" s="88">
        <v>2562.2695932021802</v>
      </c>
      <c r="L123" s="88">
        <v>2120.7883072233763</v>
      </c>
      <c r="M123" s="88">
        <v>3370.0678422758219</v>
      </c>
    </row>
    <row r="124" spans="3:37" x14ac:dyDescent="0.2">
      <c r="C124" s="118">
        <v>1.2999999999999999E-3</v>
      </c>
      <c r="D124" s="88">
        <v>13478.430172962635</v>
      </c>
      <c r="E124" s="88">
        <v>14.929176840499167</v>
      </c>
      <c r="F124" s="88">
        <v>375.78832906123171</v>
      </c>
      <c r="G124" s="88">
        <v>483.52626466499987</v>
      </c>
      <c r="H124" s="88">
        <v>690.9396804759017</v>
      </c>
      <c r="I124" s="88">
        <v>1004.3563641346618</v>
      </c>
      <c r="J124" s="88">
        <v>1423.0048818791779</v>
      </c>
      <c r="K124" s="88">
        <v>2566.5126005716747</v>
      </c>
      <c r="L124" s="88">
        <v>2138.501346245173</v>
      </c>
      <c r="M124" s="88">
        <v>3370.3652700657181</v>
      </c>
    </row>
    <row r="125" spans="3:37" x14ac:dyDescent="0.2">
      <c r="C125" s="118">
        <v>1.3500000000000001E-3</v>
      </c>
      <c r="D125" s="88">
        <v>13479.716261303542</v>
      </c>
      <c r="E125" s="88">
        <v>14.936688104842688</v>
      </c>
      <c r="F125" s="88">
        <v>376.07753543639001</v>
      </c>
      <c r="G125" s="88">
        <v>483.55015065160342</v>
      </c>
      <c r="H125" s="88">
        <v>691.35491292656252</v>
      </c>
      <c r="I125" s="88">
        <v>1004.8652259182463</v>
      </c>
      <c r="J125" s="88">
        <v>1423.4200211225557</v>
      </c>
      <c r="K125" s="88">
        <v>2566.6858069488871</v>
      </c>
      <c r="L125" s="88">
        <v>2139.3394368046029</v>
      </c>
      <c r="M125" s="88">
        <v>3372.3601202856739</v>
      </c>
    </row>
    <row r="126" spans="3:37" x14ac:dyDescent="0.2">
      <c r="C126" s="118">
        <v>1.4E-3</v>
      </c>
      <c r="D126" s="88">
        <v>13486.358750542571</v>
      </c>
      <c r="E126" s="88">
        <v>14.955796822606317</v>
      </c>
      <c r="F126" s="88">
        <v>376.53643290229229</v>
      </c>
      <c r="G126" s="88">
        <v>484.69124982141739</v>
      </c>
      <c r="H126" s="88">
        <v>691.74536015457397</v>
      </c>
      <c r="I126" s="88">
        <v>1006.8180868234213</v>
      </c>
      <c r="J126" s="88">
        <v>1423.9896991030246</v>
      </c>
      <c r="K126" s="88">
        <v>2579.4730749788041</v>
      </c>
      <c r="L126" s="88">
        <v>2140.0744409647532</v>
      </c>
      <c r="M126" s="88">
        <v>3372.438488765536</v>
      </c>
    </row>
    <row r="127" spans="3:37" x14ac:dyDescent="0.2">
      <c r="C127" s="118">
        <v>1.4499999999999999E-3</v>
      </c>
      <c r="D127" s="88">
        <v>13491.443563765271</v>
      </c>
      <c r="E127" s="88">
        <v>14.955796822606317</v>
      </c>
      <c r="F127" s="88">
        <v>377.02488712839931</v>
      </c>
      <c r="G127" s="88">
        <v>485.46977236822022</v>
      </c>
      <c r="H127" s="88">
        <v>691.77553694914923</v>
      </c>
      <c r="I127" s="88">
        <v>1006.8621469557211</v>
      </c>
      <c r="J127" s="88">
        <v>1424.3380154830497</v>
      </c>
      <c r="K127" s="88">
        <v>2581.1841189799793</v>
      </c>
      <c r="L127" s="88">
        <v>2146.2248995982563</v>
      </c>
      <c r="M127" s="88">
        <v>3373.7060044318882</v>
      </c>
    </row>
    <row r="128" spans="3:37" x14ac:dyDescent="0.2">
      <c r="C128" s="118">
        <v>1.5E-3</v>
      </c>
      <c r="D128" s="88">
        <v>13499.709572753731</v>
      </c>
      <c r="E128" s="88">
        <v>14.981856650878399</v>
      </c>
      <c r="F128" s="88">
        <v>377.12120145115841</v>
      </c>
      <c r="G128" s="88">
        <v>485.51111851275573</v>
      </c>
      <c r="H128" s="88">
        <v>691.80354127897999</v>
      </c>
      <c r="I128" s="88">
        <v>1007.9022043562441</v>
      </c>
      <c r="J128" s="88">
        <v>1427.9003884584431</v>
      </c>
      <c r="K128" s="88">
        <v>2581.9669992260833</v>
      </c>
      <c r="L128" s="88">
        <v>2146.7906273766553</v>
      </c>
      <c r="M128" s="88">
        <v>3374.9151161583663</v>
      </c>
    </row>
    <row r="129" spans="3:13" x14ac:dyDescent="0.2">
      <c r="C129" s="118">
        <v>1.5499999999999999E-3</v>
      </c>
      <c r="D129" s="88">
        <v>13508.998598621387</v>
      </c>
      <c r="E129" s="88">
        <v>14.996013263752502</v>
      </c>
      <c r="F129" s="88">
        <v>377.12556586686787</v>
      </c>
      <c r="G129" s="88">
        <v>485.95003717114059</v>
      </c>
      <c r="H129" s="88">
        <v>693.16768275303002</v>
      </c>
      <c r="I129" s="88">
        <v>1008.9122073631993</v>
      </c>
      <c r="J129" s="88">
        <v>1429.0074075711432</v>
      </c>
      <c r="K129" s="88">
        <v>2587.945598102895</v>
      </c>
      <c r="L129" s="88">
        <v>2146.9941891018711</v>
      </c>
      <c r="M129" s="88">
        <v>3375.0465320490434</v>
      </c>
    </row>
    <row r="130" spans="3:13" x14ac:dyDescent="0.2">
      <c r="C130" s="118">
        <v>1.6000000000000001E-3</v>
      </c>
      <c r="D130" s="88">
        <v>13510.199136055824</v>
      </c>
      <c r="E130" s="88">
        <v>15.028517396027382</v>
      </c>
      <c r="F130" s="88">
        <v>377.90127100126665</v>
      </c>
      <c r="G130" s="88">
        <v>486.28348060858798</v>
      </c>
      <c r="H130" s="88">
        <v>693.28753099316782</v>
      </c>
      <c r="I130" s="88">
        <v>1009.0219422645773</v>
      </c>
      <c r="J130" s="88">
        <v>1435.0899056167841</v>
      </c>
      <c r="K130" s="88">
        <v>2589.3519955384772</v>
      </c>
      <c r="L130" s="88">
        <v>2151.8377986117484</v>
      </c>
      <c r="M130" s="88">
        <v>3376.1714689596938</v>
      </c>
    </row>
    <row r="131" spans="3:13" x14ac:dyDescent="0.2">
      <c r="C131" s="118">
        <v>1.65E-3</v>
      </c>
      <c r="D131" s="88">
        <v>13511.851515426726</v>
      </c>
      <c r="E131" s="88">
        <v>15.056337816049563</v>
      </c>
      <c r="F131" s="88">
        <v>378.25781714081631</v>
      </c>
      <c r="G131" s="88">
        <v>487.90517455169811</v>
      </c>
      <c r="H131" s="88">
        <v>693.85124196929519</v>
      </c>
      <c r="I131" s="88">
        <v>1009.2458975899654</v>
      </c>
      <c r="J131" s="88">
        <v>1435.2706448740396</v>
      </c>
      <c r="K131" s="88">
        <v>2589.6620878858694</v>
      </c>
      <c r="L131" s="88">
        <v>2154.8744911669742</v>
      </c>
      <c r="M131" s="88">
        <v>3378.6165196273846</v>
      </c>
    </row>
    <row r="132" spans="3:13" x14ac:dyDescent="0.2">
      <c r="C132" s="118">
        <v>1.6999999999999999E-3</v>
      </c>
      <c r="D132" s="88">
        <v>13516.512527278024</v>
      </c>
      <c r="E132" s="88">
        <v>15.064298175776457</v>
      </c>
      <c r="F132" s="88">
        <v>378.29456080712043</v>
      </c>
      <c r="G132" s="88">
        <v>488.3557017502776</v>
      </c>
      <c r="H132" s="88">
        <v>693.97728152516765</v>
      </c>
      <c r="I132" s="88">
        <v>1012.4022803233888</v>
      </c>
      <c r="J132" s="88">
        <v>1435.5228611039552</v>
      </c>
      <c r="K132" s="88">
        <v>2593.7769549061554</v>
      </c>
      <c r="L132" s="88">
        <v>2155.5860223101663</v>
      </c>
      <c r="M132" s="88">
        <v>3378.8351850180379</v>
      </c>
    </row>
    <row r="133" spans="3:13" x14ac:dyDescent="0.2">
      <c r="C133" s="118">
        <v>1.75E-3</v>
      </c>
      <c r="D133" s="88">
        <v>13531.530947741814</v>
      </c>
      <c r="E133" s="88">
        <v>15.094794308971359</v>
      </c>
      <c r="F133" s="88">
        <v>378.86715489781773</v>
      </c>
      <c r="G133" s="88">
        <v>489.00479904693157</v>
      </c>
      <c r="H133" s="88">
        <v>694.51487374085173</v>
      </c>
      <c r="I133" s="88">
        <v>1012.6680761429625</v>
      </c>
      <c r="J133" s="88">
        <v>1435.6881565370568</v>
      </c>
      <c r="K133" s="88">
        <v>2598.5238902525675</v>
      </c>
      <c r="L133" s="88">
        <v>2156.6982604467094</v>
      </c>
      <c r="M133" s="88">
        <v>3378.9402204010921</v>
      </c>
    </row>
    <row r="134" spans="3:13" x14ac:dyDescent="0.2">
      <c r="C134" s="118">
        <v>1.8E-3</v>
      </c>
      <c r="D134" s="88">
        <v>13537.068807957157</v>
      </c>
      <c r="E134" s="88">
        <v>15.094794308971359</v>
      </c>
      <c r="F134" s="88">
        <v>380.49483586456927</v>
      </c>
      <c r="G134" s="88">
        <v>489.05633025395809</v>
      </c>
      <c r="H134" s="88">
        <v>695.03739912374022</v>
      </c>
      <c r="I134" s="88">
        <v>1013.5424195106057</v>
      </c>
      <c r="J134" s="88">
        <v>1436.5461842437117</v>
      </c>
      <c r="K134" s="88">
        <v>2598.647787421417</v>
      </c>
      <c r="L134" s="88">
        <v>2157.0762151806211</v>
      </c>
      <c r="M134" s="88">
        <v>3379.4172017506439</v>
      </c>
    </row>
    <row r="135" spans="3:13" x14ac:dyDescent="0.2">
      <c r="C135" s="118">
        <v>1.8500000000000001E-3</v>
      </c>
      <c r="D135" s="88">
        <v>13543.150379409257</v>
      </c>
      <c r="E135" s="88">
        <v>15.098799840559877</v>
      </c>
      <c r="F135" s="88">
        <v>381.24711814029979</v>
      </c>
      <c r="G135" s="88">
        <v>489.24835694815692</v>
      </c>
      <c r="H135" s="88">
        <v>696.78980137886083</v>
      </c>
      <c r="I135" s="88">
        <v>1013.9654218928968</v>
      </c>
      <c r="J135" s="88">
        <v>1439.841949346725</v>
      </c>
      <c r="K135" s="88">
        <v>2601.4181408075729</v>
      </c>
      <c r="L135" s="88">
        <v>2157.8385147036702</v>
      </c>
      <c r="M135" s="88">
        <v>3379.6728233606891</v>
      </c>
    </row>
    <row r="136" spans="3:13" x14ac:dyDescent="0.2">
      <c r="C136" s="118">
        <v>1.9E-3</v>
      </c>
      <c r="D136" s="88">
        <v>13554.95782891487</v>
      </c>
      <c r="E136" s="88">
        <v>15.099978383016605</v>
      </c>
      <c r="F136" s="88">
        <v>381.41295384340629</v>
      </c>
      <c r="G136" s="88">
        <v>491.09328497625529</v>
      </c>
      <c r="H136" s="88">
        <v>697.16081791788974</v>
      </c>
      <c r="I136" s="88">
        <v>1014.7118634298558</v>
      </c>
      <c r="J136" s="88">
        <v>1440.05929194698</v>
      </c>
      <c r="K136" s="88">
        <v>2605.7657158261859</v>
      </c>
      <c r="L136" s="88">
        <v>2160.1649529546708</v>
      </c>
      <c r="M136" s="88">
        <v>3379.8474985079088</v>
      </c>
    </row>
    <row r="137" spans="3:13" x14ac:dyDescent="0.2">
      <c r="C137" s="118">
        <v>1.9499999999999999E-3</v>
      </c>
      <c r="D137" s="88">
        <v>13581.196156270576</v>
      </c>
      <c r="E137" s="88">
        <v>15.125072472628744</v>
      </c>
      <c r="F137" s="88">
        <v>381.77658095532752</v>
      </c>
      <c r="G137" s="88">
        <v>491.52546325165486</v>
      </c>
      <c r="H137" s="88">
        <v>697.54578676554547</v>
      </c>
      <c r="I137" s="88">
        <v>1015.5838959706662</v>
      </c>
      <c r="J137" s="88">
        <v>1440.5635380908884</v>
      </c>
      <c r="K137" s="88">
        <v>2607.6719454358672</v>
      </c>
      <c r="L137" s="88">
        <v>2162.5978164166709</v>
      </c>
      <c r="M137" s="88">
        <v>3380.3608721447081</v>
      </c>
    </row>
    <row r="138" spans="3:13" x14ac:dyDescent="0.2">
      <c r="C138" s="118">
        <v>2E-3</v>
      </c>
      <c r="D138" s="88">
        <v>13582.32345665594</v>
      </c>
      <c r="E138" s="88">
        <v>15.141674339534802</v>
      </c>
      <c r="F138" s="88">
        <v>381.85532641618101</v>
      </c>
      <c r="G138" s="88">
        <v>491.80730736691976</v>
      </c>
      <c r="H138" s="88">
        <v>697.65513966585877</v>
      </c>
      <c r="I138" s="88">
        <v>1017.051185713985</v>
      </c>
      <c r="J138" s="88">
        <v>1441.3926181642737</v>
      </c>
      <c r="K138" s="88">
        <v>2612.6356835407123</v>
      </c>
      <c r="L138" s="88">
        <v>2164.5717124539815</v>
      </c>
      <c r="M138" s="88">
        <v>3381.5296969610986</v>
      </c>
    </row>
    <row r="139" spans="3:13" x14ac:dyDescent="0.2">
      <c r="C139" s="118">
        <v>2.0500000000000002E-3</v>
      </c>
      <c r="D139" s="88">
        <v>13591.369292738254</v>
      </c>
      <c r="E139" s="88">
        <v>15.162247591900268</v>
      </c>
      <c r="F139" s="88">
        <v>382.25003018928055</v>
      </c>
      <c r="G139" s="88">
        <v>492.65188309796713</v>
      </c>
      <c r="H139" s="88">
        <v>698.49243570733688</v>
      </c>
      <c r="I139" s="88">
        <v>1017.6817397618461</v>
      </c>
      <c r="J139" s="88">
        <v>1441.4903345479129</v>
      </c>
      <c r="K139" s="88">
        <v>2614.5062816521504</v>
      </c>
      <c r="L139" s="88">
        <v>2167.0436228414792</v>
      </c>
      <c r="M139" s="88">
        <v>3381.9846070779668</v>
      </c>
    </row>
    <row r="140" spans="3:13" x14ac:dyDescent="0.2">
      <c r="C140" s="118">
        <v>2.0999999999999999E-3</v>
      </c>
      <c r="D140" s="88">
        <v>13594.933363691711</v>
      </c>
      <c r="E140" s="88">
        <v>15.16517209326048</v>
      </c>
      <c r="F140" s="88">
        <v>382.65318576181426</v>
      </c>
      <c r="G140" s="88">
        <v>492.68646547404887</v>
      </c>
      <c r="H140" s="88">
        <v>698.65542401192806</v>
      </c>
      <c r="I140" s="88">
        <v>1019.0373414064547</v>
      </c>
      <c r="J140" s="88">
        <v>1442.216481786209</v>
      </c>
      <c r="K140" s="88">
        <v>2614.5519712100995</v>
      </c>
      <c r="L140" s="88">
        <v>2167.142525675973</v>
      </c>
      <c r="M140" s="88">
        <v>3382.0011157915947</v>
      </c>
    </row>
    <row r="141" spans="3:13" x14ac:dyDescent="0.2">
      <c r="C141" s="118">
        <v>2.15E-3</v>
      </c>
      <c r="D141" s="88">
        <v>13598.288791818404</v>
      </c>
      <c r="E141" s="88">
        <v>15.172179261089696</v>
      </c>
      <c r="F141" s="88">
        <v>383.20774872425136</v>
      </c>
      <c r="G141" s="88">
        <v>492.75838910821994</v>
      </c>
      <c r="H141" s="88">
        <v>700.73812342660722</v>
      </c>
      <c r="I141" s="88">
        <v>1019.5569024979559</v>
      </c>
      <c r="J141" s="88">
        <v>1442.7003181711616</v>
      </c>
      <c r="K141" s="88">
        <v>2615.0071161681608</v>
      </c>
      <c r="L141" s="88">
        <v>2167.6350379208011</v>
      </c>
      <c r="M141" s="88">
        <v>3384.1940578014933</v>
      </c>
    </row>
    <row r="142" spans="3:13" x14ac:dyDescent="0.2">
      <c r="C142" s="118">
        <v>2.2000000000000001E-3</v>
      </c>
      <c r="D142" s="88">
        <v>13601.796834100685</v>
      </c>
      <c r="E142" s="88">
        <v>15.177046392956072</v>
      </c>
      <c r="F142" s="88">
        <v>383.81209322165432</v>
      </c>
      <c r="G142" s="88">
        <v>493.93359182712629</v>
      </c>
      <c r="H142" s="88">
        <v>701.47155969198457</v>
      </c>
      <c r="I142" s="88">
        <v>1020.0021137755998</v>
      </c>
      <c r="J142" s="88">
        <v>1443.9929126395782</v>
      </c>
      <c r="K142" s="88">
        <v>2618.1096574890707</v>
      </c>
      <c r="L142" s="88">
        <v>2167.8153896217314</v>
      </c>
      <c r="M142" s="88">
        <v>3384.2745288234896</v>
      </c>
    </row>
    <row r="143" spans="3:13" x14ac:dyDescent="0.2">
      <c r="C143" s="118">
        <v>2.2499999999999998E-3</v>
      </c>
      <c r="D143" s="88">
        <v>13609.189632803424</v>
      </c>
      <c r="E143" s="88">
        <v>15.191053051412382</v>
      </c>
      <c r="F143" s="88">
        <v>383.84247943165201</v>
      </c>
      <c r="G143" s="88">
        <v>494.84036129546621</v>
      </c>
      <c r="H143" s="88">
        <v>702.55303414517675</v>
      </c>
      <c r="I143" s="88">
        <v>1020.9885249050653</v>
      </c>
      <c r="J143" s="88">
        <v>1444.7168685237502</v>
      </c>
      <c r="K143" s="88">
        <v>2619.6790148221871</v>
      </c>
      <c r="L143" s="88">
        <v>2175.7125824411919</v>
      </c>
      <c r="M143" s="88">
        <v>3384.4269642809268</v>
      </c>
    </row>
    <row r="144" spans="3:13" x14ac:dyDescent="0.2">
      <c r="C144" s="118">
        <v>2.3E-3</v>
      </c>
      <c r="D144" s="88">
        <v>13610.505838544355</v>
      </c>
      <c r="E144" s="88">
        <v>15.19551090252935</v>
      </c>
      <c r="F144" s="88">
        <v>384.7702961645432</v>
      </c>
      <c r="G144" s="88">
        <v>495.67059288019618</v>
      </c>
      <c r="H144" s="88">
        <v>703.01287865628547</v>
      </c>
      <c r="I144" s="88">
        <v>1022.5085632722949</v>
      </c>
      <c r="J144" s="88">
        <v>1445.2712257607523</v>
      </c>
      <c r="K144" s="88">
        <v>2620.330235923203</v>
      </c>
      <c r="L144" s="88">
        <v>2178.0380470116147</v>
      </c>
      <c r="M144" s="88">
        <v>3385.2975965979922</v>
      </c>
    </row>
    <row r="145" spans="3:13" x14ac:dyDescent="0.2">
      <c r="C145" s="118">
        <v>2.3500000000000001E-3</v>
      </c>
      <c r="D145" s="88">
        <v>13613.420195014758</v>
      </c>
      <c r="E145" s="88">
        <v>15.19551090252935</v>
      </c>
      <c r="F145" s="88">
        <v>385.00993559721292</v>
      </c>
      <c r="G145" s="88">
        <v>499.41623877280381</v>
      </c>
      <c r="H145" s="88">
        <v>703.14216811286997</v>
      </c>
      <c r="I145" s="88">
        <v>1023.0006144721401</v>
      </c>
      <c r="J145" s="88">
        <v>1446.1693255879072</v>
      </c>
      <c r="K145" s="88">
        <v>2620.6884584163595</v>
      </c>
      <c r="L145" s="88">
        <v>2179.3351485962357</v>
      </c>
      <c r="M145" s="88">
        <v>3385.3892888703103</v>
      </c>
    </row>
    <row r="146" spans="3:13" x14ac:dyDescent="0.2">
      <c r="C146" s="118">
        <v>2.3999999999999998E-3</v>
      </c>
      <c r="D146" s="88">
        <v>13616.89379545444</v>
      </c>
      <c r="E146" s="88">
        <v>15.21049650902205</v>
      </c>
      <c r="F146" s="88">
        <v>385.11509961803404</v>
      </c>
      <c r="G146" s="88">
        <v>500.30076903519921</v>
      </c>
      <c r="H146" s="88">
        <v>703.19428408691965</v>
      </c>
      <c r="I146" s="88">
        <v>1023.2646002866386</v>
      </c>
      <c r="J146" s="88">
        <v>1446.3265067507618</v>
      </c>
      <c r="K146" s="88">
        <v>2621.1442138561288</v>
      </c>
      <c r="L146" s="88">
        <v>2179.6397962534625</v>
      </c>
      <c r="M146" s="88">
        <v>3385.8536630323679</v>
      </c>
    </row>
    <row r="147" spans="3:13" x14ac:dyDescent="0.2">
      <c r="C147" s="118">
        <v>2.4499999999999999E-3</v>
      </c>
      <c r="D147" s="88">
        <v>13635.530674154437</v>
      </c>
      <c r="E147" s="88">
        <v>15.213806477595426</v>
      </c>
      <c r="F147" s="88">
        <v>386.19105447367156</v>
      </c>
      <c r="G147" s="88">
        <v>500.75265339295993</v>
      </c>
      <c r="H147" s="88">
        <v>703.70811388941911</v>
      </c>
      <c r="I147" s="88">
        <v>1023.9297560160221</v>
      </c>
      <c r="J147" s="88">
        <v>1446.3367607838281</v>
      </c>
      <c r="K147" s="88">
        <v>2622.3329023131487</v>
      </c>
      <c r="L147" s="88">
        <v>2179.6972426408024</v>
      </c>
      <c r="M147" s="88">
        <v>3387.9592389625022</v>
      </c>
    </row>
    <row r="148" spans="3:13" x14ac:dyDescent="0.2">
      <c r="C148" s="118">
        <v>2.5000000000000001E-3</v>
      </c>
      <c r="D148" s="88">
        <v>13642.545894091953</v>
      </c>
      <c r="E148" s="88">
        <v>15.213806477595426</v>
      </c>
      <c r="F148" s="88">
        <v>386.39487409558569</v>
      </c>
      <c r="G148" s="88">
        <v>500.95391743897062</v>
      </c>
      <c r="H148" s="88">
        <v>703.84712754094198</v>
      </c>
      <c r="I148" s="88">
        <v>1025.586558492651</v>
      </c>
      <c r="J148" s="88">
        <v>1448.7598083150688</v>
      </c>
      <c r="K148" s="88">
        <v>2622.5085498059357</v>
      </c>
      <c r="L148" s="88">
        <v>2179.883025118249</v>
      </c>
      <c r="M148" s="88">
        <v>3387.9695539283844</v>
      </c>
    </row>
    <row r="149" spans="3:13" x14ac:dyDescent="0.2">
      <c r="C149" s="118">
        <v>2.5500000000000002E-3</v>
      </c>
      <c r="D149" s="88">
        <v>13650.026962149816</v>
      </c>
      <c r="E149" s="88">
        <v>15.218400757018571</v>
      </c>
      <c r="F149" s="88">
        <v>386.46718209701612</v>
      </c>
      <c r="G149" s="88">
        <v>501.08035855979551</v>
      </c>
      <c r="H149" s="88">
        <v>706.56947413535136</v>
      </c>
      <c r="I149" s="88">
        <v>1025.8606254290548</v>
      </c>
      <c r="J149" s="88">
        <v>1451.8430160702987</v>
      </c>
      <c r="K149" s="88">
        <v>2622.8554360361786</v>
      </c>
      <c r="L149" s="88">
        <v>2180.263211409685</v>
      </c>
      <c r="M149" s="88">
        <v>3388.0405630989962</v>
      </c>
    </row>
    <row r="150" spans="3:13" x14ac:dyDescent="0.2">
      <c r="C150" s="118">
        <v>2.5999999999999999E-3</v>
      </c>
      <c r="D150" s="88">
        <v>13652.213128695346</v>
      </c>
      <c r="E150" s="88">
        <v>15.222480510215064</v>
      </c>
      <c r="F150" s="88">
        <v>386.70806458732568</v>
      </c>
      <c r="G150" s="88">
        <v>502.45649193313056</v>
      </c>
      <c r="H150" s="88">
        <v>708.61276082933409</v>
      </c>
      <c r="I150" s="88">
        <v>1026.3770467904492</v>
      </c>
      <c r="J150" s="88">
        <v>1452.3846609378643</v>
      </c>
      <c r="K150" s="88">
        <v>2624.0527453783716</v>
      </c>
      <c r="L150" s="88">
        <v>2180.6114734496582</v>
      </c>
      <c r="M150" s="88">
        <v>3388.3005754819919</v>
      </c>
    </row>
    <row r="151" spans="3:13" x14ac:dyDescent="0.2">
      <c r="C151" s="118">
        <v>2.65E-3</v>
      </c>
      <c r="D151" s="88">
        <v>13661.266168981809</v>
      </c>
      <c r="E151" s="88">
        <v>15.231178968067979</v>
      </c>
      <c r="F151" s="88">
        <v>386.7297770049754</v>
      </c>
      <c r="G151" s="88">
        <v>502.46472482531544</v>
      </c>
      <c r="H151" s="88">
        <v>708.93426741301664</v>
      </c>
      <c r="I151" s="88">
        <v>1027.3389718776793</v>
      </c>
      <c r="J151" s="88">
        <v>1454.6060116628687</v>
      </c>
      <c r="K151" s="88">
        <v>2624.5635868098198</v>
      </c>
      <c r="L151" s="88">
        <v>2185.5675371439356</v>
      </c>
      <c r="M151" s="88">
        <v>3389.2461798516038</v>
      </c>
    </row>
    <row r="152" spans="3:13" x14ac:dyDescent="0.2">
      <c r="C152" s="118">
        <v>2.7000000000000001E-3</v>
      </c>
      <c r="D152" s="88">
        <v>13666.851571782518</v>
      </c>
      <c r="E152" s="88">
        <v>15.232849379784966</v>
      </c>
      <c r="F152" s="88">
        <v>386.78186389168877</v>
      </c>
      <c r="G152" s="88">
        <v>502.79911890172389</v>
      </c>
      <c r="H152" s="88">
        <v>709.16812788178004</v>
      </c>
      <c r="I152" s="88">
        <v>1027.6283643847714</v>
      </c>
      <c r="J152" s="88">
        <v>1455.6027025121289</v>
      </c>
      <c r="K152" s="88">
        <v>2625.1681535639682</v>
      </c>
      <c r="L152" s="88">
        <v>2186.2678307674214</v>
      </c>
      <c r="M152" s="88">
        <v>3390.4238957327666</v>
      </c>
    </row>
    <row r="153" spans="3:13" x14ac:dyDescent="0.2">
      <c r="C153" s="118">
        <v>2.7499999999999998E-3</v>
      </c>
      <c r="D153" s="88">
        <v>13671.917857025604</v>
      </c>
      <c r="E153" s="88">
        <v>15.239089733862784</v>
      </c>
      <c r="F153" s="88">
        <v>386.96175679140833</v>
      </c>
      <c r="G153" s="88">
        <v>503.11597511620721</v>
      </c>
      <c r="H153" s="88">
        <v>709.56003506066327</v>
      </c>
      <c r="I153" s="88">
        <v>1028.3591670463825</v>
      </c>
      <c r="J153" s="88">
        <v>1456.0748844335603</v>
      </c>
      <c r="K153" s="88">
        <v>2625.2235871024914</v>
      </c>
      <c r="L153" s="88">
        <v>2186.315990023259</v>
      </c>
      <c r="M153" s="88">
        <v>3391.4796294451098</v>
      </c>
    </row>
    <row r="154" spans="3:13" x14ac:dyDescent="0.2">
      <c r="C154" s="118">
        <v>2.8E-3</v>
      </c>
      <c r="D154" s="88">
        <v>13676.27146539718</v>
      </c>
      <c r="E154" s="88">
        <v>15.248991934988226</v>
      </c>
      <c r="F154" s="88">
        <v>386.9927726810879</v>
      </c>
      <c r="G154" s="88">
        <v>503.97865036681424</v>
      </c>
      <c r="H154" s="88">
        <v>710.35299164773414</v>
      </c>
      <c r="I154" s="88">
        <v>1029.3882524496157</v>
      </c>
      <c r="J154" s="88">
        <v>1456.4260704591084</v>
      </c>
      <c r="K154" s="88">
        <v>2626.5726493248098</v>
      </c>
      <c r="L154" s="88">
        <v>2190.1673356114302</v>
      </c>
      <c r="M154" s="88">
        <v>3392.4325694388112</v>
      </c>
    </row>
    <row r="155" spans="3:13" x14ac:dyDescent="0.2">
      <c r="C155" s="118">
        <v>2.8500000000000001E-3</v>
      </c>
      <c r="D155" s="88">
        <v>13690.15507164002</v>
      </c>
      <c r="E155" s="88">
        <v>15.25081628204498</v>
      </c>
      <c r="F155" s="88">
        <v>387.00115860604501</v>
      </c>
      <c r="G155" s="88">
        <v>504.59370891651088</v>
      </c>
      <c r="H155" s="88">
        <v>713.09061459833674</v>
      </c>
      <c r="I155" s="88">
        <v>1030.2235738173531</v>
      </c>
      <c r="J155" s="88">
        <v>1456.8811947364775</v>
      </c>
      <c r="K155" s="88">
        <v>2627.8478848846789</v>
      </c>
      <c r="L155" s="88">
        <v>2192.3496010066915</v>
      </c>
      <c r="M155" s="88">
        <v>3392.4487917434667</v>
      </c>
    </row>
    <row r="156" spans="3:13" x14ac:dyDescent="0.2">
      <c r="C156" s="118">
        <v>2.8999999999999998E-3</v>
      </c>
      <c r="D156" s="88">
        <v>13692.114881456562</v>
      </c>
      <c r="E156" s="88">
        <v>15.254686623990892</v>
      </c>
      <c r="F156" s="88">
        <v>387.23226338626682</v>
      </c>
      <c r="G156" s="88">
        <v>504.63679985458748</v>
      </c>
      <c r="H156" s="88">
        <v>713.68949616156851</v>
      </c>
      <c r="I156" s="88">
        <v>1030.5805343148363</v>
      </c>
      <c r="J156" s="88">
        <v>1457.8030578027419</v>
      </c>
      <c r="K156" s="88">
        <v>2627.8519698332389</v>
      </c>
      <c r="L156" s="88">
        <v>2192.5516142594906</v>
      </c>
      <c r="M156" s="88">
        <v>3392.6248304270416</v>
      </c>
    </row>
    <row r="157" spans="3:13" x14ac:dyDescent="0.2">
      <c r="C157" s="118">
        <v>2.9499999999999999E-3</v>
      </c>
      <c r="D157" s="88">
        <v>13697.692538130679</v>
      </c>
      <c r="E157" s="88">
        <v>15.256135769122011</v>
      </c>
      <c r="F157" s="88">
        <v>387.3897379896739</v>
      </c>
      <c r="G157" s="88">
        <v>504.90690669216247</v>
      </c>
      <c r="H157" s="88">
        <v>714.40523702245582</v>
      </c>
      <c r="I157" s="88">
        <v>1031.0755866082645</v>
      </c>
      <c r="J157" s="88">
        <v>1458.8611131565049</v>
      </c>
      <c r="K157" s="88">
        <v>2628.58441277985</v>
      </c>
      <c r="L157" s="88">
        <v>2193.9720227872131</v>
      </c>
      <c r="M157" s="88">
        <v>3393.3440200486079</v>
      </c>
    </row>
    <row r="158" spans="3:13" x14ac:dyDescent="0.2">
      <c r="C158" s="118">
        <v>3.0000000000000001E-3</v>
      </c>
      <c r="D158" s="88">
        <v>13701.113068778688</v>
      </c>
      <c r="E158" s="88">
        <v>15.281917159108161</v>
      </c>
      <c r="F158" s="88">
        <v>387.92806663399415</v>
      </c>
      <c r="G158" s="88">
        <v>506.28862180611577</v>
      </c>
      <c r="H158" s="88">
        <v>715.51246903750234</v>
      </c>
      <c r="I158" s="88">
        <v>1031.6033048840254</v>
      </c>
      <c r="J158" s="88">
        <v>1460.0742265299864</v>
      </c>
      <c r="K158" s="88">
        <v>2629.8537790817591</v>
      </c>
      <c r="L158" s="88">
        <v>2194.7089317080336</v>
      </c>
      <c r="M158" s="88">
        <v>3393.4418559105948</v>
      </c>
    </row>
    <row r="159" spans="3:13" x14ac:dyDescent="0.2">
      <c r="C159" s="118">
        <v>3.0500000000000002E-3</v>
      </c>
      <c r="D159" s="88">
        <v>13701.904872692365</v>
      </c>
      <c r="E159" s="88">
        <v>15.282422434061118</v>
      </c>
      <c r="F159" s="88">
        <v>387.94152613110055</v>
      </c>
      <c r="G159" s="88">
        <v>506.54710723272683</v>
      </c>
      <c r="H159" s="88">
        <v>715.90508833337026</v>
      </c>
      <c r="I159" s="88">
        <v>1032.1051306658806</v>
      </c>
      <c r="J159" s="88">
        <v>1460.9967551018967</v>
      </c>
      <c r="K159" s="88">
        <v>2630.0738379236363</v>
      </c>
      <c r="L159" s="88">
        <v>2198.4703788962647</v>
      </c>
      <c r="M159" s="88">
        <v>3394.0519309907795</v>
      </c>
    </row>
    <row r="160" spans="3:13" x14ac:dyDescent="0.2">
      <c r="C160" s="118">
        <v>3.0999999999999999E-3</v>
      </c>
      <c r="D160" s="88">
        <v>13716.92557935197</v>
      </c>
      <c r="E160" s="88">
        <v>15.288404946769333</v>
      </c>
      <c r="F160" s="88">
        <v>388.09984847256146</v>
      </c>
      <c r="G160" s="88">
        <v>506.59653766295514</v>
      </c>
      <c r="H160" s="88">
        <v>716.95467153903019</v>
      </c>
      <c r="I160" s="88">
        <v>1032.2164077117345</v>
      </c>
      <c r="J160" s="88">
        <v>1461.6686164551134</v>
      </c>
      <c r="K160" s="88">
        <v>2630.4297400263149</v>
      </c>
      <c r="L160" s="88">
        <v>2200.5663364209395</v>
      </c>
      <c r="M160" s="88">
        <v>3394.9825507299538</v>
      </c>
    </row>
    <row r="161" spans="3:13" x14ac:dyDescent="0.2">
      <c r="C161" s="118">
        <v>3.15E-3</v>
      </c>
      <c r="D161" s="88">
        <v>13728.723007151353</v>
      </c>
      <c r="E161" s="88">
        <v>15.293989221213451</v>
      </c>
      <c r="F161" s="88">
        <v>388.5760033886113</v>
      </c>
      <c r="G161" s="88">
        <v>506.80186931546677</v>
      </c>
      <c r="H161" s="88">
        <v>717.04283433404407</v>
      </c>
      <c r="I161" s="88">
        <v>1032.3168499922617</v>
      </c>
      <c r="J161" s="88">
        <v>1462.0323762539288</v>
      </c>
      <c r="K161" s="88">
        <v>2631.8916182237881</v>
      </c>
      <c r="L161" s="88">
        <v>2202.7149229195402</v>
      </c>
      <c r="M161" s="88">
        <v>3397.2766150760012</v>
      </c>
    </row>
    <row r="162" spans="3:13" x14ac:dyDescent="0.2">
      <c r="C162" s="118">
        <v>3.2000000000000002E-3</v>
      </c>
      <c r="D162" s="88">
        <v>13732.793998291352</v>
      </c>
      <c r="E162" s="88">
        <v>15.310299517372187</v>
      </c>
      <c r="F162" s="88">
        <v>388.65913873050567</v>
      </c>
      <c r="G162" s="88">
        <v>507.017631254756</v>
      </c>
      <c r="H162" s="88">
        <v>717.16675111598443</v>
      </c>
      <c r="I162" s="88">
        <v>1032.3934051281381</v>
      </c>
      <c r="J162" s="88">
        <v>1463.8213871462594</v>
      </c>
      <c r="K162" s="88">
        <v>2632.9176480365045</v>
      </c>
      <c r="L162" s="88">
        <v>2205.0245211360334</v>
      </c>
      <c r="M162" s="88">
        <v>3397.6261935291668</v>
      </c>
    </row>
    <row r="163" spans="3:13" x14ac:dyDescent="0.2">
      <c r="C163" s="118">
        <v>3.2499999999999999E-3</v>
      </c>
      <c r="D163" s="88">
        <v>13733.823953772968</v>
      </c>
      <c r="E163" s="88">
        <v>15.315317152872922</v>
      </c>
      <c r="F163" s="88">
        <v>389.17974123910244</v>
      </c>
      <c r="G163" s="88">
        <v>507.01798455044855</v>
      </c>
      <c r="H163" s="88">
        <v>717.40173364609791</v>
      </c>
      <c r="I163" s="88">
        <v>1034.2468583006457</v>
      </c>
      <c r="J163" s="88">
        <v>1463.9710880410398</v>
      </c>
      <c r="K163" s="88">
        <v>2633.2242457955181</v>
      </c>
      <c r="L163" s="88">
        <v>2205.5826357979618</v>
      </c>
      <c r="M163" s="88">
        <v>3398.366150025618</v>
      </c>
    </row>
    <row r="164" spans="3:13" x14ac:dyDescent="0.2">
      <c r="C164" s="118">
        <v>3.3E-3</v>
      </c>
      <c r="D164" s="88">
        <v>13751.36105052894</v>
      </c>
      <c r="E164" s="88">
        <v>15.325849258550988</v>
      </c>
      <c r="F164" s="88">
        <v>389.18776792093377</v>
      </c>
      <c r="G164" s="88">
        <v>507.87821340391019</v>
      </c>
      <c r="H164" s="88">
        <v>717.52786150660359</v>
      </c>
      <c r="I164" s="88">
        <v>1037.3217242143774</v>
      </c>
      <c r="J164" s="88">
        <v>1464.0941963896562</v>
      </c>
      <c r="K164" s="88">
        <v>2633.6727097894445</v>
      </c>
      <c r="L164" s="88">
        <v>2206.3175852952168</v>
      </c>
      <c r="M164" s="88">
        <v>3400.0595411474696</v>
      </c>
    </row>
    <row r="165" spans="3:13" x14ac:dyDescent="0.2">
      <c r="C165" s="118">
        <v>3.3500000000000001E-3</v>
      </c>
      <c r="D165" s="88">
        <v>13751.582391908632</v>
      </c>
      <c r="E165" s="88">
        <v>15.332429632370804</v>
      </c>
      <c r="F165" s="88">
        <v>389.2472451181402</v>
      </c>
      <c r="G165" s="88">
        <v>508.74351899191561</v>
      </c>
      <c r="H165" s="88">
        <v>717.55621232099293</v>
      </c>
      <c r="I165" s="88">
        <v>1037.3877922372235</v>
      </c>
      <c r="J165" s="88">
        <v>1464.6048249256992</v>
      </c>
      <c r="K165" s="88">
        <v>2633.9837830398001</v>
      </c>
      <c r="L165" s="88">
        <v>2207.7497154082957</v>
      </c>
      <c r="M165" s="88">
        <v>3400.7324956053571</v>
      </c>
    </row>
    <row r="166" spans="3:13" x14ac:dyDescent="0.2">
      <c r="C166" s="118">
        <v>3.3999999999999998E-3</v>
      </c>
      <c r="D166" s="88">
        <v>13755.493674801488</v>
      </c>
      <c r="E166" s="88">
        <v>15.345690320278663</v>
      </c>
      <c r="F166" s="88">
        <v>389.44292813657194</v>
      </c>
      <c r="G166" s="88">
        <v>508.81270210362754</v>
      </c>
      <c r="H166" s="88">
        <v>718.13976434484903</v>
      </c>
      <c r="I166" s="88">
        <v>1038.9279721016601</v>
      </c>
      <c r="J166" s="88">
        <v>1464.8040422586714</v>
      </c>
      <c r="K166" s="88">
        <v>2635.4991980240684</v>
      </c>
      <c r="L166" s="88">
        <v>2207.8660045859087</v>
      </c>
      <c r="M166" s="88">
        <v>3401.7467583033317</v>
      </c>
    </row>
    <row r="167" spans="3:13" x14ac:dyDescent="0.2">
      <c r="C167" s="118">
        <v>3.4499999999999999E-3</v>
      </c>
      <c r="D167" s="88">
        <v>13757.863890340999</v>
      </c>
      <c r="E167" s="88">
        <v>15.345690320278663</v>
      </c>
      <c r="F167" s="88">
        <v>389.50949803009416</v>
      </c>
      <c r="G167" s="88">
        <v>509.0638740214963</v>
      </c>
      <c r="H167" s="88">
        <v>718.91221703410611</v>
      </c>
      <c r="I167" s="88">
        <v>1039.0821048873399</v>
      </c>
      <c r="J167" s="88">
        <v>1466.14470375683</v>
      </c>
      <c r="K167" s="88">
        <v>2636.2968756230953</v>
      </c>
      <c r="L167" s="88">
        <v>2207.8959604858405</v>
      </c>
      <c r="M167" s="88">
        <v>3401.783299735157</v>
      </c>
    </row>
    <row r="168" spans="3:13" x14ac:dyDescent="0.2">
      <c r="C168" s="118">
        <v>3.5000000000000001E-3</v>
      </c>
      <c r="D168" s="88">
        <v>13764.496944155922</v>
      </c>
      <c r="E168" s="88">
        <v>15.35549425877889</v>
      </c>
      <c r="F168" s="88">
        <v>389.54184134824254</v>
      </c>
      <c r="G168" s="88">
        <v>509.13474266985486</v>
      </c>
      <c r="H168" s="88">
        <v>719.14222658194649</v>
      </c>
      <c r="I168" s="88">
        <v>1039.4289794128031</v>
      </c>
      <c r="J168" s="88">
        <v>1466.2715219912848</v>
      </c>
      <c r="K168" s="88">
        <v>2636.8142800427131</v>
      </c>
      <c r="L168" s="88">
        <v>2208.4412766533105</v>
      </c>
      <c r="M168" s="88">
        <v>3402.0732909027729</v>
      </c>
    </row>
    <row r="169" spans="3:13" x14ac:dyDescent="0.2">
      <c r="C169" s="118">
        <v>3.5500000000000002E-3</v>
      </c>
      <c r="D169" s="88">
        <v>13765.015140662523</v>
      </c>
      <c r="E169" s="88">
        <v>15.360158908504673</v>
      </c>
      <c r="F169" s="88">
        <v>389.76760872788964</v>
      </c>
      <c r="G169" s="88">
        <v>509.25771225986728</v>
      </c>
      <c r="H169" s="88">
        <v>719.42529424248778</v>
      </c>
      <c r="I169" s="88">
        <v>1039.7605675188884</v>
      </c>
      <c r="J169" s="88">
        <v>1466.6765182711583</v>
      </c>
      <c r="K169" s="88">
        <v>2640.3622986191722</v>
      </c>
      <c r="L169" s="88">
        <v>2210.8041720598235</v>
      </c>
      <c r="M169" s="88">
        <v>3402.5632308694435</v>
      </c>
    </row>
    <row r="170" spans="3:13" x14ac:dyDescent="0.2">
      <c r="C170" s="118">
        <v>3.5999999999999999E-3</v>
      </c>
      <c r="D170" s="88">
        <v>13771.811531421097</v>
      </c>
      <c r="E170" s="88">
        <v>15.361702397940462</v>
      </c>
      <c r="F170" s="88">
        <v>389.8269226989637</v>
      </c>
      <c r="G170" s="88">
        <v>509.73755153693082</v>
      </c>
      <c r="H170" s="88">
        <v>720.46170008958143</v>
      </c>
      <c r="I170" s="88">
        <v>1039.9576887204817</v>
      </c>
      <c r="J170" s="88">
        <v>1466.992534667465</v>
      </c>
      <c r="K170" s="88">
        <v>2640.563683088978</v>
      </c>
      <c r="L170" s="88">
        <v>2212.8377183407233</v>
      </c>
      <c r="M170" s="88">
        <v>3402.7725367716735</v>
      </c>
    </row>
    <row r="171" spans="3:13" x14ac:dyDescent="0.2">
      <c r="C171" s="118">
        <v>3.65E-3</v>
      </c>
      <c r="D171" s="88">
        <v>13774.197764556866</v>
      </c>
      <c r="E171" s="88">
        <v>15.361702397940462</v>
      </c>
      <c r="F171" s="88">
        <v>389.84999833125039</v>
      </c>
      <c r="G171" s="88">
        <v>509.96146731416093</v>
      </c>
      <c r="H171" s="88">
        <v>720.79950779169712</v>
      </c>
      <c r="I171" s="88">
        <v>1040.7460045798766</v>
      </c>
      <c r="J171" s="88">
        <v>1467.1956892397266</v>
      </c>
      <c r="K171" s="88">
        <v>2640.5930650253458</v>
      </c>
      <c r="L171" s="88">
        <v>2217.0255538625588</v>
      </c>
      <c r="M171" s="88">
        <v>3404.6350154468737</v>
      </c>
    </row>
    <row r="172" spans="3:13" x14ac:dyDescent="0.2">
      <c r="C172" s="118">
        <v>3.7000000000000002E-3</v>
      </c>
      <c r="D172" s="88">
        <v>13789.247782596489</v>
      </c>
      <c r="E172" s="88">
        <v>15.378189768769516</v>
      </c>
      <c r="F172" s="88">
        <v>390.37465969962523</v>
      </c>
      <c r="G172" s="88">
        <v>510.22741698902882</v>
      </c>
      <c r="H172" s="88">
        <v>721.25851682283565</v>
      </c>
      <c r="I172" s="88">
        <v>1041.0249908099108</v>
      </c>
      <c r="J172" s="88">
        <v>1467.4707339057441</v>
      </c>
      <c r="K172" s="88">
        <v>2641.9449887905657</v>
      </c>
      <c r="L172" s="88">
        <v>2217.5568719060257</v>
      </c>
      <c r="M172" s="88">
        <v>3404.8963181837184</v>
      </c>
    </row>
    <row r="173" spans="3:13" x14ac:dyDescent="0.2">
      <c r="C173" s="118">
        <v>3.7499999999999999E-3</v>
      </c>
      <c r="D173" s="88">
        <v>13793.454360039726</v>
      </c>
      <c r="E173" s="88">
        <v>15.378464512298706</v>
      </c>
      <c r="F173" s="88">
        <v>390.52249178522015</v>
      </c>
      <c r="G173" s="88">
        <v>510.49910200774639</v>
      </c>
      <c r="H173" s="88">
        <v>722.26684680944754</v>
      </c>
      <c r="I173" s="88">
        <v>1042.9718959086422</v>
      </c>
      <c r="J173" s="88">
        <v>1468.5330336212269</v>
      </c>
      <c r="K173" s="88">
        <v>2643.5988764682747</v>
      </c>
      <c r="L173" s="88">
        <v>2217.7553281531127</v>
      </c>
      <c r="M173" s="88">
        <v>3405.3468503923391</v>
      </c>
    </row>
    <row r="174" spans="3:13" x14ac:dyDescent="0.2">
      <c r="C174" s="118">
        <v>3.8E-3</v>
      </c>
      <c r="D174" s="88">
        <v>13804.630089653347</v>
      </c>
      <c r="E174" s="88">
        <v>15.383397819070524</v>
      </c>
      <c r="F174" s="88">
        <v>390.73806300730439</v>
      </c>
      <c r="G174" s="88">
        <v>510.68676489430209</v>
      </c>
      <c r="H174" s="88">
        <v>722.30705239456483</v>
      </c>
      <c r="I174" s="88">
        <v>1044.4882095454254</v>
      </c>
      <c r="J174" s="88">
        <v>1469.6959631542213</v>
      </c>
      <c r="K174" s="88">
        <v>2644.0096029261485</v>
      </c>
      <c r="L174" s="88">
        <v>2220.3895510836433</v>
      </c>
      <c r="M174" s="88">
        <v>3405.5388267007793</v>
      </c>
    </row>
    <row r="175" spans="3:13" x14ac:dyDescent="0.2">
      <c r="C175" s="118">
        <v>3.8500000000000001E-3</v>
      </c>
      <c r="D175" s="88">
        <v>13804.653386288181</v>
      </c>
      <c r="E175" s="88">
        <v>15.383397819070524</v>
      </c>
      <c r="F175" s="88">
        <v>390.78230414197014</v>
      </c>
      <c r="G175" s="88">
        <v>510.96334203636525</v>
      </c>
      <c r="H175" s="88">
        <v>722.48740852791343</v>
      </c>
      <c r="I175" s="88">
        <v>1044.8803551549249</v>
      </c>
      <c r="J175" s="88">
        <v>1469.7706029752831</v>
      </c>
      <c r="K175" s="88">
        <v>2644.6368101194003</v>
      </c>
      <c r="L175" s="88">
        <v>2225.8135473284574</v>
      </c>
      <c r="M175" s="88">
        <v>3405.6568817666903</v>
      </c>
    </row>
    <row r="176" spans="3:13" x14ac:dyDescent="0.2">
      <c r="C176" s="118">
        <v>3.8999999999999998E-3</v>
      </c>
      <c r="D176" s="88">
        <v>13805.24913869046</v>
      </c>
      <c r="E176" s="88">
        <v>15.385685382406336</v>
      </c>
      <c r="F176" s="88">
        <v>390.812197617327</v>
      </c>
      <c r="G176" s="88">
        <v>511.25382993553467</v>
      </c>
      <c r="H176" s="88">
        <v>723.28724689673163</v>
      </c>
      <c r="I176" s="88">
        <v>1045.097153668044</v>
      </c>
      <c r="J176" s="88">
        <v>1469.8002146363929</v>
      </c>
      <c r="K176" s="88">
        <v>2644.8895868711784</v>
      </c>
      <c r="L176" s="88">
        <v>2228.0050028628611</v>
      </c>
      <c r="M176" s="88">
        <v>3406.7998245652584</v>
      </c>
    </row>
    <row r="177" spans="3:13" x14ac:dyDescent="0.2">
      <c r="C177" s="118">
        <v>3.9500000000000004E-3</v>
      </c>
      <c r="D177" s="88">
        <v>13806.971365654081</v>
      </c>
      <c r="E177" s="88">
        <v>15.388085219236018</v>
      </c>
      <c r="F177" s="88">
        <v>390.94646496791529</v>
      </c>
      <c r="G177" s="88">
        <v>511.63233659970865</v>
      </c>
      <c r="H177" s="88">
        <v>723.56587436439622</v>
      </c>
      <c r="I177" s="88">
        <v>1045.1140998940041</v>
      </c>
      <c r="J177" s="88">
        <v>1471.4996544848232</v>
      </c>
      <c r="K177" s="88">
        <v>2645.3809499593772</v>
      </c>
      <c r="L177" s="88">
        <v>2228.7834686524889</v>
      </c>
      <c r="M177" s="88">
        <v>3407.5218034235754</v>
      </c>
    </row>
    <row r="178" spans="3:13" x14ac:dyDescent="0.2">
      <c r="C178" s="118">
        <v>4.0000000000000001E-3</v>
      </c>
      <c r="D178" s="88">
        <v>13811.803786490709</v>
      </c>
      <c r="E178" s="88">
        <v>15.396881430981921</v>
      </c>
      <c r="F178" s="88">
        <v>391.07972892124735</v>
      </c>
      <c r="G178" s="88">
        <v>511.76402748841565</v>
      </c>
      <c r="H178" s="88">
        <v>723.90271539291098</v>
      </c>
      <c r="I178" s="88">
        <v>1045.152283178244</v>
      </c>
      <c r="J178" s="88">
        <v>1471.5177717401557</v>
      </c>
      <c r="K178" s="88">
        <v>2647.3549833424377</v>
      </c>
      <c r="L178" s="88">
        <v>2229.5312302355333</v>
      </c>
      <c r="M178" s="88">
        <v>3408.2334459336171</v>
      </c>
    </row>
    <row r="179" spans="3:13" x14ac:dyDescent="0.2">
      <c r="C179" s="118">
        <v>4.0499999999999998E-3</v>
      </c>
      <c r="D179" s="88">
        <v>13813.104069573335</v>
      </c>
      <c r="E179" s="88">
        <v>15.396881430981921</v>
      </c>
      <c r="F179" s="88">
        <v>391.15472274821786</v>
      </c>
      <c r="G179" s="88">
        <v>511.90458369641192</v>
      </c>
      <c r="H179" s="88">
        <v>724.19461463650896</v>
      </c>
      <c r="I179" s="88">
        <v>1045.3393458446267</v>
      </c>
      <c r="J179" s="88">
        <v>1472.4307193955447</v>
      </c>
      <c r="K179" s="88">
        <v>2648.6888228490016</v>
      </c>
      <c r="L179" s="88">
        <v>2231.6829667754278</v>
      </c>
      <c r="M179" s="88">
        <v>3408.3636832111474</v>
      </c>
    </row>
    <row r="180" spans="3:13" x14ac:dyDescent="0.2">
      <c r="C180" s="118">
        <v>4.1000000000000003E-3</v>
      </c>
      <c r="D180" s="88">
        <v>13820.880510483013</v>
      </c>
      <c r="E180" s="88">
        <v>15.420908175738077</v>
      </c>
      <c r="F180" s="88">
        <v>391.39283708024641</v>
      </c>
      <c r="G180" s="88">
        <v>512.66582690498535</v>
      </c>
      <c r="H180" s="88">
        <v>724.34576853673752</v>
      </c>
      <c r="I180" s="88">
        <v>1045.7388399019351</v>
      </c>
      <c r="J180" s="88">
        <v>1472.7558744575281</v>
      </c>
      <c r="K180" s="88">
        <v>2648.7414272570454</v>
      </c>
      <c r="L180" s="88">
        <v>2232.5070497234346</v>
      </c>
      <c r="M180" s="88">
        <v>3409.6429822100072</v>
      </c>
    </row>
    <row r="181" spans="3:13" x14ac:dyDescent="0.2">
      <c r="C181" s="118">
        <v>4.15E-3</v>
      </c>
      <c r="D181" s="88">
        <v>13822.037542407092</v>
      </c>
      <c r="E181" s="88">
        <v>15.430355310920277</v>
      </c>
      <c r="F181" s="88">
        <v>391.47276847246258</v>
      </c>
      <c r="G181" s="88">
        <v>512.90353614781543</v>
      </c>
      <c r="H181" s="88">
        <v>724.69725738807938</v>
      </c>
      <c r="I181" s="88">
        <v>1045.8089094973438</v>
      </c>
      <c r="J181" s="88">
        <v>1473.716255401047</v>
      </c>
      <c r="K181" s="88">
        <v>2648.8520605168478</v>
      </c>
      <c r="L181" s="88">
        <v>2237.8644858113239</v>
      </c>
      <c r="M181" s="88">
        <v>3410.2338528518944</v>
      </c>
    </row>
    <row r="182" spans="3:13" x14ac:dyDescent="0.2">
      <c r="C182" s="118">
        <v>4.1999999999999997E-3</v>
      </c>
      <c r="D182" s="88">
        <v>13822.800797701775</v>
      </c>
      <c r="E182" s="88">
        <v>15.443327539204802</v>
      </c>
      <c r="F182" s="88">
        <v>391.99641527051745</v>
      </c>
      <c r="G182" s="88">
        <v>513.09149842568104</v>
      </c>
      <c r="H182" s="88">
        <v>724.76172026908853</v>
      </c>
      <c r="I182" s="88">
        <v>1047.3073181038758</v>
      </c>
      <c r="J182" s="88">
        <v>1473.7180351024595</v>
      </c>
      <c r="K182" s="88">
        <v>2649.7532881739098</v>
      </c>
      <c r="L182" s="88">
        <v>2238.987002566902</v>
      </c>
      <c r="M182" s="88">
        <v>3410.8837997624901</v>
      </c>
    </row>
    <row r="183" spans="3:13" x14ac:dyDescent="0.2">
      <c r="C183" s="118">
        <v>4.2500000000000003E-3</v>
      </c>
      <c r="D183" s="88">
        <v>13826.977716150352</v>
      </c>
      <c r="E183" s="88">
        <v>15.455998441599149</v>
      </c>
      <c r="F183" s="88">
        <v>392.2540442563336</v>
      </c>
      <c r="G183" s="88">
        <v>513.3827802731189</v>
      </c>
      <c r="H183" s="88">
        <v>725.20954296393666</v>
      </c>
      <c r="I183" s="88">
        <v>1047.3770226843103</v>
      </c>
      <c r="J183" s="88">
        <v>1475.0661314755916</v>
      </c>
      <c r="K183" s="88">
        <v>2650.4206453690294</v>
      </c>
      <c r="L183" s="88">
        <v>2243.8728183921012</v>
      </c>
      <c r="M183" s="88">
        <v>3411.8210795685295</v>
      </c>
    </row>
    <row r="184" spans="3:13" x14ac:dyDescent="0.2">
      <c r="C184" s="118">
        <v>4.3E-3</v>
      </c>
      <c r="D184" s="88">
        <v>13827.64963095755</v>
      </c>
      <c r="E184" s="88">
        <v>15.46355863694771</v>
      </c>
      <c r="F184" s="88">
        <v>392.35763162541662</v>
      </c>
      <c r="G184" s="88">
        <v>513.41947567340094</v>
      </c>
      <c r="H184" s="88">
        <v>725.22700918330747</v>
      </c>
      <c r="I184" s="88">
        <v>1047.4505440706948</v>
      </c>
      <c r="J184" s="88">
        <v>1475.9649981420571</v>
      </c>
      <c r="K184" s="88">
        <v>2651.0575133025304</v>
      </c>
      <c r="L184" s="88">
        <v>2244.3409583139619</v>
      </c>
      <c r="M184" s="88">
        <v>3412.3424466935239</v>
      </c>
    </row>
    <row r="185" spans="3:13" x14ac:dyDescent="0.2">
      <c r="C185" s="118">
        <v>4.3499999999999997E-3</v>
      </c>
      <c r="D185" s="88">
        <v>13835.357712794295</v>
      </c>
      <c r="E185" s="88">
        <v>15.480893513671617</v>
      </c>
      <c r="F185" s="88">
        <v>392.80783104267402</v>
      </c>
      <c r="G185" s="88">
        <v>513.63393871285007</v>
      </c>
      <c r="H185" s="88">
        <v>725.76510952596618</v>
      </c>
      <c r="I185" s="88">
        <v>1048.0830251744087</v>
      </c>
      <c r="J185" s="88">
        <v>1476.4498103398905</v>
      </c>
      <c r="K185" s="88">
        <v>2653.7974702779611</v>
      </c>
      <c r="L185" s="88">
        <v>2246.938906318826</v>
      </c>
      <c r="M185" s="88">
        <v>3413.6314741181604</v>
      </c>
    </row>
    <row r="186" spans="3:13" x14ac:dyDescent="0.2">
      <c r="C186" s="118">
        <v>4.4000000000000003E-3</v>
      </c>
      <c r="D186" s="88">
        <v>13835.440912426508</v>
      </c>
      <c r="E186" s="88">
        <v>15.48488998387711</v>
      </c>
      <c r="F186" s="88">
        <v>392.97357853248377</v>
      </c>
      <c r="G186" s="88">
        <v>513.66151923635698</v>
      </c>
      <c r="H186" s="88">
        <v>725.98272349890112</v>
      </c>
      <c r="I186" s="88">
        <v>1048.2857898105108</v>
      </c>
      <c r="J186" s="88">
        <v>1476.5138136375344</v>
      </c>
      <c r="K186" s="88">
        <v>2654.4608343304317</v>
      </c>
      <c r="L186" s="88">
        <v>2248.0157512917258</v>
      </c>
      <c r="M186" s="88">
        <v>3413.9217911306378</v>
      </c>
    </row>
    <row r="187" spans="3:13" x14ac:dyDescent="0.2">
      <c r="C187" s="118">
        <v>4.45E-3</v>
      </c>
      <c r="D187" s="88">
        <v>13840.91607738466</v>
      </c>
      <c r="E187" s="88">
        <v>15.486459288175865</v>
      </c>
      <c r="F187" s="88">
        <v>393.03534941636872</v>
      </c>
      <c r="G187" s="88">
        <v>514.39332973016053</v>
      </c>
      <c r="H187" s="88">
        <v>726.10982797324505</v>
      </c>
      <c r="I187" s="88">
        <v>1050.100152437506</v>
      </c>
      <c r="J187" s="88">
        <v>1477.320856020709</v>
      </c>
      <c r="K187" s="88">
        <v>2655.2577219806153</v>
      </c>
      <c r="L187" s="88">
        <v>2248.1500710525174</v>
      </c>
      <c r="M187" s="88">
        <v>3414.3378936460276</v>
      </c>
    </row>
    <row r="188" spans="3:13" x14ac:dyDescent="0.2">
      <c r="C188" s="118">
        <v>4.4999999999999997E-3</v>
      </c>
      <c r="D188" s="88">
        <v>13843.681059582419</v>
      </c>
      <c r="E188" s="88">
        <v>15.492511381585246</v>
      </c>
      <c r="F188" s="88">
        <v>393.58255940307845</v>
      </c>
      <c r="G188" s="88">
        <v>515.32891247239695</v>
      </c>
      <c r="H188" s="88">
        <v>726.7652520225538</v>
      </c>
      <c r="I188" s="88">
        <v>1050.2802464352203</v>
      </c>
      <c r="J188" s="88">
        <v>1478.3156363425728</v>
      </c>
      <c r="K188" s="88">
        <v>2655.617562623283</v>
      </c>
      <c r="L188" s="88">
        <v>2249.2664209432801</v>
      </c>
      <c r="M188" s="88">
        <v>3414.9248559607886</v>
      </c>
    </row>
    <row r="189" spans="3:13" x14ac:dyDescent="0.2">
      <c r="C189" s="118">
        <v>4.5500000000000002E-3</v>
      </c>
      <c r="D189" s="88">
        <v>13844.904867603367</v>
      </c>
      <c r="E189" s="88">
        <v>15.492511381585246</v>
      </c>
      <c r="F189" s="88">
        <v>393.78926798126076</v>
      </c>
      <c r="G189" s="88">
        <v>515.47772055838323</v>
      </c>
      <c r="H189" s="88">
        <v>727.07736720335879</v>
      </c>
      <c r="I189" s="88">
        <v>1050.6062472994831</v>
      </c>
      <c r="J189" s="88">
        <v>1479.8781770153887</v>
      </c>
      <c r="K189" s="88">
        <v>2655.952473037094</v>
      </c>
      <c r="L189" s="88">
        <v>2249.4623603080499</v>
      </c>
      <c r="M189" s="88">
        <v>3414.9775912921814</v>
      </c>
    </row>
    <row r="190" spans="3:13" x14ac:dyDescent="0.2">
      <c r="C190" s="118">
        <v>4.5999999999999999E-3</v>
      </c>
      <c r="D190" s="88">
        <v>13845.295776795901</v>
      </c>
      <c r="E190" s="88">
        <v>15.493136824763496</v>
      </c>
      <c r="F190" s="88">
        <v>393.80815436546936</v>
      </c>
      <c r="G190" s="88">
        <v>515.74348371834867</v>
      </c>
      <c r="H190" s="88">
        <v>727.2398287282922</v>
      </c>
      <c r="I190" s="88">
        <v>1051.0914999990578</v>
      </c>
      <c r="J190" s="88">
        <v>1480.1027697771888</v>
      </c>
      <c r="K190" s="88">
        <v>2656.1492913270631</v>
      </c>
      <c r="L190" s="88">
        <v>2249.8579100626175</v>
      </c>
      <c r="M190" s="88">
        <v>3415.3811198512881</v>
      </c>
    </row>
    <row r="191" spans="3:13" x14ac:dyDescent="0.2">
      <c r="C191" s="118">
        <v>4.6499999999999996E-3</v>
      </c>
      <c r="D191" s="88">
        <v>13848.355871452535</v>
      </c>
      <c r="E191" s="88">
        <v>15.502177844286052</v>
      </c>
      <c r="F191" s="88">
        <v>393.81739337402314</v>
      </c>
      <c r="G191" s="88">
        <v>515.81377111703159</v>
      </c>
      <c r="H191" s="88">
        <v>727.29284920908822</v>
      </c>
      <c r="I191" s="88">
        <v>1053.1954532249865</v>
      </c>
      <c r="J191" s="88">
        <v>1480.361455023864</v>
      </c>
      <c r="K191" s="88">
        <v>2656.7689128857478</v>
      </c>
      <c r="L191" s="88">
        <v>2250.774581554374</v>
      </c>
      <c r="M191" s="88">
        <v>3415.4093085191103</v>
      </c>
    </row>
    <row r="192" spans="3:13" x14ac:dyDescent="0.2">
      <c r="C192" s="118">
        <v>4.7000000000000002E-3</v>
      </c>
      <c r="D192" s="88">
        <v>13848.446624826505</v>
      </c>
      <c r="E192" s="88">
        <v>15.50662063190066</v>
      </c>
      <c r="F192" s="88">
        <v>393.89066431935953</v>
      </c>
      <c r="G192" s="88">
        <v>516.04133851202641</v>
      </c>
      <c r="H192" s="88">
        <v>727.35009436010796</v>
      </c>
      <c r="I192" s="88">
        <v>1053.5983081997247</v>
      </c>
      <c r="J192" s="88">
        <v>1480.6255746462775</v>
      </c>
      <c r="K192" s="88">
        <v>2657.7553946649114</v>
      </c>
      <c r="L192" s="88">
        <v>2251.2467257399021</v>
      </c>
      <c r="M192" s="88">
        <v>3415.6193132084964</v>
      </c>
    </row>
    <row r="193" spans="3:13" x14ac:dyDescent="0.2">
      <c r="C193" s="118">
        <v>4.7499999999999999E-3</v>
      </c>
      <c r="D193" s="88">
        <v>13851.703960918599</v>
      </c>
      <c r="E193" s="88">
        <v>15.51957748915811</v>
      </c>
      <c r="F193" s="88">
        <v>394.05841642792802</v>
      </c>
      <c r="G193" s="88">
        <v>516.49991464084042</v>
      </c>
      <c r="H193" s="88">
        <v>727.60558175515416</v>
      </c>
      <c r="I193" s="88">
        <v>1054.3294476096776</v>
      </c>
      <c r="J193" s="88">
        <v>1480.9558750052033</v>
      </c>
      <c r="K193" s="88">
        <v>2658.1199824511982</v>
      </c>
      <c r="L193" s="88">
        <v>2252.0382316770838</v>
      </c>
      <c r="M193" s="88">
        <v>3415.6831240890983</v>
      </c>
    </row>
    <row r="194" spans="3:13" x14ac:dyDescent="0.2">
      <c r="C194" s="118">
        <v>4.7999999999999996E-3</v>
      </c>
      <c r="D194" s="88">
        <v>13859.398140590765</v>
      </c>
      <c r="E194" s="88">
        <v>15.524110010207551</v>
      </c>
      <c r="F194" s="88">
        <v>394.09639827429692</v>
      </c>
      <c r="G194" s="88">
        <v>516.68148110729317</v>
      </c>
      <c r="H194" s="88">
        <v>727.66469032674604</v>
      </c>
      <c r="I194" s="88">
        <v>1054.355058346418</v>
      </c>
      <c r="J194" s="88">
        <v>1482.0171852123544</v>
      </c>
      <c r="K194" s="88">
        <v>2659.8788883686625</v>
      </c>
      <c r="L194" s="88">
        <v>2256.173593995356</v>
      </c>
      <c r="M194" s="88">
        <v>3416.1284183335179</v>
      </c>
    </row>
    <row r="195" spans="3:13" x14ac:dyDescent="0.2">
      <c r="C195" s="118">
        <v>4.8500000000000001E-3</v>
      </c>
      <c r="D195" s="88">
        <v>13859.399547399893</v>
      </c>
      <c r="E195" s="88">
        <v>15.532921591745435</v>
      </c>
      <c r="F195" s="88">
        <v>394.2337593614975</v>
      </c>
      <c r="G195" s="88">
        <v>516.98658300803072</v>
      </c>
      <c r="H195" s="88">
        <v>727.77883173830242</v>
      </c>
      <c r="I195" s="88">
        <v>1054.4595479390905</v>
      </c>
      <c r="J195" s="88">
        <v>1482.1815399329089</v>
      </c>
      <c r="K195" s="88">
        <v>2660.1271352922763</v>
      </c>
      <c r="L195" s="88">
        <v>2259.2822251906528</v>
      </c>
      <c r="M195" s="88">
        <v>3416.3963737779272</v>
      </c>
    </row>
    <row r="196" spans="3:13" x14ac:dyDescent="0.2">
      <c r="C196" s="118">
        <v>4.8999999999999998E-3</v>
      </c>
      <c r="D196" s="88">
        <v>13867.169422829018</v>
      </c>
      <c r="E196" s="88">
        <v>15.544064592450013</v>
      </c>
      <c r="F196" s="88">
        <v>394.24491098895396</v>
      </c>
      <c r="G196" s="88">
        <v>518.5548007689672</v>
      </c>
      <c r="H196" s="88">
        <v>728.07214236793016</v>
      </c>
      <c r="I196" s="88">
        <v>1054.6614339502389</v>
      </c>
      <c r="J196" s="88">
        <v>1482.8766121881226</v>
      </c>
      <c r="K196" s="88">
        <v>2662.0228501691604</v>
      </c>
      <c r="L196" s="88">
        <v>2260.8995032763637</v>
      </c>
      <c r="M196" s="88">
        <v>3416.7780829076096</v>
      </c>
    </row>
    <row r="197" spans="3:13" x14ac:dyDescent="0.2">
      <c r="C197" s="118">
        <v>4.9500000000000004E-3</v>
      </c>
      <c r="D197" s="88">
        <v>13867.867157995868</v>
      </c>
      <c r="E197" s="88">
        <v>15.567406047886834</v>
      </c>
      <c r="F197" s="88">
        <v>394.43766805733094</v>
      </c>
      <c r="G197" s="88">
        <v>518.60040674901984</v>
      </c>
      <c r="H197" s="88">
        <v>728.67300445249884</v>
      </c>
      <c r="I197" s="88">
        <v>1054.7062690500397</v>
      </c>
      <c r="J197" s="88">
        <v>1482.9360147502703</v>
      </c>
      <c r="K197" s="88">
        <v>2663.8455509176028</v>
      </c>
      <c r="L197" s="88">
        <v>2262.0355699955621</v>
      </c>
      <c r="M197" s="88">
        <v>3416.9209039780685</v>
      </c>
    </row>
    <row r="198" spans="3:13" x14ac:dyDescent="0.2">
      <c r="C198" s="118">
        <v>5.0000000000000001E-3</v>
      </c>
      <c r="D198" s="88">
        <v>13870.417029985887</v>
      </c>
      <c r="E198" s="88">
        <v>15.572399965816658</v>
      </c>
      <c r="F198" s="88">
        <v>394.61016002634869</v>
      </c>
      <c r="G198" s="88">
        <v>518.62838420799608</v>
      </c>
      <c r="H198" s="88">
        <v>728.94625381620881</v>
      </c>
      <c r="I198" s="88">
        <v>1055.0226512426116</v>
      </c>
      <c r="J198" s="88">
        <v>1483.5749217652128</v>
      </c>
      <c r="K198" s="88">
        <v>2665.1459068086788</v>
      </c>
      <c r="L198" s="88">
        <v>2263.0237607182312</v>
      </c>
      <c r="M198" s="88">
        <v>3416.9753829167457</v>
      </c>
    </row>
    <row r="199" spans="3:13" x14ac:dyDescent="0.2">
      <c r="C199" s="118">
        <v>5.0499999999999998E-3</v>
      </c>
      <c r="D199" s="88">
        <v>13872.065319199597</v>
      </c>
      <c r="E199" s="88">
        <v>15.572507463101829</v>
      </c>
      <c r="F199" s="88">
        <v>394.63865847946727</v>
      </c>
      <c r="G199" s="88">
        <v>519.27268875703794</v>
      </c>
      <c r="H199" s="88">
        <v>729.27092544681864</v>
      </c>
      <c r="I199" s="88">
        <v>1055.7803478390974</v>
      </c>
      <c r="J199" s="88">
        <v>1483.783412535025</v>
      </c>
      <c r="K199" s="88">
        <v>2665.5966585514825</v>
      </c>
      <c r="L199" s="88">
        <v>2263.5701048658575</v>
      </c>
      <c r="M199" s="88">
        <v>3417.3133365467093</v>
      </c>
    </row>
    <row r="200" spans="3:13" x14ac:dyDescent="0.2">
      <c r="C200" s="118">
        <v>5.1000000000000004E-3</v>
      </c>
      <c r="D200" s="88">
        <v>13873.635905544568</v>
      </c>
      <c r="E200" s="88">
        <v>15.572507463101829</v>
      </c>
      <c r="F200" s="88">
        <v>394.686830828045</v>
      </c>
      <c r="G200" s="88">
        <v>519.51436382478005</v>
      </c>
      <c r="H200" s="88">
        <v>729.60394942338735</v>
      </c>
      <c r="I200" s="88">
        <v>1056.0108448305382</v>
      </c>
      <c r="J200" s="88">
        <v>1483.8517508340096</v>
      </c>
      <c r="K200" s="88">
        <v>2665.7743850480729</v>
      </c>
      <c r="L200" s="88">
        <v>2263.8385606699958</v>
      </c>
      <c r="M200" s="88">
        <v>3417.5369167077142</v>
      </c>
    </row>
    <row r="201" spans="3:13" x14ac:dyDescent="0.2">
      <c r="C201" s="118">
        <v>5.1500000000000001E-3</v>
      </c>
      <c r="D201" s="88">
        <v>13877.788864764147</v>
      </c>
      <c r="E201" s="88">
        <v>15.572507463101829</v>
      </c>
      <c r="F201" s="88">
        <v>394.92525118643607</v>
      </c>
      <c r="G201" s="88">
        <v>519.53752275321222</v>
      </c>
      <c r="H201" s="88">
        <v>730.14476987669559</v>
      </c>
      <c r="I201" s="88">
        <v>1056.2889301872392</v>
      </c>
      <c r="J201" s="88">
        <v>1484.3537699505355</v>
      </c>
      <c r="K201" s="88">
        <v>2666.2354488118608</v>
      </c>
      <c r="L201" s="88">
        <v>2264.2733414657087</v>
      </c>
      <c r="M201" s="88">
        <v>3417.6887510119582</v>
      </c>
    </row>
    <row r="202" spans="3:13" x14ac:dyDescent="0.2">
      <c r="C202" s="118">
        <v>5.1999999999999998E-3</v>
      </c>
      <c r="D202" s="88">
        <v>13883.580056961444</v>
      </c>
      <c r="E202" s="88">
        <v>15.596073441977751</v>
      </c>
      <c r="F202" s="88">
        <v>395.1621797690359</v>
      </c>
      <c r="G202" s="88">
        <v>519.589562024923</v>
      </c>
      <c r="H202" s="88">
        <v>730.62072516557828</v>
      </c>
      <c r="I202" s="88">
        <v>1057.5472093348676</v>
      </c>
      <c r="J202" s="88">
        <v>1484.435822409017</v>
      </c>
      <c r="K202" s="88">
        <v>2667.6236599737103</v>
      </c>
      <c r="L202" s="88">
        <v>2264.6785478524007</v>
      </c>
      <c r="M202" s="88">
        <v>3418.0270187487436</v>
      </c>
    </row>
    <row r="203" spans="3:13" x14ac:dyDescent="0.2">
      <c r="C203" s="118">
        <v>5.2500000000000003E-3</v>
      </c>
      <c r="D203" s="88">
        <v>13883.928192575859</v>
      </c>
      <c r="E203" s="88">
        <v>15.600168012466384</v>
      </c>
      <c r="F203" s="88">
        <v>395.24247715735964</v>
      </c>
      <c r="G203" s="88">
        <v>520.55165190873049</v>
      </c>
      <c r="H203" s="88">
        <v>730.77606092088354</v>
      </c>
      <c r="I203" s="88">
        <v>1057.9303318213874</v>
      </c>
      <c r="J203" s="88">
        <v>1485.0943534133576</v>
      </c>
      <c r="K203" s="88">
        <v>2669.4559799934177</v>
      </c>
      <c r="L203" s="88">
        <v>2270.4965735460792</v>
      </c>
      <c r="M203" s="88">
        <v>3418.5286893963876</v>
      </c>
    </row>
    <row r="204" spans="3:13" x14ac:dyDescent="0.2">
      <c r="C204" s="118">
        <v>5.3E-3</v>
      </c>
      <c r="D204" s="88">
        <v>13883.957479578947</v>
      </c>
      <c r="E204" s="88">
        <v>15.604486032128079</v>
      </c>
      <c r="F204" s="88">
        <v>395.27419348634066</v>
      </c>
      <c r="G204" s="88">
        <v>520.95201471913788</v>
      </c>
      <c r="H204" s="88">
        <v>730.78105272611947</v>
      </c>
      <c r="I204" s="88">
        <v>1058.0403233015886</v>
      </c>
      <c r="J204" s="88">
        <v>1485.7627822468548</v>
      </c>
      <c r="K204" s="88">
        <v>2670.8232431863553</v>
      </c>
      <c r="L204" s="88">
        <v>2271.7261628790461</v>
      </c>
      <c r="M204" s="88">
        <v>3418.5558131196321</v>
      </c>
    </row>
    <row r="205" spans="3:13" x14ac:dyDescent="0.2">
      <c r="C205" s="118">
        <v>5.3499999999999997E-3</v>
      </c>
      <c r="D205" s="88">
        <v>13885.409866211085</v>
      </c>
      <c r="E205" s="88">
        <v>15.609484845633233</v>
      </c>
      <c r="F205" s="88">
        <v>395.32905584949458</v>
      </c>
      <c r="G205" s="88">
        <v>521.02149645831241</v>
      </c>
      <c r="H205" s="88">
        <v>731.37459071244075</v>
      </c>
      <c r="I205" s="88">
        <v>1058.399987175058</v>
      </c>
      <c r="J205" s="88">
        <v>1486.6046607332937</v>
      </c>
      <c r="K205" s="88">
        <v>2671.953039822426</v>
      </c>
      <c r="L205" s="88">
        <v>2271.8754266719143</v>
      </c>
      <c r="M205" s="88">
        <v>3419.1975279204435</v>
      </c>
    </row>
    <row r="206" spans="3:13" x14ac:dyDescent="0.2">
      <c r="C206" s="118">
        <v>5.4000000000000003E-3</v>
      </c>
      <c r="D206" s="88">
        <v>13888.585529058893</v>
      </c>
      <c r="E206" s="88">
        <v>15.616160166578084</v>
      </c>
      <c r="F206" s="88">
        <v>395.63638106668668</v>
      </c>
      <c r="G206" s="88">
        <v>521.02611413117666</v>
      </c>
      <c r="H206" s="88">
        <v>731.52169203016456</v>
      </c>
      <c r="I206" s="88">
        <v>1058.4860806867268</v>
      </c>
      <c r="J206" s="88">
        <v>1486.7998754113969</v>
      </c>
      <c r="K206" s="88">
        <v>2672.2504655603498</v>
      </c>
      <c r="L206" s="88">
        <v>2272.4740989665625</v>
      </c>
      <c r="M206" s="88">
        <v>3419.6104189172852</v>
      </c>
    </row>
    <row r="207" spans="3:13" x14ac:dyDescent="0.2">
      <c r="C207" s="118">
        <v>5.45E-3</v>
      </c>
      <c r="D207" s="88">
        <v>13891.387829390937</v>
      </c>
      <c r="E207" s="88">
        <v>15.623439651414628</v>
      </c>
      <c r="F207" s="88">
        <v>395.69824949220992</v>
      </c>
      <c r="G207" s="88">
        <v>521.21946803952369</v>
      </c>
      <c r="H207" s="88">
        <v>732.27574959430058</v>
      </c>
      <c r="I207" s="88">
        <v>1059.0767227996298</v>
      </c>
      <c r="J207" s="88">
        <v>1487.2028777246951</v>
      </c>
      <c r="K207" s="88">
        <v>2672.8053716445802</v>
      </c>
      <c r="L207" s="88">
        <v>2272.8021092011863</v>
      </c>
      <c r="M207" s="88">
        <v>3420.1361734012357</v>
      </c>
    </row>
    <row r="208" spans="3:13" x14ac:dyDescent="0.2">
      <c r="C208" s="118">
        <v>5.4999999999999997E-3</v>
      </c>
      <c r="D208" s="88">
        <v>13897.943724275863</v>
      </c>
      <c r="E208" s="88">
        <v>15.624577310190034</v>
      </c>
      <c r="F208" s="88">
        <v>395.92309329193995</v>
      </c>
      <c r="G208" s="88">
        <v>521.32359745392978</v>
      </c>
      <c r="H208" s="88">
        <v>732.68035212813493</v>
      </c>
      <c r="I208" s="88">
        <v>1059.4566867473645</v>
      </c>
      <c r="J208" s="88">
        <v>1487.6375255708185</v>
      </c>
      <c r="K208" s="88">
        <v>2673.8986978399039</v>
      </c>
      <c r="L208" s="88">
        <v>2272.9061582083077</v>
      </c>
      <c r="M208" s="88">
        <v>3420.4033150097812</v>
      </c>
    </row>
    <row r="209" spans="3:13" x14ac:dyDescent="0.2">
      <c r="C209" s="118">
        <v>5.5500000000000002E-3</v>
      </c>
      <c r="D209" s="88">
        <v>13901.175403648398</v>
      </c>
      <c r="E209" s="88">
        <v>15.672484111648373</v>
      </c>
      <c r="F209" s="88">
        <v>395.98328609082864</v>
      </c>
      <c r="G209" s="88">
        <v>521.5896754870987</v>
      </c>
      <c r="H209" s="88">
        <v>733.03677286578068</v>
      </c>
      <c r="I209" s="88">
        <v>1061.844740390573</v>
      </c>
      <c r="J209" s="88">
        <v>1487.9644954787527</v>
      </c>
      <c r="K209" s="88">
        <v>2674.2479702361916</v>
      </c>
      <c r="L209" s="88">
        <v>2273.0124782721614</v>
      </c>
      <c r="M209" s="88">
        <v>3420.4853340072714</v>
      </c>
    </row>
    <row r="210" spans="3:13" x14ac:dyDescent="0.2">
      <c r="C210" s="118">
        <v>5.5999999999999999E-3</v>
      </c>
      <c r="D210" s="88">
        <v>13904.281648853073</v>
      </c>
      <c r="E210" s="88">
        <v>15.676615633614347</v>
      </c>
      <c r="F210" s="88">
        <v>396.58916206814001</v>
      </c>
      <c r="G210" s="88">
        <v>521.68936874652809</v>
      </c>
      <c r="H210" s="88">
        <v>733.43877452925699</v>
      </c>
      <c r="I210" s="88">
        <v>1061.8669006721802</v>
      </c>
      <c r="J210" s="88">
        <v>1488.3484115977899</v>
      </c>
      <c r="K210" s="88">
        <v>2675.2355960873883</v>
      </c>
      <c r="L210" s="88">
        <v>2274.3978685468633</v>
      </c>
      <c r="M210" s="88">
        <v>3421.7179550322048</v>
      </c>
    </row>
    <row r="211" spans="3:13" x14ac:dyDescent="0.2">
      <c r="C211" s="118">
        <v>5.6499999999999996E-3</v>
      </c>
      <c r="D211" s="88">
        <v>13913.950190001968</v>
      </c>
      <c r="E211" s="88">
        <v>15.684082376123115</v>
      </c>
      <c r="F211" s="88">
        <v>396.699679297682</v>
      </c>
      <c r="G211" s="88">
        <v>521.69816327618173</v>
      </c>
      <c r="H211" s="88">
        <v>733.52898528722881</v>
      </c>
      <c r="I211" s="88">
        <v>1062.0978094187285</v>
      </c>
      <c r="J211" s="88">
        <v>1489.6344930731125</v>
      </c>
      <c r="K211" s="88">
        <v>2676.1189383804758</v>
      </c>
      <c r="L211" s="88">
        <v>2274.8662340824717</v>
      </c>
      <c r="M211" s="88">
        <v>3421.9082466664922</v>
      </c>
    </row>
    <row r="212" spans="3:13" x14ac:dyDescent="0.2">
      <c r="C212" s="118">
        <v>5.7000000000000002E-3</v>
      </c>
      <c r="D212" s="88">
        <v>13915.995082147871</v>
      </c>
      <c r="E212" s="88">
        <v>15.684082376123115</v>
      </c>
      <c r="F212" s="88">
        <v>396.72185482871009</v>
      </c>
      <c r="G212" s="88">
        <v>521.71398487966007</v>
      </c>
      <c r="H212" s="88">
        <v>733.57621916901689</v>
      </c>
      <c r="I212" s="88">
        <v>1062.5307632616318</v>
      </c>
      <c r="J212" s="88">
        <v>1489.7274908388995</v>
      </c>
      <c r="K212" s="88">
        <v>2677.1971497203026</v>
      </c>
      <c r="L212" s="88">
        <v>2274.9606728880535</v>
      </c>
      <c r="M212" s="88">
        <v>3422.0283662511365</v>
      </c>
    </row>
    <row r="213" spans="3:13" x14ac:dyDescent="0.2">
      <c r="C213" s="118">
        <v>5.7499999999999999E-3</v>
      </c>
      <c r="D213" s="88">
        <v>13918.628908971848</v>
      </c>
      <c r="E213" s="88">
        <v>15.684082376123115</v>
      </c>
      <c r="F213" s="88">
        <v>396.7795461325336</v>
      </c>
      <c r="G213" s="88">
        <v>521.84722255569568</v>
      </c>
      <c r="H213" s="88">
        <v>734.1527974082469</v>
      </c>
      <c r="I213" s="88">
        <v>1062.6259248682704</v>
      </c>
      <c r="J213" s="88">
        <v>1490.6137992077233</v>
      </c>
      <c r="K213" s="88">
        <v>2678.3872376386207</v>
      </c>
      <c r="L213" s="88">
        <v>2275.1728992694239</v>
      </c>
      <c r="M213" s="88">
        <v>3422.6100154540045</v>
      </c>
    </row>
    <row r="214" spans="3:13" x14ac:dyDescent="0.2">
      <c r="C214" s="118">
        <v>5.7999999999999996E-3</v>
      </c>
      <c r="D214" s="88">
        <v>13924.630881582612</v>
      </c>
      <c r="E214" s="88">
        <v>15.690199625997593</v>
      </c>
      <c r="F214" s="88">
        <v>396.92684419137504</v>
      </c>
      <c r="G214" s="88">
        <v>521.87820998570533</v>
      </c>
      <c r="H214" s="88">
        <v>734.43654221092083</v>
      </c>
      <c r="I214" s="88">
        <v>1063.2784113268372</v>
      </c>
      <c r="J214" s="88">
        <v>1493.9002844440283</v>
      </c>
      <c r="K214" s="88">
        <v>2678.397578805183</v>
      </c>
      <c r="L214" s="88">
        <v>2278.3034772170886</v>
      </c>
      <c r="M214" s="88">
        <v>3422.7536198259668</v>
      </c>
    </row>
    <row r="215" spans="3:13" x14ac:dyDescent="0.2">
      <c r="C215" s="118">
        <v>5.8500000000000002E-3</v>
      </c>
      <c r="D215" s="88">
        <v>13928.80847408567</v>
      </c>
      <c r="E215" s="88">
        <v>15.691122302192525</v>
      </c>
      <c r="F215" s="88">
        <v>396.98497223913546</v>
      </c>
      <c r="G215" s="88">
        <v>522.24558475631238</v>
      </c>
      <c r="H215" s="88">
        <v>735.22441673650474</v>
      </c>
      <c r="I215" s="88">
        <v>1063.7745577444762</v>
      </c>
      <c r="J215" s="88">
        <v>1494.1392537590141</v>
      </c>
      <c r="K215" s="88">
        <v>2678.6431989037937</v>
      </c>
      <c r="L215" s="88">
        <v>2279.2093795246356</v>
      </c>
      <c r="M215" s="88">
        <v>3423.1048971187111</v>
      </c>
    </row>
    <row r="216" spans="3:13" x14ac:dyDescent="0.2">
      <c r="C216" s="118">
        <v>5.8999999999999999E-3</v>
      </c>
      <c r="D216" s="88">
        <v>13929.071307786226</v>
      </c>
      <c r="E216" s="88">
        <v>15.696673969295261</v>
      </c>
      <c r="F216" s="88">
        <v>397.13877883096484</v>
      </c>
      <c r="G216" s="88">
        <v>522.44152135998411</v>
      </c>
      <c r="H216" s="88">
        <v>735.60785770435268</v>
      </c>
      <c r="I216" s="88">
        <v>1064.5825543513174</v>
      </c>
      <c r="J216" s="88">
        <v>1494.2884392632104</v>
      </c>
      <c r="K216" s="88">
        <v>2679.1274564958235</v>
      </c>
      <c r="L216" s="88">
        <v>2279.6178227232076</v>
      </c>
      <c r="M216" s="88">
        <v>3423.205322923608</v>
      </c>
    </row>
    <row r="217" spans="3:13" x14ac:dyDescent="0.2">
      <c r="C217" s="118">
        <v>5.9500000000000004E-3</v>
      </c>
      <c r="D217" s="88">
        <v>13931.709327034749</v>
      </c>
      <c r="E217" s="88">
        <v>15.702860376375611</v>
      </c>
      <c r="F217" s="88">
        <v>397.14276994615511</v>
      </c>
      <c r="G217" s="88">
        <v>522.51815470319434</v>
      </c>
      <c r="H217" s="88">
        <v>735.73659886500764</v>
      </c>
      <c r="I217" s="88">
        <v>1064.7359875779925</v>
      </c>
      <c r="J217" s="88">
        <v>1494.34133212811</v>
      </c>
      <c r="K217" s="88">
        <v>2679.2390283909799</v>
      </c>
      <c r="L217" s="88">
        <v>2279.6809755584163</v>
      </c>
      <c r="M217" s="88">
        <v>3423.4272886723625</v>
      </c>
    </row>
    <row r="218" spans="3:13" x14ac:dyDescent="0.2">
      <c r="C218" s="118">
        <v>6.0000000000000001E-3</v>
      </c>
      <c r="D218" s="88">
        <v>13938.834592172541</v>
      </c>
      <c r="E218" s="88">
        <v>15.707181838214638</v>
      </c>
      <c r="F218" s="88">
        <v>397.14898265552893</v>
      </c>
      <c r="G218" s="88">
        <v>522.97495176444681</v>
      </c>
      <c r="H218" s="88">
        <v>736.56586853247245</v>
      </c>
      <c r="I218" s="88">
        <v>1064.758677547381</v>
      </c>
      <c r="J218" s="88">
        <v>1495.1433151208676</v>
      </c>
      <c r="K218" s="88">
        <v>2680.2275392270321</v>
      </c>
      <c r="L218" s="88">
        <v>2279.8520093850202</v>
      </c>
      <c r="M218" s="88">
        <v>3424.3416504105044</v>
      </c>
    </row>
    <row r="219" spans="3:13" x14ac:dyDescent="0.2">
      <c r="C219" s="118">
        <v>6.0499999999999998E-3</v>
      </c>
      <c r="D219" s="88">
        <v>13939.281364241055</v>
      </c>
      <c r="E219" s="88">
        <v>15.721319384802882</v>
      </c>
      <c r="F219" s="88">
        <v>397.18162190076146</v>
      </c>
      <c r="G219" s="88">
        <v>523.15163946109533</v>
      </c>
      <c r="H219" s="88">
        <v>736.57712443842502</v>
      </c>
      <c r="I219" s="88">
        <v>1065.1403030242641</v>
      </c>
      <c r="J219" s="88">
        <v>1496.3831566745766</v>
      </c>
      <c r="K219" s="88">
        <v>2680.3145492186632</v>
      </c>
      <c r="L219" s="88">
        <v>2282.2833008072171</v>
      </c>
      <c r="M219" s="88">
        <v>3425.263641352678</v>
      </c>
    </row>
    <row r="220" spans="3:13" x14ac:dyDescent="0.2">
      <c r="C220" s="118">
        <v>6.1000000000000004E-3</v>
      </c>
      <c r="D220" s="88">
        <v>13939.631423508348</v>
      </c>
      <c r="E220" s="88">
        <v>15.721492708729784</v>
      </c>
      <c r="F220" s="88">
        <v>397.26721022120864</v>
      </c>
      <c r="G220" s="88">
        <v>523.48350402480446</v>
      </c>
      <c r="H220" s="88">
        <v>737.05826503121807</v>
      </c>
      <c r="I220" s="88">
        <v>1065.2093115386615</v>
      </c>
      <c r="J220" s="88">
        <v>1496.3963832915956</v>
      </c>
      <c r="K220" s="88">
        <v>2681.1440968376392</v>
      </c>
      <c r="L220" s="88">
        <v>2282.954636768452</v>
      </c>
      <c r="M220" s="88">
        <v>3425.4464200527464</v>
      </c>
    </row>
    <row r="221" spans="3:13" x14ac:dyDescent="0.2">
      <c r="C221" s="118">
        <v>6.1500000000000001E-3</v>
      </c>
      <c r="D221" s="88">
        <v>13941.718411544907</v>
      </c>
      <c r="E221" s="88">
        <v>15.722733728194726</v>
      </c>
      <c r="F221" s="88">
        <v>397.46321213899319</v>
      </c>
      <c r="G221" s="88">
        <v>523.51807666949344</v>
      </c>
      <c r="H221" s="88">
        <v>737.34936562996791</v>
      </c>
      <c r="I221" s="88">
        <v>1066.4297173156087</v>
      </c>
      <c r="J221" s="88">
        <v>1496.5716968624556</v>
      </c>
      <c r="K221" s="88">
        <v>2681.3483519672045</v>
      </c>
      <c r="L221" s="88">
        <v>2283.5321156010227</v>
      </c>
      <c r="M221" s="88">
        <v>3425.4724091530379</v>
      </c>
    </row>
    <row r="222" spans="3:13" x14ac:dyDescent="0.2">
      <c r="C222" s="118">
        <v>6.1999999999999998E-3</v>
      </c>
      <c r="D222" s="88">
        <v>13942.746241035053</v>
      </c>
      <c r="E222" s="88">
        <v>15.722733728194726</v>
      </c>
      <c r="F222" s="88">
        <v>397.47243102017364</v>
      </c>
      <c r="G222" s="88">
        <v>523.67511067278065</v>
      </c>
      <c r="H222" s="88">
        <v>737.40924522225123</v>
      </c>
      <c r="I222" s="88">
        <v>1067.4703879451718</v>
      </c>
      <c r="J222" s="88">
        <v>1497.3134247259222</v>
      </c>
      <c r="K222" s="88">
        <v>2681.3510525728652</v>
      </c>
      <c r="L222" s="88">
        <v>2283.9075687383138</v>
      </c>
      <c r="M222" s="88">
        <v>3425.8084083287454</v>
      </c>
    </row>
    <row r="223" spans="3:13" x14ac:dyDescent="0.2">
      <c r="C223" s="118">
        <v>6.2500000000000003E-3</v>
      </c>
      <c r="D223" s="88">
        <v>13942.757353153942</v>
      </c>
      <c r="E223" s="88">
        <v>15.732718165703773</v>
      </c>
      <c r="F223" s="88">
        <v>397.60072892056587</v>
      </c>
      <c r="G223" s="88">
        <v>523.83272691946013</v>
      </c>
      <c r="H223" s="88">
        <v>737.42697742849396</v>
      </c>
      <c r="I223" s="88">
        <v>1067.5678524166387</v>
      </c>
      <c r="J223" s="88">
        <v>1497.677833859248</v>
      </c>
      <c r="K223" s="88">
        <v>2682.8255539825059</v>
      </c>
      <c r="L223" s="88">
        <v>2285.7295537449554</v>
      </c>
      <c r="M223" s="88">
        <v>3425.9126368698107</v>
      </c>
    </row>
    <row r="224" spans="3:13" x14ac:dyDescent="0.2">
      <c r="C224" s="118">
        <v>6.3E-3</v>
      </c>
      <c r="D224" s="88">
        <v>13947.675966067649</v>
      </c>
      <c r="E224" s="88">
        <v>15.738935023834529</v>
      </c>
      <c r="F224" s="88">
        <v>397.852533648188</v>
      </c>
      <c r="G224" s="88">
        <v>523.96348056876286</v>
      </c>
      <c r="H224" s="88">
        <v>737.96000265260091</v>
      </c>
      <c r="I224" s="88">
        <v>1068.2967361019987</v>
      </c>
      <c r="J224" s="88">
        <v>1498.3148932037452</v>
      </c>
      <c r="K224" s="88">
        <v>2683.4049971972877</v>
      </c>
      <c r="L224" s="88">
        <v>2285.9937608456394</v>
      </c>
      <c r="M224" s="88">
        <v>3426.3821902196364</v>
      </c>
    </row>
    <row r="225" spans="3:13" x14ac:dyDescent="0.2">
      <c r="C225" s="118">
        <v>6.3499999999999997E-3</v>
      </c>
      <c r="D225" s="88">
        <v>13950.405575538627</v>
      </c>
      <c r="E225" s="88">
        <v>15.74182223945445</v>
      </c>
      <c r="F225" s="88">
        <v>397.97463747601387</v>
      </c>
      <c r="G225" s="88">
        <v>524.38855403597154</v>
      </c>
      <c r="H225" s="88">
        <v>738.13635040188046</v>
      </c>
      <c r="I225" s="88">
        <v>1068.5645327804459</v>
      </c>
      <c r="J225" s="88">
        <v>1498.5683649063421</v>
      </c>
      <c r="K225" s="88">
        <v>2684.9153906482652</v>
      </c>
      <c r="L225" s="88">
        <v>2287.4151327636882</v>
      </c>
      <c r="M225" s="88">
        <v>3426.6601211199945</v>
      </c>
    </row>
    <row r="226" spans="3:13" x14ac:dyDescent="0.2">
      <c r="C226" s="118">
        <v>6.4000000000000003E-3</v>
      </c>
      <c r="D226" s="88">
        <v>13952.822027306967</v>
      </c>
      <c r="E226" s="88">
        <v>15.742359986345036</v>
      </c>
      <c r="F226" s="88">
        <v>398.00998812728812</v>
      </c>
      <c r="G226" s="88">
        <v>524.58585316447761</v>
      </c>
      <c r="H226" s="88">
        <v>738.35284353289398</v>
      </c>
      <c r="I226" s="88">
        <v>1068.7452882906168</v>
      </c>
      <c r="J226" s="88">
        <v>1499.0395823678473</v>
      </c>
      <c r="K226" s="88">
        <v>2685.5339128166061</v>
      </c>
      <c r="L226" s="88">
        <v>2287.4503924053051</v>
      </c>
      <c r="M226" s="88">
        <v>3426.7167341518248</v>
      </c>
    </row>
    <row r="227" spans="3:13" x14ac:dyDescent="0.2">
      <c r="C227" s="118">
        <v>6.45E-3</v>
      </c>
      <c r="D227" s="88">
        <v>13954.861243625041</v>
      </c>
      <c r="E227" s="88">
        <v>15.747929781824496</v>
      </c>
      <c r="F227" s="88">
        <v>398.01078091699446</v>
      </c>
      <c r="G227" s="88">
        <v>524.58598901698997</v>
      </c>
      <c r="H227" s="88">
        <v>738.55904222127992</v>
      </c>
      <c r="I227" s="88">
        <v>1068.8607837450618</v>
      </c>
      <c r="J227" s="88">
        <v>1499.3569122220083</v>
      </c>
      <c r="K227" s="88">
        <v>2686.5787670735358</v>
      </c>
      <c r="L227" s="88">
        <v>2288.9329305380056</v>
      </c>
      <c r="M227" s="88">
        <v>3426.8130650626435</v>
      </c>
    </row>
    <row r="228" spans="3:13" x14ac:dyDescent="0.2">
      <c r="C228" s="118">
        <v>6.4999999999999997E-3</v>
      </c>
      <c r="D228" s="88">
        <v>13958.652512044733</v>
      </c>
      <c r="E228" s="88">
        <v>15.753653744926851</v>
      </c>
      <c r="F228" s="88">
        <v>398.02545239265055</v>
      </c>
      <c r="G228" s="88">
        <v>524.86439481139041</v>
      </c>
      <c r="H228" s="88">
        <v>738.61710777959797</v>
      </c>
      <c r="I228" s="88">
        <v>1069.0606060692908</v>
      </c>
      <c r="J228" s="88">
        <v>1499.4828658175156</v>
      </c>
      <c r="K228" s="88">
        <v>2686.5860841631147</v>
      </c>
      <c r="L228" s="88">
        <v>2289.3263836380565</v>
      </c>
      <c r="M228" s="88">
        <v>3428.5237695635956</v>
      </c>
    </row>
    <row r="229" spans="3:13" x14ac:dyDescent="0.2">
      <c r="C229" s="118">
        <v>6.5500000000000003E-3</v>
      </c>
      <c r="D229" s="88">
        <v>13961.938213730933</v>
      </c>
      <c r="E229" s="88">
        <v>15.760507610277273</v>
      </c>
      <c r="F229" s="88">
        <v>398.23784069325484</v>
      </c>
      <c r="G229" s="88">
        <v>524.91079657648106</v>
      </c>
      <c r="H229" s="88">
        <v>738.82476939471144</v>
      </c>
      <c r="I229" s="88">
        <v>1069.1404695723659</v>
      </c>
      <c r="J229" s="88">
        <v>1499.7303142642518</v>
      </c>
      <c r="K229" s="88">
        <v>2687.2577828462463</v>
      </c>
      <c r="L229" s="88">
        <v>2289.4950918158106</v>
      </c>
      <c r="M229" s="88">
        <v>3428.5626607293075</v>
      </c>
    </row>
    <row r="230" spans="3:13" x14ac:dyDescent="0.2">
      <c r="C230" s="118">
        <v>6.6E-3</v>
      </c>
      <c r="D230" s="88">
        <v>13971.06788000921</v>
      </c>
      <c r="E230" s="88">
        <v>15.773513572095908</v>
      </c>
      <c r="F230" s="88">
        <v>398.58457906342164</v>
      </c>
      <c r="G230" s="88">
        <v>524.94208852974543</v>
      </c>
      <c r="H230" s="88">
        <v>739.19573117437449</v>
      </c>
      <c r="I230" s="88">
        <v>1069.4036607367275</v>
      </c>
      <c r="J230" s="88">
        <v>1500.2932618041559</v>
      </c>
      <c r="K230" s="88">
        <v>2688.4747377053754</v>
      </c>
      <c r="L230" s="88">
        <v>2289.7881420601598</v>
      </c>
      <c r="M230" s="88">
        <v>3428.7128770880454</v>
      </c>
    </row>
    <row r="231" spans="3:13" x14ac:dyDescent="0.2">
      <c r="C231" s="118">
        <v>6.6499999999999997E-3</v>
      </c>
      <c r="D231" s="88">
        <v>13973.282337489312</v>
      </c>
      <c r="E231" s="88">
        <v>15.817090400518282</v>
      </c>
      <c r="F231" s="88">
        <v>398.60520719319584</v>
      </c>
      <c r="G231" s="88">
        <v>525.86913910433668</v>
      </c>
      <c r="H231" s="88">
        <v>739.69764364619277</v>
      </c>
      <c r="I231" s="88">
        <v>1070.2979067484957</v>
      </c>
      <c r="J231" s="88">
        <v>1500.7368015254356</v>
      </c>
      <c r="K231" s="88">
        <v>2688.5343190538556</v>
      </c>
      <c r="L231" s="88">
        <v>2291.6770544436677</v>
      </c>
      <c r="M231" s="88">
        <v>3428.9324212348033</v>
      </c>
    </row>
    <row r="232" spans="3:13" x14ac:dyDescent="0.2">
      <c r="C232" s="118">
        <v>6.7000000000000002E-3</v>
      </c>
      <c r="D232" s="88">
        <v>13974.128944698678</v>
      </c>
      <c r="E232" s="88">
        <v>15.826902677379621</v>
      </c>
      <c r="F232" s="88">
        <v>398.89694058036821</v>
      </c>
      <c r="G232" s="88">
        <v>525.91803300974607</v>
      </c>
      <c r="H232" s="88">
        <v>740.02348974329834</v>
      </c>
      <c r="I232" s="88">
        <v>1070.5930467792577</v>
      </c>
      <c r="J232" s="88">
        <v>1500.8940581657848</v>
      </c>
      <c r="K232" s="88">
        <v>2688.8960129059824</v>
      </c>
      <c r="L232" s="88">
        <v>2292.3103853595594</v>
      </c>
      <c r="M232" s="88">
        <v>3429.3119800463692</v>
      </c>
    </row>
    <row r="233" spans="3:13" x14ac:dyDescent="0.2">
      <c r="C233" s="118">
        <v>6.7499999999999999E-3</v>
      </c>
      <c r="D233" s="88">
        <v>13974.36826425678</v>
      </c>
      <c r="E233" s="88">
        <v>15.83188237208924</v>
      </c>
      <c r="F233" s="88">
        <v>398.91380572140497</v>
      </c>
      <c r="G233" s="88">
        <v>526.98308047989531</v>
      </c>
      <c r="H233" s="88">
        <v>740.1409364838305</v>
      </c>
      <c r="I233" s="88">
        <v>1070.8432008843029</v>
      </c>
      <c r="J233" s="88">
        <v>1501.6534244027762</v>
      </c>
      <c r="K233" s="88">
        <v>2689.5341840372712</v>
      </c>
      <c r="L233" s="88">
        <v>2293.6323700050625</v>
      </c>
      <c r="M233" s="88">
        <v>3430.2655610638703</v>
      </c>
    </row>
    <row r="234" spans="3:13" x14ac:dyDescent="0.2">
      <c r="C234" s="118">
        <v>6.7999999999999996E-3</v>
      </c>
      <c r="D234" s="88">
        <v>13975.908137508966</v>
      </c>
      <c r="E234" s="88">
        <v>15.83188237208924</v>
      </c>
      <c r="F234" s="88">
        <v>398.97544416231449</v>
      </c>
      <c r="G234" s="88">
        <v>527.36128334531531</v>
      </c>
      <c r="H234" s="88">
        <v>740.34686359490797</v>
      </c>
      <c r="I234" s="88">
        <v>1071.4774703871644</v>
      </c>
      <c r="J234" s="88">
        <v>1502.0929574736888</v>
      </c>
      <c r="K234" s="88">
        <v>2690.2750302627287</v>
      </c>
      <c r="L234" s="88">
        <v>2294.6429477118372</v>
      </c>
      <c r="M234" s="88">
        <v>3430.6980839951416</v>
      </c>
    </row>
    <row r="235" spans="3:13" x14ac:dyDescent="0.2">
      <c r="C235" s="118">
        <v>6.8500000000000002E-3</v>
      </c>
      <c r="D235" s="88">
        <v>13977.511363935984</v>
      </c>
      <c r="E235" s="88">
        <v>15.834631313063255</v>
      </c>
      <c r="F235" s="88">
        <v>399.10080497448553</v>
      </c>
      <c r="G235" s="88">
        <v>527.72738521437032</v>
      </c>
      <c r="H235" s="88">
        <v>740.67571262689853</v>
      </c>
      <c r="I235" s="88">
        <v>1071.7500749494525</v>
      </c>
      <c r="J235" s="88">
        <v>1503.4437246242419</v>
      </c>
      <c r="K235" s="88">
        <v>2690.410781324661</v>
      </c>
      <c r="L235" s="88">
        <v>2295.6028999428736</v>
      </c>
      <c r="M235" s="88">
        <v>3430.7966561787098</v>
      </c>
    </row>
    <row r="236" spans="3:13" x14ac:dyDescent="0.2">
      <c r="C236" s="118">
        <v>6.8999999999999999E-3</v>
      </c>
      <c r="D236" s="88">
        <v>13979.479569842688</v>
      </c>
      <c r="E236" s="88">
        <v>15.83478026420471</v>
      </c>
      <c r="F236" s="88">
        <v>399.17317068169086</v>
      </c>
      <c r="G236" s="88">
        <v>528.14787386868193</v>
      </c>
      <c r="H236" s="88">
        <v>740.82958161786746</v>
      </c>
      <c r="I236" s="88">
        <v>1072.3865699669723</v>
      </c>
      <c r="J236" s="88">
        <v>1504.3777364458733</v>
      </c>
      <c r="K236" s="88">
        <v>2690.5573882545141</v>
      </c>
      <c r="L236" s="88">
        <v>2296.4897974853538</v>
      </c>
      <c r="M236" s="88">
        <v>3431.3139826873876</v>
      </c>
    </row>
    <row r="237" spans="3:13" x14ac:dyDescent="0.2">
      <c r="C237" s="118">
        <v>6.9499999999999996E-3</v>
      </c>
      <c r="D237" s="88">
        <v>13980.158674797822</v>
      </c>
      <c r="E237" s="88">
        <v>15.847397315104899</v>
      </c>
      <c r="F237" s="88">
        <v>399.1971832977988</v>
      </c>
      <c r="G237" s="88">
        <v>528.2888453300302</v>
      </c>
      <c r="H237" s="88">
        <v>740.83203994275027</v>
      </c>
      <c r="I237" s="88">
        <v>1072.6845107539002</v>
      </c>
      <c r="J237" s="88">
        <v>1505.7663803835944</v>
      </c>
      <c r="K237" s="88">
        <v>2690.947461311247</v>
      </c>
      <c r="L237" s="88">
        <v>2298.090289298204</v>
      </c>
      <c r="M237" s="88">
        <v>3431.6014051144107</v>
      </c>
    </row>
    <row r="238" spans="3:13" x14ac:dyDescent="0.2">
      <c r="C238" s="118">
        <v>7.0000000000000001E-3</v>
      </c>
      <c r="D238" s="88">
        <v>13988.7887132414</v>
      </c>
      <c r="E238" s="88">
        <v>15.853578262571318</v>
      </c>
      <c r="F238" s="88">
        <v>399.22518661392587</v>
      </c>
      <c r="G238" s="88">
        <v>528.56565418171976</v>
      </c>
      <c r="H238" s="88">
        <v>741.21516858249242</v>
      </c>
      <c r="I238" s="88">
        <v>1072.9500777468861</v>
      </c>
      <c r="J238" s="88">
        <v>1506.6206071319816</v>
      </c>
      <c r="K238" s="88">
        <v>2692.3233927433553</v>
      </c>
      <c r="L238" s="88">
        <v>2298.8781314292578</v>
      </c>
      <c r="M238" s="88">
        <v>3432.1746572156344</v>
      </c>
    </row>
    <row r="239" spans="3:13" x14ac:dyDescent="0.2">
      <c r="C239" s="118">
        <v>7.0499999999999998E-3</v>
      </c>
      <c r="D239" s="88">
        <v>13989.635260559946</v>
      </c>
      <c r="E239" s="88">
        <v>15.853578262571318</v>
      </c>
      <c r="F239" s="88">
        <v>399.30275757488516</v>
      </c>
      <c r="G239" s="88">
        <v>528.67974923886686</v>
      </c>
      <c r="H239" s="88">
        <v>742.02612371142595</v>
      </c>
      <c r="I239" s="88">
        <v>1073.3303606829004</v>
      </c>
      <c r="J239" s="88">
        <v>1507.7653790254062</v>
      </c>
      <c r="K239" s="88">
        <v>2692.5728601253231</v>
      </c>
      <c r="L239" s="88">
        <v>2299.2065945545683</v>
      </c>
      <c r="M239" s="88">
        <v>3432.228135536197</v>
      </c>
    </row>
    <row r="240" spans="3:13" x14ac:dyDescent="0.2">
      <c r="C240" s="118">
        <v>7.1000000000000004E-3</v>
      </c>
      <c r="D240" s="88">
        <v>13992.448253519386</v>
      </c>
      <c r="E240" s="88">
        <v>15.853578262571318</v>
      </c>
      <c r="F240" s="88">
        <v>399.39435936879681</v>
      </c>
      <c r="G240" s="88">
        <v>528.75252004460935</v>
      </c>
      <c r="H240" s="88">
        <v>742.25417192247733</v>
      </c>
      <c r="I240" s="88">
        <v>1073.3543093457915</v>
      </c>
      <c r="J240" s="88">
        <v>1508.946465228044</v>
      </c>
      <c r="K240" s="88">
        <v>2693.299419616565</v>
      </c>
      <c r="L240" s="88">
        <v>2300.0387824275449</v>
      </c>
      <c r="M240" s="88">
        <v>3432.2580319867461</v>
      </c>
    </row>
    <row r="241" spans="3:13" x14ac:dyDescent="0.2">
      <c r="C241" s="118">
        <v>7.1500000000000001E-3</v>
      </c>
      <c r="D241" s="88">
        <v>13994.609450909609</v>
      </c>
      <c r="E241" s="88">
        <v>15.853645517153382</v>
      </c>
      <c r="F241" s="88">
        <v>399.47334663128777</v>
      </c>
      <c r="G241" s="88">
        <v>528.80544720446142</v>
      </c>
      <c r="H241" s="88">
        <v>742.42781974813715</v>
      </c>
      <c r="I241" s="88">
        <v>1073.6584461274629</v>
      </c>
      <c r="J241" s="88">
        <v>1509.2220246755105</v>
      </c>
      <c r="K241" s="88">
        <v>2693.7096735110877</v>
      </c>
      <c r="L241" s="88">
        <v>2301.0802989470658</v>
      </c>
      <c r="M241" s="88">
        <v>3432.2637953401672</v>
      </c>
    </row>
    <row r="242" spans="3:13" x14ac:dyDescent="0.2">
      <c r="C242" s="118">
        <v>7.1999999999999998E-3</v>
      </c>
      <c r="D242" s="88">
        <v>13995.402865090631</v>
      </c>
      <c r="E242" s="88">
        <v>15.872801940353384</v>
      </c>
      <c r="F242" s="88">
        <v>399.48454295322972</v>
      </c>
      <c r="G242" s="88">
        <v>528.84488273222632</v>
      </c>
      <c r="H242" s="88">
        <v>742.94225301995857</v>
      </c>
      <c r="I242" s="88">
        <v>1074.0401952700772</v>
      </c>
      <c r="J242" s="88">
        <v>1510.4646339921383</v>
      </c>
      <c r="K242" s="88">
        <v>2694.0892097696433</v>
      </c>
      <c r="L242" s="88">
        <v>2301.9152944925177</v>
      </c>
      <c r="M242" s="88">
        <v>3432.6606047926521</v>
      </c>
    </row>
    <row r="243" spans="3:13" x14ac:dyDescent="0.2">
      <c r="C243" s="118">
        <v>7.2500000000000004E-3</v>
      </c>
      <c r="D243" s="88">
        <v>13998.894076561386</v>
      </c>
      <c r="E243" s="88">
        <v>15.872801940353384</v>
      </c>
      <c r="F243" s="88">
        <v>399.49372166596459</v>
      </c>
      <c r="G243" s="88">
        <v>528.97630914277897</v>
      </c>
      <c r="H243" s="88">
        <v>743.86726386887631</v>
      </c>
      <c r="I243" s="88">
        <v>1074.5004143075353</v>
      </c>
      <c r="J243" s="88">
        <v>1511.2237733862703</v>
      </c>
      <c r="K243" s="88">
        <v>2694.8045977994261</v>
      </c>
      <c r="L243" s="88">
        <v>2308.193359372397</v>
      </c>
      <c r="M243" s="88">
        <v>3432.8164957627291</v>
      </c>
    </row>
    <row r="244" spans="3:13" x14ac:dyDescent="0.2">
      <c r="C244" s="118">
        <v>7.3000000000000001E-3</v>
      </c>
      <c r="D244" s="88">
        <v>13998.919227234608</v>
      </c>
      <c r="E244" s="88">
        <v>15.884841298241554</v>
      </c>
      <c r="F244" s="88">
        <v>399.82588827313839</v>
      </c>
      <c r="G244" s="88">
        <v>528.98424133396747</v>
      </c>
      <c r="H244" s="88">
        <v>744.20686986261035</v>
      </c>
      <c r="I244" s="88">
        <v>1075.4805624124192</v>
      </c>
      <c r="J244" s="88">
        <v>1511.285132941241</v>
      </c>
      <c r="K244" s="88">
        <v>2695.0060053749762</v>
      </c>
      <c r="L244" s="88">
        <v>2309.6177670141915</v>
      </c>
      <c r="M244" s="88">
        <v>3432.9315763915461</v>
      </c>
    </row>
    <row r="245" spans="3:13" x14ac:dyDescent="0.2">
      <c r="C245" s="118">
        <v>7.3499999999999998E-3</v>
      </c>
      <c r="D245" s="88">
        <v>14001.73808776499</v>
      </c>
      <c r="E245" s="88">
        <v>15.900742861512299</v>
      </c>
      <c r="F245" s="88">
        <v>399.8655229036417</v>
      </c>
      <c r="G245" s="88">
        <v>529.00821723677609</v>
      </c>
      <c r="H245" s="88">
        <v>744.68151864016545</v>
      </c>
      <c r="I245" s="88">
        <v>1076.6117763028551</v>
      </c>
      <c r="J245" s="88">
        <v>1511.7979620150791</v>
      </c>
      <c r="K245" s="88">
        <v>2695.0282727213153</v>
      </c>
      <c r="L245" s="88">
        <v>2309.6215526924511</v>
      </c>
      <c r="M245" s="88">
        <v>3432.9724238232657</v>
      </c>
    </row>
    <row r="246" spans="3:13" x14ac:dyDescent="0.2">
      <c r="C246" s="118">
        <v>7.4000000000000003E-3</v>
      </c>
      <c r="D246" s="88">
        <v>14001.753778505212</v>
      </c>
      <c r="E246" s="88">
        <v>15.923182575764258</v>
      </c>
      <c r="F246" s="88">
        <v>399.94078664632252</v>
      </c>
      <c r="G246" s="88">
        <v>529.14430990829669</v>
      </c>
      <c r="H246" s="88">
        <v>744.9414078799814</v>
      </c>
      <c r="I246" s="88">
        <v>1077.5520131284979</v>
      </c>
      <c r="J246" s="88">
        <v>1513.6754586366947</v>
      </c>
      <c r="K246" s="88">
        <v>2695.8925529963894</v>
      </c>
      <c r="L246" s="88">
        <v>2312.3980897599731</v>
      </c>
      <c r="M246" s="88">
        <v>3433.0585866596748</v>
      </c>
    </row>
    <row r="247" spans="3:13" x14ac:dyDescent="0.2">
      <c r="C247" s="118">
        <v>7.45E-3</v>
      </c>
      <c r="D247" s="88">
        <v>14004.523347153572</v>
      </c>
      <c r="E247" s="88">
        <v>15.936163808412857</v>
      </c>
      <c r="F247" s="88">
        <v>399.98605797634082</v>
      </c>
      <c r="G247" s="88">
        <v>529.90977309458185</v>
      </c>
      <c r="H247" s="88">
        <v>744.94870679313954</v>
      </c>
      <c r="I247" s="88">
        <v>1077.5581579756467</v>
      </c>
      <c r="J247" s="88">
        <v>1514.1580828378833</v>
      </c>
      <c r="K247" s="88">
        <v>2696.1296576609166</v>
      </c>
      <c r="L247" s="88">
        <v>2312.4244498273611</v>
      </c>
      <c r="M247" s="88">
        <v>3433.0992431454138</v>
      </c>
    </row>
    <row r="248" spans="3:13" x14ac:dyDescent="0.2">
      <c r="C248" s="118">
        <v>7.4999999999999997E-3</v>
      </c>
      <c r="D248" s="88">
        <v>14004.814723105506</v>
      </c>
      <c r="E248" s="88">
        <v>15.939928144768601</v>
      </c>
      <c r="F248" s="88">
        <v>400.04094899453958</v>
      </c>
      <c r="G248" s="88">
        <v>530.05679674731118</v>
      </c>
      <c r="H248" s="88">
        <v>745.27979686720255</v>
      </c>
      <c r="I248" s="88">
        <v>1077.9121881128149</v>
      </c>
      <c r="J248" s="88">
        <v>1514.5044512664258</v>
      </c>
      <c r="K248" s="88">
        <v>2697.4352199819696</v>
      </c>
      <c r="L248" s="88">
        <v>2313.7914612095237</v>
      </c>
      <c r="M248" s="88">
        <v>3433.9932397076295</v>
      </c>
    </row>
    <row r="249" spans="3:13" x14ac:dyDescent="0.2">
      <c r="C249" s="118">
        <v>7.5500000000000003E-3</v>
      </c>
      <c r="D249" s="88">
        <v>14008.066103715584</v>
      </c>
      <c r="E249" s="88">
        <v>15.939928144768601</v>
      </c>
      <c r="F249" s="88">
        <v>400.04874687550137</v>
      </c>
      <c r="G249" s="88">
        <v>530.7811661804194</v>
      </c>
      <c r="H249" s="88">
        <v>745.98792107627423</v>
      </c>
      <c r="I249" s="88">
        <v>1077.941758891925</v>
      </c>
      <c r="J249" s="88">
        <v>1514.592158052983</v>
      </c>
      <c r="K249" s="88">
        <v>2697.7871838657074</v>
      </c>
      <c r="L249" s="88">
        <v>2314.0653592441731</v>
      </c>
      <c r="M249" s="88">
        <v>3434.094348230939</v>
      </c>
    </row>
    <row r="250" spans="3:13" x14ac:dyDescent="0.2">
      <c r="C250" s="118">
        <v>7.6E-3</v>
      </c>
      <c r="D250" s="88">
        <v>14009.534507240505</v>
      </c>
      <c r="E250" s="88">
        <v>15.951009417301975</v>
      </c>
      <c r="F250" s="88">
        <v>400.18527994496844</v>
      </c>
      <c r="G250" s="88">
        <v>531.0160763257054</v>
      </c>
      <c r="H250" s="88">
        <v>745.98921487781627</v>
      </c>
      <c r="I250" s="88">
        <v>1078.594690300627</v>
      </c>
      <c r="J250" s="88">
        <v>1515.2038668845667</v>
      </c>
      <c r="K250" s="88">
        <v>2698.0196685383753</v>
      </c>
      <c r="L250" s="88">
        <v>2314.113809449027</v>
      </c>
      <c r="M250" s="88">
        <v>3434.1604481514355</v>
      </c>
    </row>
    <row r="251" spans="3:13" x14ac:dyDescent="0.2">
      <c r="C251" s="118">
        <v>7.6499999999999997E-3</v>
      </c>
      <c r="D251" s="88">
        <v>14010.471074248471</v>
      </c>
      <c r="E251" s="88">
        <v>15.957207716465746</v>
      </c>
      <c r="F251" s="88">
        <v>400.48396574939306</v>
      </c>
      <c r="G251" s="88">
        <v>531.03781769318994</v>
      </c>
      <c r="H251" s="88">
        <v>746.07017638240586</v>
      </c>
      <c r="I251" s="88">
        <v>1078.6591282618842</v>
      </c>
      <c r="J251" s="88">
        <v>1516.0663112156094</v>
      </c>
      <c r="K251" s="88">
        <v>2698.5751376783965</v>
      </c>
      <c r="L251" s="88">
        <v>2314.1363148115202</v>
      </c>
      <c r="M251" s="88">
        <v>3434.2538420077153</v>
      </c>
    </row>
    <row r="252" spans="3:13" x14ac:dyDescent="0.2">
      <c r="C252" s="118">
        <v>7.7000000000000002E-3</v>
      </c>
      <c r="D252" s="88">
        <v>14012.719361739253</v>
      </c>
      <c r="E252" s="88">
        <v>15.964641955674779</v>
      </c>
      <c r="F252" s="88">
        <v>400.54368074749163</v>
      </c>
      <c r="G252" s="88">
        <v>531.4354388540346</v>
      </c>
      <c r="H252" s="88">
        <v>746.32508971127982</v>
      </c>
      <c r="I252" s="88">
        <v>1079.0832363429117</v>
      </c>
      <c r="J252" s="88">
        <v>1516.4056067936804</v>
      </c>
      <c r="K252" s="88">
        <v>2701.1398324111888</v>
      </c>
      <c r="L252" s="88">
        <v>2314.230421654765</v>
      </c>
      <c r="M252" s="88">
        <v>3434.2571262882548</v>
      </c>
    </row>
    <row r="253" spans="3:13" x14ac:dyDescent="0.2">
      <c r="C253" s="118">
        <v>7.7499999999999999E-3</v>
      </c>
      <c r="D253" s="88">
        <v>14015.033118598751</v>
      </c>
      <c r="E253" s="88">
        <v>15.966432094389347</v>
      </c>
      <c r="F253" s="88">
        <v>400.71640262174333</v>
      </c>
      <c r="G253" s="88">
        <v>531.94251887072278</v>
      </c>
      <c r="H253" s="88">
        <v>746.88980577595885</v>
      </c>
      <c r="I253" s="88">
        <v>1079.1162443485186</v>
      </c>
      <c r="J253" s="88">
        <v>1516.7971690518116</v>
      </c>
      <c r="K253" s="88">
        <v>2702.0314271359539</v>
      </c>
      <c r="L253" s="88">
        <v>2314.2308263054965</v>
      </c>
      <c r="M253" s="88">
        <v>3434.7323196988764</v>
      </c>
    </row>
    <row r="254" spans="3:13" x14ac:dyDescent="0.2">
      <c r="C254" s="118">
        <v>7.7999999999999996E-3</v>
      </c>
      <c r="D254" s="88">
        <v>14015.074890671964</v>
      </c>
      <c r="E254" s="88">
        <v>15.966432094389347</v>
      </c>
      <c r="F254" s="88">
        <v>400.82738670012623</v>
      </c>
      <c r="G254" s="88">
        <v>532.10039918871371</v>
      </c>
      <c r="H254" s="88">
        <v>747.39407395768148</v>
      </c>
      <c r="I254" s="88">
        <v>1079.4236736302246</v>
      </c>
      <c r="J254" s="88">
        <v>1517.1031602010753</v>
      </c>
      <c r="K254" s="88">
        <v>2702.0586227786716</v>
      </c>
      <c r="L254" s="88">
        <v>2314.3919398504645</v>
      </c>
      <c r="M254" s="88">
        <v>3434.7993593926999</v>
      </c>
    </row>
    <row r="255" spans="3:13" x14ac:dyDescent="0.2">
      <c r="C255" s="118">
        <v>7.8499999999999993E-3</v>
      </c>
      <c r="D255" s="88">
        <v>14016.83353121326</v>
      </c>
      <c r="E255" s="88">
        <v>15.997949632206655</v>
      </c>
      <c r="F255" s="88">
        <v>400.83266568174122</v>
      </c>
      <c r="G255" s="88">
        <v>532.24783554368514</v>
      </c>
      <c r="H255" s="88">
        <v>747.68637258543595</v>
      </c>
      <c r="I255" s="88">
        <v>1079.4280550918456</v>
      </c>
      <c r="J255" s="88">
        <v>1517.7256372389511</v>
      </c>
      <c r="K255" s="88">
        <v>2702.2253362339225</v>
      </c>
      <c r="L255" s="88">
        <v>2316.2674366379342</v>
      </c>
      <c r="M255" s="88">
        <v>3435.1934820575693</v>
      </c>
    </row>
    <row r="256" spans="3:13" x14ac:dyDescent="0.2">
      <c r="C256" s="118">
        <v>7.9000000000000008E-3</v>
      </c>
      <c r="D256" s="88">
        <v>14017.094089947474</v>
      </c>
      <c r="E256" s="88">
        <v>16.001301485673139</v>
      </c>
      <c r="F256" s="88">
        <v>400.84928375052459</v>
      </c>
      <c r="G256" s="88">
        <v>532.51932644419139</v>
      </c>
      <c r="H256" s="88">
        <v>747.85469241293185</v>
      </c>
      <c r="I256" s="88">
        <v>1080.1044915676107</v>
      </c>
      <c r="J256" s="88">
        <v>1518.0653813139111</v>
      </c>
      <c r="K256" s="88">
        <v>2702.4444166317571</v>
      </c>
      <c r="L256" s="88">
        <v>2316.5766801857721</v>
      </c>
      <c r="M256" s="88">
        <v>3435.9947604153735</v>
      </c>
    </row>
    <row r="257" spans="3:13" x14ac:dyDescent="0.2">
      <c r="C257" s="118">
        <v>7.9500000000000005E-3</v>
      </c>
      <c r="D257" s="88">
        <v>14020.260599605564</v>
      </c>
      <c r="E257" s="88">
        <v>16.011488341558106</v>
      </c>
      <c r="F257" s="88">
        <v>400.93806941908315</v>
      </c>
      <c r="G257" s="88">
        <v>532.88383589307432</v>
      </c>
      <c r="H257" s="88">
        <v>748.05694273227164</v>
      </c>
      <c r="I257" s="88">
        <v>1080.3410240557973</v>
      </c>
      <c r="J257" s="88">
        <v>1518.0695329602468</v>
      </c>
      <c r="K257" s="88">
        <v>2703.945269644978</v>
      </c>
      <c r="L257" s="88">
        <v>2316.9963816456307</v>
      </c>
      <c r="M257" s="88">
        <v>3436.216225059999</v>
      </c>
    </row>
    <row r="258" spans="3:13" x14ac:dyDescent="0.2">
      <c r="C258" s="118">
        <v>8.0000000000000002E-3</v>
      </c>
      <c r="D258" s="88">
        <v>14021.225169261768</v>
      </c>
      <c r="E258" s="88">
        <v>16.032914578842792</v>
      </c>
      <c r="F258" s="88">
        <v>400.95361979980134</v>
      </c>
      <c r="G258" s="88">
        <v>532.8946683657814</v>
      </c>
      <c r="H258" s="88">
        <v>748.28805467707571</v>
      </c>
      <c r="I258" s="88">
        <v>1080.5444586503886</v>
      </c>
      <c r="J258" s="88">
        <v>1518.3180030704139</v>
      </c>
      <c r="K258" s="88">
        <v>2704.2355587776751</v>
      </c>
      <c r="L258" s="88">
        <v>2317.7213188961227</v>
      </c>
      <c r="M258" s="88">
        <v>3436.4808885381331</v>
      </c>
    </row>
    <row r="259" spans="3:13" x14ac:dyDescent="0.2">
      <c r="C259" s="118">
        <v>8.0499999999999999E-3</v>
      </c>
      <c r="D259" s="88">
        <v>14022.282469529013</v>
      </c>
      <c r="E259" s="88">
        <v>16.039167883456685</v>
      </c>
      <c r="F259" s="88">
        <v>401.00330236041827</v>
      </c>
      <c r="G259" s="88">
        <v>532.9956806018904</v>
      </c>
      <c r="H259" s="88">
        <v>748.44899293372191</v>
      </c>
      <c r="I259" s="88">
        <v>1080.6114352510076</v>
      </c>
      <c r="J259" s="88">
        <v>1518.3618799238402</v>
      </c>
      <c r="K259" s="88">
        <v>2704.3958524804248</v>
      </c>
      <c r="L259" s="88">
        <v>2320.7860496279854</v>
      </c>
      <c r="M259" s="88">
        <v>3436.614292951931</v>
      </c>
    </row>
    <row r="260" spans="3:13" x14ac:dyDescent="0.2">
      <c r="C260" s="118">
        <v>8.0999999999999996E-3</v>
      </c>
      <c r="D260" s="88">
        <v>14022.33194062282</v>
      </c>
      <c r="E260" s="88">
        <v>16.039167883456685</v>
      </c>
      <c r="F260" s="88">
        <v>401.08270664640486</v>
      </c>
      <c r="G260" s="88">
        <v>533.27675653045344</v>
      </c>
      <c r="H260" s="88">
        <v>748.47021914151401</v>
      </c>
      <c r="I260" s="88">
        <v>1080.8989215742099</v>
      </c>
      <c r="J260" s="88">
        <v>1518.7384372308798</v>
      </c>
      <c r="K260" s="88">
        <v>2705.765838029623</v>
      </c>
      <c r="L260" s="88">
        <v>2321.1638220836253</v>
      </c>
      <c r="M260" s="88">
        <v>3436.6785728609971</v>
      </c>
    </row>
    <row r="261" spans="3:13" x14ac:dyDescent="0.2">
      <c r="C261" s="118">
        <v>8.1499999999999993E-3</v>
      </c>
      <c r="D261" s="88">
        <v>14029.306372593233</v>
      </c>
      <c r="E261" s="88">
        <v>16.069336077423031</v>
      </c>
      <c r="F261" s="88">
        <v>401.11411974451539</v>
      </c>
      <c r="G261" s="88">
        <v>534.07483220874428</v>
      </c>
      <c r="H261" s="88">
        <v>748.90767852943054</v>
      </c>
      <c r="I261" s="88">
        <v>1080.9222735572666</v>
      </c>
      <c r="J261" s="88">
        <v>1519.1182172508484</v>
      </c>
      <c r="K261" s="88">
        <v>2705.9435313315385</v>
      </c>
      <c r="L261" s="88">
        <v>2321.3235175156092</v>
      </c>
      <c r="M261" s="88">
        <v>3436.8849905957427</v>
      </c>
    </row>
    <row r="262" spans="3:13" x14ac:dyDescent="0.2">
      <c r="C262" s="118">
        <v>8.2000000000000007E-3</v>
      </c>
      <c r="D262" s="88">
        <v>14030.306749199415</v>
      </c>
      <c r="E262" s="88">
        <v>16.072310728151933</v>
      </c>
      <c r="F262" s="88">
        <v>401.21023802931632</v>
      </c>
      <c r="G262" s="88">
        <v>534.55873878269176</v>
      </c>
      <c r="H262" s="88">
        <v>749.56190342153513</v>
      </c>
      <c r="I262" s="88">
        <v>1081.0703735636134</v>
      </c>
      <c r="J262" s="88">
        <v>1519.1820723816249</v>
      </c>
      <c r="K262" s="88">
        <v>2706.729264138271</v>
      </c>
      <c r="L262" s="88">
        <v>2321.4319813267366</v>
      </c>
      <c r="M262" s="88">
        <v>3436.9582990602289</v>
      </c>
    </row>
    <row r="263" spans="3:13" x14ac:dyDescent="0.2">
      <c r="C263" s="118">
        <v>8.2500000000000004E-3</v>
      </c>
      <c r="D263" s="88">
        <v>14030.601999089989</v>
      </c>
      <c r="E263" s="88">
        <v>16.0772080436127</v>
      </c>
      <c r="F263" s="88">
        <v>401.21251777419275</v>
      </c>
      <c r="G263" s="88">
        <v>534.57278015769452</v>
      </c>
      <c r="H263" s="88">
        <v>749.65528002293013</v>
      </c>
      <c r="I263" s="88">
        <v>1081.1767632741112</v>
      </c>
      <c r="J263" s="88">
        <v>1519.692071517065</v>
      </c>
      <c r="K263" s="88">
        <v>2706.7965351032062</v>
      </c>
      <c r="L263" s="88">
        <v>2322.2982878944172</v>
      </c>
      <c r="M263" s="88">
        <v>3437.3145508232578</v>
      </c>
    </row>
    <row r="264" spans="3:13" x14ac:dyDescent="0.2">
      <c r="C264" s="118">
        <v>8.3000000000000001E-3</v>
      </c>
      <c r="D264" s="88">
        <v>14030.67970060381</v>
      </c>
      <c r="E264" s="88">
        <v>16.079857389783683</v>
      </c>
      <c r="F264" s="88">
        <v>401.23515031253874</v>
      </c>
      <c r="G264" s="88">
        <v>534.61696331077655</v>
      </c>
      <c r="H264" s="88">
        <v>750.41134842416432</v>
      </c>
      <c r="I264" s="88">
        <v>1081.3131817100461</v>
      </c>
      <c r="J264" s="88">
        <v>1520.1544453823258</v>
      </c>
      <c r="K264" s="88">
        <v>2706.9048943277949</v>
      </c>
      <c r="L264" s="88">
        <v>2323.1054610922965</v>
      </c>
      <c r="M264" s="88">
        <v>3437.7776657518602</v>
      </c>
    </row>
    <row r="265" spans="3:13" x14ac:dyDescent="0.2">
      <c r="C265" s="118">
        <v>8.3499999999999998E-3</v>
      </c>
      <c r="D265" s="88">
        <v>14031.403359808175</v>
      </c>
      <c r="E265" s="88">
        <v>16.080919517078655</v>
      </c>
      <c r="F265" s="88">
        <v>401.44424465352586</v>
      </c>
      <c r="G265" s="88">
        <v>534.65501130159419</v>
      </c>
      <c r="H265" s="88">
        <v>750.53735665595332</v>
      </c>
      <c r="I265" s="88">
        <v>1082.443501023306</v>
      </c>
      <c r="J265" s="88">
        <v>1520.3897353749726</v>
      </c>
      <c r="K265" s="88">
        <v>2707.8840721689508</v>
      </c>
      <c r="L265" s="88">
        <v>2324.1480376091549</v>
      </c>
      <c r="M265" s="88">
        <v>3438.1853078063409</v>
      </c>
    </row>
    <row r="266" spans="3:13" x14ac:dyDescent="0.2">
      <c r="C266" s="118">
        <v>8.3999999999999995E-3</v>
      </c>
      <c r="D266" s="88">
        <v>14042.509679959716</v>
      </c>
      <c r="E266" s="88">
        <v>16.081518931860046</v>
      </c>
      <c r="F266" s="88">
        <v>401.50710979886389</v>
      </c>
      <c r="G266" s="88">
        <v>534.68405937849866</v>
      </c>
      <c r="H266" s="88">
        <v>750.64129217693926</v>
      </c>
      <c r="I266" s="88">
        <v>1082.6932865487779</v>
      </c>
      <c r="J266" s="88">
        <v>1520.4067975521416</v>
      </c>
      <c r="K266" s="88">
        <v>2709.0826973853336</v>
      </c>
      <c r="L266" s="88">
        <v>2324.3311794427973</v>
      </c>
      <c r="M266" s="88">
        <v>3438.2848392414198</v>
      </c>
    </row>
    <row r="267" spans="3:13" x14ac:dyDescent="0.2">
      <c r="C267" s="118">
        <v>8.4499999999999992E-3</v>
      </c>
      <c r="D267" s="88">
        <v>14043.086766691897</v>
      </c>
      <c r="E267" s="88">
        <v>16.107792383160813</v>
      </c>
      <c r="F267" s="88">
        <v>401.52177596975162</v>
      </c>
      <c r="G267" s="88">
        <v>534.81753235858787</v>
      </c>
      <c r="H267" s="88">
        <v>750.83955694750648</v>
      </c>
      <c r="I267" s="88">
        <v>1083.0340967068573</v>
      </c>
      <c r="J267" s="88">
        <v>1520.4203771388434</v>
      </c>
      <c r="K267" s="88">
        <v>2709.4952452757507</v>
      </c>
      <c r="L267" s="88">
        <v>2324.3919793137252</v>
      </c>
      <c r="M267" s="88">
        <v>3438.3937213468298</v>
      </c>
    </row>
    <row r="268" spans="3:13" x14ac:dyDescent="0.2">
      <c r="C268" s="118">
        <v>8.5000000000000006E-3</v>
      </c>
      <c r="D268" s="88">
        <v>14046.952679027458</v>
      </c>
      <c r="E268" s="88">
        <v>16.111500906743458</v>
      </c>
      <c r="F268" s="88">
        <v>401.54284490267901</v>
      </c>
      <c r="G268" s="88">
        <v>534.91457820723917</v>
      </c>
      <c r="H268" s="88">
        <v>750.88831748996517</v>
      </c>
      <c r="I268" s="88">
        <v>1083.0496416538613</v>
      </c>
      <c r="J268" s="88">
        <v>1521.6561914101467</v>
      </c>
      <c r="K268" s="88">
        <v>2709.8126465886321</v>
      </c>
      <c r="L268" s="88">
        <v>2325.3508501620477</v>
      </c>
      <c r="M268" s="88">
        <v>3438.5956736707071</v>
      </c>
    </row>
    <row r="269" spans="3:13" x14ac:dyDescent="0.2">
      <c r="C269" s="118">
        <v>8.5500000000000003E-3</v>
      </c>
      <c r="D269" s="88">
        <v>14047.168800502617</v>
      </c>
      <c r="E269" s="88">
        <v>16.123366650220305</v>
      </c>
      <c r="F269" s="88">
        <v>401.73478119462607</v>
      </c>
      <c r="G269" s="88">
        <v>535.27035059757281</v>
      </c>
      <c r="H269" s="88">
        <v>750.99622319412993</v>
      </c>
      <c r="I269" s="88">
        <v>1083.075726812483</v>
      </c>
      <c r="J269" s="88">
        <v>1521.679304272192</v>
      </c>
      <c r="K269" s="88">
        <v>2711.1398082237556</v>
      </c>
      <c r="L269" s="88">
        <v>2325.7818569924352</v>
      </c>
      <c r="M269" s="88">
        <v>3438.6644663729876</v>
      </c>
    </row>
    <row r="270" spans="3:13" x14ac:dyDescent="0.2">
      <c r="C270" s="118">
        <v>8.6E-3</v>
      </c>
      <c r="D270" s="88">
        <v>14049.553833152515</v>
      </c>
      <c r="E270" s="88">
        <v>16.123669162067017</v>
      </c>
      <c r="F270" s="88">
        <v>401.7634309490295</v>
      </c>
      <c r="G270" s="88">
        <v>535.37703406974879</v>
      </c>
      <c r="H270" s="88">
        <v>751.06213774861226</v>
      </c>
      <c r="I270" s="88">
        <v>1083.1606387341949</v>
      </c>
      <c r="J270" s="88">
        <v>1522.2510606946466</v>
      </c>
      <c r="K270" s="88">
        <v>2712.0402350335844</v>
      </c>
      <c r="L270" s="88">
        <v>2326.0077501084065</v>
      </c>
      <c r="M270" s="88">
        <v>3438.7343874549861</v>
      </c>
    </row>
    <row r="271" spans="3:13" x14ac:dyDescent="0.2">
      <c r="C271" s="118">
        <v>8.6499999999999997E-3</v>
      </c>
      <c r="D271" s="88">
        <v>14050.58728686024</v>
      </c>
      <c r="E271" s="88">
        <v>16.163569516276766</v>
      </c>
      <c r="F271" s="88">
        <v>402.15773141054706</v>
      </c>
      <c r="G271" s="88">
        <v>535.42930271343585</v>
      </c>
      <c r="H271" s="88">
        <v>751.21320074209825</v>
      </c>
      <c r="I271" s="88">
        <v>1083.5229580196074</v>
      </c>
      <c r="J271" s="88">
        <v>1522.3648276056251</v>
      </c>
      <c r="K271" s="88">
        <v>2712.1122048757425</v>
      </c>
      <c r="L271" s="88">
        <v>2326.0418507399213</v>
      </c>
      <c r="M271" s="88">
        <v>3438.7528334773638</v>
      </c>
    </row>
    <row r="272" spans="3:13" x14ac:dyDescent="0.2">
      <c r="C272" s="118">
        <v>8.6999999999999994E-3</v>
      </c>
      <c r="D272" s="88">
        <v>14053.547844256749</v>
      </c>
      <c r="E272" s="88">
        <v>16.167577711539707</v>
      </c>
      <c r="F272" s="88">
        <v>402.25749744534914</v>
      </c>
      <c r="G272" s="88">
        <v>535.57999844773349</v>
      </c>
      <c r="H272" s="88">
        <v>751.21515555093265</v>
      </c>
      <c r="I272" s="88">
        <v>1083.525451830355</v>
      </c>
      <c r="J272" s="88">
        <v>1523.5652371151659</v>
      </c>
      <c r="K272" s="88">
        <v>2713.3609304338825</v>
      </c>
      <c r="L272" s="88">
        <v>2327.5016844904694</v>
      </c>
      <c r="M272" s="88">
        <v>3439.210265081721</v>
      </c>
    </row>
    <row r="273" spans="3:13" x14ac:dyDescent="0.2">
      <c r="C273" s="118">
        <v>8.7500000000000008E-3</v>
      </c>
      <c r="D273" s="88">
        <v>14064.073100185788</v>
      </c>
      <c r="E273" s="88">
        <v>16.186949021255714</v>
      </c>
      <c r="F273" s="88">
        <v>402.33361757288731</v>
      </c>
      <c r="G273" s="88">
        <v>536.52812667408125</v>
      </c>
      <c r="H273" s="88">
        <v>751.38241082714057</v>
      </c>
      <c r="I273" s="88">
        <v>1084.0276396602526</v>
      </c>
      <c r="J273" s="88">
        <v>1525.1840495369552</v>
      </c>
      <c r="K273" s="88">
        <v>2713.4111748885243</v>
      </c>
      <c r="L273" s="88">
        <v>2327.9806811959661</v>
      </c>
      <c r="M273" s="88">
        <v>3439.3893793996167</v>
      </c>
    </row>
    <row r="274" spans="3:13" x14ac:dyDescent="0.2">
      <c r="C274" s="118">
        <v>8.8000000000000005E-3</v>
      </c>
      <c r="D274" s="88">
        <v>14064.338431885386</v>
      </c>
      <c r="E274" s="88">
        <v>16.186964162929144</v>
      </c>
      <c r="F274" s="88">
        <v>402.48513051505643</v>
      </c>
      <c r="G274" s="88">
        <v>536.84390635485397</v>
      </c>
      <c r="H274" s="88">
        <v>751.77918465310449</v>
      </c>
      <c r="I274" s="88">
        <v>1084.1753842167477</v>
      </c>
      <c r="J274" s="88">
        <v>1526.0456977325393</v>
      </c>
      <c r="K274" s="88">
        <v>2713.6784698434458</v>
      </c>
      <c r="L274" s="88">
        <v>2329.8053147047904</v>
      </c>
      <c r="M274" s="88">
        <v>3439.4450957525769</v>
      </c>
    </row>
    <row r="275" spans="3:13" x14ac:dyDescent="0.2">
      <c r="C275" s="118">
        <v>8.8500000000000002E-3</v>
      </c>
      <c r="D275" s="88">
        <v>14064.654929662824</v>
      </c>
      <c r="E275" s="88">
        <v>16.214797989065119</v>
      </c>
      <c r="F275" s="88">
        <v>402.70842517044775</v>
      </c>
      <c r="G275" s="88">
        <v>536.95006316012359</v>
      </c>
      <c r="H275" s="88">
        <v>752.01199379910622</v>
      </c>
      <c r="I275" s="88">
        <v>1084.7216107415279</v>
      </c>
      <c r="J275" s="88">
        <v>1526.9024684758924</v>
      </c>
      <c r="K275" s="88">
        <v>2713.9906297469502</v>
      </c>
      <c r="L275" s="88">
        <v>2330.8822954451439</v>
      </c>
      <c r="M275" s="88">
        <v>3440.3932865494885</v>
      </c>
    </row>
    <row r="276" spans="3:13" x14ac:dyDescent="0.2">
      <c r="C276" s="118">
        <v>8.8999999999999999E-3</v>
      </c>
      <c r="D276" s="88">
        <v>14066.318641764439</v>
      </c>
      <c r="E276" s="88">
        <v>16.214797989065119</v>
      </c>
      <c r="F276" s="88">
        <v>402.72066270530513</v>
      </c>
      <c r="G276" s="88">
        <v>537.19183577680542</v>
      </c>
      <c r="H276" s="88">
        <v>752.07776395138353</v>
      </c>
      <c r="I276" s="88">
        <v>1085.2159521878507</v>
      </c>
      <c r="J276" s="88">
        <v>1527.2576317882172</v>
      </c>
      <c r="K276" s="88">
        <v>2714.4801244320111</v>
      </c>
      <c r="L276" s="88">
        <v>2332.692173052671</v>
      </c>
      <c r="M276" s="88">
        <v>3440.515229641268</v>
      </c>
    </row>
    <row r="277" spans="3:13" x14ac:dyDescent="0.2">
      <c r="C277" s="118">
        <v>8.9499999999999996E-3</v>
      </c>
      <c r="D277" s="88">
        <v>14068.905030752485</v>
      </c>
      <c r="E277" s="88">
        <v>16.220949671865128</v>
      </c>
      <c r="F277" s="88">
        <v>402.79138910457186</v>
      </c>
      <c r="G277" s="88">
        <v>537.27762847420445</v>
      </c>
      <c r="H277" s="88">
        <v>752.30700285941884</v>
      </c>
      <c r="I277" s="88">
        <v>1085.4404761141705</v>
      </c>
      <c r="J277" s="88">
        <v>1527.3525177573797</v>
      </c>
      <c r="K277" s="88">
        <v>2715.1852248426885</v>
      </c>
      <c r="L277" s="88">
        <v>2332.8152043680452</v>
      </c>
      <c r="M277" s="88">
        <v>3440.8170799090717</v>
      </c>
    </row>
    <row r="278" spans="3:13" x14ac:dyDescent="0.2">
      <c r="C278" s="118">
        <v>8.9999999999999993E-3</v>
      </c>
      <c r="D278" s="88">
        <v>14069.171010056882</v>
      </c>
      <c r="E278" s="88">
        <v>16.223611860451456</v>
      </c>
      <c r="F278" s="88">
        <v>402.84153055998104</v>
      </c>
      <c r="G278" s="88">
        <v>537.57650062511539</v>
      </c>
      <c r="H278" s="88">
        <v>752.43376221690914</v>
      </c>
      <c r="I278" s="88">
        <v>1085.6585045438933</v>
      </c>
      <c r="J278" s="88">
        <v>1527.4079233673128</v>
      </c>
      <c r="K278" s="88">
        <v>2715.3987952389634</v>
      </c>
      <c r="L278" s="88">
        <v>2333.4135766000281</v>
      </c>
      <c r="M278" s="88">
        <v>3440.9872736012908</v>
      </c>
    </row>
    <row r="279" spans="3:13" x14ac:dyDescent="0.2">
      <c r="C279" s="118">
        <v>9.0500000000000008E-3</v>
      </c>
      <c r="D279" s="88">
        <v>14071.077358461978</v>
      </c>
      <c r="E279" s="88">
        <v>16.246865717258515</v>
      </c>
      <c r="F279" s="88">
        <v>402.8794221983112</v>
      </c>
      <c r="G279" s="88">
        <v>537.60718321402919</v>
      </c>
      <c r="H279" s="88">
        <v>752.44988192059054</v>
      </c>
      <c r="I279" s="88">
        <v>1086.5809001743228</v>
      </c>
      <c r="J279" s="88">
        <v>1527.556872868859</v>
      </c>
      <c r="K279" s="88">
        <v>2715.9000024281913</v>
      </c>
      <c r="L279" s="88">
        <v>2334.2219606972703</v>
      </c>
      <c r="M279" s="88">
        <v>3441.2297041174998</v>
      </c>
    </row>
    <row r="280" spans="3:13" x14ac:dyDescent="0.2">
      <c r="C280" s="118">
        <v>9.1000000000000004E-3</v>
      </c>
      <c r="D280" s="88">
        <v>14076.475096785714</v>
      </c>
      <c r="E280" s="88">
        <v>16.24945541687066</v>
      </c>
      <c r="F280" s="88">
        <v>403.08949174067311</v>
      </c>
      <c r="G280" s="88">
        <v>538.18963087837665</v>
      </c>
      <c r="H280" s="88">
        <v>752.71832132819418</v>
      </c>
      <c r="I280" s="88">
        <v>1086.5963493882527</v>
      </c>
      <c r="J280" s="88">
        <v>1527.8020330840609</v>
      </c>
      <c r="K280" s="88">
        <v>2716.0195775139309</v>
      </c>
      <c r="L280" s="88">
        <v>2334.4152418154908</v>
      </c>
      <c r="M280" s="88">
        <v>3441.3321496820658</v>
      </c>
    </row>
    <row r="281" spans="3:13" x14ac:dyDescent="0.2">
      <c r="C281" s="118">
        <v>9.1500000000000001E-3</v>
      </c>
      <c r="D281" s="88">
        <v>14077.167362391003</v>
      </c>
      <c r="E281" s="88">
        <v>16.262954588945831</v>
      </c>
      <c r="F281" s="88">
        <v>403.27231455590618</v>
      </c>
      <c r="G281" s="88">
        <v>538.26318761923312</v>
      </c>
      <c r="H281" s="88">
        <v>752.79789902032417</v>
      </c>
      <c r="I281" s="88">
        <v>1086.6278738903679</v>
      </c>
      <c r="J281" s="88">
        <v>1527.8246034276708</v>
      </c>
      <c r="K281" s="88">
        <v>2716.7765239967534</v>
      </c>
      <c r="L281" s="88">
        <v>2334.5828973083371</v>
      </c>
      <c r="M281" s="88">
        <v>3441.5734136325759</v>
      </c>
    </row>
    <row r="282" spans="3:13" x14ac:dyDescent="0.2">
      <c r="C282" s="118">
        <v>9.1999999999999998E-3</v>
      </c>
      <c r="D282" s="88">
        <v>14077.723487958659</v>
      </c>
      <c r="E282" s="88">
        <v>16.269858866401592</v>
      </c>
      <c r="F282" s="88">
        <v>403.39604862549686</v>
      </c>
      <c r="G282" s="88">
        <v>538.52954988901365</v>
      </c>
      <c r="H282" s="88">
        <v>752.84484388697501</v>
      </c>
      <c r="I282" s="88">
        <v>1086.7415660221377</v>
      </c>
      <c r="J282" s="88">
        <v>1527.9397586530663</v>
      </c>
      <c r="K282" s="88">
        <v>2717.4457023583627</v>
      </c>
      <c r="L282" s="88">
        <v>2335.5393107739051</v>
      </c>
      <c r="M282" s="88">
        <v>3441.5867965367697</v>
      </c>
    </row>
    <row r="283" spans="3:13" x14ac:dyDescent="0.2">
      <c r="C283" s="118">
        <v>9.2499999999999995E-3</v>
      </c>
      <c r="D283" s="88">
        <v>14078.549566488515</v>
      </c>
      <c r="E283" s="88">
        <v>16.273917450710542</v>
      </c>
      <c r="F283" s="88">
        <v>403.42001277473901</v>
      </c>
      <c r="G283" s="88">
        <v>538.55370209335842</v>
      </c>
      <c r="H283" s="88">
        <v>752.98449486144091</v>
      </c>
      <c r="I283" s="88">
        <v>1086.7508733721411</v>
      </c>
      <c r="J283" s="88">
        <v>1528.0194227815509</v>
      </c>
      <c r="K283" s="88">
        <v>2718.0546126156523</v>
      </c>
      <c r="L283" s="88">
        <v>2335.7706063084115</v>
      </c>
      <c r="M283" s="88">
        <v>3441.760721478377</v>
      </c>
    </row>
    <row r="284" spans="3:13" x14ac:dyDescent="0.2">
      <c r="C284" s="118">
        <v>9.2999999999999992E-3</v>
      </c>
      <c r="D284" s="88">
        <v>14079.186232965907</v>
      </c>
      <c r="E284" s="88">
        <v>16.290137995962141</v>
      </c>
      <c r="F284" s="88">
        <v>403.44735120961059</v>
      </c>
      <c r="G284" s="88">
        <v>539.00408566825899</v>
      </c>
      <c r="H284" s="88">
        <v>753.16192984993631</v>
      </c>
      <c r="I284" s="88">
        <v>1086.9932440650896</v>
      </c>
      <c r="J284" s="88">
        <v>1528.2431890910539</v>
      </c>
      <c r="K284" s="88">
        <v>2718.1256589304294</v>
      </c>
      <c r="L284" s="88">
        <v>2335.8381670614231</v>
      </c>
      <c r="M284" s="88">
        <v>3442.1448825109701</v>
      </c>
    </row>
    <row r="285" spans="3:13" x14ac:dyDescent="0.2">
      <c r="C285" s="118">
        <v>9.3500000000000007E-3</v>
      </c>
      <c r="D285" s="88">
        <v>14081.142451934067</v>
      </c>
      <c r="E285" s="88">
        <v>16.298738417071945</v>
      </c>
      <c r="F285" s="88">
        <v>403.46401480448458</v>
      </c>
      <c r="G285" s="88">
        <v>539.00585017236654</v>
      </c>
      <c r="H285" s="88">
        <v>753.5763813424237</v>
      </c>
      <c r="I285" s="88">
        <v>1087.0206322507506</v>
      </c>
      <c r="J285" s="88">
        <v>1528.3993193858091</v>
      </c>
      <c r="K285" s="88">
        <v>2718.130095684448</v>
      </c>
      <c r="L285" s="88">
        <v>2335.8473273181803</v>
      </c>
      <c r="M285" s="88">
        <v>3442.3763360977086</v>
      </c>
    </row>
    <row r="286" spans="3:13" x14ac:dyDescent="0.2">
      <c r="C286" s="118">
        <v>9.4000000000000004E-3</v>
      </c>
      <c r="D286" s="88">
        <v>14081.41831446299</v>
      </c>
      <c r="E286" s="88">
        <v>16.302373255114617</v>
      </c>
      <c r="F286" s="88">
        <v>403.47878805479831</v>
      </c>
      <c r="G286" s="88">
        <v>539.05237832736884</v>
      </c>
      <c r="H286" s="88">
        <v>753.58679057650079</v>
      </c>
      <c r="I286" s="88">
        <v>1087.1980012371514</v>
      </c>
      <c r="J286" s="88">
        <v>1528.5745429968929</v>
      </c>
      <c r="K286" s="88">
        <v>2718.5617178519124</v>
      </c>
      <c r="L286" s="88">
        <v>2335.9086682925463</v>
      </c>
      <c r="M286" s="88">
        <v>3442.5124206637383</v>
      </c>
    </row>
    <row r="287" spans="3:13" x14ac:dyDescent="0.2">
      <c r="C287" s="118">
        <v>9.4500000000000001E-3</v>
      </c>
      <c r="D287" s="88">
        <v>14082.556535290743</v>
      </c>
      <c r="E287" s="88">
        <v>16.343525910591779</v>
      </c>
      <c r="F287" s="88">
        <v>403.53948219615449</v>
      </c>
      <c r="G287" s="88">
        <v>539.24254049209094</v>
      </c>
      <c r="H287" s="88">
        <v>753.77463016200363</v>
      </c>
      <c r="I287" s="88">
        <v>1087.365929590278</v>
      </c>
      <c r="J287" s="88">
        <v>1528.6361604545755</v>
      </c>
      <c r="K287" s="88">
        <v>2719.0586601196756</v>
      </c>
      <c r="L287" s="88">
        <v>2336.8368278651537</v>
      </c>
      <c r="M287" s="88">
        <v>3442.6849851814859</v>
      </c>
    </row>
    <row r="288" spans="3:13" x14ac:dyDescent="0.2">
      <c r="C288" s="118">
        <v>9.4999999999999998E-3</v>
      </c>
      <c r="D288" s="88">
        <v>14083.855936396954</v>
      </c>
      <c r="E288" s="88">
        <v>16.346219143003509</v>
      </c>
      <c r="F288" s="88">
        <v>403.77122737419495</v>
      </c>
      <c r="G288" s="88">
        <v>539.38621945284558</v>
      </c>
      <c r="H288" s="88">
        <v>753.86514838004541</v>
      </c>
      <c r="I288" s="88">
        <v>1087.3993400000854</v>
      </c>
      <c r="J288" s="88">
        <v>1529.2816597568517</v>
      </c>
      <c r="K288" s="88">
        <v>2719.2026429533898</v>
      </c>
      <c r="L288" s="88">
        <v>2337.8059153641452</v>
      </c>
      <c r="M288" s="88">
        <v>3442.6904680663051</v>
      </c>
    </row>
    <row r="289" spans="3:13" x14ac:dyDescent="0.2">
      <c r="C289" s="118">
        <v>9.5499999999999995E-3</v>
      </c>
      <c r="D289" s="88">
        <v>14084.260165397161</v>
      </c>
      <c r="E289" s="88">
        <v>16.354987370000345</v>
      </c>
      <c r="F289" s="88">
        <v>403.79042442464788</v>
      </c>
      <c r="G289" s="88">
        <v>539.40784642450762</v>
      </c>
      <c r="H289" s="88">
        <v>753.92354638594679</v>
      </c>
      <c r="I289" s="88">
        <v>1087.8369877915266</v>
      </c>
      <c r="J289" s="88">
        <v>1530.3489254871083</v>
      </c>
      <c r="K289" s="88">
        <v>2720.9838458370377</v>
      </c>
      <c r="L289" s="88">
        <v>2337.8175853257007</v>
      </c>
      <c r="M289" s="88">
        <v>3442.7198174992914</v>
      </c>
    </row>
    <row r="290" spans="3:13" x14ac:dyDescent="0.2">
      <c r="C290" s="118">
        <v>9.5999999999999992E-3</v>
      </c>
      <c r="D290" s="88">
        <v>14087.267912971116</v>
      </c>
      <c r="E290" s="88">
        <v>16.354987370000345</v>
      </c>
      <c r="F290" s="88">
        <v>403.81421031252285</v>
      </c>
      <c r="G290" s="88">
        <v>539.56992418577101</v>
      </c>
      <c r="H290" s="88">
        <v>754.04747660991825</v>
      </c>
      <c r="I290" s="88">
        <v>1087.9930568755904</v>
      </c>
      <c r="J290" s="88">
        <v>1531.7593770042395</v>
      </c>
      <c r="K290" s="88">
        <v>2721.4712312654415</v>
      </c>
      <c r="L290" s="88">
        <v>2338.710917814984</v>
      </c>
      <c r="M290" s="88">
        <v>3442.7452407186888</v>
      </c>
    </row>
    <row r="291" spans="3:13" x14ac:dyDescent="0.2">
      <c r="C291" s="118">
        <v>9.6500000000000006E-3</v>
      </c>
      <c r="D291" s="88">
        <v>14090.429213647016</v>
      </c>
      <c r="E291" s="88">
        <v>16.356843161170218</v>
      </c>
      <c r="F291" s="88">
        <v>404.04487505137149</v>
      </c>
      <c r="G291" s="88">
        <v>539.87495816962928</v>
      </c>
      <c r="H291" s="88">
        <v>754.28509142006214</v>
      </c>
      <c r="I291" s="88">
        <v>1088.0616857462942</v>
      </c>
      <c r="J291" s="88">
        <v>1532.0880392608619</v>
      </c>
      <c r="K291" s="88">
        <v>2721.6616850828623</v>
      </c>
      <c r="L291" s="88">
        <v>2338.8323997527377</v>
      </c>
      <c r="M291" s="88">
        <v>3442.7782413391242</v>
      </c>
    </row>
    <row r="292" spans="3:13" x14ac:dyDescent="0.2">
      <c r="C292" s="118">
        <v>9.7000000000000003E-3</v>
      </c>
      <c r="D292" s="88">
        <v>14090.8813979638</v>
      </c>
      <c r="E292" s="88">
        <v>16.376875606304566</v>
      </c>
      <c r="F292" s="88">
        <v>404.13300910237967</v>
      </c>
      <c r="G292" s="88">
        <v>539.98121410695603</v>
      </c>
      <c r="H292" s="88">
        <v>754.45162566423642</v>
      </c>
      <c r="I292" s="88">
        <v>1088.1591679563744</v>
      </c>
      <c r="J292" s="88">
        <v>1532.1419533339163</v>
      </c>
      <c r="K292" s="88">
        <v>2722.6326965943908</v>
      </c>
      <c r="L292" s="88">
        <v>2340.1031848591615</v>
      </c>
      <c r="M292" s="88">
        <v>3443.13877529003</v>
      </c>
    </row>
    <row r="293" spans="3:13" x14ac:dyDescent="0.2">
      <c r="C293" s="118">
        <v>9.75E-3</v>
      </c>
      <c r="D293" s="88">
        <v>14091.562425987659</v>
      </c>
      <c r="E293" s="88">
        <v>16.403601812004126</v>
      </c>
      <c r="F293" s="88">
        <v>404.13411668113895</v>
      </c>
      <c r="G293" s="88">
        <v>540.13429084138897</v>
      </c>
      <c r="H293" s="88">
        <v>754.98508229771551</v>
      </c>
      <c r="I293" s="88">
        <v>1088.1664049157134</v>
      </c>
      <c r="J293" s="88">
        <v>1532.3246261591635</v>
      </c>
      <c r="K293" s="88">
        <v>2722.7451660006536</v>
      </c>
      <c r="L293" s="88">
        <v>2340.5665365219611</v>
      </c>
      <c r="M293" s="88">
        <v>3444.2440684634157</v>
      </c>
    </row>
    <row r="294" spans="3:13" x14ac:dyDescent="0.2">
      <c r="C294" s="118">
        <v>9.7999999999999997E-3</v>
      </c>
      <c r="D294" s="88">
        <v>14091.794431005814</v>
      </c>
      <c r="E294" s="88">
        <v>16.420921871260362</v>
      </c>
      <c r="F294" s="88">
        <v>404.21073136518953</v>
      </c>
      <c r="G294" s="88">
        <v>540.18847657896049</v>
      </c>
      <c r="H294" s="88">
        <v>755.2063753702223</v>
      </c>
      <c r="I294" s="88">
        <v>1088.510019137284</v>
      </c>
      <c r="J294" s="88">
        <v>1532.9891952008979</v>
      </c>
      <c r="K294" s="88">
        <v>2724.1004586391964</v>
      </c>
      <c r="L294" s="88">
        <v>2340.7687112744688</v>
      </c>
      <c r="M294" s="88">
        <v>3444.3894877375124</v>
      </c>
    </row>
    <row r="295" spans="3:13" x14ac:dyDescent="0.2">
      <c r="C295" s="118">
        <v>9.8499999999999994E-3</v>
      </c>
      <c r="D295" s="88">
        <v>14095.133737490334</v>
      </c>
      <c r="E295" s="88">
        <v>16.433777868180186</v>
      </c>
      <c r="F295" s="88">
        <v>404.305257664897</v>
      </c>
      <c r="G295" s="88">
        <v>540.19439803172645</v>
      </c>
      <c r="H295" s="88">
        <v>755.25886665050257</v>
      </c>
      <c r="I295" s="88">
        <v>1088.7716247392309</v>
      </c>
      <c r="J295" s="88">
        <v>1534.3453920156189</v>
      </c>
      <c r="K295" s="88">
        <v>2724.2442184231049</v>
      </c>
      <c r="L295" s="88">
        <v>2340.8568763946787</v>
      </c>
      <c r="M295" s="88">
        <v>3444.8595244654393</v>
      </c>
    </row>
    <row r="296" spans="3:13" x14ac:dyDescent="0.2">
      <c r="C296" s="118">
        <v>9.9000000000000008E-3</v>
      </c>
      <c r="D296" s="88">
        <v>14097.614325618773</v>
      </c>
      <c r="E296" s="88">
        <v>16.436341218998678</v>
      </c>
      <c r="F296" s="88">
        <v>404.31841965510193</v>
      </c>
      <c r="G296" s="88">
        <v>540.41419912782067</v>
      </c>
      <c r="H296" s="88">
        <v>755.57849712604639</v>
      </c>
      <c r="I296" s="88">
        <v>1089.2014737149052</v>
      </c>
      <c r="J296" s="88">
        <v>1535.2969627491698</v>
      </c>
      <c r="K296" s="88">
        <v>2724.3227980972724</v>
      </c>
      <c r="L296" s="88">
        <v>2341.312397251224</v>
      </c>
      <c r="M296" s="88">
        <v>3444.9049245856399</v>
      </c>
    </row>
    <row r="297" spans="3:13" x14ac:dyDescent="0.2">
      <c r="C297" s="118">
        <v>9.9500000000000005E-3</v>
      </c>
      <c r="D297" s="88">
        <v>14100.235545420617</v>
      </c>
      <c r="E297" s="88">
        <v>16.446035052051229</v>
      </c>
      <c r="F297" s="88">
        <v>404.39530694563291</v>
      </c>
      <c r="G297" s="88">
        <v>540.47805448228473</v>
      </c>
      <c r="H297" s="88">
        <v>755.71490712606737</v>
      </c>
      <c r="I297" s="88">
        <v>1089.280520000842</v>
      </c>
      <c r="J297" s="88">
        <v>1535.4701183786769</v>
      </c>
      <c r="K297" s="88">
        <v>2724.3968624687641</v>
      </c>
      <c r="L297" s="88">
        <v>2343.7509747819358</v>
      </c>
      <c r="M297" s="88">
        <v>3445.2450558543705</v>
      </c>
    </row>
    <row r="298" spans="3:13" x14ac:dyDescent="0.2">
      <c r="C298" s="118">
        <v>0.01</v>
      </c>
      <c r="D298" s="88">
        <v>14100.836763743797</v>
      </c>
      <c r="E298" s="88">
        <v>16.448555465825848</v>
      </c>
      <c r="F298" s="88">
        <v>404.45028158349078</v>
      </c>
      <c r="G298" s="88">
        <v>540.54266580687226</v>
      </c>
      <c r="H298" s="88">
        <v>755.74056786158008</v>
      </c>
      <c r="I298" s="88">
        <v>1089.424486659319</v>
      </c>
      <c r="J298" s="88">
        <v>1535.7811463447779</v>
      </c>
      <c r="K298" s="88">
        <v>2724.7519896114873</v>
      </c>
      <c r="L298" s="88">
        <v>2344.0082339126493</v>
      </c>
      <c r="M298" s="88">
        <v>3445.8084289085077</v>
      </c>
    </row>
    <row r="299" spans="3:13" x14ac:dyDescent="0.2">
      <c r="C299" s="118">
        <v>1.005E-2</v>
      </c>
      <c r="D299" s="88">
        <v>14104.285039122788</v>
      </c>
      <c r="E299" s="88">
        <v>16.484893487093359</v>
      </c>
      <c r="F299" s="88">
        <v>404.51588371759271</v>
      </c>
      <c r="G299" s="88">
        <v>540.61737774901712</v>
      </c>
      <c r="H299" s="88">
        <v>756.71045489642393</v>
      </c>
      <c r="I299" s="88">
        <v>1089.6450221844957</v>
      </c>
      <c r="J299" s="88">
        <v>1535.9089428093607</v>
      </c>
      <c r="K299" s="88">
        <v>2725.1903357319243</v>
      </c>
      <c r="L299" s="88">
        <v>2344.947412760459</v>
      </c>
      <c r="M299" s="88">
        <v>3445.8759974361737</v>
      </c>
    </row>
    <row r="300" spans="3:13" x14ac:dyDescent="0.2">
      <c r="C300" s="118">
        <v>1.01E-2</v>
      </c>
      <c r="D300" s="88">
        <v>14105.237045067159</v>
      </c>
      <c r="E300" s="88">
        <v>16.486273955022625</v>
      </c>
      <c r="F300" s="88">
        <v>404.63133307898306</v>
      </c>
      <c r="G300" s="88">
        <v>540.80467242128998</v>
      </c>
      <c r="H300" s="88">
        <v>757.34957345259727</v>
      </c>
      <c r="I300" s="88">
        <v>1090.0491477402315</v>
      </c>
      <c r="J300" s="88">
        <v>1536.2208761886354</v>
      </c>
      <c r="K300" s="88">
        <v>2725.2054587408497</v>
      </c>
      <c r="L300" s="88">
        <v>2345.1056690073287</v>
      </c>
      <c r="M300" s="88">
        <v>3445.9101559890323</v>
      </c>
    </row>
    <row r="301" spans="3:13" x14ac:dyDescent="0.2">
      <c r="C301" s="118">
        <v>1.0149999999999999E-2</v>
      </c>
      <c r="D301" s="88">
        <v>14106.025277332019</v>
      </c>
      <c r="E301" s="88">
        <v>16.486446322832307</v>
      </c>
      <c r="F301" s="88">
        <v>404.80763074694414</v>
      </c>
      <c r="G301" s="88">
        <v>541.29795547567346</v>
      </c>
      <c r="H301" s="88">
        <v>757.64047408559554</v>
      </c>
      <c r="I301" s="88">
        <v>1090.4254436617698</v>
      </c>
      <c r="J301" s="88">
        <v>1536.3029143387998</v>
      </c>
      <c r="K301" s="88">
        <v>2725.2149403069843</v>
      </c>
      <c r="L301" s="88">
        <v>2347.255965347556</v>
      </c>
      <c r="M301" s="88">
        <v>3446.3743076038327</v>
      </c>
    </row>
    <row r="302" spans="3:13" x14ac:dyDescent="0.2">
      <c r="C302" s="118">
        <v>1.0200000000000001E-2</v>
      </c>
      <c r="D302" s="88">
        <v>14106.899333812053</v>
      </c>
      <c r="E302" s="88">
        <v>16.486446322832307</v>
      </c>
      <c r="F302" s="88">
        <v>404.85874969682573</v>
      </c>
      <c r="G302" s="88">
        <v>541.31177247127198</v>
      </c>
      <c r="H302" s="88">
        <v>757.76185624768459</v>
      </c>
      <c r="I302" s="88">
        <v>1090.8704416078654</v>
      </c>
      <c r="J302" s="88">
        <v>1536.4455846698493</v>
      </c>
      <c r="K302" s="88">
        <v>2725.7645951398808</v>
      </c>
      <c r="L302" s="88">
        <v>2348.0344187264745</v>
      </c>
      <c r="M302" s="88">
        <v>3446.4454333119038</v>
      </c>
    </row>
    <row r="303" spans="3:13" x14ac:dyDescent="0.2">
      <c r="C303" s="118">
        <v>1.025E-2</v>
      </c>
      <c r="D303" s="88">
        <v>14108.477676282493</v>
      </c>
      <c r="E303" s="88">
        <v>16.488549640273959</v>
      </c>
      <c r="F303" s="88">
        <v>405.05198845646055</v>
      </c>
      <c r="G303" s="88">
        <v>541.60188205992972</v>
      </c>
      <c r="H303" s="88">
        <v>758.04114997004399</v>
      </c>
      <c r="I303" s="88">
        <v>1091.2044469457205</v>
      </c>
      <c r="J303" s="88">
        <v>1537.2627525946205</v>
      </c>
      <c r="K303" s="88">
        <v>2725.877503955744</v>
      </c>
      <c r="L303" s="88">
        <v>2349.0929468381687</v>
      </c>
      <c r="M303" s="88">
        <v>3446.5268305319382</v>
      </c>
    </row>
    <row r="304" spans="3:13" x14ac:dyDescent="0.2">
      <c r="C304" s="118">
        <v>1.03E-2</v>
      </c>
      <c r="D304" s="88">
        <v>14109.677438812598</v>
      </c>
      <c r="E304" s="88">
        <v>16.488549640273959</v>
      </c>
      <c r="F304" s="88">
        <v>405.07008595886282</v>
      </c>
      <c r="G304" s="88">
        <v>541.65844487728464</v>
      </c>
      <c r="H304" s="88">
        <v>758.14547975878531</v>
      </c>
      <c r="I304" s="88">
        <v>1091.3452249182642</v>
      </c>
      <c r="J304" s="88">
        <v>1537.6183084693557</v>
      </c>
      <c r="K304" s="88">
        <v>2726.1719286969346</v>
      </c>
      <c r="L304" s="88">
        <v>2349.2582124857554</v>
      </c>
      <c r="M304" s="88">
        <v>3446.5512081142479</v>
      </c>
    </row>
    <row r="305" spans="3:13" x14ac:dyDescent="0.2">
      <c r="C305" s="118">
        <v>1.035E-2</v>
      </c>
      <c r="D305" s="88">
        <v>14110.248809610999</v>
      </c>
      <c r="E305" s="88">
        <v>16.491068906263536</v>
      </c>
      <c r="F305" s="88">
        <v>405.16140282398283</v>
      </c>
      <c r="G305" s="88">
        <v>542.02694234152113</v>
      </c>
      <c r="H305" s="88">
        <v>758.5045728364671</v>
      </c>
      <c r="I305" s="88">
        <v>1091.4179737395934</v>
      </c>
      <c r="J305" s="88">
        <v>1537.688794509832</v>
      </c>
      <c r="K305" s="88">
        <v>2726.6733030377636</v>
      </c>
      <c r="L305" s="88">
        <v>2351.3832332096445</v>
      </c>
      <c r="M305" s="88">
        <v>3446.5517125734336</v>
      </c>
    </row>
    <row r="306" spans="3:13" x14ac:dyDescent="0.2">
      <c r="C306" s="118">
        <v>1.04E-2</v>
      </c>
      <c r="D306" s="88">
        <v>14110.870184412426</v>
      </c>
      <c r="E306" s="88">
        <v>16.520340685994597</v>
      </c>
      <c r="F306" s="88">
        <v>405.26846144247111</v>
      </c>
      <c r="G306" s="88">
        <v>542.06059623898454</v>
      </c>
      <c r="H306" s="88">
        <v>758.64296521159213</v>
      </c>
      <c r="I306" s="88">
        <v>1091.8841218109646</v>
      </c>
      <c r="J306" s="88">
        <v>1538.4394052267203</v>
      </c>
      <c r="K306" s="88">
        <v>2727.0778535716099</v>
      </c>
      <c r="L306" s="88">
        <v>2351.4314424855866</v>
      </c>
      <c r="M306" s="88">
        <v>3446.9814333901122</v>
      </c>
    </row>
    <row r="307" spans="3:13" x14ac:dyDescent="0.2">
      <c r="C307" s="118">
        <v>1.0449999999999999E-2</v>
      </c>
      <c r="D307" s="88">
        <v>14113.231639617798</v>
      </c>
      <c r="E307" s="88">
        <v>16.525919867693119</v>
      </c>
      <c r="F307" s="88">
        <v>405.27651334913844</v>
      </c>
      <c r="G307" s="88">
        <v>542.06263988327146</v>
      </c>
      <c r="H307" s="88">
        <v>758.98193469227454</v>
      </c>
      <c r="I307" s="88">
        <v>1092.2249882001533</v>
      </c>
      <c r="J307" s="88">
        <v>1539.0995057285368</v>
      </c>
      <c r="K307" s="88">
        <v>2727.2290212004373</v>
      </c>
      <c r="L307" s="88">
        <v>2351.7186550192496</v>
      </c>
      <c r="M307" s="88">
        <v>3447.1287764244639</v>
      </c>
    </row>
    <row r="308" spans="3:13" x14ac:dyDescent="0.2">
      <c r="C308" s="118">
        <v>1.0500000000000001E-2</v>
      </c>
      <c r="D308" s="88">
        <v>14115.442477506906</v>
      </c>
      <c r="E308" s="88">
        <v>16.525919867693119</v>
      </c>
      <c r="F308" s="88">
        <v>405.56607624849448</v>
      </c>
      <c r="G308" s="88">
        <v>542.07586433809638</v>
      </c>
      <c r="H308" s="88">
        <v>759.31156051481594</v>
      </c>
      <c r="I308" s="88">
        <v>1092.6087580105664</v>
      </c>
      <c r="J308" s="88">
        <v>1539.1804031396264</v>
      </c>
      <c r="K308" s="88">
        <v>2727.8686957327318</v>
      </c>
      <c r="L308" s="88">
        <v>2351.723041146307</v>
      </c>
      <c r="M308" s="88">
        <v>3447.1753127719362</v>
      </c>
    </row>
    <row r="309" spans="3:13" x14ac:dyDescent="0.2">
      <c r="C309" s="118">
        <v>1.055E-2</v>
      </c>
      <c r="D309" s="88">
        <v>14117.023877855579</v>
      </c>
      <c r="E309" s="88">
        <v>16.52664631564403</v>
      </c>
      <c r="F309" s="88">
        <v>405.62169518727023</v>
      </c>
      <c r="G309" s="88">
        <v>542.11269681321619</v>
      </c>
      <c r="H309" s="88">
        <v>759.40707083815232</v>
      </c>
      <c r="I309" s="88">
        <v>1092.6461889503844</v>
      </c>
      <c r="J309" s="88">
        <v>1539.3337130639079</v>
      </c>
      <c r="K309" s="88">
        <v>2728.0243050109607</v>
      </c>
      <c r="L309" s="88">
        <v>2352.1247067998306</v>
      </c>
      <c r="M309" s="88">
        <v>3447.4292240700802</v>
      </c>
    </row>
    <row r="310" spans="3:13" x14ac:dyDescent="0.2">
      <c r="C310" s="118">
        <v>1.06E-2</v>
      </c>
      <c r="D310" s="88">
        <v>14117.528843938057</v>
      </c>
      <c r="E310" s="88">
        <v>16.528097717531637</v>
      </c>
      <c r="F310" s="88">
        <v>405.64679629505008</v>
      </c>
      <c r="G310" s="88">
        <v>542.93159340870807</v>
      </c>
      <c r="H310" s="88">
        <v>759.49804224816262</v>
      </c>
      <c r="I310" s="88">
        <v>1093.7498611642436</v>
      </c>
      <c r="J310" s="88">
        <v>1539.6197187288622</v>
      </c>
      <c r="K310" s="88">
        <v>2728.6442072006093</v>
      </c>
      <c r="L310" s="88">
        <v>2352.6272477035409</v>
      </c>
      <c r="M310" s="88">
        <v>3447.5224850630825</v>
      </c>
    </row>
    <row r="311" spans="3:13" x14ac:dyDescent="0.2">
      <c r="C311" s="118">
        <v>1.065E-2</v>
      </c>
      <c r="D311" s="88">
        <v>14118.089207290646</v>
      </c>
      <c r="E311" s="88">
        <v>16.539284693671107</v>
      </c>
      <c r="F311" s="88">
        <v>405.65704455473906</v>
      </c>
      <c r="G311" s="88">
        <v>543.15591739874162</v>
      </c>
      <c r="H311" s="88">
        <v>759.55257898848413</v>
      </c>
      <c r="I311" s="88">
        <v>1093.7697913483116</v>
      </c>
      <c r="J311" s="88">
        <v>1539.6634671793126</v>
      </c>
      <c r="K311" s="88">
        <v>2729.169370751722</v>
      </c>
      <c r="L311" s="88">
        <v>2352.9911236637163</v>
      </c>
      <c r="M311" s="88">
        <v>3447.6760558544947</v>
      </c>
    </row>
    <row r="312" spans="3:13" x14ac:dyDescent="0.2">
      <c r="C312" s="118">
        <v>1.0699999999999999E-2</v>
      </c>
      <c r="D312" s="88">
        <v>14121.546235450238</v>
      </c>
      <c r="E312" s="88">
        <v>16.539902955859361</v>
      </c>
      <c r="F312" s="88">
        <v>405.65870973720121</v>
      </c>
      <c r="G312" s="88">
        <v>543.4332401238039</v>
      </c>
      <c r="H312" s="88">
        <v>759.59740937380411</v>
      </c>
      <c r="I312" s="88">
        <v>1093.866377857626</v>
      </c>
      <c r="J312" s="88">
        <v>1539.7713289438252</v>
      </c>
      <c r="K312" s="88">
        <v>2729.362772833148</v>
      </c>
      <c r="L312" s="88">
        <v>2353.2889021022684</v>
      </c>
      <c r="M312" s="88">
        <v>3447.6883143533714</v>
      </c>
    </row>
    <row r="313" spans="3:13" x14ac:dyDescent="0.2">
      <c r="C313" s="118">
        <v>1.0749999999999999E-2</v>
      </c>
      <c r="D313" s="88">
        <v>14123.264789466723</v>
      </c>
      <c r="E313" s="88">
        <v>16.579917822476091</v>
      </c>
      <c r="F313" s="88">
        <v>405.91086637156559</v>
      </c>
      <c r="G313" s="88">
        <v>543.5685459889678</v>
      </c>
      <c r="H313" s="88">
        <v>760.08180673315155</v>
      </c>
      <c r="I313" s="88">
        <v>1093.8832031845673</v>
      </c>
      <c r="J313" s="88">
        <v>1539.8526260131152</v>
      </c>
      <c r="K313" s="88">
        <v>2729.4576368365251</v>
      </c>
      <c r="L313" s="88">
        <v>2355.820037251433</v>
      </c>
      <c r="M313" s="88">
        <v>3447.7741970908919</v>
      </c>
    </row>
    <row r="314" spans="3:13" x14ac:dyDescent="0.2">
      <c r="C314" s="118">
        <v>1.0800000000000001E-2</v>
      </c>
      <c r="D314" s="88">
        <v>14123.697584271002</v>
      </c>
      <c r="E314" s="88">
        <v>16.596783144719666</v>
      </c>
      <c r="F314" s="88">
        <v>406.05869119945646</v>
      </c>
      <c r="G314" s="88">
        <v>543.62059293043694</v>
      </c>
      <c r="H314" s="88">
        <v>760.08606478611409</v>
      </c>
      <c r="I314" s="88">
        <v>1094.1354111874693</v>
      </c>
      <c r="J314" s="88">
        <v>1540.3915148290275</v>
      </c>
      <c r="K314" s="88">
        <v>2729.7905036384127</v>
      </c>
      <c r="L314" s="88">
        <v>2356.8142596069752</v>
      </c>
      <c r="M314" s="88">
        <v>3447.8555933722068</v>
      </c>
    </row>
    <row r="315" spans="3:13" x14ac:dyDescent="0.2">
      <c r="C315" s="118">
        <v>1.085E-2</v>
      </c>
      <c r="D315" s="88">
        <v>14125.289625858988</v>
      </c>
      <c r="E315" s="88">
        <v>16.612845194898</v>
      </c>
      <c r="F315" s="88">
        <v>406.17871517880621</v>
      </c>
      <c r="G315" s="88">
        <v>543.8534244699681</v>
      </c>
      <c r="H315" s="88">
        <v>760.2366953507867</v>
      </c>
      <c r="I315" s="88">
        <v>1094.2280575115551</v>
      </c>
      <c r="J315" s="88">
        <v>1540.4572447776955</v>
      </c>
      <c r="K315" s="88">
        <v>2729.9848810831418</v>
      </c>
      <c r="L315" s="88">
        <v>2357.091930470041</v>
      </c>
      <c r="M315" s="88">
        <v>3447.947123142008</v>
      </c>
    </row>
    <row r="316" spans="3:13" x14ac:dyDescent="0.2">
      <c r="C316" s="118">
        <v>1.09E-2</v>
      </c>
      <c r="D316" s="88">
        <v>14127.975962249126</v>
      </c>
      <c r="E316" s="88">
        <v>16.649684772273758</v>
      </c>
      <c r="F316" s="88">
        <v>406.24891662496157</v>
      </c>
      <c r="G316" s="88">
        <v>543.99880683867968</v>
      </c>
      <c r="H316" s="88">
        <v>760.37621159466107</v>
      </c>
      <c r="I316" s="88">
        <v>1094.2927595215992</v>
      </c>
      <c r="J316" s="88">
        <v>1540.8394955370704</v>
      </c>
      <c r="K316" s="88">
        <v>2730.4872760760259</v>
      </c>
      <c r="L316" s="88">
        <v>2358.7576054456417</v>
      </c>
      <c r="M316" s="88">
        <v>3448.1076596664707</v>
      </c>
    </row>
    <row r="317" spans="3:13" x14ac:dyDescent="0.2">
      <c r="C317" s="118">
        <v>1.095E-2</v>
      </c>
      <c r="D317" s="88">
        <v>14128.351976159491</v>
      </c>
      <c r="E317" s="88">
        <v>16.650216229252692</v>
      </c>
      <c r="F317" s="88">
        <v>406.27343219582235</v>
      </c>
      <c r="G317" s="88">
        <v>544.08818776029057</v>
      </c>
      <c r="H317" s="88">
        <v>760.56277812330973</v>
      </c>
      <c r="I317" s="88">
        <v>1094.6799848251021</v>
      </c>
      <c r="J317" s="88">
        <v>1541.1832287718548</v>
      </c>
      <c r="K317" s="88">
        <v>2730.6092573981341</v>
      </c>
      <c r="L317" s="88">
        <v>2358.8781181180502</v>
      </c>
      <c r="M317" s="88">
        <v>3448.2265458956081</v>
      </c>
    </row>
    <row r="318" spans="3:13" x14ac:dyDescent="0.2">
      <c r="C318" s="118">
        <v>1.0999999999999999E-2</v>
      </c>
      <c r="D318" s="88">
        <v>14135.204702050956</v>
      </c>
      <c r="E318" s="88">
        <v>16.658012607344062</v>
      </c>
      <c r="F318" s="88">
        <v>406.33882525660374</v>
      </c>
      <c r="G318" s="88">
        <v>544.12064167610379</v>
      </c>
      <c r="H318" s="88">
        <v>760.79620640998974</v>
      </c>
      <c r="I318" s="88">
        <v>1095.158088186392</v>
      </c>
      <c r="J318" s="88">
        <v>1541.4898989323688</v>
      </c>
      <c r="K318" s="88">
        <v>2731.1125151416536</v>
      </c>
      <c r="L318" s="88">
        <v>2359.9893571700923</v>
      </c>
      <c r="M318" s="88">
        <v>3448.4407323243558</v>
      </c>
    </row>
    <row r="319" spans="3:13" x14ac:dyDescent="0.2">
      <c r="C319" s="118">
        <v>1.1050000000000001E-2</v>
      </c>
      <c r="D319" s="88">
        <v>14138.104104424679</v>
      </c>
      <c r="E319" s="88">
        <v>16.663977495094514</v>
      </c>
      <c r="F319" s="88">
        <v>406.34605301131342</v>
      </c>
      <c r="G319" s="88">
        <v>544.26439471875801</v>
      </c>
      <c r="H319" s="88">
        <v>760.92478209689671</v>
      </c>
      <c r="I319" s="88">
        <v>1095.2065690993231</v>
      </c>
      <c r="J319" s="88">
        <v>1541.6993714991968</v>
      </c>
      <c r="K319" s="88">
        <v>2731.2588269665011</v>
      </c>
      <c r="L319" s="88">
        <v>2360.2090297214486</v>
      </c>
      <c r="M319" s="88">
        <v>3448.5068657648012</v>
      </c>
    </row>
    <row r="320" spans="3:13" x14ac:dyDescent="0.2">
      <c r="C320" s="118">
        <v>1.11E-2</v>
      </c>
      <c r="D320" s="88">
        <v>14140.163831389344</v>
      </c>
      <c r="E320" s="88">
        <v>16.663977495094514</v>
      </c>
      <c r="F320" s="88">
        <v>406.40247974330623</v>
      </c>
      <c r="G320" s="88">
        <v>544.90315029333806</v>
      </c>
      <c r="H320" s="88">
        <v>761.25669060547443</v>
      </c>
      <c r="I320" s="88">
        <v>1095.3309693013612</v>
      </c>
      <c r="J320" s="88">
        <v>1541.9486825822605</v>
      </c>
      <c r="K320" s="88">
        <v>2731.4774137764098</v>
      </c>
      <c r="L320" s="88">
        <v>2360.6011230997756</v>
      </c>
      <c r="M320" s="88">
        <v>3448.5794953276231</v>
      </c>
    </row>
    <row r="321" spans="3:13" x14ac:dyDescent="0.2">
      <c r="C321" s="118">
        <v>1.115E-2</v>
      </c>
      <c r="D321" s="88">
        <v>14142.007406885483</v>
      </c>
      <c r="E321" s="88">
        <v>16.676678292049473</v>
      </c>
      <c r="F321" s="88">
        <v>406.44862942557893</v>
      </c>
      <c r="G321" s="88">
        <v>545.7492243667657</v>
      </c>
      <c r="H321" s="88">
        <v>761.99618246724322</v>
      </c>
      <c r="I321" s="88">
        <v>1095.4756097528157</v>
      </c>
      <c r="J321" s="88">
        <v>1541.9575762631985</v>
      </c>
      <c r="K321" s="88">
        <v>2731.5167961246843</v>
      </c>
      <c r="L321" s="88">
        <v>2360.6310192506749</v>
      </c>
      <c r="M321" s="88">
        <v>3448.6056370343586</v>
      </c>
    </row>
    <row r="322" spans="3:13" x14ac:dyDescent="0.2">
      <c r="C322" s="118">
        <v>1.12E-2</v>
      </c>
      <c r="D322" s="88">
        <v>14144.679681327547</v>
      </c>
      <c r="E322" s="88">
        <v>16.68721923204339</v>
      </c>
      <c r="F322" s="88">
        <v>406.68971524705194</v>
      </c>
      <c r="G322" s="88">
        <v>545.75783024174643</v>
      </c>
      <c r="H322" s="88">
        <v>762.31125529865403</v>
      </c>
      <c r="I322" s="88">
        <v>1095.7736221773798</v>
      </c>
      <c r="J322" s="88">
        <v>1542.1261825233391</v>
      </c>
      <c r="K322" s="88">
        <v>2731.6844818793097</v>
      </c>
      <c r="L322" s="88">
        <v>2360.9327972437118</v>
      </c>
      <c r="M322" s="88">
        <v>3448.8655610833785</v>
      </c>
    </row>
    <row r="323" spans="3:13" x14ac:dyDescent="0.2">
      <c r="C323" s="118">
        <v>1.125E-2</v>
      </c>
      <c r="D323" s="88">
        <v>14145.006251590556</v>
      </c>
      <c r="E323" s="88">
        <v>16.696942330313504</v>
      </c>
      <c r="F323" s="88">
        <v>406.71321566184815</v>
      </c>
      <c r="G323" s="88">
        <v>545.78257924208037</v>
      </c>
      <c r="H323" s="88">
        <v>762.74999217187133</v>
      </c>
      <c r="I323" s="88">
        <v>1095.9119625824574</v>
      </c>
      <c r="J323" s="88">
        <v>1542.4930719991826</v>
      </c>
      <c r="K323" s="88">
        <v>2733.4677774638412</v>
      </c>
      <c r="L323" s="88">
        <v>2361.5538471450027</v>
      </c>
      <c r="M323" s="88">
        <v>3448.9243750658325</v>
      </c>
    </row>
    <row r="324" spans="3:13" x14ac:dyDescent="0.2">
      <c r="C324" s="118">
        <v>1.1299999999999999E-2</v>
      </c>
      <c r="D324" s="88">
        <v>14149.898614245671</v>
      </c>
      <c r="E324" s="88">
        <v>16.698699606228729</v>
      </c>
      <c r="F324" s="88">
        <v>406.7191378974112</v>
      </c>
      <c r="G324" s="88">
        <v>545.91272421840904</v>
      </c>
      <c r="H324" s="88">
        <v>763.19782500918018</v>
      </c>
      <c r="I324" s="88">
        <v>1096.0363657373828</v>
      </c>
      <c r="J324" s="88">
        <v>1542.6553672304931</v>
      </c>
      <c r="K324" s="88">
        <v>2734.4594156121475</v>
      </c>
      <c r="L324" s="88">
        <v>2361.7435593736463</v>
      </c>
      <c r="M324" s="88">
        <v>3449.1433294303824</v>
      </c>
    </row>
    <row r="325" spans="3:13" x14ac:dyDescent="0.2">
      <c r="C325" s="118">
        <v>1.1350000000000001E-2</v>
      </c>
      <c r="D325" s="88">
        <v>14150.22499046088</v>
      </c>
      <c r="E325" s="88">
        <v>16.709335059545992</v>
      </c>
      <c r="F325" s="88">
        <v>406.73299012266125</v>
      </c>
      <c r="G325" s="88">
        <v>546.26102754287194</v>
      </c>
      <c r="H325" s="88">
        <v>763.25473931349688</v>
      </c>
      <c r="I325" s="88">
        <v>1096.3930708876192</v>
      </c>
      <c r="J325" s="88">
        <v>1542.6612954555562</v>
      </c>
      <c r="K325" s="88">
        <v>2734.9207910315163</v>
      </c>
      <c r="L325" s="88">
        <v>2363.3252288518997</v>
      </c>
      <c r="M325" s="88">
        <v>3449.2654973700892</v>
      </c>
    </row>
    <row r="326" spans="3:13" x14ac:dyDescent="0.2">
      <c r="C326" s="118">
        <v>1.14E-2</v>
      </c>
      <c r="D326" s="88">
        <v>14151.044535309153</v>
      </c>
      <c r="E326" s="88">
        <v>16.718701081651488</v>
      </c>
      <c r="F326" s="88">
        <v>407.01408598138914</v>
      </c>
      <c r="G326" s="88">
        <v>546.37354196144042</v>
      </c>
      <c r="H326" s="88">
        <v>763.26639531921683</v>
      </c>
      <c r="I326" s="88">
        <v>1096.5389152360344</v>
      </c>
      <c r="J326" s="88">
        <v>1542.6721735935462</v>
      </c>
      <c r="K326" s="88">
        <v>2735.1525552899943</v>
      </c>
      <c r="L326" s="88">
        <v>2363.3808080847652</v>
      </c>
      <c r="M326" s="88">
        <v>3449.3813401206071</v>
      </c>
    </row>
    <row r="327" spans="3:13" x14ac:dyDescent="0.2">
      <c r="C327" s="118">
        <v>1.145E-2</v>
      </c>
      <c r="D327" s="88">
        <v>14152.926227335811</v>
      </c>
      <c r="E327" s="88">
        <v>16.734174288492795</v>
      </c>
      <c r="F327" s="88">
        <v>407.04191084667809</v>
      </c>
      <c r="G327" s="88">
        <v>546.39481687202124</v>
      </c>
      <c r="H327" s="88">
        <v>763.66151064082806</v>
      </c>
      <c r="I327" s="88">
        <v>1096.5607780116311</v>
      </c>
      <c r="J327" s="88">
        <v>1542.7757948340518</v>
      </c>
      <c r="K327" s="88">
        <v>2735.7368464090114</v>
      </c>
      <c r="L327" s="88">
        <v>2364.8063176259084</v>
      </c>
      <c r="M327" s="88">
        <v>3449.3951660701355</v>
      </c>
    </row>
    <row r="328" spans="3:13" x14ac:dyDescent="0.2">
      <c r="C328" s="118">
        <v>1.15E-2</v>
      </c>
      <c r="D328" s="88">
        <v>14155.725402044842</v>
      </c>
      <c r="E328" s="88">
        <v>16.735498937401644</v>
      </c>
      <c r="F328" s="88">
        <v>407.14113182557776</v>
      </c>
      <c r="G328" s="88">
        <v>546.55109469123636</v>
      </c>
      <c r="H328" s="88">
        <v>763.68897011980062</v>
      </c>
      <c r="I328" s="88">
        <v>1096.6357823089302</v>
      </c>
      <c r="J328" s="88">
        <v>1544.0541359731901</v>
      </c>
      <c r="K328" s="88">
        <v>2736.7561596097871</v>
      </c>
      <c r="L328" s="88">
        <v>2364.9295845317674</v>
      </c>
      <c r="M328" s="88">
        <v>3449.55386211929</v>
      </c>
    </row>
    <row r="329" spans="3:13" x14ac:dyDescent="0.2">
      <c r="C329" s="118">
        <v>1.155E-2</v>
      </c>
      <c r="D329" s="88">
        <v>14156.649477092793</v>
      </c>
      <c r="E329" s="88">
        <v>16.739022089387618</v>
      </c>
      <c r="F329" s="88">
        <v>407.26034351270164</v>
      </c>
      <c r="G329" s="88">
        <v>546.58322979328113</v>
      </c>
      <c r="H329" s="88">
        <v>763.72469245502771</v>
      </c>
      <c r="I329" s="88">
        <v>1096.6795339763135</v>
      </c>
      <c r="J329" s="88">
        <v>1544.0579332988332</v>
      </c>
      <c r="K329" s="88">
        <v>2736.859444567734</v>
      </c>
      <c r="L329" s="88">
        <v>2365.6062770925409</v>
      </c>
      <c r="M329" s="88">
        <v>3449.8433697267778</v>
      </c>
    </row>
    <row r="330" spans="3:13" x14ac:dyDescent="0.2">
      <c r="C330" s="118">
        <v>1.1599999999999999E-2</v>
      </c>
      <c r="D330" s="88">
        <v>14157.066043190869</v>
      </c>
      <c r="E330" s="88">
        <v>16.739022089387618</v>
      </c>
      <c r="F330" s="88">
        <v>407.2695407759943</v>
      </c>
      <c r="G330" s="88">
        <v>546.82155121516098</v>
      </c>
      <c r="H330" s="88">
        <v>763.83612062394604</v>
      </c>
      <c r="I330" s="88">
        <v>1096.7087515867015</v>
      </c>
      <c r="J330" s="88">
        <v>1544.9988801086456</v>
      </c>
      <c r="K330" s="88">
        <v>2737.4171447346416</v>
      </c>
      <c r="L330" s="88">
        <v>2366.3127864365556</v>
      </c>
      <c r="M330" s="88">
        <v>3449.9709183600344</v>
      </c>
    </row>
    <row r="331" spans="3:13" x14ac:dyDescent="0.2">
      <c r="C331" s="118">
        <v>1.1650000000000001E-2</v>
      </c>
      <c r="D331" s="88">
        <v>14158.316107598763</v>
      </c>
      <c r="E331" s="88">
        <v>16.740701104859909</v>
      </c>
      <c r="F331" s="88">
        <v>407.28299016950859</v>
      </c>
      <c r="G331" s="88">
        <v>546.82718448731248</v>
      </c>
      <c r="H331" s="88">
        <v>763.91213865532427</v>
      </c>
      <c r="I331" s="88">
        <v>1097.0121062207754</v>
      </c>
      <c r="J331" s="88">
        <v>1545.6457376155372</v>
      </c>
      <c r="K331" s="88">
        <v>2738.2549379997499</v>
      </c>
      <c r="L331" s="88">
        <v>2366.9664361252799</v>
      </c>
      <c r="M331" s="88">
        <v>3450.1093270692927</v>
      </c>
    </row>
    <row r="332" spans="3:13" x14ac:dyDescent="0.2">
      <c r="C332" s="118">
        <v>1.17E-2</v>
      </c>
      <c r="D332" s="88">
        <v>14160.148943245053</v>
      </c>
      <c r="E332" s="88">
        <v>16.769892481898751</v>
      </c>
      <c r="F332" s="88">
        <v>407.3034538407228</v>
      </c>
      <c r="G332" s="88">
        <v>546.83714765544937</v>
      </c>
      <c r="H332" s="88">
        <v>764.13197028315835</v>
      </c>
      <c r="I332" s="88">
        <v>1097.1288233009495</v>
      </c>
      <c r="J332" s="88">
        <v>1545.8909482081299</v>
      </c>
      <c r="K332" s="88">
        <v>2738.3574835482955</v>
      </c>
      <c r="L332" s="88">
        <v>2367.5525179587385</v>
      </c>
      <c r="M332" s="88">
        <v>3450.394570224385</v>
      </c>
    </row>
    <row r="333" spans="3:13" x14ac:dyDescent="0.2">
      <c r="C333" s="118">
        <v>1.175E-2</v>
      </c>
      <c r="D333" s="88">
        <v>14160.749259729248</v>
      </c>
      <c r="E333" s="88">
        <v>16.77467233103016</v>
      </c>
      <c r="F333" s="88">
        <v>407.36525063994986</v>
      </c>
      <c r="G333" s="88">
        <v>546.94678055887653</v>
      </c>
      <c r="H333" s="88">
        <v>764.25505354582583</v>
      </c>
      <c r="I333" s="88">
        <v>1097.2323153018774</v>
      </c>
      <c r="J333" s="88">
        <v>1546.1523617816174</v>
      </c>
      <c r="K333" s="88">
        <v>2738.4159898934095</v>
      </c>
      <c r="L333" s="88">
        <v>2368.5562697635305</v>
      </c>
      <c r="M333" s="88">
        <v>3450.4719825451311</v>
      </c>
    </row>
    <row r="334" spans="3:13" x14ac:dyDescent="0.2">
      <c r="C334" s="118">
        <v>1.18E-2</v>
      </c>
      <c r="D334" s="88">
        <v>14164.590620230032</v>
      </c>
      <c r="E334" s="88">
        <v>16.77467233103016</v>
      </c>
      <c r="F334" s="88">
        <v>407.58249964451716</v>
      </c>
      <c r="G334" s="88">
        <v>546.98624832044516</v>
      </c>
      <c r="H334" s="88">
        <v>764.32062914708649</v>
      </c>
      <c r="I334" s="88">
        <v>1097.576035672294</v>
      </c>
      <c r="J334" s="88">
        <v>1546.6987275794527</v>
      </c>
      <c r="K334" s="88">
        <v>2738.5270549258321</v>
      </c>
      <c r="L334" s="88">
        <v>2369.1073543689008</v>
      </c>
      <c r="M334" s="88">
        <v>3450.5043688542378</v>
      </c>
    </row>
    <row r="335" spans="3:13" x14ac:dyDescent="0.2">
      <c r="C335" s="118">
        <v>1.1849999999999999E-2</v>
      </c>
      <c r="D335" s="88">
        <v>14164.912211312851</v>
      </c>
      <c r="E335" s="88">
        <v>16.782428854280624</v>
      </c>
      <c r="F335" s="88">
        <v>407.73411548039394</v>
      </c>
      <c r="G335" s="88">
        <v>547.25523303730506</v>
      </c>
      <c r="H335" s="88">
        <v>764.62735844642339</v>
      </c>
      <c r="I335" s="88">
        <v>1097.742126351875</v>
      </c>
      <c r="J335" s="88">
        <v>1546.8874445003084</v>
      </c>
      <c r="K335" s="88">
        <v>2738.5508762411719</v>
      </c>
      <c r="L335" s="88">
        <v>2369.462317805323</v>
      </c>
      <c r="M335" s="88">
        <v>3450.8335382637383</v>
      </c>
    </row>
    <row r="336" spans="3:13" x14ac:dyDescent="0.2">
      <c r="C336" s="118">
        <v>1.1900000000000001E-2</v>
      </c>
      <c r="D336" s="88">
        <v>14176.047021068063</v>
      </c>
      <c r="E336" s="88">
        <v>16.78317031950246</v>
      </c>
      <c r="F336" s="88">
        <v>407.8364685343663</v>
      </c>
      <c r="G336" s="88">
        <v>547.54200939019984</v>
      </c>
      <c r="H336" s="88">
        <v>764.65274320663866</v>
      </c>
      <c r="I336" s="88">
        <v>1098.1391425210231</v>
      </c>
      <c r="J336" s="88">
        <v>1546.9229049057972</v>
      </c>
      <c r="K336" s="88">
        <v>2738.8595341265709</v>
      </c>
      <c r="L336" s="88">
        <v>2369.5139924151231</v>
      </c>
      <c r="M336" s="88">
        <v>3451.0365901314176</v>
      </c>
    </row>
    <row r="337" spans="3:13" x14ac:dyDescent="0.2">
      <c r="C337" s="118">
        <v>1.1950000000000001E-2</v>
      </c>
      <c r="D337" s="88">
        <v>14177.360276679094</v>
      </c>
      <c r="E337" s="88">
        <v>16.788557488227525</v>
      </c>
      <c r="F337" s="88">
        <v>407.86568827255178</v>
      </c>
      <c r="G337" s="88">
        <v>547.61468919734352</v>
      </c>
      <c r="H337" s="88">
        <v>764.78192184168756</v>
      </c>
      <c r="I337" s="88">
        <v>1098.143335932747</v>
      </c>
      <c r="J337" s="88">
        <v>1547.0287416670908</v>
      </c>
      <c r="K337" s="88">
        <v>2738.9276450459838</v>
      </c>
      <c r="L337" s="88">
        <v>2370.3298200398717</v>
      </c>
      <c r="M337" s="88">
        <v>3451.4094350261976</v>
      </c>
    </row>
    <row r="338" spans="3:13" x14ac:dyDescent="0.2">
      <c r="C338" s="118">
        <v>1.2E-2</v>
      </c>
      <c r="D338" s="88">
        <v>14177.714867535386</v>
      </c>
      <c r="E338" s="88">
        <v>16.794031756968252</v>
      </c>
      <c r="F338" s="88">
        <v>407.90567347311344</v>
      </c>
      <c r="G338" s="88">
        <v>547.72944095319735</v>
      </c>
      <c r="H338" s="88">
        <v>765.01560466810997</v>
      </c>
      <c r="I338" s="88">
        <v>1098.4612011602007</v>
      </c>
      <c r="J338" s="88">
        <v>1547.1423226610955</v>
      </c>
      <c r="K338" s="88">
        <v>2739.1267907502088</v>
      </c>
      <c r="L338" s="88">
        <v>2370.805397717616</v>
      </c>
      <c r="M338" s="88">
        <v>3451.608701778689</v>
      </c>
    </row>
    <row r="339" spans="3:13" x14ac:dyDescent="0.2">
      <c r="C339" s="118">
        <v>1.205E-2</v>
      </c>
      <c r="D339" s="88">
        <v>14178.8092981105</v>
      </c>
      <c r="E339" s="88">
        <v>16.805662848621978</v>
      </c>
      <c r="F339" s="88">
        <v>407.92659889646939</v>
      </c>
      <c r="G339" s="88">
        <v>547.90206918865806</v>
      </c>
      <c r="H339" s="88">
        <v>765.18883814645869</v>
      </c>
      <c r="I339" s="88">
        <v>1098.5613118113893</v>
      </c>
      <c r="J339" s="88">
        <v>1548.0541614925646</v>
      </c>
      <c r="K339" s="88">
        <v>2739.143261646529</v>
      </c>
      <c r="L339" s="88">
        <v>2370.9115865467725</v>
      </c>
      <c r="M339" s="88">
        <v>3451.7932715592733</v>
      </c>
    </row>
    <row r="340" spans="3:13" x14ac:dyDescent="0.2">
      <c r="C340" s="118">
        <v>1.21E-2</v>
      </c>
      <c r="D340" s="88">
        <v>14179.228310573408</v>
      </c>
      <c r="E340" s="88">
        <v>16.811274317500647</v>
      </c>
      <c r="F340" s="88">
        <v>407.99377206177405</v>
      </c>
      <c r="G340" s="88">
        <v>548.4046916868806</v>
      </c>
      <c r="H340" s="88">
        <v>765.38618329741666</v>
      </c>
      <c r="I340" s="88">
        <v>1098.5988488586377</v>
      </c>
      <c r="J340" s="88">
        <v>1548.1094435117898</v>
      </c>
      <c r="K340" s="88">
        <v>2739.3174160932494</v>
      </c>
      <c r="L340" s="88">
        <v>2371.3673549745786</v>
      </c>
      <c r="M340" s="88">
        <v>3451.8654929550098</v>
      </c>
    </row>
    <row r="341" spans="3:13" x14ac:dyDescent="0.2">
      <c r="C341" s="118">
        <v>1.2149999999999999E-2</v>
      </c>
      <c r="D341" s="88">
        <v>14180.491475800858</v>
      </c>
      <c r="E341" s="88">
        <v>16.812804713674268</v>
      </c>
      <c r="F341" s="88">
        <v>408.00316369399434</v>
      </c>
      <c r="G341" s="88">
        <v>548.48242530785274</v>
      </c>
      <c r="H341" s="88">
        <v>765.40178707340601</v>
      </c>
      <c r="I341" s="88">
        <v>1099.2954297632009</v>
      </c>
      <c r="J341" s="88">
        <v>1548.147792739243</v>
      </c>
      <c r="K341" s="88">
        <v>2740.8173101254024</v>
      </c>
      <c r="L341" s="88">
        <v>2371.468000786389</v>
      </c>
      <c r="M341" s="88">
        <v>3452.296265792897</v>
      </c>
    </row>
    <row r="342" spans="3:13" x14ac:dyDescent="0.2">
      <c r="C342" s="118">
        <v>1.2200000000000001E-2</v>
      </c>
      <c r="D342" s="88">
        <v>14183.727378890027</v>
      </c>
      <c r="E342" s="88">
        <v>16.814474189727662</v>
      </c>
      <c r="F342" s="88">
        <v>408.06400994665091</v>
      </c>
      <c r="G342" s="88">
        <v>548.73619405021509</v>
      </c>
      <c r="H342" s="88">
        <v>765.62659721795808</v>
      </c>
      <c r="I342" s="88">
        <v>1099.3197483118338</v>
      </c>
      <c r="J342" s="88">
        <v>1548.1689768171641</v>
      </c>
      <c r="K342" s="88">
        <v>2741.0254214047554</v>
      </c>
      <c r="L342" s="88">
        <v>2371.8557320110176</v>
      </c>
      <c r="M342" s="88">
        <v>3452.3992174911741</v>
      </c>
    </row>
    <row r="343" spans="3:13" x14ac:dyDescent="0.2">
      <c r="C343" s="118">
        <v>1.225E-2</v>
      </c>
      <c r="D343" s="88">
        <v>14184.90341212704</v>
      </c>
      <c r="E343" s="88">
        <v>16.828374978777902</v>
      </c>
      <c r="F343" s="88">
        <v>408.21117165739042</v>
      </c>
      <c r="G343" s="88">
        <v>548.79887453601214</v>
      </c>
      <c r="H343" s="88">
        <v>765.64305512875671</v>
      </c>
      <c r="I343" s="88">
        <v>1099.747275472896</v>
      </c>
      <c r="J343" s="88">
        <v>1548.456883901998</v>
      </c>
      <c r="K343" s="88">
        <v>2741.3243871134036</v>
      </c>
      <c r="L343" s="88">
        <v>2373.1505611338289</v>
      </c>
      <c r="M343" s="88">
        <v>3452.4162868884673</v>
      </c>
    </row>
    <row r="344" spans="3:13" x14ac:dyDescent="0.2">
      <c r="C344" s="118">
        <v>1.23E-2</v>
      </c>
      <c r="D344" s="88">
        <v>14185.933456090193</v>
      </c>
      <c r="E344" s="88">
        <v>16.854725626854815</v>
      </c>
      <c r="F344" s="88">
        <v>408.28199661082499</v>
      </c>
      <c r="G344" s="88">
        <v>548.91805103044544</v>
      </c>
      <c r="H344" s="88">
        <v>765.83191123363804</v>
      </c>
      <c r="I344" s="88">
        <v>1099.8833477269964</v>
      </c>
      <c r="J344" s="88">
        <v>1550.1544779989781</v>
      </c>
      <c r="K344" s="88">
        <v>2741.3343856014931</v>
      </c>
      <c r="L344" s="88">
        <v>2373.4526753434925</v>
      </c>
      <c r="M344" s="88">
        <v>3452.4675755280277</v>
      </c>
    </row>
    <row r="345" spans="3:13" x14ac:dyDescent="0.2">
      <c r="C345" s="118">
        <v>1.235E-2</v>
      </c>
      <c r="D345" s="88">
        <v>14186.029516759925</v>
      </c>
      <c r="E345" s="88">
        <v>16.859869928182889</v>
      </c>
      <c r="F345" s="88">
        <v>408.29134197828535</v>
      </c>
      <c r="G345" s="88">
        <v>549.01007720842017</v>
      </c>
      <c r="H345" s="88">
        <v>765.96427949410099</v>
      </c>
      <c r="I345" s="88">
        <v>1099.9443328333573</v>
      </c>
      <c r="J345" s="88">
        <v>1551.2756215422792</v>
      </c>
      <c r="K345" s="88">
        <v>2741.3548897647179</v>
      </c>
      <c r="L345" s="88">
        <v>2373.7314817238102</v>
      </c>
      <c r="M345" s="88">
        <v>3452.4767846333725</v>
      </c>
    </row>
    <row r="346" spans="3:13" x14ac:dyDescent="0.2">
      <c r="C346" s="118">
        <v>1.24E-2</v>
      </c>
      <c r="D346" s="88">
        <v>14186.182977867709</v>
      </c>
      <c r="E346" s="88">
        <v>16.888667047773197</v>
      </c>
      <c r="F346" s="88">
        <v>408.32840476137562</v>
      </c>
      <c r="G346" s="88">
        <v>549.04149260085842</v>
      </c>
      <c r="H346" s="88">
        <v>766.0071272943419</v>
      </c>
      <c r="I346" s="88">
        <v>1099.963084833706</v>
      </c>
      <c r="J346" s="88">
        <v>1551.3232714818164</v>
      </c>
      <c r="K346" s="88">
        <v>2741.4707514216725</v>
      </c>
      <c r="L346" s="88">
        <v>2373.7636314734946</v>
      </c>
      <c r="M346" s="88">
        <v>3452.5278459384081</v>
      </c>
    </row>
    <row r="347" spans="3:13" x14ac:dyDescent="0.2">
      <c r="C347" s="118">
        <v>1.2449999999999999E-2</v>
      </c>
      <c r="D347" s="88">
        <v>14186.449695515439</v>
      </c>
      <c r="E347" s="88">
        <v>16.894215405402065</v>
      </c>
      <c r="F347" s="88">
        <v>408.59613081036878</v>
      </c>
      <c r="G347" s="88">
        <v>549.09034245215389</v>
      </c>
      <c r="H347" s="88">
        <v>766.080716994451</v>
      </c>
      <c r="I347" s="88">
        <v>1100.0104550525307</v>
      </c>
      <c r="J347" s="88">
        <v>1551.3406600180897</v>
      </c>
      <c r="K347" s="88">
        <v>2741.9956615095898</v>
      </c>
      <c r="L347" s="88">
        <v>2374.7668535082216</v>
      </c>
      <c r="M347" s="88">
        <v>3452.6065658414723</v>
      </c>
    </row>
    <row r="348" spans="3:13" x14ac:dyDescent="0.2">
      <c r="C348" s="118">
        <v>1.2500000000000001E-2</v>
      </c>
      <c r="D348" s="88">
        <v>14187.022537496687</v>
      </c>
      <c r="E348" s="88">
        <v>16.908066977623093</v>
      </c>
      <c r="F348" s="88">
        <v>408.66993467212569</v>
      </c>
      <c r="G348" s="88">
        <v>549.24563195136216</v>
      </c>
      <c r="H348" s="88">
        <v>766.11826948808266</v>
      </c>
      <c r="I348" s="88">
        <v>1100.2590596723148</v>
      </c>
      <c r="J348" s="88">
        <v>1552.5802990943334</v>
      </c>
      <c r="K348" s="88">
        <v>2742.4419411621184</v>
      </c>
      <c r="L348" s="88">
        <v>2375.4737549346264</v>
      </c>
      <c r="M348" s="88">
        <v>3452.6141675494864</v>
      </c>
    </row>
    <row r="349" spans="3:13" x14ac:dyDescent="0.2">
      <c r="C349" s="118">
        <v>1.255E-2</v>
      </c>
      <c r="D349" s="88">
        <v>14190.291630651674</v>
      </c>
      <c r="E349" s="88">
        <v>16.923388333551884</v>
      </c>
      <c r="F349" s="88">
        <v>408.7194386132428</v>
      </c>
      <c r="G349" s="88">
        <v>549.24975916295352</v>
      </c>
      <c r="H349" s="88">
        <v>766.16749891400286</v>
      </c>
      <c r="I349" s="88">
        <v>1100.4199806951619</v>
      </c>
      <c r="J349" s="88">
        <v>1553.4826330522569</v>
      </c>
      <c r="K349" s="88">
        <v>2743.0715840894018</v>
      </c>
      <c r="L349" s="88">
        <v>2375.5367475818657</v>
      </c>
      <c r="M349" s="88">
        <v>3452.8498822979855</v>
      </c>
    </row>
    <row r="350" spans="3:13" x14ac:dyDescent="0.2">
      <c r="C350" s="118">
        <v>1.26E-2</v>
      </c>
      <c r="D350" s="88">
        <v>14191.688505865488</v>
      </c>
      <c r="E350" s="88">
        <v>16.927784324549066</v>
      </c>
      <c r="F350" s="88">
        <v>408.73313010597622</v>
      </c>
      <c r="G350" s="88">
        <v>549.25603175204196</v>
      </c>
      <c r="H350" s="88">
        <v>766.26681296357901</v>
      </c>
      <c r="I350" s="88">
        <v>1100.6271193991206</v>
      </c>
      <c r="J350" s="88">
        <v>1553.4962064189995</v>
      </c>
      <c r="K350" s="88">
        <v>2743.0992545657286</v>
      </c>
      <c r="L350" s="88">
        <v>2375.7315745753272</v>
      </c>
      <c r="M350" s="88">
        <v>3452.8517324172562</v>
      </c>
    </row>
    <row r="351" spans="3:13" x14ac:dyDescent="0.2">
      <c r="C351" s="118">
        <v>1.265E-2</v>
      </c>
      <c r="D351" s="88">
        <v>14194.71497524175</v>
      </c>
      <c r="E351" s="88">
        <v>16.93460261898872</v>
      </c>
      <c r="F351" s="88">
        <v>408.75898206359443</v>
      </c>
      <c r="G351" s="88">
        <v>549.32584587930296</v>
      </c>
      <c r="H351" s="88">
        <v>766.3083325933917</v>
      </c>
      <c r="I351" s="88">
        <v>1100.6331686526883</v>
      </c>
      <c r="J351" s="88">
        <v>1553.6651894319248</v>
      </c>
      <c r="K351" s="88">
        <v>2743.1293523934346</v>
      </c>
      <c r="L351" s="88">
        <v>2376.0965100528715</v>
      </c>
      <c r="M351" s="88">
        <v>3452.8807494985799</v>
      </c>
    </row>
    <row r="352" spans="3:13" x14ac:dyDescent="0.2">
      <c r="C352" s="118">
        <v>1.2699999999999999E-2</v>
      </c>
      <c r="D352" s="88">
        <v>14198.364116949939</v>
      </c>
      <c r="E352" s="88">
        <v>16.935350807406394</v>
      </c>
      <c r="F352" s="88">
        <v>408.81984389424542</v>
      </c>
      <c r="G352" s="88">
        <v>549.41574885297223</v>
      </c>
      <c r="H352" s="88">
        <v>766.56942645350728</v>
      </c>
      <c r="I352" s="88">
        <v>1101.0683419530565</v>
      </c>
      <c r="J352" s="88">
        <v>1553.7431151492774</v>
      </c>
      <c r="K352" s="88">
        <v>2745.3380864675146</v>
      </c>
      <c r="L352" s="88">
        <v>2377.5073602283755</v>
      </c>
      <c r="M352" s="88">
        <v>3453.2391622099731</v>
      </c>
    </row>
    <row r="353" spans="3:13" x14ac:dyDescent="0.2">
      <c r="C353" s="118">
        <v>1.2749999999999999E-2</v>
      </c>
      <c r="D353" s="88">
        <v>14200.785425055245</v>
      </c>
      <c r="E353" s="88">
        <v>16.937597996728982</v>
      </c>
      <c r="F353" s="88">
        <v>408.84664164683181</v>
      </c>
      <c r="G353" s="88">
        <v>549.43100556693707</v>
      </c>
      <c r="H353" s="88">
        <v>766.64564909261844</v>
      </c>
      <c r="I353" s="88">
        <v>1101.1208465006675</v>
      </c>
      <c r="J353" s="88">
        <v>1553.7568904243321</v>
      </c>
      <c r="K353" s="88">
        <v>2745.6295422807202</v>
      </c>
      <c r="L353" s="88">
        <v>2377.5220540685432</v>
      </c>
      <c r="M353" s="88">
        <v>3453.6231327969044</v>
      </c>
    </row>
    <row r="354" spans="3:13" x14ac:dyDescent="0.2">
      <c r="C354" s="118">
        <v>1.2800000000000001E-2</v>
      </c>
      <c r="D354" s="88">
        <v>14202.889478130432</v>
      </c>
      <c r="E354" s="88">
        <v>16.953512886877434</v>
      </c>
      <c r="F354" s="88">
        <v>408.92263223780083</v>
      </c>
      <c r="G354" s="88">
        <v>549.49473310897383</v>
      </c>
      <c r="H354" s="88">
        <v>766.68317269588988</v>
      </c>
      <c r="I354" s="88">
        <v>1101.1689628212325</v>
      </c>
      <c r="J354" s="88">
        <v>1553.9694953195431</v>
      </c>
      <c r="K354" s="88">
        <v>2746.5655385596992</v>
      </c>
      <c r="L354" s="88">
        <v>2377.5367380146695</v>
      </c>
      <c r="M354" s="88">
        <v>3453.7219617619094</v>
      </c>
    </row>
    <row r="355" spans="3:13" x14ac:dyDescent="0.2">
      <c r="C355" s="118">
        <v>1.285E-2</v>
      </c>
      <c r="D355" s="88">
        <v>14203.916644658271</v>
      </c>
      <c r="E355" s="88">
        <v>16.958924666564599</v>
      </c>
      <c r="F355" s="88">
        <v>408.93054094903118</v>
      </c>
      <c r="G355" s="88">
        <v>549.6621319995611</v>
      </c>
      <c r="H355" s="88">
        <v>767.14622640619609</v>
      </c>
      <c r="I355" s="88">
        <v>1101.1716344874162</v>
      </c>
      <c r="J355" s="88">
        <v>1554.1045548614029</v>
      </c>
      <c r="K355" s="88">
        <v>2747.5372351349342</v>
      </c>
      <c r="L355" s="88">
        <v>2377.9900974229004</v>
      </c>
      <c r="M355" s="88">
        <v>3453.9271323890748</v>
      </c>
    </row>
    <row r="356" spans="3:13" x14ac:dyDescent="0.2">
      <c r="C356" s="118">
        <v>1.29E-2</v>
      </c>
      <c r="D356" s="88">
        <v>14205.371184603326</v>
      </c>
      <c r="E356" s="88">
        <v>16.969506089336392</v>
      </c>
      <c r="F356" s="88">
        <v>408.94920287479408</v>
      </c>
      <c r="G356" s="88">
        <v>549.75676883773531</v>
      </c>
      <c r="H356" s="88">
        <v>767.51770893755202</v>
      </c>
      <c r="I356" s="88">
        <v>1101.2174373295484</v>
      </c>
      <c r="J356" s="88">
        <v>1554.5658767866921</v>
      </c>
      <c r="K356" s="88">
        <v>2747.5879054566317</v>
      </c>
      <c r="L356" s="88">
        <v>2378.3464412703961</v>
      </c>
      <c r="M356" s="88">
        <v>3453.9503833259819</v>
      </c>
    </row>
    <row r="357" spans="3:13" x14ac:dyDescent="0.2">
      <c r="C357" s="118">
        <v>1.295E-2</v>
      </c>
      <c r="D357" s="88">
        <v>14211.351643656773</v>
      </c>
      <c r="E357" s="88">
        <v>16.972557384747233</v>
      </c>
      <c r="F357" s="88">
        <v>408.99784353733776</v>
      </c>
      <c r="G357" s="88">
        <v>550.16965612535023</v>
      </c>
      <c r="H357" s="88">
        <v>767.57424618240248</v>
      </c>
      <c r="I357" s="88">
        <v>1101.3046447619299</v>
      </c>
      <c r="J357" s="88">
        <v>1554.6106534831797</v>
      </c>
      <c r="K357" s="88">
        <v>2748.012011732415</v>
      </c>
      <c r="L357" s="88">
        <v>2380.0628691817656</v>
      </c>
      <c r="M357" s="88">
        <v>3454.0601772866125</v>
      </c>
    </row>
    <row r="358" spans="3:13" x14ac:dyDescent="0.2">
      <c r="C358" s="118">
        <v>1.2999999999999999E-2</v>
      </c>
      <c r="D358" s="88">
        <v>14212.91303382289</v>
      </c>
      <c r="E358" s="88">
        <v>16.9761755198233</v>
      </c>
      <c r="F358" s="88">
        <v>409.0069040188796</v>
      </c>
      <c r="G358" s="88">
        <v>550.21845490994838</v>
      </c>
      <c r="H358" s="88">
        <v>767.62134202518246</v>
      </c>
      <c r="I358" s="88">
        <v>1101.4069172063978</v>
      </c>
      <c r="J358" s="88">
        <v>1555.1003063234275</v>
      </c>
      <c r="K358" s="88">
        <v>2749.2200403227334</v>
      </c>
      <c r="L358" s="88">
        <v>2380.1003232587482</v>
      </c>
      <c r="M358" s="88">
        <v>3454.118276793904</v>
      </c>
    </row>
    <row r="359" spans="3:13" x14ac:dyDescent="0.2">
      <c r="C359" s="118">
        <v>1.3050000000000001E-2</v>
      </c>
      <c r="D359" s="88">
        <v>14213.269105150113</v>
      </c>
      <c r="E359" s="88">
        <v>16.980646487358172</v>
      </c>
      <c r="F359" s="88">
        <v>409.06903552266476</v>
      </c>
      <c r="G359" s="88">
        <v>550.34871860484282</v>
      </c>
      <c r="H359" s="88">
        <v>767.78376253939587</v>
      </c>
      <c r="I359" s="88">
        <v>1101.5037060471782</v>
      </c>
      <c r="J359" s="88">
        <v>1555.1584304273715</v>
      </c>
      <c r="K359" s="88">
        <v>2749.4709481571172</v>
      </c>
      <c r="L359" s="88">
        <v>2380.4273752943368</v>
      </c>
      <c r="M359" s="88">
        <v>3454.1370417860776</v>
      </c>
    </row>
    <row r="360" spans="3:13" x14ac:dyDescent="0.2">
      <c r="C360" s="118">
        <v>1.3100000000000001E-2</v>
      </c>
      <c r="D360" s="88">
        <v>14215.989521764024</v>
      </c>
      <c r="E360" s="88">
        <v>16.985450960937669</v>
      </c>
      <c r="F360" s="88">
        <v>409.40418402119121</v>
      </c>
      <c r="G360" s="88">
        <v>550.40460549371755</v>
      </c>
      <c r="H360" s="88">
        <v>767.86392489590207</v>
      </c>
      <c r="I360" s="88">
        <v>1101.943814921005</v>
      </c>
      <c r="J360" s="88">
        <v>1555.2561032779072</v>
      </c>
      <c r="K360" s="88">
        <v>2750.1076192913279</v>
      </c>
      <c r="L360" s="88">
        <v>2380.4970236218355</v>
      </c>
      <c r="M360" s="88">
        <v>3454.1588821385467</v>
      </c>
    </row>
    <row r="361" spans="3:13" x14ac:dyDescent="0.2">
      <c r="C361" s="118">
        <v>1.315E-2</v>
      </c>
      <c r="D361" s="88">
        <v>14217.252318964038</v>
      </c>
      <c r="E361" s="88">
        <v>16.986767706165665</v>
      </c>
      <c r="F361" s="88">
        <v>409.43154172525738</v>
      </c>
      <c r="G361" s="88">
        <v>550.48790927233404</v>
      </c>
      <c r="H361" s="88">
        <v>767.92822769126678</v>
      </c>
      <c r="I361" s="88">
        <v>1102.0629545915622</v>
      </c>
      <c r="J361" s="88">
        <v>1555.6605162899314</v>
      </c>
      <c r="K361" s="88">
        <v>2750.230842328805</v>
      </c>
      <c r="L361" s="88">
        <v>2381.5515008275379</v>
      </c>
      <c r="M361" s="88">
        <v>3454.4236644310286</v>
      </c>
    </row>
    <row r="362" spans="3:13" x14ac:dyDescent="0.2">
      <c r="C362" s="118">
        <v>1.32E-2</v>
      </c>
      <c r="D362" s="88">
        <v>14217.864643495181</v>
      </c>
      <c r="E362" s="88">
        <v>17.002728797111558</v>
      </c>
      <c r="F362" s="88">
        <v>409.48722604808563</v>
      </c>
      <c r="G362" s="88">
        <v>550.6155875374825</v>
      </c>
      <c r="H362" s="88">
        <v>768.00674211234673</v>
      </c>
      <c r="I362" s="88">
        <v>1102.1798921235873</v>
      </c>
      <c r="J362" s="88">
        <v>1555.7556188954945</v>
      </c>
      <c r="K362" s="88">
        <v>2750.5692623917976</v>
      </c>
      <c r="L362" s="88">
        <v>2382.1819532196205</v>
      </c>
      <c r="M362" s="88">
        <v>3455.2707106755197</v>
      </c>
    </row>
    <row r="363" spans="3:13" x14ac:dyDescent="0.2">
      <c r="C363" s="118">
        <v>1.325E-2</v>
      </c>
      <c r="D363" s="88">
        <v>14218.801372080137</v>
      </c>
      <c r="E363" s="88">
        <v>17.027435163617156</v>
      </c>
      <c r="F363" s="88">
        <v>409.55801447403655</v>
      </c>
      <c r="G363" s="88">
        <v>551.07160959044359</v>
      </c>
      <c r="H363" s="88">
        <v>768.1158067586689</v>
      </c>
      <c r="I363" s="88">
        <v>1102.2323699922486</v>
      </c>
      <c r="J363" s="88">
        <v>1555.8159013686241</v>
      </c>
      <c r="K363" s="88">
        <v>2750.8351203161992</v>
      </c>
      <c r="L363" s="88">
        <v>2382.8457875554532</v>
      </c>
      <c r="M363" s="88">
        <v>3455.537669690018</v>
      </c>
    </row>
    <row r="364" spans="3:13" x14ac:dyDescent="0.2">
      <c r="C364" s="118">
        <v>1.3299999999999999E-2</v>
      </c>
      <c r="D364" s="88">
        <v>14219.48267881832</v>
      </c>
      <c r="E364" s="88">
        <v>17.027435163617156</v>
      </c>
      <c r="F364" s="88">
        <v>409.608400106913</v>
      </c>
      <c r="G364" s="88">
        <v>551.30458687924738</v>
      </c>
      <c r="H364" s="88">
        <v>768.20307578419852</v>
      </c>
      <c r="I364" s="88">
        <v>1102.3716694684249</v>
      </c>
      <c r="J364" s="88">
        <v>1555.8361028168897</v>
      </c>
      <c r="K364" s="88">
        <v>2751.1937405984499</v>
      </c>
      <c r="L364" s="88">
        <v>2383.7808859015195</v>
      </c>
      <c r="M364" s="88">
        <v>3455.9188648793979</v>
      </c>
    </row>
    <row r="365" spans="3:13" x14ac:dyDescent="0.2">
      <c r="C365" s="118">
        <v>1.3350000000000001E-2</v>
      </c>
      <c r="D365" s="88">
        <v>14219.924664007318</v>
      </c>
      <c r="E365" s="88">
        <v>17.040293311083587</v>
      </c>
      <c r="F365" s="88">
        <v>409.69981063945443</v>
      </c>
      <c r="G365" s="88">
        <v>551.32401915567198</v>
      </c>
      <c r="H365" s="88">
        <v>768.25742967973429</v>
      </c>
      <c r="I365" s="88">
        <v>1102.4511424242814</v>
      </c>
      <c r="J365" s="88">
        <v>1555.9027536421445</v>
      </c>
      <c r="K365" s="88">
        <v>2751.9705985049568</v>
      </c>
      <c r="L365" s="88">
        <v>2384.472522687267</v>
      </c>
      <c r="M365" s="88">
        <v>3456.4227806052859</v>
      </c>
    </row>
    <row r="366" spans="3:13" x14ac:dyDescent="0.2">
      <c r="C366" s="118">
        <v>1.34E-2</v>
      </c>
      <c r="D366" s="88">
        <v>14220.275644652491</v>
      </c>
      <c r="E366" s="88">
        <v>17.060324497141664</v>
      </c>
      <c r="F366" s="88">
        <v>409.77502076959399</v>
      </c>
      <c r="G366" s="88">
        <v>551.32749375729554</v>
      </c>
      <c r="H366" s="88">
        <v>768.35980596747231</v>
      </c>
      <c r="I366" s="88">
        <v>1102.6893980923355</v>
      </c>
      <c r="J366" s="88">
        <v>1556.3937380423004</v>
      </c>
      <c r="K366" s="88">
        <v>2753.1594149872203</v>
      </c>
      <c r="L366" s="88">
        <v>2384.5194600769946</v>
      </c>
      <c r="M366" s="88">
        <v>3456.6479139778398</v>
      </c>
    </row>
    <row r="367" spans="3:13" x14ac:dyDescent="0.2">
      <c r="C367" s="118">
        <v>1.345E-2</v>
      </c>
      <c r="D367" s="88">
        <v>14220.820407389154</v>
      </c>
      <c r="E367" s="88">
        <v>17.061575642487696</v>
      </c>
      <c r="F367" s="88">
        <v>410.03117859561871</v>
      </c>
      <c r="G367" s="88">
        <v>551.36070659138022</v>
      </c>
      <c r="H367" s="88">
        <v>768.6001370703575</v>
      </c>
      <c r="I367" s="88">
        <v>1102.8662591641387</v>
      </c>
      <c r="J367" s="88">
        <v>1556.428931389732</v>
      </c>
      <c r="K367" s="88">
        <v>2753.2108617008807</v>
      </c>
      <c r="L367" s="88">
        <v>2385.037570647266</v>
      </c>
      <c r="M367" s="88">
        <v>3456.7127804723509</v>
      </c>
    </row>
    <row r="368" spans="3:13" x14ac:dyDescent="0.2">
      <c r="C368" s="118">
        <v>1.35E-2</v>
      </c>
      <c r="D368" s="88">
        <v>14221.293072541508</v>
      </c>
      <c r="E368" s="88">
        <v>17.061575642487696</v>
      </c>
      <c r="F368" s="88">
        <v>410.03582542319555</v>
      </c>
      <c r="G368" s="88">
        <v>551.6466937572568</v>
      </c>
      <c r="H368" s="88">
        <v>768.76471557675632</v>
      </c>
      <c r="I368" s="88">
        <v>1102.981060298378</v>
      </c>
      <c r="J368" s="88">
        <v>1556.8313747649568</v>
      </c>
      <c r="K368" s="88">
        <v>2753.5203813821345</v>
      </c>
      <c r="L368" s="88">
        <v>2385.1183579715362</v>
      </c>
      <c r="M368" s="88">
        <v>3457.0428351136466</v>
      </c>
    </row>
    <row r="369" spans="3:13" x14ac:dyDescent="0.2">
      <c r="C369" s="118">
        <v>1.355E-2</v>
      </c>
      <c r="D369" s="88">
        <v>14222.004701051974</v>
      </c>
      <c r="E369" s="88">
        <v>17.071516866024467</v>
      </c>
      <c r="F369" s="88">
        <v>410.04664304797234</v>
      </c>
      <c r="G369" s="88">
        <v>552.07458797742174</v>
      </c>
      <c r="H369" s="88">
        <v>768.85743257702779</v>
      </c>
      <c r="I369" s="88">
        <v>1102.993730727886</v>
      </c>
      <c r="J369" s="88">
        <v>1556.8607788003742</v>
      </c>
      <c r="K369" s="88">
        <v>2753.6120224223341</v>
      </c>
      <c r="L369" s="88">
        <v>2386.1513039519796</v>
      </c>
      <c r="M369" s="88">
        <v>3457.1631960571963</v>
      </c>
    </row>
    <row r="370" spans="3:13" x14ac:dyDescent="0.2">
      <c r="C370" s="118">
        <v>1.3599999999999999E-2</v>
      </c>
      <c r="D370" s="88">
        <v>14224.472232955908</v>
      </c>
      <c r="E370" s="88">
        <v>17.105375602346612</v>
      </c>
      <c r="F370" s="88">
        <v>410.06495172035648</v>
      </c>
      <c r="G370" s="88">
        <v>552.09825347197284</v>
      </c>
      <c r="H370" s="88">
        <v>769.03451129831183</v>
      </c>
      <c r="I370" s="88">
        <v>1103.030566931363</v>
      </c>
      <c r="J370" s="88">
        <v>1557.2722120143371</v>
      </c>
      <c r="K370" s="88">
        <v>2753.6396539153434</v>
      </c>
      <c r="L370" s="88">
        <v>2386.3624806738958</v>
      </c>
      <c r="M370" s="88">
        <v>3457.27338032018</v>
      </c>
    </row>
    <row r="371" spans="3:13" x14ac:dyDescent="0.2">
      <c r="C371" s="118">
        <v>1.3650000000000001E-2</v>
      </c>
      <c r="D371" s="88">
        <v>14226.338624666772</v>
      </c>
      <c r="E371" s="88">
        <v>17.136933335979847</v>
      </c>
      <c r="F371" s="88">
        <v>410.12642036295847</v>
      </c>
      <c r="G371" s="88">
        <v>552.30323758121676</v>
      </c>
      <c r="H371" s="88">
        <v>769.11248507418622</v>
      </c>
      <c r="I371" s="88">
        <v>1103.2672536058817</v>
      </c>
      <c r="J371" s="88">
        <v>1557.3363451942764</v>
      </c>
      <c r="K371" s="88">
        <v>2754.3248705778728</v>
      </c>
      <c r="L371" s="88">
        <v>2389.0074041963271</v>
      </c>
      <c r="M371" s="88">
        <v>3457.4441638959411</v>
      </c>
    </row>
    <row r="372" spans="3:13" x14ac:dyDescent="0.2">
      <c r="C372" s="118">
        <v>1.37E-2</v>
      </c>
      <c r="D372" s="88">
        <v>14228.835095673085</v>
      </c>
      <c r="E372" s="88">
        <v>17.136933335979847</v>
      </c>
      <c r="F372" s="88">
        <v>410.13845562356028</v>
      </c>
      <c r="G372" s="88">
        <v>552.79819989455291</v>
      </c>
      <c r="H372" s="88">
        <v>769.1191131262508</v>
      </c>
      <c r="I372" s="88">
        <v>1103.3721536439998</v>
      </c>
      <c r="J372" s="88">
        <v>1557.4881663096253</v>
      </c>
      <c r="K372" s="88">
        <v>2754.4029201371641</v>
      </c>
      <c r="L372" s="88">
        <v>2389.0967762317146</v>
      </c>
      <c r="M372" s="88">
        <v>3457.9038153883735</v>
      </c>
    </row>
    <row r="373" spans="3:13" x14ac:dyDescent="0.2">
      <c r="C373" s="118">
        <v>1.375E-2</v>
      </c>
      <c r="D373" s="88">
        <v>14229.647034393814</v>
      </c>
      <c r="E373" s="88">
        <v>17.136933335979847</v>
      </c>
      <c r="F373" s="88">
        <v>410.22569925577773</v>
      </c>
      <c r="G373" s="88">
        <v>552.82856514710375</v>
      </c>
      <c r="H373" s="88">
        <v>769.24841956146383</v>
      </c>
      <c r="I373" s="88">
        <v>1103.3874946355877</v>
      </c>
      <c r="J373" s="88">
        <v>1557.6987767863302</v>
      </c>
      <c r="K373" s="88">
        <v>2754.7454698084639</v>
      </c>
      <c r="L373" s="88">
        <v>2390.5805454032925</v>
      </c>
      <c r="M373" s="88">
        <v>3457.9214627819133</v>
      </c>
    </row>
    <row r="374" spans="3:13" x14ac:dyDescent="0.2">
      <c r="C374" s="118">
        <v>1.38E-2</v>
      </c>
      <c r="D374" s="88">
        <v>14229.725875013104</v>
      </c>
      <c r="E374" s="88">
        <v>17.146727046151682</v>
      </c>
      <c r="F374" s="88">
        <v>410.24309929896799</v>
      </c>
      <c r="G374" s="88">
        <v>552.96835749258798</v>
      </c>
      <c r="H374" s="88">
        <v>769.26659934691452</v>
      </c>
      <c r="I374" s="88">
        <v>1103.4621011107592</v>
      </c>
      <c r="J374" s="88">
        <v>1557.8443598762237</v>
      </c>
      <c r="K374" s="88">
        <v>2755.4753817248829</v>
      </c>
      <c r="L374" s="88">
        <v>2390.7660652162995</v>
      </c>
      <c r="M374" s="88">
        <v>3458.5481271089684</v>
      </c>
    </row>
    <row r="375" spans="3:13" x14ac:dyDescent="0.2">
      <c r="C375" s="118">
        <v>1.3849999999999999E-2</v>
      </c>
      <c r="D375" s="88">
        <v>14232.068829934993</v>
      </c>
      <c r="E375" s="88">
        <v>17.149286439415846</v>
      </c>
      <c r="F375" s="88">
        <v>410.2481307117414</v>
      </c>
      <c r="G375" s="88">
        <v>553.17722856424916</v>
      </c>
      <c r="H375" s="88">
        <v>769.37398441935375</v>
      </c>
      <c r="I375" s="88">
        <v>1103.5239457235434</v>
      </c>
      <c r="J375" s="88">
        <v>1558.1070514533376</v>
      </c>
      <c r="K375" s="88">
        <v>2755.5020952521909</v>
      </c>
      <c r="L375" s="88">
        <v>2390.8801626754512</v>
      </c>
      <c r="M375" s="88">
        <v>3458.702255322381</v>
      </c>
    </row>
    <row r="376" spans="3:13" x14ac:dyDescent="0.2">
      <c r="C376" s="118">
        <v>1.3899999999999999E-2</v>
      </c>
      <c r="D376" s="88">
        <v>14232.686858610385</v>
      </c>
      <c r="E376" s="88">
        <v>17.17379551463182</v>
      </c>
      <c r="F376" s="88">
        <v>410.32077473275331</v>
      </c>
      <c r="G376" s="88">
        <v>553.32069512828912</v>
      </c>
      <c r="H376" s="88">
        <v>769.45322700377028</v>
      </c>
      <c r="I376" s="88">
        <v>1103.8214065914326</v>
      </c>
      <c r="J376" s="88">
        <v>1558.1184455151192</v>
      </c>
      <c r="K376" s="88">
        <v>2755.5594935895251</v>
      </c>
      <c r="L376" s="88">
        <v>2391.1596733355445</v>
      </c>
      <c r="M376" s="88">
        <v>3458.9124618545752</v>
      </c>
    </row>
    <row r="377" spans="3:13" x14ac:dyDescent="0.2">
      <c r="C377" s="118">
        <v>1.3950000000000001E-2</v>
      </c>
      <c r="D377" s="88">
        <v>14234.640691206863</v>
      </c>
      <c r="E377" s="88">
        <v>17.175517476121058</v>
      </c>
      <c r="F377" s="88">
        <v>410.32684385639368</v>
      </c>
      <c r="G377" s="88">
        <v>553.48566312405501</v>
      </c>
      <c r="H377" s="88">
        <v>769.53631847392626</v>
      </c>
      <c r="I377" s="88">
        <v>1104.2012394375315</v>
      </c>
      <c r="J377" s="88">
        <v>1558.1215763967807</v>
      </c>
      <c r="K377" s="88">
        <v>2755.5949714604758</v>
      </c>
      <c r="L377" s="88">
        <v>2391.2700331814945</v>
      </c>
      <c r="M377" s="88">
        <v>3459.0282372254137</v>
      </c>
    </row>
    <row r="378" spans="3:13" x14ac:dyDescent="0.2">
      <c r="C378" s="118">
        <v>1.4E-2</v>
      </c>
      <c r="D378" s="88">
        <v>14236.745787033185</v>
      </c>
      <c r="E378" s="88">
        <v>17.175517476121058</v>
      </c>
      <c r="F378" s="88">
        <v>410.33603497330023</v>
      </c>
      <c r="G378" s="88">
        <v>553.9850363015853</v>
      </c>
      <c r="H378" s="88">
        <v>769.65079000665173</v>
      </c>
      <c r="I378" s="88">
        <v>1104.2828103873621</v>
      </c>
      <c r="J378" s="88">
        <v>1558.1782767453296</v>
      </c>
      <c r="K378" s="88">
        <v>2755.8464355299002</v>
      </c>
      <c r="L378" s="88">
        <v>2391.5313805433761</v>
      </c>
      <c r="M378" s="88">
        <v>3459.1637913734744</v>
      </c>
    </row>
    <row r="379" spans="3:13" x14ac:dyDescent="0.2">
      <c r="C379" s="118">
        <v>1.405E-2</v>
      </c>
      <c r="D379" s="88">
        <v>14237.597205275075</v>
      </c>
      <c r="E379" s="88">
        <v>17.192938674258585</v>
      </c>
      <c r="F379" s="88">
        <v>410.38682131242376</v>
      </c>
      <c r="G379" s="88">
        <v>553.99241692857049</v>
      </c>
      <c r="H379" s="88">
        <v>769.75268514581694</v>
      </c>
      <c r="I379" s="88">
        <v>1104.3811566614504</v>
      </c>
      <c r="J379" s="88">
        <v>1558.2704404235701</v>
      </c>
      <c r="K379" s="88">
        <v>2757.6216622488209</v>
      </c>
      <c r="L379" s="88">
        <v>2391.6717199788491</v>
      </c>
      <c r="M379" s="88">
        <v>3459.2274284375503</v>
      </c>
    </row>
    <row r="380" spans="3:13" x14ac:dyDescent="0.2">
      <c r="C380" s="118">
        <v>1.41E-2</v>
      </c>
      <c r="D380" s="88">
        <v>14238.097413769492</v>
      </c>
      <c r="E380" s="88">
        <v>17.192938674258585</v>
      </c>
      <c r="F380" s="88">
        <v>410.39433369649169</v>
      </c>
      <c r="G380" s="88">
        <v>554.03093909429799</v>
      </c>
      <c r="H380" s="88">
        <v>769.79699958984611</v>
      </c>
      <c r="I380" s="88">
        <v>1104.4146782425373</v>
      </c>
      <c r="J380" s="88">
        <v>1558.2865834929116</v>
      </c>
      <c r="K380" s="88">
        <v>2757.8241145568309</v>
      </c>
      <c r="L380" s="88">
        <v>2391.804596405369</v>
      </c>
      <c r="M380" s="88">
        <v>3459.5570163258308</v>
      </c>
    </row>
    <row r="381" spans="3:13" x14ac:dyDescent="0.2">
      <c r="C381" s="118">
        <v>1.4149999999999999E-2</v>
      </c>
      <c r="D381" s="88">
        <v>14238.46324390536</v>
      </c>
      <c r="E381" s="88">
        <v>17.196030145194527</v>
      </c>
      <c r="F381" s="88">
        <v>410.46961074352157</v>
      </c>
      <c r="G381" s="88">
        <v>554.03715868930203</v>
      </c>
      <c r="H381" s="88">
        <v>769.84283120617647</v>
      </c>
      <c r="I381" s="88">
        <v>1104.8088589337817</v>
      </c>
      <c r="J381" s="88">
        <v>1558.3590324334582</v>
      </c>
      <c r="K381" s="88">
        <v>2757.9370167696734</v>
      </c>
      <c r="L381" s="88">
        <v>2392.9338223398931</v>
      </c>
      <c r="M381" s="88">
        <v>3459.7515781791326</v>
      </c>
    </row>
    <row r="382" spans="3:13" x14ac:dyDescent="0.2">
      <c r="C382" s="118">
        <v>1.4200000000000001E-2</v>
      </c>
      <c r="D382" s="88">
        <v>14240.687926398177</v>
      </c>
      <c r="E382" s="88">
        <v>17.22470901793713</v>
      </c>
      <c r="F382" s="88">
        <v>410.48060078344724</v>
      </c>
      <c r="G382" s="88">
        <v>554.22934615069198</v>
      </c>
      <c r="H382" s="88">
        <v>769.92123653501858</v>
      </c>
      <c r="I382" s="88">
        <v>1104.8124014518266</v>
      </c>
      <c r="J382" s="88">
        <v>1558.4936536023974</v>
      </c>
      <c r="K382" s="88">
        <v>2758.0559561134814</v>
      </c>
      <c r="L382" s="88">
        <v>2393.2238715444287</v>
      </c>
      <c r="M382" s="88">
        <v>3459.8701506892471</v>
      </c>
    </row>
    <row r="383" spans="3:13" x14ac:dyDescent="0.2">
      <c r="C383" s="118">
        <v>1.4250000000000001E-2</v>
      </c>
      <c r="D383" s="88">
        <v>14242.217038803194</v>
      </c>
      <c r="E383" s="88">
        <v>17.22470901793713</v>
      </c>
      <c r="F383" s="88">
        <v>410.49093256447122</v>
      </c>
      <c r="G383" s="88">
        <v>554.34627201935473</v>
      </c>
      <c r="H383" s="88">
        <v>770.04434997228418</v>
      </c>
      <c r="I383" s="88">
        <v>1104.9295492220049</v>
      </c>
      <c r="J383" s="88">
        <v>1558.6845007364545</v>
      </c>
      <c r="K383" s="88">
        <v>2759.4246842439634</v>
      </c>
      <c r="L383" s="88">
        <v>2393.4847646555036</v>
      </c>
      <c r="M383" s="88">
        <v>3459.9078439312716</v>
      </c>
    </row>
    <row r="384" spans="3:13" x14ac:dyDescent="0.2">
      <c r="C384" s="118">
        <v>1.43E-2</v>
      </c>
      <c r="D384" s="88">
        <v>14243.676817353968</v>
      </c>
      <c r="E384" s="88">
        <v>17.22579175138253</v>
      </c>
      <c r="F384" s="88">
        <v>410.53876594319217</v>
      </c>
      <c r="G384" s="88">
        <v>554.58464481548981</v>
      </c>
      <c r="H384" s="88">
        <v>770.54044106199672</v>
      </c>
      <c r="I384" s="88">
        <v>1105.4661155839835</v>
      </c>
      <c r="J384" s="88">
        <v>1559.0108452330987</v>
      </c>
      <c r="K384" s="88">
        <v>2760.011385209421</v>
      </c>
      <c r="L384" s="88">
        <v>2393.5533684234424</v>
      </c>
      <c r="M384" s="88">
        <v>3459.9514400281059</v>
      </c>
    </row>
    <row r="385" spans="3:13" x14ac:dyDescent="0.2">
      <c r="C385" s="118">
        <v>1.435E-2</v>
      </c>
      <c r="D385" s="88">
        <v>14251.273796779178</v>
      </c>
      <c r="E385" s="88">
        <v>17.235522815288277</v>
      </c>
      <c r="F385" s="88">
        <v>410.67629897821325</v>
      </c>
      <c r="G385" s="88">
        <v>554.7870268658985</v>
      </c>
      <c r="H385" s="88">
        <v>770.88317299002847</v>
      </c>
      <c r="I385" s="88">
        <v>1105.5601866948264</v>
      </c>
      <c r="J385" s="88">
        <v>1559.6574589418242</v>
      </c>
      <c r="K385" s="88">
        <v>2760.3967993999568</v>
      </c>
      <c r="L385" s="88">
        <v>2393.7246633780987</v>
      </c>
      <c r="M385" s="88">
        <v>3459.9828421348388</v>
      </c>
    </row>
    <row r="386" spans="3:13" x14ac:dyDescent="0.2">
      <c r="C386" s="118">
        <v>1.44E-2</v>
      </c>
      <c r="D386" s="88">
        <v>14252.22284309773</v>
      </c>
      <c r="E386" s="88">
        <v>17.297428839552595</v>
      </c>
      <c r="F386" s="88">
        <v>410.69536730702657</v>
      </c>
      <c r="G386" s="88">
        <v>554.79222941126409</v>
      </c>
      <c r="H386" s="88">
        <v>771.02958338818689</v>
      </c>
      <c r="I386" s="88">
        <v>1106.2853844706242</v>
      </c>
      <c r="J386" s="88">
        <v>1560.1175281852379</v>
      </c>
      <c r="K386" s="88">
        <v>2760.9097659621457</v>
      </c>
      <c r="L386" s="88">
        <v>2394.0205101173397</v>
      </c>
      <c r="M386" s="88">
        <v>3460.0098315015885</v>
      </c>
    </row>
    <row r="387" spans="3:13" x14ac:dyDescent="0.2">
      <c r="C387" s="118">
        <v>1.4449999999999999E-2</v>
      </c>
      <c r="D387" s="88">
        <v>14252.876892927055</v>
      </c>
      <c r="E387" s="88">
        <v>17.297552448030729</v>
      </c>
      <c r="F387" s="88">
        <v>410.70557928844482</v>
      </c>
      <c r="G387" s="88">
        <v>554.87908014659934</v>
      </c>
      <c r="H387" s="88">
        <v>771.28295605940775</v>
      </c>
      <c r="I387" s="88">
        <v>1106.7280211331858</v>
      </c>
      <c r="J387" s="88">
        <v>1560.2980470604934</v>
      </c>
      <c r="K387" s="88">
        <v>2761.1011604580581</v>
      </c>
      <c r="L387" s="88">
        <v>2394.6828100783846</v>
      </c>
      <c r="M387" s="88">
        <v>3460.0191324042494</v>
      </c>
    </row>
    <row r="388" spans="3:13" x14ac:dyDescent="0.2">
      <c r="C388" s="118">
        <v>1.4500000000000001E-2</v>
      </c>
      <c r="D388" s="88">
        <v>14254.361534875838</v>
      </c>
      <c r="E388" s="88">
        <v>17.300614479529031</v>
      </c>
      <c r="F388" s="88">
        <v>410.8457987600832</v>
      </c>
      <c r="G388" s="88">
        <v>554.88367891065445</v>
      </c>
      <c r="H388" s="88">
        <v>771.31714264517677</v>
      </c>
      <c r="I388" s="88">
        <v>1106.8303206029391</v>
      </c>
      <c r="J388" s="88">
        <v>1560.4631742874931</v>
      </c>
      <c r="K388" s="88">
        <v>2762.039305587683</v>
      </c>
      <c r="L388" s="88">
        <v>2394.9543697943864</v>
      </c>
      <c r="M388" s="88">
        <v>3460.1720496430785</v>
      </c>
    </row>
    <row r="389" spans="3:13" x14ac:dyDescent="0.2">
      <c r="C389" s="118">
        <v>1.455E-2</v>
      </c>
      <c r="D389" s="88">
        <v>14255.702763279427</v>
      </c>
      <c r="E389" s="88">
        <v>17.35564485467512</v>
      </c>
      <c r="F389" s="88">
        <v>410.872265023198</v>
      </c>
      <c r="G389" s="88">
        <v>554.9091855279753</v>
      </c>
      <c r="H389" s="88">
        <v>771.51075359629613</v>
      </c>
      <c r="I389" s="88">
        <v>1107.3130771741021</v>
      </c>
      <c r="J389" s="88">
        <v>1560.4643507739233</v>
      </c>
      <c r="K389" s="88">
        <v>2762.5781447536665</v>
      </c>
      <c r="L389" s="88">
        <v>2394.9673454067847</v>
      </c>
      <c r="M389" s="88">
        <v>3460.1813125016183</v>
      </c>
    </row>
    <row r="390" spans="3:13" x14ac:dyDescent="0.2">
      <c r="C390" s="118">
        <v>1.46E-2</v>
      </c>
      <c r="D390" s="88">
        <v>14255.850275547506</v>
      </c>
      <c r="E390" s="88">
        <v>17.361785445560599</v>
      </c>
      <c r="F390" s="88">
        <v>410.88809922135397</v>
      </c>
      <c r="G390" s="88">
        <v>554.99879585412737</v>
      </c>
      <c r="H390" s="88">
        <v>771.54394048361746</v>
      </c>
      <c r="I390" s="88">
        <v>1107.3433416561511</v>
      </c>
      <c r="J390" s="88">
        <v>1560.7652903829257</v>
      </c>
      <c r="K390" s="88">
        <v>2762.6933010322009</v>
      </c>
      <c r="L390" s="88">
        <v>2395.5485934332182</v>
      </c>
      <c r="M390" s="88">
        <v>3460.3769501993079</v>
      </c>
    </row>
    <row r="391" spans="3:13" x14ac:dyDescent="0.2">
      <c r="C391" s="118">
        <v>1.465E-2</v>
      </c>
      <c r="D391" s="88">
        <v>14257.653793335638</v>
      </c>
      <c r="E391" s="88">
        <v>17.364044323168855</v>
      </c>
      <c r="F391" s="88">
        <v>410.94219868083792</v>
      </c>
      <c r="G391" s="88">
        <v>554.99880669554932</v>
      </c>
      <c r="H391" s="88">
        <v>771.90577242522795</v>
      </c>
      <c r="I391" s="88">
        <v>1107.5044399111725</v>
      </c>
      <c r="J391" s="88">
        <v>1560.8740608017652</v>
      </c>
      <c r="K391" s="88">
        <v>2762.7539627071938</v>
      </c>
      <c r="L391" s="88">
        <v>2395.6310922258485</v>
      </c>
      <c r="M391" s="88">
        <v>3460.490396793371</v>
      </c>
    </row>
    <row r="392" spans="3:13" x14ac:dyDescent="0.2">
      <c r="C392" s="118">
        <v>1.47E-2</v>
      </c>
      <c r="D392" s="88">
        <v>14259.925205582986</v>
      </c>
      <c r="E392" s="88">
        <v>17.36437693935477</v>
      </c>
      <c r="F392" s="88">
        <v>410.95155956596591</v>
      </c>
      <c r="G392" s="88">
        <v>555.08243748412178</v>
      </c>
      <c r="H392" s="88">
        <v>772.09153634630957</v>
      </c>
      <c r="I392" s="88">
        <v>1107.5719757200063</v>
      </c>
      <c r="J392" s="88">
        <v>1561.0055823601774</v>
      </c>
      <c r="K392" s="88">
        <v>2763.0767832909505</v>
      </c>
      <c r="L392" s="88">
        <v>2396.5153647610578</v>
      </c>
      <c r="M392" s="88">
        <v>3460.8689415936083</v>
      </c>
    </row>
    <row r="393" spans="3:13" x14ac:dyDescent="0.2">
      <c r="C393" s="118">
        <v>1.4749999999999999E-2</v>
      </c>
      <c r="D393" s="88">
        <v>14260.64647868813</v>
      </c>
      <c r="E393" s="88">
        <v>17.368173479254438</v>
      </c>
      <c r="F393" s="88">
        <v>410.98826186134102</v>
      </c>
      <c r="G393" s="88">
        <v>555.16809230086574</v>
      </c>
      <c r="H393" s="88">
        <v>772.3381274683843</v>
      </c>
      <c r="I393" s="88">
        <v>1107.6237282674547</v>
      </c>
      <c r="J393" s="88">
        <v>1561.2263099541851</v>
      </c>
      <c r="K393" s="88">
        <v>2763.2150860972688</v>
      </c>
      <c r="L393" s="88">
        <v>2396.6010919398159</v>
      </c>
      <c r="M393" s="88">
        <v>3460.9217449930502</v>
      </c>
    </row>
    <row r="394" spans="3:13" x14ac:dyDescent="0.2">
      <c r="C394" s="118">
        <v>1.4800000000000001E-2</v>
      </c>
      <c r="D394" s="88">
        <v>14260.657115350963</v>
      </c>
      <c r="E394" s="88">
        <v>17.373407994771696</v>
      </c>
      <c r="F394" s="88">
        <v>411.0494680132656</v>
      </c>
      <c r="G394" s="88">
        <v>555.17246764296306</v>
      </c>
      <c r="H394" s="88">
        <v>772.38093557992806</v>
      </c>
      <c r="I394" s="88">
        <v>1107.6364271735301</v>
      </c>
      <c r="J394" s="88">
        <v>1561.7408273457272</v>
      </c>
      <c r="K394" s="88">
        <v>2763.2183777059154</v>
      </c>
      <c r="L394" s="88">
        <v>2397.294728236187</v>
      </c>
      <c r="M394" s="88">
        <v>3461.1199879271894</v>
      </c>
    </row>
    <row r="395" spans="3:13" x14ac:dyDescent="0.2">
      <c r="C395" s="118">
        <v>1.485E-2</v>
      </c>
      <c r="D395" s="88">
        <v>14262.959022946496</v>
      </c>
      <c r="E395" s="88">
        <v>17.388582819225121</v>
      </c>
      <c r="F395" s="88">
        <v>411.07889222965196</v>
      </c>
      <c r="G395" s="88">
        <v>555.21146885200369</v>
      </c>
      <c r="H395" s="88">
        <v>772.43396384049174</v>
      </c>
      <c r="I395" s="88">
        <v>1107.7743611951682</v>
      </c>
      <c r="J395" s="88">
        <v>1561.9378880420859</v>
      </c>
      <c r="K395" s="88">
        <v>2763.6966816972663</v>
      </c>
      <c r="L395" s="88">
        <v>2397.6726971971507</v>
      </c>
      <c r="M395" s="88">
        <v>3461.4433566151438</v>
      </c>
    </row>
    <row r="396" spans="3:13" x14ac:dyDescent="0.2">
      <c r="C396" s="118">
        <v>1.49E-2</v>
      </c>
      <c r="D396" s="88">
        <v>14264.53113328534</v>
      </c>
      <c r="E396" s="88">
        <v>17.390824067775611</v>
      </c>
      <c r="F396" s="88">
        <v>411.13092112752793</v>
      </c>
      <c r="G396" s="88">
        <v>555.35986246264156</v>
      </c>
      <c r="H396" s="88">
        <v>772.47967786443542</v>
      </c>
      <c r="I396" s="88">
        <v>1108.1205279728265</v>
      </c>
      <c r="J396" s="88">
        <v>1561.9489779017763</v>
      </c>
      <c r="K396" s="88">
        <v>2763.7695826108848</v>
      </c>
      <c r="L396" s="88">
        <v>2400.0337800417446</v>
      </c>
      <c r="M396" s="88">
        <v>3461.5574381075153</v>
      </c>
    </row>
    <row r="397" spans="3:13" x14ac:dyDescent="0.2">
      <c r="C397" s="118">
        <v>1.495E-2</v>
      </c>
      <c r="D397" s="88">
        <v>14266.185840203896</v>
      </c>
      <c r="E397" s="88">
        <v>17.401372320522569</v>
      </c>
      <c r="F397" s="88">
        <v>411.13201503519076</v>
      </c>
      <c r="G397" s="88">
        <v>555.38128562449629</v>
      </c>
      <c r="H397" s="88">
        <v>772.48759199696497</v>
      </c>
      <c r="I397" s="88">
        <v>1108.1714049161228</v>
      </c>
      <c r="J397" s="88">
        <v>1562.5252984911021</v>
      </c>
      <c r="K397" s="88">
        <v>2763.7866887726709</v>
      </c>
      <c r="L397" s="88">
        <v>2400.0578074870782</v>
      </c>
      <c r="M397" s="88">
        <v>3461.6515629953647</v>
      </c>
    </row>
    <row r="398" spans="3:13" x14ac:dyDescent="0.2">
      <c r="C398" s="118">
        <v>1.4999999999999999E-2</v>
      </c>
      <c r="D398" s="88">
        <v>14269.315473114992</v>
      </c>
      <c r="E398" s="88">
        <v>17.401372320522569</v>
      </c>
      <c r="F398" s="88">
        <v>411.14820874175939</v>
      </c>
      <c r="G398" s="88">
        <v>555.40384520465523</v>
      </c>
      <c r="H398" s="88">
        <v>772.54175228648865</v>
      </c>
      <c r="I398" s="88">
        <v>1108.280012935018</v>
      </c>
      <c r="J398" s="88">
        <v>1562.5450114301943</v>
      </c>
      <c r="K398" s="88">
        <v>2763.8326778187029</v>
      </c>
      <c r="L398" s="88">
        <v>2400.3445200175493</v>
      </c>
      <c r="M398" s="88">
        <v>3461.7205216411844</v>
      </c>
    </row>
    <row r="399" spans="3:13" x14ac:dyDescent="0.2">
      <c r="C399" s="118">
        <v>1.5049999999999999E-2</v>
      </c>
      <c r="D399" s="88">
        <v>14269.518803331935</v>
      </c>
      <c r="E399" s="88">
        <v>17.406994999859307</v>
      </c>
      <c r="F399" s="88">
        <v>411.24695691886654</v>
      </c>
      <c r="G399" s="88">
        <v>555.63515107521425</v>
      </c>
      <c r="H399" s="88">
        <v>772.59424096450675</v>
      </c>
      <c r="I399" s="88">
        <v>1108.3321681018574</v>
      </c>
      <c r="J399" s="88">
        <v>1562.8281287917416</v>
      </c>
      <c r="K399" s="88">
        <v>2764.0170571145818</v>
      </c>
      <c r="L399" s="88">
        <v>2401.4091258215549</v>
      </c>
      <c r="M399" s="88">
        <v>3461.8609143197045</v>
      </c>
    </row>
    <row r="400" spans="3:13" x14ac:dyDescent="0.2">
      <c r="C400" s="118">
        <v>1.5100000000000001E-2</v>
      </c>
      <c r="D400" s="88">
        <v>14269.765427463819</v>
      </c>
      <c r="E400" s="88">
        <v>17.406994999859307</v>
      </c>
      <c r="F400" s="88">
        <v>411.24827604306574</v>
      </c>
      <c r="G400" s="88">
        <v>555.87139414772582</v>
      </c>
      <c r="H400" s="88">
        <v>772.71433489165702</v>
      </c>
      <c r="I400" s="88">
        <v>1108.5320826057309</v>
      </c>
      <c r="J400" s="88">
        <v>1562.8483974010678</v>
      </c>
      <c r="K400" s="88">
        <v>2764.6537494616341</v>
      </c>
      <c r="L400" s="88">
        <v>2402.7798891357252</v>
      </c>
      <c r="M400" s="88">
        <v>3461.9710102425138</v>
      </c>
    </row>
    <row r="401" spans="3:13" x14ac:dyDescent="0.2">
      <c r="C401" s="118">
        <v>1.515E-2</v>
      </c>
      <c r="D401" s="88">
        <v>14269.932290516801</v>
      </c>
      <c r="E401" s="88">
        <v>17.430942305499229</v>
      </c>
      <c r="F401" s="88">
        <v>411.2604647594676</v>
      </c>
      <c r="G401" s="88">
        <v>556.02205114555136</v>
      </c>
      <c r="H401" s="88">
        <v>772.79290438364751</v>
      </c>
      <c r="I401" s="88">
        <v>1109.2242696329604</v>
      </c>
      <c r="J401" s="88">
        <v>1563.0791725583617</v>
      </c>
      <c r="K401" s="88">
        <v>2765.0308800768125</v>
      </c>
      <c r="L401" s="88">
        <v>2402.8648045521882</v>
      </c>
      <c r="M401" s="88">
        <v>3462.1325593901761</v>
      </c>
    </row>
    <row r="402" spans="3:13" x14ac:dyDescent="0.2">
      <c r="C402" s="118">
        <v>1.52E-2</v>
      </c>
      <c r="D402" s="88">
        <v>14271.660078634635</v>
      </c>
      <c r="E402" s="88">
        <v>17.436696353727712</v>
      </c>
      <c r="F402" s="88">
        <v>411.34974810252425</v>
      </c>
      <c r="G402" s="88">
        <v>556.02995425723702</v>
      </c>
      <c r="H402" s="88">
        <v>772.8692979949351</v>
      </c>
      <c r="I402" s="88">
        <v>1109.2334543716001</v>
      </c>
      <c r="J402" s="88">
        <v>1563.0939545146944</v>
      </c>
      <c r="K402" s="88">
        <v>2766.0840001679262</v>
      </c>
      <c r="L402" s="88">
        <v>2403.7210056113081</v>
      </c>
      <c r="M402" s="88">
        <v>3462.189221581642</v>
      </c>
    </row>
    <row r="403" spans="3:13" x14ac:dyDescent="0.2">
      <c r="C403" s="118">
        <v>1.525E-2</v>
      </c>
      <c r="D403" s="88">
        <v>14273.20421786013</v>
      </c>
      <c r="E403" s="88">
        <v>17.439449818411958</v>
      </c>
      <c r="F403" s="88">
        <v>411.45820322742884</v>
      </c>
      <c r="G403" s="88">
        <v>556.09266031233938</v>
      </c>
      <c r="H403" s="88">
        <v>773.06640204673022</v>
      </c>
      <c r="I403" s="88">
        <v>1109.2838633158499</v>
      </c>
      <c r="J403" s="88">
        <v>1563.2183590788541</v>
      </c>
      <c r="K403" s="88">
        <v>2766.6652936485334</v>
      </c>
      <c r="L403" s="88">
        <v>2403.8468415177285</v>
      </c>
      <c r="M403" s="88">
        <v>3462.2901857482329</v>
      </c>
    </row>
    <row r="404" spans="3:13" x14ac:dyDescent="0.2">
      <c r="C404" s="118">
        <v>1.5299999999999999E-2</v>
      </c>
      <c r="D404" s="88">
        <v>14275.789626570191</v>
      </c>
      <c r="E404" s="88">
        <v>17.450552237935881</v>
      </c>
      <c r="F404" s="88">
        <v>411.54122223280774</v>
      </c>
      <c r="G404" s="88">
        <v>556.26031895554979</v>
      </c>
      <c r="H404" s="88">
        <v>773.21442085805211</v>
      </c>
      <c r="I404" s="88">
        <v>1109.4898536263067</v>
      </c>
      <c r="J404" s="88">
        <v>1563.2774952653713</v>
      </c>
      <c r="K404" s="88">
        <v>2766.727913968859</v>
      </c>
      <c r="L404" s="88">
        <v>2404.284200173056</v>
      </c>
      <c r="M404" s="88">
        <v>3462.8603737069266</v>
      </c>
    </row>
    <row r="405" spans="3:13" x14ac:dyDescent="0.2">
      <c r="C405" s="118">
        <v>1.5350000000000001E-2</v>
      </c>
      <c r="D405" s="88">
        <v>14275.843875986884</v>
      </c>
      <c r="E405" s="88">
        <v>17.454665900988402</v>
      </c>
      <c r="F405" s="88">
        <v>411.56850274953376</v>
      </c>
      <c r="G405" s="88">
        <v>556.29047895793337</v>
      </c>
      <c r="H405" s="88">
        <v>773.22763730220822</v>
      </c>
      <c r="I405" s="88">
        <v>1109.5341645568169</v>
      </c>
      <c r="J405" s="88">
        <v>1563.5481437502222</v>
      </c>
      <c r="K405" s="88">
        <v>2766.7431304958386</v>
      </c>
      <c r="L405" s="88">
        <v>2404.3993177994239</v>
      </c>
      <c r="M405" s="88">
        <v>3462.943835743396</v>
      </c>
    </row>
    <row r="406" spans="3:13" x14ac:dyDescent="0.2">
      <c r="C406" s="118">
        <v>1.54E-2</v>
      </c>
      <c r="D406" s="88">
        <v>14276.471897030873</v>
      </c>
      <c r="E406" s="88">
        <v>17.454665900988402</v>
      </c>
      <c r="F406" s="88">
        <v>411.59195846841931</v>
      </c>
      <c r="G406" s="88">
        <v>556.45738041424738</v>
      </c>
      <c r="H406" s="88">
        <v>773.24664121043543</v>
      </c>
      <c r="I406" s="88">
        <v>1109.734558637153</v>
      </c>
      <c r="J406" s="88">
        <v>1563.6399411621155</v>
      </c>
      <c r="K406" s="88">
        <v>2766.9355890852185</v>
      </c>
      <c r="L406" s="88">
        <v>2404.8644827928233</v>
      </c>
      <c r="M406" s="88">
        <v>3463.0817368000667</v>
      </c>
    </row>
    <row r="407" spans="3:13" x14ac:dyDescent="0.2">
      <c r="C407" s="118">
        <v>1.545E-2</v>
      </c>
      <c r="D407" s="88">
        <v>14277.406490152738</v>
      </c>
      <c r="E407" s="88">
        <v>17.474436344653441</v>
      </c>
      <c r="F407" s="88">
        <v>411.59442811445206</v>
      </c>
      <c r="G407" s="88">
        <v>556.4929107112016</v>
      </c>
      <c r="H407" s="88">
        <v>773.45728061062664</v>
      </c>
      <c r="I407" s="88">
        <v>1109.7378308695793</v>
      </c>
      <c r="J407" s="88">
        <v>1563.8233732752756</v>
      </c>
      <c r="K407" s="88">
        <v>2767.9631455972121</v>
      </c>
      <c r="L407" s="88">
        <v>2405.4507563451771</v>
      </c>
      <c r="M407" s="88">
        <v>3463.3593017106882</v>
      </c>
    </row>
    <row r="408" spans="3:13" x14ac:dyDescent="0.2">
      <c r="C408" s="118">
        <v>1.55E-2</v>
      </c>
      <c r="D408" s="88">
        <v>14277.416425706509</v>
      </c>
      <c r="E408" s="88">
        <v>17.475153672333363</v>
      </c>
      <c r="F408" s="88">
        <v>411.61914967780103</v>
      </c>
      <c r="G408" s="88">
        <v>556.55695177464668</v>
      </c>
      <c r="H408" s="88">
        <v>773.52153989624958</v>
      </c>
      <c r="I408" s="88">
        <v>1109.8321603106615</v>
      </c>
      <c r="J408" s="88">
        <v>1564.2561346508264</v>
      </c>
      <c r="K408" s="88">
        <v>2768.0344459524704</v>
      </c>
      <c r="L408" s="88">
        <v>2405.975838460874</v>
      </c>
      <c r="M408" s="88">
        <v>3463.4770105993716</v>
      </c>
    </row>
    <row r="409" spans="3:13" x14ac:dyDescent="0.2">
      <c r="C409" s="118">
        <v>1.555E-2</v>
      </c>
      <c r="D409" s="88">
        <v>14279.089089004481</v>
      </c>
      <c r="E409" s="88">
        <v>17.478956454801846</v>
      </c>
      <c r="F409" s="88">
        <v>411.71816264819245</v>
      </c>
      <c r="G409" s="88">
        <v>556.65487418000066</v>
      </c>
      <c r="H409" s="88">
        <v>773.55698417912163</v>
      </c>
      <c r="I409" s="88">
        <v>1109.973840821945</v>
      </c>
      <c r="J409" s="88">
        <v>1564.3308461424458</v>
      </c>
      <c r="K409" s="88">
        <v>2769.2350218630654</v>
      </c>
      <c r="L409" s="88">
        <v>2406.6636738757566</v>
      </c>
      <c r="M409" s="88">
        <v>3463.7822440388936</v>
      </c>
    </row>
    <row r="410" spans="3:13" x14ac:dyDescent="0.2">
      <c r="C410" s="118">
        <v>1.5599999999999999E-2</v>
      </c>
      <c r="D410" s="88">
        <v>14280.536093567</v>
      </c>
      <c r="E410" s="88">
        <v>17.47963789925052</v>
      </c>
      <c r="F410" s="88">
        <v>411.75538321178101</v>
      </c>
      <c r="G410" s="88">
        <v>556.95204723489951</v>
      </c>
      <c r="H410" s="88">
        <v>773.5710610254755</v>
      </c>
      <c r="I410" s="88">
        <v>1110.3304811878043</v>
      </c>
      <c r="J410" s="88">
        <v>1564.5055980163424</v>
      </c>
      <c r="K410" s="88">
        <v>2769.2598105872994</v>
      </c>
      <c r="L410" s="88">
        <v>2407.2275957719589</v>
      </c>
      <c r="M410" s="88">
        <v>3463.8530517864369</v>
      </c>
    </row>
    <row r="411" spans="3:13" x14ac:dyDescent="0.2">
      <c r="C411" s="118">
        <v>1.5650000000000001E-2</v>
      </c>
      <c r="D411" s="88">
        <v>14280.577567106156</v>
      </c>
      <c r="E411" s="88">
        <v>17.481967608790001</v>
      </c>
      <c r="F411" s="88">
        <v>411.92296147366778</v>
      </c>
      <c r="G411" s="88">
        <v>557.10588130923816</v>
      </c>
      <c r="H411" s="88">
        <v>773.657625359755</v>
      </c>
      <c r="I411" s="88">
        <v>1110.3788353704194</v>
      </c>
      <c r="J411" s="88">
        <v>1564.800026609706</v>
      </c>
      <c r="K411" s="88">
        <v>2769.6090295680106</v>
      </c>
      <c r="L411" s="88">
        <v>2407.5664224800748</v>
      </c>
      <c r="M411" s="88">
        <v>3463.8690530696313</v>
      </c>
    </row>
    <row r="412" spans="3:13" x14ac:dyDescent="0.2">
      <c r="C412" s="118">
        <v>1.5699999999999999E-2</v>
      </c>
      <c r="D412" s="88">
        <v>14283.071257118669</v>
      </c>
      <c r="E412" s="88">
        <v>17.488223330999972</v>
      </c>
      <c r="F412" s="88">
        <v>411.99780875970418</v>
      </c>
      <c r="G412" s="88">
        <v>557.14394041669084</v>
      </c>
      <c r="H412" s="88">
        <v>773.66357801750428</v>
      </c>
      <c r="I412" s="88">
        <v>1110.3831631336675</v>
      </c>
      <c r="J412" s="88">
        <v>1564.8404134660764</v>
      </c>
      <c r="K412" s="88">
        <v>2769.9668487200242</v>
      </c>
      <c r="L412" s="88">
        <v>2408.4064744957104</v>
      </c>
      <c r="M412" s="88">
        <v>3463.9572435628797</v>
      </c>
    </row>
    <row r="413" spans="3:13" x14ac:dyDescent="0.2">
      <c r="C413" s="118">
        <v>1.575E-2</v>
      </c>
      <c r="D413" s="88">
        <v>14283.582591826787</v>
      </c>
      <c r="E413" s="88">
        <v>17.488223330999972</v>
      </c>
      <c r="F413" s="88">
        <v>412.03000527916993</v>
      </c>
      <c r="G413" s="88">
        <v>557.23692118957979</v>
      </c>
      <c r="H413" s="88">
        <v>773.78419993151783</v>
      </c>
      <c r="I413" s="88">
        <v>1110.4147185578317</v>
      </c>
      <c r="J413" s="88">
        <v>1565.0345114869638</v>
      </c>
      <c r="K413" s="88">
        <v>2770.1014665838134</v>
      </c>
      <c r="L413" s="88">
        <v>2409.3150518098519</v>
      </c>
      <c r="M413" s="88">
        <v>3464.149614986723</v>
      </c>
    </row>
    <row r="414" spans="3:13" x14ac:dyDescent="0.2">
      <c r="C414" s="118">
        <v>1.5800000000000002E-2</v>
      </c>
      <c r="D414" s="88">
        <v>14285.236367388461</v>
      </c>
      <c r="E414" s="88">
        <v>17.500001816914846</v>
      </c>
      <c r="F414" s="88">
        <v>412.07124355564974</v>
      </c>
      <c r="G414" s="88">
        <v>557.3671440304588</v>
      </c>
      <c r="H414" s="88">
        <v>773.9130180624702</v>
      </c>
      <c r="I414" s="88">
        <v>1110.4411849442199</v>
      </c>
      <c r="J414" s="88">
        <v>1565.109118842578</v>
      </c>
      <c r="K414" s="88">
        <v>2770.2994733556488</v>
      </c>
      <c r="L414" s="88">
        <v>2409.5587140376028</v>
      </c>
      <c r="M414" s="88">
        <v>3464.1751225448688</v>
      </c>
    </row>
    <row r="415" spans="3:13" x14ac:dyDescent="0.2">
      <c r="C415" s="118">
        <v>1.585E-2</v>
      </c>
      <c r="D415" s="88">
        <v>14285.980610972714</v>
      </c>
      <c r="E415" s="88">
        <v>17.512727722164527</v>
      </c>
      <c r="F415" s="88">
        <v>412.10946612139833</v>
      </c>
      <c r="G415" s="88">
        <v>557.67620892056993</v>
      </c>
      <c r="H415" s="88">
        <v>773.99438746783608</v>
      </c>
      <c r="I415" s="88">
        <v>1110.6023284136936</v>
      </c>
      <c r="J415" s="88">
        <v>1565.6862510567521</v>
      </c>
      <c r="K415" s="88">
        <v>2770.5035169801467</v>
      </c>
      <c r="L415" s="88">
        <v>2409.6630307333539</v>
      </c>
      <c r="M415" s="88">
        <v>3464.4631718385594</v>
      </c>
    </row>
    <row r="416" spans="3:13" x14ac:dyDescent="0.2">
      <c r="C416" s="118">
        <v>1.5900000000000001E-2</v>
      </c>
      <c r="D416" s="88">
        <v>14289.567417719634</v>
      </c>
      <c r="E416" s="88">
        <v>17.520573398987835</v>
      </c>
      <c r="F416" s="88">
        <v>412.20934746315652</v>
      </c>
      <c r="G416" s="88">
        <v>557.73543876684789</v>
      </c>
      <c r="H416" s="88">
        <v>774.05745711059626</v>
      </c>
      <c r="I416" s="88">
        <v>1110.7773476563366</v>
      </c>
      <c r="J416" s="88">
        <v>1565.8384988093408</v>
      </c>
      <c r="K416" s="88">
        <v>2770.7618849919036</v>
      </c>
      <c r="L416" s="88">
        <v>2410.3364223668041</v>
      </c>
      <c r="M416" s="88">
        <v>3464.5259914856074</v>
      </c>
    </row>
    <row r="417" spans="3:13" x14ac:dyDescent="0.2">
      <c r="C417" s="118">
        <v>1.5949999999999999E-2</v>
      </c>
      <c r="D417" s="88">
        <v>14290.006556081746</v>
      </c>
      <c r="E417" s="88">
        <v>17.525788687041313</v>
      </c>
      <c r="F417" s="88">
        <v>412.25015806147803</v>
      </c>
      <c r="G417" s="88">
        <v>557.79260507575327</v>
      </c>
      <c r="H417" s="88">
        <v>774.25944549174119</v>
      </c>
      <c r="I417" s="88">
        <v>1110.9138076782342</v>
      </c>
      <c r="J417" s="88">
        <v>1565.9065891083987</v>
      </c>
      <c r="K417" s="88">
        <v>2770.9470463483276</v>
      </c>
      <c r="L417" s="88">
        <v>2410.9757061281716</v>
      </c>
      <c r="M417" s="88">
        <v>3464.6997777081001</v>
      </c>
    </row>
    <row r="418" spans="3:13" x14ac:dyDescent="0.2">
      <c r="C418" s="118">
        <v>1.6E-2</v>
      </c>
      <c r="D418" s="88">
        <v>14290.816620161882</v>
      </c>
      <c r="E418" s="88">
        <v>17.537589206406665</v>
      </c>
      <c r="F418" s="88">
        <v>412.25103642559498</v>
      </c>
      <c r="G418" s="88">
        <v>557.81298568972443</v>
      </c>
      <c r="H418" s="88">
        <v>774.31658515021218</v>
      </c>
      <c r="I418" s="88">
        <v>1111.0411872755144</v>
      </c>
      <c r="J418" s="88">
        <v>1566.1078964643366</v>
      </c>
      <c r="K418" s="88">
        <v>2771.0431196326426</v>
      </c>
      <c r="L418" s="88">
        <v>2411.0227254751953</v>
      </c>
      <c r="M418" s="88">
        <v>3464.7871669458968</v>
      </c>
    </row>
    <row r="419" spans="3:13" x14ac:dyDescent="0.2">
      <c r="C419" s="118">
        <v>1.6049999999999998E-2</v>
      </c>
      <c r="D419" s="88">
        <v>14291.158168864353</v>
      </c>
      <c r="E419" s="88">
        <v>17.54451541936578</v>
      </c>
      <c r="F419" s="88">
        <v>412.25411551184516</v>
      </c>
      <c r="G419" s="88">
        <v>557.82455018263727</v>
      </c>
      <c r="H419" s="88">
        <v>774.32925132164064</v>
      </c>
      <c r="I419" s="88">
        <v>1111.0985747194563</v>
      </c>
      <c r="J419" s="88">
        <v>1566.1565630709138</v>
      </c>
      <c r="K419" s="88">
        <v>2771.3583971408598</v>
      </c>
      <c r="L419" s="88">
        <v>2411.6434786232076</v>
      </c>
      <c r="M419" s="88">
        <v>3465.6756142627646</v>
      </c>
    </row>
    <row r="420" spans="3:13" x14ac:dyDescent="0.2">
      <c r="C420" s="118">
        <v>1.61E-2</v>
      </c>
      <c r="D420" s="88">
        <v>14291.993538167691</v>
      </c>
      <c r="E420" s="88">
        <v>17.556724441375991</v>
      </c>
      <c r="F420" s="88">
        <v>412.26816230377653</v>
      </c>
      <c r="G420" s="88">
        <v>557.95863962171507</v>
      </c>
      <c r="H420" s="88">
        <v>774.33033038744907</v>
      </c>
      <c r="I420" s="88">
        <v>1111.1220294992995</v>
      </c>
      <c r="J420" s="88">
        <v>1566.3701583296888</v>
      </c>
      <c r="K420" s="88">
        <v>2771.6663349323785</v>
      </c>
      <c r="L420" s="88">
        <v>2412.8969176595579</v>
      </c>
      <c r="M420" s="88">
        <v>3465.8695510066373</v>
      </c>
    </row>
    <row r="421" spans="3:13" x14ac:dyDescent="0.2">
      <c r="C421" s="118">
        <v>1.6150000000000001E-2</v>
      </c>
      <c r="D421" s="88">
        <v>14292.240749411003</v>
      </c>
      <c r="E421" s="88">
        <v>17.557083842427346</v>
      </c>
      <c r="F421" s="88">
        <v>412.30834457524816</v>
      </c>
      <c r="G421" s="88">
        <v>558.03098504062882</v>
      </c>
      <c r="H421" s="88">
        <v>774.37260981092368</v>
      </c>
      <c r="I421" s="88">
        <v>1111.2084205763072</v>
      </c>
      <c r="J421" s="88">
        <v>1566.7020366043862</v>
      </c>
      <c r="K421" s="88">
        <v>2772.0211505770858</v>
      </c>
      <c r="L421" s="88">
        <v>2412.9594154084571</v>
      </c>
      <c r="M421" s="88">
        <v>3465.9121247984126</v>
      </c>
    </row>
    <row r="422" spans="3:13" x14ac:dyDescent="0.2">
      <c r="C422" s="118">
        <v>1.6199999999999999E-2</v>
      </c>
      <c r="D422" s="88">
        <v>14293.070977692805</v>
      </c>
      <c r="E422" s="88">
        <v>17.557409971472225</v>
      </c>
      <c r="F422" s="88">
        <v>412.31269576914701</v>
      </c>
      <c r="G422" s="88">
        <v>558.0760925535933</v>
      </c>
      <c r="H422" s="88">
        <v>774.48921872880828</v>
      </c>
      <c r="I422" s="88">
        <v>1111.2295025077156</v>
      </c>
      <c r="J422" s="88">
        <v>1566.7518748239195</v>
      </c>
      <c r="K422" s="88">
        <v>2772.1020437513298</v>
      </c>
      <c r="L422" s="88">
        <v>2413.9162982373937</v>
      </c>
      <c r="M422" s="88">
        <v>3466.2200420742956</v>
      </c>
    </row>
    <row r="423" spans="3:13" x14ac:dyDescent="0.2">
      <c r="C423" s="118">
        <v>1.6250000000000001E-2</v>
      </c>
      <c r="D423" s="88">
        <v>14293.978796511103</v>
      </c>
      <c r="E423" s="88">
        <v>17.562636224540256</v>
      </c>
      <c r="F423" s="88">
        <v>412.31917587624957</v>
      </c>
      <c r="G423" s="88">
        <v>558.27213030754592</v>
      </c>
      <c r="H423" s="88">
        <v>774.51545882752453</v>
      </c>
      <c r="I423" s="88">
        <v>1111.3327400867179</v>
      </c>
      <c r="J423" s="88">
        <v>1566.8845768291108</v>
      </c>
      <c r="K423" s="88">
        <v>2772.3038539023737</v>
      </c>
      <c r="L423" s="88">
        <v>2415.0117835366345</v>
      </c>
      <c r="M423" s="88">
        <v>3466.4536576024948</v>
      </c>
    </row>
    <row r="424" spans="3:13" x14ac:dyDescent="0.2">
      <c r="C424" s="118">
        <v>1.6299999999999999E-2</v>
      </c>
      <c r="D424" s="88">
        <v>14295.563257819829</v>
      </c>
      <c r="E424" s="88">
        <v>17.562636224540256</v>
      </c>
      <c r="F424" s="88">
        <v>412.32051320382789</v>
      </c>
      <c r="G424" s="88">
        <v>558.32466353343352</v>
      </c>
      <c r="H424" s="88">
        <v>774.53983745888445</v>
      </c>
      <c r="I424" s="88">
        <v>1111.5187514049567</v>
      </c>
      <c r="J424" s="88">
        <v>1567.2441033628811</v>
      </c>
      <c r="K424" s="88">
        <v>2772.3650035160495</v>
      </c>
      <c r="L424" s="88">
        <v>2415.0733270527198</v>
      </c>
      <c r="M424" s="88">
        <v>3466.4804302484299</v>
      </c>
    </row>
    <row r="425" spans="3:13" x14ac:dyDescent="0.2">
      <c r="C425" s="118">
        <v>1.635E-2</v>
      </c>
      <c r="D425" s="88">
        <v>14295.657146027908</v>
      </c>
      <c r="E425" s="88">
        <v>17.572831227797906</v>
      </c>
      <c r="F425" s="88">
        <v>412.35831496824721</v>
      </c>
      <c r="G425" s="88">
        <v>558.55360290968292</v>
      </c>
      <c r="H425" s="88">
        <v>774.62798512666814</v>
      </c>
      <c r="I425" s="88">
        <v>1111.6466520635445</v>
      </c>
      <c r="J425" s="88">
        <v>1568.1960282670307</v>
      </c>
      <c r="K425" s="88">
        <v>2773.4509934885073</v>
      </c>
      <c r="L425" s="88">
        <v>2415.1871698121095</v>
      </c>
      <c r="M425" s="88">
        <v>3466.4974949244424</v>
      </c>
    </row>
    <row r="426" spans="3:13" x14ac:dyDescent="0.2">
      <c r="C426" s="118">
        <v>1.6400000000000001E-2</v>
      </c>
      <c r="D426" s="88">
        <v>14296.001997570984</v>
      </c>
      <c r="E426" s="88">
        <v>17.58636209233282</v>
      </c>
      <c r="F426" s="88">
        <v>412.39014108722995</v>
      </c>
      <c r="G426" s="88">
        <v>558.76068835157548</v>
      </c>
      <c r="H426" s="88">
        <v>774.72960078547476</v>
      </c>
      <c r="I426" s="88">
        <v>1111.9549756845945</v>
      </c>
      <c r="J426" s="88">
        <v>1568.2139926045829</v>
      </c>
      <c r="K426" s="88">
        <v>2773.687468035127</v>
      </c>
      <c r="L426" s="88">
        <v>2415.4994402406573</v>
      </c>
      <c r="M426" s="88">
        <v>3466.5379641601317</v>
      </c>
    </row>
    <row r="427" spans="3:13" x14ac:dyDescent="0.2">
      <c r="C427" s="118">
        <v>1.6449999999999999E-2</v>
      </c>
      <c r="D427" s="88">
        <v>14298.14043963714</v>
      </c>
      <c r="E427" s="88">
        <v>17.589718352319323</v>
      </c>
      <c r="F427" s="88">
        <v>412.3929186116502</v>
      </c>
      <c r="G427" s="88">
        <v>559.08761778531607</v>
      </c>
      <c r="H427" s="88">
        <v>774.91461614723721</v>
      </c>
      <c r="I427" s="88">
        <v>1112.1719958372751</v>
      </c>
      <c r="J427" s="88">
        <v>1568.7276795183402</v>
      </c>
      <c r="K427" s="88">
        <v>2774.0697457675215</v>
      </c>
      <c r="L427" s="88">
        <v>2415.9280824162747</v>
      </c>
      <c r="M427" s="88">
        <v>3467.0074155684188</v>
      </c>
    </row>
    <row r="428" spans="3:13" x14ac:dyDescent="0.2">
      <c r="C428" s="118">
        <v>1.6500000000000001E-2</v>
      </c>
      <c r="D428" s="88">
        <v>14298.225470485688</v>
      </c>
      <c r="E428" s="88">
        <v>17.599248970727785</v>
      </c>
      <c r="F428" s="88">
        <v>412.47599611356918</v>
      </c>
      <c r="G428" s="88">
        <v>559.15413765424591</v>
      </c>
      <c r="H428" s="88">
        <v>775.0759714786218</v>
      </c>
      <c r="I428" s="88">
        <v>1112.2089791394651</v>
      </c>
      <c r="J428" s="88">
        <v>1568.8335880076334</v>
      </c>
      <c r="K428" s="88">
        <v>2774.1553290461134</v>
      </c>
      <c r="L428" s="88">
        <v>2416.7195776870199</v>
      </c>
      <c r="M428" s="88">
        <v>3467.0660507030821</v>
      </c>
    </row>
    <row r="429" spans="3:13" x14ac:dyDescent="0.2">
      <c r="C429" s="118">
        <v>1.6549999999999999E-2</v>
      </c>
      <c r="D429" s="88">
        <v>14300.120963371446</v>
      </c>
      <c r="E429" s="88">
        <v>17.602443619930455</v>
      </c>
      <c r="F429" s="88">
        <v>412.5046759023744</v>
      </c>
      <c r="G429" s="88">
        <v>559.17127060580469</v>
      </c>
      <c r="H429" s="88">
        <v>775.11059374492379</v>
      </c>
      <c r="I429" s="88">
        <v>1112.4864213044643</v>
      </c>
      <c r="J429" s="88">
        <v>1569.1099944284611</v>
      </c>
      <c r="K429" s="88">
        <v>2774.1654606656348</v>
      </c>
      <c r="L429" s="88">
        <v>2416.7369078029769</v>
      </c>
      <c r="M429" s="88">
        <v>3467.6629108846164</v>
      </c>
    </row>
    <row r="430" spans="3:13" x14ac:dyDescent="0.2">
      <c r="C430" s="118">
        <v>1.66E-2</v>
      </c>
      <c r="D430" s="88">
        <v>14301.775911891193</v>
      </c>
      <c r="E430" s="88">
        <v>17.60364986750028</v>
      </c>
      <c r="F430" s="88">
        <v>412.52019054158063</v>
      </c>
      <c r="G430" s="88">
        <v>559.30093363526339</v>
      </c>
      <c r="H430" s="88">
        <v>775.31739259247752</v>
      </c>
      <c r="I430" s="88">
        <v>1112.5326279989363</v>
      </c>
      <c r="J430" s="88">
        <v>1569.1672724315067</v>
      </c>
      <c r="K430" s="88">
        <v>2775.5343775492011</v>
      </c>
      <c r="L430" s="88">
        <v>2417.3521860090168</v>
      </c>
      <c r="M430" s="88">
        <v>3467.7605957662172</v>
      </c>
    </row>
    <row r="431" spans="3:13" x14ac:dyDescent="0.2">
      <c r="C431" s="118">
        <v>1.6650000000000002E-2</v>
      </c>
      <c r="D431" s="88">
        <v>14301.893173863253</v>
      </c>
      <c r="E431" s="88">
        <v>17.605397872810499</v>
      </c>
      <c r="F431" s="88">
        <v>412.53049519139995</v>
      </c>
      <c r="G431" s="88">
        <v>559.38726870840446</v>
      </c>
      <c r="H431" s="88">
        <v>775.57334843065473</v>
      </c>
      <c r="I431" s="88">
        <v>1112.6980075166325</v>
      </c>
      <c r="J431" s="88">
        <v>1569.5694978628062</v>
      </c>
      <c r="K431" s="88">
        <v>2776.1247591158935</v>
      </c>
      <c r="L431" s="88">
        <v>2417.4806347488038</v>
      </c>
      <c r="M431" s="88">
        <v>3467.9633386266146</v>
      </c>
    </row>
    <row r="432" spans="3:13" x14ac:dyDescent="0.2">
      <c r="C432" s="118">
        <v>1.67E-2</v>
      </c>
      <c r="D432" s="88">
        <v>14302.519524151345</v>
      </c>
      <c r="E432" s="88">
        <v>17.610774024873535</v>
      </c>
      <c r="F432" s="88">
        <v>412.53528707625901</v>
      </c>
      <c r="G432" s="88">
        <v>559.43096272673938</v>
      </c>
      <c r="H432" s="88">
        <v>775.87703653917379</v>
      </c>
      <c r="I432" s="88">
        <v>1112.7049739076679</v>
      </c>
      <c r="J432" s="88">
        <v>1569.7827919832525</v>
      </c>
      <c r="K432" s="88">
        <v>2776.8615603162461</v>
      </c>
      <c r="L432" s="88">
        <v>2417.637965353334</v>
      </c>
      <c r="M432" s="88">
        <v>3468.0109190845005</v>
      </c>
    </row>
    <row r="433" spans="3:13" x14ac:dyDescent="0.2">
      <c r="C433" s="118">
        <v>1.6750000000000001E-2</v>
      </c>
      <c r="D433" s="88">
        <v>14302.613118372339</v>
      </c>
      <c r="E433" s="88">
        <v>17.611935332906796</v>
      </c>
      <c r="F433" s="88">
        <v>412.5416752273868</v>
      </c>
      <c r="G433" s="88">
        <v>559.52674811489669</v>
      </c>
      <c r="H433" s="88">
        <v>775.94553023523213</v>
      </c>
      <c r="I433" s="88">
        <v>1112.7565643163011</v>
      </c>
      <c r="J433" s="88">
        <v>1570.1244715920961</v>
      </c>
      <c r="K433" s="88">
        <v>2777.0443932299704</v>
      </c>
      <c r="L433" s="88">
        <v>2418.1572555717867</v>
      </c>
      <c r="M433" s="88">
        <v>3468.148552759932</v>
      </c>
    </row>
    <row r="434" spans="3:13" x14ac:dyDescent="0.2">
      <c r="C434" s="118">
        <v>1.6799999999999999E-2</v>
      </c>
      <c r="D434" s="88">
        <v>14302.750043798267</v>
      </c>
      <c r="E434" s="88">
        <v>17.624405032081086</v>
      </c>
      <c r="F434" s="88">
        <v>412.55260556552503</v>
      </c>
      <c r="G434" s="88">
        <v>559.73483275301351</v>
      </c>
      <c r="H434" s="88">
        <v>776.07163987568947</v>
      </c>
      <c r="I434" s="88">
        <v>1112.8978503220183</v>
      </c>
      <c r="J434" s="88">
        <v>1570.5735069650818</v>
      </c>
      <c r="K434" s="88">
        <v>2777.2321185516012</v>
      </c>
      <c r="L434" s="88">
        <v>2419.1471208836265</v>
      </c>
      <c r="M434" s="88">
        <v>3468.343595996876</v>
      </c>
    </row>
    <row r="435" spans="3:13" x14ac:dyDescent="0.2">
      <c r="C435" s="118">
        <v>1.685E-2</v>
      </c>
      <c r="D435" s="88">
        <v>14302.767923083291</v>
      </c>
      <c r="E435" s="88">
        <v>17.625368603633433</v>
      </c>
      <c r="F435" s="88">
        <v>412.56093289287901</v>
      </c>
      <c r="G435" s="88">
        <v>559.74430927541925</v>
      </c>
      <c r="H435" s="88">
        <v>776.29166702880411</v>
      </c>
      <c r="I435" s="88">
        <v>1112.9214797880177</v>
      </c>
      <c r="J435" s="88">
        <v>1570.612889907818</v>
      </c>
      <c r="K435" s="88">
        <v>2777.7854351216188</v>
      </c>
      <c r="L435" s="88">
        <v>2419.3087209415844</v>
      </c>
      <c r="M435" s="88">
        <v>3468.5543990095002</v>
      </c>
    </row>
    <row r="436" spans="3:13" x14ac:dyDescent="0.2">
      <c r="C436" s="118">
        <v>1.6899999999999998E-2</v>
      </c>
      <c r="D436" s="88">
        <v>14304.447565322107</v>
      </c>
      <c r="E436" s="88">
        <v>17.626065206957719</v>
      </c>
      <c r="F436" s="88">
        <v>412.60094235462338</v>
      </c>
      <c r="G436" s="88">
        <v>559.76690784151242</v>
      </c>
      <c r="H436" s="88">
        <v>776.34051601780538</v>
      </c>
      <c r="I436" s="88">
        <v>1112.9914358612314</v>
      </c>
      <c r="J436" s="88">
        <v>1570.7006843414606</v>
      </c>
      <c r="K436" s="88">
        <v>2778.046420154712</v>
      </c>
      <c r="L436" s="88">
        <v>2419.4043630604424</v>
      </c>
      <c r="M436" s="88">
        <v>3469.0148126099234</v>
      </c>
    </row>
    <row r="437" spans="3:13" x14ac:dyDescent="0.2">
      <c r="C437" s="118">
        <v>1.695E-2</v>
      </c>
      <c r="D437" s="88">
        <v>14307.757647210128</v>
      </c>
      <c r="E437" s="88">
        <v>17.634341425123239</v>
      </c>
      <c r="F437" s="88">
        <v>412.62284758755095</v>
      </c>
      <c r="G437" s="88">
        <v>559.84381742203504</v>
      </c>
      <c r="H437" s="88">
        <v>776.49131053045085</v>
      </c>
      <c r="I437" s="88">
        <v>1113.0038611647406</v>
      </c>
      <c r="J437" s="88">
        <v>1571.1410285170737</v>
      </c>
      <c r="K437" s="88">
        <v>2778.073974771592</v>
      </c>
      <c r="L437" s="88">
        <v>2419.6015935343703</v>
      </c>
      <c r="M437" s="88">
        <v>3469.0912070667541</v>
      </c>
    </row>
    <row r="438" spans="3:13" x14ac:dyDescent="0.2">
      <c r="C438" s="118">
        <v>1.7000000000000001E-2</v>
      </c>
      <c r="D438" s="88">
        <v>14309.508311236772</v>
      </c>
      <c r="E438" s="88">
        <v>17.638816769671394</v>
      </c>
      <c r="F438" s="88">
        <v>412.65033331138238</v>
      </c>
      <c r="G438" s="88">
        <v>559.85499534620294</v>
      </c>
      <c r="H438" s="88">
        <v>776.75258250693014</v>
      </c>
      <c r="I438" s="88">
        <v>1113.40209692796</v>
      </c>
      <c r="J438" s="88">
        <v>1571.376856947235</v>
      </c>
      <c r="K438" s="88">
        <v>2778.236619449011</v>
      </c>
      <c r="L438" s="88">
        <v>2419.6163790886403</v>
      </c>
      <c r="M438" s="88">
        <v>3469.1127154729948</v>
      </c>
    </row>
    <row r="439" spans="3:13" x14ac:dyDescent="0.2">
      <c r="C439" s="118">
        <v>1.7049999999999999E-2</v>
      </c>
      <c r="D439" s="88">
        <v>14310.073172371631</v>
      </c>
      <c r="E439" s="88">
        <v>17.639317938650493</v>
      </c>
      <c r="F439" s="88">
        <v>412.72659064072968</v>
      </c>
      <c r="G439" s="88">
        <v>559.88476294546945</v>
      </c>
      <c r="H439" s="88">
        <v>776.75877074319897</v>
      </c>
      <c r="I439" s="88">
        <v>1113.4797444331998</v>
      </c>
      <c r="J439" s="88">
        <v>1571.415865315309</v>
      </c>
      <c r="K439" s="88">
        <v>2778.7889268738791</v>
      </c>
      <c r="L439" s="88">
        <v>2419.9194770317808</v>
      </c>
      <c r="M439" s="88">
        <v>3469.4173670198825</v>
      </c>
    </row>
    <row r="440" spans="3:13" x14ac:dyDescent="0.2">
      <c r="C440" s="118">
        <v>1.7100000000000001E-2</v>
      </c>
      <c r="D440" s="88">
        <v>14312.372337276918</v>
      </c>
      <c r="E440" s="88">
        <v>17.64028395789137</v>
      </c>
      <c r="F440" s="88">
        <v>412.73294608896822</v>
      </c>
      <c r="G440" s="88">
        <v>559.91542321601082</v>
      </c>
      <c r="H440" s="88">
        <v>776.96616128032429</v>
      </c>
      <c r="I440" s="88">
        <v>1113.5152112605465</v>
      </c>
      <c r="J440" s="88">
        <v>1571.741222749979</v>
      </c>
      <c r="K440" s="88">
        <v>2778.8377169816713</v>
      </c>
      <c r="L440" s="88">
        <v>2420.0165027281214</v>
      </c>
      <c r="M440" s="88">
        <v>3469.4425394742298</v>
      </c>
    </row>
    <row r="441" spans="3:13" x14ac:dyDescent="0.2">
      <c r="C441" s="118">
        <v>1.7149999999999999E-2</v>
      </c>
      <c r="D441" s="88">
        <v>14312.459959315618</v>
      </c>
      <c r="E441" s="88">
        <v>17.656147671194049</v>
      </c>
      <c r="F441" s="88">
        <v>412.8074928777578</v>
      </c>
      <c r="G441" s="88">
        <v>560.04320178769194</v>
      </c>
      <c r="H441" s="88">
        <v>777.14197053995986</v>
      </c>
      <c r="I441" s="88">
        <v>1113.5676662717442</v>
      </c>
      <c r="J441" s="88">
        <v>1571.7897766824176</v>
      </c>
      <c r="K441" s="88">
        <v>2778.9011412334739</v>
      </c>
      <c r="L441" s="88">
        <v>2420.4158380400281</v>
      </c>
      <c r="M441" s="88">
        <v>3469.4916516582998</v>
      </c>
    </row>
    <row r="442" spans="3:13" x14ac:dyDescent="0.2">
      <c r="C442" s="118">
        <v>1.72E-2</v>
      </c>
      <c r="D442" s="88">
        <v>14313.797807863284</v>
      </c>
      <c r="E442" s="88">
        <v>17.669421286413126</v>
      </c>
      <c r="F442" s="88">
        <v>412.82836976607314</v>
      </c>
      <c r="G442" s="88">
        <v>560.33438205854463</v>
      </c>
      <c r="H442" s="88">
        <v>777.17557446783485</v>
      </c>
      <c r="I442" s="88">
        <v>1113.6002378652133</v>
      </c>
      <c r="J442" s="88">
        <v>1571.8244587348113</v>
      </c>
      <c r="K442" s="88">
        <v>2778.9028239759537</v>
      </c>
      <c r="L442" s="88">
        <v>2420.4654420257002</v>
      </c>
      <c r="M442" s="88">
        <v>3469.614564355014</v>
      </c>
    </row>
    <row r="443" spans="3:13" x14ac:dyDescent="0.2">
      <c r="C443" s="118">
        <v>1.7250000000000001E-2</v>
      </c>
      <c r="D443" s="88">
        <v>14314.803026641926</v>
      </c>
      <c r="E443" s="88">
        <v>17.673586544022328</v>
      </c>
      <c r="F443" s="88">
        <v>412.86702592140955</v>
      </c>
      <c r="G443" s="88">
        <v>560.40905207782544</v>
      </c>
      <c r="H443" s="88">
        <v>777.18061433092407</v>
      </c>
      <c r="I443" s="88">
        <v>1113.6179151321744</v>
      </c>
      <c r="J443" s="88">
        <v>1571.9041951941608</v>
      </c>
      <c r="K443" s="88">
        <v>2779.1795087109022</v>
      </c>
      <c r="L443" s="88">
        <v>2420.5574844052367</v>
      </c>
      <c r="M443" s="88">
        <v>3469.7425891853113</v>
      </c>
    </row>
    <row r="444" spans="3:13" x14ac:dyDescent="0.2">
      <c r="C444" s="118">
        <v>1.7299999999999999E-2</v>
      </c>
      <c r="D444" s="88">
        <v>14317.913036069225</v>
      </c>
      <c r="E444" s="88">
        <v>17.681885970892836</v>
      </c>
      <c r="F444" s="88">
        <v>412.93433624394311</v>
      </c>
      <c r="G444" s="88">
        <v>560.5115455985092</v>
      </c>
      <c r="H444" s="88">
        <v>777.22686730168653</v>
      </c>
      <c r="I444" s="88">
        <v>1113.7408537338638</v>
      </c>
      <c r="J444" s="88">
        <v>1572.5489711960245</v>
      </c>
      <c r="K444" s="88">
        <v>2779.2487276489219</v>
      </c>
      <c r="L444" s="88">
        <v>2421.3296732320382</v>
      </c>
      <c r="M444" s="88">
        <v>3470.1554727228031</v>
      </c>
    </row>
    <row r="445" spans="3:13" x14ac:dyDescent="0.2">
      <c r="C445" s="118">
        <v>1.7350000000000001E-2</v>
      </c>
      <c r="D445" s="88">
        <v>14319.230791882903</v>
      </c>
      <c r="E445" s="88">
        <v>17.684613875931973</v>
      </c>
      <c r="F445" s="88">
        <v>413.02857964758869</v>
      </c>
      <c r="G445" s="88">
        <v>560.59532187007699</v>
      </c>
      <c r="H445" s="88">
        <v>777.23357120515129</v>
      </c>
      <c r="I445" s="88">
        <v>1113.9933298022406</v>
      </c>
      <c r="J445" s="88">
        <v>1573.6207157233903</v>
      </c>
      <c r="K445" s="88">
        <v>2779.4402196123406</v>
      </c>
      <c r="L445" s="88">
        <v>2421.7056243375359</v>
      </c>
      <c r="M445" s="88">
        <v>3470.1713555115416</v>
      </c>
    </row>
    <row r="446" spans="3:13" x14ac:dyDescent="0.2">
      <c r="C446" s="118">
        <v>1.7399999999999999E-2</v>
      </c>
      <c r="D446" s="88">
        <v>14319.556571724141</v>
      </c>
      <c r="E446" s="88">
        <v>17.700319431111893</v>
      </c>
      <c r="F446" s="88">
        <v>413.0961272034333</v>
      </c>
      <c r="G446" s="88">
        <v>560.70890465016601</v>
      </c>
      <c r="H446" s="88">
        <v>777.36543580321859</v>
      </c>
      <c r="I446" s="88">
        <v>1114.2289060145404</v>
      </c>
      <c r="J446" s="88">
        <v>1573.7069958742695</v>
      </c>
      <c r="K446" s="88">
        <v>2779.4740356266848</v>
      </c>
      <c r="L446" s="88">
        <v>2422.0187095153656</v>
      </c>
      <c r="M446" s="88">
        <v>3470.4046623179997</v>
      </c>
    </row>
    <row r="447" spans="3:13" x14ac:dyDescent="0.2">
      <c r="C447" s="118">
        <v>1.745E-2</v>
      </c>
      <c r="D447" s="88">
        <v>14319.772956708483</v>
      </c>
      <c r="E447" s="88">
        <v>17.700319431111893</v>
      </c>
      <c r="F447" s="88">
        <v>413.09790759139742</v>
      </c>
      <c r="G447" s="88">
        <v>561.190088999414</v>
      </c>
      <c r="H447" s="88">
        <v>777.43465579987924</v>
      </c>
      <c r="I447" s="88">
        <v>1114.5105674190245</v>
      </c>
      <c r="J447" s="88">
        <v>1573.769804460127</v>
      </c>
      <c r="K447" s="88">
        <v>2780.2073363890199</v>
      </c>
      <c r="L447" s="88">
        <v>2422.0221786985826</v>
      </c>
      <c r="M447" s="88">
        <v>3470.478651109845</v>
      </c>
    </row>
    <row r="448" spans="3:13" x14ac:dyDescent="0.2">
      <c r="C448" s="118">
        <v>1.7500000000000002E-2</v>
      </c>
      <c r="D448" s="88">
        <v>14320.548617630304</v>
      </c>
      <c r="E448" s="88">
        <v>17.714930912145064</v>
      </c>
      <c r="F448" s="88">
        <v>413.18996776248287</v>
      </c>
      <c r="G448" s="88">
        <v>561.25249238599508</v>
      </c>
      <c r="H448" s="88">
        <v>777.55245465050257</v>
      </c>
      <c r="I448" s="88">
        <v>1114.6214456303933</v>
      </c>
      <c r="J448" s="88">
        <v>1573.9928643488938</v>
      </c>
      <c r="K448" s="88">
        <v>2780.7693613526308</v>
      </c>
      <c r="L448" s="88">
        <v>2422.1919703280955</v>
      </c>
      <c r="M448" s="88">
        <v>3470.5242341593157</v>
      </c>
    </row>
    <row r="449" spans="3:13" x14ac:dyDescent="0.2">
      <c r="C449" s="118">
        <v>1.755E-2</v>
      </c>
      <c r="D449" s="88">
        <v>14322.648260531552</v>
      </c>
      <c r="E449" s="88">
        <v>17.715627244589086</v>
      </c>
      <c r="F449" s="88">
        <v>413.19674700080668</v>
      </c>
      <c r="G449" s="88">
        <v>561.40814245490355</v>
      </c>
      <c r="H449" s="88">
        <v>777.66215483509222</v>
      </c>
      <c r="I449" s="88">
        <v>1114.6592009217434</v>
      </c>
      <c r="J449" s="88">
        <v>1574.324429084113</v>
      </c>
      <c r="K449" s="88">
        <v>2780.8333168456711</v>
      </c>
      <c r="L449" s="88">
        <v>2422.4965565674383</v>
      </c>
      <c r="M449" s="88">
        <v>3470.6535666723921</v>
      </c>
    </row>
    <row r="450" spans="3:13" x14ac:dyDescent="0.2">
      <c r="C450" s="118">
        <v>1.7600000000000001E-2</v>
      </c>
      <c r="D450" s="88">
        <v>14325.155582762971</v>
      </c>
      <c r="E450" s="88">
        <v>17.718933281295904</v>
      </c>
      <c r="F450" s="88">
        <v>413.28203213475899</v>
      </c>
      <c r="G450" s="88">
        <v>561.44144778249211</v>
      </c>
      <c r="H450" s="88">
        <v>777.71371384359418</v>
      </c>
      <c r="I450" s="88">
        <v>1114.8125405059609</v>
      </c>
      <c r="J450" s="88">
        <v>1574.3359762437408</v>
      </c>
      <c r="K450" s="88">
        <v>2781.6497394211692</v>
      </c>
      <c r="L450" s="88">
        <v>2422.5099849936591</v>
      </c>
      <c r="M450" s="88">
        <v>3471.1455567139265</v>
      </c>
    </row>
    <row r="451" spans="3:13" x14ac:dyDescent="0.2">
      <c r="C451" s="118">
        <v>1.7649999999999999E-2</v>
      </c>
      <c r="D451" s="88">
        <v>14326.665633360666</v>
      </c>
      <c r="E451" s="88">
        <v>17.719061699071972</v>
      </c>
      <c r="F451" s="88">
        <v>413.28481192630352</v>
      </c>
      <c r="G451" s="88">
        <v>561.50017596888893</v>
      </c>
      <c r="H451" s="88">
        <v>777.75830231996906</v>
      </c>
      <c r="I451" s="88">
        <v>1114.9266495158058</v>
      </c>
      <c r="J451" s="88">
        <v>1574.4340244925479</v>
      </c>
      <c r="K451" s="88">
        <v>2782.8650917928508</v>
      </c>
      <c r="L451" s="88">
        <v>2422.6059409793838</v>
      </c>
      <c r="M451" s="88">
        <v>3471.214369418879</v>
      </c>
    </row>
    <row r="452" spans="3:13" x14ac:dyDescent="0.2">
      <c r="C452" s="118">
        <v>1.77E-2</v>
      </c>
      <c r="D452" s="88">
        <v>14328.562238042823</v>
      </c>
      <c r="E452" s="88">
        <v>17.735456721144146</v>
      </c>
      <c r="F452" s="88">
        <v>413.29951570353251</v>
      </c>
      <c r="G452" s="88">
        <v>561.55873140597805</v>
      </c>
      <c r="H452" s="88">
        <v>777.77352037933133</v>
      </c>
      <c r="I452" s="88">
        <v>1115.0072857615651</v>
      </c>
      <c r="J452" s="88">
        <v>1574.6852820814297</v>
      </c>
      <c r="K452" s="88">
        <v>2783.0562760885664</v>
      </c>
      <c r="L452" s="88">
        <v>2423.2906920603828</v>
      </c>
      <c r="M452" s="88">
        <v>3471.3799940537588</v>
      </c>
    </row>
    <row r="453" spans="3:13" x14ac:dyDescent="0.2">
      <c r="C453" s="118">
        <v>1.7749999999999998E-2</v>
      </c>
      <c r="D453" s="88">
        <v>14328.71895343255</v>
      </c>
      <c r="E453" s="88">
        <v>17.745923788563232</v>
      </c>
      <c r="F453" s="88">
        <v>413.41175970839504</v>
      </c>
      <c r="G453" s="88">
        <v>562.04322287743662</v>
      </c>
      <c r="H453" s="88">
        <v>777.78227838912107</v>
      </c>
      <c r="I453" s="88">
        <v>1115.5489752255476</v>
      </c>
      <c r="J453" s="88">
        <v>1575.328832713501</v>
      </c>
      <c r="K453" s="88">
        <v>2783.2806413191965</v>
      </c>
      <c r="L453" s="88">
        <v>2424.1595026219634</v>
      </c>
      <c r="M453" s="88">
        <v>3471.4136614208032</v>
      </c>
    </row>
    <row r="454" spans="3:13" x14ac:dyDescent="0.2">
      <c r="C454" s="118">
        <v>1.78E-2</v>
      </c>
      <c r="D454" s="88">
        <v>14330.512212224845</v>
      </c>
      <c r="E454" s="88">
        <v>17.756305183411314</v>
      </c>
      <c r="F454" s="88">
        <v>413.48022167362024</v>
      </c>
      <c r="G454" s="88">
        <v>562.05388445169001</v>
      </c>
      <c r="H454" s="88">
        <v>777.93057779635456</v>
      </c>
      <c r="I454" s="88">
        <v>1115.773080749158</v>
      </c>
      <c r="J454" s="88">
        <v>1575.6864580803999</v>
      </c>
      <c r="K454" s="88">
        <v>2784.5321794445263</v>
      </c>
      <c r="L454" s="88">
        <v>2424.3341354951617</v>
      </c>
      <c r="M454" s="88">
        <v>3471.5608487121303</v>
      </c>
    </row>
    <row r="455" spans="3:13" x14ac:dyDescent="0.2">
      <c r="C455" s="118">
        <v>1.7850000000000001E-2</v>
      </c>
      <c r="D455" s="88">
        <v>14332.722896200521</v>
      </c>
      <c r="E455" s="88">
        <v>17.756305183411314</v>
      </c>
      <c r="F455" s="88">
        <v>413.53970480816952</v>
      </c>
      <c r="G455" s="88">
        <v>562.13029950427017</v>
      </c>
      <c r="H455" s="88">
        <v>778.01809061716131</v>
      </c>
      <c r="I455" s="88">
        <v>1116.0419985650969</v>
      </c>
      <c r="J455" s="88">
        <v>1576.0054115833263</v>
      </c>
      <c r="K455" s="88">
        <v>2784.7519984522564</v>
      </c>
      <c r="L455" s="88">
        <v>2424.3517764992534</v>
      </c>
      <c r="M455" s="88">
        <v>3471.6483220627615</v>
      </c>
    </row>
    <row r="456" spans="3:13" x14ac:dyDescent="0.2">
      <c r="C456" s="118">
        <v>1.7899999999999999E-2</v>
      </c>
      <c r="D456" s="88">
        <v>14333.203919498781</v>
      </c>
      <c r="E456" s="88">
        <v>17.764714345430548</v>
      </c>
      <c r="F456" s="88">
        <v>413.55179706583203</v>
      </c>
      <c r="G456" s="88">
        <v>562.26982772230213</v>
      </c>
      <c r="H456" s="88">
        <v>778.26301103595597</v>
      </c>
      <c r="I456" s="88">
        <v>1116.184947830176</v>
      </c>
      <c r="J456" s="88">
        <v>1576.3657565785511</v>
      </c>
      <c r="K456" s="88">
        <v>2785.0707826160578</v>
      </c>
      <c r="L456" s="88">
        <v>2425.2234262029192</v>
      </c>
      <c r="M456" s="88">
        <v>3471.7321452798556</v>
      </c>
    </row>
    <row r="457" spans="3:13" x14ac:dyDescent="0.2">
      <c r="C457" s="118">
        <v>1.7950000000000001E-2</v>
      </c>
      <c r="D457" s="88">
        <v>14334.167848459709</v>
      </c>
      <c r="E457" s="88">
        <v>17.770784463059499</v>
      </c>
      <c r="F457" s="88">
        <v>413.64643756795522</v>
      </c>
      <c r="G457" s="88">
        <v>562.53067201802605</v>
      </c>
      <c r="H457" s="88">
        <v>778.31352672067396</v>
      </c>
      <c r="I457" s="88">
        <v>1116.2573142163119</v>
      </c>
      <c r="J457" s="88">
        <v>1576.5104309302337</v>
      </c>
      <c r="K457" s="88">
        <v>2785.5173310868176</v>
      </c>
      <c r="L457" s="88">
        <v>2425.4643798923644</v>
      </c>
      <c r="M457" s="88">
        <v>3471.9330791822781</v>
      </c>
    </row>
    <row r="458" spans="3:13" x14ac:dyDescent="0.2">
      <c r="C458" s="118">
        <v>1.7999999999999999E-2</v>
      </c>
      <c r="D458" s="88">
        <v>14335.80636136204</v>
      </c>
      <c r="E458" s="88">
        <v>17.780918503271096</v>
      </c>
      <c r="F458" s="88">
        <v>413.74565370588243</v>
      </c>
      <c r="G458" s="88">
        <v>562.59268644360554</v>
      </c>
      <c r="H458" s="88">
        <v>778.33473469111914</v>
      </c>
      <c r="I458" s="88">
        <v>1116.5735809675234</v>
      </c>
      <c r="J458" s="88">
        <v>1576.5587522261553</v>
      </c>
      <c r="K458" s="88">
        <v>2786.1636756427451</v>
      </c>
      <c r="L458" s="88">
        <v>2425.5780401588336</v>
      </c>
      <c r="M458" s="88">
        <v>3472.0098922086581</v>
      </c>
    </row>
    <row r="459" spans="3:13" x14ac:dyDescent="0.2">
      <c r="C459" s="118">
        <v>1.805E-2</v>
      </c>
      <c r="D459" s="88">
        <v>14336.298766207165</v>
      </c>
      <c r="E459" s="88">
        <v>17.783915085922672</v>
      </c>
      <c r="F459" s="88">
        <v>413.77843473122539</v>
      </c>
      <c r="G459" s="88">
        <v>562.63381927250157</v>
      </c>
      <c r="H459" s="88">
        <v>778.33524068256111</v>
      </c>
      <c r="I459" s="88">
        <v>1116.5742374784245</v>
      </c>
      <c r="J459" s="88">
        <v>1576.8851856594297</v>
      </c>
      <c r="K459" s="88">
        <v>2786.2536676516397</v>
      </c>
      <c r="L459" s="88">
        <v>2425.8779047861603</v>
      </c>
      <c r="M459" s="88">
        <v>3472.1043190795654</v>
      </c>
    </row>
    <row r="460" spans="3:13" x14ac:dyDescent="0.2">
      <c r="C460" s="118">
        <v>1.8100000000000002E-2</v>
      </c>
      <c r="D460" s="88">
        <v>14336.674720752964</v>
      </c>
      <c r="E460" s="88">
        <v>17.785809488596897</v>
      </c>
      <c r="F460" s="88">
        <v>413.84598425368404</v>
      </c>
      <c r="G460" s="88">
        <v>562.71184846846745</v>
      </c>
      <c r="H460" s="88">
        <v>778.44437287162327</v>
      </c>
      <c r="I460" s="88">
        <v>1116.6344311776834</v>
      </c>
      <c r="J460" s="88">
        <v>1577.0019863668408</v>
      </c>
      <c r="K460" s="88">
        <v>2786.3251711849161</v>
      </c>
      <c r="L460" s="88">
        <v>2426.735450362853</v>
      </c>
      <c r="M460" s="88">
        <v>3472.3114980701812</v>
      </c>
    </row>
    <row r="461" spans="3:13" x14ac:dyDescent="0.2">
      <c r="C461" s="118">
        <v>1.8149999999999999E-2</v>
      </c>
      <c r="D461" s="88">
        <v>14338.009368566729</v>
      </c>
      <c r="E461" s="88">
        <v>17.794962263449634</v>
      </c>
      <c r="F461" s="88">
        <v>413.85381400235019</v>
      </c>
      <c r="G461" s="88">
        <v>562.75361750201091</v>
      </c>
      <c r="H461" s="88">
        <v>778.73769035529631</v>
      </c>
      <c r="I461" s="88">
        <v>1116.9404663377863</v>
      </c>
      <c r="J461" s="88">
        <v>1577.2497465026777</v>
      </c>
      <c r="K461" s="88">
        <v>2786.4243395963595</v>
      </c>
      <c r="L461" s="88">
        <v>2426.7664829968517</v>
      </c>
      <c r="M461" s="88">
        <v>3472.6334294993844</v>
      </c>
    </row>
    <row r="462" spans="3:13" x14ac:dyDescent="0.2">
      <c r="C462" s="118">
        <v>1.8200000000000001E-2</v>
      </c>
      <c r="D462" s="88">
        <v>14339.626957952842</v>
      </c>
      <c r="E462" s="88">
        <v>17.799181475194928</v>
      </c>
      <c r="F462" s="88">
        <v>413.91369406015656</v>
      </c>
      <c r="G462" s="88">
        <v>562.89146113393645</v>
      </c>
      <c r="H462" s="88">
        <v>778.88705671154366</v>
      </c>
      <c r="I462" s="88">
        <v>1116.9754342382557</v>
      </c>
      <c r="J462" s="88">
        <v>1577.2874780378288</v>
      </c>
      <c r="K462" s="88">
        <v>2786.4530212989148</v>
      </c>
      <c r="L462" s="88">
        <v>2426.9017269674482</v>
      </c>
      <c r="M462" s="88">
        <v>3472.727144749424</v>
      </c>
    </row>
    <row r="463" spans="3:13" x14ac:dyDescent="0.2">
      <c r="C463" s="118">
        <v>1.8249999999999999E-2</v>
      </c>
      <c r="D463" s="88">
        <v>14342.278616995918</v>
      </c>
      <c r="E463" s="88">
        <v>17.805815239477852</v>
      </c>
      <c r="F463" s="88">
        <v>413.96094129330459</v>
      </c>
      <c r="G463" s="88">
        <v>562.89463093421728</v>
      </c>
      <c r="H463" s="88">
        <v>778.96703844438571</v>
      </c>
      <c r="I463" s="88">
        <v>1117.054284128199</v>
      </c>
      <c r="J463" s="88">
        <v>1577.3723370348766</v>
      </c>
      <c r="K463" s="88">
        <v>2787.0044755972749</v>
      </c>
      <c r="L463" s="88">
        <v>2427.9630423039525</v>
      </c>
      <c r="M463" s="88">
        <v>3472.8611813169514</v>
      </c>
    </row>
    <row r="464" spans="3:13" x14ac:dyDescent="0.2">
      <c r="C464" s="118">
        <v>1.83E-2</v>
      </c>
      <c r="D464" s="88">
        <v>14343.505839684198</v>
      </c>
      <c r="E464" s="88">
        <v>17.813465268388427</v>
      </c>
      <c r="F464" s="88">
        <v>414.0149187990728</v>
      </c>
      <c r="G464" s="88">
        <v>562.9918752775734</v>
      </c>
      <c r="H464" s="88">
        <v>778.97024583817301</v>
      </c>
      <c r="I464" s="88">
        <v>1117.1499146590572</v>
      </c>
      <c r="J464" s="88">
        <v>1577.9127903152889</v>
      </c>
      <c r="K464" s="88">
        <v>2787.1503615444253</v>
      </c>
      <c r="L464" s="88">
        <v>2428.0955673198123</v>
      </c>
      <c r="M464" s="88">
        <v>3473.1219809178488</v>
      </c>
    </row>
    <row r="465" spans="3:13" x14ac:dyDescent="0.2">
      <c r="C465" s="118">
        <v>1.8350000000000002E-2</v>
      </c>
      <c r="D465" s="88">
        <v>14344.630119884801</v>
      </c>
      <c r="E465" s="88">
        <v>17.824439103491386</v>
      </c>
      <c r="F465" s="88">
        <v>414.02927545327566</v>
      </c>
      <c r="G465" s="88">
        <v>563.13136700474797</v>
      </c>
      <c r="H465" s="88">
        <v>778.97329720658308</v>
      </c>
      <c r="I465" s="88">
        <v>1117.1634615096305</v>
      </c>
      <c r="J465" s="88">
        <v>1577.9236895167669</v>
      </c>
      <c r="K465" s="88">
        <v>2787.2479332695493</v>
      </c>
      <c r="L465" s="88">
        <v>2428.9161175887343</v>
      </c>
      <c r="M465" s="88">
        <v>3473.1259810461052</v>
      </c>
    </row>
    <row r="466" spans="3:13" x14ac:dyDescent="0.2">
      <c r="C466" s="118">
        <v>1.84E-2</v>
      </c>
      <c r="D466" s="88">
        <v>14345.745737955502</v>
      </c>
      <c r="E466" s="88">
        <v>17.824439103491386</v>
      </c>
      <c r="F466" s="88">
        <v>414.03798015601296</v>
      </c>
      <c r="G466" s="88">
        <v>563.1694117143943</v>
      </c>
      <c r="H466" s="88">
        <v>779.07511863741684</v>
      </c>
      <c r="I466" s="88">
        <v>1117.4414121635095</v>
      </c>
      <c r="J466" s="88">
        <v>1578.1448729072122</v>
      </c>
      <c r="K466" s="88">
        <v>2787.7777282234711</v>
      </c>
      <c r="L466" s="88">
        <v>2429.4741935791935</v>
      </c>
      <c r="M466" s="88">
        <v>3473.3040384302994</v>
      </c>
    </row>
    <row r="467" spans="3:13" x14ac:dyDescent="0.2">
      <c r="C467" s="118">
        <v>1.8450000000000001E-2</v>
      </c>
      <c r="D467" s="88">
        <v>14347.352985618345</v>
      </c>
      <c r="E467" s="88">
        <v>17.824556378244779</v>
      </c>
      <c r="F467" s="88">
        <v>414.22052914515371</v>
      </c>
      <c r="G467" s="88">
        <v>563.37774666567429</v>
      </c>
      <c r="H467" s="88">
        <v>779.16339315578125</v>
      </c>
      <c r="I467" s="88">
        <v>1117.6599670325058</v>
      </c>
      <c r="J467" s="88">
        <v>1578.319037298711</v>
      </c>
      <c r="K467" s="88">
        <v>2788.9928181077321</v>
      </c>
      <c r="L467" s="88">
        <v>2429.5438231575599</v>
      </c>
      <c r="M467" s="88">
        <v>3473.4189998417573</v>
      </c>
    </row>
    <row r="468" spans="3:13" x14ac:dyDescent="0.2">
      <c r="C468" s="118">
        <v>1.8499999999999999E-2</v>
      </c>
      <c r="D468" s="88">
        <v>14351.694130577423</v>
      </c>
      <c r="E468" s="88">
        <v>17.831315000915311</v>
      </c>
      <c r="F468" s="88">
        <v>414.22824308311738</v>
      </c>
      <c r="G468" s="88">
        <v>563.5734275922664</v>
      </c>
      <c r="H468" s="88">
        <v>779.35364283034096</v>
      </c>
      <c r="I468" s="88">
        <v>1117.6952218758533</v>
      </c>
      <c r="J468" s="88">
        <v>1578.4656119996798</v>
      </c>
      <c r="K468" s="88">
        <v>2789.2851870283575</v>
      </c>
      <c r="L468" s="88">
        <v>2429.610786540637</v>
      </c>
      <c r="M468" s="88">
        <v>3473.4687735059742</v>
      </c>
    </row>
    <row r="469" spans="3:13" x14ac:dyDescent="0.2">
      <c r="C469" s="118">
        <v>1.8550000000000001E-2</v>
      </c>
      <c r="D469" s="88">
        <v>14352.931111418337</v>
      </c>
      <c r="E469" s="88">
        <v>17.84411585988164</v>
      </c>
      <c r="F469" s="88">
        <v>414.30331829737725</v>
      </c>
      <c r="G469" s="88">
        <v>563.69654816728098</v>
      </c>
      <c r="H469" s="88">
        <v>779.36620956813431</v>
      </c>
      <c r="I469" s="88">
        <v>1117.7279757130382</v>
      </c>
      <c r="J469" s="88">
        <v>1579.0819005801022</v>
      </c>
      <c r="K469" s="88">
        <v>2789.2913651777008</v>
      </c>
      <c r="L469" s="88">
        <v>2429.9471993971379</v>
      </c>
      <c r="M469" s="88">
        <v>3473.6789858309398</v>
      </c>
    </row>
    <row r="470" spans="3:13" x14ac:dyDescent="0.2">
      <c r="C470" s="118">
        <v>1.8599999999999998E-2</v>
      </c>
      <c r="D470" s="88">
        <v>14354.027812597365</v>
      </c>
      <c r="E470" s="88">
        <v>17.853635787799249</v>
      </c>
      <c r="F470" s="88">
        <v>414.3211789424663</v>
      </c>
      <c r="G470" s="88">
        <v>563.72455738023109</v>
      </c>
      <c r="H470" s="88">
        <v>779.62546268603137</v>
      </c>
      <c r="I470" s="88">
        <v>1117.8151035354272</v>
      </c>
      <c r="J470" s="88">
        <v>1579.1022268834035</v>
      </c>
      <c r="K470" s="88">
        <v>2789.5201311454621</v>
      </c>
      <c r="L470" s="88">
        <v>2429.9664234579482</v>
      </c>
      <c r="M470" s="88">
        <v>3473.6981435033454</v>
      </c>
    </row>
    <row r="471" spans="3:13" x14ac:dyDescent="0.2">
      <c r="C471" s="118">
        <v>1.865E-2</v>
      </c>
      <c r="D471" s="88">
        <v>14354.839724343106</v>
      </c>
      <c r="E471" s="88">
        <v>17.85443896731249</v>
      </c>
      <c r="F471" s="88">
        <v>414.34706273571464</v>
      </c>
      <c r="G471" s="88">
        <v>563.72615526160416</v>
      </c>
      <c r="H471" s="88">
        <v>779.66085725907351</v>
      </c>
      <c r="I471" s="88">
        <v>1118.004834374136</v>
      </c>
      <c r="J471" s="88">
        <v>1579.2122586839882</v>
      </c>
      <c r="K471" s="88">
        <v>2789.8266093458428</v>
      </c>
      <c r="L471" s="88">
        <v>2430.2506560027559</v>
      </c>
      <c r="M471" s="88">
        <v>3473.8741708007419</v>
      </c>
    </row>
    <row r="472" spans="3:13" x14ac:dyDescent="0.2">
      <c r="C472" s="118">
        <v>1.8700000000000001E-2</v>
      </c>
      <c r="D472" s="88">
        <v>14355.062477438038</v>
      </c>
      <c r="E472" s="88">
        <v>17.85443896731249</v>
      </c>
      <c r="F472" s="88">
        <v>414.3613179499921</v>
      </c>
      <c r="G472" s="88">
        <v>563.80145080155535</v>
      </c>
      <c r="H472" s="88">
        <v>779.67238575970487</v>
      </c>
      <c r="I472" s="88">
        <v>1118.0375272004408</v>
      </c>
      <c r="J472" s="88">
        <v>1579.355137555593</v>
      </c>
      <c r="K472" s="88">
        <v>2790.5287145082957</v>
      </c>
      <c r="L472" s="88">
        <v>2430.6781562038827</v>
      </c>
      <c r="M472" s="88">
        <v>3473.9509664603825</v>
      </c>
    </row>
    <row r="473" spans="3:13" x14ac:dyDescent="0.2">
      <c r="C473" s="118">
        <v>1.8749999999999999E-2</v>
      </c>
      <c r="D473" s="88">
        <v>14355.983575187338</v>
      </c>
      <c r="E473" s="88">
        <v>17.864942736459852</v>
      </c>
      <c r="F473" s="88">
        <v>414.38405770009422</v>
      </c>
      <c r="G473" s="88">
        <v>563.96795708599211</v>
      </c>
      <c r="H473" s="88">
        <v>779.68063587759707</v>
      </c>
      <c r="I473" s="88">
        <v>1118.1715323736271</v>
      </c>
      <c r="J473" s="88">
        <v>1579.4727508943265</v>
      </c>
      <c r="K473" s="88">
        <v>2790.5304623696902</v>
      </c>
      <c r="L473" s="88">
        <v>2430.9150523832741</v>
      </c>
      <c r="M473" s="88">
        <v>3473.9946754140747</v>
      </c>
    </row>
    <row r="474" spans="3:13" x14ac:dyDescent="0.2">
      <c r="C474" s="118">
        <v>1.8800000000000001E-2</v>
      </c>
      <c r="D474" s="88">
        <v>14358.085948200691</v>
      </c>
      <c r="E474" s="88">
        <v>17.879304207987843</v>
      </c>
      <c r="F474" s="88">
        <v>414.66950538239962</v>
      </c>
      <c r="G474" s="88">
        <v>564.00113634799618</v>
      </c>
      <c r="H474" s="88">
        <v>779.83167247565689</v>
      </c>
      <c r="I474" s="88">
        <v>1118.2878690039952</v>
      </c>
      <c r="J474" s="88">
        <v>1579.7260794262711</v>
      </c>
      <c r="K474" s="88">
        <v>2790.6008868458603</v>
      </c>
      <c r="L474" s="88">
        <v>2432.2431551574077</v>
      </c>
      <c r="M474" s="88">
        <v>3474.203652969717</v>
      </c>
    </row>
    <row r="475" spans="3:13" x14ac:dyDescent="0.2">
      <c r="C475" s="118">
        <v>1.8849999999999999E-2</v>
      </c>
      <c r="D475" s="88">
        <v>14360.190428467602</v>
      </c>
      <c r="E475" s="88">
        <v>17.88098839372924</v>
      </c>
      <c r="F475" s="88">
        <v>414.73579583333594</v>
      </c>
      <c r="G475" s="88">
        <v>564.11836512679884</v>
      </c>
      <c r="H475" s="88">
        <v>780.01157507732432</v>
      </c>
      <c r="I475" s="88">
        <v>1118.4590339008109</v>
      </c>
      <c r="J475" s="88">
        <v>1580.1931917726724</v>
      </c>
      <c r="K475" s="88">
        <v>2790.8459445738908</v>
      </c>
      <c r="L475" s="88">
        <v>2432.2677156354057</v>
      </c>
      <c r="M475" s="88">
        <v>3474.2459325722302</v>
      </c>
    </row>
    <row r="476" spans="3:13" x14ac:dyDescent="0.2">
      <c r="C476" s="118">
        <v>1.89E-2</v>
      </c>
      <c r="D476" s="88">
        <v>14360.330835218529</v>
      </c>
      <c r="E476" s="88">
        <v>17.881386811556695</v>
      </c>
      <c r="F476" s="88">
        <v>414.78534601463798</v>
      </c>
      <c r="G476" s="88">
        <v>564.7548016563278</v>
      </c>
      <c r="H476" s="88">
        <v>780.04158003144494</v>
      </c>
      <c r="I476" s="88">
        <v>1118.5909675179623</v>
      </c>
      <c r="J476" s="88">
        <v>1580.7352536995431</v>
      </c>
      <c r="K476" s="88">
        <v>2790.9937085546326</v>
      </c>
      <c r="L476" s="88">
        <v>2433.093663428243</v>
      </c>
      <c r="M476" s="88">
        <v>3474.410024538452</v>
      </c>
    </row>
    <row r="477" spans="3:13" x14ac:dyDescent="0.2">
      <c r="C477" s="118">
        <v>1.8950000000000002E-2</v>
      </c>
      <c r="D477" s="88">
        <v>14360.342869191103</v>
      </c>
      <c r="E477" s="88">
        <v>17.886341122052727</v>
      </c>
      <c r="F477" s="88">
        <v>414.81138765256128</v>
      </c>
      <c r="G477" s="88">
        <v>564.78503567483449</v>
      </c>
      <c r="H477" s="88">
        <v>780.15481281741859</v>
      </c>
      <c r="I477" s="88">
        <v>1118.707130678154</v>
      </c>
      <c r="J477" s="88">
        <v>1580.9536202341105</v>
      </c>
      <c r="K477" s="88">
        <v>2791.6182361267238</v>
      </c>
      <c r="L477" s="88">
        <v>2433.1685530014124</v>
      </c>
      <c r="M477" s="88">
        <v>3474.4842324586957</v>
      </c>
    </row>
    <row r="478" spans="3:13" x14ac:dyDescent="0.2">
      <c r="C478" s="118">
        <v>1.9E-2</v>
      </c>
      <c r="D478" s="88">
        <v>14360.741091326148</v>
      </c>
      <c r="E478" s="88">
        <v>17.891172615723917</v>
      </c>
      <c r="F478" s="88">
        <v>414.94333091309727</v>
      </c>
      <c r="G478" s="88">
        <v>565.08424160806499</v>
      </c>
      <c r="H478" s="88">
        <v>780.16463229576084</v>
      </c>
      <c r="I478" s="88">
        <v>1118.9376885310598</v>
      </c>
      <c r="J478" s="88">
        <v>1581.1050884178744</v>
      </c>
      <c r="K478" s="88">
        <v>2792.212214580778</v>
      </c>
      <c r="L478" s="88">
        <v>2433.6868942657597</v>
      </c>
      <c r="M478" s="88">
        <v>3474.6930409502334</v>
      </c>
    </row>
    <row r="479" spans="3:13" x14ac:dyDescent="0.2">
      <c r="C479" s="118">
        <v>1.9050000000000001E-2</v>
      </c>
      <c r="D479" s="88">
        <v>14362.348319470011</v>
      </c>
      <c r="E479" s="88">
        <v>17.891496327058121</v>
      </c>
      <c r="F479" s="88">
        <v>415.0786687653931</v>
      </c>
      <c r="G479" s="88">
        <v>565.09450159450535</v>
      </c>
      <c r="H479" s="88">
        <v>780.27427625444579</v>
      </c>
      <c r="I479" s="88">
        <v>1118.9972914612422</v>
      </c>
      <c r="J479" s="88">
        <v>1581.3016544781835</v>
      </c>
      <c r="K479" s="88">
        <v>2792.2265787907945</v>
      </c>
      <c r="L479" s="88">
        <v>2434.6113785300263</v>
      </c>
      <c r="M479" s="88">
        <v>3474.7072089944313</v>
      </c>
    </row>
    <row r="480" spans="3:13" x14ac:dyDescent="0.2">
      <c r="C480" s="118">
        <v>1.9099999999999999E-2</v>
      </c>
      <c r="D480" s="88">
        <v>14362.353874560786</v>
      </c>
      <c r="E480" s="88">
        <v>17.909926662453472</v>
      </c>
      <c r="F480" s="88">
        <v>415.10807625978623</v>
      </c>
      <c r="G480" s="88">
        <v>565.16187540164447</v>
      </c>
      <c r="H480" s="88">
        <v>780.38106745565847</v>
      </c>
      <c r="I480" s="88">
        <v>1119.4813874411816</v>
      </c>
      <c r="J480" s="88">
        <v>1581.40313347762</v>
      </c>
      <c r="K480" s="88">
        <v>2792.4114885015924</v>
      </c>
      <c r="L480" s="88">
        <v>2434.864321245755</v>
      </c>
      <c r="M480" s="88">
        <v>3474.8483795427164</v>
      </c>
    </row>
    <row r="481" spans="3:13" x14ac:dyDescent="0.2">
      <c r="C481" s="118">
        <v>1.915E-2</v>
      </c>
      <c r="D481" s="88">
        <v>14362.384813000317</v>
      </c>
      <c r="E481" s="88">
        <v>17.909926662453472</v>
      </c>
      <c r="F481" s="88">
        <v>415.12871367565367</v>
      </c>
      <c r="G481" s="88">
        <v>565.25368252063981</v>
      </c>
      <c r="H481" s="88">
        <v>780.56881123352787</v>
      </c>
      <c r="I481" s="88">
        <v>1119.5617422604123</v>
      </c>
      <c r="J481" s="88">
        <v>1581.4172934476483</v>
      </c>
      <c r="K481" s="88">
        <v>2792.5050232780459</v>
      </c>
      <c r="L481" s="88">
        <v>2435.0365928943465</v>
      </c>
      <c r="M481" s="88">
        <v>3474.9178091096792</v>
      </c>
    </row>
    <row r="482" spans="3:13" x14ac:dyDescent="0.2">
      <c r="C482" s="118">
        <v>1.9199999999999998E-2</v>
      </c>
      <c r="D482" s="88">
        <v>14362.396847388538</v>
      </c>
      <c r="E482" s="88">
        <v>17.912110829178346</v>
      </c>
      <c r="F482" s="88">
        <v>415.16878747383316</v>
      </c>
      <c r="G482" s="88">
        <v>565.27924442426547</v>
      </c>
      <c r="H482" s="88">
        <v>781.0494345410666</v>
      </c>
      <c r="I482" s="88">
        <v>1119.7947056248754</v>
      </c>
      <c r="J482" s="88">
        <v>1581.7045461072889</v>
      </c>
      <c r="K482" s="88">
        <v>2792.572921424523</v>
      </c>
      <c r="L482" s="88">
        <v>2435.3554105590747</v>
      </c>
      <c r="M482" s="88">
        <v>3475.2446259985359</v>
      </c>
    </row>
    <row r="483" spans="3:13" x14ac:dyDescent="0.2">
      <c r="C483" s="118">
        <v>1.925E-2</v>
      </c>
      <c r="D483" s="88">
        <v>14363.009230855758</v>
      </c>
      <c r="E483" s="88">
        <v>17.918769682411948</v>
      </c>
      <c r="F483" s="88">
        <v>415.18366094257362</v>
      </c>
      <c r="G483" s="88">
        <v>565.38287549119968</v>
      </c>
      <c r="H483" s="88">
        <v>781.2216329638004</v>
      </c>
      <c r="I483" s="88">
        <v>1119.8298453342745</v>
      </c>
      <c r="J483" s="88">
        <v>1581.8233806979551</v>
      </c>
      <c r="K483" s="88">
        <v>2792.9994431827927</v>
      </c>
      <c r="L483" s="88">
        <v>2435.6992076749493</v>
      </c>
      <c r="M483" s="88">
        <v>3475.3311353676881</v>
      </c>
    </row>
    <row r="484" spans="3:13" x14ac:dyDescent="0.2">
      <c r="C484" s="118">
        <v>1.9300000000000001E-2</v>
      </c>
      <c r="D484" s="88">
        <v>14365.623842401294</v>
      </c>
      <c r="E484" s="88">
        <v>17.918769682411948</v>
      </c>
      <c r="F484" s="88">
        <v>415.21681418304615</v>
      </c>
      <c r="G484" s="88">
        <v>565.46578823363643</v>
      </c>
      <c r="H484" s="88">
        <v>781.39172198288452</v>
      </c>
      <c r="I484" s="88">
        <v>1119.8334837399375</v>
      </c>
      <c r="J484" s="88">
        <v>1581.8367315261244</v>
      </c>
      <c r="K484" s="88">
        <v>2793.048964727494</v>
      </c>
      <c r="L484" s="88">
        <v>2435.857316006246</v>
      </c>
      <c r="M484" s="88">
        <v>3475.4173886801609</v>
      </c>
    </row>
    <row r="485" spans="3:13" x14ac:dyDescent="0.2">
      <c r="C485" s="118">
        <v>1.9349999999999999E-2</v>
      </c>
      <c r="D485" s="88">
        <v>14366.869445251485</v>
      </c>
      <c r="E485" s="88">
        <v>17.926531987367525</v>
      </c>
      <c r="F485" s="88">
        <v>415.28360186084092</v>
      </c>
      <c r="G485" s="88">
        <v>565.50792080676683</v>
      </c>
      <c r="H485" s="88">
        <v>781.39752042989858</v>
      </c>
      <c r="I485" s="88">
        <v>1119.8426755671157</v>
      </c>
      <c r="J485" s="88">
        <v>1582.2574191678395</v>
      </c>
      <c r="K485" s="88">
        <v>2793.2248302129055</v>
      </c>
      <c r="L485" s="88">
        <v>2436.2734391368631</v>
      </c>
      <c r="M485" s="88">
        <v>3475.8884021898562</v>
      </c>
    </row>
    <row r="486" spans="3:13" x14ac:dyDescent="0.2">
      <c r="C486" s="118">
        <v>1.9400000000000001E-2</v>
      </c>
      <c r="D486" s="88">
        <v>14368.191234246759</v>
      </c>
      <c r="E486" s="88">
        <v>17.939885388689618</v>
      </c>
      <c r="F486" s="88">
        <v>415.28980000611546</v>
      </c>
      <c r="G486" s="88">
        <v>565.93039563705906</v>
      </c>
      <c r="H486" s="88">
        <v>781.46953784341804</v>
      </c>
      <c r="I486" s="88">
        <v>1120.1419020493518</v>
      </c>
      <c r="J486" s="88">
        <v>1582.5687935369774</v>
      </c>
      <c r="K486" s="88">
        <v>2793.3522903084731</v>
      </c>
      <c r="L486" s="88">
        <v>2436.6084298305987</v>
      </c>
      <c r="M486" s="88">
        <v>3475.945286453923</v>
      </c>
    </row>
    <row r="487" spans="3:13" x14ac:dyDescent="0.2">
      <c r="C487" s="118">
        <v>1.9449999999999999E-2</v>
      </c>
      <c r="D487" s="88">
        <v>14368.28968004389</v>
      </c>
      <c r="E487" s="88">
        <v>17.947581840549901</v>
      </c>
      <c r="F487" s="88">
        <v>415.38181572026406</v>
      </c>
      <c r="G487" s="88">
        <v>566.41679052824338</v>
      </c>
      <c r="H487" s="88">
        <v>781.9356849669598</v>
      </c>
      <c r="I487" s="88">
        <v>1120.4838163408367</v>
      </c>
      <c r="J487" s="88">
        <v>1582.6598420576993</v>
      </c>
      <c r="K487" s="88">
        <v>2793.3962220492758</v>
      </c>
      <c r="L487" s="88">
        <v>2436.7121573969089</v>
      </c>
      <c r="M487" s="88">
        <v>3476.1632437002577</v>
      </c>
    </row>
    <row r="488" spans="3:13" x14ac:dyDescent="0.2">
      <c r="C488" s="118">
        <v>1.95E-2</v>
      </c>
      <c r="D488" s="88">
        <v>14371.405778358385</v>
      </c>
      <c r="E488" s="88">
        <v>17.947581840549901</v>
      </c>
      <c r="F488" s="88">
        <v>415.38996096103665</v>
      </c>
      <c r="G488" s="88">
        <v>566.41817370359786</v>
      </c>
      <c r="H488" s="88">
        <v>781.93741731538057</v>
      </c>
      <c r="I488" s="88">
        <v>1120.5209757897114</v>
      </c>
      <c r="J488" s="88">
        <v>1582.6910816162322</v>
      </c>
      <c r="K488" s="88">
        <v>2793.6264459599433</v>
      </c>
      <c r="L488" s="88">
        <v>2436.7699773533413</v>
      </c>
      <c r="M488" s="88">
        <v>3476.2686275206202</v>
      </c>
    </row>
    <row r="489" spans="3:13" x14ac:dyDescent="0.2">
      <c r="C489" s="118">
        <v>1.9550000000000001E-2</v>
      </c>
      <c r="D489" s="88">
        <v>14371.928069641976</v>
      </c>
      <c r="E489" s="88">
        <v>17.949770599431758</v>
      </c>
      <c r="F489" s="88">
        <v>415.41843046632175</v>
      </c>
      <c r="G489" s="88">
        <v>566.49041946173975</v>
      </c>
      <c r="H489" s="88">
        <v>782.06760057937436</v>
      </c>
      <c r="I489" s="88">
        <v>1120.5576787346026</v>
      </c>
      <c r="J489" s="88">
        <v>1583.9638651782393</v>
      </c>
      <c r="K489" s="88">
        <v>2793.9474000148748</v>
      </c>
      <c r="L489" s="88">
        <v>2437.3749159215213</v>
      </c>
      <c r="M489" s="88">
        <v>3476.2970049964879</v>
      </c>
    </row>
    <row r="490" spans="3:13" x14ac:dyDescent="0.2">
      <c r="C490" s="118">
        <v>1.9599999999999999E-2</v>
      </c>
      <c r="D490" s="88">
        <v>14373.837855576583</v>
      </c>
      <c r="E490" s="88">
        <v>17.952863984362011</v>
      </c>
      <c r="F490" s="88">
        <v>415.46894263026388</v>
      </c>
      <c r="G490" s="88">
        <v>566.5187020543608</v>
      </c>
      <c r="H490" s="88">
        <v>782.10938461326487</v>
      </c>
      <c r="I490" s="88">
        <v>1120.6337394523634</v>
      </c>
      <c r="J490" s="88">
        <v>1584.0148397409907</v>
      </c>
      <c r="K490" s="88">
        <v>2794.2572586181882</v>
      </c>
      <c r="L490" s="88">
        <v>2437.4284480124534</v>
      </c>
      <c r="M490" s="88">
        <v>3476.6384120687435</v>
      </c>
    </row>
    <row r="491" spans="3:13" x14ac:dyDescent="0.2">
      <c r="C491" s="118">
        <v>1.9650000000000001E-2</v>
      </c>
      <c r="D491" s="88">
        <v>14373.883522530185</v>
      </c>
      <c r="E491" s="88">
        <v>17.95661129734799</v>
      </c>
      <c r="F491" s="88">
        <v>415.55550108602711</v>
      </c>
      <c r="G491" s="88">
        <v>566.77751652880988</v>
      </c>
      <c r="H491" s="88">
        <v>782.27825609236652</v>
      </c>
      <c r="I491" s="88">
        <v>1120.7772060250436</v>
      </c>
      <c r="J491" s="88">
        <v>1584.1770530116182</v>
      </c>
      <c r="K491" s="88">
        <v>2794.3177707205878</v>
      </c>
      <c r="L491" s="88">
        <v>2437.7104836673561</v>
      </c>
      <c r="M491" s="88">
        <v>3476.7388127654981</v>
      </c>
    </row>
    <row r="492" spans="3:13" x14ac:dyDescent="0.2">
      <c r="C492" s="118">
        <v>1.9699999999999999E-2</v>
      </c>
      <c r="D492" s="88">
        <v>14374.504479382267</v>
      </c>
      <c r="E492" s="88">
        <v>17.963241273053427</v>
      </c>
      <c r="F492" s="88">
        <v>415.57830093901339</v>
      </c>
      <c r="G492" s="88">
        <v>566.93333579922955</v>
      </c>
      <c r="H492" s="88">
        <v>782.28464166530421</v>
      </c>
      <c r="I492" s="88">
        <v>1120.8963163470198</v>
      </c>
      <c r="J492" s="88">
        <v>1584.2396850291711</v>
      </c>
      <c r="K492" s="88">
        <v>2794.3442786547248</v>
      </c>
      <c r="L492" s="88">
        <v>2437.9204949690297</v>
      </c>
      <c r="M492" s="88">
        <v>3476.9350212931613</v>
      </c>
    </row>
    <row r="493" spans="3:13" x14ac:dyDescent="0.2">
      <c r="C493" s="118">
        <v>1.975E-2</v>
      </c>
      <c r="D493" s="88">
        <v>14375.222476157036</v>
      </c>
      <c r="E493" s="88">
        <v>17.963241273053427</v>
      </c>
      <c r="F493" s="88">
        <v>415.62661955343765</v>
      </c>
      <c r="G493" s="88">
        <v>567.00654976758642</v>
      </c>
      <c r="H493" s="88">
        <v>782.34282768059165</v>
      </c>
      <c r="I493" s="88">
        <v>1120.9659715704756</v>
      </c>
      <c r="J493" s="88">
        <v>1584.5103016315024</v>
      </c>
      <c r="K493" s="88">
        <v>2794.4043080325009</v>
      </c>
      <c r="L493" s="88">
        <v>2438.09238542105</v>
      </c>
      <c r="M493" s="88">
        <v>3477.0800137514461</v>
      </c>
    </row>
    <row r="494" spans="3:13" x14ac:dyDescent="0.2">
      <c r="C494" s="118">
        <v>1.9800000000000002E-2</v>
      </c>
      <c r="D494" s="88">
        <v>14376.621167658579</v>
      </c>
      <c r="E494" s="88">
        <v>17.972865451207326</v>
      </c>
      <c r="F494" s="88">
        <v>415.8743921479936</v>
      </c>
      <c r="G494" s="88">
        <v>567.03679768250049</v>
      </c>
      <c r="H494" s="88">
        <v>782.42122807721444</v>
      </c>
      <c r="I494" s="88">
        <v>1120.9860788941373</v>
      </c>
      <c r="J494" s="88">
        <v>1584.9885621138533</v>
      </c>
      <c r="K494" s="88">
        <v>2794.4779393018966</v>
      </c>
      <c r="L494" s="88">
        <v>2438.3185218131971</v>
      </c>
      <c r="M494" s="88">
        <v>3477.1892963609207</v>
      </c>
    </row>
    <row r="495" spans="3:13" x14ac:dyDescent="0.2">
      <c r="C495" s="118">
        <v>1.985E-2</v>
      </c>
      <c r="D495" s="88">
        <v>14376.659562895948</v>
      </c>
      <c r="E495" s="88">
        <v>17.981643514106509</v>
      </c>
      <c r="F495" s="88">
        <v>415.93931502509213</v>
      </c>
      <c r="G495" s="88">
        <v>567.40928643096322</v>
      </c>
      <c r="H495" s="88">
        <v>782.51958536607845</v>
      </c>
      <c r="I495" s="88">
        <v>1121.3112459484146</v>
      </c>
      <c r="J495" s="88">
        <v>1585.2861210458113</v>
      </c>
      <c r="K495" s="88">
        <v>2794.5123031864787</v>
      </c>
      <c r="L495" s="88">
        <v>2438.3763306352967</v>
      </c>
      <c r="M495" s="88">
        <v>3477.2228391090644</v>
      </c>
    </row>
    <row r="496" spans="3:13" x14ac:dyDescent="0.2">
      <c r="C496" s="118">
        <v>1.9900000000000001E-2</v>
      </c>
      <c r="D496" s="88">
        <v>14376.8754617628</v>
      </c>
      <c r="E496" s="88">
        <v>17.991338468794311</v>
      </c>
      <c r="F496" s="88">
        <v>415.94672810753946</v>
      </c>
      <c r="G496" s="88">
        <v>567.41917464825019</v>
      </c>
      <c r="H496" s="88">
        <v>782.71116076587759</v>
      </c>
      <c r="I496" s="88">
        <v>1121.3689357521407</v>
      </c>
      <c r="J496" s="88">
        <v>1585.8398881641165</v>
      </c>
      <c r="K496" s="88">
        <v>2794.5276120510275</v>
      </c>
      <c r="L496" s="88">
        <v>2438.494646596554</v>
      </c>
      <c r="M496" s="88">
        <v>3477.3149404686023</v>
      </c>
    </row>
    <row r="497" spans="3:13" x14ac:dyDescent="0.2">
      <c r="C497" s="118">
        <v>1.9949999999999999E-2</v>
      </c>
      <c r="D497" s="88">
        <v>14379.847508631132</v>
      </c>
      <c r="E497" s="88">
        <v>17.993114053698264</v>
      </c>
      <c r="F497" s="88">
        <v>416.05181991639256</v>
      </c>
      <c r="G497" s="88">
        <v>567.6269335504312</v>
      </c>
      <c r="H497" s="88">
        <v>782.79429359862343</v>
      </c>
      <c r="I497" s="88">
        <v>1121.4830149337181</v>
      </c>
      <c r="J497" s="88">
        <v>1585.8450993796318</v>
      </c>
      <c r="K497" s="88">
        <v>2794.5428556122097</v>
      </c>
      <c r="L497" s="88">
        <v>2439.3786209956334</v>
      </c>
      <c r="M497" s="88">
        <v>3477.3751292150032</v>
      </c>
    </row>
    <row r="498" spans="3:13" x14ac:dyDescent="0.2">
      <c r="C498" s="118">
        <v>0.02</v>
      </c>
      <c r="D498" s="88">
        <v>14381.365088511926</v>
      </c>
      <c r="E498" s="88">
        <v>17.996577500254716</v>
      </c>
      <c r="F498" s="88">
        <v>416.0591654421969</v>
      </c>
      <c r="G498" s="88">
        <v>567.64960836312275</v>
      </c>
      <c r="H498" s="88">
        <v>783.00877930494153</v>
      </c>
      <c r="I498" s="88">
        <v>1121.5047982135907</v>
      </c>
      <c r="J498" s="88">
        <v>1585.8970307598252</v>
      </c>
      <c r="K498" s="88">
        <v>2795.3068402618637</v>
      </c>
      <c r="L498" s="88">
        <v>2439.7998095538369</v>
      </c>
      <c r="M498" s="88">
        <v>3477.6014463000729</v>
      </c>
    </row>
    <row r="499" spans="3:13" x14ac:dyDescent="0.2">
      <c r="C499" s="118">
        <v>2.0049999999999998E-2</v>
      </c>
      <c r="D499" s="88">
        <v>14384.803714294652</v>
      </c>
      <c r="E499" s="88">
        <v>18.001072353670679</v>
      </c>
      <c r="F499" s="88">
        <v>416.06240474984997</v>
      </c>
      <c r="G499" s="88">
        <v>567.69329474835376</v>
      </c>
      <c r="H499" s="88">
        <v>783.05972715954704</v>
      </c>
      <c r="I499" s="88">
        <v>1121.6288538104491</v>
      </c>
      <c r="J499" s="88">
        <v>1586.1417692151822</v>
      </c>
      <c r="K499" s="88">
        <v>2795.8952699323354</v>
      </c>
      <c r="L499" s="88">
        <v>2439.9789993834588</v>
      </c>
      <c r="M499" s="88">
        <v>3477.6305115791379</v>
      </c>
    </row>
    <row r="500" spans="3:13" x14ac:dyDescent="0.2">
      <c r="C500" s="118">
        <v>2.01E-2</v>
      </c>
      <c r="D500" s="88">
        <v>14385.693689799333</v>
      </c>
      <c r="E500" s="88">
        <v>18.013449232344101</v>
      </c>
      <c r="F500" s="88">
        <v>416.08651189282364</v>
      </c>
      <c r="G500" s="88">
        <v>567.70066542411632</v>
      </c>
      <c r="H500" s="88">
        <v>783.12300859217021</v>
      </c>
      <c r="I500" s="88">
        <v>1121.9630878056469</v>
      </c>
      <c r="J500" s="88">
        <v>1586.1521328482877</v>
      </c>
      <c r="K500" s="88">
        <v>2796.2841236163595</v>
      </c>
      <c r="L500" s="88">
        <v>2440.0877091260722</v>
      </c>
      <c r="M500" s="88">
        <v>3477.8799465216493</v>
      </c>
    </row>
    <row r="501" spans="3:13" x14ac:dyDescent="0.2">
      <c r="C501" s="118">
        <v>2.0150000000000001E-2</v>
      </c>
      <c r="D501" s="88">
        <v>14386.363804381988</v>
      </c>
      <c r="E501" s="88">
        <v>18.013449232344101</v>
      </c>
      <c r="F501" s="88">
        <v>416.10063639897862</v>
      </c>
      <c r="G501" s="88">
        <v>567.78369829975145</v>
      </c>
      <c r="H501" s="88">
        <v>783.12546740524203</v>
      </c>
      <c r="I501" s="88">
        <v>1121.9870630287114</v>
      </c>
      <c r="J501" s="88">
        <v>1586.2311057129309</v>
      </c>
      <c r="K501" s="88">
        <v>2797.0394929309086</v>
      </c>
      <c r="L501" s="88">
        <v>2441.1483496741607</v>
      </c>
      <c r="M501" s="88">
        <v>3478.0881695952189</v>
      </c>
    </row>
    <row r="502" spans="3:13" x14ac:dyDescent="0.2">
      <c r="C502" s="118">
        <v>2.0199999999999999E-2</v>
      </c>
      <c r="D502" s="88">
        <v>14387.022060517043</v>
      </c>
      <c r="E502" s="88">
        <v>18.018962443256896</v>
      </c>
      <c r="F502" s="88">
        <v>416.11254145369594</v>
      </c>
      <c r="G502" s="88">
        <v>567.87618719312968</v>
      </c>
      <c r="H502" s="88">
        <v>783.40160795847578</v>
      </c>
      <c r="I502" s="88">
        <v>1122.1616309767096</v>
      </c>
      <c r="J502" s="88">
        <v>1586.365155088331</v>
      </c>
      <c r="K502" s="88">
        <v>2797.4743610205778</v>
      </c>
      <c r="L502" s="88">
        <v>2441.2095254356782</v>
      </c>
      <c r="M502" s="88">
        <v>3478.3359143038656</v>
      </c>
    </row>
    <row r="503" spans="3:13" x14ac:dyDescent="0.2">
      <c r="C503" s="118">
        <v>2.0250000000000001E-2</v>
      </c>
      <c r="D503" s="88">
        <v>14387.10330735874</v>
      </c>
      <c r="E503" s="88">
        <v>18.020044178061653</v>
      </c>
      <c r="F503" s="88">
        <v>416.1536136099262</v>
      </c>
      <c r="G503" s="88">
        <v>567.90479266043485</v>
      </c>
      <c r="H503" s="88">
        <v>783.4257264814687</v>
      </c>
      <c r="I503" s="88">
        <v>1122.2301252791212</v>
      </c>
      <c r="J503" s="88">
        <v>1586.5188665162118</v>
      </c>
      <c r="K503" s="88">
        <v>2797.5747677090239</v>
      </c>
      <c r="L503" s="88">
        <v>2441.4315760158956</v>
      </c>
      <c r="M503" s="88">
        <v>3478.4302138655071</v>
      </c>
    </row>
    <row r="504" spans="3:13" x14ac:dyDescent="0.2">
      <c r="C504" s="118">
        <v>2.0299999999999999E-2</v>
      </c>
      <c r="D504" s="88">
        <v>14387.146516185017</v>
      </c>
      <c r="E504" s="88">
        <v>18.024954345414699</v>
      </c>
      <c r="F504" s="88">
        <v>416.20177256909983</v>
      </c>
      <c r="G504" s="88">
        <v>567.93232873013358</v>
      </c>
      <c r="H504" s="88">
        <v>783.48825471598639</v>
      </c>
      <c r="I504" s="88">
        <v>1122.3669626633368</v>
      </c>
      <c r="J504" s="88">
        <v>1586.5675264707843</v>
      </c>
      <c r="K504" s="88">
        <v>2797.9755246270975</v>
      </c>
      <c r="L504" s="88">
        <v>2441.4789507374508</v>
      </c>
      <c r="M504" s="88">
        <v>3478.8667928087816</v>
      </c>
    </row>
    <row r="505" spans="3:13" x14ac:dyDescent="0.2">
      <c r="C505" s="118">
        <v>2.035E-2</v>
      </c>
      <c r="D505" s="88">
        <v>14387.804808018831</v>
      </c>
      <c r="E505" s="88">
        <v>18.027800703131106</v>
      </c>
      <c r="F505" s="88">
        <v>416.21324112508046</v>
      </c>
      <c r="G505" s="88">
        <v>568.01207362865671</v>
      </c>
      <c r="H505" s="88">
        <v>783.50681680677235</v>
      </c>
      <c r="I505" s="88">
        <v>1122.6521250916676</v>
      </c>
      <c r="J505" s="88">
        <v>1586.6119526000598</v>
      </c>
      <c r="K505" s="88">
        <v>2798.3809485302872</v>
      </c>
      <c r="L505" s="88">
        <v>2442.1224230975768</v>
      </c>
      <c r="M505" s="88">
        <v>3478.8892247900576</v>
      </c>
    </row>
    <row r="506" spans="3:13" x14ac:dyDescent="0.2">
      <c r="C506" s="118">
        <v>2.0400000000000001E-2</v>
      </c>
      <c r="D506" s="88">
        <v>14388.354637151562</v>
      </c>
      <c r="E506" s="88">
        <v>18.027800703131106</v>
      </c>
      <c r="F506" s="88">
        <v>416.24636953714707</v>
      </c>
      <c r="G506" s="88">
        <v>568.14704985720618</v>
      </c>
      <c r="H506" s="88">
        <v>783.64387436659536</v>
      </c>
      <c r="I506" s="88">
        <v>1122.9095131197491</v>
      </c>
      <c r="J506" s="88">
        <v>1586.6624845424731</v>
      </c>
      <c r="K506" s="88">
        <v>2798.4001029923602</v>
      </c>
      <c r="L506" s="88">
        <v>2442.2910616249055</v>
      </c>
      <c r="M506" s="88">
        <v>3479.059848156568</v>
      </c>
    </row>
    <row r="507" spans="3:13" x14ac:dyDescent="0.2">
      <c r="C507" s="118">
        <v>2.0449999999999999E-2</v>
      </c>
      <c r="D507" s="88">
        <v>14388.968736837945</v>
      </c>
      <c r="E507" s="88">
        <v>18.038230075192587</v>
      </c>
      <c r="F507" s="88">
        <v>416.4116842339381</v>
      </c>
      <c r="G507" s="88">
        <v>568.22228581326817</v>
      </c>
      <c r="H507" s="88">
        <v>783.82670364676596</v>
      </c>
      <c r="I507" s="88">
        <v>1123.3074925817782</v>
      </c>
      <c r="J507" s="88">
        <v>1586.8258707294731</v>
      </c>
      <c r="K507" s="88">
        <v>2798.4885513428326</v>
      </c>
      <c r="L507" s="88">
        <v>2442.5424211932868</v>
      </c>
      <c r="M507" s="88">
        <v>3479.077597959531</v>
      </c>
    </row>
    <row r="508" spans="3:13" x14ac:dyDescent="0.2">
      <c r="C508" s="118">
        <v>2.0500000000000001E-2</v>
      </c>
      <c r="D508" s="88">
        <v>14389.292314358994</v>
      </c>
      <c r="E508" s="88">
        <v>18.048743863329037</v>
      </c>
      <c r="F508" s="88">
        <v>416.4198507163469</v>
      </c>
      <c r="G508" s="88">
        <v>568.56141955257226</v>
      </c>
      <c r="H508" s="88">
        <v>783.84936983722491</v>
      </c>
      <c r="I508" s="88">
        <v>1123.3389773738791</v>
      </c>
      <c r="J508" s="88">
        <v>1586.8487673469876</v>
      </c>
      <c r="K508" s="88">
        <v>2798.6694558284826</v>
      </c>
      <c r="L508" s="88">
        <v>2443.2793587472079</v>
      </c>
      <c r="M508" s="88">
        <v>3479.1388501533802</v>
      </c>
    </row>
    <row r="509" spans="3:13" x14ac:dyDescent="0.2">
      <c r="C509" s="118">
        <v>2.0549999999999999E-2</v>
      </c>
      <c r="D509" s="88">
        <v>14390.329406916511</v>
      </c>
      <c r="E509" s="88">
        <v>18.048872840749937</v>
      </c>
      <c r="F509" s="88">
        <v>416.50961156893709</v>
      </c>
      <c r="G509" s="88">
        <v>568.6859069594625</v>
      </c>
      <c r="H509" s="88">
        <v>783.85736941740606</v>
      </c>
      <c r="I509" s="88">
        <v>1123.4305404999609</v>
      </c>
      <c r="J509" s="88">
        <v>1586.8884397444181</v>
      </c>
      <c r="K509" s="88">
        <v>2798.9288229567246</v>
      </c>
      <c r="L509" s="88">
        <v>2443.7482290225785</v>
      </c>
      <c r="M509" s="88">
        <v>3479.1742230847722</v>
      </c>
    </row>
    <row r="510" spans="3:13" x14ac:dyDescent="0.2">
      <c r="C510" s="118">
        <v>2.06E-2</v>
      </c>
      <c r="D510" s="88">
        <v>14392.468207080532</v>
      </c>
      <c r="E510" s="88">
        <v>18.049713694219463</v>
      </c>
      <c r="F510" s="88">
        <v>416.63383207790912</v>
      </c>
      <c r="G510" s="88">
        <v>568.80515417023435</v>
      </c>
      <c r="H510" s="88">
        <v>784.04429326008494</v>
      </c>
      <c r="I510" s="88">
        <v>1123.8005956442416</v>
      </c>
      <c r="J510" s="88">
        <v>1586.8934347723275</v>
      </c>
      <c r="K510" s="88">
        <v>2799.3511797687261</v>
      </c>
      <c r="L510" s="88">
        <v>2443.9814745869685</v>
      </c>
      <c r="M510" s="88">
        <v>3479.26768366746</v>
      </c>
    </row>
    <row r="511" spans="3:13" x14ac:dyDescent="0.2">
      <c r="C511" s="118">
        <v>2.0650000000000002E-2</v>
      </c>
      <c r="D511" s="88">
        <v>14392.592791552443</v>
      </c>
      <c r="E511" s="88">
        <v>18.053968599125255</v>
      </c>
      <c r="F511" s="88">
        <v>416.63697080247539</v>
      </c>
      <c r="G511" s="88">
        <v>568.89152848633603</v>
      </c>
      <c r="H511" s="88">
        <v>784.39602490711559</v>
      </c>
      <c r="I511" s="88">
        <v>1123.8410411878576</v>
      </c>
      <c r="J511" s="88">
        <v>1587.0691280795454</v>
      </c>
      <c r="K511" s="88">
        <v>2799.8138441710644</v>
      </c>
      <c r="L511" s="88">
        <v>2444.0405938151107</v>
      </c>
      <c r="M511" s="88">
        <v>3479.3336192333736</v>
      </c>
    </row>
    <row r="512" spans="3:13" x14ac:dyDescent="0.2">
      <c r="C512" s="118">
        <v>2.07E-2</v>
      </c>
      <c r="D512" s="88">
        <v>14392.672866606979</v>
      </c>
      <c r="E512" s="88">
        <v>18.054788283404378</v>
      </c>
      <c r="F512" s="88">
        <v>416.63806588533589</v>
      </c>
      <c r="G512" s="88">
        <v>568.92135630300982</v>
      </c>
      <c r="H512" s="88">
        <v>784.59726096187023</v>
      </c>
      <c r="I512" s="88">
        <v>1123.8514755824272</v>
      </c>
      <c r="J512" s="88">
        <v>1588.0247775138173</v>
      </c>
      <c r="K512" s="88">
        <v>2799.8477068617212</v>
      </c>
      <c r="L512" s="88">
        <v>2444.1134706856483</v>
      </c>
      <c r="M512" s="88">
        <v>3479.6097830224489</v>
      </c>
    </row>
    <row r="513" spans="3:13" x14ac:dyDescent="0.2">
      <c r="C513" s="118">
        <v>2.0750000000000001E-2</v>
      </c>
      <c r="D513" s="88">
        <v>14393.285215567623</v>
      </c>
      <c r="E513" s="88">
        <v>18.058034723951096</v>
      </c>
      <c r="F513" s="88">
        <v>416.63899193432417</v>
      </c>
      <c r="G513" s="88">
        <v>569.12166884489125</v>
      </c>
      <c r="H513" s="88">
        <v>784.72133905394548</v>
      </c>
      <c r="I513" s="88">
        <v>1123.8533879352312</v>
      </c>
      <c r="J513" s="88">
        <v>1588.2001154973987</v>
      </c>
      <c r="K513" s="88">
        <v>2799.9440720907514</v>
      </c>
      <c r="L513" s="88">
        <v>2444.1548865595514</v>
      </c>
      <c r="M513" s="88">
        <v>3479.6414960189472</v>
      </c>
    </row>
    <row r="514" spans="3:13" x14ac:dyDescent="0.2">
      <c r="C514" s="118">
        <v>2.0799999999999999E-2</v>
      </c>
      <c r="D514" s="88">
        <v>14394.062828258438</v>
      </c>
      <c r="E514" s="88">
        <v>18.06915193889381</v>
      </c>
      <c r="F514" s="88">
        <v>416.70210908796298</v>
      </c>
      <c r="G514" s="88">
        <v>569.19188043476606</v>
      </c>
      <c r="H514" s="88">
        <v>784.9489003546596</v>
      </c>
      <c r="I514" s="88">
        <v>1124.0272257131751</v>
      </c>
      <c r="J514" s="88">
        <v>1588.2952834645225</v>
      </c>
      <c r="K514" s="88">
        <v>2800.17457024956</v>
      </c>
      <c r="L514" s="88">
        <v>2444.1850836578587</v>
      </c>
      <c r="M514" s="88">
        <v>3479.6881802769549</v>
      </c>
    </row>
    <row r="515" spans="3:13" x14ac:dyDescent="0.2">
      <c r="C515" s="118">
        <v>2.085E-2</v>
      </c>
      <c r="D515" s="88">
        <v>14395.307121236747</v>
      </c>
      <c r="E515" s="88">
        <v>18.06915193889381</v>
      </c>
      <c r="F515" s="88">
        <v>416.73684359892923</v>
      </c>
      <c r="G515" s="88">
        <v>569.34068804070648</v>
      </c>
      <c r="H515" s="88">
        <v>785.12615783633919</v>
      </c>
      <c r="I515" s="88">
        <v>1124.0853178611846</v>
      </c>
      <c r="J515" s="88">
        <v>1588.4133834254785</v>
      </c>
      <c r="K515" s="88">
        <v>2800.2635998545275</v>
      </c>
      <c r="L515" s="88">
        <v>2444.3568796457062</v>
      </c>
      <c r="M515" s="88">
        <v>3479.7279750170319</v>
      </c>
    </row>
    <row r="516" spans="3:13" x14ac:dyDescent="0.2">
      <c r="C516" s="118">
        <v>2.0899999999999998E-2</v>
      </c>
      <c r="D516" s="88">
        <v>14395.99617794621</v>
      </c>
      <c r="E516" s="88">
        <v>18.073536427949875</v>
      </c>
      <c r="F516" s="88">
        <v>416.7563109085213</v>
      </c>
      <c r="G516" s="88">
        <v>569.51879122960418</v>
      </c>
      <c r="H516" s="88">
        <v>785.23302697400277</v>
      </c>
      <c r="I516" s="88">
        <v>1124.1027926369416</v>
      </c>
      <c r="J516" s="88">
        <v>1588.6516136396363</v>
      </c>
      <c r="K516" s="88">
        <v>2800.8485619703788</v>
      </c>
      <c r="L516" s="88">
        <v>2445.267400420465</v>
      </c>
      <c r="M516" s="88">
        <v>3480.0095577150951</v>
      </c>
    </row>
    <row r="517" spans="3:13" x14ac:dyDescent="0.2">
      <c r="C517" s="118">
        <v>2.095E-2</v>
      </c>
      <c r="D517" s="88">
        <v>14396.528287295227</v>
      </c>
      <c r="E517" s="88">
        <v>18.083992258861144</v>
      </c>
      <c r="F517" s="88">
        <v>416.76111055006686</v>
      </c>
      <c r="G517" s="88">
        <v>569.56142180137431</v>
      </c>
      <c r="H517" s="88">
        <v>785.30072808329669</v>
      </c>
      <c r="I517" s="88">
        <v>1124.1653875960669</v>
      </c>
      <c r="J517" s="88">
        <v>1589.1269472068252</v>
      </c>
      <c r="K517" s="88">
        <v>2801.0479804613096</v>
      </c>
      <c r="L517" s="88">
        <v>2445.8402117989649</v>
      </c>
      <c r="M517" s="88">
        <v>3480.1139085844602</v>
      </c>
    </row>
    <row r="518" spans="3:13" x14ac:dyDescent="0.2">
      <c r="C518" s="118">
        <v>2.1000000000000001E-2</v>
      </c>
      <c r="D518" s="88">
        <v>14397.162031558721</v>
      </c>
      <c r="E518" s="88">
        <v>18.139740596424417</v>
      </c>
      <c r="F518" s="88">
        <v>416.85038688778195</v>
      </c>
      <c r="G518" s="88">
        <v>569.63307245303122</v>
      </c>
      <c r="H518" s="88">
        <v>785.50117836658546</v>
      </c>
      <c r="I518" s="88">
        <v>1124.172576785289</v>
      </c>
      <c r="J518" s="88">
        <v>1589.4131078492351</v>
      </c>
      <c r="K518" s="88">
        <v>2801.3387303353084</v>
      </c>
      <c r="L518" s="88">
        <v>2445.8737700301135</v>
      </c>
      <c r="M518" s="88">
        <v>3480.1502601987031</v>
      </c>
    </row>
    <row r="519" spans="3:13" x14ac:dyDescent="0.2">
      <c r="C519" s="118">
        <v>2.1049999999999999E-2</v>
      </c>
      <c r="D519" s="88">
        <v>14397.405368604264</v>
      </c>
      <c r="E519" s="88">
        <v>18.147778236104386</v>
      </c>
      <c r="F519" s="88">
        <v>416.8774792837371</v>
      </c>
      <c r="G519" s="88">
        <v>569.72889174110469</v>
      </c>
      <c r="H519" s="88">
        <v>785.58579412547169</v>
      </c>
      <c r="I519" s="88">
        <v>1124.3498303172555</v>
      </c>
      <c r="J519" s="88">
        <v>1589.4598489450536</v>
      </c>
      <c r="K519" s="88">
        <v>2801.6093698858886</v>
      </c>
      <c r="L519" s="88">
        <v>2446.0343006170733</v>
      </c>
      <c r="M519" s="88">
        <v>3480.1595456351438</v>
      </c>
    </row>
    <row r="520" spans="3:13" x14ac:dyDescent="0.2">
      <c r="C520" s="118">
        <v>2.1100000000000001E-2</v>
      </c>
      <c r="D520" s="88">
        <v>14398.358274675178</v>
      </c>
      <c r="E520" s="88">
        <v>18.147778236104386</v>
      </c>
      <c r="F520" s="88">
        <v>417.05029685780937</v>
      </c>
      <c r="G520" s="88">
        <v>569.74139522851829</v>
      </c>
      <c r="H520" s="88">
        <v>785.69465235742609</v>
      </c>
      <c r="I520" s="88">
        <v>1124.4505970271061</v>
      </c>
      <c r="J520" s="88">
        <v>1589.4957589193996</v>
      </c>
      <c r="K520" s="88">
        <v>2802.6699156964178</v>
      </c>
      <c r="L520" s="88">
        <v>2446.0420150544842</v>
      </c>
      <c r="M520" s="88">
        <v>3480.2199745144208</v>
      </c>
    </row>
    <row r="521" spans="3:13" x14ac:dyDescent="0.2">
      <c r="C521" s="118">
        <v>2.1149999999999999E-2</v>
      </c>
      <c r="D521" s="88">
        <v>14398.481459436458</v>
      </c>
      <c r="E521" s="88">
        <v>18.149545843931264</v>
      </c>
      <c r="F521" s="88">
        <v>417.05506653687098</v>
      </c>
      <c r="G521" s="88">
        <v>569.79255883619089</v>
      </c>
      <c r="H521" s="88">
        <v>785.85817029146074</v>
      </c>
      <c r="I521" s="88">
        <v>1124.4685961207019</v>
      </c>
      <c r="J521" s="88">
        <v>1589.5142117665146</v>
      </c>
      <c r="K521" s="88">
        <v>2802.9120562384196</v>
      </c>
      <c r="L521" s="88">
        <v>2446.5824804220638</v>
      </c>
      <c r="M521" s="88">
        <v>3480.9749830505216</v>
      </c>
    </row>
    <row r="522" spans="3:13" x14ac:dyDescent="0.2">
      <c r="C522" s="118">
        <v>2.12E-2</v>
      </c>
      <c r="D522" s="88">
        <v>14398.985036769616</v>
      </c>
      <c r="E522" s="88">
        <v>18.154491455328753</v>
      </c>
      <c r="F522" s="88">
        <v>417.08112305859459</v>
      </c>
      <c r="G522" s="88">
        <v>569.79836768171481</v>
      </c>
      <c r="H522" s="88">
        <v>785.90101879956592</v>
      </c>
      <c r="I522" s="88">
        <v>1124.6460403806054</v>
      </c>
      <c r="J522" s="88">
        <v>1589.996298607366</v>
      </c>
      <c r="K522" s="88">
        <v>2803.5371156711149</v>
      </c>
      <c r="L522" s="88">
        <v>2446.7008284810572</v>
      </c>
      <c r="M522" s="88">
        <v>3481.2618320443999</v>
      </c>
    </row>
    <row r="523" spans="3:13" x14ac:dyDescent="0.2">
      <c r="C523" s="118">
        <v>2.1250000000000002E-2</v>
      </c>
      <c r="D523" s="88">
        <v>14399.063130287164</v>
      </c>
      <c r="E523" s="88">
        <v>18.154491455328753</v>
      </c>
      <c r="F523" s="88">
        <v>417.1586723048531</v>
      </c>
      <c r="G523" s="88">
        <v>569.90630537101606</v>
      </c>
      <c r="H523" s="88">
        <v>785.92020253970531</v>
      </c>
      <c r="I523" s="88">
        <v>1124.7429862431964</v>
      </c>
      <c r="J523" s="88">
        <v>1590.2015462562686</v>
      </c>
      <c r="K523" s="88">
        <v>2803.6908432147293</v>
      </c>
      <c r="L523" s="88">
        <v>2446.8030589259879</v>
      </c>
      <c r="M523" s="88">
        <v>3481.7110295085681</v>
      </c>
    </row>
    <row r="524" spans="3:13" x14ac:dyDescent="0.2">
      <c r="C524" s="118">
        <v>2.1299999999999999E-2</v>
      </c>
      <c r="D524" s="88">
        <v>14399.978847967433</v>
      </c>
      <c r="E524" s="88">
        <v>18.155884590610185</v>
      </c>
      <c r="F524" s="88">
        <v>417.19995138035893</v>
      </c>
      <c r="G524" s="88">
        <v>570.05662380477952</v>
      </c>
      <c r="H524" s="88">
        <v>785.95243197130958</v>
      </c>
      <c r="I524" s="88">
        <v>1124.9073815376832</v>
      </c>
      <c r="J524" s="88">
        <v>1590.365219248376</v>
      </c>
      <c r="K524" s="88">
        <v>2803.947934112347</v>
      </c>
      <c r="L524" s="88">
        <v>2446.9514667728354</v>
      </c>
      <c r="M524" s="88">
        <v>3481.7205718933005</v>
      </c>
    </row>
    <row r="525" spans="3:13" x14ac:dyDescent="0.2">
      <c r="C525" s="118">
        <v>2.1350000000000001E-2</v>
      </c>
      <c r="D525" s="88">
        <v>14401.366498024256</v>
      </c>
      <c r="E525" s="88">
        <v>18.162308313863832</v>
      </c>
      <c r="F525" s="88">
        <v>417.25130779659958</v>
      </c>
      <c r="G525" s="88">
        <v>570.30670963662897</v>
      </c>
      <c r="H525" s="88">
        <v>785.99788618865068</v>
      </c>
      <c r="I525" s="88">
        <v>1124.9445669994343</v>
      </c>
      <c r="J525" s="88">
        <v>1590.508169682751</v>
      </c>
      <c r="K525" s="88">
        <v>2803.950481285578</v>
      </c>
      <c r="L525" s="88">
        <v>2447.2101453324185</v>
      </c>
      <c r="M525" s="88">
        <v>3481.7355003496014</v>
      </c>
    </row>
    <row r="526" spans="3:13" x14ac:dyDescent="0.2">
      <c r="C526" s="118">
        <v>2.1399999999999999E-2</v>
      </c>
      <c r="D526" s="88">
        <v>14401.49805008958</v>
      </c>
      <c r="E526" s="88">
        <v>18.165019297099207</v>
      </c>
      <c r="F526" s="88">
        <v>417.3848603895085</v>
      </c>
      <c r="G526" s="88">
        <v>570.37811141947941</v>
      </c>
      <c r="H526" s="88">
        <v>786.17862039463898</v>
      </c>
      <c r="I526" s="88">
        <v>1125.1164768586814</v>
      </c>
      <c r="J526" s="88">
        <v>1590.5141035156057</v>
      </c>
      <c r="K526" s="88">
        <v>2804.1290909789564</v>
      </c>
      <c r="L526" s="88">
        <v>2447.2240604010167</v>
      </c>
      <c r="M526" s="88">
        <v>3481.9196400204869</v>
      </c>
    </row>
    <row r="527" spans="3:13" x14ac:dyDescent="0.2">
      <c r="C527" s="118">
        <v>2.145E-2</v>
      </c>
      <c r="D527" s="88">
        <v>14402.221023009617</v>
      </c>
      <c r="E527" s="88">
        <v>18.194060471661032</v>
      </c>
      <c r="F527" s="88">
        <v>417.46109969239069</v>
      </c>
      <c r="G527" s="88">
        <v>570.42153089964086</v>
      </c>
      <c r="H527" s="88">
        <v>786.21637105363379</v>
      </c>
      <c r="I527" s="88">
        <v>1125.2191824164493</v>
      </c>
      <c r="J527" s="88">
        <v>1590.5273465819782</v>
      </c>
      <c r="K527" s="88">
        <v>2804.2743648382061</v>
      </c>
      <c r="L527" s="88">
        <v>2449.0372160713</v>
      </c>
      <c r="M527" s="88">
        <v>3482.3838868781022</v>
      </c>
    </row>
    <row r="528" spans="3:13" x14ac:dyDescent="0.2">
      <c r="C528" s="118">
        <v>2.1499999999999998E-2</v>
      </c>
      <c r="D528" s="88">
        <v>14402.81430681587</v>
      </c>
      <c r="E528" s="88">
        <v>18.199152701307867</v>
      </c>
      <c r="F528" s="88">
        <v>417.47136922160553</v>
      </c>
      <c r="G528" s="88">
        <v>570.53851504216072</v>
      </c>
      <c r="H528" s="88">
        <v>786.23054507624965</v>
      </c>
      <c r="I528" s="88">
        <v>1125.3332289411801</v>
      </c>
      <c r="J528" s="88">
        <v>1591.0962416339648</v>
      </c>
      <c r="K528" s="88">
        <v>2804.4944129472665</v>
      </c>
      <c r="L528" s="88">
        <v>2449.3194579964156</v>
      </c>
      <c r="M528" s="88">
        <v>3482.4571720540862</v>
      </c>
    </row>
    <row r="529" spans="3:13" x14ac:dyDescent="0.2">
      <c r="C529" s="118">
        <v>2.155E-2</v>
      </c>
      <c r="D529" s="88">
        <v>14404.345928833447</v>
      </c>
      <c r="E529" s="88">
        <v>18.220951399054684</v>
      </c>
      <c r="F529" s="88">
        <v>417.47645498973361</v>
      </c>
      <c r="G529" s="88">
        <v>570.601454091292</v>
      </c>
      <c r="H529" s="88">
        <v>786.41933073215932</v>
      </c>
      <c r="I529" s="88">
        <v>1125.4117515678245</v>
      </c>
      <c r="J529" s="88">
        <v>1591.1405343895449</v>
      </c>
      <c r="K529" s="88">
        <v>2804.6527827049313</v>
      </c>
      <c r="L529" s="88">
        <v>2449.4871922694747</v>
      </c>
      <c r="M529" s="88">
        <v>3482.6413168379581</v>
      </c>
    </row>
    <row r="530" spans="3:13" x14ac:dyDescent="0.2">
      <c r="C530" s="118">
        <v>2.1600000000000001E-2</v>
      </c>
      <c r="D530" s="88">
        <v>14404.744903750863</v>
      </c>
      <c r="E530" s="88">
        <v>18.235725083941361</v>
      </c>
      <c r="F530" s="88">
        <v>417.4785264876673</v>
      </c>
      <c r="G530" s="88">
        <v>570.85768530784298</v>
      </c>
      <c r="H530" s="88">
        <v>786.47035454021761</v>
      </c>
      <c r="I530" s="88">
        <v>1125.4338483463694</v>
      </c>
      <c r="J530" s="88">
        <v>1591.1829452481202</v>
      </c>
      <c r="K530" s="88">
        <v>2804.6992995865121</v>
      </c>
      <c r="L530" s="88">
        <v>2449.4985033252897</v>
      </c>
      <c r="M530" s="88">
        <v>3482.6725123605515</v>
      </c>
    </row>
    <row r="531" spans="3:13" x14ac:dyDescent="0.2">
      <c r="C531" s="118">
        <v>2.1649999999999999E-2</v>
      </c>
      <c r="D531" s="88">
        <v>14405.54464340817</v>
      </c>
      <c r="E531" s="88">
        <v>18.241298086833012</v>
      </c>
      <c r="F531" s="88">
        <v>417.50395583204363</v>
      </c>
      <c r="G531" s="88">
        <v>570.89582516667497</v>
      </c>
      <c r="H531" s="88">
        <v>786.54850480965433</v>
      </c>
      <c r="I531" s="88">
        <v>1125.521958577473</v>
      </c>
      <c r="J531" s="88">
        <v>1591.2108864869747</v>
      </c>
      <c r="K531" s="88">
        <v>2804.9005769191153</v>
      </c>
      <c r="L531" s="88">
        <v>2449.91121895059</v>
      </c>
      <c r="M531" s="88">
        <v>3482.7639631463317</v>
      </c>
    </row>
    <row r="532" spans="3:13" x14ac:dyDescent="0.2">
      <c r="C532" s="118">
        <v>2.1700000000000001E-2</v>
      </c>
      <c r="D532" s="88">
        <v>14405.675814332408</v>
      </c>
      <c r="E532" s="88">
        <v>18.243098340526558</v>
      </c>
      <c r="F532" s="88">
        <v>417.55577053178331</v>
      </c>
      <c r="G532" s="88">
        <v>571.11053379218311</v>
      </c>
      <c r="H532" s="88">
        <v>786.55398962186382</v>
      </c>
      <c r="I532" s="88">
        <v>1125.5361906220351</v>
      </c>
      <c r="J532" s="88">
        <v>1591.7873384230215</v>
      </c>
      <c r="K532" s="88">
        <v>2805.1463024560339</v>
      </c>
      <c r="L532" s="88">
        <v>2451.0013432601736</v>
      </c>
      <c r="M532" s="88">
        <v>3482.7955682441166</v>
      </c>
    </row>
    <row r="533" spans="3:13" x14ac:dyDescent="0.2">
      <c r="C533" s="118">
        <v>2.1749999999999999E-2</v>
      </c>
      <c r="D533" s="88">
        <v>14405.939411526448</v>
      </c>
      <c r="E533" s="88">
        <v>18.27397509725688</v>
      </c>
      <c r="F533" s="88">
        <v>417.6018032590232</v>
      </c>
      <c r="G533" s="88">
        <v>571.1166440960983</v>
      </c>
      <c r="H533" s="88">
        <v>786.69306214223116</v>
      </c>
      <c r="I533" s="88">
        <v>1125.6727623126817</v>
      </c>
      <c r="J533" s="88">
        <v>1592.1514991002978</v>
      </c>
      <c r="K533" s="88">
        <v>2805.3721982007091</v>
      </c>
      <c r="L533" s="88">
        <v>2451.0399819638246</v>
      </c>
      <c r="M533" s="88">
        <v>3482.7993739093813</v>
      </c>
    </row>
    <row r="534" spans="3:13" x14ac:dyDescent="0.2">
      <c r="C534" s="118">
        <v>2.18E-2</v>
      </c>
      <c r="D534" s="88">
        <v>14407.380526829729</v>
      </c>
      <c r="E534" s="88">
        <v>18.322066933868882</v>
      </c>
      <c r="F534" s="88">
        <v>417.65867771570038</v>
      </c>
      <c r="G534" s="88">
        <v>571.18676379008139</v>
      </c>
      <c r="H534" s="88">
        <v>786.80612821712975</v>
      </c>
      <c r="I534" s="88">
        <v>1125.6909995302635</v>
      </c>
      <c r="J534" s="88">
        <v>1592.4469242956575</v>
      </c>
      <c r="K534" s="88">
        <v>2805.6406386341741</v>
      </c>
      <c r="L534" s="88">
        <v>2451.3213480108443</v>
      </c>
      <c r="M534" s="88">
        <v>3483.0140625593458</v>
      </c>
    </row>
    <row r="535" spans="3:13" x14ac:dyDescent="0.2">
      <c r="C535" s="118">
        <v>2.1850000000000001E-2</v>
      </c>
      <c r="D535" s="88">
        <v>14408.385937287823</v>
      </c>
      <c r="E535" s="88">
        <v>18.327518792013507</v>
      </c>
      <c r="F535" s="88">
        <v>417.66799135976316</v>
      </c>
      <c r="G535" s="88">
        <v>571.25709947269706</v>
      </c>
      <c r="H535" s="88">
        <v>786.97678377604461</v>
      </c>
      <c r="I535" s="88">
        <v>1125.8778873534034</v>
      </c>
      <c r="J535" s="88">
        <v>1592.5342616897215</v>
      </c>
      <c r="K535" s="88">
        <v>2805.9137293390704</v>
      </c>
      <c r="L535" s="88">
        <v>2452.5923575624115</v>
      </c>
      <c r="M535" s="88">
        <v>3483.0150056345815</v>
      </c>
    </row>
    <row r="536" spans="3:13" x14ac:dyDescent="0.2">
      <c r="C536" s="118">
        <v>2.1899999999999999E-2</v>
      </c>
      <c r="D536" s="88">
        <v>14411.263108914933</v>
      </c>
      <c r="E536" s="88">
        <v>18.327828649812545</v>
      </c>
      <c r="F536" s="88">
        <v>417.71119285568602</v>
      </c>
      <c r="G536" s="88">
        <v>571.36554350580627</v>
      </c>
      <c r="H536" s="88">
        <v>787.04434629634352</v>
      </c>
      <c r="I536" s="88">
        <v>1126.1217298767383</v>
      </c>
      <c r="J536" s="88">
        <v>1592.6769080377717</v>
      </c>
      <c r="K536" s="88">
        <v>2806.185282439159</v>
      </c>
      <c r="L536" s="88">
        <v>2452.8124451624781</v>
      </c>
      <c r="M536" s="88">
        <v>3483.1505402455909</v>
      </c>
    </row>
    <row r="537" spans="3:13" x14ac:dyDescent="0.2">
      <c r="C537" s="118">
        <v>2.1950000000000001E-2</v>
      </c>
      <c r="D537" s="88">
        <v>14411.568589106784</v>
      </c>
      <c r="E537" s="88">
        <v>18.370089552949139</v>
      </c>
      <c r="F537" s="88">
        <v>417.7200680319711</v>
      </c>
      <c r="G537" s="88">
        <v>571.40696575622087</v>
      </c>
      <c r="H537" s="88">
        <v>787.21544988240339</v>
      </c>
      <c r="I537" s="88">
        <v>1126.1631729145611</v>
      </c>
      <c r="J537" s="88">
        <v>1593.0991159892496</v>
      </c>
      <c r="K537" s="88">
        <v>2806.2690266585814</v>
      </c>
      <c r="L537" s="88">
        <v>2453.0211792240907</v>
      </c>
      <c r="M537" s="88">
        <v>3483.3358776938144</v>
      </c>
    </row>
    <row r="538" spans="3:13" x14ac:dyDescent="0.2">
      <c r="C538" s="118">
        <v>2.1999999999999999E-2</v>
      </c>
      <c r="D538" s="88">
        <v>14411.806389089652</v>
      </c>
      <c r="E538" s="88">
        <v>18.370089552949139</v>
      </c>
      <c r="F538" s="88">
        <v>417.73494198489379</v>
      </c>
      <c r="G538" s="88">
        <v>571.4237075454721</v>
      </c>
      <c r="H538" s="88">
        <v>787.22173616465943</v>
      </c>
      <c r="I538" s="88">
        <v>1126.3123001081331</v>
      </c>
      <c r="J538" s="88">
        <v>1593.1509194475575</v>
      </c>
      <c r="K538" s="88">
        <v>2806.2701848064089</v>
      </c>
      <c r="L538" s="88">
        <v>2453.2635232688053</v>
      </c>
      <c r="M538" s="88">
        <v>3483.5107115465639</v>
      </c>
    </row>
    <row r="539" spans="3:13" x14ac:dyDescent="0.2">
      <c r="C539" s="118">
        <v>2.205E-2</v>
      </c>
      <c r="D539" s="88">
        <v>14414.048344461247</v>
      </c>
      <c r="E539" s="88">
        <v>18.414310095881774</v>
      </c>
      <c r="F539" s="88">
        <v>417.81337155804295</v>
      </c>
      <c r="G539" s="88">
        <v>571.48272511750338</v>
      </c>
      <c r="H539" s="88">
        <v>787.48736164765705</v>
      </c>
      <c r="I539" s="88">
        <v>1126.4571138519268</v>
      </c>
      <c r="J539" s="88">
        <v>1593.4486549386934</v>
      </c>
      <c r="K539" s="88">
        <v>2806.5173185997155</v>
      </c>
      <c r="L539" s="88">
        <v>2453.5250506745469</v>
      </c>
      <c r="M539" s="88">
        <v>3483.5814764176889</v>
      </c>
    </row>
    <row r="540" spans="3:13" x14ac:dyDescent="0.2">
      <c r="C540" s="118">
        <v>2.2100000000000002E-2</v>
      </c>
      <c r="D540" s="88">
        <v>14414.785577535697</v>
      </c>
      <c r="E540" s="88">
        <v>18.421789463849564</v>
      </c>
      <c r="F540" s="88">
        <v>417.81731183069223</v>
      </c>
      <c r="G540" s="88">
        <v>571.49260115359175</v>
      </c>
      <c r="H540" s="88">
        <v>787.5139622555489</v>
      </c>
      <c r="I540" s="88">
        <v>1126.6266798033412</v>
      </c>
      <c r="J540" s="88">
        <v>1593.4523503810419</v>
      </c>
      <c r="K540" s="88">
        <v>2806.7216884432128</v>
      </c>
      <c r="L540" s="88">
        <v>2453.6105181351968</v>
      </c>
      <c r="M540" s="88">
        <v>3483.8008542580883</v>
      </c>
    </row>
    <row r="541" spans="3:13" x14ac:dyDescent="0.2">
      <c r="C541" s="118">
        <v>2.215E-2</v>
      </c>
      <c r="D541" s="88">
        <v>14419.804797771745</v>
      </c>
      <c r="E541" s="88">
        <v>18.4378771667607</v>
      </c>
      <c r="F541" s="88">
        <v>417.82552596967571</v>
      </c>
      <c r="G541" s="88">
        <v>571.50387861411991</v>
      </c>
      <c r="H541" s="88">
        <v>787.54228732851561</v>
      </c>
      <c r="I541" s="88">
        <v>1126.6807151378343</v>
      </c>
      <c r="J541" s="88">
        <v>1593.4548958998371</v>
      </c>
      <c r="K541" s="88">
        <v>2806.7846568253399</v>
      </c>
      <c r="L541" s="88">
        <v>2453.6534824696882</v>
      </c>
      <c r="M541" s="88">
        <v>3483.8164571195625</v>
      </c>
    </row>
    <row r="542" spans="3:13" x14ac:dyDescent="0.2">
      <c r="C542" s="118">
        <v>2.2200000000000001E-2</v>
      </c>
      <c r="D542" s="88">
        <v>14420.517581456514</v>
      </c>
      <c r="E542" s="88">
        <v>18.458803538225766</v>
      </c>
      <c r="F542" s="88">
        <v>417.82712425054387</v>
      </c>
      <c r="G542" s="88">
        <v>571.58509020387919</v>
      </c>
      <c r="H542" s="88">
        <v>787.69969650380517</v>
      </c>
      <c r="I542" s="88">
        <v>1126.7010116374131</v>
      </c>
      <c r="J542" s="88">
        <v>1593.7839061242694</v>
      </c>
      <c r="K542" s="88">
        <v>2807.0875771192468</v>
      </c>
      <c r="L542" s="88">
        <v>2453.7735490367113</v>
      </c>
      <c r="M542" s="88">
        <v>3483.833929406931</v>
      </c>
    </row>
    <row r="543" spans="3:13" x14ac:dyDescent="0.2">
      <c r="C543" s="118">
        <v>2.2249999999999999E-2</v>
      </c>
      <c r="D543" s="88">
        <v>14422.255789145847</v>
      </c>
      <c r="E543" s="88">
        <v>18.494950116391919</v>
      </c>
      <c r="F543" s="88">
        <v>417.83644628237516</v>
      </c>
      <c r="G543" s="88">
        <v>571.69010143997457</v>
      </c>
      <c r="H543" s="88">
        <v>787.76244719888655</v>
      </c>
      <c r="I543" s="88">
        <v>1126.970413047824</v>
      </c>
      <c r="J543" s="88">
        <v>1593.8363699723805</v>
      </c>
      <c r="K543" s="88">
        <v>2807.2634177873988</v>
      </c>
      <c r="L543" s="88">
        <v>2453.9195104710034</v>
      </c>
      <c r="M543" s="88">
        <v>3483.8594236183699</v>
      </c>
    </row>
    <row r="544" spans="3:13" x14ac:dyDescent="0.2">
      <c r="C544" s="118">
        <v>2.23E-2</v>
      </c>
      <c r="D544" s="88">
        <v>14424.212512297079</v>
      </c>
      <c r="E544" s="88">
        <v>18.569307862974711</v>
      </c>
      <c r="F544" s="88">
        <v>417.88704108609727</v>
      </c>
      <c r="G544" s="88">
        <v>571.78101682081206</v>
      </c>
      <c r="H544" s="88">
        <v>787.81651542329064</v>
      </c>
      <c r="I544" s="88">
        <v>1127.2195591555019</v>
      </c>
      <c r="J544" s="88">
        <v>1593.8961233658779</v>
      </c>
      <c r="K544" s="88">
        <v>2807.4819489952579</v>
      </c>
      <c r="L544" s="88">
        <v>2453.9437413717551</v>
      </c>
      <c r="M544" s="88">
        <v>3483.9162070966963</v>
      </c>
    </row>
    <row r="545" spans="3:13" x14ac:dyDescent="0.2">
      <c r="C545" s="118">
        <v>2.2349999999999998E-2</v>
      </c>
      <c r="D545" s="88">
        <v>14425.092023940537</v>
      </c>
      <c r="E545" s="88">
        <v>18.575393571372842</v>
      </c>
      <c r="F545" s="88">
        <v>417.96825751730421</v>
      </c>
      <c r="G545" s="88">
        <v>571.83450353930857</v>
      </c>
      <c r="H545" s="88">
        <v>787.8476738660238</v>
      </c>
      <c r="I545" s="88">
        <v>1127.2364099274018</v>
      </c>
      <c r="J545" s="88">
        <v>1594.017146944158</v>
      </c>
      <c r="K545" s="88">
        <v>2807.7294644361368</v>
      </c>
      <c r="L545" s="88">
        <v>2454.0872533821534</v>
      </c>
      <c r="M545" s="88">
        <v>3483.9216353830739</v>
      </c>
    </row>
    <row r="546" spans="3:13" x14ac:dyDescent="0.2">
      <c r="C546" s="118">
        <v>2.24E-2</v>
      </c>
      <c r="D546" s="88">
        <v>14425.375137269722</v>
      </c>
      <c r="E546" s="88">
        <v>18.595304920444505</v>
      </c>
      <c r="F546" s="88">
        <v>418.08786878138699</v>
      </c>
      <c r="G546" s="88">
        <v>571.89395366673625</v>
      </c>
      <c r="H546" s="88">
        <v>787.94198346307121</v>
      </c>
      <c r="I546" s="88">
        <v>1127.2903798042871</v>
      </c>
      <c r="J546" s="88">
        <v>1594.2853322954611</v>
      </c>
      <c r="K546" s="88">
        <v>2807.8789428723676</v>
      </c>
      <c r="L546" s="88">
        <v>2454.0976178623491</v>
      </c>
      <c r="M546" s="88">
        <v>3483.9321784664626</v>
      </c>
    </row>
    <row r="547" spans="3:13" x14ac:dyDescent="0.2">
      <c r="C547" s="118">
        <v>2.2450000000000001E-2</v>
      </c>
      <c r="D547" s="88">
        <v>14426.74071360852</v>
      </c>
      <c r="E547" s="88">
        <v>18.610556625954814</v>
      </c>
      <c r="F547" s="88">
        <v>418.08808347836975</v>
      </c>
      <c r="G547" s="88">
        <v>571.94024963774291</v>
      </c>
      <c r="H547" s="88">
        <v>788.05422190436184</v>
      </c>
      <c r="I547" s="88">
        <v>1127.3296783248184</v>
      </c>
      <c r="J547" s="88">
        <v>1594.47044165237</v>
      </c>
      <c r="K547" s="88">
        <v>2807.9011741634886</v>
      </c>
      <c r="L547" s="88">
        <v>2454.5527917357949</v>
      </c>
      <c r="M547" s="88">
        <v>3483.956197550558</v>
      </c>
    </row>
    <row r="548" spans="3:13" x14ac:dyDescent="0.2">
      <c r="C548" s="118">
        <v>2.2499999999999999E-2</v>
      </c>
      <c r="D548" s="88">
        <v>14426.821395430614</v>
      </c>
      <c r="E548" s="88">
        <v>18.739926860554078</v>
      </c>
      <c r="F548" s="88">
        <v>418.10654720578259</v>
      </c>
      <c r="G548" s="88">
        <v>571.94996979664256</v>
      </c>
      <c r="H548" s="88">
        <v>788.09955274021968</v>
      </c>
      <c r="I548" s="88">
        <v>1127.3996416298096</v>
      </c>
      <c r="J548" s="88">
        <v>1594.4872851348005</v>
      </c>
      <c r="K548" s="88">
        <v>2808.057842505491</v>
      </c>
      <c r="L548" s="88">
        <v>2454.8614605556359</v>
      </c>
      <c r="M548" s="88">
        <v>3483.9752196596974</v>
      </c>
    </row>
    <row r="549" spans="3:13" x14ac:dyDescent="0.2">
      <c r="C549" s="118">
        <v>2.2550000000000001E-2</v>
      </c>
      <c r="D549" s="88">
        <v>14428.003947212168</v>
      </c>
      <c r="E549" s="88">
        <v>18.753872140558997</v>
      </c>
      <c r="F549" s="88">
        <v>418.11670648101745</v>
      </c>
      <c r="G549" s="88">
        <v>571.95253762534549</v>
      </c>
      <c r="H549" s="88">
        <v>788.1642776942922</v>
      </c>
      <c r="I549" s="88">
        <v>1127.8556012604413</v>
      </c>
      <c r="J549" s="88">
        <v>1594.6304723426933</v>
      </c>
      <c r="K549" s="88">
        <v>2808.1536972144741</v>
      </c>
      <c r="L549" s="88">
        <v>2455.2062328995185</v>
      </c>
      <c r="M549" s="88">
        <v>3484.0629619825363</v>
      </c>
    </row>
    <row r="550" spans="3:13" x14ac:dyDescent="0.2">
      <c r="C550" s="118">
        <v>2.2599999999999999E-2</v>
      </c>
      <c r="D550" s="88">
        <v>14429.08196609142</v>
      </c>
      <c r="E550" s="88">
        <v>18.791447783488366</v>
      </c>
      <c r="F550" s="88">
        <v>418.13178502920391</v>
      </c>
      <c r="G550" s="88">
        <v>571.9556260180866</v>
      </c>
      <c r="H550" s="88">
        <v>788.23216650941731</v>
      </c>
      <c r="I550" s="88">
        <v>1127.9077827186297</v>
      </c>
      <c r="J550" s="88">
        <v>1594.8764853005846</v>
      </c>
      <c r="K550" s="88">
        <v>2808.2656603069308</v>
      </c>
      <c r="L550" s="88">
        <v>2455.2586533858052</v>
      </c>
      <c r="M550" s="88">
        <v>3484.1645638108766</v>
      </c>
    </row>
    <row r="551" spans="3:13" x14ac:dyDescent="0.2">
      <c r="C551" s="118">
        <v>2.265E-2</v>
      </c>
      <c r="D551" s="88">
        <v>14429.809775586531</v>
      </c>
      <c r="E551" s="88">
        <v>18.79482668314995</v>
      </c>
      <c r="F551" s="88">
        <v>418.18665325996926</v>
      </c>
      <c r="G551" s="88">
        <v>572.00749746139081</v>
      </c>
      <c r="H551" s="88">
        <v>788.30045301441623</v>
      </c>
      <c r="I551" s="88">
        <v>1127.9222068860759</v>
      </c>
      <c r="J551" s="88">
        <v>1594.9490387118399</v>
      </c>
      <c r="K551" s="88">
        <v>2808.3886377041945</v>
      </c>
      <c r="L551" s="88">
        <v>2455.6426386263538</v>
      </c>
      <c r="M551" s="88">
        <v>3484.2139176284913</v>
      </c>
    </row>
    <row r="552" spans="3:13" x14ac:dyDescent="0.2">
      <c r="C552" s="118">
        <v>2.2700000000000001E-2</v>
      </c>
      <c r="D552" s="88">
        <v>14435.543326165245</v>
      </c>
      <c r="E552" s="88">
        <v>18.797385692087119</v>
      </c>
      <c r="F552" s="88">
        <v>418.19003529998281</v>
      </c>
      <c r="G552" s="88">
        <v>572.01159975880273</v>
      </c>
      <c r="H552" s="88">
        <v>788.45468986782589</v>
      </c>
      <c r="I552" s="88">
        <v>1127.9661179169179</v>
      </c>
      <c r="J552" s="88">
        <v>1595.2129584322738</v>
      </c>
      <c r="K552" s="88">
        <v>2808.5620786310283</v>
      </c>
      <c r="L552" s="88">
        <v>2455.8327323998346</v>
      </c>
      <c r="M552" s="88">
        <v>3484.2139441676122</v>
      </c>
    </row>
    <row r="553" spans="3:13" x14ac:dyDescent="0.2">
      <c r="C553" s="118">
        <v>2.2749999999999999E-2</v>
      </c>
      <c r="D553" s="88">
        <v>14436.419873402214</v>
      </c>
      <c r="E553" s="88">
        <v>18.80541093980537</v>
      </c>
      <c r="F553" s="88">
        <v>418.2431185676046</v>
      </c>
      <c r="G553" s="88">
        <v>572.0248988140238</v>
      </c>
      <c r="H553" s="88">
        <v>788.50082295235052</v>
      </c>
      <c r="I553" s="88">
        <v>1128.0788726202768</v>
      </c>
      <c r="J553" s="88">
        <v>1595.2456973091771</v>
      </c>
      <c r="K553" s="88">
        <v>2809.1075194204204</v>
      </c>
      <c r="L553" s="88">
        <v>2455.9668089667693</v>
      </c>
      <c r="M553" s="88">
        <v>3484.2351529731345</v>
      </c>
    </row>
    <row r="554" spans="3:13" x14ac:dyDescent="0.2">
      <c r="C554" s="118">
        <v>2.2800000000000001E-2</v>
      </c>
      <c r="D554" s="88">
        <v>14436.499341526431</v>
      </c>
      <c r="E554" s="88">
        <v>18.860615174829036</v>
      </c>
      <c r="F554" s="88">
        <v>418.31758429394313</v>
      </c>
      <c r="G554" s="88">
        <v>572.0444992507887</v>
      </c>
      <c r="H554" s="88">
        <v>788.55451691939516</v>
      </c>
      <c r="I554" s="88">
        <v>1128.1234204206094</v>
      </c>
      <c r="J554" s="88">
        <v>1595.4778373090007</v>
      </c>
      <c r="K554" s="88">
        <v>2809.8448080194917</v>
      </c>
      <c r="L554" s="88">
        <v>2456.1544537920536</v>
      </c>
      <c r="M554" s="88">
        <v>3484.3627594456229</v>
      </c>
    </row>
    <row r="555" spans="3:13" x14ac:dyDescent="0.2">
      <c r="C555" s="118">
        <v>2.2849999999999999E-2</v>
      </c>
      <c r="D555" s="88">
        <v>14440.174302549793</v>
      </c>
      <c r="E555" s="88">
        <v>18.881193961273311</v>
      </c>
      <c r="F555" s="88">
        <v>418.47989356257949</v>
      </c>
      <c r="G555" s="88">
        <v>572.17417762450577</v>
      </c>
      <c r="H555" s="88">
        <v>788.56721553477519</v>
      </c>
      <c r="I555" s="88">
        <v>1128.420128135891</v>
      </c>
      <c r="J555" s="88">
        <v>1595.5784473521271</v>
      </c>
      <c r="K555" s="88">
        <v>2810.4960979757921</v>
      </c>
      <c r="L555" s="88">
        <v>2456.4652411938414</v>
      </c>
      <c r="M555" s="88">
        <v>3484.4800600810627</v>
      </c>
    </row>
    <row r="556" spans="3:13" x14ac:dyDescent="0.2">
      <c r="C556" s="118">
        <v>2.29E-2</v>
      </c>
      <c r="D556" s="88">
        <v>14440.565160278853</v>
      </c>
      <c r="E556" s="88">
        <v>18.890693590120463</v>
      </c>
      <c r="F556" s="88">
        <v>418.49230353848725</v>
      </c>
      <c r="G556" s="88">
        <v>572.21705978121508</v>
      </c>
      <c r="H556" s="88">
        <v>788.58669073227657</v>
      </c>
      <c r="I556" s="88">
        <v>1128.4397775708358</v>
      </c>
      <c r="J556" s="88">
        <v>1595.632612176224</v>
      </c>
      <c r="K556" s="88">
        <v>2810.6862040309279</v>
      </c>
      <c r="L556" s="88">
        <v>2456.6315759999065</v>
      </c>
      <c r="M556" s="88">
        <v>3484.5559170593856</v>
      </c>
    </row>
    <row r="557" spans="3:13" x14ac:dyDescent="0.2">
      <c r="C557" s="118">
        <v>2.2950000000000002E-2</v>
      </c>
      <c r="D557" s="88">
        <v>14440.751906827938</v>
      </c>
      <c r="E557" s="88">
        <v>18.950690332056183</v>
      </c>
      <c r="F557" s="88">
        <v>418.54745845399975</v>
      </c>
      <c r="G557" s="88">
        <v>572.28337990588079</v>
      </c>
      <c r="H557" s="88">
        <v>788.66207424115601</v>
      </c>
      <c r="I557" s="88">
        <v>1128.4704458005281</v>
      </c>
      <c r="J557" s="88">
        <v>1595.6855255852288</v>
      </c>
      <c r="K557" s="88">
        <v>2810.7566245941252</v>
      </c>
      <c r="L557" s="88">
        <v>2456.8522592557365</v>
      </c>
      <c r="M557" s="88">
        <v>3484.81241937306</v>
      </c>
    </row>
    <row r="558" spans="3:13" x14ac:dyDescent="0.2">
      <c r="C558" s="118">
        <v>2.3E-2</v>
      </c>
      <c r="D558" s="88">
        <v>14440.761018610803</v>
      </c>
      <c r="E558" s="88">
        <v>19.000947278934291</v>
      </c>
      <c r="F558" s="88">
        <v>418.63555176604314</v>
      </c>
      <c r="G558" s="88">
        <v>572.30158670723858</v>
      </c>
      <c r="H558" s="88">
        <v>788.68025486425449</v>
      </c>
      <c r="I558" s="88">
        <v>1128.5094247322672</v>
      </c>
      <c r="J558" s="88">
        <v>1595.9085667130507</v>
      </c>
      <c r="K558" s="88">
        <v>2810.846597389811</v>
      </c>
      <c r="L558" s="88">
        <v>2456.9493936722292</v>
      </c>
      <c r="M558" s="88">
        <v>3484.8813193825845</v>
      </c>
    </row>
    <row r="559" spans="3:13" x14ac:dyDescent="0.2">
      <c r="C559" s="118">
        <v>2.3050000000000001E-2</v>
      </c>
      <c r="D559" s="88">
        <v>14441.684978886355</v>
      </c>
      <c r="E559" s="88">
        <v>19.007174448265687</v>
      </c>
      <c r="F559" s="88">
        <v>418.63886207631867</v>
      </c>
      <c r="G559" s="88">
        <v>572.31892762652024</v>
      </c>
      <c r="H559" s="88">
        <v>788.7363731051405</v>
      </c>
      <c r="I559" s="88">
        <v>1128.5236372493191</v>
      </c>
      <c r="J559" s="88">
        <v>1595.9306704286178</v>
      </c>
      <c r="K559" s="88">
        <v>2810.9873469609029</v>
      </c>
      <c r="L559" s="88">
        <v>2457.726926679019</v>
      </c>
      <c r="M559" s="88">
        <v>3485.091127217645</v>
      </c>
    </row>
    <row r="560" spans="3:13" x14ac:dyDescent="0.2">
      <c r="C560" s="118">
        <v>2.3099999999999999E-2</v>
      </c>
      <c r="D560" s="88">
        <v>14441.726520164375</v>
      </c>
      <c r="E560" s="88">
        <v>19.017792747484236</v>
      </c>
      <c r="F560" s="88">
        <v>418.66984498617421</v>
      </c>
      <c r="G560" s="88">
        <v>572.41823049845107</v>
      </c>
      <c r="H560" s="88">
        <v>788.8227486137348</v>
      </c>
      <c r="I560" s="88">
        <v>1128.7226416827853</v>
      </c>
      <c r="J560" s="88">
        <v>1595.9537395469688</v>
      </c>
      <c r="K560" s="88">
        <v>2811.1181953261575</v>
      </c>
      <c r="L560" s="88">
        <v>2457.9712186542838</v>
      </c>
      <c r="M560" s="88">
        <v>3485.1247733032742</v>
      </c>
    </row>
    <row r="561" spans="3:13" x14ac:dyDescent="0.2">
      <c r="C561" s="118">
        <v>2.315E-2</v>
      </c>
      <c r="D561" s="88">
        <v>14444.070978205225</v>
      </c>
      <c r="E561" s="88">
        <v>19.053878962209637</v>
      </c>
      <c r="F561" s="88">
        <v>418.74570321583406</v>
      </c>
      <c r="G561" s="88">
        <v>572.59075109500463</v>
      </c>
      <c r="H561" s="88">
        <v>788.93110362651851</v>
      </c>
      <c r="I561" s="88">
        <v>1128.8121427186029</v>
      </c>
      <c r="J561" s="88">
        <v>1596.1707305170594</v>
      </c>
      <c r="K561" s="88">
        <v>2811.2661696776286</v>
      </c>
      <c r="L561" s="88">
        <v>2458.2380788689247</v>
      </c>
      <c r="M561" s="88">
        <v>3485.1926966378114</v>
      </c>
    </row>
    <row r="562" spans="3:13" x14ac:dyDescent="0.2">
      <c r="C562" s="118">
        <v>2.3199999999999998E-2</v>
      </c>
      <c r="D562" s="88">
        <v>14444.107695113929</v>
      </c>
      <c r="E562" s="88">
        <v>19.064979605122062</v>
      </c>
      <c r="F562" s="88">
        <v>418.77171237263474</v>
      </c>
      <c r="G562" s="88">
        <v>572.66000838287346</v>
      </c>
      <c r="H562" s="88">
        <v>788.98009538625365</v>
      </c>
      <c r="I562" s="88">
        <v>1128.868937854159</v>
      </c>
      <c r="J562" s="88">
        <v>1596.3081116556477</v>
      </c>
      <c r="K562" s="88">
        <v>2811.2782851282245</v>
      </c>
      <c r="L562" s="88">
        <v>2459.0321373871993</v>
      </c>
      <c r="M562" s="88">
        <v>3485.2493336302659</v>
      </c>
    </row>
    <row r="563" spans="3:13" x14ac:dyDescent="0.2">
      <c r="C563" s="118">
        <v>2.325E-2</v>
      </c>
      <c r="D563" s="88">
        <v>14445.247616087647</v>
      </c>
      <c r="E563" s="88">
        <v>19.100339295887352</v>
      </c>
      <c r="F563" s="88">
        <v>418.77807829860785</v>
      </c>
      <c r="G563" s="88">
        <v>572.68084779498304</v>
      </c>
      <c r="H563" s="88">
        <v>788.99904137619478</v>
      </c>
      <c r="I563" s="88">
        <v>1128.9136330600868</v>
      </c>
      <c r="J563" s="88">
        <v>1596.3941572478229</v>
      </c>
      <c r="K563" s="88">
        <v>2811.4132923256329</v>
      </c>
      <c r="L563" s="88">
        <v>2459.4005701519559</v>
      </c>
      <c r="M563" s="88">
        <v>3485.3148113677107</v>
      </c>
    </row>
    <row r="564" spans="3:13" x14ac:dyDescent="0.2">
      <c r="C564" s="118">
        <v>2.3300000000000001E-2</v>
      </c>
      <c r="D564" s="88">
        <v>14446.114244517685</v>
      </c>
      <c r="E564" s="88">
        <v>19.125647696399938</v>
      </c>
      <c r="F564" s="88">
        <v>418.8156689059615</v>
      </c>
      <c r="G564" s="88">
        <v>572.70206966214937</v>
      </c>
      <c r="H564" s="88">
        <v>789.03239702912833</v>
      </c>
      <c r="I564" s="88">
        <v>1129.1371705656566</v>
      </c>
      <c r="J564" s="88">
        <v>1596.4497991071526</v>
      </c>
      <c r="K564" s="88">
        <v>2811.5684561152184</v>
      </c>
      <c r="L564" s="88">
        <v>2460.0709369779606</v>
      </c>
      <c r="M564" s="88">
        <v>3485.3356985238447</v>
      </c>
    </row>
    <row r="565" spans="3:13" x14ac:dyDescent="0.2">
      <c r="C565" s="118">
        <v>2.3349999999999999E-2</v>
      </c>
      <c r="D565" s="88">
        <v>14446.40423615679</v>
      </c>
      <c r="E565" s="88">
        <v>19.136577951348045</v>
      </c>
      <c r="F565" s="88">
        <v>418.94548123289087</v>
      </c>
      <c r="G565" s="88">
        <v>572.71300829679785</v>
      </c>
      <c r="H565" s="88">
        <v>789.09287997887714</v>
      </c>
      <c r="I565" s="88">
        <v>1129.281132077982</v>
      </c>
      <c r="J565" s="88">
        <v>1596.515284142477</v>
      </c>
      <c r="K565" s="88">
        <v>2811.6534451713087</v>
      </c>
      <c r="L565" s="88">
        <v>2460.1012788052212</v>
      </c>
      <c r="M565" s="88">
        <v>3485.3782291269654</v>
      </c>
    </row>
    <row r="566" spans="3:13" x14ac:dyDescent="0.2">
      <c r="C566" s="118">
        <v>2.3400000000000001E-2</v>
      </c>
      <c r="D566" s="88">
        <v>14447.412150064514</v>
      </c>
      <c r="E566" s="88">
        <v>19.212664072985717</v>
      </c>
      <c r="F566" s="88">
        <v>419.03617990863768</v>
      </c>
      <c r="G566" s="88">
        <v>572.72598585655805</v>
      </c>
      <c r="H566" s="88">
        <v>789.11901253525139</v>
      </c>
      <c r="I566" s="88">
        <v>1129.3101633146662</v>
      </c>
      <c r="J566" s="88">
        <v>1596.5634345451335</v>
      </c>
      <c r="K566" s="88">
        <v>2811.9048583144881</v>
      </c>
      <c r="L566" s="88">
        <v>2460.3983141180624</v>
      </c>
      <c r="M566" s="88">
        <v>3485.635558957782</v>
      </c>
    </row>
    <row r="567" spans="3:13" x14ac:dyDescent="0.2">
      <c r="C567" s="118">
        <v>2.3449999999999999E-2</v>
      </c>
      <c r="D567" s="88">
        <v>14447.771570436093</v>
      </c>
      <c r="E567" s="88">
        <v>19.212664072985717</v>
      </c>
      <c r="F567" s="88">
        <v>419.0989277390122</v>
      </c>
      <c r="G567" s="88">
        <v>572.76571884373925</v>
      </c>
      <c r="H567" s="88">
        <v>789.12673045924021</v>
      </c>
      <c r="I567" s="88">
        <v>1129.319718732329</v>
      </c>
      <c r="J567" s="88">
        <v>1596.7535821391407</v>
      </c>
      <c r="K567" s="88">
        <v>2811.9496308155676</v>
      </c>
      <c r="L567" s="88">
        <v>2460.5042365633617</v>
      </c>
      <c r="M567" s="88">
        <v>3485.7054259523438</v>
      </c>
    </row>
    <row r="568" spans="3:13" x14ac:dyDescent="0.2">
      <c r="C568" s="118">
        <v>2.35E-2</v>
      </c>
      <c r="D568" s="88">
        <v>14448.302203253377</v>
      </c>
      <c r="E568" s="88">
        <v>19.222551123034464</v>
      </c>
      <c r="F568" s="88">
        <v>419.20605775952754</v>
      </c>
      <c r="G568" s="88">
        <v>573.03737994649737</v>
      </c>
      <c r="H568" s="88">
        <v>789.2075317600661</v>
      </c>
      <c r="I568" s="88">
        <v>1129.4634215308333</v>
      </c>
      <c r="J568" s="88">
        <v>1597.0901789413056</v>
      </c>
      <c r="K568" s="88">
        <v>2812.041166179938</v>
      </c>
      <c r="L568" s="88">
        <v>2460.5445100555767</v>
      </c>
      <c r="M568" s="88">
        <v>3485.8248552977861</v>
      </c>
    </row>
    <row r="569" spans="3:13" x14ac:dyDescent="0.2">
      <c r="C569" s="118">
        <v>2.3550000000000001E-2</v>
      </c>
      <c r="D569" s="88">
        <v>14450.645944639631</v>
      </c>
      <c r="E569" s="88">
        <v>19.222551123034464</v>
      </c>
      <c r="F569" s="88">
        <v>419.21721037478301</v>
      </c>
      <c r="G569" s="88">
        <v>573.33952957425845</v>
      </c>
      <c r="H569" s="88">
        <v>789.21515389305841</v>
      </c>
      <c r="I569" s="88">
        <v>1129.6122850852062</v>
      </c>
      <c r="J569" s="88">
        <v>1597.2093960313127</v>
      </c>
      <c r="K569" s="88">
        <v>2812.3698655207418</v>
      </c>
      <c r="L569" s="88">
        <v>2461.0691429191425</v>
      </c>
      <c r="M569" s="88">
        <v>3485.9811112639686</v>
      </c>
    </row>
    <row r="570" spans="3:13" x14ac:dyDescent="0.2">
      <c r="C570" s="118">
        <v>2.3599999999999999E-2</v>
      </c>
      <c r="D570" s="88">
        <v>14451.018216862461</v>
      </c>
      <c r="E570" s="88">
        <v>19.259057046198905</v>
      </c>
      <c r="F570" s="88">
        <v>419.24593980120926</v>
      </c>
      <c r="G570" s="88">
        <v>573.34257478660584</v>
      </c>
      <c r="H570" s="88">
        <v>789.30248027958669</v>
      </c>
      <c r="I570" s="88">
        <v>1129.9156035379465</v>
      </c>
      <c r="J570" s="88">
        <v>1597.2184821060246</v>
      </c>
      <c r="K570" s="88">
        <v>2812.425396223618</v>
      </c>
      <c r="L570" s="88">
        <v>2461.4211236885367</v>
      </c>
      <c r="M570" s="88">
        <v>3486.0628957919266</v>
      </c>
    </row>
    <row r="571" spans="3:13" x14ac:dyDescent="0.2">
      <c r="C571" s="118">
        <v>2.3650000000000001E-2</v>
      </c>
      <c r="D571" s="88">
        <v>14451.896191195478</v>
      </c>
      <c r="E571" s="88">
        <v>19.259057046198905</v>
      </c>
      <c r="F571" s="88">
        <v>419.26437826190386</v>
      </c>
      <c r="G571" s="88">
        <v>573.36214365193746</v>
      </c>
      <c r="H571" s="88">
        <v>789.42279149976821</v>
      </c>
      <c r="I571" s="88">
        <v>1129.9452614786114</v>
      </c>
      <c r="J571" s="88">
        <v>1597.8783071760472</v>
      </c>
      <c r="K571" s="88">
        <v>2812.8023551848851</v>
      </c>
      <c r="L571" s="88">
        <v>2461.5933067139486</v>
      </c>
      <c r="M571" s="88">
        <v>3486.1077176143913</v>
      </c>
    </row>
    <row r="572" spans="3:13" x14ac:dyDescent="0.2">
      <c r="C572" s="118">
        <v>2.3699999999999999E-2</v>
      </c>
      <c r="D572" s="88">
        <v>14451.918198383093</v>
      </c>
      <c r="E572" s="88">
        <v>19.304768452606368</v>
      </c>
      <c r="F572" s="88">
        <v>419.26605106511488</v>
      </c>
      <c r="G572" s="88">
        <v>573.4374381834532</v>
      </c>
      <c r="H572" s="88">
        <v>789.4480196998752</v>
      </c>
      <c r="I572" s="88">
        <v>1130.063107078508</v>
      </c>
      <c r="J572" s="88">
        <v>1597.9195508631055</v>
      </c>
      <c r="K572" s="88">
        <v>2812.8292794391318</v>
      </c>
      <c r="L572" s="88">
        <v>2461.7186564500926</v>
      </c>
      <c r="M572" s="88">
        <v>3486.1175627526468</v>
      </c>
    </row>
    <row r="573" spans="3:13" x14ac:dyDescent="0.2">
      <c r="C573" s="118">
        <v>2.375E-2</v>
      </c>
      <c r="D573" s="88">
        <v>14452.2578598572</v>
      </c>
      <c r="E573" s="88">
        <v>19.442480947598597</v>
      </c>
      <c r="F573" s="88">
        <v>419.31324923688089</v>
      </c>
      <c r="G573" s="88">
        <v>573.53442482884202</v>
      </c>
      <c r="H573" s="88">
        <v>789.52338529319877</v>
      </c>
      <c r="I573" s="88">
        <v>1130.2840723963586</v>
      </c>
      <c r="J573" s="88">
        <v>1598.183506400334</v>
      </c>
      <c r="K573" s="88">
        <v>2812.8571639162042</v>
      </c>
      <c r="L573" s="88">
        <v>2462.171216654323</v>
      </c>
      <c r="M573" s="88">
        <v>3486.1996355072333</v>
      </c>
    </row>
    <row r="574" spans="3:13" x14ac:dyDescent="0.2">
      <c r="C574" s="118">
        <v>2.3800000000000002E-2</v>
      </c>
      <c r="D574" s="88">
        <v>14456.850192757649</v>
      </c>
      <c r="E574" s="88">
        <v>19.480252629551615</v>
      </c>
      <c r="F574" s="88">
        <v>419.32896850805992</v>
      </c>
      <c r="G574" s="88">
        <v>573.59949317444079</v>
      </c>
      <c r="H574" s="88">
        <v>789.54170126034069</v>
      </c>
      <c r="I574" s="88">
        <v>1130.5051969399415</v>
      </c>
      <c r="J574" s="88">
        <v>1598.2410719971385</v>
      </c>
      <c r="K574" s="88">
        <v>2813.2894985864768</v>
      </c>
      <c r="L574" s="88">
        <v>2462.4515439305469</v>
      </c>
      <c r="M574" s="88">
        <v>3486.2434624912698</v>
      </c>
    </row>
    <row r="575" spans="3:13" x14ac:dyDescent="0.2">
      <c r="C575" s="118">
        <v>2.385E-2</v>
      </c>
      <c r="D575" s="88">
        <v>14458.808209145125</v>
      </c>
      <c r="E575" s="88">
        <v>19.495912159825821</v>
      </c>
      <c r="F575" s="88">
        <v>419.33100128945671</v>
      </c>
      <c r="G575" s="88">
        <v>573.74858968314538</v>
      </c>
      <c r="H575" s="88">
        <v>789.61793615028819</v>
      </c>
      <c r="I575" s="88">
        <v>1130.6670411064283</v>
      </c>
      <c r="J575" s="88">
        <v>1598.7790364378784</v>
      </c>
      <c r="K575" s="88">
        <v>2813.6415237538076</v>
      </c>
      <c r="L575" s="88">
        <v>2462.9093886922151</v>
      </c>
      <c r="M575" s="88">
        <v>3486.3690008161152</v>
      </c>
    </row>
    <row r="576" spans="3:13" x14ac:dyDescent="0.2">
      <c r="C576" s="118">
        <v>2.3900000000000001E-2</v>
      </c>
      <c r="D576" s="88">
        <v>14459.099319511468</v>
      </c>
      <c r="E576" s="88">
        <v>19.648476811389628</v>
      </c>
      <c r="F576" s="88">
        <v>419.40705218796211</v>
      </c>
      <c r="G576" s="88">
        <v>573.94542440119812</v>
      </c>
      <c r="H576" s="88">
        <v>789.80446842898164</v>
      </c>
      <c r="I576" s="88">
        <v>1130.7263452874868</v>
      </c>
      <c r="J576" s="88">
        <v>1598.853747603504</v>
      </c>
      <c r="K576" s="88">
        <v>2813.9428033639856</v>
      </c>
      <c r="L576" s="88">
        <v>2462.9365384060761</v>
      </c>
      <c r="M576" s="88">
        <v>3486.3946863635156</v>
      </c>
    </row>
    <row r="577" spans="3:13" x14ac:dyDescent="0.2">
      <c r="C577" s="118">
        <v>2.3949999999999999E-2</v>
      </c>
      <c r="D577" s="88">
        <v>14459.820180139166</v>
      </c>
      <c r="E577" s="88">
        <v>27.827404216347531</v>
      </c>
      <c r="F577" s="88">
        <v>419.41805135284721</v>
      </c>
      <c r="G577" s="88">
        <v>574.1601249364835</v>
      </c>
      <c r="H577" s="88">
        <v>789.8655028807525</v>
      </c>
      <c r="I577" s="88">
        <v>1130.7854539493069</v>
      </c>
      <c r="J577" s="88">
        <v>1598.9785834680611</v>
      </c>
      <c r="K577" s="88">
        <v>2814.1644436797137</v>
      </c>
      <c r="L577" s="88">
        <v>2463.1142622281059</v>
      </c>
      <c r="M577" s="88">
        <v>3486.489041518415</v>
      </c>
    </row>
    <row r="578" spans="3:13" x14ac:dyDescent="0.2">
      <c r="C578" s="118">
        <v>2.4E-2</v>
      </c>
      <c r="D578" s="88">
        <v>14460.189914019698</v>
      </c>
      <c r="E578" s="88">
        <v>27.834345402819054</v>
      </c>
      <c r="F578" s="88">
        <v>419.41944928613384</v>
      </c>
      <c r="G578" s="88">
        <v>574.1838693708869</v>
      </c>
      <c r="H578" s="88">
        <v>789.90987887371239</v>
      </c>
      <c r="I578" s="88">
        <v>1130.9003574033327</v>
      </c>
      <c r="J578" s="88">
        <v>1599.100377531071</v>
      </c>
      <c r="K578" s="88">
        <v>2814.5126261825217</v>
      </c>
      <c r="L578" s="88">
        <v>2463.3796490312143</v>
      </c>
      <c r="M578" s="88">
        <v>3486.5866278717676</v>
      </c>
    </row>
    <row r="579" spans="3:13" x14ac:dyDescent="0.2">
      <c r="C579" s="118">
        <v>2.4049999999999998E-2</v>
      </c>
      <c r="D579" s="88">
        <v>14462.800967429101</v>
      </c>
      <c r="E579" s="88">
        <v>27.863695141428252</v>
      </c>
      <c r="F579" s="88">
        <v>419.43244975997368</v>
      </c>
      <c r="G579" s="88">
        <v>574.31317704470393</v>
      </c>
      <c r="H579" s="88">
        <v>789.91531224449227</v>
      </c>
      <c r="I579" s="88">
        <v>1130.9147722853977</v>
      </c>
      <c r="J579" s="88">
        <v>1599.2947798620539</v>
      </c>
      <c r="K579" s="88">
        <v>2815.0221282560933</v>
      </c>
      <c r="L579" s="88">
        <v>2463.5603815348295</v>
      </c>
      <c r="M579" s="88">
        <v>3486.6773570055002</v>
      </c>
    </row>
    <row r="580" spans="3:13" x14ac:dyDescent="0.2">
      <c r="C580" s="118">
        <v>2.41E-2</v>
      </c>
      <c r="D580" s="88">
        <v>14463.597478477794</v>
      </c>
      <c r="E580" s="88">
        <v>27.974171207721156</v>
      </c>
      <c r="F580" s="88">
        <v>419.44181344127674</v>
      </c>
      <c r="G580" s="88">
        <v>574.33404210691378</v>
      </c>
      <c r="H580" s="88">
        <v>790.10089140763466</v>
      </c>
      <c r="I580" s="88">
        <v>1131.1073497809234</v>
      </c>
      <c r="J580" s="88">
        <v>1599.3662280542167</v>
      </c>
      <c r="K580" s="88">
        <v>2815.5192822759236</v>
      </c>
      <c r="L580" s="88">
        <v>2464.1312356559574</v>
      </c>
      <c r="M580" s="88">
        <v>3486.7322794421661</v>
      </c>
    </row>
    <row r="581" spans="3:13" x14ac:dyDescent="0.2">
      <c r="C581" s="118">
        <v>2.4150000000000001E-2</v>
      </c>
      <c r="D581" s="88">
        <v>14463.727334417683</v>
      </c>
      <c r="E581" s="88">
        <v>27.974171207721156</v>
      </c>
      <c r="F581" s="88">
        <v>419.45265190003784</v>
      </c>
      <c r="G581" s="88">
        <v>574.39911011134336</v>
      </c>
      <c r="H581" s="88">
        <v>790.18064717994139</v>
      </c>
      <c r="I581" s="88">
        <v>1131.1110306890455</v>
      </c>
      <c r="J581" s="88">
        <v>1599.419348996918</v>
      </c>
      <c r="K581" s="88">
        <v>2815.6823945696215</v>
      </c>
      <c r="L581" s="88">
        <v>2464.1808762245828</v>
      </c>
      <c r="M581" s="88">
        <v>3486.932028071561</v>
      </c>
    </row>
    <row r="582" spans="3:13" x14ac:dyDescent="0.2">
      <c r="C582" s="118">
        <v>2.4199999999999999E-2</v>
      </c>
      <c r="D582" s="88">
        <v>14464.474655791577</v>
      </c>
      <c r="E582" s="88">
        <v>27.984068733408094</v>
      </c>
      <c r="F582" s="88">
        <v>419.50291393729185</v>
      </c>
      <c r="G582" s="88">
        <v>574.52432573486612</v>
      </c>
      <c r="H582" s="88">
        <v>790.27490616261639</v>
      </c>
      <c r="I582" s="88">
        <v>1131.1128174365658</v>
      </c>
      <c r="J582" s="88">
        <v>1599.5947156146681</v>
      </c>
      <c r="K582" s="88">
        <v>2815.761491133052</v>
      </c>
      <c r="L582" s="88">
        <v>2464.4374841406288</v>
      </c>
      <c r="M582" s="88">
        <v>3487.0787265807216</v>
      </c>
    </row>
    <row r="583" spans="3:13" x14ac:dyDescent="0.2">
      <c r="C583" s="118">
        <v>2.4250000000000001E-2</v>
      </c>
      <c r="D583" s="88">
        <v>14466.497754469103</v>
      </c>
      <c r="E583" s="88">
        <v>28.002802187809721</v>
      </c>
      <c r="F583" s="88">
        <v>419.50628896427361</v>
      </c>
      <c r="G583" s="88">
        <v>574.52835136897147</v>
      </c>
      <c r="H583" s="88">
        <v>790.30005102162067</v>
      </c>
      <c r="I583" s="88">
        <v>1131.1537562843628</v>
      </c>
      <c r="J583" s="88">
        <v>1599.6153840906363</v>
      </c>
      <c r="K583" s="88">
        <v>2815.8074715190392</v>
      </c>
      <c r="L583" s="88">
        <v>2465.258559179304</v>
      </c>
      <c r="M583" s="88">
        <v>3487.1697316811592</v>
      </c>
    </row>
    <row r="584" spans="3:13" x14ac:dyDescent="0.2">
      <c r="C584" s="118">
        <v>2.4299999999999999E-2</v>
      </c>
      <c r="D584" s="88">
        <v>14466.541229491268</v>
      </c>
      <c r="E584" s="88">
        <v>28.095534784898518</v>
      </c>
      <c r="F584" s="88">
        <v>419.51736102155201</v>
      </c>
      <c r="G584" s="88">
        <v>574.56579209261054</v>
      </c>
      <c r="H584" s="88">
        <v>790.56539969823962</v>
      </c>
      <c r="I584" s="88">
        <v>1131.1720898637291</v>
      </c>
      <c r="J584" s="88">
        <v>1599.7123076200551</v>
      </c>
      <c r="K584" s="88">
        <v>2815.8127122557253</v>
      </c>
      <c r="L584" s="88">
        <v>2465.7801557563789</v>
      </c>
      <c r="M584" s="88">
        <v>3487.234032570861</v>
      </c>
    </row>
    <row r="585" spans="3:13" x14ac:dyDescent="0.2">
      <c r="C585" s="118">
        <v>2.435E-2</v>
      </c>
      <c r="D585" s="88">
        <v>14467.232075360289</v>
      </c>
      <c r="E585" s="88">
        <v>28.151596418108056</v>
      </c>
      <c r="F585" s="88">
        <v>419.59541302483785</v>
      </c>
      <c r="G585" s="88">
        <v>574.65464943265943</v>
      </c>
      <c r="H585" s="88">
        <v>790.83019087031244</v>
      </c>
      <c r="I585" s="88">
        <v>1131.2970764816305</v>
      </c>
      <c r="J585" s="88">
        <v>1599.7190167423669</v>
      </c>
      <c r="K585" s="88">
        <v>2815.8184292362776</v>
      </c>
      <c r="L585" s="88">
        <v>2467.5062092826934</v>
      </c>
      <c r="M585" s="88">
        <v>3487.2847313006619</v>
      </c>
    </row>
    <row r="586" spans="3:13" x14ac:dyDescent="0.2">
      <c r="C586" s="118">
        <v>2.4400000000000002E-2</v>
      </c>
      <c r="D586" s="88">
        <v>14467.502792185598</v>
      </c>
      <c r="E586" s="88">
        <v>28.159101446219211</v>
      </c>
      <c r="F586" s="88">
        <v>419.65847824102048</v>
      </c>
      <c r="G586" s="88">
        <v>574.65510611055288</v>
      </c>
      <c r="H586" s="88">
        <v>790.90062248199592</v>
      </c>
      <c r="I586" s="88">
        <v>1131.3288745609943</v>
      </c>
      <c r="J586" s="88">
        <v>1599.8333140664149</v>
      </c>
      <c r="K586" s="88">
        <v>2815.8350843055523</v>
      </c>
      <c r="L586" s="88">
        <v>2467.8887645713703</v>
      </c>
      <c r="M586" s="88">
        <v>3487.3743812222328</v>
      </c>
    </row>
    <row r="587" spans="3:13" x14ac:dyDescent="0.2">
      <c r="C587" s="118">
        <v>2.445E-2</v>
      </c>
      <c r="D587" s="88">
        <v>14467.806927683843</v>
      </c>
      <c r="E587" s="88">
        <v>28.160822524327159</v>
      </c>
      <c r="F587" s="88">
        <v>419.71214824394701</v>
      </c>
      <c r="G587" s="88">
        <v>574.69070980634979</v>
      </c>
      <c r="H587" s="88">
        <v>791.03705815180956</v>
      </c>
      <c r="I587" s="88">
        <v>1131.3624687681022</v>
      </c>
      <c r="J587" s="88">
        <v>1600.1237352915646</v>
      </c>
      <c r="K587" s="88">
        <v>2815.8662747948993</v>
      </c>
      <c r="L587" s="88">
        <v>2468.0672644435726</v>
      </c>
      <c r="M587" s="88">
        <v>3487.4880091716418</v>
      </c>
    </row>
    <row r="588" spans="3:13" x14ac:dyDescent="0.2">
      <c r="C588" s="118">
        <v>2.4500000000000001E-2</v>
      </c>
      <c r="D588" s="88">
        <v>14469.390370422077</v>
      </c>
      <c r="E588" s="88">
        <v>28.160822524327159</v>
      </c>
      <c r="F588" s="88">
        <v>419.77540381347899</v>
      </c>
      <c r="G588" s="88">
        <v>574.695758787459</v>
      </c>
      <c r="H588" s="88">
        <v>791.35416048134448</v>
      </c>
      <c r="I588" s="88">
        <v>1131.4138080376279</v>
      </c>
      <c r="J588" s="88">
        <v>1600.5198003264768</v>
      </c>
      <c r="K588" s="88">
        <v>2816.2206686485029</v>
      </c>
      <c r="L588" s="88">
        <v>2468.1022751367973</v>
      </c>
      <c r="M588" s="88">
        <v>3487.5315536872045</v>
      </c>
    </row>
    <row r="589" spans="3:13" x14ac:dyDescent="0.2">
      <c r="C589" s="118">
        <v>2.4549999999999999E-2</v>
      </c>
      <c r="D589" s="88">
        <v>14470.67434142873</v>
      </c>
      <c r="E589" s="88">
        <v>28.163493720249789</v>
      </c>
      <c r="F589" s="88">
        <v>419.85026751626356</v>
      </c>
      <c r="G589" s="88">
        <v>574.73594527687874</v>
      </c>
      <c r="H589" s="88">
        <v>791.41193920288379</v>
      </c>
      <c r="I589" s="88">
        <v>1131.6740332829754</v>
      </c>
      <c r="J589" s="88">
        <v>1600.6937377474874</v>
      </c>
      <c r="K589" s="88">
        <v>2816.3027323949891</v>
      </c>
      <c r="L589" s="88">
        <v>2468.9854603183476</v>
      </c>
      <c r="M589" s="88">
        <v>3487.6067793146071</v>
      </c>
    </row>
    <row r="590" spans="3:13" x14ac:dyDescent="0.2">
      <c r="C590" s="118">
        <v>2.46E-2</v>
      </c>
      <c r="D590" s="88">
        <v>14471.955747507634</v>
      </c>
      <c r="E590" s="88">
        <v>28.171806066998215</v>
      </c>
      <c r="F590" s="88">
        <v>419.85713011835287</v>
      </c>
      <c r="G590" s="88">
        <v>574.79151636318875</v>
      </c>
      <c r="H590" s="88">
        <v>791.44876096367807</v>
      </c>
      <c r="I590" s="88">
        <v>1131.7426568118076</v>
      </c>
      <c r="J590" s="88">
        <v>1600.718064331938</v>
      </c>
      <c r="K590" s="88">
        <v>2816.4225167515297</v>
      </c>
      <c r="L590" s="88">
        <v>2469.1912388735759</v>
      </c>
      <c r="M590" s="88">
        <v>3487.6662352667367</v>
      </c>
    </row>
    <row r="591" spans="3:13" x14ac:dyDescent="0.2">
      <c r="C591" s="118">
        <v>2.4649999999999998E-2</v>
      </c>
      <c r="D591" s="88">
        <v>14472.03248315858</v>
      </c>
      <c r="E591" s="88">
        <v>28.214351022777009</v>
      </c>
      <c r="F591" s="88">
        <v>419.88161611095529</v>
      </c>
      <c r="G591" s="88">
        <v>574.82213807559901</v>
      </c>
      <c r="H591" s="88">
        <v>791.48485472288712</v>
      </c>
      <c r="I591" s="88">
        <v>1131.7989566433243</v>
      </c>
      <c r="J591" s="88">
        <v>1600.7310084522633</v>
      </c>
      <c r="K591" s="88">
        <v>2816.491552096491</v>
      </c>
      <c r="L591" s="88">
        <v>2469.3806749454834</v>
      </c>
      <c r="M591" s="88">
        <v>3487.6744847642349</v>
      </c>
    </row>
    <row r="592" spans="3:13" x14ac:dyDescent="0.2">
      <c r="C592" s="118">
        <v>2.47E-2</v>
      </c>
      <c r="D592" s="88">
        <v>14473.839798043333</v>
      </c>
      <c r="E592" s="88">
        <v>28.230221156641164</v>
      </c>
      <c r="F592" s="88">
        <v>419.89772428109472</v>
      </c>
      <c r="G592" s="88">
        <v>574.84946753987151</v>
      </c>
      <c r="H592" s="88">
        <v>791.53112041788154</v>
      </c>
      <c r="I592" s="88">
        <v>1131.9466380689305</v>
      </c>
      <c r="J592" s="88">
        <v>1601.1057797500489</v>
      </c>
      <c r="K592" s="88">
        <v>2816.7343107155248</v>
      </c>
      <c r="L592" s="88">
        <v>2469.4769054541434</v>
      </c>
      <c r="M592" s="88">
        <v>3487.7681936191202</v>
      </c>
    </row>
    <row r="593" spans="3:13" x14ac:dyDescent="0.2">
      <c r="C593" s="118">
        <v>2.4750000000000001E-2</v>
      </c>
      <c r="D593" s="88">
        <v>14475.254354374007</v>
      </c>
      <c r="E593" s="88">
        <v>28.243274667460355</v>
      </c>
      <c r="F593" s="88">
        <v>419.93163039294086</v>
      </c>
      <c r="G593" s="88">
        <v>574.89549075084005</v>
      </c>
      <c r="H593" s="88">
        <v>791.63057065860903</v>
      </c>
      <c r="I593" s="88">
        <v>1131.975001293667</v>
      </c>
      <c r="J593" s="88">
        <v>1601.1929697654223</v>
      </c>
      <c r="K593" s="88">
        <v>2816.8536156539494</v>
      </c>
      <c r="L593" s="88">
        <v>2469.9960466253629</v>
      </c>
      <c r="M593" s="88">
        <v>3487.8326779456397</v>
      </c>
    </row>
    <row r="594" spans="3:13" x14ac:dyDescent="0.2">
      <c r="C594" s="118">
        <v>2.4799999999999999E-2</v>
      </c>
      <c r="D594" s="88">
        <v>14476.27321949918</v>
      </c>
      <c r="E594" s="88">
        <v>28.320459465350723</v>
      </c>
      <c r="F594" s="88">
        <v>419.95319570647143</v>
      </c>
      <c r="G594" s="88">
        <v>574.91757828591744</v>
      </c>
      <c r="H594" s="88">
        <v>791.69815959382504</v>
      </c>
      <c r="I594" s="88">
        <v>1132.0276482535578</v>
      </c>
      <c r="J594" s="88">
        <v>1601.2212853003975</v>
      </c>
      <c r="K594" s="88">
        <v>2816.9850797749164</v>
      </c>
      <c r="L594" s="88">
        <v>2470.0011523507092</v>
      </c>
      <c r="M594" s="88">
        <v>3487.9259764873532</v>
      </c>
    </row>
    <row r="595" spans="3:13" x14ac:dyDescent="0.2">
      <c r="C595" s="118">
        <v>2.4850000000000001E-2</v>
      </c>
      <c r="D595" s="88">
        <v>14476.452715512143</v>
      </c>
      <c r="E595" s="88">
        <v>28.322670029383517</v>
      </c>
      <c r="F595" s="88">
        <v>419.95396127404274</v>
      </c>
      <c r="G595" s="88">
        <v>574.99859421931524</v>
      </c>
      <c r="H595" s="88">
        <v>791.7204562627112</v>
      </c>
      <c r="I595" s="88">
        <v>1132.1573580124245</v>
      </c>
      <c r="J595" s="88">
        <v>1601.2770576082521</v>
      </c>
      <c r="K595" s="88">
        <v>2817.1666866996738</v>
      </c>
      <c r="L595" s="88">
        <v>2470.3043673667671</v>
      </c>
      <c r="M595" s="88">
        <v>3488.039721742844</v>
      </c>
    </row>
    <row r="596" spans="3:13" x14ac:dyDescent="0.2">
      <c r="C596" s="118">
        <v>2.4899999999999999E-2</v>
      </c>
      <c r="D596" s="88">
        <v>14477.164678438576</v>
      </c>
      <c r="E596" s="88">
        <v>28.402426066277258</v>
      </c>
      <c r="F596" s="88">
        <v>419.99741584559979</v>
      </c>
      <c r="G596" s="88">
        <v>575.09649818964863</v>
      </c>
      <c r="H596" s="88">
        <v>791.75612355870362</v>
      </c>
      <c r="I596" s="88">
        <v>1132.162761089282</v>
      </c>
      <c r="J596" s="88">
        <v>1601.5212655121154</v>
      </c>
      <c r="K596" s="88">
        <v>2817.3185935011597</v>
      </c>
      <c r="L596" s="88">
        <v>2471.4168258746563</v>
      </c>
      <c r="M596" s="88">
        <v>3488.049521694988</v>
      </c>
    </row>
    <row r="597" spans="3:13" x14ac:dyDescent="0.2">
      <c r="C597" s="118">
        <v>2.495E-2</v>
      </c>
      <c r="D597" s="88">
        <v>14477.263219320177</v>
      </c>
      <c r="E597" s="88">
        <v>28.410880517508303</v>
      </c>
      <c r="F597" s="88">
        <v>420.07902250082179</v>
      </c>
      <c r="G597" s="88">
        <v>575.15135415959867</v>
      </c>
      <c r="H597" s="88">
        <v>791.8594291247955</v>
      </c>
      <c r="I597" s="88">
        <v>1132.1705896359231</v>
      </c>
      <c r="J597" s="88">
        <v>1601.777119192393</v>
      </c>
      <c r="K597" s="88">
        <v>2817.4379647700257</v>
      </c>
      <c r="L597" s="88">
        <v>2471.447054467179</v>
      </c>
      <c r="M597" s="88">
        <v>3488.1869459272366</v>
      </c>
    </row>
    <row r="598" spans="3:13" x14ac:dyDescent="0.2">
      <c r="C598" s="118">
        <v>2.5000000000000001E-2</v>
      </c>
      <c r="D598" s="88">
        <v>14478.219707624974</v>
      </c>
      <c r="E598" s="88">
        <v>28.417390303341563</v>
      </c>
      <c r="F598" s="88">
        <v>420.14793395780407</v>
      </c>
      <c r="G598" s="88">
        <v>575.19854487346993</v>
      </c>
      <c r="H598" s="88">
        <v>792.12357871678159</v>
      </c>
      <c r="I598" s="88">
        <v>1132.2030144632208</v>
      </c>
      <c r="J598" s="88">
        <v>1601.7775564139415</v>
      </c>
      <c r="K598" s="88">
        <v>2817.5114980560238</v>
      </c>
      <c r="L598" s="88">
        <v>2471.5513215046249</v>
      </c>
      <c r="M598" s="88">
        <v>3488.2222808139454</v>
      </c>
    </row>
    <row r="599" spans="3:13" x14ac:dyDescent="0.2">
      <c r="C599" s="118">
        <v>2.5049999999999999E-2</v>
      </c>
      <c r="D599" s="88">
        <v>14480.720631641352</v>
      </c>
      <c r="E599" s="88">
        <v>28.465273712907219</v>
      </c>
      <c r="F599" s="88">
        <v>420.19479711774966</v>
      </c>
      <c r="G599" s="88">
        <v>575.22823399797062</v>
      </c>
      <c r="H599" s="88">
        <v>792.15765119908019</v>
      </c>
      <c r="I599" s="88">
        <v>1132.2434729042316</v>
      </c>
      <c r="J599" s="88">
        <v>1601.8266841868649</v>
      </c>
      <c r="K599" s="88">
        <v>2817.6079130417693</v>
      </c>
      <c r="L599" s="88">
        <v>2472.3336960996139</v>
      </c>
      <c r="M599" s="88">
        <v>3488.2537875941157</v>
      </c>
    </row>
    <row r="600" spans="3:13" x14ac:dyDescent="0.2">
      <c r="C600" s="118">
        <v>2.5100000000000001E-2</v>
      </c>
      <c r="D600" s="88">
        <v>14480.803888724813</v>
      </c>
      <c r="E600" s="88">
        <v>28.493217264554914</v>
      </c>
      <c r="F600" s="88">
        <v>420.20471176695582</v>
      </c>
      <c r="G600" s="88">
        <v>575.23577068904888</v>
      </c>
      <c r="H600" s="88">
        <v>792.27939176538257</v>
      </c>
      <c r="I600" s="88">
        <v>1132.5808641241465</v>
      </c>
      <c r="J600" s="88">
        <v>1601.8449074530954</v>
      </c>
      <c r="K600" s="88">
        <v>2817.7070040177509</v>
      </c>
      <c r="L600" s="88">
        <v>2472.9354705971709</v>
      </c>
      <c r="M600" s="88">
        <v>3488.4187914729605</v>
      </c>
    </row>
    <row r="601" spans="3:13" x14ac:dyDescent="0.2">
      <c r="C601" s="118">
        <v>2.5149999999999999E-2</v>
      </c>
      <c r="D601" s="88">
        <v>14480.880540828441</v>
      </c>
      <c r="E601" s="88">
        <v>28.493217264554914</v>
      </c>
      <c r="F601" s="88">
        <v>420.2176866159416</v>
      </c>
      <c r="G601" s="88">
        <v>575.37137052706703</v>
      </c>
      <c r="H601" s="88">
        <v>792.31805903855093</v>
      </c>
      <c r="I601" s="88">
        <v>1132.6310265128318</v>
      </c>
      <c r="J601" s="88">
        <v>1601.9768542542256</v>
      </c>
      <c r="K601" s="88">
        <v>2817.7570813375978</v>
      </c>
      <c r="L601" s="88">
        <v>2473.0262057072914</v>
      </c>
      <c r="M601" s="88">
        <v>3488.5416182750764</v>
      </c>
    </row>
    <row r="602" spans="3:13" x14ac:dyDescent="0.2">
      <c r="C602" s="118">
        <v>2.52E-2</v>
      </c>
      <c r="D602" s="88">
        <v>14482.031956000474</v>
      </c>
      <c r="E602" s="88">
        <v>28.4935082112288</v>
      </c>
      <c r="F602" s="88">
        <v>420.31251263913464</v>
      </c>
      <c r="G602" s="88">
        <v>575.41395573190584</v>
      </c>
      <c r="H602" s="88">
        <v>792.36954489254276</v>
      </c>
      <c r="I602" s="88">
        <v>1132.655873458471</v>
      </c>
      <c r="J602" s="88">
        <v>1602.4758800166464</v>
      </c>
      <c r="K602" s="88">
        <v>2817.8935463950434</v>
      </c>
      <c r="L602" s="88">
        <v>2473.2157572845754</v>
      </c>
      <c r="M602" s="88">
        <v>3488.5475138709594</v>
      </c>
    </row>
    <row r="603" spans="3:13" x14ac:dyDescent="0.2">
      <c r="C603" s="118">
        <v>2.5250000000000002E-2</v>
      </c>
      <c r="D603" s="88">
        <v>14482.650090143874</v>
      </c>
      <c r="E603" s="88">
        <v>28.509535366672026</v>
      </c>
      <c r="F603" s="88">
        <v>420.46719764981981</v>
      </c>
      <c r="G603" s="88">
        <v>575.47590558393358</v>
      </c>
      <c r="H603" s="88">
        <v>792.38546610271351</v>
      </c>
      <c r="I603" s="88">
        <v>1132.6669725152487</v>
      </c>
      <c r="J603" s="88">
        <v>1602.5529545645059</v>
      </c>
      <c r="K603" s="88">
        <v>2818.0346120613849</v>
      </c>
      <c r="L603" s="88">
        <v>2473.3575437477061</v>
      </c>
      <c r="M603" s="88">
        <v>3488.61187500397</v>
      </c>
    </row>
    <row r="604" spans="3:13" x14ac:dyDescent="0.2">
      <c r="C604" s="118">
        <v>2.53E-2</v>
      </c>
      <c r="D604" s="88">
        <v>14483.078408359019</v>
      </c>
      <c r="E604" s="88">
        <v>28.517968122670027</v>
      </c>
      <c r="F604" s="88">
        <v>420.47211885218894</v>
      </c>
      <c r="G604" s="88">
        <v>575.53450984230403</v>
      </c>
      <c r="H604" s="88">
        <v>792.47185713394401</v>
      </c>
      <c r="I604" s="88">
        <v>1132.7023209076156</v>
      </c>
      <c r="J604" s="88">
        <v>1602.5801239026873</v>
      </c>
      <c r="K604" s="88">
        <v>2818.5153613801567</v>
      </c>
      <c r="L604" s="88">
        <v>2473.4514159267451</v>
      </c>
      <c r="M604" s="88">
        <v>3488.6564832290601</v>
      </c>
    </row>
    <row r="605" spans="3:13" x14ac:dyDescent="0.2">
      <c r="C605" s="118">
        <v>2.5350000000000001E-2</v>
      </c>
      <c r="D605" s="88">
        <v>14485.552498771642</v>
      </c>
      <c r="E605" s="88">
        <v>28.529966247678203</v>
      </c>
      <c r="F605" s="88">
        <v>420.50249864633815</v>
      </c>
      <c r="G605" s="88">
        <v>575.60957718544569</v>
      </c>
      <c r="H605" s="88">
        <v>792.51927725393807</v>
      </c>
      <c r="I605" s="88">
        <v>1132.7884532678731</v>
      </c>
      <c r="J605" s="88">
        <v>1603.1416852727571</v>
      </c>
      <c r="K605" s="88">
        <v>2819.3673744961143</v>
      </c>
      <c r="L605" s="88">
        <v>2473.5953560278222</v>
      </c>
      <c r="M605" s="88">
        <v>3488.87324622195</v>
      </c>
    </row>
    <row r="606" spans="3:13" x14ac:dyDescent="0.2">
      <c r="C606" s="118">
        <v>2.5399999999999999E-2</v>
      </c>
      <c r="D606" s="88">
        <v>14488.245154733246</v>
      </c>
      <c r="E606" s="88">
        <v>28.542132056066293</v>
      </c>
      <c r="F606" s="88">
        <v>420.53226041430707</v>
      </c>
      <c r="G606" s="88">
        <v>575.66693268994595</v>
      </c>
      <c r="H606" s="88">
        <v>792.58601493877313</v>
      </c>
      <c r="I606" s="88">
        <v>1132.9317317278401</v>
      </c>
      <c r="J606" s="88">
        <v>1603.220750855779</v>
      </c>
      <c r="K606" s="88">
        <v>2819.3958104343646</v>
      </c>
      <c r="L606" s="88">
        <v>2474.1523710675083</v>
      </c>
      <c r="M606" s="88">
        <v>3489.0065995381251</v>
      </c>
    </row>
    <row r="607" spans="3:13" x14ac:dyDescent="0.2">
      <c r="C607" s="118">
        <v>2.545E-2</v>
      </c>
      <c r="D607" s="88">
        <v>14488.281590760978</v>
      </c>
      <c r="E607" s="88">
        <v>28.542132056066293</v>
      </c>
      <c r="F607" s="88">
        <v>420.53557391884488</v>
      </c>
      <c r="G607" s="88">
        <v>575.70741546654608</v>
      </c>
      <c r="H607" s="88">
        <v>792.59632049765833</v>
      </c>
      <c r="I607" s="88">
        <v>1132.9956660876383</v>
      </c>
      <c r="J607" s="88">
        <v>1603.2573378196294</v>
      </c>
      <c r="K607" s="88">
        <v>2819.729613131909</v>
      </c>
      <c r="L607" s="88">
        <v>2474.6423445701448</v>
      </c>
      <c r="M607" s="88">
        <v>3489.017580081063</v>
      </c>
    </row>
    <row r="608" spans="3:13" x14ac:dyDescent="0.2">
      <c r="C608" s="118">
        <v>2.5499999999999998E-2</v>
      </c>
      <c r="D608" s="88">
        <v>14488.775663336406</v>
      </c>
      <c r="E608" s="88">
        <v>28.550531982351458</v>
      </c>
      <c r="F608" s="88">
        <v>420.57100537342831</v>
      </c>
      <c r="G608" s="88">
        <v>575.71494505880582</v>
      </c>
      <c r="H608" s="88">
        <v>792.61817879227419</v>
      </c>
      <c r="I608" s="88">
        <v>1133.0134793271382</v>
      </c>
      <c r="J608" s="88">
        <v>1603.4256356121696</v>
      </c>
      <c r="K608" s="88">
        <v>2820.0370352766104</v>
      </c>
      <c r="L608" s="88">
        <v>2474.8352305046346</v>
      </c>
      <c r="M608" s="88">
        <v>3489.1175834144169</v>
      </c>
    </row>
    <row r="609" spans="3:13" x14ac:dyDescent="0.2">
      <c r="C609" s="118">
        <v>2.555E-2</v>
      </c>
      <c r="D609" s="88">
        <v>14490.73925135528</v>
      </c>
      <c r="E609" s="88">
        <v>28.641757602085818</v>
      </c>
      <c r="F609" s="88">
        <v>420.65983503377765</v>
      </c>
      <c r="G609" s="88">
        <v>575.72028093817971</v>
      </c>
      <c r="H609" s="88">
        <v>792.6942375868548</v>
      </c>
      <c r="I609" s="88">
        <v>1133.2161511452091</v>
      </c>
      <c r="J609" s="88">
        <v>1603.5521894662788</v>
      </c>
      <c r="K609" s="88">
        <v>2820.0705949403059</v>
      </c>
      <c r="L609" s="88">
        <v>2475.4378514058953</v>
      </c>
      <c r="M609" s="88">
        <v>3489.2201201193593</v>
      </c>
    </row>
    <row r="610" spans="3:13" x14ac:dyDescent="0.2">
      <c r="C610" s="118">
        <v>2.5600000000000001E-2</v>
      </c>
      <c r="D610" s="88">
        <v>14490.887366177754</v>
      </c>
      <c r="E610" s="88">
        <v>28.676097249912345</v>
      </c>
      <c r="F610" s="88">
        <v>420.76389770988544</v>
      </c>
      <c r="G610" s="88">
        <v>575.78158580595482</v>
      </c>
      <c r="H610" s="88">
        <v>792.69585394406886</v>
      </c>
      <c r="I610" s="88">
        <v>1133.314072528733</v>
      </c>
      <c r="J610" s="88">
        <v>1604.3215796790892</v>
      </c>
      <c r="K610" s="88">
        <v>2820.6322071989102</v>
      </c>
      <c r="L610" s="88">
        <v>2475.6965710187078</v>
      </c>
      <c r="M610" s="88">
        <v>3489.2327271815761</v>
      </c>
    </row>
    <row r="611" spans="3:13" x14ac:dyDescent="0.2">
      <c r="C611" s="118">
        <v>2.5649999999999999E-2</v>
      </c>
      <c r="D611" s="88">
        <v>14490.911781431834</v>
      </c>
      <c r="E611" s="88">
        <v>28.720406318490859</v>
      </c>
      <c r="F611" s="88">
        <v>420.84471066946571</v>
      </c>
      <c r="G611" s="88">
        <v>575.95127514624573</v>
      </c>
      <c r="H611" s="88">
        <v>792.73122362976937</v>
      </c>
      <c r="I611" s="88">
        <v>1133.4014080301422</v>
      </c>
      <c r="J611" s="88">
        <v>1604.5201309257486</v>
      </c>
      <c r="K611" s="88">
        <v>2820.653105857959</v>
      </c>
      <c r="L611" s="88">
        <v>2475.9029566046443</v>
      </c>
      <c r="M611" s="88">
        <v>3489.3132557394861</v>
      </c>
    </row>
    <row r="612" spans="3:13" x14ac:dyDescent="0.2">
      <c r="C612" s="118">
        <v>2.5700000000000001E-2</v>
      </c>
      <c r="D612" s="88">
        <v>14491.148588265813</v>
      </c>
      <c r="E612" s="88">
        <v>28.745578759481759</v>
      </c>
      <c r="F612" s="88">
        <v>420.92835271809827</v>
      </c>
      <c r="G612" s="88">
        <v>576.01977020111963</v>
      </c>
      <c r="H612" s="88">
        <v>792.73272369848473</v>
      </c>
      <c r="I612" s="88">
        <v>1133.5186296921897</v>
      </c>
      <c r="J612" s="88">
        <v>1604.6819088612483</v>
      </c>
      <c r="K612" s="88">
        <v>2820.7419048225693</v>
      </c>
      <c r="L612" s="88">
        <v>2476.3449591650497</v>
      </c>
      <c r="M612" s="88">
        <v>3489.4688397461741</v>
      </c>
    </row>
    <row r="613" spans="3:13" x14ac:dyDescent="0.2">
      <c r="C613" s="118">
        <v>2.5749999999999999E-2</v>
      </c>
      <c r="D613" s="88">
        <v>14492.328436993183</v>
      </c>
      <c r="E613" s="88">
        <v>28.805150042203422</v>
      </c>
      <c r="F613" s="88">
        <v>420.94326223333883</v>
      </c>
      <c r="G613" s="88">
        <v>576.31321465586643</v>
      </c>
      <c r="H613" s="88">
        <v>792.7828755115047</v>
      </c>
      <c r="I613" s="88">
        <v>1133.5297485752044</v>
      </c>
      <c r="J613" s="88">
        <v>1604.9052165970552</v>
      </c>
      <c r="K613" s="88">
        <v>2821.0040222345692</v>
      </c>
      <c r="L613" s="88">
        <v>2476.4508541486662</v>
      </c>
      <c r="M613" s="88">
        <v>3489.6756561715051</v>
      </c>
    </row>
    <row r="614" spans="3:13" x14ac:dyDescent="0.2">
      <c r="C614" s="118">
        <v>2.58E-2</v>
      </c>
      <c r="D614" s="88">
        <v>14493.176038404989</v>
      </c>
      <c r="E614" s="88">
        <v>28.815854798543114</v>
      </c>
      <c r="F614" s="88">
        <v>420.95071702779296</v>
      </c>
      <c r="G614" s="88">
        <v>576.48411348233776</v>
      </c>
      <c r="H614" s="88">
        <v>792.92980435251502</v>
      </c>
      <c r="I614" s="88">
        <v>1133.588981153287</v>
      </c>
      <c r="J614" s="88">
        <v>1605.149082247618</v>
      </c>
      <c r="K614" s="88">
        <v>2821.1643735307944</v>
      </c>
      <c r="L614" s="88">
        <v>2476.6906942619553</v>
      </c>
      <c r="M614" s="88">
        <v>3489.7022464341035</v>
      </c>
    </row>
    <row r="615" spans="3:13" x14ac:dyDescent="0.2">
      <c r="C615" s="118">
        <v>2.5850000000000001E-2</v>
      </c>
      <c r="D615" s="88">
        <v>14494.181143123544</v>
      </c>
      <c r="E615" s="88">
        <v>28.815854798543114</v>
      </c>
      <c r="F615" s="88">
        <v>421.01729173757303</v>
      </c>
      <c r="G615" s="88">
        <v>576.61687573377139</v>
      </c>
      <c r="H615" s="88">
        <v>793.03753182220225</v>
      </c>
      <c r="I615" s="88">
        <v>1133.612042101021</v>
      </c>
      <c r="J615" s="88">
        <v>1605.2651140810972</v>
      </c>
      <c r="K615" s="88">
        <v>2821.6796841302539</v>
      </c>
      <c r="L615" s="88">
        <v>2476.7829960099248</v>
      </c>
      <c r="M615" s="88">
        <v>3489.8244100675402</v>
      </c>
    </row>
    <row r="616" spans="3:13" x14ac:dyDescent="0.2">
      <c r="C616" s="118">
        <v>2.5899999999999999E-2</v>
      </c>
      <c r="D616" s="88">
        <v>14494.269009613803</v>
      </c>
      <c r="E616" s="88">
        <v>28.823377347521273</v>
      </c>
      <c r="F616" s="88">
        <v>421.12097598805531</v>
      </c>
      <c r="G616" s="88">
        <v>576.6689046068318</v>
      </c>
      <c r="H616" s="88">
        <v>793.2137407254786</v>
      </c>
      <c r="I616" s="88">
        <v>1133.7548848850456</v>
      </c>
      <c r="J616" s="88">
        <v>1605.4496742323513</v>
      </c>
      <c r="K616" s="88">
        <v>2821.859244566414</v>
      </c>
      <c r="L616" s="88">
        <v>2476.9945450343494</v>
      </c>
      <c r="M616" s="88">
        <v>3489.8918221671188</v>
      </c>
    </row>
    <row r="617" spans="3:13" x14ac:dyDescent="0.2">
      <c r="C617" s="118">
        <v>2.5950000000000001E-2</v>
      </c>
      <c r="D617" s="88">
        <v>14494.812381733564</v>
      </c>
      <c r="E617" s="88">
        <v>28.828465430386132</v>
      </c>
      <c r="F617" s="88">
        <v>421.16689185451469</v>
      </c>
      <c r="G617" s="88">
        <v>576.67710844217754</v>
      </c>
      <c r="H617" s="88">
        <v>793.2950078642134</v>
      </c>
      <c r="I617" s="88">
        <v>1133.9428733319364</v>
      </c>
      <c r="J617" s="88">
        <v>1605.5760744139779</v>
      </c>
      <c r="K617" s="88">
        <v>2821.9086066231303</v>
      </c>
      <c r="L617" s="88">
        <v>2477.6005780623191</v>
      </c>
      <c r="M617" s="88">
        <v>3490.071780531724</v>
      </c>
    </row>
    <row r="618" spans="3:13" x14ac:dyDescent="0.2">
      <c r="C618" s="118">
        <v>2.5999999999999999E-2</v>
      </c>
      <c r="D618" s="88">
        <v>14494.949975028218</v>
      </c>
      <c r="E618" s="88">
        <v>28.83510638986354</v>
      </c>
      <c r="F618" s="88">
        <v>421.17259564289998</v>
      </c>
      <c r="G618" s="88">
        <v>576.74283513223418</v>
      </c>
      <c r="H618" s="88">
        <v>793.3498082950282</v>
      </c>
      <c r="I618" s="88">
        <v>1134.0273354020296</v>
      </c>
      <c r="J618" s="88">
        <v>1606.0733694593491</v>
      </c>
      <c r="K618" s="88">
        <v>2822.2112105995448</v>
      </c>
      <c r="L618" s="88">
        <v>2477.9114179059211</v>
      </c>
      <c r="M618" s="88">
        <v>3490.1728502606702</v>
      </c>
    </row>
    <row r="619" spans="3:13" x14ac:dyDescent="0.2">
      <c r="C619" s="118">
        <v>2.605E-2</v>
      </c>
      <c r="D619" s="88">
        <v>14496.996065744488</v>
      </c>
      <c r="E619" s="88">
        <v>28.84873774562584</v>
      </c>
      <c r="F619" s="88">
        <v>421.18975335893447</v>
      </c>
      <c r="G619" s="88">
        <v>576.75486095277711</v>
      </c>
      <c r="H619" s="88">
        <v>793.45196157883765</v>
      </c>
      <c r="I619" s="88">
        <v>1134.235759753135</v>
      </c>
      <c r="J619" s="88">
        <v>1606.3867056460044</v>
      </c>
      <c r="K619" s="88">
        <v>2822.2939738869936</v>
      </c>
      <c r="L619" s="88">
        <v>2478.7926287125606</v>
      </c>
      <c r="M619" s="88">
        <v>3490.2246526539152</v>
      </c>
    </row>
    <row r="620" spans="3:13" x14ac:dyDescent="0.2">
      <c r="C620" s="118">
        <v>2.6100000000000002E-2</v>
      </c>
      <c r="D620" s="88">
        <v>14497.005935182628</v>
      </c>
      <c r="E620" s="88">
        <v>28.84873774562584</v>
      </c>
      <c r="F620" s="88">
        <v>421.22988527634561</v>
      </c>
      <c r="G620" s="88">
        <v>576.8032355640762</v>
      </c>
      <c r="H620" s="88">
        <v>793.54166434908029</v>
      </c>
      <c r="I620" s="88">
        <v>1134.272965183101</v>
      </c>
      <c r="J620" s="88">
        <v>1606.531256881432</v>
      </c>
      <c r="K620" s="88">
        <v>2822.2976205010286</v>
      </c>
      <c r="L620" s="88">
        <v>2479.2730813478165</v>
      </c>
      <c r="M620" s="88">
        <v>3490.2490092896037</v>
      </c>
    </row>
    <row r="621" spans="3:13" x14ac:dyDescent="0.2">
      <c r="C621" s="118">
        <v>2.615E-2</v>
      </c>
      <c r="D621" s="88">
        <v>14498.20081680074</v>
      </c>
      <c r="E621" s="88">
        <v>28.851024477231476</v>
      </c>
      <c r="F621" s="88">
        <v>421.24029422044714</v>
      </c>
      <c r="G621" s="88">
        <v>577.07392498384479</v>
      </c>
      <c r="H621" s="88">
        <v>793.65567687119528</v>
      </c>
      <c r="I621" s="88">
        <v>1134.3713885270686</v>
      </c>
      <c r="J621" s="88">
        <v>1606.8588796449776</v>
      </c>
      <c r="K621" s="88">
        <v>2822.4236915829861</v>
      </c>
      <c r="L621" s="88">
        <v>2479.5809980360245</v>
      </c>
      <c r="M621" s="88">
        <v>3490.2533274832404</v>
      </c>
    </row>
    <row r="622" spans="3:13" x14ac:dyDescent="0.2">
      <c r="C622" s="118">
        <v>2.6200000000000001E-2</v>
      </c>
      <c r="D622" s="88">
        <v>14500.910226621449</v>
      </c>
      <c r="E622" s="88">
        <v>28.855015543018453</v>
      </c>
      <c r="F622" s="88">
        <v>421.29781118555456</v>
      </c>
      <c r="G622" s="88">
        <v>577.11829492448987</v>
      </c>
      <c r="H622" s="88">
        <v>793.79491535065608</v>
      </c>
      <c r="I622" s="88">
        <v>1134.3847226810922</v>
      </c>
      <c r="J622" s="88">
        <v>1607.4884237033634</v>
      </c>
      <c r="K622" s="88">
        <v>2822.6522108731915</v>
      </c>
      <c r="L622" s="88">
        <v>2480.4279640837449</v>
      </c>
      <c r="M622" s="88">
        <v>3490.322054408759</v>
      </c>
    </row>
    <row r="623" spans="3:13" x14ac:dyDescent="0.2">
      <c r="C623" s="118">
        <v>2.6249999999999999E-2</v>
      </c>
      <c r="D623" s="88">
        <v>14502.237171842118</v>
      </c>
      <c r="E623" s="88">
        <v>28.864119621122882</v>
      </c>
      <c r="F623" s="88">
        <v>421.32767566178791</v>
      </c>
      <c r="G623" s="88">
        <v>577.14051213928633</v>
      </c>
      <c r="H623" s="88">
        <v>793.99510253996141</v>
      </c>
      <c r="I623" s="88">
        <v>1134.4297776853577</v>
      </c>
      <c r="J623" s="88">
        <v>1607.4949139077148</v>
      </c>
      <c r="K623" s="88">
        <v>2822.8302327555493</v>
      </c>
      <c r="L623" s="88">
        <v>2480.5702066742433</v>
      </c>
      <c r="M623" s="88">
        <v>3490.5155773376432</v>
      </c>
    </row>
    <row r="624" spans="3:13" x14ac:dyDescent="0.2">
      <c r="C624" s="118">
        <v>2.63E-2</v>
      </c>
      <c r="D624" s="88">
        <v>14503.602301176137</v>
      </c>
      <c r="E624" s="88">
        <v>28.875387545299418</v>
      </c>
      <c r="F624" s="88">
        <v>421.33536835053746</v>
      </c>
      <c r="G624" s="88">
        <v>577.14600289847294</v>
      </c>
      <c r="H624" s="88">
        <v>794.12555855719256</v>
      </c>
      <c r="I624" s="88">
        <v>1134.5984055676463</v>
      </c>
      <c r="J624" s="88">
        <v>1607.6901470070943</v>
      </c>
      <c r="K624" s="88">
        <v>2822.8585767665991</v>
      </c>
      <c r="L624" s="88">
        <v>2480.5936950478949</v>
      </c>
      <c r="M624" s="88">
        <v>3490.9922438338858</v>
      </c>
    </row>
    <row r="625" spans="3:13" x14ac:dyDescent="0.2">
      <c r="C625" s="118">
        <v>2.6349999999999998E-2</v>
      </c>
      <c r="D625" s="88">
        <v>14504.33221935881</v>
      </c>
      <c r="E625" s="88">
        <v>28.875387545299418</v>
      </c>
      <c r="F625" s="88">
        <v>421.42878484091943</v>
      </c>
      <c r="G625" s="88">
        <v>577.20722421218625</v>
      </c>
      <c r="H625" s="88">
        <v>794.14176624936863</v>
      </c>
      <c r="I625" s="88">
        <v>1134.6500164784225</v>
      </c>
      <c r="J625" s="88">
        <v>1607.7641303332857</v>
      </c>
      <c r="K625" s="88">
        <v>2823.0792329531514</v>
      </c>
      <c r="L625" s="88">
        <v>2480.8591138023617</v>
      </c>
      <c r="M625" s="88">
        <v>3491.1847236879444</v>
      </c>
    </row>
    <row r="626" spans="3:13" x14ac:dyDescent="0.2">
      <c r="C626" s="118">
        <v>2.64E-2</v>
      </c>
      <c r="D626" s="88">
        <v>14506.384798380985</v>
      </c>
      <c r="E626" s="88">
        <v>28.896324880043721</v>
      </c>
      <c r="F626" s="88">
        <v>421.47129087642315</v>
      </c>
      <c r="G626" s="88">
        <v>577.40327380208691</v>
      </c>
      <c r="H626" s="88">
        <v>794.3056205860089</v>
      </c>
      <c r="I626" s="88">
        <v>1134.6707107213847</v>
      </c>
      <c r="J626" s="88">
        <v>1607.8723063850448</v>
      </c>
      <c r="K626" s="88">
        <v>2823.1311696527991</v>
      </c>
      <c r="L626" s="88">
        <v>2480.8759563128815</v>
      </c>
      <c r="M626" s="88">
        <v>3491.3535121870223</v>
      </c>
    </row>
    <row r="627" spans="3:13" x14ac:dyDescent="0.2">
      <c r="C627" s="118">
        <v>2.6450000000000001E-2</v>
      </c>
      <c r="D627" s="88">
        <v>14506.675577615195</v>
      </c>
      <c r="E627" s="88">
        <v>28.901810986336386</v>
      </c>
      <c r="F627" s="88">
        <v>421.48509914788292</v>
      </c>
      <c r="G627" s="88">
        <v>577.42200898129386</v>
      </c>
      <c r="H627" s="88">
        <v>794.33160275526461</v>
      </c>
      <c r="I627" s="88">
        <v>1134.9852321183989</v>
      </c>
      <c r="J627" s="88">
        <v>1607.930099961934</v>
      </c>
      <c r="K627" s="88">
        <v>2823.4002837834455</v>
      </c>
      <c r="L627" s="88">
        <v>2481.6083343956234</v>
      </c>
      <c r="M627" s="88">
        <v>3491.4225999775513</v>
      </c>
    </row>
    <row r="628" spans="3:13" x14ac:dyDescent="0.2">
      <c r="C628" s="118">
        <v>2.6499999999999999E-2</v>
      </c>
      <c r="D628" s="88">
        <v>14507.205686435715</v>
      </c>
      <c r="E628" s="88">
        <v>28.918748737889473</v>
      </c>
      <c r="F628" s="88">
        <v>421.53055390920736</v>
      </c>
      <c r="G628" s="88">
        <v>577.46746983870253</v>
      </c>
      <c r="H628" s="88">
        <v>794.47761615412173</v>
      </c>
      <c r="I628" s="88">
        <v>1134.9940086125848</v>
      </c>
      <c r="J628" s="88">
        <v>1608.0928653953888</v>
      </c>
      <c r="K628" s="88">
        <v>2823.52778597325</v>
      </c>
      <c r="L628" s="88">
        <v>2482.024749751462</v>
      </c>
      <c r="M628" s="88">
        <v>3491.6377621375273</v>
      </c>
    </row>
    <row r="629" spans="3:13" x14ac:dyDescent="0.2">
      <c r="C629" s="118">
        <v>2.6550000000000001E-2</v>
      </c>
      <c r="D629" s="88">
        <v>14507.670876128259</v>
      </c>
      <c r="E629" s="88">
        <v>28.962271417893135</v>
      </c>
      <c r="F629" s="88">
        <v>421.58102224262893</v>
      </c>
      <c r="G629" s="88">
        <v>577.60563691372454</v>
      </c>
      <c r="H629" s="88">
        <v>794.67511435353072</v>
      </c>
      <c r="I629" s="88">
        <v>1135.0030845031306</v>
      </c>
      <c r="J629" s="88">
        <v>1608.3839048261407</v>
      </c>
      <c r="K629" s="88">
        <v>2823.5589996603589</v>
      </c>
      <c r="L629" s="88">
        <v>2482.3916621485123</v>
      </c>
      <c r="M629" s="88">
        <v>3491.665479371527</v>
      </c>
    </row>
    <row r="630" spans="3:13" x14ac:dyDescent="0.2">
      <c r="C630" s="118">
        <v>2.6599999999999999E-2</v>
      </c>
      <c r="D630" s="88">
        <v>14509.12756773498</v>
      </c>
      <c r="E630" s="88">
        <v>28.970099734429823</v>
      </c>
      <c r="F630" s="88">
        <v>421.61210791287795</v>
      </c>
      <c r="G630" s="88">
        <v>577.60873929793388</v>
      </c>
      <c r="H630" s="88">
        <v>794.68841189421528</v>
      </c>
      <c r="I630" s="88">
        <v>1135.0664843172517</v>
      </c>
      <c r="J630" s="88">
        <v>1608.3981756367698</v>
      </c>
      <c r="K630" s="88">
        <v>2823.5995699760751</v>
      </c>
      <c r="L630" s="88">
        <v>2482.62509683795</v>
      </c>
      <c r="M630" s="88">
        <v>3491.8904317378665</v>
      </c>
    </row>
    <row r="631" spans="3:13" x14ac:dyDescent="0.2">
      <c r="C631" s="118">
        <v>2.665E-2</v>
      </c>
      <c r="D631" s="88">
        <v>14509.69479984222</v>
      </c>
      <c r="E631" s="88">
        <v>28.971011206705953</v>
      </c>
      <c r="F631" s="88">
        <v>421.67033074114033</v>
      </c>
      <c r="G631" s="88">
        <v>577.66572845216479</v>
      </c>
      <c r="H631" s="88">
        <v>794.69659721685275</v>
      </c>
      <c r="I631" s="88">
        <v>1135.1537565833655</v>
      </c>
      <c r="J631" s="88">
        <v>1608.4087300696747</v>
      </c>
      <c r="K631" s="88">
        <v>2823.7695710909193</v>
      </c>
      <c r="L631" s="88">
        <v>2483.1525155899521</v>
      </c>
      <c r="M631" s="88">
        <v>3491.9028206867542</v>
      </c>
    </row>
    <row r="632" spans="3:13" x14ac:dyDescent="0.2">
      <c r="C632" s="118">
        <v>2.6700000000000002E-2</v>
      </c>
      <c r="D632" s="88">
        <v>14509.724434275598</v>
      </c>
      <c r="E632" s="88">
        <v>28.973035686968615</v>
      </c>
      <c r="F632" s="88">
        <v>421.7383025136628</v>
      </c>
      <c r="G632" s="88">
        <v>577.7106555715859</v>
      </c>
      <c r="H632" s="88">
        <v>794.72359249752481</v>
      </c>
      <c r="I632" s="88">
        <v>1135.3479702405302</v>
      </c>
      <c r="J632" s="88">
        <v>1608.4336496411829</v>
      </c>
      <c r="K632" s="88">
        <v>2823.9401328424001</v>
      </c>
      <c r="L632" s="88">
        <v>2483.3087383180555</v>
      </c>
      <c r="M632" s="88">
        <v>3491.9144587040619</v>
      </c>
    </row>
    <row r="633" spans="3:13" x14ac:dyDescent="0.2">
      <c r="C633" s="118">
        <v>2.6749999999999999E-2</v>
      </c>
      <c r="D633" s="88">
        <v>14509.921131106446</v>
      </c>
      <c r="E633" s="88">
        <v>28.976492002730993</v>
      </c>
      <c r="F633" s="88">
        <v>421.77490255540806</v>
      </c>
      <c r="G633" s="88">
        <v>577.79999180165123</v>
      </c>
      <c r="H633" s="88">
        <v>794.72551676137027</v>
      </c>
      <c r="I633" s="88">
        <v>1135.3771728587853</v>
      </c>
      <c r="J633" s="88">
        <v>1608.8425907628844</v>
      </c>
      <c r="K633" s="88">
        <v>2823.945981737189</v>
      </c>
      <c r="L633" s="88">
        <v>2483.3605390200355</v>
      </c>
      <c r="M633" s="88">
        <v>3492.0781956380883</v>
      </c>
    </row>
    <row r="634" spans="3:13" x14ac:dyDescent="0.2">
      <c r="C634" s="118">
        <v>2.6800000000000001E-2</v>
      </c>
      <c r="D634" s="88">
        <v>14512.656180401222</v>
      </c>
      <c r="E634" s="88">
        <v>28.981656814767121</v>
      </c>
      <c r="F634" s="88">
        <v>421.83982591593576</v>
      </c>
      <c r="G634" s="88">
        <v>577.80814327202916</v>
      </c>
      <c r="H634" s="88">
        <v>794.85277320668274</v>
      </c>
      <c r="I634" s="88">
        <v>1135.499957897649</v>
      </c>
      <c r="J634" s="88">
        <v>1608.9526325289148</v>
      </c>
      <c r="K634" s="88">
        <v>2824.0219094427775</v>
      </c>
      <c r="L634" s="88">
        <v>2483.8012384935619</v>
      </c>
      <c r="M634" s="88">
        <v>3492.1873274693089</v>
      </c>
    </row>
    <row r="635" spans="3:13" x14ac:dyDescent="0.2">
      <c r="C635" s="118">
        <v>2.6849999999999999E-2</v>
      </c>
      <c r="D635" s="88">
        <v>14516.063926082294</v>
      </c>
      <c r="E635" s="88">
        <v>28.984196545589839</v>
      </c>
      <c r="F635" s="88">
        <v>421.94620967794071</v>
      </c>
      <c r="G635" s="88">
        <v>577.81088571464397</v>
      </c>
      <c r="H635" s="88">
        <v>794.88791728677052</v>
      </c>
      <c r="I635" s="88">
        <v>1135.5872816523474</v>
      </c>
      <c r="J635" s="88">
        <v>1609.3107116593651</v>
      </c>
      <c r="K635" s="88">
        <v>2824.0262012515022</v>
      </c>
      <c r="L635" s="88">
        <v>2483.8301659106519</v>
      </c>
      <c r="M635" s="88">
        <v>3492.1923031343445</v>
      </c>
    </row>
    <row r="636" spans="3:13" x14ac:dyDescent="0.2">
      <c r="C636" s="118">
        <v>2.69E-2</v>
      </c>
      <c r="D636" s="88">
        <v>14516.302892499509</v>
      </c>
      <c r="E636" s="88">
        <v>28.991913697913333</v>
      </c>
      <c r="F636" s="88">
        <v>422.03430641522482</v>
      </c>
      <c r="G636" s="88">
        <v>577.85950825333202</v>
      </c>
      <c r="H636" s="88">
        <v>795.06085275014493</v>
      </c>
      <c r="I636" s="88">
        <v>1135.684061576957</v>
      </c>
      <c r="J636" s="88">
        <v>1609.3855316544473</v>
      </c>
      <c r="K636" s="88">
        <v>2824.1988826600104</v>
      </c>
      <c r="L636" s="88">
        <v>2484.0854661082121</v>
      </c>
      <c r="M636" s="88">
        <v>3492.3366175511542</v>
      </c>
    </row>
    <row r="637" spans="3:13" x14ac:dyDescent="0.2">
      <c r="C637" s="118">
        <v>2.6950000000000002E-2</v>
      </c>
      <c r="D637" s="88">
        <v>14517.521915611</v>
      </c>
      <c r="E637" s="88">
        <v>28.996501501228522</v>
      </c>
      <c r="F637" s="88">
        <v>422.08575953856871</v>
      </c>
      <c r="G637" s="88">
        <v>577.95681981409143</v>
      </c>
      <c r="H637" s="88">
        <v>795.10730951062396</v>
      </c>
      <c r="I637" s="88">
        <v>1135.8130488942907</v>
      </c>
      <c r="J637" s="88">
        <v>1609.6727056457621</v>
      </c>
      <c r="K637" s="88">
        <v>2824.4255472676818</v>
      </c>
      <c r="L637" s="88">
        <v>2484.3639264069302</v>
      </c>
      <c r="M637" s="88">
        <v>3492.5043732809104</v>
      </c>
    </row>
    <row r="638" spans="3:13" x14ac:dyDescent="0.2">
      <c r="C638" s="118">
        <v>2.7E-2</v>
      </c>
      <c r="D638" s="88">
        <v>14519.273235148768</v>
      </c>
      <c r="E638" s="88">
        <v>29.001430129010259</v>
      </c>
      <c r="F638" s="88">
        <v>422.17880968871259</v>
      </c>
      <c r="G638" s="88">
        <v>577.99377000689947</v>
      </c>
      <c r="H638" s="88">
        <v>795.20315561647431</v>
      </c>
      <c r="I638" s="88">
        <v>1135.8243780865832</v>
      </c>
      <c r="J638" s="88">
        <v>1609.6734323319997</v>
      </c>
      <c r="K638" s="88">
        <v>2824.5615500506519</v>
      </c>
      <c r="L638" s="88">
        <v>2484.5083224675909</v>
      </c>
      <c r="M638" s="88">
        <v>3492.6565666592551</v>
      </c>
    </row>
    <row r="639" spans="3:13" x14ac:dyDescent="0.2">
      <c r="C639" s="118">
        <v>2.7050000000000001E-2</v>
      </c>
      <c r="D639" s="88">
        <v>14519.64353586695</v>
      </c>
      <c r="E639" s="88">
        <v>29.010634458692039</v>
      </c>
      <c r="F639" s="88">
        <v>422.26163832510701</v>
      </c>
      <c r="G639" s="88">
        <v>578.04175797117978</v>
      </c>
      <c r="H639" s="88">
        <v>795.28358389064488</v>
      </c>
      <c r="I639" s="88">
        <v>1135.8462422174489</v>
      </c>
      <c r="J639" s="88">
        <v>1609.8060804590395</v>
      </c>
      <c r="K639" s="88">
        <v>2824.8575651750289</v>
      </c>
      <c r="L639" s="88">
        <v>2484.6562291316009</v>
      </c>
      <c r="M639" s="88">
        <v>3492.8416300095664</v>
      </c>
    </row>
    <row r="640" spans="3:13" x14ac:dyDescent="0.2">
      <c r="C640" s="118">
        <v>2.7099999999999999E-2</v>
      </c>
      <c r="D640" s="88">
        <v>14520.193792522896</v>
      </c>
      <c r="E640" s="88">
        <v>29.022008928661307</v>
      </c>
      <c r="F640" s="88">
        <v>422.2933729050219</v>
      </c>
      <c r="G640" s="88">
        <v>578.06467094204618</v>
      </c>
      <c r="H640" s="88">
        <v>795.38948143434664</v>
      </c>
      <c r="I640" s="88">
        <v>1135.8498707933177</v>
      </c>
      <c r="J640" s="88">
        <v>1609.8563000635336</v>
      </c>
      <c r="K640" s="88">
        <v>2825.0093123098723</v>
      </c>
      <c r="L640" s="88">
        <v>2484.6679150950617</v>
      </c>
      <c r="M640" s="88">
        <v>3493.1460527132822</v>
      </c>
    </row>
    <row r="641" spans="3:13" x14ac:dyDescent="0.2">
      <c r="C641" s="118">
        <v>2.7150000000000001E-2</v>
      </c>
      <c r="D641" s="88">
        <v>14520.638874231357</v>
      </c>
      <c r="E641" s="88">
        <v>29.02620077370284</v>
      </c>
      <c r="F641" s="88">
        <v>422.29373511766471</v>
      </c>
      <c r="G641" s="88">
        <v>578.13837142406192</v>
      </c>
      <c r="H641" s="88">
        <v>795.40186344276799</v>
      </c>
      <c r="I641" s="88">
        <v>1135.8829662382218</v>
      </c>
      <c r="J641" s="88">
        <v>1610.0906970151977</v>
      </c>
      <c r="K641" s="88">
        <v>2825.2678261337605</v>
      </c>
      <c r="L641" s="88">
        <v>2484.7847946032957</v>
      </c>
      <c r="M641" s="88">
        <v>3493.2722119188215</v>
      </c>
    </row>
    <row r="642" spans="3:13" x14ac:dyDescent="0.2">
      <c r="C642" s="118">
        <v>2.7199999999999998E-2</v>
      </c>
      <c r="D642" s="88">
        <v>14520.652038038015</v>
      </c>
      <c r="E642" s="88">
        <v>29.058934831366059</v>
      </c>
      <c r="F642" s="88">
        <v>422.29692016919171</v>
      </c>
      <c r="G642" s="88">
        <v>578.16263345488642</v>
      </c>
      <c r="H642" s="88">
        <v>795.45223537407537</v>
      </c>
      <c r="I642" s="88">
        <v>1136.0081896031984</v>
      </c>
      <c r="J642" s="88">
        <v>1610.1612280486183</v>
      </c>
      <c r="K642" s="88">
        <v>2825.5401052600823</v>
      </c>
      <c r="L642" s="88">
        <v>2485.2994128969067</v>
      </c>
      <c r="M642" s="88">
        <v>3493.4242174647079</v>
      </c>
    </row>
    <row r="643" spans="3:13" x14ac:dyDescent="0.2">
      <c r="C643" s="118">
        <v>2.725E-2</v>
      </c>
      <c r="D643" s="88">
        <v>14522.090749492236</v>
      </c>
      <c r="E643" s="88">
        <v>29.067180200624534</v>
      </c>
      <c r="F643" s="88">
        <v>422.29774784124356</v>
      </c>
      <c r="G643" s="88">
        <v>578.24898242286736</v>
      </c>
      <c r="H643" s="88">
        <v>795.47846111374429</v>
      </c>
      <c r="I643" s="88">
        <v>1136.0539225356561</v>
      </c>
      <c r="J643" s="88">
        <v>1610.5478479034728</v>
      </c>
      <c r="K643" s="88">
        <v>2825.5992078902664</v>
      </c>
      <c r="L643" s="88">
        <v>2485.4842802272847</v>
      </c>
      <c r="M643" s="88">
        <v>3493.44653202566</v>
      </c>
    </row>
    <row r="644" spans="3:13" x14ac:dyDescent="0.2">
      <c r="C644" s="118">
        <v>2.7300000000000001E-2</v>
      </c>
      <c r="D644" s="88">
        <v>14523.386512501136</v>
      </c>
      <c r="E644" s="88">
        <v>29.098220446115192</v>
      </c>
      <c r="F644" s="88">
        <v>422.31266435319685</v>
      </c>
      <c r="G644" s="88">
        <v>578.53142318699474</v>
      </c>
      <c r="H644" s="88">
        <v>795.54131737621083</v>
      </c>
      <c r="I644" s="88">
        <v>1136.2188899219118</v>
      </c>
      <c r="J644" s="88">
        <v>1610.6366126766984</v>
      </c>
      <c r="K644" s="88">
        <v>2825.7084272116422</v>
      </c>
      <c r="L644" s="88">
        <v>2485.7370878927413</v>
      </c>
      <c r="M644" s="88">
        <v>3493.4672921777319</v>
      </c>
    </row>
    <row r="645" spans="3:13" x14ac:dyDescent="0.2">
      <c r="C645" s="118">
        <v>2.7349999999999999E-2</v>
      </c>
      <c r="D645" s="88">
        <v>14523.405800292592</v>
      </c>
      <c r="E645" s="88">
        <v>29.102186822937256</v>
      </c>
      <c r="F645" s="88">
        <v>422.38045689876935</v>
      </c>
      <c r="G645" s="88">
        <v>578.59164816537577</v>
      </c>
      <c r="H645" s="88">
        <v>795.57506631023989</v>
      </c>
      <c r="I645" s="88">
        <v>1136.219357234761</v>
      </c>
      <c r="J645" s="88">
        <v>1610.801793320526</v>
      </c>
      <c r="K645" s="88">
        <v>2826.406908129663</v>
      </c>
      <c r="L645" s="88">
        <v>2486.942289838993</v>
      </c>
      <c r="M645" s="88">
        <v>3493.720674957322</v>
      </c>
    </row>
    <row r="646" spans="3:13" x14ac:dyDescent="0.2">
      <c r="C646" s="118">
        <v>2.7400000000000001E-2</v>
      </c>
      <c r="D646" s="88">
        <v>14523.856342323625</v>
      </c>
      <c r="E646" s="88">
        <v>29.102186822937256</v>
      </c>
      <c r="F646" s="88">
        <v>422.38281550559532</v>
      </c>
      <c r="G646" s="88">
        <v>578.67893122793703</v>
      </c>
      <c r="H646" s="88">
        <v>795.58255903365534</v>
      </c>
      <c r="I646" s="88">
        <v>1136.2762240621523</v>
      </c>
      <c r="J646" s="88">
        <v>1610.8049171915441</v>
      </c>
      <c r="K646" s="88">
        <v>2826.4880728382213</v>
      </c>
      <c r="L646" s="88">
        <v>2487.0703722974677</v>
      </c>
      <c r="M646" s="88">
        <v>3493.8086768871171</v>
      </c>
    </row>
    <row r="647" spans="3:13" x14ac:dyDescent="0.2">
      <c r="C647" s="118">
        <v>2.7449999999999999E-2</v>
      </c>
      <c r="D647" s="88">
        <v>14524.803377514425</v>
      </c>
      <c r="E647" s="88">
        <v>29.123869284491775</v>
      </c>
      <c r="F647" s="88">
        <v>422.44505262387111</v>
      </c>
      <c r="G647" s="88">
        <v>578.72896317514824</v>
      </c>
      <c r="H647" s="88">
        <v>795.73898336916545</v>
      </c>
      <c r="I647" s="88">
        <v>1136.3734072632037</v>
      </c>
      <c r="J647" s="88">
        <v>1610.83595831497</v>
      </c>
      <c r="K647" s="88">
        <v>2827.1117122337332</v>
      </c>
      <c r="L647" s="88">
        <v>2487.0709411053058</v>
      </c>
      <c r="M647" s="88">
        <v>3493.8138733863998</v>
      </c>
    </row>
    <row r="648" spans="3:13" x14ac:dyDescent="0.2">
      <c r="C648" s="118">
        <v>2.75E-2</v>
      </c>
      <c r="D648" s="88">
        <v>14528.491624314076</v>
      </c>
      <c r="E648" s="88">
        <v>29.150968070111958</v>
      </c>
      <c r="F648" s="88">
        <v>422.467057841111</v>
      </c>
      <c r="G648" s="88">
        <v>578.80086843994877</v>
      </c>
      <c r="H648" s="88">
        <v>795.91951988840083</v>
      </c>
      <c r="I648" s="88">
        <v>1136.6525935272257</v>
      </c>
      <c r="J648" s="88">
        <v>1610.9242987051221</v>
      </c>
      <c r="K648" s="88">
        <v>2827.1445475727223</v>
      </c>
      <c r="L648" s="88">
        <v>2487.1780653057795</v>
      </c>
      <c r="M648" s="88">
        <v>3493.8815034261161</v>
      </c>
    </row>
    <row r="649" spans="3:13" x14ac:dyDescent="0.2">
      <c r="C649" s="118">
        <v>2.7550000000000002E-2</v>
      </c>
      <c r="D649" s="88">
        <v>14528.765561222715</v>
      </c>
      <c r="E649" s="88">
        <v>29.158967499222854</v>
      </c>
      <c r="F649" s="88">
        <v>422.52388639158289</v>
      </c>
      <c r="G649" s="88">
        <v>578.80589823709988</v>
      </c>
      <c r="H649" s="88">
        <v>795.95805778175645</v>
      </c>
      <c r="I649" s="88">
        <v>1137.003179960142</v>
      </c>
      <c r="J649" s="88">
        <v>1611.1620051997602</v>
      </c>
      <c r="K649" s="88">
        <v>2827.6674331832501</v>
      </c>
      <c r="L649" s="88">
        <v>2487.2192298794598</v>
      </c>
      <c r="M649" s="88">
        <v>3493.895247237509</v>
      </c>
    </row>
    <row r="650" spans="3:13" x14ac:dyDescent="0.2">
      <c r="C650" s="118">
        <v>2.76E-2</v>
      </c>
      <c r="D650" s="88">
        <v>14531.709183297426</v>
      </c>
      <c r="E650" s="88">
        <v>29.164262110315576</v>
      </c>
      <c r="F650" s="88">
        <v>422.53899375967012</v>
      </c>
      <c r="G650" s="88">
        <v>578.82218492270431</v>
      </c>
      <c r="H650" s="88">
        <v>796.017500913003</v>
      </c>
      <c r="I650" s="88">
        <v>1137.3483533896647</v>
      </c>
      <c r="J650" s="88">
        <v>1611.3573870818764</v>
      </c>
      <c r="K650" s="88">
        <v>2828.035446226459</v>
      </c>
      <c r="L650" s="88">
        <v>2487.2409571656467</v>
      </c>
      <c r="M650" s="88">
        <v>3494.0722812390845</v>
      </c>
    </row>
    <row r="651" spans="3:13" x14ac:dyDescent="0.2">
      <c r="C651" s="118">
        <v>2.7650000000000001E-2</v>
      </c>
      <c r="D651" s="88">
        <v>14531.907410419848</v>
      </c>
      <c r="E651" s="88">
        <v>29.172843957146142</v>
      </c>
      <c r="F651" s="88">
        <v>422.57526077522334</v>
      </c>
      <c r="G651" s="88">
        <v>578.83455843178899</v>
      </c>
      <c r="H651" s="88">
        <v>796.03245011054969</v>
      </c>
      <c r="I651" s="88">
        <v>1137.4740540085845</v>
      </c>
      <c r="J651" s="88">
        <v>1611.3895711176492</v>
      </c>
      <c r="K651" s="88">
        <v>2828.0769978219591</v>
      </c>
      <c r="L651" s="88">
        <v>2488.6265968141506</v>
      </c>
      <c r="M651" s="88">
        <v>3494.2029833471424</v>
      </c>
    </row>
    <row r="652" spans="3:13" x14ac:dyDescent="0.2">
      <c r="C652" s="118">
        <v>2.7699999999999999E-2</v>
      </c>
      <c r="D652" s="88">
        <v>14532.446031748603</v>
      </c>
      <c r="E652" s="88">
        <v>29.188010575046064</v>
      </c>
      <c r="F652" s="88">
        <v>422.58164650501931</v>
      </c>
      <c r="G652" s="88">
        <v>578.91261799722361</v>
      </c>
      <c r="H652" s="88">
        <v>796.14252666384118</v>
      </c>
      <c r="I652" s="88">
        <v>1137.5461360858631</v>
      </c>
      <c r="J652" s="88">
        <v>1611.4841619637637</v>
      </c>
      <c r="K652" s="88">
        <v>2828.2065942284189</v>
      </c>
      <c r="L652" s="88">
        <v>2488.6563487149542</v>
      </c>
      <c r="M652" s="88">
        <v>3494.2249308559099</v>
      </c>
    </row>
    <row r="653" spans="3:13" x14ac:dyDescent="0.2">
      <c r="C653" s="118">
        <v>2.775E-2</v>
      </c>
      <c r="D653" s="88">
        <v>14532.980884368446</v>
      </c>
      <c r="E653" s="88">
        <v>29.190752218374655</v>
      </c>
      <c r="F653" s="88">
        <v>422.66086814716527</v>
      </c>
      <c r="G653" s="88">
        <v>578.92558545567226</v>
      </c>
      <c r="H653" s="88">
        <v>796.18740686113824</v>
      </c>
      <c r="I653" s="88">
        <v>1137.5492780202085</v>
      </c>
      <c r="J653" s="88">
        <v>1611.5591598448568</v>
      </c>
      <c r="K653" s="88">
        <v>2828.6003286811974</v>
      </c>
      <c r="L653" s="88">
        <v>2489.7828584490835</v>
      </c>
      <c r="M653" s="88">
        <v>3494.2654374433155</v>
      </c>
    </row>
    <row r="654" spans="3:13" x14ac:dyDescent="0.2">
      <c r="C654" s="118">
        <v>2.7799999999999998E-2</v>
      </c>
      <c r="D654" s="88">
        <v>14533.431376482504</v>
      </c>
      <c r="E654" s="88">
        <v>29.209200739477637</v>
      </c>
      <c r="F654" s="88">
        <v>422.68392912825311</v>
      </c>
      <c r="G654" s="88">
        <v>578.96920272478837</v>
      </c>
      <c r="H654" s="88">
        <v>796.32970215038858</v>
      </c>
      <c r="I654" s="88">
        <v>1137.638851419119</v>
      </c>
      <c r="J654" s="88">
        <v>1611.6950409395372</v>
      </c>
      <c r="K654" s="88">
        <v>2828.7641236017835</v>
      </c>
      <c r="L654" s="88">
        <v>2490.0603245522211</v>
      </c>
      <c r="M654" s="88">
        <v>3494.4295520019482</v>
      </c>
    </row>
    <row r="655" spans="3:13" x14ac:dyDescent="0.2">
      <c r="C655" s="118">
        <v>2.785E-2</v>
      </c>
      <c r="D655" s="88">
        <v>14533.531158560052</v>
      </c>
      <c r="E655" s="88">
        <v>29.227365531391115</v>
      </c>
      <c r="F655" s="88">
        <v>422.68742034857087</v>
      </c>
      <c r="G655" s="88">
        <v>578.9815934786152</v>
      </c>
      <c r="H655" s="88">
        <v>796.39590109570509</v>
      </c>
      <c r="I655" s="88">
        <v>1137.6591105704756</v>
      </c>
      <c r="J655" s="88">
        <v>1611.7682793789286</v>
      </c>
      <c r="K655" s="88">
        <v>2829.1231654027533</v>
      </c>
      <c r="L655" s="88">
        <v>2490.811984862512</v>
      </c>
      <c r="M655" s="88">
        <v>3494.504895673776</v>
      </c>
    </row>
    <row r="656" spans="3:13" x14ac:dyDescent="0.2">
      <c r="C656" s="118">
        <v>2.7900000000000001E-2</v>
      </c>
      <c r="D656" s="88">
        <v>14533.712273473548</v>
      </c>
      <c r="E656" s="88">
        <v>29.245227479933419</v>
      </c>
      <c r="F656" s="88">
        <v>422.70597631836972</v>
      </c>
      <c r="G656" s="88">
        <v>579.04202917790371</v>
      </c>
      <c r="H656" s="88">
        <v>796.49860673053399</v>
      </c>
      <c r="I656" s="88">
        <v>1137.761251351812</v>
      </c>
      <c r="J656" s="88">
        <v>1611.7831819773187</v>
      </c>
      <c r="K656" s="88">
        <v>2829.199152162555</v>
      </c>
      <c r="L656" s="88">
        <v>2490.857238905834</v>
      </c>
      <c r="M656" s="88">
        <v>3494.5116617770991</v>
      </c>
    </row>
    <row r="657" spans="3:13" x14ac:dyDescent="0.2">
      <c r="C657" s="118">
        <v>2.7949999999999999E-2</v>
      </c>
      <c r="D657" s="88">
        <v>14534.271999870478</v>
      </c>
      <c r="E657" s="88">
        <v>29.254377781770017</v>
      </c>
      <c r="F657" s="88">
        <v>422.72549894168287</v>
      </c>
      <c r="G657" s="88">
        <v>579.04582490986786</v>
      </c>
      <c r="H657" s="88">
        <v>796.7927067313467</v>
      </c>
      <c r="I657" s="88">
        <v>1137.8529774518129</v>
      </c>
      <c r="J657" s="88">
        <v>1611.8934309903802</v>
      </c>
      <c r="K657" s="88">
        <v>2829.6182627288563</v>
      </c>
      <c r="L657" s="88">
        <v>2491.0604659041142</v>
      </c>
      <c r="M657" s="88">
        <v>3494.8187064862191</v>
      </c>
    </row>
    <row r="658" spans="3:13" x14ac:dyDescent="0.2">
      <c r="C658" s="118">
        <v>2.8000000000000001E-2</v>
      </c>
      <c r="D658" s="88">
        <v>14535.342291776005</v>
      </c>
      <c r="E658" s="88">
        <v>29.254439164393261</v>
      </c>
      <c r="F658" s="88">
        <v>422.73294062800505</v>
      </c>
      <c r="G658" s="88">
        <v>579.08225520949327</v>
      </c>
      <c r="H658" s="88">
        <v>796.8968107476403</v>
      </c>
      <c r="I658" s="88">
        <v>1137.9139026346834</v>
      </c>
      <c r="J658" s="88">
        <v>1612.2558151752614</v>
      </c>
      <c r="K658" s="88">
        <v>2829.6494159826343</v>
      </c>
      <c r="L658" s="88">
        <v>2491.1379739907698</v>
      </c>
      <c r="M658" s="88">
        <v>3495.339159405652</v>
      </c>
    </row>
    <row r="659" spans="3:13" x14ac:dyDescent="0.2">
      <c r="C659" s="118">
        <v>2.8049999999999999E-2</v>
      </c>
      <c r="D659" s="88">
        <v>14535.57030137332</v>
      </c>
      <c r="E659" s="88">
        <v>29.254439164393261</v>
      </c>
      <c r="F659" s="88">
        <v>422.76428552287462</v>
      </c>
      <c r="G659" s="88">
        <v>579.16600805487315</v>
      </c>
      <c r="H659" s="88">
        <v>797.04490774762644</v>
      </c>
      <c r="I659" s="88">
        <v>1137.9807612312534</v>
      </c>
      <c r="J659" s="88">
        <v>1612.2926296797655</v>
      </c>
      <c r="K659" s="88">
        <v>2829.9355823061715</v>
      </c>
      <c r="L659" s="88">
        <v>2491.1433286955998</v>
      </c>
      <c r="M659" s="88">
        <v>3495.4651018119548</v>
      </c>
    </row>
    <row r="660" spans="3:13" x14ac:dyDescent="0.2">
      <c r="C660" s="118">
        <v>2.81E-2</v>
      </c>
      <c r="D660" s="88">
        <v>14536.021146545594</v>
      </c>
      <c r="E660" s="88">
        <v>29.259699419788376</v>
      </c>
      <c r="F660" s="88">
        <v>422.80486221162255</v>
      </c>
      <c r="G660" s="88">
        <v>579.24403935448527</v>
      </c>
      <c r="H660" s="88">
        <v>797.11360064879955</v>
      </c>
      <c r="I660" s="88">
        <v>1138.1092705080919</v>
      </c>
      <c r="J660" s="88">
        <v>1612.3084064760169</v>
      </c>
      <c r="K660" s="88">
        <v>2829.9800915780561</v>
      </c>
      <c r="L660" s="88">
        <v>2491.6256975362667</v>
      </c>
      <c r="M660" s="88">
        <v>3495.48381921797</v>
      </c>
    </row>
    <row r="661" spans="3:13" x14ac:dyDescent="0.2">
      <c r="C661" s="118">
        <v>2.8150000000000001E-2</v>
      </c>
      <c r="D661" s="88">
        <v>14537.018759091363</v>
      </c>
      <c r="E661" s="88">
        <v>29.27992555711171</v>
      </c>
      <c r="F661" s="88">
        <v>422.86667297993745</v>
      </c>
      <c r="G661" s="88">
        <v>579.27938303857673</v>
      </c>
      <c r="H661" s="88">
        <v>797.14357443020754</v>
      </c>
      <c r="I661" s="88">
        <v>1138.2821800509928</v>
      </c>
      <c r="J661" s="88">
        <v>1612.9772779266968</v>
      </c>
      <c r="K661" s="88">
        <v>2830.2423574915524</v>
      </c>
      <c r="L661" s="88">
        <v>2491.6623339358866</v>
      </c>
      <c r="M661" s="88">
        <v>3495.5158264826487</v>
      </c>
    </row>
    <row r="662" spans="3:13" x14ac:dyDescent="0.2">
      <c r="C662" s="118">
        <v>2.8199999999999999E-2</v>
      </c>
      <c r="D662" s="88">
        <v>14537.188570047845</v>
      </c>
      <c r="E662" s="88">
        <v>29.296658953871884</v>
      </c>
      <c r="F662" s="88">
        <v>423.06436856268692</v>
      </c>
      <c r="G662" s="88">
        <v>579.31908900761709</v>
      </c>
      <c r="H662" s="88">
        <v>797.19731075733034</v>
      </c>
      <c r="I662" s="88">
        <v>1138.2959833484738</v>
      </c>
      <c r="J662" s="88">
        <v>1613.0430846128024</v>
      </c>
      <c r="K662" s="88">
        <v>2830.4741415268313</v>
      </c>
      <c r="L662" s="88">
        <v>2492.0018271160588</v>
      </c>
      <c r="M662" s="88">
        <v>3495.6507016594651</v>
      </c>
    </row>
    <row r="663" spans="3:13" x14ac:dyDescent="0.2">
      <c r="C663" s="118">
        <v>2.8250000000000001E-2</v>
      </c>
      <c r="D663" s="88">
        <v>14537.276923175736</v>
      </c>
      <c r="E663" s="88">
        <v>29.316271099263759</v>
      </c>
      <c r="F663" s="88">
        <v>423.07338465971952</v>
      </c>
      <c r="G663" s="88">
        <v>579.37089031228015</v>
      </c>
      <c r="H663" s="88">
        <v>797.5659476268047</v>
      </c>
      <c r="I663" s="88">
        <v>1138.3087439112401</v>
      </c>
      <c r="J663" s="88">
        <v>1613.2384348587429</v>
      </c>
      <c r="K663" s="88">
        <v>2830.586653395907</v>
      </c>
      <c r="L663" s="88">
        <v>2492.0793808773924</v>
      </c>
      <c r="M663" s="88">
        <v>3495.6772775387612</v>
      </c>
    </row>
    <row r="664" spans="3:13" x14ac:dyDescent="0.2">
      <c r="C664" s="118">
        <v>2.8299999999999999E-2</v>
      </c>
      <c r="D664" s="88">
        <v>14537.650640626038</v>
      </c>
      <c r="E664" s="88">
        <v>29.335770542183127</v>
      </c>
      <c r="F664" s="88">
        <v>423.10980423017645</v>
      </c>
      <c r="G664" s="88">
        <v>579.40248676634701</v>
      </c>
      <c r="H664" s="88">
        <v>797.60786062348461</v>
      </c>
      <c r="I664" s="88">
        <v>1138.4394179319524</v>
      </c>
      <c r="J664" s="88">
        <v>1613.3661711372692</v>
      </c>
      <c r="K664" s="88">
        <v>2830.8503049799983</v>
      </c>
      <c r="L664" s="88">
        <v>2492.1889483014706</v>
      </c>
      <c r="M664" s="88">
        <v>3495.699224724659</v>
      </c>
    </row>
    <row r="665" spans="3:13" x14ac:dyDescent="0.2">
      <c r="C665" s="118">
        <v>2.835E-2</v>
      </c>
      <c r="D665" s="88">
        <v>14538.802740544035</v>
      </c>
      <c r="E665" s="88">
        <v>29.338522641247437</v>
      </c>
      <c r="F665" s="88">
        <v>423.12814336851852</v>
      </c>
      <c r="G665" s="88">
        <v>579.40257014967392</v>
      </c>
      <c r="H665" s="88">
        <v>797.70505238519263</v>
      </c>
      <c r="I665" s="88">
        <v>1138.4797982706318</v>
      </c>
      <c r="J665" s="88">
        <v>1613.4949827716473</v>
      </c>
      <c r="K665" s="88">
        <v>2831.1311233654278</v>
      </c>
      <c r="L665" s="88">
        <v>2492.4418162754582</v>
      </c>
      <c r="M665" s="88">
        <v>3495.8684485428621</v>
      </c>
    </row>
    <row r="666" spans="3:13" x14ac:dyDescent="0.2">
      <c r="C666" s="118">
        <v>2.8400000000000002E-2</v>
      </c>
      <c r="D666" s="88">
        <v>14539.142523664166</v>
      </c>
      <c r="E666" s="88">
        <v>29.340331947106279</v>
      </c>
      <c r="F666" s="88">
        <v>423.21910214903482</v>
      </c>
      <c r="G666" s="88">
        <v>579.54783978093019</v>
      </c>
      <c r="H666" s="88">
        <v>797.86693998915052</v>
      </c>
      <c r="I666" s="88">
        <v>1138.5425690552247</v>
      </c>
      <c r="J666" s="88">
        <v>1613.5972929188047</v>
      </c>
      <c r="K666" s="88">
        <v>2831.2463323189236</v>
      </c>
      <c r="L666" s="88">
        <v>2492.7524115321062</v>
      </c>
      <c r="M666" s="88">
        <v>3495.9092944952172</v>
      </c>
    </row>
    <row r="667" spans="3:13" x14ac:dyDescent="0.2">
      <c r="C667" s="118">
        <v>2.845E-2</v>
      </c>
      <c r="D667" s="88">
        <v>14541.141100073632</v>
      </c>
      <c r="E667" s="88">
        <v>29.350867055111848</v>
      </c>
      <c r="F667" s="88">
        <v>423.24708580758715</v>
      </c>
      <c r="G667" s="88">
        <v>579.56127072314302</v>
      </c>
      <c r="H667" s="88">
        <v>797.88332973329852</v>
      </c>
      <c r="I667" s="88">
        <v>1138.5470324204039</v>
      </c>
      <c r="J667" s="88">
        <v>1613.5986630473649</v>
      </c>
      <c r="K667" s="88">
        <v>2831.3784283324467</v>
      </c>
      <c r="L667" s="88">
        <v>2492.8457434418719</v>
      </c>
      <c r="M667" s="88">
        <v>3496.262448425417</v>
      </c>
    </row>
    <row r="668" spans="3:13" x14ac:dyDescent="0.2">
      <c r="C668" s="118">
        <v>2.8500000000000001E-2</v>
      </c>
      <c r="D668" s="88">
        <v>14541.821355280132</v>
      </c>
      <c r="E668" s="88">
        <v>29.350867055111848</v>
      </c>
      <c r="F668" s="88">
        <v>423.25332566990073</v>
      </c>
      <c r="G668" s="88">
        <v>579.65846643781788</v>
      </c>
      <c r="H668" s="88">
        <v>797.92024764848247</v>
      </c>
      <c r="I668" s="88">
        <v>1138.5792009950846</v>
      </c>
      <c r="J668" s="88">
        <v>1613.8315124349156</v>
      </c>
      <c r="K668" s="88">
        <v>2831.689091230447</v>
      </c>
      <c r="L668" s="88">
        <v>2493.2678914111038</v>
      </c>
      <c r="M668" s="88">
        <v>3496.531504393588</v>
      </c>
    </row>
    <row r="669" spans="3:13" x14ac:dyDescent="0.2">
      <c r="C669" s="118">
        <v>2.8549999999999999E-2</v>
      </c>
      <c r="D669" s="88">
        <v>14542.304045221847</v>
      </c>
      <c r="E669" s="88">
        <v>29.358355514557843</v>
      </c>
      <c r="F669" s="88">
        <v>423.26506565792215</v>
      </c>
      <c r="G669" s="88">
        <v>579.68601190579966</v>
      </c>
      <c r="H669" s="88">
        <v>798.03696917260368</v>
      </c>
      <c r="I669" s="88">
        <v>1138.7980428824785</v>
      </c>
      <c r="J669" s="88">
        <v>1614.5041502096847</v>
      </c>
      <c r="K669" s="88">
        <v>2831.7324586302793</v>
      </c>
      <c r="L669" s="88">
        <v>2493.4720026103887</v>
      </c>
      <c r="M669" s="88">
        <v>3496.6341925455508</v>
      </c>
    </row>
    <row r="670" spans="3:13" x14ac:dyDescent="0.2">
      <c r="C670" s="118">
        <v>2.86E-2</v>
      </c>
      <c r="D670" s="88">
        <v>14542.589372423468</v>
      </c>
      <c r="E670" s="88">
        <v>29.359931176452847</v>
      </c>
      <c r="F670" s="88">
        <v>423.30846313299662</v>
      </c>
      <c r="G670" s="88">
        <v>579.76629582132682</v>
      </c>
      <c r="H670" s="88">
        <v>798.03954082332484</v>
      </c>
      <c r="I670" s="88">
        <v>1138.8232619839951</v>
      </c>
      <c r="J670" s="88">
        <v>1614.5227956022368</v>
      </c>
      <c r="K670" s="88">
        <v>2832.0610652991481</v>
      </c>
      <c r="L670" s="88">
        <v>2494.4908647682414</v>
      </c>
      <c r="M670" s="88">
        <v>3496.6444338620649</v>
      </c>
    </row>
    <row r="671" spans="3:13" x14ac:dyDescent="0.2">
      <c r="C671" s="118">
        <v>2.8649999999999998E-2</v>
      </c>
      <c r="D671" s="88">
        <v>14542.85028888235</v>
      </c>
      <c r="E671" s="88">
        <v>29.361581772099271</v>
      </c>
      <c r="F671" s="88">
        <v>423.36048217744974</v>
      </c>
      <c r="G671" s="88">
        <v>579.83277915307099</v>
      </c>
      <c r="H671" s="88">
        <v>798.31878718753205</v>
      </c>
      <c r="I671" s="88">
        <v>1139.0674732968837</v>
      </c>
      <c r="J671" s="88">
        <v>1614.7085879052074</v>
      </c>
      <c r="K671" s="88">
        <v>2832.0845278490215</v>
      </c>
      <c r="L671" s="88">
        <v>2495.0853603555888</v>
      </c>
      <c r="M671" s="88">
        <v>3496.6489521305734</v>
      </c>
    </row>
    <row r="672" spans="3:13" x14ac:dyDescent="0.2">
      <c r="C672" s="118">
        <v>2.87E-2</v>
      </c>
      <c r="D672" s="88">
        <v>14543.943830169144</v>
      </c>
      <c r="E672" s="88">
        <v>29.381385762038008</v>
      </c>
      <c r="F672" s="88">
        <v>423.4806601789046</v>
      </c>
      <c r="G672" s="88">
        <v>579.83326454783355</v>
      </c>
      <c r="H672" s="88">
        <v>798.66499220687911</v>
      </c>
      <c r="I672" s="88">
        <v>1139.1768319029734</v>
      </c>
      <c r="J672" s="88">
        <v>1615.0590417377989</v>
      </c>
      <c r="K672" s="88">
        <v>2832.0959281892601</v>
      </c>
      <c r="L672" s="88">
        <v>2495.1354983161054</v>
      </c>
      <c r="M672" s="88">
        <v>3496.6790198396288</v>
      </c>
    </row>
    <row r="673" spans="3:13" x14ac:dyDescent="0.2">
      <c r="C673" s="118">
        <v>2.8750000000000001E-2</v>
      </c>
      <c r="D673" s="88">
        <v>14544.181372371739</v>
      </c>
      <c r="E673" s="88">
        <v>29.381385762038008</v>
      </c>
      <c r="F673" s="88">
        <v>423.51421950733629</v>
      </c>
      <c r="G673" s="88">
        <v>579.88970261989425</v>
      </c>
      <c r="H673" s="88">
        <v>798.80072055243181</v>
      </c>
      <c r="I673" s="88">
        <v>1139.2120901740568</v>
      </c>
      <c r="J673" s="88">
        <v>1615.3304064849949</v>
      </c>
      <c r="K673" s="88">
        <v>2832.1875047652957</v>
      </c>
      <c r="L673" s="88">
        <v>2495.5116024809458</v>
      </c>
      <c r="M673" s="88">
        <v>3496.9042681367346</v>
      </c>
    </row>
    <row r="674" spans="3:13" x14ac:dyDescent="0.2">
      <c r="C674" s="118">
        <v>2.8799999999999999E-2</v>
      </c>
      <c r="D674" s="88">
        <v>14545.629249469475</v>
      </c>
      <c r="E674" s="88">
        <v>29.381684817672067</v>
      </c>
      <c r="F674" s="88">
        <v>423.51773321822611</v>
      </c>
      <c r="G674" s="88">
        <v>580.01466149750195</v>
      </c>
      <c r="H674" s="88">
        <v>798.90460765725993</v>
      </c>
      <c r="I674" s="88">
        <v>1139.2482931530453</v>
      </c>
      <c r="J674" s="88">
        <v>1615.3587587502138</v>
      </c>
      <c r="K674" s="88">
        <v>2832.5297412007922</v>
      </c>
      <c r="L674" s="88">
        <v>2496.4741461025556</v>
      </c>
      <c r="M674" s="88">
        <v>3497.0482947316145</v>
      </c>
    </row>
    <row r="675" spans="3:13" x14ac:dyDescent="0.2">
      <c r="C675" s="118">
        <v>2.8850000000000001E-2</v>
      </c>
      <c r="D675" s="88">
        <v>14547.029705313496</v>
      </c>
      <c r="E675" s="88">
        <v>29.388611036945804</v>
      </c>
      <c r="F675" s="88">
        <v>423.57236542546389</v>
      </c>
      <c r="G675" s="88">
        <v>580.08407944168675</v>
      </c>
      <c r="H675" s="88">
        <v>798.98681448812113</v>
      </c>
      <c r="I675" s="88">
        <v>1139.2780277449683</v>
      </c>
      <c r="J675" s="88">
        <v>1615.5889315824124</v>
      </c>
      <c r="K675" s="88">
        <v>2832.7212201010298</v>
      </c>
      <c r="L675" s="88">
        <v>2496.716619228675</v>
      </c>
      <c r="M675" s="88">
        <v>3497.0747264556153</v>
      </c>
    </row>
    <row r="676" spans="3:13" x14ac:dyDescent="0.2">
      <c r="C676" s="118">
        <v>2.8899999999999999E-2</v>
      </c>
      <c r="D676" s="88">
        <v>14547.354402232988</v>
      </c>
      <c r="E676" s="88">
        <v>29.396750675668954</v>
      </c>
      <c r="F676" s="88">
        <v>423.57265729585197</v>
      </c>
      <c r="G676" s="88">
        <v>580.16141609955594</v>
      </c>
      <c r="H676" s="88">
        <v>799.00666577128413</v>
      </c>
      <c r="I676" s="88">
        <v>1139.3433053527583</v>
      </c>
      <c r="J676" s="88">
        <v>1615.7675430945351</v>
      </c>
      <c r="K676" s="88">
        <v>2832.7665214989383</v>
      </c>
      <c r="L676" s="88">
        <v>2497.5751592791876</v>
      </c>
      <c r="M676" s="88">
        <v>3497.198905267795</v>
      </c>
    </row>
    <row r="677" spans="3:13" x14ac:dyDescent="0.2">
      <c r="C677" s="118">
        <v>2.895E-2</v>
      </c>
      <c r="D677" s="88">
        <v>14551.194409082909</v>
      </c>
      <c r="E677" s="88">
        <v>29.406947890501215</v>
      </c>
      <c r="F677" s="88">
        <v>423.58123276054039</v>
      </c>
      <c r="G677" s="88">
        <v>580.29917542636031</v>
      </c>
      <c r="H677" s="88">
        <v>799.05987146501866</v>
      </c>
      <c r="I677" s="88">
        <v>1139.7403933247142</v>
      </c>
      <c r="J677" s="88">
        <v>1615.8565588424012</v>
      </c>
      <c r="K677" s="88">
        <v>2832.7907718686838</v>
      </c>
      <c r="L677" s="88">
        <v>2497.7576045018395</v>
      </c>
      <c r="M677" s="88">
        <v>3497.2242833802939</v>
      </c>
    </row>
    <row r="678" spans="3:13" x14ac:dyDescent="0.2">
      <c r="C678" s="118">
        <v>2.9000000000000001E-2</v>
      </c>
      <c r="D678" s="88">
        <v>14551.488469148997</v>
      </c>
      <c r="E678" s="88">
        <v>29.407237126742075</v>
      </c>
      <c r="F678" s="88">
        <v>423.62565610727188</v>
      </c>
      <c r="G678" s="88">
        <v>580.38098578898416</v>
      </c>
      <c r="H678" s="88">
        <v>799.11038415972644</v>
      </c>
      <c r="I678" s="88">
        <v>1139.8001889737548</v>
      </c>
      <c r="J678" s="88">
        <v>1615.8576860594344</v>
      </c>
      <c r="K678" s="88">
        <v>2832.8768332345662</v>
      </c>
      <c r="L678" s="88">
        <v>2497.9819371001931</v>
      </c>
      <c r="M678" s="88">
        <v>3497.2294568435186</v>
      </c>
    </row>
    <row r="679" spans="3:13" x14ac:dyDescent="0.2">
      <c r="C679" s="118">
        <v>2.9049999999999999E-2</v>
      </c>
      <c r="D679" s="88">
        <v>14553.08337177158</v>
      </c>
      <c r="E679" s="88">
        <v>29.429897864470149</v>
      </c>
      <c r="F679" s="88">
        <v>423.62899120367501</v>
      </c>
      <c r="G679" s="88">
        <v>580.4038088771822</v>
      </c>
      <c r="H679" s="88">
        <v>799.11598177615951</v>
      </c>
      <c r="I679" s="88">
        <v>1139.9171785057952</v>
      </c>
      <c r="J679" s="88">
        <v>1616.0967293000863</v>
      </c>
      <c r="K679" s="88">
        <v>2833.0262598114768</v>
      </c>
      <c r="L679" s="88">
        <v>2498.5989953669905</v>
      </c>
      <c r="M679" s="88">
        <v>3497.2410249208569</v>
      </c>
    </row>
    <row r="680" spans="3:13" x14ac:dyDescent="0.2">
      <c r="C680" s="118">
        <v>2.9100000000000001E-2</v>
      </c>
      <c r="D680" s="88">
        <v>14553.803132382171</v>
      </c>
      <c r="E680" s="88">
        <v>29.435651515311292</v>
      </c>
      <c r="F680" s="88">
        <v>423.71682821516015</v>
      </c>
      <c r="G680" s="88">
        <v>580.45283346814449</v>
      </c>
      <c r="H680" s="88">
        <v>799.15417837228097</v>
      </c>
      <c r="I680" s="88">
        <v>1139.9545614642657</v>
      </c>
      <c r="J680" s="88">
        <v>1616.1222922669722</v>
      </c>
      <c r="K680" s="88">
        <v>2833.1393856630266</v>
      </c>
      <c r="L680" s="88">
        <v>2498.7780843338087</v>
      </c>
      <c r="M680" s="88">
        <v>3497.6960422012421</v>
      </c>
    </row>
    <row r="681" spans="3:13" x14ac:dyDescent="0.2">
      <c r="C681" s="118">
        <v>2.9149999999999999E-2</v>
      </c>
      <c r="D681" s="88">
        <v>14555.574889461644</v>
      </c>
      <c r="E681" s="88">
        <v>29.437484150524142</v>
      </c>
      <c r="F681" s="88">
        <v>423.80214326055875</v>
      </c>
      <c r="G681" s="88">
        <v>580.60985015470987</v>
      </c>
      <c r="H681" s="88">
        <v>799.18645716763604</v>
      </c>
      <c r="I681" s="88">
        <v>1140.1296542774035</v>
      </c>
      <c r="J681" s="88">
        <v>1616.3350189370926</v>
      </c>
      <c r="K681" s="88">
        <v>2833.1959925375704</v>
      </c>
      <c r="L681" s="88">
        <v>2498.8815217772453</v>
      </c>
      <c r="M681" s="88">
        <v>3497.8093139655834</v>
      </c>
    </row>
    <row r="682" spans="3:13" x14ac:dyDescent="0.2">
      <c r="C682" s="118">
        <v>2.92E-2</v>
      </c>
      <c r="D682" s="88">
        <v>14555.670974912777</v>
      </c>
      <c r="E682" s="88">
        <v>29.472044509516309</v>
      </c>
      <c r="F682" s="88">
        <v>423.83613459059279</v>
      </c>
      <c r="G682" s="88">
        <v>580.61388450779577</v>
      </c>
      <c r="H682" s="88">
        <v>799.28828822222795</v>
      </c>
      <c r="I682" s="88">
        <v>1140.2906751310875</v>
      </c>
      <c r="J682" s="88">
        <v>1616.5925154116339</v>
      </c>
      <c r="K682" s="88">
        <v>2833.2156686772005</v>
      </c>
      <c r="L682" s="88">
        <v>2499.7916432204979</v>
      </c>
      <c r="M682" s="88">
        <v>3498.0303294502901</v>
      </c>
    </row>
    <row r="683" spans="3:13" x14ac:dyDescent="0.2">
      <c r="C683" s="118">
        <v>2.9250000000000002E-2</v>
      </c>
      <c r="D683" s="88">
        <v>14555.855068435476</v>
      </c>
      <c r="E683" s="88">
        <v>29.492837327662528</v>
      </c>
      <c r="F683" s="88">
        <v>423.86899277745215</v>
      </c>
      <c r="G683" s="88">
        <v>580.66035837884647</v>
      </c>
      <c r="H683" s="88">
        <v>799.51539163276084</v>
      </c>
      <c r="I683" s="88">
        <v>1140.3965910852421</v>
      </c>
      <c r="J683" s="88">
        <v>1617.0048253619498</v>
      </c>
      <c r="K683" s="88">
        <v>2833.2221117793065</v>
      </c>
      <c r="L683" s="88">
        <v>2500.0155953076887</v>
      </c>
      <c r="M683" s="88">
        <v>3498.2414593982339</v>
      </c>
    </row>
    <row r="684" spans="3:13" x14ac:dyDescent="0.2">
      <c r="C684" s="118">
        <v>2.93E-2</v>
      </c>
      <c r="D684" s="88">
        <v>14556.254158401263</v>
      </c>
      <c r="E684" s="88">
        <v>29.515587925741784</v>
      </c>
      <c r="F684" s="88">
        <v>423.88528814765959</v>
      </c>
      <c r="G684" s="88">
        <v>580.68609028676292</v>
      </c>
      <c r="H684" s="88">
        <v>799.536326567179</v>
      </c>
      <c r="I684" s="88">
        <v>1140.4051317591861</v>
      </c>
      <c r="J684" s="88">
        <v>1617.0185746569191</v>
      </c>
      <c r="K684" s="88">
        <v>2833.6160154786576</v>
      </c>
      <c r="L684" s="88">
        <v>2501.2160409824273</v>
      </c>
      <c r="M684" s="88">
        <v>3498.3003739320616</v>
      </c>
    </row>
    <row r="685" spans="3:13" x14ac:dyDescent="0.2">
      <c r="C685" s="118">
        <v>2.9350000000000001E-2</v>
      </c>
      <c r="D685" s="88">
        <v>14556.775353162113</v>
      </c>
      <c r="E685" s="88">
        <v>29.551362274175517</v>
      </c>
      <c r="F685" s="88">
        <v>423.91532569548917</v>
      </c>
      <c r="G685" s="88">
        <v>580.74713833339911</v>
      </c>
      <c r="H685" s="88">
        <v>799.54251543418104</v>
      </c>
      <c r="I685" s="88">
        <v>1140.4246586583658</v>
      </c>
      <c r="J685" s="88">
        <v>1617.5691424462761</v>
      </c>
      <c r="K685" s="88">
        <v>2834.081821276061</v>
      </c>
      <c r="L685" s="88">
        <v>2501.2916373592639</v>
      </c>
      <c r="M685" s="88">
        <v>3498.4676102357535</v>
      </c>
    </row>
    <row r="686" spans="3:13" x14ac:dyDescent="0.2">
      <c r="C686" s="118">
        <v>2.9399999999999999E-2</v>
      </c>
      <c r="D686" s="88">
        <v>14557.536634966937</v>
      </c>
      <c r="E686" s="88">
        <v>29.557318815266626</v>
      </c>
      <c r="F686" s="88">
        <v>423.95214296197901</v>
      </c>
      <c r="G686" s="88">
        <v>580.77864967958749</v>
      </c>
      <c r="H686" s="88">
        <v>799.68916029021921</v>
      </c>
      <c r="I686" s="88">
        <v>1140.488780283235</v>
      </c>
      <c r="J686" s="88">
        <v>1617.6053661700994</v>
      </c>
      <c r="K686" s="88">
        <v>2834.1970340179323</v>
      </c>
      <c r="L686" s="88">
        <v>2501.5443582509679</v>
      </c>
      <c r="M686" s="88">
        <v>3498.5179047431116</v>
      </c>
    </row>
    <row r="687" spans="3:13" x14ac:dyDescent="0.2">
      <c r="C687" s="118">
        <v>2.945E-2</v>
      </c>
      <c r="D687" s="88">
        <v>14557.766049665706</v>
      </c>
      <c r="E687" s="88">
        <v>29.568022918887436</v>
      </c>
      <c r="F687" s="88">
        <v>423.99396816887065</v>
      </c>
      <c r="G687" s="88">
        <v>580.84189691434403</v>
      </c>
      <c r="H687" s="88">
        <v>799.73409801313164</v>
      </c>
      <c r="I687" s="88">
        <v>1140.7593312323106</v>
      </c>
      <c r="J687" s="88">
        <v>1617.8119369815304</v>
      </c>
      <c r="K687" s="88">
        <v>2834.2784706566035</v>
      </c>
      <c r="L687" s="88">
        <v>2501.6205775226135</v>
      </c>
      <c r="M687" s="88">
        <v>3498.6924784333205</v>
      </c>
    </row>
    <row r="688" spans="3:13" x14ac:dyDescent="0.2">
      <c r="C688" s="118">
        <v>2.9499999999999998E-2</v>
      </c>
      <c r="D688" s="88">
        <v>14557.78943777757</v>
      </c>
      <c r="E688" s="88">
        <v>29.568022918887436</v>
      </c>
      <c r="F688" s="88">
        <v>424.13128951375847</v>
      </c>
      <c r="G688" s="88">
        <v>580.85331448498255</v>
      </c>
      <c r="H688" s="88">
        <v>799.74125632757341</v>
      </c>
      <c r="I688" s="88">
        <v>1140.7949528439567</v>
      </c>
      <c r="J688" s="88">
        <v>1618.079965111468</v>
      </c>
      <c r="K688" s="88">
        <v>2834.2979828225389</v>
      </c>
      <c r="L688" s="88">
        <v>2501.6306351360117</v>
      </c>
      <c r="M688" s="88">
        <v>3498.7218354795809</v>
      </c>
    </row>
    <row r="689" spans="3:13" x14ac:dyDescent="0.2">
      <c r="C689" s="118">
        <v>2.955E-2</v>
      </c>
      <c r="D689" s="88">
        <v>14558.692820497856</v>
      </c>
      <c r="E689" s="88">
        <v>29.584166918494702</v>
      </c>
      <c r="F689" s="88">
        <v>424.17021719049944</v>
      </c>
      <c r="G689" s="88">
        <v>580.87910938030655</v>
      </c>
      <c r="H689" s="88">
        <v>799.84617641777277</v>
      </c>
      <c r="I689" s="88">
        <v>1140.8150347301498</v>
      </c>
      <c r="J689" s="88">
        <v>1618.1331807209226</v>
      </c>
      <c r="K689" s="88">
        <v>2834.3768320999379</v>
      </c>
      <c r="L689" s="88">
        <v>2501.7172633200839</v>
      </c>
      <c r="M689" s="88">
        <v>3498.7547923532429</v>
      </c>
    </row>
    <row r="690" spans="3:13" x14ac:dyDescent="0.2">
      <c r="C690" s="118">
        <v>2.9600000000000001E-2</v>
      </c>
      <c r="D690" s="88">
        <v>14559.638439324142</v>
      </c>
      <c r="E690" s="88">
        <v>29.586244789251396</v>
      </c>
      <c r="F690" s="88">
        <v>424.19020283568898</v>
      </c>
      <c r="G690" s="88">
        <v>580.88517780425173</v>
      </c>
      <c r="H690" s="88">
        <v>799.86684633512687</v>
      </c>
      <c r="I690" s="88">
        <v>1140.9980057518965</v>
      </c>
      <c r="J690" s="88">
        <v>1618.267159289348</v>
      </c>
      <c r="K690" s="88">
        <v>2834.4188592845853</v>
      </c>
      <c r="L690" s="88">
        <v>2501.8518197865815</v>
      </c>
      <c r="M690" s="88">
        <v>3498.970813584142</v>
      </c>
    </row>
    <row r="691" spans="3:13" x14ac:dyDescent="0.2">
      <c r="C691" s="118">
        <v>2.9649999999999999E-2</v>
      </c>
      <c r="D691" s="88">
        <v>14560.433602664012</v>
      </c>
      <c r="E691" s="88">
        <v>29.609590784607462</v>
      </c>
      <c r="F691" s="88">
        <v>424.19638170965618</v>
      </c>
      <c r="G691" s="88">
        <v>580.90297087080262</v>
      </c>
      <c r="H691" s="88">
        <v>799.89202289331161</v>
      </c>
      <c r="I691" s="88">
        <v>1141.0010612905517</v>
      </c>
      <c r="J691" s="88">
        <v>1618.6225568646978</v>
      </c>
      <c r="K691" s="88">
        <v>2834.4308769921099</v>
      </c>
      <c r="L691" s="88">
        <v>2501.9313192734917</v>
      </c>
      <c r="M691" s="88">
        <v>3499.0223157857449</v>
      </c>
    </row>
    <row r="692" spans="3:13" x14ac:dyDescent="0.2">
      <c r="C692" s="118">
        <v>2.9700000000000001E-2</v>
      </c>
      <c r="D692" s="88">
        <v>14560.5966524871</v>
      </c>
      <c r="E692" s="88">
        <v>29.613057896596729</v>
      </c>
      <c r="F692" s="88">
        <v>424.23441522101439</v>
      </c>
      <c r="G692" s="88">
        <v>580.9595778581197</v>
      </c>
      <c r="H692" s="88">
        <v>799.92171503572354</v>
      </c>
      <c r="I692" s="88">
        <v>1141.2045197912248</v>
      </c>
      <c r="J692" s="88">
        <v>1618.6367310900037</v>
      </c>
      <c r="K692" s="88">
        <v>2834.4637105730008</v>
      </c>
      <c r="L692" s="88">
        <v>2502.159159893411</v>
      </c>
      <c r="M692" s="88">
        <v>3499.1161162312069</v>
      </c>
    </row>
    <row r="693" spans="3:13" x14ac:dyDescent="0.2">
      <c r="C693" s="118">
        <v>2.9749999999999999E-2</v>
      </c>
      <c r="D693" s="88">
        <v>14560.936783600999</v>
      </c>
      <c r="E693" s="88">
        <v>29.613150583038987</v>
      </c>
      <c r="F693" s="88">
        <v>424.2368855020718</v>
      </c>
      <c r="G693" s="88">
        <v>581.04165034830567</v>
      </c>
      <c r="H693" s="88">
        <v>799.92599190520059</v>
      </c>
      <c r="I693" s="88">
        <v>1141.2086945653837</v>
      </c>
      <c r="J693" s="88">
        <v>1619.0853827609476</v>
      </c>
      <c r="K693" s="88">
        <v>2834.6953865414234</v>
      </c>
      <c r="L693" s="88">
        <v>2502.2667767173625</v>
      </c>
      <c r="M693" s="88">
        <v>3499.1203618496297</v>
      </c>
    </row>
    <row r="694" spans="3:13" x14ac:dyDescent="0.2">
      <c r="C694" s="118">
        <v>2.98E-2</v>
      </c>
      <c r="D694" s="88">
        <v>14561.689799548772</v>
      </c>
      <c r="E694" s="88">
        <v>29.626209767940054</v>
      </c>
      <c r="F694" s="88">
        <v>424.24439852370142</v>
      </c>
      <c r="G694" s="88">
        <v>581.26986738106916</v>
      </c>
      <c r="H694" s="88">
        <v>799.94201209342646</v>
      </c>
      <c r="I694" s="88">
        <v>1141.2112611212742</v>
      </c>
      <c r="J694" s="88">
        <v>1619.159972066298</v>
      </c>
      <c r="K694" s="88">
        <v>2834.8555220123126</v>
      </c>
      <c r="L694" s="88">
        <v>2502.3423132035659</v>
      </c>
      <c r="M694" s="88">
        <v>3499.1483639411813</v>
      </c>
    </row>
    <row r="695" spans="3:13" x14ac:dyDescent="0.2">
      <c r="C695" s="118">
        <v>2.9850000000000002E-2</v>
      </c>
      <c r="D695" s="88">
        <v>14561.887149245771</v>
      </c>
      <c r="E695" s="88">
        <v>29.633540895387341</v>
      </c>
      <c r="F695" s="88">
        <v>424.25130619443917</v>
      </c>
      <c r="G695" s="88">
        <v>581.38405222345318</v>
      </c>
      <c r="H695" s="88">
        <v>800.30669800621808</v>
      </c>
      <c r="I695" s="88">
        <v>1141.2330913707383</v>
      </c>
      <c r="J695" s="88">
        <v>1619.2433102716477</v>
      </c>
      <c r="K695" s="88">
        <v>2834.8973695147415</v>
      </c>
      <c r="L695" s="88">
        <v>2502.6693388122299</v>
      </c>
      <c r="M695" s="88">
        <v>3499.2233384416222</v>
      </c>
    </row>
    <row r="696" spans="3:13" x14ac:dyDescent="0.2">
      <c r="C696" s="118">
        <v>2.9899999999999999E-2</v>
      </c>
      <c r="D696" s="88">
        <v>14562.405522698262</v>
      </c>
      <c r="E696" s="88">
        <v>29.637362542209303</v>
      </c>
      <c r="F696" s="88">
        <v>424.2824148595173</v>
      </c>
      <c r="G696" s="88">
        <v>581.49756808714938</v>
      </c>
      <c r="H696" s="88">
        <v>800.6284303282614</v>
      </c>
      <c r="I696" s="88">
        <v>1141.2767092997933</v>
      </c>
      <c r="J696" s="88">
        <v>1619.4817809837045</v>
      </c>
      <c r="K696" s="88">
        <v>2835.3020240048818</v>
      </c>
      <c r="L696" s="88">
        <v>2503.2086606931762</v>
      </c>
      <c r="M696" s="88">
        <v>3499.2876587144865</v>
      </c>
    </row>
    <row r="697" spans="3:13" x14ac:dyDescent="0.2">
      <c r="C697" s="118">
        <v>2.9950000000000001E-2</v>
      </c>
      <c r="D697" s="88">
        <v>14562.510909610717</v>
      </c>
      <c r="E697" s="88">
        <v>29.639456963611337</v>
      </c>
      <c r="F697" s="88">
        <v>424.31018148811745</v>
      </c>
      <c r="G697" s="88">
        <v>581.52798351977981</v>
      </c>
      <c r="H697" s="88">
        <v>800.63207589106287</v>
      </c>
      <c r="I697" s="88">
        <v>1141.5216864596355</v>
      </c>
      <c r="J697" s="88">
        <v>1619.7602412789702</v>
      </c>
      <c r="K697" s="88">
        <v>2835.380397377271</v>
      </c>
      <c r="L697" s="88">
        <v>2503.3221387986423</v>
      </c>
      <c r="M697" s="88">
        <v>3499.3361266290121</v>
      </c>
    </row>
    <row r="698" spans="3:13" x14ac:dyDescent="0.2">
      <c r="C698" s="118">
        <v>0.03</v>
      </c>
      <c r="D698" s="88">
        <v>14563.463230211875</v>
      </c>
      <c r="E698" s="88">
        <v>29.639456963611337</v>
      </c>
      <c r="F698" s="88">
        <v>424.34036533345306</v>
      </c>
      <c r="G698" s="88">
        <v>581.54196386871718</v>
      </c>
      <c r="H698" s="88">
        <v>800.64385194195302</v>
      </c>
      <c r="I698" s="88">
        <v>1141.6492578256416</v>
      </c>
      <c r="J698" s="88">
        <v>1619.8233658499553</v>
      </c>
      <c r="K698" s="88">
        <v>2835.4437224066151</v>
      </c>
      <c r="L698" s="88">
        <v>2503.5123107218205</v>
      </c>
      <c r="M698" s="88">
        <v>3499.4461382967452</v>
      </c>
    </row>
    <row r="699" spans="3:13" x14ac:dyDescent="0.2">
      <c r="C699" s="118">
        <v>3.005E-2</v>
      </c>
      <c r="D699" s="88">
        <v>14563.484668427331</v>
      </c>
      <c r="E699" s="88">
        <v>29.648696558576376</v>
      </c>
      <c r="F699" s="88">
        <v>424.36161493451709</v>
      </c>
      <c r="G699" s="88">
        <v>581.58156060825104</v>
      </c>
      <c r="H699" s="88">
        <v>800.75321845198414</v>
      </c>
      <c r="I699" s="88">
        <v>1141.8488636821553</v>
      </c>
      <c r="J699" s="88">
        <v>1619.8338907046923</v>
      </c>
      <c r="K699" s="88">
        <v>2835.5095457473335</v>
      </c>
      <c r="L699" s="88">
        <v>2503.5372472923154</v>
      </c>
      <c r="M699" s="88">
        <v>3499.55429859075</v>
      </c>
    </row>
    <row r="700" spans="3:13" x14ac:dyDescent="0.2">
      <c r="C700" s="118">
        <v>3.0099999999999998E-2</v>
      </c>
      <c r="D700" s="88">
        <v>14563.742609756999</v>
      </c>
      <c r="E700" s="88">
        <v>29.665062223522</v>
      </c>
      <c r="F700" s="88">
        <v>424.40360106508297</v>
      </c>
      <c r="G700" s="88">
        <v>581.6999178218307</v>
      </c>
      <c r="H700" s="88">
        <v>800.80104868528315</v>
      </c>
      <c r="I700" s="88">
        <v>1141.895179756752</v>
      </c>
      <c r="J700" s="88">
        <v>1619.8928968918808</v>
      </c>
      <c r="K700" s="88">
        <v>2835.6559096706706</v>
      </c>
      <c r="L700" s="88">
        <v>2504.7713362382128</v>
      </c>
      <c r="M700" s="88">
        <v>3499.5584826085624</v>
      </c>
    </row>
    <row r="701" spans="3:13" x14ac:dyDescent="0.2">
      <c r="C701" s="118">
        <v>3.015E-2</v>
      </c>
      <c r="D701" s="88">
        <v>14563.976363066955</v>
      </c>
      <c r="E701" s="88">
        <v>29.679309122501763</v>
      </c>
      <c r="F701" s="88">
        <v>424.48587805865236</v>
      </c>
      <c r="G701" s="88">
        <v>581.73867623153183</v>
      </c>
      <c r="H701" s="88">
        <v>800.96677017317415</v>
      </c>
      <c r="I701" s="88">
        <v>1141.9878288996019</v>
      </c>
      <c r="J701" s="88">
        <v>1619.9077662712016</v>
      </c>
      <c r="K701" s="88">
        <v>2835.7281939356171</v>
      </c>
      <c r="L701" s="88">
        <v>2505.1219460412622</v>
      </c>
      <c r="M701" s="88">
        <v>3499.7424434623385</v>
      </c>
    </row>
    <row r="702" spans="3:13" x14ac:dyDescent="0.2">
      <c r="C702" s="118">
        <v>3.0200000000000001E-2</v>
      </c>
      <c r="D702" s="88">
        <v>14564.162747497638</v>
      </c>
      <c r="E702" s="88">
        <v>29.679680316929989</v>
      </c>
      <c r="F702" s="88">
        <v>424.5519699823476</v>
      </c>
      <c r="G702" s="88">
        <v>581.80022585046572</v>
      </c>
      <c r="H702" s="88">
        <v>801.08435178992431</v>
      </c>
      <c r="I702" s="88">
        <v>1142.0656339254615</v>
      </c>
      <c r="J702" s="88">
        <v>1619.9086950222049</v>
      </c>
      <c r="K702" s="88">
        <v>2835.8492447211374</v>
      </c>
      <c r="L702" s="88">
        <v>2505.2528941215664</v>
      </c>
      <c r="M702" s="88">
        <v>3499.8376752684408</v>
      </c>
    </row>
    <row r="703" spans="3:13" x14ac:dyDescent="0.2">
      <c r="C703" s="118">
        <v>3.0249999999999999E-2</v>
      </c>
      <c r="D703" s="88">
        <v>14565.859161907776</v>
      </c>
      <c r="E703" s="88">
        <v>29.68231694932183</v>
      </c>
      <c r="F703" s="88">
        <v>424.58682701815133</v>
      </c>
      <c r="G703" s="88">
        <v>581.84391823787746</v>
      </c>
      <c r="H703" s="88">
        <v>801.11140198989597</v>
      </c>
      <c r="I703" s="88">
        <v>1142.3091036665351</v>
      </c>
      <c r="J703" s="88">
        <v>1620.0024007564784</v>
      </c>
      <c r="K703" s="88">
        <v>2836.2605134190662</v>
      </c>
      <c r="L703" s="88">
        <v>2505.2783708528323</v>
      </c>
      <c r="M703" s="88">
        <v>3500.0331615190626</v>
      </c>
    </row>
    <row r="704" spans="3:13" x14ac:dyDescent="0.2">
      <c r="C704" s="118">
        <v>3.0300000000000001E-2</v>
      </c>
      <c r="D704" s="88">
        <v>14565.87305644767</v>
      </c>
      <c r="E704" s="88">
        <v>29.685265374864684</v>
      </c>
      <c r="F704" s="88">
        <v>424.61066825897842</v>
      </c>
      <c r="G704" s="88">
        <v>581.88408346785673</v>
      </c>
      <c r="H704" s="88">
        <v>801.14685115439534</v>
      </c>
      <c r="I704" s="88">
        <v>1142.4646013252109</v>
      </c>
      <c r="J704" s="88">
        <v>1620.0190240950701</v>
      </c>
      <c r="K704" s="88">
        <v>2836.3299642096554</v>
      </c>
      <c r="L704" s="88">
        <v>2506.1294254125496</v>
      </c>
      <c r="M704" s="88">
        <v>3500.1052058127912</v>
      </c>
    </row>
    <row r="705" spans="3:13" x14ac:dyDescent="0.2">
      <c r="C705" s="118">
        <v>3.0349999999999999E-2</v>
      </c>
      <c r="D705" s="88">
        <v>14566.923130486479</v>
      </c>
      <c r="E705" s="88">
        <v>29.689689639376411</v>
      </c>
      <c r="F705" s="88">
        <v>424.63301651853726</v>
      </c>
      <c r="G705" s="88">
        <v>581.95556975068166</v>
      </c>
      <c r="H705" s="88">
        <v>801.23353438585264</v>
      </c>
      <c r="I705" s="88">
        <v>1142.6267378738489</v>
      </c>
      <c r="J705" s="88">
        <v>1620.1008947902346</v>
      </c>
      <c r="K705" s="88">
        <v>2836.4652413147069</v>
      </c>
      <c r="L705" s="88">
        <v>2506.2157275371865</v>
      </c>
      <c r="M705" s="88">
        <v>3500.1086733000939</v>
      </c>
    </row>
    <row r="706" spans="3:13" x14ac:dyDescent="0.2">
      <c r="C706" s="118">
        <v>3.04E-2</v>
      </c>
      <c r="D706" s="88">
        <v>14569.035121531117</v>
      </c>
      <c r="E706" s="88">
        <v>29.725694889647457</v>
      </c>
      <c r="F706" s="88">
        <v>424.68503360629666</v>
      </c>
      <c r="G706" s="88">
        <v>581.95896312252125</v>
      </c>
      <c r="H706" s="88">
        <v>801.31267756080297</v>
      </c>
      <c r="I706" s="88">
        <v>1142.7132321752811</v>
      </c>
      <c r="J706" s="88">
        <v>1620.1310410771762</v>
      </c>
      <c r="K706" s="88">
        <v>2836.6135891769181</v>
      </c>
      <c r="L706" s="88">
        <v>2506.2160511852226</v>
      </c>
      <c r="M706" s="88">
        <v>3500.1966163825559</v>
      </c>
    </row>
    <row r="707" spans="3:13" x14ac:dyDescent="0.2">
      <c r="C707" s="118">
        <v>3.0450000000000001E-2</v>
      </c>
      <c r="D707" s="88">
        <v>14569.405483902563</v>
      </c>
      <c r="E707" s="88">
        <v>29.73273226827132</v>
      </c>
      <c r="F707" s="88">
        <v>424.71757286639468</v>
      </c>
      <c r="G707" s="88">
        <v>582.02012556884301</v>
      </c>
      <c r="H707" s="88">
        <v>801.32313634044522</v>
      </c>
      <c r="I707" s="88">
        <v>1142.7406670503119</v>
      </c>
      <c r="J707" s="88">
        <v>1620.2596106394635</v>
      </c>
      <c r="K707" s="88">
        <v>2836.756064663708</v>
      </c>
      <c r="L707" s="88">
        <v>2506.5246699995892</v>
      </c>
      <c r="M707" s="88">
        <v>3500.2023106259389</v>
      </c>
    </row>
    <row r="708" spans="3:13" x14ac:dyDescent="0.2">
      <c r="C708" s="118">
        <v>3.0499999999999999E-2</v>
      </c>
      <c r="D708" s="88">
        <v>14570.312293048446</v>
      </c>
      <c r="E708" s="88">
        <v>29.745327137272398</v>
      </c>
      <c r="F708" s="88">
        <v>424.77968768457868</v>
      </c>
      <c r="G708" s="88">
        <v>582.03243990151759</v>
      </c>
      <c r="H708" s="88">
        <v>801.3587438917416</v>
      </c>
      <c r="I708" s="88">
        <v>1142.7815889151975</v>
      </c>
      <c r="J708" s="88">
        <v>1620.2804281064123</v>
      </c>
      <c r="K708" s="88">
        <v>2836.8718060954429</v>
      </c>
      <c r="L708" s="88">
        <v>2507.6078880990854</v>
      </c>
      <c r="M708" s="88">
        <v>3500.2820359560656</v>
      </c>
    </row>
    <row r="709" spans="3:13" x14ac:dyDescent="0.2">
      <c r="C709" s="118">
        <v>3.0550000000000001E-2</v>
      </c>
      <c r="D709" s="88">
        <v>14572.486764436439</v>
      </c>
      <c r="E709" s="88">
        <v>29.762358675972791</v>
      </c>
      <c r="F709" s="88">
        <v>424.79476933283149</v>
      </c>
      <c r="G709" s="88">
        <v>582.06460287610207</v>
      </c>
      <c r="H709" s="88">
        <v>801.41054536297452</v>
      </c>
      <c r="I709" s="88">
        <v>1142.8685647721427</v>
      </c>
      <c r="J709" s="88">
        <v>1620.2892138877055</v>
      </c>
      <c r="K709" s="88">
        <v>2836.9863890327733</v>
      </c>
      <c r="L709" s="88">
        <v>2508.7137318148393</v>
      </c>
      <c r="M709" s="88">
        <v>3500.3468947248498</v>
      </c>
    </row>
    <row r="710" spans="3:13" x14ac:dyDescent="0.2">
      <c r="C710" s="118">
        <v>3.0599999999999999E-2</v>
      </c>
      <c r="D710" s="88">
        <v>14576.903196817038</v>
      </c>
      <c r="E710" s="88">
        <v>29.80334778598899</v>
      </c>
      <c r="F710" s="88">
        <v>424.85569077617765</v>
      </c>
      <c r="G710" s="88">
        <v>582.15211392714764</v>
      </c>
      <c r="H710" s="88">
        <v>801.48049140069179</v>
      </c>
      <c r="I710" s="88">
        <v>1142.8871763740362</v>
      </c>
      <c r="J710" s="88">
        <v>1620.3669625860234</v>
      </c>
      <c r="K710" s="88">
        <v>2837.0940521851226</v>
      </c>
      <c r="L710" s="88">
        <v>2508.7555302614192</v>
      </c>
      <c r="M710" s="88">
        <v>3500.4333627125293</v>
      </c>
    </row>
    <row r="711" spans="3:13" x14ac:dyDescent="0.2">
      <c r="C711" s="118">
        <v>3.065E-2</v>
      </c>
      <c r="D711" s="88">
        <v>14577.04919042678</v>
      </c>
      <c r="E711" s="88">
        <v>29.805674097423434</v>
      </c>
      <c r="F711" s="88">
        <v>424.87032467315476</v>
      </c>
      <c r="G711" s="88">
        <v>582.19948268786948</v>
      </c>
      <c r="H711" s="88">
        <v>801.49244295524795</v>
      </c>
      <c r="I711" s="88">
        <v>1143.0348303863043</v>
      </c>
      <c r="J711" s="88">
        <v>1620.5074963339907</v>
      </c>
      <c r="K711" s="88">
        <v>2837.589744408393</v>
      </c>
      <c r="L711" s="88">
        <v>2509.0250720891586</v>
      </c>
      <c r="M711" s="88">
        <v>3500.4829366496892</v>
      </c>
    </row>
    <row r="712" spans="3:13" x14ac:dyDescent="0.2">
      <c r="C712" s="118">
        <v>3.0700000000000002E-2</v>
      </c>
      <c r="D712" s="88">
        <v>14577.706401624044</v>
      </c>
      <c r="E712" s="88">
        <v>29.823053839911154</v>
      </c>
      <c r="F712" s="88">
        <v>424.87071905419361</v>
      </c>
      <c r="G712" s="88">
        <v>582.22570269016887</v>
      </c>
      <c r="H712" s="88">
        <v>801.49450919789524</v>
      </c>
      <c r="I712" s="88">
        <v>1143.0448742040844</v>
      </c>
      <c r="J712" s="88">
        <v>1620.5155177548145</v>
      </c>
      <c r="K712" s="88">
        <v>2837.7534982045836</v>
      </c>
      <c r="L712" s="88">
        <v>2509.3200335156207</v>
      </c>
      <c r="M712" s="88">
        <v>3500.5022589023192</v>
      </c>
    </row>
    <row r="713" spans="3:13" x14ac:dyDescent="0.2">
      <c r="C713" s="118">
        <v>3.075E-2</v>
      </c>
      <c r="D713" s="88">
        <v>14577.768841366669</v>
      </c>
      <c r="E713" s="88">
        <v>29.82620236996172</v>
      </c>
      <c r="F713" s="88">
        <v>424.95162328899869</v>
      </c>
      <c r="G713" s="88">
        <v>582.26867203281017</v>
      </c>
      <c r="H713" s="88">
        <v>801.50384207494881</v>
      </c>
      <c r="I713" s="88">
        <v>1143.0545225861365</v>
      </c>
      <c r="J713" s="88">
        <v>1620.5488817786359</v>
      </c>
      <c r="K713" s="88">
        <v>2837.7541760630784</v>
      </c>
      <c r="L713" s="88">
        <v>2509.3844263101173</v>
      </c>
      <c r="M713" s="88">
        <v>3500.5865711736205</v>
      </c>
    </row>
    <row r="714" spans="3:13" x14ac:dyDescent="0.2">
      <c r="C714" s="118">
        <v>3.0800000000000001E-2</v>
      </c>
      <c r="D714" s="88">
        <v>14577.939128559732</v>
      </c>
      <c r="E714" s="88">
        <v>29.8398109096388</v>
      </c>
      <c r="F714" s="88">
        <v>425.06738977514897</v>
      </c>
      <c r="G714" s="88">
        <v>582.33110868642689</v>
      </c>
      <c r="H714" s="88">
        <v>801.59965667601136</v>
      </c>
      <c r="I714" s="88">
        <v>1143.2081347588355</v>
      </c>
      <c r="J714" s="88">
        <v>1620.8582376269383</v>
      </c>
      <c r="K714" s="88">
        <v>2837.9601151340248</v>
      </c>
      <c r="L714" s="88">
        <v>2509.5293268632404</v>
      </c>
      <c r="M714" s="88">
        <v>3500.5899238519096</v>
      </c>
    </row>
    <row r="715" spans="3:13" x14ac:dyDescent="0.2">
      <c r="C715" s="118">
        <v>3.0849999999999999E-2</v>
      </c>
      <c r="D715" s="88">
        <v>14578.398005667481</v>
      </c>
      <c r="E715" s="88">
        <v>29.840017121322489</v>
      </c>
      <c r="F715" s="88">
        <v>425.0777522335793</v>
      </c>
      <c r="G715" s="88">
        <v>582.41520304693449</v>
      </c>
      <c r="H715" s="88">
        <v>801.63789135661136</v>
      </c>
      <c r="I715" s="88">
        <v>1143.2293822530382</v>
      </c>
      <c r="J715" s="88">
        <v>1621.3426326820681</v>
      </c>
      <c r="K715" s="88">
        <v>2838.1284329486398</v>
      </c>
      <c r="L715" s="88">
        <v>2509.5411257039423</v>
      </c>
      <c r="M715" s="88">
        <v>3500.7666262378257</v>
      </c>
    </row>
    <row r="716" spans="3:13" x14ac:dyDescent="0.2">
      <c r="C716" s="118">
        <v>3.09E-2</v>
      </c>
      <c r="D716" s="88">
        <v>14578.426062221752</v>
      </c>
      <c r="E716" s="88">
        <v>29.851482751449112</v>
      </c>
      <c r="F716" s="88">
        <v>425.10602143926553</v>
      </c>
      <c r="G716" s="88">
        <v>582.44229525682022</v>
      </c>
      <c r="H716" s="88">
        <v>801.65969523572539</v>
      </c>
      <c r="I716" s="88">
        <v>1143.232311661855</v>
      </c>
      <c r="J716" s="88">
        <v>1621.4074988349603</v>
      </c>
      <c r="K716" s="88">
        <v>2838.3453217736073</v>
      </c>
      <c r="L716" s="88">
        <v>2509.6034513959557</v>
      </c>
      <c r="M716" s="88">
        <v>3500.8246757933484</v>
      </c>
    </row>
    <row r="717" spans="3:13" x14ac:dyDescent="0.2">
      <c r="C717" s="118">
        <v>3.0949999999999998E-2</v>
      </c>
      <c r="D717" s="88">
        <v>14578.630475219692</v>
      </c>
      <c r="E717" s="88">
        <v>29.871718545578005</v>
      </c>
      <c r="F717" s="88">
        <v>425.16872672615227</v>
      </c>
      <c r="G717" s="88">
        <v>582.46550438927397</v>
      </c>
      <c r="H717" s="88">
        <v>801.79888945536504</v>
      </c>
      <c r="I717" s="88">
        <v>1143.2868032904494</v>
      </c>
      <c r="J717" s="88">
        <v>1621.6746413427418</v>
      </c>
      <c r="K717" s="88">
        <v>2838.7415514798881</v>
      </c>
      <c r="L717" s="88">
        <v>2509.6299893605046</v>
      </c>
      <c r="M717" s="88">
        <v>3500.839583004532</v>
      </c>
    </row>
    <row r="718" spans="3:13" x14ac:dyDescent="0.2">
      <c r="C718" s="118">
        <v>3.1E-2</v>
      </c>
      <c r="D718" s="88">
        <v>14579.06158508599</v>
      </c>
      <c r="E718" s="88">
        <v>29.878449115644798</v>
      </c>
      <c r="F718" s="88">
        <v>425.20815935841165</v>
      </c>
      <c r="G718" s="88">
        <v>582.53079055635544</v>
      </c>
      <c r="H718" s="88">
        <v>801.86560128105793</v>
      </c>
      <c r="I718" s="88">
        <v>1143.4298007254351</v>
      </c>
      <c r="J718" s="88">
        <v>1621.6933809981379</v>
      </c>
      <c r="K718" s="88">
        <v>2838.7439167999637</v>
      </c>
      <c r="L718" s="88">
        <v>2509.6887588134714</v>
      </c>
      <c r="M718" s="88">
        <v>3501.0779618838146</v>
      </c>
    </row>
    <row r="719" spans="3:13" x14ac:dyDescent="0.2">
      <c r="C719" s="118">
        <v>3.1050000000000001E-2</v>
      </c>
      <c r="D719" s="88">
        <v>14579.296833251346</v>
      </c>
      <c r="E719" s="88">
        <v>29.897781898540416</v>
      </c>
      <c r="F719" s="88">
        <v>425.23198755606427</v>
      </c>
      <c r="G719" s="88">
        <v>582.58588360229533</v>
      </c>
      <c r="H719" s="88">
        <v>801.94755586033807</v>
      </c>
      <c r="I719" s="88">
        <v>1143.4828843159089</v>
      </c>
      <c r="J719" s="88">
        <v>1621.769947079606</v>
      </c>
      <c r="K719" s="88">
        <v>2838.8946611867564</v>
      </c>
      <c r="L719" s="88">
        <v>2510.2474507903958</v>
      </c>
      <c r="M719" s="88">
        <v>3501.087764255054</v>
      </c>
    </row>
    <row r="720" spans="3:13" x14ac:dyDescent="0.2">
      <c r="C720" s="118">
        <v>3.1099999999999999E-2</v>
      </c>
      <c r="D720" s="88">
        <v>14579.475951711225</v>
      </c>
      <c r="E720" s="88">
        <v>29.921085614592812</v>
      </c>
      <c r="F720" s="88">
        <v>425.23815012271325</v>
      </c>
      <c r="G720" s="88">
        <v>582.59591954790903</v>
      </c>
      <c r="H720" s="88">
        <v>802.20630157260393</v>
      </c>
      <c r="I720" s="88">
        <v>1143.6708102298876</v>
      </c>
      <c r="J720" s="88">
        <v>1621.8346494298598</v>
      </c>
      <c r="K720" s="88">
        <v>2838.9770234148596</v>
      </c>
      <c r="L720" s="88">
        <v>2510.293620213627</v>
      </c>
      <c r="M720" s="88">
        <v>3501.2978344650664</v>
      </c>
    </row>
    <row r="721" spans="3:13" x14ac:dyDescent="0.2">
      <c r="C721" s="118">
        <v>3.1150000000000001E-2</v>
      </c>
      <c r="D721" s="88">
        <v>14581.297120329313</v>
      </c>
      <c r="E721" s="88">
        <v>29.931940497473988</v>
      </c>
      <c r="F721" s="88">
        <v>425.28657182198731</v>
      </c>
      <c r="G721" s="88">
        <v>582.65490109811026</v>
      </c>
      <c r="H721" s="88">
        <v>802.25235552796903</v>
      </c>
      <c r="I721" s="88">
        <v>1143.690048491495</v>
      </c>
      <c r="J721" s="88">
        <v>1621.849966262389</v>
      </c>
      <c r="K721" s="88">
        <v>2838.9781573702285</v>
      </c>
      <c r="L721" s="88">
        <v>2510.3407802032625</v>
      </c>
      <c r="M721" s="88">
        <v>3501.3551847352915</v>
      </c>
    </row>
    <row r="722" spans="3:13" x14ac:dyDescent="0.2">
      <c r="C722" s="118">
        <v>3.1199999999999999E-2</v>
      </c>
      <c r="D722" s="88">
        <v>14581.374522514929</v>
      </c>
      <c r="E722" s="88">
        <v>29.940213198575293</v>
      </c>
      <c r="F722" s="88">
        <v>425.28882196228824</v>
      </c>
      <c r="G722" s="88">
        <v>582.7433840626918</v>
      </c>
      <c r="H722" s="88">
        <v>802.32204292481083</v>
      </c>
      <c r="I722" s="88">
        <v>1143.7141904257414</v>
      </c>
      <c r="J722" s="88">
        <v>1621.904232053349</v>
      </c>
      <c r="K722" s="88">
        <v>2839.8489179499884</v>
      </c>
      <c r="L722" s="88">
        <v>2510.5449791412429</v>
      </c>
      <c r="M722" s="88">
        <v>3501.3726421724073</v>
      </c>
    </row>
    <row r="723" spans="3:13" x14ac:dyDescent="0.2">
      <c r="C723" s="118">
        <v>3.125E-2</v>
      </c>
      <c r="D723" s="88">
        <v>14582.259711278719</v>
      </c>
      <c r="E723" s="88">
        <v>29.944862085160821</v>
      </c>
      <c r="F723" s="88">
        <v>425.29134606501339</v>
      </c>
      <c r="G723" s="88">
        <v>582.80206353079302</v>
      </c>
      <c r="H723" s="88">
        <v>802.44233053820153</v>
      </c>
      <c r="I723" s="88">
        <v>1143.7313563244229</v>
      </c>
      <c r="J723" s="88">
        <v>1621.9558546977601</v>
      </c>
      <c r="K723" s="88">
        <v>2839.9061507681108</v>
      </c>
      <c r="L723" s="88">
        <v>2510.6552616679187</v>
      </c>
      <c r="M723" s="88">
        <v>3501.5521307518575</v>
      </c>
    </row>
    <row r="724" spans="3:13" x14ac:dyDescent="0.2">
      <c r="C724" s="118">
        <v>3.1300000000000001E-2</v>
      </c>
      <c r="D724" s="88">
        <v>14582.274229476585</v>
      </c>
      <c r="E724" s="88">
        <v>29.950027864120784</v>
      </c>
      <c r="F724" s="88">
        <v>425.33426776214765</v>
      </c>
      <c r="G724" s="88">
        <v>582.89121007761923</v>
      </c>
      <c r="H724" s="88">
        <v>802.55020235122174</v>
      </c>
      <c r="I724" s="88">
        <v>1143.8165051810788</v>
      </c>
      <c r="J724" s="88">
        <v>1621.9790386615568</v>
      </c>
      <c r="K724" s="88">
        <v>2839.9930584386539</v>
      </c>
      <c r="L724" s="88">
        <v>2511.3240133602139</v>
      </c>
      <c r="M724" s="88">
        <v>3501.5821587951382</v>
      </c>
    </row>
    <row r="725" spans="3:13" x14ac:dyDescent="0.2">
      <c r="C725" s="118">
        <v>3.1350000000000003E-2</v>
      </c>
      <c r="D725" s="88">
        <v>14583.768797361172</v>
      </c>
      <c r="E725" s="88">
        <v>29.965309153480121</v>
      </c>
      <c r="F725" s="88">
        <v>425.35216935490598</v>
      </c>
      <c r="G725" s="88">
        <v>582.89360537291986</v>
      </c>
      <c r="H725" s="88">
        <v>802.78166434700961</v>
      </c>
      <c r="I725" s="88">
        <v>1143.8470620292401</v>
      </c>
      <c r="J725" s="88">
        <v>1622.1586994277213</v>
      </c>
      <c r="K725" s="88">
        <v>2840.2241394258044</v>
      </c>
      <c r="L725" s="88">
        <v>2511.5244300198201</v>
      </c>
      <c r="M725" s="88">
        <v>3501.5872368637274</v>
      </c>
    </row>
    <row r="726" spans="3:13" x14ac:dyDescent="0.2">
      <c r="C726" s="118">
        <v>3.1399999999999997E-2</v>
      </c>
      <c r="D726" s="88">
        <v>14583.907974869442</v>
      </c>
      <c r="E726" s="88">
        <v>29.976887239113239</v>
      </c>
      <c r="F726" s="88">
        <v>425.42242585349595</v>
      </c>
      <c r="G726" s="88">
        <v>582.96694510161024</v>
      </c>
      <c r="H726" s="88">
        <v>802.81675233976148</v>
      </c>
      <c r="I726" s="88">
        <v>1143.9121457751048</v>
      </c>
      <c r="J726" s="88">
        <v>1622.1994336384719</v>
      </c>
      <c r="K726" s="88">
        <v>2840.6401594580157</v>
      </c>
      <c r="L726" s="88">
        <v>2511.6527150814809</v>
      </c>
      <c r="M726" s="88">
        <v>3501.616078444617</v>
      </c>
    </row>
    <row r="727" spans="3:13" x14ac:dyDescent="0.2">
      <c r="C727" s="118">
        <v>3.1449999999999999E-2</v>
      </c>
      <c r="D727" s="88">
        <v>14584.877893186047</v>
      </c>
      <c r="E727" s="88">
        <v>29.98720521274663</v>
      </c>
      <c r="F727" s="88">
        <v>425.44635326261732</v>
      </c>
      <c r="G727" s="88">
        <v>583.11057686060667</v>
      </c>
      <c r="H727" s="88">
        <v>802.82168105994788</v>
      </c>
      <c r="I727" s="88">
        <v>1144.1730533534737</v>
      </c>
      <c r="J727" s="88">
        <v>1622.2669792736187</v>
      </c>
      <c r="K727" s="88">
        <v>2840.8841066375549</v>
      </c>
      <c r="L727" s="88">
        <v>2512.1942259628172</v>
      </c>
      <c r="M727" s="88">
        <v>3501.7311496601919</v>
      </c>
    </row>
    <row r="728" spans="3:13" x14ac:dyDescent="0.2">
      <c r="C728" s="118">
        <v>3.15E-2</v>
      </c>
      <c r="D728" s="88">
        <v>14585.193942989568</v>
      </c>
      <c r="E728" s="88">
        <v>29.988792095775352</v>
      </c>
      <c r="F728" s="88">
        <v>425.45110894221398</v>
      </c>
      <c r="G728" s="88">
        <v>583.14667574285659</v>
      </c>
      <c r="H728" s="88">
        <v>802.90689490792192</v>
      </c>
      <c r="I728" s="88">
        <v>1144.2627965593724</v>
      </c>
      <c r="J728" s="88">
        <v>1622.7178545451425</v>
      </c>
      <c r="K728" s="88">
        <v>2840.896307969595</v>
      </c>
      <c r="L728" s="88">
        <v>2512.4681687367429</v>
      </c>
      <c r="M728" s="88">
        <v>3501.7954404028842</v>
      </c>
    </row>
    <row r="729" spans="3:13" x14ac:dyDescent="0.2">
      <c r="C729" s="118">
        <v>3.1550000000000002E-2</v>
      </c>
      <c r="D729" s="88">
        <v>14585.879970602735</v>
      </c>
      <c r="E729" s="88">
        <v>29.995102879168371</v>
      </c>
      <c r="F729" s="88">
        <v>425.47851845920286</v>
      </c>
      <c r="G729" s="88">
        <v>583.26197711024724</v>
      </c>
      <c r="H729" s="88">
        <v>802.94072374534881</v>
      </c>
      <c r="I729" s="88">
        <v>1144.33544109583</v>
      </c>
      <c r="J729" s="88">
        <v>1622.7986981101217</v>
      </c>
      <c r="K729" s="88">
        <v>2840.9566532279177</v>
      </c>
      <c r="L729" s="88">
        <v>2513.0239639252331</v>
      </c>
      <c r="M729" s="88">
        <v>3501.7997884541687</v>
      </c>
    </row>
    <row r="730" spans="3:13" x14ac:dyDescent="0.2">
      <c r="C730" s="118">
        <v>3.1600000000000003E-2</v>
      </c>
      <c r="D730" s="88">
        <v>14586.405931463178</v>
      </c>
      <c r="E730" s="88">
        <v>29.997627704788101</v>
      </c>
      <c r="F730" s="88">
        <v>425.52224919329547</v>
      </c>
      <c r="G730" s="88">
        <v>583.34483238007897</v>
      </c>
      <c r="H730" s="88">
        <v>803.07505837482859</v>
      </c>
      <c r="I730" s="88">
        <v>1144.3898845380363</v>
      </c>
      <c r="J730" s="88">
        <v>1622.8936229669066</v>
      </c>
      <c r="K730" s="88">
        <v>2841.0567349089515</v>
      </c>
      <c r="L730" s="88">
        <v>2513.2097930126174</v>
      </c>
      <c r="M730" s="88">
        <v>3501.875996315865</v>
      </c>
    </row>
    <row r="731" spans="3:13" x14ac:dyDescent="0.2">
      <c r="C731" s="118">
        <v>3.1649999999999998E-2</v>
      </c>
      <c r="D731" s="88">
        <v>14586.985652024789</v>
      </c>
      <c r="E731" s="88">
        <v>30.00085313310592</v>
      </c>
      <c r="F731" s="88">
        <v>425.53293767915056</v>
      </c>
      <c r="G731" s="88">
        <v>583.41002081629767</v>
      </c>
      <c r="H731" s="88">
        <v>803.18695786717126</v>
      </c>
      <c r="I731" s="88">
        <v>1144.5086574120851</v>
      </c>
      <c r="J731" s="88">
        <v>1622.9003059134793</v>
      </c>
      <c r="K731" s="88">
        <v>2841.1690513510221</v>
      </c>
      <c r="L731" s="88">
        <v>2513.3971568157222</v>
      </c>
      <c r="M731" s="88">
        <v>3501.9287681400824</v>
      </c>
    </row>
    <row r="732" spans="3:13" x14ac:dyDescent="0.2">
      <c r="C732" s="118">
        <v>3.1699999999999999E-2</v>
      </c>
      <c r="D732" s="88">
        <v>14588.160197844973</v>
      </c>
      <c r="E732" s="88">
        <v>30.008404896072534</v>
      </c>
      <c r="F732" s="88">
        <v>425.59253210776706</v>
      </c>
      <c r="G732" s="88">
        <v>583.65203922187538</v>
      </c>
      <c r="H732" s="88">
        <v>803.26694302327451</v>
      </c>
      <c r="I732" s="88">
        <v>1144.6195367622036</v>
      </c>
      <c r="J732" s="88">
        <v>1622.9577794989268</v>
      </c>
      <c r="K732" s="88">
        <v>2841.1770612519385</v>
      </c>
      <c r="L732" s="88">
        <v>2513.4281281478561</v>
      </c>
      <c r="M732" s="88">
        <v>3501.9383739425202</v>
      </c>
    </row>
    <row r="733" spans="3:13" x14ac:dyDescent="0.2">
      <c r="C733" s="118">
        <v>3.175E-2</v>
      </c>
      <c r="D733" s="88">
        <v>14588.511612552242</v>
      </c>
      <c r="E733" s="88">
        <v>30.023824558439628</v>
      </c>
      <c r="F733" s="88">
        <v>425.59397189990841</v>
      </c>
      <c r="G733" s="88">
        <v>583.83029305733407</v>
      </c>
      <c r="H733" s="88">
        <v>803.29302172841699</v>
      </c>
      <c r="I733" s="88">
        <v>1144.668413580333</v>
      </c>
      <c r="J733" s="88">
        <v>1622.9986633636645</v>
      </c>
      <c r="K733" s="88">
        <v>2841.9622453984939</v>
      </c>
      <c r="L733" s="88">
        <v>2513.7990551725179</v>
      </c>
      <c r="M733" s="88">
        <v>3502.1428326616069</v>
      </c>
    </row>
    <row r="734" spans="3:13" x14ac:dyDescent="0.2">
      <c r="C734" s="118">
        <v>3.1800000000000002E-2</v>
      </c>
      <c r="D734" s="88">
        <v>14589.804195811161</v>
      </c>
      <c r="E734" s="88">
        <v>30.038173091115823</v>
      </c>
      <c r="F734" s="88">
        <v>425.72143924317197</v>
      </c>
      <c r="G734" s="88">
        <v>583.88624205420274</v>
      </c>
      <c r="H734" s="88">
        <v>803.36525968932392</v>
      </c>
      <c r="I734" s="88">
        <v>1144.6779176413111</v>
      </c>
      <c r="J734" s="88">
        <v>1623.0432325516736</v>
      </c>
      <c r="K734" s="88">
        <v>2841.9849186867668</v>
      </c>
      <c r="L734" s="88">
        <v>2514.0070188086802</v>
      </c>
      <c r="M734" s="88">
        <v>3502.2443621675275</v>
      </c>
    </row>
    <row r="735" spans="3:13" x14ac:dyDescent="0.2">
      <c r="C735" s="118">
        <v>3.1850000000000003E-2</v>
      </c>
      <c r="D735" s="88">
        <v>14590.681656106519</v>
      </c>
      <c r="E735" s="88">
        <v>30.045535646449935</v>
      </c>
      <c r="F735" s="88">
        <v>425.73478879734694</v>
      </c>
      <c r="G735" s="88">
        <v>584.0755596775316</v>
      </c>
      <c r="H735" s="88">
        <v>803.40394483370164</v>
      </c>
      <c r="I735" s="88">
        <v>1144.8092604942658</v>
      </c>
      <c r="J735" s="88">
        <v>1623.0642540900444</v>
      </c>
      <c r="K735" s="88">
        <v>2842.0979361022455</v>
      </c>
      <c r="L735" s="88">
        <v>2514.0948741327175</v>
      </c>
      <c r="M735" s="88">
        <v>3502.5104607083636</v>
      </c>
    </row>
    <row r="736" spans="3:13" x14ac:dyDescent="0.2">
      <c r="C736" s="118">
        <v>3.1899999999999998E-2</v>
      </c>
      <c r="D736" s="88">
        <v>14591.044980772032</v>
      </c>
      <c r="E736" s="88">
        <v>30.045535646449935</v>
      </c>
      <c r="F736" s="88">
        <v>425.82954015786345</v>
      </c>
      <c r="G736" s="88">
        <v>584.20425201182343</v>
      </c>
      <c r="H736" s="88">
        <v>803.43174507616004</v>
      </c>
      <c r="I736" s="88">
        <v>1144.8711292793905</v>
      </c>
      <c r="J736" s="88">
        <v>1623.0645997731635</v>
      </c>
      <c r="K736" s="88">
        <v>2842.3073458671174</v>
      </c>
      <c r="L736" s="88">
        <v>2514.4012849236274</v>
      </c>
      <c r="M736" s="88">
        <v>3502.5727315577633</v>
      </c>
    </row>
    <row r="737" spans="3:13" x14ac:dyDescent="0.2">
      <c r="C737" s="118">
        <v>3.1949999999999999E-2</v>
      </c>
      <c r="D737" s="88">
        <v>14591.503641178235</v>
      </c>
      <c r="E737" s="88">
        <v>30.046782500174231</v>
      </c>
      <c r="F737" s="88">
        <v>425.83049296638183</v>
      </c>
      <c r="G737" s="88">
        <v>584.51384621673878</v>
      </c>
      <c r="H737" s="88">
        <v>803.58272772547298</v>
      </c>
      <c r="I737" s="88">
        <v>1144.8753747633104</v>
      </c>
      <c r="J737" s="88">
        <v>1623.1887539824156</v>
      </c>
      <c r="K737" s="88">
        <v>2842.4633683141674</v>
      </c>
      <c r="L737" s="88">
        <v>2514.4351296459349</v>
      </c>
      <c r="M737" s="88">
        <v>3502.6203937128635</v>
      </c>
    </row>
    <row r="738" spans="3:13" x14ac:dyDescent="0.2">
      <c r="C738" s="118">
        <v>3.2000000000000001E-2</v>
      </c>
      <c r="D738" s="88">
        <v>14591.863768527113</v>
      </c>
      <c r="E738" s="88">
        <v>30.046782500174231</v>
      </c>
      <c r="F738" s="88">
        <v>425.83843113368266</v>
      </c>
      <c r="G738" s="88">
        <v>584.69848547221591</v>
      </c>
      <c r="H738" s="88">
        <v>803.72722603728835</v>
      </c>
      <c r="I738" s="88">
        <v>1144.8788245311202</v>
      </c>
      <c r="J738" s="88">
        <v>1623.3528957148606</v>
      </c>
      <c r="K738" s="88">
        <v>2842.4982793445297</v>
      </c>
      <c r="L738" s="88">
        <v>2514.4966043071854</v>
      </c>
      <c r="M738" s="88">
        <v>3502.6966773919889</v>
      </c>
    </row>
    <row r="739" spans="3:13" x14ac:dyDescent="0.2">
      <c r="C739" s="118">
        <v>3.2050000000000002E-2</v>
      </c>
      <c r="D739" s="88">
        <v>14591.864058465513</v>
      </c>
      <c r="E739" s="88">
        <v>30.047880861947306</v>
      </c>
      <c r="F739" s="88">
        <v>425.84392001103242</v>
      </c>
      <c r="G739" s="88">
        <v>584.70860302650362</v>
      </c>
      <c r="H739" s="88">
        <v>803.85602210797015</v>
      </c>
      <c r="I739" s="88">
        <v>1145.2488982678892</v>
      </c>
      <c r="J739" s="88">
        <v>1623.4984824807393</v>
      </c>
      <c r="K739" s="88">
        <v>2842.7638540770872</v>
      </c>
      <c r="L739" s="88">
        <v>2514.5419406356805</v>
      </c>
      <c r="M739" s="88">
        <v>3502.7410186734028</v>
      </c>
    </row>
    <row r="740" spans="3:13" x14ac:dyDescent="0.2">
      <c r="C740" s="118">
        <v>3.2099999999999997E-2</v>
      </c>
      <c r="D740" s="88">
        <v>14592.379536679309</v>
      </c>
      <c r="E740" s="88">
        <v>30.052277343589594</v>
      </c>
      <c r="F740" s="88">
        <v>425.87342916933403</v>
      </c>
      <c r="G740" s="88">
        <v>584.81675727395168</v>
      </c>
      <c r="H740" s="88">
        <v>803.87729819531069</v>
      </c>
      <c r="I740" s="88">
        <v>1145.2806059780346</v>
      </c>
      <c r="J740" s="88">
        <v>1623.5200736050656</v>
      </c>
      <c r="K740" s="88">
        <v>2842.8018246280262</v>
      </c>
      <c r="L740" s="88">
        <v>2514.8203581430016</v>
      </c>
      <c r="M740" s="88">
        <v>3502.9258635637188</v>
      </c>
    </row>
    <row r="741" spans="3:13" x14ac:dyDescent="0.2">
      <c r="C741" s="118">
        <v>3.2149999999999998E-2</v>
      </c>
      <c r="D741" s="88">
        <v>14593.512744309639</v>
      </c>
      <c r="E741" s="88">
        <v>30.054893821687983</v>
      </c>
      <c r="F741" s="88">
        <v>425.95621506797215</v>
      </c>
      <c r="G741" s="88">
        <v>584.83827182034474</v>
      </c>
      <c r="H741" s="88">
        <v>803.89662223727601</v>
      </c>
      <c r="I741" s="88">
        <v>1145.3904248364406</v>
      </c>
      <c r="J741" s="88">
        <v>1623.5948294512577</v>
      </c>
      <c r="K741" s="88">
        <v>2842.8038892671975</v>
      </c>
      <c r="L741" s="88">
        <v>2514.831292627412</v>
      </c>
      <c r="M741" s="88">
        <v>3502.979967210802</v>
      </c>
    </row>
    <row r="742" spans="3:13" x14ac:dyDescent="0.2">
      <c r="C742" s="118">
        <v>3.2199999999999999E-2</v>
      </c>
      <c r="D742" s="88">
        <v>14595.242819547619</v>
      </c>
      <c r="E742" s="88">
        <v>30.065882377258276</v>
      </c>
      <c r="F742" s="88">
        <v>425.95799725048983</v>
      </c>
      <c r="G742" s="88">
        <v>584.89505330485099</v>
      </c>
      <c r="H742" s="88">
        <v>803.93435767345045</v>
      </c>
      <c r="I742" s="88">
        <v>1145.4319784333857</v>
      </c>
      <c r="J742" s="88">
        <v>1623.6100825598151</v>
      </c>
      <c r="K742" s="88">
        <v>2842.9123721583414</v>
      </c>
      <c r="L742" s="88">
        <v>2514.8799226525216</v>
      </c>
      <c r="M742" s="88">
        <v>3502.9883749271758</v>
      </c>
    </row>
    <row r="743" spans="3:13" x14ac:dyDescent="0.2">
      <c r="C743" s="118">
        <v>3.2250000000000001E-2</v>
      </c>
      <c r="D743" s="88">
        <v>14595.873978572381</v>
      </c>
      <c r="E743" s="88">
        <v>30.096266580281736</v>
      </c>
      <c r="F743" s="88">
        <v>426.00057840473664</v>
      </c>
      <c r="G743" s="88">
        <v>584.90665518846254</v>
      </c>
      <c r="H743" s="88">
        <v>803.97836823056059</v>
      </c>
      <c r="I743" s="88">
        <v>1145.4444087518423</v>
      </c>
      <c r="J743" s="88">
        <v>1623.6732049718562</v>
      </c>
      <c r="K743" s="88">
        <v>2842.9335647530443</v>
      </c>
      <c r="L743" s="88">
        <v>2515.16630589735</v>
      </c>
      <c r="M743" s="88">
        <v>3503.0149913154601</v>
      </c>
    </row>
    <row r="744" spans="3:13" x14ac:dyDescent="0.2">
      <c r="C744" s="118">
        <v>3.2300000000000002E-2</v>
      </c>
      <c r="D744" s="88">
        <v>14596.531878865651</v>
      </c>
      <c r="E744" s="88">
        <v>30.099507139844718</v>
      </c>
      <c r="F744" s="88">
        <v>426.05582473649883</v>
      </c>
      <c r="G744" s="88">
        <v>585.11518804547177</v>
      </c>
      <c r="H744" s="88">
        <v>804.05540862109137</v>
      </c>
      <c r="I744" s="88">
        <v>1145.5116610866057</v>
      </c>
      <c r="J744" s="88">
        <v>1623.6857560016774</v>
      </c>
      <c r="K744" s="88">
        <v>2843.0803123172682</v>
      </c>
      <c r="L744" s="88">
        <v>2515.1669279836001</v>
      </c>
      <c r="M744" s="88">
        <v>3503.0853937302795</v>
      </c>
    </row>
    <row r="745" spans="3:13" x14ac:dyDescent="0.2">
      <c r="C745" s="118">
        <v>3.2349999999999997E-2</v>
      </c>
      <c r="D745" s="88">
        <v>14596.861834378182</v>
      </c>
      <c r="E745" s="88">
        <v>30.100516746011635</v>
      </c>
      <c r="F745" s="88">
        <v>426.0873853093567</v>
      </c>
      <c r="G745" s="88">
        <v>585.22696795512684</v>
      </c>
      <c r="H745" s="88">
        <v>804.16673620080428</v>
      </c>
      <c r="I745" s="88">
        <v>1145.5786485610429</v>
      </c>
      <c r="J745" s="88">
        <v>1623.6996781945991</v>
      </c>
      <c r="K745" s="88">
        <v>2843.2297775289499</v>
      </c>
      <c r="L745" s="88">
        <v>2515.2422156478242</v>
      </c>
      <c r="M745" s="88">
        <v>3503.0902279125139</v>
      </c>
    </row>
    <row r="746" spans="3:13" x14ac:dyDescent="0.2">
      <c r="C746" s="118">
        <v>3.2399999999999998E-2</v>
      </c>
      <c r="D746" s="88">
        <v>14596.919986522133</v>
      </c>
      <c r="E746" s="88">
        <v>30.11091908220078</v>
      </c>
      <c r="F746" s="88">
        <v>426.12253107625384</v>
      </c>
      <c r="G746" s="88">
        <v>585.26210440214936</v>
      </c>
      <c r="H746" s="88">
        <v>804.38875067154186</v>
      </c>
      <c r="I746" s="88">
        <v>1145.7106735918242</v>
      </c>
      <c r="J746" s="88">
        <v>1623.7012997601764</v>
      </c>
      <c r="K746" s="88">
        <v>2843.4361074995554</v>
      </c>
      <c r="L746" s="88">
        <v>2515.2701204058849</v>
      </c>
      <c r="M746" s="88">
        <v>3503.2792675183173</v>
      </c>
    </row>
    <row r="747" spans="3:13" x14ac:dyDescent="0.2">
      <c r="C747" s="118">
        <v>3.245E-2</v>
      </c>
      <c r="D747" s="88">
        <v>14597.358186393571</v>
      </c>
      <c r="E747" s="88">
        <v>30.137294663682951</v>
      </c>
      <c r="F747" s="88">
        <v>426.13016024331046</v>
      </c>
      <c r="G747" s="88">
        <v>585.29888809090426</v>
      </c>
      <c r="H747" s="88">
        <v>804.47764196781327</v>
      </c>
      <c r="I747" s="88">
        <v>1145.7572476543328</v>
      </c>
      <c r="J747" s="88">
        <v>1623.7482436658406</v>
      </c>
      <c r="K747" s="88">
        <v>2843.4383715898384</v>
      </c>
      <c r="L747" s="88">
        <v>2515.3708361039289</v>
      </c>
      <c r="M747" s="88">
        <v>3503.2882737053151</v>
      </c>
    </row>
    <row r="748" spans="3:13" x14ac:dyDescent="0.2">
      <c r="C748" s="118">
        <v>3.2500000000000001E-2</v>
      </c>
      <c r="D748" s="88">
        <v>14597.635040556615</v>
      </c>
      <c r="E748" s="88">
        <v>30.155967970060374</v>
      </c>
      <c r="F748" s="88">
        <v>426.14001200332859</v>
      </c>
      <c r="G748" s="88">
        <v>585.43638107793049</v>
      </c>
      <c r="H748" s="88">
        <v>804.54637379291808</v>
      </c>
      <c r="I748" s="88">
        <v>1145.9352267141621</v>
      </c>
      <c r="J748" s="88">
        <v>1623.8824263302772</v>
      </c>
      <c r="K748" s="88">
        <v>2843.5991882605226</v>
      </c>
      <c r="L748" s="88">
        <v>2515.3759154662657</v>
      </c>
      <c r="M748" s="88">
        <v>3503.3247861281366</v>
      </c>
    </row>
    <row r="749" spans="3:13" x14ac:dyDescent="0.2">
      <c r="C749" s="118">
        <v>3.2550000000000003E-2</v>
      </c>
      <c r="D749" s="88">
        <v>14597.665690007121</v>
      </c>
      <c r="E749" s="88">
        <v>30.156931678850015</v>
      </c>
      <c r="F749" s="88">
        <v>426.22367862990268</v>
      </c>
      <c r="G749" s="88">
        <v>585.50654336095113</v>
      </c>
      <c r="H749" s="88">
        <v>804.57126558856726</v>
      </c>
      <c r="I749" s="88">
        <v>1145.9593007453363</v>
      </c>
      <c r="J749" s="88">
        <v>1624.4781217726772</v>
      </c>
      <c r="K749" s="88">
        <v>2843.7006178678257</v>
      </c>
      <c r="L749" s="88">
        <v>2515.5425685012783</v>
      </c>
      <c r="M749" s="88">
        <v>3503.3942128970193</v>
      </c>
    </row>
    <row r="750" spans="3:13" x14ac:dyDescent="0.2">
      <c r="C750" s="118">
        <v>3.2599999999999997E-2</v>
      </c>
      <c r="D750" s="88">
        <v>14598.891937660279</v>
      </c>
      <c r="E750" s="88">
        <v>30.177607129913667</v>
      </c>
      <c r="F750" s="88">
        <v>426.27135780514482</v>
      </c>
      <c r="G750" s="88">
        <v>585.54874113326832</v>
      </c>
      <c r="H750" s="88">
        <v>804.64129432694426</v>
      </c>
      <c r="I750" s="88">
        <v>1146.1619787705317</v>
      </c>
      <c r="J750" s="88">
        <v>1624.5880222276064</v>
      </c>
      <c r="K750" s="88">
        <v>2843.7642861511958</v>
      </c>
      <c r="L750" s="88">
        <v>2515.8362106739391</v>
      </c>
      <c r="M750" s="88">
        <v>3503.6903140999666</v>
      </c>
    </row>
    <row r="751" spans="3:13" x14ac:dyDescent="0.2">
      <c r="C751" s="118">
        <v>3.2649999999999998E-2</v>
      </c>
      <c r="D751" s="88">
        <v>14599.187590781394</v>
      </c>
      <c r="E751" s="88">
        <v>30.177607129913667</v>
      </c>
      <c r="F751" s="88">
        <v>426.29831105210405</v>
      </c>
      <c r="G751" s="88">
        <v>585.68965189015762</v>
      </c>
      <c r="H751" s="88">
        <v>804.67584372147849</v>
      </c>
      <c r="I751" s="88">
        <v>1146.1832585954153</v>
      </c>
      <c r="J751" s="88">
        <v>1624.8669815770909</v>
      </c>
      <c r="K751" s="88">
        <v>2843.9505241767697</v>
      </c>
      <c r="L751" s="88">
        <v>2516.082265425488</v>
      </c>
      <c r="M751" s="88">
        <v>3503.7103008359363</v>
      </c>
    </row>
    <row r="752" spans="3:13" x14ac:dyDescent="0.2">
      <c r="C752" s="118">
        <v>3.27E-2</v>
      </c>
      <c r="D752" s="88">
        <v>14600.831932747267</v>
      </c>
      <c r="E752" s="88">
        <v>30.20368421535386</v>
      </c>
      <c r="F752" s="88">
        <v>426.30779801130484</v>
      </c>
      <c r="G752" s="88">
        <v>585.69161966545971</v>
      </c>
      <c r="H752" s="88">
        <v>804.6983359900114</v>
      </c>
      <c r="I752" s="88">
        <v>1146.2024096256737</v>
      </c>
      <c r="J752" s="88">
        <v>1624.8820446519057</v>
      </c>
      <c r="K752" s="88">
        <v>2844.4307584818698</v>
      </c>
      <c r="L752" s="88">
        <v>2516.3109761625155</v>
      </c>
      <c r="M752" s="88">
        <v>3503.7973652126166</v>
      </c>
    </row>
    <row r="753" spans="3:13" x14ac:dyDescent="0.2">
      <c r="C753" s="118">
        <v>3.2750000000000001E-2</v>
      </c>
      <c r="D753" s="88">
        <v>14604.651276921046</v>
      </c>
      <c r="E753" s="88">
        <v>30.230728824793005</v>
      </c>
      <c r="F753" s="88">
        <v>426.37720843582883</v>
      </c>
      <c r="G753" s="88">
        <v>585.70278635178329</v>
      </c>
      <c r="H753" s="88">
        <v>804.72229673246011</v>
      </c>
      <c r="I753" s="88">
        <v>1146.2502621587178</v>
      </c>
      <c r="J753" s="88">
        <v>1624.9339166358177</v>
      </c>
      <c r="K753" s="88">
        <v>2844.4987280322457</v>
      </c>
      <c r="L753" s="88">
        <v>2516.4203824093556</v>
      </c>
      <c r="M753" s="88">
        <v>3503.8506940537909</v>
      </c>
    </row>
    <row r="754" spans="3:13" x14ac:dyDescent="0.2">
      <c r="C754" s="118">
        <v>3.2800000000000003E-2</v>
      </c>
      <c r="D754" s="88">
        <v>14605.993977136939</v>
      </c>
      <c r="E754" s="88">
        <v>30.233262330646539</v>
      </c>
      <c r="F754" s="88">
        <v>426.44067600768722</v>
      </c>
      <c r="G754" s="88">
        <v>585.77654747820498</v>
      </c>
      <c r="H754" s="88">
        <v>804.76645021010881</v>
      </c>
      <c r="I754" s="88">
        <v>1146.3213368427814</v>
      </c>
      <c r="J754" s="88">
        <v>1625.0251971149764</v>
      </c>
      <c r="K754" s="88">
        <v>2844.6744048295691</v>
      </c>
      <c r="L754" s="88">
        <v>2517.4495172874558</v>
      </c>
      <c r="M754" s="88">
        <v>3503.8521199570919</v>
      </c>
    </row>
    <row r="755" spans="3:13" x14ac:dyDescent="0.2">
      <c r="C755" s="118">
        <v>3.2849999999999997E-2</v>
      </c>
      <c r="D755" s="88">
        <v>14605.994131901458</v>
      </c>
      <c r="E755" s="88">
        <v>30.24139432204538</v>
      </c>
      <c r="F755" s="88">
        <v>426.45430313699353</v>
      </c>
      <c r="G755" s="88">
        <v>585.77906743016229</v>
      </c>
      <c r="H755" s="88">
        <v>804.78434050340502</v>
      </c>
      <c r="I755" s="88">
        <v>1146.401079449055</v>
      </c>
      <c r="J755" s="88">
        <v>1625.2022094771542</v>
      </c>
      <c r="K755" s="88">
        <v>2844.9728310828154</v>
      </c>
      <c r="L755" s="88">
        <v>2517.4912878627638</v>
      </c>
      <c r="M755" s="88">
        <v>3503.9202547455097</v>
      </c>
    </row>
    <row r="756" spans="3:13" x14ac:dyDescent="0.2">
      <c r="C756" s="118">
        <v>3.2899999999999999E-2</v>
      </c>
      <c r="D756" s="88">
        <v>14607.857933331607</v>
      </c>
      <c r="E756" s="88">
        <v>30.258371699413146</v>
      </c>
      <c r="F756" s="88">
        <v>426.491789282426</v>
      </c>
      <c r="G756" s="88">
        <v>585.78344369288698</v>
      </c>
      <c r="H756" s="88">
        <v>804.79388807585201</v>
      </c>
      <c r="I756" s="88">
        <v>1146.6085161321762</v>
      </c>
      <c r="J756" s="88">
        <v>1625.3179129211858</v>
      </c>
      <c r="K756" s="88">
        <v>2844.9859680500513</v>
      </c>
      <c r="L756" s="88">
        <v>2517.5611427355389</v>
      </c>
      <c r="M756" s="88">
        <v>3504.0231150247932</v>
      </c>
    </row>
    <row r="757" spans="3:13" x14ac:dyDescent="0.2">
      <c r="C757" s="118">
        <v>3.295E-2</v>
      </c>
      <c r="D757" s="88">
        <v>14608.183888511603</v>
      </c>
      <c r="E757" s="88">
        <v>30.261678673552524</v>
      </c>
      <c r="F757" s="88">
        <v>426.61747912135979</v>
      </c>
      <c r="G757" s="88">
        <v>585.80652149688149</v>
      </c>
      <c r="H757" s="88">
        <v>804.80080612442907</v>
      </c>
      <c r="I757" s="88">
        <v>1146.6374185221089</v>
      </c>
      <c r="J757" s="88">
        <v>1625.3948284458952</v>
      </c>
      <c r="K757" s="88">
        <v>2845.1578319747177</v>
      </c>
      <c r="L757" s="88">
        <v>2517.6130070422441</v>
      </c>
      <c r="M757" s="88">
        <v>3504.037824602714</v>
      </c>
    </row>
    <row r="758" spans="3:13" x14ac:dyDescent="0.2">
      <c r="C758" s="118">
        <v>3.3000000000000002E-2</v>
      </c>
      <c r="D758" s="88">
        <v>14608.184122485032</v>
      </c>
      <c r="E758" s="88">
        <v>30.263890934899791</v>
      </c>
      <c r="F758" s="88">
        <v>426.73097064030617</v>
      </c>
      <c r="G758" s="88">
        <v>585.82856367922886</v>
      </c>
      <c r="H758" s="88">
        <v>804.92503114102283</v>
      </c>
      <c r="I758" s="88">
        <v>1146.7271877579888</v>
      </c>
      <c r="J758" s="88">
        <v>1625.9999841966956</v>
      </c>
      <c r="K758" s="88">
        <v>2845.2900986816617</v>
      </c>
      <c r="L758" s="88">
        <v>2517.7373772406686</v>
      </c>
      <c r="M758" s="88">
        <v>3504.0715691058758</v>
      </c>
    </row>
    <row r="759" spans="3:13" x14ac:dyDescent="0.2">
      <c r="C759" s="118">
        <v>3.3050000000000003E-2</v>
      </c>
      <c r="D759" s="88">
        <v>14609.21804925807</v>
      </c>
      <c r="E759" s="88">
        <v>30.273751005190206</v>
      </c>
      <c r="F759" s="88">
        <v>426.78958417631338</v>
      </c>
      <c r="G759" s="88">
        <v>585.86019576190665</v>
      </c>
      <c r="H759" s="88">
        <v>805.05621330864369</v>
      </c>
      <c r="I759" s="88">
        <v>1146.7479483147822</v>
      </c>
      <c r="J759" s="88">
        <v>1626.0251996611146</v>
      </c>
      <c r="K759" s="88">
        <v>2845.5462909018102</v>
      </c>
      <c r="L759" s="88">
        <v>2517.7839338017716</v>
      </c>
      <c r="M759" s="88">
        <v>3504.1876968751867</v>
      </c>
    </row>
    <row r="760" spans="3:13" x14ac:dyDescent="0.2">
      <c r="C760" s="118">
        <v>3.3099999999999997E-2</v>
      </c>
      <c r="D760" s="88">
        <v>14609.280533631209</v>
      </c>
      <c r="E760" s="88">
        <v>30.274664348140504</v>
      </c>
      <c r="F760" s="88">
        <v>426.79807789909091</v>
      </c>
      <c r="G760" s="88">
        <v>585.90202037112977</v>
      </c>
      <c r="H760" s="88">
        <v>805.07338111486297</v>
      </c>
      <c r="I760" s="88">
        <v>1146.8429347037732</v>
      </c>
      <c r="J760" s="88">
        <v>1626.4317846230219</v>
      </c>
      <c r="K760" s="88">
        <v>2845.9612487566915</v>
      </c>
      <c r="L760" s="88">
        <v>2518.2356619994262</v>
      </c>
      <c r="M760" s="88">
        <v>3504.1888992225454</v>
      </c>
    </row>
    <row r="761" spans="3:13" x14ac:dyDescent="0.2">
      <c r="C761" s="118">
        <v>3.3149999999999999E-2</v>
      </c>
      <c r="D761" s="88">
        <v>14609.338029875697</v>
      </c>
      <c r="E761" s="88">
        <v>30.285102023077343</v>
      </c>
      <c r="F761" s="88">
        <v>426.83381410060565</v>
      </c>
      <c r="G761" s="88">
        <v>585.9942182759346</v>
      </c>
      <c r="H761" s="88">
        <v>805.0756406576138</v>
      </c>
      <c r="I761" s="88">
        <v>1147.0172785211753</v>
      </c>
      <c r="J761" s="88">
        <v>1626.9251776374026</v>
      </c>
      <c r="K761" s="88">
        <v>2845.9895927512384</v>
      </c>
      <c r="L761" s="88">
        <v>2518.2361649713457</v>
      </c>
      <c r="M761" s="88">
        <v>3504.2922382794609</v>
      </c>
    </row>
    <row r="762" spans="3:13" x14ac:dyDescent="0.2">
      <c r="C762" s="118">
        <v>3.32E-2</v>
      </c>
      <c r="D762" s="88">
        <v>14609.795453488889</v>
      </c>
      <c r="E762" s="88">
        <v>30.285102023077343</v>
      </c>
      <c r="F762" s="88">
        <v>426.84328470568335</v>
      </c>
      <c r="G762" s="88">
        <v>586.03498575971889</v>
      </c>
      <c r="H762" s="88">
        <v>805.16213484758373</v>
      </c>
      <c r="I762" s="88">
        <v>1147.0381111794004</v>
      </c>
      <c r="J762" s="88">
        <v>1626.9541197175845</v>
      </c>
      <c r="K762" s="88">
        <v>2846.2219828310308</v>
      </c>
      <c r="L762" s="88">
        <v>2518.4951679677497</v>
      </c>
      <c r="M762" s="88">
        <v>3504.3141663113161</v>
      </c>
    </row>
    <row r="763" spans="3:13" x14ac:dyDescent="0.2">
      <c r="C763" s="118">
        <v>3.3250000000000002E-2</v>
      </c>
      <c r="D763" s="88">
        <v>14610.707153982574</v>
      </c>
      <c r="E763" s="88">
        <v>30.2913865594046</v>
      </c>
      <c r="F763" s="88">
        <v>426.89143268027919</v>
      </c>
      <c r="G763" s="88">
        <v>586.0412372955202</v>
      </c>
      <c r="H763" s="88">
        <v>805.2785753856906</v>
      </c>
      <c r="I763" s="88">
        <v>1147.1390092325087</v>
      </c>
      <c r="J763" s="88">
        <v>1627.0125217517216</v>
      </c>
      <c r="K763" s="88">
        <v>2846.2543084917352</v>
      </c>
      <c r="L763" s="88">
        <v>2518.8674751289045</v>
      </c>
      <c r="M763" s="88">
        <v>3504.4074667357763</v>
      </c>
    </row>
    <row r="764" spans="3:13" x14ac:dyDescent="0.2">
      <c r="C764" s="118">
        <v>3.3300000000000003E-2</v>
      </c>
      <c r="D764" s="88">
        <v>14611.865662365028</v>
      </c>
      <c r="E764" s="88">
        <v>30.2913865594046</v>
      </c>
      <c r="F764" s="88">
        <v>426.97310805264942</v>
      </c>
      <c r="G764" s="88">
        <v>586.17134800236681</v>
      </c>
      <c r="H764" s="88">
        <v>805.29289858982975</v>
      </c>
      <c r="I764" s="88">
        <v>1147.1556577470292</v>
      </c>
      <c r="J764" s="88">
        <v>1627.238853539041</v>
      </c>
      <c r="K764" s="88">
        <v>2846.3449224089654</v>
      </c>
      <c r="L764" s="88">
        <v>2519.3713107786953</v>
      </c>
      <c r="M764" s="88">
        <v>3504.7343071919481</v>
      </c>
    </row>
    <row r="765" spans="3:13" x14ac:dyDescent="0.2">
      <c r="C765" s="118">
        <v>3.3349999999999998E-2</v>
      </c>
      <c r="D765" s="88">
        <v>14612.942385826498</v>
      </c>
      <c r="E765" s="88">
        <v>30.296735646579691</v>
      </c>
      <c r="F765" s="88">
        <v>426.99257915796261</v>
      </c>
      <c r="G765" s="88">
        <v>586.21600414915338</v>
      </c>
      <c r="H765" s="88">
        <v>805.31979931429896</v>
      </c>
      <c r="I765" s="88">
        <v>1147.4459331146659</v>
      </c>
      <c r="J765" s="88">
        <v>1627.3321730228008</v>
      </c>
      <c r="K765" s="88">
        <v>2846.7280267885935</v>
      </c>
      <c r="L765" s="88">
        <v>2519.4665674677044</v>
      </c>
      <c r="M765" s="88">
        <v>3504.7390074882574</v>
      </c>
    </row>
    <row r="766" spans="3:13" x14ac:dyDescent="0.2">
      <c r="C766" s="118">
        <v>3.3399999999999999E-2</v>
      </c>
      <c r="D766" s="88">
        <v>14613.11831177107</v>
      </c>
      <c r="E766" s="88">
        <v>30.302157519223329</v>
      </c>
      <c r="F766" s="88">
        <v>426.99502352443551</v>
      </c>
      <c r="G766" s="88">
        <v>586.22333625187002</v>
      </c>
      <c r="H766" s="88">
        <v>805.35539873491462</v>
      </c>
      <c r="I766" s="88">
        <v>1147.4799570029804</v>
      </c>
      <c r="J766" s="88">
        <v>1627.4013220817483</v>
      </c>
      <c r="K766" s="88">
        <v>2846.7402040291513</v>
      </c>
      <c r="L766" s="88">
        <v>2519.5558016084678</v>
      </c>
      <c r="M766" s="88">
        <v>3504.8411130021495</v>
      </c>
    </row>
    <row r="767" spans="3:13" x14ac:dyDescent="0.2">
      <c r="C767" s="118">
        <v>3.3450000000000001E-2</v>
      </c>
      <c r="D767" s="88">
        <v>14616.629475978327</v>
      </c>
      <c r="E767" s="88">
        <v>30.305011906678374</v>
      </c>
      <c r="F767" s="88">
        <v>427.03443685677439</v>
      </c>
      <c r="G767" s="88">
        <v>586.23747309431474</v>
      </c>
      <c r="H767" s="88">
        <v>805.35936842819865</v>
      </c>
      <c r="I767" s="88">
        <v>1147.7153367533738</v>
      </c>
      <c r="J767" s="88">
        <v>1627.4174109483015</v>
      </c>
      <c r="K767" s="88">
        <v>2847.044568257862</v>
      </c>
      <c r="L767" s="88">
        <v>2519.6796227424588</v>
      </c>
      <c r="M767" s="88">
        <v>3504.8444894213835</v>
      </c>
    </row>
    <row r="768" spans="3:13" x14ac:dyDescent="0.2">
      <c r="C768" s="118">
        <v>3.3500000000000002E-2</v>
      </c>
      <c r="D768" s="88">
        <v>14616.912619198971</v>
      </c>
      <c r="E768" s="88">
        <v>30.305228468136193</v>
      </c>
      <c r="F768" s="88">
        <v>427.0667813207715</v>
      </c>
      <c r="G768" s="88">
        <v>586.30116096177335</v>
      </c>
      <c r="H768" s="88">
        <v>805.36327922019518</v>
      </c>
      <c r="I768" s="88">
        <v>1147.7242735082841</v>
      </c>
      <c r="J768" s="88">
        <v>1627.5077862048934</v>
      </c>
      <c r="K768" s="88">
        <v>2847.2652433847188</v>
      </c>
      <c r="L768" s="88">
        <v>2520.131561018864</v>
      </c>
      <c r="M768" s="88">
        <v>3504.8453120333716</v>
      </c>
    </row>
    <row r="769" spans="3:13" x14ac:dyDescent="0.2">
      <c r="C769" s="118">
        <v>3.3550000000000003E-2</v>
      </c>
      <c r="D769" s="88">
        <v>14617.741282702798</v>
      </c>
      <c r="E769" s="88">
        <v>30.311226046647789</v>
      </c>
      <c r="F769" s="88">
        <v>427.10032702972876</v>
      </c>
      <c r="G769" s="88">
        <v>586.31466890847605</v>
      </c>
      <c r="H769" s="88">
        <v>805.41112010255074</v>
      </c>
      <c r="I769" s="88">
        <v>1147.7322009009281</v>
      </c>
      <c r="J769" s="88">
        <v>1627.9289087728744</v>
      </c>
      <c r="K769" s="88">
        <v>2847.5234002863194</v>
      </c>
      <c r="L769" s="88">
        <v>2520.1549694552032</v>
      </c>
      <c r="M769" s="88">
        <v>3504.8955126725182</v>
      </c>
    </row>
    <row r="770" spans="3:13" x14ac:dyDescent="0.2">
      <c r="C770" s="118">
        <v>3.3599999999999998E-2</v>
      </c>
      <c r="D770" s="88">
        <v>14617.911929292493</v>
      </c>
      <c r="E770" s="88">
        <v>30.312917634161749</v>
      </c>
      <c r="F770" s="88">
        <v>427.14788067353493</v>
      </c>
      <c r="G770" s="88">
        <v>586.36001039840903</v>
      </c>
      <c r="H770" s="88">
        <v>805.42575523849291</v>
      </c>
      <c r="I770" s="88">
        <v>1147.8081678546878</v>
      </c>
      <c r="J770" s="88">
        <v>1628.0232253682616</v>
      </c>
      <c r="K770" s="88">
        <v>2847.8355380263447</v>
      </c>
      <c r="L770" s="88">
        <v>2520.553279892476</v>
      </c>
      <c r="M770" s="88">
        <v>3504.9652039094299</v>
      </c>
    </row>
    <row r="771" spans="3:13" x14ac:dyDescent="0.2">
      <c r="C771" s="118">
        <v>3.3649999999999999E-2</v>
      </c>
      <c r="D771" s="88">
        <v>14618.013070657018</v>
      </c>
      <c r="E771" s="88">
        <v>30.324774740786779</v>
      </c>
      <c r="F771" s="88">
        <v>427.16517186020064</v>
      </c>
      <c r="G771" s="88">
        <v>586.39067666032088</v>
      </c>
      <c r="H771" s="88">
        <v>805.44535303670773</v>
      </c>
      <c r="I771" s="88">
        <v>1147.8558905415011</v>
      </c>
      <c r="J771" s="88">
        <v>1628.0833567332747</v>
      </c>
      <c r="K771" s="88">
        <v>2848.0670255770583</v>
      </c>
      <c r="L771" s="88">
        <v>2520.610995529436</v>
      </c>
      <c r="M771" s="88">
        <v>3504.9960568557385</v>
      </c>
    </row>
    <row r="772" spans="3:13" x14ac:dyDescent="0.2">
      <c r="C772" s="118">
        <v>3.3700000000000001E-2</v>
      </c>
      <c r="D772" s="88">
        <v>14618.308460986143</v>
      </c>
      <c r="E772" s="88">
        <v>30.345871055189491</v>
      </c>
      <c r="F772" s="88">
        <v>427.17501755496096</v>
      </c>
      <c r="G772" s="88">
        <v>586.45503846864813</v>
      </c>
      <c r="H772" s="88">
        <v>805.56972113557458</v>
      </c>
      <c r="I772" s="88">
        <v>1147.8607785540648</v>
      </c>
      <c r="J772" s="88">
        <v>1628.5098983527078</v>
      </c>
      <c r="K772" s="88">
        <v>2848.1084322566976</v>
      </c>
      <c r="L772" s="88">
        <v>2520.8024128972256</v>
      </c>
      <c r="M772" s="88">
        <v>3505.0880995452217</v>
      </c>
    </row>
    <row r="773" spans="3:13" x14ac:dyDescent="0.2">
      <c r="C773" s="118">
        <v>3.3750000000000002E-2</v>
      </c>
      <c r="D773" s="88">
        <v>14618.825247327786</v>
      </c>
      <c r="E773" s="88">
        <v>30.348440206383202</v>
      </c>
      <c r="F773" s="88">
        <v>427.18514991092206</v>
      </c>
      <c r="G773" s="88">
        <v>586.60319665077668</v>
      </c>
      <c r="H773" s="88">
        <v>805.66742130691455</v>
      </c>
      <c r="I773" s="88">
        <v>1147.9432324941699</v>
      </c>
      <c r="J773" s="88">
        <v>1628.7438045164567</v>
      </c>
      <c r="K773" s="88">
        <v>2848.1736112340045</v>
      </c>
      <c r="L773" s="88">
        <v>2521.0091144152984</v>
      </c>
      <c r="M773" s="88">
        <v>3505.1616740961199</v>
      </c>
    </row>
    <row r="774" spans="3:13" x14ac:dyDescent="0.2">
      <c r="C774" s="118">
        <v>3.3799999999999997E-2</v>
      </c>
      <c r="D774" s="88">
        <v>14620.000841205387</v>
      </c>
      <c r="E774" s="88">
        <v>30.360491754991017</v>
      </c>
      <c r="F774" s="88">
        <v>427.18539821489503</v>
      </c>
      <c r="G774" s="88">
        <v>586.64608111597681</v>
      </c>
      <c r="H774" s="88">
        <v>805.710339001183</v>
      </c>
      <c r="I774" s="88">
        <v>1148.0228730079407</v>
      </c>
      <c r="J774" s="88">
        <v>1629.3712332727</v>
      </c>
      <c r="K774" s="88">
        <v>2848.2092635752128</v>
      </c>
      <c r="L774" s="88">
        <v>2521.0976849870435</v>
      </c>
      <c r="M774" s="88">
        <v>3505.3418216359423</v>
      </c>
    </row>
    <row r="775" spans="3:13" x14ac:dyDescent="0.2">
      <c r="C775" s="118">
        <v>3.3849999999999998E-2</v>
      </c>
      <c r="D775" s="88">
        <v>14620.582661815637</v>
      </c>
      <c r="E775" s="88">
        <v>30.378368492231857</v>
      </c>
      <c r="F775" s="88">
        <v>427.21072764441033</v>
      </c>
      <c r="G775" s="88">
        <v>586.71228280295236</v>
      </c>
      <c r="H775" s="88">
        <v>805.88464575726039</v>
      </c>
      <c r="I775" s="88">
        <v>1148.1876854032371</v>
      </c>
      <c r="J775" s="88">
        <v>1629.5176286853193</v>
      </c>
      <c r="K775" s="88">
        <v>2848.5167438341678</v>
      </c>
      <c r="L775" s="88">
        <v>2521.1070179092021</v>
      </c>
      <c r="M775" s="88">
        <v>3505.3600538794499</v>
      </c>
    </row>
    <row r="776" spans="3:13" x14ac:dyDescent="0.2">
      <c r="C776" s="118">
        <v>3.39E-2</v>
      </c>
      <c r="D776" s="88">
        <v>14620.948283362082</v>
      </c>
      <c r="E776" s="88">
        <v>30.40992606025975</v>
      </c>
      <c r="F776" s="88">
        <v>427.2494865149838</v>
      </c>
      <c r="G776" s="88">
        <v>586.76735132474505</v>
      </c>
      <c r="H776" s="88">
        <v>805.98132693923344</v>
      </c>
      <c r="I776" s="88">
        <v>1148.3908086047154</v>
      </c>
      <c r="J776" s="88">
        <v>1629.519559469642</v>
      </c>
      <c r="K776" s="88">
        <v>2848.6279739519568</v>
      </c>
      <c r="L776" s="88">
        <v>2521.3618270767411</v>
      </c>
      <c r="M776" s="88">
        <v>3505.4392257319309</v>
      </c>
    </row>
    <row r="777" spans="3:13" x14ac:dyDescent="0.2">
      <c r="C777" s="118">
        <v>3.3950000000000001E-2</v>
      </c>
      <c r="D777" s="88">
        <v>14621.401733902154</v>
      </c>
      <c r="E777" s="88">
        <v>30.41711456424855</v>
      </c>
      <c r="F777" s="88">
        <v>427.40375704263852</v>
      </c>
      <c r="G777" s="88">
        <v>586.77696491602774</v>
      </c>
      <c r="H777" s="88">
        <v>806.02703591108639</v>
      </c>
      <c r="I777" s="88">
        <v>1148.3909086091512</v>
      </c>
      <c r="J777" s="88">
        <v>1629.5306122967595</v>
      </c>
      <c r="K777" s="88">
        <v>2849.0202597709631</v>
      </c>
      <c r="L777" s="88">
        <v>2521.8396962154902</v>
      </c>
      <c r="M777" s="88">
        <v>3505.4854598111046</v>
      </c>
    </row>
    <row r="778" spans="3:13" x14ac:dyDescent="0.2">
      <c r="C778" s="118">
        <v>3.4000000000000002E-2</v>
      </c>
      <c r="D778" s="88">
        <v>14621.954959982777</v>
      </c>
      <c r="E778" s="88">
        <v>30.435530226812261</v>
      </c>
      <c r="F778" s="88">
        <v>427.43045196256799</v>
      </c>
      <c r="G778" s="88">
        <v>586.8174191623757</v>
      </c>
      <c r="H778" s="88">
        <v>806.09692867232661</v>
      </c>
      <c r="I778" s="88">
        <v>1148.4151048094845</v>
      </c>
      <c r="J778" s="88">
        <v>1629.5325667439106</v>
      </c>
      <c r="K778" s="88">
        <v>2849.0584923503729</v>
      </c>
      <c r="L778" s="88">
        <v>2522.5359802568055</v>
      </c>
      <c r="M778" s="88">
        <v>3505.6191743472523</v>
      </c>
    </row>
    <row r="779" spans="3:13" x14ac:dyDescent="0.2">
      <c r="C779" s="118">
        <v>3.4049999999999997E-2</v>
      </c>
      <c r="D779" s="88">
        <v>14622.011142416761</v>
      </c>
      <c r="E779" s="88">
        <v>30.435530226812261</v>
      </c>
      <c r="F779" s="88">
        <v>427.4455511248575</v>
      </c>
      <c r="G779" s="88">
        <v>586.87607841030785</v>
      </c>
      <c r="H779" s="88">
        <v>806.14963288863419</v>
      </c>
      <c r="I779" s="88">
        <v>1148.444211060731</v>
      </c>
      <c r="J779" s="88">
        <v>1629.7131277522867</v>
      </c>
      <c r="K779" s="88">
        <v>2849.0920794132821</v>
      </c>
      <c r="L779" s="88">
        <v>2522.58936153378</v>
      </c>
      <c r="M779" s="88">
        <v>3505.6603560959566</v>
      </c>
    </row>
    <row r="780" spans="3:13" x14ac:dyDescent="0.2">
      <c r="C780" s="118">
        <v>3.4099999999999998E-2</v>
      </c>
      <c r="D780" s="88">
        <v>14622.561453462413</v>
      </c>
      <c r="E780" s="88">
        <v>30.482449525624361</v>
      </c>
      <c r="F780" s="88">
        <v>427.55844695134283</v>
      </c>
      <c r="G780" s="88">
        <v>586.91927326009863</v>
      </c>
      <c r="H780" s="88">
        <v>806.15618716275821</v>
      </c>
      <c r="I780" s="88">
        <v>1149.2759955795236</v>
      </c>
      <c r="J780" s="88">
        <v>1629.7367821231437</v>
      </c>
      <c r="K780" s="88">
        <v>2849.4783707181919</v>
      </c>
      <c r="L780" s="88">
        <v>2522.5897721407669</v>
      </c>
      <c r="M780" s="88">
        <v>3505.6808279673965</v>
      </c>
    </row>
    <row r="781" spans="3:13" x14ac:dyDescent="0.2">
      <c r="C781" s="118">
        <v>3.415E-2</v>
      </c>
      <c r="D781" s="88">
        <v>14623.051833226329</v>
      </c>
      <c r="E781" s="88">
        <v>30.505173050025405</v>
      </c>
      <c r="F781" s="88">
        <v>427.58876461225464</v>
      </c>
      <c r="G781" s="88">
        <v>586.98691855242623</v>
      </c>
      <c r="H781" s="88">
        <v>806.23402945130738</v>
      </c>
      <c r="I781" s="88">
        <v>1149.3991233237857</v>
      </c>
      <c r="J781" s="88">
        <v>1629.7693466479254</v>
      </c>
      <c r="K781" s="88">
        <v>2849.7103325671706</v>
      </c>
      <c r="L781" s="88">
        <v>2523.0516594534233</v>
      </c>
      <c r="M781" s="88">
        <v>3505.7969205077993</v>
      </c>
    </row>
    <row r="782" spans="3:13" x14ac:dyDescent="0.2">
      <c r="C782" s="118">
        <v>3.4200000000000001E-2</v>
      </c>
      <c r="D782" s="88">
        <v>14623.894232379158</v>
      </c>
      <c r="E782" s="88">
        <v>30.509771906502465</v>
      </c>
      <c r="F782" s="88">
        <v>427.60651328608901</v>
      </c>
      <c r="G782" s="88">
        <v>587.01165715358729</v>
      </c>
      <c r="H782" s="88">
        <v>806.42939335662277</v>
      </c>
      <c r="I782" s="88">
        <v>1149.4798852673721</v>
      </c>
      <c r="J782" s="88">
        <v>1630.1041183144257</v>
      </c>
      <c r="K782" s="88">
        <v>2849.9223965809806</v>
      </c>
      <c r="L782" s="88">
        <v>2523.1377676399925</v>
      </c>
      <c r="M782" s="88">
        <v>3505.8667857948062</v>
      </c>
    </row>
    <row r="783" spans="3:13" x14ac:dyDescent="0.2">
      <c r="C783" s="118">
        <v>3.4250000000000003E-2</v>
      </c>
      <c r="D783" s="88">
        <v>14624.68967863475</v>
      </c>
      <c r="E783" s="88">
        <v>30.53464631557199</v>
      </c>
      <c r="F783" s="88">
        <v>427.64090644466569</v>
      </c>
      <c r="G783" s="88">
        <v>587.06056013586795</v>
      </c>
      <c r="H783" s="88">
        <v>806.45115379460412</v>
      </c>
      <c r="I783" s="88">
        <v>1149.5165012920193</v>
      </c>
      <c r="J783" s="88">
        <v>1630.135667684056</v>
      </c>
      <c r="K783" s="88">
        <v>2850.1729738402046</v>
      </c>
      <c r="L783" s="88">
        <v>2523.2470622199321</v>
      </c>
      <c r="M783" s="88">
        <v>3505.8674867934837</v>
      </c>
    </row>
    <row r="784" spans="3:13" x14ac:dyDescent="0.2">
      <c r="C784" s="118">
        <v>3.4299999999999997E-2</v>
      </c>
      <c r="D784" s="88">
        <v>14624.769324333807</v>
      </c>
      <c r="E784" s="88">
        <v>30.539639825928134</v>
      </c>
      <c r="F784" s="88">
        <v>427.65648756643168</v>
      </c>
      <c r="G784" s="88">
        <v>587.06478583792659</v>
      </c>
      <c r="H784" s="88">
        <v>806.65088440882118</v>
      </c>
      <c r="I784" s="88">
        <v>1149.6933656994229</v>
      </c>
      <c r="J784" s="88">
        <v>1630.1390286925712</v>
      </c>
      <c r="K784" s="88">
        <v>2850.3174816710352</v>
      </c>
      <c r="L784" s="88">
        <v>2523.2507520636045</v>
      </c>
      <c r="M784" s="88">
        <v>3505.9595108657259</v>
      </c>
    </row>
    <row r="785" spans="3:13" x14ac:dyDescent="0.2">
      <c r="C785" s="118">
        <v>3.4349999999999999E-2</v>
      </c>
      <c r="D785" s="88">
        <v>14624.957178547866</v>
      </c>
      <c r="E785" s="88">
        <v>30.542433524361513</v>
      </c>
      <c r="F785" s="88">
        <v>427.73074792615444</v>
      </c>
      <c r="G785" s="88">
        <v>587.21143358648033</v>
      </c>
      <c r="H785" s="88">
        <v>806.68620220780895</v>
      </c>
      <c r="I785" s="88">
        <v>1149.7916149531743</v>
      </c>
      <c r="J785" s="88">
        <v>1630.1701577095864</v>
      </c>
      <c r="K785" s="88">
        <v>2850.8528896191592</v>
      </c>
      <c r="L785" s="88">
        <v>2523.3956520123329</v>
      </c>
      <c r="M785" s="88">
        <v>3505.9975370642819</v>
      </c>
    </row>
    <row r="786" spans="3:13" x14ac:dyDescent="0.2">
      <c r="C786" s="118">
        <v>3.44E-2</v>
      </c>
      <c r="D786" s="88">
        <v>14625.915312415622</v>
      </c>
      <c r="E786" s="88">
        <v>30.551494709639883</v>
      </c>
      <c r="F786" s="88">
        <v>427.73905600972785</v>
      </c>
      <c r="G786" s="88">
        <v>587.2171777367812</v>
      </c>
      <c r="H786" s="88">
        <v>806.78399994539859</v>
      </c>
      <c r="I786" s="88">
        <v>1149.7938953663343</v>
      </c>
      <c r="J786" s="88">
        <v>1630.3596799620245</v>
      </c>
      <c r="K786" s="88">
        <v>2851.0968105732345</v>
      </c>
      <c r="L786" s="88">
        <v>2523.6545396862825</v>
      </c>
      <c r="M786" s="88">
        <v>3506.0653418684874</v>
      </c>
    </row>
    <row r="787" spans="3:13" x14ac:dyDescent="0.2">
      <c r="C787" s="118">
        <v>3.4450000000000001E-2</v>
      </c>
      <c r="D787" s="88">
        <v>14626.200057970305</v>
      </c>
      <c r="E787" s="88">
        <v>30.551494709639883</v>
      </c>
      <c r="F787" s="88">
        <v>427.78472479465427</v>
      </c>
      <c r="G787" s="88">
        <v>587.32150826628776</v>
      </c>
      <c r="H787" s="88">
        <v>806.8052439648427</v>
      </c>
      <c r="I787" s="88">
        <v>1149.8201976952546</v>
      </c>
      <c r="J787" s="88">
        <v>1630.5305121466163</v>
      </c>
      <c r="K787" s="88">
        <v>2851.6060729906176</v>
      </c>
      <c r="L787" s="88">
        <v>2523.7762896424747</v>
      </c>
      <c r="M787" s="88">
        <v>3506.1151299795038</v>
      </c>
    </row>
    <row r="788" spans="3:13" x14ac:dyDescent="0.2">
      <c r="C788" s="118">
        <v>3.4500000000000003E-2</v>
      </c>
      <c r="D788" s="88">
        <v>14626.317557364815</v>
      </c>
      <c r="E788" s="88">
        <v>30.560585518872358</v>
      </c>
      <c r="F788" s="88">
        <v>427.78898244335369</v>
      </c>
      <c r="G788" s="88">
        <v>587.43068288851282</v>
      </c>
      <c r="H788" s="88">
        <v>806.93085822097419</v>
      </c>
      <c r="I788" s="88">
        <v>1150.1109428018185</v>
      </c>
      <c r="J788" s="88">
        <v>1630.6954205169618</v>
      </c>
      <c r="K788" s="88">
        <v>2851.7000360879665</v>
      </c>
      <c r="L788" s="88">
        <v>2524.0137038433204</v>
      </c>
      <c r="M788" s="88">
        <v>3506.1643604714736</v>
      </c>
    </row>
    <row r="789" spans="3:13" x14ac:dyDescent="0.2">
      <c r="C789" s="118">
        <v>3.4549999999999997E-2</v>
      </c>
      <c r="D789" s="88">
        <v>14626.636168709749</v>
      </c>
      <c r="E789" s="88">
        <v>30.568427732071541</v>
      </c>
      <c r="F789" s="88">
        <v>427.83647626596621</v>
      </c>
      <c r="G789" s="88">
        <v>587.4333135490665</v>
      </c>
      <c r="H789" s="88">
        <v>807.00773079890359</v>
      </c>
      <c r="I789" s="88">
        <v>1150.22938864862</v>
      </c>
      <c r="J789" s="88">
        <v>1630.7037754166909</v>
      </c>
      <c r="K789" s="88">
        <v>2851.8029753155943</v>
      </c>
      <c r="L789" s="88">
        <v>2524.2927447801194</v>
      </c>
      <c r="M789" s="88">
        <v>3506.1801751906296</v>
      </c>
    </row>
    <row r="790" spans="3:13" x14ac:dyDescent="0.2">
      <c r="C790" s="118">
        <v>3.4599999999999999E-2</v>
      </c>
      <c r="D790" s="88">
        <v>14627.225230451626</v>
      </c>
      <c r="E790" s="88">
        <v>30.568427732071541</v>
      </c>
      <c r="F790" s="88">
        <v>427.85649642390217</v>
      </c>
      <c r="G790" s="88">
        <v>587.68520379844404</v>
      </c>
      <c r="H790" s="88">
        <v>807.06959931670735</v>
      </c>
      <c r="I790" s="88">
        <v>1150.2445640560009</v>
      </c>
      <c r="J790" s="88">
        <v>1630.9368191798744</v>
      </c>
      <c r="K790" s="88">
        <v>2851.89169480684</v>
      </c>
      <c r="L790" s="88">
        <v>2524.7573729290598</v>
      </c>
      <c r="M790" s="88">
        <v>3506.1818108855732</v>
      </c>
    </row>
    <row r="791" spans="3:13" x14ac:dyDescent="0.2">
      <c r="C791" s="118">
        <v>3.465E-2</v>
      </c>
      <c r="D791" s="88">
        <v>14628.707322386059</v>
      </c>
      <c r="E791" s="88">
        <v>30.577742088686136</v>
      </c>
      <c r="F791" s="88">
        <v>427.88792239080522</v>
      </c>
      <c r="G791" s="88">
        <v>587.728137069475</v>
      </c>
      <c r="H791" s="88">
        <v>807.13181890999067</v>
      </c>
      <c r="I791" s="88">
        <v>1150.2963522364889</v>
      </c>
      <c r="J791" s="88">
        <v>1630.9539342671555</v>
      </c>
      <c r="K791" s="88">
        <v>2851.9783337433637</v>
      </c>
      <c r="L791" s="88">
        <v>2525.1534557961495</v>
      </c>
      <c r="M791" s="88">
        <v>3506.1869032905993</v>
      </c>
    </row>
    <row r="792" spans="3:13" x14ac:dyDescent="0.2">
      <c r="C792" s="118">
        <v>3.4700000000000002E-2</v>
      </c>
      <c r="D792" s="88">
        <v>14629.2096986166</v>
      </c>
      <c r="E792" s="88">
        <v>30.631345683154905</v>
      </c>
      <c r="F792" s="88">
        <v>427.89523641251844</v>
      </c>
      <c r="G792" s="88">
        <v>587.75197802656294</v>
      </c>
      <c r="H792" s="88">
        <v>807.22369987521279</v>
      </c>
      <c r="I792" s="88">
        <v>1150.3526852627165</v>
      </c>
      <c r="J792" s="88">
        <v>1630.9848590797237</v>
      </c>
      <c r="K792" s="88">
        <v>2852.0065316535884</v>
      </c>
      <c r="L792" s="88">
        <v>2525.219017550683</v>
      </c>
      <c r="M792" s="88">
        <v>3506.2049700065591</v>
      </c>
    </row>
    <row r="793" spans="3:13" x14ac:dyDescent="0.2">
      <c r="C793" s="118">
        <v>3.4750000000000003E-2</v>
      </c>
      <c r="D793" s="88">
        <v>14629.906958560889</v>
      </c>
      <c r="E793" s="88">
        <v>30.631345683154905</v>
      </c>
      <c r="F793" s="88">
        <v>427.91255591297704</v>
      </c>
      <c r="G793" s="88">
        <v>587.79058312333063</v>
      </c>
      <c r="H793" s="88">
        <v>807.2589299174947</v>
      </c>
      <c r="I793" s="88">
        <v>1150.5581285179869</v>
      </c>
      <c r="J793" s="88">
        <v>1631.2155016118436</v>
      </c>
      <c r="K793" s="88">
        <v>2852.2254907144188</v>
      </c>
      <c r="L793" s="88">
        <v>2525.3453264689233</v>
      </c>
      <c r="M793" s="88">
        <v>3506.206620401942</v>
      </c>
    </row>
    <row r="794" spans="3:13" x14ac:dyDescent="0.2">
      <c r="C794" s="118">
        <v>3.4799999999999998E-2</v>
      </c>
      <c r="D794" s="88">
        <v>14630.004759344687</v>
      </c>
      <c r="E794" s="88">
        <v>30.66359366783945</v>
      </c>
      <c r="F794" s="88">
        <v>427.9193099743834</v>
      </c>
      <c r="G794" s="88">
        <v>588.01516742248486</v>
      </c>
      <c r="H794" s="88">
        <v>807.28769827589758</v>
      </c>
      <c r="I794" s="88">
        <v>1150.6494501407351</v>
      </c>
      <c r="J794" s="88">
        <v>1631.2467243926108</v>
      </c>
      <c r="K794" s="88">
        <v>2852.2526960025489</v>
      </c>
      <c r="L794" s="88">
        <v>2526.012695674397</v>
      </c>
      <c r="M794" s="88">
        <v>3506.2298477766867</v>
      </c>
    </row>
    <row r="795" spans="3:13" x14ac:dyDescent="0.2">
      <c r="C795" s="118">
        <v>3.4849999999999999E-2</v>
      </c>
      <c r="D795" s="88">
        <v>14631.680662852756</v>
      </c>
      <c r="E795" s="88">
        <v>30.667301895513447</v>
      </c>
      <c r="F795" s="88">
        <v>427.94220216493659</v>
      </c>
      <c r="G795" s="88">
        <v>588.07673544287536</v>
      </c>
      <c r="H795" s="88">
        <v>807.36475852939202</v>
      </c>
      <c r="I795" s="88">
        <v>1150.7201427558562</v>
      </c>
      <c r="J795" s="88">
        <v>1631.3311271235298</v>
      </c>
      <c r="K795" s="88">
        <v>2852.3318688290037</v>
      </c>
      <c r="L795" s="88">
        <v>2526.1380219288176</v>
      </c>
      <c r="M795" s="88">
        <v>3506.2448801287251</v>
      </c>
    </row>
    <row r="796" spans="3:13" x14ac:dyDescent="0.2">
      <c r="C796" s="118">
        <v>3.49E-2</v>
      </c>
      <c r="D796" s="88">
        <v>14631.971303732749</v>
      </c>
      <c r="E796" s="88">
        <v>30.681572781528303</v>
      </c>
      <c r="F796" s="88">
        <v>427.98685179883842</v>
      </c>
      <c r="G796" s="88">
        <v>588.12064530564021</v>
      </c>
      <c r="H796" s="88">
        <v>807.56281660550121</v>
      </c>
      <c r="I796" s="88">
        <v>1150.7785048438018</v>
      </c>
      <c r="J796" s="88">
        <v>1631.6442149496729</v>
      </c>
      <c r="K796" s="88">
        <v>2852.5823210343306</v>
      </c>
      <c r="L796" s="88">
        <v>2526.2763370176876</v>
      </c>
      <c r="M796" s="88">
        <v>3506.4079837256727</v>
      </c>
    </row>
    <row r="797" spans="3:13" x14ac:dyDescent="0.2">
      <c r="C797" s="118">
        <v>3.4950000000000002E-2</v>
      </c>
      <c r="D797" s="88">
        <v>14633.18513043545</v>
      </c>
      <c r="E797" s="88">
        <v>30.698349271712686</v>
      </c>
      <c r="F797" s="88">
        <v>428.07985272119686</v>
      </c>
      <c r="G797" s="88">
        <v>588.16941114419933</v>
      </c>
      <c r="H797" s="88">
        <v>807.577534730965</v>
      </c>
      <c r="I797" s="88">
        <v>1150.8020550358942</v>
      </c>
      <c r="J797" s="88">
        <v>1631.6630802142167</v>
      </c>
      <c r="K797" s="88">
        <v>2852.8806849495168</v>
      </c>
      <c r="L797" s="88">
        <v>2526.6288019899794</v>
      </c>
      <c r="M797" s="88">
        <v>3506.4102642975854</v>
      </c>
    </row>
    <row r="798" spans="3:13" x14ac:dyDescent="0.2">
      <c r="C798" s="118">
        <v>3.5000000000000003E-2</v>
      </c>
      <c r="D798" s="88">
        <v>14633.723935694912</v>
      </c>
      <c r="E798" s="88">
        <v>30.727416413413266</v>
      </c>
      <c r="F798" s="88">
        <v>428.08760102158794</v>
      </c>
      <c r="G798" s="88">
        <v>588.2055180201387</v>
      </c>
      <c r="H798" s="88">
        <v>807.59288822222743</v>
      </c>
      <c r="I798" s="88">
        <v>1150.9093871563327</v>
      </c>
      <c r="J798" s="88">
        <v>1632.0361126704333</v>
      </c>
      <c r="K798" s="88">
        <v>2852.9164129906035</v>
      </c>
      <c r="L798" s="88">
        <v>2526.7408392210687</v>
      </c>
      <c r="M798" s="88">
        <v>3506.6799584906566</v>
      </c>
    </row>
    <row r="799" spans="3:13" x14ac:dyDescent="0.2">
      <c r="C799" s="118">
        <v>3.5049999999999998E-2</v>
      </c>
      <c r="D799" s="88">
        <v>14633.979566149306</v>
      </c>
      <c r="E799" s="88">
        <v>30.76027316371983</v>
      </c>
      <c r="F799" s="88">
        <v>428.088071601303</v>
      </c>
      <c r="G799" s="88">
        <v>588.24552065832813</v>
      </c>
      <c r="H799" s="88">
        <v>807.60645667475728</v>
      </c>
      <c r="I799" s="88">
        <v>1150.9542289523465</v>
      </c>
      <c r="J799" s="88">
        <v>1632.2422138234137</v>
      </c>
      <c r="K799" s="88">
        <v>2852.9587655627502</v>
      </c>
      <c r="L799" s="88">
        <v>2526.7875619854412</v>
      </c>
      <c r="M799" s="88">
        <v>3506.823575403504</v>
      </c>
    </row>
    <row r="800" spans="3:13" x14ac:dyDescent="0.2">
      <c r="C800" s="118">
        <v>3.5099999999999999E-2</v>
      </c>
      <c r="D800" s="88">
        <v>14634.704528336062</v>
      </c>
      <c r="E800" s="88">
        <v>30.765295646535378</v>
      </c>
      <c r="F800" s="88">
        <v>428.09259109514505</v>
      </c>
      <c r="G800" s="88">
        <v>588.26532676649776</v>
      </c>
      <c r="H800" s="88">
        <v>807.89311210981396</v>
      </c>
      <c r="I800" s="88">
        <v>1150.9950347906088</v>
      </c>
      <c r="J800" s="88">
        <v>1632.4248323832862</v>
      </c>
      <c r="K800" s="88">
        <v>2853.1464284409676</v>
      </c>
      <c r="L800" s="88">
        <v>2527.048144112759</v>
      </c>
      <c r="M800" s="88">
        <v>3506.8968646456333</v>
      </c>
    </row>
    <row r="801" spans="3:13" x14ac:dyDescent="0.2">
      <c r="C801" s="118">
        <v>3.5150000000000001E-2</v>
      </c>
      <c r="D801" s="88">
        <v>14634.847685459525</v>
      </c>
      <c r="E801" s="88">
        <v>30.768216081625724</v>
      </c>
      <c r="F801" s="88">
        <v>428.11683729572178</v>
      </c>
      <c r="G801" s="88">
        <v>588.31017054630865</v>
      </c>
      <c r="H801" s="88">
        <v>807.93860295929881</v>
      </c>
      <c r="I801" s="88">
        <v>1151.0437255840775</v>
      </c>
      <c r="J801" s="88">
        <v>1632.480600777174</v>
      </c>
      <c r="K801" s="88">
        <v>2853.1668909551745</v>
      </c>
      <c r="L801" s="88">
        <v>2527.0752243836059</v>
      </c>
      <c r="M801" s="88">
        <v>3506.9163871506867</v>
      </c>
    </row>
    <row r="802" spans="3:13" x14ac:dyDescent="0.2">
      <c r="C802" s="118">
        <v>3.5200000000000002E-2</v>
      </c>
      <c r="D802" s="88">
        <v>14635.358998106261</v>
      </c>
      <c r="E802" s="88">
        <v>30.769216971640162</v>
      </c>
      <c r="F802" s="88">
        <v>428.13837237424559</v>
      </c>
      <c r="G802" s="88">
        <v>588.35844048092576</v>
      </c>
      <c r="H802" s="88">
        <v>807.94518474294819</v>
      </c>
      <c r="I802" s="88">
        <v>1151.2121212022194</v>
      </c>
      <c r="J802" s="88">
        <v>1632.6201668860135</v>
      </c>
      <c r="K802" s="88">
        <v>2853.3195290426702</v>
      </c>
      <c r="L802" s="88">
        <v>2527.0870960632242</v>
      </c>
      <c r="M802" s="88">
        <v>3507.0843357367644</v>
      </c>
    </row>
    <row r="803" spans="3:13" x14ac:dyDescent="0.2">
      <c r="C803" s="118">
        <v>3.5249999999999997E-2</v>
      </c>
      <c r="D803" s="88">
        <v>14637.654073518033</v>
      </c>
      <c r="E803" s="88">
        <v>30.770383116282574</v>
      </c>
      <c r="F803" s="88">
        <v>428.17526565994058</v>
      </c>
      <c r="G803" s="88">
        <v>588.38329436101185</v>
      </c>
      <c r="H803" s="88">
        <v>807.97930252368451</v>
      </c>
      <c r="I803" s="88">
        <v>1151.2863892842652</v>
      </c>
      <c r="J803" s="88">
        <v>1632.7338209486902</v>
      </c>
      <c r="K803" s="88">
        <v>2853.4949241731115</v>
      </c>
      <c r="L803" s="88">
        <v>2527.1155466272453</v>
      </c>
      <c r="M803" s="88">
        <v>3507.1610153160182</v>
      </c>
    </row>
    <row r="804" spans="3:13" x14ac:dyDescent="0.2">
      <c r="C804" s="118">
        <v>3.5299999999999998E-2</v>
      </c>
      <c r="D804" s="88">
        <v>14637.778970810949</v>
      </c>
      <c r="E804" s="88">
        <v>30.773906365996481</v>
      </c>
      <c r="F804" s="88">
        <v>428.17601475473202</v>
      </c>
      <c r="G804" s="88">
        <v>588.40118691768748</v>
      </c>
      <c r="H804" s="88">
        <v>808.02240135546117</v>
      </c>
      <c r="I804" s="88">
        <v>1151.3558254210916</v>
      </c>
      <c r="J804" s="88">
        <v>1632.7704950498851</v>
      </c>
      <c r="K804" s="88">
        <v>2853.6341592679505</v>
      </c>
      <c r="L804" s="88">
        <v>2527.3344782384052</v>
      </c>
      <c r="M804" s="88">
        <v>3507.3461375027673</v>
      </c>
    </row>
    <row r="805" spans="3:13" x14ac:dyDescent="0.2">
      <c r="C805" s="118">
        <v>3.5349999999999999E-2</v>
      </c>
      <c r="D805" s="88">
        <v>14638.682533729469</v>
      </c>
      <c r="E805" s="88">
        <v>30.787731027894552</v>
      </c>
      <c r="F805" s="88">
        <v>428.19655540056647</v>
      </c>
      <c r="G805" s="88">
        <v>588.42215659779595</v>
      </c>
      <c r="H805" s="88">
        <v>808.03684464606158</v>
      </c>
      <c r="I805" s="88">
        <v>1151.3810249221742</v>
      </c>
      <c r="J805" s="88">
        <v>1632.9142927556682</v>
      </c>
      <c r="K805" s="88">
        <v>2853.6863548042343</v>
      </c>
      <c r="L805" s="88">
        <v>2527.4547159597491</v>
      </c>
      <c r="M805" s="88">
        <v>3507.3692707314522</v>
      </c>
    </row>
    <row r="806" spans="3:13" x14ac:dyDescent="0.2">
      <c r="C806" s="118">
        <v>3.5400000000000001E-2</v>
      </c>
      <c r="D806" s="88">
        <v>14639.220700330401</v>
      </c>
      <c r="E806" s="88">
        <v>30.789742959572322</v>
      </c>
      <c r="F806" s="88">
        <v>428.2169384290487</v>
      </c>
      <c r="G806" s="88">
        <v>588.74039523674355</v>
      </c>
      <c r="H806" s="88">
        <v>808.10520509444905</v>
      </c>
      <c r="I806" s="88">
        <v>1151.4487463347837</v>
      </c>
      <c r="J806" s="88">
        <v>1633.0446042417279</v>
      </c>
      <c r="K806" s="88">
        <v>2853.6947518703805</v>
      </c>
      <c r="L806" s="88">
        <v>2527.7100499248982</v>
      </c>
      <c r="M806" s="88">
        <v>3507.5047944473185</v>
      </c>
    </row>
    <row r="807" spans="3:13" x14ac:dyDescent="0.2">
      <c r="C807" s="118">
        <v>3.5450000000000002E-2</v>
      </c>
      <c r="D807" s="88">
        <v>14639.290204928066</v>
      </c>
      <c r="E807" s="88">
        <v>30.789742959572322</v>
      </c>
      <c r="F807" s="88">
        <v>428.23764502786207</v>
      </c>
      <c r="G807" s="88">
        <v>588.8025743828839</v>
      </c>
      <c r="H807" s="88">
        <v>808.10764571098389</v>
      </c>
      <c r="I807" s="88">
        <v>1151.5560076347101</v>
      </c>
      <c r="J807" s="88">
        <v>1633.0783758469743</v>
      </c>
      <c r="K807" s="88">
        <v>2853.7758377291011</v>
      </c>
      <c r="L807" s="88">
        <v>2527.7638142502465</v>
      </c>
      <c r="M807" s="88">
        <v>3507.5065633086801</v>
      </c>
    </row>
    <row r="808" spans="3:13" x14ac:dyDescent="0.2">
      <c r="C808" s="118">
        <v>3.5499999999999997E-2</v>
      </c>
      <c r="D808" s="88">
        <v>14640.431001203126</v>
      </c>
      <c r="E808" s="88">
        <v>30.794290377250945</v>
      </c>
      <c r="F808" s="88">
        <v>428.26109724588423</v>
      </c>
      <c r="G808" s="88">
        <v>588.84330521685115</v>
      </c>
      <c r="H808" s="88">
        <v>808.13175594845643</v>
      </c>
      <c r="I808" s="88">
        <v>1151.6885767833669</v>
      </c>
      <c r="J808" s="88">
        <v>1633.1268060729526</v>
      </c>
      <c r="K808" s="88">
        <v>2853.8461061768026</v>
      </c>
      <c r="L808" s="88">
        <v>2527.9011881200549</v>
      </c>
      <c r="M808" s="88">
        <v>3507.5340527534149</v>
      </c>
    </row>
    <row r="809" spans="3:13" x14ac:dyDescent="0.2">
      <c r="C809" s="118">
        <v>3.5549999999999998E-2</v>
      </c>
      <c r="D809" s="88">
        <v>14640.67765293274</v>
      </c>
      <c r="E809" s="88">
        <v>30.803368742643215</v>
      </c>
      <c r="F809" s="88">
        <v>428.27204969866398</v>
      </c>
      <c r="G809" s="88">
        <v>588.97174973153869</v>
      </c>
      <c r="H809" s="88">
        <v>808.13246068244598</v>
      </c>
      <c r="I809" s="88">
        <v>1151.9418112683247</v>
      </c>
      <c r="J809" s="88">
        <v>1633.8545492415992</v>
      </c>
      <c r="K809" s="88">
        <v>2853.8642046321884</v>
      </c>
      <c r="L809" s="88">
        <v>2528.7565937808322</v>
      </c>
      <c r="M809" s="88">
        <v>3507.566093694571</v>
      </c>
    </row>
    <row r="810" spans="3:13" x14ac:dyDescent="0.2">
      <c r="C810" s="118">
        <v>3.56E-2</v>
      </c>
      <c r="D810" s="88">
        <v>14641.117732006498</v>
      </c>
      <c r="E810" s="88">
        <v>30.806321228867091</v>
      </c>
      <c r="F810" s="88">
        <v>428.30500572899928</v>
      </c>
      <c r="G810" s="88">
        <v>589.08263780519474</v>
      </c>
      <c r="H810" s="88">
        <v>808.30222772640036</v>
      </c>
      <c r="I810" s="88">
        <v>1152.0274670379367</v>
      </c>
      <c r="J810" s="88">
        <v>1633.8799979926798</v>
      </c>
      <c r="K810" s="88">
        <v>2853.9577387891177</v>
      </c>
      <c r="L810" s="88">
        <v>2528.8641175039647</v>
      </c>
      <c r="M810" s="88">
        <v>3507.7118763086664</v>
      </c>
    </row>
    <row r="811" spans="3:13" x14ac:dyDescent="0.2">
      <c r="C811" s="118">
        <v>3.5650000000000001E-2</v>
      </c>
      <c r="D811" s="88">
        <v>14641.999375305008</v>
      </c>
      <c r="E811" s="88">
        <v>30.811860528955549</v>
      </c>
      <c r="F811" s="88">
        <v>428.33264471342636</v>
      </c>
      <c r="G811" s="88">
        <v>589.09048946949997</v>
      </c>
      <c r="H811" s="88">
        <v>808.30435190502794</v>
      </c>
      <c r="I811" s="88">
        <v>1152.0909857004713</v>
      </c>
      <c r="J811" s="88">
        <v>1633.9095468681121</v>
      </c>
      <c r="K811" s="88">
        <v>2854.0784401087758</v>
      </c>
      <c r="L811" s="88">
        <v>2529.2206426528574</v>
      </c>
      <c r="M811" s="88">
        <v>3507.7287511323361</v>
      </c>
    </row>
    <row r="812" spans="3:13" x14ac:dyDescent="0.2">
      <c r="C812" s="118">
        <v>3.5700000000000003E-2</v>
      </c>
      <c r="D812" s="88">
        <v>14642.12037722443</v>
      </c>
      <c r="E812" s="88">
        <v>30.816057324487701</v>
      </c>
      <c r="F812" s="88">
        <v>428.36702827660565</v>
      </c>
      <c r="G812" s="88">
        <v>589.13501268504842</v>
      </c>
      <c r="H812" s="88">
        <v>808.34127995320478</v>
      </c>
      <c r="I812" s="88">
        <v>1152.141811367826</v>
      </c>
      <c r="J812" s="88">
        <v>1634.0071390264525</v>
      </c>
      <c r="K812" s="88">
        <v>2854.0812785789126</v>
      </c>
      <c r="L812" s="88">
        <v>2529.571177054172</v>
      </c>
      <c r="M812" s="88">
        <v>3507.7328640802075</v>
      </c>
    </row>
    <row r="813" spans="3:13" x14ac:dyDescent="0.2">
      <c r="C813" s="118">
        <v>3.5749999999999997E-2</v>
      </c>
      <c r="D813" s="88">
        <v>14643.245770416535</v>
      </c>
      <c r="E813" s="88">
        <v>30.816057324487701</v>
      </c>
      <c r="F813" s="88">
        <v>428.41344954718534</v>
      </c>
      <c r="G813" s="88">
        <v>589.298832992793</v>
      </c>
      <c r="H813" s="88">
        <v>808.61043884364562</v>
      </c>
      <c r="I813" s="88">
        <v>1152.1693981080621</v>
      </c>
      <c r="J813" s="88">
        <v>1634.2030099766307</v>
      </c>
      <c r="K813" s="88">
        <v>2854.2578108000071</v>
      </c>
      <c r="L813" s="88">
        <v>2530.0153332255813</v>
      </c>
      <c r="M813" s="88">
        <v>3507.784562266901</v>
      </c>
    </row>
    <row r="814" spans="3:13" x14ac:dyDescent="0.2">
      <c r="C814" s="118">
        <v>3.5799999999999998E-2</v>
      </c>
      <c r="D814" s="88">
        <v>14644.115128798921</v>
      </c>
      <c r="E814" s="88">
        <v>30.819410584434991</v>
      </c>
      <c r="F814" s="88">
        <v>428.42700472710067</v>
      </c>
      <c r="G814" s="88">
        <v>589.42954247589159</v>
      </c>
      <c r="H814" s="88">
        <v>808.67944888251577</v>
      </c>
      <c r="I814" s="88">
        <v>1152.1869700821553</v>
      </c>
      <c r="J814" s="88">
        <v>1634.5409939996935</v>
      </c>
      <c r="K814" s="88">
        <v>2855.0153797806261</v>
      </c>
      <c r="L814" s="88">
        <v>2530.1128431708885</v>
      </c>
      <c r="M814" s="88">
        <v>3507.8563919246749</v>
      </c>
    </row>
    <row r="815" spans="3:13" x14ac:dyDescent="0.2">
      <c r="C815" s="118">
        <v>3.585E-2</v>
      </c>
      <c r="D815" s="88">
        <v>14645.724923708309</v>
      </c>
      <c r="E815" s="88">
        <v>30.828993554708177</v>
      </c>
      <c r="F815" s="88">
        <v>428.48176143840283</v>
      </c>
      <c r="G815" s="88">
        <v>589.47728364310888</v>
      </c>
      <c r="H815" s="88">
        <v>808.79102575241814</v>
      </c>
      <c r="I815" s="88">
        <v>1152.1877599435838</v>
      </c>
      <c r="J815" s="88">
        <v>1634.6952227676456</v>
      </c>
      <c r="K815" s="88">
        <v>2855.3669050407871</v>
      </c>
      <c r="L815" s="88">
        <v>2530.4852710001487</v>
      </c>
      <c r="M815" s="88">
        <v>3507.9990781810061</v>
      </c>
    </row>
    <row r="816" spans="3:13" x14ac:dyDescent="0.2">
      <c r="C816" s="118">
        <v>3.5900000000000001E-2</v>
      </c>
      <c r="D816" s="88">
        <v>14646.075766982703</v>
      </c>
      <c r="E816" s="88">
        <v>30.828993554708177</v>
      </c>
      <c r="F816" s="88">
        <v>428.49656437137401</v>
      </c>
      <c r="G816" s="88">
        <v>589.48132337977177</v>
      </c>
      <c r="H816" s="88">
        <v>808.84055500036084</v>
      </c>
      <c r="I816" s="88">
        <v>1152.2222355737426</v>
      </c>
      <c r="J816" s="88">
        <v>1635.3498284393118</v>
      </c>
      <c r="K816" s="88">
        <v>2855.617497299063</v>
      </c>
      <c r="L816" s="88">
        <v>2531.4975578635349</v>
      </c>
      <c r="M816" s="88">
        <v>3508.1086231494514</v>
      </c>
    </row>
    <row r="817" spans="3:13" x14ac:dyDescent="0.2">
      <c r="C817" s="118">
        <v>3.5950000000000003E-2</v>
      </c>
      <c r="D817" s="88">
        <v>14646.67126938308</v>
      </c>
      <c r="E817" s="88">
        <v>30.840985743521742</v>
      </c>
      <c r="F817" s="88">
        <v>428.50046627300526</v>
      </c>
      <c r="G817" s="88">
        <v>589.59682225130337</v>
      </c>
      <c r="H817" s="88">
        <v>808.84595466396286</v>
      </c>
      <c r="I817" s="88">
        <v>1152.2240556917513</v>
      </c>
      <c r="J817" s="88">
        <v>1635.4374808630473</v>
      </c>
      <c r="K817" s="88">
        <v>2855.8403808068852</v>
      </c>
      <c r="L817" s="88">
        <v>2532.1546879110683</v>
      </c>
      <c r="M817" s="88">
        <v>3508.1128649676198</v>
      </c>
    </row>
    <row r="818" spans="3:13" x14ac:dyDescent="0.2">
      <c r="C818" s="118">
        <v>3.5999999999999997E-2</v>
      </c>
      <c r="D818" s="88">
        <v>14646.713258082556</v>
      </c>
      <c r="E818" s="88">
        <v>30.844572167705337</v>
      </c>
      <c r="F818" s="88">
        <v>428.51359863248808</v>
      </c>
      <c r="G818" s="88">
        <v>589.67309086972546</v>
      </c>
      <c r="H818" s="88">
        <v>808.87996653030496</v>
      </c>
      <c r="I818" s="88">
        <v>1152.2266048406696</v>
      </c>
      <c r="J818" s="88">
        <v>1635.5259118965364</v>
      </c>
      <c r="K818" s="88">
        <v>2855.8618193733573</v>
      </c>
      <c r="L818" s="88">
        <v>2532.2186749609828</v>
      </c>
      <c r="M818" s="88">
        <v>3508.1150750457819</v>
      </c>
    </row>
    <row r="819" spans="3:13" x14ac:dyDescent="0.2">
      <c r="C819" s="118">
        <v>3.6049999999999999E-2</v>
      </c>
      <c r="D819" s="88">
        <v>14647.269131298412</v>
      </c>
      <c r="E819" s="88">
        <v>30.848967910107604</v>
      </c>
      <c r="F819" s="88">
        <v>428.53823947856245</v>
      </c>
      <c r="G819" s="88">
        <v>589.72789661654951</v>
      </c>
      <c r="H819" s="88">
        <v>808.89644592883178</v>
      </c>
      <c r="I819" s="88">
        <v>1152.3170866340884</v>
      </c>
      <c r="J819" s="88">
        <v>1635.8580561592962</v>
      </c>
      <c r="K819" s="88">
        <v>2856.0175234538956</v>
      </c>
      <c r="L819" s="88">
        <v>2532.5692155539255</v>
      </c>
      <c r="M819" s="88">
        <v>3508.1223937200302</v>
      </c>
    </row>
    <row r="820" spans="3:13" x14ac:dyDescent="0.2">
      <c r="C820" s="118">
        <v>3.61E-2</v>
      </c>
      <c r="D820" s="88">
        <v>14647.662619882876</v>
      </c>
      <c r="E820" s="88">
        <v>30.850747818551099</v>
      </c>
      <c r="F820" s="88">
        <v>428.53864341915551</v>
      </c>
      <c r="G820" s="88">
        <v>589.76989206102508</v>
      </c>
      <c r="H820" s="88">
        <v>808.95876152336541</v>
      </c>
      <c r="I820" s="88">
        <v>1152.3620428139357</v>
      </c>
      <c r="J820" s="88">
        <v>1636.0483939070473</v>
      </c>
      <c r="K820" s="88">
        <v>2856.0707609130591</v>
      </c>
      <c r="L820" s="88">
        <v>2533.261754429469</v>
      </c>
      <c r="M820" s="88">
        <v>3508.1511498814812</v>
      </c>
    </row>
    <row r="821" spans="3:13" x14ac:dyDescent="0.2">
      <c r="C821" s="118">
        <v>3.6150000000000002E-2</v>
      </c>
      <c r="D821" s="88">
        <v>14651.520039222063</v>
      </c>
      <c r="E821" s="88">
        <v>30.855559937244834</v>
      </c>
      <c r="F821" s="88">
        <v>428.54616485388442</v>
      </c>
      <c r="G821" s="88">
        <v>589.81291392777302</v>
      </c>
      <c r="H821" s="88">
        <v>808.96664493816616</v>
      </c>
      <c r="I821" s="88">
        <v>1152.3695995949101</v>
      </c>
      <c r="J821" s="88">
        <v>1636.0856913692983</v>
      </c>
      <c r="K821" s="88">
        <v>2856.1752104904272</v>
      </c>
      <c r="L821" s="88">
        <v>2533.4919197608751</v>
      </c>
      <c r="M821" s="88">
        <v>3508.1727462132208</v>
      </c>
    </row>
    <row r="822" spans="3:13" x14ac:dyDescent="0.2">
      <c r="C822" s="118">
        <v>3.6200000000000003E-2</v>
      </c>
      <c r="D822" s="88">
        <v>14652.172744685548</v>
      </c>
      <c r="E822" s="88">
        <v>30.873505813849079</v>
      </c>
      <c r="F822" s="88">
        <v>428.55660218198182</v>
      </c>
      <c r="G822" s="88">
        <v>589.83813408475862</v>
      </c>
      <c r="H822" s="88">
        <v>808.99364937479595</v>
      </c>
      <c r="I822" s="88">
        <v>1152.51214007309</v>
      </c>
      <c r="J822" s="88">
        <v>1636.3037209548597</v>
      </c>
      <c r="K822" s="88">
        <v>2856.3906894583115</v>
      </c>
      <c r="L822" s="88">
        <v>2533.567670884674</v>
      </c>
      <c r="M822" s="88">
        <v>3508.5062554000974</v>
      </c>
    </row>
    <row r="823" spans="3:13" x14ac:dyDescent="0.2">
      <c r="C823" s="118">
        <v>3.6249999999999998E-2</v>
      </c>
      <c r="D823" s="88">
        <v>14652.585616573619</v>
      </c>
      <c r="E823" s="88">
        <v>30.877214711080342</v>
      </c>
      <c r="F823" s="88">
        <v>428.56953650846981</v>
      </c>
      <c r="G823" s="88">
        <v>589.88141931618202</v>
      </c>
      <c r="H823" s="88">
        <v>808.99925014224391</v>
      </c>
      <c r="I823" s="88">
        <v>1152.7121401780519</v>
      </c>
      <c r="J823" s="88">
        <v>1636.4985501740775</v>
      </c>
      <c r="K823" s="88">
        <v>2856.5793909770764</v>
      </c>
      <c r="L823" s="88">
        <v>2533.9711825702161</v>
      </c>
      <c r="M823" s="88">
        <v>3508.54704067272</v>
      </c>
    </row>
    <row r="824" spans="3:13" x14ac:dyDescent="0.2">
      <c r="C824" s="118">
        <v>3.6299999999999999E-2</v>
      </c>
      <c r="D824" s="88">
        <v>14652.998162799908</v>
      </c>
      <c r="E824" s="88">
        <v>30.938953136532291</v>
      </c>
      <c r="F824" s="88">
        <v>428.59175575259906</v>
      </c>
      <c r="G824" s="88">
        <v>589.92658891733754</v>
      </c>
      <c r="H824" s="88">
        <v>809.04796997003314</v>
      </c>
      <c r="I824" s="88">
        <v>1152.7556395978918</v>
      </c>
      <c r="J824" s="88">
        <v>1636.5021360902979</v>
      </c>
      <c r="K824" s="88">
        <v>2856.728378482997</v>
      </c>
      <c r="L824" s="88">
        <v>2534.1890495213029</v>
      </c>
      <c r="M824" s="88">
        <v>3508.5625755596916</v>
      </c>
    </row>
    <row r="825" spans="3:13" x14ac:dyDescent="0.2">
      <c r="C825" s="118">
        <v>3.635E-2</v>
      </c>
      <c r="D825" s="88">
        <v>14653.275214138295</v>
      </c>
      <c r="E825" s="88">
        <v>30.946940304078453</v>
      </c>
      <c r="F825" s="88">
        <v>428.6421217997131</v>
      </c>
      <c r="G825" s="88">
        <v>589.93152602621103</v>
      </c>
      <c r="H825" s="88">
        <v>809.14144154424412</v>
      </c>
      <c r="I825" s="88">
        <v>1152.8257821882371</v>
      </c>
      <c r="J825" s="88">
        <v>1636.61952120456</v>
      </c>
      <c r="K825" s="88">
        <v>2856.8721647316943</v>
      </c>
      <c r="L825" s="88">
        <v>2534.70880455922</v>
      </c>
      <c r="M825" s="88">
        <v>3508.8358829080444</v>
      </c>
    </row>
    <row r="826" spans="3:13" x14ac:dyDescent="0.2">
      <c r="C826" s="118">
        <v>3.6400000000000002E-2</v>
      </c>
      <c r="D826" s="88">
        <v>14653.4013467941</v>
      </c>
      <c r="E826" s="88">
        <v>30.951530324838131</v>
      </c>
      <c r="F826" s="88">
        <v>428.66751884458881</v>
      </c>
      <c r="G826" s="88">
        <v>589.93226588951165</v>
      </c>
      <c r="H826" s="88">
        <v>809.14641686971891</v>
      </c>
      <c r="I826" s="88">
        <v>1152.8776757618534</v>
      </c>
      <c r="J826" s="88">
        <v>1636.708196663084</v>
      </c>
      <c r="K826" s="88">
        <v>2856.9704143510398</v>
      </c>
      <c r="L826" s="88">
        <v>2534.8540145273323</v>
      </c>
      <c r="M826" s="88">
        <v>3508.9928131686106</v>
      </c>
    </row>
    <row r="827" spans="3:13" x14ac:dyDescent="0.2">
      <c r="C827" s="118">
        <v>3.6450000000000003E-2</v>
      </c>
      <c r="D827" s="88">
        <v>14655.428145917604</v>
      </c>
      <c r="E827" s="88">
        <v>30.968063133833311</v>
      </c>
      <c r="F827" s="88">
        <v>428.70388972348337</v>
      </c>
      <c r="G827" s="88">
        <v>589.94595466734791</v>
      </c>
      <c r="H827" s="88">
        <v>809.26962957455635</v>
      </c>
      <c r="I827" s="88">
        <v>1152.9555708493654</v>
      </c>
      <c r="J827" s="88">
        <v>1637.0004478895557</v>
      </c>
      <c r="K827" s="88">
        <v>2857.1361708301092</v>
      </c>
      <c r="L827" s="88">
        <v>2534.9651660022064</v>
      </c>
      <c r="M827" s="88">
        <v>3509.0238927635169</v>
      </c>
    </row>
    <row r="828" spans="3:13" x14ac:dyDescent="0.2">
      <c r="C828" s="118">
        <v>3.6499999999999998E-2</v>
      </c>
      <c r="D828" s="88">
        <v>14655.969508934439</v>
      </c>
      <c r="E828" s="88">
        <v>30.97327090057297</v>
      </c>
      <c r="F828" s="88">
        <v>428.70938082067369</v>
      </c>
      <c r="G828" s="88">
        <v>589.946124526733</v>
      </c>
      <c r="H828" s="88">
        <v>809.28437835161958</v>
      </c>
      <c r="I828" s="88">
        <v>1153.07474691058</v>
      </c>
      <c r="J828" s="88">
        <v>1637.0156694034972</v>
      </c>
      <c r="K828" s="88">
        <v>2857.3803430789349</v>
      </c>
      <c r="L828" s="88">
        <v>2535.6448988681982</v>
      </c>
      <c r="M828" s="88">
        <v>3509.0764453627612</v>
      </c>
    </row>
    <row r="829" spans="3:13" x14ac:dyDescent="0.2">
      <c r="C829" s="118">
        <v>3.6549999999999999E-2</v>
      </c>
      <c r="D829" s="88">
        <v>14655.986910420308</v>
      </c>
      <c r="E829" s="88">
        <v>30.993098218202249</v>
      </c>
      <c r="F829" s="88">
        <v>428.71502216926092</v>
      </c>
      <c r="G829" s="88">
        <v>589.94804355097222</v>
      </c>
      <c r="H829" s="88">
        <v>809.29517160701926</v>
      </c>
      <c r="I829" s="88">
        <v>1153.0908794900552</v>
      </c>
      <c r="J829" s="88">
        <v>1637.1589569973139</v>
      </c>
      <c r="K829" s="88">
        <v>2857.7189319822014</v>
      </c>
      <c r="L829" s="88">
        <v>2535.822313662346</v>
      </c>
      <c r="M829" s="88">
        <v>3509.1815383169755</v>
      </c>
    </row>
    <row r="830" spans="3:13" x14ac:dyDescent="0.2">
      <c r="C830" s="118">
        <v>3.6600000000000001E-2</v>
      </c>
      <c r="D830" s="88">
        <v>14656.823750655058</v>
      </c>
      <c r="E830" s="88">
        <v>30.993098218202249</v>
      </c>
      <c r="F830" s="88">
        <v>428.7343148576042</v>
      </c>
      <c r="G830" s="88">
        <v>589.98241785185519</v>
      </c>
      <c r="H830" s="88">
        <v>809.33255395558035</v>
      </c>
      <c r="I830" s="88">
        <v>1153.1777547498018</v>
      </c>
      <c r="J830" s="88">
        <v>1637.3609881946386</v>
      </c>
      <c r="K830" s="88">
        <v>2858.100684966289</v>
      </c>
      <c r="L830" s="88">
        <v>2535.8797977395534</v>
      </c>
      <c r="M830" s="88">
        <v>3509.2102406987851</v>
      </c>
    </row>
    <row r="831" spans="3:13" x14ac:dyDescent="0.2">
      <c r="C831" s="118">
        <v>3.6650000000000002E-2</v>
      </c>
      <c r="D831" s="88">
        <v>14657.109534962869</v>
      </c>
      <c r="E831" s="88">
        <v>31.002894609206123</v>
      </c>
      <c r="F831" s="88">
        <v>428.75396051415737</v>
      </c>
      <c r="G831" s="88">
        <v>590.11241172978544</v>
      </c>
      <c r="H831" s="88">
        <v>809.34595104351592</v>
      </c>
      <c r="I831" s="88">
        <v>1153.2072102875773</v>
      </c>
      <c r="J831" s="88">
        <v>1637.5916852274909</v>
      </c>
      <c r="K831" s="88">
        <v>2858.3739042264979</v>
      </c>
      <c r="L831" s="88">
        <v>2536.3965682402745</v>
      </c>
      <c r="M831" s="88">
        <v>3509.2351126973626</v>
      </c>
    </row>
    <row r="832" spans="3:13" x14ac:dyDescent="0.2">
      <c r="C832" s="118">
        <v>3.6700000000000003E-2</v>
      </c>
      <c r="D832" s="88">
        <v>14657.667368048325</v>
      </c>
      <c r="E832" s="88">
        <v>31.018911108069005</v>
      </c>
      <c r="F832" s="88">
        <v>428.76394796778004</v>
      </c>
      <c r="G832" s="88">
        <v>590.12391499758769</v>
      </c>
      <c r="H832" s="88">
        <v>809.37684547868412</v>
      </c>
      <c r="I832" s="88">
        <v>1153.3691739586393</v>
      </c>
      <c r="J832" s="88">
        <v>1637.7758373550264</v>
      </c>
      <c r="K832" s="88">
        <v>2858.515245596067</v>
      </c>
      <c r="L832" s="88">
        <v>2536.5974259258564</v>
      </c>
      <c r="M832" s="88">
        <v>3509.2407128485361</v>
      </c>
    </row>
    <row r="833" spans="3:13" x14ac:dyDescent="0.2">
      <c r="C833" s="118">
        <v>3.6749999999999998E-2</v>
      </c>
      <c r="D833" s="88">
        <v>14658.190674845589</v>
      </c>
      <c r="E833" s="88">
        <v>31.041233990265027</v>
      </c>
      <c r="F833" s="88">
        <v>428.82815306491466</v>
      </c>
      <c r="G833" s="88">
        <v>590.14218786681204</v>
      </c>
      <c r="H833" s="88">
        <v>809.49978108214145</v>
      </c>
      <c r="I833" s="88">
        <v>1153.5229922163035</v>
      </c>
      <c r="J833" s="88">
        <v>1637.9248312988807</v>
      </c>
      <c r="K833" s="88">
        <v>2858.5394585118102</v>
      </c>
      <c r="L833" s="88">
        <v>2537.0960181456494</v>
      </c>
      <c r="M833" s="88">
        <v>3509.2443455916491</v>
      </c>
    </row>
    <row r="834" spans="3:13" x14ac:dyDescent="0.2">
      <c r="C834" s="118">
        <v>3.6799999999999999E-2</v>
      </c>
      <c r="D834" s="88">
        <v>14658.791780131594</v>
      </c>
      <c r="E834" s="88">
        <v>31.045698365870521</v>
      </c>
      <c r="F834" s="88">
        <v>428.84432203622782</v>
      </c>
      <c r="G834" s="88">
        <v>590.25243496227995</v>
      </c>
      <c r="H834" s="88">
        <v>809.55385570296176</v>
      </c>
      <c r="I834" s="88">
        <v>1153.5347312466338</v>
      </c>
      <c r="J834" s="88">
        <v>1637.9595082916562</v>
      </c>
      <c r="K834" s="88">
        <v>2858.596086144516</v>
      </c>
      <c r="L834" s="88">
        <v>2538.3198961327166</v>
      </c>
      <c r="M834" s="88">
        <v>3509.2638225784185</v>
      </c>
    </row>
    <row r="835" spans="3:13" x14ac:dyDescent="0.2">
      <c r="C835" s="118">
        <v>3.6850000000000001E-2</v>
      </c>
      <c r="D835" s="88">
        <v>14659.244318796322</v>
      </c>
      <c r="E835" s="88">
        <v>31.053016847288745</v>
      </c>
      <c r="F835" s="88">
        <v>428.84594622033956</v>
      </c>
      <c r="G835" s="88">
        <v>590.27652760816545</v>
      </c>
      <c r="H835" s="88">
        <v>809.58440280019977</v>
      </c>
      <c r="I835" s="88">
        <v>1153.5529238618187</v>
      </c>
      <c r="J835" s="88">
        <v>1638.1073264481861</v>
      </c>
      <c r="K835" s="88">
        <v>2858.7170647783641</v>
      </c>
      <c r="L835" s="88">
        <v>2539.1628730330094</v>
      </c>
      <c r="M835" s="88">
        <v>3509.2641603067009</v>
      </c>
    </row>
    <row r="836" spans="3:13" x14ac:dyDescent="0.2">
      <c r="C836" s="118">
        <v>3.6900000000000002E-2</v>
      </c>
      <c r="D836" s="88">
        <v>14660.15459359848</v>
      </c>
      <c r="E836" s="88">
        <v>31.074559128506735</v>
      </c>
      <c r="F836" s="88">
        <v>428.87215290333143</v>
      </c>
      <c r="G836" s="88">
        <v>590.3552523323774</v>
      </c>
      <c r="H836" s="88">
        <v>809.6777166685597</v>
      </c>
      <c r="I836" s="88">
        <v>1153.6561902143412</v>
      </c>
      <c r="J836" s="88">
        <v>1638.2265404858654</v>
      </c>
      <c r="K836" s="88">
        <v>2858.8249829526876</v>
      </c>
      <c r="L836" s="88">
        <v>2539.1697437917633</v>
      </c>
      <c r="M836" s="88">
        <v>3509.3567850825948</v>
      </c>
    </row>
    <row r="837" spans="3:13" x14ac:dyDescent="0.2">
      <c r="C837" s="118">
        <v>3.6949999999999997E-2</v>
      </c>
      <c r="D837" s="88">
        <v>14660.183120475147</v>
      </c>
      <c r="E837" s="88">
        <v>31.082763983075893</v>
      </c>
      <c r="F837" s="88">
        <v>428.89688592193534</v>
      </c>
      <c r="G837" s="88">
        <v>590.39609546772135</v>
      </c>
      <c r="H837" s="88">
        <v>809.71170716592951</v>
      </c>
      <c r="I837" s="88">
        <v>1153.6621147238156</v>
      </c>
      <c r="J837" s="88">
        <v>1638.2561257175844</v>
      </c>
      <c r="K837" s="88">
        <v>2858.9415709502173</v>
      </c>
      <c r="L837" s="88">
        <v>2539.5276454805344</v>
      </c>
      <c r="M837" s="88">
        <v>3509.3971896046814</v>
      </c>
    </row>
    <row r="838" spans="3:13" x14ac:dyDescent="0.2">
      <c r="C838" s="118">
        <v>3.6999999999999998E-2</v>
      </c>
      <c r="D838" s="88">
        <v>14660.533484650337</v>
      </c>
      <c r="E838" s="88">
        <v>31.088748870341078</v>
      </c>
      <c r="F838" s="88">
        <v>428.9458670033714</v>
      </c>
      <c r="G838" s="88">
        <v>590.42754030039214</v>
      </c>
      <c r="H838" s="88">
        <v>809.77916234575196</v>
      </c>
      <c r="I838" s="88">
        <v>1153.6800035352558</v>
      </c>
      <c r="J838" s="88">
        <v>1638.3184313730035</v>
      </c>
      <c r="K838" s="88">
        <v>2858.9941169798003</v>
      </c>
      <c r="L838" s="88">
        <v>2539.6563997776025</v>
      </c>
      <c r="M838" s="88">
        <v>3509.4382449961577</v>
      </c>
    </row>
    <row r="839" spans="3:13" x14ac:dyDescent="0.2">
      <c r="C839" s="118">
        <v>3.705E-2</v>
      </c>
      <c r="D839" s="88">
        <v>14660.85715505352</v>
      </c>
      <c r="E839" s="88">
        <v>31.092133838768859</v>
      </c>
      <c r="F839" s="88">
        <v>428.94740665521522</v>
      </c>
      <c r="G839" s="88">
        <v>590.43065816386843</v>
      </c>
      <c r="H839" s="88">
        <v>809.85738022493342</v>
      </c>
      <c r="I839" s="88">
        <v>1153.7550688198235</v>
      </c>
      <c r="J839" s="88">
        <v>1638.3572184551617</v>
      </c>
      <c r="K839" s="88">
        <v>2859.011613411174</v>
      </c>
      <c r="L839" s="88">
        <v>2539.8433495379695</v>
      </c>
      <c r="M839" s="88">
        <v>3509.4445771331802</v>
      </c>
    </row>
    <row r="840" spans="3:13" x14ac:dyDescent="0.2">
      <c r="C840" s="118">
        <v>3.7100000000000001E-2</v>
      </c>
      <c r="D840" s="88">
        <v>14660.976888331874</v>
      </c>
      <c r="E840" s="88">
        <v>31.102205236099508</v>
      </c>
      <c r="F840" s="88">
        <v>429.01235333640761</v>
      </c>
      <c r="G840" s="88">
        <v>590.53053534005903</v>
      </c>
      <c r="H840" s="88">
        <v>809.85863263545389</v>
      </c>
      <c r="I840" s="88">
        <v>1153.8055330919647</v>
      </c>
      <c r="J840" s="88">
        <v>1638.3772211880173</v>
      </c>
      <c r="K840" s="88">
        <v>2859.1476789021917</v>
      </c>
      <c r="L840" s="88">
        <v>2540.6889138694337</v>
      </c>
      <c r="M840" s="88">
        <v>3509.4682542534706</v>
      </c>
    </row>
    <row r="841" spans="3:13" x14ac:dyDescent="0.2">
      <c r="C841" s="118">
        <v>3.7150000000000002E-2</v>
      </c>
      <c r="D841" s="88">
        <v>14661.295365581735</v>
      </c>
      <c r="E841" s="88">
        <v>31.104657859428698</v>
      </c>
      <c r="F841" s="88">
        <v>429.18496197469312</v>
      </c>
      <c r="G841" s="88">
        <v>590.53525699769898</v>
      </c>
      <c r="H841" s="88">
        <v>810.02104229899078</v>
      </c>
      <c r="I841" s="88">
        <v>1153.8244841567316</v>
      </c>
      <c r="J841" s="88">
        <v>1638.4721153163723</v>
      </c>
      <c r="K841" s="88">
        <v>2859.8856742305884</v>
      </c>
      <c r="L841" s="88">
        <v>2541.1971096456564</v>
      </c>
      <c r="M841" s="88">
        <v>3509.5087971985677</v>
      </c>
    </row>
    <row r="842" spans="3:13" x14ac:dyDescent="0.2">
      <c r="C842" s="118">
        <v>3.7199999999999997E-2</v>
      </c>
      <c r="D842" s="88">
        <v>14661.372979821699</v>
      </c>
      <c r="E842" s="88">
        <v>31.104917847486831</v>
      </c>
      <c r="F842" s="88">
        <v>429.18783859966834</v>
      </c>
      <c r="G842" s="88">
        <v>590.604114202034</v>
      </c>
      <c r="H842" s="88">
        <v>810.03733233717185</v>
      </c>
      <c r="I842" s="88">
        <v>1153.8710642128372</v>
      </c>
      <c r="J842" s="88">
        <v>1638.619827865467</v>
      </c>
      <c r="K842" s="88">
        <v>2860.1557866135104</v>
      </c>
      <c r="L842" s="88">
        <v>2541.5422279473396</v>
      </c>
      <c r="M842" s="88">
        <v>3509.7634134807904</v>
      </c>
    </row>
    <row r="843" spans="3:13" x14ac:dyDescent="0.2">
      <c r="C843" s="118">
        <v>3.7249999999999998E-2</v>
      </c>
      <c r="D843" s="88">
        <v>14661.632365473553</v>
      </c>
      <c r="E843" s="88">
        <v>31.144978951382654</v>
      </c>
      <c r="F843" s="88">
        <v>429.24580160608093</v>
      </c>
      <c r="G843" s="88">
        <v>590.61817755559468</v>
      </c>
      <c r="H843" s="88">
        <v>810.06156218460819</v>
      </c>
      <c r="I843" s="88">
        <v>1153.9468260464741</v>
      </c>
      <c r="J843" s="88">
        <v>1638.790082265788</v>
      </c>
      <c r="K843" s="88">
        <v>2860.2089752146085</v>
      </c>
      <c r="L843" s="88">
        <v>2541.6348738516813</v>
      </c>
      <c r="M843" s="88">
        <v>3509.771258020412</v>
      </c>
    </row>
    <row r="844" spans="3:13" x14ac:dyDescent="0.2">
      <c r="C844" s="118">
        <v>3.73E-2</v>
      </c>
      <c r="D844" s="88">
        <v>14661.68980977092</v>
      </c>
      <c r="E844" s="88">
        <v>31.166730065215233</v>
      </c>
      <c r="F844" s="88">
        <v>429.27419184889732</v>
      </c>
      <c r="G844" s="88">
        <v>590.65966018091876</v>
      </c>
      <c r="H844" s="88">
        <v>810.12404998038392</v>
      </c>
      <c r="I844" s="88">
        <v>1154.0447014822735</v>
      </c>
      <c r="J844" s="88">
        <v>1638.9009505285962</v>
      </c>
      <c r="K844" s="88">
        <v>2860.5702901164859</v>
      </c>
      <c r="L844" s="88">
        <v>2541.7550422861977</v>
      </c>
      <c r="M844" s="88">
        <v>3509.910959779952</v>
      </c>
    </row>
    <row r="845" spans="3:13" x14ac:dyDescent="0.2">
      <c r="C845" s="118">
        <v>3.7350000000000001E-2</v>
      </c>
      <c r="D845" s="88">
        <v>14661.997433564962</v>
      </c>
      <c r="E845" s="88">
        <v>31.180312842098829</v>
      </c>
      <c r="F845" s="88">
        <v>429.3343622527791</v>
      </c>
      <c r="G845" s="88">
        <v>590.6750298268289</v>
      </c>
      <c r="H845" s="88">
        <v>810.1950455618412</v>
      </c>
      <c r="I845" s="88">
        <v>1154.1225737301274</v>
      </c>
      <c r="J845" s="88">
        <v>1638.9224413107468</v>
      </c>
      <c r="K845" s="88">
        <v>2861.0896360630595</v>
      </c>
      <c r="L845" s="88">
        <v>2541.9891360864121</v>
      </c>
      <c r="M845" s="88">
        <v>3509.9743888837088</v>
      </c>
    </row>
    <row r="846" spans="3:13" x14ac:dyDescent="0.2">
      <c r="C846" s="118">
        <v>3.7400000000000003E-2</v>
      </c>
      <c r="D846" s="88">
        <v>14662.265067629571</v>
      </c>
      <c r="E846" s="88">
        <v>31.192699038736464</v>
      </c>
      <c r="F846" s="88">
        <v>429.37678312144135</v>
      </c>
      <c r="G846" s="88">
        <v>590.72728657995094</v>
      </c>
      <c r="H846" s="88">
        <v>810.24665477672534</v>
      </c>
      <c r="I846" s="88">
        <v>1154.2784683317172</v>
      </c>
      <c r="J846" s="88">
        <v>1639.0151342459335</v>
      </c>
      <c r="K846" s="88">
        <v>2861.115103599941</v>
      </c>
      <c r="L846" s="88">
        <v>2542.2615991636276</v>
      </c>
      <c r="M846" s="88">
        <v>3510.0631702667924</v>
      </c>
    </row>
    <row r="847" spans="3:13" x14ac:dyDescent="0.2">
      <c r="C847" s="118">
        <v>3.7449999999999997E-2</v>
      </c>
      <c r="D847" s="88">
        <v>14662.353841826378</v>
      </c>
      <c r="E847" s="88">
        <v>31.196062636368879</v>
      </c>
      <c r="F847" s="88">
        <v>429.37857051127639</v>
      </c>
      <c r="G847" s="88">
        <v>590.73361140315137</v>
      </c>
      <c r="H847" s="88">
        <v>810.37552973709535</v>
      </c>
      <c r="I847" s="88">
        <v>1154.4376509814188</v>
      </c>
      <c r="J847" s="88">
        <v>1639.0815535376228</v>
      </c>
      <c r="K847" s="88">
        <v>2861.1550077603829</v>
      </c>
      <c r="L847" s="88">
        <v>2542.4692225290123</v>
      </c>
      <c r="M847" s="88">
        <v>3510.10969450536</v>
      </c>
    </row>
    <row r="848" spans="3:13" x14ac:dyDescent="0.2">
      <c r="C848" s="118">
        <v>3.7499999999999999E-2</v>
      </c>
      <c r="D848" s="88">
        <v>14663.349882459934</v>
      </c>
      <c r="E848" s="88">
        <v>31.214082643187794</v>
      </c>
      <c r="F848" s="88">
        <v>429.39284617798148</v>
      </c>
      <c r="G848" s="88">
        <v>590.76538704572295</v>
      </c>
      <c r="H848" s="88">
        <v>810.43242843554935</v>
      </c>
      <c r="I848" s="88">
        <v>1154.567335956453</v>
      </c>
      <c r="J848" s="88">
        <v>1639.2973250099622</v>
      </c>
      <c r="K848" s="88">
        <v>2861.2093811215882</v>
      </c>
      <c r="L848" s="88">
        <v>2542.6114113880039</v>
      </c>
      <c r="M848" s="88">
        <v>3510.3837867365141</v>
      </c>
    </row>
    <row r="849" spans="3:13" x14ac:dyDescent="0.2">
      <c r="C849" s="118">
        <v>3.755E-2</v>
      </c>
      <c r="D849" s="88">
        <v>14663.435936084476</v>
      </c>
      <c r="E849" s="88">
        <v>31.236746775038227</v>
      </c>
      <c r="F849" s="88">
        <v>429.44877516057477</v>
      </c>
      <c r="G849" s="88">
        <v>590.7826426354186</v>
      </c>
      <c r="H849" s="88">
        <v>810.47307689102354</v>
      </c>
      <c r="I849" s="88">
        <v>1154.6556328743504</v>
      </c>
      <c r="J849" s="88">
        <v>1639.3121687718826</v>
      </c>
      <c r="K849" s="88">
        <v>2861.497238990245</v>
      </c>
      <c r="L849" s="88">
        <v>2542.7798151442248</v>
      </c>
      <c r="M849" s="88">
        <v>3510.3864691069593</v>
      </c>
    </row>
    <row r="850" spans="3:13" x14ac:dyDescent="0.2">
      <c r="C850" s="118">
        <v>3.7600000000000001E-2</v>
      </c>
      <c r="D850" s="88">
        <v>14664.125737403099</v>
      </c>
      <c r="E850" s="88">
        <v>31.23778165461863</v>
      </c>
      <c r="F850" s="88">
        <v>429.46402352877703</v>
      </c>
      <c r="G850" s="88">
        <v>591.05408809268602</v>
      </c>
      <c r="H850" s="88">
        <v>810.55115677494769</v>
      </c>
      <c r="I850" s="88">
        <v>1154.9145876071002</v>
      </c>
      <c r="J850" s="88">
        <v>1639.3282123156046</v>
      </c>
      <c r="K850" s="88">
        <v>2861.5394981278851</v>
      </c>
      <c r="L850" s="88">
        <v>2543.0216876513514</v>
      </c>
      <c r="M850" s="88">
        <v>3510.4459663623734</v>
      </c>
    </row>
    <row r="851" spans="3:13" x14ac:dyDescent="0.2">
      <c r="C851" s="118">
        <v>3.7650000000000003E-2</v>
      </c>
      <c r="D851" s="88">
        <v>14664.384913376591</v>
      </c>
      <c r="E851" s="88">
        <v>31.241446680922309</v>
      </c>
      <c r="F851" s="88">
        <v>429.46856226102</v>
      </c>
      <c r="G851" s="88">
        <v>591.20339487990759</v>
      </c>
      <c r="H851" s="88">
        <v>810.70610816001681</v>
      </c>
      <c r="I851" s="88">
        <v>1155.0042452104208</v>
      </c>
      <c r="J851" s="88">
        <v>1639.4822299288512</v>
      </c>
      <c r="K851" s="88">
        <v>2861.6645184833606</v>
      </c>
      <c r="L851" s="88">
        <v>2543.2441239197442</v>
      </c>
      <c r="M851" s="88">
        <v>3510.4647211860229</v>
      </c>
    </row>
    <row r="852" spans="3:13" x14ac:dyDescent="0.2">
      <c r="C852" s="118">
        <v>3.7699999999999997E-2</v>
      </c>
      <c r="D852" s="88">
        <v>14664.391221873926</v>
      </c>
      <c r="E852" s="88">
        <v>31.245144642401101</v>
      </c>
      <c r="F852" s="88">
        <v>429.50502629407811</v>
      </c>
      <c r="G852" s="88">
        <v>591.22111519687815</v>
      </c>
      <c r="H852" s="88">
        <v>810.72071899580942</v>
      </c>
      <c r="I852" s="88">
        <v>1155.0497429030765</v>
      </c>
      <c r="J852" s="88">
        <v>1639.5365876608471</v>
      </c>
      <c r="K852" s="88">
        <v>2861.6744976826385</v>
      </c>
      <c r="L852" s="88">
        <v>2543.6510048568257</v>
      </c>
      <c r="M852" s="88">
        <v>3510.5875209506016</v>
      </c>
    </row>
    <row r="853" spans="3:13" x14ac:dyDescent="0.2">
      <c r="C853" s="118">
        <v>3.7749999999999999E-2</v>
      </c>
      <c r="D853" s="88">
        <v>14664.683376784998</v>
      </c>
      <c r="E853" s="88">
        <v>31.254120466143831</v>
      </c>
      <c r="F853" s="88">
        <v>429.53507747109597</v>
      </c>
      <c r="G853" s="88">
        <v>591.2764555012327</v>
      </c>
      <c r="H853" s="88">
        <v>810.75777115948858</v>
      </c>
      <c r="I853" s="88">
        <v>1155.0792470513074</v>
      </c>
      <c r="J853" s="88">
        <v>1639.5886619138073</v>
      </c>
      <c r="K853" s="88">
        <v>2861.7991351599021</v>
      </c>
      <c r="L853" s="88">
        <v>2543.6653140805056</v>
      </c>
      <c r="M853" s="88">
        <v>3510.6129188911009</v>
      </c>
    </row>
    <row r="854" spans="3:13" x14ac:dyDescent="0.2">
      <c r="C854" s="118">
        <v>3.78E-2</v>
      </c>
      <c r="D854" s="88">
        <v>14664.700658034319</v>
      </c>
      <c r="E854" s="88">
        <v>31.264159791938255</v>
      </c>
      <c r="F854" s="88">
        <v>429.54273896692848</v>
      </c>
      <c r="G854" s="88">
        <v>591.29481132069895</v>
      </c>
      <c r="H854" s="88">
        <v>810.77923666622974</v>
      </c>
      <c r="I854" s="88">
        <v>1155.2373927198719</v>
      </c>
      <c r="J854" s="88">
        <v>1639.6660106027939</v>
      </c>
      <c r="K854" s="88">
        <v>2861.8611435570147</v>
      </c>
      <c r="L854" s="88">
        <v>2543.6939567842901</v>
      </c>
      <c r="M854" s="88">
        <v>3510.6569192302954</v>
      </c>
    </row>
    <row r="855" spans="3:13" x14ac:dyDescent="0.2">
      <c r="C855" s="118">
        <v>3.7850000000000002E-2</v>
      </c>
      <c r="D855" s="88">
        <v>14664.730823651247</v>
      </c>
      <c r="E855" s="88">
        <v>31.271551726344114</v>
      </c>
      <c r="F855" s="88">
        <v>429.57051507735559</v>
      </c>
      <c r="G855" s="88">
        <v>591.35298196138865</v>
      </c>
      <c r="H855" s="88">
        <v>810.8290922836004</v>
      </c>
      <c r="I855" s="88">
        <v>1155.2890536934465</v>
      </c>
      <c r="J855" s="88">
        <v>1639.6776246852687</v>
      </c>
      <c r="K855" s="88">
        <v>2861.9117361242334</v>
      </c>
      <c r="L855" s="88">
        <v>2543.940617961327</v>
      </c>
      <c r="M855" s="88">
        <v>3510.7378743913237</v>
      </c>
    </row>
    <row r="856" spans="3:13" x14ac:dyDescent="0.2">
      <c r="C856" s="118">
        <v>3.7900000000000003E-2</v>
      </c>
      <c r="D856" s="88">
        <v>14665.283501729955</v>
      </c>
      <c r="E856" s="88">
        <v>31.277123395497256</v>
      </c>
      <c r="F856" s="88">
        <v>429.62480756192144</v>
      </c>
      <c r="G856" s="88">
        <v>591.41576222384947</v>
      </c>
      <c r="H856" s="88">
        <v>810.86977642391639</v>
      </c>
      <c r="I856" s="88">
        <v>1155.2902672906093</v>
      </c>
      <c r="J856" s="88">
        <v>1639.8515932527239</v>
      </c>
      <c r="K856" s="88">
        <v>2861.9667316249815</v>
      </c>
      <c r="L856" s="88">
        <v>2544.1646858217182</v>
      </c>
      <c r="M856" s="88">
        <v>3510.767464355336</v>
      </c>
    </row>
    <row r="857" spans="3:13" x14ac:dyDescent="0.2">
      <c r="C857" s="118">
        <v>3.7949999999999998E-2</v>
      </c>
      <c r="D857" s="88">
        <v>14665.501528484061</v>
      </c>
      <c r="E857" s="88">
        <v>31.280443480694885</v>
      </c>
      <c r="F857" s="88">
        <v>429.79757865241436</v>
      </c>
      <c r="G857" s="88">
        <v>591.50491995699167</v>
      </c>
      <c r="H857" s="88">
        <v>810.97160242055224</v>
      </c>
      <c r="I857" s="88">
        <v>1155.3654776340304</v>
      </c>
      <c r="J857" s="88">
        <v>1639.9621270144617</v>
      </c>
      <c r="K857" s="88">
        <v>2862.1150444986615</v>
      </c>
      <c r="L857" s="88">
        <v>2544.4097392610338</v>
      </c>
      <c r="M857" s="88">
        <v>3510.9695174172257</v>
      </c>
    </row>
    <row r="858" spans="3:13" x14ac:dyDescent="0.2">
      <c r="C858" s="118">
        <v>3.7999999999999999E-2</v>
      </c>
      <c r="D858" s="88">
        <v>14665.652744874864</v>
      </c>
      <c r="E858" s="88">
        <v>31.295187848502792</v>
      </c>
      <c r="F858" s="88">
        <v>429.80607501121085</v>
      </c>
      <c r="G858" s="88">
        <v>591.53824173567637</v>
      </c>
      <c r="H858" s="88">
        <v>811.05220374180999</v>
      </c>
      <c r="I858" s="88">
        <v>1155.4004035695666</v>
      </c>
      <c r="J858" s="88">
        <v>1640.2964514933979</v>
      </c>
      <c r="K858" s="88">
        <v>2862.54730892919</v>
      </c>
      <c r="L858" s="88">
        <v>2544.7629254251824</v>
      </c>
      <c r="M858" s="88">
        <v>3511.0161596642447</v>
      </c>
    </row>
    <row r="859" spans="3:13" x14ac:dyDescent="0.2">
      <c r="C859" s="118">
        <v>3.805E-2</v>
      </c>
      <c r="D859" s="88">
        <v>14667.069786911296</v>
      </c>
      <c r="E859" s="88">
        <v>31.296965756925601</v>
      </c>
      <c r="F859" s="88">
        <v>429.86341253969476</v>
      </c>
      <c r="G859" s="88">
        <v>591.57399377610045</v>
      </c>
      <c r="H859" s="88">
        <v>811.19787124788627</v>
      </c>
      <c r="I859" s="88">
        <v>1155.5611686458938</v>
      </c>
      <c r="J859" s="88">
        <v>1640.4762093999871</v>
      </c>
      <c r="K859" s="88">
        <v>2862.5477625414842</v>
      </c>
      <c r="L859" s="88">
        <v>2544.8017391425105</v>
      </c>
      <c r="M859" s="88">
        <v>3511.0895937124983</v>
      </c>
    </row>
    <row r="860" spans="3:13" x14ac:dyDescent="0.2">
      <c r="C860" s="118">
        <v>3.8100000000000002E-2</v>
      </c>
      <c r="D860" s="88">
        <v>14668.708000040137</v>
      </c>
      <c r="E860" s="88">
        <v>31.325236131959173</v>
      </c>
      <c r="F860" s="88">
        <v>429.8891623644472</v>
      </c>
      <c r="G860" s="88">
        <v>591.59868339846071</v>
      </c>
      <c r="H860" s="88">
        <v>811.23150915692167</v>
      </c>
      <c r="I860" s="88">
        <v>1155.6015379542205</v>
      </c>
      <c r="J860" s="88">
        <v>1640.567808579819</v>
      </c>
      <c r="K860" s="88">
        <v>2862.8952920334159</v>
      </c>
      <c r="L860" s="88">
        <v>2544.8785769113083</v>
      </c>
      <c r="M860" s="88">
        <v>3511.2331518379847</v>
      </c>
    </row>
    <row r="861" spans="3:13" x14ac:dyDescent="0.2">
      <c r="C861" s="118">
        <v>3.8150000000000003E-2</v>
      </c>
      <c r="D861" s="88">
        <v>14668.861482539272</v>
      </c>
      <c r="E861" s="88">
        <v>31.353310872218572</v>
      </c>
      <c r="F861" s="88">
        <v>429.89980460235074</v>
      </c>
      <c r="G861" s="88">
        <v>591.60182452415347</v>
      </c>
      <c r="H861" s="88">
        <v>811.23911790135662</v>
      </c>
      <c r="I861" s="88">
        <v>1155.88048422972</v>
      </c>
      <c r="J861" s="88">
        <v>1640.6781194865475</v>
      </c>
      <c r="K861" s="88">
        <v>2862.9848912903972</v>
      </c>
      <c r="L861" s="88">
        <v>2545.2169772503858</v>
      </c>
      <c r="M861" s="88">
        <v>3511.3109666957057</v>
      </c>
    </row>
    <row r="862" spans="3:13" x14ac:dyDescent="0.2">
      <c r="C862" s="118">
        <v>3.8199999999999998E-2</v>
      </c>
      <c r="D862" s="88">
        <v>14669.387753167606</v>
      </c>
      <c r="E862" s="88">
        <v>31.357305926119807</v>
      </c>
      <c r="F862" s="88">
        <v>429.90976717667581</v>
      </c>
      <c r="G862" s="88">
        <v>591.65134269155169</v>
      </c>
      <c r="H862" s="88">
        <v>811.29673498110333</v>
      </c>
      <c r="I862" s="88">
        <v>1155.9186303269262</v>
      </c>
      <c r="J862" s="88">
        <v>1640.7296887852294</v>
      </c>
      <c r="K862" s="88">
        <v>2863.6213564287063</v>
      </c>
      <c r="L862" s="88">
        <v>2545.2492037284333</v>
      </c>
      <c r="M862" s="88">
        <v>3511.4120950483434</v>
      </c>
    </row>
    <row r="863" spans="3:13" x14ac:dyDescent="0.2">
      <c r="C863" s="118">
        <v>3.8249999999999999E-2</v>
      </c>
      <c r="D863" s="88">
        <v>14669.96589564946</v>
      </c>
      <c r="E863" s="88">
        <v>31.366532286390793</v>
      </c>
      <c r="F863" s="88">
        <v>429.95266677713835</v>
      </c>
      <c r="G863" s="88">
        <v>591.67525190718243</v>
      </c>
      <c r="H863" s="88">
        <v>811.34928989505579</v>
      </c>
      <c r="I863" s="88">
        <v>1155.9846385964579</v>
      </c>
      <c r="J863" s="88">
        <v>1640.7406923642875</v>
      </c>
      <c r="K863" s="88">
        <v>2863.7367102688195</v>
      </c>
      <c r="L863" s="88">
        <v>2545.3827169572351</v>
      </c>
      <c r="M863" s="88">
        <v>3511.5015630343687</v>
      </c>
    </row>
    <row r="864" spans="3:13" x14ac:dyDescent="0.2">
      <c r="C864" s="118">
        <v>3.8300000000000001E-2</v>
      </c>
      <c r="D864" s="88">
        <v>14670.226030436743</v>
      </c>
      <c r="E864" s="88">
        <v>31.369025489399974</v>
      </c>
      <c r="F864" s="88">
        <v>429.97689876464483</v>
      </c>
      <c r="G864" s="88">
        <v>591.7022387156394</v>
      </c>
      <c r="H864" s="88">
        <v>811.35439547617716</v>
      </c>
      <c r="I864" s="88">
        <v>1156.0534047071396</v>
      </c>
      <c r="J864" s="88">
        <v>1641.0259116751099</v>
      </c>
      <c r="K864" s="88">
        <v>2864.0176742483136</v>
      </c>
      <c r="L864" s="88">
        <v>2545.6367597559029</v>
      </c>
      <c r="M864" s="88">
        <v>3511.5665743837135</v>
      </c>
    </row>
    <row r="865" spans="3:13" x14ac:dyDescent="0.2">
      <c r="C865" s="118">
        <v>3.8350000000000002E-2</v>
      </c>
      <c r="D865" s="88">
        <v>14671.643082057435</v>
      </c>
      <c r="E865" s="88">
        <v>31.373868800961645</v>
      </c>
      <c r="F865" s="88">
        <v>430.0191384438649</v>
      </c>
      <c r="G865" s="88">
        <v>591.71663162301638</v>
      </c>
      <c r="H865" s="88">
        <v>811.36327150805118</v>
      </c>
      <c r="I865" s="88">
        <v>1156.0574582199833</v>
      </c>
      <c r="J865" s="88">
        <v>1641.1882155384742</v>
      </c>
      <c r="K865" s="88">
        <v>2864.2156811650266</v>
      </c>
      <c r="L865" s="88">
        <v>2545.6684852844319</v>
      </c>
      <c r="M865" s="88">
        <v>3511.8938232896976</v>
      </c>
    </row>
    <row r="866" spans="3:13" x14ac:dyDescent="0.2">
      <c r="C866" s="118">
        <v>3.8399999999999997E-2</v>
      </c>
      <c r="D866" s="88">
        <v>14673.402921864923</v>
      </c>
      <c r="E866" s="88">
        <v>31.373868800961645</v>
      </c>
      <c r="F866" s="88">
        <v>430.05954610282697</v>
      </c>
      <c r="G866" s="88">
        <v>591.7479402165668</v>
      </c>
      <c r="H866" s="88">
        <v>811.41523508665796</v>
      </c>
      <c r="I866" s="88">
        <v>1156.1595007045785</v>
      </c>
      <c r="J866" s="88">
        <v>1641.5316687840377</v>
      </c>
      <c r="K866" s="88">
        <v>2864.2481488936892</v>
      </c>
      <c r="L866" s="88">
        <v>2545.9132022356707</v>
      </c>
      <c r="M866" s="88">
        <v>3511.9389179627315</v>
      </c>
    </row>
    <row r="867" spans="3:13" x14ac:dyDescent="0.2">
      <c r="C867" s="118">
        <v>3.8449999999999998E-2</v>
      </c>
      <c r="D867" s="88">
        <v>14675.072343641596</v>
      </c>
      <c r="E867" s="88">
        <v>31.375354659795448</v>
      </c>
      <c r="F867" s="88">
        <v>430.10769115967651</v>
      </c>
      <c r="G867" s="88">
        <v>591.76743506538378</v>
      </c>
      <c r="H867" s="88">
        <v>811.54790563256392</v>
      </c>
      <c r="I867" s="88">
        <v>1156.1733723778248</v>
      </c>
      <c r="J867" s="88">
        <v>1641.8720942302721</v>
      </c>
      <c r="K867" s="88">
        <v>2864.2696970892848</v>
      </c>
      <c r="L867" s="88">
        <v>2545.988298233483</v>
      </c>
      <c r="M867" s="88">
        <v>3511.9702900832826</v>
      </c>
    </row>
    <row r="868" spans="3:13" x14ac:dyDescent="0.2">
      <c r="C868" s="118">
        <v>3.85E-2</v>
      </c>
      <c r="D868" s="88">
        <v>14682.095746276666</v>
      </c>
      <c r="E868" s="88">
        <v>31.383428579598331</v>
      </c>
      <c r="F868" s="88">
        <v>430.10833692383812</v>
      </c>
      <c r="G868" s="88">
        <v>591.77260195848248</v>
      </c>
      <c r="H868" s="88">
        <v>811.62994314535081</v>
      </c>
      <c r="I868" s="88">
        <v>1156.4020535960062</v>
      </c>
      <c r="J868" s="88">
        <v>1642.1325742303202</v>
      </c>
      <c r="K868" s="88">
        <v>2864.3499167283371</v>
      </c>
      <c r="L868" s="88">
        <v>2546.52231993023</v>
      </c>
      <c r="M868" s="88">
        <v>3512.107607918012</v>
      </c>
    </row>
    <row r="869" spans="3:13" x14ac:dyDescent="0.2">
      <c r="C869" s="118">
        <v>3.8550000000000001E-2</v>
      </c>
      <c r="D869" s="88">
        <v>14682.542637821576</v>
      </c>
      <c r="E869" s="88">
        <v>31.385340235880903</v>
      </c>
      <c r="F869" s="88">
        <v>430.21754539174799</v>
      </c>
      <c r="G869" s="88">
        <v>591.77880362031783</v>
      </c>
      <c r="H869" s="88">
        <v>811.83780838152643</v>
      </c>
      <c r="I869" s="88">
        <v>1156.4386818204621</v>
      </c>
      <c r="J869" s="88">
        <v>1642.1699998079962</v>
      </c>
      <c r="K869" s="88">
        <v>2864.4992219507121</v>
      </c>
      <c r="L869" s="88">
        <v>2547.2496179881973</v>
      </c>
      <c r="M869" s="88">
        <v>3512.1956508478165</v>
      </c>
    </row>
    <row r="870" spans="3:13" x14ac:dyDescent="0.2">
      <c r="C870" s="118">
        <v>3.8600000000000002E-2</v>
      </c>
      <c r="D870" s="88">
        <v>14682.781130433845</v>
      </c>
      <c r="E870" s="88">
        <v>31.396225730167316</v>
      </c>
      <c r="F870" s="88">
        <v>430.23972614077047</v>
      </c>
      <c r="G870" s="88">
        <v>591.80089432167551</v>
      </c>
      <c r="H870" s="88">
        <v>811.896640377523</v>
      </c>
      <c r="I870" s="88">
        <v>1156.6363276916622</v>
      </c>
      <c r="J870" s="88">
        <v>1642.2433927467537</v>
      </c>
      <c r="K870" s="88">
        <v>2864.6019752784596</v>
      </c>
      <c r="L870" s="88">
        <v>2547.9389729225904</v>
      </c>
      <c r="M870" s="88">
        <v>3512.2899538835272</v>
      </c>
    </row>
    <row r="871" spans="3:13" x14ac:dyDescent="0.2">
      <c r="C871" s="118">
        <v>3.8649999999999997E-2</v>
      </c>
      <c r="D871" s="88">
        <v>14685.050198775043</v>
      </c>
      <c r="E871" s="88">
        <v>31.424787814646152</v>
      </c>
      <c r="F871" s="88">
        <v>430.25404162802442</v>
      </c>
      <c r="G871" s="88">
        <v>591.8349134470327</v>
      </c>
      <c r="H871" s="88">
        <v>811.92785554491911</v>
      </c>
      <c r="I871" s="88">
        <v>1156.6611676359798</v>
      </c>
      <c r="J871" s="88">
        <v>1642.4004617038831</v>
      </c>
      <c r="K871" s="88">
        <v>2864.8008712450128</v>
      </c>
      <c r="L871" s="88">
        <v>2548.0814980335444</v>
      </c>
      <c r="M871" s="88">
        <v>3512.3189137700983</v>
      </c>
    </row>
    <row r="872" spans="3:13" x14ac:dyDescent="0.2">
      <c r="C872" s="118">
        <v>3.8699999999999998E-2</v>
      </c>
      <c r="D872" s="88">
        <v>14685.559473495239</v>
      </c>
      <c r="E872" s="88">
        <v>31.447347243203694</v>
      </c>
      <c r="F872" s="88">
        <v>430.27003355654006</v>
      </c>
      <c r="G872" s="88">
        <v>591.84900261142047</v>
      </c>
      <c r="H872" s="88">
        <v>812.17912896424605</v>
      </c>
      <c r="I872" s="88">
        <v>1156.6679916914518</v>
      </c>
      <c r="J872" s="88">
        <v>1642.4622746205309</v>
      </c>
      <c r="K872" s="88">
        <v>2865.0446631119776</v>
      </c>
      <c r="L872" s="88">
        <v>2548.1605768227037</v>
      </c>
      <c r="M872" s="88">
        <v>3512.4245173237969</v>
      </c>
    </row>
    <row r="873" spans="3:13" x14ac:dyDescent="0.2">
      <c r="C873" s="118">
        <v>3.875E-2</v>
      </c>
      <c r="D873" s="88">
        <v>14689.209628729566</v>
      </c>
      <c r="E873" s="88">
        <v>31.447347243203694</v>
      </c>
      <c r="F873" s="88">
        <v>430.29111246513366</v>
      </c>
      <c r="G873" s="88">
        <v>591.9620861432636</v>
      </c>
      <c r="H873" s="88">
        <v>812.38008279517862</v>
      </c>
      <c r="I873" s="88">
        <v>1156.753806103216</v>
      </c>
      <c r="J873" s="88">
        <v>1642.5422756149237</v>
      </c>
      <c r="K873" s="88">
        <v>2865.1259114292002</v>
      </c>
      <c r="L873" s="88">
        <v>2548.2957262554592</v>
      </c>
      <c r="M873" s="88">
        <v>3512.4483715583633</v>
      </c>
    </row>
    <row r="874" spans="3:13" x14ac:dyDescent="0.2">
      <c r="C874" s="118">
        <v>3.8800000000000001E-2</v>
      </c>
      <c r="D874" s="88">
        <v>14689.667787591869</v>
      </c>
      <c r="E874" s="88">
        <v>31.449613936810238</v>
      </c>
      <c r="F874" s="88">
        <v>430.29670169506244</v>
      </c>
      <c r="G874" s="88">
        <v>591.97692394953674</v>
      </c>
      <c r="H874" s="88">
        <v>812.42073318434177</v>
      </c>
      <c r="I874" s="88">
        <v>1156.7546645057082</v>
      </c>
      <c r="J874" s="88">
        <v>1643.0075984853197</v>
      </c>
      <c r="K874" s="88">
        <v>2865.2228393615433</v>
      </c>
      <c r="L874" s="88">
        <v>2548.4134005028391</v>
      </c>
      <c r="M874" s="88">
        <v>3512.6179319756329</v>
      </c>
    </row>
    <row r="875" spans="3:13" x14ac:dyDescent="0.2">
      <c r="C875" s="118">
        <v>3.8850000000000003E-2</v>
      </c>
      <c r="D875" s="88">
        <v>14689.749505393234</v>
      </c>
      <c r="E875" s="88">
        <v>31.449613936810238</v>
      </c>
      <c r="F875" s="88">
        <v>430.34936993028532</v>
      </c>
      <c r="G875" s="88">
        <v>592.00565139344781</v>
      </c>
      <c r="H875" s="88">
        <v>812.4832446282021</v>
      </c>
      <c r="I875" s="88">
        <v>1156.7571130875835</v>
      </c>
      <c r="J875" s="88">
        <v>1643.0989540826395</v>
      </c>
      <c r="K875" s="88">
        <v>2865.244345449566</v>
      </c>
      <c r="L875" s="88">
        <v>2548.6358294235961</v>
      </c>
      <c r="M875" s="88">
        <v>3512.6657658161839</v>
      </c>
    </row>
    <row r="876" spans="3:13" x14ac:dyDescent="0.2">
      <c r="C876" s="118">
        <v>3.8899999999999997E-2</v>
      </c>
      <c r="D876" s="88">
        <v>14689.869869257122</v>
      </c>
      <c r="E876" s="88">
        <v>31.465397874408154</v>
      </c>
      <c r="F876" s="88">
        <v>430.37845809458304</v>
      </c>
      <c r="G876" s="88">
        <v>592.12525583953038</v>
      </c>
      <c r="H876" s="88">
        <v>812.59582549466722</v>
      </c>
      <c r="I876" s="88">
        <v>1156.829736355618</v>
      </c>
      <c r="J876" s="88">
        <v>1643.2026668611052</v>
      </c>
      <c r="K876" s="88">
        <v>2865.5649245591517</v>
      </c>
      <c r="L876" s="88">
        <v>2548.7625008207933</v>
      </c>
      <c r="M876" s="88">
        <v>3512.7066909451423</v>
      </c>
    </row>
    <row r="877" spans="3:13" x14ac:dyDescent="0.2">
      <c r="C877" s="118">
        <v>3.8949999999999999E-2</v>
      </c>
      <c r="D877" s="88">
        <v>14690.018674815583</v>
      </c>
      <c r="E877" s="88">
        <v>31.493616189086424</v>
      </c>
      <c r="F877" s="88">
        <v>430.3893931535581</v>
      </c>
      <c r="G877" s="88">
        <v>592.1343866312468</v>
      </c>
      <c r="H877" s="88">
        <v>812.67422127931604</v>
      </c>
      <c r="I877" s="88">
        <v>1156.9740543712915</v>
      </c>
      <c r="J877" s="88">
        <v>1643.2158008011206</v>
      </c>
      <c r="K877" s="88">
        <v>2865.9793824674107</v>
      </c>
      <c r="L877" s="88">
        <v>2549.3524047480341</v>
      </c>
      <c r="M877" s="88">
        <v>3513.0386487513915</v>
      </c>
    </row>
    <row r="878" spans="3:13" x14ac:dyDescent="0.2">
      <c r="C878" s="118">
        <v>3.9E-2</v>
      </c>
      <c r="D878" s="88">
        <v>14690.539618391746</v>
      </c>
      <c r="E878" s="88">
        <v>31.507346375296947</v>
      </c>
      <c r="F878" s="88">
        <v>430.38960266555659</v>
      </c>
      <c r="G878" s="88">
        <v>592.20109927522708</v>
      </c>
      <c r="H878" s="88">
        <v>812.70460765033158</v>
      </c>
      <c r="I878" s="88">
        <v>1156.9757805353674</v>
      </c>
      <c r="J878" s="88">
        <v>1643.5045149528019</v>
      </c>
      <c r="K878" s="88">
        <v>2866.0600966548691</v>
      </c>
      <c r="L878" s="88">
        <v>2549.5948161272649</v>
      </c>
      <c r="M878" s="88">
        <v>3513.048054721512</v>
      </c>
    </row>
    <row r="879" spans="3:13" x14ac:dyDescent="0.2">
      <c r="C879" s="118">
        <v>3.9050000000000001E-2</v>
      </c>
      <c r="D879" s="88">
        <v>14690.664590153285</v>
      </c>
      <c r="E879" s="88">
        <v>31.513515390203793</v>
      </c>
      <c r="F879" s="88">
        <v>430.39293338918742</v>
      </c>
      <c r="G879" s="88">
        <v>592.21263128184137</v>
      </c>
      <c r="H879" s="88">
        <v>812.79229826211667</v>
      </c>
      <c r="I879" s="88">
        <v>1157.0798970819747</v>
      </c>
      <c r="J879" s="88">
        <v>1643.5447546841233</v>
      </c>
      <c r="K879" s="88">
        <v>2866.191764115074</v>
      </c>
      <c r="L879" s="88">
        <v>2549.9162547453752</v>
      </c>
      <c r="M879" s="88">
        <v>3513.1069192400378</v>
      </c>
    </row>
    <row r="880" spans="3:13" x14ac:dyDescent="0.2">
      <c r="C880" s="118">
        <v>3.9100000000000003E-2</v>
      </c>
      <c r="D880" s="88">
        <v>14691.495330162894</v>
      </c>
      <c r="E880" s="88">
        <v>31.513515390203793</v>
      </c>
      <c r="F880" s="88">
        <v>430.4614451661655</v>
      </c>
      <c r="G880" s="88">
        <v>592.28611554140252</v>
      </c>
      <c r="H880" s="88">
        <v>812.84801684146623</v>
      </c>
      <c r="I880" s="88">
        <v>1157.1185439917413</v>
      </c>
      <c r="J880" s="88">
        <v>1643.6213786368885</v>
      </c>
      <c r="K880" s="88">
        <v>2866.1987437420985</v>
      </c>
      <c r="L880" s="88">
        <v>2550.2210571977512</v>
      </c>
      <c r="M880" s="88">
        <v>3513.2542778565576</v>
      </c>
    </row>
    <row r="881" spans="3:13" x14ac:dyDescent="0.2">
      <c r="C881" s="118">
        <v>3.9149999999999997E-2</v>
      </c>
      <c r="D881" s="88">
        <v>14691.637236344135</v>
      </c>
      <c r="E881" s="88">
        <v>31.51540071762247</v>
      </c>
      <c r="F881" s="88">
        <v>430.47787174601945</v>
      </c>
      <c r="G881" s="88">
        <v>592.36184852905762</v>
      </c>
      <c r="H881" s="88">
        <v>812.85006086808971</v>
      </c>
      <c r="I881" s="88">
        <v>1157.2749777385397</v>
      </c>
      <c r="J881" s="88">
        <v>1643.6492146696119</v>
      </c>
      <c r="K881" s="88">
        <v>2866.5392621826636</v>
      </c>
      <c r="L881" s="88">
        <v>2550.3315859062495</v>
      </c>
      <c r="M881" s="88">
        <v>3513.5055996921219</v>
      </c>
    </row>
    <row r="882" spans="3:13" x14ac:dyDescent="0.2">
      <c r="C882" s="118">
        <v>3.9199999999999999E-2</v>
      </c>
      <c r="D882" s="88">
        <v>14692.443563137997</v>
      </c>
      <c r="E882" s="88">
        <v>31.527125511248414</v>
      </c>
      <c r="F882" s="88">
        <v>430.51892970941344</v>
      </c>
      <c r="G882" s="88">
        <v>592.39439072247023</v>
      </c>
      <c r="H882" s="88">
        <v>812.87361988288376</v>
      </c>
      <c r="I882" s="88">
        <v>1157.3178802807211</v>
      </c>
      <c r="J882" s="88">
        <v>1643.7761301985315</v>
      </c>
      <c r="K882" s="88">
        <v>2866.8260390223113</v>
      </c>
      <c r="L882" s="88">
        <v>2551.2735040758344</v>
      </c>
      <c r="M882" s="88">
        <v>3513.5515837553726</v>
      </c>
    </row>
    <row r="883" spans="3:13" x14ac:dyDescent="0.2">
      <c r="C883" s="118">
        <v>3.925E-2</v>
      </c>
      <c r="D883" s="88">
        <v>14692.46642880069</v>
      </c>
      <c r="E883" s="88">
        <v>31.527938912314312</v>
      </c>
      <c r="F883" s="88">
        <v>430.52181963982684</v>
      </c>
      <c r="G883" s="88">
        <v>592.44089056685334</v>
      </c>
      <c r="H883" s="88">
        <v>812.93091061590258</v>
      </c>
      <c r="I883" s="88">
        <v>1157.3505408903429</v>
      </c>
      <c r="J883" s="88">
        <v>1643.9550915478244</v>
      </c>
      <c r="K883" s="88">
        <v>2866.8326492133356</v>
      </c>
      <c r="L883" s="88">
        <v>2551.7533046285771</v>
      </c>
      <c r="M883" s="88">
        <v>3513.5524535182312</v>
      </c>
    </row>
    <row r="884" spans="3:13" x14ac:dyDescent="0.2">
      <c r="C884" s="118">
        <v>3.9300000000000002E-2</v>
      </c>
      <c r="D884" s="88">
        <v>14693.169980116922</v>
      </c>
      <c r="E884" s="88">
        <v>31.54109987316042</v>
      </c>
      <c r="F884" s="88">
        <v>430.55505730633104</v>
      </c>
      <c r="G884" s="88">
        <v>592.45766604761639</v>
      </c>
      <c r="H884" s="88">
        <v>812.94214021742437</v>
      </c>
      <c r="I884" s="88">
        <v>1157.3634798642097</v>
      </c>
      <c r="J884" s="88">
        <v>1644.0941887349009</v>
      </c>
      <c r="K884" s="88">
        <v>2866.9641242790458</v>
      </c>
      <c r="L884" s="88">
        <v>2551.9070609143464</v>
      </c>
      <c r="M884" s="88">
        <v>3513.656183096773</v>
      </c>
    </row>
    <row r="885" spans="3:13" x14ac:dyDescent="0.2">
      <c r="C885" s="118">
        <v>3.9350000000000003E-2</v>
      </c>
      <c r="D885" s="88">
        <v>14695.372755460803</v>
      </c>
      <c r="E885" s="88">
        <v>31.543561825482357</v>
      </c>
      <c r="F885" s="88">
        <v>430.56075371630232</v>
      </c>
      <c r="G885" s="88">
        <v>592.4990905760551</v>
      </c>
      <c r="H885" s="88">
        <v>812.98494314454638</v>
      </c>
      <c r="I885" s="88">
        <v>1157.4115246952865</v>
      </c>
      <c r="J885" s="88">
        <v>1644.1299511694519</v>
      </c>
      <c r="K885" s="88">
        <v>2867.0161104200688</v>
      </c>
      <c r="L885" s="88">
        <v>2551.9466112777959</v>
      </c>
      <c r="M885" s="88">
        <v>3513.7109437728991</v>
      </c>
    </row>
    <row r="886" spans="3:13" x14ac:dyDescent="0.2">
      <c r="C886" s="118">
        <v>3.9399999999999998E-2</v>
      </c>
      <c r="D886" s="88">
        <v>14695.505080337189</v>
      </c>
      <c r="E886" s="88">
        <v>31.549799710795014</v>
      </c>
      <c r="F886" s="88">
        <v>430.56451621997167</v>
      </c>
      <c r="G886" s="88">
        <v>592.54806923999922</v>
      </c>
      <c r="H886" s="88">
        <v>813.08801692937323</v>
      </c>
      <c r="I886" s="88">
        <v>1157.6010381263768</v>
      </c>
      <c r="J886" s="88">
        <v>1644.1407348868461</v>
      </c>
      <c r="K886" s="88">
        <v>2867.4474671209382</v>
      </c>
      <c r="L886" s="88">
        <v>2552.1189263801907</v>
      </c>
      <c r="M886" s="88">
        <v>3513.8380534046</v>
      </c>
    </row>
    <row r="887" spans="3:13" x14ac:dyDescent="0.2">
      <c r="C887" s="118">
        <v>3.9449999999999999E-2</v>
      </c>
      <c r="D887" s="88">
        <v>14695.64829349313</v>
      </c>
      <c r="E887" s="88">
        <v>31.549799710795014</v>
      </c>
      <c r="F887" s="88">
        <v>430.56523775723736</v>
      </c>
      <c r="G887" s="88">
        <v>592.57243352472506</v>
      </c>
      <c r="H887" s="88">
        <v>813.13801904128059</v>
      </c>
      <c r="I887" s="88">
        <v>1157.6143398956297</v>
      </c>
      <c r="J887" s="88">
        <v>1644.1658294502104</v>
      </c>
      <c r="K887" s="88">
        <v>2867.6185747402915</v>
      </c>
      <c r="L887" s="88">
        <v>2552.1334250190475</v>
      </c>
      <c r="M887" s="88">
        <v>3513.9047257516254</v>
      </c>
    </row>
    <row r="888" spans="3:13" x14ac:dyDescent="0.2">
      <c r="C888" s="118">
        <v>3.95E-2</v>
      </c>
      <c r="D888" s="88">
        <v>14695.899508621496</v>
      </c>
      <c r="E888" s="88">
        <v>31.552095478195952</v>
      </c>
      <c r="F888" s="88">
        <v>430.5739987545553</v>
      </c>
      <c r="G888" s="88">
        <v>592.61802207169922</v>
      </c>
      <c r="H888" s="88">
        <v>813.21604395302211</v>
      </c>
      <c r="I888" s="88">
        <v>1157.7783809854645</v>
      </c>
      <c r="J888" s="88">
        <v>1644.359549291974</v>
      </c>
      <c r="K888" s="88">
        <v>2867.8644585769748</v>
      </c>
      <c r="L888" s="88">
        <v>2552.3825562523971</v>
      </c>
      <c r="M888" s="88">
        <v>3513.9151097815297</v>
      </c>
    </row>
    <row r="889" spans="3:13" x14ac:dyDescent="0.2">
      <c r="C889" s="118">
        <v>3.9550000000000002E-2</v>
      </c>
      <c r="D889" s="88">
        <v>14696.240235798665</v>
      </c>
      <c r="E889" s="88">
        <v>31.559413096481876</v>
      </c>
      <c r="F889" s="88">
        <v>430.67199524262833</v>
      </c>
      <c r="G889" s="88">
        <v>592.62570177384077</v>
      </c>
      <c r="H889" s="88">
        <v>813.25148274853382</v>
      </c>
      <c r="I889" s="88">
        <v>1157.8917520671557</v>
      </c>
      <c r="J889" s="88">
        <v>1644.5839259805116</v>
      </c>
      <c r="K889" s="88">
        <v>2867.8658636719433</v>
      </c>
      <c r="L889" s="88">
        <v>2552.4722522446318</v>
      </c>
      <c r="M889" s="88">
        <v>3514.0842165956369</v>
      </c>
    </row>
    <row r="890" spans="3:13" x14ac:dyDescent="0.2">
      <c r="C890" s="118">
        <v>3.9600000000000003E-2</v>
      </c>
      <c r="D890" s="88">
        <v>14696.539187744338</v>
      </c>
      <c r="E890" s="88">
        <v>31.559413096481876</v>
      </c>
      <c r="F890" s="88">
        <v>430.68549006404282</v>
      </c>
      <c r="G890" s="88">
        <v>592.64408990161337</v>
      </c>
      <c r="H890" s="88">
        <v>813.28444769690122</v>
      </c>
      <c r="I890" s="88">
        <v>1157.9929344540974</v>
      </c>
      <c r="J890" s="88">
        <v>1644.6243632922465</v>
      </c>
      <c r="K890" s="88">
        <v>2868.0762939454125</v>
      </c>
      <c r="L890" s="88">
        <v>2552.633527486295</v>
      </c>
      <c r="M890" s="88">
        <v>3514.1349074368773</v>
      </c>
    </row>
    <row r="891" spans="3:13" x14ac:dyDescent="0.2">
      <c r="C891" s="118">
        <v>3.9649999999999998E-2</v>
      </c>
      <c r="D891" s="88">
        <v>14696.610570338078</v>
      </c>
      <c r="E891" s="88">
        <v>31.574758573872714</v>
      </c>
      <c r="F891" s="88">
        <v>430.71550173574951</v>
      </c>
      <c r="G891" s="88">
        <v>592.70264526429992</v>
      </c>
      <c r="H891" s="88">
        <v>813.34407991467151</v>
      </c>
      <c r="I891" s="88">
        <v>1158.0416165647594</v>
      </c>
      <c r="J891" s="88">
        <v>1644.703526725079</v>
      </c>
      <c r="K891" s="88">
        <v>2868.7620362151233</v>
      </c>
      <c r="L891" s="88">
        <v>2552.8146390587717</v>
      </c>
      <c r="M891" s="88">
        <v>3514.1501039044579</v>
      </c>
    </row>
    <row r="892" spans="3:13" x14ac:dyDescent="0.2">
      <c r="C892" s="118">
        <v>3.9699999999999999E-2</v>
      </c>
      <c r="D892" s="88">
        <v>14698.296367109077</v>
      </c>
      <c r="E892" s="88">
        <v>31.589167674101191</v>
      </c>
      <c r="F892" s="88">
        <v>430.73727923597016</v>
      </c>
      <c r="G892" s="88">
        <v>592.74627876313525</v>
      </c>
      <c r="H892" s="88">
        <v>813.54615402449417</v>
      </c>
      <c r="I892" s="88">
        <v>1158.2026548284739</v>
      </c>
      <c r="J892" s="88">
        <v>1644.7075466240799</v>
      </c>
      <c r="K892" s="88">
        <v>2868.8481158974719</v>
      </c>
      <c r="L892" s="88">
        <v>2552.9011845981431</v>
      </c>
      <c r="M892" s="88">
        <v>3514.181678182822</v>
      </c>
    </row>
    <row r="893" spans="3:13" x14ac:dyDescent="0.2">
      <c r="C893" s="118">
        <v>3.9750000000000001E-2</v>
      </c>
      <c r="D893" s="88">
        <v>14698.597029064573</v>
      </c>
      <c r="E893" s="88">
        <v>31.593741062762092</v>
      </c>
      <c r="F893" s="88">
        <v>430.80262552869954</v>
      </c>
      <c r="G893" s="88">
        <v>592.74869008216683</v>
      </c>
      <c r="H893" s="88">
        <v>813.56926603518559</v>
      </c>
      <c r="I893" s="88">
        <v>1158.3042905507136</v>
      </c>
      <c r="J893" s="88">
        <v>1644.71131647024</v>
      </c>
      <c r="K893" s="88">
        <v>2868.8615067155592</v>
      </c>
      <c r="L893" s="88">
        <v>2552.932334159334</v>
      </c>
      <c r="M893" s="88">
        <v>3514.5387707603372</v>
      </c>
    </row>
    <row r="894" spans="3:13" x14ac:dyDescent="0.2">
      <c r="C894" s="118">
        <v>3.9800000000000002E-2</v>
      </c>
      <c r="D894" s="88">
        <v>14698.659273519126</v>
      </c>
      <c r="E894" s="88">
        <v>31.595247016672147</v>
      </c>
      <c r="F894" s="88">
        <v>430.80840054322698</v>
      </c>
      <c r="G894" s="88">
        <v>592.76535190971617</v>
      </c>
      <c r="H894" s="88">
        <v>813.65024004496127</v>
      </c>
      <c r="I894" s="88">
        <v>1158.3697150917851</v>
      </c>
      <c r="J894" s="88">
        <v>1644.9857684983435</v>
      </c>
      <c r="K894" s="88">
        <v>2868.8987317544597</v>
      </c>
      <c r="L894" s="88">
        <v>2553.1407693633537</v>
      </c>
      <c r="M894" s="88">
        <v>3514.6099620362966</v>
      </c>
    </row>
    <row r="895" spans="3:13" x14ac:dyDescent="0.2">
      <c r="C895" s="118">
        <v>3.9849999999999997E-2</v>
      </c>
      <c r="D895" s="88">
        <v>14699.427084432995</v>
      </c>
      <c r="E895" s="88">
        <v>31.598452759603788</v>
      </c>
      <c r="F895" s="88">
        <v>430.88218674762038</v>
      </c>
      <c r="G895" s="88">
        <v>592.77655144727123</v>
      </c>
      <c r="H895" s="88">
        <v>813.77150033053567</v>
      </c>
      <c r="I895" s="88">
        <v>1158.5327270289922</v>
      </c>
      <c r="J895" s="88">
        <v>1644.9976312893014</v>
      </c>
      <c r="K895" s="88">
        <v>2869.1441396278697</v>
      </c>
      <c r="L895" s="88">
        <v>2553.1879213077855</v>
      </c>
      <c r="M895" s="88">
        <v>3514.643088171832</v>
      </c>
    </row>
    <row r="896" spans="3:13" x14ac:dyDescent="0.2">
      <c r="C896" s="118">
        <v>3.9899999999999998E-2</v>
      </c>
      <c r="D896" s="88">
        <v>14700.22061896153</v>
      </c>
      <c r="E896" s="88">
        <v>31.607792666237401</v>
      </c>
      <c r="F896" s="88">
        <v>430.91114861343431</v>
      </c>
      <c r="G896" s="88">
        <v>592.83078158415765</v>
      </c>
      <c r="H896" s="88">
        <v>813.96875553213022</v>
      </c>
      <c r="I896" s="88">
        <v>1158.5520873728133</v>
      </c>
      <c r="J896" s="88">
        <v>1645.1039180210646</v>
      </c>
      <c r="K896" s="88">
        <v>2869.1540802631189</v>
      </c>
      <c r="L896" s="88">
        <v>2553.4143928292433</v>
      </c>
      <c r="M896" s="88">
        <v>3514.7274804915246</v>
      </c>
    </row>
    <row r="897" spans="3:13" x14ac:dyDescent="0.2">
      <c r="C897" s="118">
        <v>3.9949999999999999E-2</v>
      </c>
      <c r="D897" s="88">
        <v>14700.228740887516</v>
      </c>
      <c r="E897" s="88">
        <v>31.607792666237401</v>
      </c>
      <c r="F897" s="88">
        <v>430.95141034240396</v>
      </c>
      <c r="G897" s="88">
        <v>592.90629086013178</v>
      </c>
      <c r="H897" s="88">
        <v>814.22515492795765</v>
      </c>
      <c r="I897" s="88">
        <v>1158.5623953449549</v>
      </c>
      <c r="J897" s="88">
        <v>1645.2068531859377</v>
      </c>
      <c r="K897" s="88">
        <v>2869.3212557170991</v>
      </c>
      <c r="L897" s="88">
        <v>2553.740906240786</v>
      </c>
      <c r="M897" s="88">
        <v>3514.7726136343927</v>
      </c>
    </row>
    <row r="898" spans="3:13" x14ac:dyDescent="0.2">
      <c r="C898" s="118">
        <v>0.04</v>
      </c>
      <c r="D898" s="88">
        <v>14700.717017936357</v>
      </c>
      <c r="E898" s="88">
        <v>31.626470546488235</v>
      </c>
      <c r="F898" s="88">
        <v>430.96598614291815</v>
      </c>
      <c r="G898" s="88">
        <v>592.9407690636699</v>
      </c>
      <c r="H898" s="88">
        <v>814.29916910488419</v>
      </c>
      <c r="I898" s="88">
        <v>1158.645166386958</v>
      </c>
      <c r="J898" s="88">
        <v>1645.2233935617687</v>
      </c>
      <c r="K898" s="88">
        <v>2869.359178182176</v>
      </c>
      <c r="L898" s="88">
        <v>2554.1145451575435</v>
      </c>
      <c r="M898" s="88">
        <v>3514.8336511580374</v>
      </c>
    </row>
    <row r="899" spans="3:13" x14ac:dyDescent="0.2">
      <c r="C899" s="118">
        <v>4.0050000000000002E-2</v>
      </c>
      <c r="D899" s="88">
        <v>14701.17098945742</v>
      </c>
      <c r="E899" s="88">
        <v>31.637023558295368</v>
      </c>
      <c r="F899" s="88">
        <v>431.04438908080783</v>
      </c>
      <c r="G899" s="88">
        <v>592.96838100918194</v>
      </c>
      <c r="H899" s="88">
        <v>814.48061569519496</v>
      </c>
      <c r="I899" s="88">
        <v>1158.6875385348908</v>
      </c>
      <c r="J899" s="88">
        <v>1645.4724647406088</v>
      </c>
      <c r="K899" s="88">
        <v>2869.4355759770524</v>
      </c>
      <c r="L899" s="88">
        <v>2554.325331949397</v>
      </c>
      <c r="M899" s="88">
        <v>3514.9095705970126</v>
      </c>
    </row>
    <row r="900" spans="3:13" x14ac:dyDescent="0.2">
      <c r="C900" s="118">
        <v>4.0099999999999997E-2</v>
      </c>
      <c r="D900" s="88">
        <v>14701.296037843622</v>
      </c>
      <c r="E900" s="88">
        <v>31.640278115699402</v>
      </c>
      <c r="F900" s="88">
        <v>431.06807885475109</v>
      </c>
      <c r="G900" s="88">
        <v>593.07244565365636</v>
      </c>
      <c r="H900" s="88">
        <v>814.5480100530549</v>
      </c>
      <c r="I900" s="88">
        <v>1158.689117507708</v>
      </c>
      <c r="J900" s="88">
        <v>1645.519563041018</v>
      </c>
      <c r="K900" s="88">
        <v>2869.6249744440083</v>
      </c>
      <c r="L900" s="88">
        <v>2554.3729598896298</v>
      </c>
      <c r="M900" s="88">
        <v>3514.9989582327321</v>
      </c>
    </row>
    <row r="901" spans="3:13" x14ac:dyDescent="0.2">
      <c r="C901" s="118">
        <v>4.0149999999999998E-2</v>
      </c>
      <c r="D901" s="88">
        <v>14701.39204327787</v>
      </c>
      <c r="E901" s="88">
        <v>31.65649374890836</v>
      </c>
      <c r="F901" s="88">
        <v>431.16261665621232</v>
      </c>
      <c r="G901" s="88">
        <v>593.09167076066615</v>
      </c>
      <c r="H901" s="88">
        <v>814.61113107626988</v>
      </c>
      <c r="I901" s="88">
        <v>1158.7757228250221</v>
      </c>
      <c r="J901" s="88">
        <v>1645.5214874093176</v>
      </c>
      <c r="K901" s="88">
        <v>2869.6676099478191</v>
      </c>
      <c r="L901" s="88">
        <v>2554.7777351416798</v>
      </c>
      <c r="M901" s="88">
        <v>3515.0244462598621</v>
      </c>
    </row>
    <row r="902" spans="3:13" x14ac:dyDescent="0.2">
      <c r="C902" s="118">
        <v>4.02E-2</v>
      </c>
      <c r="D902" s="88">
        <v>14701.558695106774</v>
      </c>
      <c r="E902" s="88">
        <v>31.664938059063388</v>
      </c>
      <c r="F902" s="88">
        <v>431.16764124654674</v>
      </c>
      <c r="G902" s="88">
        <v>593.15117818535055</v>
      </c>
      <c r="H902" s="88">
        <v>814.61944850352302</v>
      </c>
      <c r="I902" s="88">
        <v>1159.0313582160256</v>
      </c>
      <c r="J902" s="88">
        <v>1645.5266547158935</v>
      </c>
      <c r="K902" s="88">
        <v>2869.7520212672116</v>
      </c>
      <c r="L902" s="88">
        <v>2555.1556449968052</v>
      </c>
      <c r="M902" s="88">
        <v>3515.3013141482688</v>
      </c>
    </row>
    <row r="903" spans="3:13" x14ac:dyDescent="0.2">
      <c r="C903" s="118">
        <v>4.0250000000000001E-2</v>
      </c>
      <c r="D903" s="88">
        <v>14702.805436505732</v>
      </c>
      <c r="E903" s="88">
        <v>31.673640994501511</v>
      </c>
      <c r="F903" s="88">
        <v>431.22025567778519</v>
      </c>
      <c r="G903" s="88">
        <v>593.17282399443457</v>
      </c>
      <c r="H903" s="88">
        <v>814.69711689818996</v>
      </c>
      <c r="I903" s="88">
        <v>1159.1874038298597</v>
      </c>
      <c r="J903" s="88">
        <v>1645.6139497074005</v>
      </c>
      <c r="K903" s="88">
        <v>2869.8666517541842</v>
      </c>
      <c r="L903" s="88">
        <v>2555.3726606688442</v>
      </c>
      <c r="M903" s="88">
        <v>3515.334385755174</v>
      </c>
    </row>
    <row r="904" spans="3:13" x14ac:dyDescent="0.2">
      <c r="C904" s="118">
        <v>4.0300000000000002E-2</v>
      </c>
      <c r="D904" s="88">
        <v>14703.054045290595</v>
      </c>
      <c r="E904" s="88">
        <v>31.689859434662139</v>
      </c>
      <c r="F904" s="88">
        <v>431.28878089306636</v>
      </c>
      <c r="G904" s="88">
        <v>593.21205321077878</v>
      </c>
      <c r="H904" s="88">
        <v>814.71309744280597</v>
      </c>
      <c r="I904" s="88">
        <v>1159.2185885618287</v>
      </c>
      <c r="J904" s="88">
        <v>1645.6482503779353</v>
      </c>
      <c r="K904" s="88">
        <v>2869.9451972992911</v>
      </c>
      <c r="L904" s="88">
        <v>2555.8342013300085</v>
      </c>
      <c r="M904" s="88">
        <v>3515.3805426899053</v>
      </c>
    </row>
    <row r="905" spans="3:13" x14ac:dyDescent="0.2">
      <c r="C905" s="118">
        <v>4.0349999999999997E-2</v>
      </c>
      <c r="D905" s="88">
        <v>14704.143338931401</v>
      </c>
      <c r="E905" s="88">
        <v>31.697433091970197</v>
      </c>
      <c r="F905" s="88">
        <v>431.30124880157246</v>
      </c>
      <c r="G905" s="88">
        <v>593.30481613242864</v>
      </c>
      <c r="H905" s="88">
        <v>814.71641841218479</v>
      </c>
      <c r="I905" s="88">
        <v>1159.2540518884252</v>
      </c>
      <c r="J905" s="88">
        <v>1645.6745321108242</v>
      </c>
      <c r="K905" s="88">
        <v>2870.174995211808</v>
      </c>
      <c r="L905" s="88">
        <v>2555.9020670039577</v>
      </c>
      <c r="M905" s="88">
        <v>3515.4231042648212</v>
      </c>
    </row>
    <row r="906" spans="3:13" x14ac:dyDescent="0.2">
      <c r="C906" s="118">
        <v>4.0399999999999998E-2</v>
      </c>
      <c r="D906" s="88">
        <v>14704.150788083112</v>
      </c>
      <c r="E906" s="88">
        <v>31.711712360305683</v>
      </c>
      <c r="F906" s="88">
        <v>431.32419927770206</v>
      </c>
      <c r="G906" s="88">
        <v>593.43018927935009</v>
      </c>
      <c r="H906" s="88">
        <v>814.75999172054981</v>
      </c>
      <c r="I906" s="88">
        <v>1159.390454118527</v>
      </c>
      <c r="J906" s="88">
        <v>1645.8732953711324</v>
      </c>
      <c r="K906" s="88">
        <v>2870.1954922400846</v>
      </c>
      <c r="L906" s="88">
        <v>2556.1033967476724</v>
      </c>
      <c r="M906" s="88">
        <v>3515.5076801111004</v>
      </c>
    </row>
    <row r="907" spans="3:13" x14ac:dyDescent="0.2">
      <c r="C907" s="118">
        <v>4.045E-2</v>
      </c>
      <c r="D907" s="88">
        <v>14704.63176087477</v>
      </c>
      <c r="E907" s="88">
        <v>31.718736551801157</v>
      </c>
      <c r="F907" s="88">
        <v>431.46594813881802</v>
      </c>
      <c r="G907" s="88">
        <v>593.58477189037785</v>
      </c>
      <c r="H907" s="88">
        <v>814.81693530262191</v>
      </c>
      <c r="I907" s="88">
        <v>1159.4386137648112</v>
      </c>
      <c r="J907" s="88">
        <v>1645.9172202039135</v>
      </c>
      <c r="K907" s="88">
        <v>2870.4701617596847</v>
      </c>
      <c r="L907" s="88">
        <v>2556.1134038035475</v>
      </c>
      <c r="M907" s="88">
        <v>3515.5433296552169</v>
      </c>
    </row>
    <row r="908" spans="3:13" x14ac:dyDescent="0.2">
      <c r="C908" s="118">
        <v>4.0500000000000001E-2</v>
      </c>
      <c r="D908" s="88">
        <v>14704.800967643878</v>
      </c>
      <c r="E908" s="88">
        <v>31.727614124286447</v>
      </c>
      <c r="F908" s="88">
        <v>431.47532852044196</v>
      </c>
      <c r="G908" s="88">
        <v>593.66354816071407</v>
      </c>
      <c r="H908" s="88">
        <v>814.83310493886711</v>
      </c>
      <c r="I908" s="88">
        <v>1159.4401748662171</v>
      </c>
      <c r="J908" s="88">
        <v>1645.9506380480957</v>
      </c>
      <c r="K908" s="88">
        <v>2870.5417868479763</v>
      </c>
      <c r="L908" s="88">
        <v>2556.2164899435347</v>
      </c>
      <c r="M908" s="88">
        <v>3515.701215147018</v>
      </c>
    </row>
    <row r="909" spans="3:13" x14ac:dyDescent="0.2">
      <c r="C909" s="118">
        <v>4.0550000000000003E-2</v>
      </c>
      <c r="D909" s="88">
        <v>14705.834038355159</v>
      </c>
      <c r="E909" s="88">
        <v>31.728251721590823</v>
      </c>
      <c r="F909" s="88">
        <v>431.50085178312838</v>
      </c>
      <c r="G909" s="88">
        <v>593.73224069928074</v>
      </c>
      <c r="H909" s="88">
        <v>814.84010324226256</v>
      </c>
      <c r="I909" s="88">
        <v>1159.4892634991411</v>
      </c>
      <c r="J909" s="88">
        <v>1646.0130319011291</v>
      </c>
      <c r="K909" s="88">
        <v>2870.5565802843557</v>
      </c>
      <c r="L909" s="88">
        <v>2556.7001665412981</v>
      </c>
      <c r="M909" s="88">
        <v>3515.7099228913221</v>
      </c>
    </row>
    <row r="910" spans="3:13" x14ac:dyDescent="0.2">
      <c r="C910" s="118">
        <v>4.0599999999999997E-2</v>
      </c>
      <c r="D910" s="88">
        <v>14706.525744064791</v>
      </c>
      <c r="E910" s="88">
        <v>31.740636076753617</v>
      </c>
      <c r="F910" s="88">
        <v>431.52257982745641</v>
      </c>
      <c r="G910" s="88">
        <v>593.81629655061533</v>
      </c>
      <c r="H910" s="88">
        <v>814.91845330680962</v>
      </c>
      <c r="I910" s="88">
        <v>1159.5237015010675</v>
      </c>
      <c r="J910" s="88">
        <v>1646.0991072903857</v>
      </c>
      <c r="K910" s="88">
        <v>2870.626514229989</v>
      </c>
      <c r="L910" s="88">
        <v>2557.1356045435023</v>
      </c>
      <c r="M910" s="88">
        <v>3515.7819131171173</v>
      </c>
    </row>
    <row r="911" spans="3:13" x14ac:dyDescent="0.2">
      <c r="C911" s="118">
        <v>4.0649999999999999E-2</v>
      </c>
      <c r="D911" s="88">
        <v>14706.585163315258</v>
      </c>
      <c r="E911" s="88">
        <v>31.743941506453666</v>
      </c>
      <c r="F911" s="88">
        <v>431.56475154862574</v>
      </c>
      <c r="G911" s="88">
        <v>593.83914564505494</v>
      </c>
      <c r="H911" s="88">
        <v>815.03785173367169</v>
      </c>
      <c r="I911" s="88">
        <v>1159.7454124758542</v>
      </c>
      <c r="J911" s="88">
        <v>1646.2574851140471</v>
      </c>
      <c r="K911" s="88">
        <v>2870.6823768616346</v>
      </c>
      <c r="L911" s="88">
        <v>2557.455282315228</v>
      </c>
      <c r="M911" s="88">
        <v>3515.9081254082889</v>
      </c>
    </row>
    <row r="912" spans="3:13" x14ac:dyDescent="0.2">
      <c r="C912" s="118">
        <v>4.07E-2</v>
      </c>
      <c r="D912" s="88">
        <v>14707.835476152661</v>
      </c>
      <c r="E912" s="88">
        <v>31.755837654051902</v>
      </c>
      <c r="F912" s="88">
        <v>431.57175909518946</v>
      </c>
      <c r="G912" s="88">
        <v>593.84144181610827</v>
      </c>
      <c r="H912" s="88">
        <v>815.04108975407507</v>
      </c>
      <c r="I912" s="88">
        <v>1159.8871027776777</v>
      </c>
      <c r="J912" s="88">
        <v>1646.3248645208046</v>
      </c>
      <c r="K912" s="88">
        <v>2871.403760005076</v>
      </c>
      <c r="L912" s="88">
        <v>2557.4562342751842</v>
      </c>
      <c r="M912" s="88">
        <v>3516.1199072811701</v>
      </c>
    </row>
    <row r="913" spans="3:13" x14ac:dyDescent="0.2">
      <c r="C913" s="118">
        <v>4.0750000000000001E-2</v>
      </c>
      <c r="D913" s="88">
        <v>14707.931842687229</v>
      </c>
      <c r="E913" s="88">
        <v>31.784774893287249</v>
      </c>
      <c r="F913" s="88">
        <v>431.59372451265062</v>
      </c>
      <c r="G913" s="88">
        <v>593.90877596021346</v>
      </c>
      <c r="H913" s="88">
        <v>815.0832057461339</v>
      </c>
      <c r="I913" s="88">
        <v>1159.9806443499433</v>
      </c>
      <c r="J913" s="88">
        <v>1646.3278748724615</v>
      </c>
      <c r="K913" s="88">
        <v>2871.5936864630944</v>
      </c>
      <c r="L913" s="88">
        <v>2557.9118105483958</v>
      </c>
      <c r="M913" s="88">
        <v>3516.2247975754685</v>
      </c>
    </row>
    <row r="914" spans="3:13" x14ac:dyDescent="0.2">
      <c r="C914" s="118">
        <v>4.0800000000000003E-2</v>
      </c>
      <c r="D914" s="88">
        <v>14709.952421994582</v>
      </c>
      <c r="E914" s="88">
        <v>31.794934350552467</v>
      </c>
      <c r="F914" s="88">
        <v>431.59541252075542</v>
      </c>
      <c r="G914" s="88">
        <v>593.96310497000695</v>
      </c>
      <c r="H914" s="88">
        <v>815.08608239371506</v>
      </c>
      <c r="I914" s="88">
        <v>1160.0206922329335</v>
      </c>
      <c r="J914" s="88">
        <v>1646.3455456524325</v>
      </c>
      <c r="K914" s="88">
        <v>2871.608491441486</v>
      </c>
      <c r="L914" s="88">
        <v>2558.2854638271565</v>
      </c>
      <c r="M914" s="88">
        <v>3516.2967375486132</v>
      </c>
    </row>
    <row r="915" spans="3:13" x14ac:dyDescent="0.2">
      <c r="C915" s="118">
        <v>4.0849999999999997E-2</v>
      </c>
      <c r="D915" s="88">
        <v>14710.109318040495</v>
      </c>
      <c r="E915" s="88">
        <v>31.799523761565979</v>
      </c>
      <c r="F915" s="88">
        <v>431.62730959091186</v>
      </c>
      <c r="G915" s="88">
        <v>593.981502081901</v>
      </c>
      <c r="H915" s="88">
        <v>815.092595534456</v>
      </c>
      <c r="I915" s="88">
        <v>1160.1980591265292</v>
      </c>
      <c r="J915" s="88">
        <v>1646.4205291298158</v>
      </c>
      <c r="K915" s="88">
        <v>2871.6247646455386</v>
      </c>
      <c r="L915" s="88">
        <v>2558.5456793830754</v>
      </c>
      <c r="M915" s="88">
        <v>3516.3106676814305</v>
      </c>
    </row>
    <row r="916" spans="3:13" x14ac:dyDescent="0.2">
      <c r="C916" s="118">
        <v>4.0899999999999999E-2</v>
      </c>
      <c r="D916" s="88">
        <v>14711.043531393358</v>
      </c>
      <c r="E916" s="88">
        <v>31.801544002942137</v>
      </c>
      <c r="F916" s="88">
        <v>431.65212994760759</v>
      </c>
      <c r="G916" s="88">
        <v>594.1499957105616</v>
      </c>
      <c r="H916" s="88">
        <v>815.10726016596573</v>
      </c>
      <c r="I916" s="88">
        <v>1160.3340714575293</v>
      </c>
      <c r="J916" s="88">
        <v>1646.4441343055228</v>
      </c>
      <c r="K916" s="88">
        <v>2871.8621734811913</v>
      </c>
      <c r="L916" s="88">
        <v>2558.6410119847519</v>
      </c>
      <c r="M916" s="88">
        <v>3516.3224297245993</v>
      </c>
    </row>
    <row r="917" spans="3:13" x14ac:dyDescent="0.2">
      <c r="C917" s="118">
        <v>4.095E-2</v>
      </c>
      <c r="D917" s="88">
        <v>14711.79763387487</v>
      </c>
      <c r="E917" s="88">
        <v>31.803817936232917</v>
      </c>
      <c r="F917" s="88">
        <v>431.66972539457856</v>
      </c>
      <c r="G917" s="88">
        <v>594.17764622829236</v>
      </c>
      <c r="H917" s="88">
        <v>815.14685927737673</v>
      </c>
      <c r="I917" s="88">
        <v>1160.3801082717314</v>
      </c>
      <c r="J917" s="88">
        <v>1646.5251744827237</v>
      </c>
      <c r="K917" s="88">
        <v>2872.0562601763968</v>
      </c>
      <c r="L917" s="88">
        <v>2558.678552500307</v>
      </c>
      <c r="M917" s="88">
        <v>3516.3490751921545</v>
      </c>
    </row>
    <row r="918" spans="3:13" x14ac:dyDescent="0.2">
      <c r="C918" s="118">
        <v>4.1000000000000002E-2</v>
      </c>
      <c r="D918" s="88">
        <v>14711.890040040818</v>
      </c>
      <c r="E918" s="88">
        <v>31.812996014328746</v>
      </c>
      <c r="F918" s="88">
        <v>431.8126463178387</v>
      </c>
      <c r="G918" s="88">
        <v>594.29032637823093</v>
      </c>
      <c r="H918" s="88">
        <v>815.22245164816604</v>
      </c>
      <c r="I918" s="88">
        <v>1160.4014741623614</v>
      </c>
      <c r="J918" s="88">
        <v>1646.5367865500007</v>
      </c>
      <c r="K918" s="88">
        <v>2872.4694765201016</v>
      </c>
      <c r="L918" s="88">
        <v>2558.745553546536</v>
      </c>
      <c r="M918" s="88">
        <v>3516.412859455123</v>
      </c>
    </row>
    <row r="919" spans="3:13" x14ac:dyDescent="0.2">
      <c r="C919" s="118">
        <v>4.1050000000000003E-2</v>
      </c>
      <c r="D919" s="88">
        <v>14713.152911259078</v>
      </c>
      <c r="E919" s="88">
        <v>31.812996014328746</v>
      </c>
      <c r="F919" s="88">
        <v>431.88128926631225</v>
      </c>
      <c r="G919" s="88">
        <v>594.31755212265944</v>
      </c>
      <c r="H919" s="88">
        <v>815.31372873050896</v>
      </c>
      <c r="I919" s="88">
        <v>1160.5253143088134</v>
      </c>
      <c r="J919" s="88">
        <v>1646.6360110760543</v>
      </c>
      <c r="K919" s="88">
        <v>2872.5698284416335</v>
      </c>
      <c r="L919" s="88">
        <v>2559.1641110017526</v>
      </c>
      <c r="M919" s="88">
        <v>3516.4155978808653</v>
      </c>
    </row>
    <row r="920" spans="3:13" x14ac:dyDescent="0.2">
      <c r="C920" s="118">
        <v>4.1099999999999998E-2</v>
      </c>
      <c r="D920" s="88">
        <v>14713.741245526046</v>
      </c>
      <c r="E920" s="88">
        <v>31.817530984407313</v>
      </c>
      <c r="F920" s="88">
        <v>431.94048666604931</v>
      </c>
      <c r="G920" s="88">
        <v>594.40037426148456</v>
      </c>
      <c r="H920" s="88">
        <v>815.32195497901375</v>
      </c>
      <c r="I920" s="88">
        <v>1160.528148226887</v>
      </c>
      <c r="J920" s="88">
        <v>1646.7733310032695</v>
      </c>
      <c r="K920" s="88">
        <v>2872.6549783933515</v>
      </c>
      <c r="L920" s="88">
        <v>2559.4222761798878</v>
      </c>
      <c r="M920" s="88">
        <v>3516.4750728977533</v>
      </c>
    </row>
    <row r="921" spans="3:13" x14ac:dyDescent="0.2">
      <c r="C921" s="118">
        <v>4.1149999999999999E-2</v>
      </c>
      <c r="D921" s="88">
        <v>14713.80888516493</v>
      </c>
      <c r="E921" s="88">
        <v>31.831752975787822</v>
      </c>
      <c r="F921" s="88">
        <v>431.94577599182549</v>
      </c>
      <c r="G921" s="88">
        <v>594.6346217582186</v>
      </c>
      <c r="H921" s="88">
        <v>815.32348886324871</v>
      </c>
      <c r="I921" s="88">
        <v>1160.5540928527835</v>
      </c>
      <c r="J921" s="88">
        <v>1646.8123617832348</v>
      </c>
      <c r="K921" s="88">
        <v>2873.1143625842451</v>
      </c>
      <c r="L921" s="88">
        <v>2559.7332131854978</v>
      </c>
      <c r="M921" s="88">
        <v>3516.5164745725583</v>
      </c>
    </row>
    <row r="922" spans="3:13" x14ac:dyDescent="0.2">
      <c r="C922" s="118">
        <v>4.1200000000000001E-2</v>
      </c>
      <c r="D922" s="88">
        <v>14713.820196106299</v>
      </c>
      <c r="E922" s="88">
        <v>31.836211397615443</v>
      </c>
      <c r="F922" s="88">
        <v>431.96457461024829</v>
      </c>
      <c r="G922" s="88">
        <v>594.75063708995549</v>
      </c>
      <c r="H922" s="88">
        <v>815.33110592101184</v>
      </c>
      <c r="I922" s="88">
        <v>1160.5820893347604</v>
      </c>
      <c r="J922" s="88">
        <v>1647.040822734577</v>
      </c>
      <c r="K922" s="88">
        <v>2873.3028829783507</v>
      </c>
      <c r="L922" s="88">
        <v>2559.8314998771039</v>
      </c>
      <c r="M922" s="88">
        <v>3516.6037258291908</v>
      </c>
    </row>
    <row r="923" spans="3:13" x14ac:dyDescent="0.2">
      <c r="C923" s="118">
        <v>4.1250000000000002E-2</v>
      </c>
      <c r="D923" s="88">
        <v>14715.314824869796</v>
      </c>
      <c r="E923" s="88">
        <v>31.837383348489311</v>
      </c>
      <c r="F923" s="88">
        <v>432.05385465218706</v>
      </c>
      <c r="G923" s="88">
        <v>595.01356983835285</v>
      </c>
      <c r="H923" s="88">
        <v>815.47171439285376</v>
      </c>
      <c r="I923" s="88">
        <v>1160.6185020385919</v>
      </c>
      <c r="J923" s="88">
        <v>1647.0693027635857</v>
      </c>
      <c r="K923" s="88">
        <v>2873.3254715902222</v>
      </c>
      <c r="L923" s="88">
        <v>2559.8654847388962</v>
      </c>
      <c r="M923" s="88">
        <v>3516.817440350655</v>
      </c>
    </row>
    <row r="924" spans="3:13" x14ac:dyDescent="0.2">
      <c r="C924" s="118">
        <v>4.1300000000000003E-2</v>
      </c>
      <c r="D924" s="88">
        <v>14715.699155977247</v>
      </c>
      <c r="E924" s="88">
        <v>31.841976565913683</v>
      </c>
      <c r="F924" s="88">
        <v>432.07710602813586</v>
      </c>
      <c r="G924" s="88">
        <v>595.2008898082031</v>
      </c>
      <c r="H924" s="88">
        <v>815.48177228267468</v>
      </c>
      <c r="I924" s="88">
        <v>1160.7639867165253</v>
      </c>
      <c r="J924" s="88">
        <v>1647.2016602100252</v>
      </c>
      <c r="K924" s="88">
        <v>2873.5560124445501</v>
      </c>
      <c r="L924" s="88">
        <v>2560.3348354317677</v>
      </c>
      <c r="M924" s="88">
        <v>3516.8298593606064</v>
      </c>
    </row>
    <row r="925" spans="3:13" x14ac:dyDescent="0.2">
      <c r="C925" s="118">
        <v>4.1349999999999998E-2</v>
      </c>
      <c r="D925" s="88">
        <v>14715.817889029038</v>
      </c>
      <c r="E925" s="88">
        <v>31.84852045446496</v>
      </c>
      <c r="F925" s="88">
        <v>432.1038736002547</v>
      </c>
      <c r="G925" s="88">
        <v>595.25197907993288</v>
      </c>
      <c r="H925" s="88">
        <v>815.50745478243243</v>
      </c>
      <c r="I925" s="88">
        <v>1160.8063703346274</v>
      </c>
      <c r="J925" s="88">
        <v>1647.253043618316</v>
      </c>
      <c r="K925" s="88">
        <v>2873.9080009531754</v>
      </c>
      <c r="L925" s="88">
        <v>2560.4111369353573</v>
      </c>
      <c r="M925" s="88">
        <v>3516.9203846394657</v>
      </c>
    </row>
    <row r="926" spans="3:13" x14ac:dyDescent="0.2">
      <c r="C926" s="118">
        <v>4.1399999999999999E-2</v>
      </c>
      <c r="D926" s="88">
        <v>14716.670373614696</v>
      </c>
      <c r="E926" s="88">
        <v>31.85645791045863</v>
      </c>
      <c r="F926" s="88">
        <v>432.21161903216216</v>
      </c>
      <c r="G926" s="88">
        <v>595.4098360758403</v>
      </c>
      <c r="H926" s="88">
        <v>815.5148700642203</v>
      </c>
      <c r="I926" s="88">
        <v>1160.8540096418624</v>
      </c>
      <c r="J926" s="88">
        <v>1647.4527829735493</v>
      </c>
      <c r="K926" s="88">
        <v>2873.9198366389192</v>
      </c>
      <c r="L926" s="88">
        <v>2560.6911133738417</v>
      </c>
      <c r="M926" s="88">
        <v>3517.1022423433142</v>
      </c>
    </row>
    <row r="927" spans="3:13" x14ac:dyDescent="0.2">
      <c r="C927" s="118">
        <v>4.1450000000000001E-2</v>
      </c>
      <c r="D927" s="88">
        <v>14717.354274006335</v>
      </c>
      <c r="E927" s="88">
        <v>31.875464348745481</v>
      </c>
      <c r="F927" s="88">
        <v>432.23795986537743</v>
      </c>
      <c r="G927" s="88">
        <v>595.45657012234733</v>
      </c>
      <c r="H927" s="88">
        <v>815.53746733644039</v>
      </c>
      <c r="I927" s="88">
        <v>1160.8682838054174</v>
      </c>
      <c r="J927" s="88">
        <v>1647.4820737956215</v>
      </c>
      <c r="K927" s="88">
        <v>2873.9925435138907</v>
      </c>
      <c r="L927" s="88">
        <v>2560.7484227530358</v>
      </c>
      <c r="M927" s="88">
        <v>3517.170072599889</v>
      </c>
    </row>
    <row r="928" spans="3:13" x14ac:dyDescent="0.2">
      <c r="C928" s="118">
        <v>4.1500000000000002E-2</v>
      </c>
      <c r="D928" s="88">
        <v>14717.984453464413</v>
      </c>
      <c r="E928" s="88">
        <v>31.886390845947062</v>
      </c>
      <c r="F928" s="88">
        <v>432.26432016411491</v>
      </c>
      <c r="G928" s="88">
        <v>595.52837716573413</v>
      </c>
      <c r="H928" s="88">
        <v>815.55814442499013</v>
      </c>
      <c r="I928" s="88">
        <v>1160.8984673231525</v>
      </c>
      <c r="J928" s="88">
        <v>1647.5424070946206</v>
      </c>
      <c r="K928" s="88">
        <v>2874.2732065190357</v>
      </c>
      <c r="L928" s="88">
        <v>2560.794524406514</v>
      </c>
      <c r="M928" s="88">
        <v>3517.1776807403221</v>
      </c>
    </row>
    <row r="929" spans="3:13" x14ac:dyDescent="0.2">
      <c r="C929" s="118">
        <v>4.1549999999999997E-2</v>
      </c>
      <c r="D929" s="88">
        <v>14718.122862539612</v>
      </c>
      <c r="E929" s="88">
        <v>31.889321271125482</v>
      </c>
      <c r="F929" s="88">
        <v>432.28811957657945</v>
      </c>
      <c r="G929" s="88">
        <v>595.5537717023667</v>
      </c>
      <c r="H929" s="88">
        <v>815.61172127989084</v>
      </c>
      <c r="I929" s="88">
        <v>1160.9279053698324</v>
      </c>
      <c r="J929" s="88">
        <v>1647.8448467373828</v>
      </c>
      <c r="K929" s="88">
        <v>2874.2836020663608</v>
      </c>
      <c r="L929" s="88">
        <v>2560.8114318259841</v>
      </c>
      <c r="M929" s="88">
        <v>3517.1943179567188</v>
      </c>
    </row>
    <row r="930" spans="3:13" x14ac:dyDescent="0.2">
      <c r="C930" s="118">
        <v>4.1599999999999998E-2</v>
      </c>
      <c r="D930" s="88">
        <v>14718.522589490549</v>
      </c>
      <c r="E930" s="88">
        <v>31.89949307799543</v>
      </c>
      <c r="F930" s="88">
        <v>432.2949354141565</v>
      </c>
      <c r="G930" s="88">
        <v>595.57077164752855</v>
      </c>
      <c r="H930" s="88">
        <v>815.63360542029932</v>
      </c>
      <c r="I930" s="88">
        <v>1161.1458889283635</v>
      </c>
      <c r="J930" s="88">
        <v>1648.1073365027091</v>
      </c>
      <c r="K930" s="88">
        <v>2874.6425940704612</v>
      </c>
      <c r="L930" s="88">
        <v>2561.090732545159</v>
      </c>
      <c r="M930" s="88">
        <v>3517.5478524445466</v>
      </c>
    </row>
    <row r="931" spans="3:13" x14ac:dyDescent="0.2">
      <c r="C931" s="118">
        <v>4.165E-2</v>
      </c>
      <c r="D931" s="88">
        <v>14719.34663113565</v>
      </c>
      <c r="E931" s="88">
        <v>31.927483772843516</v>
      </c>
      <c r="F931" s="88">
        <v>432.34878433620634</v>
      </c>
      <c r="G931" s="88">
        <v>595.75098856046725</v>
      </c>
      <c r="H931" s="88">
        <v>815.74383479399239</v>
      </c>
      <c r="I931" s="88">
        <v>1161.192093959356</v>
      </c>
      <c r="J931" s="88">
        <v>1648.1458182656279</v>
      </c>
      <c r="K931" s="88">
        <v>2874.8272647880158</v>
      </c>
      <c r="L931" s="88">
        <v>2561.8815863499813</v>
      </c>
      <c r="M931" s="88">
        <v>3517.5766070931395</v>
      </c>
    </row>
    <row r="932" spans="3:13" x14ac:dyDescent="0.2">
      <c r="C932" s="118">
        <v>4.1700000000000001E-2</v>
      </c>
      <c r="D932" s="88">
        <v>14719.908391689161</v>
      </c>
      <c r="E932" s="88">
        <v>31.931411518730783</v>
      </c>
      <c r="F932" s="88">
        <v>432.37437106809557</v>
      </c>
      <c r="G932" s="88">
        <v>595.75833138991356</v>
      </c>
      <c r="H932" s="88">
        <v>815.84353055464135</v>
      </c>
      <c r="I932" s="88">
        <v>1161.3976325566596</v>
      </c>
      <c r="J932" s="88">
        <v>1648.3037453355169</v>
      </c>
      <c r="K932" s="88">
        <v>2874.8522884773142</v>
      </c>
      <c r="L932" s="88">
        <v>2562.2275023891857</v>
      </c>
      <c r="M932" s="88">
        <v>3517.5806339436308</v>
      </c>
    </row>
    <row r="933" spans="3:13" x14ac:dyDescent="0.2">
      <c r="C933" s="118">
        <v>4.1750000000000002E-2</v>
      </c>
      <c r="D933" s="88">
        <v>14720.153666441272</v>
      </c>
      <c r="E933" s="88">
        <v>31.937181260726902</v>
      </c>
      <c r="F933" s="88">
        <v>432.37910916692908</v>
      </c>
      <c r="G933" s="88">
        <v>595.76891160060723</v>
      </c>
      <c r="H933" s="88">
        <v>815.84604684020405</v>
      </c>
      <c r="I933" s="88">
        <v>1161.4278032076963</v>
      </c>
      <c r="J933" s="88">
        <v>1648.4328841195834</v>
      </c>
      <c r="K933" s="88">
        <v>2874.858169194029</v>
      </c>
      <c r="L933" s="88">
        <v>2563.5197024567105</v>
      </c>
      <c r="M933" s="88">
        <v>3517.6094232758328</v>
      </c>
    </row>
    <row r="934" spans="3:13" x14ac:dyDescent="0.2">
      <c r="C934" s="118">
        <v>4.1799999999999997E-2</v>
      </c>
      <c r="D934" s="88">
        <v>14721.680144357006</v>
      </c>
      <c r="E934" s="88">
        <v>31.93785747912716</v>
      </c>
      <c r="F934" s="88">
        <v>432.38084828296996</v>
      </c>
      <c r="G934" s="88">
        <v>595.78706738999335</v>
      </c>
      <c r="H934" s="88">
        <v>815.94633928550593</v>
      </c>
      <c r="I934" s="88">
        <v>1161.4406727038076</v>
      </c>
      <c r="J934" s="88">
        <v>1648.4549501771266</v>
      </c>
      <c r="K934" s="88">
        <v>2874.8777349491429</v>
      </c>
      <c r="L934" s="88">
        <v>2563.5426653633449</v>
      </c>
      <c r="M934" s="88">
        <v>3517.6822643124151</v>
      </c>
    </row>
    <row r="935" spans="3:13" x14ac:dyDescent="0.2">
      <c r="C935" s="118">
        <v>4.1849999999999998E-2</v>
      </c>
      <c r="D935" s="88">
        <v>14722.03897364876</v>
      </c>
      <c r="E935" s="88">
        <v>31.942802137656145</v>
      </c>
      <c r="F935" s="88">
        <v>432.38436203500396</v>
      </c>
      <c r="G935" s="88">
        <v>595.89907220190935</v>
      </c>
      <c r="H935" s="88">
        <v>816.00167260734952</v>
      </c>
      <c r="I935" s="88">
        <v>1161.4664134247105</v>
      </c>
      <c r="J935" s="88">
        <v>1648.4600715618585</v>
      </c>
      <c r="K935" s="88">
        <v>2874.9020433432734</v>
      </c>
      <c r="L935" s="88">
        <v>2563.7878204210765</v>
      </c>
      <c r="M935" s="88">
        <v>3517.7461641498417</v>
      </c>
    </row>
    <row r="936" spans="3:13" x14ac:dyDescent="0.2">
      <c r="C936" s="118">
        <v>4.19E-2</v>
      </c>
      <c r="D936" s="88">
        <v>14725.581055794222</v>
      </c>
      <c r="E936" s="88">
        <v>31.945480364418472</v>
      </c>
      <c r="F936" s="88">
        <v>432.42455802452605</v>
      </c>
      <c r="G936" s="88">
        <v>596.07656594651962</v>
      </c>
      <c r="H936" s="88">
        <v>816.0111466487615</v>
      </c>
      <c r="I936" s="88">
        <v>1161.6753458142098</v>
      </c>
      <c r="J936" s="88">
        <v>1648.6119133466696</v>
      </c>
      <c r="K936" s="88">
        <v>2875.2314424907063</v>
      </c>
      <c r="L936" s="88">
        <v>2563.9913627867022</v>
      </c>
      <c r="M936" s="88">
        <v>3517.7728820115312</v>
      </c>
    </row>
    <row r="937" spans="3:13" x14ac:dyDescent="0.2">
      <c r="C937" s="118">
        <v>4.1950000000000001E-2</v>
      </c>
      <c r="D937" s="88">
        <v>14725.811501121731</v>
      </c>
      <c r="E937" s="88">
        <v>31.94888510849978</v>
      </c>
      <c r="F937" s="88">
        <v>432.44379528059972</v>
      </c>
      <c r="G937" s="88">
        <v>596.08841245537269</v>
      </c>
      <c r="H937" s="88">
        <v>816.09368148933982</v>
      </c>
      <c r="I937" s="88">
        <v>1161.7572124194903</v>
      </c>
      <c r="J937" s="88">
        <v>1648.6537965863104</v>
      </c>
      <c r="K937" s="88">
        <v>2875.3261645299535</v>
      </c>
      <c r="L937" s="88">
        <v>2564.3889404019542</v>
      </c>
      <c r="M937" s="88">
        <v>3517.7833969006265</v>
      </c>
    </row>
    <row r="938" spans="3:13" x14ac:dyDescent="0.2">
      <c r="C938" s="118">
        <v>4.2000000000000003E-2</v>
      </c>
      <c r="D938" s="88">
        <v>14726.06716177303</v>
      </c>
      <c r="E938" s="88">
        <v>31.977557169057945</v>
      </c>
      <c r="F938" s="88">
        <v>432.44719663989827</v>
      </c>
      <c r="G938" s="88">
        <v>596.25590126584302</v>
      </c>
      <c r="H938" s="88">
        <v>816.16539059964271</v>
      </c>
      <c r="I938" s="88">
        <v>1161.8159637168565</v>
      </c>
      <c r="J938" s="88">
        <v>1648.7489697537999</v>
      </c>
      <c r="K938" s="88">
        <v>2875.4232536036279</v>
      </c>
      <c r="L938" s="88">
        <v>2564.4657954487998</v>
      </c>
      <c r="M938" s="88">
        <v>3517.8230066687806</v>
      </c>
    </row>
    <row r="939" spans="3:13" x14ac:dyDescent="0.2">
      <c r="C939" s="118">
        <v>4.2049999999999997E-2</v>
      </c>
      <c r="D939" s="88">
        <v>14726.339310185143</v>
      </c>
      <c r="E939" s="88">
        <v>31.982502712085989</v>
      </c>
      <c r="F939" s="88">
        <v>432.47602840064928</v>
      </c>
      <c r="G939" s="88">
        <v>596.30412757690647</v>
      </c>
      <c r="H939" s="88">
        <v>816.33466779448418</v>
      </c>
      <c r="I939" s="88">
        <v>1161.8298020040061</v>
      </c>
      <c r="J939" s="88">
        <v>1648.807107609292</v>
      </c>
      <c r="K939" s="88">
        <v>2875.6698425571494</v>
      </c>
      <c r="L939" s="88">
        <v>2564.501884936536</v>
      </c>
      <c r="M939" s="88">
        <v>3517.8783264704985</v>
      </c>
    </row>
    <row r="940" spans="3:13" x14ac:dyDescent="0.2">
      <c r="C940" s="118">
        <v>4.2099999999999999E-2</v>
      </c>
      <c r="D940" s="88">
        <v>14727.128435990151</v>
      </c>
      <c r="E940" s="88">
        <v>32.000432602426372</v>
      </c>
      <c r="F940" s="88">
        <v>432.5100449526135</v>
      </c>
      <c r="G940" s="88">
        <v>596.30950424603361</v>
      </c>
      <c r="H940" s="88">
        <v>816.37364624429756</v>
      </c>
      <c r="I940" s="88">
        <v>1161.8351890174231</v>
      </c>
      <c r="J940" s="88">
        <v>1648.9938083070588</v>
      </c>
      <c r="K940" s="88">
        <v>2875.796952261665</v>
      </c>
      <c r="L940" s="88">
        <v>2564.5657279484194</v>
      </c>
      <c r="M940" s="88">
        <v>3517.9817063036844</v>
      </c>
    </row>
    <row r="941" spans="3:13" x14ac:dyDescent="0.2">
      <c r="C941" s="118">
        <v>4.215E-2</v>
      </c>
      <c r="D941" s="88">
        <v>14729.4864911197</v>
      </c>
      <c r="E941" s="88">
        <v>32.024763060645455</v>
      </c>
      <c r="F941" s="88">
        <v>432.53134128920874</v>
      </c>
      <c r="G941" s="88">
        <v>596.31313460392539</v>
      </c>
      <c r="H941" s="88">
        <v>816.44426719222747</v>
      </c>
      <c r="I941" s="88">
        <v>1161.9050953199117</v>
      </c>
      <c r="J941" s="88">
        <v>1649.0056617933787</v>
      </c>
      <c r="K941" s="88">
        <v>2876.0968393964922</v>
      </c>
      <c r="L941" s="88">
        <v>2564.6465751069381</v>
      </c>
      <c r="M941" s="88">
        <v>3518.0138767618191</v>
      </c>
    </row>
    <row r="942" spans="3:13" x14ac:dyDescent="0.2">
      <c r="C942" s="118">
        <v>4.2200000000000001E-2</v>
      </c>
      <c r="D942" s="88">
        <v>14729.526319079856</v>
      </c>
      <c r="E942" s="88">
        <v>32.063400777915376</v>
      </c>
      <c r="F942" s="88">
        <v>432.54400054132884</v>
      </c>
      <c r="G942" s="88">
        <v>596.44326758750321</v>
      </c>
      <c r="H942" s="88">
        <v>816.46494118334567</v>
      </c>
      <c r="I942" s="88">
        <v>1161.9057743806407</v>
      </c>
      <c r="J942" s="88">
        <v>1649.1156119775696</v>
      </c>
      <c r="K942" s="88">
        <v>2876.2928751278423</v>
      </c>
      <c r="L942" s="88">
        <v>2564.8288286834158</v>
      </c>
      <c r="M942" s="88">
        <v>3518.0184492327971</v>
      </c>
    </row>
    <row r="943" spans="3:13" x14ac:dyDescent="0.2">
      <c r="C943" s="118">
        <v>4.2250000000000003E-2</v>
      </c>
      <c r="D943" s="88">
        <v>14730.148587851072</v>
      </c>
      <c r="E943" s="88">
        <v>32.078705877141147</v>
      </c>
      <c r="F943" s="88">
        <v>432.57241700683926</v>
      </c>
      <c r="G943" s="88">
        <v>596.44859313189363</v>
      </c>
      <c r="H943" s="88">
        <v>816.46970428534723</v>
      </c>
      <c r="I943" s="88">
        <v>1161.9557994147322</v>
      </c>
      <c r="J943" s="88">
        <v>1649.1892655565621</v>
      </c>
      <c r="K943" s="88">
        <v>2876.6763178449237</v>
      </c>
      <c r="L943" s="88">
        <v>2565.1499696152882</v>
      </c>
      <c r="M943" s="88">
        <v>3518.0210444786508</v>
      </c>
    </row>
    <row r="944" spans="3:13" x14ac:dyDescent="0.2">
      <c r="C944" s="118">
        <v>4.2299999999999997E-2</v>
      </c>
      <c r="D944" s="88">
        <v>14730.191403266344</v>
      </c>
      <c r="E944" s="88">
        <v>32.086978843097313</v>
      </c>
      <c r="F944" s="88">
        <v>432.57244551731492</v>
      </c>
      <c r="G944" s="88">
        <v>596.49688684570901</v>
      </c>
      <c r="H944" s="88">
        <v>816.51581009399797</v>
      </c>
      <c r="I944" s="88">
        <v>1161.9842715669129</v>
      </c>
      <c r="J944" s="88">
        <v>1649.2256846742639</v>
      </c>
      <c r="K944" s="88">
        <v>2876.780273876574</v>
      </c>
      <c r="L944" s="88">
        <v>2565.1573720196602</v>
      </c>
      <c r="M944" s="88">
        <v>3518.0307993172637</v>
      </c>
    </row>
    <row r="945" spans="3:13" x14ac:dyDescent="0.2">
      <c r="C945" s="118">
        <v>4.2349999999999999E-2</v>
      </c>
      <c r="D945" s="88">
        <v>14730.613517117776</v>
      </c>
      <c r="E945" s="88">
        <v>32.094845523836739</v>
      </c>
      <c r="F945" s="88">
        <v>432.595912888557</v>
      </c>
      <c r="G945" s="88">
        <v>596.50118541136862</v>
      </c>
      <c r="H945" s="88">
        <v>816.61176349766038</v>
      </c>
      <c r="I945" s="88">
        <v>1161.9864367926593</v>
      </c>
      <c r="J945" s="88">
        <v>1649.3426529372828</v>
      </c>
      <c r="K945" s="88">
        <v>2876.8254585494224</v>
      </c>
      <c r="L945" s="88">
        <v>2565.1831266386516</v>
      </c>
      <c r="M945" s="88">
        <v>3518.2402752520006</v>
      </c>
    </row>
    <row r="946" spans="3:13" x14ac:dyDescent="0.2">
      <c r="C946" s="118">
        <v>4.24E-2</v>
      </c>
      <c r="D946" s="88">
        <v>14731.217951184468</v>
      </c>
      <c r="E946" s="88">
        <v>32.106999327608719</v>
      </c>
      <c r="F946" s="88">
        <v>432.60849071770645</v>
      </c>
      <c r="G946" s="88">
        <v>596.50360259176523</v>
      </c>
      <c r="H946" s="88">
        <v>816.64885898700459</v>
      </c>
      <c r="I946" s="88">
        <v>1162.0136220253462</v>
      </c>
      <c r="J946" s="88">
        <v>1649.3485296318349</v>
      </c>
      <c r="K946" s="88">
        <v>2877.3992867695783</v>
      </c>
      <c r="L946" s="88">
        <v>2565.4987238125095</v>
      </c>
      <c r="M946" s="88">
        <v>3518.2670702183323</v>
      </c>
    </row>
    <row r="947" spans="3:13" x14ac:dyDescent="0.2">
      <c r="C947" s="118">
        <v>4.2450000000000002E-2</v>
      </c>
      <c r="D947" s="88">
        <v>14731.906063493061</v>
      </c>
      <c r="E947" s="88">
        <v>32.122331819197825</v>
      </c>
      <c r="F947" s="88">
        <v>432.61477508413509</v>
      </c>
      <c r="G947" s="88">
        <v>596.57991462518612</v>
      </c>
      <c r="H947" s="88">
        <v>816.76870527618303</v>
      </c>
      <c r="I947" s="88">
        <v>1162.0422064526006</v>
      </c>
      <c r="J947" s="88">
        <v>1649.3541003342957</v>
      </c>
      <c r="K947" s="88">
        <v>2877.6008606260693</v>
      </c>
      <c r="L947" s="88">
        <v>2566.3409054185031</v>
      </c>
      <c r="M947" s="88">
        <v>3518.2736864917283</v>
      </c>
    </row>
    <row r="948" spans="3:13" x14ac:dyDescent="0.2">
      <c r="C948" s="118">
        <v>4.2500000000000003E-2</v>
      </c>
      <c r="D948" s="88">
        <v>14733.6372371856</v>
      </c>
      <c r="E948" s="88">
        <v>32.131652773004134</v>
      </c>
      <c r="F948" s="88">
        <v>432.61729910840177</v>
      </c>
      <c r="G948" s="88">
        <v>596.60479299414283</v>
      </c>
      <c r="H948" s="88">
        <v>816.88668468972537</v>
      </c>
      <c r="I948" s="88">
        <v>1162.0569034184941</v>
      </c>
      <c r="J948" s="88">
        <v>1649.4043236519642</v>
      </c>
      <c r="K948" s="88">
        <v>2877.6957039820027</v>
      </c>
      <c r="L948" s="88">
        <v>2566.5116974517505</v>
      </c>
      <c r="M948" s="88">
        <v>3518.2784883682566</v>
      </c>
    </row>
    <row r="949" spans="3:13" x14ac:dyDescent="0.2">
      <c r="C949" s="118">
        <v>4.2549999999999998E-2</v>
      </c>
      <c r="D949" s="88">
        <v>14734.085398835163</v>
      </c>
      <c r="E949" s="88">
        <v>32.142451774864639</v>
      </c>
      <c r="F949" s="88">
        <v>432.62685272005547</v>
      </c>
      <c r="G949" s="88">
        <v>596.61773884217382</v>
      </c>
      <c r="H949" s="88">
        <v>816.9122421886359</v>
      </c>
      <c r="I949" s="88">
        <v>1162.0708202885021</v>
      </c>
      <c r="J949" s="88">
        <v>1649.4118844645714</v>
      </c>
      <c r="K949" s="88">
        <v>2877.801154087243</v>
      </c>
      <c r="L949" s="88">
        <v>2566.6917636597914</v>
      </c>
      <c r="M949" s="88">
        <v>3518.3729832237791</v>
      </c>
    </row>
    <row r="950" spans="3:13" x14ac:dyDescent="0.2">
      <c r="C950" s="118">
        <v>4.2599999999999999E-2</v>
      </c>
      <c r="D950" s="88">
        <v>14734.684175315004</v>
      </c>
      <c r="E950" s="88">
        <v>32.152895327395527</v>
      </c>
      <c r="F950" s="88">
        <v>432.63049653881944</v>
      </c>
      <c r="G950" s="88">
        <v>596.62225630142439</v>
      </c>
      <c r="H950" s="88">
        <v>816.98630524145165</v>
      </c>
      <c r="I950" s="88">
        <v>1162.1351085677506</v>
      </c>
      <c r="J950" s="88">
        <v>1649.4388748754254</v>
      </c>
      <c r="K950" s="88">
        <v>2877.8525463778333</v>
      </c>
      <c r="L950" s="88">
        <v>2567.0694058659155</v>
      </c>
      <c r="M950" s="88">
        <v>3518.3770344553491</v>
      </c>
    </row>
    <row r="951" spans="3:13" x14ac:dyDescent="0.2">
      <c r="C951" s="118">
        <v>4.265E-2</v>
      </c>
      <c r="D951" s="88">
        <v>14734.697916937484</v>
      </c>
      <c r="E951" s="88">
        <v>32.189573181170999</v>
      </c>
      <c r="F951" s="88">
        <v>432.64059180960339</v>
      </c>
      <c r="G951" s="88">
        <v>596.64804629680884</v>
      </c>
      <c r="H951" s="88">
        <v>817.03575056278441</v>
      </c>
      <c r="I951" s="88">
        <v>1162.1359728692833</v>
      </c>
      <c r="J951" s="88">
        <v>1649.4619872595676</v>
      </c>
      <c r="K951" s="88">
        <v>2878.0798289687782</v>
      </c>
      <c r="L951" s="88">
        <v>2567.4997104578533</v>
      </c>
      <c r="M951" s="88">
        <v>3518.4157531350879</v>
      </c>
    </row>
    <row r="952" spans="3:13" x14ac:dyDescent="0.2">
      <c r="C952" s="118">
        <v>4.2700000000000002E-2</v>
      </c>
      <c r="D952" s="88">
        <v>14735.131161036288</v>
      </c>
      <c r="E952" s="88">
        <v>32.282163956270779</v>
      </c>
      <c r="F952" s="88">
        <v>432.66936026844633</v>
      </c>
      <c r="G952" s="88">
        <v>596.81914683087643</v>
      </c>
      <c r="H952" s="88">
        <v>817.1427103571823</v>
      </c>
      <c r="I952" s="88">
        <v>1162.234475110974</v>
      </c>
      <c r="J952" s="88">
        <v>1649.6397859104463</v>
      </c>
      <c r="K952" s="88">
        <v>2878.3338243537955</v>
      </c>
      <c r="L952" s="88">
        <v>2567.9021582744926</v>
      </c>
      <c r="M952" s="88">
        <v>3518.5526687635083</v>
      </c>
    </row>
    <row r="953" spans="3:13" x14ac:dyDescent="0.2">
      <c r="C953" s="118">
        <v>4.2750000000000003E-2</v>
      </c>
      <c r="D953" s="88">
        <v>14735.603022589854</v>
      </c>
      <c r="E953" s="88">
        <v>32.330237419822879</v>
      </c>
      <c r="F953" s="88">
        <v>432.72462089456621</v>
      </c>
      <c r="G953" s="88">
        <v>596.88212763668298</v>
      </c>
      <c r="H953" s="88">
        <v>817.20238811206355</v>
      </c>
      <c r="I953" s="88">
        <v>1162.2355580316525</v>
      </c>
      <c r="J953" s="88">
        <v>1649.742102892475</v>
      </c>
      <c r="K953" s="88">
        <v>2878.9059989954649</v>
      </c>
      <c r="L953" s="88">
        <v>2567.9372127674606</v>
      </c>
      <c r="M953" s="88">
        <v>3518.557452577847</v>
      </c>
    </row>
    <row r="954" spans="3:13" x14ac:dyDescent="0.2">
      <c r="C954" s="118">
        <v>4.2799999999999998E-2</v>
      </c>
      <c r="D954" s="88">
        <v>14735.96406422383</v>
      </c>
      <c r="E954" s="88">
        <v>32.33063196241892</v>
      </c>
      <c r="F954" s="88">
        <v>432.77715775920615</v>
      </c>
      <c r="G954" s="88">
        <v>596.89408104944368</v>
      </c>
      <c r="H954" s="88">
        <v>817.35496478091818</v>
      </c>
      <c r="I954" s="88">
        <v>1162.319629973163</v>
      </c>
      <c r="J954" s="88">
        <v>1649.7469077293295</v>
      </c>
      <c r="K954" s="88">
        <v>2878.9669231358494</v>
      </c>
      <c r="L954" s="88">
        <v>2568.3180282382682</v>
      </c>
      <c r="M954" s="88">
        <v>3518.5982671499787</v>
      </c>
    </row>
    <row r="955" spans="3:13" x14ac:dyDescent="0.2">
      <c r="C955" s="118">
        <v>4.2849999999999999E-2</v>
      </c>
      <c r="D955" s="88">
        <v>14736.177542212348</v>
      </c>
      <c r="E955" s="88">
        <v>32.355928297097307</v>
      </c>
      <c r="F955" s="88">
        <v>432.77946633913234</v>
      </c>
      <c r="G955" s="88">
        <v>597.0214916971654</v>
      </c>
      <c r="H955" s="88">
        <v>817.38697250238238</v>
      </c>
      <c r="I955" s="88">
        <v>1162.4122036125736</v>
      </c>
      <c r="J955" s="88">
        <v>1649.777335218032</v>
      </c>
      <c r="K955" s="88">
        <v>2879.1346179490929</v>
      </c>
      <c r="L955" s="88">
        <v>2568.7430546241712</v>
      </c>
      <c r="M955" s="88">
        <v>3518.6427555441442</v>
      </c>
    </row>
    <row r="956" spans="3:13" x14ac:dyDescent="0.2">
      <c r="C956" s="118">
        <v>4.2900000000000001E-2</v>
      </c>
      <c r="D956" s="88">
        <v>14736.216126460069</v>
      </c>
      <c r="E956" s="88">
        <v>32.361578895054663</v>
      </c>
      <c r="F956" s="88">
        <v>432.79200093168811</v>
      </c>
      <c r="G956" s="88">
        <v>597.02323254024395</v>
      </c>
      <c r="H956" s="88">
        <v>817.40927542454756</v>
      </c>
      <c r="I956" s="88">
        <v>1162.4673695375136</v>
      </c>
      <c r="J956" s="88">
        <v>1649.8928074304595</v>
      </c>
      <c r="K956" s="88">
        <v>2879.3405822231598</v>
      </c>
      <c r="L956" s="88">
        <v>2568.9518563702891</v>
      </c>
      <c r="M956" s="88">
        <v>3518.7059631333541</v>
      </c>
    </row>
    <row r="957" spans="3:13" x14ac:dyDescent="0.2">
      <c r="C957" s="118">
        <v>4.2950000000000002E-2</v>
      </c>
      <c r="D957" s="88">
        <v>14736.621581029525</v>
      </c>
      <c r="E957" s="88">
        <v>32.369044562145973</v>
      </c>
      <c r="F957" s="88">
        <v>432.80401722507713</v>
      </c>
      <c r="G957" s="88">
        <v>597.16319522949698</v>
      </c>
      <c r="H957" s="88">
        <v>817.43991462741815</v>
      </c>
      <c r="I957" s="88">
        <v>1162.4676407314041</v>
      </c>
      <c r="J957" s="88">
        <v>1649.9154327465012</v>
      </c>
      <c r="K957" s="88">
        <v>2879.4625386438665</v>
      </c>
      <c r="L957" s="88">
        <v>2569.0180735599661</v>
      </c>
      <c r="M957" s="88">
        <v>3518.7315859909113</v>
      </c>
    </row>
    <row r="958" spans="3:13" x14ac:dyDescent="0.2">
      <c r="C958" s="118">
        <v>4.2999999999999997E-2</v>
      </c>
      <c r="D958" s="88">
        <v>14737.311302304703</v>
      </c>
      <c r="E958" s="88">
        <v>32.372093645190944</v>
      </c>
      <c r="F958" s="88">
        <v>432.81566903002476</v>
      </c>
      <c r="G958" s="88">
        <v>597.17099229860196</v>
      </c>
      <c r="H958" s="88">
        <v>817.56643378611216</v>
      </c>
      <c r="I958" s="88">
        <v>1162.5117763949329</v>
      </c>
      <c r="J958" s="88">
        <v>1650.0088570948351</v>
      </c>
      <c r="K958" s="88">
        <v>2879.5566546712307</v>
      </c>
      <c r="L958" s="88">
        <v>2569.2178570804672</v>
      </c>
      <c r="M958" s="88">
        <v>3518.7364609404735</v>
      </c>
    </row>
    <row r="959" spans="3:13" x14ac:dyDescent="0.2">
      <c r="C959" s="118">
        <v>4.3049999999999998E-2</v>
      </c>
      <c r="D959" s="88">
        <v>14737.502650993098</v>
      </c>
      <c r="E959" s="88">
        <v>32.383748695352551</v>
      </c>
      <c r="F959" s="88">
        <v>432.83518126048875</v>
      </c>
      <c r="G959" s="88">
        <v>597.17762926225305</v>
      </c>
      <c r="H959" s="88">
        <v>817.59927466623367</v>
      </c>
      <c r="I959" s="88">
        <v>1162.5694988665127</v>
      </c>
      <c r="J959" s="88">
        <v>1650.0938894007386</v>
      </c>
      <c r="K959" s="88">
        <v>2879.5753485736332</v>
      </c>
      <c r="L959" s="88">
        <v>2569.2710118600303</v>
      </c>
      <c r="M959" s="88">
        <v>3518.7531687383662</v>
      </c>
    </row>
    <row r="960" spans="3:13" x14ac:dyDescent="0.2">
      <c r="C960" s="118">
        <v>4.3099999999999999E-2</v>
      </c>
      <c r="D960" s="88">
        <v>14738.158235445484</v>
      </c>
      <c r="E960" s="88">
        <v>32.387293776720981</v>
      </c>
      <c r="F960" s="88">
        <v>432.83529704075545</v>
      </c>
      <c r="G960" s="88">
        <v>597.37062124669774</v>
      </c>
      <c r="H960" s="88">
        <v>817.65372664143342</v>
      </c>
      <c r="I960" s="88">
        <v>1162.6921855639289</v>
      </c>
      <c r="J960" s="88">
        <v>1650.1534904657042</v>
      </c>
      <c r="K960" s="88">
        <v>2879.5941709015651</v>
      </c>
      <c r="L960" s="88">
        <v>2569.4312074462</v>
      </c>
      <c r="M960" s="88">
        <v>3518.7916108915206</v>
      </c>
    </row>
    <row r="961" spans="3:13" x14ac:dyDescent="0.2">
      <c r="C961" s="118">
        <v>4.3150000000000001E-2</v>
      </c>
      <c r="D961" s="88">
        <v>14738.611923662411</v>
      </c>
      <c r="E961" s="88">
        <v>32.40129511485793</v>
      </c>
      <c r="F961" s="88">
        <v>432.84885104225259</v>
      </c>
      <c r="G961" s="88">
        <v>597.38678769199578</v>
      </c>
      <c r="H961" s="88">
        <v>817.72078208571293</v>
      </c>
      <c r="I961" s="88">
        <v>1162.7609629204003</v>
      </c>
      <c r="J961" s="88">
        <v>1650.2694206633678</v>
      </c>
      <c r="K961" s="88">
        <v>2879.6130908937598</v>
      </c>
      <c r="L961" s="88">
        <v>2569.7816639891726</v>
      </c>
      <c r="M961" s="88">
        <v>3518.8054677814275</v>
      </c>
    </row>
    <row r="962" spans="3:13" x14ac:dyDescent="0.2">
      <c r="C962" s="118">
        <v>4.3200000000000002E-2</v>
      </c>
      <c r="D962" s="88">
        <v>14739.075340694915</v>
      </c>
      <c r="E962" s="88">
        <v>32.473595300903071</v>
      </c>
      <c r="F962" s="88">
        <v>432.8654997178669</v>
      </c>
      <c r="G962" s="88">
        <v>597.43641443229535</v>
      </c>
      <c r="H962" s="88">
        <v>817.80737858763405</v>
      </c>
      <c r="I962" s="88">
        <v>1162.7698744254408</v>
      </c>
      <c r="J962" s="88">
        <v>1650.6483899825871</v>
      </c>
      <c r="K962" s="88">
        <v>2879.6586364171635</v>
      </c>
      <c r="L962" s="88">
        <v>2570.0794326823298</v>
      </c>
      <c r="M962" s="88">
        <v>3518.8388618519625</v>
      </c>
    </row>
    <row r="963" spans="3:13" x14ac:dyDescent="0.2">
      <c r="C963" s="118">
        <v>4.3249999999999997E-2</v>
      </c>
      <c r="D963" s="88">
        <v>14739.427682891914</v>
      </c>
      <c r="E963" s="88">
        <v>32.510822736545379</v>
      </c>
      <c r="F963" s="88">
        <v>432.87047730952963</v>
      </c>
      <c r="G963" s="88">
        <v>597.47361914980547</v>
      </c>
      <c r="H963" s="88">
        <v>817.92623811065096</v>
      </c>
      <c r="I963" s="88">
        <v>1162.8940522375942</v>
      </c>
      <c r="J963" s="88">
        <v>1650.7043615656062</v>
      </c>
      <c r="K963" s="88">
        <v>2879.7829445628449</v>
      </c>
      <c r="L963" s="88">
        <v>2570.1003934622358</v>
      </c>
      <c r="M963" s="88">
        <v>3518.9342359353495</v>
      </c>
    </row>
    <row r="964" spans="3:13" x14ac:dyDescent="0.2">
      <c r="C964" s="118">
        <v>4.3299999999999998E-2</v>
      </c>
      <c r="D964" s="88">
        <v>14740.13685515571</v>
      </c>
      <c r="E964" s="88">
        <v>32.525383340498593</v>
      </c>
      <c r="F964" s="88">
        <v>432.88197291893675</v>
      </c>
      <c r="G964" s="88">
        <v>597.5587329438581</v>
      </c>
      <c r="H964" s="88">
        <v>817.97361916974933</v>
      </c>
      <c r="I964" s="88">
        <v>1162.9064463400996</v>
      </c>
      <c r="J964" s="88">
        <v>1650.8110910736145</v>
      </c>
      <c r="K964" s="88">
        <v>2879.8304507555058</v>
      </c>
      <c r="L964" s="88">
        <v>2570.5618221707773</v>
      </c>
      <c r="M964" s="88">
        <v>3518.9617728066942</v>
      </c>
    </row>
    <row r="965" spans="3:13" x14ac:dyDescent="0.2">
      <c r="C965" s="118">
        <v>4.335E-2</v>
      </c>
      <c r="D965" s="88">
        <v>14740.23987607378</v>
      </c>
      <c r="E965" s="88">
        <v>32.535304713368532</v>
      </c>
      <c r="F965" s="88">
        <v>432.89108382480708</v>
      </c>
      <c r="G965" s="88">
        <v>597.56574008484358</v>
      </c>
      <c r="H965" s="88">
        <v>818.00583685385391</v>
      </c>
      <c r="I965" s="88">
        <v>1163.0000020062994</v>
      </c>
      <c r="J965" s="88">
        <v>1650.9849698971507</v>
      </c>
      <c r="K965" s="88">
        <v>2879.9652007165946</v>
      </c>
      <c r="L965" s="88">
        <v>2570.8711635909103</v>
      </c>
      <c r="M965" s="88">
        <v>3519.0230734343845</v>
      </c>
    </row>
    <row r="966" spans="3:13" x14ac:dyDescent="0.2">
      <c r="C966" s="118">
        <v>4.3400000000000001E-2</v>
      </c>
      <c r="D966" s="88">
        <v>14740.245265050211</v>
      </c>
      <c r="E966" s="88">
        <v>32.542299498240936</v>
      </c>
      <c r="F966" s="88">
        <v>432.92206078170648</v>
      </c>
      <c r="G966" s="88">
        <v>597.67551043271806</v>
      </c>
      <c r="H966" s="88">
        <v>818.00816816961515</v>
      </c>
      <c r="I966" s="88">
        <v>1163.0220628063134</v>
      </c>
      <c r="J966" s="88">
        <v>1650.988167492203</v>
      </c>
      <c r="K966" s="88">
        <v>2879.985124855516</v>
      </c>
      <c r="L966" s="88">
        <v>2571.0243525932151</v>
      </c>
      <c r="M966" s="88">
        <v>3519.0313417727557</v>
      </c>
    </row>
    <row r="967" spans="3:13" x14ac:dyDescent="0.2">
      <c r="C967" s="118">
        <v>4.3450000000000003E-2</v>
      </c>
      <c r="D967" s="88">
        <v>14740.897624805039</v>
      </c>
      <c r="E967" s="88">
        <v>32.592433452180558</v>
      </c>
      <c r="F967" s="88">
        <v>432.97903761285716</v>
      </c>
      <c r="G967" s="88">
        <v>597.69532871669162</v>
      </c>
      <c r="H967" s="88">
        <v>818.02751693018945</v>
      </c>
      <c r="I967" s="88">
        <v>1163.1781292376058</v>
      </c>
      <c r="J967" s="88">
        <v>1651.0937475910332</v>
      </c>
      <c r="K967" s="88">
        <v>2880.1085456701321</v>
      </c>
      <c r="L967" s="88">
        <v>2571.4519011424977</v>
      </c>
      <c r="M967" s="88">
        <v>3519.0437313420371</v>
      </c>
    </row>
    <row r="968" spans="3:13" x14ac:dyDescent="0.2">
      <c r="C968" s="118">
        <v>4.3499999999999997E-2</v>
      </c>
      <c r="D968" s="88">
        <v>14741.04540401934</v>
      </c>
      <c r="E968" s="88">
        <v>32.592433452180558</v>
      </c>
      <c r="F968" s="88">
        <v>432.99783174345794</v>
      </c>
      <c r="G968" s="88">
        <v>597.8333267955577</v>
      </c>
      <c r="H968" s="88">
        <v>818.0904688153505</v>
      </c>
      <c r="I968" s="88">
        <v>1163.2527499756457</v>
      </c>
      <c r="J968" s="88">
        <v>1651.0968569164202</v>
      </c>
      <c r="K968" s="88">
        <v>2880.1467439296321</v>
      </c>
      <c r="L968" s="88">
        <v>2571.4570779801888</v>
      </c>
      <c r="M968" s="88">
        <v>3519.1014823043483</v>
      </c>
    </row>
    <row r="969" spans="3:13" x14ac:dyDescent="0.2">
      <c r="C969" s="118">
        <v>4.3549999999999998E-2</v>
      </c>
      <c r="D969" s="88">
        <v>14741.333824361907</v>
      </c>
      <c r="E969" s="88">
        <v>32.622133032280544</v>
      </c>
      <c r="F969" s="88">
        <v>433.01611705170308</v>
      </c>
      <c r="G969" s="88">
        <v>597.92668636251074</v>
      </c>
      <c r="H969" s="88">
        <v>818.21567003257678</v>
      </c>
      <c r="I969" s="88">
        <v>1163.3417174627407</v>
      </c>
      <c r="J969" s="88">
        <v>1651.0994720755548</v>
      </c>
      <c r="K969" s="88">
        <v>2880.2640024107686</v>
      </c>
      <c r="L969" s="88">
        <v>2571.9082708141191</v>
      </c>
      <c r="M969" s="88">
        <v>3519.2803673167655</v>
      </c>
    </row>
    <row r="970" spans="3:13" x14ac:dyDescent="0.2">
      <c r="C970" s="118">
        <v>4.36E-2</v>
      </c>
      <c r="D970" s="88">
        <v>14742.621591322619</v>
      </c>
      <c r="E970" s="88">
        <v>32.647438799984229</v>
      </c>
      <c r="F970" s="88">
        <v>433.06010464647898</v>
      </c>
      <c r="G970" s="88">
        <v>598.0234630490304</v>
      </c>
      <c r="H970" s="88">
        <v>818.25257206346032</v>
      </c>
      <c r="I970" s="88">
        <v>1163.3802690026355</v>
      </c>
      <c r="J970" s="88">
        <v>1651.2166791754398</v>
      </c>
      <c r="K970" s="88">
        <v>2880.2805824701945</v>
      </c>
      <c r="L970" s="88">
        <v>2572.7066023281468</v>
      </c>
      <c r="M970" s="88">
        <v>3519.3325014268212</v>
      </c>
    </row>
    <row r="971" spans="3:13" x14ac:dyDescent="0.2">
      <c r="C971" s="118">
        <v>4.3650000000000001E-2</v>
      </c>
      <c r="D971" s="88">
        <v>14742.797027804023</v>
      </c>
      <c r="E971" s="88">
        <v>32.648055861281136</v>
      </c>
      <c r="F971" s="88">
        <v>433.10386878574263</v>
      </c>
      <c r="G971" s="88">
        <v>598.03370959610629</v>
      </c>
      <c r="H971" s="88">
        <v>818.34887256286265</v>
      </c>
      <c r="I971" s="88">
        <v>1163.414990429842</v>
      </c>
      <c r="J971" s="88">
        <v>1651.2662734287105</v>
      </c>
      <c r="K971" s="88">
        <v>2880.3788001084258</v>
      </c>
      <c r="L971" s="88">
        <v>2573.8696966680709</v>
      </c>
      <c r="M971" s="88">
        <v>3519.3914247783041</v>
      </c>
    </row>
    <row r="972" spans="3:13" x14ac:dyDescent="0.2">
      <c r="C972" s="118">
        <v>4.3700000000000003E-2</v>
      </c>
      <c r="D972" s="88">
        <v>14743.306959294652</v>
      </c>
      <c r="E972" s="88">
        <v>32.666362401808328</v>
      </c>
      <c r="F972" s="88">
        <v>433.11068483724148</v>
      </c>
      <c r="G972" s="88">
        <v>598.04728069579096</v>
      </c>
      <c r="H972" s="88">
        <v>818.45492295113081</v>
      </c>
      <c r="I972" s="88">
        <v>1163.6083936223786</v>
      </c>
      <c r="J972" s="88">
        <v>1651.2847518521694</v>
      </c>
      <c r="K972" s="88">
        <v>2880.4967572104442</v>
      </c>
      <c r="L972" s="88">
        <v>2573.8989507426377</v>
      </c>
      <c r="M972" s="88">
        <v>3519.4057549145896</v>
      </c>
    </row>
    <row r="973" spans="3:13" x14ac:dyDescent="0.2">
      <c r="C973" s="118">
        <v>4.3749999999999997E-2</v>
      </c>
      <c r="D973" s="88">
        <v>14743.337424239573</v>
      </c>
      <c r="E973" s="88">
        <v>32.692621809255797</v>
      </c>
      <c r="F973" s="88">
        <v>433.12510938317564</v>
      </c>
      <c r="G973" s="88">
        <v>598.05688427034829</v>
      </c>
      <c r="H973" s="88">
        <v>818.47642996365948</v>
      </c>
      <c r="I973" s="88">
        <v>1163.6681773593991</v>
      </c>
      <c r="J973" s="88">
        <v>1651.2967171524469</v>
      </c>
      <c r="K973" s="88">
        <v>2880.5001797219265</v>
      </c>
      <c r="L973" s="88">
        <v>2573.8990178706063</v>
      </c>
      <c r="M973" s="88">
        <v>3519.4329138289049</v>
      </c>
    </row>
    <row r="974" spans="3:13" x14ac:dyDescent="0.2">
      <c r="C974" s="118">
        <v>4.3799999999999999E-2</v>
      </c>
      <c r="D974" s="88">
        <v>14743.724385636007</v>
      </c>
      <c r="E974" s="88">
        <v>32.717457477835524</v>
      </c>
      <c r="F974" s="88">
        <v>433.14669576471533</v>
      </c>
      <c r="G974" s="88">
        <v>598.09374778135543</v>
      </c>
      <c r="H974" s="88">
        <v>818.51029213187121</v>
      </c>
      <c r="I974" s="88">
        <v>1163.7427439682442</v>
      </c>
      <c r="J974" s="88">
        <v>1651.4289133457969</v>
      </c>
      <c r="K974" s="88">
        <v>2880.5076780956124</v>
      </c>
      <c r="L974" s="88">
        <v>2574.1972344747528</v>
      </c>
      <c r="M974" s="88">
        <v>3519.5129182690721</v>
      </c>
    </row>
    <row r="975" spans="3:13" x14ac:dyDescent="0.2">
      <c r="C975" s="118">
        <v>4.385E-2</v>
      </c>
      <c r="D975" s="88">
        <v>14743.834952464596</v>
      </c>
      <c r="E975" s="88">
        <v>32.905112001002635</v>
      </c>
      <c r="F975" s="88">
        <v>433.17000145473367</v>
      </c>
      <c r="G975" s="88">
        <v>598.16257070883557</v>
      </c>
      <c r="H975" s="88">
        <v>818.52045997827554</v>
      </c>
      <c r="I975" s="88">
        <v>1163.7544123050711</v>
      </c>
      <c r="J975" s="88">
        <v>1651.5765965234091</v>
      </c>
      <c r="K975" s="88">
        <v>2880.7453088467037</v>
      </c>
      <c r="L975" s="88">
        <v>2574.5198636742434</v>
      </c>
      <c r="M975" s="88">
        <v>3519.5644045563481</v>
      </c>
    </row>
    <row r="976" spans="3:13" x14ac:dyDescent="0.2">
      <c r="C976" s="118">
        <v>4.3900000000000002E-2</v>
      </c>
      <c r="D976" s="88">
        <v>14744.079265505572</v>
      </c>
      <c r="E976" s="88">
        <v>32.971751090569342</v>
      </c>
      <c r="F976" s="88">
        <v>433.18902805316748</v>
      </c>
      <c r="G976" s="88">
        <v>598.18879220723966</v>
      </c>
      <c r="H976" s="88">
        <v>818.53120521005121</v>
      </c>
      <c r="I976" s="88">
        <v>1163.8670260985878</v>
      </c>
      <c r="J976" s="88">
        <v>1651.6340695715603</v>
      </c>
      <c r="K976" s="88">
        <v>2880.8283050913651</v>
      </c>
      <c r="L976" s="88">
        <v>2574.5830217604598</v>
      </c>
      <c r="M976" s="88">
        <v>3519.6520615881191</v>
      </c>
    </row>
    <row r="977" spans="3:13" x14ac:dyDescent="0.2">
      <c r="C977" s="118">
        <v>4.3950000000000003E-2</v>
      </c>
      <c r="D977" s="88">
        <v>14744.574818414374</v>
      </c>
      <c r="E977" s="88">
        <v>33.04037800050537</v>
      </c>
      <c r="F977" s="88">
        <v>433.18904847007707</v>
      </c>
      <c r="G977" s="88">
        <v>598.20705730505642</v>
      </c>
      <c r="H977" s="88">
        <v>818.61914650480549</v>
      </c>
      <c r="I977" s="88">
        <v>1163.9071424079671</v>
      </c>
      <c r="J977" s="88">
        <v>1651.6372002108355</v>
      </c>
      <c r="K977" s="88">
        <v>2880.8574189693691</v>
      </c>
      <c r="L977" s="88">
        <v>2574.9899723021827</v>
      </c>
      <c r="M977" s="88">
        <v>3519.6853217384651</v>
      </c>
    </row>
    <row r="978" spans="3:13" x14ac:dyDescent="0.2">
      <c r="C978" s="118">
        <v>4.3999999999999997E-2</v>
      </c>
      <c r="D978" s="88">
        <v>14744.999174210605</v>
      </c>
      <c r="E978" s="88">
        <v>33.07281867279471</v>
      </c>
      <c r="F978" s="88">
        <v>433.1995313084808</v>
      </c>
      <c r="G978" s="88">
        <v>598.21944629347263</v>
      </c>
      <c r="H978" s="88">
        <v>818.69937691623909</v>
      </c>
      <c r="I978" s="88">
        <v>1164.2149919307294</v>
      </c>
      <c r="J978" s="88">
        <v>1651.6372467252559</v>
      </c>
      <c r="K978" s="88">
        <v>2880.9909925900383</v>
      </c>
      <c r="L978" s="88">
        <v>2575.3225194989245</v>
      </c>
      <c r="M978" s="88">
        <v>3519.7138925999802</v>
      </c>
    </row>
    <row r="979" spans="3:13" x14ac:dyDescent="0.2">
      <c r="C979" s="118">
        <v>4.4049999999999999E-2</v>
      </c>
      <c r="D979" s="88">
        <v>14746.749514710173</v>
      </c>
      <c r="E979" s="88">
        <v>33.075707994912591</v>
      </c>
      <c r="F979" s="88">
        <v>433.2159351343812</v>
      </c>
      <c r="G979" s="88">
        <v>598.23783901798834</v>
      </c>
      <c r="H979" s="88">
        <v>818.83663559470733</v>
      </c>
      <c r="I979" s="88">
        <v>1164.2406516184506</v>
      </c>
      <c r="J979" s="88">
        <v>1651.7323766435693</v>
      </c>
      <c r="K979" s="88">
        <v>2881.0879243439549</v>
      </c>
      <c r="L979" s="88">
        <v>2575.3470473142438</v>
      </c>
      <c r="M979" s="88">
        <v>3519.7686431922407</v>
      </c>
    </row>
    <row r="980" spans="3:13" x14ac:dyDescent="0.2">
      <c r="C980" s="118">
        <v>4.41E-2</v>
      </c>
      <c r="D980" s="88">
        <v>14747.135951220213</v>
      </c>
      <c r="E980" s="88">
        <v>33.079741671999727</v>
      </c>
      <c r="F980" s="88">
        <v>433.24004552270753</v>
      </c>
      <c r="G980" s="88">
        <v>598.25632486880068</v>
      </c>
      <c r="H980" s="88">
        <v>818.9055861120728</v>
      </c>
      <c r="I980" s="88">
        <v>1164.3190335411136</v>
      </c>
      <c r="J980" s="88">
        <v>1651.8239646584711</v>
      </c>
      <c r="K980" s="88">
        <v>2881.3443422892406</v>
      </c>
      <c r="L980" s="88">
        <v>2575.5706648648365</v>
      </c>
      <c r="M980" s="88">
        <v>3519.9861558292246</v>
      </c>
    </row>
    <row r="981" spans="3:13" x14ac:dyDescent="0.2">
      <c r="C981" s="118">
        <v>4.4150000000000002E-2</v>
      </c>
      <c r="D981" s="88">
        <v>14747.238909508505</v>
      </c>
      <c r="E981" s="88">
        <v>33.13866801864242</v>
      </c>
      <c r="F981" s="88">
        <v>433.25262295967286</v>
      </c>
      <c r="G981" s="88">
        <v>598.33847323272948</v>
      </c>
      <c r="H981" s="88">
        <v>818.94635488864833</v>
      </c>
      <c r="I981" s="88">
        <v>1164.3310860918468</v>
      </c>
      <c r="J981" s="88">
        <v>1652.0535394340768</v>
      </c>
      <c r="K981" s="88">
        <v>2881.3836407844146</v>
      </c>
      <c r="L981" s="88">
        <v>2576.0141818074108</v>
      </c>
      <c r="M981" s="88">
        <v>3520.0196313220576</v>
      </c>
    </row>
    <row r="982" spans="3:13" x14ac:dyDescent="0.2">
      <c r="C982" s="118">
        <v>4.4200000000000003E-2</v>
      </c>
      <c r="D982" s="88">
        <v>14747.439917694574</v>
      </c>
      <c r="E982" s="88">
        <v>33.13866801864242</v>
      </c>
      <c r="F982" s="88">
        <v>433.26520577848669</v>
      </c>
      <c r="G982" s="88">
        <v>598.37715862809273</v>
      </c>
      <c r="H982" s="88">
        <v>819.20822208033269</v>
      </c>
      <c r="I982" s="88">
        <v>1164.4326287753397</v>
      </c>
      <c r="J982" s="88">
        <v>1652.1919966857622</v>
      </c>
      <c r="K982" s="88">
        <v>2881.5405686261852</v>
      </c>
      <c r="L982" s="88">
        <v>2576.207860247353</v>
      </c>
      <c r="M982" s="88">
        <v>3520.0425809618719</v>
      </c>
    </row>
    <row r="983" spans="3:13" x14ac:dyDescent="0.2">
      <c r="C983" s="118">
        <v>4.4249999999999998E-2</v>
      </c>
      <c r="D983" s="88">
        <v>14747.965428701948</v>
      </c>
      <c r="E983" s="88">
        <v>33.209413114022936</v>
      </c>
      <c r="F983" s="88">
        <v>433.26898842781065</v>
      </c>
      <c r="G983" s="88">
        <v>598.38976368698786</v>
      </c>
      <c r="H983" s="88">
        <v>819.42682153627266</v>
      </c>
      <c r="I983" s="88">
        <v>1164.6192783752108</v>
      </c>
      <c r="J983" s="88">
        <v>1652.2736450172524</v>
      </c>
      <c r="K983" s="88">
        <v>2881.6607925158942</v>
      </c>
      <c r="L983" s="88">
        <v>2576.2425480714255</v>
      </c>
      <c r="M983" s="88">
        <v>3520.1592548800681</v>
      </c>
    </row>
    <row r="984" spans="3:13" x14ac:dyDescent="0.2">
      <c r="C984" s="118">
        <v>4.4299999999999999E-2</v>
      </c>
      <c r="D984" s="88">
        <v>14748.512413702192</v>
      </c>
      <c r="E984" s="88">
        <v>33.293883340218599</v>
      </c>
      <c r="F984" s="88">
        <v>433.29223222071869</v>
      </c>
      <c r="G984" s="88">
        <v>598.61909512077136</v>
      </c>
      <c r="H984" s="88">
        <v>819.45059750093969</v>
      </c>
      <c r="I984" s="88">
        <v>1164.6986547504412</v>
      </c>
      <c r="J984" s="88">
        <v>1652.3284772433472</v>
      </c>
      <c r="K984" s="88">
        <v>2881.8613758419328</v>
      </c>
      <c r="L984" s="88">
        <v>2576.5955067925015</v>
      </c>
      <c r="M984" s="88">
        <v>3520.1699805760977</v>
      </c>
    </row>
    <row r="985" spans="3:13" x14ac:dyDescent="0.2">
      <c r="C985" s="118">
        <v>4.4350000000000001E-2</v>
      </c>
      <c r="D985" s="88">
        <v>14748.51625851441</v>
      </c>
      <c r="E985" s="88">
        <v>51.26396014202237</v>
      </c>
      <c r="F985" s="88">
        <v>433.3011087564787</v>
      </c>
      <c r="G985" s="88">
        <v>598.65256271832959</v>
      </c>
      <c r="H985" s="88">
        <v>819.5082053876763</v>
      </c>
      <c r="I985" s="88">
        <v>1164.8000231728506</v>
      </c>
      <c r="J985" s="88">
        <v>1652.3625916253941</v>
      </c>
      <c r="K985" s="88">
        <v>2881.8730952501728</v>
      </c>
      <c r="L985" s="88">
        <v>2576.6631491985854</v>
      </c>
      <c r="M985" s="88">
        <v>3520.2635355876196</v>
      </c>
    </row>
    <row r="986" spans="3:13" x14ac:dyDescent="0.2">
      <c r="C986" s="118">
        <v>4.4400000000000002E-2</v>
      </c>
      <c r="D986" s="88">
        <v>14748.587222704638</v>
      </c>
      <c r="E986" s="88">
        <v>51.283658636738437</v>
      </c>
      <c r="F986" s="88">
        <v>433.40621296453901</v>
      </c>
      <c r="G986" s="88">
        <v>598.69823537165939</v>
      </c>
      <c r="H986" s="88">
        <v>819.5458309555429</v>
      </c>
      <c r="I986" s="88">
        <v>1165.0257806560162</v>
      </c>
      <c r="J986" s="88">
        <v>1652.5734904216279</v>
      </c>
      <c r="K986" s="88">
        <v>2881.9913651258462</v>
      </c>
      <c r="L986" s="88">
        <v>2576.7373237406418</v>
      </c>
      <c r="M986" s="88">
        <v>3520.2662170470371</v>
      </c>
    </row>
    <row r="987" spans="3:13" x14ac:dyDescent="0.2">
      <c r="C987" s="118">
        <v>4.4450000000000003E-2</v>
      </c>
      <c r="D987" s="88">
        <v>14749.191395284251</v>
      </c>
      <c r="E987" s="88">
        <v>51.283658636738437</v>
      </c>
      <c r="F987" s="88">
        <v>433.43807753049623</v>
      </c>
      <c r="G987" s="88">
        <v>598.74521627023205</v>
      </c>
      <c r="H987" s="88">
        <v>819.78377859054217</v>
      </c>
      <c r="I987" s="88">
        <v>1165.11660052754</v>
      </c>
      <c r="J987" s="88">
        <v>1652.6718628978028</v>
      </c>
      <c r="K987" s="88">
        <v>2881.9930966489737</v>
      </c>
      <c r="L987" s="88">
        <v>2577.1882235896328</v>
      </c>
      <c r="M987" s="88">
        <v>3520.3499706338011</v>
      </c>
    </row>
    <row r="988" spans="3:13" x14ac:dyDescent="0.2">
      <c r="C988" s="118">
        <v>4.4499999999999998E-2</v>
      </c>
      <c r="D988" s="88">
        <v>14749.72861038769</v>
      </c>
      <c r="E988" s="88">
        <v>51.440900397817131</v>
      </c>
      <c r="F988" s="88">
        <v>433.48712586722058</v>
      </c>
      <c r="G988" s="88">
        <v>598.7470753929656</v>
      </c>
      <c r="H988" s="88">
        <v>819.82976108852017</v>
      </c>
      <c r="I988" s="88">
        <v>1165.2845725626248</v>
      </c>
      <c r="J988" s="88">
        <v>1652.7172507049108</v>
      </c>
      <c r="K988" s="88">
        <v>2882.0260031699409</v>
      </c>
      <c r="L988" s="88">
        <v>2577.6723147991806</v>
      </c>
      <c r="M988" s="88">
        <v>3520.5219320419042</v>
      </c>
    </row>
    <row r="989" spans="3:13" x14ac:dyDescent="0.2">
      <c r="C989" s="118">
        <v>4.4549999999999999E-2</v>
      </c>
      <c r="D989" s="88">
        <v>14750.432495099198</v>
      </c>
      <c r="E989" s="88">
        <v>51.443380744734895</v>
      </c>
      <c r="F989" s="88">
        <v>433.53079463718086</v>
      </c>
      <c r="G989" s="88">
        <v>598.75918868966892</v>
      </c>
      <c r="H989" s="88">
        <v>819.87321394407081</v>
      </c>
      <c r="I989" s="88">
        <v>1165.3062638898527</v>
      </c>
      <c r="J989" s="88">
        <v>1652.8858822404545</v>
      </c>
      <c r="K989" s="88">
        <v>2882.2075488378623</v>
      </c>
      <c r="L989" s="88">
        <v>2577.6884716757763</v>
      </c>
      <c r="M989" s="88">
        <v>3520.6244034064712</v>
      </c>
    </row>
    <row r="990" spans="3:13" x14ac:dyDescent="0.2">
      <c r="C990" s="118">
        <v>4.4600000000000001E-2</v>
      </c>
      <c r="D990" s="88">
        <v>14750.47736796274</v>
      </c>
      <c r="E990" s="88">
        <v>51.707301833414931</v>
      </c>
      <c r="F990" s="88">
        <v>433.54180742063454</v>
      </c>
      <c r="G990" s="88">
        <v>598.77597444212688</v>
      </c>
      <c r="H990" s="88">
        <v>820.0030331082362</v>
      </c>
      <c r="I990" s="88">
        <v>1165.4886433895635</v>
      </c>
      <c r="J990" s="88">
        <v>1652.9193918544393</v>
      </c>
      <c r="K990" s="88">
        <v>2882.5318232866662</v>
      </c>
      <c r="L990" s="88">
        <v>2578.2028423430775</v>
      </c>
      <c r="M990" s="88">
        <v>3520.6759994346412</v>
      </c>
    </row>
    <row r="991" spans="3:13" x14ac:dyDescent="0.2">
      <c r="C991" s="118">
        <v>4.4650000000000002E-2</v>
      </c>
      <c r="D991" s="88">
        <v>14750.914770667301</v>
      </c>
      <c r="E991" s="88">
        <v>51.844534391907473</v>
      </c>
      <c r="F991" s="88">
        <v>433.55898989833122</v>
      </c>
      <c r="G991" s="88">
        <v>598.77940457773911</v>
      </c>
      <c r="H991" s="88">
        <v>820.10202537478381</v>
      </c>
      <c r="I991" s="88">
        <v>1165.9791893108786</v>
      </c>
      <c r="J991" s="88">
        <v>1653.1966716818924</v>
      </c>
      <c r="K991" s="88">
        <v>2882.8590309089868</v>
      </c>
      <c r="L991" s="88">
        <v>2578.3795048859556</v>
      </c>
      <c r="M991" s="88">
        <v>3520.7496083995684</v>
      </c>
    </row>
    <row r="992" spans="3:13" x14ac:dyDescent="0.2">
      <c r="C992" s="118">
        <v>4.4699999999999997E-2</v>
      </c>
      <c r="D992" s="88">
        <v>14751.67005411812</v>
      </c>
      <c r="E992" s="88">
        <v>51.86162163042718</v>
      </c>
      <c r="F992" s="88">
        <v>433.58625536314594</v>
      </c>
      <c r="G992" s="88">
        <v>598.91450683602488</v>
      </c>
      <c r="H992" s="88">
        <v>820.10696902411837</v>
      </c>
      <c r="I992" s="88">
        <v>1166.0270041755148</v>
      </c>
      <c r="J992" s="88">
        <v>1653.2528915511161</v>
      </c>
      <c r="K992" s="88">
        <v>2882.922746145051</v>
      </c>
      <c r="L992" s="88">
        <v>2578.4194572923739</v>
      </c>
      <c r="M992" s="88">
        <v>3520.7733007239885</v>
      </c>
    </row>
    <row r="993" spans="3:13" x14ac:dyDescent="0.2">
      <c r="C993" s="118">
        <v>4.4749999999999998E-2</v>
      </c>
      <c r="D993" s="88">
        <v>14751.957804445645</v>
      </c>
      <c r="E993" s="88">
        <v>51.925676173831562</v>
      </c>
      <c r="F993" s="88">
        <v>433.58645423107919</v>
      </c>
      <c r="G993" s="88">
        <v>598.91800997424843</v>
      </c>
      <c r="H993" s="88">
        <v>820.11341770124318</v>
      </c>
      <c r="I993" s="88">
        <v>1166.0398644349361</v>
      </c>
      <c r="J993" s="88">
        <v>1653.6990746039764</v>
      </c>
      <c r="K993" s="88">
        <v>2883.0918545214163</v>
      </c>
      <c r="L993" s="88">
        <v>2578.5306283661721</v>
      </c>
      <c r="M993" s="88">
        <v>3520.9138756903394</v>
      </c>
    </row>
    <row r="994" spans="3:13" x14ac:dyDescent="0.2">
      <c r="C994" s="118">
        <v>4.48E-2</v>
      </c>
      <c r="D994" s="88">
        <v>14752.785415017632</v>
      </c>
      <c r="E994" s="88">
        <v>51.982051057635545</v>
      </c>
      <c r="F994" s="88">
        <v>433.58897847391472</v>
      </c>
      <c r="G994" s="88">
        <v>598.93961457466912</v>
      </c>
      <c r="H994" s="88">
        <v>820.11953322302361</v>
      </c>
      <c r="I994" s="88">
        <v>1166.1732041550254</v>
      </c>
      <c r="J994" s="88">
        <v>1653.9487910357316</v>
      </c>
      <c r="K994" s="88">
        <v>2883.24562674766</v>
      </c>
      <c r="L994" s="88">
        <v>2578.6694490509772</v>
      </c>
      <c r="M994" s="88">
        <v>3520.9709852452938</v>
      </c>
    </row>
    <row r="995" spans="3:13" x14ac:dyDescent="0.2">
      <c r="C995" s="118">
        <v>4.4850000000000001E-2</v>
      </c>
      <c r="D995" s="88">
        <v>14752.987461491779</v>
      </c>
      <c r="E995" s="88">
        <v>51.982051057635545</v>
      </c>
      <c r="F995" s="88">
        <v>433.59901247089965</v>
      </c>
      <c r="G995" s="88">
        <v>598.96360807537621</v>
      </c>
      <c r="H995" s="88">
        <v>820.18287058429587</v>
      </c>
      <c r="I995" s="88">
        <v>1166.2417399218816</v>
      </c>
      <c r="J995" s="88">
        <v>1654.0601675014104</v>
      </c>
      <c r="K995" s="88">
        <v>2883.3712864884778</v>
      </c>
      <c r="L995" s="88">
        <v>2578.6979995046931</v>
      </c>
      <c r="M995" s="88">
        <v>3521.0101120159661</v>
      </c>
    </row>
    <row r="996" spans="3:13" x14ac:dyDescent="0.2">
      <c r="C996" s="118">
        <v>4.4900000000000002E-2</v>
      </c>
      <c r="D996" s="88">
        <v>14755.537521258866</v>
      </c>
      <c r="E996" s="88">
        <v>51.990614676241421</v>
      </c>
      <c r="F996" s="88">
        <v>433.68231526566706</v>
      </c>
      <c r="G996" s="88">
        <v>599.00954692682717</v>
      </c>
      <c r="H996" s="88">
        <v>820.20107247805709</v>
      </c>
      <c r="I996" s="88">
        <v>1166.2553743039407</v>
      </c>
      <c r="J996" s="88">
        <v>1654.1365253188633</v>
      </c>
      <c r="K996" s="88">
        <v>2883.9545905940831</v>
      </c>
      <c r="L996" s="88">
        <v>2578.7701198360382</v>
      </c>
      <c r="M996" s="88">
        <v>3521.1524216747421</v>
      </c>
    </row>
    <row r="997" spans="3:13" x14ac:dyDescent="0.2">
      <c r="C997" s="118">
        <v>4.4949999999999997E-2</v>
      </c>
      <c r="D997" s="88">
        <v>14755.943291607922</v>
      </c>
      <c r="E997" s="88">
        <v>52.002459217263095</v>
      </c>
      <c r="F997" s="88">
        <v>433.69494240308541</v>
      </c>
      <c r="G997" s="88">
        <v>599.01240573736459</v>
      </c>
      <c r="H997" s="88">
        <v>820.20449234496618</v>
      </c>
      <c r="I997" s="88">
        <v>1166.2868664995931</v>
      </c>
      <c r="J997" s="88">
        <v>1654.2304421855551</v>
      </c>
      <c r="K997" s="88">
        <v>2884.0321541515204</v>
      </c>
      <c r="L997" s="88">
        <v>2579.1763269649637</v>
      </c>
      <c r="M997" s="88">
        <v>3521.2663543641165</v>
      </c>
    </row>
    <row r="998" spans="3:13" x14ac:dyDescent="0.2">
      <c r="C998" s="118">
        <v>4.4999999999999998E-2</v>
      </c>
      <c r="D998" s="88">
        <v>14756.047719824342</v>
      </c>
      <c r="E998" s="88">
        <v>52.006090541410231</v>
      </c>
      <c r="F998" s="88">
        <v>433.75508977471009</v>
      </c>
      <c r="G998" s="88">
        <v>599.05354515145382</v>
      </c>
      <c r="H998" s="88">
        <v>820.21413291042245</v>
      </c>
      <c r="I998" s="88">
        <v>1166.3111187527575</v>
      </c>
      <c r="J998" s="88">
        <v>1654.5894301169174</v>
      </c>
      <c r="K998" s="88">
        <v>2884.0624916125143</v>
      </c>
      <c r="L998" s="88">
        <v>2579.2401451558576</v>
      </c>
      <c r="M998" s="88">
        <v>3521.3217005496617</v>
      </c>
    </row>
    <row r="999" spans="3:13" x14ac:dyDescent="0.2">
      <c r="C999" s="118">
        <v>4.505E-2</v>
      </c>
      <c r="D999" s="88">
        <v>14756.309263040706</v>
      </c>
      <c r="E999" s="88">
        <v>52.006090541410231</v>
      </c>
      <c r="F999" s="88">
        <v>433.76291673764354</v>
      </c>
      <c r="G999" s="88">
        <v>599.09554855661645</v>
      </c>
      <c r="H999" s="88">
        <v>820.30227029565458</v>
      </c>
      <c r="I999" s="88">
        <v>1166.3170463709853</v>
      </c>
      <c r="J999" s="88">
        <v>1654.7665582917271</v>
      </c>
      <c r="K999" s="88">
        <v>2884.0685962724674</v>
      </c>
      <c r="L999" s="88">
        <v>2579.475687703537</v>
      </c>
      <c r="M999" s="88">
        <v>3521.4756643535393</v>
      </c>
    </row>
    <row r="1000" spans="3:13" x14ac:dyDescent="0.2">
      <c r="C1000" s="118">
        <v>4.5100000000000001E-2</v>
      </c>
      <c r="D1000" s="88">
        <v>14757.18383498862</v>
      </c>
      <c r="E1000" s="88">
        <v>52.019368266395759</v>
      </c>
      <c r="F1000" s="88">
        <v>433.77344961434937</v>
      </c>
      <c r="G1000" s="88">
        <v>599.13029069671984</v>
      </c>
      <c r="H1000" s="88">
        <v>820.32783643119456</v>
      </c>
      <c r="I1000" s="88">
        <v>1166.3190831678444</v>
      </c>
      <c r="J1000" s="88">
        <v>1654.9016937080914</v>
      </c>
      <c r="K1000" s="88">
        <v>2884.0714637889532</v>
      </c>
      <c r="L1000" s="88">
        <v>2579.4798575084915</v>
      </c>
      <c r="M1000" s="88">
        <v>3521.6380446382136</v>
      </c>
    </row>
    <row r="1001" spans="3:13" x14ac:dyDescent="0.2">
      <c r="C1001" s="118">
        <v>4.5150000000000003E-2</v>
      </c>
      <c r="D1001" s="88">
        <v>14757.323069435297</v>
      </c>
      <c r="E1001" s="88">
        <v>52.114751890638217</v>
      </c>
      <c r="F1001" s="88">
        <v>433.8002158858294</v>
      </c>
      <c r="G1001" s="88">
        <v>599.14105603896087</v>
      </c>
      <c r="H1001" s="88">
        <v>820.36224994908389</v>
      </c>
      <c r="I1001" s="88">
        <v>1166.4040327265338</v>
      </c>
      <c r="J1001" s="88">
        <v>1654.9728295345358</v>
      </c>
      <c r="K1001" s="88">
        <v>2884.6587573736024</v>
      </c>
      <c r="L1001" s="88">
        <v>2579.5388476650442</v>
      </c>
      <c r="M1001" s="88">
        <v>3521.8394456495257</v>
      </c>
    </row>
    <row r="1002" spans="3:13" x14ac:dyDescent="0.2">
      <c r="C1002" s="118">
        <v>4.5199999999999997E-2</v>
      </c>
      <c r="D1002" s="88">
        <v>14757.33222347101</v>
      </c>
      <c r="E1002" s="88">
        <v>52.126859493878328</v>
      </c>
      <c r="F1002" s="88">
        <v>433.81890405716604</v>
      </c>
      <c r="G1002" s="88">
        <v>599.1809201193696</v>
      </c>
      <c r="H1002" s="88">
        <v>820.66786744834326</v>
      </c>
      <c r="I1002" s="88">
        <v>1166.4366664818444</v>
      </c>
      <c r="J1002" s="88">
        <v>1655.0210226934123</v>
      </c>
      <c r="K1002" s="88">
        <v>2885.3731837119649</v>
      </c>
      <c r="L1002" s="88">
        <v>2579.6234778343915</v>
      </c>
      <c r="M1002" s="88">
        <v>3521.895991729974</v>
      </c>
    </row>
    <row r="1003" spans="3:13" x14ac:dyDescent="0.2">
      <c r="C1003" s="118">
        <v>4.5249999999999999E-2</v>
      </c>
      <c r="D1003" s="88">
        <v>14757.49148929253</v>
      </c>
      <c r="E1003" s="88">
        <v>52.127231995586953</v>
      </c>
      <c r="F1003" s="88">
        <v>433.82131310916702</v>
      </c>
      <c r="G1003" s="88">
        <v>599.30518235084446</v>
      </c>
      <c r="H1003" s="88">
        <v>820.77877901528564</v>
      </c>
      <c r="I1003" s="88">
        <v>1166.5101687773908</v>
      </c>
      <c r="J1003" s="88">
        <v>1655.086868913163</v>
      </c>
      <c r="K1003" s="88">
        <v>2885.3870091695899</v>
      </c>
      <c r="L1003" s="88">
        <v>2579.6319176661964</v>
      </c>
      <c r="M1003" s="88">
        <v>3521.9159315659263</v>
      </c>
    </row>
    <row r="1004" spans="3:13" x14ac:dyDescent="0.2">
      <c r="C1004" s="118">
        <v>4.53E-2</v>
      </c>
      <c r="D1004" s="88">
        <v>14757.989660938998</v>
      </c>
      <c r="E1004" s="88">
        <v>52.133483485051329</v>
      </c>
      <c r="F1004" s="88">
        <v>433.83664413128372</v>
      </c>
      <c r="G1004" s="88">
        <v>599.32035789986821</v>
      </c>
      <c r="H1004" s="88">
        <v>820.78083790669734</v>
      </c>
      <c r="I1004" s="88">
        <v>1166.5149469927774</v>
      </c>
      <c r="J1004" s="88">
        <v>1655.1428722859505</v>
      </c>
      <c r="K1004" s="88">
        <v>2885.49017382796</v>
      </c>
      <c r="L1004" s="88">
        <v>2579.7841190683212</v>
      </c>
      <c r="M1004" s="88">
        <v>3522.070255960451</v>
      </c>
    </row>
    <row r="1005" spans="3:13" x14ac:dyDescent="0.2">
      <c r="C1005" s="118">
        <v>4.5350000000000001E-2</v>
      </c>
      <c r="D1005" s="88">
        <v>14758.016734420671</v>
      </c>
      <c r="E1005" s="88">
        <v>52.13755278356075</v>
      </c>
      <c r="F1005" s="88">
        <v>433.880323039617</v>
      </c>
      <c r="G1005" s="88">
        <v>599.45260878257795</v>
      </c>
      <c r="H1005" s="88">
        <v>820.96647426675463</v>
      </c>
      <c r="I1005" s="88">
        <v>1166.625490697907</v>
      </c>
      <c r="J1005" s="88">
        <v>1655.159253924935</v>
      </c>
      <c r="K1005" s="88">
        <v>2885.4968788930137</v>
      </c>
      <c r="L1005" s="88">
        <v>2579.9504124656687</v>
      </c>
      <c r="M1005" s="88">
        <v>3522.1884322325946</v>
      </c>
    </row>
    <row r="1006" spans="3:13" x14ac:dyDescent="0.2">
      <c r="C1006" s="118">
        <v>4.5400000000000003E-2</v>
      </c>
      <c r="D1006" s="88">
        <v>14758.174136822086</v>
      </c>
      <c r="E1006" s="88">
        <v>52.13790827522007</v>
      </c>
      <c r="F1006" s="88">
        <v>433.89009686655481</v>
      </c>
      <c r="G1006" s="88">
        <v>599.46335170891734</v>
      </c>
      <c r="H1006" s="88">
        <v>821.01775336416176</v>
      </c>
      <c r="I1006" s="88">
        <v>1166.6477079483811</v>
      </c>
      <c r="J1006" s="88">
        <v>1655.1689064361358</v>
      </c>
      <c r="K1006" s="88">
        <v>2885.6672642490566</v>
      </c>
      <c r="L1006" s="88">
        <v>2580.346085967125</v>
      </c>
      <c r="M1006" s="88">
        <v>3522.2803088439737</v>
      </c>
    </row>
    <row r="1007" spans="3:13" x14ac:dyDescent="0.2">
      <c r="C1007" s="118">
        <v>4.5449999999999997E-2</v>
      </c>
      <c r="D1007" s="88">
        <v>14758.749556561503</v>
      </c>
      <c r="E1007" s="88">
        <v>52.180383002499184</v>
      </c>
      <c r="F1007" s="88">
        <v>433.92503222331197</v>
      </c>
      <c r="G1007" s="88">
        <v>599.49221922556808</v>
      </c>
      <c r="H1007" s="88">
        <v>821.10248395372128</v>
      </c>
      <c r="I1007" s="88">
        <v>1166.6488074275835</v>
      </c>
      <c r="J1007" s="88">
        <v>1655.249329932175</v>
      </c>
      <c r="K1007" s="88">
        <v>2885.6964458334323</v>
      </c>
      <c r="L1007" s="88">
        <v>2581.447906987617</v>
      </c>
      <c r="M1007" s="88">
        <v>3522.3666111966118</v>
      </c>
    </row>
    <row r="1008" spans="3:13" x14ac:dyDescent="0.2">
      <c r="C1008" s="118">
        <v>4.5499999999999999E-2</v>
      </c>
      <c r="D1008" s="88">
        <v>14760.429981580914</v>
      </c>
      <c r="E1008" s="88">
        <v>52.201168412613697</v>
      </c>
      <c r="F1008" s="88">
        <v>433.93244148525082</v>
      </c>
      <c r="G1008" s="88">
        <v>599.54695574218658</v>
      </c>
      <c r="H1008" s="88">
        <v>821.11231110926656</v>
      </c>
      <c r="I1008" s="88">
        <v>1166.6635654426573</v>
      </c>
      <c r="J1008" s="88">
        <v>1655.6078610750674</v>
      </c>
      <c r="K1008" s="88">
        <v>2885.8169961841468</v>
      </c>
      <c r="L1008" s="88">
        <v>2581.5588154015049</v>
      </c>
      <c r="M1008" s="88">
        <v>3522.3941709944611</v>
      </c>
    </row>
    <row r="1009" spans="3:13" x14ac:dyDescent="0.2">
      <c r="C1009" s="118">
        <v>4.555E-2</v>
      </c>
      <c r="D1009" s="88">
        <v>14760.902143685453</v>
      </c>
      <c r="E1009" s="88">
        <v>52.220160461547493</v>
      </c>
      <c r="F1009" s="88">
        <v>433.93895624119887</v>
      </c>
      <c r="G1009" s="88">
        <v>599.61351510767099</v>
      </c>
      <c r="H1009" s="88">
        <v>821.16620030493868</v>
      </c>
      <c r="I1009" s="88">
        <v>1166.9562226438848</v>
      </c>
      <c r="J1009" s="88">
        <v>1655.890282253496</v>
      </c>
      <c r="K1009" s="88">
        <v>2885.8919373210092</v>
      </c>
      <c r="L1009" s="88">
        <v>2581.6852494542704</v>
      </c>
      <c r="M1009" s="88">
        <v>3522.657300116341</v>
      </c>
    </row>
    <row r="1010" spans="3:13" x14ac:dyDescent="0.2">
      <c r="C1010" s="118">
        <v>4.5600000000000002E-2</v>
      </c>
      <c r="D1010" s="88">
        <v>14762.294136931296</v>
      </c>
      <c r="E1010" s="88">
        <v>52.235974589027137</v>
      </c>
      <c r="F1010" s="88">
        <v>434.02652373822139</v>
      </c>
      <c r="G1010" s="88">
        <v>599.70889720458126</v>
      </c>
      <c r="H1010" s="88">
        <v>821.17403284133752</v>
      </c>
      <c r="I1010" s="88">
        <v>1166.9914690517744</v>
      </c>
      <c r="J1010" s="88">
        <v>1656.1767007066346</v>
      </c>
      <c r="K1010" s="88">
        <v>2886.1361077840747</v>
      </c>
      <c r="L1010" s="88">
        <v>2582.0249915281465</v>
      </c>
      <c r="M1010" s="88">
        <v>3522.8654007584078</v>
      </c>
    </row>
    <row r="1011" spans="3:13" x14ac:dyDescent="0.2">
      <c r="C1011" s="118">
        <v>4.5650000000000003E-2</v>
      </c>
      <c r="D1011" s="88">
        <v>14762.885897023234</v>
      </c>
      <c r="E1011" s="88">
        <v>52.243401030466885</v>
      </c>
      <c r="F1011" s="88">
        <v>434.0307775195065</v>
      </c>
      <c r="G1011" s="88">
        <v>599.75674260398682</v>
      </c>
      <c r="H1011" s="88">
        <v>821.20988857316979</v>
      </c>
      <c r="I1011" s="88">
        <v>1167.0908791376792</v>
      </c>
      <c r="J1011" s="88">
        <v>1656.2323783531465</v>
      </c>
      <c r="K1011" s="88">
        <v>2886.2654894163261</v>
      </c>
      <c r="L1011" s="88">
        <v>2582.0394773503021</v>
      </c>
      <c r="M1011" s="88">
        <v>3522.879816312578</v>
      </c>
    </row>
    <row r="1012" spans="3:13" x14ac:dyDescent="0.2">
      <c r="C1012" s="118">
        <v>4.5699999999999998E-2</v>
      </c>
      <c r="D1012" s="88">
        <v>14763.320215433791</v>
      </c>
      <c r="E1012" s="88">
        <v>52.248342351607789</v>
      </c>
      <c r="F1012" s="88">
        <v>434.04812115531604</v>
      </c>
      <c r="G1012" s="88">
        <v>599.79925301241201</v>
      </c>
      <c r="H1012" s="88">
        <v>821.27333788369288</v>
      </c>
      <c r="I1012" s="88">
        <v>1167.2091847778511</v>
      </c>
      <c r="J1012" s="88">
        <v>1656.3530828471939</v>
      </c>
      <c r="K1012" s="88">
        <v>2886.3204206486143</v>
      </c>
      <c r="L1012" s="88">
        <v>2582.6684813511929</v>
      </c>
      <c r="M1012" s="88">
        <v>3522.955674557677</v>
      </c>
    </row>
    <row r="1013" spans="3:13" x14ac:dyDescent="0.2">
      <c r="C1013" s="118">
        <v>4.5749999999999999E-2</v>
      </c>
      <c r="D1013" s="88">
        <v>14763.368180230284</v>
      </c>
      <c r="E1013" s="88">
        <v>52.265849340831664</v>
      </c>
      <c r="F1013" s="88">
        <v>434.05681251540409</v>
      </c>
      <c r="G1013" s="88">
        <v>599.86839548775879</v>
      </c>
      <c r="H1013" s="88">
        <v>821.31112327230676</v>
      </c>
      <c r="I1013" s="88">
        <v>1167.2498177659991</v>
      </c>
      <c r="J1013" s="88">
        <v>1656.3874134048233</v>
      </c>
      <c r="K1013" s="88">
        <v>2886.3716724614414</v>
      </c>
      <c r="L1013" s="88">
        <v>2583.3787492446454</v>
      </c>
      <c r="M1013" s="88">
        <v>3523.0308655974663</v>
      </c>
    </row>
    <row r="1014" spans="3:13" x14ac:dyDescent="0.2">
      <c r="C1014" s="118">
        <v>4.58E-2</v>
      </c>
      <c r="D1014" s="88">
        <v>14763.84778868986</v>
      </c>
      <c r="E1014" s="88">
        <v>52.295679330542043</v>
      </c>
      <c r="F1014" s="88">
        <v>434.0734482964267</v>
      </c>
      <c r="G1014" s="88">
        <v>599.90380341154469</v>
      </c>
      <c r="H1014" s="88">
        <v>821.39083131891266</v>
      </c>
      <c r="I1014" s="88">
        <v>1167.3677212089278</v>
      </c>
      <c r="J1014" s="88">
        <v>1656.466171540555</v>
      </c>
      <c r="K1014" s="88">
        <v>2886.4981546882254</v>
      </c>
      <c r="L1014" s="88">
        <v>2583.5875335953901</v>
      </c>
      <c r="M1014" s="88">
        <v>3523.0779861315082</v>
      </c>
    </row>
    <row r="1015" spans="3:13" x14ac:dyDescent="0.2">
      <c r="C1015" s="118">
        <v>4.5850000000000002E-2</v>
      </c>
      <c r="D1015" s="88">
        <v>14764.047364525304</v>
      </c>
      <c r="E1015" s="88">
        <v>52.296871060500962</v>
      </c>
      <c r="F1015" s="88">
        <v>434.1401236992383</v>
      </c>
      <c r="G1015" s="88">
        <v>600.00931640821682</v>
      </c>
      <c r="H1015" s="88">
        <v>821.43158756385947</v>
      </c>
      <c r="I1015" s="88">
        <v>1167.4386387959021</v>
      </c>
      <c r="J1015" s="88">
        <v>1656.574370637064</v>
      </c>
      <c r="K1015" s="88">
        <v>2886.5765775565651</v>
      </c>
      <c r="L1015" s="88">
        <v>2583.6378066395137</v>
      </c>
      <c r="M1015" s="88">
        <v>3523.2102283746613</v>
      </c>
    </row>
    <row r="1016" spans="3:13" x14ac:dyDescent="0.2">
      <c r="C1016" s="118">
        <v>4.5900000000000003E-2</v>
      </c>
      <c r="D1016" s="88">
        <v>14765.085471418643</v>
      </c>
      <c r="E1016" s="88">
        <v>52.300815765367588</v>
      </c>
      <c r="F1016" s="88">
        <v>434.14434168640673</v>
      </c>
      <c r="G1016" s="88">
        <v>600.04804635412574</v>
      </c>
      <c r="H1016" s="88">
        <v>821.5305227125491</v>
      </c>
      <c r="I1016" s="88">
        <v>1167.543671698761</v>
      </c>
      <c r="J1016" s="88">
        <v>1656.5906809277958</v>
      </c>
      <c r="K1016" s="88">
        <v>2886.6632686243793</v>
      </c>
      <c r="L1016" s="88">
        <v>2583.7656578852293</v>
      </c>
      <c r="M1016" s="88">
        <v>3523.2395197656374</v>
      </c>
    </row>
    <row r="1017" spans="3:13" x14ac:dyDescent="0.2">
      <c r="C1017" s="118">
        <v>4.5949999999999998E-2</v>
      </c>
      <c r="D1017" s="88">
        <v>14765.358487611662</v>
      </c>
      <c r="E1017" s="88">
        <v>52.309761263109976</v>
      </c>
      <c r="F1017" s="88">
        <v>434.16176336822218</v>
      </c>
      <c r="G1017" s="88">
        <v>600.12385249180625</v>
      </c>
      <c r="H1017" s="88">
        <v>821.54082917204323</v>
      </c>
      <c r="I1017" s="88">
        <v>1167.5453378293046</v>
      </c>
      <c r="J1017" s="88">
        <v>1656.7937886773461</v>
      </c>
      <c r="K1017" s="88">
        <v>2886.7050858026969</v>
      </c>
      <c r="L1017" s="88">
        <v>2584.131821888006</v>
      </c>
      <c r="M1017" s="88">
        <v>3523.2589838195431</v>
      </c>
    </row>
    <row r="1018" spans="3:13" x14ac:dyDescent="0.2">
      <c r="C1018" s="118">
        <v>4.5999999999999999E-2</v>
      </c>
      <c r="D1018" s="88">
        <v>14765.783716955953</v>
      </c>
      <c r="E1018" s="88">
        <v>52.36269162429835</v>
      </c>
      <c r="F1018" s="88">
        <v>434.23665090179475</v>
      </c>
      <c r="G1018" s="88">
        <v>600.31368285400049</v>
      </c>
      <c r="H1018" s="88">
        <v>821.75390756671231</v>
      </c>
      <c r="I1018" s="88">
        <v>1167.6820602248031</v>
      </c>
      <c r="J1018" s="88">
        <v>1656.992151835947</v>
      </c>
      <c r="K1018" s="88">
        <v>2886.7498152229609</v>
      </c>
      <c r="L1018" s="88">
        <v>2584.8047254609537</v>
      </c>
      <c r="M1018" s="88">
        <v>3523.310586540551</v>
      </c>
    </row>
    <row r="1019" spans="3:13" x14ac:dyDescent="0.2">
      <c r="C1019" s="118">
        <v>4.6050000000000001E-2</v>
      </c>
      <c r="D1019" s="88">
        <v>14765.849726910579</v>
      </c>
      <c r="E1019" s="88">
        <v>52.377980692139317</v>
      </c>
      <c r="F1019" s="88">
        <v>434.32068152633383</v>
      </c>
      <c r="G1019" s="88">
        <v>600.31462443803002</v>
      </c>
      <c r="H1019" s="88">
        <v>821.80655294694407</v>
      </c>
      <c r="I1019" s="88">
        <v>1167.6882682383521</v>
      </c>
      <c r="J1019" s="88">
        <v>1657.1071871606855</v>
      </c>
      <c r="K1019" s="88">
        <v>2886.9987103934345</v>
      </c>
      <c r="L1019" s="88">
        <v>2585.2365291293468</v>
      </c>
      <c r="M1019" s="88">
        <v>3523.3899340416338</v>
      </c>
    </row>
    <row r="1020" spans="3:13" x14ac:dyDescent="0.2">
      <c r="C1020" s="118">
        <v>4.6100000000000002E-2</v>
      </c>
      <c r="D1020" s="88">
        <v>14766.246357155162</v>
      </c>
      <c r="E1020" s="88">
        <v>52.399099877766275</v>
      </c>
      <c r="F1020" s="88">
        <v>434.33407711663131</v>
      </c>
      <c r="G1020" s="88">
        <v>600.34294308152812</v>
      </c>
      <c r="H1020" s="88">
        <v>821.82515598434065</v>
      </c>
      <c r="I1020" s="88">
        <v>1167.8136681456331</v>
      </c>
      <c r="J1020" s="88">
        <v>1657.3009540221897</v>
      </c>
      <c r="K1020" s="88">
        <v>2887.0090572186036</v>
      </c>
      <c r="L1020" s="88">
        <v>2585.8363669643386</v>
      </c>
      <c r="M1020" s="88">
        <v>3523.4015667184071</v>
      </c>
    </row>
    <row r="1021" spans="3:13" x14ac:dyDescent="0.2">
      <c r="C1021" s="118">
        <v>4.6149999999999997E-2</v>
      </c>
      <c r="D1021" s="88">
        <v>14766.861564627881</v>
      </c>
      <c r="E1021" s="88">
        <v>52.417119980357711</v>
      </c>
      <c r="F1021" s="88">
        <v>434.34753989760839</v>
      </c>
      <c r="G1021" s="88">
        <v>600.37720200223566</v>
      </c>
      <c r="H1021" s="88">
        <v>821.84253290433844</v>
      </c>
      <c r="I1021" s="88">
        <v>1167.8891455537055</v>
      </c>
      <c r="J1021" s="88">
        <v>1657.3431310373312</v>
      </c>
      <c r="K1021" s="88">
        <v>2887.1932336677119</v>
      </c>
      <c r="L1021" s="88">
        <v>2585.9866389220088</v>
      </c>
      <c r="M1021" s="88">
        <v>3523.4855156643348</v>
      </c>
    </row>
    <row r="1022" spans="3:13" x14ac:dyDescent="0.2">
      <c r="C1022" s="118">
        <v>4.6199999999999998E-2</v>
      </c>
      <c r="D1022" s="88">
        <v>14767.192003701341</v>
      </c>
      <c r="E1022" s="88">
        <v>52.417119980357711</v>
      </c>
      <c r="F1022" s="88">
        <v>434.38418117515175</v>
      </c>
      <c r="G1022" s="88">
        <v>600.42564353243552</v>
      </c>
      <c r="H1022" s="88">
        <v>821.920290123217</v>
      </c>
      <c r="I1022" s="88">
        <v>1167.9022911112493</v>
      </c>
      <c r="J1022" s="88">
        <v>1657.4716621413904</v>
      </c>
      <c r="K1022" s="88">
        <v>2887.3305489677805</v>
      </c>
      <c r="L1022" s="88">
        <v>2586.01870962264</v>
      </c>
      <c r="M1022" s="88">
        <v>3523.5339585725951</v>
      </c>
    </row>
    <row r="1023" spans="3:13" x14ac:dyDescent="0.2">
      <c r="C1023" s="118">
        <v>4.6249999999999999E-2</v>
      </c>
      <c r="D1023" s="88">
        <v>14768.102540761125</v>
      </c>
      <c r="E1023" s="88">
        <v>52.423627711563313</v>
      </c>
      <c r="F1023" s="88">
        <v>434.43013674096119</v>
      </c>
      <c r="G1023" s="88">
        <v>600.45336141239659</v>
      </c>
      <c r="H1023" s="88">
        <v>822.07820433107781</v>
      </c>
      <c r="I1023" s="88">
        <v>1168.0167737163079</v>
      </c>
      <c r="J1023" s="88">
        <v>1657.6506176810949</v>
      </c>
      <c r="K1023" s="88">
        <v>2887.4256545559556</v>
      </c>
      <c r="L1023" s="88">
        <v>2587.0458665309702</v>
      </c>
      <c r="M1023" s="88">
        <v>3523.5416121212102</v>
      </c>
    </row>
    <row r="1024" spans="3:13" x14ac:dyDescent="0.2">
      <c r="C1024" s="118">
        <v>4.6300000000000001E-2</v>
      </c>
      <c r="D1024" s="88">
        <v>14768.26913674782</v>
      </c>
      <c r="E1024" s="88">
        <v>52.425373528062664</v>
      </c>
      <c r="F1024" s="88">
        <v>434.4481606139766</v>
      </c>
      <c r="G1024" s="88">
        <v>600.4743172897156</v>
      </c>
      <c r="H1024" s="88">
        <v>822.12630408544965</v>
      </c>
      <c r="I1024" s="88">
        <v>1168.11227162862</v>
      </c>
      <c r="J1024" s="88">
        <v>1657.6670640325597</v>
      </c>
      <c r="K1024" s="88">
        <v>2887.5117629242259</v>
      </c>
      <c r="L1024" s="88">
        <v>2587.3127464234312</v>
      </c>
      <c r="M1024" s="88">
        <v>3523.5431465153874</v>
      </c>
    </row>
    <row r="1025" spans="3:13" x14ac:dyDescent="0.2">
      <c r="C1025" s="118">
        <v>4.6350000000000002E-2</v>
      </c>
      <c r="D1025" s="88">
        <v>14768.457929156701</v>
      </c>
      <c r="E1025" s="88">
        <v>52.431207801477285</v>
      </c>
      <c r="F1025" s="88">
        <v>434.45748170860588</v>
      </c>
      <c r="G1025" s="88">
        <v>600.49701423378428</v>
      </c>
      <c r="H1025" s="88">
        <v>822.16897195359707</v>
      </c>
      <c r="I1025" s="88">
        <v>1168.1442128779308</v>
      </c>
      <c r="J1025" s="88">
        <v>1657.8828191030389</v>
      </c>
      <c r="K1025" s="88">
        <v>2887.5661580522642</v>
      </c>
      <c r="L1025" s="88">
        <v>2587.3200297196554</v>
      </c>
      <c r="M1025" s="88">
        <v>3523.6127755582347</v>
      </c>
    </row>
    <row r="1026" spans="3:13" x14ac:dyDescent="0.2">
      <c r="C1026" s="118">
        <v>4.6399999999999997E-2</v>
      </c>
      <c r="D1026" s="88">
        <v>14769.472542590274</v>
      </c>
      <c r="E1026" s="88">
        <v>52.48124779630416</v>
      </c>
      <c r="F1026" s="88">
        <v>434.54565659282025</v>
      </c>
      <c r="G1026" s="88">
        <v>600.61504920325433</v>
      </c>
      <c r="H1026" s="88">
        <v>822.17879349278383</v>
      </c>
      <c r="I1026" s="88">
        <v>1168.3019518521037</v>
      </c>
      <c r="J1026" s="88">
        <v>1657.9388205905511</v>
      </c>
      <c r="K1026" s="88">
        <v>2887.7624609161385</v>
      </c>
      <c r="L1026" s="88">
        <v>2587.4605567082403</v>
      </c>
      <c r="M1026" s="88">
        <v>3523.6449644314189</v>
      </c>
    </row>
    <row r="1027" spans="3:13" x14ac:dyDescent="0.2">
      <c r="C1027" s="118">
        <v>4.6449999999999998E-2</v>
      </c>
      <c r="D1027" s="88">
        <v>14770.544613879687</v>
      </c>
      <c r="E1027" s="88">
        <v>52.48124779630416</v>
      </c>
      <c r="F1027" s="88">
        <v>434.54898664604798</v>
      </c>
      <c r="G1027" s="88">
        <v>600.66073227203287</v>
      </c>
      <c r="H1027" s="88">
        <v>822.22975791690806</v>
      </c>
      <c r="I1027" s="88">
        <v>1168.3528886252084</v>
      </c>
      <c r="J1027" s="88">
        <v>1657.9839646475607</v>
      </c>
      <c r="K1027" s="88">
        <v>2887.8519390642632</v>
      </c>
      <c r="L1027" s="88">
        <v>2587.9116841558521</v>
      </c>
      <c r="M1027" s="88">
        <v>3523.6614992272807</v>
      </c>
    </row>
    <row r="1028" spans="3:13" x14ac:dyDescent="0.2">
      <c r="C1028" s="118">
        <v>4.65E-2</v>
      </c>
      <c r="D1028" s="88">
        <v>14770.561604338005</v>
      </c>
      <c r="E1028" s="88">
        <v>52.49871165541299</v>
      </c>
      <c r="F1028" s="88">
        <v>434.55360867034869</v>
      </c>
      <c r="G1028" s="88">
        <v>600.74641182644109</v>
      </c>
      <c r="H1028" s="88">
        <v>822.34498197454241</v>
      </c>
      <c r="I1028" s="88">
        <v>1168.3694493672369</v>
      </c>
      <c r="J1028" s="88">
        <v>1658.0094293160892</v>
      </c>
      <c r="K1028" s="88">
        <v>2887.8872041471141</v>
      </c>
      <c r="L1028" s="88">
        <v>2588.0447138397067</v>
      </c>
      <c r="M1028" s="88">
        <v>3523.8380901913952</v>
      </c>
    </row>
    <row r="1029" spans="3:13" x14ac:dyDescent="0.2">
      <c r="C1029" s="118">
        <v>4.6550000000000001E-2</v>
      </c>
      <c r="D1029" s="88">
        <v>14772.228906613471</v>
      </c>
      <c r="E1029" s="88">
        <v>52.500292912289297</v>
      </c>
      <c r="F1029" s="88">
        <v>434.56050519830114</v>
      </c>
      <c r="G1029" s="88">
        <v>600.75807862301599</v>
      </c>
      <c r="H1029" s="88">
        <v>822.43968902345523</v>
      </c>
      <c r="I1029" s="88">
        <v>1168.3804598606607</v>
      </c>
      <c r="J1029" s="88">
        <v>1658.0306752424071</v>
      </c>
      <c r="K1029" s="88">
        <v>2887.9037561214955</v>
      </c>
      <c r="L1029" s="88">
        <v>2588.1088400727067</v>
      </c>
      <c r="M1029" s="88">
        <v>3523.8434803975751</v>
      </c>
    </row>
    <row r="1030" spans="3:13" x14ac:dyDescent="0.2">
      <c r="C1030" s="118">
        <v>4.6600000000000003E-2</v>
      </c>
      <c r="D1030" s="88">
        <v>14772.841260130966</v>
      </c>
      <c r="E1030" s="88">
        <v>52.503360148570209</v>
      </c>
      <c r="F1030" s="88">
        <v>434.56703597789647</v>
      </c>
      <c r="G1030" s="88">
        <v>600.75906234602326</v>
      </c>
      <c r="H1030" s="88">
        <v>822.49196240442006</v>
      </c>
      <c r="I1030" s="88">
        <v>1168.3931184993257</v>
      </c>
      <c r="J1030" s="88">
        <v>1658.3279550760808</v>
      </c>
      <c r="K1030" s="88">
        <v>2888.0385696326666</v>
      </c>
      <c r="L1030" s="88">
        <v>2588.4193807347938</v>
      </c>
      <c r="M1030" s="88">
        <v>3523.8510255131164</v>
      </c>
    </row>
    <row r="1031" spans="3:13" x14ac:dyDescent="0.2">
      <c r="C1031" s="118">
        <v>4.6649999999999997E-2</v>
      </c>
      <c r="D1031" s="88">
        <v>14773.195420278917</v>
      </c>
      <c r="E1031" s="88">
        <v>52.503528194002683</v>
      </c>
      <c r="F1031" s="88">
        <v>434.64581808294361</v>
      </c>
      <c r="G1031" s="88">
        <v>600.80544309749803</v>
      </c>
      <c r="H1031" s="88">
        <v>822.572382902958</v>
      </c>
      <c r="I1031" s="88">
        <v>1168.4051159602423</v>
      </c>
      <c r="J1031" s="88">
        <v>1658.4239754304749</v>
      </c>
      <c r="K1031" s="88">
        <v>2888.1050681945935</v>
      </c>
      <c r="L1031" s="88">
        <v>2588.7985727199357</v>
      </c>
      <c r="M1031" s="88">
        <v>3523.8628942558853</v>
      </c>
    </row>
    <row r="1032" spans="3:13" x14ac:dyDescent="0.2">
      <c r="C1032" s="118">
        <v>4.6699999999999998E-2</v>
      </c>
      <c r="D1032" s="88">
        <v>14773.879819990689</v>
      </c>
      <c r="E1032" s="88">
        <v>52.519152311852849</v>
      </c>
      <c r="F1032" s="88">
        <v>434.65360600072108</v>
      </c>
      <c r="G1032" s="88">
        <v>600.88304656273931</v>
      </c>
      <c r="H1032" s="88">
        <v>822.65891176904961</v>
      </c>
      <c r="I1032" s="88">
        <v>1168.5347929114696</v>
      </c>
      <c r="J1032" s="88">
        <v>1658.4552615392076</v>
      </c>
      <c r="K1032" s="88">
        <v>2888.2662534659767</v>
      </c>
      <c r="L1032" s="88">
        <v>2588.9281381874353</v>
      </c>
      <c r="M1032" s="88">
        <v>3523.9344099647615</v>
      </c>
    </row>
    <row r="1033" spans="3:13" x14ac:dyDescent="0.2">
      <c r="C1033" s="118">
        <v>4.675E-2</v>
      </c>
      <c r="D1033" s="88">
        <v>14774.719442291436</v>
      </c>
      <c r="E1033" s="88">
        <v>52.531713936015876</v>
      </c>
      <c r="F1033" s="88">
        <v>434.69716478432338</v>
      </c>
      <c r="G1033" s="88">
        <v>600.94022442212281</v>
      </c>
      <c r="H1033" s="88">
        <v>822.66641172583877</v>
      </c>
      <c r="I1033" s="88">
        <v>1168.6461930674468</v>
      </c>
      <c r="J1033" s="88">
        <v>1658.5391403634267</v>
      </c>
      <c r="K1033" s="88">
        <v>2888.3859044942883</v>
      </c>
      <c r="L1033" s="88">
        <v>2589.1355360392959</v>
      </c>
      <c r="M1033" s="88">
        <v>3524.2379881745028</v>
      </c>
    </row>
    <row r="1034" spans="3:13" x14ac:dyDescent="0.2">
      <c r="C1034" s="118">
        <v>4.6800000000000001E-2</v>
      </c>
      <c r="D1034" s="88">
        <v>14775.090385269763</v>
      </c>
      <c r="E1034" s="88">
        <v>52.549587891528063</v>
      </c>
      <c r="F1034" s="88">
        <v>434.71628579998378</v>
      </c>
      <c r="G1034" s="88">
        <v>600.97970338901723</v>
      </c>
      <c r="H1034" s="88">
        <v>822.78337868567178</v>
      </c>
      <c r="I1034" s="88">
        <v>1168.6675811409023</v>
      </c>
      <c r="J1034" s="88">
        <v>1658.6834189206816</v>
      </c>
      <c r="K1034" s="88">
        <v>2888.3924757448458</v>
      </c>
      <c r="L1034" s="88">
        <v>2589.7808766930166</v>
      </c>
      <c r="M1034" s="88">
        <v>3524.2520167196749</v>
      </c>
    </row>
    <row r="1035" spans="3:13" x14ac:dyDescent="0.2">
      <c r="C1035" s="118">
        <v>4.6850000000000003E-2</v>
      </c>
      <c r="D1035" s="88">
        <v>14775.824384528751</v>
      </c>
      <c r="E1035" s="88">
        <v>52.549587891528063</v>
      </c>
      <c r="F1035" s="88">
        <v>434.73925943809763</v>
      </c>
      <c r="G1035" s="88">
        <v>601.06834636104622</v>
      </c>
      <c r="H1035" s="88">
        <v>822.78367439002113</v>
      </c>
      <c r="I1035" s="88">
        <v>1168.7063091300138</v>
      </c>
      <c r="J1035" s="88">
        <v>1658.7251365812003</v>
      </c>
      <c r="K1035" s="88">
        <v>2888.6432515287743</v>
      </c>
      <c r="L1035" s="88">
        <v>2589.8072659752097</v>
      </c>
      <c r="M1035" s="88">
        <v>3524.2978674534406</v>
      </c>
    </row>
    <row r="1036" spans="3:13" x14ac:dyDescent="0.2">
      <c r="C1036" s="118">
        <v>4.6899999999999997E-2</v>
      </c>
      <c r="D1036" s="88">
        <v>14775.855897726195</v>
      </c>
      <c r="E1036" s="88">
        <v>52.554369763755858</v>
      </c>
      <c r="F1036" s="88">
        <v>434.74514067776681</v>
      </c>
      <c r="G1036" s="88">
        <v>601.09487349894334</v>
      </c>
      <c r="H1036" s="88">
        <v>822.79757266437218</v>
      </c>
      <c r="I1036" s="88">
        <v>1168.724000512464</v>
      </c>
      <c r="J1036" s="88">
        <v>1658.7489687712359</v>
      </c>
      <c r="K1036" s="88">
        <v>2888.660124569119</v>
      </c>
      <c r="L1036" s="88">
        <v>2589.9097952442344</v>
      </c>
      <c r="M1036" s="88">
        <v>3524.4169151190813</v>
      </c>
    </row>
    <row r="1037" spans="3:13" x14ac:dyDescent="0.2">
      <c r="C1037" s="118">
        <v>4.6949999999999999E-2</v>
      </c>
      <c r="D1037" s="88">
        <v>14776.367727814541</v>
      </c>
      <c r="E1037" s="88">
        <v>52.557010574366359</v>
      </c>
      <c r="F1037" s="88">
        <v>434.75840732163306</v>
      </c>
      <c r="G1037" s="88">
        <v>601.1005151433219</v>
      </c>
      <c r="H1037" s="88">
        <v>822.84504682866418</v>
      </c>
      <c r="I1037" s="88">
        <v>1168.9464838915378</v>
      </c>
      <c r="J1037" s="88">
        <v>1658.7596848404196</v>
      </c>
      <c r="K1037" s="88">
        <v>2888.8213695774648</v>
      </c>
      <c r="L1037" s="88">
        <v>2590.1143373835457</v>
      </c>
      <c r="M1037" s="88">
        <v>3524.5165905398958</v>
      </c>
    </row>
    <row r="1038" spans="3:13" x14ac:dyDescent="0.2">
      <c r="C1038" s="118">
        <v>4.7E-2</v>
      </c>
      <c r="D1038" s="88">
        <v>14776.561429189323</v>
      </c>
      <c r="E1038" s="88">
        <v>52.578190518114752</v>
      </c>
      <c r="F1038" s="88">
        <v>434.8488677635205</v>
      </c>
      <c r="G1038" s="88">
        <v>601.10223033393049</v>
      </c>
      <c r="H1038" s="88">
        <v>822.87232920081442</v>
      </c>
      <c r="I1038" s="88">
        <v>1169.0160118406002</v>
      </c>
      <c r="J1038" s="88">
        <v>1658.7742138793906</v>
      </c>
      <c r="K1038" s="88">
        <v>2888.9171945515945</v>
      </c>
      <c r="L1038" s="88">
        <v>2590.5521504806738</v>
      </c>
      <c r="M1038" s="88">
        <v>3524.5197970735521</v>
      </c>
    </row>
    <row r="1039" spans="3:13" x14ac:dyDescent="0.2">
      <c r="C1039" s="118">
        <v>4.7050000000000002E-2</v>
      </c>
      <c r="D1039" s="88">
        <v>14777.481603625951</v>
      </c>
      <c r="E1039" s="88">
        <v>52.58002713903079</v>
      </c>
      <c r="F1039" s="88">
        <v>434.98572415365834</v>
      </c>
      <c r="G1039" s="88">
        <v>601.11701505053952</v>
      </c>
      <c r="H1039" s="88">
        <v>822.97282696290267</v>
      </c>
      <c r="I1039" s="88">
        <v>1169.1397303726344</v>
      </c>
      <c r="J1039" s="88">
        <v>1658.8170155510115</v>
      </c>
      <c r="K1039" s="88">
        <v>2889.0634585033185</v>
      </c>
      <c r="L1039" s="88">
        <v>2591.076409203597</v>
      </c>
      <c r="M1039" s="88">
        <v>3524.5398511731801</v>
      </c>
    </row>
    <row r="1040" spans="3:13" x14ac:dyDescent="0.2">
      <c r="C1040" s="118">
        <v>4.7100000000000003E-2</v>
      </c>
      <c r="D1040" s="88">
        <v>14777.719614095637</v>
      </c>
      <c r="E1040" s="88">
        <v>52.582533212006638</v>
      </c>
      <c r="F1040" s="88">
        <v>435.02459235135984</v>
      </c>
      <c r="G1040" s="88">
        <v>601.14866412878064</v>
      </c>
      <c r="H1040" s="88">
        <v>822.97424945173179</v>
      </c>
      <c r="I1040" s="88">
        <v>1169.629859262106</v>
      </c>
      <c r="J1040" s="88">
        <v>1658.8262535322401</v>
      </c>
      <c r="K1040" s="88">
        <v>2889.1636972405231</v>
      </c>
      <c r="L1040" s="88">
        <v>2591.1541998005951</v>
      </c>
      <c r="M1040" s="88">
        <v>3524.5658916658172</v>
      </c>
    </row>
    <row r="1041" spans="3:13" x14ac:dyDescent="0.2">
      <c r="C1041" s="118">
        <v>4.7149999999999997E-2</v>
      </c>
      <c r="D1041" s="88">
        <v>14777.907363898317</v>
      </c>
      <c r="E1041" s="88">
        <v>52.584345000283975</v>
      </c>
      <c r="F1041" s="88">
        <v>435.06356188238351</v>
      </c>
      <c r="G1041" s="88">
        <v>601.1492080653702</v>
      </c>
      <c r="H1041" s="88">
        <v>822.99819937572875</v>
      </c>
      <c r="I1041" s="88">
        <v>1169.7180184365652</v>
      </c>
      <c r="J1041" s="88">
        <v>1658.9163630204616</v>
      </c>
      <c r="K1041" s="88">
        <v>2889.2205445140862</v>
      </c>
      <c r="L1041" s="88">
        <v>2591.3704669555664</v>
      </c>
      <c r="M1041" s="88">
        <v>3524.5922154459781</v>
      </c>
    </row>
    <row r="1042" spans="3:13" x14ac:dyDescent="0.2">
      <c r="C1042" s="118">
        <v>4.7199999999999999E-2</v>
      </c>
      <c r="D1042" s="88">
        <v>14778.396626062586</v>
      </c>
      <c r="E1042" s="88">
        <v>52.587468093431198</v>
      </c>
      <c r="F1042" s="88">
        <v>435.14319315929833</v>
      </c>
      <c r="G1042" s="88">
        <v>601.21394267403093</v>
      </c>
      <c r="H1042" s="88">
        <v>822.99952396241815</v>
      </c>
      <c r="I1042" s="88">
        <v>1169.8469883764988</v>
      </c>
      <c r="J1042" s="88">
        <v>1659.0097839263963</v>
      </c>
      <c r="K1042" s="88">
        <v>2889.2724606536335</v>
      </c>
      <c r="L1042" s="88">
        <v>2591.4914991655642</v>
      </c>
      <c r="M1042" s="88">
        <v>3524.5976780352412</v>
      </c>
    </row>
    <row r="1043" spans="3:13" x14ac:dyDescent="0.2">
      <c r="C1043" s="118">
        <v>4.725E-2</v>
      </c>
      <c r="D1043" s="88">
        <v>14778.986501732172</v>
      </c>
      <c r="E1043" s="88">
        <v>52.591247533199748</v>
      </c>
      <c r="F1043" s="88">
        <v>435.27206133369418</v>
      </c>
      <c r="G1043" s="88">
        <v>601.22585715256582</v>
      </c>
      <c r="H1043" s="88">
        <v>823.10164529178292</v>
      </c>
      <c r="I1043" s="88">
        <v>1169.8780731014276</v>
      </c>
      <c r="J1043" s="88">
        <v>1659.0315493345097</v>
      </c>
      <c r="K1043" s="88">
        <v>2889.4940118369668</v>
      </c>
      <c r="L1043" s="88">
        <v>2591.7642487742423</v>
      </c>
      <c r="M1043" s="88">
        <v>3524.6424166043066</v>
      </c>
    </row>
    <row r="1044" spans="3:13" x14ac:dyDescent="0.2">
      <c r="C1044" s="118">
        <v>4.7300000000000002E-2</v>
      </c>
      <c r="D1044" s="88">
        <v>14779.080837468022</v>
      </c>
      <c r="E1044" s="88">
        <v>52.591983282069123</v>
      </c>
      <c r="F1044" s="88">
        <v>435.30331628473414</v>
      </c>
      <c r="G1044" s="88">
        <v>601.29171410848448</v>
      </c>
      <c r="H1044" s="88">
        <v>823.16326616475635</v>
      </c>
      <c r="I1044" s="88">
        <v>1170.0142436239598</v>
      </c>
      <c r="J1044" s="88">
        <v>1659.248855400343</v>
      </c>
      <c r="K1044" s="88">
        <v>2889.557126634706</v>
      </c>
      <c r="L1044" s="88">
        <v>2591.7787644744108</v>
      </c>
      <c r="M1044" s="88">
        <v>3524.6919338328353</v>
      </c>
    </row>
    <row r="1045" spans="3:13" x14ac:dyDescent="0.2">
      <c r="C1045" s="118">
        <v>4.7350000000000003E-2</v>
      </c>
      <c r="D1045" s="88">
        <v>14779.184387974554</v>
      </c>
      <c r="E1045" s="88">
        <v>52.593354671392262</v>
      </c>
      <c r="F1045" s="88">
        <v>435.33212913778971</v>
      </c>
      <c r="G1045" s="88">
        <v>601.29664657834837</v>
      </c>
      <c r="H1045" s="88">
        <v>823.35242875844688</v>
      </c>
      <c r="I1045" s="88">
        <v>1170.0178186823591</v>
      </c>
      <c r="J1045" s="88">
        <v>1659.2891931873532</v>
      </c>
      <c r="K1045" s="88">
        <v>2889.6402552266677</v>
      </c>
      <c r="L1045" s="88">
        <v>2591.908806487967</v>
      </c>
      <c r="M1045" s="88">
        <v>3524.7729895107468</v>
      </c>
    </row>
    <row r="1046" spans="3:13" x14ac:dyDescent="0.2">
      <c r="C1046" s="118">
        <v>4.7399999999999998E-2</v>
      </c>
      <c r="D1046" s="88">
        <v>14780.115735307929</v>
      </c>
      <c r="E1046" s="88">
        <v>52.600534884188164</v>
      </c>
      <c r="F1046" s="88">
        <v>435.36241867190938</v>
      </c>
      <c r="G1046" s="88">
        <v>601.44455417705512</v>
      </c>
      <c r="H1046" s="88">
        <v>823.40238525500217</v>
      </c>
      <c r="I1046" s="88">
        <v>1170.1339906160715</v>
      </c>
      <c r="J1046" s="88">
        <v>1659.5964339992188</v>
      </c>
      <c r="K1046" s="88">
        <v>2889.9324394372225</v>
      </c>
      <c r="L1046" s="88">
        <v>2592.0426301207117</v>
      </c>
      <c r="M1046" s="88">
        <v>3524.8392342245238</v>
      </c>
    </row>
    <row r="1047" spans="3:13" x14ac:dyDescent="0.2">
      <c r="C1047" s="118">
        <v>4.7449999999999999E-2</v>
      </c>
      <c r="D1047" s="88">
        <v>14780.485170842625</v>
      </c>
      <c r="E1047" s="88">
        <v>52.604407544194146</v>
      </c>
      <c r="F1047" s="88">
        <v>435.43550096156105</v>
      </c>
      <c r="G1047" s="88">
        <v>601.48830871211931</v>
      </c>
      <c r="H1047" s="88">
        <v>823.41830045966481</v>
      </c>
      <c r="I1047" s="88">
        <v>1170.1392198911435</v>
      </c>
      <c r="J1047" s="88">
        <v>1659.8254996237547</v>
      </c>
      <c r="K1047" s="88">
        <v>2889.9804764330183</v>
      </c>
      <c r="L1047" s="88">
        <v>2592.2093318179277</v>
      </c>
      <c r="M1047" s="88">
        <v>3524.9344672987495</v>
      </c>
    </row>
    <row r="1048" spans="3:13" x14ac:dyDescent="0.2">
      <c r="C1048" s="118">
        <v>4.7500000000000001E-2</v>
      </c>
      <c r="D1048" s="88">
        <v>14781.178466904692</v>
      </c>
      <c r="E1048" s="88">
        <v>52.604407544194146</v>
      </c>
      <c r="F1048" s="88">
        <v>435.44768559324302</v>
      </c>
      <c r="G1048" s="88">
        <v>601.51048748823951</v>
      </c>
      <c r="H1048" s="88">
        <v>823.43122730525783</v>
      </c>
      <c r="I1048" s="88">
        <v>1170.3584597307699</v>
      </c>
      <c r="J1048" s="88">
        <v>1659.9478184628902</v>
      </c>
      <c r="K1048" s="88">
        <v>2890.1127481273161</v>
      </c>
      <c r="L1048" s="88">
        <v>2592.473708914858</v>
      </c>
      <c r="M1048" s="88">
        <v>3524.981295764615</v>
      </c>
    </row>
    <row r="1049" spans="3:13" x14ac:dyDescent="0.2">
      <c r="C1049" s="118">
        <v>4.7550000000000002E-2</v>
      </c>
      <c r="D1049" s="88">
        <v>14781.286906764017</v>
      </c>
      <c r="E1049" s="88">
        <v>52.604479810373959</v>
      </c>
      <c r="F1049" s="88">
        <v>435.45836445156692</v>
      </c>
      <c r="G1049" s="88">
        <v>601.53172418428994</v>
      </c>
      <c r="H1049" s="88">
        <v>823.5047136310036</v>
      </c>
      <c r="I1049" s="88">
        <v>1170.4453443127554</v>
      </c>
      <c r="J1049" s="88">
        <v>1660.01302193118</v>
      </c>
      <c r="K1049" s="88">
        <v>2890.1578739812585</v>
      </c>
      <c r="L1049" s="88">
        <v>2592.641971129</v>
      </c>
      <c r="M1049" s="88">
        <v>3524.9835036177733</v>
      </c>
    </row>
    <row r="1050" spans="3:13" x14ac:dyDescent="0.2">
      <c r="C1050" s="118">
        <v>4.7600000000000003E-2</v>
      </c>
      <c r="D1050" s="88">
        <v>14781.940381754583</v>
      </c>
      <c r="E1050" s="88">
        <v>52.604479810373959</v>
      </c>
      <c r="F1050" s="88">
        <v>435.46303266412269</v>
      </c>
      <c r="G1050" s="88">
        <v>601.56342488387145</v>
      </c>
      <c r="H1050" s="88">
        <v>823.51362396237619</v>
      </c>
      <c r="I1050" s="88">
        <v>1170.7132564123904</v>
      </c>
      <c r="J1050" s="88">
        <v>1660.3662650518486</v>
      </c>
      <c r="K1050" s="88">
        <v>2890.1655101979791</v>
      </c>
      <c r="L1050" s="88">
        <v>2593.1824132146476</v>
      </c>
      <c r="M1050" s="88">
        <v>3525.1616915909026</v>
      </c>
    </row>
    <row r="1051" spans="3:13" x14ac:dyDescent="0.2">
      <c r="C1051" s="118">
        <v>4.7649999999999998E-2</v>
      </c>
      <c r="D1051" s="88">
        <v>14782.393320126761</v>
      </c>
      <c r="E1051" s="88">
        <v>52.616464202612406</v>
      </c>
      <c r="F1051" s="88">
        <v>435.47597260481598</v>
      </c>
      <c r="G1051" s="88">
        <v>601.58023785184878</v>
      </c>
      <c r="H1051" s="88">
        <v>823.51806222129289</v>
      </c>
      <c r="I1051" s="88">
        <v>1170.735038127164</v>
      </c>
      <c r="J1051" s="88">
        <v>1660.4223476451457</v>
      </c>
      <c r="K1051" s="88">
        <v>2890.4961428969677</v>
      </c>
      <c r="L1051" s="88">
        <v>2593.307068079388</v>
      </c>
      <c r="M1051" s="88">
        <v>3525.1881202776844</v>
      </c>
    </row>
    <row r="1052" spans="3:13" x14ac:dyDescent="0.2">
      <c r="C1052" s="118">
        <v>4.7699999999999999E-2</v>
      </c>
      <c r="D1052" s="88">
        <v>14784.422206024974</v>
      </c>
      <c r="E1052" s="88">
        <v>52.633631238056296</v>
      </c>
      <c r="F1052" s="88">
        <v>435.54760881435413</v>
      </c>
      <c r="G1052" s="88">
        <v>601.60503792106783</v>
      </c>
      <c r="H1052" s="88">
        <v>823.53235599300206</v>
      </c>
      <c r="I1052" s="88">
        <v>1170.7444423600032</v>
      </c>
      <c r="J1052" s="88">
        <v>1660.5445636607624</v>
      </c>
      <c r="K1052" s="88">
        <v>2891.1664632364018</v>
      </c>
      <c r="L1052" s="88">
        <v>2593.4680007527008</v>
      </c>
      <c r="M1052" s="88">
        <v>3525.2078742961348</v>
      </c>
    </row>
    <row r="1053" spans="3:13" x14ac:dyDescent="0.2">
      <c r="C1053" s="118">
        <v>4.7750000000000001E-2</v>
      </c>
      <c r="D1053" s="88">
        <v>14784.574167359156</v>
      </c>
      <c r="E1053" s="88">
        <v>52.649638067466185</v>
      </c>
      <c r="F1053" s="88">
        <v>435.55367229105423</v>
      </c>
      <c r="G1053" s="88">
        <v>601.77381374290189</v>
      </c>
      <c r="H1053" s="88">
        <v>823.56139088743976</v>
      </c>
      <c r="I1053" s="88">
        <v>1170.7569597271904</v>
      </c>
      <c r="J1053" s="88">
        <v>1660.9150396825848</v>
      </c>
      <c r="K1053" s="88">
        <v>2891.2349304764548</v>
      </c>
      <c r="L1053" s="88">
        <v>2593.7539698332348</v>
      </c>
      <c r="M1053" s="88">
        <v>3525.24862056762</v>
      </c>
    </row>
    <row r="1054" spans="3:13" x14ac:dyDescent="0.2">
      <c r="C1054" s="118">
        <v>4.7800000000000002E-2</v>
      </c>
      <c r="D1054" s="88">
        <v>14785.627572482557</v>
      </c>
      <c r="E1054" s="88">
        <v>52.652497372951075</v>
      </c>
      <c r="F1054" s="88">
        <v>435.58985388476503</v>
      </c>
      <c r="G1054" s="88">
        <v>601.79453511982547</v>
      </c>
      <c r="H1054" s="88">
        <v>823.65074605136351</v>
      </c>
      <c r="I1054" s="88">
        <v>1170.7639733160427</v>
      </c>
      <c r="J1054" s="88">
        <v>1660.9560880985196</v>
      </c>
      <c r="K1054" s="88">
        <v>2891.2450214731152</v>
      </c>
      <c r="L1054" s="88">
        <v>2593.7973125479921</v>
      </c>
      <c r="M1054" s="88">
        <v>3525.4136298591757</v>
      </c>
    </row>
    <row r="1055" spans="3:13" x14ac:dyDescent="0.2">
      <c r="C1055" s="118">
        <v>4.7849999999999997E-2</v>
      </c>
      <c r="D1055" s="88">
        <v>14786.760932811705</v>
      </c>
      <c r="E1055" s="88">
        <v>52.659105025322788</v>
      </c>
      <c r="F1055" s="88">
        <v>435.59046838885297</v>
      </c>
      <c r="G1055" s="88">
        <v>601.79546640533863</v>
      </c>
      <c r="H1055" s="88">
        <v>823.68799003044296</v>
      </c>
      <c r="I1055" s="88">
        <v>1170.8301096343298</v>
      </c>
      <c r="J1055" s="88">
        <v>1660.9797146208866</v>
      </c>
      <c r="K1055" s="88">
        <v>2891.2955591341597</v>
      </c>
      <c r="L1055" s="88">
        <v>2594.074273154919</v>
      </c>
      <c r="M1055" s="88">
        <v>3525.490006326253</v>
      </c>
    </row>
    <row r="1056" spans="3:13" x14ac:dyDescent="0.2">
      <c r="C1056" s="118">
        <v>4.7899999999999998E-2</v>
      </c>
      <c r="D1056" s="88">
        <v>14786.913347455729</v>
      </c>
      <c r="E1056" s="88">
        <v>52.663955125925895</v>
      </c>
      <c r="F1056" s="88">
        <v>435.59936637869032</v>
      </c>
      <c r="G1056" s="88">
        <v>601.81906510325962</v>
      </c>
      <c r="H1056" s="88">
        <v>823.70328175560326</v>
      </c>
      <c r="I1056" s="88">
        <v>1171.0392709667494</v>
      </c>
      <c r="J1056" s="88">
        <v>1661.0188248521699</v>
      </c>
      <c r="K1056" s="88">
        <v>2891.6308120061308</v>
      </c>
      <c r="L1056" s="88">
        <v>2594.5416631598018</v>
      </c>
      <c r="M1056" s="88">
        <v>3525.6095775307808</v>
      </c>
    </row>
    <row r="1057" spans="3:13" x14ac:dyDescent="0.2">
      <c r="C1057" s="118">
        <v>4.795E-2</v>
      </c>
      <c r="D1057" s="88">
        <v>14787.164773315711</v>
      </c>
      <c r="E1057" s="88">
        <v>52.704262406839916</v>
      </c>
      <c r="F1057" s="88">
        <v>435.62326062603779</v>
      </c>
      <c r="G1057" s="88">
        <v>601.84464206980283</v>
      </c>
      <c r="H1057" s="88">
        <v>823.71780362928257</v>
      </c>
      <c r="I1057" s="88">
        <v>1171.0652818089193</v>
      </c>
      <c r="J1057" s="88">
        <v>1661.2512221119787</v>
      </c>
      <c r="K1057" s="88">
        <v>2891.817055677765</v>
      </c>
      <c r="L1057" s="88">
        <v>2594.5602407499682</v>
      </c>
      <c r="M1057" s="88">
        <v>3525.7195080663341</v>
      </c>
    </row>
    <row r="1058" spans="3:13" x14ac:dyDescent="0.2">
      <c r="C1058" s="118">
        <v>4.8000000000000001E-2</v>
      </c>
      <c r="D1058" s="88">
        <v>14787.507610264982</v>
      </c>
      <c r="E1058" s="88">
        <v>52.704262406839916</v>
      </c>
      <c r="F1058" s="88">
        <v>435.66717587890798</v>
      </c>
      <c r="G1058" s="88">
        <v>601.883073818095</v>
      </c>
      <c r="H1058" s="88">
        <v>823.75046542647488</v>
      </c>
      <c r="I1058" s="88">
        <v>1171.0886098177725</v>
      </c>
      <c r="J1058" s="88">
        <v>1661.2564406026472</v>
      </c>
      <c r="K1058" s="88">
        <v>2891.8542673384118</v>
      </c>
      <c r="L1058" s="88">
        <v>2594.5836131381034</v>
      </c>
      <c r="M1058" s="88">
        <v>3525.8978867956112</v>
      </c>
    </row>
    <row r="1059" spans="3:13" x14ac:dyDescent="0.2">
      <c r="C1059" s="118">
        <v>4.8050000000000002E-2</v>
      </c>
      <c r="D1059" s="88">
        <v>14788.04307240621</v>
      </c>
      <c r="E1059" s="88">
        <v>52.704262406839916</v>
      </c>
      <c r="F1059" s="88">
        <v>435.66838437658316</v>
      </c>
      <c r="G1059" s="88">
        <v>601.9311219682063</v>
      </c>
      <c r="H1059" s="88">
        <v>823.81907913870509</v>
      </c>
      <c r="I1059" s="88">
        <v>1171.1256181480694</v>
      </c>
      <c r="J1059" s="88">
        <v>1661.2733455096081</v>
      </c>
      <c r="K1059" s="88">
        <v>2892.111568454744</v>
      </c>
      <c r="L1059" s="88">
        <v>2595.1882443041541</v>
      </c>
      <c r="M1059" s="88">
        <v>3525.9201746146796</v>
      </c>
    </row>
    <row r="1060" spans="3:13" x14ac:dyDescent="0.2">
      <c r="C1060" s="118">
        <v>4.8099999999999997E-2</v>
      </c>
      <c r="D1060" s="88">
        <v>14788.281427721897</v>
      </c>
      <c r="E1060" s="88">
        <v>52.709603679891188</v>
      </c>
      <c r="F1060" s="88">
        <v>435.6695427884697</v>
      </c>
      <c r="G1060" s="88">
        <v>602.01058792821868</v>
      </c>
      <c r="H1060" s="88">
        <v>823.8260143952466</v>
      </c>
      <c r="I1060" s="88">
        <v>1171.3112282998668</v>
      </c>
      <c r="J1060" s="88">
        <v>1661.2797480415074</v>
      </c>
      <c r="K1060" s="88">
        <v>2892.1649213169621</v>
      </c>
      <c r="L1060" s="88">
        <v>2595.2642917554913</v>
      </c>
      <c r="M1060" s="88">
        <v>3525.9792189868872</v>
      </c>
    </row>
    <row r="1061" spans="3:13" x14ac:dyDescent="0.2">
      <c r="C1061" s="118">
        <v>4.8149999999999998E-2</v>
      </c>
      <c r="D1061" s="88">
        <v>14788.416523676933</v>
      </c>
      <c r="E1061" s="88">
        <v>52.715804309622399</v>
      </c>
      <c r="F1061" s="88">
        <v>435.68812457746208</v>
      </c>
      <c r="G1061" s="88">
        <v>602.10528306212018</v>
      </c>
      <c r="H1061" s="88">
        <v>823.84368445785913</v>
      </c>
      <c r="I1061" s="88">
        <v>1171.4060038363041</v>
      </c>
      <c r="J1061" s="88">
        <v>1661.4255804267018</v>
      </c>
      <c r="K1061" s="88">
        <v>2892.348455223575</v>
      </c>
      <c r="L1061" s="88">
        <v>2595.4204834471834</v>
      </c>
      <c r="M1061" s="88">
        <v>3526.1191038527049</v>
      </c>
    </row>
    <row r="1062" spans="3:13" x14ac:dyDescent="0.2">
      <c r="C1062" s="118">
        <v>4.82E-2</v>
      </c>
      <c r="D1062" s="88">
        <v>14789.422616053889</v>
      </c>
      <c r="E1062" s="88">
        <v>52.717855584294739</v>
      </c>
      <c r="F1062" s="88">
        <v>435.70277240634141</v>
      </c>
      <c r="G1062" s="88">
        <v>602.14336913001125</v>
      </c>
      <c r="H1062" s="88">
        <v>823.88171723938194</v>
      </c>
      <c r="I1062" s="88">
        <v>1171.4445853671714</v>
      </c>
      <c r="J1062" s="88">
        <v>1661.5128043936957</v>
      </c>
      <c r="K1062" s="88">
        <v>2892.3689599310219</v>
      </c>
      <c r="L1062" s="88">
        <v>2595.4250070857797</v>
      </c>
      <c r="M1062" s="88">
        <v>3526.1727869669699</v>
      </c>
    </row>
    <row r="1063" spans="3:13" x14ac:dyDescent="0.2">
      <c r="C1063" s="118">
        <v>4.8250000000000001E-2</v>
      </c>
      <c r="D1063" s="88">
        <v>14789.552677370204</v>
      </c>
      <c r="E1063" s="88">
        <v>52.72022313765865</v>
      </c>
      <c r="F1063" s="88">
        <v>435.71565562778687</v>
      </c>
      <c r="G1063" s="88">
        <v>602.15152960214937</v>
      </c>
      <c r="H1063" s="88">
        <v>823.89458404985226</v>
      </c>
      <c r="I1063" s="88">
        <v>1171.4671051205373</v>
      </c>
      <c r="J1063" s="88">
        <v>1661.5581827754181</v>
      </c>
      <c r="K1063" s="88">
        <v>2892.4073968750886</v>
      </c>
      <c r="L1063" s="88">
        <v>2595.6211522024441</v>
      </c>
      <c r="M1063" s="88">
        <v>3526.259612429265</v>
      </c>
    </row>
    <row r="1064" spans="3:13" x14ac:dyDescent="0.2">
      <c r="C1064" s="118">
        <v>4.8300000000000003E-2</v>
      </c>
      <c r="D1064" s="88">
        <v>14789.941508337992</v>
      </c>
      <c r="E1064" s="88">
        <v>52.721589287266397</v>
      </c>
      <c r="F1064" s="88">
        <v>435.72122018926939</v>
      </c>
      <c r="G1064" s="88">
        <v>602.23886685424441</v>
      </c>
      <c r="H1064" s="88">
        <v>823.89816763640601</v>
      </c>
      <c r="I1064" s="88">
        <v>1171.4758653467534</v>
      </c>
      <c r="J1064" s="88">
        <v>1661.607268360669</v>
      </c>
      <c r="K1064" s="88">
        <v>2892.4906859040411</v>
      </c>
      <c r="L1064" s="88">
        <v>2596.3679105407173</v>
      </c>
      <c r="M1064" s="88">
        <v>3526.3670798387116</v>
      </c>
    </row>
    <row r="1065" spans="3:13" x14ac:dyDescent="0.2">
      <c r="C1065" s="118">
        <v>4.8349999999999997E-2</v>
      </c>
      <c r="D1065" s="88">
        <v>14790.032603418458</v>
      </c>
      <c r="E1065" s="88">
        <v>52.736546265314246</v>
      </c>
      <c r="F1065" s="88">
        <v>435.73664432321721</v>
      </c>
      <c r="G1065" s="88">
        <v>602.49448605796715</v>
      </c>
      <c r="H1065" s="88">
        <v>823.99975741762182</v>
      </c>
      <c r="I1065" s="88">
        <v>1171.4853665183618</v>
      </c>
      <c r="J1065" s="88">
        <v>1661.7946212072775</v>
      </c>
      <c r="K1065" s="88">
        <v>2892.6940743391683</v>
      </c>
      <c r="L1065" s="88">
        <v>2596.5565207420022</v>
      </c>
      <c r="M1065" s="88">
        <v>3526.4873807815402</v>
      </c>
    </row>
    <row r="1066" spans="3:13" x14ac:dyDescent="0.2">
      <c r="C1066" s="118">
        <v>4.8399999999999999E-2</v>
      </c>
      <c r="D1066" s="88">
        <v>14790.24344931413</v>
      </c>
      <c r="E1066" s="88">
        <v>52.749946062060189</v>
      </c>
      <c r="F1066" s="88">
        <v>435.7496580572215</v>
      </c>
      <c r="G1066" s="88">
        <v>602.52953889642458</v>
      </c>
      <c r="H1066" s="88">
        <v>824.00886033018514</v>
      </c>
      <c r="I1066" s="88">
        <v>1171.5079164310896</v>
      </c>
      <c r="J1066" s="88">
        <v>1662.0137035789598</v>
      </c>
      <c r="K1066" s="88">
        <v>2892.6981214373882</v>
      </c>
      <c r="L1066" s="88">
        <v>2596.8224870240529</v>
      </c>
      <c r="M1066" s="88">
        <v>3526.5386854110711</v>
      </c>
    </row>
    <row r="1067" spans="3:13" x14ac:dyDescent="0.2">
      <c r="C1067" s="118">
        <v>4.845E-2</v>
      </c>
      <c r="D1067" s="88">
        <v>14791.129183740373</v>
      </c>
      <c r="E1067" s="88">
        <v>52.753148714364215</v>
      </c>
      <c r="F1067" s="88">
        <v>435.75570765817929</v>
      </c>
      <c r="G1067" s="88">
        <v>602.63969870255232</v>
      </c>
      <c r="H1067" s="88">
        <v>824.07144134851342</v>
      </c>
      <c r="I1067" s="88">
        <v>1171.5218667809354</v>
      </c>
      <c r="J1067" s="88">
        <v>1662.0636991682782</v>
      </c>
      <c r="K1067" s="88">
        <v>2892.71031164939</v>
      </c>
      <c r="L1067" s="88">
        <v>2596.9905888455633</v>
      </c>
      <c r="M1067" s="88">
        <v>3526.5504919449318</v>
      </c>
    </row>
    <row r="1068" spans="3:13" x14ac:dyDescent="0.2">
      <c r="C1068" s="118">
        <v>4.8500000000000001E-2</v>
      </c>
      <c r="D1068" s="88">
        <v>14791.299718444685</v>
      </c>
      <c r="E1068" s="88">
        <v>52.755049781652815</v>
      </c>
      <c r="F1068" s="88">
        <v>435.77123414535663</v>
      </c>
      <c r="G1068" s="88">
        <v>602.64731491193197</v>
      </c>
      <c r="H1068" s="88">
        <v>824.08482728268427</v>
      </c>
      <c r="I1068" s="88">
        <v>1171.5332645191361</v>
      </c>
      <c r="J1068" s="88">
        <v>1662.1784436291255</v>
      </c>
      <c r="K1068" s="88">
        <v>2892.800046321634</v>
      </c>
      <c r="L1068" s="88">
        <v>2597.22200414605</v>
      </c>
      <c r="M1068" s="88">
        <v>3526.6103648685807</v>
      </c>
    </row>
    <row r="1069" spans="3:13" x14ac:dyDescent="0.2">
      <c r="C1069" s="118">
        <v>4.8550000000000003E-2</v>
      </c>
      <c r="D1069" s="88">
        <v>14792.8881991371</v>
      </c>
      <c r="E1069" s="88">
        <v>52.757155806062656</v>
      </c>
      <c r="F1069" s="88">
        <v>435.77986188880004</v>
      </c>
      <c r="G1069" s="88">
        <v>602.7192818717308</v>
      </c>
      <c r="H1069" s="88">
        <v>824.13294047119962</v>
      </c>
      <c r="I1069" s="88">
        <v>1171.6055566424643</v>
      </c>
      <c r="J1069" s="88">
        <v>1662.2330561406584</v>
      </c>
      <c r="K1069" s="88">
        <v>2892.8884693869313</v>
      </c>
      <c r="L1069" s="88">
        <v>2597.4408804627251</v>
      </c>
      <c r="M1069" s="88">
        <v>3526.664037567567</v>
      </c>
    </row>
    <row r="1070" spans="3:13" x14ac:dyDescent="0.2">
      <c r="C1070" s="118">
        <v>4.8599999999999997E-2</v>
      </c>
      <c r="D1070" s="88">
        <v>14793.275048931249</v>
      </c>
      <c r="E1070" s="88">
        <v>52.770801225962714</v>
      </c>
      <c r="F1070" s="88">
        <v>435.78176744246821</v>
      </c>
      <c r="G1070" s="88">
        <v>602.72291778479394</v>
      </c>
      <c r="H1070" s="88">
        <v>824.15690854880449</v>
      </c>
      <c r="I1070" s="88">
        <v>1171.6217939460098</v>
      </c>
      <c r="J1070" s="88">
        <v>1662.2951458446787</v>
      </c>
      <c r="K1070" s="88">
        <v>2893.1033452256761</v>
      </c>
      <c r="L1070" s="88">
        <v>2597.8704095303829</v>
      </c>
      <c r="M1070" s="88">
        <v>3526.7200427260063</v>
      </c>
    </row>
    <row r="1071" spans="3:13" x14ac:dyDescent="0.2">
      <c r="C1071" s="118">
        <v>4.8649999999999999E-2</v>
      </c>
      <c r="D1071" s="88">
        <v>14794.412933371472</v>
      </c>
      <c r="E1071" s="88">
        <v>52.770801225962714</v>
      </c>
      <c r="F1071" s="88">
        <v>435.7947137279657</v>
      </c>
      <c r="G1071" s="88">
        <v>602.77993428558739</v>
      </c>
      <c r="H1071" s="88">
        <v>824.21937510221733</v>
      </c>
      <c r="I1071" s="88">
        <v>1171.6344352594388</v>
      </c>
      <c r="J1071" s="88">
        <v>1662.5158625577924</v>
      </c>
      <c r="K1071" s="88">
        <v>2893.1191935866759</v>
      </c>
      <c r="L1071" s="88">
        <v>2597.8825384163392</v>
      </c>
      <c r="M1071" s="88">
        <v>3526.8102686460293</v>
      </c>
    </row>
    <row r="1072" spans="3:13" x14ac:dyDescent="0.2">
      <c r="C1072" s="118">
        <v>4.87E-2</v>
      </c>
      <c r="D1072" s="88">
        <v>14795.539093236079</v>
      </c>
      <c r="E1072" s="88">
        <v>52.783452050500273</v>
      </c>
      <c r="F1072" s="88">
        <v>435.85342765268888</v>
      </c>
      <c r="G1072" s="88">
        <v>602.81451059984784</v>
      </c>
      <c r="H1072" s="88">
        <v>824.24283609237273</v>
      </c>
      <c r="I1072" s="88">
        <v>1171.6766333748765</v>
      </c>
      <c r="J1072" s="88">
        <v>1662.7301179892338</v>
      </c>
      <c r="K1072" s="88">
        <v>2893.1956686683861</v>
      </c>
      <c r="L1072" s="88">
        <v>2597.998184057727</v>
      </c>
      <c r="M1072" s="88">
        <v>3526.9605300288677</v>
      </c>
    </row>
    <row r="1073" spans="3:13" x14ac:dyDescent="0.2">
      <c r="C1073" s="118">
        <v>4.8750000000000002E-2</v>
      </c>
      <c r="D1073" s="88">
        <v>14796.423151464805</v>
      </c>
      <c r="E1073" s="88">
        <v>52.788156358236847</v>
      </c>
      <c r="F1073" s="88">
        <v>435.88111862923597</v>
      </c>
      <c r="G1073" s="88">
        <v>602.87333391271022</v>
      </c>
      <c r="H1073" s="88">
        <v>824.25055009087646</v>
      </c>
      <c r="I1073" s="88">
        <v>1171.6968169924094</v>
      </c>
      <c r="J1073" s="88">
        <v>1662.7939211306107</v>
      </c>
      <c r="K1073" s="88">
        <v>2893.4527785188047</v>
      </c>
      <c r="L1073" s="88">
        <v>2598.0093438463136</v>
      </c>
      <c r="M1073" s="88">
        <v>3527.113835158646</v>
      </c>
    </row>
    <row r="1074" spans="3:13" x14ac:dyDescent="0.2">
      <c r="C1074" s="118">
        <v>4.8800000000000003E-2</v>
      </c>
      <c r="D1074" s="88">
        <v>14796.838702702975</v>
      </c>
      <c r="E1074" s="88">
        <v>52.812610730394226</v>
      </c>
      <c r="F1074" s="88">
        <v>435.92887093021272</v>
      </c>
      <c r="G1074" s="88">
        <v>602.95784647482151</v>
      </c>
      <c r="H1074" s="88">
        <v>824.29092247411882</v>
      </c>
      <c r="I1074" s="88">
        <v>1171.724910074839</v>
      </c>
      <c r="J1074" s="88">
        <v>1662.8300046426416</v>
      </c>
      <c r="K1074" s="88">
        <v>2893.5483803933103</v>
      </c>
      <c r="L1074" s="88">
        <v>2598.0922367537678</v>
      </c>
      <c r="M1074" s="88">
        <v>3527.1635646689497</v>
      </c>
    </row>
    <row r="1075" spans="3:13" x14ac:dyDescent="0.2">
      <c r="C1075" s="118">
        <v>4.8849999999999998E-2</v>
      </c>
      <c r="D1075" s="88">
        <v>14796.982640107779</v>
      </c>
      <c r="E1075" s="88">
        <v>52.820571469737843</v>
      </c>
      <c r="F1075" s="88">
        <v>435.94388037897806</v>
      </c>
      <c r="G1075" s="88">
        <v>602.98487429182796</v>
      </c>
      <c r="H1075" s="88">
        <v>824.29524465197073</v>
      </c>
      <c r="I1075" s="88">
        <v>1171.7647160706078</v>
      </c>
      <c r="J1075" s="88">
        <v>1662.8878687377869</v>
      </c>
      <c r="K1075" s="88">
        <v>2893.5911563379541</v>
      </c>
      <c r="L1075" s="88">
        <v>2598.1273155976833</v>
      </c>
      <c r="M1075" s="88">
        <v>3527.1654253817696</v>
      </c>
    </row>
    <row r="1076" spans="3:13" x14ac:dyDescent="0.2">
      <c r="C1076" s="118">
        <v>4.8899999999999999E-2</v>
      </c>
      <c r="D1076" s="88">
        <v>14797.056308882296</v>
      </c>
      <c r="E1076" s="88">
        <v>52.822175801626145</v>
      </c>
      <c r="F1076" s="88">
        <v>435.96538391454988</v>
      </c>
      <c r="G1076" s="88">
        <v>603.00374291823573</v>
      </c>
      <c r="H1076" s="88">
        <v>824.32056853215454</v>
      </c>
      <c r="I1076" s="88">
        <v>1171.937246513945</v>
      </c>
      <c r="J1076" s="88">
        <v>1662.9284485868902</v>
      </c>
      <c r="K1076" s="88">
        <v>2893.6460827487008</v>
      </c>
      <c r="L1076" s="88">
        <v>2598.1444333410768</v>
      </c>
      <c r="M1076" s="88">
        <v>3527.1769511209013</v>
      </c>
    </row>
    <row r="1077" spans="3:13" x14ac:dyDescent="0.2">
      <c r="C1077" s="118">
        <v>4.895E-2</v>
      </c>
      <c r="D1077" s="88">
        <v>14797.732391230431</v>
      </c>
      <c r="E1077" s="88">
        <v>52.831296330314217</v>
      </c>
      <c r="F1077" s="88">
        <v>435.97223232159968</v>
      </c>
      <c r="G1077" s="88">
        <v>603.04613341847244</v>
      </c>
      <c r="H1077" s="88">
        <v>824.32128300525937</v>
      </c>
      <c r="I1077" s="88">
        <v>1171.9613843331481</v>
      </c>
      <c r="J1077" s="88">
        <v>1662.9504943691172</v>
      </c>
      <c r="K1077" s="88">
        <v>2893.921682882471</v>
      </c>
      <c r="L1077" s="88">
        <v>2598.7618211253412</v>
      </c>
      <c r="M1077" s="88">
        <v>3527.2566950377159</v>
      </c>
    </row>
    <row r="1078" spans="3:13" x14ac:dyDescent="0.2">
      <c r="C1078" s="118">
        <v>4.9000000000000002E-2</v>
      </c>
      <c r="D1078" s="88">
        <v>14798.320756806417</v>
      </c>
      <c r="E1078" s="88">
        <v>52.841714128936474</v>
      </c>
      <c r="F1078" s="88">
        <v>435.97588450092189</v>
      </c>
      <c r="G1078" s="88">
        <v>603.05353560461435</v>
      </c>
      <c r="H1078" s="88">
        <v>824.32768025727955</v>
      </c>
      <c r="I1078" s="88">
        <v>1171.9740014603035</v>
      </c>
      <c r="J1078" s="88">
        <v>1662.9514365582472</v>
      </c>
      <c r="K1078" s="88">
        <v>2894.1901815358187</v>
      </c>
      <c r="L1078" s="88">
        <v>2599.1511206678852</v>
      </c>
      <c r="M1078" s="88">
        <v>3527.2856688960233</v>
      </c>
    </row>
    <row r="1079" spans="3:13" x14ac:dyDescent="0.2">
      <c r="C1079" s="118">
        <v>4.9050000000000003E-2</v>
      </c>
      <c r="D1079" s="88">
        <v>14798.508108554619</v>
      </c>
      <c r="E1079" s="88">
        <v>52.866663334670193</v>
      </c>
      <c r="F1079" s="88">
        <v>436.01730694185835</v>
      </c>
      <c r="G1079" s="88">
        <v>603.20604308109478</v>
      </c>
      <c r="H1079" s="88">
        <v>824.39933213397353</v>
      </c>
      <c r="I1079" s="88">
        <v>1171.9964360193326</v>
      </c>
      <c r="J1079" s="88">
        <v>1662.9760704592454</v>
      </c>
      <c r="K1079" s="88">
        <v>2894.2757830473438</v>
      </c>
      <c r="L1079" s="88">
        <v>2599.4421196534781</v>
      </c>
      <c r="M1079" s="88">
        <v>3527.3946826199685</v>
      </c>
    </row>
    <row r="1080" spans="3:13" x14ac:dyDescent="0.2">
      <c r="C1080" s="118">
        <v>4.9099999999999998E-2</v>
      </c>
      <c r="D1080" s="88">
        <v>14798.52754898573</v>
      </c>
      <c r="E1080" s="88">
        <v>52.881079442670853</v>
      </c>
      <c r="F1080" s="88">
        <v>436.05112592616797</v>
      </c>
      <c r="G1080" s="88">
        <v>603.31035402085945</v>
      </c>
      <c r="H1080" s="88">
        <v>824.46392397935188</v>
      </c>
      <c r="I1080" s="88">
        <v>1172.1242877094137</v>
      </c>
      <c r="J1080" s="88">
        <v>1663.2965379926559</v>
      </c>
      <c r="K1080" s="88">
        <v>2894.283471390263</v>
      </c>
      <c r="L1080" s="88">
        <v>2599.4470474415202</v>
      </c>
      <c r="M1080" s="88">
        <v>3527.4297921786638</v>
      </c>
    </row>
    <row r="1081" spans="3:13" x14ac:dyDescent="0.2">
      <c r="C1081" s="118">
        <v>4.9149999999999999E-2</v>
      </c>
      <c r="D1081" s="88">
        <v>14798.800330318027</v>
      </c>
      <c r="E1081" s="88">
        <v>52.881564566761881</v>
      </c>
      <c r="F1081" s="88">
        <v>436.06367354484246</v>
      </c>
      <c r="G1081" s="88">
        <v>603.31383723605677</v>
      </c>
      <c r="H1081" s="88">
        <v>824.51471042971252</v>
      </c>
      <c r="I1081" s="88">
        <v>1172.1305721140598</v>
      </c>
      <c r="J1081" s="88">
        <v>1663.3023063541214</v>
      </c>
      <c r="K1081" s="88">
        <v>2894.5466890855505</v>
      </c>
      <c r="L1081" s="88">
        <v>2599.7775677581431</v>
      </c>
      <c r="M1081" s="88">
        <v>3527.4365862370773</v>
      </c>
    </row>
    <row r="1082" spans="3:13" x14ac:dyDescent="0.2">
      <c r="C1082" s="118">
        <v>4.9200000000000001E-2</v>
      </c>
      <c r="D1082" s="88">
        <v>14798.803385019564</v>
      </c>
      <c r="E1082" s="88">
        <v>52.889179221259838</v>
      </c>
      <c r="F1082" s="88">
        <v>436.10613179189113</v>
      </c>
      <c r="G1082" s="88">
        <v>603.33642064594778</v>
      </c>
      <c r="H1082" s="88">
        <v>824.52323303058029</v>
      </c>
      <c r="I1082" s="88">
        <v>1172.2415732402051</v>
      </c>
      <c r="J1082" s="88">
        <v>1663.3322458585658</v>
      </c>
      <c r="K1082" s="88">
        <v>2894.6189730747992</v>
      </c>
      <c r="L1082" s="88">
        <v>2600.5208718566073</v>
      </c>
      <c r="M1082" s="88">
        <v>3527.4509335509119</v>
      </c>
    </row>
    <row r="1083" spans="3:13" x14ac:dyDescent="0.2">
      <c r="C1083" s="118">
        <v>4.9250000000000002E-2</v>
      </c>
      <c r="D1083" s="88">
        <v>14799.537541651145</v>
      </c>
      <c r="E1083" s="88">
        <v>52.900011141385221</v>
      </c>
      <c r="F1083" s="88">
        <v>436.13136703069677</v>
      </c>
      <c r="G1083" s="88">
        <v>603.34520258504836</v>
      </c>
      <c r="H1083" s="88">
        <v>824.56022299222468</v>
      </c>
      <c r="I1083" s="88">
        <v>1172.2963534153391</v>
      </c>
      <c r="J1083" s="88">
        <v>1663.4775908844308</v>
      </c>
      <c r="K1083" s="88">
        <v>2894.6288164699854</v>
      </c>
      <c r="L1083" s="88">
        <v>2601.1503397620268</v>
      </c>
      <c r="M1083" s="88">
        <v>3527.4564301887344</v>
      </c>
    </row>
    <row r="1084" spans="3:13" x14ac:dyDescent="0.2">
      <c r="C1084" s="118">
        <v>4.9299999999999997E-2</v>
      </c>
      <c r="D1084" s="88">
        <v>14800.412488396374</v>
      </c>
      <c r="E1084" s="88">
        <v>52.900184439760778</v>
      </c>
      <c r="F1084" s="88">
        <v>436.1803856368997</v>
      </c>
      <c r="G1084" s="88">
        <v>603.45461834976368</v>
      </c>
      <c r="H1084" s="88">
        <v>824.61787839375165</v>
      </c>
      <c r="I1084" s="88">
        <v>1172.3602390805786</v>
      </c>
      <c r="J1084" s="88">
        <v>1663.4958960235986</v>
      </c>
      <c r="K1084" s="88">
        <v>2894.6446676815522</v>
      </c>
      <c r="L1084" s="88">
        <v>2601.7821294399137</v>
      </c>
      <c r="M1084" s="88">
        <v>3527.4753111920668</v>
      </c>
    </row>
    <row r="1085" spans="3:13" x14ac:dyDescent="0.2">
      <c r="C1085" s="118">
        <v>4.9349999999999998E-2</v>
      </c>
      <c r="D1085" s="88">
        <v>14800.893244147146</v>
      </c>
      <c r="E1085" s="88">
        <v>52.911724764155224</v>
      </c>
      <c r="F1085" s="88">
        <v>436.19991757688513</v>
      </c>
      <c r="G1085" s="88">
        <v>603.48640104397646</v>
      </c>
      <c r="H1085" s="88">
        <v>824.63675700524027</v>
      </c>
      <c r="I1085" s="88">
        <v>1172.3697157137422</v>
      </c>
      <c r="J1085" s="88">
        <v>1663.5388585809551</v>
      </c>
      <c r="K1085" s="88">
        <v>2894.9508650499056</v>
      </c>
      <c r="L1085" s="88">
        <v>2601.963185147999</v>
      </c>
      <c r="M1085" s="88">
        <v>3527.5106567277835</v>
      </c>
    </row>
    <row r="1086" spans="3:13" x14ac:dyDescent="0.2">
      <c r="C1086" s="118">
        <v>4.9399999999999999E-2</v>
      </c>
      <c r="D1086" s="88">
        <v>14800.926806490452</v>
      </c>
      <c r="E1086" s="88">
        <v>52.926799923885483</v>
      </c>
      <c r="F1086" s="88">
        <v>436.21285962593629</v>
      </c>
      <c r="G1086" s="88">
        <v>603.50045768856535</v>
      </c>
      <c r="H1086" s="88">
        <v>824.67935751935693</v>
      </c>
      <c r="I1086" s="88">
        <v>1172.441172805502</v>
      </c>
      <c r="J1086" s="88">
        <v>1663.5727179594587</v>
      </c>
      <c r="K1086" s="88">
        <v>2895.1137593014164</v>
      </c>
      <c r="L1086" s="88">
        <v>2602.412134417918</v>
      </c>
      <c r="M1086" s="88">
        <v>3527.5215998648346</v>
      </c>
    </row>
    <row r="1087" spans="3:13" x14ac:dyDescent="0.2">
      <c r="C1087" s="118">
        <v>4.9450000000000001E-2</v>
      </c>
      <c r="D1087" s="88">
        <v>14801.126096018814</v>
      </c>
      <c r="E1087" s="88">
        <v>52.929423195014351</v>
      </c>
      <c r="F1087" s="88">
        <v>436.22006234328137</v>
      </c>
      <c r="G1087" s="88">
        <v>603.64412298490288</v>
      </c>
      <c r="H1087" s="88">
        <v>824.68117915381072</v>
      </c>
      <c r="I1087" s="88">
        <v>1172.5315632735997</v>
      </c>
      <c r="J1087" s="88">
        <v>1663.8461732500173</v>
      </c>
      <c r="K1087" s="88">
        <v>2895.3815103021752</v>
      </c>
      <c r="L1087" s="88">
        <v>2602.6261727503152</v>
      </c>
      <c r="M1087" s="88">
        <v>3527.6390693386224</v>
      </c>
    </row>
    <row r="1088" spans="3:13" x14ac:dyDescent="0.2">
      <c r="C1088" s="118">
        <v>4.9500000000000002E-2</v>
      </c>
      <c r="D1088" s="88">
        <v>14801.143744617695</v>
      </c>
      <c r="E1088" s="88">
        <v>52.932361881067663</v>
      </c>
      <c r="F1088" s="88">
        <v>436.22994871018273</v>
      </c>
      <c r="G1088" s="88">
        <v>603.66721881593458</v>
      </c>
      <c r="H1088" s="88">
        <v>824.75743367298128</v>
      </c>
      <c r="I1088" s="88">
        <v>1172.5435495701286</v>
      </c>
      <c r="J1088" s="88">
        <v>1663.9268636890006</v>
      </c>
      <c r="K1088" s="88">
        <v>2895.5634747446384</v>
      </c>
      <c r="L1088" s="88">
        <v>2602.6634093267307</v>
      </c>
      <c r="M1088" s="88">
        <v>3527.6950927559365</v>
      </c>
    </row>
    <row r="1089" spans="3:13" x14ac:dyDescent="0.2">
      <c r="C1089" s="118">
        <v>4.9549999999999997E-2</v>
      </c>
      <c r="D1089" s="88">
        <v>14801.182708904651</v>
      </c>
      <c r="E1089" s="88">
        <v>52.942731296711827</v>
      </c>
      <c r="F1089" s="88">
        <v>436.25884788791473</v>
      </c>
      <c r="G1089" s="88">
        <v>603.66898806810514</v>
      </c>
      <c r="H1089" s="88">
        <v>824.83344444341719</v>
      </c>
      <c r="I1089" s="88">
        <v>1172.6107146372956</v>
      </c>
      <c r="J1089" s="88">
        <v>1664.1797445941129</v>
      </c>
      <c r="K1089" s="88">
        <v>2895.9063313391293</v>
      </c>
      <c r="L1089" s="88">
        <v>2602.718991889461</v>
      </c>
      <c r="M1089" s="88">
        <v>3527.7125821901473</v>
      </c>
    </row>
    <row r="1090" spans="3:13" x14ac:dyDescent="0.2">
      <c r="C1090" s="118">
        <v>4.9599999999999998E-2</v>
      </c>
      <c r="D1090" s="88">
        <v>14801.216541319422</v>
      </c>
      <c r="E1090" s="88">
        <v>52.987018188915499</v>
      </c>
      <c r="F1090" s="88">
        <v>436.26693211809334</v>
      </c>
      <c r="G1090" s="88">
        <v>603.7577079273442</v>
      </c>
      <c r="H1090" s="88">
        <v>824.86065684712503</v>
      </c>
      <c r="I1090" s="88">
        <v>1172.6758834795178</v>
      </c>
      <c r="J1090" s="88">
        <v>1664.1918829304868</v>
      </c>
      <c r="K1090" s="88">
        <v>2896.049760630392</v>
      </c>
      <c r="L1090" s="88">
        <v>2602.7304569342414</v>
      </c>
      <c r="M1090" s="88">
        <v>3527.7167337630453</v>
      </c>
    </row>
    <row r="1091" spans="3:13" x14ac:dyDescent="0.2">
      <c r="C1091" s="118">
        <v>4.965E-2</v>
      </c>
      <c r="D1091" s="88">
        <v>14802.038968397117</v>
      </c>
      <c r="E1091" s="88">
        <v>52.987018188915499</v>
      </c>
      <c r="F1091" s="88">
        <v>436.26738058650062</v>
      </c>
      <c r="G1091" s="88">
        <v>603.87357869610059</v>
      </c>
      <c r="H1091" s="88">
        <v>824.92575239963708</v>
      </c>
      <c r="I1091" s="88">
        <v>1172.7746777629004</v>
      </c>
      <c r="J1091" s="88">
        <v>1664.250512747818</v>
      </c>
      <c r="K1091" s="88">
        <v>2896.3851357870326</v>
      </c>
      <c r="L1091" s="88">
        <v>2602.7983243783292</v>
      </c>
      <c r="M1091" s="88">
        <v>3527.7261154640673</v>
      </c>
    </row>
    <row r="1092" spans="3:13" x14ac:dyDescent="0.2">
      <c r="C1092" s="118">
        <v>4.9700000000000001E-2</v>
      </c>
      <c r="D1092" s="88">
        <v>14802.451540629141</v>
      </c>
      <c r="E1092" s="88">
        <v>52.98769588209143</v>
      </c>
      <c r="F1092" s="88">
        <v>436.29189907310138</v>
      </c>
      <c r="G1092" s="88">
        <v>603.92612987775055</v>
      </c>
      <c r="H1092" s="88">
        <v>824.93811512490265</v>
      </c>
      <c r="I1092" s="88">
        <v>1172.8486140885689</v>
      </c>
      <c r="J1092" s="88">
        <v>1664.3383777632885</v>
      </c>
      <c r="K1092" s="88">
        <v>2896.4175461662162</v>
      </c>
      <c r="L1092" s="88">
        <v>2602.8085742197127</v>
      </c>
      <c r="M1092" s="88">
        <v>3527.807781595081</v>
      </c>
    </row>
    <row r="1093" spans="3:13" x14ac:dyDescent="0.2">
      <c r="C1093" s="118">
        <v>4.9750000000000003E-2</v>
      </c>
      <c r="D1093" s="88">
        <v>14802.720104630414</v>
      </c>
      <c r="E1093" s="88">
        <v>52.9910149509451</v>
      </c>
      <c r="F1093" s="88">
        <v>436.33174268691346</v>
      </c>
      <c r="G1093" s="88">
        <v>604.01149239860842</v>
      </c>
      <c r="H1093" s="88">
        <v>825.05718839304473</v>
      </c>
      <c r="I1093" s="88">
        <v>1172.9786522283603</v>
      </c>
      <c r="J1093" s="88">
        <v>1664.3836771628003</v>
      </c>
      <c r="K1093" s="88">
        <v>2896.4568198849493</v>
      </c>
      <c r="L1093" s="88">
        <v>2602.9435325819891</v>
      </c>
      <c r="M1093" s="88">
        <v>3527.8645912676579</v>
      </c>
    </row>
    <row r="1094" spans="3:13" x14ac:dyDescent="0.2">
      <c r="C1094" s="118">
        <v>4.9799999999999997E-2</v>
      </c>
      <c r="D1094" s="88">
        <v>14802.786082950888</v>
      </c>
      <c r="E1094" s="88">
        <v>53.006026032166119</v>
      </c>
      <c r="F1094" s="88">
        <v>436.33226393744008</v>
      </c>
      <c r="G1094" s="88">
        <v>604.10291453610853</v>
      </c>
      <c r="H1094" s="88">
        <v>825.06139947395786</v>
      </c>
      <c r="I1094" s="88">
        <v>1173.0135920684502</v>
      </c>
      <c r="J1094" s="88">
        <v>1664.4847974026779</v>
      </c>
      <c r="K1094" s="88">
        <v>2896.4880115174356</v>
      </c>
      <c r="L1094" s="88">
        <v>2603.0226717139344</v>
      </c>
      <c r="M1094" s="88">
        <v>3527.9728321130201</v>
      </c>
    </row>
    <row r="1095" spans="3:13" x14ac:dyDescent="0.2">
      <c r="C1095" s="118">
        <v>4.9849999999999998E-2</v>
      </c>
      <c r="D1095" s="88">
        <v>14803.857985413943</v>
      </c>
      <c r="E1095" s="88">
        <v>53.007416567591463</v>
      </c>
      <c r="F1095" s="88">
        <v>436.37195755674293</v>
      </c>
      <c r="G1095" s="88">
        <v>604.13838367494691</v>
      </c>
      <c r="H1095" s="88">
        <v>825.1345960749918</v>
      </c>
      <c r="I1095" s="88">
        <v>1173.1257499905068</v>
      </c>
      <c r="J1095" s="88">
        <v>1664.4986088143569</v>
      </c>
      <c r="K1095" s="88">
        <v>2896.7133612736416</v>
      </c>
      <c r="L1095" s="88">
        <v>2603.3272589882099</v>
      </c>
      <c r="M1095" s="88">
        <v>3528.0968482987928</v>
      </c>
    </row>
    <row r="1096" spans="3:13" x14ac:dyDescent="0.2">
      <c r="C1096" s="118">
        <v>4.99E-2</v>
      </c>
      <c r="D1096" s="88">
        <v>14804.094783837281</v>
      </c>
      <c r="E1096" s="88">
        <v>53.014355395541315</v>
      </c>
      <c r="F1096" s="88">
        <v>436.39715329975343</v>
      </c>
      <c r="G1096" s="88">
        <v>604.28073320500198</v>
      </c>
      <c r="H1096" s="88">
        <v>825.16544826105655</v>
      </c>
      <c r="I1096" s="88">
        <v>1173.1367898658573</v>
      </c>
      <c r="J1096" s="88">
        <v>1664.6240989499761</v>
      </c>
      <c r="K1096" s="88">
        <v>2897.0979234905271</v>
      </c>
      <c r="L1096" s="88">
        <v>2603.668554946722</v>
      </c>
      <c r="M1096" s="88">
        <v>3528.0985314950326</v>
      </c>
    </row>
    <row r="1097" spans="3:13" x14ac:dyDescent="0.2">
      <c r="C1097" s="118">
        <v>4.9950000000000001E-2</v>
      </c>
      <c r="D1097" s="88">
        <v>14804.839852108036</v>
      </c>
      <c r="E1097" s="88">
        <v>53.015343429404311</v>
      </c>
      <c r="F1097" s="88">
        <v>436.43477999305878</v>
      </c>
      <c r="G1097" s="88">
        <v>604.31706580375612</v>
      </c>
      <c r="H1097" s="88">
        <v>825.21411942337045</v>
      </c>
      <c r="I1097" s="88">
        <v>1173.2200065574648</v>
      </c>
      <c r="J1097" s="88">
        <v>1664.6570248649637</v>
      </c>
      <c r="K1097" s="88">
        <v>2897.2980797895029</v>
      </c>
      <c r="L1097" s="88">
        <v>2603.7327475470893</v>
      </c>
      <c r="M1097" s="88">
        <v>3528.1512110882481</v>
      </c>
    </row>
    <row r="1098" spans="3:13" x14ac:dyDescent="0.2">
      <c r="C1098" s="118">
        <v>0.05</v>
      </c>
      <c r="D1098" s="88">
        <v>14804.857625680877</v>
      </c>
      <c r="E1098" s="88">
        <v>53.018807086853485</v>
      </c>
      <c r="F1098" s="88">
        <v>436.46254543936175</v>
      </c>
      <c r="G1098" s="88">
        <v>604.3223110955023</v>
      </c>
      <c r="H1098" s="88">
        <v>825.27006368820594</v>
      </c>
      <c r="I1098" s="88">
        <v>1173.3455749269565</v>
      </c>
      <c r="J1098" s="88">
        <v>1664.6571930627906</v>
      </c>
      <c r="K1098" s="88">
        <v>2897.4256613279681</v>
      </c>
      <c r="L1098" s="88">
        <v>2604.0999028658653</v>
      </c>
      <c r="M1098" s="88">
        <v>3528.1888584812546</v>
      </c>
    </row>
    <row r="1099" spans="3:13" x14ac:dyDescent="0.2">
      <c r="C1099" s="118">
        <v>5.0049999999999997E-2</v>
      </c>
      <c r="D1099" s="88">
        <v>14805.067190005755</v>
      </c>
      <c r="E1099" s="88">
        <v>53.035910088242417</v>
      </c>
      <c r="F1099" s="88">
        <v>436.48046534826835</v>
      </c>
      <c r="G1099" s="88">
        <v>604.34895525945603</v>
      </c>
      <c r="H1099" s="88">
        <v>825.36201325068305</v>
      </c>
      <c r="I1099" s="88">
        <v>1173.3815826335176</v>
      </c>
      <c r="J1099" s="88">
        <v>1664.6919059963225</v>
      </c>
      <c r="K1099" s="88">
        <v>2897.4961073946365</v>
      </c>
      <c r="L1099" s="88">
        <v>2604.1523357206606</v>
      </c>
      <c r="M1099" s="88">
        <v>3528.253334830491</v>
      </c>
    </row>
    <row r="1100" spans="3:13" x14ac:dyDescent="0.2">
      <c r="C1100" s="118">
        <v>5.0099999999999999E-2</v>
      </c>
      <c r="D1100" s="88">
        <v>14805.268925901819</v>
      </c>
      <c r="E1100" s="88">
        <v>53.037141183583117</v>
      </c>
      <c r="F1100" s="88">
        <v>436.51857477803014</v>
      </c>
      <c r="G1100" s="88">
        <v>604.36139755556678</v>
      </c>
      <c r="H1100" s="88">
        <v>825.3945634884758</v>
      </c>
      <c r="I1100" s="88">
        <v>1173.5901411183049</v>
      </c>
      <c r="J1100" s="88">
        <v>1664.9139016061908</v>
      </c>
      <c r="K1100" s="88">
        <v>2897.5245198997809</v>
      </c>
      <c r="L1100" s="88">
        <v>2604.338306749396</v>
      </c>
      <c r="M1100" s="88">
        <v>3528.317282466418</v>
      </c>
    </row>
    <row r="1101" spans="3:13" x14ac:dyDescent="0.2">
      <c r="C1101" s="118">
        <v>5.015E-2</v>
      </c>
      <c r="D1101" s="88">
        <v>14805.561354151783</v>
      </c>
      <c r="E1101" s="88">
        <v>53.037141183583117</v>
      </c>
      <c r="F1101" s="88">
        <v>436.52670234950074</v>
      </c>
      <c r="G1101" s="88">
        <v>604.47232154160201</v>
      </c>
      <c r="H1101" s="88">
        <v>825.46703911500117</v>
      </c>
      <c r="I1101" s="88">
        <v>1173.598006347605</v>
      </c>
      <c r="J1101" s="88">
        <v>1664.9391688507253</v>
      </c>
      <c r="K1101" s="88">
        <v>2897.8033672219763</v>
      </c>
      <c r="L1101" s="88">
        <v>2604.3721206400833</v>
      </c>
      <c r="M1101" s="88">
        <v>3528.3395279416577</v>
      </c>
    </row>
    <row r="1102" spans="3:13" x14ac:dyDescent="0.2">
      <c r="C1102" s="118">
        <v>5.0200000000000002E-2</v>
      </c>
      <c r="D1102" s="88">
        <v>14805.932681381359</v>
      </c>
      <c r="E1102" s="88">
        <v>53.041739690559552</v>
      </c>
      <c r="F1102" s="88">
        <v>436.52959111086557</v>
      </c>
      <c r="G1102" s="88">
        <v>604.54386448686409</v>
      </c>
      <c r="H1102" s="88">
        <v>825.53814382595692</v>
      </c>
      <c r="I1102" s="88">
        <v>1173.6292441807063</v>
      </c>
      <c r="J1102" s="88">
        <v>1664.9612027316934</v>
      </c>
      <c r="K1102" s="88">
        <v>2898.0110196080905</v>
      </c>
      <c r="L1102" s="88">
        <v>2604.8051628939343</v>
      </c>
      <c r="M1102" s="88">
        <v>3528.4105530043839</v>
      </c>
    </row>
    <row r="1103" spans="3:13" x14ac:dyDescent="0.2">
      <c r="C1103" s="118">
        <v>5.0250000000000003E-2</v>
      </c>
      <c r="D1103" s="88">
        <v>14806.025991062701</v>
      </c>
      <c r="E1103" s="88">
        <v>53.042118730057155</v>
      </c>
      <c r="F1103" s="88">
        <v>436.55198014373855</v>
      </c>
      <c r="G1103" s="88">
        <v>604.67713197240801</v>
      </c>
      <c r="H1103" s="88">
        <v>825.53927001538477</v>
      </c>
      <c r="I1103" s="88">
        <v>1173.6315397201633</v>
      </c>
      <c r="J1103" s="88">
        <v>1665.1706899714482</v>
      </c>
      <c r="K1103" s="88">
        <v>2898.0753796148047</v>
      </c>
      <c r="L1103" s="88">
        <v>2605.0227569025578</v>
      </c>
      <c r="M1103" s="88">
        <v>3528.5785070074171</v>
      </c>
    </row>
    <row r="1104" spans="3:13" x14ac:dyDescent="0.2">
      <c r="C1104" s="118">
        <v>5.0299999999999997E-2</v>
      </c>
      <c r="D1104" s="88">
        <v>14806.09205575233</v>
      </c>
      <c r="E1104" s="88">
        <v>53.057043855923439</v>
      </c>
      <c r="F1104" s="88">
        <v>436.55855229038798</v>
      </c>
      <c r="G1104" s="88">
        <v>604.73729457011223</v>
      </c>
      <c r="H1104" s="88">
        <v>825.57319046865769</v>
      </c>
      <c r="I1104" s="88">
        <v>1173.7155634751139</v>
      </c>
      <c r="J1104" s="88">
        <v>1665.3769335112102</v>
      </c>
      <c r="K1104" s="88">
        <v>2898.1645630421372</v>
      </c>
      <c r="L1104" s="88">
        <v>2605.1126795141681</v>
      </c>
      <c r="M1104" s="88">
        <v>3528.6106307206956</v>
      </c>
    </row>
    <row r="1105" spans="3:13" x14ac:dyDescent="0.2">
      <c r="C1105" s="118">
        <v>5.0349999999999999E-2</v>
      </c>
      <c r="D1105" s="88">
        <v>14806.383110861309</v>
      </c>
      <c r="E1105" s="88">
        <v>53.057043855923439</v>
      </c>
      <c r="F1105" s="88">
        <v>436.5644697644766</v>
      </c>
      <c r="G1105" s="88">
        <v>604.90324866856599</v>
      </c>
      <c r="H1105" s="88">
        <v>825.59280419069</v>
      </c>
      <c r="I1105" s="88">
        <v>1173.7324169174681</v>
      </c>
      <c r="J1105" s="88">
        <v>1665.3952224136865</v>
      </c>
      <c r="K1105" s="88">
        <v>2898.2400335137659</v>
      </c>
      <c r="L1105" s="88">
        <v>2605.5060069831452</v>
      </c>
      <c r="M1105" s="88">
        <v>3528.6386781063811</v>
      </c>
    </row>
    <row r="1106" spans="3:13" x14ac:dyDescent="0.2">
      <c r="C1106" s="118">
        <v>5.04E-2</v>
      </c>
      <c r="D1106" s="88">
        <v>14806.485065479075</v>
      </c>
      <c r="E1106" s="88">
        <v>53.071568928618944</v>
      </c>
      <c r="F1106" s="88">
        <v>436.59607808303736</v>
      </c>
      <c r="G1106" s="88">
        <v>604.97930287239387</v>
      </c>
      <c r="H1106" s="88">
        <v>825.60093496903437</v>
      </c>
      <c r="I1106" s="88">
        <v>1173.9144696860249</v>
      </c>
      <c r="J1106" s="88">
        <v>1665.57729701176</v>
      </c>
      <c r="K1106" s="88">
        <v>2898.2408587921177</v>
      </c>
      <c r="L1106" s="88">
        <v>2605.8388476412811</v>
      </c>
      <c r="M1106" s="88">
        <v>3528.6465880305882</v>
      </c>
    </row>
    <row r="1107" spans="3:13" x14ac:dyDescent="0.2">
      <c r="C1107" s="118">
        <v>5.0450000000000002E-2</v>
      </c>
      <c r="D1107" s="88">
        <v>14809.206163233797</v>
      </c>
      <c r="E1107" s="88">
        <v>53.089214832541984</v>
      </c>
      <c r="F1107" s="88">
        <v>436.60312094696701</v>
      </c>
      <c r="G1107" s="88">
        <v>605.00767099564018</v>
      </c>
      <c r="H1107" s="88">
        <v>825.60298474243928</v>
      </c>
      <c r="I1107" s="88">
        <v>1174.0231803364759</v>
      </c>
      <c r="J1107" s="88">
        <v>1665.5835531203443</v>
      </c>
      <c r="K1107" s="88">
        <v>2898.2811488568659</v>
      </c>
      <c r="L1107" s="88">
        <v>2606.0273704963283</v>
      </c>
      <c r="M1107" s="88">
        <v>3528.7885100750095</v>
      </c>
    </row>
    <row r="1108" spans="3:13" x14ac:dyDescent="0.2">
      <c r="C1108" s="118">
        <v>5.0500000000000003E-2</v>
      </c>
      <c r="D1108" s="88">
        <v>14810.020521374545</v>
      </c>
      <c r="E1108" s="88">
        <v>53.126580973099408</v>
      </c>
      <c r="F1108" s="88">
        <v>436.61983797153835</v>
      </c>
      <c r="G1108" s="88">
        <v>605.06099784617209</v>
      </c>
      <c r="H1108" s="88">
        <v>825.63546989315</v>
      </c>
      <c r="I1108" s="88">
        <v>1174.1067286941475</v>
      </c>
      <c r="J1108" s="88">
        <v>1665.6883141743533</v>
      </c>
      <c r="K1108" s="88">
        <v>2898.7820480720038</v>
      </c>
      <c r="L1108" s="88">
        <v>2606.4588100787864</v>
      </c>
      <c r="M1108" s="88">
        <v>3528.8668729268365</v>
      </c>
    </row>
    <row r="1109" spans="3:13" x14ac:dyDescent="0.2">
      <c r="C1109" s="118">
        <v>5.0549999999999998E-2</v>
      </c>
      <c r="D1109" s="88">
        <v>14810.214807623195</v>
      </c>
      <c r="E1109" s="88">
        <v>53.126676380703429</v>
      </c>
      <c r="F1109" s="88">
        <v>436.62006114991209</v>
      </c>
      <c r="G1109" s="88">
        <v>605.06790981732411</v>
      </c>
      <c r="H1109" s="88">
        <v>825.64103939277265</v>
      </c>
      <c r="I1109" s="88">
        <v>1174.1375056637762</v>
      </c>
      <c r="J1109" s="88">
        <v>1665.9812625593968</v>
      </c>
      <c r="K1109" s="88">
        <v>2898.8276469928696</v>
      </c>
      <c r="L1109" s="88">
        <v>2606.5226021035332</v>
      </c>
      <c r="M1109" s="88">
        <v>3528.9232967517091</v>
      </c>
    </row>
    <row r="1110" spans="3:13" x14ac:dyDescent="0.2">
      <c r="C1110" s="118">
        <v>5.0599999999999999E-2</v>
      </c>
      <c r="D1110" s="88">
        <v>14810.466716327843</v>
      </c>
      <c r="E1110" s="88">
        <v>53.134776738663277</v>
      </c>
      <c r="F1110" s="88">
        <v>436.62468362529671</v>
      </c>
      <c r="G1110" s="88">
        <v>605.07479557732586</v>
      </c>
      <c r="H1110" s="88">
        <v>825.9488955851707</v>
      </c>
      <c r="I1110" s="88">
        <v>1174.2529965878011</v>
      </c>
      <c r="J1110" s="88">
        <v>1665.9874289539439</v>
      </c>
      <c r="K1110" s="88">
        <v>2898.8438860532947</v>
      </c>
      <c r="L1110" s="88">
        <v>2606.5292114611993</v>
      </c>
      <c r="M1110" s="88">
        <v>3529.0397080072053</v>
      </c>
    </row>
    <row r="1111" spans="3:13" x14ac:dyDescent="0.2">
      <c r="C1111" s="118">
        <v>5.0650000000000001E-2</v>
      </c>
      <c r="D1111" s="88">
        <v>14810.859599562351</v>
      </c>
      <c r="E1111" s="88">
        <v>53.137013245205708</v>
      </c>
      <c r="F1111" s="88">
        <v>436.64011984162153</v>
      </c>
      <c r="G1111" s="88">
        <v>605.15139178373192</v>
      </c>
      <c r="H1111" s="88">
        <v>825.97168952830953</v>
      </c>
      <c r="I1111" s="88">
        <v>1174.3159036748434</v>
      </c>
      <c r="J1111" s="88">
        <v>1666.0474359179566</v>
      </c>
      <c r="K1111" s="88">
        <v>2899.1851773068192</v>
      </c>
      <c r="L1111" s="88">
        <v>2606.6858204257005</v>
      </c>
      <c r="M1111" s="88">
        <v>3529.0656240752837</v>
      </c>
    </row>
    <row r="1112" spans="3:13" x14ac:dyDescent="0.2">
      <c r="C1112" s="118">
        <v>5.0700000000000002E-2</v>
      </c>
      <c r="D1112" s="88">
        <v>14811.878782922138</v>
      </c>
      <c r="E1112" s="88">
        <v>53.160037015682065</v>
      </c>
      <c r="F1112" s="88">
        <v>436.66625469607197</v>
      </c>
      <c r="G1112" s="88">
        <v>605.18322875158265</v>
      </c>
      <c r="H1112" s="88">
        <v>825.98819085250989</v>
      </c>
      <c r="I1112" s="88">
        <v>1174.5353156922656</v>
      </c>
      <c r="J1112" s="88">
        <v>1666.0528099158541</v>
      </c>
      <c r="K1112" s="88">
        <v>2899.4162662628937</v>
      </c>
      <c r="L1112" s="88">
        <v>2606.9992406255087</v>
      </c>
      <c r="M1112" s="88">
        <v>3529.1197981483374</v>
      </c>
    </row>
    <row r="1113" spans="3:13" x14ac:dyDescent="0.2">
      <c r="C1113" s="118">
        <v>5.0750000000000003E-2</v>
      </c>
      <c r="D1113" s="88">
        <v>14812.740833297095</v>
      </c>
      <c r="E1113" s="88">
        <v>53.161806708735639</v>
      </c>
      <c r="F1113" s="88">
        <v>436.67417938588642</v>
      </c>
      <c r="G1113" s="88">
        <v>605.19072907461305</v>
      </c>
      <c r="H1113" s="88">
        <v>825.98956904289435</v>
      </c>
      <c r="I1113" s="88">
        <v>1174.6498368632756</v>
      </c>
      <c r="J1113" s="88">
        <v>1666.1116703603029</v>
      </c>
      <c r="K1113" s="88">
        <v>2899.4277727846038</v>
      </c>
      <c r="L1113" s="88">
        <v>2607.0623840476956</v>
      </c>
      <c r="M1113" s="88">
        <v>3529.2390136332228</v>
      </c>
    </row>
    <row r="1114" spans="3:13" x14ac:dyDescent="0.2">
      <c r="C1114" s="118">
        <v>5.0799999999999998E-2</v>
      </c>
      <c r="D1114" s="88">
        <v>14812.937877658991</v>
      </c>
      <c r="E1114" s="88">
        <v>53.193743784007893</v>
      </c>
      <c r="F1114" s="88">
        <v>436.71753890295258</v>
      </c>
      <c r="G1114" s="88">
        <v>605.25984829050549</v>
      </c>
      <c r="H1114" s="88">
        <v>826.00617074123056</v>
      </c>
      <c r="I1114" s="88">
        <v>1174.8511321732658</v>
      </c>
      <c r="J1114" s="88">
        <v>1666.2247023913305</v>
      </c>
      <c r="K1114" s="88">
        <v>2899.4583276379958</v>
      </c>
      <c r="L1114" s="88">
        <v>2607.0694282205823</v>
      </c>
      <c r="M1114" s="88">
        <v>3529.2697747961906</v>
      </c>
    </row>
    <row r="1115" spans="3:13" x14ac:dyDescent="0.2">
      <c r="C1115" s="118">
        <v>5.0849999999999999E-2</v>
      </c>
      <c r="D1115" s="88">
        <v>14813.041632053637</v>
      </c>
      <c r="E1115" s="88">
        <v>53.221556766166032</v>
      </c>
      <c r="F1115" s="88">
        <v>436.732238607613</v>
      </c>
      <c r="G1115" s="88">
        <v>605.26741993582209</v>
      </c>
      <c r="H1115" s="88">
        <v>826.13455901245061</v>
      </c>
      <c r="I1115" s="88">
        <v>1174.8683525585166</v>
      </c>
      <c r="J1115" s="88">
        <v>1666.5454208942488</v>
      </c>
      <c r="K1115" s="88">
        <v>2899.5464451435018</v>
      </c>
      <c r="L1115" s="88">
        <v>2607.1450634600424</v>
      </c>
      <c r="M1115" s="88">
        <v>3529.3221794406213</v>
      </c>
    </row>
    <row r="1116" spans="3:13" x14ac:dyDescent="0.2">
      <c r="C1116" s="118">
        <v>5.0900000000000001E-2</v>
      </c>
      <c r="D1116" s="88">
        <v>14813.90837529975</v>
      </c>
      <c r="E1116" s="88">
        <v>53.224916467462208</v>
      </c>
      <c r="F1116" s="88">
        <v>436.74523897001018</v>
      </c>
      <c r="G1116" s="88">
        <v>605.29810004161709</v>
      </c>
      <c r="H1116" s="88">
        <v>826.13830039712457</v>
      </c>
      <c r="I1116" s="88">
        <v>1174.8737023424237</v>
      </c>
      <c r="J1116" s="88">
        <v>1666.6473523254108</v>
      </c>
      <c r="K1116" s="88">
        <v>2899.5767361261533</v>
      </c>
      <c r="L1116" s="88">
        <v>2607.2270865921932</v>
      </c>
      <c r="M1116" s="88">
        <v>3529.3479937905308</v>
      </c>
    </row>
    <row r="1117" spans="3:13" x14ac:dyDescent="0.2">
      <c r="C1117" s="118">
        <v>5.0950000000000002E-2</v>
      </c>
      <c r="D1117" s="88">
        <v>14814.262143037142</v>
      </c>
      <c r="E1117" s="88">
        <v>53.225542424898777</v>
      </c>
      <c r="F1117" s="88">
        <v>436.75902674048848</v>
      </c>
      <c r="G1117" s="88">
        <v>605.30459414470488</v>
      </c>
      <c r="H1117" s="88">
        <v>826.19077448817416</v>
      </c>
      <c r="I1117" s="88">
        <v>1174.9817865046862</v>
      </c>
      <c r="J1117" s="88">
        <v>1666.7117471101265</v>
      </c>
      <c r="K1117" s="88">
        <v>2899.6994372785043</v>
      </c>
      <c r="L1117" s="88">
        <v>2607.5821636438559</v>
      </c>
      <c r="M1117" s="88">
        <v>3529.366561754704</v>
      </c>
    </row>
    <row r="1118" spans="3:13" x14ac:dyDescent="0.2">
      <c r="C1118" s="118">
        <v>5.0999999999999997E-2</v>
      </c>
      <c r="D1118" s="88">
        <v>14814.3314661231</v>
      </c>
      <c r="E1118" s="88">
        <v>53.226797138437178</v>
      </c>
      <c r="F1118" s="88">
        <v>436.76793212252505</v>
      </c>
      <c r="G1118" s="88">
        <v>605.32044925509354</v>
      </c>
      <c r="H1118" s="88">
        <v>826.19789632145239</v>
      </c>
      <c r="I1118" s="88">
        <v>1175.0194407346858</v>
      </c>
      <c r="J1118" s="88">
        <v>1666.7616366090042</v>
      </c>
      <c r="K1118" s="88">
        <v>2899.7989395452114</v>
      </c>
      <c r="L1118" s="88">
        <v>2607.6778389933565</v>
      </c>
      <c r="M1118" s="88">
        <v>3529.3978460642006</v>
      </c>
    </row>
    <row r="1119" spans="3:13" x14ac:dyDescent="0.2">
      <c r="C1119" s="118">
        <v>5.1049999999999998E-2</v>
      </c>
      <c r="D1119" s="88">
        <v>14816.130278806857</v>
      </c>
      <c r="E1119" s="88">
        <v>53.234832195917988</v>
      </c>
      <c r="F1119" s="88">
        <v>436.7731793722528</v>
      </c>
      <c r="G1119" s="88">
        <v>605.37198925927669</v>
      </c>
      <c r="H1119" s="88">
        <v>826.22230291504775</v>
      </c>
      <c r="I1119" s="88">
        <v>1175.1507184074921</v>
      </c>
      <c r="J1119" s="88">
        <v>1666.8600850052544</v>
      </c>
      <c r="K1119" s="88">
        <v>2899.9155250917674</v>
      </c>
      <c r="L1119" s="88">
        <v>2608.0825135026971</v>
      </c>
      <c r="M1119" s="88">
        <v>3529.4680318613059</v>
      </c>
    </row>
    <row r="1120" spans="3:13" x14ac:dyDescent="0.2">
      <c r="C1120" s="118">
        <v>5.11E-2</v>
      </c>
      <c r="D1120" s="88">
        <v>14816.156997661163</v>
      </c>
      <c r="E1120" s="88">
        <v>53.235702024322563</v>
      </c>
      <c r="F1120" s="88">
        <v>436.80640914897867</v>
      </c>
      <c r="G1120" s="88">
        <v>605.38921019727468</v>
      </c>
      <c r="H1120" s="88">
        <v>826.39187609154942</v>
      </c>
      <c r="I1120" s="88">
        <v>1175.30204539536</v>
      </c>
      <c r="J1120" s="88">
        <v>1666.9060135079294</v>
      </c>
      <c r="K1120" s="88">
        <v>2900.1448253296094</v>
      </c>
      <c r="L1120" s="88">
        <v>2608.1678029933164</v>
      </c>
      <c r="M1120" s="88">
        <v>3529.4732193061245</v>
      </c>
    </row>
    <row r="1121" spans="3:13" x14ac:dyDescent="0.2">
      <c r="C1121" s="118">
        <v>5.1150000000000001E-2</v>
      </c>
      <c r="D1121" s="88">
        <v>14816.362933282184</v>
      </c>
      <c r="E1121" s="88">
        <v>53.242640973733614</v>
      </c>
      <c r="F1121" s="88">
        <v>436.83717249860365</v>
      </c>
      <c r="G1121" s="88">
        <v>605.42799546921106</v>
      </c>
      <c r="H1121" s="88">
        <v>826.42288697515505</v>
      </c>
      <c r="I1121" s="88">
        <v>1175.3404079489032</v>
      </c>
      <c r="J1121" s="88">
        <v>1666.9330856717393</v>
      </c>
      <c r="K1121" s="88">
        <v>2900.2207988865543</v>
      </c>
      <c r="L1121" s="88">
        <v>2608.4794955581706</v>
      </c>
      <c r="M1121" s="88">
        <v>3529.5584017462902</v>
      </c>
    </row>
    <row r="1122" spans="3:13" x14ac:dyDescent="0.2">
      <c r="C1122" s="118">
        <v>5.1200000000000002E-2</v>
      </c>
      <c r="D1122" s="88">
        <v>14817.55700557833</v>
      </c>
      <c r="E1122" s="88">
        <v>53.253148929790768</v>
      </c>
      <c r="F1122" s="88">
        <v>436.84280158598358</v>
      </c>
      <c r="G1122" s="88">
        <v>605.43219916407315</v>
      </c>
      <c r="H1122" s="88">
        <v>826.67218542297633</v>
      </c>
      <c r="I1122" s="88">
        <v>1175.4835241258447</v>
      </c>
      <c r="J1122" s="88">
        <v>1666.9405069229838</v>
      </c>
      <c r="K1122" s="88">
        <v>2900.79775192549</v>
      </c>
      <c r="L1122" s="88">
        <v>2609.1407910561652</v>
      </c>
      <c r="M1122" s="88">
        <v>3529.6692470424018</v>
      </c>
    </row>
    <row r="1123" spans="3:13" x14ac:dyDescent="0.2">
      <c r="C1123" s="118">
        <v>5.1249999999999997E-2</v>
      </c>
      <c r="D1123" s="88">
        <v>14818.109273190006</v>
      </c>
      <c r="E1123" s="88">
        <v>53.267137260744676</v>
      </c>
      <c r="F1123" s="88">
        <v>436.86954347205301</v>
      </c>
      <c r="G1123" s="88">
        <v>605.4632525931811</v>
      </c>
      <c r="H1123" s="88">
        <v>826.74985807827989</v>
      </c>
      <c r="I1123" s="88">
        <v>1175.5233835989707</v>
      </c>
      <c r="J1123" s="88">
        <v>1666.950707520461</v>
      </c>
      <c r="K1123" s="88">
        <v>2900.9209486503505</v>
      </c>
      <c r="L1123" s="88">
        <v>2609.4216316948532</v>
      </c>
      <c r="M1123" s="88">
        <v>3529.6761403464188</v>
      </c>
    </row>
    <row r="1124" spans="3:13" x14ac:dyDescent="0.2">
      <c r="C1124" s="118">
        <v>5.1299999999999998E-2</v>
      </c>
      <c r="D1124" s="88">
        <v>14818.400567466502</v>
      </c>
      <c r="E1124" s="88">
        <v>53.281023905451548</v>
      </c>
      <c r="F1124" s="88">
        <v>436.90901855385209</v>
      </c>
      <c r="G1124" s="88">
        <v>605.49242527999195</v>
      </c>
      <c r="H1124" s="88">
        <v>826.90523391523902</v>
      </c>
      <c r="I1124" s="88">
        <v>1175.6131660741294</v>
      </c>
      <c r="J1124" s="88">
        <v>1667.0590833899337</v>
      </c>
      <c r="K1124" s="88">
        <v>2900.9665862880784</v>
      </c>
      <c r="L1124" s="88">
        <v>2609.4545822948267</v>
      </c>
      <c r="M1124" s="88">
        <v>3529.7704080772528</v>
      </c>
    </row>
    <row r="1125" spans="3:13" x14ac:dyDescent="0.2">
      <c r="C1125" s="118">
        <v>5.135E-2</v>
      </c>
      <c r="D1125" s="88">
        <v>14818.558455401058</v>
      </c>
      <c r="E1125" s="88">
        <v>53.290608315767713</v>
      </c>
      <c r="F1125" s="88">
        <v>436.92489351970335</v>
      </c>
      <c r="G1125" s="88">
        <v>605.64861854959736</v>
      </c>
      <c r="H1125" s="88">
        <v>826.91964287716746</v>
      </c>
      <c r="I1125" s="88">
        <v>1175.6523074733027</v>
      </c>
      <c r="J1125" s="88">
        <v>1667.0746635627002</v>
      </c>
      <c r="K1125" s="88">
        <v>2901.110707675397</v>
      </c>
      <c r="L1125" s="88">
        <v>2609.4559049725322</v>
      </c>
      <c r="M1125" s="88">
        <v>3529.7788184451033</v>
      </c>
    </row>
    <row r="1126" spans="3:13" x14ac:dyDescent="0.2">
      <c r="C1126" s="118">
        <v>5.1400000000000001E-2</v>
      </c>
      <c r="D1126" s="88">
        <v>14818.704509325196</v>
      </c>
      <c r="E1126" s="88">
        <v>53.292890323593383</v>
      </c>
      <c r="F1126" s="88">
        <v>436.93941584744152</v>
      </c>
      <c r="G1126" s="88">
        <v>605.75679734591131</v>
      </c>
      <c r="H1126" s="88">
        <v>826.93744264787347</v>
      </c>
      <c r="I1126" s="88">
        <v>1175.7118520266968</v>
      </c>
      <c r="J1126" s="88">
        <v>1667.3753032173859</v>
      </c>
      <c r="K1126" s="88">
        <v>2901.1442063542868</v>
      </c>
      <c r="L1126" s="88">
        <v>2609.5142780841861</v>
      </c>
      <c r="M1126" s="88">
        <v>3529.8768083003511</v>
      </c>
    </row>
    <row r="1127" spans="3:13" x14ac:dyDescent="0.2">
      <c r="C1127" s="118">
        <v>5.1450000000000003E-2</v>
      </c>
      <c r="D1127" s="88">
        <v>14819.486944972976</v>
      </c>
      <c r="E1127" s="88">
        <v>53.295364417605015</v>
      </c>
      <c r="F1127" s="88">
        <v>436.94054396714273</v>
      </c>
      <c r="G1127" s="88">
        <v>605.78615318915672</v>
      </c>
      <c r="H1127" s="88">
        <v>826.94139915207552</v>
      </c>
      <c r="I1127" s="88">
        <v>1175.9274251691086</v>
      </c>
      <c r="J1127" s="88">
        <v>1667.529779841077</v>
      </c>
      <c r="K1127" s="88">
        <v>2901.151429367455</v>
      </c>
      <c r="L1127" s="88">
        <v>2609.7680126463251</v>
      </c>
      <c r="M1127" s="88">
        <v>3529.8999144349755</v>
      </c>
    </row>
    <row r="1128" spans="3:13" x14ac:dyDescent="0.2">
      <c r="C1128" s="118">
        <v>5.1499999999999997E-2</v>
      </c>
      <c r="D1128" s="88">
        <v>14819.635383616724</v>
      </c>
      <c r="E1128" s="88">
        <v>53.295364417605015</v>
      </c>
      <c r="F1128" s="88">
        <v>436.9664000170128</v>
      </c>
      <c r="G1128" s="88">
        <v>605.83939335538571</v>
      </c>
      <c r="H1128" s="88">
        <v>826.97851850375082</v>
      </c>
      <c r="I1128" s="88">
        <v>1176.0480134895447</v>
      </c>
      <c r="J1128" s="88">
        <v>1667.5560510010141</v>
      </c>
      <c r="K1128" s="88">
        <v>2901.3509804588512</v>
      </c>
      <c r="L1128" s="88">
        <v>2609.8833915447494</v>
      </c>
      <c r="M1128" s="88">
        <v>3530.0074819000661</v>
      </c>
    </row>
    <row r="1129" spans="3:13" x14ac:dyDescent="0.2">
      <c r="C1129" s="118">
        <v>5.1549999999999999E-2</v>
      </c>
      <c r="D1129" s="88">
        <v>14819.769786246225</v>
      </c>
      <c r="E1129" s="88">
        <v>53.295996143034245</v>
      </c>
      <c r="F1129" s="88">
        <v>436.98388477686922</v>
      </c>
      <c r="G1129" s="88">
        <v>605.87813168905041</v>
      </c>
      <c r="H1129" s="88">
        <v>826.99356311130532</v>
      </c>
      <c r="I1129" s="88">
        <v>1176.0575168416058</v>
      </c>
      <c r="J1129" s="88">
        <v>1667.7308895109854</v>
      </c>
      <c r="K1129" s="88">
        <v>2902.0276409823227</v>
      </c>
      <c r="L1129" s="88">
        <v>2609.9418786270521</v>
      </c>
      <c r="M1129" s="88">
        <v>3530.0166564953743</v>
      </c>
    </row>
    <row r="1130" spans="3:13" x14ac:dyDescent="0.2">
      <c r="C1130" s="118">
        <v>5.16E-2</v>
      </c>
      <c r="D1130" s="88">
        <v>14820.710909000503</v>
      </c>
      <c r="E1130" s="88">
        <v>53.296212513735554</v>
      </c>
      <c r="F1130" s="88">
        <v>437.05001960977506</v>
      </c>
      <c r="G1130" s="88">
        <v>605.8801001687907</v>
      </c>
      <c r="H1130" s="88">
        <v>826.99957291994588</v>
      </c>
      <c r="I1130" s="88">
        <v>1176.178046746651</v>
      </c>
      <c r="J1130" s="88">
        <v>1667.7411097009312</v>
      </c>
      <c r="K1130" s="88">
        <v>2902.0571987243611</v>
      </c>
      <c r="L1130" s="88">
        <v>2610.0855509899757</v>
      </c>
      <c r="M1130" s="88">
        <v>3530.0296514326751</v>
      </c>
    </row>
    <row r="1131" spans="3:13" x14ac:dyDescent="0.2">
      <c r="C1131" s="118">
        <v>5.1650000000000001E-2</v>
      </c>
      <c r="D1131" s="88">
        <v>14820.882767832209</v>
      </c>
      <c r="E1131" s="88">
        <v>53.304042616257902</v>
      </c>
      <c r="F1131" s="88">
        <v>437.05739775914617</v>
      </c>
      <c r="G1131" s="88">
        <v>605.95307556070929</v>
      </c>
      <c r="H1131" s="88">
        <v>827.21335542773659</v>
      </c>
      <c r="I1131" s="88">
        <v>1176.2057162865776</v>
      </c>
      <c r="J1131" s="88">
        <v>1667.7789435367285</v>
      </c>
      <c r="K1131" s="88">
        <v>2902.0935041444263</v>
      </c>
      <c r="L1131" s="88">
        <v>2610.386521777491</v>
      </c>
      <c r="M1131" s="88">
        <v>3530.0298704823817</v>
      </c>
    </row>
    <row r="1132" spans="3:13" x14ac:dyDescent="0.2">
      <c r="C1132" s="118">
        <v>5.1700000000000003E-2</v>
      </c>
      <c r="D1132" s="88">
        <v>14820.913915516076</v>
      </c>
      <c r="E1132" s="88">
        <v>53.308643070547078</v>
      </c>
      <c r="F1132" s="88">
        <v>437.07943463748779</v>
      </c>
      <c r="G1132" s="88">
        <v>605.95534328738404</v>
      </c>
      <c r="H1132" s="88">
        <v>827.27508645324997</v>
      </c>
      <c r="I1132" s="88">
        <v>1176.2620226186737</v>
      </c>
      <c r="J1132" s="88">
        <v>1667.8453517803227</v>
      </c>
      <c r="K1132" s="88">
        <v>2902.2607313379112</v>
      </c>
      <c r="L1132" s="88">
        <v>2610.4682025901398</v>
      </c>
      <c r="M1132" s="88">
        <v>3530.1039853066445</v>
      </c>
    </row>
    <row r="1133" spans="3:13" x14ac:dyDescent="0.2">
      <c r="C1133" s="118">
        <v>5.1749999999999997E-2</v>
      </c>
      <c r="D1133" s="88">
        <v>14821.343465400183</v>
      </c>
      <c r="E1133" s="88">
        <v>53.309161349712667</v>
      </c>
      <c r="F1133" s="88">
        <v>437.09491413518026</v>
      </c>
      <c r="G1133" s="88">
        <v>605.96090381751992</v>
      </c>
      <c r="H1133" s="88">
        <v>827.2802360711662</v>
      </c>
      <c r="I1133" s="88">
        <v>1176.2968420139114</v>
      </c>
      <c r="J1133" s="88">
        <v>1668.5244765159168</v>
      </c>
      <c r="K1133" s="88">
        <v>2902.3362210330979</v>
      </c>
      <c r="L1133" s="88">
        <v>2610.5808360714805</v>
      </c>
      <c r="M1133" s="88">
        <v>3530.167150048519</v>
      </c>
    </row>
    <row r="1134" spans="3:13" x14ac:dyDescent="0.2">
      <c r="C1134" s="118">
        <v>5.1799999999999999E-2</v>
      </c>
      <c r="D1134" s="88">
        <v>14821.411508153957</v>
      </c>
      <c r="E1134" s="88">
        <v>53.311796763230632</v>
      </c>
      <c r="F1134" s="88">
        <v>437.10694430071317</v>
      </c>
      <c r="G1134" s="88">
        <v>605.96808792828006</v>
      </c>
      <c r="H1134" s="88">
        <v>827.37645505047385</v>
      </c>
      <c r="I1134" s="88">
        <v>1176.3171577595058</v>
      </c>
      <c r="J1134" s="88">
        <v>1668.5413829750014</v>
      </c>
      <c r="K1134" s="88">
        <v>2902.4201725333915</v>
      </c>
      <c r="L1134" s="88">
        <v>2610.6756444697985</v>
      </c>
      <c r="M1134" s="88">
        <v>3530.2037764944516</v>
      </c>
    </row>
    <row r="1135" spans="3:13" x14ac:dyDescent="0.2">
      <c r="C1135" s="118">
        <v>5.185E-2</v>
      </c>
      <c r="D1135" s="88">
        <v>14821.439920134975</v>
      </c>
      <c r="E1135" s="88">
        <v>53.3160237428865</v>
      </c>
      <c r="F1135" s="88">
        <v>437.11172839173605</v>
      </c>
      <c r="G1135" s="88">
        <v>605.98699878571597</v>
      </c>
      <c r="H1135" s="88">
        <v>827.38737998559418</v>
      </c>
      <c r="I1135" s="88">
        <v>1176.4151616110635</v>
      </c>
      <c r="J1135" s="88">
        <v>1668.5439386572739</v>
      </c>
      <c r="K1135" s="88">
        <v>2902.4338122362105</v>
      </c>
      <c r="L1135" s="88">
        <v>2611.3598565110424</v>
      </c>
      <c r="M1135" s="88">
        <v>3530.2594051638193</v>
      </c>
    </row>
    <row r="1136" spans="3:13" x14ac:dyDescent="0.2">
      <c r="C1136" s="118">
        <v>5.1900000000000002E-2</v>
      </c>
      <c r="D1136" s="88">
        <v>14821.567569826793</v>
      </c>
      <c r="E1136" s="88">
        <v>53.320652815355061</v>
      </c>
      <c r="F1136" s="88">
        <v>437.17975377954008</v>
      </c>
      <c r="G1136" s="88">
        <v>606.03018320863384</v>
      </c>
      <c r="H1136" s="88">
        <v>827.41029971456101</v>
      </c>
      <c r="I1136" s="88">
        <v>1176.4164979624466</v>
      </c>
      <c r="J1136" s="88">
        <v>1668.6111859242792</v>
      </c>
      <c r="K1136" s="88">
        <v>2903.054811198479</v>
      </c>
      <c r="L1136" s="88">
        <v>2611.5426790703286</v>
      </c>
      <c r="M1136" s="88">
        <v>3530.279050518855</v>
      </c>
    </row>
    <row r="1137" spans="3:13" x14ac:dyDescent="0.2">
      <c r="C1137" s="118">
        <v>5.1950000000000003E-2</v>
      </c>
      <c r="D1137" s="88">
        <v>14821.689412762467</v>
      </c>
      <c r="E1137" s="88">
        <v>53.331894137954805</v>
      </c>
      <c r="F1137" s="88">
        <v>437.20739643825891</v>
      </c>
      <c r="G1137" s="88">
        <v>606.041323083934</v>
      </c>
      <c r="H1137" s="88">
        <v>827.52831362180996</v>
      </c>
      <c r="I1137" s="88">
        <v>1176.4670150945472</v>
      </c>
      <c r="J1137" s="88">
        <v>1668.6159963532978</v>
      </c>
      <c r="K1137" s="88">
        <v>2903.1860574435659</v>
      </c>
      <c r="L1137" s="88">
        <v>2611.6280399047632</v>
      </c>
      <c r="M1137" s="88">
        <v>3530.2818838995609</v>
      </c>
    </row>
    <row r="1138" spans="3:13" x14ac:dyDescent="0.2">
      <c r="C1138" s="118">
        <v>5.1999999999999998E-2</v>
      </c>
      <c r="D1138" s="88">
        <v>14821.843778919378</v>
      </c>
      <c r="E1138" s="88">
        <v>53.343635371729761</v>
      </c>
      <c r="F1138" s="88">
        <v>437.22840226463904</v>
      </c>
      <c r="G1138" s="88">
        <v>606.05292354288713</v>
      </c>
      <c r="H1138" s="88">
        <v>827.60019103107697</v>
      </c>
      <c r="I1138" s="88">
        <v>1176.6012052995175</v>
      </c>
      <c r="J1138" s="88">
        <v>1668.8262519397936</v>
      </c>
      <c r="K1138" s="88">
        <v>2903.204520483152</v>
      </c>
      <c r="L1138" s="88">
        <v>2611.7456332997426</v>
      </c>
      <c r="M1138" s="88">
        <v>3530.3864735829079</v>
      </c>
    </row>
    <row r="1139" spans="3:13" x14ac:dyDescent="0.2">
      <c r="C1139" s="118">
        <v>5.2049999999999999E-2</v>
      </c>
      <c r="D1139" s="88">
        <v>14822.040441845736</v>
      </c>
      <c r="E1139" s="88">
        <v>53.365885500440527</v>
      </c>
      <c r="F1139" s="88">
        <v>437.24198879165397</v>
      </c>
      <c r="G1139" s="88">
        <v>606.05969376696294</v>
      </c>
      <c r="H1139" s="88">
        <v>827.66077517287658</v>
      </c>
      <c r="I1139" s="88">
        <v>1176.6110968681173</v>
      </c>
      <c r="J1139" s="88">
        <v>1669.3028301740892</v>
      </c>
      <c r="K1139" s="88">
        <v>2903.2252515747859</v>
      </c>
      <c r="L1139" s="88">
        <v>2612.2090520408428</v>
      </c>
      <c r="M1139" s="88">
        <v>3530.4248799117349</v>
      </c>
    </row>
    <row r="1140" spans="3:13" x14ac:dyDescent="0.2">
      <c r="C1140" s="118">
        <v>5.21E-2</v>
      </c>
      <c r="D1140" s="88">
        <v>14822.157886514522</v>
      </c>
      <c r="E1140" s="88">
        <v>53.368196502834508</v>
      </c>
      <c r="F1140" s="88">
        <v>437.24898234371722</v>
      </c>
      <c r="G1140" s="88">
        <v>606.08497633381194</v>
      </c>
      <c r="H1140" s="88">
        <v>827.74160088978397</v>
      </c>
      <c r="I1140" s="88">
        <v>1176.641831213587</v>
      </c>
      <c r="J1140" s="88">
        <v>1669.3071822161278</v>
      </c>
      <c r="K1140" s="88">
        <v>2903.2282939120296</v>
      </c>
      <c r="L1140" s="88">
        <v>2612.5644175515354</v>
      </c>
      <c r="M1140" s="88">
        <v>3530.6142930234682</v>
      </c>
    </row>
    <row r="1141" spans="3:13" x14ac:dyDescent="0.2">
      <c r="C1141" s="118">
        <v>5.2150000000000002E-2</v>
      </c>
      <c r="D1141" s="88">
        <v>14822.818533546708</v>
      </c>
      <c r="E1141" s="88">
        <v>53.376131864407398</v>
      </c>
      <c r="F1141" s="88">
        <v>437.30922455662267</v>
      </c>
      <c r="G1141" s="88">
        <v>606.24547268430388</v>
      </c>
      <c r="H1141" s="88">
        <v>827.79726449569307</v>
      </c>
      <c r="I1141" s="88">
        <v>1176.6987284411266</v>
      </c>
      <c r="J1141" s="88">
        <v>1669.3197308831609</v>
      </c>
      <c r="K1141" s="88">
        <v>2903.2345858523604</v>
      </c>
      <c r="L1141" s="88">
        <v>2612.9863840318767</v>
      </c>
      <c r="M1141" s="88">
        <v>3530.7020940668904</v>
      </c>
    </row>
    <row r="1142" spans="3:13" x14ac:dyDescent="0.2">
      <c r="C1142" s="118">
        <v>5.2200000000000003E-2</v>
      </c>
      <c r="D1142" s="88">
        <v>14823.412952586494</v>
      </c>
      <c r="E1142" s="88">
        <v>53.376131864407398</v>
      </c>
      <c r="F1142" s="88">
        <v>437.35503165270393</v>
      </c>
      <c r="G1142" s="88">
        <v>606.24806981853635</v>
      </c>
      <c r="H1142" s="88">
        <v>827.81108514736161</v>
      </c>
      <c r="I1142" s="88">
        <v>1176.7051429089029</v>
      </c>
      <c r="J1142" s="88">
        <v>1669.319733252963</v>
      </c>
      <c r="K1142" s="88">
        <v>2903.6289087813111</v>
      </c>
      <c r="L1142" s="88">
        <v>2613.7603133067269</v>
      </c>
      <c r="M1142" s="88">
        <v>3530.7037388601593</v>
      </c>
    </row>
    <row r="1143" spans="3:13" x14ac:dyDescent="0.2">
      <c r="C1143" s="118">
        <v>5.2249999999999998E-2</v>
      </c>
      <c r="D1143" s="88">
        <v>14824.739135895152</v>
      </c>
      <c r="E1143" s="88">
        <v>53.380212523941736</v>
      </c>
      <c r="F1143" s="88">
        <v>437.3566599761939</v>
      </c>
      <c r="G1143" s="88">
        <v>606.31495908022725</v>
      </c>
      <c r="H1143" s="88">
        <v>827.85871396649463</v>
      </c>
      <c r="I1143" s="88">
        <v>1176.7256085520976</v>
      </c>
      <c r="J1143" s="88">
        <v>1669.4959821900561</v>
      </c>
      <c r="K1143" s="88">
        <v>2903.6406778911246</v>
      </c>
      <c r="L1143" s="88">
        <v>2613.9909705905611</v>
      </c>
      <c r="M1143" s="88">
        <v>3530.8120119179694</v>
      </c>
    </row>
    <row r="1144" spans="3:13" x14ac:dyDescent="0.2">
      <c r="C1144" s="118">
        <v>5.2299999999999999E-2</v>
      </c>
      <c r="D1144" s="88">
        <v>14825.755958374699</v>
      </c>
      <c r="E1144" s="88">
        <v>53.387779356375177</v>
      </c>
      <c r="F1144" s="88">
        <v>437.38393037686819</v>
      </c>
      <c r="G1144" s="88">
        <v>606.33639775274241</v>
      </c>
      <c r="H1144" s="88">
        <v>827.87423022358189</v>
      </c>
      <c r="I1144" s="88">
        <v>1176.8692389185444</v>
      </c>
      <c r="J1144" s="88">
        <v>1669.5143441068253</v>
      </c>
      <c r="K1144" s="88">
        <v>2903.6706084872812</v>
      </c>
      <c r="L1144" s="88">
        <v>2614.1331245264246</v>
      </c>
      <c r="M1144" s="88">
        <v>3530.8402821939753</v>
      </c>
    </row>
    <row r="1145" spans="3:13" x14ac:dyDescent="0.2">
      <c r="C1145" s="118">
        <v>5.2350000000000001E-2</v>
      </c>
      <c r="D1145" s="88">
        <v>14825.846507773786</v>
      </c>
      <c r="E1145" s="88">
        <v>53.387779356375177</v>
      </c>
      <c r="F1145" s="88">
        <v>437.39470034735905</v>
      </c>
      <c r="G1145" s="88">
        <v>606.45355733661836</v>
      </c>
      <c r="H1145" s="88">
        <v>827.9398996020609</v>
      </c>
      <c r="I1145" s="88">
        <v>1176.8981627872013</v>
      </c>
      <c r="J1145" s="88">
        <v>1669.5183791383538</v>
      </c>
      <c r="K1145" s="88">
        <v>2903.7020611492235</v>
      </c>
      <c r="L1145" s="88">
        <v>2614.4306580518405</v>
      </c>
      <c r="M1145" s="88">
        <v>3530.8614500620283</v>
      </c>
    </row>
    <row r="1146" spans="3:13" x14ac:dyDescent="0.2">
      <c r="C1146" s="118">
        <v>5.2400000000000002E-2</v>
      </c>
      <c r="D1146" s="88">
        <v>14825.966366276924</v>
      </c>
      <c r="E1146" s="88">
        <v>53.389738462238711</v>
      </c>
      <c r="F1146" s="88">
        <v>437.39837344160969</v>
      </c>
      <c r="G1146" s="88">
        <v>606.48581657006207</v>
      </c>
      <c r="H1146" s="88">
        <v>827.9478178080949</v>
      </c>
      <c r="I1146" s="88">
        <v>1176.9793464558079</v>
      </c>
      <c r="J1146" s="88">
        <v>1669.5608745801633</v>
      </c>
      <c r="K1146" s="88">
        <v>2903.7289282620413</v>
      </c>
      <c r="L1146" s="88">
        <v>2614.4988533156725</v>
      </c>
      <c r="M1146" s="88">
        <v>3530.9850188539831</v>
      </c>
    </row>
    <row r="1147" spans="3:13" x14ac:dyDescent="0.2">
      <c r="C1147" s="118">
        <v>5.2449999999999997E-2</v>
      </c>
      <c r="D1147" s="88">
        <v>14826.009805126447</v>
      </c>
      <c r="E1147" s="88">
        <v>53.390353576751295</v>
      </c>
      <c r="F1147" s="88">
        <v>437.41003787046338</v>
      </c>
      <c r="G1147" s="88">
        <v>606.51830205557735</v>
      </c>
      <c r="H1147" s="88">
        <v>827.95944538206504</v>
      </c>
      <c r="I1147" s="88">
        <v>1177.09633118497</v>
      </c>
      <c r="J1147" s="88">
        <v>1669.6676362292956</v>
      </c>
      <c r="K1147" s="88">
        <v>2903.8190292594354</v>
      </c>
      <c r="L1147" s="88">
        <v>2614.7969324122523</v>
      </c>
      <c r="M1147" s="88">
        <v>3531.0425368277038</v>
      </c>
    </row>
    <row r="1148" spans="3:13" x14ac:dyDescent="0.2">
      <c r="C1148" s="118">
        <v>5.2499999999999998E-2</v>
      </c>
      <c r="D1148" s="88">
        <v>14826.358619050969</v>
      </c>
      <c r="E1148" s="88">
        <v>53.405630799710707</v>
      </c>
      <c r="F1148" s="88">
        <v>437.42677333899246</v>
      </c>
      <c r="G1148" s="88">
        <v>606.52581973843598</v>
      </c>
      <c r="H1148" s="88">
        <v>828.00894927005265</v>
      </c>
      <c r="I1148" s="88">
        <v>1177.2345213401973</v>
      </c>
      <c r="J1148" s="88">
        <v>1670.0061020460435</v>
      </c>
      <c r="K1148" s="88">
        <v>2903.9552130898169</v>
      </c>
      <c r="L1148" s="88">
        <v>2615.078722587049</v>
      </c>
      <c r="M1148" s="88">
        <v>3531.0817435353815</v>
      </c>
    </row>
    <row r="1149" spans="3:13" x14ac:dyDescent="0.2">
      <c r="C1149" s="118">
        <v>5.2549999999999999E-2</v>
      </c>
      <c r="D1149" s="88">
        <v>14826.842012535188</v>
      </c>
      <c r="E1149" s="88">
        <v>53.425582413970005</v>
      </c>
      <c r="F1149" s="88">
        <v>437.43294814530236</v>
      </c>
      <c r="G1149" s="88">
        <v>606.53915174256417</v>
      </c>
      <c r="H1149" s="88">
        <v>828.01340794939324</v>
      </c>
      <c r="I1149" s="88">
        <v>1177.333677557287</v>
      </c>
      <c r="J1149" s="88">
        <v>1670.0858648043372</v>
      </c>
      <c r="K1149" s="88">
        <v>2904.0053652968591</v>
      </c>
      <c r="L1149" s="88">
        <v>2615.1361189689305</v>
      </c>
      <c r="M1149" s="88">
        <v>3531.1227132921977</v>
      </c>
    </row>
    <row r="1150" spans="3:13" x14ac:dyDescent="0.2">
      <c r="C1150" s="118">
        <v>5.2600000000000001E-2</v>
      </c>
      <c r="D1150" s="88">
        <v>14828.101533660618</v>
      </c>
      <c r="E1150" s="88">
        <v>53.428246304209097</v>
      </c>
      <c r="F1150" s="88">
        <v>437.53220567359631</v>
      </c>
      <c r="G1150" s="88">
        <v>606.79217228320022</v>
      </c>
      <c r="H1150" s="88">
        <v>828.08532504507411</v>
      </c>
      <c r="I1150" s="88">
        <v>1177.4031832132127</v>
      </c>
      <c r="J1150" s="88">
        <v>1670.1873995443812</v>
      </c>
      <c r="K1150" s="88">
        <v>2904.0859256427402</v>
      </c>
      <c r="L1150" s="88">
        <v>2615.1592367834946</v>
      </c>
      <c r="M1150" s="88">
        <v>3531.2772735735339</v>
      </c>
    </row>
    <row r="1151" spans="3:13" x14ac:dyDescent="0.2">
      <c r="C1151" s="118">
        <v>5.2650000000000002E-2</v>
      </c>
      <c r="D1151" s="88">
        <v>14828.213978241944</v>
      </c>
      <c r="E1151" s="88">
        <v>53.428246304209097</v>
      </c>
      <c r="F1151" s="88">
        <v>437.54615569833459</v>
      </c>
      <c r="G1151" s="88">
        <v>606.84419531538015</v>
      </c>
      <c r="H1151" s="88">
        <v>828.19285025756653</v>
      </c>
      <c r="I1151" s="88">
        <v>1177.4400750248878</v>
      </c>
      <c r="J1151" s="88">
        <v>1670.2028751746138</v>
      </c>
      <c r="K1151" s="88">
        <v>2904.153859814407</v>
      </c>
      <c r="L1151" s="88">
        <v>2615.5714642486005</v>
      </c>
      <c r="M1151" s="88">
        <v>3531.3041617098484</v>
      </c>
    </row>
    <row r="1152" spans="3:13" x14ac:dyDescent="0.2">
      <c r="C1152" s="118">
        <v>5.2699999999999997E-2</v>
      </c>
      <c r="D1152" s="88">
        <v>14829.224751871912</v>
      </c>
      <c r="E1152" s="88">
        <v>53.438761777724721</v>
      </c>
      <c r="F1152" s="88">
        <v>437.55081891990221</v>
      </c>
      <c r="G1152" s="88">
        <v>606.98417102968779</v>
      </c>
      <c r="H1152" s="88">
        <v>828.2320841645037</v>
      </c>
      <c r="I1152" s="88">
        <v>1177.5360841376091</v>
      </c>
      <c r="J1152" s="88">
        <v>1670.3592952030481</v>
      </c>
      <c r="K1152" s="88">
        <v>2904.2645550966499</v>
      </c>
      <c r="L1152" s="88">
        <v>2615.9803026228465</v>
      </c>
      <c r="M1152" s="88">
        <v>3531.3062872140249</v>
      </c>
    </row>
    <row r="1153" spans="3:13" x14ac:dyDescent="0.2">
      <c r="C1153" s="118">
        <v>5.2749999999999998E-2</v>
      </c>
      <c r="D1153" s="88">
        <v>14829.275522412805</v>
      </c>
      <c r="E1153" s="88">
        <v>53.442961970171382</v>
      </c>
      <c r="F1153" s="88">
        <v>437.55365080055662</v>
      </c>
      <c r="G1153" s="88">
        <v>606.9990490647624</v>
      </c>
      <c r="H1153" s="88">
        <v>828.27392926288712</v>
      </c>
      <c r="I1153" s="88">
        <v>1177.5463572857816</v>
      </c>
      <c r="J1153" s="88">
        <v>1670.4878508600077</v>
      </c>
      <c r="K1153" s="88">
        <v>2904.3441585491591</v>
      </c>
      <c r="L1153" s="88">
        <v>2616.1395356250541</v>
      </c>
      <c r="M1153" s="88">
        <v>3531.3775879536711</v>
      </c>
    </row>
    <row r="1154" spans="3:13" x14ac:dyDescent="0.2">
      <c r="C1154" s="118">
        <v>5.28E-2</v>
      </c>
      <c r="D1154" s="88">
        <v>14829.281663854257</v>
      </c>
      <c r="E1154" s="88">
        <v>53.465810360286923</v>
      </c>
      <c r="F1154" s="88">
        <v>437.57617286977666</v>
      </c>
      <c r="G1154" s="88">
        <v>607.0738508084678</v>
      </c>
      <c r="H1154" s="88">
        <v>828.3390790551648</v>
      </c>
      <c r="I1154" s="88">
        <v>1177.5634432824431</v>
      </c>
      <c r="J1154" s="88">
        <v>1670.530665170264</v>
      </c>
      <c r="K1154" s="88">
        <v>2904.4202192205312</v>
      </c>
      <c r="L1154" s="88">
        <v>2616.643620477063</v>
      </c>
      <c r="M1154" s="88">
        <v>3531.4419096763277</v>
      </c>
    </row>
    <row r="1155" spans="3:13" x14ac:dyDescent="0.2">
      <c r="C1155" s="118">
        <v>5.2850000000000001E-2</v>
      </c>
      <c r="D1155" s="88">
        <v>14830.132063378111</v>
      </c>
      <c r="E1155" s="88">
        <v>53.47874295294514</v>
      </c>
      <c r="F1155" s="88">
        <v>437.60166965389953</v>
      </c>
      <c r="G1155" s="88">
        <v>607.08216445593325</v>
      </c>
      <c r="H1155" s="88">
        <v>828.49605105053888</v>
      </c>
      <c r="I1155" s="88">
        <v>1177.6385421742739</v>
      </c>
      <c r="J1155" s="88">
        <v>1670.695674549047</v>
      </c>
      <c r="K1155" s="88">
        <v>2904.5853732446822</v>
      </c>
      <c r="L1155" s="88">
        <v>2616.8476325305783</v>
      </c>
      <c r="M1155" s="88">
        <v>3531.486951740585</v>
      </c>
    </row>
    <row r="1156" spans="3:13" x14ac:dyDescent="0.2">
      <c r="C1156" s="118">
        <v>5.2900000000000003E-2</v>
      </c>
      <c r="D1156" s="88">
        <v>14830.228705083906</v>
      </c>
      <c r="E1156" s="88">
        <v>53.47874295294514</v>
      </c>
      <c r="F1156" s="88">
        <v>437.624844253829</v>
      </c>
      <c r="G1156" s="88">
        <v>607.12056135674857</v>
      </c>
      <c r="H1156" s="88">
        <v>828.57579106184994</v>
      </c>
      <c r="I1156" s="88">
        <v>1177.779848278592</v>
      </c>
      <c r="J1156" s="88">
        <v>1670.8046821177022</v>
      </c>
      <c r="K1156" s="88">
        <v>2904.8220496374488</v>
      </c>
      <c r="L1156" s="88">
        <v>2617.016835304642</v>
      </c>
      <c r="M1156" s="88">
        <v>3531.5017632665281</v>
      </c>
    </row>
    <row r="1157" spans="3:13" x14ac:dyDescent="0.2">
      <c r="C1157" s="118">
        <v>5.2949999999999997E-2</v>
      </c>
      <c r="D1157" s="88">
        <v>14830.329529711036</v>
      </c>
      <c r="E1157" s="88">
        <v>53.47874295294514</v>
      </c>
      <c r="F1157" s="88">
        <v>437.70232492207788</v>
      </c>
      <c r="G1157" s="88">
        <v>607.18115590146499</v>
      </c>
      <c r="H1157" s="88">
        <v>828.68909434780153</v>
      </c>
      <c r="I1157" s="88">
        <v>1177.7966583010307</v>
      </c>
      <c r="J1157" s="88">
        <v>1670.8408239468254</v>
      </c>
      <c r="K1157" s="88">
        <v>2904.9478667977382</v>
      </c>
      <c r="L1157" s="88">
        <v>2617.2653414263277</v>
      </c>
      <c r="M1157" s="88">
        <v>3531.8326378217739</v>
      </c>
    </row>
    <row r="1158" spans="3:13" x14ac:dyDescent="0.2">
      <c r="C1158" s="118">
        <v>5.2999999999999999E-2</v>
      </c>
      <c r="D1158" s="88">
        <v>14830.335233516156</v>
      </c>
      <c r="E1158" s="88">
        <v>53.490750996518727</v>
      </c>
      <c r="F1158" s="88">
        <v>437.77736497649039</v>
      </c>
      <c r="G1158" s="88">
        <v>607.20607905149154</v>
      </c>
      <c r="H1158" s="88">
        <v>828.69619054943041</v>
      </c>
      <c r="I1158" s="88">
        <v>1177.8915803036643</v>
      </c>
      <c r="J1158" s="88">
        <v>1670.9759526186531</v>
      </c>
      <c r="K1158" s="88">
        <v>2904.985030521806</v>
      </c>
      <c r="L1158" s="88">
        <v>2617.5013889912098</v>
      </c>
      <c r="M1158" s="88">
        <v>3531.8898559642062</v>
      </c>
    </row>
    <row r="1159" spans="3:13" x14ac:dyDescent="0.2">
      <c r="C1159" s="118">
        <v>5.305E-2</v>
      </c>
      <c r="D1159" s="88">
        <v>14830.591433980046</v>
      </c>
      <c r="E1159" s="88">
        <v>53.491099011254846</v>
      </c>
      <c r="F1159" s="88">
        <v>437.78761575860426</v>
      </c>
      <c r="G1159" s="88">
        <v>607.24759544864719</v>
      </c>
      <c r="H1159" s="88">
        <v>828.7563577211431</v>
      </c>
      <c r="I1159" s="88">
        <v>1177.9158083529142</v>
      </c>
      <c r="J1159" s="88">
        <v>1671.1085914255664</v>
      </c>
      <c r="K1159" s="88">
        <v>2905.0312277274379</v>
      </c>
      <c r="L1159" s="88">
        <v>2617.6543268302717</v>
      </c>
      <c r="M1159" s="88">
        <v>3531.9514801758728</v>
      </c>
    </row>
    <row r="1160" spans="3:13" x14ac:dyDescent="0.2">
      <c r="C1160" s="118">
        <v>5.3100000000000001E-2</v>
      </c>
      <c r="D1160" s="88">
        <v>14831.374162769178</v>
      </c>
      <c r="E1160" s="88">
        <v>53.492606311418967</v>
      </c>
      <c r="F1160" s="88">
        <v>437.78816320345231</v>
      </c>
      <c r="G1160" s="88">
        <v>607.26531939606593</v>
      </c>
      <c r="H1160" s="88">
        <v>828.82734533950315</v>
      </c>
      <c r="I1160" s="88">
        <v>1177.9843036168049</v>
      </c>
      <c r="J1160" s="88">
        <v>1671.1637224495043</v>
      </c>
      <c r="K1160" s="88">
        <v>2905.2543070337902</v>
      </c>
      <c r="L1160" s="88">
        <v>2617.7017588098129</v>
      </c>
      <c r="M1160" s="88">
        <v>3532.0548002731343</v>
      </c>
    </row>
    <row r="1161" spans="3:13" x14ac:dyDescent="0.2">
      <c r="C1161" s="118">
        <v>5.3150000000000003E-2</v>
      </c>
      <c r="D1161" s="88">
        <v>14831.800443894341</v>
      </c>
      <c r="E1161" s="88">
        <v>53.506263707283324</v>
      </c>
      <c r="F1161" s="88">
        <v>437.83201695975913</v>
      </c>
      <c r="G1161" s="88">
        <v>607.33166939861212</v>
      </c>
      <c r="H1161" s="88">
        <v>828.83518049871873</v>
      </c>
      <c r="I1161" s="88">
        <v>1178.0241050243894</v>
      </c>
      <c r="J1161" s="88">
        <v>1671.2839964425216</v>
      </c>
      <c r="K1161" s="88">
        <v>2905.4649128347382</v>
      </c>
      <c r="L1161" s="88">
        <v>2617.9373751572266</v>
      </c>
      <c r="M1161" s="88">
        <v>3532.105169403349</v>
      </c>
    </row>
    <row r="1162" spans="3:13" x14ac:dyDescent="0.2">
      <c r="C1162" s="118">
        <v>5.3199999999999997E-2</v>
      </c>
      <c r="D1162" s="88">
        <v>14832.06696660671</v>
      </c>
      <c r="E1162" s="88">
        <v>53.508685984380463</v>
      </c>
      <c r="F1162" s="88">
        <v>437.84290135479023</v>
      </c>
      <c r="G1162" s="88">
        <v>607.42939618894616</v>
      </c>
      <c r="H1162" s="88">
        <v>828.87965379181378</v>
      </c>
      <c r="I1162" s="88">
        <v>1178.0730012256763</v>
      </c>
      <c r="J1162" s="88">
        <v>1671.5727775211503</v>
      </c>
      <c r="K1162" s="88">
        <v>2905.5143727729092</v>
      </c>
      <c r="L1162" s="88">
        <v>2618.1996236838449</v>
      </c>
      <c r="M1162" s="88">
        <v>3532.1322690049692</v>
      </c>
    </row>
    <row r="1163" spans="3:13" x14ac:dyDescent="0.2">
      <c r="C1163" s="118">
        <v>5.3249999999999999E-2</v>
      </c>
      <c r="D1163" s="88">
        <v>14832.196006278919</v>
      </c>
      <c r="E1163" s="88">
        <v>53.514172551104821</v>
      </c>
      <c r="F1163" s="88">
        <v>437.871766343741</v>
      </c>
      <c r="G1163" s="88">
        <v>607.4391928589971</v>
      </c>
      <c r="H1163" s="88">
        <v>828.92670662549745</v>
      </c>
      <c r="I1163" s="88">
        <v>1178.1868293642651</v>
      </c>
      <c r="J1163" s="88">
        <v>1671.6018435281208</v>
      </c>
      <c r="K1163" s="88">
        <v>2905.6664992730348</v>
      </c>
      <c r="L1163" s="88">
        <v>2618.262533568266</v>
      </c>
      <c r="M1163" s="88">
        <v>3532.134850429165</v>
      </c>
    </row>
    <row r="1164" spans="3:13" x14ac:dyDescent="0.2">
      <c r="C1164" s="118">
        <v>5.33E-2</v>
      </c>
      <c r="D1164" s="88">
        <v>14832.21605641831</v>
      </c>
      <c r="E1164" s="88">
        <v>53.514172551104821</v>
      </c>
      <c r="F1164" s="88">
        <v>437.92596153932845</v>
      </c>
      <c r="G1164" s="88">
        <v>607.47303326741167</v>
      </c>
      <c r="H1164" s="88">
        <v>829.0144809330759</v>
      </c>
      <c r="I1164" s="88">
        <v>1178.2638767749795</v>
      </c>
      <c r="J1164" s="88">
        <v>1671.6469609976039</v>
      </c>
      <c r="K1164" s="88">
        <v>2905.7066240966642</v>
      </c>
      <c r="L1164" s="88">
        <v>2618.2899591797909</v>
      </c>
      <c r="M1164" s="88">
        <v>3532.1457429456168</v>
      </c>
    </row>
    <row r="1165" spans="3:13" x14ac:dyDescent="0.2">
      <c r="C1165" s="118">
        <v>5.3350000000000002E-2</v>
      </c>
      <c r="D1165" s="88">
        <v>14832.790789739634</v>
      </c>
      <c r="E1165" s="88">
        <v>53.515777882607836</v>
      </c>
      <c r="F1165" s="88">
        <v>438.00520079159696</v>
      </c>
      <c r="G1165" s="88">
        <v>607.51737031502125</v>
      </c>
      <c r="H1165" s="88">
        <v>829.04466178805023</v>
      </c>
      <c r="I1165" s="88">
        <v>1178.3307169952918</v>
      </c>
      <c r="J1165" s="88">
        <v>1671.7545011151501</v>
      </c>
      <c r="K1165" s="88">
        <v>2905.8175175708266</v>
      </c>
      <c r="L1165" s="88">
        <v>2618.5225619838361</v>
      </c>
      <c r="M1165" s="88">
        <v>3532.3553306594872</v>
      </c>
    </row>
    <row r="1166" spans="3:13" x14ac:dyDescent="0.2">
      <c r="C1166" s="118">
        <v>5.3400000000000003E-2</v>
      </c>
      <c r="D1166" s="88">
        <v>14833.251383854395</v>
      </c>
      <c r="E1166" s="88">
        <v>53.531042196847011</v>
      </c>
      <c r="F1166" s="88">
        <v>438.03719479342999</v>
      </c>
      <c r="G1166" s="88">
        <v>607.52244689469899</v>
      </c>
      <c r="H1166" s="88">
        <v>829.0902401057906</v>
      </c>
      <c r="I1166" s="88">
        <v>1178.3939426981542</v>
      </c>
      <c r="J1166" s="88">
        <v>1671.765793565527</v>
      </c>
      <c r="K1166" s="88">
        <v>2905.915771502725</v>
      </c>
      <c r="L1166" s="88">
        <v>2619.0502801474522</v>
      </c>
      <c r="M1166" s="88">
        <v>3532.3598866713728</v>
      </c>
    </row>
    <row r="1167" spans="3:13" x14ac:dyDescent="0.2">
      <c r="C1167" s="118">
        <v>5.3449999999999998E-2</v>
      </c>
      <c r="D1167" s="88">
        <v>14833.418725702537</v>
      </c>
      <c r="E1167" s="88">
        <v>53.531042196847011</v>
      </c>
      <c r="F1167" s="88">
        <v>438.06243565889281</v>
      </c>
      <c r="G1167" s="88">
        <v>607.57676645410675</v>
      </c>
      <c r="H1167" s="88">
        <v>829.12942867070842</v>
      </c>
      <c r="I1167" s="88">
        <v>1178.4124298808042</v>
      </c>
      <c r="J1167" s="88">
        <v>1671.8047396147372</v>
      </c>
      <c r="K1167" s="88">
        <v>2905.9310034467203</v>
      </c>
      <c r="L1167" s="88">
        <v>2619.0871282924027</v>
      </c>
      <c r="M1167" s="88">
        <v>3532.3833505378175</v>
      </c>
    </row>
    <row r="1168" spans="3:13" x14ac:dyDescent="0.2">
      <c r="C1168" s="118">
        <v>5.3499999999999999E-2</v>
      </c>
      <c r="D1168" s="88">
        <v>14834.166109959015</v>
      </c>
      <c r="E1168" s="88">
        <v>53.532846825882189</v>
      </c>
      <c r="F1168" s="88">
        <v>438.10215154912248</v>
      </c>
      <c r="G1168" s="88">
        <v>607.73753067860844</v>
      </c>
      <c r="H1168" s="88">
        <v>829.20652030372139</v>
      </c>
      <c r="I1168" s="88">
        <v>1178.6114459121945</v>
      </c>
      <c r="J1168" s="88">
        <v>1671.9377605528407</v>
      </c>
      <c r="K1168" s="88">
        <v>2905.9365261173348</v>
      </c>
      <c r="L1168" s="88">
        <v>2619.3678674858447</v>
      </c>
      <c r="M1168" s="88">
        <v>3532.4824959403186</v>
      </c>
    </row>
    <row r="1169" spans="3:13" x14ac:dyDescent="0.2">
      <c r="C1169" s="118">
        <v>5.355E-2</v>
      </c>
      <c r="D1169" s="88">
        <v>14835.186895532681</v>
      </c>
      <c r="E1169" s="88">
        <v>53.534085741936906</v>
      </c>
      <c r="F1169" s="88">
        <v>438.1362846203474</v>
      </c>
      <c r="G1169" s="88">
        <v>608.06205858196381</v>
      </c>
      <c r="H1169" s="88">
        <v>829.42380116591676</v>
      </c>
      <c r="I1169" s="88">
        <v>1178.6288690970764</v>
      </c>
      <c r="J1169" s="88">
        <v>1672.0422865028545</v>
      </c>
      <c r="K1169" s="88">
        <v>2906.2988592926913</v>
      </c>
      <c r="L1169" s="88">
        <v>2619.8416614025618</v>
      </c>
      <c r="M1169" s="88">
        <v>3532.5325910348474</v>
      </c>
    </row>
    <row r="1170" spans="3:13" x14ac:dyDescent="0.2">
      <c r="C1170" s="118">
        <v>5.3600000000000002E-2</v>
      </c>
      <c r="D1170" s="88">
        <v>14837.025164248542</v>
      </c>
      <c r="E1170" s="88">
        <v>53.534387472672279</v>
      </c>
      <c r="F1170" s="88">
        <v>438.1414348761673</v>
      </c>
      <c r="G1170" s="88">
        <v>608.13038680550517</v>
      </c>
      <c r="H1170" s="88">
        <v>829.49001916453017</v>
      </c>
      <c r="I1170" s="88">
        <v>1178.6382423414939</v>
      </c>
      <c r="J1170" s="88">
        <v>1672.0476696038436</v>
      </c>
      <c r="K1170" s="88">
        <v>2906.4064958647632</v>
      </c>
      <c r="L1170" s="88">
        <v>2620.1841514114531</v>
      </c>
      <c r="M1170" s="88">
        <v>3532.5373109283746</v>
      </c>
    </row>
    <row r="1171" spans="3:13" x14ac:dyDescent="0.2">
      <c r="C1171" s="118">
        <v>5.3650000000000003E-2</v>
      </c>
      <c r="D1171" s="88">
        <v>14837.029733703523</v>
      </c>
      <c r="E1171" s="88">
        <v>53.549568662176171</v>
      </c>
      <c r="F1171" s="88">
        <v>438.16480613279145</v>
      </c>
      <c r="G1171" s="88">
        <v>608.16779666966568</v>
      </c>
      <c r="H1171" s="88">
        <v>829.60605838797801</v>
      </c>
      <c r="I1171" s="88">
        <v>1178.6846476640326</v>
      </c>
      <c r="J1171" s="88">
        <v>1672.1225399645841</v>
      </c>
      <c r="K1171" s="88">
        <v>2906.6168049768276</v>
      </c>
      <c r="L1171" s="88">
        <v>2620.2406065883069</v>
      </c>
      <c r="M1171" s="88">
        <v>3532.6339480312208</v>
      </c>
    </row>
    <row r="1172" spans="3:13" x14ac:dyDescent="0.2">
      <c r="C1172" s="118">
        <v>5.3699999999999998E-2</v>
      </c>
      <c r="D1172" s="88">
        <v>14837.085718315837</v>
      </c>
      <c r="E1172" s="88">
        <v>53.555437633935071</v>
      </c>
      <c r="F1172" s="88">
        <v>438.18210929332508</v>
      </c>
      <c r="G1172" s="88">
        <v>608.17461385218394</v>
      </c>
      <c r="H1172" s="88">
        <v>829.60640585845749</v>
      </c>
      <c r="I1172" s="88">
        <v>1178.7401127197377</v>
      </c>
      <c r="J1172" s="88">
        <v>1672.2369558770292</v>
      </c>
      <c r="K1172" s="88">
        <v>2906.8672530229278</v>
      </c>
      <c r="L1172" s="88">
        <v>2620.4379813232831</v>
      </c>
      <c r="M1172" s="88">
        <v>3532.6745013015134</v>
      </c>
    </row>
    <row r="1173" spans="3:13" x14ac:dyDescent="0.2">
      <c r="C1173" s="118">
        <v>5.3749999999999999E-2</v>
      </c>
      <c r="D1173" s="88">
        <v>14838.249938242105</v>
      </c>
      <c r="E1173" s="88">
        <v>53.561898928475784</v>
      </c>
      <c r="F1173" s="88">
        <v>438.21395640785659</v>
      </c>
      <c r="G1173" s="88">
        <v>608.17543995855613</v>
      </c>
      <c r="H1173" s="88">
        <v>829.65482729405585</v>
      </c>
      <c r="I1173" s="88">
        <v>1178.9276590286963</v>
      </c>
      <c r="J1173" s="88">
        <v>1672.3389687703248</v>
      </c>
      <c r="K1173" s="88">
        <v>2906.9236668770172</v>
      </c>
      <c r="L1173" s="88">
        <v>2620.5071226098671</v>
      </c>
      <c r="M1173" s="88">
        <v>3532.7007285714326</v>
      </c>
    </row>
    <row r="1174" spans="3:13" x14ac:dyDescent="0.2">
      <c r="C1174" s="118">
        <v>5.3800000000000001E-2</v>
      </c>
      <c r="D1174" s="88">
        <v>14839.671915076704</v>
      </c>
      <c r="E1174" s="88">
        <v>53.56692572357133</v>
      </c>
      <c r="F1174" s="88">
        <v>438.23916111163317</v>
      </c>
      <c r="G1174" s="88">
        <v>608.21150975724595</v>
      </c>
      <c r="H1174" s="88">
        <v>829.67486045002534</v>
      </c>
      <c r="I1174" s="88">
        <v>1178.9750906853014</v>
      </c>
      <c r="J1174" s="88">
        <v>1672.644343061128</v>
      </c>
      <c r="K1174" s="88">
        <v>2907.0531280935961</v>
      </c>
      <c r="L1174" s="88">
        <v>2620.6161534907123</v>
      </c>
      <c r="M1174" s="88">
        <v>3532.7308725146481</v>
      </c>
    </row>
    <row r="1175" spans="3:13" x14ac:dyDescent="0.2">
      <c r="C1175" s="118">
        <v>5.3850000000000002E-2</v>
      </c>
      <c r="D1175" s="88">
        <v>14839.902285940963</v>
      </c>
      <c r="E1175" s="88">
        <v>53.567361864746999</v>
      </c>
      <c r="F1175" s="88">
        <v>438.24677382284472</v>
      </c>
      <c r="G1175" s="88">
        <v>608.26633426025501</v>
      </c>
      <c r="H1175" s="88">
        <v>829.68370114446861</v>
      </c>
      <c r="I1175" s="88">
        <v>1178.9786242070863</v>
      </c>
      <c r="J1175" s="88">
        <v>1672.6976354226226</v>
      </c>
      <c r="K1175" s="88">
        <v>2907.2664169098389</v>
      </c>
      <c r="L1175" s="88">
        <v>2620.6676738869</v>
      </c>
      <c r="M1175" s="88">
        <v>3532.7460574876172</v>
      </c>
    </row>
    <row r="1176" spans="3:13" x14ac:dyDescent="0.2">
      <c r="C1176" s="118">
        <v>5.3900000000000003E-2</v>
      </c>
      <c r="D1176" s="88">
        <v>14840.018857949293</v>
      </c>
      <c r="E1176" s="88">
        <v>53.57543642989549</v>
      </c>
      <c r="F1176" s="88">
        <v>438.25195617777081</v>
      </c>
      <c r="G1176" s="88">
        <v>608.32883301163884</v>
      </c>
      <c r="H1176" s="88">
        <v>829.71523111468332</v>
      </c>
      <c r="I1176" s="88">
        <v>1178.9842326441894</v>
      </c>
      <c r="J1176" s="88">
        <v>1673.0114737116078</v>
      </c>
      <c r="K1176" s="88">
        <v>2907.3411806600225</v>
      </c>
      <c r="L1176" s="88">
        <v>2620.8219889808415</v>
      </c>
      <c r="M1176" s="88">
        <v>3532.7485310163779</v>
      </c>
    </row>
    <row r="1177" spans="3:13" x14ac:dyDescent="0.2">
      <c r="C1177" s="118">
        <v>5.3949999999999998E-2</v>
      </c>
      <c r="D1177" s="88">
        <v>14841.387122164513</v>
      </c>
      <c r="E1177" s="88">
        <v>53.578863693398489</v>
      </c>
      <c r="F1177" s="88">
        <v>438.34496136183952</v>
      </c>
      <c r="G1177" s="88">
        <v>608.34168091326592</v>
      </c>
      <c r="H1177" s="88">
        <v>829.81442393190991</v>
      </c>
      <c r="I1177" s="88">
        <v>1179.0046370769724</v>
      </c>
      <c r="J1177" s="88">
        <v>1673.0341930777195</v>
      </c>
      <c r="K1177" s="88">
        <v>2907.3871417156656</v>
      </c>
      <c r="L1177" s="88">
        <v>2621.0246046134907</v>
      </c>
      <c r="M1177" s="88">
        <v>3533.0414917055259</v>
      </c>
    </row>
    <row r="1178" spans="3:13" x14ac:dyDescent="0.2">
      <c r="C1178" s="118">
        <v>5.3999999999999999E-2</v>
      </c>
      <c r="D1178" s="88">
        <v>14841.712671122561</v>
      </c>
      <c r="E1178" s="88">
        <v>53.588460144766032</v>
      </c>
      <c r="F1178" s="88">
        <v>438.35249586104328</v>
      </c>
      <c r="G1178" s="88">
        <v>608.35056183159622</v>
      </c>
      <c r="H1178" s="88">
        <v>829.81939542713781</v>
      </c>
      <c r="I1178" s="88">
        <v>1179.0608564867966</v>
      </c>
      <c r="J1178" s="88">
        <v>1673.0596239932738</v>
      </c>
      <c r="K1178" s="88">
        <v>2907.4962921613919</v>
      </c>
      <c r="L1178" s="88">
        <v>2621.1569006531236</v>
      </c>
      <c r="M1178" s="88">
        <v>3533.082279130891</v>
      </c>
    </row>
    <row r="1179" spans="3:13" x14ac:dyDescent="0.2">
      <c r="C1179" s="118">
        <v>5.4050000000000001E-2</v>
      </c>
      <c r="D1179" s="88">
        <v>14841.843946632704</v>
      </c>
      <c r="E1179" s="88">
        <v>53.593508043690235</v>
      </c>
      <c r="F1179" s="88">
        <v>438.40010170198366</v>
      </c>
      <c r="G1179" s="88">
        <v>608.47586009815859</v>
      </c>
      <c r="H1179" s="88">
        <v>829.87417820775227</v>
      </c>
      <c r="I1179" s="88">
        <v>1179.3119837806385</v>
      </c>
      <c r="J1179" s="88">
        <v>1673.0740173235235</v>
      </c>
      <c r="K1179" s="88">
        <v>2907.5345989772513</v>
      </c>
      <c r="L1179" s="88">
        <v>2621.6011198406673</v>
      </c>
      <c r="M1179" s="88">
        <v>3533.2452861256911</v>
      </c>
    </row>
    <row r="1180" spans="3:13" x14ac:dyDescent="0.2">
      <c r="C1180" s="118">
        <v>5.4100000000000002E-2</v>
      </c>
      <c r="D1180" s="88">
        <v>14842.917311542813</v>
      </c>
      <c r="E1180" s="88">
        <v>53.596582707004018</v>
      </c>
      <c r="F1180" s="88">
        <v>438.40352864033594</v>
      </c>
      <c r="G1180" s="88">
        <v>608.51026818898345</v>
      </c>
      <c r="H1180" s="88">
        <v>829.89525908709265</v>
      </c>
      <c r="I1180" s="88">
        <v>1179.4496091662731</v>
      </c>
      <c r="J1180" s="88">
        <v>1673.0763941962055</v>
      </c>
      <c r="K1180" s="88">
        <v>2907.8212031149601</v>
      </c>
      <c r="L1180" s="88">
        <v>2621.9298772331285</v>
      </c>
      <c r="M1180" s="88">
        <v>3533.3798518735416</v>
      </c>
    </row>
    <row r="1181" spans="3:13" x14ac:dyDescent="0.2">
      <c r="C1181" s="118">
        <v>5.4149999999999997E-2</v>
      </c>
      <c r="D1181" s="88">
        <v>14842.988119365669</v>
      </c>
      <c r="E1181" s="88">
        <v>53.597758669595351</v>
      </c>
      <c r="F1181" s="88">
        <v>438.45614899003704</v>
      </c>
      <c r="G1181" s="88">
        <v>608.5149200893311</v>
      </c>
      <c r="H1181" s="88">
        <v>829.89541544205849</v>
      </c>
      <c r="I1181" s="88">
        <v>1179.5385792995294</v>
      </c>
      <c r="J1181" s="88">
        <v>1673.105757272936</v>
      </c>
      <c r="K1181" s="88">
        <v>2908.0059900668839</v>
      </c>
      <c r="L1181" s="88">
        <v>2622.2810556106833</v>
      </c>
      <c r="M1181" s="88">
        <v>3533.3966000904666</v>
      </c>
    </row>
    <row r="1182" spans="3:13" x14ac:dyDescent="0.2">
      <c r="C1182" s="118">
        <v>5.4199999999999998E-2</v>
      </c>
      <c r="D1182" s="88">
        <v>14843.681437456431</v>
      </c>
      <c r="E1182" s="88">
        <v>53.612909610486895</v>
      </c>
      <c r="F1182" s="88">
        <v>438.48983039417726</v>
      </c>
      <c r="G1182" s="88">
        <v>608.62649383835424</v>
      </c>
      <c r="H1182" s="88">
        <v>829.94638779961406</v>
      </c>
      <c r="I1182" s="88">
        <v>1179.5604560076499</v>
      </c>
      <c r="J1182" s="88">
        <v>1673.1126446338985</v>
      </c>
      <c r="K1182" s="88">
        <v>2908.07292898378</v>
      </c>
      <c r="L1182" s="88">
        <v>2622.5788577099174</v>
      </c>
      <c r="M1182" s="88">
        <v>3533.4117682986225</v>
      </c>
    </row>
    <row r="1183" spans="3:13" x14ac:dyDescent="0.2">
      <c r="C1183" s="118">
        <v>5.425E-2</v>
      </c>
      <c r="D1183" s="88">
        <v>14843.905569452792</v>
      </c>
      <c r="E1183" s="88">
        <v>53.616078084133733</v>
      </c>
      <c r="F1183" s="88">
        <v>438.49622291043124</v>
      </c>
      <c r="G1183" s="88">
        <v>608.65033860070616</v>
      </c>
      <c r="H1183" s="88">
        <v>829.97669703555448</v>
      </c>
      <c r="I1183" s="88">
        <v>1179.5828046478609</v>
      </c>
      <c r="J1183" s="88">
        <v>1673.1710518022687</v>
      </c>
      <c r="K1183" s="88">
        <v>2908.0760991288407</v>
      </c>
      <c r="L1183" s="88">
        <v>2622.9726658701657</v>
      </c>
      <c r="M1183" s="88">
        <v>3533.4290203942069</v>
      </c>
    </row>
    <row r="1184" spans="3:13" x14ac:dyDescent="0.2">
      <c r="C1184" s="118">
        <v>5.4300000000000001E-2</v>
      </c>
      <c r="D1184" s="88">
        <v>14843.988185812574</v>
      </c>
      <c r="E1184" s="88">
        <v>53.621916676451292</v>
      </c>
      <c r="F1184" s="88">
        <v>438.55343587958714</v>
      </c>
      <c r="G1184" s="88">
        <v>608.71823166757122</v>
      </c>
      <c r="H1184" s="88">
        <v>830.00820174132878</v>
      </c>
      <c r="I1184" s="88">
        <v>1179.671124524642</v>
      </c>
      <c r="J1184" s="88">
        <v>1673.3516796822169</v>
      </c>
      <c r="K1184" s="88">
        <v>2908.1458764013287</v>
      </c>
      <c r="L1184" s="88">
        <v>2623.0305258737949</v>
      </c>
      <c r="M1184" s="88">
        <v>3533.4652767488496</v>
      </c>
    </row>
    <row r="1185" spans="3:13" x14ac:dyDescent="0.2">
      <c r="C1185" s="118">
        <v>5.4350000000000002E-2</v>
      </c>
      <c r="D1185" s="88">
        <v>14844.054321879412</v>
      </c>
      <c r="E1185" s="88">
        <v>53.636000175773006</v>
      </c>
      <c r="F1185" s="88">
        <v>438.55533032667427</v>
      </c>
      <c r="G1185" s="88">
        <v>608.72681001295177</v>
      </c>
      <c r="H1185" s="88">
        <v>830.05405710153718</v>
      </c>
      <c r="I1185" s="88">
        <v>1179.6824297145859</v>
      </c>
      <c r="J1185" s="88">
        <v>1673.4037892864089</v>
      </c>
      <c r="K1185" s="88">
        <v>2908.1689066121403</v>
      </c>
      <c r="L1185" s="88">
        <v>2623.0847710776397</v>
      </c>
      <c r="M1185" s="88">
        <v>3533.7119445735148</v>
      </c>
    </row>
    <row r="1186" spans="3:13" x14ac:dyDescent="0.2">
      <c r="C1186" s="118">
        <v>5.4399999999999997E-2</v>
      </c>
      <c r="D1186" s="88">
        <v>14844.343045134918</v>
      </c>
      <c r="E1186" s="88">
        <v>53.636000175773006</v>
      </c>
      <c r="F1186" s="88">
        <v>438.57218268344013</v>
      </c>
      <c r="G1186" s="88">
        <v>608.72810982197552</v>
      </c>
      <c r="H1186" s="88">
        <v>830.06130771245125</v>
      </c>
      <c r="I1186" s="88">
        <v>1179.7018751400678</v>
      </c>
      <c r="J1186" s="88">
        <v>1673.4426351938141</v>
      </c>
      <c r="K1186" s="88">
        <v>2908.2098467208716</v>
      </c>
      <c r="L1186" s="88">
        <v>2623.459549105587</v>
      </c>
      <c r="M1186" s="88">
        <v>3533.82429211612</v>
      </c>
    </row>
    <row r="1187" spans="3:13" x14ac:dyDescent="0.2">
      <c r="C1187" s="118">
        <v>5.4449999999999998E-2</v>
      </c>
      <c r="D1187" s="88">
        <v>14845.069704404395</v>
      </c>
      <c r="E1187" s="88">
        <v>53.641153722560375</v>
      </c>
      <c r="F1187" s="88">
        <v>438.63298521135221</v>
      </c>
      <c r="G1187" s="88">
        <v>608.75154239944641</v>
      </c>
      <c r="H1187" s="88">
        <v>830.14422325641908</v>
      </c>
      <c r="I1187" s="88">
        <v>1179.7832824192255</v>
      </c>
      <c r="J1187" s="88">
        <v>1673.533454788866</v>
      </c>
      <c r="K1187" s="88">
        <v>2908.305781645613</v>
      </c>
      <c r="L1187" s="88">
        <v>2623.6677946505415</v>
      </c>
      <c r="M1187" s="88">
        <v>3533.8456615389509</v>
      </c>
    </row>
    <row r="1188" spans="3:13" x14ac:dyDescent="0.2">
      <c r="C1188" s="118">
        <v>5.45E-2</v>
      </c>
      <c r="D1188" s="88">
        <v>14845.311124210264</v>
      </c>
      <c r="E1188" s="88">
        <v>53.65170264965127</v>
      </c>
      <c r="F1188" s="88">
        <v>438.63621092634912</v>
      </c>
      <c r="G1188" s="88">
        <v>608.89194037690049</v>
      </c>
      <c r="H1188" s="88">
        <v>830.16905332935312</v>
      </c>
      <c r="I1188" s="88">
        <v>1179.7996843531068</v>
      </c>
      <c r="J1188" s="88">
        <v>1673.5674798239925</v>
      </c>
      <c r="K1188" s="88">
        <v>2908.4141159729584</v>
      </c>
      <c r="L1188" s="88">
        <v>2623.7217732059244</v>
      </c>
      <c r="M1188" s="88">
        <v>3534.015509464316</v>
      </c>
    </row>
    <row r="1189" spans="3:13" x14ac:dyDescent="0.2">
      <c r="C1189" s="118">
        <v>5.4550000000000001E-2</v>
      </c>
      <c r="D1189" s="88">
        <v>14846.027552174666</v>
      </c>
      <c r="E1189" s="88">
        <v>53.652193665464438</v>
      </c>
      <c r="F1189" s="88">
        <v>438.65530360368393</v>
      </c>
      <c r="G1189" s="88">
        <v>608.91346477428488</v>
      </c>
      <c r="H1189" s="88">
        <v>830.18991670488003</v>
      </c>
      <c r="I1189" s="88">
        <v>1179.8283207239133</v>
      </c>
      <c r="J1189" s="88">
        <v>1673.580604601404</v>
      </c>
      <c r="K1189" s="88">
        <v>2908.4406687362016</v>
      </c>
      <c r="L1189" s="88">
        <v>2623.7936152164611</v>
      </c>
      <c r="M1189" s="88">
        <v>3534.1379786744515</v>
      </c>
    </row>
    <row r="1190" spans="3:13" x14ac:dyDescent="0.2">
      <c r="C1190" s="118">
        <v>5.4600000000000003E-2</v>
      </c>
      <c r="D1190" s="88">
        <v>14847.328046499415</v>
      </c>
      <c r="E1190" s="88">
        <v>53.658597435416596</v>
      </c>
      <c r="F1190" s="88">
        <v>438.67208646909421</v>
      </c>
      <c r="G1190" s="88">
        <v>608.91478631988412</v>
      </c>
      <c r="H1190" s="88">
        <v>830.20166184949721</v>
      </c>
      <c r="I1190" s="88">
        <v>1179.898699161427</v>
      </c>
      <c r="J1190" s="88">
        <v>1673.6586856390531</v>
      </c>
      <c r="K1190" s="88">
        <v>2908.4821285466223</v>
      </c>
      <c r="L1190" s="88">
        <v>2623.8121126329766</v>
      </c>
      <c r="M1190" s="88">
        <v>3534.1699867359634</v>
      </c>
    </row>
    <row r="1191" spans="3:13" x14ac:dyDescent="0.2">
      <c r="C1191" s="118">
        <v>5.4649999999999997E-2</v>
      </c>
      <c r="D1191" s="88">
        <v>14848.658271955743</v>
      </c>
      <c r="E1191" s="88">
        <v>53.662178465846409</v>
      </c>
      <c r="F1191" s="88">
        <v>438.75070662742928</v>
      </c>
      <c r="G1191" s="88">
        <v>608.92363883545977</v>
      </c>
      <c r="H1191" s="88">
        <v>830.23075874189726</v>
      </c>
      <c r="I1191" s="88">
        <v>1179.9816141418014</v>
      </c>
      <c r="J1191" s="88">
        <v>1673.7510327660125</v>
      </c>
      <c r="K1191" s="88">
        <v>2908.5177168661826</v>
      </c>
      <c r="L1191" s="88">
        <v>2624.0335459357393</v>
      </c>
      <c r="M1191" s="88">
        <v>3534.246367927632</v>
      </c>
    </row>
    <row r="1192" spans="3:13" x14ac:dyDescent="0.2">
      <c r="C1192" s="118">
        <v>5.4699999999999999E-2</v>
      </c>
      <c r="D1192" s="88">
        <v>14848.703517175014</v>
      </c>
      <c r="E1192" s="88">
        <v>53.667410294367983</v>
      </c>
      <c r="F1192" s="88">
        <v>438.76835448276961</v>
      </c>
      <c r="G1192" s="88">
        <v>608.92848667709904</v>
      </c>
      <c r="H1192" s="88">
        <v>830.24272803752092</v>
      </c>
      <c r="I1192" s="88">
        <v>1180.0191459037096</v>
      </c>
      <c r="J1192" s="88">
        <v>1673.7731802137896</v>
      </c>
      <c r="K1192" s="88">
        <v>2908.6566333225369</v>
      </c>
      <c r="L1192" s="88">
        <v>2624.0683894961167</v>
      </c>
      <c r="M1192" s="88">
        <v>3534.3073650752863</v>
      </c>
    </row>
    <row r="1193" spans="3:13" x14ac:dyDescent="0.2">
      <c r="C1193" s="118">
        <v>5.475E-2</v>
      </c>
      <c r="D1193" s="88">
        <v>14848.905573092745</v>
      </c>
      <c r="E1193" s="88">
        <v>53.667410294367983</v>
      </c>
      <c r="F1193" s="88">
        <v>438.7796783971221</v>
      </c>
      <c r="G1193" s="88">
        <v>608.97344512915424</v>
      </c>
      <c r="H1193" s="88">
        <v>830.34445616327594</v>
      </c>
      <c r="I1193" s="88">
        <v>1180.0455368749112</v>
      </c>
      <c r="J1193" s="88">
        <v>1673.8113895998949</v>
      </c>
      <c r="K1193" s="88">
        <v>2908.7092346473196</v>
      </c>
      <c r="L1193" s="88">
        <v>2624.2686172496906</v>
      </c>
      <c r="M1193" s="88">
        <v>3534.328307374451</v>
      </c>
    </row>
    <row r="1194" spans="3:13" x14ac:dyDescent="0.2">
      <c r="C1194" s="118">
        <v>5.4800000000000001E-2</v>
      </c>
      <c r="D1194" s="88">
        <v>14849.864343579935</v>
      </c>
      <c r="E1194" s="88">
        <v>53.668142007959432</v>
      </c>
      <c r="F1194" s="88">
        <v>438.7928144197449</v>
      </c>
      <c r="G1194" s="88">
        <v>608.97668384438475</v>
      </c>
      <c r="H1194" s="88">
        <v>830.40704471208437</v>
      </c>
      <c r="I1194" s="88">
        <v>1180.1286334009746</v>
      </c>
      <c r="J1194" s="88">
        <v>1673.991886325236</v>
      </c>
      <c r="K1194" s="88">
        <v>2908.7495517922252</v>
      </c>
      <c r="L1194" s="88">
        <v>2624.3152099373428</v>
      </c>
      <c r="M1194" s="88">
        <v>3534.350539119851</v>
      </c>
    </row>
    <row r="1195" spans="3:13" x14ac:dyDescent="0.2">
      <c r="C1195" s="118">
        <v>5.4850000000000003E-2</v>
      </c>
      <c r="D1195" s="88">
        <v>14851.638446795267</v>
      </c>
      <c r="E1195" s="88">
        <v>53.67897498727325</v>
      </c>
      <c r="F1195" s="88">
        <v>438.8142426970594</v>
      </c>
      <c r="G1195" s="88">
        <v>608.99220210825388</v>
      </c>
      <c r="H1195" s="88">
        <v>830.60499827410149</v>
      </c>
      <c r="I1195" s="88">
        <v>1180.2256275808322</v>
      </c>
      <c r="J1195" s="88">
        <v>1674.0911943020774</v>
      </c>
      <c r="K1195" s="88">
        <v>2908.8722910731567</v>
      </c>
      <c r="L1195" s="88">
        <v>2624.6590221215574</v>
      </c>
      <c r="M1195" s="88">
        <v>3534.3533928181478</v>
      </c>
    </row>
    <row r="1196" spans="3:13" x14ac:dyDescent="0.2">
      <c r="C1196" s="118">
        <v>5.4899999999999997E-2</v>
      </c>
      <c r="D1196" s="88">
        <v>14852.675834409732</v>
      </c>
      <c r="E1196" s="88">
        <v>53.682945873250901</v>
      </c>
      <c r="F1196" s="88">
        <v>438.84806486371281</v>
      </c>
      <c r="G1196" s="88">
        <v>608.99620914423485</v>
      </c>
      <c r="H1196" s="88">
        <v>830.61437095468591</v>
      </c>
      <c r="I1196" s="88">
        <v>1180.231363165869</v>
      </c>
      <c r="J1196" s="88">
        <v>1674.1373349526953</v>
      </c>
      <c r="K1196" s="88">
        <v>2908.9690329156992</v>
      </c>
      <c r="L1196" s="88">
        <v>2624.8594622906548</v>
      </c>
      <c r="M1196" s="88">
        <v>3534.4804164724983</v>
      </c>
    </row>
    <row r="1197" spans="3:13" x14ac:dyDescent="0.2">
      <c r="C1197" s="118">
        <v>5.4949999999999999E-2</v>
      </c>
      <c r="D1197" s="88">
        <v>14854.92296529375</v>
      </c>
      <c r="E1197" s="88">
        <v>53.686074424468643</v>
      </c>
      <c r="F1197" s="88">
        <v>438.86450900578211</v>
      </c>
      <c r="G1197" s="88">
        <v>609.00359750032885</v>
      </c>
      <c r="H1197" s="88">
        <v>830.62342284715623</v>
      </c>
      <c r="I1197" s="88">
        <v>1180.2649291766884</v>
      </c>
      <c r="J1197" s="88">
        <v>1674.1639756658637</v>
      </c>
      <c r="K1197" s="88">
        <v>2908.9776224095049</v>
      </c>
      <c r="L1197" s="88">
        <v>2624.8902843705046</v>
      </c>
      <c r="M1197" s="88">
        <v>3534.4916359950053</v>
      </c>
    </row>
    <row r="1198" spans="3:13" x14ac:dyDescent="0.2">
      <c r="C1198" s="118">
        <v>5.5E-2</v>
      </c>
      <c r="D1198" s="88">
        <v>14855.306645692668</v>
      </c>
      <c r="E1198" s="88">
        <v>53.686074424468643</v>
      </c>
      <c r="F1198" s="88">
        <v>438.87568692260038</v>
      </c>
      <c r="G1198" s="88">
        <v>609.11998137283081</v>
      </c>
      <c r="H1198" s="88">
        <v>830.70004856317064</v>
      </c>
      <c r="I1198" s="88">
        <v>1180.2855878035925</v>
      </c>
      <c r="J1198" s="88">
        <v>1674.2213560231708</v>
      </c>
      <c r="K1198" s="88">
        <v>2909.0106075995982</v>
      </c>
      <c r="L1198" s="88">
        <v>2624.8939889654821</v>
      </c>
      <c r="M1198" s="88">
        <v>3534.5410911517865</v>
      </c>
    </row>
    <row r="1199" spans="3:13" x14ac:dyDescent="0.2">
      <c r="C1199" s="118">
        <v>5.5050000000000002E-2</v>
      </c>
      <c r="D1199" s="88">
        <v>14856.250973288899</v>
      </c>
      <c r="E1199" s="88">
        <v>53.694627862964808</v>
      </c>
      <c r="F1199" s="88">
        <v>438.92651658188515</v>
      </c>
      <c r="G1199" s="88">
        <v>609.12611444515596</v>
      </c>
      <c r="H1199" s="88">
        <v>830.71686169476925</v>
      </c>
      <c r="I1199" s="88">
        <v>1180.36617405789</v>
      </c>
      <c r="J1199" s="88">
        <v>1674.2553051552536</v>
      </c>
      <c r="K1199" s="88">
        <v>2909.199013995858</v>
      </c>
      <c r="L1199" s="88">
        <v>2624.9800517789245</v>
      </c>
      <c r="M1199" s="88">
        <v>3534.5783513256474</v>
      </c>
    </row>
    <row r="1200" spans="3:13" x14ac:dyDescent="0.2">
      <c r="C1200" s="118">
        <v>5.5100000000000003E-2</v>
      </c>
      <c r="D1200" s="88">
        <v>14856.663893677331</v>
      </c>
      <c r="E1200" s="88">
        <v>53.697757094990266</v>
      </c>
      <c r="F1200" s="88">
        <v>438.96182808944559</v>
      </c>
      <c r="G1200" s="88">
        <v>609.20305128756536</v>
      </c>
      <c r="H1200" s="88">
        <v>830.76389358482083</v>
      </c>
      <c r="I1200" s="88">
        <v>1180.4093308042429</v>
      </c>
      <c r="J1200" s="88">
        <v>1674.3757271896588</v>
      </c>
      <c r="K1200" s="88">
        <v>2909.323200644083</v>
      </c>
      <c r="L1200" s="88">
        <v>2625.0908503292694</v>
      </c>
      <c r="M1200" s="88">
        <v>3534.6074997195242</v>
      </c>
    </row>
    <row r="1201" spans="3:13" x14ac:dyDescent="0.2">
      <c r="C1201" s="118">
        <v>5.5149999999999998E-2</v>
      </c>
      <c r="D1201" s="88">
        <v>14857.130121483988</v>
      </c>
      <c r="E1201" s="88">
        <v>53.7027216933011</v>
      </c>
      <c r="F1201" s="88">
        <v>438.96299492865955</v>
      </c>
      <c r="G1201" s="88">
        <v>609.22239525465875</v>
      </c>
      <c r="H1201" s="88">
        <v>830.77602016931587</v>
      </c>
      <c r="I1201" s="88">
        <v>1180.4137038725571</v>
      </c>
      <c r="J1201" s="88">
        <v>1674.4599101735353</v>
      </c>
      <c r="K1201" s="88">
        <v>2909.3514390693981</v>
      </c>
      <c r="L1201" s="88">
        <v>2625.1078369908946</v>
      </c>
      <c r="M1201" s="88">
        <v>3534.6234425000175</v>
      </c>
    </row>
    <row r="1202" spans="3:13" x14ac:dyDescent="0.2">
      <c r="C1202" s="118">
        <v>5.5199999999999999E-2</v>
      </c>
      <c r="D1202" s="88">
        <v>14857.185634666934</v>
      </c>
      <c r="E1202" s="88">
        <v>53.712444839556156</v>
      </c>
      <c r="F1202" s="88">
        <v>438.9763759704415</v>
      </c>
      <c r="G1202" s="88">
        <v>609.27689013980125</v>
      </c>
      <c r="H1202" s="88">
        <v>830.80761238830701</v>
      </c>
      <c r="I1202" s="88">
        <v>1180.445950519937</v>
      </c>
      <c r="J1202" s="88">
        <v>1674.4642890809791</v>
      </c>
      <c r="K1202" s="88">
        <v>2909.5482000559123</v>
      </c>
      <c r="L1202" s="88">
        <v>2625.127163675364</v>
      </c>
      <c r="M1202" s="88">
        <v>3534.6486096124477</v>
      </c>
    </row>
    <row r="1203" spans="3:13" x14ac:dyDescent="0.2">
      <c r="C1203" s="118">
        <v>5.525E-2</v>
      </c>
      <c r="D1203" s="88">
        <v>14857.765898552869</v>
      </c>
      <c r="E1203" s="88">
        <v>53.713387866224366</v>
      </c>
      <c r="F1203" s="88">
        <v>439.00154629531062</v>
      </c>
      <c r="G1203" s="88">
        <v>609.30012746679813</v>
      </c>
      <c r="H1203" s="88">
        <v>830.83671878893983</v>
      </c>
      <c r="I1203" s="88">
        <v>1180.4917289201157</v>
      </c>
      <c r="J1203" s="88">
        <v>1674.4825967697948</v>
      </c>
      <c r="K1203" s="88">
        <v>2909.6362844331179</v>
      </c>
      <c r="L1203" s="88">
        <v>2625.4106294700332</v>
      </c>
      <c r="M1203" s="88">
        <v>3534.6576842930667</v>
      </c>
    </row>
    <row r="1204" spans="3:13" x14ac:dyDescent="0.2">
      <c r="C1204" s="118">
        <v>5.5300000000000002E-2</v>
      </c>
      <c r="D1204" s="88">
        <v>14859.530078094</v>
      </c>
      <c r="E1204" s="88">
        <v>53.733213266548773</v>
      </c>
      <c r="F1204" s="88">
        <v>439.00426372822676</v>
      </c>
      <c r="G1204" s="88">
        <v>609.32653520599843</v>
      </c>
      <c r="H1204" s="88">
        <v>830.86127408853508</v>
      </c>
      <c r="I1204" s="88">
        <v>1180.5611659816805</v>
      </c>
      <c r="J1204" s="88">
        <v>1674.4849526075423</v>
      </c>
      <c r="K1204" s="88">
        <v>2909.7370795961087</v>
      </c>
      <c r="L1204" s="88">
        <v>2625.6355961692561</v>
      </c>
      <c r="M1204" s="88">
        <v>3534.6921387622601</v>
      </c>
    </row>
    <row r="1205" spans="3:13" x14ac:dyDescent="0.2">
      <c r="C1205" s="118">
        <v>5.5350000000000003E-2</v>
      </c>
      <c r="D1205" s="88">
        <v>14860.277604481576</v>
      </c>
      <c r="E1205" s="88">
        <v>53.741312773446225</v>
      </c>
      <c r="F1205" s="88">
        <v>439.00797073547938</v>
      </c>
      <c r="G1205" s="88">
        <v>609.37457506901501</v>
      </c>
      <c r="H1205" s="88">
        <v>830.95343933487675</v>
      </c>
      <c r="I1205" s="88">
        <v>1180.6120234583891</v>
      </c>
      <c r="J1205" s="88">
        <v>1674.5784245777249</v>
      </c>
      <c r="K1205" s="88">
        <v>2909.7929648549953</v>
      </c>
      <c r="L1205" s="88">
        <v>2625.6370554334662</v>
      </c>
      <c r="M1205" s="88">
        <v>3534.7122336575453</v>
      </c>
    </row>
    <row r="1206" spans="3:13" x14ac:dyDescent="0.2">
      <c r="C1206" s="118">
        <v>5.5399999999999998E-2</v>
      </c>
      <c r="D1206" s="88">
        <v>14860.419267669931</v>
      </c>
      <c r="E1206" s="88">
        <v>53.741907113891102</v>
      </c>
      <c r="F1206" s="88">
        <v>439.0298080279058</v>
      </c>
      <c r="G1206" s="88">
        <v>609.39005402447583</v>
      </c>
      <c r="H1206" s="88">
        <v>830.9627298458945</v>
      </c>
      <c r="I1206" s="88">
        <v>1180.6635514151535</v>
      </c>
      <c r="J1206" s="88">
        <v>1674.5894781437055</v>
      </c>
      <c r="K1206" s="88">
        <v>2909.8544897474176</v>
      </c>
      <c r="L1206" s="88">
        <v>2625.6615576779095</v>
      </c>
      <c r="M1206" s="88">
        <v>3534.7526528665544</v>
      </c>
    </row>
    <row r="1207" spans="3:13" x14ac:dyDescent="0.2">
      <c r="C1207" s="118">
        <v>5.5449999999999999E-2</v>
      </c>
      <c r="D1207" s="88">
        <v>14860.546740020385</v>
      </c>
      <c r="E1207" s="88">
        <v>53.747866680078005</v>
      </c>
      <c r="F1207" s="88">
        <v>439.08612789882773</v>
      </c>
      <c r="G1207" s="88">
        <v>609.42854372057991</v>
      </c>
      <c r="H1207" s="88">
        <v>830.97504130715379</v>
      </c>
      <c r="I1207" s="88">
        <v>1180.6717628406182</v>
      </c>
      <c r="J1207" s="88">
        <v>1674.9697632318544</v>
      </c>
      <c r="K1207" s="88">
        <v>2909.9273550205544</v>
      </c>
      <c r="L1207" s="88">
        <v>2626.3062682022851</v>
      </c>
      <c r="M1207" s="88">
        <v>3534.7746199222279</v>
      </c>
    </row>
    <row r="1208" spans="3:13" x14ac:dyDescent="0.2">
      <c r="C1208" s="118">
        <v>5.5500000000000001E-2</v>
      </c>
      <c r="D1208" s="88">
        <v>14860.583013178824</v>
      </c>
      <c r="E1208" s="88">
        <v>53.747866680078005</v>
      </c>
      <c r="F1208" s="88">
        <v>439.09979164783545</v>
      </c>
      <c r="G1208" s="88">
        <v>609.44123732084381</v>
      </c>
      <c r="H1208" s="88">
        <v>831.12952502244252</v>
      </c>
      <c r="I1208" s="88">
        <v>1180.7344141237322</v>
      </c>
      <c r="J1208" s="88">
        <v>1675.053106570871</v>
      </c>
      <c r="K1208" s="88">
        <v>2910.2997477253148</v>
      </c>
      <c r="L1208" s="88">
        <v>2626.441025531808</v>
      </c>
      <c r="M1208" s="88">
        <v>3534.8605397510155</v>
      </c>
    </row>
    <row r="1209" spans="3:13" x14ac:dyDescent="0.2">
      <c r="C1209" s="118">
        <v>5.5550000000000002E-2</v>
      </c>
      <c r="D1209" s="88">
        <v>14860.959503226461</v>
      </c>
      <c r="E1209" s="88">
        <v>53.754988401801711</v>
      </c>
      <c r="F1209" s="88">
        <v>439.10791259620055</v>
      </c>
      <c r="G1209" s="88">
        <v>609.47023523414509</v>
      </c>
      <c r="H1209" s="88">
        <v>831.13069156293523</v>
      </c>
      <c r="I1209" s="88">
        <v>1180.8795613314937</v>
      </c>
      <c r="J1209" s="88">
        <v>1675.1355485657555</v>
      </c>
      <c r="K1209" s="88">
        <v>2910.4018097299113</v>
      </c>
      <c r="L1209" s="88">
        <v>2626.8056624479414</v>
      </c>
      <c r="M1209" s="88">
        <v>3534.8628755542059</v>
      </c>
    </row>
    <row r="1210" spans="3:13" x14ac:dyDescent="0.2">
      <c r="C1210" s="118">
        <v>5.5599999999999997E-2</v>
      </c>
      <c r="D1210" s="88">
        <v>14861.84334784115</v>
      </c>
      <c r="E1210" s="88">
        <v>53.763265605015476</v>
      </c>
      <c r="F1210" s="88">
        <v>439.17138266506936</v>
      </c>
      <c r="G1210" s="88">
        <v>609.47403379887328</v>
      </c>
      <c r="H1210" s="88">
        <v>831.19375826789883</v>
      </c>
      <c r="I1210" s="88">
        <v>1180.880327523877</v>
      </c>
      <c r="J1210" s="88">
        <v>1675.3011789750881</v>
      </c>
      <c r="K1210" s="88">
        <v>2910.8792433161034</v>
      </c>
      <c r="L1210" s="88">
        <v>2627.0589419058815</v>
      </c>
      <c r="M1210" s="88">
        <v>3534.8688000598463</v>
      </c>
    </row>
    <row r="1211" spans="3:13" x14ac:dyDescent="0.2">
      <c r="C1211" s="118">
        <v>5.5649999999999998E-2</v>
      </c>
      <c r="D1211" s="88">
        <v>14862.059274750873</v>
      </c>
      <c r="E1211" s="88">
        <v>53.763508378824554</v>
      </c>
      <c r="F1211" s="88">
        <v>439.17169616325009</v>
      </c>
      <c r="G1211" s="88">
        <v>609.49457291892304</v>
      </c>
      <c r="H1211" s="88">
        <v>831.34368808363706</v>
      </c>
      <c r="I1211" s="88">
        <v>1180.9282753096841</v>
      </c>
      <c r="J1211" s="88">
        <v>1675.4556091320014</v>
      </c>
      <c r="K1211" s="88">
        <v>2911.024484701451</v>
      </c>
      <c r="L1211" s="88">
        <v>2627.1442189813406</v>
      </c>
      <c r="M1211" s="88">
        <v>3535.0693791183371</v>
      </c>
    </row>
    <row r="1212" spans="3:13" x14ac:dyDescent="0.2">
      <c r="C1212" s="118">
        <v>5.57E-2</v>
      </c>
      <c r="D1212" s="88">
        <v>14862.446608172308</v>
      </c>
      <c r="E1212" s="88">
        <v>53.769820036184683</v>
      </c>
      <c r="F1212" s="88">
        <v>439.18492496158478</v>
      </c>
      <c r="G1212" s="88">
        <v>609.63125103973698</v>
      </c>
      <c r="H1212" s="88">
        <v>831.44677542170939</v>
      </c>
      <c r="I1212" s="88">
        <v>1181.0325974650477</v>
      </c>
      <c r="J1212" s="88">
        <v>1675.4569943910942</v>
      </c>
      <c r="K1212" s="88">
        <v>2911.0579667917773</v>
      </c>
      <c r="L1212" s="88">
        <v>2627.3412884718036</v>
      </c>
      <c r="M1212" s="88">
        <v>3535.0962548607708</v>
      </c>
    </row>
    <row r="1213" spans="3:13" x14ac:dyDescent="0.2">
      <c r="C1213" s="118">
        <v>5.5750000000000001E-2</v>
      </c>
      <c r="D1213" s="88">
        <v>14862.523933540926</v>
      </c>
      <c r="E1213" s="88">
        <v>53.769820036184683</v>
      </c>
      <c r="F1213" s="88">
        <v>439.20501656385022</v>
      </c>
      <c r="G1213" s="88">
        <v>609.66402978876431</v>
      </c>
      <c r="H1213" s="88">
        <v>831.55484455179021</v>
      </c>
      <c r="I1213" s="88">
        <v>1181.044948921849</v>
      </c>
      <c r="J1213" s="88">
        <v>1675.6747555758088</v>
      </c>
      <c r="K1213" s="88">
        <v>2911.160805120091</v>
      </c>
      <c r="L1213" s="88">
        <v>2627.8886868295049</v>
      </c>
      <c r="M1213" s="88">
        <v>3535.1013013437414</v>
      </c>
    </row>
    <row r="1214" spans="3:13" x14ac:dyDescent="0.2">
      <c r="C1214" s="118">
        <v>5.5800000000000002E-2</v>
      </c>
      <c r="D1214" s="88">
        <v>14862.878034195273</v>
      </c>
      <c r="E1214" s="88">
        <v>53.799145192654578</v>
      </c>
      <c r="F1214" s="88">
        <v>439.21910221601684</v>
      </c>
      <c r="G1214" s="88">
        <v>609.6809125941063</v>
      </c>
      <c r="H1214" s="88">
        <v>831.60881766478087</v>
      </c>
      <c r="I1214" s="88">
        <v>1181.1478081425948</v>
      </c>
      <c r="J1214" s="88">
        <v>1675.7684165357314</v>
      </c>
      <c r="K1214" s="88">
        <v>2911.1958212478289</v>
      </c>
      <c r="L1214" s="88">
        <v>2628.0101986640384</v>
      </c>
      <c r="M1214" s="88">
        <v>3535.2227548646174</v>
      </c>
    </row>
    <row r="1215" spans="3:13" x14ac:dyDescent="0.2">
      <c r="C1215" s="118">
        <v>5.5849999999999997E-2</v>
      </c>
      <c r="D1215" s="88">
        <v>14863.14828240982</v>
      </c>
      <c r="E1215" s="88">
        <v>53.800569619584167</v>
      </c>
      <c r="F1215" s="88">
        <v>439.23632413927589</v>
      </c>
      <c r="G1215" s="88">
        <v>609.71261906054451</v>
      </c>
      <c r="H1215" s="88">
        <v>831.65750517306287</v>
      </c>
      <c r="I1215" s="88">
        <v>1181.2646688979012</v>
      </c>
      <c r="J1215" s="88">
        <v>1675.8317008638573</v>
      </c>
      <c r="K1215" s="88">
        <v>2911.2288744739171</v>
      </c>
      <c r="L1215" s="88">
        <v>2628.1406794103209</v>
      </c>
      <c r="M1215" s="88">
        <v>3535.261659505135</v>
      </c>
    </row>
    <row r="1216" spans="3:13" x14ac:dyDescent="0.2">
      <c r="C1216" s="118">
        <v>5.5899999999999998E-2</v>
      </c>
      <c r="D1216" s="88">
        <v>14863.452232851221</v>
      </c>
      <c r="E1216" s="88">
        <v>53.809515250484765</v>
      </c>
      <c r="F1216" s="88">
        <v>439.29404889046509</v>
      </c>
      <c r="G1216" s="88">
        <v>609.73877334118833</v>
      </c>
      <c r="H1216" s="88">
        <v>831.6816485617228</v>
      </c>
      <c r="I1216" s="88">
        <v>1181.27435255308</v>
      </c>
      <c r="J1216" s="88">
        <v>1675.961211948716</v>
      </c>
      <c r="K1216" s="88">
        <v>2911.3871033095656</v>
      </c>
      <c r="L1216" s="88">
        <v>2628.4789856803709</v>
      </c>
      <c r="M1216" s="88">
        <v>3535.2682117600762</v>
      </c>
    </row>
    <row r="1217" spans="3:13" x14ac:dyDescent="0.2">
      <c r="C1217" s="118">
        <v>5.595E-2</v>
      </c>
      <c r="D1217" s="88">
        <v>14863.557000326829</v>
      </c>
      <c r="E1217" s="88">
        <v>53.815407376741859</v>
      </c>
      <c r="F1217" s="88">
        <v>439.30546362557061</v>
      </c>
      <c r="G1217" s="88">
        <v>609.75998031881454</v>
      </c>
      <c r="H1217" s="88">
        <v>831.69710901692679</v>
      </c>
      <c r="I1217" s="88">
        <v>1181.3005644905579</v>
      </c>
      <c r="J1217" s="88">
        <v>1676.2191786178305</v>
      </c>
      <c r="K1217" s="88">
        <v>2911.4309682681496</v>
      </c>
      <c r="L1217" s="88">
        <v>2628.6936163841779</v>
      </c>
      <c r="M1217" s="88">
        <v>3535.3396343698982</v>
      </c>
    </row>
    <row r="1218" spans="3:13" x14ac:dyDescent="0.2">
      <c r="C1218" s="118">
        <v>5.6000000000000001E-2</v>
      </c>
      <c r="D1218" s="88">
        <v>14863.903766946398</v>
      </c>
      <c r="E1218" s="88">
        <v>53.818809148147011</v>
      </c>
      <c r="F1218" s="88">
        <v>439.3139050415225</v>
      </c>
      <c r="G1218" s="88">
        <v>609.81838930830872</v>
      </c>
      <c r="H1218" s="88">
        <v>831.79018588603367</v>
      </c>
      <c r="I1218" s="88">
        <v>1181.3015052302849</v>
      </c>
      <c r="J1218" s="88">
        <v>1676.4671879872089</v>
      </c>
      <c r="K1218" s="88">
        <v>2911.7163187988567</v>
      </c>
      <c r="L1218" s="88">
        <v>2628.8383329205635</v>
      </c>
      <c r="M1218" s="88">
        <v>3535.3620237205541</v>
      </c>
    </row>
    <row r="1219" spans="3:13" x14ac:dyDescent="0.2">
      <c r="C1219" s="118">
        <v>5.6050000000000003E-2</v>
      </c>
      <c r="D1219" s="88">
        <v>14864.11029103818</v>
      </c>
      <c r="E1219" s="88">
        <v>53.821945617247366</v>
      </c>
      <c r="F1219" s="88">
        <v>439.31677486307353</v>
      </c>
      <c r="G1219" s="88">
        <v>609.8600025063829</v>
      </c>
      <c r="H1219" s="88">
        <v>831.85719945056053</v>
      </c>
      <c r="I1219" s="88">
        <v>1181.3128279815701</v>
      </c>
      <c r="J1219" s="88">
        <v>1676.4880807753998</v>
      </c>
      <c r="K1219" s="88">
        <v>2911.7778974267294</v>
      </c>
      <c r="L1219" s="88">
        <v>2628.9991930727565</v>
      </c>
      <c r="M1219" s="88">
        <v>3535.3668719444922</v>
      </c>
    </row>
    <row r="1220" spans="3:13" x14ac:dyDescent="0.2">
      <c r="C1220" s="118">
        <v>5.6099999999999997E-2</v>
      </c>
      <c r="D1220" s="88">
        <v>14864.760473149454</v>
      </c>
      <c r="E1220" s="88">
        <v>53.826165366691384</v>
      </c>
      <c r="F1220" s="88">
        <v>439.35441303628431</v>
      </c>
      <c r="G1220" s="88">
        <v>609.87355938315341</v>
      </c>
      <c r="H1220" s="88">
        <v>831.88013453475332</v>
      </c>
      <c r="I1220" s="88">
        <v>1181.3213214034122</v>
      </c>
      <c r="J1220" s="88">
        <v>1676.5100799031547</v>
      </c>
      <c r="K1220" s="88">
        <v>2911.7797513145424</v>
      </c>
      <c r="L1220" s="88">
        <v>2629.1293574337233</v>
      </c>
      <c r="M1220" s="88">
        <v>3535.3976306674726</v>
      </c>
    </row>
    <row r="1221" spans="3:13" x14ac:dyDescent="0.2">
      <c r="C1221" s="118">
        <v>5.6149999999999999E-2</v>
      </c>
      <c r="D1221" s="88">
        <v>14865.002268093558</v>
      </c>
      <c r="E1221" s="88">
        <v>53.829364406921741</v>
      </c>
      <c r="F1221" s="88">
        <v>439.38239442296117</v>
      </c>
      <c r="G1221" s="88">
        <v>609.89339104274677</v>
      </c>
      <c r="H1221" s="88">
        <v>831.93024265317217</v>
      </c>
      <c r="I1221" s="88">
        <v>1181.36221698089</v>
      </c>
      <c r="J1221" s="88">
        <v>1676.7709608437876</v>
      </c>
      <c r="K1221" s="88">
        <v>2912.1725737119109</v>
      </c>
      <c r="L1221" s="88">
        <v>2629.4121969070579</v>
      </c>
      <c r="M1221" s="88">
        <v>3535.4408200537478</v>
      </c>
    </row>
    <row r="1222" spans="3:13" x14ac:dyDescent="0.2">
      <c r="C1222" s="118">
        <v>5.62E-2</v>
      </c>
      <c r="D1222" s="88">
        <v>14866.076699197558</v>
      </c>
      <c r="E1222" s="88">
        <v>53.849955916406543</v>
      </c>
      <c r="F1222" s="88">
        <v>439.398315994124</v>
      </c>
      <c r="G1222" s="88">
        <v>609.9104612827864</v>
      </c>
      <c r="H1222" s="88">
        <v>831.95757898164265</v>
      </c>
      <c r="I1222" s="88">
        <v>1181.4347259782799</v>
      </c>
      <c r="J1222" s="88">
        <v>1676.7711358695888</v>
      </c>
      <c r="K1222" s="88">
        <v>2912.7223078429524</v>
      </c>
      <c r="L1222" s="88">
        <v>2629.8170353942678</v>
      </c>
      <c r="M1222" s="88">
        <v>3535.5494762952426</v>
      </c>
    </row>
    <row r="1223" spans="3:13" x14ac:dyDescent="0.2">
      <c r="C1223" s="118">
        <v>5.6250000000000001E-2</v>
      </c>
      <c r="D1223" s="88">
        <v>14866.468864782481</v>
      </c>
      <c r="E1223" s="88">
        <v>53.85323753562443</v>
      </c>
      <c r="F1223" s="88">
        <v>439.40571735732692</v>
      </c>
      <c r="G1223" s="88">
        <v>609.98329927624036</v>
      </c>
      <c r="H1223" s="88">
        <v>831.97150120565311</v>
      </c>
      <c r="I1223" s="88">
        <v>1181.4624566373432</v>
      </c>
      <c r="J1223" s="88">
        <v>1676.862001215919</v>
      </c>
      <c r="K1223" s="88">
        <v>2912.7381716744794</v>
      </c>
      <c r="L1223" s="88">
        <v>2630.2287201571989</v>
      </c>
      <c r="M1223" s="88">
        <v>3535.5625675777287</v>
      </c>
    </row>
    <row r="1224" spans="3:13" x14ac:dyDescent="0.2">
      <c r="C1224" s="118">
        <v>5.6300000000000003E-2</v>
      </c>
      <c r="D1224" s="88">
        <v>14866.733558355227</v>
      </c>
      <c r="E1224" s="88">
        <v>53.854200040562318</v>
      </c>
      <c r="F1224" s="88">
        <v>439.42028247099779</v>
      </c>
      <c r="G1224" s="88">
        <v>609.99051343300425</v>
      </c>
      <c r="H1224" s="88">
        <v>831.98437021832524</v>
      </c>
      <c r="I1224" s="88">
        <v>1181.4890575724849</v>
      </c>
      <c r="J1224" s="88">
        <v>1677.1051572757315</v>
      </c>
      <c r="K1224" s="88">
        <v>2912.7658666173788</v>
      </c>
      <c r="L1224" s="88">
        <v>2630.2442705770286</v>
      </c>
      <c r="M1224" s="88">
        <v>3535.6419022292062</v>
      </c>
    </row>
    <row r="1225" spans="3:13" x14ac:dyDescent="0.2">
      <c r="C1225" s="118">
        <v>5.6349999999999997E-2</v>
      </c>
      <c r="D1225" s="88">
        <v>14866.845114587084</v>
      </c>
      <c r="E1225" s="88">
        <v>53.855258162957398</v>
      </c>
      <c r="F1225" s="88">
        <v>439.42109238754711</v>
      </c>
      <c r="G1225" s="88">
        <v>610.01369273570708</v>
      </c>
      <c r="H1225" s="88">
        <v>832.00524221680234</v>
      </c>
      <c r="I1225" s="88">
        <v>1181.5474064832765</v>
      </c>
      <c r="J1225" s="88">
        <v>1677.3043100355867</v>
      </c>
      <c r="K1225" s="88">
        <v>2913.018075809473</v>
      </c>
      <c r="L1225" s="88">
        <v>2630.4892522609489</v>
      </c>
      <c r="M1225" s="88">
        <v>3535.6715040162344</v>
      </c>
    </row>
    <row r="1226" spans="3:13" x14ac:dyDescent="0.2">
      <c r="C1226" s="118">
        <v>5.6399999999999999E-2</v>
      </c>
      <c r="D1226" s="88">
        <v>14867.016014211311</v>
      </c>
      <c r="E1226" s="88">
        <v>53.855258162957398</v>
      </c>
      <c r="F1226" s="88">
        <v>439.44323133657417</v>
      </c>
      <c r="G1226" s="88">
        <v>610.01923628623672</v>
      </c>
      <c r="H1226" s="88">
        <v>832.02003988866181</v>
      </c>
      <c r="I1226" s="88">
        <v>1181.6042646755313</v>
      </c>
      <c r="J1226" s="88">
        <v>1677.4239904257361</v>
      </c>
      <c r="K1226" s="88">
        <v>2913.0691085811468</v>
      </c>
      <c r="L1226" s="88">
        <v>2630.7567299301318</v>
      </c>
      <c r="M1226" s="88">
        <v>3535.7039488570281</v>
      </c>
    </row>
    <row r="1227" spans="3:13" x14ac:dyDescent="0.2">
      <c r="C1227" s="118">
        <v>5.645E-2</v>
      </c>
      <c r="D1227" s="88">
        <v>14867.468514287786</v>
      </c>
      <c r="E1227" s="88">
        <v>53.856578238481234</v>
      </c>
      <c r="F1227" s="88">
        <v>439.44670471784866</v>
      </c>
      <c r="G1227" s="88">
        <v>610.02341104310244</v>
      </c>
      <c r="H1227" s="88">
        <v>832.05523762561143</v>
      </c>
      <c r="I1227" s="88">
        <v>1181.6295107400319</v>
      </c>
      <c r="J1227" s="88">
        <v>1677.4491130962001</v>
      </c>
      <c r="K1227" s="88">
        <v>2913.1366442288281</v>
      </c>
      <c r="L1227" s="88">
        <v>2630.8647048360313</v>
      </c>
      <c r="M1227" s="88">
        <v>3535.7533815164375</v>
      </c>
    </row>
    <row r="1228" spans="3:13" x14ac:dyDescent="0.2">
      <c r="C1228" s="118">
        <v>5.6500000000000002E-2</v>
      </c>
      <c r="D1228" s="88">
        <v>14867.499267827514</v>
      </c>
      <c r="E1228" s="88">
        <v>53.866347963491535</v>
      </c>
      <c r="F1228" s="88">
        <v>439.48292783993793</v>
      </c>
      <c r="G1228" s="88">
        <v>610.02378726306824</v>
      </c>
      <c r="H1228" s="88">
        <v>832.10036692061931</v>
      </c>
      <c r="I1228" s="88">
        <v>1181.6835985512007</v>
      </c>
      <c r="J1228" s="88">
        <v>1677.545978526422</v>
      </c>
      <c r="K1228" s="88">
        <v>2913.1410717424042</v>
      </c>
      <c r="L1228" s="88">
        <v>2630.9016509174608</v>
      </c>
      <c r="M1228" s="88">
        <v>3535.8762815913051</v>
      </c>
    </row>
    <row r="1229" spans="3:13" x14ac:dyDescent="0.2">
      <c r="C1229" s="118">
        <v>5.6550000000000003E-2</v>
      </c>
      <c r="D1229" s="88">
        <v>14867.873408044941</v>
      </c>
      <c r="E1229" s="88">
        <v>53.867665516403576</v>
      </c>
      <c r="F1229" s="88">
        <v>439.49294680430194</v>
      </c>
      <c r="G1229" s="88">
        <v>610.11947579285243</v>
      </c>
      <c r="H1229" s="88">
        <v>832.11417208066632</v>
      </c>
      <c r="I1229" s="88">
        <v>1181.7236650004356</v>
      </c>
      <c r="J1229" s="88">
        <v>1677.5877604301668</v>
      </c>
      <c r="K1229" s="88">
        <v>2913.2655925031167</v>
      </c>
      <c r="L1229" s="88">
        <v>2630.9712507648164</v>
      </c>
      <c r="M1229" s="88">
        <v>3535.9262862589812</v>
      </c>
    </row>
    <row r="1230" spans="3:13" x14ac:dyDescent="0.2">
      <c r="C1230" s="118">
        <v>5.6599999999999998E-2</v>
      </c>
      <c r="D1230" s="88">
        <v>14868.292927357847</v>
      </c>
      <c r="E1230" s="88">
        <v>53.872335362743797</v>
      </c>
      <c r="F1230" s="88">
        <v>439.59464276239805</v>
      </c>
      <c r="G1230" s="88">
        <v>610.21848659854777</v>
      </c>
      <c r="H1230" s="88">
        <v>832.14685629688029</v>
      </c>
      <c r="I1230" s="88">
        <v>1181.7361374214684</v>
      </c>
      <c r="J1230" s="88">
        <v>1677.6458819753502</v>
      </c>
      <c r="K1230" s="88">
        <v>2913.2890025476559</v>
      </c>
      <c r="L1230" s="88">
        <v>2631.0274280895383</v>
      </c>
      <c r="M1230" s="88">
        <v>3535.973094853955</v>
      </c>
    </row>
    <row r="1231" spans="3:13" x14ac:dyDescent="0.2">
      <c r="C1231" s="118">
        <v>5.6649999999999999E-2</v>
      </c>
      <c r="D1231" s="88">
        <v>14868.362488353869</v>
      </c>
      <c r="E1231" s="88">
        <v>53.873393884810866</v>
      </c>
      <c r="F1231" s="88">
        <v>439.60334369166958</v>
      </c>
      <c r="G1231" s="88">
        <v>610.24859952003862</v>
      </c>
      <c r="H1231" s="88">
        <v>832.17322535269568</v>
      </c>
      <c r="I1231" s="88">
        <v>1181.7862045143306</v>
      </c>
      <c r="J1231" s="88">
        <v>1677.6616394418302</v>
      </c>
      <c r="K1231" s="88">
        <v>2913.490014524793</v>
      </c>
      <c r="L1231" s="88">
        <v>2631.3636087493314</v>
      </c>
      <c r="M1231" s="88">
        <v>3535.9775658074295</v>
      </c>
    </row>
    <row r="1232" spans="3:13" x14ac:dyDescent="0.2">
      <c r="C1232" s="118">
        <v>5.67E-2</v>
      </c>
      <c r="D1232" s="88">
        <v>14868.724432486881</v>
      </c>
      <c r="E1232" s="88">
        <v>53.877652082542227</v>
      </c>
      <c r="F1232" s="88">
        <v>439.61146476383919</v>
      </c>
      <c r="G1232" s="88">
        <v>610.27277340319188</v>
      </c>
      <c r="H1232" s="88">
        <v>832.1821126236805</v>
      </c>
      <c r="I1232" s="88">
        <v>1181.8009451191592</v>
      </c>
      <c r="J1232" s="88">
        <v>1677.7195383999156</v>
      </c>
      <c r="K1232" s="88">
        <v>2913.5755483936136</v>
      </c>
      <c r="L1232" s="88">
        <v>2631.5426973202971</v>
      </c>
      <c r="M1232" s="88">
        <v>3536.1034670673239</v>
      </c>
    </row>
    <row r="1233" spans="3:13" x14ac:dyDescent="0.2">
      <c r="C1233" s="118">
        <v>5.6750000000000002E-2</v>
      </c>
      <c r="D1233" s="88">
        <v>14869.302664945506</v>
      </c>
      <c r="E1233" s="88">
        <v>53.882209122990389</v>
      </c>
      <c r="F1233" s="88">
        <v>439.61555724365735</v>
      </c>
      <c r="G1233" s="88">
        <v>610.3141961820902</v>
      </c>
      <c r="H1233" s="88">
        <v>832.20651775075476</v>
      </c>
      <c r="I1233" s="88">
        <v>1181.8334745456032</v>
      </c>
      <c r="J1233" s="88">
        <v>1677.8900758229738</v>
      </c>
      <c r="K1233" s="88">
        <v>2913.8368107243596</v>
      </c>
      <c r="L1233" s="88">
        <v>2631.5600284010588</v>
      </c>
      <c r="M1233" s="88">
        <v>3536.134809214695</v>
      </c>
    </row>
    <row r="1234" spans="3:13" x14ac:dyDescent="0.2">
      <c r="C1234" s="118">
        <v>5.6800000000000003E-2</v>
      </c>
      <c r="D1234" s="88">
        <v>14869.396762359494</v>
      </c>
      <c r="E1234" s="88">
        <v>53.882209122990389</v>
      </c>
      <c r="F1234" s="88">
        <v>439.6825196867444</v>
      </c>
      <c r="G1234" s="88">
        <v>610.32582469736326</v>
      </c>
      <c r="H1234" s="88">
        <v>832.25512547566996</v>
      </c>
      <c r="I1234" s="88">
        <v>1181.86168203846</v>
      </c>
      <c r="J1234" s="88">
        <v>1677.9464596185271</v>
      </c>
      <c r="K1234" s="88">
        <v>2914.1346080069025</v>
      </c>
      <c r="L1234" s="88">
        <v>2631.6900605199648</v>
      </c>
      <c r="M1234" s="88">
        <v>3536.1356051097728</v>
      </c>
    </row>
    <row r="1235" spans="3:13" x14ac:dyDescent="0.2">
      <c r="C1235" s="118">
        <v>5.6849999999999998E-2</v>
      </c>
      <c r="D1235" s="88">
        <v>14871.01582321728</v>
      </c>
      <c r="E1235" s="88">
        <v>53.888754712500486</v>
      </c>
      <c r="F1235" s="88">
        <v>439.69181394213501</v>
      </c>
      <c r="G1235" s="88">
        <v>610.34844231871512</v>
      </c>
      <c r="H1235" s="88">
        <v>832.27451326686469</v>
      </c>
      <c r="I1235" s="88">
        <v>1181.9146456572666</v>
      </c>
      <c r="J1235" s="88">
        <v>1678.0328897043364</v>
      </c>
      <c r="K1235" s="88">
        <v>2914.1702577401102</v>
      </c>
      <c r="L1235" s="88">
        <v>2631.7523594163868</v>
      </c>
      <c r="M1235" s="88">
        <v>3536.2152564976827</v>
      </c>
    </row>
    <row r="1236" spans="3:13" x14ac:dyDescent="0.2">
      <c r="C1236" s="118">
        <v>5.6899999999999999E-2</v>
      </c>
      <c r="D1236" s="88">
        <v>14871.176317929901</v>
      </c>
      <c r="E1236" s="88">
        <v>53.894591314377976</v>
      </c>
      <c r="F1236" s="88">
        <v>439.69900751557316</v>
      </c>
      <c r="G1236" s="88">
        <v>610.35677699441067</v>
      </c>
      <c r="H1236" s="88">
        <v>832.28416181680223</v>
      </c>
      <c r="I1236" s="88">
        <v>1182.1523589341305</v>
      </c>
      <c r="J1236" s="88">
        <v>1678.0851958647272</v>
      </c>
      <c r="K1236" s="88">
        <v>2914.3281371577241</v>
      </c>
      <c r="L1236" s="88">
        <v>2632.2190206572368</v>
      </c>
      <c r="M1236" s="88">
        <v>3536.2854631966584</v>
      </c>
    </row>
    <row r="1237" spans="3:13" x14ac:dyDescent="0.2">
      <c r="C1237" s="118">
        <v>5.6950000000000001E-2</v>
      </c>
      <c r="D1237" s="88">
        <v>14871.429257604424</v>
      </c>
      <c r="E1237" s="88">
        <v>53.904174548961237</v>
      </c>
      <c r="F1237" s="88">
        <v>439.71224184797575</v>
      </c>
      <c r="G1237" s="88">
        <v>610.3572206228132</v>
      </c>
      <c r="H1237" s="88">
        <v>832.29124444069066</v>
      </c>
      <c r="I1237" s="88">
        <v>1182.2795813711473</v>
      </c>
      <c r="J1237" s="88">
        <v>1678.3722406853276</v>
      </c>
      <c r="K1237" s="88">
        <v>2914.3604911871116</v>
      </c>
      <c r="L1237" s="88">
        <v>2632.5727726914165</v>
      </c>
      <c r="M1237" s="88">
        <v>3536.3479899561617</v>
      </c>
    </row>
    <row r="1238" spans="3:13" x14ac:dyDescent="0.2">
      <c r="C1238" s="118">
        <v>5.7000000000000002E-2</v>
      </c>
      <c r="D1238" s="88">
        <v>14871.698395074794</v>
      </c>
      <c r="E1238" s="88">
        <v>53.913510443318955</v>
      </c>
      <c r="F1238" s="88">
        <v>439.74105778008152</v>
      </c>
      <c r="G1238" s="88">
        <v>610.3899665130898</v>
      </c>
      <c r="H1238" s="88">
        <v>832.29491860443886</v>
      </c>
      <c r="I1238" s="88">
        <v>1182.2921048772178</v>
      </c>
      <c r="J1238" s="88">
        <v>1678.3939071989607</v>
      </c>
      <c r="K1238" s="88">
        <v>2914.576739890771</v>
      </c>
      <c r="L1238" s="88">
        <v>2632.6288194639619</v>
      </c>
      <c r="M1238" s="88">
        <v>3536.3887955360842</v>
      </c>
    </row>
    <row r="1239" spans="3:13" x14ac:dyDescent="0.2">
      <c r="C1239" s="118">
        <v>5.7049999999999997E-2</v>
      </c>
      <c r="D1239" s="88">
        <v>14872.17813322017</v>
      </c>
      <c r="E1239" s="88">
        <v>53.917925056657623</v>
      </c>
      <c r="F1239" s="88">
        <v>439.79335405539177</v>
      </c>
      <c r="G1239" s="88">
        <v>610.47968729867125</v>
      </c>
      <c r="H1239" s="88">
        <v>832.30157107478544</v>
      </c>
      <c r="I1239" s="88">
        <v>1182.335949331783</v>
      </c>
      <c r="J1239" s="88">
        <v>1678.4651421399276</v>
      </c>
      <c r="K1239" s="88">
        <v>2914.6764007061765</v>
      </c>
      <c r="L1239" s="88">
        <v>2632.9243635654047</v>
      </c>
      <c r="M1239" s="88">
        <v>3536.4537286082564</v>
      </c>
    </row>
    <row r="1240" spans="3:13" x14ac:dyDescent="0.2">
      <c r="C1240" s="118">
        <v>5.7099999999999998E-2</v>
      </c>
      <c r="D1240" s="88">
        <v>14872.217471231434</v>
      </c>
      <c r="E1240" s="88">
        <v>53.941753809641341</v>
      </c>
      <c r="F1240" s="88">
        <v>439.79586269795345</v>
      </c>
      <c r="G1240" s="88">
        <v>610.54189211642733</v>
      </c>
      <c r="H1240" s="88">
        <v>832.313787124589</v>
      </c>
      <c r="I1240" s="88">
        <v>1182.3708363411633</v>
      </c>
      <c r="J1240" s="88">
        <v>1678.6824283198916</v>
      </c>
      <c r="K1240" s="88">
        <v>2914.6917562580575</v>
      </c>
      <c r="L1240" s="88">
        <v>2633.0434160028012</v>
      </c>
      <c r="M1240" s="88">
        <v>3536.500810706324</v>
      </c>
    </row>
    <row r="1241" spans="3:13" x14ac:dyDescent="0.2">
      <c r="C1241" s="118">
        <v>5.7149999999999999E-2</v>
      </c>
      <c r="D1241" s="88">
        <v>14872.375279762717</v>
      </c>
      <c r="E1241" s="88">
        <v>53.942155635309064</v>
      </c>
      <c r="F1241" s="88">
        <v>439.79889646245419</v>
      </c>
      <c r="G1241" s="88">
        <v>610.5928193959553</v>
      </c>
      <c r="H1241" s="88">
        <v>832.33990983384911</v>
      </c>
      <c r="I1241" s="88">
        <v>1182.3848909926933</v>
      </c>
      <c r="J1241" s="88">
        <v>1678.9397817942936</v>
      </c>
      <c r="K1241" s="88">
        <v>2914.9598355250773</v>
      </c>
      <c r="L1241" s="88">
        <v>2633.5092065991444</v>
      </c>
      <c r="M1241" s="88">
        <v>3536.6319529368238</v>
      </c>
    </row>
    <row r="1242" spans="3:13" x14ac:dyDescent="0.2">
      <c r="C1242" s="118">
        <v>5.7200000000000001E-2</v>
      </c>
      <c r="D1242" s="88">
        <v>14873.345001845249</v>
      </c>
      <c r="E1242" s="88">
        <v>53.949487373841293</v>
      </c>
      <c r="F1242" s="88">
        <v>439.85103991365577</v>
      </c>
      <c r="G1242" s="88">
        <v>610.60418156229616</v>
      </c>
      <c r="H1242" s="88">
        <v>832.36170115744699</v>
      </c>
      <c r="I1242" s="88">
        <v>1182.6580284553734</v>
      </c>
      <c r="J1242" s="88">
        <v>1678.9448997930185</v>
      </c>
      <c r="K1242" s="88">
        <v>2915.2336114441241</v>
      </c>
      <c r="L1242" s="88">
        <v>2633.5959802017369</v>
      </c>
      <c r="M1242" s="88">
        <v>3536.6622587140218</v>
      </c>
    </row>
    <row r="1243" spans="3:13" x14ac:dyDescent="0.2">
      <c r="C1243" s="118">
        <v>5.7250000000000002E-2</v>
      </c>
      <c r="D1243" s="88">
        <v>14874.027162009097</v>
      </c>
      <c r="E1243" s="88">
        <v>53.954844444168884</v>
      </c>
      <c r="F1243" s="88">
        <v>439.8562825525496</v>
      </c>
      <c r="G1243" s="88">
        <v>610.69539057808697</v>
      </c>
      <c r="H1243" s="88">
        <v>832.47105839709911</v>
      </c>
      <c r="I1243" s="88">
        <v>1182.7166275567329</v>
      </c>
      <c r="J1243" s="88">
        <v>1678.95477227835</v>
      </c>
      <c r="K1243" s="88">
        <v>2915.4062829823097</v>
      </c>
      <c r="L1243" s="88">
        <v>2634.0947052599986</v>
      </c>
      <c r="M1243" s="88">
        <v>3536.7274180809172</v>
      </c>
    </row>
    <row r="1244" spans="3:13" x14ac:dyDescent="0.2">
      <c r="C1244" s="118">
        <v>5.7299999999999997E-2</v>
      </c>
      <c r="D1244" s="88">
        <v>14874.43981458672</v>
      </c>
      <c r="E1244" s="88">
        <v>53.958556456533188</v>
      </c>
      <c r="F1244" s="88">
        <v>439.86903695381534</v>
      </c>
      <c r="G1244" s="88">
        <v>610.70368433266185</v>
      </c>
      <c r="H1244" s="88">
        <v>832.5018370992816</v>
      </c>
      <c r="I1244" s="88">
        <v>1182.8842482824198</v>
      </c>
      <c r="J1244" s="88">
        <v>1679.035353376592</v>
      </c>
      <c r="K1244" s="88">
        <v>2915.7593768480647</v>
      </c>
      <c r="L1244" s="88">
        <v>2634.2482389788229</v>
      </c>
      <c r="M1244" s="88">
        <v>3536.7408566169615</v>
      </c>
    </row>
    <row r="1245" spans="3:13" x14ac:dyDescent="0.2">
      <c r="C1245" s="118">
        <v>5.7349999999999998E-2</v>
      </c>
      <c r="D1245" s="88">
        <v>14877.482506123826</v>
      </c>
      <c r="E1245" s="88">
        <v>53.961615424306729</v>
      </c>
      <c r="F1245" s="88">
        <v>439.88784391872332</v>
      </c>
      <c r="G1245" s="88">
        <v>610.80240547075482</v>
      </c>
      <c r="H1245" s="88">
        <v>832.59367731821703</v>
      </c>
      <c r="I1245" s="88">
        <v>1182.9765852643536</v>
      </c>
      <c r="J1245" s="88">
        <v>1679.2984293153249</v>
      </c>
      <c r="K1245" s="88">
        <v>2916.1949192489728</v>
      </c>
      <c r="L1245" s="88">
        <v>2634.6525262087557</v>
      </c>
      <c r="M1245" s="88">
        <v>3536.7607401627019</v>
      </c>
    </row>
    <row r="1246" spans="3:13" x14ac:dyDescent="0.2">
      <c r="C1246" s="118">
        <v>5.74E-2</v>
      </c>
      <c r="D1246" s="88">
        <v>14877.979830624727</v>
      </c>
      <c r="E1246" s="88">
        <v>53.966543017027107</v>
      </c>
      <c r="F1246" s="88">
        <v>439.89199945045902</v>
      </c>
      <c r="G1246" s="88">
        <v>610.80802631470942</v>
      </c>
      <c r="H1246" s="88">
        <v>832.61091459865611</v>
      </c>
      <c r="I1246" s="88">
        <v>1183.0073368751191</v>
      </c>
      <c r="J1246" s="88">
        <v>1679.3198496353984</v>
      </c>
      <c r="K1246" s="88">
        <v>2916.2798614631902</v>
      </c>
      <c r="L1246" s="88">
        <v>2634.7583745549337</v>
      </c>
      <c r="M1246" s="88">
        <v>3536.8095635140453</v>
      </c>
    </row>
    <row r="1247" spans="3:13" x14ac:dyDescent="0.2">
      <c r="C1247" s="118">
        <v>5.7450000000000001E-2</v>
      </c>
      <c r="D1247" s="88">
        <v>14878.053690363749</v>
      </c>
      <c r="E1247" s="88">
        <v>53.968054196409867</v>
      </c>
      <c r="F1247" s="88">
        <v>439.89394542937134</v>
      </c>
      <c r="G1247" s="88">
        <v>610.81841445775171</v>
      </c>
      <c r="H1247" s="88">
        <v>832.67174201510534</v>
      </c>
      <c r="I1247" s="88">
        <v>1183.0547400551454</v>
      </c>
      <c r="J1247" s="88">
        <v>1679.372622573786</v>
      </c>
      <c r="K1247" s="88">
        <v>2916.2935614225271</v>
      </c>
      <c r="L1247" s="88">
        <v>2634.8729744696152</v>
      </c>
      <c r="M1247" s="88">
        <v>3536.8242341529335</v>
      </c>
    </row>
    <row r="1248" spans="3:13" x14ac:dyDescent="0.2">
      <c r="C1248" s="118">
        <v>5.7500000000000002E-2</v>
      </c>
      <c r="D1248" s="88">
        <v>14878.120054963476</v>
      </c>
      <c r="E1248" s="88">
        <v>53.971772418439286</v>
      </c>
      <c r="F1248" s="88">
        <v>439.90580888367822</v>
      </c>
      <c r="G1248" s="88">
        <v>610.939473172622</v>
      </c>
      <c r="H1248" s="88">
        <v>832.8266501499279</v>
      </c>
      <c r="I1248" s="88">
        <v>1183.0967242070578</v>
      </c>
      <c r="J1248" s="88">
        <v>1679.3753253878663</v>
      </c>
      <c r="K1248" s="88">
        <v>2916.2954219998828</v>
      </c>
      <c r="L1248" s="88">
        <v>2635.2639745785</v>
      </c>
      <c r="M1248" s="88">
        <v>3536.9007198511736</v>
      </c>
    </row>
    <row r="1249" spans="3:13" x14ac:dyDescent="0.2">
      <c r="C1249" s="118">
        <v>5.7549999999999997E-2</v>
      </c>
      <c r="D1249" s="88">
        <v>14878.667969457172</v>
      </c>
      <c r="E1249" s="88">
        <v>53.977341441973294</v>
      </c>
      <c r="F1249" s="88">
        <v>439.90850975181775</v>
      </c>
      <c r="G1249" s="88">
        <v>610.97347937303175</v>
      </c>
      <c r="H1249" s="88">
        <v>832.85033590269677</v>
      </c>
      <c r="I1249" s="88">
        <v>1183.1593432547406</v>
      </c>
      <c r="J1249" s="88">
        <v>1679.4100423411223</v>
      </c>
      <c r="K1249" s="88">
        <v>2916.305205823397</v>
      </c>
      <c r="L1249" s="88">
        <v>2635.4668699929434</v>
      </c>
      <c r="M1249" s="88">
        <v>3536.9577706867071</v>
      </c>
    </row>
    <row r="1250" spans="3:13" x14ac:dyDescent="0.2">
      <c r="C1250" s="118">
        <v>5.7599999999999998E-2</v>
      </c>
      <c r="D1250" s="88">
        <v>14878.843643005843</v>
      </c>
      <c r="E1250" s="88">
        <v>53.977672077389798</v>
      </c>
      <c r="F1250" s="88">
        <v>439.93649500130914</v>
      </c>
      <c r="G1250" s="88">
        <v>610.98548300940729</v>
      </c>
      <c r="H1250" s="88">
        <v>832.85952145600868</v>
      </c>
      <c r="I1250" s="88">
        <v>1183.2405238467009</v>
      </c>
      <c r="J1250" s="88">
        <v>1679.79413197946</v>
      </c>
      <c r="K1250" s="88">
        <v>2916.3597643208805</v>
      </c>
      <c r="L1250" s="88">
        <v>2635.6329338500473</v>
      </c>
      <c r="M1250" s="88">
        <v>3536.9983858157516</v>
      </c>
    </row>
    <row r="1251" spans="3:13" x14ac:dyDescent="0.2">
      <c r="C1251" s="118">
        <v>5.765E-2</v>
      </c>
      <c r="D1251" s="88">
        <v>14879.489429425186</v>
      </c>
      <c r="E1251" s="88">
        <v>53.979808127284741</v>
      </c>
      <c r="F1251" s="88">
        <v>439.93933820311622</v>
      </c>
      <c r="G1251" s="88">
        <v>610.99133918054349</v>
      </c>
      <c r="H1251" s="88">
        <v>832.86327599743845</v>
      </c>
      <c r="I1251" s="88">
        <v>1183.3217869292507</v>
      </c>
      <c r="J1251" s="88">
        <v>1679.8134057309699</v>
      </c>
      <c r="K1251" s="88">
        <v>2916.8070823609023</v>
      </c>
      <c r="L1251" s="88">
        <v>2635.8437908561827</v>
      </c>
      <c r="M1251" s="88">
        <v>3537.0275437905725</v>
      </c>
    </row>
    <row r="1252" spans="3:13" x14ac:dyDescent="0.2">
      <c r="C1252" s="118">
        <v>5.7700000000000001E-2</v>
      </c>
      <c r="D1252" s="88">
        <v>14879.779121675661</v>
      </c>
      <c r="E1252" s="88">
        <v>53.979825207851718</v>
      </c>
      <c r="F1252" s="88">
        <v>440.00261987155818</v>
      </c>
      <c r="G1252" s="88">
        <v>611.00071299094679</v>
      </c>
      <c r="H1252" s="88">
        <v>832.89864502610544</v>
      </c>
      <c r="I1252" s="88">
        <v>1183.3297105980714</v>
      </c>
      <c r="J1252" s="88">
        <v>1680.1169427515051</v>
      </c>
      <c r="K1252" s="88">
        <v>2916.8302889347588</v>
      </c>
      <c r="L1252" s="88">
        <v>2635.9222678529677</v>
      </c>
      <c r="M1252" s="88">
        <v>3537.2229736689037</v>
      </c>
    </row>
    <row r="1253" spans="3:13" x14ac:dyDescent="0.2">
      <c r="C1253" s="118">
        <v>5.7750000000000003E-2</v>
      </c>
      <c r="D1253" s="88">
        <v>14880.135487503554</v>
      </c>
      <c r="E1253" s="88">
        <v>53.98361518215188</v>
      </c>
      <c r="F1253" s="88">
        <v>440.00913062121708</v>
      </c>
      <c r="G1253" s="88">
        <v>611.10872158329039</v>
      </c>
      <c r="H1253" s="88">
        <v>832.92909376636362</v>
      </c>
      <c r="I1253" s="88">
        <v>1183.4766857348768</v>
      </c>
      <c r="J1253" s="88">
        <v>1680.2641175351609</v>
      </c>
      <c r="K1253" s="88">
        <v>2917.1387010367698</v>
      </c>
      <c r="L1253" s="88">
        <v>2636.3728342412323</v>
      </c>
      <c r="M1253" s="88">
        <v>3537.2563470231007</v>
      </c>
    </row>
    <row r="1254" spans="3:13" x14ac:dyDescent="0.2">
      <c r="C1254" s="118">
        <v>5.7799999999999997E-2</v>
      </c>
      <c r="D1254" s="88">
        <v>14880.457243825394</v>
      </c>
      <c r="E1254" s="88">
        <v>53.997425383337941</v>
      </c>
      <c r="F1254" s="88">
        <v>440.02176446569047</v>
      </c>
      <c r="G1254" s="88">
        <v>611.1311420049924</v>
      </c>
      <c r="H1254" s="88">
        <v>833.00832841270449</v>
      </c>
      <c r="I1254" s="88">
        <v>1183.7668432703244</v>
      </c>
      <c r="J1254" s="88">
        <v>1680.442700463575</v>
      </c>
      <c r="K1254" s="88">
        <v>2917.1984841402955</v>
      </c>
      <c r="L1254" s="88">
        <v>2636.4281052423539</v>
      </c>
      <c r="M1254" s="88">
        <v>3537.3907945388787</v>
      </c>
    </row>
    <row r="1255" spans="3:13" x14ac:dyDescent="0.2">
      <c r="C1255" s="118">
        <v>5.7849999999999999E-2</v>
      </c>
      <c r="D1255" s="88">
        <v>14881.001278307502</v>
      </c>
      <c r="E1255" s="88">
        <v>53.997425383337941</v>
      </c>
      <c r="F1255" s="88">
        <v>440.0234169378009</v>
      </c>
      <c r="G1255" s="88">
        <v>611.16198323280923</v>
      </c>
      <c r="H1255" s="88">
        <v>833.04589241898975</v>
      </c>
      <c r="I1255" s="88">
        <v>1183.8079215581261</v>
      </c>
      <c r="J1255" s="88">
        <v>1680.6999682640376</v>
      </c>
      <c r="K1255" s="88">
        <v>2917.2047283519969</v>
      </c>
      <c r="L1255" s="88">
        <v>2636.442098660295</v>
      </c>
      <c r="M1255" s="88">
        <v>3537.4153835412371</v>
      </c>
    </row>
    <row r="1256" spans="3:13" x14ac:dyDescent="0.2">
      <c r="C1256" s="118">
        <v>5.79E-2</v>
      </c>
      <c r="D1256" s="88">
        <v>14881.10142806011</v>
      </c>
      <c r="E1256" s="88">
        <v>54.00159660252848</v>
      </c>
      <c r="F1256" s="88">
        <v>440.05785176375593</v>
      </c>
      <c r="G1256" s="88">
        <v>611.2798014476266</v>
      </c>
      <c r="H1256" s="88">
        <v>833.0459785732005</v>
      </c>
      <c r="I1256" s="88">
        <v>1183.8197128344809</v>
      </c>
      <c r="J1256" s="88">
        <v>1680.7320218356795</v>
      </c>
      <c r="K1256" s="88">
        <v>2917.2530912998945</v>
      </c>
      <c r="L1256" s="88">
        <v>2636.4652228272457</v>
      </c>
      <c r="M1256" s="88">
        <v>3537.5078836419257</v>
      </c>
    </row>
    <row r="1257" spans="3:13" x14ac:dyDescent="0.2">
      <c r="C1257" s="118">
        <v>5.7950000000000002E-2</v>
      </c>
      <c r="D1257" s="88">
        <v>14881.129388429461</v>
      </c>
      <c r="E1257" s="88">
        <v>54.005833740182425</v>
      </c>
      <c r="F1257" s="88">
        <v>440.06953383431573</v>
      </c>
      <c r="G1257" s="88">
        <v>611.32629401918348</v>
      </c>
      <c r="H1257" s="88">
        <v>833.11247156052741</v>
      </c>
      <c r="I1257" s="88">
        <v>1183.8936355544288</v>
      </c>
      <c r="J1257" s="88">
        <v>1680.755827249337</v>
      </c>
      <c r="K1257" s="88">
        <v>2917.448545589999</v>
      </c>
      <c r="L1257" s="88">
        <v>2636.5524216947078</v>
      </c>
      <c r="M1257" s="88">
        <v>3537.5400167189191</v>
      </c>
    </row>
    <row r="1258" spans="3:13" x14ac:dyDescent="0.2">
      <c r="C1258" s="118">
        <v>5.8000000000000003E-2</v>
      </c>
      <c r="D1258" s="88">
        <v>14881.739938722674</v>
      </c>
      <c r="E1258" s="88">
        <v>54.00775158538454</v>
      </c>
      <c r="F1258" s="88">
        <v>440.06953441071846</v>
      </c>
      <c r="G1258" s="88">
        <v>611.37617018927767</v>
      </c>
      <c r="H1258" s="88">
        <v>833.22177785221356</v>
      </c>
      <c r="I1258" s="88">
        <v>1184.0377572553716</v>
      </c>
      <c r="J1258" s="88">
        <v>1680.8465225108366</v>
      </c>
      <c r="K1258" s="88">
        <v>2917.4810876504444</v>
      </c>
      <c r="L1258" s="88">
        <v>2637.0795811545941</v>
      </c>
      <c r="M1258" s="88">
        <v>3537.583481150577</v>
      </c>
    </row>
    <row r="1259" spans="3:13" x14ac:dyDescent="0.2">
      <c r="C1259" s="118">
        <v>5.8049999999999997E-2</v>
      </c>
      <c r="D1259" s="88">
        <v>14882.389494118837</v>
      </c>
      <c r="E1259" s="88">
        <v>54.00775158538454</v>
      </c>
      <c r="F1259" s="88">
        <v>440.08764861894042</v>
      </c>
      <c r="G1259" s="88">
        <v>611.38085458863407</v>
      </c>
      <c r="H1259" s="88">
        <v>833.2397067388265</v>
      </c>
      <c r="I1259" s="88">
        <v>1184.0719742688088</v>
      </c>
      <c r="J1259" s="88">
        <v>1680.8490754829609</v>
      </c>
      <c r="K1259" s="88">
        <v>2917.6774276434908</v>
      </c>
      <c r="L1259" s="88">
        <v>2637.1450621686208</v>
      </c>
      <c r="M1259" s="88">
        <v>3537.6190998477969</v>
      </c>
    </row>
    <row r="1260" spans="3:13" x14ac:dyDescent="0.2">
      <c r="C1260" s="118">
        <v>5.8099999999999999E-2</v>
      </c>
      <c r="D1260" s="88">
        <v>14882.423184801406</v>
      </c>
      <c r="E1260" s="88">
        <v>54.016997466515022</v>
      </c>
      <c r="F1260" s="88">
        <v>440.10846668794602</v>
      </c>
      <c r="G1260" s="88">
        <v>611.40363832875119</v>
      </c>
      <c r="H1260" s="88">
        <v>833.25012446307801</v>
      </c>
      <c r="I1260" s="88">
        <v>1184.2845195157979</v>
      </c>
      <c r="J1260" s="88">
        <v>1680.925696298099</v>
      </c>
      <c r="K1260" s="88">
        <v>2917.7856688694669</v>
      </c>
      <c r="L1260" s="88">
        <v>2637.1862717006925</v>
      </c>
      <c r="M1260" s="88">
        <v>3537.7253475188559</v>
      </c>
    </row>
    <row r="1261" spans="3:13" x14ac:dyDescent="0.2">
      <c r="C1261" s="118">
        <v>5.815E-2</v>
      </c>
      <c r="D1261" s="88">
        <v>14882.660657624941</v>
      </c>
      <c r="E1261" s="88">
        <v>54.020740629062857</v>
      </c>
      <c r="F1261" s="88">
        <v>440.11161468601313</v>
      </c>
      <c r="G1261" s="88">
        <v>611.40751268112535</v>
      </c>
      <c r="H1261" s="88">
        <v>833.253524586401</v>
      </c>
      <c r="I1261" s="88">
        <v>1184.3514839601085</v>
      </c>
      <c r="J1261" s="88">
        <v>1680.9309398791479</v>
      </c>
      <c r="K1261" s="88">
        <v>2917.7992666989371</v>
      </c>
      <c r="L1261" s="88">
        <v>2637.3242299996818</v>
      </c>
      <c r="M1261" s="88">
        <v>3537.8369860886828</v>
      </c>
    </row>
    <row r="1262" spans="3:13" x14ac:dyDescent="0.2">
      <c r="C1262" s="118">
        <v>5.8200000000000002E-2</v>
      </c>
      <c r="D1262" s="88">
        <v>14882.961872807135</v>
      </c>
      <c r="E1262" s="88">
        <v>54.021060929257146</v>
      </c>
      <c r="F1262" s="88">
        <v>440.11197982185467</v>
      </c>
      <c r="G1262" s="88">
        <v>611.43155734014908</v>
      </c>
      <c r="H1262" s="88">
        <v>833.28651716321565</v>
      </c>
      <c r="I1262" s="88">
        <v>1184.4266839124316</v>
      </c>
      <c r="J1262" s="88">
        <v>1681.0005396093384</v>
      </c>
      <c r="K1262" s="88">
        <v>2918.020694150222</v>
      </c>
      <c r="L1262" s="88">
        <v>2637.4377013131716</v>
      </c>
      <c r="M1262" s="88">
        <v>3537.9560003040428</v>
      </c>
    </row>
    <row r="1263" spans="3:13" x14ac:dyDescent="0.2">
      <c r="C1263" s="118">
        <v>5.8250000000000003E-2</v>
      </c>
      <c r="D1263" s="88">
        <v>14883.156909925254</v>
      </c>
      <c r="E1263" s="88">
        <v>54.023223693975524</v>
      </c>
      <c r="F1263" s="88">
        <v>440.15661545317425</v>
      </c>
      <c r="G1263" s="88">
        <v>611.47688908771488</v>
      </c>
      <c r="H1263" s="88">
        <v>833.35683506414489</v>
      </c>
      <c r="I1263" s="88">
        <v>1184.4736921515014</v>
      </c>
      <c r="J1263" s="88">
        <v>1681.0499066354282</v>
      </c>
      <c r="K1263" s="88">
        <v>2918.0576087638256</v>
      </c>
      <c r="L1263" s="88">
        <v>2637.591319564016</v>
      </c>
      <c r="M1263" s="88">
        <v>3537.9955539583007</v>
      </c>
    </row>
    <row r="1264" spans="3:13" x14ac:dyDescent="0.2">
      <c r="C1264" s="118">
        <v>5.8299999999999998E-2</v>
      </c>
      <c r="D1264" s="88">
        <v>14885.375456735848</v>
      </c>
      <c r="E1264" s="88">
        <v>54.023223693975524</v>
      </c>
      <c r="F1264" s="88">
        <v>440.16176735145382</v>
      </c>
      <c r="G1264" s="88">
        <v>611.56647918252156</v>
      </c>
      <c r="H1264" s="88">
        <v>833.37520195203706</v>
      </c>
      <c r="I1264" s="88">
        <v>1184.4843852813033</v>
      </c>
      <c r="J1264" s="88">
        <v>1681.0869634531468</v>
      </c>
      <c r="K1264" s="88">
        <v>2918.1293809237654</v>
      </c>
      <c r="L1264" s="88">
        <v>2638.0810958481698</v>
      </c>
      <c r="M1264" s="88">
        <v>3538.0082982458339</v>
      </c>
    </row>
    <row r="1265" spans="3:13" x14ac:dyDescent="0.2">
      <c r="C1265" s="118">
        <v>5.8349999999999999E-2</v>
      </c>
      <c r="D1265" s="88">
        <v>14885.989201089416</v>
      </c>
      <c r="E1265" s="88">
        <v>54.044952854600524</v>
      </c>
      <c r="F1265" s="88">
        <v>440.2071489542659</v>
      </c>
      <c r="G1265" s="88">
        <v>611.57389704401112</v>
      </c>
      <c r="H1265" s="88">
        <v>833.4831049527852</v>
      </c>
      <c r="I1265" s="88">
        <v>1184.5025805702508</v>
      </c>
      <c r="J1265" s="88">
        <v>1681.1225275672841</v>
      </c>
      <c r="K1265" s="88">
        <v>2918.1338223017783</v>
      </c>
      <c r="L1265" s="88">
        <v>2638.3170634121984</v>
      </c>
      <c r="M1265" s="88">
        <v>3538.1092323038647</v>
      </c>
    </row>
    <row r="1266" spans="3:13" x14ac:dyDescent="0.2">
      <c r="C1266" s="118">
        <v>5.8400000000000001E-2</v>
      </c>
      <c r="D1266" s="88">
        <v>14886.342773508561</v>
      </c>
      <c r="E1266" s="88">
        <v>54.052250330685638</v>
      </c>
      <c r="F1266" s="88">
        <v>440.21283362153099</v>
      </c>
      <c r="G1266" s="88">
        <v>611.57974690869878</v>
      </c>
      <c r="H1266" s="88">
        <v>833.48441887504032</v>
      </c>
      <c r="I1266" s="88">
        <v>1184.5051441211995</v>
      </c>
      <c r="J1266" s="88">
        <v>1681.3081280334909</v>
      </c>
      <c r="K1266" s="88">
        <v>2918.2501502460836</v>
      </c>
      <c r="L1266" s="88">
        <v>2638.5551798728648</v>
      </c>
      <c r="M1266" s="88">
        <v>3538.1157170540546</v>
      </c>
    </row>
    <row r="1267" spans="3:13" x14ac:dyDescent="0.2">
      <c r="C1267" s="118">
        <v>5.8450000000000002E-2</v>
      </c>
      <c r="D1267" s="88">
        <v>14887.368480569443</v>
      </c>
      <c r="E1267" s="88">
        <v>54.055979921926337</v>
      </c>
      <c r="F1267" s="88">
        <v>440.21847820115227</v>
      </c>
      <c r="G1267" s="88">
        <v>611.61051464253978</v>
      </c>
      <c r="H1267" s="88">
        <v>833.60364044797916</v>
      </c>
      <c r="I1267" s="88">
        <v>1184.5912568953627</v>
      </c>
      <c r="J1267" s="88">
        <v>1681.3103116509801</v>
      </c>
      <c r="K1267" s="88">
        <v>2918.4315692116638</v>
      </c>
      <c r="L1267" s="88">
        <v>2638.7870577504441</v>
      </c>
      <c r="M1267" s="88">
        <v>3538.1304705007651</v>
      </c>
    </row>
    <row r="1268" spans="3:13" x14ac:dyDescent="0.2">
      <c r="C1268" s="118">
        <v>5.8500000000000003E-2</v>
      </c>
      <c r="D1268" s="88">
        <v>14887.861875502009</v>
      </c>
      <c r="E1268" s="88">
        <v>54.060900374920493</v>
      </c>
      <c r="F1268" s="88">
        <v>440.23017761809251</v>
      </c>
      <c r="G1268" s="88">
        <v>611.6325073956973</v>
      </c>
      <c r="H1268" s="88">
        <v>833.61144584929843</v>
      </c>
      <c r="I1268" s="88">
        <v>1184.6510340992045</v>
      </c>
      <c r="J1268" s="88">
        <v>1681.5740824165646</v>
      </c>
      <c r="K1268" s="88">
        <v>2918.489092612077</v>
      </c>
      <c r="L1268" s="88">
        <v>2638.9920718418134</v>
      </c>
      <c r="M1268" s="88">
        <v>3538.1563658356345</v>
      </c>
    </row>
    <row r="1269" spans="3:13" x14ac:dyDescent="0.2">
      <c r="C1269" s="118">
        <v>5.8549999999999998E-2</v>
      </c>
      <c r="D1269" s="88">
        <v>14888.578460117744</v>
      </c>
      <c r="E1269" s="88">
        <v>54.063760333778191</v>
      </c>
      <c r="F1269" s="88">
        <v>440.24912711878278</v>
      </c>
      <c r="G1269" s="88">
        <v>611.63816847872613</v>
      </c>
      <c r="H1269" s="88">
        <v>833.70641152526014</v>
      </c>
      <c r="I1269" s="88">
        <v>1184.8321513095898</v>
      </c>
      <c r="J1269" s="88">
        <v>1681.6126878251612</v>
      </c>
      <c r="K1269" s="88">
        <v>2918.6823861133589</v>
      </c>
      <c r="L1269" s="88">
        <v>2639.0549262256673</v>
      </c>
      <c r="M1269" s="88">
        <v>3538.1767012659443</v>
      </c>
    </row>
    <row r="1270" spans="3:13" x14ac:dyDescent="0.2">
      <c r="C1270" s="118">
        <v>5.8599999999999999E-2</v>
      </c>
      <c r="D1270" s="88">
        <v>14888.954037477146</v>
      </c>
      <c r="E1270" s="88">
        <v>54.068096786139904</v>
      </c>
      <c r="F1270" s="88">
        <v>440.27339107522857</v>
      </c>
      <c r="G1270" s="88">
        <v>611.69460501574304</v>
      </c>
      <c r="H1270" s="88">
        <v>833.80561769528549</v>
      </c>
      <c r="I1270" s="88">
        <v>1184.875785140724</v>
      </c>
      <c r="J1270" s="88">
        <v>1681.861631332768</v>
      </c>
      <c r="K1270" s="88">
        <v>2919.0058343618134</v>
      </c>
      <c r="L1270" s="88">
        <v>2639.2746953874939</v>
      </c>
      <c r="M1270" s="88">
        <v>3538.231212539044</v>
      </c>
    </row>
    <row r="1271" spans="3:13" x14ac:dyDescent="0.2">
      <c r="C1271" s="118">
        <v>5.8650000000000001E-2</v>
      </c>
      <c r="D1271" s="88">
        <v>14889.092199893679</v>
      </c>
      <c r="E1271" s="88">
        <v>54.071109335394794</v>
      </c>
      <c r="F1271" s="88">
        <v>440.32533233185586</v>
      </c>
      <c r="G1271" s="88">
        <v>611.78098906799778</v>
      </c>
      <c r="H1271" s="88">
        <v>833.92441172049894</v>
      </c>
      <c r="I1271" s="88">
        <v>1184.9527057615201</v>
      </c>
      <c r="J1271" s="88">
        <v>1681.9108978371073</v>
      </c>
      <c r="K1271" s="88">
        <v>2919.1097815025132</v>
      </c>
      <c r="L1271" s="88">
        <v>2639.3218597208961</v>
      </c>
      <c r="M1271" s="88">
        <v>3538.2629074513766</v>
      </c>
    </row>
    <row r="1272" spans="3:13" x14ac:dyDescent="0.2">
      <c r="C1272" s="118">
        <v>5.8700000000000002E-2</v>
      </c>
      <c r="D1272" s="88">
        <v>14890.44540381719</v>
      </c>
      <c r="E1272" s="88">
        <v>54.073975302530926</v>
      </c>
      <c r="F1272" s="88">
        <v>440.32665783751872</v>
      </c>
      <c r="G1272" s="88">
        <v>611.84656057440679</v>
      </c>
      <c r="H1272" s="88">
        <v>833.9479589127177</v>
      </c>
      <c r="I1272" s="88">
        <v>1184.9667837745856</v>
      </c>
      <c r="J1272" s="88">
        <v>1682.1514539462937</v>
      </c>
      <c r="K1272" s="88">
        <v>2919.1517765945109</v>
      </c>
      <c r="L1272" s="88">
        <v>2639.6852678590863</v>
      </c>
      <c r="M1272" s="88">
        <v>3538.2852542211003</v>
      </c>
    </row>
    <row r="1273" spans="3:13" x14ac:dyDescent="0.2">
      <c r="C1273" s="118">
        <v>5.8749999999999997E-2</v>
      </c>
      <c r="D1273" s="88">
        <v>14891.290392268525</v>
      </c>
      <c r="E1273" s="88">
        <v>54.077126642282565</v>
      </c>
      <c r="F1273" s="88">
        <v>440.33434521309891</v>
      </c>
      <c r="G1273" s="88">
        <v>611.85154884679059</v>
      </c>
      <c r="H1273" s="88">
        <v>833.95949315152666</v>
      </c>
      <c r="I1273" s="88">
        <v>1185.1553122242135</v>
      </c>
      <c r="J1273" s="88">
        <v>1682.228552836179</v>
      </c>
      <c r="K1273" s="88">
        <v>2919.2367215928243</v>
      </c>
      <c r="L1273" s="88">
        <v>2639.7979369357799</v>
      </c>
      <c r="M1273" s="88">
        <v>3538.3731656211949</v>
      </c>
    </row>
    <row r="1274" spans="3:13" x14ac:dyDescent="0.2">
      <c r="C1274" s="118">
        <v>5.8799999999999998E-2</v>
      </c>
      <c r="D1274" s="88">
        <v>14891.76540553919</v>
      </c>
      <c r="E1274" s="88">
        <v>54.077126642282565</v>
      </c>
      <c r="F1274" s="88">
        <v>440.33928821844938</v>
      </c>
      <c r="G1274" s="88">
        <v>611.8551387576108</v>
      </c>
      <c r="H1274" s="88">
        <v>833.99599556892008</v>
      </c>
      <c r="I1274" s="88">
        <v>1185.2075167411613</v>
      </c>
      <c r="J1274" s="88">
        <v>1682.3698082222209</v>
      </c>
      <c r="K1274" s="88">
        <v>2919.3987828110512</v>
      </c>
      <c r="L1274" s="88">
        <v>2639.8445167916516</v>
      </c>
      <c r="M1274" s="88">
        <v>3538.4061276556995</v>
      </c>
    </row>
    <row r="1275" spans="3:13" x14ac:dyDescent="0.2">
      <c r="C1275" s="118">
        <v>5.885E-2</v>
      </c>
      <c r="D1275" s="88">
        <v>14892.385097150036</v>
      </c>
      <c r="E1275" s="88">
        <v>54.079115075429399</v>
      </c>
      <c r="F1275" s="88">
        <v>440.34052813131666</v>
      </c>
      <c r="G1275" s="88">
        <v>611.87028301701002</v>
      </c>
      <c r="H1275" s="88">
        <v>834.00319020831284</v>
      </c>
      <c r="I1275" s="88">
        <v>1185.2159996224359</v>
      </c>
      <c r="J1275" s="88">
        <v>1682.3736098264912</v>
      </c>
      <c r="K1275" s="88">
        <v>2919.8105932257786</v>
      </c>
      <c r="L1275" s="88">
        <v>2639.9157207523713</v>
      </c>
      <c r="M1275" s="88">
        <v>3538.4444529025113</v>
      </c>
    </row>
    <row r="1276" spans="3:13" x14ac:dyDescent="0.2">
      <c r="C1276" s="118">
        <v>5.8900000000000001E-2</v>
      </c>
      <c r="D1276" s="88">
        <v>14892.637535342854</v>
      </c>
      <c r="E1276" s="88">
        <v>54.079396444443773</v>
      </c>
      <c r="F1276" s="88">
        <v>440.34233038838329</v>
      </c>
      <c r="G1276" s="88">
        <v>611.89224299431498</v>
      </c>
      <c r="H1276" s="88">
        <v>834.07380983079429</v>
      </c>
      <c r="I1276" s="88">
        <v>1185.3749026341484</v>
      </c>
      <c r="J1276" s="88">
        <v>1682.4262538279982</v>
      </c>
      <c r="K1276" s="88">
        <v>2919.8789009519551</v>
      </c>
      <c r="L1276" s="88">
        <v>2639.9307652934631</v>
      </c>
      <c r="M1276" s="88">
        <v>3538.4972624493976</v>
      </c>
    </row>
    <row r="1277" spans="3:13" x14ac:dyDescent="0.2">
      <c r="C1277" s="118">
        <v>5.8950000000000002E-2</v>
      </c>
      <c r="D1277" s="88">
        <v>14893.273148964494</v>
      </c>
      <c r="E1277" s="88">
        <v>54.091834698434468</v>
      </c>
      <c r="F1277" s="88">
        <v>440.34816627004875</v>
      </c>
      <c r="G1277" s="88">
        <v>611.94419211112472</v>
      </c>
      <c r="H1277" s="88">
        <v>834.26640373296004</v>
      </c>
      <c r="I1277" s="88">
        <v>1185.4430200208026</v>
      </c>
      <c r="J1277" s="88">
        <v>1682.4923456183978</v>
      </c>
      <c r="K1277" s="88">
        <v>2919.9098406848016</v>
      </c>
      <c r="L1277" s="88">
        <v>2640.0074152476336</v>
      </c>
      <c r="M1277" s="88">
        <v>3538.676041635184</v>
      </c>
    </row>
    <row r="1278" spans="3:13" x14ac:dyDescent="0.2">
      <c r="C1278" s="118">
        <v>5.8999999999999997E-2</v>
      </c>
      <c r="D1278" s="88">
        <v>14893.567989889558</v>
      </c>
      <c r="E1278" s="88">
        <v>54.098968720030825</v>
      </c>
      <c r="F1278" s="88">
        <v>440.35050420412108</v>
      </c>
      <c r="G1278" s="88">
        <v>611.98724634519112</v>
      </c>
      <c r="H1278" s="88">
        <v>834.27732525876445</v>
      </c>
      <c r="I1278" s="88">
        <v>1185.4693142884412</v>
      </c>
      <c r="J1278" s="88">
        <v>1682.4977699600163</v>
      </c>
      <c r="K1278" s="88">
        <v>2919.9721330569596</v>
      </c>
      <c r="L1278" s="88">
        <v>2641.2619708516086</v>
      </c>
      <c r="M1278" s="88">
        <v>3539.0663213432749</v>
      </c>
    </row>
    <row r="1279" spans="3:13" x14ac:dyDescent="0.2">
      <c r="C1279" s="118">
        <v>5.9049999999999998E-2</v>
      </c>
      <c r="D1279" s="88">
        <v>14894.342233123552</v>
      </c>
      <c r="E1279" s="88">
        <v>54.098968720030825</v>
      </c>
      <c r="F1279" s="88">
        <v>440.37363559794358</v>
      </c>
      <c r="G1279" s="88">
        <v>611.99853474714337</v>
      </c>
      <c r="H1279" s="88">
        <v>834.29059101486791</v>
      </c>
      <c r="I1279" s="88">
        <v>1185.4982622192915</v>
      </c>
      <c r="J1279" s="88">
        <v>1682.5087182491657</v>
      </c>
      <c r="K1279" s="88">
        <v>2920.1169697622577</v>
      </c>
      <c r="L1279" s="88">
        <v>2641.2660133543504</v>
      </c>
      <c r="M1279" s="88">
        <v>3539.197019970878</v>
      </c>
    </row>
    <row r="1280" spans="3:13" x14ac:dyDescent="0.2">
      <c r="C1280" s="118">
        <v>5.91E-2</v>
      </c>
      <c r="D1280" s="88">
        <v>14894.426566955468</v>
      </c>
      <c r="E1280" s="88">
        <v>54.100133083453329</v>
      </c>
      <c r="F1280" s="88">
        <v>440.38295126379398</v>
      </c>
      <c r="G1280" s="88">
        <v>612.067972345616</v>
      </c>
      <c r="H1280" s="88">
        <v>834.40923682540188</v>
      </c>
      <c r="I1280" s="88">
        <v>1185.6206708265408</v>
      </c>
      <c r="J1280" s="88">
        <v>1682.5211312354268</v>
      </c>
      <c r="K1280" s="88">
        <v>2920.1518910804216</v>
      </c>
      <c r="L1280" s="88">
        <v>2641.4637720405144</v>
      </c>
      <c r="M1280" s="88">
        <v>3539.4477577749162</v>
      </c>
    </row>
    <row r="1281" spans="3:13" x14ac:dyDescent="0.2">
      <c r="C1281" s="118">
        <v>5.9150000000000001E-2</v>
      </c>
      <c r="D1281" s="88">
        <v>14894.716633129119</v>
      </c>
      <c r="E1281" s="88">
        <v>54.104837835986473</v>
      </c>
      <c r="F1281" s="88">
        <v>440.39642475611117</v>
      </c>
      <c r="G1281" s="88">
        <v>612.06818325765607</v>
      </c>
      <c r="H1281" s="88">
        <v>834.41902667925979</v>
      </c>
      <c r="I1281" s="88">
        <v>1185.6847170187143</v>
      </c>
      <c r="J1281" s="88">
        <v>1682.5965938551149</v>
      </c>
      <c r="K1281" s="88">
        <v>2920.176521150257</v>
      </c>
      <c r="L1281" s="88">
        <v>2641.5011496025863</v>
      </c>
      <c r="M1281" s="88">
        <v>3539.4843025831201</v>
      </c>
    </row>
    <row r="1282" spans="3:13" x14ac:dyDescent="0.2">
      <c r="C1282" s="118">
        <v>5.9200000000000003E-2</v>
      </c>
      <c r="D1282" s="88">
        <v>14895.145431340492</v>
      </c>
      <c r="E1282" s="88">
        <v>54.111687807536327</v>
      </c>
      <c r="F1282" s="88">
        <v>440.40766694311014</v>
      </c>
      <c r="G1282" s="88">
        <v>612.09563722758958</v>
      </c>
      <c r="H1282" s="88">
        <v>834.43633074242234</v>
      </c>
      <c r="I1282" s="88">
        <v>1185.7303311627415</v>
      </c>
      <c r="J1282" s="88">
        <v>1682.6159508443593</v>
      </c>
      <c r="K1282" s="88">
        <v>2920.4249019826557</v>
      </c>
      <c r="L1282" s="88">
        <v>2641.5048179679848</v>
      </c>
      <c r="M1282" s="88">
        <v>3539.5788941885075</v>
      </c>
    </row>
    <row r="1283" spans="3:13" x14ac:dyDescent="0.2">
      <c r="C1283" s="118">
        <v>5.9249999999999997E-2</v>
      </c>
      <c r="D1283" s="88">
        <v>14895.445202207902</v>
      </c>
      <c r="E1283" s="88">
        <v>54.117754982520637</v>
      </c>
      <c r="F1283" s="88">
        <v>440.42679305578076</v>
      </c>
      <c r="G1283" s="88">
        <v>612.14813714212005</v>
      </c>
      <c r="H1283" s="88">
        <v>834.56934175692732</v>
      </c>
      <c r="I1283" s="88">
        <v>1185.7712740969723</v>
      </c>
      <c r="J1283" s="88">
        <v>1682.7558893130749</v>
      </c>
      <c r="K1283" s="88">
        <v>2920.4736719465668</v>
      </c>
      <c r="L1283" s="88">
        <v>2641.5208427478569</v>
      </c>
      <c r="M1283" s="88">
        <v>3539.5906859068577</v>
      </c>
    </row>
    <row r="1284" spans="3:13" x14ac:dyDescent="0.2">
      <c r="C1284" s="118">
        <v>5.9299999999999999E-2</v>
      </c>
      <c r="D1284" s="88">
        <v>14895.971457382324</v>
      </c>
      <c r="E1284" s="88">
        <v>54.120479046351647</v>
      </c>
      <c r="F1284" s="88">
        <v>440.4298245557402</v>
      </c>
      <c r="G1284" s="88">
        <v>612.18157320213595</v>
      </c>
      <c r="H1284" s="88">
        <v>834.5983596697647</v>
      </c>
      <c r="I1284" s="88">
        <v>1185.7769157376192</v>
      </c>
      <c r="J1284" s="88">
        <v>1682.9533718176231</v>
      </c>
      <c r="K1284" s="88">
        <v>2920.5130852367411</v>
      </c>
      <c r="L1284" s="88">
        <v>2641.6802121512028</v>
      </c>
      <c r="M1284" s="88">
        <v>3539.6561536304544</v>
      </c>
    </row>
    <row r="1285" spans="3:13" x14ac:dyDescent="0.2">
      <c r="C1285" s="118">
        <v>5.935E-2</v>
      </c>
      <c r="D1285" s="88">
        <v>14896.023113537554</v>
      </c>
      <c r="E1285" s="88">
        <v>54.12415734080696</v>
      </c>
      <c r="F1285" s="88">
        <v>440.47181646441322</v>
      </c>
      <c r="G1285" s="88">
        <v>612.20225813733259</v>
      </c>
      <c r="H1285" s="88">
        <v>834.61162077740983</v>
      </c>
      <c r="I1285" s="88">
        <v>1185.9053362354562</v>
      </c>
      <c r="J1285" s="88">
        <v>1683.1119274113903</v>
      </c>
      <c r="K1285" s="88">
        <v>2920.6805086923537</v>
      </c>
      <c r="L1285" s="88">
        <v>2641.7068699948204</v>
      </c>
      <c r="M1285" s="88">
        <v>3539.727957270658</v>
      </c>
    </row>
    <row r="1286" spans="3:13" x14ac:dyDescent="0.2">
      <c r="C1286" s="118">
        <v>5.9400000000000001E-2</v>
      </c>
      <c r="D1286" s="88">
        <v>14896.721460665085</v>
      </c>
      <c r="E1286" s="88">
        <v>54.126650303801398</v>
      </c>
      <c r="F1286" s="88">
        <v>440.47190763778008</v>
      </c>
      <c r="G1286" s="88">
        <v>612.24508139658155</v>
      </c>
      <c r="H1286" s="88">
        <v>834.738609177939</v>
      </c>
      <c r="I1286" s="88">
        <v>1186.0056791149086</v>
      </c>
      <c r="J1286" s="88">
        <v>1683.1254149286906</v>
      </c>
      <c r="K1286" s="88">
        <v>2920.8039306617111</v>
      </c>
      <c r="L1286" s="88">
        <v>2642.1376511570261</v>
      </c>
      <c r="M1286" s="88">
        <v>3539.7307226214348</v>
      </c>
    </row>
    <row r="1287" spans="3:13" x14ac:dyDescent="0.2">
      <c r="C1287" s="118">
        <v>5.9450000000000003E-2</v>
      </c>
      <c r="D1287" s="88">
        <v>14897.309330276874</v>
      </c>
      <c r="E1287" s="88">
        <v>54.130849282396412</v>
      </c>
      <c r="F1287" s="88">
        <v>440.47895786237268</v>
      </c>
      <c r="G1287" s="88">
        <v>612.28183330250295</v>
      </c>
      <c r="H1287" s="88">
        <v>834.76144758112196</v>
      </c>
      <c r="I1287" s="88">
        <v>1186.0101553653408</v>
      </c>
      <c r="J1287" s="88">
        <v>1683.1295620715564</v>
      </c>
      <c r="K1287" s="88">
        <v>2920.9178662817612</v>
      </c>
      <c r="L1287" s="88">
        <v>2642.9417558838809</v>
      </c>
      <c r="M1287" s="88">
        <v>3539.7411284630489</v>
      </c>
    </row>
    <row r="1288" spans="3:13" x14ac:dyDescent="0.2">
      <c r="C1288" s="118">
        <v>5.9499999999999997E-2</v>
      </c>
      <c r="D1288" s="88">
        <v>14897.400515482006</v>
      </c>
      <c r="E1288" s="88">
        <v>54.130849282396412</v>
      </c>
      <c r="F1288" s="88">
        <v>440.48037932596071</v>
      </c>
      <c r="G1288" s="88">
        <v>612.31263448000846</v>
      </c>
      <c r="H1288" s="88">
        <v>834.76159267798857</v>
      </c>
      <c r="I1288" s="88">
        <v>1186.1418179414236</v>
      </c>
      <c r="J1288" s="88">
        <v>1683.3049709812763</v>
      </c>
      <c r="K1288" s="88">
        <v>2920.9579757529464</v>
      </c>
      <c r="L1288" s="88">
        <v>2642.9651359891777</v>
      </c>
      <c r="M1288" s="88">
        <v>3539.8934928592425</v>
      </c>
    </row>
    <row r="1289" spans="3:13" x14ac:dyDescent="0.2">
      <c r="C1289" s="118">
        <v>5.9549999999999999E-2</v>
      </c>
      <c r="D1289" s="88">
        <v>14898.367111622203</v>
      </c>
      <c r="E1289" s="88">
        <v>54.132135727662899</v>
      </c>
      <c r="F1289" s="88">
        <v>440.49934523634147</v>
      </c>
      <c r="G1289" s="88">
        <v>612.32377061004217</v>
      </c>
      <c r="H1289" s="88">
        <v>834.81435858392206</v>
      </c>
      <c r="I1289" s="88">
        <v>1186.1754445249867</v>
      </c>
      <c r="J1289" s="88">
        <v>1683.4158812086353</v>
      </c>
      <c r="K1289" s="88">
        <v>2921.1145238098898</v>
      </c>
      <c r="L1289" s="88">
        <v>2643.1247380969862</v>
      </c>
      <c r="M1289" s="88">
        <v>3539.943309587517</v>
      </c>
    </row>
    <row r="1290" spans="3:13" x14ac:dyDescent="0.2">
      <c r="C1290" s="118">
        <v>5.96E-2</v>
      </c>
      <c r="D1290" s="88">
        <v>14898.80638275365</v>
      </c>
      <c r="E1290" s="88">
        <v>54.137132870371715</v>
      </c>
      <c r="F1290" s="88">
        <v>440.53964181556285</v>
      </c>
      <c r="G1290" s="88">
        <v>612.32450806228144</v>
      </c>
      <c r="H1290" s="88">
        <v>834.84933954932785</v>
      </c>
      <c r="I1290" s="88">
        <v>1186.2101966930381</v>
      </c>
      <c r="J1290" s="88">
        <v>1683.5851805211719</v>
      </c>
      <c r="K1290" s="88">
        <v>2921.1162318550969</v>
      </c>
      <c r="L1290" s="88">
        <v>2643.3764433372507</v>
      </c>
      <c r="M1290" s="88">
        <v>3540.0382045164329</v>
      </c>
    </row>
    <row r="1291" spans="3:13" x14ac:dyDescent="0.2">
      <c r="C1291" s="118">
        <v>5.9650000000000002E-2</v>
      </c>
      <c r="D1291" s="88">
        <v>14899.994086708526</v>
      </c>
      <c r="E1291" s="88">
        <v>54.140423899802045</v>
      </c>
      <c r="F1291" s="88">
        <v>440.58492887395232</v>
      </c>
      <c r="G1291" s="88">
        <v>612.36795514498817</v>
      </c>
      <c r="H1291" s="88">
        <v>834.86838895091569</v>
      </c>
      <c r="I1291" s="88">
        <v>1186.2415646382701</v>
      </c>
      <c r="J1291" s="88">
        <v>1683.626541623838</v>
      </c>
      <c r="K1291" s="88">
        <v>2921.2081682127809</v>
      </c>
      <c r="L1291" s="88">
        <v>2643.7165158472012</v>
      </c>
      <c r="M1291" s="88">
        <v>3540.0387447620315</v>
      </c>
    </row>
    <row r="1292" spans="3:13" x14ac:dyDescent="0.2">
      <c r="C1292" s="118">
        <v>5.9700000000000003E-2</v>
      </c>
      <c r="D1292" s="88">
        <v>14900.082067574271</v>
      </c>
      <c r="E1292" s="88">
        <v>54.14167394488959</v>
      </c>
      <c r="F1292" s="88">
        <v>440.58539319899137</v>
      </c>
      <c r="G1292" s="88">
        <v>612.47987794581877</v>
      </c>
      <c r="H1292" s="88">
        <v>834.91444038972713</v>
      </c>
      <c r="I1292" s="88">
        <v>1186.2507637422218</v>
      </c>
      <c r="J1292" s="88">
        <v>1683.7084109340744</v>
      </c>
      <c r="K1292" s="88">
        <v>2921.4936818368851</v>
      </c>
      <c r="L1292" s="88">
        <v>2643.7995361090752</v>
      </c>
      <c r="M1292" s="88">
        <v>3540.3042917926218</v>
      </c>
    </row>
    <row r="1293" spans="3:13" x14ac:dyDescent="0.2">
      <c r="C1293" s="118">
        <v>5.9749999999999998E-2</v>
      </c>
      <c r="D1293" s="88">
        <v>14900.108475501023</v>
      </c>
      <c r="E1293" s="88">
        <v>54.14167394488959</v>
      </c>
      <c r="F1293" s="88">
        <v>440.61987596496192</v>
      </c>
      <c r="G1293" s="88">
        <v>612.50015176904481</v>
      </c>
      <c r="H1293" s="88">
        <v>834.99638953918611</v>
      </c>
      <c r="I1293" s="88">
        <v>1186.2889463692195</v>
      </c>
      <c r="J1293" s="88">
        <v>1683.7218689211613</v>
      </c>
      <c r="K1293" s="88">
        <v>2921.6336461974361</v>
      </c>
      <c r="L1293" s="88">
        <v>2643.8533475715612</v>
      </c>
      <c r="M1293" s="88">
        <v>3540.3404174870157</v>
      </c>
    </row>
    <row r="1294" spans="3:13" x14ac:dyDescent="0.2">
      <c r="C1294" s="118">
        <v>5.9799999999999999E-2</v>
      </c>
      <c r="D1294" s="88">
        <v>14900.440174310137</v>
      </c>
      <c r="E1294" s="88">
        <v>54.144789983481132</v>
      </c>
      <c r="F1294" s="88">
        <v>440.63067003926744</v>
      </c>
      <c r="G1294" s="88">
        <v>612.61340593024079</v>
      </c>
      <c r="H1294" s="88">
        <v>835.01964938557467</v>
      </c>
      <c r="I1294" s="88">
        <v>1186.3017557168828</v>
      </c>
      <c r="J1294" s="88">
        <v>1683.8220719706942</v>
      </c>
      <c r="K1294" s="88">
        <v>2921.724885398954</v>
      </c>
      <c r="L1294" s="88">
        <v>2644.472928569161</v>
      </c>
      <c r="M1294" s="88">
        <v>3540.4084230409612</v>
      </c>
    </row>
    <row r="1295" spans="3:13" x14ac:dyDescent="0.2">
      <c r="C1295" s="118">
        <v>5.985E-2</v>
      </c>
      <c r="D1295" s="88">
        <v>14900.457201941263</v>
      </c>
      <c r="E1295" s="88">
        <v>54.148243120245752</v>
      </c>
      <c r="F1295" s="88">
        <v>440.68053523021854</v>
      </c>
      <c r="G1295" s="88">
        <v>612.70113905801509</v>
      </c>
      <c r="H1295" s="88">
        <v>835.02518535878744</v>
      </c>
      <c r="I1295" s="88">
        <v>1186.3464482523391</v>
      </c>
      <c r="J1295" s="88">
        <v>1683.8290672336443</v>
      </c>
      <c r="K1295" s="88">
        <v>2921.7983797600282</v>
      </c>
      <c r="L1295" s="88">
        <v>2644.8048061047039</v>
      </c>
      <c r="M1295" s="88">
        <v>3540.503417234158</v>
      </c>
    </row>
    <row r="1296" spans="3:13" x14ac:dyDescent="0.2">
      <c r="C1296" s="118">
        <v>5.9900000000000002E-2</v>
      </c>
      <c r="D1296" s="88">
        <v>14900.894474935281</v>
      </c>
      <c r="E1296" s="88">
        <v>54.148243120245752</v>
      </c>
      <c r="F1296" s="88">
        <v>440.69253636868734</v>
      </c>
      <c r="G1296" s="88">
        <v>612.81100136682744</v>
      </c>
      <c r="H1296" s="88">
        <v>835.05552560584829</v>
      </c>
      <c r="I1296" s="88">
        <v>1186.3762390345828</v>
      </c>
      <c r="J1296" s="88">
        <v>1683.8744946822121</v>
      </c>
      <c r="K1296" s="88">
        <v>2921.8491157511799</v>
      </c>
      <c r="L1296" s="88">
        <v>2644.8336296138905</v>
      </c>
      <c r="M1296" s="88">
        <v>3540.6048255161991</v>
      </c>
    </row>
    <row r="1297" spans="3:13" x14ac:dyDescent="0.2">
      <c r="C1297" s="118">
        <v>5.9950000000000003E-2</v>
      </c>
      <c r="D1297" s="88">
        <v>14901.486042721783</v>
      </c>
      <c r="E1297" s="88">
        <v>54.150158916608234</v>
      </c>
      <c r="F1297" s="88">
        <v>440.71596404720958</v>
      </c>
      <c r="G1297" s="88">
        <v>612.86052096542198</v>
      </c>
      <c r="H1297" s="88">
        <v>835.11404780845896</v>
      </c>
      <c r="I1297" s="88">
        <v>1186.3899950591081</v>
      </c>
      <c r="J1297" s="88">
        <v>1683.9250830008364</v>
      </c>
      <c r="K1297" s="88">
        <v>2921.8521725043875</v>
      </c>
      <c r="L1297" s="88">
        <v>2644.8796315118789</v>
      </c>
      <c r="M1297" s="88">
        <v>3540.6432892151583</v>
      </c>
    </row>
    <row r="1298" spans="3:13" x14ac:dyDescent="0.2">
      <c r="C1298" s="118">
        <v>0.06</v>
      </c>
      <c r="D1298" s="88">
        <v>14901.905231596063</v>
      </c>
      <c r="E1298" s="88">
        <v>54.153235521254828</v>
      </c>
      <c r="F1298" s="88">
        <v>440.74788622032065</v>
      </c>
      <c r="G1298" s="88">
        <v>612.86790844939469</v>
      </c>
      <c r="H1298" s="88">
        <v>835.19048828502991</v>
      </c>
      <c r="I1298" s="88">
        <v>1186.4840888227095</v>
      </c>
      <c r="J1298" s="88">
        <v>1683.9927988160048</v>
      </c>
      <c r="K1298" s="88">
        <v>2921.861049285832</v>
      </c>
      <c r="L1298" s="88">
        <v>2644.9007196803273</v>
      </c>
      <c r="M1298" s="88">
        <v>3540.675670879712</v>
      </c>
    </row>
    <row r="1299" spans="3:13" x14ac:dyDescent="0.2">
      <c r="C1299" s="118">
        <v>6.0049999999999999E-2</v>
      </c>
      <c r="D1299" s="88">
        <v>14903.340223424919</v>
      </c>
      <c r="E1299" s="88">
        <v>54.153235521254828</v>
      </c>
      <c r="F1299" s="88">
        <v>440.7652545810447</v>
      </c>
      <c r="G1299" s="88">
        <v>612.91014702166149</v>
      </c>
      <c r="H1299" s="88">
        <v>835.20622325177192</v>
      </c>
      <c r="I1299" s="88">
        <v>1186.514697255644</v>
      </c>
      <c r="J1299" s="88">
        <v>1684.1131492272862</v>
      </c>
      <c r="K1299" s="88">
        <v>2922.1927166330806</v>
      </c>
      <c r="L1299" s="88">
        <v>2644.9434238928607</v>
      </c>
      <c r="M1299" s="88">
        <v>3540.8262868800953</v>
      </c>
    </row>
    <row r="1300" spans="3:13" x14ac:dyDescent="0.2">
      <c r="C1300" s="118">
        <v>6.0100000000000001E-2</v>
      </c>
      <c r="D1300" s="88">
        <v>14904.133453219489</v>
      </c>
      <c r="E1300" s="88">
        <v>54.160703902270143</v>
      </c>
      <c r="F1300" s="88">
        <v>440.80176604009421</v>
      </c>
      <c r="G1300" s="88">
        <v>612.93698169373874</v>
      </c>
      <c r="H1300" s="88">
        <v>835.21608430490278</v>
      </c>
      <c r="I1300" s="88">
        <v>1186.526734370806</v>
      </c>
      <c r="J1300" s="88">
        <v>1684.2326939142717</v>
      </c>
      <c r="K1300" s="88">
        <v>2922.1955580699941</v>
      </c>
      <c r="L1300" s="88">
        <v>2644.9555676858736</v>
      </c>
      <c r="M1300" s="88">
        <v>3540.8287338058785</v>
      </c>
    </row>
    <row r="1301" spans="3:13" x14ac:dyDescent="0.2">
      <c r="C1301" s="118">
        <v>6.0150000000000002E-2</v>
      </c>
      <c r="D1301" s="88">
        <v>14904.142771814888</v>
      </c>
      <c r="E1301" s="88">
        <v>54.160703902270143</v>
      </c>
      <c r="F1301" s="88">
        <v>440.81600580419627</v>
      </c>
      <c r="G1301" s="88">
        <v>612.94551667314545</v>
      </c>
      <c r="H1301" s="88">
        <v>835.23159033675802</v>
      </c>
      <c r="I1301" s="88">
        <v>1186.5291462978994</v>
      </c>
      <c r="J1301" s="88">
        <v>1684.4613862331216</v>
      </c>
      <c r="K1301" s="88">
        <v>2922.2528985930735</v>
      </c>
      <c r="L1301" s="88">
        <v>2645.3405083857533</v>
      </c>
      <c r="M1301" s="88">
        <v>3540.8866097372879</v>
      </c>
    </row>
    <row r="1302" spans="3:13" x14ac:dyDescent="0.2">
      <c r="C1302" s="118">
        <v>6.0199999999999997E-2</v>
      </c>
      <c r="D1302" s="88">
        <v>14904.608549235019</v>
      </c>
      <c r="E1302" s="88">
        <v>54.165446489132592</v>
      </c>
      <c r="F1302" s="88">
        <v>440.83805976536405</v>
      </c>
      <c r="G1302" s="88">
        <v>612.98181851268191</v>
      </c>
      <c r="H1302" s="88">
        <v>835.24668303280941</v>
      </c>
      <c r="I1302" s="88">
        <v>1186.6046214500625</v>
      </c>
      <c r="J1302" s="88">
        <v>1684.5426154337224</v>
      </c>
      <c r="K1302" s="88">
        <v>2922.4866003063826</v>
      </c>
      <c r="L1302" s="88">
        <v>2645.358085467175</v>
      </c>
      <c r="M1302" s="88">
        <v>3540.8995367862985</v>
      </c>
    </row>
    <row r="1303" spans="3:13" x14ac:dyDescent="0.2">
      <c r="C1303" s="118">
        <v>6.0249999999999998E-2</v>
      </c>
      <c r="D1303" s="88">
        <v>14904.609962243358</v>
      </c>
      <c r="E1303" s="88">
        <v>54.169123818292064</v>
      </c>
      <c r="F1303" s="88">
        <v>440.86777889850237</v>
      </c>
      <c r="G1303" s="88">
        <v>613.17965252625936</v>
      </c>
      <c r="H1303" s="88">
        <v>835.33091348042308</v>
      </c>
      <c r="I1303" s="88">
        <v>1186.6336045886519</v>
      </c>
      <c r="J1303" s="88">
        <v>1684.5462216424039</v>
      </c>
      <c r="K1303" s="88">
        <v>2922.8288604506079</v>
      </c>
      <c r="L1303" s="88">
        <v>2645.8396580229582</v>
      </c>
      <c r="M1303" s="88">
        <v>3540.9200326215891</v>
      </c>
    </row>
    <row r="1304" spans="3:13" x14ac:dyDescent="0.2">
      <c r="C1304" s="118">
        <v>6.0299999999999999E-2</v>
      </c>
      <c r="D1304" s="88">
        <v>14904.970139002777</v>
      </c>
      <c r="E1304" s="88">
        <v>54.169256530728489</v>
      </c>
      <c r="F1304" s="88">
        <v>440.8807114786282</v>
      </c>
      <c r="G1304" s="88">
        <v>613.20090985715706</v>
      </c>
      <c r="H1304" s="88">
        <v>835.34710523319836</v>
      </c>
      <c r="I1304" s="88">
        <v>1186.6527977286464</v>
      </c>
      <c r="J1304" s="88">
        <v>1684.9292387742448</v>
      </c>
      <c r="K1304" s="88">
        <v>2922.8874780942997</v>
      </c>
      <c r="L1304" s="88">
        <v>2646.174894963262</v>
      </c>
      <c r="M1304" s="88">
        <v>3540.9209731080241</v>
      </c>
    </row>
    <row r="1305" spans="3:13" x14ac:dyDescent="0.2">
      <c r="C1305" s="118">
        <v>6.0350000000000001E-2</v>
      </c>
      <c r="D1305" s="88">
        <v>14905.434623568395</v>
      </c>
      <c r="E1305" s="88">
        <v>54.180508534068395</v>
      </c>
      <c r="F1305" s="88">
        <v>440.90177305257384</v>
      </c>
      <c r="G1305" s="88">
        <v>613.21612603806489</v>
      </c>
      <c r="H1305" s="88">
        <v>835.35208059106617</v>
      </c>
      <c r="I1305" s="88">
        <v>1186.762532413542</v>
      </c>
      <c r="J1305" s="88">
        <v>1685.1334160218235</v>
      </c>
      <c r="K1305" s="88">
        <v>2923.4167167091728</v>
      </c>
      <c r="L1305" s="88">
        <v>2646.3560033910339</v>
      </c>
      <c r="M1305" s="88">
        <v>3540.9348346387683</v>
      </c>
    </row>
    <row r="1306" spans="3:13" x14ac:dyDescent="0.2">
      <c r="C1306" s="118">
        <v>6.0400000000000002E-2</v>
      </c>
      <c r="D1306" s="88">
        <v>14906.153472177939</v>
      </c>
      <c r="E1306" s="88">
        <v>54.182116508000036</v>
      </c>
      <c r="F1306" s="88">
        <v>440.90358063100985</v>
      </c>
      <c r="G1306" s="88">
        <v>613.27830872810819</v>
      </c>
      <c r="H1306" s="88">
        <v>835.35621477659015</v>
      </c>
      <c r="I1306" s="88">
        <v>1186.8341117908226</v>
      </c>
      <c r="J1306" s="88">
        <v>1685.2470209263383</v>
      </c>
      <c r="K1306" s="88">
        <v>2923.5539850945997</v>
      </c>
      <c r="L1306" s="88">
        <v>2646.4618087490753</v>
      </c>
      <c r="M1306" s="88">
        <v>3540.9701921258306</v>
      </c>
    </row>
    <row r="1307" spans="3:13" x14ac:dyDescent="0.2">
      <c r="C1307" s="118">
        <v>6.0449999999999997E-2</v>
      </c>
      <c r="D1307" s="88">
        <v>14906.458228217864</v>
      </c>
      <c r="E1307" s="88">
        <v>54.186099321385882</v>
      </c>
      <c r="F1307" s="88">
        <v>440.90638399075215</v>
      </c>
      <c r="G1307" s="88">
        <v>613.40831567339455</v>
      </c>
      <c r="H1307" s="88">
        <v>835.38538639066428</v>
      </c>
      <c r="I1307" s="88">
        <v>1186.8575348226577</v>
      </c>
      <c r="J1307" s="88">
        <v>1685.2888540748822</v>
      </c>
      <c r="K1307" s="88">
        <v>2923.5634945940019</v>
      </c>
      <c r="L1307" s="88">
        <v>2646.6312243796365</v>
      </c>
      <c r="M1307" s="88">
        <v>3541.116011074731</v>
      </c>
    </row>
    <row r="1308" spans="3:13" x14ac:dyDescent="0.2">
      <c r="C1308" s="118">
        <v>6.0499999999999998E-2</v>
      </c>
      <c r="D1308" s="88">
        <v>14906.789840823963</v>
      </c>
      <c r="E1308" s="88">
        <v>54.186267436897651</v>
      </c>
      <c r="F1308" s="88">
        <v>440.92373527230893</v>
      </c>
      <c r="G1308" s="88">
        <v>613.4646704585748</v>
      </c>
      <c r="H1308" s="88">
        <v>835.38599620119203</v>
      </c>
      <c r="I1308" s="88">
        <v>1186.8913200180368</v>
      </c>
      <c r="J1308" s="88">
        <v>1685.4689504699008</v>
      </c>
      <c r="K1308" s="88">
        <v>2923.6402603956831</v>
      </c>
      <c r="L1308" s="88">
        <v>2646.6462540855055</v>
      </c>
      <c r="M1308" s="88">
        <v>3541.1686580515106</v>
      </c>
    </row>
    <row r="1309" spans="3:13" x14ac:dyDescent="0.2">
      <c r="C1309" s="118">
        <v>6.055E-2</v>
      </c>
      <c r="D1309" s="88">
        <v>14906.889227360229</v>
      </c>
      <c r="E1309" s="88">
        <v>54.186267436897651</v>
      </c>
      <c r="F1309" s="88">
        <v>440.92492131510289</v>
      </c>
      <c r="G1309" s="88">
        <v>613.52407429599816</v>
      </c>
      <c r="H1309" s="88">
        <v>835.56459130259373</v>
      </c>
      <c r="I1309" s="88">
        <v>1186.9426043212252</v>
      </c>
      <c r="J1309" s="88">
        <v>1685.6012291070815</v>
      </c>
      <c r="K1309" s="88">
        <v>2923.7607439685648</v>
      </c>
      <c r="L1309" s="88">
        <v>2646.6648451472056</v>
      </c>
      <c r="M1309" s="88">
        <v>3541.3339559247515</v>
      </c>
    </row>
    <row r="1310" spans="3:13" x14ac:dyDescent="0.2">
      <c r="C1310" s="118">
        <v>6.0600000000000001E-2</v>
      </c>
      <c r="D1310" s="88">
        <v>14907.053675049778</v>
      </c>
      <c r="E1310" s="88">
        <v>54.194203759875563</v>
      </c>
      <c r="F1310" s="88">
        <v>440.93085626954144</v>
      </c>
      <c r="G1310" s="88">
        <v>613.69816648111419</v>
      </c>
      <c r="H1310" s="88">
        <v>835.60795711490982</v>
      </c>
      <c r="I1310" s="88">
        <v>1186.9585065927881</v>
      </c>
      <c r="J1310" s="88">
        <v>1685.9645825021489</v>
      </c>
      <c r="K1310" s="88">
        <v>2923.8122621711354</v>
      </c>
      <c r="L1310" s="88">
        <v>2646.7697341723615</v>
      </c>
      <c r="M1310" s="88">
        <v>3541.3622179536892</v>
      </c>
    </row>
    <row r="1311" spans="3:13" x14ac:dyDescent="0.2">
      <c r="C1311" s="118">
        <v>6.0650000000000003E-2</v>
      </c>
      <c r="D1311" s="88">
        <v>14907.410996324139</v>
      </c>
      <c r="E1311" s="88">
        <v>54.204758345400478</v>
      </c>
      <c r="F1311" s="88">
        <v>440.94667335580243</v>
      </c>
      <c r="G1311" s="88">
        <v>613.73549193382405</v>
      </c>
      <c r="H1311" s="88">
        <v>835.63092026086997</v>
      </c>
      <c r="I1311" s="88">
        <v>1187.0834817908167</v>
      </c>
      <c r="J1311" s="88">
        <v>1686.036400268948</v>
      </c>
      <c r="K1311" s="88">
        <v>2923.8958910484534</v>
      </c>
      <c r="L1311" s="88">
        <v>2647.1464292869932</v>
      </c>
      <c r="M1311" s="88">
        <v>3541.3904099741758</v>
      </c>
    </row>
    <row r="1312" spans="3:13" x14ac:dyDescent="0.2">
      <c r="C1312" s="118">
        <v>6.0699999999999997E-2</v>
      </c>
      <c r="D1312" s="88">
        <v>14907.701270131885</v>
      </c>
      <c r="E1312" s="88">
        <v>54.21002424326889</v>
      </c>
      <c r="F1312" s="88">
        <v>440.99442518588239</v>
      </c>
      <c r="G1312" s="88">
        <v>613.75294527271126</v>
      </c>
      <c r="H1312" s="88">
        <v>835.66518110883953</v>
      </c>
      <c r="I1312" s="88">
        <v>1187.2582107087592</v>
      </c>
      <c r="J1312" s="88">
        <v>1686.0703368627956</v>
      </c>
      <c r="K1312" s="88">
        <v>2923.9662077125017</v>
      </c>
      <c r="L1312" s="88">
        <v>2647.3882001979637</v>
      </c>
      <c r="M1312" s="88">
        <v>3541.4575416362441</v>
      </c>
    </row>
    <row r="1313" spans="3:13" x14ac:dyDescent="0.2">
      <c r="C1313" s="118">
        <v>6.0749999999999998E-2</v>
      </c>
      <c r="D1313" s="88">
        <v>14907.811212259347</v>
      </c>
      <c r="E1313" s="88">
        <v>54.210760986538844</v>
      </c>
      <c r="F1313" s="88">
        <v>441.01434270203936</v>
      </c>
      <c r="G1313" s="88">
        <v>613.79886322832772</v>
      </c>
      <c r="H1313" s="88">
        <v>835.68129382065308</v>
      </c>
      <c r="I1313" s="88">
        <v>1187.3063409833849</v>
      </c>
      <c r="J1313" s="88">
        <v>1686.1341672640137</v>
      </c>
      <c r="K1313" s="88">
        <v>2924.1954959466557</v>
      </c>
      <c r="L1313" s="88">
        <v>2647.6065292100029</v>
      </c>
      <c r="M1313" s="88">
        <v>3541.5088280269706</v>
      </c>
    </row>
    <row r="1314" spans="3:13" x14ac:dyDescent="0.2">
      <c r="C1314" s="118">
        <v>6.08E-2</v>
      </c>
      <c r="D1314" s="88">
        <v>14907.816005625933</v>
      </c>
      <c r="E1314" s="88">
        <v>54.216466761918127</v>
      </c>
      <c r="F1314" s="88">
        <v>441.01526290425772</v>
      </c>
      <c r="G1314" s="88">
        <v>613.88265264185566</v>
      </c>
      <c r="H1314" s="88">
        <v>835.73675242118225</v>
      </c>
      <c r="I1314" s="88">
        <v>1187.5694270984209</v>
      </c>
      <c r="J1314" s="88">
        <v>1686.2151732842181</v>
      </c>
      <c r="K1314" s="88">
        <v>2924.324912307603</v>
      </c>
      <c r="L1314" s="88">
        <v>2647.7651913892323</v>
      </c>
      <c r="M1314" s="88">
        <v>3541.6201979906778</v>
      </c>
    </row>
    <row r="1315" spans="3:13" x14ac:dyDescent="0.2">
      <c r="C1315" s="118">
        <v>6.0850000000000001E-2</v>
      </c>
      <c r="D1315" s="88">
        <v>14907.942838651441</v>
      </c>
      <c r="E1315" s="88">
        <v>54.219380294076473</v>
      </c>
      <c r="F1315" s="88">
        <v>441.01846776167395</v>
      </c>
      <c r="G1315" s="88">
        <v>613.89130881038636</v>
      </c>
      <c r="H1315" s="88">
        <v>835.76296055532339</v>
      </c>
      <c r="I1315" s="88">
        <v>1187.5939637256524</v>
      </c>
      <c r="J1315" s="88">
        <v>1686.2535754034943</v>
      </c>
      <c r="K1315" s="88">
        <v>2924.6376186901134</v>
      </c>
      <c r="L1315" s="88">
        <v>2647.834653612349</v>
      </c>
      <c r="M1315" s="88">
        <v>3541.6850125890137</v>
      </c>
    </row>
    <row r="1316" spans="3:13" x14ac:dyDescent="0.2">
      <c r="C1316" s="118">
        <v>6.0900000000000003E-2</v>
      </c>
      <c r="D1316" s="88">
        <v>14908.241681964075</v>
      </c>
      <c r="E1316" s="88">
        <v>54.224474442088649</v>
      </c>
      <c r="F1316" s="88">
        <v>441.03342160189504</v>
      </c>
      <c r="G1316" s="88">
        <v>613.90973466025889</v>
      </c>
      <c r="H1316" s="88">
        <v>835.89146463538918</v>
      </c>
      <c r="I1316" s="88">
        <v>1187.6190911642439</v>
      </c>
      <c r="J1316" s="88">
        <v>1686.4062473532053</v>
      </c>
      <c r="K1316" s="88">
        <v>2924.6725950706641</v>
      </c>
      <c r="L1316" s="88">
        <v>2647.9363245895261</v>
      </c>
      <c r="M1316" s="88">
        <v>3541.6993996633032</v>
      </c>
    </row>
    <row r="1317" spans="3:13" x14ac:dyDescent="0.2">
      <c r="C1317" s="118">
        <v>6.0949999999999997E-2</v>
      </c>
      <c r="D1317" s="88">
        <v>14909.036949182435</v>
      </c>
      <c r="E1317" s="88">
        <v>54.229582251969077</v>
      </c>
      <c r="F1317" s="88">
        <v>441.06495906977898</v>
      </c>
      <c r="G1317" s="88">
        <v>613.93398092712596</v>
      </c>
      <c r="H1317" s="88">
        <v>835.90845909743985</v>
      </c>
      <c r="I1317" s="88">
        <v>1187.6850605314644</v>
      </c>
      <c r="J1317" s="88">
        <v>1686.4064450851783</v>
      </c>
      <c r="K1317" s="88">
        <v>2924.8285350143251</v>
      </c>
      <c r="L1317" s="88">
        <v>2648.0348984883085</v>
      </c>
      <c r="M1317" s="88">
        <v>3541.706600027489</v>
      </c>
    </row>
    <row r="1318" spans="3:13" x14ac:dyDescent="0.2">
      <c r="C1318" s="118">
        <v>6.0999999999999999E-2</v>
      </c>
      <c r="D1318" s="88">
        <v>14909.133537493552</v>
      </c>
      <c r="E1318" s="88">
        <v>54.242005931987478</v>
      </c>
      <c r="F1318" s="88">
        <v>441.06598894862464</v>
      </c>
      <c r="G1318" s="88">
        <v>614.0029493544962</v>
      </c>
      <c r="H1318" s="88">
        <v>835.91098131186163</v>
      </c>
      <c r="I1318" s="88">
        <v>1187.7521813170124</v>
      </c>
      <c r="J1318" s="88">
        <v>1686.517138075968</v>
      </c>
      <c r="K1318" s="88">
        <v>2924.8655694682811</v>
      </c>
      <c r="L1318" s="88">
        <v>2648.2716797689618</v>
      </c>
      <c r="M1318" s="88">
        <v>3541.7253221790029</v>
      </c>
    </row>
    <row r="1319" spans="3:13" x14ac:dyDescent="0.2">
      <c r="C1319" s="118">
        <v>6.105E-2</v>
      </c>
      <c r="D1319" s="88">
        <v>14909.472361226595</v>
      </c>
      <c r="E1319" s="88">
        <v>54.260585989800347</v>
      </c>
      <c r="F1319" s="88">
        <v>441.06858832007993</v>
      </c>
      <c r="G1319" s="88">
        <v>614.10287522305498</v>
      </c>
      <c r="H1319" s="88">
        <v>835.93413586990846</v>
      </c>
      <c r="I1319" s="88">
        <v>1187.8051293745834</v>
      </c>
      <c r="J1319" s="88">
        <v>1686.5825816213787</v>
      </c>
      <c r="K1319" s="88">
        <v>2925.0159726695501</v>
      </c>
      <c r="L1319" s="88">
        <v>2648.3013296374274</v>
      </c>
      <c r="M1319" s="88">
        <v>3541.7886600646957</v>
      </c>
    </row>
    <row r="1320" spans="3:13" x14ac:dyDescent="0.2">
      <c r="C1320" s="118">
        <v>6.1100000000000002E-2</v>
      </c>
      <c r="D1320" s="88">
        <v>14909.812253516211</v>
      </c>
      <c r="E1320" s="88">
        <v>54.268524728866396</v>
      </c>
      <c r="F1320" s="88">
        <v>441.09200210973222</v>
      </c>
      <c r="G1320" s="88">
        <v>614.16826921368238</v>
      </c>
      <c r="H1320" s="88">
        <v>836.05160386212901</v>
      </c>
      <c r="I1320" s="88">
        <v>1187.9011591477715</v>
      </c>
      <c r="J1320" s="88">
        <v>1686.6276520081642</v>
      </c>
      <c r="K1320" s="88">
        <v>2925.1349055895507</v>
      </c>
      <c r="L1320" s="88">
        <v>2648.3333954741629</v>
      </c>
      <c r="M1320" s="88">
        <v>3541.7961337491233</v>
      </c>
    </row>
    <row r="1321" spans="3:13" x14ac:dyDescent="0.2">
      <c r="C1321" s="118">
        <v>6.1150000000000003E-2</v>
      </c>
      <c r="D1321" s="88">
        <v>14910.043743596812</v>
      </c>
      <c r="E1321" s="88">
        <v>54.273749148819661</v>
      </c>
      <c r="F1321" s="88">
        <v>441.11120545678887</v>
      </c>
      <c r="G1321" s="88">
        <v>614.19543948794717</v>
      </c>
      <c r="H1321" s="88">
        <v>836.0720967276784</v>
      </c>
      <c r="I1321" s="88">
        <v>1187.925195980893</v>
      </c>
      <c r="J1321" s="88">
        <v>1686.8649900444702</v>
      </c>
      <c r="K1321" s="88">
        <v>2925.191741427037</v>
      </c>
      <c r="L1321" s="88">
        <v>2648.5536606829432</v>
      </c>
      <c r="M1321" s="88">
        <v>3541.8052441043719</v>
      </c>
    </row>
    <row r="1322" spans="3:13" x14ac:dyDescent="0.2">
      <c r="C1322" s="118">
        <v>6.1199999999999997E-2</v>
      </c>
      <c r="D1322" s="88">
        <v>14910.503685778009</v>
      </c>
      <c r="E1322" s="88">
        <v>54.277562552480049</v>
      </c>
      <c r="F1322" s="88">
        <v>441.12319825049599</v>
      </c>
      <c r="G1322" s="88">
        <v>614.2518160246068</v>
      </c>
      <c r="H1322" s="88">
        <v>836.07513899952119</v>
      </c>
      <c r="I1322" s="88">
        <v>1187.9457298320194</v>
      </c>
      <c r="J1322" s="88">
        <v>1686.9199416996535</v>
      </c>
      <c r="K1322" s="88">
        <v>2925.3204013649256</v>
      </c>
      <c r="L1322" s="88">
        <v>2648.5668086673904</v>
      </c>
      <c r="M1322" s="88">
        <v>3541.8681726392456</v>
      </c>
    </row>
    <row r="1323" spans="3:13" x14ac:dyDescent="0.2">
      <c r="C1323" s="118">
        <v>6.1249999999999999E-2</v>
      </c>
      <c r="D1323" s="88">
        <v>14910.735096724749</v>
      </c>
      <c r="E1323" s="88">
        <v>54.277562552480049</v>
      </c>
      <c r="F1323" s="88">
        <v>441.12929235264164</v>
      </c>
      <c r="G1323" s="88">
        <v>614.2673909223804</v>
      </c>
      <c r="H1323" s="88">
        <v>836.11874944933652</v>
      </c>
      <c r="I1323" s="88">
        <v>1187.9869348210714</v>
      </c>
      <c r="J1323" s="88">
        <v>1686.9238721220167</v>
      </c>
      <c r="K1323" s="88">
        <v>2925.5104122986741</v>
      </c>
      <c r="L1323" s="88">
        <v>2648.6999584359924</v>
      </c>
      <c r="M1323" s="88">
        <v>3541.9594903258453</v>
      </c>
    </row>
    <row r="1324" spans="3:13" x14ac:dyDescent="0.2">
      <c r="C1324" s="118">
        <v>6.13E-2</v>
      </c>
      <c r="D1324" s="88">
        <v>14910.957776991854</v>
      </c>
      <c r="E1324" s="88">
        <v>54.280179675896761</v>
      </c>
      <c r="F1324" s="88">
        <v>441.1614844137689</v>
      </c>
      <c r="G1324" s="88">
        <v>614.29094995426885</v>
      </c>
      <c r="H1324" s="88">
        <v>836.46542695187645</v>
      </c>
      <c r="I1324" s="88">
        <v>1188.0290793261311</v>
      </c>
      <c r="J1324" s="88">
        <v>1687.0529658959972</v>
      </c>
      <c r="K1324" s="88">
        <v>2925.5374014967783</v>
      </c>
      <c r="L1324" s="88">
        <v>2648.7158557384814</v>
      </c>
      <c r="M1324" s="88">
        <v>3542.0086114376436</v>
      </c>
    </row>
    <row r="1325" spans="3:13" x14ac:dyDescent="0.2">
      <c r="C1325" s="118">
        <v>6.1350000000000002E-2</v>
      </c>
      <c r="D1325" s="88">
        <v>14910.978208467794</v>
      </c>
      <c r="E1325" s="88">
        <v>54.294330365914902</v>
      </c>
      <c r="F1325" s="88">
        <v>441.1831822342524</v>
      </c>
      <c r="G1325" s="88">
        <v>614.33664633318313</v>
      </c>
      <c r="H1325" s="88">
        <v>836.55993620469189</v>
      </c>
      <c r="I1325" s="88">
        <v>1188.092379077751</v>
      </c>
      <c r="J1325" s="88">
        <v>1687.0572974515944</v>
      </c>
      <c r="K1325" s="88">
        <v>2925.9419334850681</v>
      </c>
      <c r="L1325" s="88">
        <v>2648.7956646965649</v>
      </c>
      <c r="M1325" s="88">
        <v>3542.1182241134807</v>
      </c>
    </row>
    <row r="1326" spans="3:13" x14ac:dyDescent="0.2">
      <c r="C1326" s="118">
        <v>6.1400000000000003E-2</v>
      </c>
      <c r="D1326" s="88">
        <v>14911.111485559959</v>
      </c>
      <c r="E1326" s="88">
        <v>54.294856007294584</v>
      </c>
      <c r="F1326" s="88">
        <v>441.18680716784093</v>
      </c>
      <c r="G1326" s="88">
        <v>614.51185243855707</v>
      </c>
      <c r="H1326" s="88">
        <v>836.581647222833</v>
      </c>
      <c r="I1326" s="88">
        <v>1188.2210001702142</v>
      </c>
      <c r="J1326" s="88">
        <v>1687.0586785297028</v>
      </c>
      <c r="K1326" s="88">
        <v>2926.0198475930711</v>
      </c>
      <c r="L1326" s="88">
        <v>2648.8572040657168</v>
      </c>
      <c r="M1326" s="88">
        <v>3542.1493279748456</v>
      </c>
    </row>
    <row r="1327" spans="3:13" x14ac:dyDescent="0.2">
      <c r="C1327" s="118">
        <v>6.1449999999999998E-2</v>
      </c>
      <c r="D1327" s="88">
        <v>14911.160164648752</v>
      </c>
      <c r="E1327" s="88">
        <v>54.294856007294584</v>
      </c>
      <c r="F1327" s="88">
        <v>441.24614290454156</v>
      </c>
      <c r="G1327" s="88">
        <v>614.5789703813316</v>
      </c>
      <c r="H1327" s="88">
        <v>836.70230962358028</v>
      </c>
      <c r="I1327" s="88">
        <v>1188.2372428474932</v>
      </c>
      <c r="J1327" s="88">
        <v>1687.1227524241294</v>
      </c>
      <c r="K1327" s="88">
        <v>2926.1432303181409</v>
      </c>
      <c r="L1327" s="88">
        <v>2649.1258654508547</v>
      </c>
      <c r="M1327" s="88">
        <v>3542.163403800922</v>
      </c>
    </row>
    <row r="1328" spans="3:13" x14ac:dyDescent="0.2">
      <c r="C1328" s="118">
        <v>6.1499999999999999E-2</v>
      </c>
      <c r="D1328" s="88">
        <v>14911.402758473048</v>
      </c>
      <c r="E1328" s="88">
        <v>54.31454246330668</v>
      </c>
      <c r="F1328" s="88">
        <v>441.25237877173868</v>
      </c>
      <c r="G1328" s="88">
        <v>614.60516338206662</v>
      </c>
      <c r="H1328" s="88">
        <v>836.72624873925042</v>
      </c>
      <c r="I1328" s="88">
        <v>1188.4153745140002</v>
      </c>
      <c r="J1328" s="88">
        <v>1687.1549831547386</v>
      </c>
      <c r="K1328" s="88">
        <v>2926.458505787652</v>
      </c>
      <c r="L1328" s="88">
        <v>2649.7120693685547</v>
      </c>
      <c r="M1328" s="88">
        <v>3542.2738875766486</v>
      </c>
    </row>
    <row r="1329" spans="3:13" x14ac:dyDescent="0.2">
      <c r="C1329" s="118">
        <v>6.1550000000000001E-2</v>
      </c>
      <c r="D1329" s="88">
        <v>14911.624846091654</v>
      </c>
      <c r="E1329" s="88">
        <v>54.329074143043727</v>
      </c>
      <c r="F1329" s="88">
        <v>441.25618100632391</v>
      </c>
      <c r="G1329" s="88">
        <v>614.61449693389432</v>
      </c>
      <c r="H1329" s="88">
        <v>836.74601666315993</v>
      </c>
      <c r="I1329" s="88">
        <v>1188.4236041377967</v>
      </c>
      <c r="J1329" s="88">
        <v>1687.2208913409067</v>
      </c>
      <c r="K1329" s="88">
        <v>2926.5809094403148</v>
      </c>
      <c r="L1329" s="88">
        <v>2649.7497751963001</v>
      </c>
      <c r="M1329" s="88">
        <v>3542.2768137277908</v>
      </c>
    </row>
    <row r="1330" spans="3:13" x14ac:dyDescent="0.2">
      <c r="C1330" s="118">
        <v>6.1600000000000002E-2</v>
      </c>
      <c r="D1330" s="88">
        <v>14911.895719394863</v>
      </c>
      <c r="E1330" s="88">
        <v>54.33838494968677</v>
      </c>
      <c r="F1330" s="88">
        <v>441.28750911538282</v>
      </c>
      <c r="G1330" s="88">
        <v>614.61590300050239</v>
      </c>
      <c r="H1330" s="88">
        <v>836.76389947795133</v>
      </c>
      <c r="I1330" s="88">
        <v>1188.5226207548976</v>
      </c>
      <c r="J1330" s="88">
        <v>1687.2845447108148</v>
      </c>
      <c r="K1330" s="88">
        <v>2926.8922005357981</v>
      </c>
      <c r="L1330" s="88">
        <v>2649.9161129960312</v>
      </c>
      <c r="M1330" s="88">
        <v>3542.287197515067</v>
      </c>
    </row>
    <row r="1331" spans="3:13" x14ac:dyDescent="0.2">
      <c r="C1331" s="118">
        <v>6.1650000000000003E-2</v>
      </c>
      <c r="D1331" s="88">
        <v>14912.383509500711</v>
      </c>
      <c r="E1331" s="88">
        <v>54.346167639609121</v>
      </c>
      <c r="F1331" s="88">
        <v>441.32322838752998</v>
      </c>
      <c r="G1331" s="88">
        <v>614.61696331176063</v>
      </c>
      <c r="H1331" s="88">
        <v>836.84437932823084</v>
      </c>
      <c r="I1331" s="88">
        <v>1188.5843917942116</v>
      </c>
      <c r="J1331" s="88">
        <v>1687.3350152288249</v>
      </c>
      <c r="K1331" s="88">
        <v>2926.9920730570993</v>
      </c>
      <c r="L1331" s="88">
        <v>2650.0236013430531</v>
      </c>
      <c r="M1331" s="88">
        <v>3542.3419255109529</v>
      </c>
    </row>
    <row r="1332" spans="3:13" x14ac:dyDescent="0.2">
      <c r="C1332" s="118">
        <v>6.1699999999999998E-2</v>
      </c>
      <c r="D1332" s="88">
        <v>14912.516369676125</v>
      </c>
      <c r="E1332" s="88">
        <v>54.348156309304613</v>
      </c>
      <c r="F1332" s="88">
        <v>441.32737977843863</v>
      </c>
      <c r="G1332" s="88">
        <v>614.74799370922665</v>
      </c>
      <c r="H1332" s="88">
        <v>836.85050017992535</v>
      </c>
      <c r="I1332" s="88">
        <v>1188.6937964686776</v>
      </c>
      <c r="J1332" s="88">
        <v>1687.4981262660008</v>
      </c>
      <c r="K1332" s="88">
        <v>2927.2207353004278</v>
      </c>
      <c r="L1332" s="88">
        <v>2650.1091404188537</v>
      </c>
      <c r="M1332" s="88">
        <v>3542.4410681291661</v>
      </c>
    </row>
    <row r="1333" spans="3:13" x14ac:dyDescent="0.2">
      <c r="C1333" s="118">
        <v>6.1749999999999999E-2</v>
      </c>
      <c r="D1333" s="88">
        <v>14912.709820571823</v>
      </c>
      <c r="E1333" s="88">
        <v>54.360916396490211</v>
      </c>
      <c r="F1333" s="88">
        <v>441.36810321596204</v>
      </c>
      <c r="G1333" s="88">
        <v>614.75302736915819</v>
      </c>
      <c r="H1333" s="88">
        <v>836.87191719037901</v>
      </c>
      <c r="I1333" s="88">
        <v>1188.7022729107357</v>
      </c>
      <c r="J1333" s="88">
        <v>1687.7956489593971</v>
      </c>
      <c r="K1333" s="88">
        <v>2927.2835143656257</v>
      </c>
      <c r="L1333" s="88">
        <v>2650.1562945999412</v>
      </c>
      <c r="M1333" s="88">
        <v>3542.4428962304364</v>
      </c>
    </row>
    <row r="1334" spans="3:13" x14ac:dyDescent="0.2">
      <c r="C1334" s="118">
        <v>6.1800000000000001E-2</v>
      </c>
      <c r="D1334" s="88">
        <v>14912.751764270102</v>
      </c>
      <c r="E1334" s="88">
        <v>54.389103073345723</v>
      </c>
      <c r="F1334" s="88">
        <v>441.38180853617905</v>
      </c>
      <c r="G1334" s="88">
        <v>614.78581438718265</v>
      </c>
      <c r="H1334" s="88">
        <v>836.87611249172141</v>
      </c>
      <c r="I1334" s="88">
        <v>1188.709535784234</v>
      </c>
      <c r="J1334" s="88">
        <v>1687.8688271682186</v>
      </c>
      <c r="K1334" s="88">
        <v>2927.3430555651457</v>
      </c>
      <c r="L1334" s="88">
        <v>2650.2181442036986</v>
      </c>
      <c r="M1334" s="88">
        <v>3542.4496937019808</v>
      </c>
    </row>
    <row r="1335" spans="3:13" x14ac:dyDescent="0.2">
      <c r="C1335" s="118">
        <v>6.1850000000000002E-2</v>
      </c>
      <c r="D1335" s="88">
        <v>14912.963566700855</v>
      </c>
      <c r="E1335" s="88">
        <v>54.393245987900627</v>
      </c>
      <c r="F1335" s="88">
        <v>441.41683532567367</v>
      </c>
      <c r="G1335" s="88">
        <v>614.82811574001744</v>
      </c>
      <c r="H1335" s="88">
        <v>836.88090930372573</v>
      </c>
      <c r="I1335" s="88">
        <v>1188.7743726115432</v>
      </c>
      <c r="J1335" s="88">
        <v>1687.8959422262046</v>
      </c>
      <c r="K1335" s="88">
        <v>2927.510346481723</v>
      </c>
      <c r="L1335" s="88">
        <v>2650.4732915849036</v>
      </c>
      <c r="M1335" s="88">
        <v>3542.499664442732</v>
      </c>
    </row>
    <row r="1336" spans="3:13" x14ac:dyDescent="0.2">
      <c r="C1336" s="118">
        <v>6.1899999999999997E-2</v>
      </c>
      <c r="D1336" s="88">
        <v>14912.977303200443</v>
      </c>
      <c r="E1336" s="88">
        <v>54.400651138680587</v>
      </c>
      <c r="F1336" s="88">
        <v>441.45708791702418</v>
      </c>
      <c r="G1336" s="88">
        <v>614.8390239289829</v>
      </c>
      <c r="H1336" s="88">
        <v>836.89329223249024</v>
      </c>
      <c r="I1336" s="88">
        <v>1188.8381612668377</v>
      </c>
      <c r="J1336" s="88">
        <v>1687.9265097946786</v>
      </c>
      <c r="K1336" s="88">
        <v>2927.6055894584333</v>
      </c>
      <c r="L1336" s="88">
        <v>2650.4972256098454</v>
      </c>
      <c r="M1336" s="88">
        <v>3542.5787994622956</v>
      </c>
    </row>
    <row r="1337" spans="3:13" x14ac:dyDescent="0.2">
      <c r="C1337" s="118">
        <v>6.1949999999999998E-2</v>
      </c>
      <c r="D1337" s="88">
        <v>14913.120464010834</v>
      </c>
      <c r="E1337" s="88">
        <v>54.409636689273611</v>
      </c>
      <c r="F1337" s="88">
        <v>441.47161099997993</v>
      </c>
      <c r="G1337" s="88">
        <v>614.84400503927645</v>
      </c>
      <c r="H1337" s="88">
        <v>836.90649850582395</v>
      </c>
      <c r="I1337" s="88">
        <v>1188.8658050807003</v>
      </c>
      <c r="J1337" s="88">
        <v>1688.0097694192295</v>
      </c>
      <c r="K1337" s="88">
        <v>2927.8087948988405</v>
      </c>
      <c r="L1337" s="88">
        <v>2651.2474553777479</v>
      </c>
      <c r="M1337" s="88">
        <v>3542.5940764741281</v>
      </c>
    </row>
    <row r="1338" spans="3:13" x14ac:dyDescent="0.2">
      <c r="C1338" s="118">
        <v>6.2E-2</v>
      </c>
      <c r="D1338" s="88">
        <v>14913.388397857494</v>
      </c>
      <c r="E1338" s="88">
        <v>54.410914619497817</v>
      </c>
      <c r="F1338" s="88">
        <v>441.53268341030707</v>
      </c>
      <c r="G1338" s="88">
        <v>614.88442829127143</v>
      </c>
      <c r="H1338" s="88">
        <v>836.91991506287059</v>
      </c>
      <c r="I1338" s="88">
        <v>1188.8691159870368</v>
      </c>
      <c r="J1338" s="88">
        <v>1688.0179671077517</v>
      </c>
      <c r="K1338" s="88">
        <v>2927.8115032673304</v>
      </c>
      <c r="L1338" s="88">
        <v>2651.405001326807</v>
      </c>
      <c r="M1338" s="88">
        <v>3542.6020780014655</v>
      </c>
    </row>
    <row r="1339" spans="3:13" x14ac:dyDescent="0.2">
      <c r="C1339" s="118">
        <v>6.2050000000000001E-2</v>
      </c>
      <c r="D1339" s="88">
        <v>14913.971947440308</v>
      </c>
      <c r="E1339" s="88">
        <v>54.416272099916569</v>
      </c>
      <c r="F1339" s="88">
        <v>441.53821501256789</v>
      </c>
      <c r="G1339" s="88">
        <v>614.94032502820528</v>
      </c>
      <c r="H1339" s="88">
        <v>836.94994094861613</v>
      </c>
      <c r="I1339" s="88">
        <v>1188.9204164977632</v>
      </c>
      <c r="J1339" s="88">
        <v>1688.0692838541895</v>
      </c>
      <c r="K1339" s="88">
        <v>2927.8957356164583</v>
      </c>
      <c r="L1339" s="88">
        <v>2651.6833823230691</v>
      </c>
      <c r="M1339" s="88">
        <v>3542.6673956282802</v>
      </c>
    </row>
    <row r="1340" spans="3:13" x14ac:dyDescent="0.2">
      <c r="C1340" s="118">
        <v>6.2100000000000002E-2</v>
      </c>
      <c r="D1340" s="88">
        <v>14914.047371205837</v>
      </c>
      <c r="E1340" s="88">
        <v>54.430376531547154</v>
      </c>
      <c r="F1340" s="88">
        <v>441.54273356308886</v>
      </c>
      <c r="G1340" s="88">
        <v>614.96355373689676</v>
      </c>
      <c r="H1340" s="88">
        <v>836.95950913007209</v>
      </c>
      <c r="I1340" s="88">
        <v>1188.94593960763</v>
      </c>
      <c r="J1340" s="88">
        <v>1688.1312046441635</v>
      </c>
      <c r="K1340" s="88">
        <v>2928.1297241969814</v>
      </c>
      <c r="L1340" s="88">
        <v>2651.6945323176624</v>
      </c>
      <c r="M1340" s="88">
        <v>3542.7699876196689</v>
      </c>
    </row>
    <row r="1341" spans="3:13" x14ac:dyDescent="0.2">
      <c r="C1341" s="118">
        <v>6.2149999999999997E-2</v>
      </c>
      <c r="D1341" s="88">
        <v>14914.316211917965</v>
      </c>
      <c r="E1341" s="88">
        <v>54.43642770202041</v>
      </c>
      <c r="F1341" s="88">
        <v>441.5862275973268</v>
      </c>
      <c r="G1341" s="88">
        <v>614.96904349925171</v>
      </c>
      <c r="H1341" s="88">
        <v>837.00064519136913</v>
      </c>
      <c r="I1341" s="88">
        <v>1188.947381264712</v>
      </c>
      <c r="J1341" s="88">
        <v>1688.2417772079725</v>
      </c>
      <c r="K1341" s="88">
        <v>2928.2571830611423</v>
      </c>
      <c r="L1341" s="88">
        <v>2652.0627275290663</v>
      </c>
      <c r="M1341" s="88">
        <v>3542.8191591301561</v>
      </c>
    </row>
    <row r="1342" spans="3:13" x14ac:dyDescent="0.2">
      <c r="C1342" s="118">
        <v>6.2199999999999998E-2</v>
      </c>
      <c r="D1342" s="88">
        <v>14914.498379476892</v>
      </c>
      <c r="E1342" s="88">
        <v>54.44023142334845</v>
      </c>
      <c r="F1342" s="88">
        <v>441.59012393901548</v>
      </c>
      <c r="G1342" s="88">
        <v>614.97652928673551</v>
      </c>
      <c r="H1342" s="88">
        <v>837.00240169064364</v>
      </c>
      <c r="I1342" s="88">
        <v>1189.062226985669</v>
      </c>
      <c r="J1342" s="88">
        <v>1688.3825662710592</v>
      </c>
      <c r="K1342" s="88">
        <v>2928.3225061300382</v>
      </c>
      <c r="L1342" s="88">
        <v>2652.3061481617597</v>
      </c>
      <c r="M1342" s="88">
        <v>3542.8385510158073</v>
      </c>
    </row>
    <row r="1343" spans="3:13" x14ac:dyDescent="0.2">
      <c r="C1343" s="118">
        <v>6.225E-2</v>
      </c>
      <c r="D1343" s="88">
        <v>14914.558028417898</v>
      </c>
      <c r="E1343" s="88">
        <v>54.441093315125727</v>
      </c>
      <c r="F1343" s="88">
        <v>441.59019302918523</v>
      </c>
      <c r="G1343" s="88">
        <v>614.98735034589981</v>
      </c>
      <c r="H1343" s="88">
        <v>837.00845389131155</v>
      </c>
      <c r="I1343" s="88">
        <v>1189.0899940078248</v>
      </c>
      <c r="J1343" s="88">
        <v>1688.7220961043827</v>
      </c>
      <c r="K1343" s="88">
        <v>2928.3559430199157</v>
      </c>
      <c r="L1343" s="88">
        <v>2652.4271531085092</v>
      </c>
      <c r="M1343" s="88">
        <v>3542.8869800336192</v>
      </c>
    </row>
    <row r="1344" spans="3:13" x14ac:dyDescent="0.2">
      <c r="C1344" s="118">
        <v>6.2300000000000001E-2</v>
      </c>
      <c r="D1344" s="88">
        <v>14915.40620214847</v>
      </c>
      <c r="E1344" s="88">
        <v>54.441093315125727</v>
      </c>
      <c r="F1344" s="88">
        <v>441.62142780554495</v>
      </c>
      <c r="G1344" s="88">
        <v>615.01467000136927</v>
      </c>
      <c r="H1344" s="88">
        <v>837.14367260082054</v>
      </c>
      <c r="I1344" s="88">
        <v>1189.1954150292336</v>
      </c>
      <c r="J1344" s="88">
        <v>1688.7973871565755</v>
      </c>
      <c r="K1344" s="88">
        <v>2928.3936003830781</v>
      </c>
      <c r="L1344" s="88">
        <v>2652.7910847724561</v>
      </c>
      <c r="M1344" s="88">
        <v>3542.9839967537891</v>
      </c>
    </row>
    <row r="1345" spans="3:13" x14ac:dyDescent="0.2">
      <c r="C1345" s="118">
        <v>6.2350000000000003E-2</v>
      </c>
      <c r="D1345" s="88">
        <v>14916.01449898493</v>
      </c>
      <c r="E1345" s="88">
        <v>54.442209369540251</v>
      </c>
      <c r="F1345" s="88">
        <v>441.65200210648482</v>
      </c>
      <c r="G1345" s="88">
        <v>615.02058877030959</v>
      </c>
      <c r="H1345" s="88">
        <v>837.1884923216594</v>
      </c>
      <c r="I1345" s="88">
        <v>1189.2284340225469</v>
      </c>
      <c r="J1345" s="88">
        <v>1688.8388408933611</v>
      </c>
      <c r="K1345" s="88">
        <v>2928.4416731200208</v>
      </c>
      <c r="L1345" s="88">
        <v>2652.8386558123784</v>
      </c>
      <c r="M1345" s="88">
        <v>3543.1328512502828</v>
      </c>
    </row>
    <row r="1346" spans="3:13" x14ac:dyDescent="0.2">
      <c r="C1346" s="118">
        <v>6.2399999999999997E-2</v>
      </c>
      <c r="D1346" s="88">
        <v>14916.447230863554</v>
      </c>
      <c r="E1346" s="88">
        <v>54.449494623557257</v>
      </c>
      <c r="F1346" s="88">
        <v>441.66158432159864</v>
      </c>
      <c r="G1346" s="88">
        <v>615.02693905693195</v>
      </c>
      <c r="H1346" s="88">
        <v>837.2997247098474</v>
      </c>
      <c r="I1346" s="88">
        <v>1189.2396856512937</v>
      </c>
      <c r="J1346" s="88">
        <v>1688.8518926454944</v>
      </c>
      <c r="K1346" s="88">
        <v>2928.6129637211716</v>
      </c>
      <c r="L1346" s="88">
        <v>2652.9186692587364</v>
      </c>
      <c r="M1346" s="88">
        <v>3543.168281810289</v>
      </c>
    </row>
    <row r="1347" spans="3:13" x14ac:dyDescent="0.2">
      <c r="C1347" s="118">
        <v>6.2449999999999999E-2</v>
      </c>
      <c r="D1347" s="88">
        <v>14916.6042974956</v>
      </c>
      <c r="E1347" s="88">
        <v>54.461414471410535</v>
      </c>
      <c r="F1347" s="88">
        <v>441.66187373534922</v>
      </c>
      <c r="G1347" s="88">
        <v>615.06909895276976</v>
      </c>
      <c r="H1347" s="88">
        <v>837.31062659929921</v>
      </c>
      <c r="I1347" s="88">
        <v>1189.2852292218436</v>
      </c>
      <c r="J1347" s="88">
        <v>1688.890416662286</v>
      </c>
      <c r="K1347" s="88">
        <v>2928.7193913082447</v>
      </c>
      <c r="L1347" s="88">
        <v>2652.9468950022642</v>
      </c>
      <c r="M1347" s="88">
        <v>3543.2545656416823</v>
      </c>
    </row>
    <row r="1348" spans="3:13" x14ac:dyDescent="0.2">
      <c r="C1348" s="118">
        <v>6.25E-2</v>
      </c>
      <c r="D1348" s="88">
        <v>14916.719099251666</v>
      </c>
      <c r="E1348" s="88">
        <v>54.470635526058686</v>
      </c>
      <c r="F1348" s="88">
        <v>441.68122824164266</v>
      </c>
      <c r="G1348" s="88">
        <v>615.14748277756053</v>
      </c>
      <c r="H1348" s="88">
        <v>837.31088505419484</v>
      </c>
      <c r="I1348" s="88">
        <v>1189.2859697253125</v>
      </c>
      <c r="J1348" s="88">
        <v>1688.9946100452999</v>
      </c>
      <c r="K1348" s="88">
        <v>2928.7845520069177</v>
      </c>
      <c r="L1348" s="88">
        <v>2653.1434890639684</v>
      </c>
      <c r="M1348" s="88">
        <v>3543.2571840472719</v>
      </c>
    </row>
    <row r="1349" spans="3:13" x14ac:dyDescent="0.2">
      <c r="C1349" s="118">
        <v>6.2549999999999994E-2</v>
      </c>
      <c r="D1349" s="88">
        <v>14917.050208149643</v>
      </c>
      <c r="E1349" s="88">
        <v>54.470635526058686</v>
      </c>
      <c r="F1349" s="88">
        <v>441.72052204968986</v>
      </c>
      <c r="G1349" s="88">
        <v>615.18916066275278</v>
      </c>
      <c r="H1349" s="88">
        <v>837.34312445053092</v>
      </c>
      <c r="I1349" s="88">
        <v>1189.32136297123</v>
      </c>
      <c r="J1349" s="88">
        <v>1689.2183670942345</v>
      </c>
      <c r="K1349" s="88">
        <v>2928.9243739468179</v>
      </c>
      <c r="L1349" s="88">
        <v>2653.4733856047178</v>
      </c>
      <c r="M1349" s="88">
        <v>3543.2779937510199</v>
      </c>
    </row>
    <row r="1350" spans="3:13" x14ac:dyDescent="0.2">
      <c r="C1350" s="118">
        <v>6.2600000000000003E-2</v>
      </c>
      <c r="D1350" s="88">
        <v>14917.076630629685</v>
      </c>
      <c r="E1350" s="88">
        <v>54.474702384120974</v>
      </c>
      <c r="F1350" s="88">
        <v>441.72120771212349</v>
      </c>
      <c r="G1350" s="88">
        <v>615.20914766958686</v>
      </c>
      <c r="H1350" s="88">
        <v>837.37188206904239</v>
      </c>
      <c r="I1350" s="88">
        <v>1189.5152525366375</v>
      </c>
      <c r="J1350" s="88">
        <v>1689.2455047851463</v>
      </c>
      <c r="K1350" s="88">
        <v>2929.071130961519</v>
      </c>
      <c r="L1350" s="88">
        <v>2654.3200167231985</v>
      </c>
      <c r="M1350" s="88">
        <v>3543.2787926416254</v>
      </c>
    </row>
    <row r="1351" spans="3:13" x14ac:dyDescent="0.2">
      <c r="C1351" s="118">
        <v>6.2649999999999997E-2</v>
      </c>
      <c r="D1351" s="88">
        <v>14917.088779065945</v>
      </c>
      <c r="E1351" s="88">
        <v>54.475164635322471</v>
      </c>
      <c r="F1351" s="88">
        <v>441.81745461728997</v>
      </c>
      <c r="G1351" s="88">
        <v>615.23638678470797</v>
      </c>
      <c r="H1351" s="88">
        <v>837.40821399060951</v>
      </c>
      <c r="I1351" s="88">
        <v>1189.5235343436066</v>
      </c>
      <c r="J1351" s="88">
        <v>1689.3898879804192</v>
      </c>
      <c r="K1351" s="88">
        <v>2929.2536340762395</v>
      </c>
      <c r="L1351" s="88">
        <v>2654.9151442228849</v>
      </c>
      <c r="M1351" s="88">
        <v>3543.3447002730823</v>
      </c>
    </row>
    <row r="1352" spans="3:13" x14ac:dyDescent="0.2">
      <c r="C1352" s="118">
        <v>6.2700000000000006E-2</v>
      </c>
      <c r="D1352" s="88">
        <v>14917.427606517615</v>
      </c>
      <c r="E1352" s="88">
        <v>54.477632947375241</v>
      </c>
      <c r="F1352" s="88">
        <v>441.82830347105619</v>
      </c>
      <c r="G1352" s="88">
        <v>615.24196897571437</v>
      </c>
      <c r="H1352" s="88">
        <v>837.41178480762119</v>
      </c>
      <c r="I1352" s="88">
        <v>1189.638339345393</v>
      </c>
      <c r="J1352" s="88">
        <v>1689.4064141769995</v>
      </c>
      <c r="K1352" s="88">
        <v>2929.4378673664532</v>
      </c>
      <c r="L1352" s="88">
        <v>2655.2569616269584</v>
      </c>
      <c r="M1352" s="88">
        <v>3543.4040166851105</v>
      </c>
    </row>
    <row r="1353" spans="3:13" x14ac:dyDescent="0.2">
      <c r="C1353" s="118">
        <v>6.275E-2</v>
      </c>
      <c r="D1353" s="88">
        <v>14917.853256962091</v>
      </c>
      <c r="E1353" s="88">
        <v>54.483524514106648</v>
      </c>
      <c r="F1353" s="88">
        <v>441.87390704341169</v>
      </c>
      <c r="G1353" s="88">
        <v>615.34243903885999</v>
      </c>
      <c r="H1353" s="88">
        <v>837.45099876262429</v>
      </c>
      <c r="I1353" s="88">
        <v>1189.6865180002028</v>
      </c>
      <c r="J1353" s="88">
        <v>1689.4610093013216</v>
      </c>
      <c r="K1353" s="88">
        <v>2929.4488212075739</v>
      </c>
      <c r="L1353" s="88">
        <v>2655.4124269654853</v>
      </c>
      <c r="M1353" s="88">
        <v>3543.4265004917984</v>
      </c>
    </row>
    <row r="1354" spans="3:13" x14ac:dyDescent="0.2">
      <c r="C1354" s="118">
        <v>6.2799999999999995E-2</v>
      </c>
      <c r="D1354" s="88">
        <v>14919.26266796462</v>
      </c>
      <c r="E1354" s="88">
        <v>54.5008461437601</v>
      </c>
      <c r="F1354" s="88">
        <v>441.88285064595539</v>
      </c>
      <c r="G1354" s="88">
        <v>615.36490235247629</v>
      </c>
      <c r="H1354" s="88">
        <v>837.4934123454882</v>
      </c>
      <c r="I1354" s="88">
        <v>1189.6874348682186</v>
      </c>
      <c r="J1354" s="88">
        <v>1689.4850448217248</v>
      </c>
      <c r="K1354" s="88">
        <v>2929.5260315328414</v>
      </c>
      <c r="L1354" s="88">
        <v>2656.0495120832111</v>
      </c>
      <c r="M1354" s="88">
        <v>3543.4796528411471</v>
      </c>
    </row>
    <row r="1355" spans="3:13" x14ac:dyDescent="0.2">
      <c r="C1355" s="118">
        <v>6.2850000000000003E-2</v>
      </c>
      <c r="D1355" s="88">
        <v>14919.369976733975</v>
      </c>
      <c r="E1355" s="88">
        <v>54.500885872442268</v>
      </c>
      <c r="F1355" s="88">
        <v>441.8828572327343</v>
      </c>
      <c r="G1355" s="88">
        <v>615.42056355918157</v>
      </c>
      <c r="H1355" s="88">
        <v>837.51933824639218</v>
      </c>
      <c r="I1355" s="88">
        <v>1189.7073297102479</v>
      </c>
      <c r="J1355" s="88">
        <v>1689.4870884211423</v>
      </c>
      <c r="K1355" s="88">
        <v>2929.6962044701586</v>
      </c>
      <c r="L1355" s="88">
        <v>2656.2443207119395</v>
      </c>
      <c r="M1355" s="88">
        <v>3543.4806121015745</v>
      </c>
    </row>
    <row r="1356" spans="3:13" x14ac:dyDescent="0.2">
      <c r="C1356" s="118">
        <v>6.2899999999999998E-2</v>
      </c>
      <c r="D1356" s="88">
        <v>14920.15634857847</v>
      </c>
      <c r="E1356" s="88">
        <v>54.501460278217564</v>
      </c>
      <c r="F1356" s="88">
        <v>441.88402070871416</v>
      </c>
      <c r="G1356" s="88">
        <v>615.42501577680378</v>
      </c>
      <c r="H1356" s="88">
        <v>837.55111909684365</v>
      </c>
      <c r="I1356" s="88">
        <v>1189.7573421550619</v>
      </c>
      <c r="J1356" s="88">
        <v>1689.5064153311409</v>
      </c>
      <c r="K1356" s="88">
        <v>2929.7457248791256</v>
      </c>
      <c r="L1356" s="88">
        <v>2656.3014925747093</v>
      </c>
      <c r="M1356" s="88">
        <v>3543.5645588849279</v>
      </c>
    </row>
    <row r="1357" spans="3:13" x14ac:dyDescent="0.2">
      <c r="C1357" s="118">
        <v>6.2950000000000006E-2</v>
      </c>
      <c r="D1357" s="88">
        <v>14920.999322273467</v>
      </c>
      <c r="E1357" s="88">
        <v>54.502593071904812</v>
      </c>
      <c r="F1357" s="88">
        <v>441.88843946289717</v>
      </c>
      <c r="G1357" s="88">
        <v>615.42985377506102</v>
      </c>
      <c r="H1357" s="88">
        <v>837.60995080006023</v>
      </c>
      <c r="I1357" s="88">
        <v>1189.7692651492412</v>
      </c>
      <c r="J1357" s="88">
        <v>1689.5169385753688</v>
      </c>
      <c r="K1357" s="88">
        <v>2929.8112283444361</v>
      </c>
      <c r="L1357" s="88">
        <v>2656.4730100312422</v>
      </c>
      <c r="M1357" s="88">
        <v>3543.6217948153871</v>
      </c>
    </row>
    <row r="1358" spans="3:13" x14ac:dyDescent="0.2">
      <c r="C1358" s="118">
        <v>6.3E-2</v>
      </c>
      <c r="D1358" s="88">
        <v>14921.456520299816</v>
      </c>
      <c r="E1358" s="88">
        <v>54.502992682049808</v>
      </c>
      <c r="F1358" s="88">
        <v>441.93244963876123</v>
      </c>
      <c r="G1358" s="88">
        <v>615.43547385736838</v>
      </c>
      <c r="H1358" s="88">
        <v>837.61365038800795</v>
      </c>
      <c r="I1358" s="88">
        <v>1189.9165505756905</v>
      </c>
      <c r="J1358" s="88">
        <v>1689.5386442824329</v>
      </c>
      <c r="K1358" s="88">
        <v>2929.8408069080824</v>
      </c>
      <c r="L1358" s="88">
        <v>2656.5282923037576</v>
      </c>
      <c r="M1358" s="88">
        <v>3543.6546841768973</v>
      </c>
    </row>
    <row r="1359" spans="3:13" x14ac:dyDescent="0.2">
      <c r="C1359" s="118">
        <v>6.3049999999999995E-2</v>
      </c>
      <c r="D1359" s="88">
        <v>14922.785215585274</v>
      </c>
      <c r="E1359" s="88">
        <v>54.506263699426199</v>
      </c>
      <c r="F1359" s="88">
        <v>441.93824051556749</v>
      </c>
      <c r="G1359" s="88">
        <v>615.43696479506661</v>
      </c>
      <c r="H1359" s="88">
        <v>837.63371063768045</v>
      </c>
      <c r="I1359" s="88">
        <v>1190.0820011868905</v>
      </c>
      <c r="J1359" s="88">
        <v>1689.6936520268951</v>
      </c>
      <c r="K1359" s="88">
        <v>2929.9374925582915</v>
      </c>
      <c r="L1359" s="88">
        <v>2656.6308407785314</v>
      </c>
      <c r="M1359" s="88">
        <v>3543.6638479329858</v>
      </c>
    </row>
    <row r="1360" spans="3:13" x14ac:dyDescent="0.2">
      <c r="C1360" s="118">
        <v>6.3100000000000003E-2</v>
      </c>
      <c r="D1360" s="88">
        <v>14922.803359604804</v>
      </c>
      <c r="E1360" s="88">
        <v>54.507492677656955</v>
      </c>
      <c r="F1360" s="88">
        <v>441.96071950193073</v>
      </c>
      <c r="G1360" s="88">
        <v>615.58423116489939</v>
      </c>
      <c r="H1360" s="88">
        <v>837.67397178212968</v>
      </c>
      <c r="I1360" s="88">
        <v>1190.1641399530313</v>
      </c>
      <c r="J1360" s="88">
        <v>1689.7254032776764</v>
      </c>
      <c r="K1360" s="88">
        <v>2930.1337732697802</v>
      </c>
      <c r="L1360" s="88">
        <v>2656.8924311958413</v>
      </c>
      <c r="M1360" s="88">
        <v>3543.6982387088569</v>
      </c>
    </row>
    <row r="1361" spans="3:13" x14ac:dyDescent="0.2">
      <c r="C1361" s="118">
        <v>6.3149999999999998E-2</v>
      </c>
      <c r="D1361" s="88">
        <v>14922.868735981458</v>
      </c>
      <c r="E1361" s="88">
        <v>54.517903139358168</v>
      </c>
      <c r="F1361" s="88">
        <v>441.96341166774482</v>
      </c>
      <c r="G1361" s="88">
        <v>615.63560662554983</v>
      </c>
      <c r="H1361" s="88">
        <v>837.72386195012223</v>
      </c>
      <c r="I1361" s="88">
        <v>1190.1651168901153</v>
      </c>
      <c r="J1361" s="88">
        <v>1689.7332282650127</v>
      </c>
      <c r="K1361" s="88">
        <v>2930.2729252009021</v>
      </c>
      <c r="L1361" s="88">
        <v>2656.9796199155708</v>
      </c>
      <c r="M1361" s="88">
        <v>3543.7397180901448</v>
      </c>
    </row>
    <row r="1362" spans="3:13" x14ac:dyDescent="0.2">
      <c r="C1362" s="118">
        <v>6.3200000000000006E-2</v>
      </c>
      <c r="D1362" s="88">
        <v>14922.974166122191</v>
      </c>
      <c r="E1362" s="88">
        <v>54.523593829384481</v>
      </c>
      <c r="F1362" s="88">
        <v>441.98195312744792</v>
      </c>
      <c r="G1362" s="88">
        <v>615.6985182436606</v>
      </c>
      <c r="H1362" s="88">
        <v>837.76635112361237</v>
      </c>
      <c r="I1362" s="88">
        <v>1190.2652078746432</v>
      </c>
      <c r="J1362" s="88">
        <v>1689.7893930238893</v>
      </c>
      <c r="K1362" s="88">
        <v>2930.3040929711783</v>
      </c>
      <c r="L1362" s="88">
        <v>2657.0191111308213</v>
      </c>
      <c r="M1362" s="88">
        <v>3543.76397929528</v>
      </c>
    </row>
    <row r="1363" spans="3:13" x14ac:dyDescent="0.2">
      <c r="C1363" s="118">
        <v>6.3250000000000001E-2</v>
      </c>
      <c r="D1363" s="88">
        <v>14923.483696049712</v>
      </c>
      <c r="E1363" s="88">
        <v>54.529327264837775</v>
      </c>
      <c r="F1363" s="88">
        <v>442.00402534595378</v>
      </c>
      <c r="G1363" s="88">
        <v>615.73471924880641</v>
      </c>
      <c r="H1363" s="88">
        <v>837.80226969439764</v>
      </c>
      <c r="I1363" s="88">
        <v>1190.345781204438</v>
      </c>
      <c r="J1363" s="88">
        <v>1689.8142463708723</v>
      </c>
      <c r="K1363" s="88">
        <v>2930.3729164480146</v>
      </c>
      <c r="L1363" s="88">
        <v>2657.2620267950679</v>
      </c>
      <c r="M1363" s="88">
        <v>3543.8747390604681</v>
      </c>
    </row>
    <row r="1364" spans="3:13" x14ac:dyDescent="0.2">
      <c r="C1364" s="118">
        <v>6.3299999999999995E-2</v>
      </c>
      <c r="D1364" s="88">
        <v>14923.748726279289</v>
      </c>
      <c r="E1364" s="88">
        <v>54.530243137425714</v>
      </c>
      <c r="F1364" s="88">
        <v>442.01953722401231</v>
      </c>
      <c r="G1364" s="88">
        <v>615.74246467896774</v>
      </c>
      <c r="H1364" s="88">
        <v>837.90370146460964</v>
      </c>
      <c r="I1364" s="88">
        <v>1190.3766428922718</v>
      </c>
      <c r="J1364" s="88">
        <v>1689.8351090105243</v>
      </c>
      <c r="K1364" s="88">
        <v>2930.5099262550311</v>
      </c>
      <c r="L1364" s="88">
        <v>2657.472581585168</v>
      </c>
      <c r="M1364" s="88">
        <v>3543.9359258924806</v>
      </c>
    </row>
    <row r="1365" spans="3:13" x14ac:dyDescent="0.2">
      <c r="C1365" s="118">
        <v>6.3350000000000004E-2</v>
      </c>
      <c r="D1365" s="88">
        <v>14923.855329571072</v>
      </c>
      <c r="E1365" s="88">
        <v>54.535542838014408</v>
      </c>
      <c r="F1365" s="88">
        <v>442.03114728023684</v>
      </c>
      <c r="G1365" s="88">
        <v>615.80237197251063</v>
      </c>
      <c r="H1365" s="88">
        <v>837.92399025766781</v>
      </c>
      <c r="I1365" s="88">
        <v>1190.4061893388807</v>
      </c>
      <c r="J1365" s="88">
        <v>1689.8566977647829</v>
      </c>
      <c r="K1365" s="88">
        <v>2930.5275605913366</v>
      </c>
      <c r="L1365" s="88">
        <v>2657.5335765802793</v>
      </c>
      <c r="M1365" s="88">
        <v>3543.9524887258267</v>
      </c>
    </row>
    <row r="1366" spans="3:13" x14ac:dyDescent="0.2">
      <c r="C1366" s="118">
        <v>6.3399999999999998E-2</v>
      </c>
      <c r="D1366" s="88">
        <v>14925.001184452098</v>
      </c>
      <c r="E1366" s="88">
        <v>54.535542838014408</v>
      </c>
      <c r="F1366" s="88">
        <v>442.11536785781664</v>
      </c>
      <c r="G1366" s="88">
        <v>615.8109448138166</v>
      </c>
      <c r="H1366" s="88">
        <v>837.93505161870144</v>
      </c>
      <c r="I1366" s="88">
        <v>1190.6323245512467</v>
      </c>
      <c r="J1366" s="88">
        <v>1690.0904711963431</v>
      </c>
      <c r="K1366" s="88">
        <v>2930.6291023394542</v>
      </c>
      <c r="L1366" s="88">
        <v>2657.8449670082232</v>
      </c>
      <c r="M1366" s="88">
        <v>3544.001676871635</v>
      </c>
    </row>
    <row r="1367" spans="3:13" x14ac:dyDescent="0.2">
      <c r="C1367" s="118">
        <v>6.3450000000000006E-2</v>
      </c>
      <c r="D1367" s="88">
        <v>14925.532051728756</v>
      </c>
      <c r="E1367" s="88">
        <v>54.544317035909444</v>
      </c>
      <c r="F1367" s="88">
        <v>442.12386714819149</v>
      </c>
      <c r="G1367" s="88">
        <v>615.82133110294944</v>
      </c>
      <c r="H1367" s="88">
        <v>837.94403650956383</v>
      </c>
      <c r="I1367" s="88">
        <v>1190.7487829295783</v>
      </c>
      <c r="J1367" s="88">
        <v>1690.1721707170941</v>
      </c>
      <c r="K1367" s="88">
        <v>2930.8017109228467</v>
      </c>
      <c r="L1367" s="88">
        <v>2657.9892393491873</v>
      </c>
      <c r="M1367" s="88">
        <v>3544.0249089727704</v>
      </c>
    </row>
    <row r="1368" spans="3:13" x14ac:dyDescent="0.2">
      <c r="C1368" s="118">
        <v>6.3500000000000001E-2</v>
      </c>
      <c r="D1368" s="88">
        <v>14926.819563299106</v>
      </c>
      <c r="E1368" s="88">
        <v>54.547305974901974</v>
      </c>
      <c r="F1368" s="88">
        <v>442.15950497412314</v>
      </c>
      <c r="G1368" s="88">
        <v>615.82536241012258</v>
      </c>
      <c r="H1368" s="88">
        <v>837.9456621748509</v>
      </c>
      <c r="I1368" s="88">
        <v>1190.7996948356645</v>
      </c>
      <c r="J1368" s="88">
        <v>1690.1760507978388</v>
      </c>
      <c r="K1368" s="88">
        <v>2930.8386387350738</v>
      </c>
      <c r="L1368" s="88">
        <v>2658.113263740619</v>
      </c>
      <c r="M1368" s="88">
        <v>3544.059687441897</v>
      </c>
    </row>
    <row r="1369" spans="3:13" x14ac:dyDescent="0.2">
      <c r="C1369" s="118">
        <v>6.3549999999999995E-2</v>
      </c>
      <c r="D1369" s="88">
        <v>14926.954847626075</v>
      </c>
      <c r="E1369" s="88">
        <v>54.547671506280494</v>
      </c>
      <c r="F1369" s="88">
        <v>442.17028190614974</v>
      </c>
      <c r="G1369" s="88">
        <v>615.87037345214821</v>
      </c>
      <c r="H1369" s="88">
        <v>837.99971483472837</v>
      </c>
      <c r="I1369" s="88">
        <v>1190.8164138958041</v>
      </c>
      <c r="J1369" s="88">
        <v>1690.2279020966298</v>
      </c>
      <c r="K1369" s="88">
        <v>2931.005122035056</v>
      </c>
      <c r="L1369" s="88">
        <v>2658.2141836841092</v>
      </c>
      <c r="M1369" s="88">
        <v>3544.0812369190039</v>
      </c>
    </row>
    <row r="1370" spans="3:13" x14ac:dyDescent="0.2">
      <c r="C1370" s="118">
        <v>6.3600000000000004E-2</v>
      </c>
      <c r="D1370" s="88">
        <v>14926.998521927328</v>
      </c>
      <c r="E1370" s="88">
        <v>54.549056267897868</v>
      </c>
      <c r="F1370" s="88">
        <v>442.18419110854529</v>
      </c>
      <c r="G1370" s="88">
        <v>615.87112853463168</v>
      </c>
      <c r="H1370" s="88">
        <v>837.99981560859987</v>
      </c>
      <c r="I1370" s="88">
        <v>1190.8329930475716</v>
      </c>
      <c r="J1370" s="88">
        <v>1690.2885786453589</v>
      </c>
      <c r="K1370" s="88">
        <v>2931.1622199460758</v>
      </c>
      <c r="L1370" s="88">
        <v>2658.2185564974216</v>
      </c>
      <c r="M1370" s="88">
        <v>3544.0998149151546</v>
      </c>
    </row>
    <row r="1371" spans="3:13" x14ac:dyDescent="0.2">
      <c r="C1371" s="118">
        <v>6.3649999999999998E-2</v>
      </c>
      <c r="D1371" s="88">
        <v>14927.072527735334</v>
      </c>
      <c r="E1371" s="88">
        <v>54.552092607034865</v>
      </c>
      <c r="F1371" s="88">
        <v>442.2046107920396</v>
      </c>
      <c r="G1371" s="88">
        <v>615.88408166585805</v>
      </c>
      <c r="H1371" s="88">
        <v>838.07886905439955</v>
      </c>
      <c r="I1371" s="88">
        <v>1190.8866118056699</v>
      </c>
      <c r="J1371" s="88">
        <v>1690.3169669227686</v>
      </c>
      <c r="K1371" s="88">
        <v>2931.1923944933442</v>
      </c>
      <c r="L1371" s="88">
        <v>2658.2968416281255</v>
      </c>
      <c r="M1371" s="88">
        <v>3544.1180808463982</v>
      </c>
    </row>
    <row r="1372" spans="3:13" x14ac:dyDescent="0.2">
      <c r="C1372" s="118">
        <v>6.3700000000000007E-2</v>
      </c>
      <c r="D1372" s="88">
        <v>14927.890198703633</v>
      </c>
      <c r="E1372" s="88">
        <v>54.557503869501488</v>
      </c>
      <c r="F1372" s="88">
        <v>442.21588964601006</v>
      </c>
      <c r="G1372" s="88">
        <v>615.9815503636305</v>
      </c>
      <c r="H1372" s="88">
        <v>838.09539102622603</v>
      </c>
      <c r="I1372" s="88">
        <v>1190.88954098263</v>
      </c>
      <c r="J1372" s="88">
        <v>1690.4155608117267</v>
      </c>
      <c r="K1372" s="88">
        <v>2931.4352929043694</v>
      </c>
      <c r="L1372" s="88">
        <v>2658.3082440611806</v>
      </c>
      <c r="M1372" s="88">
        <v>3544.1763826963029</v>
      </c>
    </row>
    <row r="1373" spans="3:13" x14ac:dyDescent="0.2">
      <c r="C1373" s="118">
        <v>6.3750000000000001E-2</v>
      </c>
      <c r="D1373" s="88">
        <v>14928.599540862802</v>
      </c>
      <c r="E1373" s="88">
        <v>54.559105675646606</v>
      </c>
      <c r="F1373" s="88">
        <v>442.2580274102047</v>
      </c>
      <c r="G1373" s="88">
        <v>616.00434212619029</v>
      </c>
      <c r="H1373" s="88">
        <v>838.09776681973381</v>
      </c>
      <c r="I1373" s="88">
        <v>1190.8965916214797</v>
      </c>
      <c r="J1373" s="88">
        <v>1690.4629845855229</v>
      </c>
      <c r="K1373" s="88">
        <v>2931.4431935240154</v>
      </c>
      <c r="L1373" s="88">
        <v>2658.3724071968913</v>
      </c>
      <c r="M1373" s="88">
        <v>3544.2400000184166</v>
      </c>
    </row>
    <row r="1374" spans="3:13" x14ac:dyDescent="0.2">
      <c r="C1374" s="118">
        <v>6.3799999999999996E-2</v>
      </c>
      <c r="D1374" s="88">
        <v>14929.139661534726</v>
      </c>
      <c r="E1374" s="88">
        <v>54.560022111469152</v>
      </c>
      <c r="F1374" s="88">
        <v>442.27785396936724</v>
      </c>
      <c r="G1374" s="88">
        <v>616.06033582864893</v>
      </c>
      <c r="H1374" s="88">
        <v>838.16056724101372</v>
      </c>
      <c r="I1374" s="88">
        <v>1190.9258169093609</v>
      </c>
      <c r="J1374" s="88">
        <v>1690.4835183705627</v>
      </c>
      <c r="K1374" s="88">
        <v>2931.5083335762311</v>
      </c>
      <c r="L1374" s="88">
        <v>2658.4018963072308</v>
      </c>
      <c r="M1374" s="88">
        <v>3544.2627466687813</v>
      </c>
    </row>
    <row r="1375" spans="3:13" x14ac:dyDescent="0.2">
      <c r="C1375" s="118">
        <v>6.3850000000000004E-2</v>
      </c>
      <c r="D1375" s="88">
        <v>14930.00580104172</v>
      </c>
      <c r="E1375" s="88">
        <v>54.562652854354383</v>
      </c>
      <c r="F1375" s="88">
        <v>442.29866007906912</v>
      </c>
      <c r="G1375" s="88">
        <v>616.11109225490281</v>
      </c>
      <c r="H1375" s="88">
        <v>838.16452459083121</v>
      </c>
      <c r="I1375" s="88">
        <v>1190.9306159980347</v>
      </c>
      <c r="J1375" s="88">
        <v>1690.6939389977138</v>
      </c>
      <c r="K1375" s="88">
        <v>2931.717420695587</v>
      </c>
      <c r="L1375" s="88">
        <v>2658.6361376870818</v>
      </c>
      <c r="M1375" s="88">
        <v>3544.4350288488463</v>
      </c>
    </row>
    <row r="1376" spans="3:13" x14ac:dyDescent="0.2">
      <c r="C1376" s="118">
        <v>6.3899999999999998E-2</v>
      </c>
      <c r="D1376" s="88">
        <v>14930.261273336924</v>
      </c>
      <c r="E1376" s="88">
        <v>54.571166173392157</v>
      </c>
      <c r="F1376" s="88">
        <v>442.36485698714978</v>
      </c>
      <c r="G1376" s="88">
        <v>616.2216526499592</v>
      </c>
      <c r="H1376" s="88">
        <v>838.17938128983951</v>
      </c>
      <c r="I1376" s="88">
        <v>1191.0116468580954</v>
      </c>
      <c r="J1376" s="88">
        <v>1690.9498376703605</v>
      </c>
      <c r="K1376" s="88">
        <v>2931.7501891285701</v>
      </c>
      <c r="L1376" s="88">
        <v>2658.8541191613381</v>
      </c>
      <c r="M1376" s="88">
        <v>3544.4878930329241</v>
      </c>
    </row>
    <row r="1377" spans="3:13" x14ac:dyDescent="0.2">
      <c r="C1377" s="118">
        <v>6.3950000000000007E-2</v>
      </c>
      <c r="D1377" s="88">
        <v>14930.829009050982</v>
      </c>
      <c r="E1377" s="88">
        <v>54.572251299394338</v>
      </c>
      <c r="F1377" s="88">
        <v>442.38042396294395</v>
      </c>
      <c r="G1377" s="88">
        <v>616.22169983706908</v>
      </c>
      <c r="H1377" s="88">
        <v>838.19877632806583</v>
      </c>
      <c r="I1377" s="88">
        <v>1191.0888366144227</v>
      </c>
      <c r="J1377" s="88">
        <v>1691.0375037267258</v>
      </c>
      <c r="K1377" s="88">
        <v>2931.7682591370367</v>
      </c>
      <c r="L1377" s="88">
        <v>2659.1839653486622</v>
      </c>
      <c r="M1377" s="88">
        <v>3544.4901550282839</v>
      </c>
    </row>
    <row r="1378" spans="3:13" x14ac:dyDescent="0.2">
      <c r="C1378" s="118">
        <v>6.4000000000000001E-2</v>
      </c>
      <c r="D1378" s="88">
        <v>14930.948631010189</v>
      </c>
      <c r="E1378" s="88">
        <v>54.572714739693765</v>
      </c>
      <c r="F1378" s="88">
        <v>442.38086159454906</v>
      </c>
      <c r="G1378" s="88">
        <v>616.25674545268203</v>
      </c>
      <c r="H1378" s="88">
        <v>838.26131810481684</v>
      </c>
      <c r="I1378" s="88">
        <v>1191.1168476433627</v>
      </c>
      <c r="J1378" s="88">
        <v>1691.0915453335742</v>
      </c>
      <c r="K1378" s="88">
        <v>2931.8767358732412</v>
      </c>
      <c r="L1378" s="88">
        <v>2659.1930008128002</v>
      </c>
      <c r="M1378" s="88">
        <v>3544.5986981681208</v>
      </c>
    </row>
    <row r="1379" spans="3:13" x14ac:dyDescent="0.2">
      <c r="C1379" s="118">
        <v>6.4049999999999996E-2</v>
      </c>
      <c r="D1379" s="88">
        <v>14931.417876409369</v>
      </c>
      <c r="E1379" s="88">
        <v>54.573557082490879</v>
      </c>
      <c r="F1379" s="88">
        <v>442.38111217700998</v>
      </c>
      <c r="G1379" s="88">
        <v>616.28422858019894</v>
      </c>
      <c r="H1379" s="88">
        <v>838.40608941800429</v>
      </c>
      <c r="I1379" s="88">
        <v>1191.1679707458575</v>
      </c>
      <c r="J1379" s="88">
        <v>1691.1005604613724</v>
      </c>
      <c r="K1379" s="88">
        <v>2932.0173885190616</v>
      </c>
      <c r="L1379" s="88">
        <v>2659.2868486482221</v>
      </c>
      <c r="M1379" s="88">
        <v>3544.6083819850965</v>
      </c>
    </row>
    <row r="1380" spans="3:13" x14ac:dyDescent="0.2">
      <c r="C1380" s="118">
        <v>6.4100000000000004E-2</v>
      </c>
      <c r="D1380" s="88">
        <v>14931.486986188698</v>
      </c>
      <c r="E1380" s="88">
        <v>54.575346094584347</v>
      </c>
      <c r="F1380" s="88">
        <v>442.4270852057989</v>
      </c>
      <c r="G1380" s="88">
        <v>616.29349031901347</v>
      </c>
      <c r="H1380" s="88">
        <v>838.42948089907532</v>
      </c>
      <c r="I1380" s="88">
        <v>1191.2996076309432</v>
      </c>
      <c r="J1380" s="88">
        <v>1691.1622206777229</v>
      </c>
      <c r="K1380" s="88">
        <v>2932.0402079145742</v>
      </c>
      <c r="L1380" s="88">
        <v>2659.4065692566796</v>
      </c>
      <c r="M1380" s="88">
        <v>3544.6499260635674</v>
      </c>
    </row>
    <row r="1381" spans="3:13" x14ac:dyDescent="0.2">
      <c r="C1381" s="118">
        <v>6.4149999999999999E-2</v>
      </c>
      <c r="D1381" s="88">
        <v>14932.038325361398</v>
      </c>
      <c r="E1381" s="88">
        <v>54.575359056905654</v>
      </c>
      <c r="F1381" s="88">
        <v>442.4273367343917</v>
      </c>
      <c r="G1381" s="88">
        <v>616.3253586327487</v>
      </c>
      <c r="H1381" s="88">
        <v>838.43321562518213</v>
      </c>
      <c r="I1381" s="88">
        <v>1191.4177946606551</v>
      </c>
      <c r="J1381" s="88">
        <v>1691.3820860363858</v>
      </c>
      <c r="K1381" s="88">
        <v>2932.4055205122995</v>
      </c>
      <c r="L1381" s="88">
        <v>2659.4372398499763</v>
      </c>
      <c r="M1381" s="88">
        <v>3544.7060263545663</v>
      </c>
    </row>
    <row r="1382" spans="3:13" x14ac:dyDescent="0.2">
      <c r="C1382" s="118">
        <v>6.4199999999999993E-2</v>
      </c>
      <c r="D1382" s="88">
        <v>14933.060695894585</v>
      </c>
      <c r="E1382" s="88">
        <v>54.578021389789683</v>
      </c>
      <c r="F1382" s="88">
        <v>442.43016005985646</v>
      </c>
      <c r="G1382" s="88">
        <v>616.33303758339116</v>
      </c>
      <c r="H1382" s="88">
        <v>838.47819638740748</v>
      </c>
      <c r="I1382" s="88">
        <v>1191.4800279376582</v>
      </c>
      <c r="J1382" s="88">
        <v>1691.4288537354123</v>
      </c>
      <c r="K1382" s="88">
        <v>2932.5582318344059</v>
      </c>
      <c r="L1382" s="88">
        <v>2659.5852409787403</v>
      </c>
      <c r="M1382" s="88">
        <v>3544.8153975395544</v>
      </c>
    </row>
    <row r="1383" spans="3:13" x14ac:dyDescent="0.2">
      <c r="C1383" s="118">
        <v>6.4250000000000002E-2</v>
      </c>
      <c r="D1383" s="88">
        <v>14933.198505037408</v>
      </c>
      <c r="E1383" s="88">
        <v>54.582433797434533</v>
      </c>
      <c r="F1383" s="88">
        <v>442.43378866026615</v>
      </c>
      <c r="G1383" s="88">
        <v>616.33923595939859</v>
      </c>
      <c r="H1383" s="88">
        <v>838.5182088420529</v>
      </c>
      <c r="I1383" s="88">
        <v>1191.5010441926634</v>
      </c>
      <c r="J1383" s="88">
        <v>1691.459973962571</v>
      </c>
      <c r="K1383" s="88">
        <v>2932.7811479519405</v>
      </c>
      <c r="L1383" s="88">
        <v>2659.6920606251342</v>
      </c>
      <c r="M1383" s="88">
        <v>3544.947589145776</v>
      </c>
    </row>
    <row r="1384" spans="3:13" x14ac:dyDescent="0.2">
      <c r="C1384" s="118">
        <v>6.4299999999999996E-2</v>
      </c>
      <c r="D1384" s="88">
        <v>14933.712982198515</v>
      </c>
      <c r="E1384" s="88">
        <v>54.595558721491216</v>
      </c>
      <c r="F1384" s="88">
        <v>442.4431153313385</v>
      </c>
      <c r="G1384" s="88">
        <v>616.3472759246979</v>
      </c>
      <c r="H1384" s="88">
        <v>838.54472008498078</v>
      </c>
      <c r="I1384" s="88">
        <v>1191.5788147640892</v>
      </c>
      <c r="J1384" s="88">
        <v>1691.5376506344683</v>
      </c>
      <c r="K1384" s="88">
        <v>2932.9581490387536</v>
      </c>
      <c r="L1384" s="88">
        <v>2659.9480034755534</v>
      </c>
      <c r="M1384" s="88">
        <v>3544.9996696673829</v>
      </c>
    </row>
    <row r="1385" spans="3:13" x14ac:dyDescent="0.2">
      <c r="C1385" s="118">
        <v>6.4350000000000004E-2</v>
      </c>
      <c r="D1385" s="88">
        <v>14934.01983491839</v>
      </c>
      <c r="E1385" s="88">
        <v>54.601102632140282</v>
      </c>
      <c r="F1385" s="88">
        <v>442.45031409286912</v>
      </c>
      <c r="G1385" s="88">
        <v>616.35971871147012</v>
      </c>
      <c r="H1385" s="88">
        <v>838.54796347021966</v>
      </c>
      <c r="I1385" s="88">
        <v>1191.5946228974399</v>
      </c>
      <c r="J1385" s="88">
        <v>1691.6773644835439</v>
      </c>
      <c r="K1385" s="88">
        <v>2932.9582647379175</v>
      </c>
      <c r="L1385" s="88">
        <v>2660.0102615143364</v>
      </c>
      <c r="M1385" s="88">
        <v>3545.0085173592761</v>
      </c>
    </row>
    <row r="1386" spans="3:13" x14ac:dyDescent="0.2">
      <c r="C1386" s="118">
        <v>6.4399999999999999E-2</v>
      </c>
      <c r="D1386" s="88">
        <v>14934.145104513522</v>
      </c>
      <c r="E1386" s="88">
        <v>54.61370490927311</v>
      </c>
      <c r="F1386" s="88">
        <v>442.46875710809945</v>
      </c>
      <c r="G1386" s="88">
        <v>616.40436915197279</v>
      </c>
      <c r="H1386" s="88">
        <v>838.63852240557526</v>
      </c>
      <c r="I1386" s="88">
        <v>1191.6048229380594</v>
      </c>
      <c r="J1386" s="88">
        <v>1691.7796463939112</v>
      </c>
      <c r="K1386" s="88">
        <v>2933.1041371294045</v>
      </c>
      <c r="L1386" s="88">
        <v>2660.290361940507</v>
      </c>
      <c r="M1386" s="88">
        <v>3545.0195544166691</v>
      </c>
    </row>
    <row r="1387" spans="3:13" x14ac:dyDescent="0.2">
      <c r="C1387" s="118">
        <v>6.4449999999999993E-2</v>
      </c>
      <c r="D1387" s="88">
        <v>14934.197763952532</v>
      </c>
      <c r="E1387" s="88">
        <v>54.624443690583576</v>
      </c>
      <c r="F1387" s="88">
        <v>442.49330259401313</v>
      </c>
      <c r="G1387" s="88">
        <v>616.45827701093413</v>
      </c>
      <c r="H1387" s="88">
        <v>838.66289402001712</v>
      </c>
      <c r="I1387" s="88">
        <v>1191.6519871479572</v>
      </c>
      <c r="J1387" s="88">
        <v>1691.9260792206505</v>
      </c>
      <c r="K1387" s="88">
        <v>2933.1215202484291</v>
      </c>
      <c r="L1387" s="88">
        <v>2660.7679499809765</v>
      </c>
      <c r="M1387" s="88">
        <v>3545.0459799264868</v>
      </c>
    </row>
    <row r="1388" spans="3:13" x14ac:dyDescent="0.2">
      <c r="C1388" s="118">
        <v>6.4500000000000002E-2</v>
      </c>
      <c r="D1388" s="88">
        <v>14934.385483650985</v>
      </c>
      <c r="E1388" s="88">
        <v>54.629582002475217</v>
      </c>
      <c r="F1388" s="88">
        <v>442.51623126625509</v>
      </c>
      <c r="G1388" s="88">
        <v>616.50208073242993</v>
      </c>
      <c r="H1388" s="88">
        <v>838.71903786898338</v>
      </c>
      <c r="I1388" s="88">
        <v>1191.6586834494374</v>
      </c>
      <c r="J1388" s="88">
        <v>1691.9518870862721</v>
      </c>
      <c r="K1388" s="88">
        <v>2933.1320968424152</v>
      </c>
      <c r="L1388" s="88">
        <v>2660.9150290399061</v>
      </c>
      <c r="M1388" s="88">
        <v>3545.0875390574142</v>
      </c>
    </row>
    <row r="1389" spans="3:13" x14ac:dyDescent="0.2">
      <c r="C1389" s="118">
        <v>6.4549999999999996E-2</v>
      </c>
      <c r="D1389" s="88">
        <v>14934.528927531856</v>
      </c>
      <c r="E1389" s="88">
        <v>54.632600641099089</v>
      </c>
      <c r="F1389" s="88">
        <v>442.53769519662728</v>
      </c>
      <c r="G1389" s="88">
        <v>616.52931466212385</v>
      </c>
      <c r="H1389" s="88">
        <v>838.7354158428866</v>
      </c>
      <c r="I1389" s="88">
        <v>1191.705474943738</v>
      </c>
      <c r="J1389" s="88">
        <v>1692.0075470027032</v>
      </c>
      <c r="K1389" s="88">
        <v>2933.2367162069831</v>
      </c>
      <c r="L1389" s="88">
        <v>2661.4194419158121</v>
      </c>
      <c r="M1389" s="88">
        <v>3545.1987536559518</v>
      </c>
    </row>
    <row r="1390" spans="3:13" x14ac:dyDescent="0.2">
      <c r="C1390" s="118">
        <v>6.4600000000000005E-2</v>
      </c>
      <c r="D1390" s="88">
        <v>14934.654698369794</v>
      </c>
      <c r="E1390" s="88">
        <v>54.633720493346118</v>
      </c>
      <c r="F1390" s="88">
        <v>442.5486822695907</v>
      </c>
      <c r="G1390" s="88">
        <v>616.53297819507816</v>
      </c>
      <c r="H1390" s="88">
        <v>838.77133058973277</v>
      </c>
      <c r="I1390" s="88">
        <v>1191.7223089146651</v>
      </c>
      <c r="J1390" s="88">
        <v>1692.0610566840373</v>
      </c>
      <c r="K1390" s="88">
        <v>2933.4339943786954</v>
      </c>
      <c r="L1390" s="88">
        <v>2661.4459038162495</v>
      </c>
      <c r="M1390" s="88">
        <v>3545.2242515225917</v>
      </c>
    </row>
    <row r="1391" spans="3:13" x14ac:dyDescent="0.2">
      <c r="C1391" s="118">
        <v>6.4649999999999999E-2</v>
      </c>
      <c r="D1391" s="88">
        <v>14936.641496256718</v>
      </c>
      <c r="E1391" s="88">
        <v>54.633789051822532</v>
      </c>
      <c r="F1391" s="88">
        <v>442.54914860966119</v>
      </c>
      <c r="G1391" s="88">
        <v>616.56546432200912</v>
      </c>
      <c r="H1391" s="88">
        <v>838.77143649076152</v>
      </c>
      <c r="I1391" s="88">
        <v>1191.7331845801464</v>
      </c>
      <c r="J1391" s="88">
        <v>1692.0932683461724</v>
      </c>
      <c r="K1391" s="88">
        <v>2933.4972311089664</v>
      </c>
      <c r="L1391" s="88">
        <v>2661.794979697519</v>
      </c>
      <c r="M1391" s="88">
        <v>3545.2527192914467</v>
      </c>
    </row>
    <row r="1392" spans="3:13" x14ac:dyDescent="0.2">
      <c r="C1392" s="118">
        <v>6.4699999999999994E-2</v>
      </c>
      <c r="D1392" s="88">
        <v>14936.838177301339</v>
      </c>
      <c r="E1392" s="88">
        <v>54.637202726886244</v>
      </c>
      <c r="F1392" s="88">
        <v>442.55521122720802</v>
      </c>
      <c r="G1392" s="88">
        <v>616.58312825765915</v>
      </c>
      <c r="H1392" s="88">
        <v>838.91410724304842</v>
      </c>
      <c r="I1392" s="88">
        <v>1191.8845255148071</v>
      </c>
      <c r="J1392" s="88">
        <v>1692.1985913296944</v>
      </c>
      <c r="K1392" s="88">
        <v>2933.4978674151353</v>
      </c>
      <c r="L1392" s="88">
        <v>2662.0834744913882</v>
      </c>
      <c r="M1392" s="88">
        <v>3545.2714427194078</v>
      </c>
    </row>
    <row r="1393" spans="3:13" x14ac:dyDescent="0.2">
      <c r="C1393" s="118">
        <v>6.4750000000000002E-2</v>
      </c>
      <c r="D1393" s="88">
        <v>14937.714944519386</v>
      </c>
      <c r="E1393" s="88">
        <v>54.637265798535736</v>
      </c>
      <c r="F1393" s="88">
        <v>442.58590850776318</v>
      </c>
      <c r="G1393" s="88">
        <v>616.58739647651555</v>
      </c>
      <c r="H1393" s="88">
        <v>838.91535171241776</v>
      </c>
      <c r="I1393" s="88">
        <v>1191.9049343315196</v>
      </c>
      <c r="J1393" s="88">
        <v>1692.2264793190066</v>
      </c>
      <c r="K1393" s="88">
        <v>2933.6429940065327</v>
      </c>
      <c r="L1393" s="88">
        <v>2662.108484745268</v>
      </c>
      <c r="M1393" s="88">
        <v>3545.2938001738394</v>
      </c>
    </row>
    <row r="1394" spans="3:13" x14ac:dyDescent="0.2">
      <c r="C1394" s="118">
        <v>6.4799999999999996E-2</v>
      </c>
      <c r="D1394" s="88">
        <v>14937.834549758198</v>
      </c>
      <c r="E1394" s="88">
        <v>54.640284732910914</v>
      </c>
      <c r="F1394" s="88">
        <v>442.59895917575614</v>
      </c>
      <c r="G1394" s="88">
        <v>616.60083485676705</v>
      </c>
      <c r="H1394" s="88">
        <v>838.92529468919838</v>
      </c>
      <c r="I1394" s="88">
        <v>1191.9303023035222</v>
      </c>
      <c r="J1394" s="88">
        <v>1692.2440042103917</v>
      </c>
      <c r="K1394" s="88">
        <v>2933.738072680796</v>
      </c>
      <c r="L1394" s="88">
        <v>2662.1402884389431</v>
      </c>
      <c r="M1394" s="88">
        <v>3545.3276506969833</v>
      </c>
    </row>
    <row r="1395" spans="3:13" x14ac:dyDescent="0.2">
      <c r="C1395" s="118">
        <v>6.4850000000000005E-2</v>
      </c>
      <c r="D1395" s="88">
        <v>14938.442303813768</v>
      </c>
      <c r="E1395" s="88">
        <v>54.642264007847189</v>
      </c>
      <c r="F1395" s="88">
        <v>442.61035774131869</v>
      </c>
      <c r="G1395" s="88">
        <v>616.60252445187052</v>
      </c>
      <c r="H1395" s="88">
        <v>838.94820723183147</v>
      </c>
      <c r="I1395" s="88">
        <v>1192.032896861821</v>
      </c>
      <c r="J1395" s="88">
        <v>1692.2681446241022</v>
      </c>
      <c r="K1395" s="88">
        <v>2933.8591364583976</v>
      </c>
      <c r="L1395" s="88">
        <v>2662.1703715177728</v>
      </c>
      <c r="M1395" s="88">
        <v>3545.4096877015841</v>
      </c>
    </row>
    <row r="1396" spans="3:13" x14ac:dyDescent="0.2">
      <c r="C1396" s="118">
        <v>6.4899999999999999E-2</v>
      </c>
      <c r="D1396" s="88">
        <v>14940.095259535075</v>
      </c>
      <c r="E1396" s="88">
        <v>54.649713709992284</v>
      </c>
      <c r="F1396" s="88">
        <v>442.61832588943071</v>
      </c>
      <c r="G1396" s="88">
        <v>616.60530224582135</v>
      </c>
      <c r="H1396" s="88">
        <v>838.96860854198894</v>
      </c>
      <c r="I1396" s="88">
        <v>1192.0642243047641</v>
      </c>
      <c r="J1396" s="88">
        <v>1692.3681849319009</v>
      </c>
      <c r="K1396" s="88">
        <v>2934.0103488148684</v>
      </c>
      <c r="L1396" s="88">
        <v>2662.4576402619577</v>
      </c>
      <c r="M1396" s="88">
        <v>3545.4929910426094</v>
      </c>
    </row>
    <row r="1397" spans="3:13" x14ac:dyDescent="0.2">
      <c r="C1397" s="118">
        <v>6.4949999999999994E-2</v>
      </c>
      <c r="D1397" s="88">
        <v>14940.122038623684</v>
      </c>
      <c r="E1397" s="88">
        <v>54.650831271233983</v>
      </c>
      <c r="F1397" s="88">
        <v>442.676049971054</v>
      </c>
      <c r="G1397" s="88">
        <v>616.61424389060494</v>
      </c>
      <c r="H1397" s="88">
        <v>838.98580996355213</v>
      </c>
      <c r="I1397" s="88">
        <v>1192.0875492449891</v>
      </c>
      <c r="J1397" s="88">
        <v>1692.4403831038617</v>
      </c>
      <c r="K1397" s="88">
        <v>2934.0988626799913</v>
      </c>
      <c r="L1397" s="88">
        <v>2662.4899545006829</v>
      </c>
      <c r="M1397" s="88">
        <v>3545.4963050759748</v>
      </c>
    </row>
    <row r="1398" spans="3:13" x14ac:dyDescent="0.2">
      <c r="C1398" s="118">
        <v>6.5000000000000002E-2</v>
      </c>
      <c r="D1398" s="88">
        <v>14940.628484461467</v>
      </c>
      <c r="E1398" s="88">
        <v>54.652089260775028</v>
      </c>
      <c r="F1398" s="88">
        <v>442.67676773491667</v>
      </c>
      <c r="G1398" s="88">
        <v>616.65500241181326</v>
      </c>
      <c r="H1398" s="88">
        <v>839.02820212963752</v>
      </c>
      <c r="I1398" s="88">
        <v>1192.1407410915367</v>
      </c>
      <c r="J1398" s="88">
        <v>1692.4472994781358</v>
      </c>
      <c r="K1398" s="88">
        <v>2934.2687509642406</v>
      </c>
      <c r="L1398" s="88">
        <v>2662.6134244851874</v>
      </c>
      <c r="M1398" s="88">
        <v>3545.649396332341</v>
      </c>
    </row>
    <row r="1399" spans="3:13" x14ac:dyDescent="0.2">
      <c r="C1399" s="118">
        <v>6.5049999999999997E-2</v>
      </c>
      <c r="D1399" s="88">
        <v>14940.834597319646</v>
      </c>
      <c r="E1399" s="88">
        <v>54.659970197461007</v>
      </c>
      <c r="F1399" s="88">
        <v>442.68237510254221</v>
      </c>
      <c r="G1399" s="88">
        <v>616.67158707203407</v>
      </c>
      <c r="H1399" s="88">
        <v>839.05802739753608</v>
      </c>
      <c r="I1399" s="88">
        <v>1192.203834874826</v>
      </c>
      <c r="J1399" s="88">
        <v>1692.5488958079013</v>
      </c>
      <c r="K1399" s="88">
        <v>2934.4057223227264</v>
      </c>
      <c r="L1399" s="88">
        <v>2662.6734838143248</v>
      </c>
      <c r="M1399" s="88">
        <v>3545.7441156359796</v>
      </c>
    </row>
    <row r="1400" spans="3:13" x14ac:dyDescent="0.2">
      <c r="C1400" s="118">
        <v>6.5100000000000005E-2</v>
      </c>
      <c r="D1400" s="88">
        <v>14941.690176682643</v>
      </c>
      <c r="E1400" s="88">
        <v>54.661917750563589</v>
      </c>
      <c r="F1400" s="88">
        <v>442.70110676674039</v>
      </c>
      <c r="G1400" s="88">
        <v>616.74277733383042</v>
      </c>
      <c r="H1400" s="88">
        <v>839.13196578602765</v>
      </c>
      <c r="I1400" s="88">
        <v>1192.2082224329529</v>
      </c>
      <c r="J1400" s="88">
        <v>1692.6190622666777</v>
      </c>
      <c r="K1400" s="88">
        <v>2934.568040258725</v>
      </c>
      <c r="L1400" s="88">
        <v>2662.6986593535798</v>
      </c>
      <c r="M1400" s="88">
        <v>3545.8040005032503</v>
      </c>
    </row>
    <row r="1401" spans="3:13" x14ac:dyDescent="0.2">
      <c r="C1401" s="118">
        <v>6.515E-2</v>
      </c>
      <c r="D1401" s="88">
        <v>14941.860178907717</v>
      </c>
      <c r="E1401" s="88">
        <v>54.68641521644804</v>
      </c>
      <c r="F1401" s="88">
        <v>442.72456107555354</v>
      </c>
      <c r="G1401" s="88">
        <v>616.74701035436692</v>
      </c>
      <c r="H1401" s="88">
        <v>839.13719648532833</v>
      </c>
      <c r="I1401" s="88">
        <v>1192.3096555016659</v>
      </c>
      <c r="J1401" s="88">
        <v>1692.7848472493811</v>
      </c>
      <c r="K1401" s="88">
        <v>2934.6370457698522</v>
      </c>
      <c r="L1401" s="88">
        <v>2662.7256311527408</v>
      </c>
      <c r="M1401" s="88">
        <v>3545.8970133214707</v>
      </c>
    </row>
    <row r="1402" spans="3:13" x14ac:dyDescent="0.2">
      <c r="C1402" s="118">
        <v>6.5199999999999994E-2</v>
      </c>
      <c r="D1402" s="88">
        <v>14941.906707927015</v>
      </c>
      <c r="E1402" s="88">
        <v>54.687111534920405</v>
      </c>
      <c r="F1402" s="88">
        <v>442.72942764734034</v>
      </c>
      <c r="G1402" s="88">
        <v>616.76728698213356</v>
      </c>
      <c r="H1402" s="88">
        <v>839.14356138536414</v>
      </c>
      <c r="I1402" s="88">
        <v>1192.4729170636929</v>
      </c>
      <c r="J1402" s="88">
        <v>1692.828495799753</v>
      </c>
      <c r="K1402" s="88">
        <v>2934.8033400884005</v>
      </c>
      <c r="L1402" s="88">
        <v>2662.9347903980897</v>
      </c>
      <c r="M1402" s="88">
        <v>3545.9027285781344</v>
      </c>
    </row>
    <row r="1403" spans="3:13" x14ac:dyDescent="0.2">
      <c r="C1403" s="118">
        <v>6.5250000000000002E-2</v>
      </c>
      <c r="D1403" s="88">
        <v>14941.935934972837</v>
      </c>
      <c r="E1403" s="88">
        <v>54.691611036798349</v>
      </c>
      <c r="F1403" s="88">
        <v>442.7534454500319</v>
      </c>
      <c r="G1403" s="88">
        <v>616.77054846934379</v>
      </c>
      <c r="H1403" s="88">
        <v>839.18811113313677</v>
      </c>
      <c r="I1403" s="88">
        <v>1192.5485903701028</v>
      </c>
      <c r="J1403" s="88">
        <v>1692.9137570077346</v>
      </c>
      <c r="K1403" s="88">
        <v>2934.8138764818368</v>
      </c>
      <c r="L1403" s="88">
        <v>2663.1967616477496</v>
      </c>
      <c r="M1403" s="88">
        <v>3545.967368948257</v>
      </c>
    </row>
    <row r="1404" spans="3:13" x14ac:dyDescent="0.2">
      <c r="C1404" s="118">
        <v>6.5299999999999997E-2</v>
      </c>
      <c r="D1404" s="88">
        <v>14942.086300125649</v>
      </c>
      <c r="E1404" s="88">
        <v>54.693606921365244</v>
      </c>
      <c r="F1404" s="88">
        <v>442.80264886484292</v>
      </c>
      <c r="G1404" s="88">
        <v>616.82337494894182</v>
      </c>
      <c r="H1404" s="88">
        <v>839.29242528135001</v>
      </c>
      <c r="I1404" s="88">
        <v>1192.5932475731179</v>
      </c>
      <c r="J1404" s="88">
        <v>1693.0612708843937</v>
      </c>
      <c r="K1404" s="88">
        <v>2935.0420933147052</v>
      </c>
      <c r="L1404" s="88">
        <v>2663.7086280343829</v>
      </c>
      <c r="M1404" s="88">
        <v>3545.9867728305157</v>
      </c>
    </row>
    <row r="1405" spans="3:13" x14ac:dyDescent="0.2">
      <c r="C1405" s="118">
        <v>6.5350000000000005E-2</v>
      </c>
      <c r="D1405" s="88">
        <v>14942.152971663019</v>
      </c>
      <c r="E1405" s="88">
        <v>54.695356012255615</v>
      </c>
      <c r="F1405" s="88">
        <v>442.81857829462979</v>
      </c>
      <c r="G1405" s="88">
        <v>616.8669907817989</v>
      </c>
      <c r="H1405" s="88">
        <v>839.38650764027079</v>
      </c>
      <c r="I1405" s="88">
        <v>1192.6268190227438</v>
      </c>
      <c r="J1405" s="88">
        <v>1693.4644218897765</v>
      </c>
      <c r="K1405" s="88">
        <v>2935.0677443654272</v>
      </c>
      <c r="L1405" s="88">
        <v>2664.0115919055015</v>
      </c>
      <c r="M1405" s="88">
        <v>3546.2083940853645</v>
      </c>
    </row>
    <row r="1406" spans="3:13" x14ac:dyDescent="0.2">
      <c r="C1406" s="118">
        <v>6.54E-2</v>
      </c>
      <c r="D1406" s="88">
        <v>14942.478572485257</v>
      </c>
      <c r="E1406" s="88">
        <v>54.699004693354254</v>
      </c>
      <c r="F1406" s="88">
        <v>442.87960155946212</v>
      </c>
      <c r="G1406" s="88">
        <v>616.89402630971881</v>
      </c>
      <c r="H1406" s="88">
        <v>839.40164387586128</v>
      </c>
      <c r="I1406" s="88">
        <v>1192.6313521514717</v>
      </c>
      <c r="J1406" s="88">
        <v>1693.50806036325</v>
      </c>
      <c r="K1406" s="88">
        <v>2935.0873772343029</v>
      </c>
      <c r="L1406" s="88">
        <v>2664.0884400582531</v>
      </c>
      <c r="M1406" s="88">
        <v>3546.2291675254191</v>
      </c>
    </row>
    <row r="1407" spans="3:13" x14ac:dyDescent="0.2">
      <c r="C1407" s="118">
        <v>6.5449999999999994E-2</v>
      </c>
      <c r="D1407" s="88">
        <v>14942.7046627909</v>
      </c>
      <c r="E1407" s="88">
        <v>54.702182139501929</v>
      </c>
      <c r="F1407" s="88">
        <v>442.88649599412429</v>
      </c>
      <c r="G1407" s="88">
        <v>616.90199697924982</v>
      </c>
      <c r="H1407" s="88">
        <v>839.47519799376141</v>
      </c>
      <c r="I1407" s="88">
        <v>1192.6410547829187</v>
      </c>
      <c r="J1407" s="88">
        <v>1693.5733471225367</v>
      </c>
      <c r="K1407" s="88">
        <v>2935.2385221733812</v>
      </c>
      <c r="L1407" s="88">
        <v>2664.198590977087</v>
      </c>
      <c r="M1407" s="88">
        <v>3546.2316083426017</v>
      </c>
    </row>
    <row r="1408" spans="3:13" x14ac:dyDescent="0.2">
      <c r="C1408" s="118">
        <v>6.5500000000000003E-2</v>
      </c>
      <c r="D1408" s="88">
        <v>14942.853845950985</v>
      </c>
      <c r="E1408" s="88">
        <v>54.702711407559946</v>
      </c>
      <c r="F1408" s="88">
        <v>442.89437959877432</v>
      </c>
      <c r="G1408" s="88">
        <v>616.91006981455848</v>
      </c>
      <c r="H1408" s="88">
        <v>839.47942852003825</v>
      </c>
      <c r="I1408" s="88">
        <v>1192.6475795410738</v>
      </c>
      <c r="J1408" s="88">
        <v>1693.6704224726145</v>
      </c>
      <c r="K1408" s="88">
        <v>2935.4606140510086</v>
      </c>
      <c r="L1408" s="88">
        <v>2664.578604857099</v>
      </c>
      <c r="M1408" s="88">
        <v>3546.2836107282906</v>
      </c>
    </row>
    <row r="1409" spans="3:13" x14ac:dyDescent="0.2">
      <c r="C1409" s="118">
        <v>6.5549999999999997E-2</v>
      </c>
      <c r="D1409" s="88">
        <v>14942.891744221975</v>
      </c>
      <c r="E1409" s="88">
        <v>54.709643075133499</v>
      </c>
      <c r="F1409" s="88">
        <v>442.91500786787356</v>
      </c>
      <c r="G1409" s="88">
        <v>616.9598788366593</v>
      </c>
      <c r="H1409" s="88">
        <v>839.55942717562766</v>
      </c>
      <c r="I1409" s="88">
        <v>1192.765398533239</v>
      </c>
      <c r="J1409" s="88">
        <v>1693.9223544717183</v>
      </c>
      <c r="K1409" s="88">
        <v>2935.5413729060028</v>
      </c>
      <c r="L1409" s="88">
        <v>2664.8036683054079</v>
      </c>
      <c r="M1409" s="88">
        <v>3546.2856045400781</v>
      </c>
    </row>
    <row r="1410" spans="3:13" x14ac:dyDescent="0.2">
      <c r="C1410" s="118">
        <v>6.5600000000000006E-2</v>
      </c>
      <c r="D1410" s="88">
        <v>14942.924558559047</v>
      </c>
      <c r="E1410" s="88">
        <v>54.709952365669778</v>
      </c>
      <c r="F1410" s="88">
        <v>442.91799762711298</v>
      </c>
      <c r="G1410" s="88">
        <v>617.01311341352357</v>
      </c>
      <c r="H1410" s="88">
        <v>839.59522348616474</v>
      </c>
      <c r="I1410" s="88">
        <v>1192.8010102715753</v>
      </c>
      <c r="J1410" s="88">
        <v>1693.9938183801605</v>
      </c>
      <c r="K1410" s="88">
        <v>2935.541672679773</v>
      </c>
      <c r="L1410" s="88">
        <v>2664.8953362937646</v>
      </c>
      <c r="M1410" s="88">
        <v>3546.2866452905482</v>
      </c>
    </row>
    <row r="1411" spans="3:13" x14ac:dyDescent="0.2">
      <c r="C1411" s="118">
        <v>6.565E-2</v>
      </c>
      <c r="D1411" s="88">
        <v>14943.296535580012</v>
      </c>
      <c r="E1411" s="88">
        <v>54.714689785013434</v>
      </c>
      <c r="F1411" s="88">
        <v>442.95621286116375</v>
      </c>
      <c r="G1411" s="88">
        <v>617.02723226945363</v>
      </c>
      <c r="H1411" s="88">
        <v>839.61326567133756</v>
      </c>
      <c r="I1411" s="88">
        <v>1192.8030640509178</v>
      </c>
      <c r="J1411" s="88">
        <v>1694.0876213706833</v>
      </c>
      <c r="K1411" s="88">
        <v>2935.8070440116117</v>
      </c>
      <c r="L1411" s="88">
        <v>2664.9581640514352</v>
      </c>
      <c r="M1411" s="88">
        <v>3546.30097788594</v>
      </c>
    </row>
    <row r="1412" spans="3:13" x14ac:dyDescent="0.2">
      <c r="C1412" s="118">
        <v>6.5699999999999995E-2</v>
      </c>
      <c r="D1412" s="88">
        <v>14943.516451065101</v>
      </c>
      <c r="E1412" s="88">
        <v>54.715826892123914</v>
      </c>
      <c r="F1412" s="88">
        <v>442.96162680913585</v>
      </c>
      <c r="G1412" s="88">
        <v>617.10155436567175</v>
      </c>
      <c r="H1412" s="88">
        <v>839.68542928130455</v>
      </c>
      <c r="I1412" s="88">
        <v>1192.9225603707096</v>
      </c>
      <c r="J1412" s="88">
        <v>1694.1248111339678</v>
      </c>
      <c r="K1412" s="88">
        <v>2935.8249867868608</v>
      </c>
      <c r="L1412" s="88">
        <v>2665.1881280610678</v>
      </c>
      <c r="M1412" s="88">
        <v>3546.3224850164056</v>
      </c>
    </row>
    <row r="1413" spans="3:13" x14ac:dyDescent="0.2">
      <c r="C1413" s="118">
        <v>6.5750000000000003E-2</v>
      </c>
      <c r="D1413" s="88">
        <v>14943.546734466634</v>
      </c>
      <c r="E1413" s="88">
        <v>54.717175703222892</v>
      </c>
      <c r="F1413" s="88">
        <v>443.0084588682339</v>
      </c>
      <c r="G1413" s="88">
        <v>617.14294264508271</v>
      </c>
      <c r="H1413" s="88">
        <v>839.71394356170458</v>
      </c>
      <c r="I1413" s="88">
        <v>1193.0674812131615</v>
      </c>
      <c r="J1413" s="88">
        <v>1694.2065167753526</v>
      </c>
      <c r="K1413" s="88">
        <v>2935.9916437635802</v>
      </c>
      <c r="L1413" s="88">
        <v>2665.324883612303</v>
      </c>
      <c r="M1413" s="88">
        <v>3546.382305513479</v>
      </c>
    </row>
    <row r="1414" spans="3:13" x14ac:dyDescent="0.2">
      <c r="C1414" s="118">
        <v>6.5799999999999997E-2</v>
      </c>
      <c r="D1414" s="88">
        <v>14943.826719446453</v>
      </c>
      <c r="E1414" s="88">
        <v>54.719857876073547</v>
      </c>
      <c r="F1414" s="88">
        <v>443.0288850008551</v>
      </c>
      <c r="G1414" s="88">
        <v>617.32894781441473</v>
      </c>
      <c r="H1414" s="88">
        <v>839.75856095873405</v>
      </c>
      <c r="I1414" s="88">
        <v>1193.0696859988639</v>
      </c>
      <c r="J1414" s="88">
        <v>1694.2517343485142</v>
      </c>
      <c r="K1414" s="88">
        <v>2935.9927225004931</v>
      </c>
      <c r="L1414" s="88">
        <v>2665.4442771766908</v>
      </c>
      <c r="M1414" s="88">
        <v>3546.3851336358985</v>
      </c>
    </row>
    <row r="1415" spans="3:13" x14ac:dyDescent="0.2">
      <c r="C1415" s="118">
        <v>6.5850000000000006E-2</v>
      </c>
      <c r="D1415" s="88">
        <v>14944.693695977747</v>
      </c>
      <c r="E1415" s="88">
        <v>54.720919826082536</v>
      </c>
      <c r="F1415" s="88">
        <v>443.02954089764125</v>
      </c>
      <c r="G1415" s="88">
        <v>617.35058683807893</v>
      </c>
      <c r="H1415" s="88">
        <v>839.7847742271897</v>
      </c>
      <c r="I1415" s="88">
        <v>1193.101003079259</v>
      </c>
      <c r="J1415" s="88">
        <v>1694.258692805286</v>
      </c>
      <c r="K1415" s="88">
        <v>2936.0272601595416</v>
      </c>
      <c r="L1415" s="88">
        <v>2665.8468085635141</v>
      </c>
      <c r="M1415" s="88">
        <v>3546.4302972706496</v>
      </c>
    </row>
    <row r="1416" spans="3:13" x14ac:dyDescent="0.2">
      <c r="C1416" s="118">
        <v>6.59E-2</v>
      </c>
      <c r="D1416" s="88">
        <v>14944.939721561956</v>
      </c>
      <c r="E1416" s="88">
        <v>54.727059861471389</v>
      </c>
      <c r="F1416" s="88">
        <v>443.04201560173351</v>
      </c>
      <c r="G1416" s="88">
        <v>617.35523314700913</v>
      </c>
      <c r="H1416" s="88">
        <v>839.85637502585314</v>
      </c>
      <c r="I1416" s="88">
        <v>1193.1024144807711</v>
      </c>
      <c r="J1416" s="88">
        <v>1694.3364933143766</v>
      </c>
      <c r="K1416" s="88">
        <v>2936.2071810049747</v>
      </c>
      <c r="L1416" s="88">
        <v>2666.1084679766636</v>
      </c>
      <c r="M1416" s="88">
        <v>3546.4628896143536</v>
      </c>
    </row>
    <row r="1417" spans="3:13" x14ac:dyDescent="0.2">
      <c r="C1417" s="118">
        <v>6.5949999999999995E-2</v>
      </c>
      <c r="D1417" s="88">
        <v>14945.594438190874</v>
      </c>
      <c r="E1417" s="88">
        <v>54.737826209568084</v>
      </c>
      <c r="F1417" s="88">
        <v>443.09752792998825</v>
      </c>
      <c r="G1417" s="88">
        <v>617.38472696102644</v>
      </c>
      <c r="H1417" s="88">
        <v>839.85754014360145</v>
      </c>
      <c r="I1417" s="88">
        <v>1193.1248741466588</v>
      </c>
      <c r="J1417" s="88">
        <v>1694.3865220513226</v>
      </c>
      <c r="K1417" s="88">
        <v>2936.2968574807437</v>
      </c>
      <c r="L1417" s="88">
        <v>2666.129356346828</v>
      </c>
      <c r="M1417" s="88">
        <v>3546.5686894414857</v>
      </c>
    </row>
    <row r="1418" spans="3:13" x14ac:dyDescent="0.2">
      <c r="C1418" s="118">
        <v>6.6000000000000003E-2</v>
      </c>
      <c r="D1418" s="88">
        <v>14945.741707019813</v>
      </c>
      <c r="E1418" s="88">
        <v>54.741810383197844</v>
      </c>
      <c r="F1418" s="88">
        <v>443.12779886090084</v>
      </c>
      <c r="G1418" s="88">
        <v>617.54034113349189</v>
      </c>
      <c r="H1418" s="88">
        <v>839.88747739911241</v>
      </c>
      <c r="I1418" s="88">
        <v>1193.14643350183</v>
      </c>
      <c r="J1418" s="88">
        <v>1694.5212904597975</v>
      </c>
      <c r="K1418" s="88">
        <v>2936.3261114611787</v>
      </c>
      <c r="L1418" s="88">
        <v>2666.1618622649248</v>
      </c>
      <c r="M1418" s="88">
        <v>3546.6145197654209</v>
      </c>
    </row>
    <row r="1419" spans="3:13" x14ac:dyDescent="0.2">
      <c r="C1419" s="118">
        <v>6.6049999999999998E-2</v>
      </c>
      <c r="D1419" s="88">
        <v>14946.131218951221</v>
      </c>
      <c r="E1419" s="88">
        <v>54.747586758651778</v>
      </c>
      <c r="F1419" s="88">
        <v>443.16065689830975</v>
      </c>
      <c r="G1419" s="88">
        <v>617.56590940267552</v>
      </c>
      <c r="H1419" s="88">
        <v>839.88953812258023</v>
      </c>
      <c r="I1419" s="88">
        <v>1193.1733612096755</v>
      </c>
      <c r="J1419" s="88">
        <v>1694.6128855878455</v>
      </c>
      <c r="K1419" s="88">
        <v>2936.5949765886012</v>
      </c>
      <c r="L1419" s="88">
        <v>2666.1791431669999</v>
      </c>
      <c r="M1419" s="88">
        <v>3546.6247441043183</v>
      </c>
    </row>
    <row r="1420" spans="3:13" x14ac:dyDescent="0.2">
      <c r="C1420" s="118">
        <v>6.6100000000000006E-2</v>
      </c>
      <c r="D1420" s="88">
        <v>14947.289551616084</v>
      </c>
      <c r="E1420" s="88">
        <v>54.766361877755116</v>
      </c>
      <c r="F1420" s="88">
        <v>443.20725822990244</v>
      </c>
      <c r="G1420" s="88">
        <v>617.5800350060681</v>
      </c>
      <c r="H1420" s="88">
        <v>839.89756796985512</v>
      </c>
      <c r="I1420" s="88">
        <v>1193.1783010769109</v>
      </c>
      <c r="J1420" s="88">
        <v>1694.6645246507137</v>
      </c>
      <c r="K1420" s="88">
        <v>2936.7507742411617</v>
      </c>
      <c r="L1420" s="88">
        <v>2667.2773758020944</v>
      </c>
      <c r="M1420" s="88">
        <v>3546.8356317800149</v>
      </c>
    </row>
    <row r="1421" spans="3:13" x14ac:dyDescent="0.2">
      <c r="C1421" s="118">
        <v>6.615E-2</v>
      </c>
      <c r="D1421" s="88">
        <v>14947.660134217029</v>
      </c>
      <c r="E1421" s="88">
        <v>54.769238315624534</v>
      </c>
      <c r="F1421" s="88">
        <v>443.20874062286293</v>
      </c>
      <c r="G1421" s="88">
        <v>617.62654773244776</v>
      </c>
      <c r="H1421" s="88">
        <v>839.90171682339496</v>
      </c>
      <c r="I1421" s="88">
        <v>1193.183290013978</v>
      </c>
      <c r="J1421" s="88">
        <v>1694.6974347477671</v>
      </c>
      <c r="K1421" s="88">
        <v>2936.8986074567611</v>
      </c>
      <c r="L1421" s="88">
        <v>2667.3194736864298</v>
      </c>
      <c r="M1421" s="88">
        <v>3546.8574010012662</v>
      </c>
    </row>
    <row r="1422" spans="3:13" x14ac:dyDescent="0.2">
      <c r="C1422" s="118">
        <v>6.6199999999999995E-2</v>
      </c>
      <c r="D1422" s="88">
        <v>14947.916572322256</v>
      </c>
      <c r="E1422" s="88">
        <v>54.769238315624534</v>
      </c>
      <c r="F1422" s="88">
        <v>443.2236427553562</v>
      </c>
      <c r="G1422" s="88">
        <v>617.62912924424518</v>
      </c>
      <c r="H1422" s="88">
        <v>839.93506061053176</v>
      </c>
      <c r="I1422" s="88">
        <v>1193.1846012961169</v>
      </c>
      <c r="J1422" s="88">
        <v>1694.7835096888271</v>
      </c>
      <c r="K1422" s="88">
        <v>2937.0061661937807</v>
      </c>
      <c r="L1422" s="88">
        <v>2667.6092830149091</v>
      </c>
      <c r="M1422" s="88">
        <v>3546.9083323782156</v>
      </c>
    </row>
    <row r="1423" spans="3:13" x14ac:dyDescent="0.2">
      <c r="C1423" s="118">
        <v>6.6250000000000003E-2</v>
      </c>
      <c r="D1423" s="88">
        <v>14948.223891592452</v>
      </c>
      <c r="E1423" s="88">
        <v>54.770279603852941</v>
      </c>
      <c r="F1423" s="88">
        <v>443.22745341356949</v>
      </c>
      <c r="G1423" s="88">
        <v>617.63655162750729</v>
      </c>
      <c r="H1423" s="88">
        <v>839.97654892015044</v>
      </c>
      <c r="I1423" s="88">
        <v>1193.2087116488738</v>
      </c>
      <c r="J1423" s="88">
        <v>1694.9259244698414</v>
      </c>
      <c r="K1423" s="88">
        <v>2937.0099631316534</v>
      </c>
      <c r="L1423" s="88">
        <v>2667.6639402428245</v>
      </c>
      <c r="M1423" s="88">
        <v>3546.9087200648592</v>
      </c>
    </row>
    <row r="1424" spans="3:13" x14ac:dyDescent="0.2">
      <c r="C1424" s="118">
        <v>6.6299999999999998E-2</v>
      </c>
      <c r="D1424" s="88">
        <v>14948.250455564017</v>
      </c>
      <c r="E1424" s="88">
        <v>54.771381189895692</v>
      </c>
      <c r="F1424" s="88">
        <v>443.23583709402374</v>
      </c>
      <c r="G1424" s="88">
        <v>617.67719066643167</v>
      </c>
      <c r="H1424" s="88">
        <v>840.0354254296717</v>
      </c>
      <c r="I1424" s="88">
        <v>1193.2487537232591</v>
      </c>
      <c r="J1424" s="88">
        <v>1694.9473814053395</v>
      </c>
      <c r="K1424" s="88">
        <v>2937.1976074620206</v>
      </c>
      <c r="L1424" s="88">
        <v>2668.0488543955244</v>
      </c>
      <c r="M1424" s="88">
        <v>3546.9568934814952</v>
      </c>
    </row>
    <row r="1425" spans="3:13" x14ac:dyDescent="0.2">
      <c r="C1425" s="118">
        <v>6.6350000000000006E-2</v>
      </c>
      <c r="D1425" s="88">
        <v>14948.73736506907</v>
      </c>
      <c r="E1425" s="88">
        <v>54.771740424913332</v>
      </c>
      <c r="F1425" s="88">
        <v>443.24186100815723</v>
      </c>
      <c r="G1425" s="88">
        <v>617.68265302807686</v>
      </c>
      <c r="H1425" s="88">
        <v>840.03701000343381</v>
      </c>
      <c r="I1425" s="88">
        <v>1193.3734974112799</v>
      </c>
      <c r="J1425" s="88">
        <v>1695.1990016632685</v>
      </c>
      <c r="K1425" s="88">
        <v>2937.431318002672</v>
      </c>
      <c r="L1425" s="88">
        <v>2668.4335685404062</v>
      </c>
      <c r="M1425" s="88">
        <v>3547.0237981263963</v>
      </c>
    </row>
    <row r="1426" spans="3:13" x14ac:dyDescent="0.2">
      <c r="C1426" s="118">
        <v>6.6400000000000001E-2</v>
      </c>
      <c r="D1426" s="88">
        <v>14948.810205684589</v>
      </c>
      <c r="E1426" s="88">
        <v>54.772083902721533</v>
      </c>
      <c r="F1426" s="88">
        <v>443.26906563629609</v>
      </c>
      <c r="G1426" s="88">
        <v>617.68421057055366</v>
      </c>
      <c r="H1426" s="88">
        <v>840.10238255780496</v>
      </c>
      <c r="I1426" s="88">
        <v>1193.4510121353874</v>
      </c>
      <c r="J1426" s="88">
        <v>1695.2639069880779</v>
      </c>
      <c r="K1426" s="88">
        <v>2937.4590987620968</v>
      </c>
      <c r="L1426" s="88">
        <v>2668.8190730174347</v>
      </c>
      <c r="M1426" s="88">
        <v>3547.0499561162856</v>
      </c>
    </row>
    <row r="1427" spans="3:13" x14ac:dyDescent="0.2">
      <c r="C1427" s="118">
        <v>6.6449999999999995E-2</v>
      </c>
      <c r="D1427" s="88">
        <v>14949.122227010435</v>
      </c>
      <c r="E1427" s="88">
        <v>54.772083902721533</v>
      </c>
      <c r="F1427" s="88">
        <v>443.27530097133149</v>
      </c>
      <c r="G1427" s="88">
        <v>617.73932734041637</v>
      </c>
      <c r="H1427" s="88">
        <v>840.1286331610936</v>
      </c>
      <c r="I1427" s="88">
        <v>1193.5703879728089</v>
      </c>
      <c r="J1427" s="88">
        <v>1695.2666171183255</v>
      </c>
      <c r="K1427" s="88">
        <v>2937.5671139126171</v>
      </c>
      <c r="L1427" s="88">
        <v>2668.823379745807</v>
      </c>
      <c r="M1427" s="88">
        <v>3547.0711786538845</v>
      </c>
    </row>
    <row r="1428" spans="3:13" x14ac:dyDescent="0.2">
      <c r="C1428" s="118">
        <v>6.6500000000000004E-2</v>
      </c>
      <c r="D1428" s="88">
        <v>14949.902833944047</v>
      </c>
      <c r="E1428" s="88">
        <v>54.781142436213486</v>
      </c>
      <c r="F1428" s="88">
        <v>443.27934791428606</v>
      </c>
      <c r="G1428" s="88">
        <v>617.77572926634457</v>
      </c>
      <c r="H1428" s="88">
        <v>840.1858680407654</v>
      </c>
      <c r="I1428" s="88">
        <v>1193.5993148412545</v>
      </c>
      <c r="J1428" s="88">
        <v>1695.3222897681844</v>
      </c>
      <c r="K1428" s="88">
        <v>2937.6542311314479</v>
      </c>
      <c r="L1428" s="88">
        <v>2669.3044795097785</v>
      </c>
      <c r="M1428" s="88">
        <v>3547.1438973280965</v>
      </c>
    </row>
    <row r="1429" spans="3:13" x14ac:dyDescent="0.2">
      <c r="C1429" s="118">
        <v>6.6549999999999998E-2</v>
      </c>
      <c r="D1429" s="88">
        <v>14950.008985498613</v>
      </c>
      <c r="E1429" s="88">
        <v>54.786772467193259</v>
      </c>
      <c r="F1429" s="88">
        <v>443.32689534269093</v>
      </c>
      <c r="G1429" s="88">
        <v>617.77853307077794</v>
      </c>
      <c r="H1429" s="88">
        <v>840.19554723275496</v>
      </c>
      <c r="I1429" s="88">
        <v>1193.8067190644447</v>
      </c>
      <c r="J1429" s="88">
        <v>1695.4371208724006</v>
      </c>
      <c r="K1429" s="88">
        <v>2937.6950319632297</v>
      </c>
      <c r="L1429" s="88">
        <v>2669.3392803235233</v>
      </c>
      <c r="M1429" s="88">
        <v>3547.1785324909083</v>
      </c>
    </row>
    <row r="1430" spans="3:13" x14ac:dyDescent="0.2">
      <c r="C1430" s="118">
        <v>6.6600000000000006E-2</v>
      </c>
      <c r="D1430" s="88">
        <v>14950.494912965154</v>
      </c>
      <c r="E1430" s="88">
        <v>54.79135514153495</v>
      </c>
      <c r="F1430" s="88">
        <v>443.33497286816737</v>
      </c>
      <c r="G1430" s="88">
        <v>617.7973132566899</v>
      </c>
      <c r="H1430" s="88">
        <v>840.23574832210397</v>
      </c>
      <c r="I1430" s="88">
        <v>1193.9067766320923</v>
      </c>
      <c r="J1430" s="88">
        <v>1695.6687638739309</v>
      </c>
      <c r="K1430" s="88">
        <v>2937.7087103159683</v>
      </c>
      <c r="L1430" s="88">
        <v>2669.4108413967047</v>
      </c>
      <c r="M1430" s="88">
        <v>3547.1870661819489</v>
      </c>
    </row>
    <row r="1431" spans="3:13" x14ac:dyDescent="0.2">
      <c r="C1431" s="118">
        <v>6.6650000000000001E-2</v>
      </c>
      <c r="D1431" s="88">
        <v>14950.663380683109</v>
      </c>
      <c r="E1431" s="88">
        <v>54.796817622289382</v>
      </c>
      <c r="F1431" s="88">
        <v>443.33804431652061</v>
      </c>
      <c r="G1431" s="88">
        <v>617.81757534856433</v>
      </c>
      <c r="H1431" s="88">
        <v>840.2667207124523</v>
      </c>
      <c r="I1431" s="88">
        <v>1193.9407605504662</v>
      </c>
      <c r="J1431" s="88">
        <v>1695.9950555331229</v>
      </c>
      <c r="K1431" s="88">
        <v>2937.820539637909</v>
      </c>
      <c r="L1431" s="88">
        <v>2669.537707628624</v>
      </c>
      <c r="M1431" s="88">
        <v>3547.3259132249773</v>
      </c>
    </row>
    <row r="1432" spans="3:13" x14ac:dyDescent="0.2">
      <c r="C1432" s="118">
        <v>6.6699999999999995E-2</v>
      </c>
      <c r="D1432" s="88">
        <v>14951.339360632181</v>
      </c>
      <c r="E1432" s="88">
        <v>54.806156544160331</v>
      </c>
      <c r="F1432" s="88">
        <v>443.34279898271416</v>
      </c>
      <c r="G1432" s="88">
        <v>617.89040190946162</v>
      </c>
      <c r="H1432" s="88">
        <v>840.31084715785619</v>
      </c>
      <c r="I1432" s="88">
        <v>1194.0365461823708</v>
      </c>
      <c r="J1432" s="88">
        <v>1695.9986309229016</v>
      </c>
      <c r="K1432" s="88">
        <v>2937.9808620466169</v>
      </c>
      <c r="L1432" s="88">
        <v>2669.546666665768</v>
      </c>
      <c r="M1432" s="88">
        <v>3547.409325279812</v>
      </c>
    </row>
    <row r="1433" spans="3:13" x14ac:dyDescent="0.2">
      <c r="C1433" s="118">
        <v>6.6750000000000004E-2</v>
      </c>
      <c r="D1433" s="88">
        <v>14951.416791917378</v>
      </c>
      <c r="E1433" s="88">
        <v>54.810460997457085</v>
      </c>
      <c r="F1433" s="88">
        <v>443.37073169244059</v>
      </c>
      <c r="G1433" s="88">
        <v>617.89865032904072</v>
      </c>
      <c r="H1433" s="88">
        <v>840.39598571142096</v>
      </c>
      <c r="I1433" s="88">
        <v>1194.0578470994915</v>
      </c>
      <c r="J1433" s="88">
        <v>1696.0687187194344</v>
      </c>
      <c r="K1433" s="88">
        <v>2938.284654120132</v>
      </c>
      <c r="L1433" s="88">
        <v>2669.606706531546</v>
      </c>
      <c r="M1433" s="88">
        <v>3547.4114908199813</v>
      </c>
    </row>
    <row r="1434" spans="3:13" x14ac:dyDescent="0.2">
      <c r="C1434" s="118">
        <v>6.6799999999999998E-2</v>
      </c>
      <c r="D1434" s="88">
        <v>14951.615767136131</v>
      </c>
      <c r="E1434" s="88">
        <v>54.811225693381857</v>
      </c>
      <c r="F1434" s="88">
        <v>443.42334311657305</v>
      </c>
      <c r="G1434" s="88">
        <v>617.97099680049087</v>
      </c>
      <c r="H1434" s="88">
        <v>840.40145572123674</v>
      </c>
      <c r="I1434" s="88">
        <v>1194.091880922379</v>
      </c>
      <c r="J1434" s="88">
        <v>1696.0867861965985</v>
      </c>
      <c r="K1434" s="88">
        <v>2938.3510348264558</v>
      </c>
      <c r="L1434" s="88">
        <v>2669.6877857536811</v>
      </c>
      <c r="M1434" s="88">
        <v>3547.5107371661147</v>
      </c>
    </row>
    <row r="1435" spans="3:13" x14ac:dyDescent="0.2">
      <c r="C1435" s="118">
        <v>6.6850000000000007E-2</v>
      </c>
      <c r="D1435" s="88">
        <v>14952.316571484331</v>
      </c>
      <c r="E1435" s="88">
        <v>54.814337143730882</v>
      </c>
      <c r="F1435" s="88">
        <v>443.42475568721284</v>
      </c>
      <c r="G1435" s="88">
        <v>617.99406568979066</v>
      </c>
      <c r="H1435" s="88">
        <v>840.41506652271664</v>
      </c>
      <c r="I1435" s="88">
        <v>1194.0923921634189</v>
      </c>
      <c r="J1435" s="88">
        <v>1696.1080182950218</v>
      </c>
      <c r="K1435" s="88">
        <v>2938.4230811216794</v>
      </c>
      <c r="L1435" s="88">
        <v>2669.9681218786</v>
      </c>
      <c r="M1435" s="88">
        <v>3547.5118610961158</v>
      </c>
    </row>
    <row r="1436" spans="3:13" x14ac:dyDescent="0.2">
      <c r="C1436" s="118">
        <v>6.6900000000000001E-2</v>
      </c>
      <c r="D1436" s="88">
        <v>14952.39987578074</v>
      </c>
      <c r="E1436" s="88">
        <v>54.822668249993512</v>
      </c>
      <c r="F1436" s="88">
        <v>443.43298022768386</v>
      </c>
      <c r="G1436" s="88">
        <v>618.03941176352373</v>
      </c>
      <c r="H1436" s="88">
        <v>840.46903698359938</v>
      </c>
      <c r="I1436" s="88">
        <v>1194.0937661727176</v>
      </c>
      <c r="J1436" s="88">
        <v>1696.3782795469597</v>
      </c>
      <c r="K1436" s="88">
        <v>2938.4688916307641</v>
      </c>
      <c r="L1436" s="88">
        <v>2670.0325836044449</v>
      </c>
      <c r="M1436" s="88">
        <v>3547.5780464469631</v>
      </c>
    </row>
    <row r="1437" spans="3:13" x14ac:dyDescent="0.2">
      <c r="C1437" s="118">
        <v>6.6949999999999996E-2</v>
      </c>
      <c r="D1437" s="88">
        <v>14952.506178087571</v>
      </c>
      <c r="E1437" s="88">
        <v>54.828457518995492</v>
      </c>
      <c r="F1437" s="88">
        <v>443.45092907659955</v>
      </c>
      <c r="G1437" s="88">
        <v>618.05127955237094</v>
      </c>
      <c r="H1437" s="88">
        <v>840.54728382875919</v>
      </c>
      <c r="I1437" s="88">
        <v>1194.1746989612288</v>
      </c>
      <c r="J1437" s="88">
        <v>1696.3874420122456</v>
      </c>
      <c r="K1437" s="88">
        <v>2938.5066136034229</v>
      </c>
      <c r="L1437" s="88">
        <v>2670.1058062369302</v>
      </c>
      <c r="M1437" s="88">
        <v>3547.7112849479677</v>
      </c>
    </row>
    <row r="1438" spans="3:13" x14ac:dyDescent="0.2">
      <c r="C1438" s="118">
        <v>6.7000000000000004E-2</v>
      </c>
      <c r="D1438" s="88">
        <v>14952.960649709581</v>
      </c>
      <c r="E1438" s="88">
        <v>54.828940188028355</v>
      </c>
      <c r="F1438" s="88">
        <v>443.45503539825677</v>
      </c>
      <c r="G1438" s="88">
        <v>618.13254505851182</v>
      </c>
      <c r="H1438" s="88">
        <v>840.54869362961654</v>
      </c>
      <c r="I1438" s="88">
        <v>1194.2927881936371</v>
      </c>
      <c r="J1438" s="88">
        <v>1696.5311551954669</v>
      </c>
      <c r="K1438" s="88">
        <v>2938.5246772517048</v>
      </c>
      <c r="L1438" s="88">
        <v>2670.2613786187849</v>
      </c>
      <c r="M1438" s="88">
        <v>3547.7209265362067</v>
      </c>
    </row>
    <row r="1439" spans="3:13" x14ac:dyDescent="0.2">
      <c r="C1439" s="118">
        <v>6.7049999999999998E-2</v>
      </c>
      <c r="D1439" s="88">
        <v>14953.582949185156</v>
      </c>
      <c r="E1439" s="88">
        <v>54.830851314171014</v>
      </c>
      <c r="F1439" s="88">
        <v>443.4640924608475</v>
      </c>
      <c r="G1439" s="88">
        <v>618.17297403651264</v>
      </c>
      <c r="H1439" s="88">
        <v>840.6260751865766</v>
      </c>
      <c r="I1439" s="88">
        <v>1194.3515524357099</v>
      </c>
      <c r="J1439" s="88">
        <v>1696.6291089556962</v>
      </c>
      <c r="K1439" s="88">
        <v>2938.6086182286663</v>
      </c>
      <c r="L1439" s="88">
        <v>2670.3652777863708</v>
      </c>
      <c r="M1439" s="88">
        <v>3547.7458646466607</v>
      </c>
    </row>
    <row r="1440" spans="3:13" x14ac:dyDescent="0.2">
      <c r="C1440" s="118">
        <v>6.7100000000000007E-2</v>
      </c>
      <c r="D1440" s="88">
        <v>14953.732098958759</v>
      </c>
      <c r="E1440" s="88">
        <v>54.833750970433357</v>
      </c>
      <c r="F1440" s="88">
        <v>443.48320295163967</v>
      </c>
      <c r="G1440" s="88">
        <v>618.17478732955669</v>
      </c>
      <c r="H1440" s="88">
        <v>840.64738355410236</v>
      </c>
      <c r="I1440" s="88">
        <v>1194.4218664592377</v>
      </c>
      <c r="J1440" s="88">
        <v>1696.7102793463941</v>
      </c>
      <c r="K1440" s="88">
        <v>2938.6328596835338</v>
      </c>
      <c r="L1440" s="88">
        <v>2670.4997154454441</v>
      </c>
      <c r="M1440" s="88">
        <v>3547.8488272919772</v>
      </c>
    </row>
    <row r="1441" spans="3:13" x14ac:dyDescent="0.2">
      <c r="C1441" s="118">
        <v>6.7150000000000001E-2</v>
      </c>
      <c r="D1441" s="88">
        <v>14954.597553017651</v>
      </c>
      <c r="E1441" s="88">
        <v>54.833750970433357</v>
      </c>
      <c r="F1441" s="88">
        <v>443.48398202339604</v>
      </c>
      <c r="G1441" s="88">
        <v>618.19201812082702</v>
      </c>
      <c r="H1441" s="88">
        <v>840.65025375932601</v>
      </c>
      <c r="I1441" s="88">
        <v>1194.4416579781901</v>
      </c>
      <c r="J1441" s="88">
        <v>1696.7922291548302</v>
      </c>
      <c r="K1441" s="88">
        <v>2938.7827913106112</v>
      </c>
      <c r="L1441" s="88">
        <v>2670.5747263568642</v>
      </c>
      <c r="M1441" s="88">
        <v>3547.8578579295145</v>
      </c>
    </row>
    <row r="1442" spans="3:13" x14ac:dyDescent="0.2">
      <c r="C1442" s="118">
        <v>6.7199999999999996E-2</v>
      </c>
      <c r="D1442" s="88">
        <v>14954.695210782666</v>
      </c>
      <c r="E1442" s="88">
        <v>54.835421979179046</v>
      </c>
      <c r="F1442" s="88">
        <v>443.5578073251686</v>
      </c>
      <c r="G1442" s="88">
        <v>618.19746653661605</v>
      </c>
      <c r="H1442" s="88">
        <v>840.66937344685766</v>
      </c>
      <c r="I1442" s="88">
        <v>1194.5273645376678</v>
      </c>
      <c r="J1442" s="88">
        <v>1696.8076871021635</v>
      </c>
      <c r="K1442" s="88">
        <v>2938.8537041992613</v>
      </c>
      <c r="L1442" s="88">
        <v>2670.5870448837441</v>
      </c>
      <c r="M1442" s="88">
        <v>3547.8747665625469</v>
      </c>
    </row>
    <row r="1443" spans="3:13" x14ac:dyDescent="0.2">
      <c r="C1443" s="118">
        <v>6.7250000000000004E-2</v>
      </c>
      <c r="D1443" s="88">
        <v>14954.80160064705</v>
      </c>
      <c r="E1443" s="88">
        <v>54.837689160368427</v>
      </c>
      <c r="F1443" s="88">
        <v>443.64330782814341</v>
      </c>
      <c r="G1443" s="88">
        <v>618.21030297311381</v>
      </c>
      <c r="H1443" s="88">
        <v>840.7295643211728</v>
      </c>
      <c r="I1443" s="88">
        <v>1194.6882511580102</v>
      </c>
      <c r="J1443" s="88">
        <v>1696.9450828419076</v>
      </c>
      <c r="K1443" s="88">
        <v>2939.1149764721386</v>
      </c>
      <c r="L1443" s="88">
        <v>2670.8172552989581</v>
      </c>
      <c r="M1443" s="88">
        <v>3547.9442565425611</v>
      </c>
    </row>
    <row r="1444" spans="3:13" x14ac:dyDescent="0.2">
      <c r="C1444" s="118">
        <v>6.7299999999999999E-2</v>
      </c>
      <c r="D1444" s="88">
        <v>14955.437584394638</v>
      </c>
      <c r="E1444" s="88">
        <v>54.837689160368427</v>
      </c>
      <c r="F1444" s="88">
        <v>443.68920030600202</v>
      </c>
      <c r="G1444" s="88">
        <v>618.26380650011924</v>
      </c>
      <c r="H1444" s="88">
        <v>840.75207072090734</v>
      </c>
      <c r="I1444" s="88">
        <v>1194.7137913339684</v>
      </c>
      <c r="J1444" s="88">
        <v>1696.9634106513599</v>
      </c>
      <c r="K1444" s="88">
        <v>2939.1503550375201</v>
      </c>
      <c r="L1444" s="88">
        <v>2670.818426033994</v>
      </c>
      <c r="M1444" s="88">
        <v>3547.9684014192012</v>
      </c>
    </row>
    <row r="1445" spans="3:13" x14ac:dyDescent="0.2">
      <c r="C1445" s="118">
        <v>6.7349999999999993E-2</v>
      </c>
      <c r="D1445" s="88">
        <v>14955.587010708665</v>
      </c>
      <c r="E1445" s="88">
        <v>54.838172488245618</v>
      </c>
      <c r="F1445" s="88">
        <v>443.70027273739834</v>
      </c>
      <c r="G1445" s="88">
        <v>618.26625011616989</v>
      </c>
      <c r="H1445" s="88">
        <v>840.75319201827278</v>
      </c>
      <c r="I1445" s="88">
        <v>1194.7177021527955</v>
      </c>
      <c r="J1445" s="88">
        <v>1696.9878048077876</v>
      </c>
      <c r="K1445" s="88">
        <v>2939.2404324190511</v>
      </c>
      <c r="L1445" s="88">
        <v>2670.8962158450472</v>
      </c>
      <c r="M1445" s="88">
        <v>3547.9829860030231</v>
      </c>
    </row>
    <row r="1446" spans="3:13" x14ac:dyDescent="0.2">
      <c r="C1446" s="118">
        <v>6.7400000000000002E-2</v>
      </c>
      <c r="D1446" s="88">
        <v>14955.629522501869</v>
      </c>
      <c r="E1446" s="88">
        <v>54.838266645081603</v>
      </c>
      <c r="F1446" s="88">
        <v>443.71349440669474</v>
      </c>
      <c r="G1446" s="88">
        <v>618.26630604617139</v>
      </c>
      <c r="H1446" s="88">
        <v>840.94753275367702</v>
      </c>
      <c r="I1446" s="88">
        <v>1194.7561785746616</v>
      </c>
      <c r="J1446" s="88">
        <v>1697.0598927614906</v>
      </c>
      <c r="K1446" s="88">
        <v>2939.2623054659143</v>
      </c>
      <c r="L1446" s="88">
        <v>2671.3890057662625</v>
      </c>
      <c r="M1446" s="88">
        <v>3548.0370664070551</v>
      </c>
    </row>
    <row r="1447" spans="3:13" x14ac:dyDescent="0.2">
      <c r="C1447" s="118">
        <v>6.7449999999999996E-2</v>
      </c>
      <c r="D1447" s="88">
        <v>14955.92308146695</v>
      </c>
      <c r="E1447" s="88">
        <v>54.859368344094946</v>
      </c>
      <c r="F1447" s="88">
        <v>443.74109542360839</v>
      </c>
      <c r="G1447" s="88">
        <v>618.47221690937749</v>
      </c>
      <c r="H1447" s="88">
        <v>840.95643836055706</v>
      </c>
      <c r="I1447" s="88">
        <v>1194.7941760199324</v>
      </c>
      <c r="J1447" s="88">
        <v>1697.0691496679729</v>
      </c>
      <c r="K1447" s="88">
        <v>2939.2669989129745</v>
      </c>
      <c r="L1447" s="88">
        <v>2671.5597583405006</v>
      </c>
      <c r="M1447" s="88">
        <v>3548.0582516921222</v>
      </c>
    </row>
    <row r="1448" spans="3:13" x14ac:dyDescent="0.2">
      <c r="C1448" s="118">
        <v>6.7500000000000004E-2</v>
      </c>
      <c r="D1448" s="88">
        <v>14956.714890448493</v>
      </c>
      <c r="E1448" s="88">
        <v>54.871565116583042</v>
      </c>
      <c r="F1448" s="88">
        <v>443.74203641103895</v>
      </c>
      <c r="G1448" s="88">
        <v>618.51386198708906</v>
      </c>
      <c r="H1448" s="88">
        <v>840.96594235006569</v>
      </c>
      <c r="I1448" s="88">
        <v>1194.8446342338275</v>
      </c>
      <c r="J1448" s="88">
        <v>1697.1165243056171</v>
      </c>
      <c r="K1448" s="88">
        <v>2939.3085389908074</v>
      </c>
      <c r="L1448" s="88">
        <v>2672.108056379423</v>
      </c>
      <c r="M1448" s="88">
        <v>3548.0846663873936</v>
      </c>
    </row>
    <row r="1449" spans="3:13" x14ac:dyDescent="0.2">
      <c r="C1449" s="118">
        <v>6.7549999999999999E-2</v>
      </c>
      <c r="D1449" s="88">
        <v>14956.806931818961</v>
      </c>
      <c r="E1449" s="88">
        <v>54.871565116583042</v>
      </c>
      <c r="F1449" s="88">
        <v>443.76863910700467</v>
      </c>
      <c r="G1449" s="88">
        <v>618.553837867732</v>
      </c>
      <c r="H1449" s="88">
        <v>840.96990004097415</v>
      </c>
      <c r="I1449" s="88">
        <v>1194.8680866834188</v>
      </c>
      <c r="J1449" s="88">
        <v>1697.1781027228321</v>
      </c>
      <c r="K1449" s="88">
        <v>2939.3557787612008</v>
      </c>
      <c r="L1449" s="88">
        <v>2672.1691516694168</v>
      </c>
      <c r="M1449" s="88">
        <v>3548.1196858280314</v>
      </c>
    </row>
    <row r="1450" spans="3:13" x14ac:dyDescent="0.2">
      <c r="C1450" s="118">
        <v>6.7599999999999993E-2</v>
      </c>
      <c r="D1450" s="88">
        <v>14957.159032080981</v>
      </c>
      <c r="E1450" s="88">
        <v>54.883234189693212</v>
      </c>
      <c r="F1450" s="88">
        <v>443.7780946974176</v>
      </c>
      <c r="G1450" s="88">
        <v>618.56158519531937</v>
      </c>
      <c r="H1450" s="88">
        <v>840.98355445740344</v>
      </c>
      <c r="I1450" s="88">
        <v>1195.0243550546893</v>
      </c>
      <c r="J1450" s="88">
        <v>1697.3909421504295</v>
      </c>
      <c r="K1450" s="88">
        <v>2939.3961027908454</v>
      </c>
      <c r="L1450" s="88">
        <v>2672.269938934754</v>
      </c>
      <c r="M1450" s="88">
        <v>3548.125936407102</v>
      </c>
    </row>
    <row r="1451" spans="3:13" x14ac:dyDescent="0.2">
      <c r="C1451" s="118">
        <v>6.7650000000000002E-2</v>
      </c>
      <c r="D1451" s="88">
        <v>14957.303320101117</v>
      </c>
      <c r="E1451" s="88">
        <v>54.883717763540517</v>
      </c>
      <c r="F1451" s="88">
        <v>443.79338619133432</v>
      </c>
      <c r="G1451" s="88">
        <v>618.58022471121694</v>
      </c>
      <c r="H1451" s="88">
        <v>841.00743946817147</v>
      </c>
      <c r="I1451" s="88">
        <v>1195.0372508398054</v>
      </c>
      <c r="J1451" s="88">
        <v>1697.6210624938735</v>
      </c>
      <c r="K1451" s="88">
        <v>2939.4617150385911</v>
      </c>
      <c r="L1451" s="88">
        <v>2672.3785186915111</v>
      </c>
      <c r="M1451" s="88">
        <v>3548.1412539347034</v>
      </c>
    </row>
    <row r="1452" spans="3:13" x14ac:dyDescent="0.2">
      <c r="C1452" s="118">
        <v>6.7699999999999996E-2</v>
      </c>
      <c r="D1452" s="88">
        <v>14957.719816297231</v>
      </c>
      <c r="E1452" s="88">
        <v>54.897439147817749</v>
      </c>
      <c r="F1452" s="88">
        <v>443.81628601071452</v>
      </c>
      <c r="G1452" s="88">
        <v>618.58888323285964</v>
      </c>
      <c r="H1452" s="88">
        <v>841.10369382226691</v>
      </c>
      <c r="I1452" s="88">
        <v>1195.0472467814493</v>
      </c>
      <c r="J1452" s="88">
        <v>1697.6317372591138</v>
      </c>
      <c r="K1452" s="88">
        <v>2939.5076056556172</v>
      </c>
      <c r="L1452" s="88">
        <v>2672.6475062586287</v>
      </c>
      <c r="M1452" s="88">
        <v>3548.3087877148714</v>
      </c>
    </row>
    <row r="1453" spans="3:13" x14ac:dyDescent="0.2">
      <c r="C1453" s="118">
        <v>6.7750000000000005E-2</v>
      </c>
      <c r="D1453" s="88">
        <v>14957.958224228896</v>
      </c>
      <c r="E1453" s="88">
        <v>54.897439147817749</v>
      </c>
      <c r="F1453" s="88">
        <v>443.92595422502654</v>
      </c>
      <c r="G1453" s="88">
        <v>618.60247143299421</v>
      </c>
      <c r="H1453" s="88">
        <v>841.11130484695013</v>
      </c>
      <c r="I1453" s="88">
        <v>1195.0573333610441</v>
      </c>
      <c r="J1453" s="88">
        <v>1697.7082302275694</v>
      </c>
      <c r="K1453" s="88">
        <v>2939.6343778899709</v>
      </c>
      <c r="L1453" s="88">
        <v>2672.6851486163141</v>
      </c>
      <c r="M1453" s="88">
        <v>3548.3527420516398</v>
      </c>
    </row>
    <row r="1454" spans="3:13" x14ac:dyDescent="0.2">
      <c r="C1454" s="118">
        <v>6.7799999999999999E-2</v>
      </c>
      <c r="D1454" s="88">
        <v>14958.498824082859</v>
      </c>
      <c r="E1454" s="88">
        <v>54.899078847734017</v>
      </c>
      <c r="F1454" s="88">
        <v>443.93448191487005</v>
      </c>
      <c r="G1454" s="88">
        <v>618.65452412413015</v>
      </c>
      <c r="H1454" s="88">
        <v>841.13818975142294</v>
      </c>
      <c r="I1454" s="88">
        <v>1195.2806404017874</v>
      </c>
      <c r="J1454" s="88">
        <v>1697.7173548589208</v>
      </c>
      <c r="K1454" s="88">
        <v>2939.6719144972039</v>
      </c>
      <c r="L1454" s="88">
        <v>2673.070967771976</v>
      </c>
      <c r="M1454" s="88">
        <v>3548.3532588058797</v>
      </c>
    </row>
    <row r="1455" spans="3:13" x14ac:dyDescent="0.2">
      <c r="C1455" s="118">
        <v>6.7849999999999994E-2</v>
      </c>
      <c r="D1455" s="88">
        <v>14959.144855557672</v>
      </c>
      <c r="E1455" s="88">
        <v>54.899832837060785</v>
      </c>
      <c r="F1455" s="88">
        <v>443.94416927584825</v>
      </c>
      <c r="G1455" s="88">
        <v>618.69263026575027</v>
      </c>
      <c r="H1455" s="88">
        <v>841.17257982196043</v>
      </c>
      <c r="I1455" s="88">
        <v>1195.3455982758665</v>
      </c>
      <c r="J1455" s="88">
        <v>1697.7648259591501</v>
      </c>
      <c r="K1455" s="88">
        <v>2939.9351219731539</v>
      </c>
      <c r="L1455" s="88">
        <v>2673.0807593452646</v>
      </c>
      <c r="M1455" s="88">
        <v>3548.368309210663</v>
      </c>
    </row>
    <row r="1456" spans="3:13" x14ac:dyDescent="0.2">
      <c r="C1456" s="118">
        <v>6.7900000000000002E-2</v>
      </c>
      <c r="D1456" s="88">
        <v>14959.299812285049</v>
      </c>
      <c r="E1456" s="88">
        <v>54.906977517541236</v>
      </c>
      <c r="F1456" s="88">
        <v>443.96887925345209</v>
      </c>
      <c r="G1456" s="88">
        <v>618.71473445854326</v>
      </c>
      <c r="H1456" s="88">
        <v>841.23131933352033</v>
      </c>
      <c r="I1456" s="88">
        <v>1195.3495200743855</v>
      </c>
      <c r="J1456" s="88">
        <v>1697.7928600410382</v>
      </c>
      <c r="K1456" s="88">
        <v>2940.1657918980336</v>
      </c>
      <c r="L1456" s="88">
        <v>2673.0882333586451</v>
      </c>
      <c r="M1456" s="88">
        <v>3548.5207545596695</v>
      </c>
    </row>
    <row r="1457" spans="3:13" x14ac:dyDescent="0.2">
      <c r="C1457" s="118">
        <v>6.7949999999999997E-2</v>
      </c>
      <c r="D1457" s="88">
        <v>14959.586895787155</v>
      </c>
      <c r="E1457" s="88">
        <v>54.906977517541236</v>
      </c>
      <c r="F1457" s="88">
        <v>443.99821037074662</v>
      </c>
      <c r="G1457" s="88">
        <v>618.7538275378779</v>
      </c>
      <c r="H1457" s="88">
        <v>841.26457162623228</v>
      </c>
      <c r="I1457" s="88">
        <v>1195.4266202804006</v>
      </c>
      <c r="J1457" s="88">
        <v>1697.8081747728866</v>
      </c>
      <c r="K1457" s="88">
        <v>2940.225120114982</v>
      </c>
      <c r="L1457" s="88">
        <v>2673.2679336814977</v>
      </c>
      <c r="M1457" s="88">
        <v>3548.7685798423408</v>
      </c>
    </row>
    <row r="1458" spans="3:13" x14ac:dyDescent="0.2">
      <c r="C1458" s="118">
        <v>6.8000000000000005E-2</v>
      </c>
      <c r="D1458" s="88">
        <v>14959.926313847052</v>
      </c>
      <c r="E1458" s="88">
        <v>54.913914555386327</v>
      </c>
      <c r="F1458" s="88">
        <v>444.01748079307799</v>
      </c>
      <c r="G1458" s="88">
        <v>618.7752616932994</v>
      </c>
      <c r="H1458" s="88">
        <v>841.26910837724472</v>
      </c>
      <c r="I1458" s="88">
        <v>1195.494734304873</v>
      </c>
      <c r="J1458" s="88">
        <v>1697.8178671540099</v>
      </c>
      <c r="K1458" s="88">
        <v>2940.4181300276878</v>
      </c>
      <c r="L1458" s="88">
        <v>2674.2005629542741</v>
      </c>
      <c r="M1458" s="88">
        <v>3548.802158132331</v>
      </c>
    </row>
    <row r="1459" spans="3:13" x14ac:dyDescent="0.2">
      <c r="C1459" s="118">
        <v>6.8049999999999999E-2</v>
      </c>
      <c r="D1459" s="88">
        <v>14960.30884145842</v>
      </c>
      <c r="E1459" s="88">
        <v>54.923695252886318</v>
      </c>
      <c r="F1459" s="88">
        <v>444.02094665134746</v>
      </c>
      <c r="G1459" s="88">
        <v>618.78327555843134</v>
      </c>
      <c r="H1459" s="88">
        <v>841.27547609314297</v>
      </c>
      <c r="I1459" s="88">
        <v>1195.5490943216014</v>
      </c>
      <c r="J1459" s="88">
        <v>1697.8224118463513</v>
      </c>
      <c r="K1459" s="88">
        <v>2940.4515402076613</v>
      </c>
      <c r="L1459" s="88">
        <v>2674.7113313126165</v>
      </c>
      <c r="M1459" s="88">
        <v>3548.9376190637022</v>
      </c>
    </row>
    <row r="1460" spans="3:13" x14ac:dyDescent="0.2">
      <c r="C1460" s="118">
        <v>6.8099999999999994E-2</v>
      </c>
      <c r="D1460" s="88">
        <v>14961.560693355963</v>
      </c>
      <c r="E1460" s="88">
        <v>54.924972149148743</v>
      </c>
      <c r="F1460" s="88">
        <v>444.03761104272826</v>
      </c>
      <c r="G1460" s="88">
        <v>618.82455404174607</v>
      </c>
      <c r="H1460" s="88">
        <v>841.28635290045395</v>
      </c>
      <c r="I1460" s="88">
        <v>1195.5839606125605</v>
      </c>
      <c r="J1460" s="88">
        <v>1697.8925828593096</v>
      </c>
      <c r="K1460" s="88">
        <v>2940.6517578711</v>
      </c>
      <c r="L1460" s="88">
        <v>2674.810303101739</v>
      </c>
      <c r="M1460" s="88">
        <v>3549.0553586191845</v>
      </c>
    </row>
    <row r="1461" spans="3:13" x14ac:dyDescent="0.2">
      <c r="C1461" s="118">
        <v>6.8150000000000002E-2</v>
      </c>
      <c r="D1461" s="88">
        <v>14961.984200295217</v>
      </c>
      <c r="E1461" s="88">
        <v>54.950062487747346</v>
      </c>
      <c r="F1461" s="88">
        <v>444.07929795619157</v>
      </c>
      <c r="G1461" s="88">
        <v>618.91035018046932</v>
      </c>
      <c r="H1461" s="88">
        <v>841.289080217221</v>
      </c>
      <c r="I1461" s="88">
        <v>1195.6272993280659</v>
      </c>
      <c r="J1461" s="88">
        <v>1698.1470456929155</v>
      </c>
      <c r="K1461" s="88">
        <v>2940.7357742136392</v>
      </c>
      <c r="L1461" s="88">
        <v>2674.8186746620627</v>
      </c>
      <c r="M1461" s="88">
        <v>3549.0603014320486</v>
      </c>
    </row>
    <row r="1462" spans="3:13" x14ac:dyDescent="0.2">
      <c r="C1462" s="118">
        <v>6.8199999999999997E-2</v>
      </c>
      <c r="D1462" s="88">
        <v>14962.626169220506</v>
      </c>
      <c r="E1462" s="88">
        <v>54.950062487747346</v>
      </c>
      <c r="F1462" s="88">
        <v>444.13407485444895</v>
      </c>
      <c r="G1462" s="88">
        <v>618.92908891267371</v>
      </c>
      <c r="H1462" s="88">
        <v>841.31615729838086</v>
      </c>
      <c r="I1462" s="88">
        <v>1195.6663005550699</v>
      </c>
      <c r="J1462" s="88">
        <v>1698.219795644728</v>
      </c>
      <c r="K1462" s="88">
        <v>2940.7848663786976</v>
      </c>
      <c r="L1462" s="88">
        <v>2674.9202001257695</v>
      </c>
      <c r="M1462" s="88">
        <v>3549.1020474513675</v>
      </c>
    </row>
    <row r="1463" spans="3:13" x14ac:dyDescent="0.2">
      <c r="C1463" s="118">
        <v>6.8250000000000005E-2</v>
      </c>
      <c r="D1463" s="88">
        <v>14963.298620763966</v>
      </c>
      <c r="E1463" s="88">
        <v>54.950675732760828</v>
      </c>
      <c r="F1463" s="88">
        <v>444.15903783709109</v>
      </c>
      <c r="G1463" s="88">
        <v>618.93382763016507</v>
      </c>
      <c r="H1463" s="88">
        <v>841.34604189028005</v>
      </c>
      <c r="I1463" s="88">
        <v>1195.7117201911888</v>
      </c>
      <c r="J1463" s="88">
        <v>1698.2635287040143</v>
      </c>
      <c r="K1463" s="88">
        <v>2940.7871292183036</v>
      </c>
      <c r="L1463" s="88">
        <v>2674.9276580566166</v>
      </c>
      <c r="M1463" s="88">
        <v>3549.2047627985517</v>
      </c>
    </row>
    <row r="1464" spans="3:13" x14ac:dyDescent="0.2">
      <c r="C1464" s="118">
        <v>6.83E-2</v>
      </c>
      <c r="D1464" s="88">
        <v>14963.331715009959</v>
      </c>
      <c r="E1464" s="88">
        <v>54.960700769932373</v>
      </c>
      <c r="F1464" s="88">
        <v>444.16889745722801</v>
      </c>
      <c r="G1464" s="88">
        <v>618.9596630725473</v>
      </c>
      <c r="H1464" s="88">
        <v>841.43515465910923</v>
      </c>
      <c r="I1464" s="88">
        <v>1195.8361038467474</v>
      </c>
      <c r="J1464" s="88">
        <v>1698.2986384568435</v>
      </c>
      <c r="K1464" s="88">
        <v>2941.0142814670876</v>
      </c>
      <c r="L1464" s="88">
        <v>2674.9755101274013</v>
      </c>
      <c r="M1464" s="88">
        <v>3549.2844493286393</v>
      </c>
    </row>
    <row r="1465" spans="3:13" x14ac:dyDescent="0.2">
      <c r="C1465" s="118">
        <v>6.8349999999999994E-2</v>
      </c>
      <c r="D1465" s="88">
        <v>14963.382623655956</v>
      </c>
      <c r="E1465" s="88">
        <v>54.961520759710766</v>
      </c>
      <c r="F1465" s="88">
        <v>444.19583831283626</v>
      </c>
      <c r="G1465" s="88">
        <v>619.02500219274725</v>
      </c>
      <c r="H1465" s="88">
        <v>841.62786560041195</v>
      </c>
      <c r="I1465" s="88">
        <v>1195.8526301357442</v>
      </c>
      <c r="J1465" s="88">
        <v>1698.5067835886671</v>
      </c>
      <c r="K1465" s="88">
        <v>2941.3104852657998</v>
      </c>
      <c r="L1465" s="88">
        <v>2675.0159991242408</v>
      </c>
      <c r="M1465" s="88">
        <v>3549.2948984422851</v>
      </c>
    </row>
    <row r="1466" spans="3:13" x14ac:dyDescent="0.2">
      <c r="C1466" s="118">
        <v>6.8400000000000002E-2</v>
      </c>
      <c r="D1466" s="88">
        <v>14964.016852560095</v>
      </c>
      <c r="E1466" s="88">
        <v>54.962157017212121</v>
      </c>
      <c r="F1466" s="88">
        <v>444.20477068683203</v>
      </c>
      <c r="G1466" s="88">
        <v>619.02578771553453</v>
      </c>
      <c r="H1466" s="88">
        <v>841.63191728287075</v>
      </c>
      <c r="I1466" s="88">
        <v>1195.8877864278788</v>
      </c>
      <c r="J1466" s="88">
        <v>1698.7931934271946</v>
      </c>
      <c r="K1466" s="88">
        <v>2941.5426893804197</v>
      </c>
      <c r="L1466" s="88">
        <v>2675.0911944379368</v>
      </c>
      <c r="M1466" s="88">
        <v>3549.3121323728733</v>
      </c>
    </row>
    <row r="1467" spans="3:13" x14ac:dyDescent="0.2">
      <c r="C1467" s="118">
        <v>6.8449999999999997E-2</v>
      </c>
      <c r="D1467" s="88">
        <v>14964.610954667151</v>
      </c>
      <c r="E1467" s="88">
        <v>54.962157017212121</v>
      </c>
      <c r="F1467" s="88">
        <v>444.20908730258407</v>
      </c>
      <c r="G1467" s="88">
        <v>619.03629797675467</v>
      </c>
      <c r="H1467" s="88">
        <v>841.63318692613757</v>
      </c>
      <c r="I1467" s="88">
        <v>1195.9644179182565</v>
      </c>
      <c r="J1467" s="88">
        <v>1698.9954429859308</v>
      </c>
      <c r="K1467" s="88">
        <v>2941.6704129044901</v>
      </c>
      <c r="L1467" s="88">
        <v>2675.1285810745808</v>
      </c>
      <c r="M1467" s="88">
        <v>3549.3420904974387</v>
      </c>
    </row>
    <row r="1468" spans="3:13" x14ac:dyDescent="0.2">
      <c r="C1468" s="118">
        <v>6.8500000000000005E-2</v>
      </c>
      <c r="D1468" s="88">
        <v>14964.677139855055</v>
      </c>
      <c r="E1468" s="88">
        <v>54.966447108889952</v>
      </c>
      <c r="F1468" s="88">
        <v>444.2105553319002</v>
      </c>
      <c r="G1468" s="88">
        <v>619.03961247503594</v>
      </c>
      <c r="H1468" s="88">
        <v>841.63680292959498</v>
      </c>
      <c r="I1468" s="88">
        <v>1195.9808817923863</v>
      </c>
      <c r="J1468" s="88">
        <v>1699.1415355812692</v>
      </c>
      <c r="K1468" s="88">
        <v>2941.6919876394049</v>
      </c>
      <c r="L1468" s="88">
        <v>2675.3184140618614</v>
      </c>
      <c r="M1468" s="88">
        <v>3549.447101401804</v>
      </c>
    </row>
    <row r="1469" spans="3:13" x14ac:dyDescent="0.2">
      <c r="C1469" s="118">
        <v>6.855E-2</v>
      </c>
      <c r="D1469" s="88">
        <v>14964.756112539402</v>
      </c>
      <c r="E1469" s="88">
        <v>54.966642357840101</v>
      </c>
      <c r="F1469" s="88">
        <v>444.23031015339848</v>
      </c>
      <c r="G1469" s="88">
        <v>619.0600994839856</v>
      </c>
      <c r="H1469" s="88">
        <v>841.64324235135746</v>
      </c>
      <c r="I1469" s="88">
        <v>1195.9846975885912</v>
      </c>
      <c r="J1469" s="88">
        <v>1699.2895223386895</v>
      </c>
      <c r="K1469" s="88">
        <v>2941.77436538039</v>
      </c>
      <c r="L1469" s="88">
        <v>2675.4110632016482</v>
      </c>
      <c r="M1469" s="88">
        <v>3549.5265918799932</v>
      </c>
    </row>
    <row r="1470" spans="3:13" x14ac:dyDescent="0.2">
      <c r="C1470" s="118">
        <v>6.8599999999999994E-2</v>
      </c>
      <c r="D1470" s="88">
        <v>14964.77881433121</v>
      </c>
      <c r="E1470" s="88">
        <v>54.967036437171373</v>
      </c>
      <c r="F1470" s="88">
        <v>444.2532362124457</v>
      </c>
      <c r="G1470" s="88">
        <v>619.07530321933655</v>
      </c>
      <c r="H1470" s="88">
        <v>841.7296681267585</v>
      </c>
      <c r="I1470" s="88">
        <v>1196.0077633008023</v>
      </c>
      <c r="J1470" s="88">
        <v>1699.2951030266809</v>
      </c>
      <c r="K1470" s="88">
        <v>2941.7829504018282</v>
      </c>
      <c r="L1470" s="88">
        <v>2675.4293596068496</v>
      </c>
      <c r="M1470" s="88">
        <v>3549.5434639519858</v>
      </c>
    </row>
    <row r="1471" spans="3:13" x14ac:dyDescent="0.2">
      <c r="C1471" s="118">
        <v>6.8650000000000003E-2</v>
      </c>
      <c r="D1471" s="88">
        <v>14965.298232454963</v>
      </c>
      <c r="E1471" s="88">
        <v>54.97292109060254</v>
      </c>
      <c r="F1471" s="88">
        <v>444.27847759109136</v>
      </c>
      <c r="G1471" s="88">
        <v>619.09230970292811</v>
      </c>
      <c r="H1471" s="88">
        <v>841.81002686034435</v>
      </c>
      <c r="I1471" s="88">
        <v>1196.0244331021195</v>
      </c>
      <c r="J1471" s="88">
        <v>1699.332871503088</v>
      </c>
      <c r="K1471" s="88">
        <v>2941.9964220104957</v>
      </c>
      <c r="L1471" s="88">
        <v>2675.5999448191087</v>
      </c>
      <c r="M1471" s="88">
        <v>3549.564875240942</v>
      </c>
    </row>
    <row r="1472" spans="3:13" x14ac:dyDescent="0.2">
      <c r="C1472" s="118">
        <v>6.8699999999999997E-2</v>
      </c>
      <c r="D1472" s="88">
        <v>14965.356210316324</v>
      </c>
      <c r="E1472" s="88">
        <v>54.977482868277548</v>
      </c>
      <c r="F1472" s="88">
        <v>444.27930904428786</v>
      </c>
      <c r="G1472" s="88">
        <v>619.10759479270109</v>
      </c>
      <c r="H1472" s="88">
        <v>841.89734042374903</v>
      </c>
      <c r="I1472" s="88">
        <v>1196.0285702387832</v>
      </c>
      <c r="J1472" s="88">
        <v>1699.3398839672668</v>
      </c>
      <c r="K1472" s="88">
        <v>2942.0300922402075</v>
      </c>
      <c r="L1472" s="88">
        <v>2675.7998970302042</v>
      </c>
      <c r="M1472" s="88">
        <v>3549.6635745704693</v>
      </c>
    </row>
    <row r="1473" spans="3:13" x14ac:dyDescent="0.2">
      <c r="C1473" s="118">
        <v>6.8750000000000006E-2</v>
      </c>
      <c r="D1473" s="88">
        <v>14966.061110126728</v>
      </c>
      <c r="E1473" s="88">
        <v>54.985198515159027</v>
      </c>
      <c r="F1473" s="88">
        <v>444.30711436138654</v>
      </c>
      <c r="G1473" s="88">
        <v>619.13244582101834</v>
      </c>
      <c r="H1473" s="88">
        <v>841.90867897873159</v>
      </c>
      <c r="I1473" s="88">
        <v>1196.0365767061567</v>
      </c>
      <c r="J1473" s="88">
        <v>1699.3726787646096</v>
      </c>
      <c r="K1473" s="88">
        <v>2942.1435825675917</v>
      </c>
      <c r="L1473" s="88">
        <v>2676.1786457623839</v>
      </c>
      <c r="M1473" s="88">
        <v>3549.6836376968304</v>
      </c>
    </row>
    <row r="1474" spans="3:13" x14ac:dyDescent="0.2">
      <c r="C1474" s="118">
        <v>6.88E-2</v>
      </c>
      <c r="D1474" s="88">
        <v>14966.320503803832</v>
      </c>
      <c r="E1474" s="88">
        <v>54.986788575228275</v>
      </c>
      <c r="F1474" s="88">
        <v>444.31436457282325</v>
      </c>
      <c r="G1474" s="88">
        <v>619.14292637512835</v>
      </c>
      <c r="H1474" s="88">
        <v>841.90928885950734</v>
      </c>
      <c r="I1474" s="88">
        <v>1196.1088244028565</v>
      </c>
      <c r="J1474" s="88">
        <v>1699.4428772897863</v>
      </c>
      <c r="K1474" s="88">
        <v>2942.2360695453526</v>
      </c>
      <c r="L1474" s="88">
        <v>2676.3590468608159</v>
      </c>
      <c r="M1474" s="88">
        <v>3549.687057936625</v>
      </c>
    </row>
    <row r="1475" spans="3:13" x14ac:dyDescent="0.2">
      <c r="C1475" s="118">
        <v>6.8849999999999995E-2</v>
      </c>
      <c r="D1475" s="88">
        <v>14966.495677883056</v>
      </c>
      <c r="E1475" s="88">
        <v>54.99673190048361</v>
      </c>
      <c r="F1475" s="88">
        <v>444.33014000644971</v>
      </c>
      <c r="G1475" s="88">
        <v>619.20590986548723</v>
      </c>
      <c r="H1475" s="88">
        <v>841.92568012536731</v>
      </c>
      <c r="I1475" s="88">
        <v>1196.2033026452905</v>
      </c>
      <c r="J1475" s="88">
        <v>1699.486655090212</v>
      </c>
      <c r="K1475" s="88">
        <v>2942.323904815893</v>
      </c>
      <c r="L1475" s="88">
        <v>2676.5814043336841</v>
      </c>
      <c r="M1475" s="88">
        <v>3549.6991258289968</v>
      </c>
    </row>
    <row r="1476" spans="3:13" x14ac:dyDescent="0.2">
      <c r="C1476" s="118">
        <v>6.8900000000000003E-2</v>
      </c>
      <c r="D1476" s="88">
        <v>14966.560617710535</v>
      </c>
      <c r="E1476" s="88">
        <v>54.997384552759286</v>
      </c>
      <c r="F1476" s="88">
        <v>444.3397951428592</v>
      </c>
      <c r="G1476" s="88">
        <v>619.29182059805134</v>
      </c>
      <c r="H1476" s="88">
        <v>841.94651876803573</v>
      </c>
      <c r="I1476" s="88">
        <v>1196.2349511240745</v>
      </c>
      <c r="J1476" s="88">
        <v>1699.5246888634847</v>
      </c>
      <c r="K1476" s="88">
        <v>2942.5308055319288</v>
      </c>
      <c r="L1476" s="88">
        <v>2676.8000262347987</v>
      </c>
      <c r="M1476" s="88">
        <v>3549.7903245574389</v>
      </c>
    </row>
    <row r="1477" spans="3:13" x14ac:dyDescent="0.2">
      <c r="C1477" s="118">
        <v>6.8949999999999997E-2</v>
      </c>
      <c r="D1477" s="88">
        <v>14969.049253098219</v>
      </c>
      <c r="E1477" s="88">
        <v>55.006264885703786</v>
      </c>
      <c r="F1477" s="88">
        <v>444.3495662029386</v>
      </c>
      <c r="G1477" s="88">
        <v>619.29286613193517</v>
      </c>
      <c r="H1477" s="88">
        <v>842.01955223169944</v>
      </c>
      <c r="I1477" s="88">
        <v>1196.2369405496502</v>
      </c>
      <c r="J1477" s="88">
        <v>1699.5729163360957</v>
      </c>
      <c r="K1477" s="88">
        <v>2942.655289123074</v>
      </c>
      <c r="L1477" s="88">
        <v>2677.0331720816012</v>
      </c>
      <c r="M1477" s="88">
        <v>3549.8042245886868</v>
      </c>
    </row>
    <row r="1478" spans="3:13" x14ac:dyDescent="0.2">
      <c r="C1478" s="118">
        <v>6.9000000000000006E-2</v>
      </c>
      <c r="D1478" s="88">
        <v>14969.049545006397</v>
      </c>
      <c r="E1478" s="88">
        <v>55.006752350633178</v>
      </c>
      <c r="F1478" s="88">
        <v>444.35011988148744</v>
      </c>
      <c r="G1478" s="88">
        <v>619.30883896954629</v>
      </c>
      <c r="H1478" s="88">
        <v>842.07971525428002</v>
      </c>
      <c r="I1478" s="88">
        <v>1196.2961104201172</v>
      </c>
      <c r="J1478" s="88">
        <v>1699.6164343720288</v>
      </c>
      <c r="K1478" s="88">
        <v>2942.6691520942818</v>
      </c>
      <c r="L1478" s="88">
        <v>2677.1442363309634</v>
      </c>
      <c r="M1478" s="88">
        <v>3549.8092120167535</v>
      </c>
    </row>
    <row r="1479" spans="3:13" x14ac:dyDescent="0.2">
      <c r="C1479" s="118">
        <v>6.905E-2</v>
      </c>
      <c r="D1479" s="88">
        <v>14969.420220019399</v>
      </c>
      <c r="E1479" s="88">
        <v>55.010072274974846</v>
      </c>
      <c r="F1479" s="88">
        <v>444.37665354646015</v>
      </c>
      <c r="G1479" s="88">
        <v>619.32357879310302</v>
      </c>
      <c r="H1479" s="88">
        <v>842.09820240815407</v>
      </c>
      <c r="I1479" s="88">
        <v>1196.3198957267787</v>
      </c>
      <c r="J1479" s="88">
        <v>1699.6292332566331</v>
      </c>
      <c r="K1479" s="88">
        <v>2942.8252429278282</v>
      </c>
      <c r="L1479" s="88">
        <v>2677.272569599998</v>
      </c>
      <c r="M1479" s="88">
        <v>3549.8968431319486</v>
      </c>
    </row>
    <row r="1480" spans="3:13" x14ac:dyDescent="0.2">
      <c r="C1480" s="118">
        <v>6.9099999999999995E-2</v>
      </c>
      <c r="D1480" s="88">
        <v>14969.806432291505</v>
      </c>
      <c r="E1480" s="88">
        <v>55.013288257994645</v>
      </c>
      <c r="F1480" s="88">
        <v>444.39733861751756</v>
      </c>
      <c r="G1480" s="88">
        <v>619.3586091480347</v>
      </c>
      <c r="H1480" s="88">
        <v>842.22374949397408</v>
      </c>
      <c r="I1480" s="88">
        <v>1196.3821641807599</v>
      </c>
      <c r="J1480" s="88">
        <v>1699.6329995116994</v>
      </c>
      <c r="K1480" s="88">
        <v>2942.8766321197445</v>
      </c>
      <c r="L1480" s="88">
        <v>2677.5521436821905</v>
      </c>
      <c r="M1480" s="88">
        <v>3549.9733894655201</v>
      </c>
    </row>
    <row r="1481" spans="3:13" x14ac:dyDescent="0.2">
      <c r="C1481" s="118">
        <v>6.9150000000000003E-2</v>
      </c>
      <c r="D1481" s="88">
        <v>14969.866565767654</v>
      </c>
      <c r="E1481" s="88">
        <v>55.013995452101881</v>
      </c>
      <c r="F1481" s="88">
        <v>444.39839131576264</v>
      </c>
      <c r="G1481" s="88">
        <v>619.42775680356453</v>
      </c>
      <c r="H1481" s="88">
        <v>842.28665330507965</v>
      </c>
      <c r="I1481" s="88">
        <v>1196.4392375049692</v>
      </c>
      <c r="J1481" s="88">
        <v>1699.7446014689021</v>
      </c>
      <c r="K1481" s="88">
        <v>2942.9309637046281</v>
      </c>
      <c r="L1481" s="88">
        <v>2677.6521996032993</v>
      </c>
      <c r="M1481" s="88">
        <v>3549.9865296779053</v>
      </c>
    </row>
    <row r="1482" spans="3:13" x14ac:dyDescent="0.2">
      <c r="C1482" s="118">
        <v>6.9199999999999998E-2</v>
      </c>
      <c r="D1482" s="88">
        <v>14971.442091007986</v>
      </c>
      <c r="E1482" s="88">
        <v>55.023793826813744</v>
      </c>
      <c r="F1482" s="88">
        <v>444.4062231404987</v>
      </c>
      <c r="G1482" s="88">
        <v>619.47126181066824</v>
      </c>
      <c r="H1482" s="88">
        <v>842.28671263330625</v>
      </c>
      <c r="I1482" s="88">
        <v>1196.4964001841436</v>
      </c>
      <c r="J1482" s="88">
        <v>1699.950685088615</v>
      </c>
      <c r="K1482" s="88">
        <v>2942.9661464697992</v>
      </c>
      <c r="L1482" s="88">
        <v>2677.9007709253106</v>
      </c>
      <c r="M1482" s="88">
        <v>3549.99699131237</v>
      </c>
    </row>
    <row r="1483" spans="3:13" x14ac:dyDescent="0.2">
      <c r="C1483" s="118">
        <v>6.9250000000000006E-2</v>
      </c>
      <c r="D1483" s="88">
        <v>14971.510155637852</v>
      </c>
      <c r="E1483" s="88">
        <v>55.026969229514179</v>
      </c>
      <c r="F1483" s="88">
        <v>444.42125519957335</v>
      </c>
      <c r="G1483" s="88">
        <v>619.52927306152924</v>
      </c>
      <c r="H1483" s="88">
        <v>842.32020855234578</v>
      </c>
      <c r="I1483" s="88">
        <v>1196.5190234565557</v>
      </c>
      <c r="J1483" s="88">
        <v>1700.0951485570436</v>
      </c>
      <c r="K1483" s="88">
        <v>2942.9808834256728</v>
      </c>
      <c r="L1483" s="88">
        <v>2678.005358328815</v>
      </c>
      <c r="M1483" s="88">
        <v>3550.053954887198</v>
      </c>
    </row>
    <row r="1484" spans="3:13" x14ac:dyDescent="0.2">
      <c r="C1484" s="118">
        <v>6.93E-2</v>
      </c>
      <c r="D1484" s="88">
        <v>14971.623156958145</v>
      </c>
      <c r="E1484" s="88">
        <v>55.028438797297895</v>
      </c>
      <c r="F1484" s="88">
        <v>444.46507677724185</v>
      </c>
      <c r="G1484" s="88">
        <v>619.60777815263737</v>
      </c>
      <c r="H1484" s="88">
        <v>842.32676037083729</v>
      </c>
      <c r="I1484" s="88">
        <v>1196.547766778614</v>
      </c>
      <c r="J1484" s="88">
        <v>1700.216292866317</v>
      </c>
      <c r="K1484" s="88">
        <v>2943.0995991539326</v>
      </c>
      <c r="L1484" s="88">
        <v>2678.3510823466431</v>
      </c>
      <c r="M1484" s="88">
        <v>3550.0931146408516</v>
      </c>
    </row>
    <row r="1485" spans="3:13" x14ac:dyDescent="0.2">
      <c r="C1485" s="118">
        <v>6.9349999999999995E-2</v>
      </c>
      <c r="D1485" s="88">
        <v>14971.62922863631</v>
      </c>
      <c r="E1485" s="88">
        <v>55.032047337498625</v>
      </c>
      <c r="F1485" s="88">
        <v>444.51802849410751</v>
      </c>
      <c r="G1485" s="88">
        <v>619.61159968669335</v>
      </c>
      <c r="H1485" s="88">
        <v>842.42587875058462</v>
      </c>
      <c r="I1485" s="88">
        <v>1196.7155864419051</v>
      </c>
      <c r="J1485" s="88">
        <v>1700.2459049362647</v>
      </c>
      <c r="K1485" s="88">
        <v>2943.1762830001608</v>
      </c>
      <c r="L1485" s="88">
        <v>2678.5784311142252</v>
      </c>
      <c r="M1485" s="88">
        <v>3550.1392238980879</v>
      </c>
    </row>
    <row r="1486" spans="3:13" x14ac:dyDescent="0.2">
      <c r="C1486" s="118">
        <v>6.9400000000000003E-2</v>
      </c>
      <c r="D1486" s="88">
        <v>14972.267358465006</v>
      </c>
      <c r="E1486" s="88">
        <v>55.032047337498625</v>
      </c>
      <c r="F1486" s="88">
        <v>444.5426641023605</v>
      </c>
      <c r="G1486" s="88">
        <v>619.67852080815237</v>
      </c>
      <c r="H1486" s="88">
        <v>842.46492521116124</v>
      </c>
      <c r="I1486" s="88">
        <v>1196.7875443702701</v>
      </c>
      <c r="J1486" s="88">
        <v>1700.3703509369179</v>
      </c>
      <c r="K1486" s="88">
        <v>2943.2847069542499</v>
      </c>
      <c r="L1486" s="88">
        <v>2679.0859162158104</v>
      </c>
      <c r="M1486" s="88">
        <v>3550.3558109195246</v>
      </c>
    </row>
    <row r="1487" spans="3:13" x14ac:dyDescent="0.2">
      <c r="C1487" s="118">
        <v>6.9449999999999998E-2</v>
      </c>
      <c r="D1487" s="88">
        <v>14972.403085933374</v>
      </c>
      <c r="E1487" s="88">
        <v>55.034062560907842</v>
      </c>
      <c r="F1487" s="88">
        <v>444.54317773807179</v>
      </c>
      <c r="G1487" s="88">
        <v>619.69654362107804</v>
      </c>
      <c r="H1487" s="88">
        <v>842.49084326149296</v>
      </c>
      <c r="I1487" s="88">
        <v>1196.8305420518509</v>
      </c>
      <c r="J1487" s="88">
        <v>1700.888259271569</v>
      </c>
      <c r="K1487" s="88">
        <v>2943.3349592327413</v>
      </c>
      <c r="L1487" s="88">
        <v>2679.3050111134044</v>
      </c>
      <c r="M1487" s="88">
        <v>3550.3617042799356</v>
      </c>
    </row>
    <row r="1488" spans="3:13" x14ac:dyDescent="0.2">
      <c r="C1488" s="118">
        <v>6.9500000000000006E-2</v>
      </c>
      <c r="D1488" s="88">
        <v>14972.55226978507</v>
      </c>
      <c r="E1488" s="88">
        <v>55.034952713581333</v>
      </c>
      <c r="F1488" s="88">
        <v>444.56289592347321</v>
      </c>
      <c r="G1488" s="88">
        <v>619.77675619107185</v>
      </c>
      <c r="H1488" s="88">
        <v>842.52803294515888</v>
      </c>
      <c r="I1488" s="88">
        <v>1196.8437315948909</v>
      </c>
      <c r="J1488" s="88">
        <v>1701.0229883795323</v>
      </c>
      <c r="K1488" s="88">
        <v>2943.4795256950338</v>
      </c>
      <c r="L1488" s="88">
        <v>2679.3814774868201</v>
      </c>
      <c r="M1488" s="88">
        <v>3550.3629865419161</v>
      </c>
    </row>
    <row r="1489" spans="3:13" x14ac:dyDescent="0.2">
      <c r="C1489" s="118">
        <v>6.9550000000000001E-2</v>
      </c>
      <c r="D1489" s="88">
        <v>14974.117279272527</v>
      </c>
      <c r="E1489" s="88">
        <v>55.036270154615522</v>
      </c>
      <c r="F1489" s="88">
        <v>444.60606534348426</v>
      </c>
      <c r="G1489" s="88">
        <v>619.78663187934308</v>
      </c>
      <c r="H1489" s="88">
        <v>842.68866473786329</v>
      </c>
      <c r="I1489" s="88">
        <v>1196.8717641709354</v>
      </c>
      <c r="J1489" s="88">
        <v>1701.0468759876981</v>
      </c>
      <c r="K1489" s="88">
        <v>2943.7894933225666</v>
      </c>
      <c r="L1489" s="88">
        <v>2679.437841358018</v>
      </c>
      <c r="M1489" s="88">
        <v>3550.3799874242832</v>
      </c>
    </row>
    <row r="1490" spans="3:13" x14ac:dyDescent="0.2">
      <c r="C1490" s="118">
        <v>6.9599999999999995E-2</v>
      </c>
      <c r="D1490" s="88">
        <v>14974.158182110157</v>
      </c>
      <c r="E1490" s="88">
        <v>55.038704286082975</v>
      </c>
      <c r="F1490" s="88">
        <v>444.64455894755838</v>
      </c>
      <c r="G1490" s="88">
        <v>619.79544698025393</v>
      </c>
      <c r="H1490" s="88">
        <v>842.70313427395695</v>
      </c>
      <c r="I1490" s="88">
        <v>1196.9011001795734</v>
      </c>
      <c r="J1490" s="88">
        <v>1701.1020182425486</v>
      </c>
      <c r="K1490" s="88">
        <v>2943.7897723799924</v>
      </c>
      <c r="L1490" s="88">
        <v>2679.4866198522886</v>
      </c>
      <c r="M1490" s="88">
        <v>3550.3914928633303</v>
      </c>
    </row>
    <row r="1491" spans="3:13" x14ac:dyDescent="0.2">
      <c r="C1491" s="118">
        <v>6.9650000000000004E-2</v>
      </c>
      <c r="D1491" s="88">
        <v>14974.168576584621</v>
      </c>
      <c r="E1491" s="88">
        <v>55.044021865443028</v>
      </c>
      <c r="F1491" s="88">
        <v>444.65602941033194</v>
      </c>
      <c r="G1491" s="88">
        <v>619.81052185930866</v>
      </c>
      <c r="H1491" s="88">
        <v>842.71235280530072</v>
      </c>
      <c r="I1491" s="88">
        <v>1196.9118791794403</v>
      </c>
      <c r="J1491" s="88">
        <v>1701.1691626048701</v>
      </c>
      <c r="K1491" s="88">
        <v>2943.8156087715633</v>
      </c>
      <c r="L1491" s="88">
        <v>2679.9436078143708</v>
      </c>
      <c r="M1491" s="88">
        <v>3550.472965563652</v>
      </c>
    </row>
    <row r="1492" spans="3:13" x14ac:dyDescent="0.2">
      <c r="C1492" s="118">
        <v>6.9699999999999998E-2</v>
      </c>
      <c r="D1492" s="88">
        <v>14974.964919603848</v>
      </c>
      <c r="E1492" s="88">
        <v>55.056528414742388</v>
      </c>
      <c r="F1492" s="88">
        <v>444.69314327255415</v>
      </c>
      <c r="G1492" s="88">
        <v>619.86613194301435</v>
      </c>
      <c r="H1492" s="88">
        <v>842.73779537647715</v>
      </c>
      <c r="I1492" s="88">
        <v>1196.9823516875149</v>
      </c>
      <c r="J1492" s="88">
        <v>1701.2747884448768</v>
      </c>
      <c r="K1492" s="88">
        <v>2944.0737161249672</v>
      </c>
      <c r="L1492" s="88">
        <v>2679.9590282710196</v>
      </c>
      <c r="M1492" s="88">
        <v>3550.5205837743488</v>
      </c>
    </row>
    <row r="1493" spans="3:13" x14ac:dyDescent="0.2">
      <c r="C1493" s="118">
        <v>6.9750000000000006E-2</v>
      </c>
      <c r="D1493" s="88">
        <v>14975.077743902746</v>
      </c>
      <c r="E1493" s="88">
        <v>55.056991124118213</v>
      </c>
      <c r="F1493" s="88">
        <v>444.69562372279233</v>
      </c>
      <c r="G1493" s="88">
        <v>619.91296220274262</v>
      </c>
      <c r="H1493" s="88">
        <v>842.74727248352838</v>
      </c>
      <c r="I1493" s="88">
        <v>1197.0549572235109</v>
      </c>
      <c r="J1493" s="88">
        <v>1701.2853744325553</v>
      </c>
      <c r="K1493" s="88">
        <v>2944.1432775448702</v>
      </c>
      <c r="L1493" s="88">
        <v>2680.0297170070553</v>
      </c>
      <c r="M1493" s="88">
        <v>3550.6735959783787</v>
      </c>
    </row>
    <row r="1494" spans="3:13" x14ac:dyDescent="0.2">
      <c r="C1494" s="118">
        <v>6.9800000000000001E-2</v>
      </c>
      <c r="D1494" s="88">
        <v>14975.084018656846</v>
      </c>
      <c r="E1494" s="88">
        <v>55.058437744350158</v>
      </c>
      <c r="F1494" s="88">
        <v>444.69562588621238</v>
      </c>
      <c r="G1494" s="88">
        <v>619.93106547783827</v>
      </c>
      <c r="H1494" s="88">
        <v>842.83471617227133</v>
      </c>
      <c r="I1494" s="88">
        <v>1197.1671430852798</v>
      </c>
      <c r="J1494" s="88">
        <v>1701.3667767141001</v>
      </c>
      <c r="K1494" s="88">
        <v>2944.6516513660217</v>
      </c>
      <c r="L1494" s="88">
        <v>2680.3762257819317</v>
      </c>
      <c r="M1494" s="88">
        <v>3550.6826772006134</v>
      </c>
    </row>
    <row r="1495" spans="3:13" x14ac:dyDescent="0.2">
      <c r="C1495" s="118">
        <v>6.9849999999999995E-2</v>
      </c>
      <c r="D1495" s="88">
        <v>14975.152127826657</v>
      </c>
      <c r="E1495" s="88">
        <v>55.060759048643376</v>
      </c>
      <c r="F1495" s="88">
        <v>444.69681460502488</v>
      </c>
      <c r="G1495" s="88">
        <v>619.94906541530554</v>
      </c>
      <c r="H1495" s="88">
        <v>842.85996880591074</v>
      </c>
      <c r="I1495" s="88">
        <v>1197.2751944979318</v>
      </c>
      <c r="J1495" s="88">
        <v>1701.3802763998838</v>
      </c>
      <c r="K1495" s="88">
        <v>2944.7127430678902</v>
      </c>
      <c r="L1495" s="88">
        <v>2680.4164298840969</v>
      </c>
      <c r="M1495" s="88">
        <v>3550.8013056334603</v>
      </c>
    </row>
    <row r="1496" spans="3:13" x14ac:dyDescent="0.2">
      <c r="C1496" s="118">
        <v>6.9900000000000004E-2</v>
      </c>
      <c r="D1496" s="88">
        <v>14976.036103052733</v>
      </c>
      <c r="E1496" s="88">
        <v>55.078002067675698</v>
      </c>
      <c r="F1496" s="88">
        <v>444.69755239968617</v>
      </c>
      <c r="G1496" s="88">
        <v>619.97275777524374</v>
      </c>
      <c r="H1496" s="88">
        <v>842.88543062183771</v>
      </c>
      <c r="I1496" s="88">
        <v>1197.3290442999237</v>
      </c>
      <c r="J1496" s="88">
        <v>1701.4039402567473</v>
      </c>
      <c r="K1496" s="88">
        <v>2944.8457385641764</v>
      </c>
      <c r="L1496" s="88">
        <v>2680.4301315138973</v>
      </c>
      <c r="M1496" s="88">
        <v>3550.8136241110906</v>
      </c>
    </row>
    <row r="1497" spans="3:13" x14ac:dyDescent="0.2">
      <c r="C1497" s="118">
        <v>6.9949999999999998E-2</v>
      </c>
      <c r="D1497" s="88">
        <v>14976.41338919448</v>
      </c>
      <c r="E1497" s="88">
        <v>55.079877538852998</v>
      </c>
      <c r="F1497" s="88">
        <v>444.72773746421581</v>
      </c>
      <c r="G1497" s="88">
        <v>620.02689195305356</v>
      </c>
      <c r="H1497" s="88">
        <v>842.8981310961949</v>
      </c>
      <c r="I1497" s="88">
        <v>1197.3762980544575</v>
      </c>
      <c r="J1497" s="88">
        <v>1701.4331310925822</v>
      </c>
      <c r="K1497" s="88">
        <v>2945.0766224777117</v>
      </c>
      <c r="L1497" s="88">
        <v>2680.4397642632184</v>
      </c>
      <c r="M1497" s="88">
        <v>3550.9533871985855</v>
      </c>
    </row>
    <row r="1498" spans="3:13" x14ac:dyDescent="0.2">
      <c r="C1498" s="118">
        <v>7.0000000000000007E-2</v>
      </c>
      <c r="D1498" s="88">
        <v>14976.858319318526</v>
      </c>
      <c r="E1498" s="88">
        <v>55.081305893899298</v>
      </c>
      <c r="F1498" s="88">
        <v>444.80041775379141</v>
      </c>
      <c r="G1498" s="88">
        <v>620.03466179481256</v>
      </c>
      <c r="H1498" s="88">
        <v>842.92871761280412</v>
      </c>
      <c r="I1498" s="88">
        <v>1197.3773296862855</v>
      </c>
      <c r="J1498" s="88">
        <v>1701.4486569835412</v>
      </c>
      <c r="K1498" s="88">
        <v>2945.1059591974431</v>
      </c>
      <c r="L1498" s="88">
        <v>2681.020219557292</v>
      </c>
      <c r="M1498" s="88">
        <v>3550.9622748937923</v>
      </c>
    </row>
    <row r="1499" spans="3:13" x14ac:dyDescent="0.2">
      <c r="C1499" s="118">
        <v>7.0050000000000001E-2</v>
      </c>
      <c r="D1499" s="88">
        <v>14976.926654475083</v>
      </c>
      <c r="E1499" s="88">
        <v>55.081305893899298</v>
      </c>
      <c r="F1499" s="88">
        <v>444.8050775045208</v>
      </c>
      <c r="G1499" s="88">
        <v>620.04767904277332</v>
      </c>
      <c r="H1499" s="88">
        <v>842.94179398910455</v>
      </c>
      <c r="I1499" s="88">
        <v>1197.3932448886076</v>
      </c>
      <c r="J1499" s="88">
        <v>1701.4932489932885</v>
      </c>
      <c r="K1499" s="88">
        <v>2945.1078049068424</v>
      </c>
      <c r="L1499" s="88">
        <v>2681.0688303343113</v>
      </c>
      <c r="M1499" s="88">
        <v>3551.0086521507087</v>
      </c>
    </row>
    <row r="1500" spans="3:13" x14ac:dyDescent="0.2">
      <c r="C1500" s="118">
        <v>7.0099999999999996E-2</v>
      </c>
      <c r="D1500" s="88">
        <v>14977.086213733448</v>
      </c>
      <c r="E1500" s="88">
        <v>55.083908297740891</v>
      </c>
      <c r="F1500" s="88">
        <v>444.86234187103764</v>
      </c>
      <c r="G1500" s="88">
        <v>620.13906479816433</v>
      </c>
      <c r="H1500" s="88">
        <v>842.96017427339302</v>
      </c>
      <c r="I1500" s="88">
        <v>1197.4012431151959</v>
      </c>
      <c r="J1500" s="88">
        <v>1701.5064480459914</v>
      </c>
      <c r="K1500" s="88">
        <v>2945.4415011021902</v>
      </c>
      <c r="L1500" s="88">
        <v>2681.2058639547058</v>
      </c>
      <c r="M1500" s="88">
        <v>3551.0672824359613</v>
      </c>
    </row>
    <row r="1501" spans="3:13" x14ac:dyDescent="0.2">
      <c r="C1501" s="118">
        <v>7.0150000000000004E-2</v>
      </c>
      <c r="D1501" s="88">
        <v>14977.295600258094</v>
      </c>
      <c r="E1501" s="88">
        <v>55.083908297740891</v>
      </c>
      <c r="F1501" s="88">
        <v>444.86991071004013</v>
      </c>
      <c r="G1501" s="88">
        <v>620.14333403698947</v>
      </c>
      <c r="H1501" s="88">
        <v>843.00580092737073</v>
      </c>
      <c r="I1501" s="88">
        <v>1197.4726315790849</v>
      </c>
      <c r="J1501" s="88">
        <v>1701.5396857407782</v>
      </c>
      <c r="K1501" s="88">
        <v>2945.4633074830908</v>
      </c>
      <c r="L1501" s="88">
        <v>2681.334963586527</v>
      </c>
      <c r="M1501" s="88">
        <v>3551.0818522866157</v>
      </c>
    </row>
    <row r="1502" spans="3:13" x14ac:dyDescent="0.2">
      <c r="C1502" s="118">
        <v>7.0199999999999999E-2</v>
      </c>
      <c r="D1502" s="88">
        <v>14977.402765522138</v>
      </c>
      <c r="E1502" s="88">
        <v>55.084809183985271</v>
      </c>
      <c r="F1502" s="88">
        <v>444.87855335515769</v>
      </c>
      <c r="G1502" s="88">
        <v>620.16636247123233</v>
      </c>
      <c r="H1502" s="88">
        <v>843.02474563160331</v>
      </c>
      <c r="I1502" s="88">
        <v>1197.5348985722185</v>
      </c>
      <c r="J1502" s="88">
        <v>1701.5926242130281</v>
      </c>
      <c r="K1502" s="88">
        <v>2945.4791256617691</v>
      </c>
      <c r="L1502" s="88">
        <v>2681.4477471086734</v>
      </c>
      <c r="M1502" s="88">
        <v>3551.2132311509931</v>
      </c>
    </row>
    <row r="1503" spans="3:13" x14ac:dyDescent="0.2">
      <c r="C1503" s="118">
        <v>7.0250000000000007E-2</v>
      </c>
      <c r="D1503" s="88">
        <v>14977.603440942428</v>
      </c>
      <c r="E1503" s="88">
        <v>55.086885008285208</v>
      </c>
      <c r="F1503" s="88">
        <v>444.87986996158907</v>
      </c>
      <c r="G1503" s="88">
        <v>620.18160418650541</v>
      </c>
      <c r="H1503" s="88">
        <v>843.03836912720726</v>
      </c>
      <c r="I1503" s="88">
        <v>1197.5397211484214</v>
      </c>
      <c r="J1503" s="88">
        <v>1701.751522758721</v>
      </c>
      <c r="K1503" s="88">
        <v>2945.4985053353048</v>
      </c>
      <c r="L1503" s="88">
        <v>2681.8364533470703</v>
      </c>
      <c r="M1503" s="88">
        <v>3551.3226919498547</v>
      </c>
    </row>
    <row r="1504" spans="3:13" x14ac:dyDescent="0.2">
      <c r="C1504" s="118">
        <v>7.0300000000000001E-2</v>
      </c>
      <c r="D1504" s="88">
        <v>14979.63347304946</v>
      </c>
      <c r="E1504" s="88">
        <v>55.10341724191403</v>
      </c>
      <c r="F1504" s="88">
        <v>444.89590854688959</v>
      </c>
      <c r="G1504" s="88">
        <v>620.19180595153875</v>
      </c>
      <c r="H1504" s="88">
        <v>843.06417707938226</v>
      </c>
      <c r="I1504" s="88">
        <v>1197.55833484809</v>
      </c>
      <c r="J1504" s="88">
        <v>1701.7941361960566</v>
      </c>
      <c r="K1504" s="88">
        <v>2945.5815586449271</v>
      </c>
      <c r="L1504" s="88">
        <v>2682.1351026849507</v>
      </c>
      <c r="M1504" s="88">
        <v>3551.4107531421155</v>
      </c>
    </row>
    <row r="1505" spans="3:13" x14ac:dyDescent="0.2">
      <c r="C1505" s="118">
        <v>7.0349999999999996E-2</v>
      </c>
      <c r="D1505" s="88">
        <v>14979.756758992893</v>
      </c>
      <c r="E1505" s="88">
        <v>55.118859232906289</v>
      </c>
      <c r="F1505" s="88">
        <v>444.90024427242724</v>
      </c>
      <c r="G1505" s="88">
        <v>620.19827054694406</v>
      </c>
      <c r="H1505" s="88">
        <v>843.07895105944999</v>
      </c>
      <c r="I1505" s="88">
        <v>1197.5646225290675</v>
      </c>
      <c r="J1505" s="88">
        <v>1701.803994832896</v>
      </c>
      <c r="K1505" s="88">
        <v>2945.6538207053209</v>
      </c>
      <c r="L1505" s="88">
        <v>2682.5646345188879</v>
      </c>
      <c r="M1505" s="88">
        <v>3551.424697993913</v>
      </c>
    </row>
    <row r="1506" spans="3:13" x14ac:dyDescent="0.2">
      <c r="C1506" s="118">
        <v>7.0400000000000004E-2</v>
      </c>
      <c r="D1506" s="88">
        <v>14980.485894648467</v>
      </c>
      <c r="E1506" s="88">
        <v>55.122685208751136</v>
      </c>
      <c r="F1506" s="88">
        <v>444.94899176269291</v>
      </c>
      <c r="G1506" s="88">
        <v>620.26152508500127</v>
      </c>
      <c r="H1506" s="88">
        <v>843.1530751888904</v>
      </c>
      <c r="I1506" s="88">
        <v>1197.6834818974253</v>
      </c>
      <c r="J1506" s="88">
        <v>1701.8162672128806</v>
      </c>
      <c r="K1506" s="88">
        <v>2945.7376851382055</v>
      </c>
      <c r="L1506" s="88">
        <v>2682.7183180831853</v>
      </c>
      <c r="M1506" s="88">
        <v>3551.4644177228647</v>
      </c>
    </row>
    <row r="1507" spans="3:13" x14ac:dyDescent="0.2">
      <c r="C1507" s="118">
        <v>7.0449999999999999E-2</v>
      </c>
      <c r="D1507" s="88">
        <v>14980.701355821169</v>
      </c>
      <c r="E1507" s="88">
        <v>55.122685208751136</v>
      </c>
      <c r="F1507" s="88">
        <v>444.95033252543726</v>
      </c>
      <c r="G1507" s="88">
        <v>620.27934040642458</v>
      </c>
      <c r="H1507" s="88">
        <v>843.19774049040552</v>
      </c>
      <c r="I1507" s="88">
        <v>1197.6904238102943</v>
      </c>
      <c r="J1507" s="88">
        <v>1701.9082580053414</v>
      </c>
      <c r="K1507" s="88">
        <v>2945.740421077604</v>
      </c>
      <c r="L1507" s="88">
        <v>2682.8414265293577</v>
      </c>
      <c r="M1507" s="88">
        <v>3551.4679301483757</v>
      </c>
    </row>
    <row r="1508" spans="3:13" x14ac:dyDescent="0.2">
      <c r="C1508" s="118">
        <v>7.0499999999999993E-2</v>
      </c>
      <c r="D1508" s="88">
        <v>14980.853077543179</v>
      </c>
      <c r="E1508" s="88">
        <v>55.128570250734811</v>
      </c>
      <c r="F1508" s="88">
        <v>444.9519270844612</v>
      </c>
      <c r="G1508" s="88">
        <v>620.30274826569666</v>
      </c>
      <c r="H1508" s="88">
        <v>843.20249995970153</v>
      </c>
      <c r="I1508" s="88">
        <v>1197.6991843477063</v>
      </c>
      <c r="J1508" s="88">
        <v>1701.9422419885805</v>
      </c>
      <c r="K1508" s="88">
        <v>2945.8814238051209</v>
      </c>
      <c r="L1508" s="88">
        <v>2682.9181015390432</v>
      </c>
      <c r="M1508" s="88">
        <v>3551.4949759253032</v>
      </c>
    </row>
    <row r="1509" spans="3:13" x14ac:dyDescent="0.2">
      <c r="C1509" s="118">
        <v>7.0550000000000002E-2</v>
      </c>
      <c r="D1509" s="88">
        <v>14981.249012816039</v>
      </c>
      <c r="E1509" s="88">
        <v>55.129876529267676</v>
      </c>
      <c r="F1509" s="88">
        <v>445.00826659013092</v>
      </c>
      <c r="G1509" s="88">
        <v>620.34122059056926</v>
      </c>
      <c r="H1509" s="88">
        <v>843.29748154384515</v>
      </c>
      <c r="I1509" s="88">
        <v>1197.723093001825</v>
      </c>
      <c r="J1509" s="88">
        <v>1702.0310108733374</v>
      </c>
      <c r="K1509" s="88">
        <v>2945.9600698362656</v>
      </c>
      <c r="L1509" s="88">
        <v>2682.9403137123863</v>
      </c>
      <c r="M1509" s="88">
        <v>3551.500838646693</v>
      </c>
    </row>
    <row r="1510" spans="3:13" x14ac:dyDescent="0.2">
      <c r="C1510" s="118">
        <v>7.0599999999999996E-2</v>
      </c>
      <c r="D1510" s="88">
        <v>14981.296554320536</v>
      </c>
      <c r="E1510" s="88">
        <v>55.134255670868697</v>
      </c>
      <c r="F1510" s="88">
        <v>445.04029830668196</v>
      </c>
      <c r="G1510" s="88">
        <v>620.34396928415845</v>
      </c>
      <c r="H1510" s="88">
        <v>843.34629657665437</v>
      </c>
      <c r="I1510" s="88">
        <v>1197.7310661699239</v>
      </c>
      <c r="J1510" s="88">
        <v>1702.0506217677739</v>
      </c>
      <c r="K1510" s="88">
        <v>2946.022458957837</v>
      </c>
      <c r="L1510" s="88">
        <v>2683.5285856528017</v>
      </c>
      <c r="M1510" s="88">
        <v>3551.5110507687727</v>
      </c>
    </row>
    <row r="1511" spans="3:13" x14ac:dyDescent="0.2">
      <c r="C1511" s="118">
        <v>7.0650000000000004E-2</v>
      </c>
      <c r="D1511" s="88">
        <v>14981.556360525563</v>
      </c>
      <c r="E1511" s="88">
        <v>55.134980734870624</v>
      </c>
      <c r="F1511" s="88">
        <v>445.04605145297137</v>
      </c>
      <c r="G1511" s="88">
        <v>620.35149233498532</v>
      </c>
      <c r="H1511" s="88">
        <v>843.44844627013572</v>
      </c>
      <c r="I1511" s="88">
        <v>1197.7329462604334</v>
      </c>
      <c r="J1511" s="88">
        <v>1702.2044031591986</v>
      </c>
      <c r="K1511" s="88">
        <v>2946.084946891895</v>
      </c>
      <c r="L1511" s="88">
        <v>2683.6530556265589</v>
      </c>
      <c r="M1511" s="88">
        <v>3551.5911133531363</v>
      </c>
    </row>
    <row r="1512" spans="3:13" x14ac:dyDescent="0.2">
      <c r="C1512" s="118">
        <v>7.0699999999999999E-2</v>
      </c>
      <c r="D1512" s="88">
        <v>14981.785801784808</v>
      </c>
      <c r="E1512" s="88">
        <v>55.136180932173374</v>
      </c>
      <c r="F1512" s="88">
        <v>445.0787012579226</v>
      </c>
      <c r="G1512" s="88">
        <v>620.36414700928663</v>
      </c>
      <c r="H1512" s="88">
        <v>843.47607972558126</v>
      </c>
      <c r="I1512" s="88">
        <v>1198.0065867560675</v>
      </c>
      <c r="J1512" s="88">
        <v>1702.2504506850623</v>
      </c>
      <c r="K1512" s="88">
        <v>2946.2473292663808</v>
      </c>
      <c r="L1512" s="88">
        <v>2683.6958181611994</v>
      </c>
      <c r="M1512" s="88">
        <v>3551.5956758808065</v>
      </c>
    </row>
    <row r="1513" spans="3:13" x14ac:dyDescent="0.2">
      <c r="C1513" s="118">
        <v>7.0749999999999993E-2</v>
      </c>
      <c r="D1513" s="88">
        <v>14982.248781953886</v>
      </c>
      <c r="E1513" s="88">
        <v>55.144976319922534</v>
      </c>
      <c r="F1513" s="88">
        <v>445.07893849118955</v>
      </c>
      <c r="G1513" s="88">
        <v>620.37173433006456</v>
      </c>
      <c r="H1513" s="88">
        <v>843.48216887380886</v>
      </c>
      <c r="I1513" s="88">
        <v>1198.0263369468944</v>
      </c>
      <c r="J1513" s="88">
        <v>1702.3473641735618</v>
      </c>
      <c r="K1513" s="88">
        <v>2946.2575507274191</v>
      </c>
      <c r="L1513" s="88">
        <v>2684.1237289647624</v>
      </c>
      <c r="M1513" s="88">
        <v>3551.6520705578087</v>
      </c>
    </row>
    <row r="1514" spans="3:13" x14ac:dyDescent="0.2">
      <c r="C1514" s="118">
        <v>7.0800000000000002E-2</v>
      </c>
      <c r="D1514" s="88">
        <v>14982.561956872227</v>
      </c>
      <c r="E1514" s="88">
        <v>55.149628089847283</v>
      </c>
      <c r="F1514" s="88">
        <v>445.10866482968413</v>
      </c>
      <c r="G1514" s="88">
        <v>620.37922034058374</v>
      </c>
      <c r="H1514" s="88">
        <v>843.50238302590105</v>
      </c>
      <c r="I1514" s="88">
        <v>1198.0401947910636</v>
      </c>
      <c r="J1514" s="88">
        <v>1702.3746648729912</v>
      </c>
      <c r="K1514" s="88">
        <v>2946.7707298757286</v>
      </c>
      <c r="L1514" s="88">
        <v>2684.1527394710092</v>
      </c>
      <c r="M1514" s="88">
        <v>3551.6671889357708</v>
      </c>
    </row>
    <row r="1515" spans="3:13" x14ac:dyDescent="0.2">
      <c r="C1515" s="118">
        <v>7.0849999999999996E-2</v>
      </c>
      <c r="D1515" s="88">
        <v>14982.895399197174</v>
      </c>
      <c r="E1515" s="88">
        <v>55.170449880580236</v>
      </c>
      <c r="F1515" s="88">
        <v>445.11770014146532</v>
      </c>
      <c r="G1515" s="88">
        <v>620.43915099440073</v>
      </c>
      <c r="H1515" s="88">
        <v>843.54480676125831</v>
      </c>
      <c r="I1515" s="88">
        <v>1198.0834103551952</v>
      </c>
      <c r="J1515" s="88">
        <v>1702.3775028140772</v>
      </c>
      <c r="K1515" s="88">
        <v>2946.7886676142534</v>
      </c>
      <c r="L1515" s="88">
        <v>2684.1985162640208</v>
      </c>
      <c r="M1515" s="88">
        <v>3551.6943966060385</v>
      </c>
    </row>
    <row r="1516" spans="3:13" x14ac:dyDescent="0.2">
      <c r="C1516" s="118">
        <v>7.0900000000000005E-2</v>
      </c>
      <c r="D1516" s="88">
        <v>14983.779231579152</v>
      </c>
      <c r="E1516" s="88">
        <v>55.17404001658997</v>
      </c>
      <c r="F1516" s="88">
        <v>445.11800565092426</v>
      </c>
      <c r="G1516" s="88">
        <v>620.50620132847234</v>
      </c>
      <c r="H1516" s="88">
        <v>843.59498178193098</v>
      </c>
      <c r="I1516" s="88">
        <v>1198.0888242996457</v>
      </c>
      <c r="J1516" s="88">
        <v>1702.4550812084631</v>
      </c>
      <c r="K1516" s="88">
        <v>2946.8520753339831</v>
      </c>
      <c r="L1516" s="88">
        <v>2684.2587719269613</v>
      </c>
      <c r="M1516" s="88">
        <v>3551.7896872586985</v>
      </c>
    </row>
    <row r="1517" spans="3:13" x14ac:dyDescent="0.2">
      <c r="C1517" s="118">
        <v>7.0949999999999999E-2</v>
      </c>
      <c r="D1517" s="88">
        <v>14984.102462342345</v>
      </c>
      <c r="E1517" s="88">
        <v>55.178026829566079</v>
      </c>
      <c r="F1517" s="88">
        <v>445.11907582905587</v>
      </c>
      <c r="G1517" s="88">
        <v>620.51666993256094</v>
      </c>
      <c r="H1517" s="88">
        <v>843.66687416887044</v>
      </c>
      <c r="I1517" s="88">
        <v>1198.1657860420146</v>
      </c>
      <c r="J1517" s="88">
        <v>1702.4615337156242</v>
      </c>
      <c r="K1517" s="88">
        <v>2946.9740708355876</v>
      </c>
      <c r="L1517" s="88">
        <v>2684.6661338097842</v>
      </c>
      <c r="M1517" s="88">
        <v>3551.7933934842599</v>
      </c>
    </row>
    <row r="1518" spans="3:13" x14ac:dyDescent="0.2">
      <c r="C1518" s="118">
        <v>7.0999999999999994E-2</v>
      </c>
      <c r="D1518" s="88">
        <v>14984.1736803396</v>
      </c>
      <c r="E1518" s="88">
        <v>55.178026829566079</v>
      </c>
      <c r="F1518" s="88">
        <v>445.12532929287863</v>
      </c>
      <c r="G1518" s="88">
        <v>620.53589672336193</v>
      </c>
      <c r="H1518" s="88">
        <v>843.6857836514173</v>
      </c>
      <c r="I1518" s="88">
        <v>1198.2120249031605</v>
      </c>
      <c r="J1518" s="88">
        <v>1702.5161233833146</v>
      </c>
      <c r="K1518" s="88">
        <v>2947.0717868337988</v>
      </c>
      <c r="L1518" s="88">
        <v>2685.0308530388938</v>
      </c>
      <c r="M1518" s="88">
        <v>3551.8024021109986</v>
      </c>
    </row>
    <row r="1519" spans="3:13" x14ac:dyDescent="0.2">
      <c r="C1519" s="118">
        <v>7.1050000000000002E-2</v>
      </c>
      <c r="D1519" s="88">
        <v>14984.710859183104</v>
      </c>
      <c r="E1519" s="88">
        <v>55.192374534216469</v>
      </c>
      <c r="F1519" s="88">
        <v>445.12690587504721</v>
      </c>
      <c r="G1519" s="88">
        <v>620.54191364873759</v>
      </c>
      <c r="H1519" s="88">
        <v>843.72078291156549</v>
      </c>
      <c r="I1519" s="88">
        <v>1198.2325274748305</v>
      </c>
      <c r="J1519" s="88">
        <v>1702.6531381242398</v>
      </c>
      <c r="K1519" s="88">
        <v>2947.080593835125</v>
      </c>
      <c r="L1519" s="88">
        <v>2685.1200697351342</v>
      </c>
      <c r="M1519" s="88">
        <v>3551.8481864160958</v>
      </c>
    </row>
    <row r="1520" spans="3:13" x14ac:dyDescent="0.2">
      <c r="C1520" s="118">
        <v>7.1099999999999997E-2</v>
      </c>
      <c r="D1520" s="88">
        <v>14984.988148004641</v>
      </c>
      <c r="E1520" s="88">
        <v>55.19419031594407</v>
      </c>
      <c r="F1520" s="88">
        <v>445.12927753246413</v>
      </c>
      <c r="G1520" s="88">
        <v>620.5900258704105</v>
      </c>
      <c r="H1520" s="88">
        <v>843.73870893903268</v>
      </c>
      <c r="I1520" s="88">
        <v>1198.2365796835734</v>
      </c>
      <c r="J1520" s="88">
        <v>1702.6928195976157</v>
      </c>
      <c r="K1520" s="88">
        <v>2947.1040186812697</v>
      </c>
      <c r="L1520" s="88">
        <v>2685.1797905315798</v>
      </c>
      <c r="M1520" s="88">
        <v>3551.876916790648</v>
      </c>
    </row>
    <row r="1521" spans="3:13" x14ac:dyDescent="0.2">
      <c r="C1521" s="118">
        <v>7.1150000000000005E-2</v>
      </c>
      <c r="D1521" s="88">
        <v>14985.061889436591</v>
      </c>
      <c r="E1521" s="88">
        <v>55.195103323049807</v>
      </c>
      <c r="F1521" s="88">
        <v>445.1358104826827</v>
      </c>
      <c r="G1521" s="88">
        <v>620.64493129218363</v>
      </c>
      <c r="H1521" s="88">
        <v>843.84787192329622</v>
      </c>
      <c r="I1521" s="88">
        <v>1198.2416608782896</v>
      </c>
      <c r="J1521" s="88">
        <v>1702.7519971016818</v>
      </c>
      <c r="K1521" s="88">
        <v>2947.1157581328789</v>
      </c>
      <c r="L1521" s="88">
        <v>2685.2754658950407</v>
      </c>
      <c r="M1521" s="88">
        <v>3551.8809107724628</v>
      </c>
    </row>
    <row r="1522" spans="3:13" x14ac:dyDescent="0.2">
      <c r="C1522" s="118">
        <v>7.1199999999999999E-2</v>
      </c>
      <c r="D1522" s="88">
        <v>14985.955677144928</v>
      </c>
      <c r="E1522" s="88">
        <v>55.19774665458408</v>
      </c>
      <c r="F1522" s="88">
        <v>445.20991709225109</v>
      </c>
      <c r="G1522" s="88">
        <v>620.68488122526469</v>
      </c>
      <c r="H1522" s="88">
        <v>844.02318633073764</v>
      </c>
      <c r="I1522" s="88">
        <v>1198.2489944636877</v>
      </c>
      <c r="J1522" s="88">
        <v>1702.7605757631272</v>
      </c>
      <c r="K1522" s="88">
        <v>2947.1732312507565</v>
      </c>
      <c r="L1522" s="88">
        <v>2685.6079750844483</v>
      </c>
      <c r="M1522" s="88">
        <v>3551.9009228284094</v>
      </c>
    </row>
    <row r="1523" spans="3:13" x14ac:dyDescent="0.2">
      <c r="C1523" s="118">
        <v>7.1249999999999994E-2</v>
      </c>
      <c r="D1523" s="88">
        <v>14986.184390250159</v>
      </c>
      <c r="E1523" s="88">
        <v>55.20324719985183</v>
      </c>
      <c r="F1523" s="88">
        <v>445.21853904317641</v>
      </c>
      <c r="G1523" s="88">
        <v>620.69266655823731</v>
      </c>
      <c r="H1523" s="88">
        <v>844.03214125925524</v>
      </c>
      <c r="I1523" s="88">
        <v>1198.2885943228061</v>
      </c>
      <c r="J1523" s="88">
        <v>1702.8165478222786</v>
      </c>
      <c r="K1523" s="88">
        <v>2947.4818586329366</v>
      </c>
      <c r="L1523" s="88">
        <v>2685.6271684840267</v>
      </c>
      <c r="M1523" s="88">
        <v>3551.9651904992706</v>
      </c>
    </row>
    <row r="1524" spans="3:13" x14ac:dyDescent="0.2">
      <c r="C1524" s="118">
        <v>7.1300000000000002E-2</v>
      </c>
      <c r="D1524" s="88">
        <v>14986.987586643416</v>
      </c>
      <c r="E1524" s="88">
        <v>55.205825202347114</v>
      </c>
      <c r="F1524" s="88">
        <v>445.23316500339934</v>
      </c>
      <c r="G1524" s="88">
        <v>620.81371574867353</v>
      </c>
      <c r="H1524" s="88">
        <v>844.04842366303455</v>
      </c>
      <c r="I1524" s="88">
        <v>1198.3068673288344</v>
      </c>
      <c r="J1524" s="88">
        <v>1702.9396356102861</v>
      </c>
      <c r="K1524" s="88">
        <v>2947.6848983918562</v>
      </c>
      <c r="L1524" s="88">
        <v>2686.2218068754573</v>
      </c>
      <c r="M1524" s="88">
        <v>3551.9749092997117</v>
      </c>
    </row>
    <row r="1525" spans="3:13" x14ac:dyDescent="0.2">
      <c r="C1525" s="118">
        <v>7.1349999999999997E-2</v>
      </c>
      <c r="D1525" s="88">
        <v>14987.349204747967</v>
      </c>
      <c r="E1525" s="88">
        <v>55.227958080296958</v>
      </c>
      <c r="F1525" s="88">
        <v>445.28578168909462</v>
      </c>
      <c r="G1525" s="88">
        <v>620.82362148602488</v>
      </c>
      <c r="H1525" s="88">
        <v>844.05793618727012</v>
      </c>
      <c r="I1525" s="88">
        <v>1198.3164800319296</v>
      </c>
      <c r="J1525" s="88">
        <v>1703.1515676109348</v>
      </c>
      <c r="K1525" s="88">
        <v>2947.7771427682355</v>
      </c>
      <c r="L1525" s="88">
        <v>2686.2746063693221</v>
      </c>
      <c r="M1525" s="88">
        <v>3552.0471432996619</v>
      </c>
    </row>
    <row r="1526" spans="3:13" x14ac:dyDescent="0.2">
      <c r="C1526" s="118">
        <v>7.1400000000000005E-2</v>
      </c>
      <c r="D1526" s="88">
        <v>14987.683401781725</v>
      </c>
      <c r="E1526" s="88">
        <v>55.229717786154652</v>
      </c>
      <c r="F1526" s="88">
        <v>445.29206664984713</v>
      </c>
      <c r="G1526" s="88">
        <v>620.96550902051604</v>
      </c>
      <c r="H1526" s="88">
        <v>844.0881485513014</v>
      </c>
      <c r="I1526" s="88">
        <v>1198.4418555547918</v>
      </c>
      <c r="J1526" s="88">
        <v>1703.2048162702931</v>
      </c>
      <c r="K1526" s="88">
        <v>2947.8081449776819</v>
      </c>
      <c r="L1526" s="88">
        <v>2686.4720490995232</v>
      </c>
      <c r="M1526" s="88">
        <v>3552.0958438431303</v>
      </c>
    </row>
    <row r="1527" spans="3:13" x14ac:dyDescent="0.2">
      <c r="C1527" s="118">
        <v>7.145E-2</v>
      </c>
      <c r="D1527" s="88">
        <v>14987.697609310364</v>
      </c>
      <c r="E1527" s="88">
        <v>55.242658779499834</v>
      </c>
      <c r="F1527" s="88">
        <v>445.3243232358268</v>
      </c>
      <c r="G1527" s="88">
        <v>620.98329021821201</v>
      </c>
      <c r="H1527" s="88">
        <v>844.10024154313305</v>
      </c>
      <c r="I1527" s="88">
        <v>1198.4893969848404</v>
      </c>
      <c r="J1527" s="88">
        <v>1703.2980071162797</v>
      </c>
      <c r="K1527" s="88">
        <v>2947.8217829834375</v>
      </c>
      <c r="L1527" s="88">
        <v>2686.7683110676116</v>
      </c>
      <c r="M1527" s="88">
        <v>3552.154673323374</v>
      </c>
    </row>
    <row r="1528" spans="3:13" x14ac:dyDescent="0.2">
      <c r="C1528" s="118">
        <v>7.1499999999999994E-2</v>
      </c>
      <c r="D1528" s="88">
        <v>14987.728671261713</v>
      </c>
      <c r="E1528" s="88">
        <v>55.253550693281795</v>
      </c>
      <c r="F1528" s="88">
        <v>445.3514229480852</v>
      </c>
      <c r="G1528" s="88">
        <v>621.03182962564097</v>
      </c>
      <c r="H1528" s="88">
        <v>844.16450657011364</v>
      </c>
      <c r="I1528" s="88">
        <v>1198.5036630837767</v>
      </c>
      <c r="J1528" s="88">
        <v>1703.4085375311092</v>
      </c>
      <c r="K1528" s="88">
        <v>2947.9198568151069</v>
      </c>
      <c r="L1528" s="88">
        <v>2686.8245603190348</v>
      </c>
      <c r="M1528" s="88">
        <v>3552.1614300684942</v>
      </c>
    </row>
    <row r="1529" spans="3:13" x14ac:dyDescent="0.2">
      <c r="C1529" s="118">
        <v>7.1550000000000002E-2</v>
      </c>
      <c r="D1529" s="88">
        <v>14988.145819864842</v>
      </c>
      <c r="E1529" s="88">
        <v>55.253550693281795</v>
      </c>
      <c r="F1529" s="88">
        <v>445.351800643959</v>
      </c>
      <c r="G1529" s="88">
        <v>621.09291628762594</v>
      </c>
      <c r="H1529" s="88">
        <v>844.20769163457544</v>
      </c>
      <c r="I1529" s="88">
        <v>1198.6072726048715</v>
      </c>
      <c r="J1529" s="88">
        <v>1703.4547727573276</v>
      </c>
      <c r="K1529" s="88">
        <v>2947.9728354504527</v>
      </c>
      <c r="L1529" s="88">
        <v>2686.9159830448771</v>
      </c>
      <c r="M1529" s="88">
        <v>3552.2627418903612</v>
      </c>
    </row>
    <row r="1530" spans="3:13" x14ac:dyDescent="0.2">
      <c r="C1530" s="118">
        <v>7.1599999999999997E-2</v>
      </c>
      <c r="D1530" s="88">
        <v>14988.814373591602</v>
      </c>
      <c r="E1530" s="88">
        <v>55.258459969499199</v>
      </c>
      <c r="F1530" s="88">
        <v>445.43226400255571</v>
      </c>
      <c r="G1530" s="88">
        <v>621.10701967579826</v>
      </c>
      <c r="H1530" s="88">
        <v>844.21847634582446</v>
      </c>
      <c r="I1530" s="88">
        <v>1198.6258127078613</v>
      </c>
      <c r="J1530" s="88">
        <v>1703.5151901412478</v>
      </c>
      <c r="K1530" s="88">
        <v>2948.0528602229288</v>
      </c>
      <c r="L1530" s="88">
        <v>2687.1914061066873</v>
      </c>
      <c r="M1530" s="88">
        <v>3552.3607249088855</v>
      </c>
    </row>
    <row r="1531" spans="3:13" x14ac:dyDescent="0.2">
      <c r="C1531" s="118">
        <v>7.1650000000000005E-2</v>
      </c>
      <c r="D1531" s="88">
        <v>14988.919594249957</v>
      </c>
      <c r="E1531" s="88">
        <v>55.262275895430321</v>
      </c>
      <c r="F1531" s="88">
        <v>445.43315219824308</v>
      </c>
      <c r="G1531" s="88">
        <v>621.14237388084712</v>
      </c>
      <c r="H1531" s="88">
        <v>844.28985193125482</v>
      </c>
      <c r="I1531" s="88">
        <v>1198.6294144556982</v>
      </c>
      <c r="J1531" s="88">
        <v>1703.5279799605983</v>
      </c>
      <c r="K1531" s="88">
        <v>2948.3438814600568</v>
      </c>
      <c r="L1531" s="88">
        <v>2687.4441023970103</v>
      </c>
      <c r="M1531" s="88">
        <v>3552.5220017702663</v>
      </c>
    </row>
    <row r="1532" spans="3:13" x14ac:dyDescent="0.2">
      <c r="C1532" s="118">
        <v>7.17E-2</v>
      </c>
      <c r="D1532" s="88">
        <v>14989.5657328301</v>
      </c>
      <c r="E1532" s="88">
        <v>55.269404726869652</v>
      </c>
      <c r="F1532" s="88">
        <v>445.43348962574009</v>
      </c>
      <c r="G1532" s="88">
        <v>621.2070047027305</v>
      </c>
      <c r="H1532" s="88">
        <v>844.36912234276087</v>
      </c>
      <c r="I1532" s="88">
        <v>1198.6716241683403</v>
      </c>
      <c r="J1532" s="88">
        <v>1703.6253250475229</v>
      </c>
      <c r="K1532" s="88">
        <v>2948.3929275841383</v>
      </c>
      <c r="L1532" s="88">
        <v>2687.52203058225</v>
      </c>
      <c r="M1532" s="88">
        <v>3552.5623425954905</v>
      </c>
    </row>
    <row r="1533" spans="3:13" x14ac:dyDescent="0.2">
      <c r="C1533" s="118">
        <v>7.1749999999999994E-2</v>
      </c>
      <c r="D1533" s="88">
        <v>14991.057116085434</v>
      </c>
      <c r="E1533" s="88">
        <v>55.277724863981348</v>
      </c>
      <c r="F1533" s="88">
        <v>445.43468269667392</v>
      </c>
      <c r="G1533" s="88">
        <v>621.2822659927333</v>
      </c>
      <c r="H1533" s="88">
        <v>844.39311659070881</v>
      </c>
      <c r="I1533" s="88">
        <v>1198.7876191279488</v>
      </c>
      <c r="J1533" s="88">
        <v>1703.7434680305751</v>
      </c>
      <c r="K1533" s="88">
        <v>2948.4501172755772</v>
      </c>
      <c r="L1533" s="88">
        <v>2687.6043585276821</v>
      </c>
      <c r="M1533" s="88">
        <v>3552.6673115228618</v>
      </c>
    </row>
    <row r="1534" spans="3:13" x14ac:dyDescent="0.2">
      <c r="C1534" s="118">
        <v>7.1800000000000003E-2</v>
      </c>
      <c r="D1534" s="88">
        <v>14991.086808969119</v>
      </c>
      <c r="E1534" s="88">
        <v>55.279292551490471</v>
      </c>
      <c r="F1534" s="88">
        <v>445.47877277251109</v>
      </c>
      <c r="G1534" s="88">
        <v>621.52691892712983</v>
      </c>
      <c r="H1534" s="88">
        <v>844.46232364028856</v>
      </c>
      <c r="I1534" s="88">
        <v>1198.7988394667227</v>
      </c>
      <c r="J1534" s="88">
        <v>1703.8321541117239</v>
      </c>
      <c r="K1534" s="88">
        <v>2948.5513113668862</v>
      </c>
      <c r="L1534" s="88">
        <v>2687.6264964271168</v>
      </c>
      <c r="M1534" s="88">
        <v>3552.6750690375325</v>
      </c>
    </row>
    <row r="1535" spans="3:13" x14ac:dyDescent="0.2">
      <c r="C1535" s="118">
        <v>7.1849999999999997E-2</v>
      </c>
      <c r="D1535" s="88">
        <v>14991.241048667667</v>
      </c>
      <c r="E1535" s="88">
        <v>55.283167693432006</v>
      </c>
      <c r="F1535" s="88">
        <v>445.48055556368081</v>
      </c>
      <c r="G1535" s="88">
        <v>621.53117397174128</v>
      </c>
      <c r="H1535" s="88">
        <v>844.46366504503749</v>
      </c>
      <c r="I1535" s="88">
        <v>1198.9641094637909</v>
      </c>
      <c r="J1535" s="88">
        <v>1703.9761820026911</v>
      </c>
      <c r="K1535" s="88">
        <v>2948.5724058593087</v>
      </c>
      <c r="L1535" s="88">
        <v>2687.6362902589754</v>
      </c>
      <c r="M1535" s="88">
        <v>3552.8138788515853</v>
      </c>
    </row>
    <row r="1536" spans="3:13" x14ac:dyDescent="0.2">
      <c r="C1536" s="118">
        <v>7.1900000000000006E-2</v>
      </c>
      <c r="D1536" s="88">
        <v>14991.448820513253</v>
      </c>
      <c r="E1536" s="88">
        <v>55.283229233376005</v>
      </c>
      <c r="F1536" s="88">
        <v>445.53347113757991</v>
      </c>
      <c r="G1536" s="88">
        <v>621.55067117219232</v>
      </c>
      <c r="H1536" s="88">
        <v>844.46376635191609</v>
      </c>
      <c r="I1536" s="88">
        <v>1198.9657091114505</v>
      </c>
      <c r="J1536" s="88">
        <v>1704.0338410272811</v>
      </c>
      <c r="K1536" s="88">
        <v>2948.6827081271922</v>
      </c>
      <c r="L1536" s="88">
        <v>2687.8410398094948</v>
      </c>
      <c r="M1536" s="88">
        <v>3552.9280083963185</v>
      </c>
    </row>
    <row r="1537" spans="3:13" x14ac:dyDescent="0.2">
      <c r="C1537" s="118">
        <v>7.195E-2</v>
      </c>
      <c r="D1537" s="88">
        <v>14992.255468451691</v>
      </c>
      <c r="E1537" s="88">
        <v>55.288672513006532</v>
      </c>
      <c r="F1537" s="88">
        <v>445.55482304037696</v>
      </c>
      <c r="G1537" s="88">
        <v>621.5597871600412</v>
      </c>
      <c r="H1537" s="88">
        <v>844.47138015093105</v>
      </c>
      <c r="I1537" s="88">
        <v>1198.9688916266896</v>
      </c>
      <c r="J1537" s="88">
        <v>1704.2023262501384</v>
      </c>
      <c r="K1537" s="88">
        <v>2948.7166879873903</v>
      </c>
      <c r="L1537" s="88">
        <v>2688.0615858733036</v>
      </c>
      <c r="M1537" s="88">
        <v>3552.9835635366821</v>
      </c>
    </row>
    <row r="1538" spans="3:13" x14ac:dyDescent="0.2">
      <c r="C1538" s="118">
        <v>7.1999999999999995E-2</v>
      </c>
      <c r="D1538" s="88">
        <v>14992.783077460046</v>
      </c>
      <c r="E1538" s="88">
        <v>55.29410937783814</v>
      </c>
      <c r="F1538" s="88">
        <v>445.57053205020065</v>
      </c>
      <c r="G1538" s="88">
        <v>621.56132222330916</v>
      </c>
      <c r="H1538" s="88">
        <v>844.54374199616041</v>
      </c>
      <c r="I1538" s="88">
        <v>1198.9778918202915</v>
      </c>
      <c r="J1538" s="88">
        <v>1704.2035827557834</v>
      </c>
      <c r="K1538" s="88">
        <v>2948.902268221791</v>
      </c>
      <c r="L1538" s="88">
        <v>2688.1146110574191</v>
      </c>
      <c r="M1538" s="88">
        <v>3553.0411030139298</v>
      </c>
    </row>
    <row r="1539" spans="3:13" x14ac:dyDescent="0.2">
      <c r="C1539" s="118">
        <v>7.2050000000000003E-2</v>
      </c>
      <c r="D1539" s="88">
        <v>14993.233143403677</v>
      </c>
      <c r="E1539" s="88">
        <v>55.295759040169287</v>
      </c>
      <c r="F1539" s="88">
        <v>445.60466149035028</v>
      </c>
      <c r="G1539" s="88">
        <v>621.65153212970336</v>
      </c>
      <c r="H1539" s="88">
        <v>844.54688518881812</v>
      </c>
      <c r="I1539" s="88">
        <v>1199.0108754704788</v>
      </c>
      <c r="J1539" s="88">
        <v>1704.3243300564964</v>
      </c>
      <c r="K1539" s="88">
        <v>2949.0368976713689</v>
      </c>
      <c r="L1539" s="88">
        <v>2688.1969028329263</v>
      </c>
      <c r="M1539" s="88">
        <v>3553.0507087983738</v>
      </c>
    </row>
    <row r="1540" spans="3:13" x14ac:dyDescent="0.2">
      <c r="C1540" s="118">
        <v>7.2099999999999997E-2</v>
      </c>
      <c r="D1540" s="88">
        <v>14993.905160618518</v>
      </c>
      <c r="E1540" s="88">
        <v>55.295759040169287</v>
      </c>
      <c r="F1540" s="88">
        <v>445.61237400984328</v>
      </c>
      <c r="G1540" s="88">
        <v>621.65918431464934</v>
      </c>
      <c r="H1540" s="88">
        <v>844.63197998290661</v>
      </c>
      <c r="I1540" s="88">
        <v>1199.0591349055208</v>
      </c>
      <c r="J1540" s="88">
        <v>1704.3611252979281</v>
      </c>
      <c r="K1540" s="88">
        <v>2949.1027018322416</v>
      </c>
      <c r="L1540" s="88">
        <v>2688.4394060161876</v>
      </c>
      <c r="M1540" s="88">
        <v>3553.1725659011495</v>
      </c>
    </row>
    <row r="1541" spans="3:13" x14ac:dyDescent="0.2">
      <c r="C1541" s="118">
        <v>7.2150000000000006E-2</v>
      </c>
      <c r="D1541" s="88">
        <v>14994.877962860295</v>
      </c>
      <c r="E1541" s="88">
        <v>55.295759040169287</v>
      </c>
      <c r="F1541" s="88">
        <v>445.62200925039178</v>
      </c>
      <c r="G1541" s="88">
        <v>621.66298214184553</v>
      </c>
      <c r="H1541" s="88">
        <v>844.63949961689059</v>
      </c>
      <c r="I1541" s="88">
        <v>1199.0810387736497</v>
      </c>
      <c r="J1541" s="88">
        <v>1704.3623619319628</v>
      </c>
      <c r="K1541" s="88">
        <v>2949.1585926361913</v>
      </c>
      <c r="L1541" s="88">
        <v>2688.4940843990371</v>
      </c>
      <c r="M1541" s="88">
        <v>3553.2481803669139</v>
      </c>
    </row>
    <row r="1542" spans="3:13" x14ac:dyDescent="0.2">
      <c r="C1542" s="118">
        <v>7.22E-2</v>
      </c>
      <c r="D1542" s="88">
        <v>14995.239356063255</v>
      </c>
      <c r="E1542" s="88">
        <v>55.305626189754548</v>
      </c>
      <c r="F1542" s="88">
        <v>445.63696255077775</v>
      </c>
      <c r="G1542" s="88">
        <v>621.725333776752</v>
      </c>
      <c r="H1542" s="88">
        <v>844.67964166968932</v>
      </c>
      <c r="I1542" s="88">
        <v>1199.1129981167796</v>
      </c>
      <c r="J1542" s="88">
        <v>1704.4151398181893</v>
      </c>
      <c r="K1542" s="88">
        <v>2949.1774339784802</v>
      </c>
      <c r="L1542" s="88">
        <v>2688.6116811845914</v>
      </c>
      <c r="M1542" s="88">
        <v>3553.3309604695623</v>
      </c>
    </row>
    <row r="1543" spans="3:13" x14ac:dyDescent="0.2">
      <c r="C1543" s="118">
        <v>7.2249999999999995E-2</v>
      </c>
      <c r="D1543" s="88">
        <v>14995.485205934374</v>
      </c>
      <c r="E1543" s="88">
        <v>55.305626189754548</v>
      </c>
      <c r="F1543" s="88">
        <v>445.65473747573242</v>
      </c>
      <c r="G1543" s="88">
        <v>621.7254936098393</v>
      </c>
      <c r="H1543" s="88">
        <v>844.68642313455939</v>
      </c>
      <c r="I1543" s="88">
        <v>1199.1327871712565</v>
      </c>
      <c r="J1543" s="88">
        <v>1704.4239796495726</v>
      </c>
      <c r="K1543" s="88">
        <v>2949.2874196425259</v>
      </c>
      <c r="L1543" s="88">
        <v>2688.7253470557998</v>
      </c>
      <c r="M1543" s="88">
        <v>3553.3405016149381</v>
      </c>
    </row>
    <row r="1544" spans="3:13" x14ac:dyDescent="0.2">
      <c r="C1544" s="118">
        <v>7.2300000000000003E-2</v>
      </c>
      <c r="D1544" s="88">
        <v>14996.306525147276</v>
      </c>
      <c r="E1544" s="88">
        <v>55.310937584364183</v>
      </c>
      <c r="F1544" s="88">
        <v>445.65905738076526</v>
      </c>
      <c r="G1544" s="88">
        <v>621.81010544388118</v>
      </c>
      <c r="H1544" s="88">
        <v>844.77669564093594</v>
      </c>
      <c r="I1544" s="88">
        <v>1199.1332989262924</v>
      </c>
      <c r="J1544" s="88">
        <v>1704.5034279343768</v>
      </c>
      <c r="K1544" s="88">
        <v>2949.489258130433</v>
      </c>
      <c r="L1544" s="88">
        <v>2688.7306524888545</v>
      </c>
      <c r="M1544" s="88">
        <v>3553.4621584018937</v>
      </c>
    </row>
    <row r="1545" spans="3:13" x14ac:dyDescent="0.2">
      <c r="C1545" s="118">
        <v>7.2349999999999998E-2</v>
      </c>
      <c r="D1545" s="88">
        <v>14996.373615043001</v>
      </c>
      <c r="E1545" s="88">
        <v>55.320440371116092</v>
      </c>
      <c r="F1545" s="88">
        <v>445.67388438044691</v>
      </c>
      <c r="G1545" s="88">
        <v>621.84496965069729</v>
      </c>
      <c r="H1545" s="88">
        <v>844.80964286936069</v>
      </c>
      <c r="I1545" s="88">
        <v>1199.1829195720356</v>
      </c>
      <c r="J1545" s="88">
        <v>1704.5111953583496</v>
      </c>
      <c r="K1545" s="88">
        <v>2949.6413476058851</v>
      </c>
      <c r="L1545" s="88">
        <v>2688.8890123238266</v>
      </c>
      <c r="M1545" s="88">
        <v>3553.5457976303355</v>
      </c>
    </row>
    <row r="1546" spans="3:13" x14ac:dyDescent="0.2">
      <c r="C1546" s="118">
        <v>7.2400000000000006E-2</v>
      </c>
      <c r="D1546" s="88">
        <v>14996.687066266079</v>
      </c>
      <c r="E1546" s="88">
        <v>55.326746399236072</v>
      </c>
      <c r="F1546" s="88">
        <v>445.67557842830956</v>
      </c>
      <c r="G1546" s="88">
        <v>621.84659036536732</v>
      </c>
      <c r="H1546" s="88">
        <v>844.81850751816592</v>
      </c>
      <c r="I1546" s="88">
        <v>1199.2067923888699</v>
      </c>
      <c r="J1546" s="88">
        <v>1704.53772558638</v>
      </c>
      <c r="K1546" s="88">
        <v>2949.6892979815111</v>
      </c>
      <c r="L1546" s="88">
        <v>2689.027998737909</v>
      </c>
      <c r="M1546" s="88">
        <v>3553.5526279819242</v>
      </c>
    </row>
    <row r="1547" spans="3:13" x14ac:dyDescent="0.2">
      <c r="C1547" s="118">
        <v>7.2450000000000001E-2</v>
      </c>
      <c r="D1547" s="88">
        <v>14997.014885264585</v>
      </c>
      <c r="E1547" s="88">
        <v>55.330652414802898</v>
      </c>
      <c r="F1547" s="88">
        <v>445.69152411627829</v>
      </c>
      <c r="G1547" s="88">
        <v>621.90405063997014</v>
      </c>
      <c r="H1547" s="88">
        <v>844.85161149248552</v>
      </c>
      <c r="I1547" s="88">
        <v>1199.2820204597601</v>
      </c>
      <c r="J1547" s="88">
        <v>1704.5638546917075</v>
      </c>
      <c r="K1547" s="88">
        <v>2949.7416478674495</v>
      </c>
      <c r="L1547" s="88">
        <v>2689.1843943073727</v>
      </c>
      <c r="M1547" s="88">
        <v>3553.582870192824</v>
      </c>
    </row>
    <row r="1548" spans="3:13" x14ac:dyDescent="0.2">
      <c r="C1548" s="118">
        <v>7.2499999999999995E-2</v>
      </c>
      <c r="D1548" s="88">
        <v>14997.390708989744</v>
      </c>
      <c r="E1548" s="88">
        <v>55.335215763166161</v>
      </c>
      <c r="F1548" s="88">
        <v>445.71286033336719</v>
      </c>
      <c r="G1548" s="88">
        <v>621.91100080708247</v>
      </c>
      <c r="H1548" s="88">
        <v>844.88546823475554</v>
      </c>
      <c r="I1548" s="88">
        <v>1199.3079311237434</v>
      </c>
      <c r="J1548" s="88">
        <v>1704.5957947460552</v>
      </c>
      <c r="K1548" s="88">
        <v>2949.7948368534144</v>
      </c>
      <c r="L1548" s="88">
        <v>2689.1934347055089</v>
      </c>
      <c r="M1548" s="88">
        <v>3553.6526719367994</v>
      </c>
    </row>
    <row r="1549" spans="3:13" x14ac:dyDescent="0.2">
      <c r="C1549" s="118">
        <v>7.2550000000000003E-2</v>
      </c>
      <c r="D1549" s="88">
        <v>14997.498276714417</v>
      </c>
      <c r="E1549" s="88">
        <v>55.345435965192337</v>
      </c>
      <c r="F1549" s="88">
        <v>445.71681421567519</v>
      </c>
      <c r="G1549" s="88">
        <v>621.94333458526717</v>
      </c>
      <c r="H1549" s="88">
        <v>844.89069430319523</v>
      </c>
      <c r="I1549" s="88">
        <v>1199.3165825284213</v>
      </c>
      <c r="J1549" s="88">
        <v>1704.6505985990229</v>
      </c>
      <c r="K1549" s="88">
        <v>2949.8406958913529</v>
      </c>
      <c r="L1549" s="88">
        <v>2689.3656295597348</v>
      </c>
      <c r="M1549" s="88">
        <v>3553.6540459909675</v>
      </c>
    </row>
    <row r="1550" spans="3:13" x14ac:dyDescent="0.2">
      <c r="C1550" s="118">
        <v>7.2599999999999998E-2</v>
      </c>
      <c r="D1550" s="88">
        <v>14998.278536696547</v>
      </c>
      <c r="E1550" s="88">
        <v>55.348063373749937</v>
      </c>
      <c r="F1550" s="88">
        <v>445.73880129992267</v>
      </c>
      <c r="G1550" s="88">
        <v>622.03329911711808</v>
      </c>
      <c r="H1550" s="88">
        <v>844.91321609714987</v>
      </c>
      <c r="I1550" s="88">
        <v>1199.4507355765304</v>
      </c>
      <c r="J1550" s="88">
        <v>1704.6563078481686</v>
      </c>
      <c r="K1550" s="88">
        <v>2950.0547023452859</v>
      </c>
      <c r="L1550" s="88">
        <v>2689.4603363286824</v>
      </c>
      <c r="M1550" s="88">
        <v>3553.6613151427623</v>
      </c>
    </row>
    <row r="1551" spans="3:13" x14ac:dyDescent="0.2">
      <c r="C1551" s="118">
        <v>7.2650000000000006E-2</v>
      </c>
      <c r="D1551" s="88">
        <v>14998.309246731487</v>
      </c>
      <c r="E1551" s="88">
        <v>55.352247032387822</v>
      </c>
      <c r="F1551" s="88">
        <v>445.73891331511732</v>
      </c>
      <c r="G1551" s="88">
        <v>622.03634490566492</v>
      </c>
      <c r="H1551" s="88">
        <v>844.9314162636424</v>
      </c>
      <c r="I1551" s="88">
        <v>1199.4607679139349</v>
      </c>
      <c r="J1551" s="88">
        <v>1704.6990172920823</v>
      </c>
      <c r="K1551" s="88">
        <v>2950.1481689827378</v>
      </c>
      <c r="L1551" s="88">
        <v>2689.5127045412992</v>
      </c>
      <c r="M1551" s="88">
        <v>3553.6798768664121</v>
      </c>
    </row>
    <row r="1552" spans="3:13" x14ac:dyDescent="0.2">
      <c r="C1552" s="118">
        <v>7.2700000000000001E-2</v>
      </c>
      <c r="D1552" s="88">
        <v>14998.556729051666</v>
      </c>
      <c r="E1552" s="88">
        <v>55.36507591696045</v>
      </c>
      <c r="F1552" s="88">
        <v>445.74774615164279</v>
      </c>
      <c r="G1552" s="88">
        <v>622.10539274032453</v>
      </c>
      <c r="H1552" s="88">
        <v>845.08221473477261</v>
      </c>
      <c r="I1552" s="88">
        <v>1199.5603447726903</v>
      </c>
      <c r="J1552" s="88">
        <v>1704.7003723931116</v>
      </c>
      <c r="K1552" s="88">
        <v>2950.340804070398</v>
      </c>
      <c r="L1552" s="88">
        <v>2689.5262453492714</v>
      </c>
      <c r="M1552" s="88">
        <v>3553.7093502517996</v>
      </c>
    </row>
    <row r="1553" spans="3:13" x14ac:dyDescent="0.2">
      <c r="C1553" s="118">
        <v>7.2749999999999995E-2</v>
      </c>
      <c r="D1553" s="88">
        <v>14999.272867414991</v>
      </c>
      <c r="E1553" s="88">
        <v>55.367022300501958</v>
      </c>
      <c r="F1553" s="88">
        <v>445.783883221005</v>
      </c>
      <c r="G1553" s="88">
        <v>622.11455935688218</v>
      </c>
      <c r="H1553" s="88">
        <v>845.10456063692072</v>
      </c>
      <c r="I1553" s="88">
        <v>1199.6658009413341</v>
      </c>
      <c r="J1553" s="88">
        <v>1704.7217300810103</v>
      </c>
      <c r="K1553" s="88">
        <v>2950.5571402962196</v>
      </c>
      <c r="L1553" s="88">
        <v>2689.5545120783113</v>
      </c>
      <c r="M1553" s="88">
        <v>3553.7502064555401</v>
      </c>
    </row>
    <row r="1554" spans="3:13" x14ac:dyDescent="0.2">
      <c r="C1554" s="118">
        <v>7.2800000000000004E-2</v>
      </c>
      <c r="D1554" s="88">
        <v>14999.526303041817</v>
      </c>
      <c r="E1554" s="88">
        <v>55.368751574074849</v>
      </c>
      <c r="F1554" s="88">
        <v>445.78944175132256</v>
      </c>
      <c r="G1554" s="88">
        <v>622.199514638653</v>
      </c>
      <c r="H1554" s="88">
        <v>845.1587863194377</v>
      </c>
      <c r="I1554" s="88">
        <v>1199.7652061487074</v>
      </c>
      <c r="J1554" s="88">
        <v>1704.957463224529</v>
      </c>
      <c r="K1554" s="88">
        <v>2950.5713537914999</v>
      </c>
      <c r="L1554" s="88">
        <v>2689.7005929870897</v>
      </c>
      <c r="M1554" s="88">
        <v>3553.9024376961015</v>
      </c>
    </row>
    <row r="1555" spans="3:13" x14ac:dyDescent="0.2">
      <c r="C1555" s="118">
        <v>7.2849999999999998E-2</v>
      </c>
      <c r="D1555" s="88">
        <v>14999.531470502294</v>
      </c>
      <c r="E1555" s="88">
        <v>55.376269649325877</v>
      </c>
      <c r="F1555" s="88">
        <v>445.80916147445896</v>
      </c>
      <c r="G1555" s="88">
        <v>622.35096214228633</v>
      </c>
      <c r="H1555" s="88">
        <v>845.27136642370942</v>
      </c>
      <c r="I1555" s="88">
        <v>1199.7939564884409</v>
      </c>
      <c r="J1555" s="88">
        <v>1704.9598332997662</v>
      </c>
      <c r="K1555" s="88">
        <v>2950.7373809750197</v>
      </c>
      <c r="L1555" s="88">
        <v>2689.7986604426287</v>
      </c>
      <c r="M1555" s="88">
        <v>3554.038752735818</v>
      </c>
    </row>
    <row r="1556" spans="3:13" x14ac:dyDescent="0.2">
      <c r="C1556" s="118">
        <v>7.2900000000000006E-2</v>
      </c>
      <c r="D1556" s="88">
        <v>15000.491189692644</v>
      </c>
      <c r="E1556" s="88">
        <v>55.380592064719167</v>
      </c>
      <c r="F1556" s="88">
        <v>445.82700182125836</v>
      </c>
      <c r="G1556" s="88">
        <v>622.36645522118988</v>
      </c>
      <c r="H1556" s="88">
        <v>845.34303184873625</v>
      </c>
      <c r="I1556" s="88">
        <v>1199.8099133266101</v>
      </c>
      <c r="J1556" s="88">
        <v>1705.1295259461244</v>
      </c>
      <c r="K1556" s="88">
        <v>2950.7529725913196</v>
      </c>
      <c r="L1556" s="88">
        <v>2690.3985214585355</v>
      </c>
      <c r="M1556" s="88">
        <v>3554.0445935723942</v>
      </c>
    </row>
    <row r="1557" spans="3:13" x14ac:dyDescent="0.2">
      <c r="C1557" s="118">
        <v>7.2950000000000001E-2</v>
      </c>
      <c r="D1557" s="88">
        <v>15000.81588032191</v>
      </c>
      <c r="E1557" s="88">
        <v>55.380592064719167</v>
      </c>
      <c r="F1557" s="88">
        <v>445.85209756300492</v>
      </c>
      <c r="G1557" s="88">
        <v>622.39004309652591</v>
      </c>
      <c r="H1557" s="88">
        <v>845.36124450923126</v>
      </c>
      <c r="I1557" s="88">
        <v>1199.8366559738606</v>
      </c>
      <c r="J1557" s="88">
        <v>1705.2792583934265</v>
      </c>
      <c r="K1557" s="88">
        <v>2950.7815872353026</v>
      </c>
      <c r="L1557" s="88">
        <v>2690.5302878379757</v>
      </c>
      <c r="M1557" s="88">
        <v>3554.156433348538</v>
      </c>
    </row>
    <row r="1558" spans="3:13" x14ac:dyDescent="0.2">
      <c r="C1558" s="118">
        <v>7.2999999999999995E-2</v>
      </c>
      <c r="D1558" s="88">
        <v>15001.148106709123</v>
      </c>
      <c r="E1558" s="88">
        <v>55.385943818657324</v>
      </c>
      <c r="F1558" s="88">
        <v>445.8828072287979</v>
      </c>
      <c r="G1558" s="88">
        <v>622.39744105220007</v>
      </c>
      <c r="H1558" s="88">
        <v>845.39801596343523</v>
      </c>
      <c r="I1558" s="88">
        <v>1199.8612441601695</v>
      </c>
      <c r="J1558" s="88">
        <v>1705.3093664093103</v>
      </c>
      <c r="K1558" s="88">
        <v>2950.8805315473646</v>
      </c>
      <c r="L1558" s="88">
        <v>2690.5655725335182</v>
      </c>
      <c r="M1558" s="88">
        <v>3554.2099117211728</v>
      </c>
    </row>
    <row r="1559" spans="3:13" x14ac:dyDescent="0.2">
      <c r="C1559" s="118">
        <v>7.3050000000000004E-2</v>
      </c>
      <c r="D1559" s="88">
        <v>15001.433731651305</v>
      </c>
      <c r="E1559" s="88">
        <v>55.386931313675632</v>
      </c>
      <c r="F1559" s="88">
        <v>445.89867275746701</v>
      </c>
      <c r="G1559" s="88">
        <v>622.42862531910805</v>
      </c>
      <c r="H1559" s="88">
        <v>845.48863975624545</v>
      </c>
      <c r="I1559" s="88">
        <v>1199.8897363119113</v>
      </c>
      <c r="J1559" s="88">
        <v>1705.3185139388897</v>
      </c>
      <c r="K1559" s="88">
        <v>2950.9109921882518</v>
      </c>
      <c r="L1559" s="88">
        <v>2690.7741385676404</v>
      </c>
      <c r="M1559" s="88">
        <v>3554.2420955894913</v>
      </c>
    </row>
    <row r="1560" spans="3:13" x14ac:dyDescent="0.2">
      <c r="C1560" s="118">
        <v>7.3099999999999998E-2</v>
      </c>
      <c r="D1560" s="88">
        <v>15001.45009082338</v>
      </c>
      <c r="E1560" s="88">
        <v>55.402544223535187</v>
      </c>
      <c r="F1560" s="88">
        <v>445.90804531213553</v>
      </c>
      <c r="G1560" s="88">
        <v>622.4551426015164</v>
      </c>
      <c r="H1560" s="88">
        <v>845.49964367930988</v>
      </c>
      <c r="I1560" s="88">
        <v>1199.9503840531411</v>
      </c>
      <c r="J1560" s="88">
        <v>1705.4150742224588</v>
      </c>
      <c r="K1560" s="88">
        <v>2950.9280624840885</v>
      </c>
      <c r="L1560" s="88">
        <v>2690.972379448519</v>
      </c>
      <c r="M1560" s="88">
        <v>3554.2897945709587</v>
      </c>
    </row>
    <row r="1561" spans="3:13" x14ac:dyDescent="0.2">
      <c r="C1561" s="118">
        <v>7.3150000000000007E-2</v>
      </c>
      <c r="D1561" s="88">
        <v>15001.983033687195</v>
      </c>
      <c r="E1561" s="88">
        <v>55.420593625832225</v>
      </c>
      <c r="F1561" s="88">
        <v>445.91491234976411</v>
      </c>
      <c r="G1561" s="88">
        <v>622.47679830837342</v>
      </c>
      <c r="H1561" s="88">
        <v>845.59815907481152</v>
      </c>
      <c r="I1561" s="88">
        <v>1199.9660534048012</v>
      </c>
      <c r="J1561" s="88">
        <v>1705.4158478805339</v>
      </c>
      <c r="K1561" s="88">
        <v>2951.2339648893271</v>
      </c>
      <c r="L1561" s="88">
        <v>2691.0397080170765</v>
      </c>
      <c r="M1561" s="88">
        <v>3554.320424204338</v>
      </c>
    </row>
    <row r="1562" spans="3:13" x14ac:dyDescent="0.2">
      <c r="C1562" s="118">
        <v>7.3200000000000001E-2</v>
      </c>
      <c r="D1562" s="88">
        <v>15002.300144027295</v>
      </c>
      <c r="E1562" s="88">
        <v>55.438532305239278</v>
      </c>
      <c r="F1562" s="88">
        <v>445.95549097982575</v>
      </c>
      <c r="G1562" s="88">
        <v>622.48246600554057</v>
      </c>
      <c r="H1562" s="88">
        <v>845.60536596612337</v>
      </c>
      <c r="I1562" s="88">
        <v>1200.0035677111568</v>
      </c>
      <c r="J1562" s="88">
        <v>1705.6479988820829</v>
      </c>
      <c r="K1562" s="88">
        <v>2951.2754177948118</v>
      </c>
      <c r="L1562" s="88">
        <v>2691.2098495749033</v>
      </c>
      <c r="M1562" s="88">
        <v>3554.330861670227</v>
      </c>
    </row>
    <row r="1563" spans="3:13" x14ac:dyDescent="0.2">
      <c r="C1563" s="118">
        <v>7.3249999999999996E-2</v>
      </c>
      <c r="D1563" s="88">
        <v>15002.354831895913</v>
      </c>
      <c r="E1563" s="88">
        <v>55.443747834850001</v>
      </c>
      <c r="F1563" s="88">
        <v>446.00881506369706</v>
      </c>
      <c r="G1563" s="88">
        <v>622.48984859458096</v>
      </c>
      <c r="H1563" s="88">
        <v>845.6177891107227</v>
      </c>
      <c r="I1563" s="88">
        <v>1200.061636019715</v>
      </c>
      <c r="J1563" s="88">
        <v>1705.6908042248942</v>
      </c>
      <c r="K1563" s="88">
        <v>2951.3257165295472</v>
      </c>
      <c r="L1563" s="88">
        <v>2691.2491451571386</v>
      </c>
      <c r="M1563" s="88">
        <v>3554.3413828239645</v>
      </c>
    </row>
    <row r="1564" spans="3:13" x14ac:dyDescent="0.2">
      <c r="C1564" s="118">
        <v>7.3300000000000004E-2</v>
      </c>
      <c r="D1564" s="88">
        <v>15002.972867826044</v>
      </c>
      <c r="E1564" s="88">
        <v>55.444144039243838</v>
      </c>
      <c r="F1564" s="88">
        <v>446.03650755682065</v>
      </c>
      <c r="G1564" s="88">
        <v>622.52897731147914</v>
      </c>
      <c r="H1564" s="88">
        <v>845.62171812260476</v>
      </c>
      <c r="I1564" s="88">
        <v>1200.0920399150787</v>
      </c>
      <c r="J1564" s="88">
        <v>1705.7050389521191</v>
      </c>
      <c r="K1564" s="88">
        <v>2951.3738868273722</v>
      </c>
      <c r="L1564" s="88">
        <v>2691.3253869122714</v>
      </c>
      <c r="M1564" s="88">
        <v>3554.3430785099467</v>
      </c>
    </row>
    <row r="1565" spans="3:13" x14ac:dyDescent="0.2">
      <c r="C1565" s="118">
        <v>7.3349999999999999E-2</v>
      </c>
      <c r="D1565" s="88">
        <v>15003.602062411173</v>
      </c>
      <c r="E1565" s="88">
        <v>55.444449763795092</v>
      </c>
      <c r="F1565" s="88">
        <v>446.04801291861986</v>
      </c>
      <c r="G1565" s="88">
        <v>622.53235335003592</v>
      </c>
      <c r="H1565" s="88">
        <v>845.66462633878655</v>
      </c>
      <c r="I1565" s="88">
        <v>1200.1861496875481</v>
      </c>
      <c r="J1565" s="88">
        <v>1705.7451137184175</v>
      </c>
      <c r="K1565" s="88">
        <v>2951.4619457626413</v>
      </c>
      <c r="L1565" s="88">
        <v>2691.4710247754324</v>
      </c>
      <c r="M1565" s="88">
        <v>3554.3989227509969</v>
      </c>
    </row>
    <row r="1566" spans="3:13" x14ac:dyDescent="0.2">
      <c r="C1566" s="118">
        <v>7.3400000000000007E-2</v>
      </c>
      <c r="D1566" s="88">
        <v>15004.596172652691</v>
      </c>
      <c r="E1566" s="88">
        <v>55.44717416461026</v>
      </c>
      <c r="F1566" s="88">
        <v>446.06311119943939</v>
      </c>
      <c r="G1566" s="88">
        <v>622.56928656081891</v>
      </c>
      <c r="H1566" s="88">
        <v>845.67246620574724</v>
      </c>
      <c r="I1566" s="88">
        <v>1200.2499780923313</v>
      </c>
      <c r="J1566" s="88">
        <v>1705.8333689255887</v>
      </c>
      <c r="K1566" s="88">
        <v>2951.5887981449605</v>
      </c>
      <c r="L1566" s="88">
        <v>2691.5217972293121</v>
      </c>
      <c r="M1566" s="88">
        <v>3554.4907017221067</v>
      </c>
    </row>
    <row r="1567" spans="3:13" x14ac:dyDescent="0.2">
      <c r="C1567" s="118">
        <v>7.3450000000000001E-2</v>
      </c>
      <c r="D1567" s="88">
        <v>15004.941376536868</v>
      </c>
      <c r="E1567" s="88">
        <v>55.464729898239966</v>
      </c>
      <c r="F1567" s="88">
        <v>446.08896970004434</v>
      </c>
      <c r="G1567" s="88">
        <v>622.57301364660589</v>
      </c>
      <c r="H1567" s="88">
        <v>845.72019817323189</v>
      </c>
      <c r="I1567" s="88">
        <v>1200.4922610855069</v>
      </c>
      <c r="J1567" s="88">
        <v>1705.9043492374972</v>
      </c>
      <c r="K1567" s="88">
        <v>2951.7664258919731</v>
      </c>
      <c r="L1567" s="88">
        <v>2691.5259265152354</v>
      </c>
      <c r="M1567" s="88">
        <v>3554.6053964146504</v>
      </c>
    </row>
    <row r="1568" spans="3:13" x14ac:dyDescent="0.2">
      <c r="C1568" s="118">
        <v>7.3499999999999996E-2</v>
      </c>
      <c r="D1568" s="88">
        <v>15005.052439348114</v>
      </c>
      <c r="E1568" s="88">
        <v>55.464729898239966</v>
      </c>
      <c r="F1568" s="88">
        <v>446.12518944041494</v>
      </c>
      <c r="G1568" s="88">
        <v>622.65056956435137</v>
      </c>
      <c r="H1568" s="88">
        <v>845.83996524167515</v>
      </c>
      <c r="I1568" s="88">
        <v>1200.5043955443866</v>
      </c>
      <c r="J1568" s="88">
        <v>1705.9841399641641</v>
      </c>
      <c r="K1568" s="88">
        <v>2952.1062232609065</v>
      </c>
      <c r="L1568" s="88">
        <v>2691.6503747127308</v>
      </c>
      <c r="M1568" s="88">
        <v>3554.7080072945787</v>
      </c>
    </row>
    <row r="1569" spans="3:13" x14ac:dyDescent="0.2">
      <c r="C1569" s="118">
        <v>7.3550000000000004E-2</v>
      </c>
      <c r="D1569" s="88">
        <v>15006.035129246859</v>
      </c>
      <c r="E1569" s="88">
        <v>55.469781129725561</v>
      </c>
      <c r="F1569" s="88">
        <v>446.12693633768777</v>
      </c>
      <c r="G1569" s="88">
        <v>622.66161734083926</v>
      </c>
      <c r="H1569" s="88">
        <v>845.86484034407295</v>
      </c>
      <c r="I1569" s="88">
        <v>1200.5190615976767</v>
      </c>
      <c r="J1569" s="88">
        <v>1706.0084788042759</v>
      </c>
      <c r="K1569" s="88">
        <v>2952.1509667192549</v>
      </c>
      <c r="L1569" s="88">
        <v>2691.7415571293805</v>
      </c>
      <c r="M1569" s="88">
        <v>3554.8538600674942</v>
      </c>
    </row>
    <row r="1570" spans="3:13" x14ac:dyDescent="0.2">
      <c r="C1570" s="118">
        <v>7.3599999999999999E-2</v>
      </c>
      <c r="D1570" s="88">
        <v>15006.400709753925</v>
      </c>
      <c r="E1570" s="88">
        <v>55.470075294254457</v>
      </c>
      <c r="F1570" s="88">
        <v>446.13387304017033</v>
      </c>
      <c r="G1570" s="88">
        <v>622.72309683137155</v>
      </c>
      <c r="H1570" s="88">
        <v>845.8828748858009</v>
      </c>
      <c r="I1570" s="88">
        <v>1200.5386502676261</v>
      </c>
      <c r="J1570" s="88">
        <v>1706.0443372241912</v>
      </c>
      <c r="K1570" s="88">
        <v>2952.258067045701</v>
      </c>
      <c r="L1570" s="88">
        <v>2691.9984286540948</v>
      </c>
      <c r="M1570" s="88">
        <v>3554.864444275227</v>
      </c>
    </row>
    <row r="1571" spans="3:13" x14ac:dyDescent="0.2">
      <c r="C1571" s="118">
        <v>7.3649999999999993E-2</v>
      </c>
      <c r="D1571" s="88">
        <v>15006.77898123928</v>
      </c>
      <c r="E1571" s="88">
        <v>55.471095174359107</v>
      </c>
      <c r="F1571" s="88">
        <v>446.16681542293873</v>
      </c>
      <c r="G1571" s="88">
        <v>622.72420146630157</v>
      </c>
      <c r="H1571" s="88">
        <v>845.92180632255531</v>
      </c>
      <c r="I1571" s="88">
        <v>1200.6106313922978</v>
      </c>
      <c r="J1571" s="88">
        <v>1706.045364214579</v>
      </c>
      <c r="K1571" s="88">
        <v>2952.286183233774</v>
      </c>
      <c r="L1571" s="88">
        <v>2692.1921539123032</v>
      </c>
      <c r="M1571" s="88">
        <v>3554.9037110013055</v>
      </c>
    </row>
    <row r="1572" spans="3:13" x14ac:dyDescent="0.2">
      <c r="C1572" s="118">
        <v>7.3700000000000002E-2</v>
      </c>
      <c r="D1572" s="88">
        <v>15006.895423104044</v>
      </c>
      <c r="E1572" s="88">
        <v>55.476205297832166</v>
      </c>
      <c r="F1572" s="88">
        <v>446.18043498116504</v>
      </c>
      <c r="G1572" s="88">
        <v>622.72683367434411</v>
      </c>
      <c r="H1572" s="88">
        <v>845.96199621351025</v>
      </c>
      <c r="I1572" s="88">
        <v>1200.643716405325</v>
      </c>
      <c r="J1572" s="88">
        <v>1706.0940368768684</v>
      </c>
      <c r="K1572" s="88">
        <v>2952.3301237381684</v>
      </c>
      <c r="L1572" s="88">
        <v>2692.2210409150716</v>
      </c>
      <c r="M1572" s="88">
        <v>3554.9177153168303</v>
      </c>
    </row>
    <row r="1573" spans="3:13" x14ac:dyDescent="0.2">
      <c r="C1573" s="118">
        <v>7.3749999999999996E-2</v>
      </c>
      <c r="D1573" s="88">
        <v>15007.57948118173</v>
      </c>
      <c r="E1573" s="88">
        <v>55.496670556722165</v>
      </c>
      <c r="F1573" s="88">
        <v>446.18435530163697</v>
      </c>
      <c r="G1573" s="88">
        <v>622.73119269073868</v>
      </c>
      <c r="H1573" s="88">
        <v>846.00254987398284</v>
      </c>
      <c r="I1573" s="88">
        <v>1200.6878284452623</v>
      </c>
      <c r="J1573" s="88">
        <v>1706.1037839240876</v>
      </c>
      <c r="K1573" s="88">
        <v>2952.6331210970084</v>
      </c>
      <c r="L1573" s="88">
        <v>2692.2295308169378</v>
      </c>
      <c r="M1573" s="88">
        <v>3554.9398984953737</v>
      </c>
    </row>
    <row r="1574" spans="3:13" x14ac:dyDescent="0.2">
      <c r="C1574" s="118">
        <v>7.3800000000000004E-2</v>
      </c>
      <c r="D1574" s="88">
        <v>15008.796603573914</v>
      </c>
      <c r="E1574" s="88">
        <v>55.507247684317917</v>
      </c>
      <c r="F1574" s="88">
        <v>446.18496533128973</v>
      </c>
      <c r="G1574" s="88">
        <v>622.75397435891455</v>
      </c>
      <c r="H1574" s="88">
        <v>846.00856802893577</v>
      </c>
      <c r="I1574" s="88">
        <v>1200.6897448987474</v>
      </c>
      <c r="J1574" s="88">
        <v>1706.1429055036315</v>
      </c>
      <c r="K1574" s="88">
        <v>2952.8044669854903</v>
      </c>
      <c r="L1574" s="88">
        <v>2692.639671226093</v>
      </c>
      <c r="M1574" s="88">
        <v>3554.9500421435118</v>
      </c>
    </row>
    <row r="1575" spans="3:13" x14ac:dyDescent="0.2">
      <c r="C1575" s="118">
        <v>7.3849999999999999E-2</v>
      </c>
      <c r="D1575" s="88">
        <v>15008.808428553459</v>
      </c>
      <c r="E1575" s="88">
        <v>55.508881363775799</v>
      </c>
      <c r="F1575" s="88">
        <v>446.18547295080589</v>
      </c>
      <c r="G1575" s="88">
        <v>622.75707781569099</v>
      </c>
      <c r="H1575" s="88">
        <v>846.04771125986008</v>
      </c>
      <c r="I1575" s="88">
        <v>1200.8267829576685</v>
      </c>
      <c r="J1575" s="88">
        <v>1706.1702580961141</v>
      </c>
      <c r="K1575" s="88">
        <v>2952.8295873944726</v>
      </c>
      <c r="L1575" s="88">
        <v>2692.8888410999871</v>
      </c>
      <c r="M1575" s="88">
        <v>3555.0251043546141</v>
      </c>
    </row>
    <row r="1576" spans="3:13" x14ac:dyDescent="0.2">
      <c r="C1576" s="118">
        <v>7.3899999999999993E-2</v>
      </c>
      <c r="D1576" s="88">
        <v>15008.824023670504</v>
      </c>
      <c r="E1576" s="88">
        <v>55.515929167635477</v>
      </c>
      <c r="F1576" s="88">
        <v>446.20410215998436</v>
      </c>
      <c r="G1576" s="88">
        <v>622.77130148794231</v>
      </c>
      <c r="H1576" s="88">
        <v>846.04880383817954</v>
      </c>
      <c r="I1576" s="88">
        <v>1200.8354247878369</v>
      </c>
      <c r="J1576" s="88">
        <v>1706.2769531554159</v>
      </c>
      <c r="K1576" s="88">
        <v>2952.9034111298361</v>
      </c>
      <c r="L1576" s="88">
        <v>2693.0867389373434</v>
      </c>
      <c r="M1576" s="88">
        <v>3555.084726048733</v>
      </c>
    </row>
    <row r="1577" spans="3:13" x14ac:dyDescent="0.2">
      <c r="C1577" s="118">
        <v>7.3950000000000002E-2</v>
      </c>
      <c r="D1577" s="88">
        <v>15009.247132875835</v>
      </c>
      <c r="E1577" s="88">
        <v>55.517228470394912</v>
      </c>
      <c r="F1577" s="88">
        <v>446.21980104301292</v>
      </c>
      <c r="G1577" s="88">
        <v>622.77734639174105</v>
      </c>
      <c r="H1577" s="88">
        <v>846.08163073527294</v>
      </c>
      <c r="I1577" s="88">
        <v>1200.847928746512</v>
      </c>
      <c r="J1577" s="88">
        <v>1706.4325093374318</v>
      </c>
      <c r="K1577" s="88">
        <v>2953.0947482939428</v>
      </c>
      <c r="L1577" s="88">
        <v>2693.1690127712845</v>
      </c>
      <c r="M1577" s="88">
        <v>3555.2050178346713</v>
      </c>
    </row>
    <row r="1578" spans="3:13" x14ac:dyDescent="0.2">
      <c r="C1578" s="118">
        <v>7.3999999999999996E-2</v>
      </c>
      <c r="D1578" s="88">
        <v>15009.475339030712</v>
      </c>
      <c r="E1578" s="88">
        <v>55.525238455896215</v>
      </c>
      <c r="F1578" s="88">
        <v>446.22091910353402</v>
      </c>
      <c r="G1578" s="88">
        <v>622.96589659754773</v>
      </c>
      <c r="H1578" s="88">
        <v>846.10663116491878</v>
      </c>
      <c r="I1578" s="88">
        <v>1200.9779068652388</v>
      </c>
      <c r="J1578" s="88">
        <v>1706.4340393756625</v>
      </c>
      <c r="K1578" s="88">
        <v>2953.2024161833097</v>
      </c>
      <c r="L1578" s="88">
        <v>2693.6445653914038</v>
      </c>
      <c r="M1578" s="88">
        <v>3555.2117745914834</v>
      </c>
    </row>
    <row r="1579" spans="3:13" x14ac:dyDescent="0.2">
      <c r="C1579" s="118">
        <v>7.4050000000000005E-2</v>
      </c>
      <c r="D1579" s="88">
        <v>15009.95529402851</v>
      </c>
      <c r="E1579" s="88">
        <v>55.537321348405385</v>
      </c>
      <c r="F1579" s="88">
        <v>446.22958864084876</v>
      </c>
      <c r="G1579" s="88">
        <v>623.03449259504441</v>
      </c>
      <c r="H1579" s="88">
        <v>846.11266207794597</v>
      </c>
      <c r="I1579" s="88">
        <v>1200.979633240006</v>
      </c>
      <c r="J1579" s="88">
        <v>1706.470262526811</v>
      </c>
      <c r="K1579" s="88">
        <v>2953.2277715283526</v>
      </c>
      <c r="L1579" s="88">
        <v>2693.671360850265</v>
      </c>
      <c r="M1579" s="88">
        <v>3555.228917551321</v>
      </c>
    </row>
    <row r="1580" spans="3:13" x14ac:dyDescent="0.2">
      <c r="C1580" s="118">
        <v>7.4099999999999999E-2</v>
      </c>
      <c r="D1580" s="88">
        <v>15010.684070467589</v>
      </c>
      <c r="E1580" s="88">
        <v>55.537321348405385</v>
      </c>
      <c r="F1580" s="88">
        <v>446.23365254492728</v>
      </c>
      <c r="G1580" s="88">
        <v>623.04480004600236</v>
      </c>
      <c r="H1580" s="88">
        <v>846.17963922478111</v>
      </c>
      <c r="I1580" s="88">
        <v>1201.0378182387408</v>
      </c>
      <c r="J1580" s="88">
        <v>1706.5815615799311</v>
      </c>
      <c r="K1580" s="88">
        <v>2953.27855854464</v>
      </c>
      <c r="L1580" s="88">
        <v>2693.7268180070287</v>
      </c>
      <c r="M1580" s="88">
        <v>3555.2983394396197</v>
      </c>
    </row>
    <row r="1581" spans="3:13" x14ac:dyDescent="0.2">
      <c r="C1581" s="118">
        <v>7.4149999999999994E-2</v>
      </c>
      <c r="D1581" s="88">
        <v>15011.436547154526</v>
      </c>
      <c r="E1581" s="88">
        <v>55.538446143964393</v>
      </c>
      <c r="F1581" s="88">
        <v>446.24099087731656</v>
      </c>
      <c r="G1581" s="88">
        <v>623.08326943350539</v>
      </c>
      <c r="H1581" s="88">
        <v>846.20600039475448</v>
      </c>
      <c r="I1581" s="88">
        <v>1201.0767664822952</v>
      </c>
      <c r="J1581" s="88">
        <v>1706.6345106983313</v>
      </c>
      <c r="K1581" s="88">
        <v>2953.3059390030439</v>
      </c>
      <c r="L1581" s="88">
        <v>2694.1021486863456</v>
      </c>
      <c r="M1581" s="88">
        <v>3555.3247876888731</v>
      </c>
    </row>
    <row r="1582" spans="3:13" x14ac:dyDescent="0.2">
      <c r="C1582" s="118">
        <v>7.4200000000000002E-2</v>
      </c>
      <c r="D1582" s="88">
        <v>15011.857482181025</v>
      </c>
      <c r="E1582" s="88">
        <v>55.539963460784747</v>
      </c>
      <c r="F1582" s="88">
        <v>446.25218237241643</v>
      </c>
      <c r="G1582" s="88">
        <v>623.094516116656</v>
      </c>
      <c r="H1582" s="88">
        <v>846.28712390670626</v>
      </c>
      <c r="I1582" s="88">
        <v>1201.1901016343122</v>
      </c>
      <c r="J1582" s="88">
        <v>1706.6488574987111</v>
      </c>
      <c r="K1582" s="88">
        <v>2953.4388196939399</v>
      </c>
      <c r="L1582" s="88">
        <v>2694.5130751341494</v>
      </c>
      <c r="M1582" s="88">
        <v>3555.3627210738514</v>
      </c>
    </row>
    <row r="1583" spans="3:13" x14ac:dyDescent="0.2">
      <c r="C1583" s="118">
        <v>7.4249999999999997E-2</v>
      </c>
      <c r="D1583" s="88">
        <v>15013.15556918485</v>
      </c>
      <c r="E1583" s="88">
        <v>55.544062868943001</v>
      </c>
      <c r="F1583" s="88">
        <v>446.2661981872011</v>
      </c>
      <c r="G1583" s="88">
        <v>623.11019434242553</v>
      </c>
      <c r="H1583" s="88">
        <v>846.3104100124192</v>
      </c>
      <c r="I1583" s="88">
        <v>1201.2112758963376</v>
      </c>
      <c r="J1583" s="88">
        <v>1706.7001611075329</v>
      </c>
      <c r="K1583" s="88">
        <v>2953.4548968961858</v>
      </c>
      <c r="L1583" s="88">
        <v>2694.9820371734181</v>
      </c>
      <c r="M1583" s="88">
        <v>3555.4611036769775</v>
      </c>
    </row>
    <row r="1584" spans="3:13" x14ac:dyDescent="0.2">
      <c r="C1584" s="118">
        <v>7.4300000000000005E-2</v>
      </c>
      <c r="D1584" s="88">
        <v>15013.719093380725</v>
      </c>
      <c r="E1584" s="88">
        <v>55.550446853172616</v>
      </c>
      <c r="F1584" s="88">
        <v>446.27617037215987</v>
      </c>
      <c r="G1584" s="88">
        <v>623.11577529753822</v>
      </c>
      <c r="H1584" s="88">
        <v>846.31624863886555</v>
      </c>
      <c r="I1584" s="88">
        <v>1201.2133079185251</v>
      </c>
      <c r="J1584" s="88">
        <v>1706.7638669281719</v>
      </c>
      <c r="K1584" s="88">
        <v>2953.5227466770471</v>
      </c>
      <c r="L1584" s="88">
        <v>2695.2714703261208</v>
      </c>
      <c r="M1584" s="88">
        <v>3555.4778953107357</v>
      </c>
    </row>
    <row r="1585" spans="3:13" x14ac:dyDescent="0.2">
      <c r="C1585" s="118">
        <v>7.4349999999999999E-2</v>
      </c>
      <c r="D1585" s="88">
        <v>15013.823541659593</v>
      </c>
      <c r="E1585" s="88">
        <v>55.553081776254658</v>
      </c>
      <c r="F1585" s="88">
        <v>446.30343657131743</v>
      </c>
      <c r="G1585" s="88">
        <v>623.18139859117491</v>
      </c>
      <c r="H1585" s="88">
        <v>846.46594277759959</v>
      </c>
      <c r="I1585" s="88">
        <v>1201.2214571596878</v>
      </c>
      <c r="J1585" s="88">
        <v>1706.7728793941828</v>
      </c>
      <c r="K1585" s="88">
        <v>2953.679063071263</v>
      </c>
      <c r="L1585" s="88">
        <v>2695.4196115697478</v>
      </c>
      <c r="M1585" s="88">
        <v>3555.4782796791878</v>
      </c>
    </row>
    <row r="1586" spans="3:13" x14ac:dyDescent="0.2">
      <c r="C1586" s="118">
        <v>7.4399999999999994E-2</v>
      </c>
      <c r="D1586" s="88">
        <v>15014.144518034778</v>
      </c>
      <c r="E1586" s="88">
        <v>55.554015573057768</v>
      </c>
      <c r="F1586" s="88">
        <v>446.34905696883425</v>
      </c>
      <c r="G1586" s="88">
        <v>623.21982416270021</v>
      </c>
      <c r="H1586" s="88">
        <v>846.54597288325749</v>
      </c>
      <c r="I1586" s="88">
        <v>1201.2573623404896</v>
      </c>
      <c r="J1586" s="88">
        <v>1707.0496326947655</v>
      </c>
      <c r="K1586" s="88">
        <v>2953.6913826156629</v>
      </c>
      <c r="L1586" s="88">
        <v>2695.9899706400029</v>
      </c>
      <c r="M1586" s="88">
        <v>3555.6053574901484</v>
      </c>
    </row>
    <row r="1587" spans="3:13" x14ac:dyDescent="0.2">
      <c r="C1587" s="118">
        <v>7.4450000000000002E-2</v>
      </c>
      <c r="D1587" s="88">
        <v>15014.458554052106</v>
      </c>
      <c r="E1587" s="88">
        <v>55.554460714245579</v>
      </c>
      <c r="F1587" s="88">
        <v>446.36670175486643</v>
      </c>
      <c r="G1587" s="88">
        <v>623.23043197192692</v>
      </c>
      <c r="H1587" s="88">
        <v>846.55071530265741</v>
      </c>
      <c r="I1587" s="88">
        <v>1201.2774960239849</v>
      </c>
      <c r="J1587" s="88">
        <v>1707.0760276432452</v>
      </c>
      <c r="K1587" s="88">
        <v>2953.7464929304315</v>
      </c>
      <c r="L1587" s="88">
        <v>2696.1783356126134</v>
      </c>
      <c r="M1587" s="88">
        <v>3555.6153358208762</v>
      </c>
    </row>
    <row r="1588" spans="3:13" x14ac:dyDescent="0.2">
      <c r="C1588" s="118">
        <v>7.4499999999999997E-2</v>
      </c>
      <c r="D1588" s="88">
        <v>15014.952735651559</v>
      </c>
      <c r="E1588" s="88">
        <v>55.555823286676969</v>
      </c>
      <c r="F1588" s="88">
        <v>446.37625390349694</v>
      </c>
      <c r="G1588" s="88">
        <v>623.26906580712148</v>
      </c>
      <c r="H1588" s="88">
        <v>846.55391232875036</v>
      </c>
      <c r="I1588" s="88">
        <v>1201.27825322638</v>
      </c>
      <c r="J1588" s="88">
        <v>1707.1390371759508</v>
      </c>
      <c r="K1588" s="88">
        <v>2953.8470398048626</v>
      </c>
      <c r="L1588" s="88">
        <v>2696.21521036175</v>
      </c>
      <c r="M1588" s="88">
        <v>3555.6480637672448</v>
      </c>
    </row>
    <row r="1589" spans="3:13" x14ac:dyDescent="0.2">
      <c r="C1589" s="118">
        <v>7.4550000000000005E-2</v>
      </c>
      <c r="D1589" s="88">
        <v>15015.243583084975</v>
      </c>
      <c r="E1589" s="88">
        <v>55.556476258979274</v>
      </c>
      <c r="F1589" s="88">
        <v>446.38377814558771</v>
      </c>
      <c r="G1589" s="88">
        <v>623.30402568829868</v>
      </c>
      <c r="H1589" s="88">
        <v>846.55399908803201</v>
      </c>
      <c r="I1589" s="88">
        <v>1201.2913284526708</v>
      </c>
      <c r="J1589" s="88">
        <v>1707.1485770044569</v>
      </c>
      <c r="K1589" s="88">
        <v>2953.8932202854076</v>
      </c>
      <c r="L1589" s="88">
        <v>2696.3370780196838</v>
      </c>
      <c r="M1589" s="88">
        <v>3555.6831360236724</v>
      </c>
    </row>
    <row r="1590" spans="3:13" x14ac:dyDescent="0.2">
      <c r="C1590" s="118">
        <v>7.46E-2</v>
      </c>
      <c r="D1590" s="88">
        <v>15015.307951849449</v>
      </c>
      <c r="E1590" s="88">
        <v>55.55697097664688</v>
      </c>
      <c r="F1590" s="88">
        <v>446.43491948231258</v>
      </c>
      <c r="G1590" s="88">
        <v>623.33332045052975</v>
      </c>
      <c r="H1590" s="88">
        <v>846.71284682328223</v>
      </c>
      <c r="I1590" s="88">
        <v>1201.3611449616246</v>
      </c>
      <c r="J1590" s="88">
        <v>1707.1650054838074</v>
      </c>
      <c r="K1590" s="88">
        <v>2953.9245013842483</v>
      </c>
      <c r="L1590" s="88">
        <v>2696.5466430737038</v>
      </c>
      <c r="M1590" s="88">
        <v>3555.6931247564066</v>
      </c>
    </row>
    <row r="1591" spans="3:13" x14ac:dyDescent="0.2">
      <c r="C1591" s="118">
        <v>7.4649999999999994E-2</v>
      </c>
      <c r="D1591" s="88">
        <v>15015.973483401152</v>
      </c>
      <c r="E1591" s="88">
        <v>55.558442426113288</v>
      </c>
      <c r="F1591" s="88">
        <v>446.46501188733555</v>
      </c>
      <c r="G1591" s="88">
        <v>623.35198272672187</v>
      </c>
      <c r="H1591" s="88">
        <v>846.71863354116658</v>
      </c>
      <c r="I1591" s="88">
        <v>1201.3688731503075</v>
      </c>
      <c r="J1591" s="88">
        <v>1707.3397234023992</v>
      </c>
      <c r="K1591" s="88">
        <v>2953.9404191801759</v>
      </c>
      <c r="L1591" s="88">
        <v>2696.6274834725255</v>
      </c>
      <c r="M1591" s="88">
        <v>3555.7598198000842</v>
      </c>
    </row>
    <row r="1592" spans="3:13" x14ac:dyDescent="0.2">
      <c r="C1592" s="118">
        <v>7.4700000000000003E-2</v>
      </c>
      <c r="D1592" s="88">
        <v>15016.184353989262</v>
      </c>
      <c r="E1592" s="88">
        <v>55.566591224377589</v>
      </c>
      <c r="F1592" s="88">
        <v>446.47338791239008</v>
      </c>
      <c r="G1592" s="88">
        <v>623.35573726834491</v>
      </c>
      <c r="H1592" s="88">
        <v>846.74418586435604</v>
      </c>
      <c r="I1592" s="88">
        <v>1201.3712219370723</v>
      </c>
      <c r="J1592" s="88">
        <v>1707.3901791535627</v>
      </c>
      <c r="K1592" s="88">
        <v>2954.2148641090544</v>
      </c>
      <c r="L1592" s="88">
        <v>2696.6629998648923</v>
      </c>
      <c r="M1592" s="88">
        <v>3555.7937156052822</v>
      </c>
    </row>
    <row r="1593" spans="3:13" x14ac:dyDescent="0.2">
      <c r="C1593" s="118">
        <v>7.4749999999999997E-2</v>
      </c>
      <c r="D1593" s="88">
        <v>15016.296779083148</v>
      </c>
      <c r="E1593" s="88">
        <v>55.572607666664226</v>
      </c>
      <c r="F1593" s="88">
        <v>446.50394294763282</v>
      </c>
      <c r="G1593" s="88">
        <v>623.38509203614967</v>
      </c>
      <c r="H1593" s="88">
        <v>846.75629987121056</v>
      </c>
      <c r="I1593" s="88">
        <v>1201.4077970723383</v>
      </c>
      <c r="J1593" s="88">
        <v>1707.394739423145</v>
      </c>
      <c r="K1593" s="88">
        <v>2954.6185349598327</v>
      </c>
      <c r="L1593" s="88">
        <v>2696.8293602596905</v>
      </c>
      <c r="M1593" s="88">
        <v>3555.852297105002</v>
      </c>
    </row>
    <row r="1594" spans="3:13" x14ac:dyDescent="0.2">
      <c r="C1594" s="118">
        <v>7.4800000000000005E-2</v>
      </c>
      <c r="D1594" s="88">
        <v>15016.374235963982</v>
      </c>
      <c r="E1594" s="88">
        <v>55.572898751281173</v>
      </c>
      <c r="F1594" s="88">
        <v>446.51203391437275</v>
      </c>
      <c r="G1594" s="88">
        <v>623.39721402841133</v>
      </c>
      <c r="H1594" s="88">
        <v>846.81517341523158</v>
      </c>
      <c r="I1594" s="88">
        <v>1201.4558160229967</v>
      </c>
      <c r="J1594" s="88">
        <v>1707.4359656150714</v>
      </c>
      <c r="K1594" s="88">
        <v>2954.6225809984371</v>
      </c>
      <c r="L1594" s="88">
        <v>2696.9377505196326</v>
      </c>
      <c r="M1594" s="88">
        <v>3555.86581902324</v>
      </c>
    </row>
    <row r="1595" spans="3:13" x14ac:dyDescent="0.2">
      <c r="C1595" s="118">
        <v>7.485E-2</v>
      </c>
      <c r="D1595" s="88">
        <v>15016.72968624971</v>
      </c>
      <c r="E1595" s="88">
        <v>55.575598798011015</v>
      </c>
      <c r="F1595" s="88">
        <v>446.53012884434884</v>
      </c>
      <c r="G1595" s="88">
        <v>623.44172902986065</v>
      </c>
      <c r="H1595" s="88">
        <v>846.87383905476872</v>
      </c>
      <c r="I1595" s="88">
        <v>1201.4569906582765</v>
      </c>
      <c r="J1595" s="88">
        <v>1707.490014579555</v>
      </c>
      <c r="K1595" s="88">
        <v>2954.643852167439</v>
      </c>
      <c r="L1595" s="88">
        <v>2696.9403909831121</v>
      </c>
      <c r="M1595" s="88">
        <v>3555.939849278428</v>
      </c>
    </row>
    <row r="1596" spans="3:13" x14ac:dyDescent="0.2">
      <c r="C1596" s="118">
        <v>7.4899999999999994E-2</v>
      </c>
      <c r="D1596" s="88">
        <v>15016.914753485387</v>
      </c>
      <c r="E1596" s="88">
        <v>55.575806147792719</v>
      </c>
      <c r="F1596" s="88">
        <v>446.5322870011305</v>
      </c>
      <c r="G1596" s="88">
        <v>623.4427731768551</v>
      </c>
      <c r="H1596" s="88">
        <v>846.87871127956123</v>
      </c>
      <c r="I1596" s="88">
        <v>1201.5677429939724</v>
      </c>
      <c r="J1596" s="88">
        <v>1707.5034118348781</v>
      </c>
      <c r="K1596" s="88">
        <v>2954.6664169062124</v>
      </c>
      <c r="L1596" s="88">
        <v>2696.9815733860069</v>
      </c>
      <c r="M1596" s="88">
        <v>3556.0813933743084</v>
      </c>
    </row>
    <row r="1597" spans="3:13" x14ac:dyDescent="0.2">
      <c r="C1597" s="118">
        <v>7.4950000000000003E-2</v>
      </c>
      <c r="D1597" s="88">
        <v>15017.690510804383</v>
      </c>
      <c r="E1597" s="88">
        <v>55.576147505164045</v>
      </c>
      <c r="F1597" s="88">
        <v>446.62383532851936</v>
      </c>
      <c r="G1597" s="88">
        <v>623.46642186696454</v>
      </c>
      <c r="H1597" s="88">
        <v>846.94021376929049</v>
      </c>
      <c r="I1597" s="88">
        <v>1201.6390389960511</v>
      </c>
      <c r="J1597" s="88">
        <v>1707.5161861840493</v>
      </c>
      <c r="K1597" s="88">
        <v>2954.9747589001236</v>
      </c>
      <c r="L1597" s="88">
        <v>2697.1760600531202</v>
      </c>
      <c r="M1597" s="88">
        <v>3556.1659281120724</v>
      </c>
    </row>
    <row r="1598" spans="3:13" x14ac:dyDescent="0.2">
      <c r="C1598" s="118">
        <v>7.4999999999999997E-2</v>
      </c>
      <c r="D1598" s="88">
        <v>15018.257556305991</v>
      </c>
      <c r="E1598" s="88">
        <v>55.578939993352833</v>
      </c>
      <c r="F1598" s="88">
        <v>446.65547369903152</v>
      </c>
      <c r="G1598" s="88">
        <v>623.47960660530089</v>
      </c>
      <c r="H1598" s="88">
        <v>846.97158065575786</v>
      </c>
      <c r="I1598" s="88">
        <v>1201.7449434857572</v>
      </c>
      <c r="J1598" s="88">
        <v>1707.539874284897</v>
      </c>
      <c r="K1598" s="88">
        <v>2954.9971453409116</v>
      </c>
      <c r="L1598" s="88">
        <v>2697.4752288854161</v>
      </c>
      <c r="M1598" s="88">
        <v>3556.1681091836558</v>
      </c>
    </row>
    <row r="1599" spans="3:13" x14ac:dyDescent="0.2">
      <c r="C1599" s="118">
        <v>7.5050000000000006E-2</v>
      </c>
      <c r="D1599" s="88">
        <v>15018.671754655628</v>
      </c>
      <c r="E1599" s="88">
        <v>55.596262716911042</v>
      </c>
      <c r="F1599" s="88">
        <v>446.68839807572431</v>
      </c>
      <c r="G1599" s="88">
        <v>623.52184744303213</v>
      </c>
      <c r="H1599" s="88">
        <v>846.97400153326862</v>
      </c>
      <c r="I1599" s="88">
        <v>1201.7726375138004</v>
      </c>
      <c r="J1599" s="88">
        <v>1707.5502222808827</v>
      </c>
      <c r="K1599" s="88">
        <v>2955.0018722635359</v>
      </c>
      <c r="L1599" s="88">
        <v>2697.6977499323784</v>
      </c>
      <c r="M1599" s="88">
        <v>3556.1792750532813</v>
      </c>
    </row>
    <row r="1600" spans="3:13" x14ac:dyDescent="0.2">
      <c r="C1600" s="118">
        <v>7.51E-2</v>
      </c>
      <c r="D1600" s="88">
        <v>15019.746146547726</v>
      </c>
      <c r="E1600" s="88">
        <v>55.602690103390159</v>
      </c>
      <c r="F1600" s="88">
        <v>446.71958530290294</v>
      </c>
      <c r="G1600" s="88">
        <v>623.53444185928402</v>
      </c>
      <c r="H1600" s="88">
        <v>847.07295014137435</v>
      </c>
      <c r="I1600" s="88">
        <v>1201.7819338492054</v>
      </c>
      <c r="J1600" s="88">
        <v>1707.5656156462915</v>
      </c>
      <c r="K1600" s="88">
        <v>2955.1565778237027</v>
      </c>
      <c r="L1600" s="88">
        <v>2697.8276055140814</v>
      </c>
      <c r="M1600" s="88">
        <v>3556.2356106868374</v>
      </c>
    </row>
    <row r="1601" spans="3:13" x14ac:dyDescent="0.2">
      <c r="C1601" s="118">
        <v>7.5149999999999995E-2</v>
      </c>
      <c r="D1601" s="88">
        <v>15019.780712627417</v>
      </c>
      <c r="E1601" s="88">
        <v>55.612152648516712</v>
      </c>
      <c r="F1601" s="88">
        <v>446.793041643783</v>
      </c>
      <c r="G1601" s="88">
        <v>623.53643261137267</v>
      </c>
      <c r="H1601" s="88">
        <v>847.09646149051923</v>
      </c>
      <c r="I1601" s="88">
        <v>1201.8906278114396</v>
      </c>
      <c r="J1601" s="88">
        <v>1707.80853749671</v>
      </c>
      <c r="K1601" s="88">
        <v>2955.2264213978547</v>
      </c>
      <c r="L1601" s="88">
        <v>2698.1335382972338</v>
      </c>
      <c r="M1601" s="88">
        <v>3556.3279262332712</v>
      </c>
    </row>
    <row r="1602" spans="3:13" x14ac:dyDescent="0.2">
      <c r="C1602" s="118">
        <v>7.5200000000000003E-2</v>
      </c>
      <c r="D1602" s="88">
        <v>15020.761019670213</v>
      </c>
      <c r="E1602" s="88">
        <v>55.619660239792211</v>
      </c>
      <c r="F1602" s="88">
        <v>446.80756239947004</v>
      </c>
      <c r="G1602" s="88">
        <v>623.57029045842</v>
      </c>
      <c r="H1602" s="88">
        <v>847.11610594135846</v>
      </c>
      <c r="I1602" s="88">
        <v>1201.9176971634311</v>
      </c>
      <c r="J1602" s="88">
        <v>1707.8662524115193</v>
      </c>
      <c r="K1602" s="88">
        <v>2955.8430346270707</v>
      </c>
      <c r="L1602" s="88">
        <v>2698.1559092813022</v>
      </c>
      <c r="M1602" s="88">
        <v>3556.3360835631684</v>
      </c>
    </row>
    <row r="1603" spans="3:13" x14ac:dyDescent="0.2">
      <c r="C1603" s="118">
        <v>7.5249999999999997E-2</v>
      </c>
      <c r="D1603" s="88">
        <v>15020.869197306018</v>
      </c>
      <c r="E1603" s="88">
        <v>55.6213605555713</v>
      </c>
      <c r="F1603" s="88">
        <v>446.86192190195561</v>
      </c>
      <c r="G1603" s="88">
        <v>623.60503568879858</v>
      </c>
      <c r="H1603" s="88">
        <v>847.14102242564741</v>
      </c>
      <c r="I1603" s="88">
        <v>1201.9774016812648</v>
      </c>
      <c r="J1603" s="88">
        <v>1707.884446924264</v>
      </c>
      <c r="K1603" s="88">
        <v>2955.859764847346</v>
      </c>
      <c r="L1603" s="88">
        <v>2698.2634793170673</v>
      </c>
      <c r="M1603" s="88">
        <v>3556.3752034404124</v>
      </c>
    </row>
    <row r="1604" spans="3:13" x14ac:dyDescent="0.2">
      <c r="C1604" s="118">
        <v>7.5300000000000006E-2</v>
      </c>
      <c r="D1604" s="88">
        <v>15021.00365808429</v>
      </c>
      <c r="E1604" s="88">
        <v>55.627375560808105</v>
      </c>
      <c r="F1604" s="88">
        <v>446.87510496483992</v>
      </c>
      <c r="G1604" s="88">
        <v>623.62071065295504</v>
      </c>
      <c r="H1604" s="88">
        <v>847.16551690012966</v>
      </c>
      <c r="I1604" s="88">
        <v>1202.0522561511661</v>
      </c>
      <c r="J1604" s="88">
        <v>1707.8891733664041</v>
      </c>
      <c r="K1604" s="88">
        <v>2956.1128990488869</v>
      </c>
      <c r="L1604" s="88">
        <v>2698.5294006022541</v>
      </c>
      <c r="M1604" s="88">
        <v>3556.3890658168602</v>
      </c>
    </row>
    <row r="1605" spans="3:13" x14ac:dyDescent="0.2">
      <c r="C1605" s="118">
        <v>7.535E-2</v>
      </c>
      <c r="D1605" s="88">
        <v>15021.057994159994</v>
      </c>
      <c r="E1605" s="88">
        <v>55.630784673494418</v>
      </c>
      <c r="F1605" s="88">
        <v>446.87844276641408</v>
      </c>
      <c r="G1605" s="88">
        <v>623.65058631402917</v>
      </c>
      <c r="H1605" s="88">
        <v>847.18743557284506</v>
      </c>
      <c r="I1605" s="88">
        <v>1202.0963830223131</v>
      </c>
      <c r="J1605" s="88">
        <v>1707.9410068603588</v>
      </c>
      <c r="K1605" s="88">
        <v>2956.1313924811047</v>
      </c>
      <c r="L1605" s="88">
        <v>2698.6043343001384</v>
      </c>
      <c r="M1605" s="88">
        <v>3556.4669326020462</v>
      </c>
    </row>
    <row r="1606" spans="3:13" x14ac:dyDescent="0.2">
      <c r="C1606" s="118">
        <v>7.5399999999999995E-2</v>
      </c>
      <c r="D1606" s="88">
        <v>15021.058475552054</v>
      </c>
      <c r="E1606" s="88">
        <v>55.631882186302391</v>
      </c>
      <c r="F1606" s="88">
        <v>446.90773044200751</v>
      </c>
      <c r="G1606" s="88">
        <v>623.69326816305784</v>
      </c>
      <c r="H1606" s="88">
        <v>847.27157673428474</v>
      </c>
      <c r="I1606" s="88">
        <v>1202.1848758514957</v>
      </c>
      <c r="J1606" s="88">
        <v>1708.4150609413737</v>
      </c>
      <c r="K1606" s="88">
        <v>2956.1739918866333</v>
      </c>
      <c r="L1606" s="88">
        <v>2698.62853167704</v>
      </c>
      <c r="M1606" s="88">
        <v>3556.4773244214857</v>
      </c>
    </row>
    <row r="1607" spans="3:13" x14ac:dyDescent="0.2">
      <c r="C1607" s="118">
        <v>7.5450000000000003E-2</v>
      </c>
      <c r="D1607" s="88">
        <v>15021.252146744395</v>
      </c>
      <c r="E1607" s="88">
        <v>55.641954616708972</v>
      </c>
      <c r="F1607" s="88">
        <v>446.91164716210369</v>
      </c>
      <c r="G1607" s="88">
        <v>623.71209124450615</v>
      </c>
      <c r="H1607" s="88">
        <v>847.27379836860882</v>
      </c>
      <c r="I1607" s="88">
        <v>1202.2795871992862</v>
      </c>
      <c r="J1607" s="88">
        <v>1708.4506283374512</v>
      </c>
      <c r="K1607" s="88">
        <v>2956.2187518961882</v>
      </c>
      <c r="L1607" s="88">
        <v>2698.7237985336706</v>
      </c>
      <c r="M1607" s="88">
        <v>3556.4774220828899</v>
      </c>
    </row>
    <row r="1608" spans="3:13" x14ac:dyDescent="0.2">
      <c r="C1608" s="118">
        <v>7.5499999999999998E-2</v>
      </c>
      <c r="D1608" s="88">
        <v>15021.907645864583</v>
      </c>
      <c r="E1608" s="88">
        <v>55.647344601806253</v>
      </c>
      <c r="F1608" s="88">
        <v>446.93025372896818</v>
      </c>
      <c r="G1608" s="88">
        <v>623.80096040224362</v>
      </c>
      <c r="H1608" s="88">
        <v>847.28347148721241</v>
      </c>
      <c r="I1608" s="88">
        <v>1202.2982390778034</v>
      </c>
      <c r="J1608" s="88">
        <v>1708.6681848497051</v>
      </c>
      <c r="K1608" s="88">
        <v>2956.3285046898691</v>
      </c>
      <c r="L1608" s="88">
        <v>2698.773333845058</v>
      </c>
      <c r="M1608" s="88">
        <v>3556.5153963931334</v>
      </c>
    </row>
    <row r="1609" spans="3:13" x14ac:dyDescent="0.2">
      <c r="C1609" s="118">
        <v>7.5550000000000006E-2</v>
      </c>
      <c r="D1609" s="88">
        <v>15022.232715756893</v>
      </c>
      <c r="E1609" s="88">
        <v>55.648324549658355</v>
      </c>
      <c r="F1609" s="88">
        <v>446.95580883325101</v>
      </c>
      <c r="G1609" s="88">
        <v>623.80211513823815</v>
      </c>
      <c r="H1609" s="88">
        <v>847.33527555914361</v>
      </c>
      <c r="I1609" s="88">
        <v>1202.3118175243335</v>
      </c>
      <c r="J1609" s="88">
        <v>1708.68221221254</v>
      </c>
      <c r="K1609" s="88">
        <v>2956.497793525763</v>
      </c>
      <c r="L1609" s="88">
        <v>2698.8308666337339</v>
      </c>
      <c r="M1609" s="88">
        <v>3556.5289557327433</v>
      </c>
    </row>
    <row r="1610" spans="3:13" x14ac:dyDescent="0.2">
      <c r="C1610" s="118">
        <v>7.5600000000000001E-2</v>
      </c>
      <c r="D1610" s="88">
        <v>15022.926365000116</v>
      </c>
      <c r="E1610" s="88">
        <v>55.657079355081805</v>
      </c>
      <c r="F1610" s="88">
        <v>446.95847834035658</v>
      </c>
      <c r="G1610" s="88">
        <v>623.80276201025936</v>
      </c>
      <c r="H1610" s="88">
        <v>847.3641224644839</v>
      </c>
      <c r="I1610" s="88">
        <v>1202.326216833138</v>
      </c>
      <c r="J1610" s="88">
        <v>1708.6827911321784</v>
      </c>
      <c r="K1610" s="88">
        <v>2956.6193462512088</v>
      </c>
      <c r="L1610" s="88">
        <v>2699.082143419635</v>
      </c>
      <c r="M1610" s="88">
        <v>3556.5569120024061</v>
      </c>
    </row>
    <row r="1611" spans="3:13" x14ac:dyDescent="0.2">
      <c r="C1611" s="118">
        <v>7.5649999999999995E-2</v>
      </c>
      <c r="D1611" s="88">
        <v>15023.440273710783</v>
      </c>
      <c r="E1611" s="88">
        <v>55.663703545350472</v>
      </c>
      <c r="F1611" s="88">
        <v>446.96062942810477</v>
      </c>
      <c r="G1611" s="88">
        <v>623.82829836075234</v>
      </c>
      <c r="H1611" s="88">
        <v>847.42166528088728</v>
      </c>
      <c r="I1611" s="88">
        <v>1202.4005915800044</v>
      </c>
      <c r="J1611" s="88">
        <v>1708.9536813421141</v>
      </c>
      <c r="K1611" s="88">
        <v>2956.6522202773949</v>
      </c>
      <c r="L1611" s="88">
        <v>2699.1350417519961</v>
      </c>
      <c r="M1611" s="88">
        <v>3556.567271453463</v>
      </c>
    </row>
    <row r="1612" spans="3:13" x14ac:dyDescent="0.2">
      <c r="C1612" s="118">
        <v>7.5700000000000003E-2</v>
      </c>
      <c r="D1612" s="88">
        <v>15023.841294609148</v>
      </c>
      <c r="E1612" s="88">
        <v>55.711878928453189</v>
      </c>
      <c r="F1612" s="88">
        <v>446.96125089089219</v>
      </c>
      <c r="G1612" s="88">
        <v>623.85856936316759</v>
      </c>
      <c r="H1612" s="88">
        <v>847.43252330973837</v>
      </c>
      <c r="I1612" s="88">
        <v>1202.4569355935287</v>
      </c>
      <c r="J1612" s="88">
        <v>1708.9965709821977</v>
      </c>
      <c r="K1612" s="88">
        <v>2956.7151146915294</v>
      </c>
      <c r="L1612" s="88">
        <v>2699.2075601477873</v>
      </c>
      <c r="M1612" s="88">
        <v>3556.5916482039493</v>
      </c>
    </row>
    <row r="1613" spans="3:13" x14ac:dyDescent="0.2">
      <c r="C1613" s="118">
        <v>7.5749999999999998E-2</v>
      </c>
      <c r="D1613" s="88">
        <v>15024.234410133397</v>
      </c>
      <c r="E1613" s="88">
        <v>55.71197994720842</v>
      </c>
      <c r="F1613" s="88">
        <v>446.97027181991734</v>
      </c>
      <c r="G1613" s="88">
        <v>623.86209217369424</v>
      </c>
      <c r="H1613" s="88">
        <v>847.47482017717903</v>
      </c>
      <c r="I1613" s="88">
        <v>1202.6642370810609</v>
      </c>
      <c r="J1613" s="88">
        <v>1709.1187052468608</v>
      </c>
      <c r="K1613" s="88">
        <v>2956.766847292015</v>
      </c>
      <c r="L1613" s="88">
        <v>2699.4243214597282</v>
      </c>
      <c r="M1613" s="88">
        <v>3556.6817709622869</v>
      </c>
    </row>
    <row r="1614" spans="3:13" x14ac:dyDescent="0.2">
      <c r="C1614" s="118">
        <v>7.5800000000000006E-2</v>
      </c>
      <c r="D1614" s="88">
        <v>15024.503838503635</v>
      </c>
      <c r="E1614" s="88">
        <v>55.725718933336793</v>
      </c>
      <c r="F1614" s="88">
        <v>446.98135902489048</v>
      </c>
      <c r="G1614" s="88">
        <v>623.91198387619716</v>
      </c>
      <c r="H1614" s="88">
        <v>847.58158568369709</v>
      </c>
      <c r="I1614" s="88">
        <v>1202.6729043862033</v>
      </c>
      <c r="J1614" s="88">
        <v>1709.2178796386397</v>
      </c>
      <c r="K1614" s="88">
        <v>2956.791854738326</v>
      </c>
      <c r="L1614" s="88">
        <v>2699.4618813522143</v>
      </c>
      <c r="M1614" s="88">
        <v>3556.7736619015818</v>
      </c>
    </row>
    <row r="1615" spans="3:13" x14ac:dyDescent="0.2">
      <c r="C1615" s="118">
        <v>7.5850000000000001E-2</v>
      </c>
      <c r="D1615" s="88">
        <v>15024.637620267164</v>
      </c>
      <c r="E1615" s="88">
        <v>55.728267750185296</v>
      </c>
      <c r="F1615" s="88">
        <v>446.99641895107288</v>
      </c>
      <c r="G1615" s="88">
        <v>623.9297610479025</v>
      </c>
      <c r="H1615" s="88">
        <v>847.60501065095423</v>
      </c>
      <c r="I1615" s="88">
        <v>1202.6948927082863</v>
      </c>
      <c r="J1615" s="88">
        <v>1709.2367099665557</v>
      </c>
      <c r="K1615" s="88">
        <v>2956.7940629760838</v>
      </c>
      <c r="L1615" s="88">
        <v>2699.6082260609037</v>
      </c>
      <c r="M1615" s="88">
        <v>3556.7783518087263</v>
      </c>
    </row>
    <row r="1616" spans="3:13" x14ac:dyDescent="0.2">
      <c r="C1616" s="118">
        <v>7.5899999999999995E-2</v>
      </c>
      <c r="D1616" s="88">
        <v>15024.646549650337</v>
      </c>
      <c r="E1616" s="88">
        <v>55.730968156694871</v>
      </c>
      <c r="F1616" s="88">
        <v>447.00365829579187</v>
      </c>
      <c r="G1616" s="88">
        <v>623.98868378171483</v>
      </c>
      <c r="H1616" s="88">
        <v>847.62774434735275</v>
      </c>
      <c r="I1616" s="88">
        <v>1202.7034886994402</v>
      </c>
      <c r="J1616" s="88">
        <v>1709.2959968381579</v>
      </c>
      <c r="K1616" s="88">
        <v>2956.976595504103</v>
      </c>
      <c r="L1616" s="88">
        <v>2699.897533288995</v>
      </c>
      <c r="M1616" s="88">
        <v>3556.7920790642652</v>
      </c>
    </row>
    <row r="1617" spans="3:13" x14ac:dyDescent="0.2">
      <c r="C1617" s="118">
        <v>7.5950000000000004E-2</v>
      </c>
      <c r="D1617" s="88">
        <v>15024.730210670386</v>
      </c>
      <c r="E1617" s="88">
        <v>55.730968156694871</v>
      </c>
      <c r="F1617" s="88">
        <v>447.05151660876572</v>
      </c>
      <c r="G1617" s="88">
        <v>624.04970693691621</v>
      </c>
      <c r="H1617" s="88">
        <v>847.65145238821424</v>
      </c>
      <c r="I1617" s="88">
        <v>1202.7157147238477</v>
      </c>
      <c r="J1617" s="88">
        <v>1709.3907674874035</v>
      </c>
      <c r="K1617" s="88">
        <v>2957.0266127108953</v>
      </c>
      <c r="L1617" s="88">
        <v>2699.9851288833052</v>
      </c>
      <c r="M1617" s="88">
        <v>3556.8305953687295</v>
      </c>
    </row>
    <row r="1618" spans="3:13" x14ac:dyDescent="0.2">
      <c r="C1618" s="118">
        <v>7.5999999999999998E-2</v>
      </c>
      <c r="D1618" s="88">
        <v>15025.183591107161</v>
      </c>
      <c r="E1618" s="88">
        <v>55.731366413582691</v>
      </c>
      <c r="F1618" s="88">
        <v>447.08003841387745</v>
      </c>
      <c r="G1618" s="88">
        <v>624.09609807964034</v>
      </c>
      <c r="H1618" s="88">
        <v>847.69466762066895</v>
      </c>
      <c r="I1618" s="88">
        <v>1202.7526280528464</v>
      </c>
      <c r="J1618" s="88">
        <v>1709.3958152367431</v>
      </c>
      <c r="K1618" s="88">
        <v>2957.0360060488356</v>
      </c>
      <c r="L1618" s="88">
        <v>2700.2197091865646</v>
      </c>
      <c r="M1618" s="88">
        <v>3556.8906219018863</v>
      </c>
    </row>
    <row r="1619" spans="3:13" x14ac:dyDescent="0.2">
      <c r="C1619" s="118">
        <v>7.6050000000000006E-2</v>
      </c>
      <c r="D1619" s="88">
        <v>15025.27385038771</v>
      </c>
      <c r="E1619" s="88">
        <v>55.742638710998108</v>
      </c>
      <c r="F1619" s="88">
        <v>447.11160177748434</v>
      </c>
      <c r="G1619" s="88">
        <v>624.16564916259722</v>
      </c>
      <c r="H1619" s="88">
        <v>847.75521408612121</v>
      </c>
      <c r="I1619" s="88">
        <v>1202.7570934640084</v>
      </c>
      <c r="J1619" s="88">
        <v>1709.4236804005955</v>
      </c>
      <c r="K1619" s="88">
        <v>2957.1390190385082</v>
      </c>
      <c r="L1619" s="88">
        <v>2700.2224034325172</v>
      </c>
      <c r="M1619" s="88">
        <v>3556.9524349562721</v>
      </c>
    </row>
    <row r="1620" spans="3:13" x14ac:dyDescent="0.2">
      <c r="C1620" s="118">
        <v>7.6100000000000001E-2</v>
      </c>
      <c r="D1620" s="88">
        <v>15025.464680328254</v>
      </c>
      <c r="E1620" s="88">
        <v>55.742638710998108</v>
      </c>
      <c r="F1620" s="88">
        <v>447.12050941100915</v>
      </c>
      <c r="G1620" s="88">
        <v>624.24361661655757</v>
      </c>
      <c r="H1620" s="88">
        <v>847.76600803692872</v>
      </c>
      <c r="I1620" s="88">
        <v>1202.7624042939601</v>
      </c>
      <c r="J1620" s="88">
        <v>1709.4315779225126</v>
      </c>
      <c r="K1620" s="88">
        <v>2957.189020389158</v>
      </c>
      <c r="L1620" s="88">
        <v>2700.4784768221352</v>
      </c>
      <c r="M1620" s="88">
        <v>3556.9776891509659</v>
      </c>
    </row>
    <row r="1621" spans="3:13" x14ac:dyDescent="0.2">
      <c r="C1621" s="118">
        <v>7.6149999999999995E-2</v>
      </c>
      <c r="D1621" s="88">
        <v>15025.71668416437</v>
      </c>
      <c r="E1621" s="88">
        <v>55.746690651628342</v>
      </c>
      <c r="F1621" s="88">
        <v>447.12135154080852</v>
      </c>
      <c r="G1621" s="88">
        <v>624.26032873715121</v>
      </c>
      <c r="H1621" s="88">
        <v>847.7973259573796</v>
      </c>
      <c r="I1621" s="88">
        <v>1202.792233801018</v>
      </c>
      <c r="J1621" s="88">
        <v>1709.4914132711633</v>
      </c>
      <c r="K1621" s="88">
        <v>2957.2200546926983</v>
      </c>
      <c r="L1621" s="88">
        <v>2700.6726958927948</v>
      </c>
      <c r="M1621" s="88">
        <v>3556.9979835001959</v>
      </c>
    </row>
    <row r="1622" spans="3:13" x14ac:dyDescent="0.2">
      <c r="C1622" s="118">
        <v>7.6200000000000004E-2</v>
      </c>
      <c r="D1622" s="88">
        <v>15025.853104291482</v>
      </c>
      <c r="E1622" s="88">
        <v>55.747949668352703</v>
      </c>
      <c r="F1622" s="88">
        <v>447.12409841993667</v>
      </c>
      <c r="G1622" s="88">
        <v>624.33919646360255</v>
      </c>
      <c r="H1622" s="88">
        <v>847.8040970210136</v>
      </c>
      <c r="I1622" s="88">
        <v>1202.8450073934318</v>
      </c>
      <c r="J1622" s="88">
        <v>1709.5607903304413</v>
      </c>
      <c r="K1622" s="88">
        <v>2957.4134462135762</v>
      </c>
      <c r="L1622" s="88">
        <v>2700.8736127580182</v>
      </c>
      <c r="M1622" s="88">
        <v>3557.077430152005</v>
      </c>
    </row>
    <row r="1623" spans="3:13" x14ac:dyDescent="0.2">
      <c r="C1623" s="118">
        <v>7.6249999999999998E-2</v>
      </c>
      <c r="D1623" s="88">
        <v>15026.474439659771</v>
      </c>
      <c r="E1623" s="88">
        <v>55.762747019062772</v>
      </c>
      <c r="F1623" s="88">
        <v>447.12573088382123</v>
      </c>
      <c r="G1623" s="88">
        <v>624.34703313299406</v>
      </c>
      <c r="H1623" s="88">
        <v>847.81188438581012</v>
      </c>
      <c r="I1623" s="88">
        <v>1202.8502575885582</v>
      </c>
      <c r="J1623" s="88">
        <v>1709.803136735221</v>
      </c>
      <c r="K1623" s="88">
        <v>2957.552681115083</v>
      </c>
      <c r="L1623" s="88">
        <v>2700.9852009155875</v>
      </c>
      <c r="M1623" s="88">
        <v>3557.2546439491225</v>
      </c>
    </row>
    <row r="1624" spans="3:13" x14ac:dyDescent="0.2">
      <c r="C1624" s="118">
        <v>7.6300000000000007E-2</v>
      </c>
      <c r="D1624" s="88">
        <v>15027.224108794937</v>
      </c>
      <c r="E1624" s="88">
        <v>55.763152298848581</v>
      </c>
      <c r="F1624" s="88">
        <v>447.13100925734852</v>
      </c>
      <c r="G1624" s="88">
        <v>624.39521101136552</v>
      </c>
      <c r="H1624" s="88">
        <v>847.82002023775522</v>
      </c>
      <c r="I1624" s="88">
        <v>1202.9032040296634</v>
      </c>
      <c r="J1624" s="88">
        <v>1709.86881812401</v>
      </c>
      <c r="K1624" s="88">
        <v>2957.5987504726154</v>
      </c>
      <c r="L1624" s="88">
        <v>2700.9928782832694</v>
      </c>
      <c r="M1624" s="88">
        <v>3557.3167424186777</v>
      </c>
    </row>
    <row r="1625" spans="3:13" x14ac:dyDescent="0.2">
      <c r="C1625" s="118">
        <v>7.6350000000000001E-2</v>
      </c>
      <c r="D1625" s="88">
        <v>15027.296646488754</v>
      </c>
      <c r="E1625" s="88">
        <v>55.763152298848581</v>
      </c>
      <c r="F1625" s="88">
        <v>447.13863678657117</v>
      </c>
      <c r="G1625" s="88">
        <v>624.40906700420555</v>
      </c>
      <c r="H1625" s="88">
        <v>847.8915231458891</v>
      </c>
      <c r="I1625" s="88">
        <v>1203.0056243630215</v>
      </c>
      <c r="J1625" s="88">
        <v>1709.912108246926</v>
      </c>
      <c r="K1625" s="88">
        <v>2957.9146913784616</v>
      </c>
      <c r="L1625" s="88">
        <v>2701.0720263384273</v>
      </c>
      <c r="M1625" s="88">
        <v>3557.3208385901644</v>
      </c>
    </row>
    <row r="1626" spans="3:13" x14ac:dyDescent="0.2">
      <c r="C1626" s="118">
        <v>7.6399999999999996E-2</v>
      </c>
      <c r="D1626" s="88">
        <v>15028.932301353187</v>
      </c>
      <c r="E1626" s="88">
        <v>55.773665946492656</v>
      </c>
      <c r="F1626" s="88">
        <v>447.16777067749172</v>
      </c>
      <c r="G1626" s="88">
        <v>624.42518037200489</v>
      </c>
      <c r="H1626" s="88">
        <v>847.89525302072161</v>
      </c>
      <c r="I1626" s="88">
        <v>1203.164542484677</v>
      </c>
      <c r="J1626" s="88">
        <v>1709.9765563754609</v>
      </c>
      <c r="K1626" s="88">
        <v>2958.1306820616865</v>
      </c>
      <c r="L1626" s="88">
        <v>2701.5810146117087</v>
      </c>
      <c r="M1626" s="88">
        <v>3557.322775370737</v>
      </c>
    </row>
    <row r="1627" spans="3:13" x14ac:dyDescent="0.2">
      <c r="C1627" s="118">
        <v>7.6450000000000004E-2</v>
      </c>
      <c r="D1627" s="88">
        <v>15029.332043536515</v>
      </c>
      <c r="E1627" s="88">
        <v>55.773665946492656</v>
      </c>
      <c r="F1627" s="88">
        <v>447.1730329380016</v>
      </c>
      <c r="G1627" s="88">
        <v>624.43859826372909</v>
      </c>
      <c r="H1627" s="88">
        <v>847.92359618340606</v>
      </c>
      <c r="I1627" s="88">
        <v>1203.2549805697827</v>
      </c>
      <c r="J1627" s="88">
        <v>1710.1757629716562</v>
      </c>
      <c r="K1627" s="88">
        <v>2958.1478121118816</v>
      </c>
      <c r="L1627" s="88">
        <v>2701.6019255416068</v>
      </c>
      <c r="M1627" s="88">
        <v>3557.3427484372296</v>
      </c>
    </row>
    <row r="1628" spans="3:13" x14ac:dyDescent="0.2">
      <c r="C1628" s="118">
        <v>7.6499999999999999E-2</v>
      </c>
      <c r="D1628" s="88">
        <v>15029.593263790868</v>
      </c>
      <c r="E1628" s="88">
        <v>55.791318618716105</v>
      </c>
      <c r="F1628" s="88">
        <v>447.1806657625325</v>
      </c>
      <c r="G1628" s="88">
        <v>624.43938692228721</v>
      </c>
      <c r="H1628" s="88">
        <v>847.93718388610978</v>
      </c>
      <c r="I1628" s="88">
        <v>1203.2867502768891</v>
      </c>
      <c r="J1628" s="88">
        <v>1710.2407902270852</v>
      </c>
      <c r="K1628" s="88">
        <v>2958.3240412822674</v>
      </c>
      <c r="L1628" s="88">
        <v>2701.6773592461659</v>
      </c>
      <c r="M1628" s="88">
        <v>3557.3592493694346</v>
      </c>
    </row>
    <row r="1629" spans="3:13" x14ac:dyDescent="0.2">
      <c r="C1629" s="118">
        <v>7.6550000000000007E-2</v>
      </c>
      <c r="D1629" s="88">
        <v>15029.610583570553</v>
      </c>
      <c r="E1629" s="88">
        <v>55.791727246924893</v>
      </c>
      <c r="F1629" s="88">
        <v>447.18586713080049</v>
      </c>
      <c r="G1629" s="88">
        <v>624.44452099665432</v>
      </c>
      <c r="H1629" s="88">
        <v>847.97902859724445</v>
      </c>
      <c r="I1629" s="88">
        <v>1203.3129244785741</v>
      </c>
      <c r="J1629" s="88">
        <v>1710.246546992963</v>
      </c>
      <c r="K1629" s="88">
        <v>2958.4056968759833</v>
      </c>
      <c r="L1629" s="88">
        <v>2702.2717591058913</v>
      </c>
      <c r="M1629" s="88">
        <v>3557.4123581204453</v>
      </c>
    </row>
    <row r="1630" spans="3:13" x14ac:dyDescent="0.2">
      <c r="C1630" s="118">
        <v>7.6600000000000001E-2</v>
      </c>
      <c r="D1630" s="88">
        <v>15029.944668626666</v>
      </c>
      <c r="E1630" s="88">
        <v>55.807231055159718</v>
      </c>
      <c r="F1630" s="88">
        <v>447.20658330925926</v>
      </c>
      <c r="G1630" s="88">
        <v>624.45007921442129</v>
      </c>
      <c r="H1630" s="88">
        <v>848.00706405990195</v>
      </c>
      <c r="I1630" s="88">
        <v>1203.3171454904523</v>
      </c>
      <c r="J1630" s="88">
        <v>1710.2486645814602</v>
      </c>
      <c r="K1630" s="88">
        <v>2958.4975283039871</v>
      </c>
      <c r="L1630" s="88">
        <v>2702.8232498903089</v>
      </c>
      <c r="M1630" s="88">
        <v>3557.4542363821356</v>
      </c>
    </row>
    <row r="1631" spans="3:13" x14ac:dyDescent="0.2">
      <c r="C1631" s="118">
        <v>7.6649999999999996E-2</v>
      </c>
      <c r="D1631" s="88">
        <v>15030.4380676521</v>
      </c>
      <c r="E1631" s="88">
        <v>55.810700216693476</v>
      </c>
      <c r="F1631" s="88">
        <v>447.24011840871708</v>
      </c>
      <c r="G1631" s="88">
        <v>624.46166700764661</v>
      </c>
      <c r="H1631" s="88">
        <v>848.0465900910167</v>
      </c>
      <c r="I1631" s="88">
        <v>1203.5594803616486</v>
      </c>
      <c r="J1631" s="88">
        <v>1710.2553489654415</v>
      </c>
      <c r="K1631" s="88">
        <v>2958.5379839022562</v>
      </c>
      <c r="L1631" s="88">
        <v>2702.9991774811124</v>
      </c>
      <c r="M1631" s="88">
        <v>3557.4727198914793</v>
      </c>
    </row>
    <row r="1632" spans="3:13" x14ac:dyDescent="0.2">
      <c r="C1632" s="118">
        <v>7.6700000000000004E-2</v>
      </c>
      <c r="D1632" s="88">
        <v>15030.987458889096</v>
      </c>
      <c r="E1632" s="88">
        <v>55.817323871711778</v>
      </c>
      <c r="F1632" s="88">
        <v>447.24887201951287</v>
      </c>
      <c r="G1632" s="88">
        <v>624.46233822176237</v>
      </c>
      <c r="H1632" s="88">
        <v>848.07028329852301</v>
      </c>
      <c r="I1632" s="88">
        <v>1203.6553197775875</v>
      </c>
      <c r="J1632" s="88">
        <v>1710.2885766389763</v>
      </c>
      <c r="K1632" s="88">
        <v>2958.5653977077764</v>
      </c>
      <c r="L1632" s="88">
        <v>2703.2874115744589</v>
      </c>
      <c r="M1632" s="88">
        <v>3557.5118854170405</v>
      </c>
    </row>
    <row r="1633" spans="3:13" x14ac:dyDescent="0.2">
      <c r="C1633" s="118">
        <v>7.6749999999999999E-2</v>
      </c>
      <c r="D1633" s="88">
        <v>15031.713328921067</v>
      </c>
      <c r="E1633" s="88">
        <v>55.81748140946911</v>
      </c>
      <c r="F1633" s="88">
        <v>447.30221463339285</v>
      </c>
      <c r="G1633" s="88">
        <v>624.52416955942726</v>
      </c>
      <c r="H1633" s="88">
        <v>848.07947635885921</v>
      </c>
      <c r="I1633" s="88">
        <v>1203.7553211732857</v>
      </c>
      <c r="J1633" s="88">
        <v>1710.3312859303514</v>
      </c>
      <c r="K1633" s="88">
        <v>2958.6181105160249</v>
      </c>
      <c r="L1633" s="88">
        <v>2703.305500129648</v>
      </c>
      <c r="M1633" s="88">
        <v>3557.5193224058294</v>
      </c>
    </row>
    <row r="1634" spans="3:13" x14ac:dyDescent="0.2">
      <c r="C1634" s="118">
        <v>7.6799999999999993E-2</v>
      </c>
      <c r="D1634" s="88">
        <v>15032.264840430769</v>
      </c>
      <c r="E1634" s="88">
        <v>55.820571964666669</v>
      </c>
      <c r="F1634" s="88">
        <v>447.30372371713611</v>
      </c>
      <c r="G1634" s="88">
        <v>624.56891206274622</v>
      </c>
      <c r="H1634" s="88">
        <v>848.11993181925891</v>
      </c>
      <c r="I1634" s="88">
        <v>1203.7575571730727</v>
      </c>
      <c r="J1634" s="88">
        <v>1710.394540669874</v>
      </c>
      <c r="K1634" s="88">
        <v>2958.6356438359471</v>
      </c>
      <c r="L1634" s="88">
        <v>2703.5773539021184</v>
      </c>
      <c r="M1634" s="88">
        <v>3557.552347230167</v>
      </c>
    </row>
    <row r="1635" spans="3:13" x14ac:dyDescent="0.2">
      <c r="C1635" s="118">
        <v>7.6850000000000002E-2</v>
      </c>
      <c r="D1635" s="88">
        <v>15032.350570609959</v>
      </c>
      <c r="E1635" s="88">
        <v>55.8262956630806</v>
      </c>
      <c r="F1635" s="88">
        <v>447.32096313576858</v>
      </c>
      <c r="G1635" s="88">
        <v>624.59306220964754</v>
      </c>
      <c r="H1635" s="88">
        <v>848.18223802469038</v>
      </c>
      <c r="I1635" s="88">
        <v>1203.7771010906208</v>
      </c>
      <c r="J1635" s="88">
        <v>1710.4961660530212</v>
      </c>
      <c r="K1635" s="88">
        <v>2958.6596760718157</v>
      </c>
      <c r="L1635" s="88">
        <v>2703.6103992793551</v>
      </c>
      <c r="M1635" s="88">
        <v>3557.5850968033405</v>
      </c>
    </row>
    <row r="1636" spans="3:13" x14ac:dyDescent="0.2">
      <c r="C1636" s="118">
        <v>7.6899999999999996E-2</v>
      </c>
      <c r="D1636" s="88">
        <v>15032.764855673891</v>
      </c>
      <c r="E1636" s="88">
        <v>55.82773054118843</v>
      </c>
      <c r="F1636" s="88">
        <v>447.36582086219641</v>
      </c>
      <c r="G1636" s="88">
        <v>624.6164633724843</v>
      </c>
      <c r="H1636" s="88">
        <v>848.24178445656662</v>
      </c>
      <c r="I1636" s="88">
        <v>1203.915872768162</v>
      </c>
      <c r="J1636" s="88">
        <v>1710.5206920770984</v>
      </c>
      <c r="K1636" s="88">
        <v>2958.6841357000476</v>
      </c>
      <c r="L1636" s="88">
        <v>2703.8525245160085</v>
      </c>
      <c r="M1636" s="88">
        <v>3557.5967404112189</v>
      </c>
    </row>
    <row r="1637" spans="3:13" x14ac:dyDescent="0.2">
      <c r="C1637" s="118">
        <v>7.6950000000000005E-2</v>
      </c>
      <c r="D1637" s="88">
        <v>15033.500823899754</v>
      </c>
      <c r="E1637" s="88">
        <v>55.828560561815721</v>
      </c>
      <c r="F1637" s="88">
        <v>447.38475069847482</v>
      </c>
      <c r="G1637" s="88">
        <v>624.61694319323215</v>
      </c>
      <c r="H1637" s="88">
        <v>848.3387707327206</v>
      </c>
      <c r="I1637" s="88">
        <v>1203.9344307738993</v>
      </c>
      <c r="J1637" s="88">
        <v>1710.594731224885</v>
      </c>
      <c r="K1637" s="88">
        <v>2959.1293720438489</v>
      </c>
      <c r="L1637" s="88">
        <v>2704.0495354311633</v>
      </c>
      <c r="M1637" s="88">
        <v>3557.6149674760381</v>
      </c>
    </row>
    <row r="1638" spans="3:13" x14ac:dyDescent="0.2">
      <c r="C1638" s="118">
        <v>7.6999999999999999E-2</v>
      </c>
      <c r="D1638" s="88">
        <v>15033.543411488768</v>
      </c>
      <c r="E1638" s="88">
        <v>55.83310383933167</v>
      </c>
      <c r="F1638" s="88">
        <v>447.38547622078477</v>
      </c>
      <c r="G1638" s="88">
        <v>624.68786796639779</v>
      </c>
      <c r="H1638" s="88">
        <v>848.37654195999721</v>
      </c>
      <c r="I1638" s="88">
        <v>1204.0388823342537</v>
      </c>
      <c r="J1638" s="88">
        <v>1710.6890764887089</v>
      </c>
      <c r="K1638" s="88">
        <v>2959.1866261517016</v>
      </c>
      <c r="L1638" s="88">
        <v>2704.4620240241111</v>
      </c>
      <c r="M1638" s="88">
        <v>3557.6540245312694</v>
      </c>
    </row>
    <row r="1639" spans="3:13" x14ac:dyDescent="0.2">
      <c r="C1639" s="118">
        <v>7.7049999999999993E-2</v>
      </c>
      <c r="D1639" s="88">
        <v>15033.794011247546</v>
      </c>
      <c r="E1639" s="88">
        <v>55.842566987834289</v>
      </c>
      <c r="F1639" s="88">
        <v>447.38681640878394</v>
      </c>
      <c r="G1639" s="88">
        <v>624.71399435957619</v>
      </c>
      <c r="H1639" s="88">
        <v>848.45671580953422</v>
      </c>
      <c r="I1639" s="88">
        <v>1204.1081768180884</v>
      </c>
      <c r="J1639" s="88">
        <v>1710.6977980638494</v>
      </c>
      <c r="K1639" s="88">
        <v>2959.2174584746062</v>
      </c>
      <c r="L1639" s="88">
        <v>2704.4966255537329</v>
      </c>
      <c r="M1639" s="88">
        <v>3557.6769959634616</v>
      </c>
    </row>
    <row r="1640" spans="3:13" x14ac:dyDescent="0.2">
      <c r="C1640" s="118">
        <v>7.7100000000000002E-2</v>
      </c>
      <c r="D1640" s="88">
        <v>15034.248235554893</v>
      </c>
      <c r="E1640" s="88">
        <v>55.842566987834289</v>
      </c>
      <c r="F1640" s="88">
        <v>447.41499061799504</v>
      </c>
      <c r="G1640" s="88">
        <v>624.71784015440198</v>
      </c>
      <c r="H1640" s="88">
        <v>848.51422851311099</v>
      </c>
      <c r="I1640" s="88">
        <v>1204.2364550544335</v>
      </c>
      <c r="J1640" s="88">
        <v>1710.7504923498141</v>
      </c>
      <c r="K1640" s="88">
        <v>2959.2462720738786</v>
      </c>
      <c r="L1640" s="88">
        <v>2704.6975660878998</v>
      </c>
      <c r="M1640" s="88">
        <v>3557.6982884519884</v>
      </c>
    </row>
    <row r="1641" spans="3:13" x14ac:dyDescent="0.2">
      <c r="C1641" s="118">
        <v>7.7149999999999996E-2</v>
      </c>
      <c r="D1641" s="88">
        <v>15034.450224139651</v>
      </c>
      <c r="E1641" s="88">
        <v>55.855042528102786</v>
      </c>
      <c r="F1641" s="88">
        <v>447.44854368876076</v>
      </c>
      <c r="G1641" s="88">
        <v>624.76080792486755</v>
      </c>
      <c r="H1641" s="88">
        <v>848.59296755718651</v>
      </c>
      <c r="I1641" s="88">
        <v>1204.2720702736565</v>
      </c>
      <c r="J1641" s="88">
        <v>1710.8601034504049</v>
      </c>
      <c r="K1641" s="88">
        <v>2959.299771024871</v>
      </c>
      <c r="L1641" s="88">
        <v>2704.7076169587749</v>
      </c>
      <c r="M1641" s="88">
        <v>3557.7049213490764</v>
      </c>
    </row>
    <row r="1642" spans="3:13" x14ac:dyDescent="0.2">
      <c r="C1642" s="118">
        <v>7.7200000000000005E-2</v>
      </c>
      <c r="D1642" s="88">
        <v>15034.871327789495</v>
      </c>
      <c r="E1642" s="88">
        <v>55.863931571360808</v>
      </c>
      <c r="F1642" s="88">
        <v>447.45171788635707</v>
      </c>
      <c r="G1642" s="88">
        <v>624.78231265732484</v>
      </c>
      <c r="H1642" s="88">
        <v>848.60875883365316</v>
      </c>
      <c r="I1642" s="88">
        <v>1204.2851739585099</v>
      </c>
      <c r="J1642" s="88">
        <v>1710.9192402010176</v>
      </c>
      <c r="K1642" s="88">
        <v>2959.3485583417387</v>
      </c>
      <c r="L1642" s="88">
        <v>2704.7634722718167</v>
      </c>
      <c r="M1642" s="88">
        <v>3557.7284195148327</v>
      </c>
    </row>
    <row r="1643" spans="3:13" x14ac:dyDescent="0.2">
      <c r="C1643" s="118">
        <v>7.7249999999999999E-2</v>
      </c>
      <c r="D1643" s="88">
        <v>15035.231677830663</v>
      </c>
      <c r="E1643" s="88">
        <v>55.869906358710068</v>
      </c>
      <c r="F1643" s="88">
        <v>447.46077392897814</v>
      </c>
      <c r="G1643" s="88">
        <v>624.79033881413488</v>
      </c>
      <c r="H1643" s="88">
        <v>848.62794576790066</v>
      </c>
      <c r="I1643" s="88">
        <v>1204.4342045671056</v>
      </c>
      <c r="J1643" s="88">
        <v>1710.9674273508963</v>
      </c>
      <c r="K1643" s="88">
        <v>2959.4463947960012</v>
      </c>
      <c r="L1643" s="88">
        <v>2704.7767324559136</v>
      </c>
      <c r="M1643" s="88">
        <v>3557.795848286763</v>
      </c>
    </row>
    <row r="1644" spans="3:13" x14ac:dyDescent="0.2">
      <c r="C1644" s="118">
        <v>7.7299999999999994E-2</v>
      </c>
      <c r="D1644" s="88">
        <v>15035.648120777469</v>
      </c>
      <c r="E1644" s="88">
        <v>55.869906358710068</v>
      </c>
      <c r="F1644" s="88">
        <v>447.47436181365265</v>
      </c>
      <c r="G1644" s="88">
        <v>624.91349914549028</v>
      </c>
      <c r="H1644" s="88">
        <v>848.66275295334754</v>
      </c>
      <c r="I1644" s="88">
        <v>1204.4791105422059</v>
      </c>
      <c r="J1644" s="88">
        <v>1711.0291772593655</v>
      </c>
      <c r="K1644" s="88">
        <v>2959.4683144260816</v>
      </c>
      <c r="L1644" s="88">
        <v>2704.9064412962753</v>
      </c>
      <c r="M1644" s="88">
        <v>3557.8106272735085</v>
      </c>
    </row>
    <row r="1645" spans="3:13" x14ac:dyDescent="0.2">
      <c r="C1645" s="118">
        <v>7.7350000000000002E-2</v>
      </c>
      <c r="D1645" s="88">
        <v>15035.660817953516</v>
      </c>
      <c r="E1645" s="88">
        <v>55.870929150027223</v>
      </c>
      <c r="F1645" s="88">
        <v>447.48045575331616</v>
      </c>
      <c r="G1645" s="88">
        <v>624.91729151178879</v>
      </c>
      <c r="H1645" s="88">
        <v>848.71048269530229</v>
      </c>
      <c r="I1645" s="88">
        <v>1204.5420989626032</v>
      </c>
      <c r="J1645" s="88">
        <v>1711.1064808714059</v>
      </c>
      <c r="K1645" s="88">
        <v>2959.571607847095</v>
      </c>
      <c r="L1645" s="88">
        <v>2704.9120239712165</v>
      </c>
      <c r="M1645" s="88">
        <v>3557.8441883873697</v>
      </c>
    </row>
    <row r="1646" spans="3:13" x14ac:dyDescent="0.2">
      <c r="C1646" s="118">
        <v>7.7399999999999997E-2</v>
      </c>
      <c r="D1646" s="88">
        <v>15035.767624150649</v>
      </c>
      <c r="E1646" s="88">
        <v>55.873022038816089</v>
      </c>
      <c r="F1646" s="88">
        <v>447.4882741033457</v>
      </c>
      <c r="G1646" s="88">
        <v>624.92425689849415</v>
      </c>
      <c r="H1646" s="88">
        <v>848.76849887871367</v>
      </c>
      <c r="I1646" s="88">
        <v>1204.5551476106798</v>
      </c>
      <c r="J1646" s="88">
        <v>1711.2880766422518</v>
      </c>
      <c r="K1646" s="88">
        <v>2959.729674012834</v>
      </c>
      <c r="L1646" s="88">
        <v>2704.9136463828236</v>
      </c>
      <c r="M1646" s="88">
        <v>3557.9217996605144</v>
      </c>
    </row>
    <row r="1647" spans="3:13" x14ac:dyDescent="0.2">
      <c r="C1647" s="118">
        <v>7.7450000000000005E-2</v>
      </c>
      <c r="D1647" s="88">
        <v>15036.661318309814</v>
      </c>
      <c r="E1647" s="88">
        <v>55.881445173951761</v>
      </c>
      <c r="F1647" s="88">
        <v>447.49560158834538</v>
      </c>
      <c r="G1647" s="88">
        <v>625.02036280272387</v>
      </c>
      <c r="H1647" s="88">
        <v>848.85801682803185</v>
      </c>
      <c r="I1647" s="88">
        <v>1204.5937378170725</v>
      </c>
      <c r="J1647" s="88">
        <v>1711.3922955926823</v>
      </c>
      <c r="K1647" s="88">
        <v>2959.7333487525475</v>
      </c>
      <c r="L1647" s="88">
        <v>2705.0674092995087</v>
      </c>
      <c r="M1647" s="88">
        <v>3557.9800156700926</v>
      </c>
    </row>
    <row r="1648" spans="3:13" x14ac:dyDescent="0.2">
      <c r="C1648" s="118">
        <v>7.7499999999999999E-2</v>
      </c>
      <c r="D1648" s="88">
        <v>15036.749213019788</v>
      </c>
      <c r="E1648" s="88">
        <v>55.881445173951761</v>
      </c>
      <c r="F1648" s="88">
        <v>447.51358476937685</v>
      </c>
      <c r="G1648" s="88">
        <v>625.02682622043812</v>
      </c>
      <c r="H1648" s="88">
        <v>849.02036982470827</v>
      </c>
      <c r="I1648" s="88">
        <v>1204.6681764398131</v>
      </c>
      <c r="J1648" s="88">
        <v>1711.3983199141376</v>
      </c>
      <c r="K1648" s="88">
        <v>2959.8769687608346</v>
      </c>
      <c r="L1648" s="88">
        <v>2705.3079239102126</v>
      </c>
      <c r="M1648" s="88">
        <v>3558.0382367551347</v>
      </c>
    </row>
    <row r="1649" spans="3:13" x14ac:dyDescent="0.2">
      <c r="C1649" s="118">
        <v>7.7549999999999994E-2</v>
      </c>
      <c r="D1649" s="88">
        <v>15036.776524407058</v>
      </c>
      <c r="E1649" s="88">
        <v>55.894908605125238</v>
      </c>
      <c r="F1649" s="88">
        <v>447.52447251554077</v>
      </c>
      <c r="G1649" s="88">
        <v>625.04536227283506</v>
      </c>
      <c r="H1649" s="88">
        <v>849.02651635865004</v>
      </c>
      <c r="I1649" s="88">
        <v>1204.7323200426708</v>
      </c>
      <c r="J1649" s="88">
        <v>1711.4708954964121</v>
      </c>
      <c r="K1649" s="88">
        <v>2959.926531449426</v>
      </c>
      <c r="L1649" s="88">
        <v>2705.4152438190858</v>
      </c>
      <c r="M1649" s="88">
        <v>3558.0548349194246</v>
      </c>
    </row>
    <row r="1650" spans="3:13" x14ac:dyDescent="0.2">
      <c r="C1650" s="118">
        <v>7.7600000000000002E-2</v>
      </c>
      <c r="D1650" s="88">
        <v>15036.963498944197</v>
      </c>
      <c r="E1650" s="88">
        <v>55.895177497623081</v>
      </c>
      <c r="F1650" s="88">
        <v>447.52500296218159</v>
      </c>
      <c r="G1650" s="88">
        <v>625.04802541894378</v>
      </c>
      <c r="H1650" s="88">
        <v>849.02786901361287</v>
      </c>
      <c r="I1650" s="88">
        <v>1204.7420870639403</v>
      </c>
      <c r="J1650" s="88">
        <v>1711.702658973365</v>
      </c>
      <c r="K1650" s="88">
        <v>2960.0026873888546</v>
      </c>
      <c r="L1650" s="88">
        <v>2705.4251057579486</v>
      </c>
      <c r="M1650" s="88">
        <v>3558.0640395302062</v>
      </c>
    </row>
    <row r="1651" spans="3:13" x14ac:dyDescent="0.2">
      <c r="C1651" s="118">
        <v>7.7649999999999997E-2</v>
      </c>
      <c r="D1651" s="88">
        <v>15038.145190431504</v>
      </c>
      <c r="E1651" s="88">
        <v>55.913042566344302</v>
      </c>
      <c r="F1651" s="88">
        <v>447.60795899676987</v>
      </c>
      <c r="G1651" s="88">
        <v>625.05341382765937</v>
      </c>
      <c r="H1651" s="88">
        <v>849.07364086662255</v>
      </c>
      <c r="I1651" s="88">
        <v>1204.8033331745146</v>
      </c>
      <c r="J1651" s="88">
        <v>1711.7264043739578</v>
      </c>
      <c r="K1651" s="88">
        <v>2960.1115614486052</v>
      </c>
      <c r="L1651" s="88">
        <v>2705.4910099450935</v>
      </c>
      <c r="M1651" s="88">
        <v>3558.1511850114157</v>
      </c>
    </row>
    <row r="1652" spans="3:13" x14ac:dyDescent="0.2">
      <c r="C1652" s="118">
        <v>7.7700000000000005E-2</v>
      </c>
      <c r="D1652" s="88">
        <v>15038.330944449306</v>
      </c>
      <c r="E1652" s="88">
        <v>55.934994610606736</v>
      </c>
      <c r="F1652" s="88">
        <v>447.61651202720896</v>
      </c>
      <c r="G1652" s="88">
        <v>625.07299432251739</v>
      </c>
      <c r="H1652" s="88">
        <v>849.08465540990892</v>
      </c>
      <c r="I1652" s="88">
        <v>1204.8132119035481</v>
      </c>
      <c r="J1652" s="88">
        <v>1711.7803858084494</v>
      </c>
      <c r="K1652" s="88">
        <v>2960.3157839045944</v>
      </c>
      <c r="L1652" s="88">
        <v>2705.5204278768388</v>
      </c>
      <c r="M1652" s="88">
        <v>3558.1624129177408</v>
      </c>
    </row>
    <row r="1653" spans="3:13" x14ac:dyDescent="0.2">
      <c r="C1653" s="118">
        <v>7.775E-2</v>
      </c>
      <c r="D1653" s="88">
        <v>15038.411657889053</v>
      </c>
      <c r="E1653" s="88">
        <v>55.951676807458171</v>
      </c>
      <c r="F1653" s="88">
        <v>447.63995122251117</v>
      </c>
      <c r="G1653" s="88">
        <v>625.09084349260365</v>
      </c>
      <c r="H1653" s="88">
        <v>849.09207584042588</v>
      </c>
      <c r="I1653" s="88">
        <v>1204.8463012756483</v>
      </c>
      <c r="J1653" s="88">
        <v>1711.7823151565394</v>
      </c>
      <c r="K1653" s="88">
        <v>2960.3326711189829</v>
      </c>
      <c r="L1653" s="88">
        <v>2705.5267800645329</v>
      </c>
      <c r="M1653" s="88">
        <v>3558.1654564725281</v>
      </c>
    </row>
    <row r="1654" spans="3:13" x14ac:dyDescent="0.2">
      <c r="C1654" s="118">
        <v>7.7799999999999994E-2</v>
      </c>
      <c r="D1654" s="88">
        <v>15038.61941081363</v>
      </c>
      <c r="E1654" s="88">
        <v>55.951991558521513</v>
      </c>
      <c r="F1654" s="88">
        <v>447.69843579186454</v>
      </c>
      <c r="G1654" s="88">
        <v>625.09410872391527</v>
      </c>
      <c r="H1654" s="88">
        <v>849.14758317865926</v>
      </c>
      <c r="I1654" s="88">
        <v>1204.8686130215733</v>
      </c>
      <c r="J1654" s="88">
        <v>1711.9409822280427</v>
      </c>
      <c r="K1654" s="88">
        <v>2960.5805847993224</v>
      </c>
      <c r="L1654" s="88">
        <v>2706.0805862135803</v>
      </c>
      <c r="M1654" s="88">
        <v>3558.1851594508371</v>
      </c>
    </row>
    <row r="1655" spans="3:13" x14ac:dyDescent="0.2">
      <c r="C1655" s="118">
        <v>7.7850000000000003E-2</v>
      </c>
      <c r="D1655" s="88">
        <v>15038.732827499245</v>
      </c>
      <c r="E1655" s="88">
        <v>55.96659743840155</v>
      </c>
      <c r="F1655" s="88">
        <v>447.69874975929451</v>
      </c>
      <c r="G1655" s="88">
        <v>625.13417514360299</v>
      </c>
      <c r="H1655" s="88">
        <v>849.18866877589198</v>
      </c>
      <c r="I1655" s="88">
        <v>1204.8821855766787</v>
      </c>
      <c r="J1655" s="88">
        <v>1711.9521635500996</v>
      </c>
      <c r="K1655" s="88">
        <v>2960.6563235307276</v>
      </c>
      <c r="L1655" s="88">
        <v>2706.3076234321679</v>
      </c>
      <c r="M1655" s="88">
        <v>3558.1862126082115</v>
      </c>
    </row>
    <row r="1656" spans="3:13" x14ac:dyDescent="0.2">
      <c r="C1656" s="118">
        <v>7.7899999999999997E-2</v>
      </c>
      <c r="D1656" s="88">
        <v>15039.337100937722</v>
      </c>
      <c r="E1656" s="88">
        <v>55.96857613053453</v>
      </c>
      <c r="F1656" s="88">
        <v>447.70444093629976</v>
      </c>
      <c r="G1656" s="88">
        <v>625.13432064008339</v>
      </c>
      <c r="H1656" s="88">
        <v>849.23758464205866</v>
      </c>
      <c r="I1656" s="88">
        <v>1204.8824397769058</v>
      </c>
      <c r="J1656" s="88">
        <v>1712.2465323001134</v>
      </c>
      <c r="K1656" s="88">
        <v>2960.8080511038843</v>
      </c>
      <c r="L1656" s="88">
        <v>2707.2037675686461</v>
      </c>
      <c r="M1656" s="88">
        <v>3558.2173943140265</v>
      </c>
    </row>
    <row r="1657" spans="3:13" x14ac:dyDescent="0.2">
      <c r="C1657" s="118">
        <v>7.7950000000000005E-2</v>
      </c>
      <c r="D1657" s="88">
        <v>15039.423395298643</v>
      </c>
      <c r="E1657" s="88">
        <v>55.96857613053453</v>
      </c>
      <c r="F1657" s="88">
        <v>447.71462123850733</v>
      </c>
      <c r="G1657" s="88">
        <v>625.2058680385976</v>
      </c>
      <c r="H1657" s="88">
        <v>849.26602007418478</v>
      </c>
      <c r="I1657" s="88">
        <v>1204.8971669771445</v>
      </c>
      <c r="J1657" s="88">
        <v>1712.267231248582</v>
      </c>
      <c r="K1657" s="88">
        <v>2960.8233831810385</v>
      </c>
      <c r="L1657" s="88">
        <v>2707.344019016231</v>
      </c>
      <c r="M1657" s="88">
        <v>3558.2915879829284</v>
      </c>
    </row>
    <row r="1658" spans="3:13" x14ac:dyDescent="0.2">
      <c r="C1658" s="118">
        <v>7.8E-2</v>
      </c>
      <c r="D1658" s="88">
        <v>15039.578813629467</v>
      </c>
      <c r="E1658" s="88">
        <v>55.979367086569255</v>
      </c>
      <c r="F1658" s="88">
        <v>447.73643012258344</v>
      </c>
      <c r="G1658" s="88">
        <v>625.27992222585863</v>
      </c>
      <c r="H1658" s="88">
        <v>849.26769718451351</v>
      </c>
      <c r="I1658" s="88">
        <v>1205.0206506618397</v>
      </c>
      <c r="J1658" s="88">
        <v>1712.3306553702332</v>
      </c>
      <c r="K1658" s="88">
        <v>2960.9445495861191</v>
      </c>
      <c r="L1658" s="88">
        <v>2707.4650962764481</v>
      </c>
      <c r="M1658" s="88">
        <v>3558.3152087493481</v>
      </c>
    </row>
    <row r="1659" spans="3:13" x14ac:dyDescent="0.2">
      <c r="C1659" s="118">
        <v>7.8049999999999994E-2</v>
      </c>
      <c r="D1659" s="88">
        <v>15039.719694680105</v>
      </c>
      <c r="E1659" s="88">
        <v>55.982650777165873</v>
      </c>
      <c r="F1659" s="88">
        <v>447.74367879455531</v>
      </c>
      <c r="G1659" s="88">
        <v>625.28489435974961</v>
      </c>
      <c r="H1659" s="88">
        <v>849.36312045414115</v>
      </c>
      <c r="I1659" s="88">
        <v>1205.0280833046986</v>
      </c>
      <c r="J1659" s="88">
        <v>1712.4156137643054</v>
      </c>
      <c r="K1659" s="88">
        <v>2961.0161600812289</v>
      </c>
      <c r="L1659" s="88">
        <v>2707.5747254073294</v>
      </c>
      <c r="M1659" s="88">
        <v>3558.320824794896</v>
      </c>
    </row>
    <row r="1660" spans="3:13" x14ac:dyDescent="0.2">
      <c r="C1660" s="118">
        <v>7.8100000000000003E-2</v>
      </c>
      <c r="D1660" s="88">
        <v>15040.120528445514</v>
      </c>
      <c r="E1660" s="88">
        <v>55.99161372476101</v>
      </c>
      <c r="F1660" s="88">
        <v>447.77493037798786</v>
      </c>
      <c r="G1660" s="88">
        <v>625.36793402557214</v>
      </c>
      <c r="H1660" s="88">
        <v>849.37359892571294</v>
      </c>
      <c r="I1660" s="88">
        <v>1205.0770151185197</v>
      </c>
      <c r="J1660" s="88">
        <v>1712.5108897812488</v>
      </c>
      <c r="K1660" s="88">
        <v>2961.2701558900635</v>
      </c>
      <c r="L1660" s="88">
        <v>2707.6817411931352</v>
      </c>
      <c r="M1660" s="88">
        <v>3558.3530158657954</v>
      </c>
    </row>
    <row r="1661" spans="3:13" x14ac:dyDescent="0.2">
      <c r="C1661" s="118">
        <v>7.8149999999999997E-2</v>
      </c>
      <c r="D1661" s="88">
        <v>15040.22507907233</v>
      </c>
      <c r="E1661" s="88">
        <v>55.993077671322681</v>
      </c>
      <c r="F1661" s="88">
        <v>447.79649290566567</v>
      </c>
      <c r="G1661" s="88">
        <v>625.37769262523898</v>
      </c>
      <c r="H1661" s="88">
        <v>849.37429322913295</v>
      </c>
      <c r="I1661" s="88">
        <v>1205.1105798787767</v>
      </c>
      <c r="J1661" s="88">
        <v>1712.546660094933</v>
      </c>
      <c r="K1661" s="88">
        <v>2961.3300071135036</v>
      </c>
      <c r="L1661" s="88">
        <v>2708.095990109603</v>
      </c>
      <c r="M1661" s="88">
        <v>3558.4915823367237</v>
      </c>
    </row>
    <row r="1662" spans="3:13" x14ac:dyDescent="0.2">
      <c r="C1662" s="118">
        <v>7.8200000000000006E-2</v>
      </c>
      <c r="D1662" s="88">
        <v>15040.232923993352</v>
      </c>
      <c r="E1662" s="88">
        <v>55.993077671322681</v>
      </c>
      <c r="F1662" s="88">
        <v>447.8064731500649</v>
      </c>
      <c r="G1662" s="88">
        <v>625.40844877442578</v>
      </c>
      <c r="H1662" s="88">
        <v>849.40538674592926</v>
      </c>
      <c r="I1662" s="88">
        <v>1205.1476879489369</v>
      </c>
      <c r="J1662" s="88">
        <v>1712.560224692751</v>
      </c>
      <c r="K1662" s="88">
        <v>2961.3917290285272</v>
      </c>
      <c r="L1662" s="88">
        <v>2708.2539369588358</v>
      </c>
      <c r="M1662" s="88">
        <v>3558.5982729631496</v>
      </c>
    </row>
    <row r="1663" spans="3:13" x14ac:dyDescent="0.2">
      <c r="C1663" s="118">
        <v>7.825E-2</v>
      </c>
      <c r="D1663" s="88">
        <v>15040.379513679316</v>
      </c>
      <c r="E1663" s="88">
        <v>55.996424286653564</v>
      </c>
      <c r="F1663" s="88">
        <v>447.81276618513357</v>
      </c>
      <c r="G1663" s="88">
        <v>625.44763413296687</v>
      </c>
      <c r="H1663" s="88">
        <v>849.40753817914083</v>
      </c>
      <c r="I1663" s="88">
        <v>1205.1970617587031</v>
      </c>
      <c r="J1663" s="88">
        <v>1712.5809165963342</v>
      </c>
      <c r="K1663" s="88">
        <v>2961.410051488564</v>
      </c>
      <c r="L1663" s="88">
        <v>2708.2623361554661</v>
      </c>
      <c r="M1663" s="88">
        <v>3558.6140643155732</v>
      </c>
    </row>
    <row r="1664" spans="3:13" x14ac:dyDescent="0.2">
      <c r="C1664" s="118">
        <v>7.8299999999999995E-2</v>
      </c>
      <c r="D1664" s="88">
        <v>15040.473292632034</v>
      </c>
      <c r="E1664" s="88">
        <v>56.002221831857241</v>
      </c>
      <c r="F1664" s="88">
        <v>447.81670306294063</v>
      </c>
      <c r="G1664" s="88">
        <v>625.48418033618009</v>
      </c>
      <c r="H1664" s="88">
        <v>849.45265788509687</v>
      </c>
      <c r="I1664" s="88">
        <v>1205.2000896747168</v>
      </c>
      <c r="J1664" s="88">
        <v>1712.8934881702157</v>
      </c>
      <c r="K1664" s="88">
        <v>2961.4584543310816</v>
      </c>
      <c r="L1664" s="88">
        <v>2708.4157612308954</v>
      </c>
      <c r="M1664" s="88">
        <v>3558.6222572462611</v>
      </c>
    </row>
    <row r="1665" spans="3:13" x14ac:dyDescent="0.2">
      <c r="C1665" s="118">
        <v>7.8350000000000003E-2</v>
      </c>
      <c r="D1665" s="88">
        <v>15040.559800286846</v>
      </c>
      <c r="E1665" s="88">
        <v>56.006608193582906</v>
      </c>
      <c r="F1665" s="88">
        <v>447.81956846892081</v>
      </c>
      <c r="G1665" s="88">
        <v>625.69988166545409</v>
      </c>
      <c r="H1665" s="88">
        <v>849.52302335573904</v>
      </c>
      <c r="I1665" s="88">
        <v>1205.2019202329589</v>
      </c>
      <c r="J1665" s="88">
        <v>1713.0102338027364</v>
      </c>
      <c r="K1665" s="88">
        <v>2961.6541218102457</v>
      </c>
      <c r="L1665" s="88">
        <v>2708.4439778500218</v>
      </c>
      <c r="M1665" s="88">
        <v>3558.6765513816295</v>
      </c>
    </row>
    <row r="1666" spans="3:13" x14ac:dyDescent="0.2">
      <c r="C1666" s="118">
        <v>7.8399999999999997E-2</v>
      </c>
      <c r="D1666" s="88">
        <v>15040.757330013348</v>
      </c>
      <c r="E1666" s="88">
        <v>56.006928420899385</v>
      </c>
      <c r="F1666" s="88">
        <v>447.8284306176065</v>
      </c>
      <c r="G1666" s="88">
        <v>625.72933958346312</v>
      </c>
      <c r="H1666" s="88">
        <v>849.54574262439064</v>
      </c>
      <c r="I1666" s="88">
        <v>1205.2146246552593</v>
      </c>
      <c r="J1666" s="88">
        <v>1713.1262487446488</v>
      </c>
      <c r="K1666" s="88">
        <v>2961.7104344156091</v>
      </c>
      <c r="L1666" s="88">
        <v>2709.0964648359059</v>
      </c>
      <c r="M1666" s="88">
        <v>3558.8541541294326</v>
      </c>
    </row>
    <row r="1667" spans="3:13" x14ac:dyDescent="0.2">
      <c r="C1667" s="118">
        <v>7.8450000000000006E-2</v>
      </c>
      <c r="D1667" s="88">
        <v>15041.169569267113</v>
      </c>
      <c r="E1667" s="88">
        <v>56.006928420899385</v>
      </c>
      <c r="F1667" s="88">
        <v>447.87213145787564</v>
      </c>
      <c r="G1667" s="88">
        <v>625.74750956901107</v>
      </c>
      <c r="H1667" s="88">
        <v>849.66131778345834</v>
      </c>
      <c r="I1667" s="88">
        <v>1205.2532862295398</v>
      </c>
      <c r="J1667" s="88">
        <v>1713.2036461784742</v>
      </c>
      <c r="K1667" s="88">
        <v>2961.8038308932341</v>
      </c>
      <c r="L1667" s="88">
        <v>2709.3813092508417</v>
      </c>
      <c r="M1667" s="88">
        <v>3558.8817065116341</v>
      </c>
    </row>
    <row r="1668" spans="3:13" x14ac:dyDescent="0.2">
      <c r="C1668" s="118">
        <v>7.85E-2</v>
      </c>
      <c r="D1668" s="88">
        <v>15041.211241096215</v>
      </c>
      <c r="E1668" s="88">
        <v>56.009055862075911</v>
      </c>
      <c r="F1668" s="88">
        <v>447.91533570192587</v>
      </c>
      <c r="G1668" s="88">
        <v>625.76523205183184</v>
      </c>
      <c r="H1668" s="88">
        <v>849.66499413554857</v>
      </c>
      <c r="I1668" s="88">
        <v>1205.2836020882278</v>
      </c>
      <c r="J1668" s="88">
        <v>1713.2042654470361</v>
      </c>
      <c r="K1668" s="88">
        <v>2961.8069726526205</v>
      </c>
      <c r="L1668" s="88">
        <v>2709.541584595564</v>
      </c>
      <c r="M1668" s="88">
        <v>3558.9405747358132</v>
      </c>
    </row>
    <row r="1669" spans="3:13" x14ac:dyDescent="0.2">
      <c r="C1669" s="118">
        <v>7.8549999999999995E-2</v>
      </c>
      <c r="D1669" s="88">
        <v>15041.277694014101</v>
      </c>
      <c r="E1669" s="88">
        <v>56.011948155797654</v>
      </c>
      <c r="F1669" s="88">
        <v>447.94876320016192</v>
      </c>
      <c r="G1669" s="88">
        <v>625.88361047817443</v>
      </c>
      <c r="H1669" s="88">
        <v>849.67164175980406</v>
      </c>
      <c r="I1669" s="88">
        <v>1205.3078536847447</v>
      </c>
      <c r="J1669" s="88">
        <v>1713.2238255121706</v>
      </c>
      <c r="K1669" s="88">
        <v>2961.8377317246068</v>
      </c>
      <c r="L1669" s="88">
        <v>2709.5809257978858</v>
      </c>
      <c r="M1669" s="88">
        <v>3558.9449711141219</v>
      </c>
    </row>
    <row r="1670" spans="3:13" x14ac:dyDescent="0.2">
      <c r="C1670" s="118">
        <v>7.8600000000000003E-2</v>
      </c>
      <c r="D1670" s="88">
        <v>15041.881563599387</v>
      </c>
      <c r="E1670" s="88">
        <v>56.021293920553035</v>
      </c>
      <c r="F1670" s="88">
        <v>447.95000607382281</v>
      </c>
      <c r="G1670" s="88">
        <v>625.9264510247167</v>
      </c>
      <c r="H1670" s="88">
        <v>849.72250702490192</v>
      </c>
      <c r="I1670" s="88">
        <v>1205.3538084993606</v>
      </c>
      <c r="J1670" s="88">
        <v>1713.2375391526548</v>
      </c>
      <c r="K1670" s="88">
        <v>2961.8727965097628</v>
      </c>
      <c r="L1670" s="88">
        <v>2710.1218716832541</v>
      </c>
      <c r="M1670" s="88">
        <v>3558.9658283017984</v>
      </c>
    </row>
    <row r="1671" spans="3:13" x14ac:dyDescent="0.2">
      <c r="C1671" s="118">
        <v>7.8649999999999998E-2</v>
      </c>
      <c r="D1671" s="88">
        <v>15041.898192803354</v>
      </c>
      <c r="E1671" s="88">
        <v>56.024731910596529</v>
      </c>
      <c r="F1671" s="88">
        <v>447.95017999660558</v>
      </c>
      <c r="G1671" s="88">
        <v>625.96316811148699</v>
      </c>
      <c r="H1671" s="88">
        <v>849.75186383483242</v>
      </c>
      <c r="I1671" s="88">
        <v>1205.3636828245467</v>
      </c>
      <c r="J1671" s="88">
        <v>1713.246421680778</v>
      </c>
      <c r="K1671" s="88">
        <v>2961.8874062060859</v>
      </c>
      <c r="L1671" s="88">
        <v>2710.1468296925286</v>
      </c>
      <c r="M1671" s="88">
        <v>3558.9944208483271</v>
      </c>
    </row>
    <row r="1672" spans="3:13" x14ac:dyDescent="0.2">
      <c r="C1672" s="118">
        <v>7.8700000000000006E-2</v>
      </c>
      <c r="D1672" s="88">
        <v>15041.969524926699</v>
      </c>
      <c r="E1672" s="88">
        <v>56.026570986335173</v>
      </c>
      <c r="F1672" s="88">
        <v>447.95741539572555</v>
      </c>
      <c r="G1672" s="88">
        <v>625.97435144946621</v>
      </c>
      <c r="H1672" s="88">
        <v>849.7690053870474</v>
      </c>
      <c r="I1672" s="88">
        <v>1205.3979595721144</v>
      </c>
      <c r="J1672" s="88">
        <v>1713.4905114262597</v>
      </c>
      <c r="K1672" s="88">
        <v>2961.9322971998436</v>
      </c>
      <c r="L1672" s="88">
        <v>2710.5949516995597</v>
      </c>
      <c r="M1672" s="88">
        <v>3559.0407833893555</v>
      </c>
    </row>
    <row r="1673" spans="3:13" x14ac:dyDescent="0.2">
      <c r="C1673" s="118">
        <v>7.8750000000000001E-2</v>
      </c>
      <c r="D1673" s="88">
        <v>15042.416391917723</v>
      </c>
      <c r="E1673" s="88">
        <v>56.03467483453187</v>
      </c>
      <c r="F1673" s="88">
        <v>447.97214416205816</v>
      </c>
      <c r="G1673" s="88">
        <v>625.99533546873545</v>
      </c>
      <c r="H1673" s="88">
        <v>849.79118253986599</v>
      </c>
      <c r="I1673" s="88">
        <v>1205.4484893146541</v>
      </c>
      <c r="J1673" s="88">
        <v>1713.6045405505583</v>
      </c>
      <c r="K1673" s="88">
        <v>2961.9976929863515</v>
      </c>
      <c r="L1673" s="88">
        <v>2710.6231262426618</v>
      </c>
      <c r="M1673" s="88">
        <v>3559.0559915494296</v>
      </c>
    </row>
    <row r="1674" spans="3:13" x14ac:dyDescent="0.2">
      <c r="C1674" s="118">
        <v>7.8799999999999995E-2</v>
      </c>
      <c r="D1674" s="88">
        <v>15042.498866877655</v>
      </c>
      <c r="E1674" s="88">
        <v>56.035192584412471</v>
      </c>
      <c r="F1674" s="88">
        <v>447.97241006717286</v>
      </c>
      <c r="G1674" s="88">
        <v>626.05314808890535</v>
      </c>
      <c r="H1674" s="88">
        <v>849.84359264349405</v>
      </c>
      <c r="I1674" s="88">
        <v>1205.4662592620398</v>
      </c>
      <c r="J1674" s="88">
        <v>1713.6302010508475</v>
      </c>
      <c r="K1674" s="88">
        <v>2962.0204245949326</v>
      </c>
      <c r="L1674" s="88">
        <v>2710.9462510033172</v>
      </c>
      <c r="M1674" s="88">
        <v>3559.068381825799</v>
      </c>
    </row>
    <row r="1675" spans="3:13" x14ac:dyDescent="0.2">
      <c r="C1675" s="118">
        <v>7.8850000000000003E-2</v>
      </c>
      <c r="D1675" s="88">
        <v>15042.677230342297</v>
      </c>
      <c r="E1675" s="88">
        <v>56.043642569689837</v>
      </c>
      <c r="F1675" s="88">
        <v>447.97679848769303</v>
      </c>
      <c r="G1675" s="88">
        <v>626.06035255143661</v>
      </c>
      <c r="H1675" s="88">
        <v>849.85840654895173</v>
      </c>
      <c r="I1675" s="88">
        <v>1205.4866811176462</v>
      </c>
      <c r="J1675" s="88">
        <v>1713.6310892979823</v>
      </c>
      <c r="K1675" s="88">
        <v>2962.204751852385</v>
      </c>
      <c r="L1675" s="88">
        <v>2711.0147268143614</v>
      </c>
      <c r="M1675" s="88">
        <v>3559.1181459399481</v>
      </c>
    </row>
    <row r="1676" spans="3:13" x14ac:dyDescent="0.2">
      <c r="C1676" s="118">
        <v>7.8899999999999998E-2</v>
      </c>
      <c r="D1676" s="88">
        <v>15042.967585088041</v>
      </c>
      <c r="E1676" s="88">
        <v>56.053285888658138</v>
      </c>
      <c r="F1676" s="88">
        <v>447.9912027049395</v>
      </c>
      <c r="G1676" s="88">
        <v>626.06335560215348</v>
      </c>
      <c r="H1676" s="88">
        <v>849.86811928038424</v>
      </c>
      <c r="I1676" s="88">
        <v>1205.5725698213532</v>
      </c>
      <c r="J1676" s="88">
        <v>1713.7159351324326</v>
      </c>
      <c r="K1676" s="88">
        <v>2962.2757004704708</v>
      </c>
      <c r="L1676" s="88">
        <v>2711.5640525468839</v>
      </c>
      <c r="M1676" s="88">
        <v>3559.1298738385067</v>
      </c>
    </row>
    <row r="1677" spans="3:13" x14ac:dyDescent="0.2">
      <c r="C1677" s="118">
        <v>7.8950000000000006E-2</v>
      </c>
      <c r="D1677" s="88">
        <v>15043.111162308984</v>
      </c>
      <c r="E1677" s="88">
        <v>56.054707668356059</v>
      </c>
      <c r="F1677" s="88">
        <v>447.99543341571189</v>
      </c>
      <c r="G1677" s="88">
        <v>626.06550276467351</v>
      </c>
      <c r="H1677" s="88">
        <v>849.89578871977938</v>
      </c>
      <c r="I1677" s="88">
        <v>1205.6201473085143</v>
      </c>
      <c r="J1677" s="88">
        <v>1714.0354684896647</v>
      </c>
      <c r="K1677" s="88">
        <v>2962.3241234566394</v>
      </c>
      <c r="L1677" s="88">
        <v>2711.6787667844092</v>
      </c>
      <c r="M1677" s="88">
        <v>3559.1511770890584</v>
      </c>
    </row>
    <row r="1678" spans="3:13" x14ac:dyDescent="0.2">
      <c r="C1678" s="118">
        <v>7.9000000000000001E-2</v>
      </c>
      <c r="D1678" s="88">
        <v>15043.344322873205</v>
      </c>
      <c r="E1678" s="88">
        <v>56.055802095760555</v>
      </c>
      <c r="F1678" s="88">
        <v>448.00173786701998</v>
      </c>
      <c r="G1678" s="88">
        <v>626.08449428326003</v>
      </c>
      <c r="H1678" s="88">
        <v>849.98601282343816</v>
      </c>
      <c r="I1678" s="88">
        <v>1205.6913094657239</v>
      </c>
      <c r="J1678" s="88">
        <v>1714.0849975226511</v>
      </c>
      <c r="K1678" s="88">
        <v>2962.3544242547468</v>
      </c>
      <c r="L1678" s="88">
        <v>2711.913903161726</v>
      </c>
      <c r="M1678" s="88">
        <v>3559.2620005914887</v>
      </c>
    </row>
    <row r="1679" spans="3:13" x14ac:dyDescent="0.2">
      <c r="C1679" s="118">
        <v>7.9049999999999995E-2</v>
      </c>
      <c r="D1679" s="88">
        <v>15044.543784781965</v>
      </c>
      <c r="E1679" s="88">
        <v>56.057887146206667</v>
      </c>
      <c r="F1679" s="88">
        <v>448.02335934535358</v>
      </c>
      <c r="G1679" s="88">
        <v>626.08767904009756</v>
      </c>
      <c r="H1679" s="88">
        <v>850.01022549259733</v>
      </c>
      <c r="I1679" s="88">
        <v>1205.7068911036745</v>
      </c>
      <c r="J1679" s="88">
        <v>1714.2825972248224</v>
      </c>
      <c r="K1679" s="88">
        <v>2962.5644598075396</v>
      </c>
      <c r="L1679" s="88">
        <v>2712.1549910492304</v>
      </c>
      <c r="M1679" s="88">
        <v>3559.2676602635038</v>
      </c>
    </row>
    <row r="1680" spans="3:13" x14ac:dyDescent="0.2">
      <c r="C1680" s="118">
        <v>7.9100000000000004E-2</v>
      </c>
      <c r="D1680" s="88">
        <v>15045.334025166587</v>
      </c>
      <c r="E1680" s="88">
        <v>56.057887146206667</v>
      </c>
      <c r="F1680" s="88">
        <v>448.03916715454579</v>
      </c>
      <c r="G1680" s="88">
        <v>626.11037128833368</v>
      </c>
      <c r="H1680" s="88">
        <v>850.05330964690165</v>
      </c>
      <c r="I1680" s="88">
        <v>1205.750456873237</v>
      </c>
      <c r="J1680" s="88">
        <v>1714.5823962220911</v>
      </c>
      <c r="K1680" s="88">
        <v>2962.6557897569219</v>
      </c>
      <c r="L1680" s="88">
        <v>2712.3936157051658</v>
      </c>
      <c r="M1680" s="88">
        <v>3559.3074819187191</v>
      </c>
    </row>
    <row r="1681" spans="3:13" x14ac:dyDescent="0.2">
      <c r="C1681" s="118">
        <v>7.9149999999999998E-2</v>
      </c>
      <c r="D1681" s="88">
        <v>15045.401446525604</v>
      </c>
      <c r="E1681" s="88">
        <v>56.059083039482175</v>
      </c>
      <c r="F1681" s="88">
        <v>448.05057343461658</v>
      </c>
      <c r="G1681" s="88">
        <v>626.1513707889153</v>
      </c>
      <c r="H1681" s="88">
        <v>850.17901541030869</v>
      </c>
      <c r="I1681" s="88">
        <v>1205.7885400631681</v>
      </c>
      <c r="J1681" s="88">
        <v>1714.6414971074087</v>
      </c>
      <c r="K1681" s="88">
        <v>2962.7480678678457</v>
      </c>
      <c r="L1681" s="88">
        <v>2712.4672088460602</v>
      </c>
      <c r="M1681" s="88">
        <v>3559.397827295395</v>
      </c>
    </row>
    <row r="1682" spans="3:13" x14ac:dyDescent="0.2">
      <c r="C1682" s="118">
        <v>7.9200000000000007E-2</v>
      </c>
      <c r="D1682" s="88">
        <v>15045.604104417185</v>
      </c>
      <c r="E1682" s="88">
        <v>56.061134285070693</v>
      </c>
      <c r="F1682" s="88">
        <v>448.0547201980412</v>
      </c>
      <c r="G1682" s="88">
        <v>626.25506532374766</v>
      </c>
      <c r="H1682" s="88">
        <v>850.23115532987686</v>
      </c>
      <c r="I1682" s="88">
        <v>1205.8018947214791</v>
      </c>
      <c r="J1682" s="88">
        <v>1714.6431754467235</v>
      </c>
      <c r="K1682" s="88">
        <v>2962.7544239545123</v>
      </c>
      <c r="L1682" s="88">
        <v>2712.5604328866943</v>
      </c>
      <c r="M1682" s="88">
        <v>3559.453868845676</v>
      </c>
    </row>
    <row r="1683" spans="3:13" x14ac:dyDescent="0.2">
      <c r="C1683" s="118">
        <v>7.9250000000000001E-2</v>
      </c>
      <c r="D1683" s="88">
        <v>15046.404051285555</v>
      </c>
      <c r="E1683" s="88">
        <v>56.073338351978236</v>
      </c>
      <c r="F1683" s="88">
        <v>448.05545048092654</v>
      </c>
      <c r="G1683" s="88">
        <v>626.3163248073929</v>
      </c>
      <c r="H1683" s="88">
        <v>850.27557743003308</v>
      </c>
      <c r="I1683" s="88">
        <v>1205.8241550038883</v>
      </c>
      <c r="J1683" s="88">
        <v>1714.698471931627</v>
      </c>
      <c r="K1683" s="88">
        <v>2962.8800985494318</v>
      </c>
      <c r="L1683" s="88">
        <v>2712.8305834170769</v>
      </c>
      <c r="M1683" s="88">
        <v>3559.4768086990257</v>
      </c>
    </row>
    <row r="1684" spans="3:13" x14ac:dyDescent="0.2">
      <c r="C1684" s="118">
        <v>7.9299999999999995E-2</v>
      </c>
      <c r="D1684" s="88">
        <v>15046.480544195569</v>
      </c>
      <c r="E1684" s="88">
        <v>56.102374284761936</v>
      </c>
      <c r="F1684" s="88">
        <v>448.05637466173721</v>
      </c>
      <c r="G1684" s="88">
        <v>626.33469951753159</v>
      </c>
      <c r="H1684" s="88">
        <v>850.30264709742278</v>
      </c>
      <c r="I1684" s="88">
        <v>1205.8974032138331</v>
      </c>
      <c r="J1684" s="88">
        <v>1714.7588563966374</v>
      </c>
      <c r="K1684" s="88">
        <v>2962.9165877166697</v>
      </c>
      <c r="L1684" s="88">
        <v>2712.9708118033168</v>
      </c>
      <c r="M1684" s="88">
        <v>3559.5142390403857</v>
      </c>
    </row>
    <row r="1685" spans="3:13" x14ac:dyDescent="0.2">
      <c r="C1685" s="118">
        <v>7.9350000000000004E-2</v>
      </c>
      <c r="D1685" s="88">
        <v>15046.68610317017</v>
      </c>
      <c r="E1685" s="88">
        <v>56.10778449344707</v>
      </c>
      <c r="F1685" s="88">
        <v>448.06678118210084</v>
      </c>
      <c r="G1685" s="88">
        <v>626.35562913510967</v>
      </c>
      <c r="H1685" s="88">
        <v>850.3306673021084</v>
      </c>
      <c r="I1685" s="88">
        <v>1205.9140830032675</v>
      </c>
      <c r="J1685" s="88">
        <v>1714.7872235078021</v>
      </c>
      <c r="K1685" s="88">
        <v>2962.9629981029311</v>
      </c>
      <c r="L1685" s="88">
        <v>2713.2265996235833</v>
      </c>
      <c r="M1685" s="88">
        <v>3559.5220027859432</v>
      </c>
    </row>
    <row r="1686" spans="3:13" x14ac:dyDescent="0.2">
      <c r="C1686" s="118">
        <v>7.9399999999999998E-2</v>
      </c>
      <c r="D1686" s="88">
        <v>15047.847768828418</v>
      </c>
      <c r="E1686" s="88">
        <v>56.142720105995977</v>
      </c>
      <c r="F1686" s="88">
        <v>448.0985492818063</v>
      </c>
      <c r="G1686" s="88">
        <v>626.35684913199839</v>
      </c>
      <c r="H1686" s="88">
        <v>850.33713859149839</v>
      </c>
      <c r="I1686" s="88">
        <v>1206.0295704821492</v>
      </c>
      <c r="J1686" s="88">
        <v>1714.9886567119765</v>
      </c>
      <c r="K1686" s="88">
        <v>2962.9852499496269</v>
      </c>
      <c r="L1686" s="88">
        <v>2713.3839616649279</v>
      </c>
      <c r="M1686" s="88">
        <v>3559.5368946838366</v>
      </c>
    </row>
    <row r="1687" spans="3:13" x14ac:dyDescent="0.2">
      <c r="C1687" s="118">
        <v>7.9450000000000007E-2</v>
      </c>
      <c r="D1687" s="88">
        <v>15048.065828205818</v>
      </c>
      <c r="E1687" s="88">
        <v>56.150937740002519</v>
      </c>
      <c r="F1687" s="88">
        <v>448.10951459548733</v>
      </c>
      <c r="G1687" s="88">
        <v>626.46648395925104</v>
      </c>
      <c r="H1687" s="88">
        <v>850.34848794344134</v>
      </c>
      <c r="I1687" s="88">
        <v>1206.0324213239537</v>
      </c>
      <c r="J1687" s="88">
        <v>1715.0041249570554</v>
      </c>
      <c r="K1687" s="88">
        <v>2962.9944121188423</v>
      </c>
      <c r="L1687" s="88">
        <v>2713.6177358608252</v>
      </c>
      <c r="M1687" s="88">
        <v>3559.6243660073833</v>
      </c>
    </row>
    <row r="1688" spans="3:13" x14ac:dyDescent="0.2">
      <c r="C1688" s="118">
        <v>7.9500000000000001E-2</v>
      </c>
      <c r="D1688" s="88">
        <v>15048.168278665775</v>
      </c>
      <c r="E1688" s="88">
        <v>56.150937740002519</v>
      </c>
      <c r="F1688" s="88">
        <v>448.11062582949307</v>
      </c>
      <c r="G1688" s="88">
        <v>626.48358715598715</v>
      </c>
      <c r="H1688" s="88">
        <v>850.38368864811127</v>
      </c>
      <c r="I1688" s="88">
        <v>1206.0449587800772</v>
      </c>
      <c r="J1688" s="88">
        <v>1715.0348090762682</v>
      </c>
      <c r="K1688" s="88">
        <v>2963.0397954802929</v>
      </c>
      <c r="L1688" s="88">
        <v>2714.0068052018441</v>
      </c>
      <c r="M1688" s="88">
        <v>3559.6289912791781</v>
      </c>
    </row>
    <row r="1689" spans="3:13" x14ac:dyDescent="0.2">
      <c r="C1689" s="118">
        <v>7.9549999999999996E-2</v>
      </c>
      <c r="D1689" s="88">
        <v>15048.801224915711</v>
      </c>
      <c r="E1689" s="88">
        <v>56.157390918504461</v>
      </c>
      <c r="F1689" s="88">
        <v>448.12084444365337</v>
      </c>
      <c r="G1689" s="88">
        <v>626.56300277918717</v>
      </c>
      <c r="H1689" s="88">
        <v>850.43397964073256</v>
      </c>
      <c r="I1689" s="88">
        <v>1206.0615506753084</v>
      </c>
      <c r="J1689" s="88">
        <v>1715.0911449618284</v>
      </c>
      <c r="K1689" s="88">
        <v>2963.0923047760566</v>
      </c>
      <c r="L1689" s="88">
        <v>2714.0524411971978</v>
      </c>
      <c r="M1689" s="88">
        <v>3559.6422487741179</v>
      </c>
    </row>
    <row r="1690" spans="3:13" x14ac:dyDescent="0.2">
      <c r="C1690" s="118">
        <v>7.9600000000000004E-2</v>
      </c>
      <c r="D1690" s="88">
        <v>15049.010021787988</v>
      </c>
      <c r="E1690" s="88">
        <v>56.160015277698221</v>
      </c>
      <c r="F1690" s="88">
        <v>448.12185778018375</v>
      </c>
      <c r="G1690" s="88">
        <v>626.58228906201384</v>
      </c>
      <c r="H1690" s="88">
        <v>850.45146961423643</v>
      </c>
      <c r="I1690" s="88">
        <v>1206.0850800884778</v>
      </c>
      <c r="J1690" s="88">
        <v>1715.0924834343236</v>
      </c>
      <c r="K1690" s="88">
        <v>2963.0985418940154</v>
      </c>
      <c r="L1690" s="88">
        <v>2714.0734218934526</v>
      </c>
      <c r="M1690" s="88">
        <v>3559.6430813384459</v>
      </c>
    </row>
    <row r="1691" spans="3:13" x14ac:dyDescent="0.2">
      <c r="C1691" s="118">
        <v>7.9649999999999999E-2</v>
      </c>
      <c r="D1691" s="88">
        <v>15049.01379869727</v>
      </c>
      <c r="E1691" s="88">
        <v>56.161656427381786</v>
      </c>
      <c r="F1691" s="88">
        <v>448.13667053082327</v>
      </c>
      <c r="G1691" s="88">
        <v>626.60998307876935</v>
      </c>
      <c r="H1691" s="88">
        <v>850.47029981139804</v>
      </c>
      <c r="I1691" s="88">
        <v>1206.0856146371825</v>
      </c>
      <c r="J1691" s="88">
        <v>1715.1563690237685</v>
      </c>
      <c r="K1691" s="88">
        <v>2963.1234910383082</v>
      </c>
      <c r="L1691" s="88">
        <v>2714.0815403038787</v>
      </c>
      <c r="M1691" s="88">
        <v>3559.6561558624544</v>
      </c>
    </row>
    <row r="1692" spans="3:13" x14ac:dyDescent="0.2">
      <c r="C1692" s="118">
        <v>7.9699999999999993E-2</v>
      </c>
      <c r="D1692" s="88">
        <v>15049.151324106886</v>
      </c>
      <c r="E1692" s="88">
        <v>56.168889059437788</v>
      </c>
      <c r="F1692" s="88">
        <v>448.13973682525238</v>
      </c>
      <c r="G1692" s="88">
        <v>626.67440461584647</v>
      </c>
      <c r="H1692" s="88">
        <v>850.48047414977509</v>
      </c>
      <c r="I1692" s="88">
        <v>1206.1843251859304</v>
      </c>
      <c r="J1692" s="88">
        <v>1715.2233203969486</v>
      </c>
      <c r="K1692" s="88">
        <v>2963.2202423129534</v>
      </c>
      <c r="L1692" s="88">
        <v>2714.4041092533967</v>
      </c>
      <c r="M1692" s="88">
        <v>3559.7051950905998</v>
      </c>
    </row>
    <row r="1693" spans="3:13" x14ac:dyDescent="0.2">
      <c r="C1693" s="118">
        <v>7.9750000000000001E-2</v>
      </c>
      <c r="D1693" s="88">
        <v>15049.674269191451</v>
      </c>
      <c r="E1693" s="88">
        <v>56.17967723766742</v>
      </c>
      <c r="F1693" s="88">
        <v>448.14184716769796</v>
      </c>
      <c r="G1693" s="88">
        <v>626.71688470447134</v>
      </c>
      <c r="H1693" s="88">
        <v>850.52528998447451</v>
      </c>
      <c r="I1693" s="88">
        <v>1206.2473830817071</v>
      </c>
      <c r="J1693" s="88">
        <v>1715.2419050099238</v>
      </c>
      <c r="K1693" s="88">
        <v>2963.4398732352165</v>
      </c>
      <c r="L1693" s="88">
        <v>2714.4414792479183</v>
      </c>
      <c r="M1693" s="88">
        <v>3559.722495249734</v>
      </c>
    </row>
    <row r="1694" spans="3:13" x14ac:dyDescent="0.2">
      <c r="C1694" s="118">
        <v>7.9799999999999996E-2</v>
      </c>
      <c r="D1694" s="88">
        <v>15049.704814584344</v>
      </c>
      <c r="E1694" s="88">
        <v>56.18467132171827</v>
      </c>
      <c r="F1694" s="88">
        <v>448.14664609016745</v>
      </c>
      <c r="G1694" s="88">
        <v>626.72838779126914</v>
      </c>
      <c r="H1694" s="88">
        <v>850.54465401367997</v>
      </c>
      <c r="I1694" s="88">
        <v>1206.2900685420082</v>
      </c>
      <c r="J1694" s="88">
        <v>1715.4006491644723</v>
      </c>
      <c r="K1694" s="88">
        <v>2963.4824155986162</v>
      </c>
      <c r="L1694" s="88">
        <v>2714.5234129963392</v>
      </c>
      <c r="M1694" s="88">
        <v>3559.7467818765404</v>
      </c>
    </row>
    <row r="1695" spans="3:13" x14ac:dyDescent="0.2">
      <c r="C1695" s="118">
        <v>7.9850000000000004E-2</v>
      </c>
      <c r="D1695" s="88">
        <v>15050.213131905268</v>
      </c>
      <c r="E1695" s="88">
        <v>56.188548686369359</v>
      </c>
      <c r="F1695" s="88">
        <v>448.18990766522393</v>
      </c>
      <c r="G1695" s="88">
        <v>626.82882245250039</v>
      </c>
      <c r="H1695" s="88">
        <v>850.55790124338546</v>
      </c>
      <c r="I1695" s="88">
        <v>1206.3194854637622</v>
      </c>
      <c r="J1695" s="88">
        <v>1715.4205138640868</v>
      </c>
      <c r="K1695" s="88">
        <v>2963.5445984044927</v>
      </c>
      <c r="L1695" s="88">
        <v>2714.6262079918279</v>
      </c>
      <c r="M1695" s="88">
        <v>3559.7561633618707</v>
      </c>
    </row>
    <row r="1696" spans="3:13" x14ac:dyDescent="0.2">
      <c r="C1696" s="118">
        <v>7.9899999999999999E-2</v>
      </c>
      <c r="D1696" s="88">
        <v>15050.347214508472</v>
      </c>
      <c r="E1696" s="88">
        <v>56.206329087546692</v>
      </c>
      <c r="F1696" s="88">
        <v>448.20245146802336</v>
      </c>
      <c r="G1696" s="88">
        <v>626.83256941935952</v>
      </c>
      <c r="H1696" s="88">
        <v>850.64611220546203</v>
      </c>
      <c r="I1696" s="88">
        <v>1206.3969286085376</v>
      </c>
      <c r="J1696" s="88">
        <v>1715.428955878911</v>
      </c>
      <c r="K1696" s="88">
        <v>2963.5482681922795</v>
      </c>
      <c r="L1696" s="88">
        <v>2714.7218511329784</v>
      </c>
      <c r="M1696" s="88">
        <v>3559.8000927723274</v>
      </c>
    </row>
    <row r="1697" spans="3:13" x14ac:dyDescent="0.2">
      <c r="C1697" s="118">
        <v>7.9949999999999993E-2</v>
      </c>
      <c r="D1697" s="88">
        <v>15051.643758713435</v>
      </c>
      <c r="E1697" s="88">
        <v>56.223662499273814</v>
      </c>
      <c r="F1697" s="88">
        <v>448.21873375806126</v>
      </c>
      <c r="G1697" s="88">
        <v>626.86236000228928</v>
      </c>
      <c r="H1697" s="88">
        <v>850.65652164465473</v>
      </c>
      <c r="I1697" s="88">
        <v>1206.4096262299131</v>
      </c>
      <c r="J1697" s="88">
        <v>1715.4573863940655</v>
      </c>
      <c r="K1697" s="88">
        <v>2963.5536293321375</v>
      </c>
      <c r="L1697" s="88">
        <v>2714.8466542374422</v>
      </c>
      <c r="M1697" s="88">
        <v>3559.9312239890214</v>
      </c>
    </row>
    <row r="1698" spans="3:13" x14ac:dyDescent="0.2">
      <c r="C1698" s="118">
        <v>0.08</v>
      </c>
      <c r="D1698" s="88">
        <v>15051.694308874668</v>
      </c>
      <c r="E1698" s="88">
        <v>56.227373028206785</v>
      </c>
      <c r="F1698" s="88">
        <v>448.2307229432663</v>
      </c>
      <c r="G1698" s="88">
        <v>626.86825128176815</v>
      </c>
      <c r="H1698" s="88">
        <v>850.65687493881296</v>
      </c>
      <c r="I1698" s="88">
        <v>1206.4459108569472</v>
      </c>
      <c r="J1698" s="88">
        <v>1715.4738705593545</v>
      </c>
      <c r="K1698" s="88">
        <v>2963.5612701035998</v>
      </c>
      <c r="L1698" s="88">
        <v>2714.9684361890463</v>
      </c>
      <c r="M1698" s="88">
        <v>3559.998111480541</v>
      </c>
    </row>
    <row r="1699" spans="3:13" x14ac:dyDescent="0.2">
      <c r="C1699" s="118">
        <v>8.0049999999999996E-2</v>
      </c>
      <c r="D1699" s="88">
        <v>15051.759086760729</v>
      </c>
      <c r="E1699" s="88">
        <v>56.232540893779515</v>
      </c>
      <c r="F1699" s="88">
        <v>448.23830545644478</v>
      </c>
      <c r="G1699" s="88">
        <v>626.86877111777676</v>
      </c>
      <c r="H1699" s="88">
        <v>850.71170876800534</v>
      </c>
      <c r="I1699" s="88">
        <v>1206.5007564294974</v>
      </c>
      <c r="J1699" s="88">
        <v>1715.568702549132</v>
      </c>
      <c r="K1699" s="88">
        <v>2963.723929408915</v>
      </c>
      <c r="L1699" s="88">
        <v>2715.0554639672755</v>
      </c>
      <c r="M1699" s="88">
        <v>3560.1390324732179</v>
      </c>
    </row>
    <row r="1700" spans="3:13" x14ac:dyDescent="0.2">
      <c r="C1700" s="118">
        <v>8.0100000000000005E-2</v>
      </c>
      <c r="D1700" s="88">
        <v>15051.796518158502</v>
      </c>
      <c r="E1700" s="88">
        <v>56.237446842226746</v>
      </c>
      <c r="F1700" s="88">
        <v>448.29316094100795</v>
      </c>
      <c r="G1700" s="88">
        <v>626.87578499660822</v>
      </c>
      <c r="H1700" s="88">
        <v>850.74766884306518</v>
      </c>
      <c r="I1700" s="88">
        <v>1206.547580500086</v>
      </c>
      <c r="J1700" s="88">
        <v>1715.5777726490278</v>
      </c>
      <c r="K1700" s="88">
        <v>2963.7573965307979</v>
      </c>
      <c r="L1700" s="88">
        <v>2715.4460500284658</v>
      </c>
      <c r="M1700" s="88">
        <v>3560.1595556892066</v>
      </c>
    </row>
    <row r="1701" spans="3:13" x14ac:dyDescent="0.2">
      <c r="C1701" s="118">
        <v>8.0149999999999999E-2</v>
      </c>
      <c r="D1701" s="88">
        <v>15051.944452008966</v>
      </c>
      <c r="E1701" s="88">
        <v>56.237573719013199</v>
      </c>
      <c r="F1701" s="88">
        <v>448.2990144483465</v>
      </c>
      <c r="G1701" s="88">
        <v>626.88428302496277</v>
      </c>
      <c r="H1701" s="88">
        <v>850.76846633774267</v>
      </c>
      <c r="I1701" s="88">
        <v>1206.5830426833854</v>
      </c>
      <c r="J1701" s="88">
        <v>1715.6228071013597</v>
      </c>
      <c r="K1701" s="88">
        <v>2963.7829804586054</v>
      </c>
      <c r="L1701" s="88">
        <v>2715.4957235551001</v>
      </c>
      <c r="M1701" s="88">
        <v>3560.2053650569428</v>
      </c>
    </row>
    <row r="1702" spans="3:13" x14ac:dyDescent="0.2">
      <c r="C1702" s="118">
        <v>8.0199999999999994E-2</v>
      </c>
      <c r="D1702" s="88">
        <v>15052.816509068098</v>
      </c>
      <c r="E1702" s="88">
        <v>56.238211139255327</v>
      </c>
      <c r="F1702" s="88">
        <v>448.33508055146604</v>
      </c>
      <c r="G1702" s="88">
        <v>627.00391267710438</v>
      </c>
      <c r="H1702" s="88">
        <v>850.79020077989253</v>
      </c>
      <c r="I1702" s="88">
        <v>1206.6001315725362</v>
      </c>
      <c r="J1702" s="88">
        <v>1715.6312177816412</v>
      </c>
      <c r="K1702" s="88">
        <v>2963.789172585969</v>
      </c>
      <c r="L1702" s="88">
        <v>2715.5980215208815</v>
      </c>
      <c r="M1702" s="88">
        <v>3560.3422379145049</v>
      </c>
    </row>
    <row r="1703" spans="3:13" x14ac:dyDescent="0.2">
      <c r="C1703" s="118">
        <v>8.0250000000000002E-2</v>
      </c>
      <c r="D1703" s="88">
        <v>15053.02138339528</v>
      </c>
      <c r="E1703" s="88">
        <v>56.266620900304588</v>
      </c>
      <c r="F1703" s="88">
        <v>448.35021907873352</v>
      </c>
      <c r="G1703" s="88">
        <v>627.01894896977547</v>
      </c>
      <c r="H1703" s="88">
        <v>850.88067914091744</v>
      </c>
      <c r="I1703" s="88">
        <v>1206.67195672659</v>
      </c>
      <c r="J1703" s="88">
        <v>1715.6690659582773</v>
      </c>
      <c r="K1703" s="88">
        <v>2963.8408232474412</v>
      </c>
      <c r="L1703" s="88">
        <v>2716.4589437348195</v>
      </c>
      <c r="M1703" s="88">
        <v>3560.3988342530288</v>
      </c>
    </row>
    <row r="1704" spans="3:13" x14ac:dyDescent="0.2">
      <c r="C1704" s="118">
        <v>8.0299999999999996E-2</v>
      </c>
      <c r="D1704" s="88">
        <v>15053.366617273896</v>
      </c>
      <c r="E1704" s="88">
        <v>56.270036156597598</v>
      </c>
      <c r="F1704" s="88">
        <v>448.35286870503296</v>
      </c>
      <c r="G1704" s="88">
        <v>627.04799477119695</v>
      </c>
      <c r="H1704" s="88">
        <v>850.88745768057743</v>
      </c>
      <c r="I1704" s="88">
        <v>1206.6927301879873</v>
      </c>
      <c r="J1704" s="88">
        <v>1715.6932895666382</v>
      </c>
      <c r="K1704" s="88">
        <v>2964.1885961423404</v>
      </c>
      <c r="L1704" s="88">
        <v>2716.7773404671398</v>
      </c>
      <c r="M1704" s="88">
        <v>3560.4199169499516</v>
      </c>
    </row>
    <row r="1705" spans="3:13" x14ac:dyDescent="0.2">
      <c r="C1705" s="118">
        <v>8.0350000000000005E-2</v>
      </c>
      <c r="D1705" s="88">
        <v>15053.89391896595</v>
      </c>
      <c r="E1705" s="88">
        <v>56.27098559262231</v>
      </c>
      <c r="F1705" s="88">
        <v>448.38564204133627</v>
      </c>
      <c r="G1705" s="88">
        <v>627.11597914022241</v>
      </c>
      <c r="H1705" s="88">
        <v>850.88852034110096</v>
      </c>
      <c r="I1705" s="88">
        <v>1206.7120057530055</v>
      </c>
      <c r="J1705" s="88">
        <v>1715.7075423161214</v>
      </c>
      <c r="K1705" s="88">
        <v>2964.2170831880871</v>
      </c>
      <c r="L1705" s="88">
        <v>2717.0478005669256</v>
      </c>
      <c r="M1705" s="88">
        <v>3560.518326177018</v>
      </c>
    </row>
    <row r="1706" spans="3:13" x14ac:dyDescent="0.2">
      <c r="C1706" s="118">
        <v>8.0399999999999999E-2</v>
      </c>
      <c r="D1706" s="88">
        <v>15054.056582316143</v>
      </c>
      <c r="E1706" s="88">
        <v>56.2876663002844</v>
      </c>
      <c r="F1706" s="88">
        <v>448.39107896941869</v>
      </c>
      <c r="G1706" s="88">
        <v>627.12147505526991</v>
      </c>
      <c r="H1706" s="88">
        <v>850.89045737782044</v>
      </c>
      <c r="I1706" s="88">
        <v>1206.7542689777924</v>
      </c>
      <c r="J1706" s="88">
        <v>1715.7391337208869</v>
      </c>
      <c r="K1706" s="88">
        <v>2964.4175746899837</v>
      </c>
      <c r="L1706" s="88">
        <v>2717.1411052905819</v>
      </c>
      <c r="M1706" s="88">
        <v>3560.5828945496114</v>
      </c>
    </row>
    <row r="1707" spans="3:13" x14ac:dyDescent="0.2">
      <c r="C1707" s="118">
        <v>8.0449999999999994E-2</v>
      </c>
      <c r="D1707" s="88">
        <v>15054.305123121881</v>
      </c>
      <c r="E1707" s="88">
        <v>56.289161447100923</v>
      </c>
      <c r="F1707" s="88">
        <v>448.42447215796528</v>
      </c>
      <c r="G1707" s="88">
        <v>627.13878762653712</v>
      </c>
      <c r="H1707" s="88">
        <v>850.92111536391258</v>
      </c>
      <c r="I1707" s="88">
        <v>1206.7625551991664</v>
      </c>
      <c r="J1707" s="88">
        <v>1715.9959668257543</v>
      </c>
      <c r="K1707" s="88">
        <v>2964.4184415219593</v>
      </c>
      <c r="L1707" s="88">
        <v>2717.5154900649495</v>
      </c>
      <c r="M1707" s="88">
        <v>3560.6452937597001</v>
      </c>
    </row>
    <row r="1708" spans="3:13" x14ac:dyDescent="0.2">
      <c r="C1708" s="118">
        <v>8.0500000000000002E-2</v>
      </c>
      <c r="D1708" s="88">
        <v>15054.933369762501</v>
      </c>
      <c r="E1708" s="88">
        <v>56.292512341995462</v>
      </c>
      <c r="F1708" s="88">
        <v>448.43889190008122</v>
      </c>
      <c r="G1708" s="88">
        <v>627.14231528016262</v>
      </c>
      <c r="H1708" s="88">
        <v>850.94990348138526</v>
      </c>
      <c r="I1708" s="88">
        <v>1206.7658653851454</v>
      </c>
      <c r="J1708" s="88">
        <v>1716.0589457131655</v>
      </c>
      <c r="K1708" s="88">
        <v>2964.5198501090626</v>
      </c>
      <c r="L1708" s="88">
        <v>2717.6646559194469</v>
      </c>
      <c r="M1708" s="88">
        <v>3560.6644122256866</v>
      </c>
    </row>
    <row r="1709" spans="3:13" x14ac:dyDescent="0.2">
      <c r="C1709" s="118">
        <v>8.0549999999999997E-2</v>
      </c>
      <c r="D1709" s="88">
        <v>15054.988416820848</v>
      </c>
      <c r="E1709" s="88">
        <v>56.292512341995462</v>
      </c>
      <c r="F1709" s="88">
        <v>448.45731172860633</v>
      </c>
      <c r="G1709" s="88">
        <v>627.23460895093103</v>
      </c>
      <c r="H1709" s="88">
        <v>851.00927474697392</v>
      </c>
      <c r="I1709" s="88">
        <v>1206.7829786022753</v>
      </c>
      <c r="J1709" s="88">
        <v>1716.0722645446931</v>
      </c>
      <c r="K1709" s="88">
        <v>2964.5411474597213</v>
      </c>
      <c r="L1709" s="88">
        <v>2717.728633042133</v>
      </c>
      <c r="M1709" s="88">
        <v>3560.682535960957</v>
      </c>
    </row>
    <row r="1710" spans="3:13" x14ac:dyDescent="0.2">
      <c r="C1710" s="118">
        <v>8.0600000000000005E-2</v>
      </c>
      <c r="D1710" s="88">
        <v>15055.183080995368</v>
      </c>
      <c r="E1710" s="88">
        <v>56.314098427440513</v>
      </c>
      <c r="F1710" s="88">
        <v>448.46097429082874</v>
      </c>
      <c r="G1710" s="88">
        <v>627.28505633125906</v>
      </c>
      <c r="H1710" s="88">
        <v>851.04032602387952</v>
      </c>
      <c r="I1710" s="88">
        <v>1206.7831462531913</v>
      </c>
      <c r="J1710" s="88">
        <v>1716.2289628883559</v>
      </c>
      <c r="K1710" s="88">
        <v>2964.5487884382874</v>
      </c>
      <c r="L1710" s="88">
        <v>2717.9745787380598</v>
      </c>
      <c r="M1710" s="88">
        <v>3560.7136270887318</v>
      </c>
    </row>
    <row r="1711" spans="3:13" x14ac:dyDescent="0.2">
      <c r="C1711" s="118">
        <v>8.0649999999999999E-2</v>
      </c>
      <c r="D1711" s="88">
        <v>15055.371833303028</v>
      </c>
      <c r="E1711" s="88">
        <v>56.314098427440513</v>
      </c>
      <c r="F1711" s="88">
        <v>448.46433665898621</v>
      </c>
      <c r="G1711" s="88">
        <v>627.34926965466138</v>
      </c>
      <c r="H1711" s="88">
        <v>851.04641512730359</v>
      </c>
      <c r="I1711" s="88">
        <v>1206.7995215910105</v>
      </c>
      <c r="J1711" s="88">
        <v>1716.2571706434123</v>
      </c>
      <c r="K1711" s="88">
        <v>2964.5505122313889</v>
      </c>
      <c r="L1711" s="88">
        <v>2718.1648957958914</v>
      </c>
      <c r="M1711" s="88">
        <v>3560.7255296185663</v>
      </c>
    </row>
    <row r="1712" spans="3:13" x14ac:dyDescent="0.2">
      <c r="C1712" s="118">
        <v>8.0699999999999994E-2</v>
      </c>
      <c r="D1712" s="88">
        <v>15055.888790103243</v>
      </c>
      <c r="E1712" s="88">
        <v>56.316720890903525</v>
      </c>
      <c r="F1712" s="88">
        <v>448.46544428616289</v>
      </c>
      <c r="G1712" s="88">
        <v>627.41044011935355</v>
      </c>
      <c r="H1712" s="88">
        <v>851.07619986281679</v>
      </c>
      <c r="I1712" s="88">
        <v>1206.843433553277</v>
      </c>
      <c r="J1712" s="88">
        <v>1716.318813782907</v>
      </c>
      <c r="K1712" s="88">
        <v>2964.5749892711951</v>
      </c>
      <c r="L1712" s="88">
        <v>2718.4053699013493</v>
      </c>
      <c r="M1712" s="88">
        <v>3560.7318368387346</v>
      </c>
    </row>
    <row r="1713" spans="3:13" x14ac:dyDescent="0.2">
      <c r="C1713" s="118">
        <v>8.0750000000000002E-2</v>
      </c>
      <c r="D1713" s="88">
        <v>15056.174011448611</v>
      </c>
      <c r="E1713" s="88">
        <v>56.340272599923992</v>
      </c>
      <c r="F1713" s="88">
        <v>448.46733138763238</v>
      </c>
      <c r="G1713" s="88">
        <v>627.46077681939687</v>
      </c>
      <c r="H1713" s="88">
        <v>851.08887589430242</v>
      </c>
      <c r="I1713" s="88">
        <v>1206.8470931319966</v>
      </c>
      <c r="J1713" s="88">
        <v>1716.3337181843926</v>
      </c>
      <c r="K1713" s="88">
        <v>2964.5819776058497</v>
      </c>
      <c r="L1713" s="88">
        <v>2718.4751828881845</v>
      </c>
      <c r="M1713" s="88">
        <v>3560.7417619177027</v>
      </c>
    </row>
    <row r="1714" spans="3:13" x14ac:dyDescent="0.2">
      <c r="C1714" s="118">
        <v>8.0799999999999997E-2</v>
      </c>
      <c r="D1714" s="88">
        <v>15056.602751669445</v>
      </c>
      <c r="E1714" s="88">
        <v>56.353041900688368</v>
      </c>
      <c r="F1714" s="88">
        <v>448.47379970956399</v>
      </c>
      <c r="G1714" s="88">
        <v>627.47417087660097</v>
      </c>
      <c r="H1714" s="88">
        <v>851.24357968731101</v>
      </c>
      <c r="I1714" s="88">
        <v>1206.8958376878718</v>
      </c>
      <c r="J1714" s="88">
        <v>1716.414362963063</v>
      </c>
      <c r="K1714" s="88">
        <v>2964.6091857322035</v>
      </c>
      <c r="L1714" s="88">
        <v>2718.5950540075628</v>
      </c>
      <c r="M1714" s="88">
        <v>3560.7690157099505</v>
      </c>
    </row>
    <row r="1715" spans="3:13" x14ac:dyDescent="0.2">
      <c r="C1715" s="118">
        <v>8.0850000000000005E-2</v>
      </c>
      <c r="D1715" s="88">
        <v>15057.016592554713</v>
      </c>
      <c r="E1715" s="88">
        <v>56.357520285760984</v>
      </c>
      <c r="F1715" s="88">
        <v>448.49636575526802</v>
      </c>
      <c r="G1715" s="88">
        <v>627.52404766719837</v>
      </c>
      <c r="H1715" s="88">
        <v>851.2653120836776</v>
      </c>
      <c r="I1715" s="88">
        <v>1206.9017473791569</v>
      </c>
      <c r="J1715" s="88">
        <v>1716.4341552280716</v>
      </c>
      <c r="K1715" s="88">
        <v>2964.6404068094544</v>
      </c>
      <c r="L1715" s="88">
        <v>2718.6594850756092</v>
      </c>
      <c r="M1715" s="88">
        <v>3560.8334369190256</v>
      </c>
    </row>
    <row r="1716" spans="3:13" x14ac:dyDescent="0.2">
      <c r="C1716" s="118">
        <v>8.09E-2</v>
      </c>
      <c r="D1716" s="88">
        <v>15057.147436862841</v>
      </c>
      <c r="E1716" s="88">
        <v>56.360470115158932</v>
      </c>
      <c r="F1716" s="88">
        <v>448.5490051917418</v>
      </c>
      <c r="G1716" s="88">
        <v>627.53704413998503</v>
      </c>
      <c r="H1716" s="88">
        <v>851.28317457881258</v>
      </c>
      <c r="I1716" s="88">
        <v>1206.9180649276436</v>
      </c>
      <c r="J1716" s="88">
        <v>1716.4602502487433</v>
      </c>
      <c r="K1716" s="88">
        <v>2964.6766804260569</v>
      </c>
      <c r="L1716" s="88">
        <v>2718.7159047700679</v>
      </c>
      <c r="M1716" s="88">
        <v>3560.8523559662312</v>
      </c>
    </row>
    <row r="1717" spans="3:13" x14ac:dyDescent="0.2">
      <c r="C1717" s="118">
        <v>8.0949999999999994E-2</v>
      </c>
      <c r="D1717" s="88">
        <v>15057.501606491876</v>
      </c>
      <c r="E1717" s="88">
        <v>56.365235213806955</v>
      </c>
      <c r="F1717" s="88">
        <v>448.55430285023567</v>
      </c>
      <c r="G1717" s="88">
        <v>627.56875663428991</v>
      </c>
      <c r="H1717" s="88">
        <v>851.29730226728816</v>
      </c>
      <c r="I1717" s="88">
        <v>1206.9405128887634</v>
      </c>
      <c r="J1717" s="88">
        <v>1716.6064036294993</v>
      </c>
      <c r="K1717" s="88">
        <v>2964.7696155610156</v>
      </c>
      <c r="L1717" s="88">
        <v>2719.11734442739</v>
      </c>
      <c r="M1717" s="88">
        <v>3560.8563268058542</v>
      </c>
    </row>
    <row r="1718" spans="3:13" x14ac:dyDescent="0.2">
      <c r="C1718" s="118">
        <v>8.1000000000000003E-2</v>
      </c>
      <c r="D1718" s="88">
        <v>15057.644425214554</v>
      </c>
      <c r="E1718" s="88">
        <v>56.369637156048157</v>
      </c>
      <c r="F1718" s="88">
        <v>448.59172137634687</v>
      </c>
      <c r="G1718" s="88">
        <v>627.61754399683059</v>
      </c>
      <c r="H1718" s="88">
        <v>851.32849150440825</v>
      </c>
      <c r="I1718" s="88">
        <v>1206.9912125012529</v>
      </c>
      <c r="J1718" s="88">
        <v>1716.7547253986259</v>
      </c>
      <c r="K1718" s="88">
        <v>2964.825033712877</v>
      </c>
      <c r="L1718" s="88">
        <v>2719.1190380016178</v>
      </c>
      <c r="M1718" s="88">
        <v>3560.893446037901</v>
      </c>
    </row>
    <row r="1719" spans="3:13" x14ac:dyDescent="0.2">
      <c r="C1719" s="118">
        <v>8.1049999999999997E-2</v>
      </c>
      <c r="D1719" s="88">
        <v>15058.061170019588</v>
      </c>
      <c r="E1719" s="88">
        <v>56.378522334029185</v>
      </c>
      <c r="F1719" s="88">
        <v>448.59462923622459</v>
      </c>
      <c r="G1719" s="88">
        <v>627.67732216504055</v>
      </c>
      <c r="H1719" s="88">
        <v>851.33051692745585</v>
      </c>
      <c r="I1719" s="88">
        <v>1207.0750383886475</v>
      </c>
      <c r="J1719" s="88">
        <v>1716.8194178278159</v>
      </c>
      <c r="K1719" s="88">
        <v>2965.0075109676804</v>
      </c>
      <c r="L1719" s="88">
        <v>2719.146723218757</v>
      </c>
      <c r="M1719" s="88">
        <v>3560.9706070524439</v>
      </c>
    </row>
    <row r="1720" spans="3:13" x14ac:dyDescent="0.2">
      <c r="C1720" s="118">
        <v>8.1100000000000005E-2</v>
      </c>
      <c r="D1720" s="88">
        <v>15058.391665987134</v>
      </c>
      <c r="E1720" s="88">
        <v>56.378701496018948</v>
      </c>
      <c r="F1720" s="88">
        <v>448.59845770015454</v>
      </c>
      <c r="G1720" s="88">
        <v>627.69176042705658</v>
      </c>
      <c r="H1720" s="88">
        <v>851.39985651297957</v>
      </c>
      <c r="I1720" s="88">
        <v>1207.0928642423892</v>
      </c>
      <c r="J1720" s="88">
        <v>1716.9699091894499</v>
      </c>
      <c r="K1720" s="88">
        <v>2965.2737405729067</v>
      </c>
      <c r="L1720" s="88">
        <v>2719.1723460712456</v>
      </c>
      <c r="M1720" s="88">
        <v>3561.0867302680754</v>
      </c>
    </row>
    <row r="1721" spans="3:13" x14ac:dyDescent="0.2">
      <c r="C1721" s="118">
        <v>8.115E-2</v>
      </c>
      <c r="D1721" s="88">
        <v>15058.515257707453</v>
      </c>
      <c r="E1721" s="88">
        <v>56.379111516376724</v>
      </c>
      <c r="F1721" s="88">
        <v>448.63051618432655</v>
      </c>
      <c r="G1721" s="88">
        <v>627.71672770248779</v>
      </c>
      <c r="H1721" s="88">
        <v>851.5532552140985</v>
      </c>
      <c r="I1721" s="88">
        <v>1207.1582765586995</v>
      </c>
      <c r="J1721" s="88">
        <v>1716.970802146097</v>
      </c>
      <c r="K1721" s="88">
        <v>2965.4090136992672</v>
      </c>
      <c r="L1721" s="88">
        <v>2719.2752806497247</v>
      </c>
      <c r="M1721" s="88">
        <v>3561.0998832836012</v>
      </c>
    </row>
    <row r="1722" spans="3:13" x14ac:dyDescent="0.2">
      <c r="C1722" s="118">
        <v>8.1199999999999994E-2</v>
      </c>
      <c r="D1722" s="88">
        <v>15058.68861012715</v>
      </c>
      <c r="E1722" s="88">
        <v>56.390707322769231</v>
      </c>
      <c r="F1722" s="88">
        <v>448.63105353561468</v>
      </c>
      <c r="G1722" s="88">
        <v>627.71846988755397</v>
      </c>
      <c r="H1722" s="88">
        <v>851.55899423063966</v>
      </c>
      <c r="I1722" s="88">
        <v>1207.1992315491916</v>
      </c>
      <c r="J1722" s="88">
        <v>1716.9708497866973</v>
      </c>
      <c r="K1722" s="88">
        <v>2965.4419682563703</v>
      </c>
      <c r="L1722" s="88">
        <v>2719.4216636249171</v>
      </c>
      <c r="M1722" s="88">
        <v>3561.1213138036501</v>
      </c>
    </row>
    <row r="1723" spans="3:13" x14ac:dyDescent="0.2">
      <c r="C1723" s="118">
        <v>8.1250000000000003E-2</v>
      </c>
      <c r="D1723" s="88">
        <v>15058.770724308095</v>
      </c>
      <c r="E1723" s="88">
        <v>56.390707322769231</v>
      </c>
      <c r="F1723" s="88">
        <v>448.6418934964413</v>
      </c>
      <c r="G1723" s="88">
        <v>627.77248716613121</v>
      </c>
      <c r="H1723" s="88">
        <v>851.56186014060631</v>
      </c>
      <c r="I1723" s="88">
        <v>1207.2854673853135</v>
      </c>
      <c r="J1723" s="88">
        <v>1717.0116936913992</v>
      </c>
      <c r="K1723" s="88">
        <v>2965.7136787469631</v>
      </c>
      <c r="L1723" s="88">
        <v>2719.7710821640908</v>
      </c>
      <c r="M1723" s="88">
        <v>3561.2233467775809</v>
      </c>
    </row>
    <row r="1724" spans="3:13" x14ac:dyDescent="0.2">
      <c r="C1724" s="118">
        <v>8.1299999999999997E-2</v>
      </c>
      <c r="D1724" s="88">
        <v>15058.792372026353</v>
      </c>
      <c r="E1724" s="88">
        <v>56.406136930191678</v>
      </c>
      <c r="F1724" s="88">
        <v>448.68350773309066</v>
      </c>
      <c r="G1724" s="88">
        <v>627.816725312367</v>
      </c>
      <c r="H1724" s="88">
        <v>851.69460313742093</v>
      </c>
      <c r="I1724" s="88">
        <v>1207.4548775113699</v>
      </c>
      <c r="J1724" s="88">
        <v>1717.035201861293</v>
      </c>
      <c r="K1724" s="88">
        <v>2965.9372954545506</v>
      </c>
      <c r="L1724" s="88">
        <v>2719.879162245149</v>
      </c>
      <c r="M1724" s="88">
        <v>3561.290165384059</v>
      </c>
    </row>
    <row r="1725" spans="3:13" x14ac:dyDescent="0.2">
      <c r="C1725" s="118">
        <v>8.1350000000000006E-2</v>
      </c>
      <c r="D1725" s="88">
        <v>15059.522652902488</v>
      </c>
      <c r="E1725" s="88">
        <v>56.422934701146914</v>
      </c>
      <c r="F1725" s="88">
        <v>448.7044039433481</v>
      </c>
      <c r="G1725" s="88">
        <v>627.84804103536271</v>
      </c>
      <c r="H1725" s="88">
        <v>851.70843126240879</v>
      </c>
      <c r="I1725" s="88">
        <v>1207.5053407132668</v>
      </c>
      <c r="J1725" s="88">
        <v>1717.1715654222976</v>
      </c>
      <c r="K1725" s="88">
        <v>2965.9768065411081</v>
      </c>
      <c r="L1725" s="88">
        <v>2720.012726407539</v>
      </c>
      <c r="M1725" s="88">
        <v>3561.2916624431018</v>
      </c>
    </row>
    <row r="1726" spans="3:13" x14ac:dyDescent="0.2">
      <c r="C1726" s="118">
        <v>8.14E-2</v>
      </c>
      <c r="D1726" s="88">
        <v>15061.845487777389</v>
      </c>
      <c r="E1726" s="88">
        <v>56.430076112262213</v>
      </c>
      <c r="F1726" s="88">
        <v>448.70895010388449</v>
      </c>
      <c r="G1726" s="88">
        <v>627.91651350820302</v>
      </c>
      <c r="H1726" s="88">
        <v>851.72349479767126</v>
      </c>
      <c r="I1726" s="88">
        <v>1207.5224643707616</v>
      </c>
      <c r="J1726" s="88">
        <v>1717.2754772258845</v>
      </c>
      <c r="K1726" s="88">
        <v>2966.0563832603766</v>
      </c>
      <c r="L1726" s="88">
        <v>2720.0197853706341</v>
      </c>
      <c r="M1726" s="88">
        <v>3561.325101578786</v>
      </c>
    </row>
    <row r="1727" spans="3:13" x14ac:dyDescent="0.2">
      <c r="C1727" s="118">
        <v>8.1449999999999995E-2</v>
      </c>
      <c r="D1727" s="88">
        <v>15061.930656787066</v>
      </c>
      <c r="E1727" s="88">
        <v>56.433531169639537</v>
      </c>
      <c r="F1727" s="88">
        <v>448.71360168673345</v>
      </c>
      <c r="G1727" s="88">
        <v>627.93843014116374</v>
      </c>
      <c r="H1727" s="88">
        <v>851.72678645022734</v>
      </c>
      <c r="I1727" s="88">
        <v>1207.6121423989953</v>
      </c>
      <c r="J1727" s="88">
        <v>1717.2845558799318</v>
      </c>
      <c r="K1727" s="88">
        <v>2966.1245743363279</v>
      </c>
      <c r="L1727" s="88">
        <v>2720.3385741516595</v>
      </c>
      <c r="M1727" s="88">
        <v>3561.3395468602262</v>
      </c>
    </row>
    <row r="1728" spans="3:13" x14ac:dyDescent="0.2">
      <c r="C1728" s="118">
        <v>8.1500000000000003E-2</v>
      </c>
      <c r="D1728" s="88">
        <v>15061.999133669131</v>
      </c>
      <c r="E1728" s="88">
        <v>56.433531169639537</v>
      </c>
      <c r="F1728" s="88">
        <v>448.72337782219802</v>
      </c>
      <c r="G1728" s="88">
        <v>627.98631940510268</v>
      </c>
      <c r="H1728" s="88">
        <v>851.77995662118747</v>
      </c>
      <c r="I1728" s="88">
        <v>1207.6595983261254</v>
      </c>
      <c r="J1728" s="88">
        <v>1717.3769347478997</v>
      </c>
      <c r="K1728" s="88">
        <v>2966.1787085644523</v>
      </c>
      <c r="L1728" s="88">
        <v>2720.3494145637369</v>
      </c>
      <c r="M1728" s="88">
        <v>3561.3553406590108</v>
      </c>
    </row>
    <row r="1729" spans="3:13" x14ac:dyDescent="0.2">
      <c r="C1729" s="118">
        <v>8.1549999999999997E-2</v>
      </c>
      <c r="D1729" s="88">
        <v>15062.280838296068</v>
      </c>
      <c r="E1729" s="88">
        <v>56.435089642743151</v>
      </c>
      <c r="F1729" s="88">
        <v>448.73009457623948</v>
      </c>
      <c r="G1729" s="88">
        <v>628.00801032757545</v>
      </c>
      <c r="H1729" s="88">
        <v>851.88557267146734</v>
      </c>
      <c r="I1729" s="88">
        <v>1207.6803343685597</v>
      </c>
      <c r="J1729" s="88">
        <v>1717.4174367108171</v>
      </c>
      <c r="K1729" s="88">
        <v>2966.2171170995671</v>
      </c>
      <c r="L1729" s="88">
        <v>2720.5668018487049</v>
      </c>
      <c r="M1729" s="88">
        <v>3561.4347177460686</v>
      </c>
    </row>
    <row r="1730" spans="3:13" x14ac:dyDescent="0.2">
      <c r="C1730" s="118">
        <v>8.1600000000000006E-2</v>
      </c>
      <c r="D1730" s="88">
        <v>15062.384407457952</v>
      </c>
      <c r="E1730" s="88">
        <v>56.469240410154271</v>
      </c>
      <c r="F1730" s="88">
        <v>448.75734185276588</v>
      </c>
      <c r="G1730" s="88">
        <v>628.00806884997473</v>
      </c>
      <c r="H1730" s="88">
        <v>851.90729250783943</v>
      </c>
      <c r="I1730" s="88">
        <v>1207.7046717891458</v>
      </c>
      <c r="J1730" s="88">
        <v>1717.4205311225596</v>
      </c>
      <c r="K1730" s="88">
        <v>2966.2535667221455</v>
      </c>
      <c r="L1730" s="88">
        <v>2720.7529248962101</v>
      </c>
      <c r="M1730" s="88">
        <v>3561.4463002239395</v>
      </c>
    </row>
    <row r="1731" spans="3:13" x14ac:dyDescent="0.2">
      <c r="C1731" s="118">
        <v>8.165E-2</v>
      </c>
      <c r="D1731" s="88">
        <v>15062.482757367627</v>
      </c>
      <c r="E1731" s="88">
        <v>56.472814969942192</v>
      </c>
      <c r="F1731" s="88">
        <v>448.79002584416503</v>
      </c>
      <c r="G1731" s="88">
        <v>628.02262418030341</v>
      </c>
      <c r="H1731" s="88">
        <v>851.9130233209803</v>
      </c>
      <c r="I1731" s="88">
        <v>1207.7453360496124</v>
      </c>
      <c r="J1731" s="88">
        <v>1717.431300916478</v>
      </c>
      <c r="K1731" s="88">
        <v>2966.2588053023819</v>
      </c>
      <c r="L1731" s="88">
        <v>2721.1567395178545</v>
      </c>
      <c r="M1731" s="88">
        <v>3561.4586891412828</v>
      </c>
    </row>
    <row r="1732" spans="3:13" x14ac:dyDescent="0.2">
      <c r="C1732" s="118">
        <v>8.1699999999999995E-2</v>
      </c>
      <c r="D1732" s="88">
        <v>15062.536329136474</v>
      </c>
      <c r="E1732" s="88">
        <v>56.472814969942192</v>
      </c>
      <c r="F1732" s="88">
        <v>448.80287070550867</v>
      </c>
      <c r="G1732" s="88">
        <v>628.02312778567148</v>
      </c>
      <c r="H1732" s="88">
        <v>851.95459886963181</v>
      </c>
      <c r="I1732" s="88">
        <v>1207.7578563263801</v>
      </c>
      <c r="J1732" s="88">
        <v>1717.5278203912067</v>
      </c>
      <c r="K1732" s="88">
        <v>2966.2884060768251</v>
      </c>
      <c r="L1732" s="88">
        <v>2721.2220641308413</v>
      </c>
      <c r="M1732" s="88">
        <v>3561.4703711294546</v>
      </c>
    </row>
    <row r="1733" spans="3:13" x14ac:dyDescent="0.2">
      <c r="C1733" s="118">
        <v>8.1750000000000003E-2</v>
      </c>
      <c r="D1733" s="88">
        <v>15062.89821809722</v>
      </c>
      <c r="E1733" s="88">
        <v>56.51348009357207</v>
      </c>
      <c r="F1733" s="88">
        <v>448.87250986815161</v>
      </c>
      <c r="G1733" s="88">
        <v>628.0252417247666</v>
      </c>
      <c r="H1733" s="88">
        <v>852.0362727225488</v>
      </c>
      <c r="I1733" s="88">
        <v>1207.7845881368276</v>
      </c>
      <c r="J1733" s="88">
        <v>1717.5583333959394</v>
      </c>
      <c r="K1733" s="88">
        <v>2966.3171198605187</v>
      </c>
      <c r="L1733" s="88">
        <v>2721.5645295197946</v>
      </c>
      <c r="M1733" s="88">
        <v>3561.4883541437553</v>
      </c>
    </row>
    <row r="1734" spans="3:13" x14ac:dyDescent="0.2">
      <c r="C1734" s="118">
        <v>8.1799999999999998E-2</v>
      </c>
      <c r="D1734" s="88">
        <v>15062.95780368807</v>
      </c>
      <c r="E1734" s="88">
        <v>56.515719378547146</v>
      </c>
      <c r="F1734" s="88">
        <v>448.87799937409636</v>
      </c>
      <c r="G1734" s="88">
        <v>628.04501036511328</v>
      </c>
      <c r="H1734" s="88">
        <v>852.04249066097464</v>
      </c>
      <c r="I1734" s="88">
        <v>1207.8091918730324</v>
      </c>
      <c r="J1734" s="88">
        <v>1717.6261544721392</v>
      </c>
      <c r="K1734" s="88">
        <v>2966.4470101303368</v>
      </c>
      <c r="L1734" s="88">
        <v>2721.7183842102859</v>
      </c>
      <c r="M1734" s="88">
        <v>3561.5160460689394</v>
      </c>
    </row>
    <row r="1735" spans="3:13" x14ac:dyDescent="0.2">
      <c r="C1735" s="118">
        <v>8.1850000000000006E-2</v>
      </c>
      <c r="D1735" s="88">
        <v>15063.182349134633</v>
      </c>
      <c r="E1735" s="88">
        <v>56.535863637048351</v>
      </c>
      <c r="F1735" s="88">
        <v>448.88827182537079</v>
      </c>
      <c r="G1735" s="88">
        <v>628.07895697389586</v>
      </c>
      <c r="H1735" s="88">
        <v>852.07812095984082</v>
      </c>
      <c r="I1735" s="88">
        <v>1207.8993494919596</v>
      </c>
      <c r="J1735" s="88">
        <v>1717.6468208985084</v>
      </c>
      <c r="K1735" s="88">
        <v>2966.5504613582998</v>
      </c>
      <c r="L1735" s="88">
        <v>2721.7572863655187</v>
      </c>
      <c r="M1735" s="88">
        <v>3561.6419849050499</v>
      </c>
    </row>
    <row r="1736" spans="3:13" x14ac:dyDescent="0.2">
      <c r="C1736" s="118">
        <v>8.1900000000000001E-2</v>
      </c>
      <c r="D1736" s="88">
        <v>15063.226146858724</v>
      </c>
      <c r="E1736" s="88">
        <v>56.54228698109273</v>
      </c>
      <c r="F1736" s="88">
        <v>448.89199742909886</v>
      </c>
      <c r="G1736" s="88">
        <v>628.08990012165441</v>
      </c>
      <c r="H1736" s="88">
        <v>852.10774748654103</v>
      </c>
      <c r="I1736" s="88">
        <v>1207.9243015489569</v>
      </c>
      <c r="J1736" s="88">
        <v>1717.7227490997684</v>
      </c>
      <c r="K1736" s="88">
        <v>2966.5698121917044</v>
      </c>
      <c r="L1736" s="88">
        <v>2721.8400013469145</v>
      </c>
      <c r="M1736" s="88">
        <v>3561.7526465512137</v>
      </c>
    </row>
    <row r="1737" spans="3:13" x14ac:dyDescent="0.2">
      <c r="C1737" s="118">
        <v>8.1949999999999995E-2</v>
      </c>
      <c r="D1737" s="88">
        <v>15063.627582608699</v>
      </c>
      <c r="E1737" s="88">
        <v>56.55143252153448</v>
      </c>
      <c r="F1737" s="88">
        <v>448.89275962206739</v>
      </c>
      <c r="G1737" s="88">
        <v>628.15982035491152</v>
      </c>
      <c r="H1737" s="88">
        <v>852.11586505739751</v>
      </c>
      <c r="I1737" s="88">
        <v>1207.9607883434246</v>
      </c>
      <c r="J1737" s="88">
        <v>1717.8149587802259</v>
      </c>
      <c r="K1737" s="88">
        <v>2966.8386037079681</v>
      </c>
      <c r="L1737" s="88">
        <v>2722.0511972151926</v>
      </c>
      <c r="M1737" s="88">
        <v>3561.8198197518127</v>
      </c>
    </row>
    <row r="1738" spans="3:13" x14ac:dyDescent="0.2">
      <c r="C1738" s="118">
        <v>8.2000000000000003E-2</v>
      </c>
      <c r="D1738" s="88">
        <v>15064.005473412768</v>
      </c>
      <c r="E1738" s="88">
        <v>56.554721158046959</v>
      </c>
      <c r="F1738" s="88">
        <v>448.93236300866283</v>
      </c>
      <c r="G1738" s="88">
        <v>628.16180353728214</v>
      </c>
      <c r="H1738" s="88">
        <v>852.14787095126667</v>
      </c>
      <c r="I1738" s="88">
        <v>1207.9724909843076</v>
      </c>
      <c r="J1738" s="88">
        <v>1718.0059077730502</v>
      </c>
      <c r="K1738" s="88">
        <v>2966.8496859357647</v>
      </c>
      <c r="L1738" s="88">
        <v>2722.2149358728202</v>
      </c>
      <c r="M1738" s="88">
        <v>3561.8567970853364</v>
      </c>
    </row>
    <row r="1739" spans="3:13" x14ac:dyDescent="0.2">
      <c r="C1739" s="118">
        <v>8.2049999999999998E-2</v>
      </c>
      <c r="D1739" s="88">
        <v>15064.213715304542</v>
      </c>
      <c r="E1739" s="88">
        <v>56.555574672713192</v>
      </c>
      <c r="F1739" s="88">
        <v>448.94027472910602</v>
      </c>
      <c r="G1739" s="88">
        <v>628.16440087040883</v>
      </c>
      <c r="H1739" s="88">
        <v>852.1515432115807</v>
      </c>
      <c r="I1739" s="88">
        <v>1208.00962447453</v>
      </c>
      <c r="J1739" s="88">
        <v>1718.0430917406238</v>
      </c>
      <c r="K1739" s="88">
        <v>2966.9064547266144</v>
      </c>
      <c r="L1739" s="88">
        <v>2722.5594799033124</v>
      </c>
      <c r="M1739" s="88">
        <v>3561.8750191488098</v>
      </c>
    </row>
    <row r="1740" spans="3:13" x14ac:dyDescent="0.2">
      <c r="C1740" s="118">
        <v>8.2100000000000006E-2</v>
      </c>
      <c r="D1740" s="88">
        <v>15064.920165745654</v>
      </c>
      <c r="E1740" s="88">
        <v>56.556390724094854</v>
      </c>
      <c r="F1740" s="88">
        <v>448.99087184846485</v>
      </c>
      <c r="G1740" s="88">
        <v>628.20712057718129</v>
      </c>
      <c r="H1740" s="88">
        <v>852.23990161922256</v>
      </c>
      <c r="I1740" s="88">
        <v>1208.0184093945518</v>
      </c>
      <c r="J1740" s="88">
        <v>1718.0928394230468</v>
      </c>
      <c r="K1740" s="88">
        <v>2966.9091304317026</v>
      </c>
      <c r="L1740" s="88">
        <v>2722.6915968199346</v>
      </c>
      <c r="M1740" s="88">
        <v>3561.8987073607909</v>
      </c>
    </row>
    <row r="1741" spans="3:13" x14ac:dyDescent="0.2">
      <c r="C1741" s="118">
        <v>8.2150000000000001E-2</v>
      </c>
      <c r="D1741" s="88">
        <v>15065.054799213936</v>
      </c>
      <c r="E1741" s="88">
        <v>56.556390724094854</v>
      </c>
      <c r="F1741" s="88">
        <v>449.01412112666185</v>
      </c>
      <c r="G1741" s="88">
        <v>628.24957208703927</v>
      </c>
      <c r="H1741" s="88">
        <v>852.25671357575766</v>
      </c>
      <c r="I1741" s="88">
        <v>1208.0466227392881</v>
      </c>
      <c r="J1741" s="88">
        <v>1718.1479760451502</v>
      </c>
      <c r="K1741" s="88">
        <v>2967.0454726806502</v>
      </c>
      <c r="L1741" s="88">
        <v>2722.7785248835999</v>
      </c>
      <c r="M1741" s="88">
        <v>3561.9179168068258</v>
      </c>
    </row>
    <row r="1742" spans="3:13" x14ac:dyDescent="0.2">
      <c r="C1742" s="118">
        <v>8.2199999999999995E-2</v>
      </c>
      <c r="D1742" s="88">
        <v>15065.105562752031</v>
      </c>
      <c r="E1742" s="88">
        <v>56.561134377438066</v>
      </c>
      <c r="F1742" s="88">
        <v>449.01531245264277</v>
      </c>
      <c r="G1742" s="88">
        <v>628.36217992682396</v>
      </c>
      <c r="H1742" s="88">
        <v>852.32685965345036</v>
      </c>
      <c r="I1742" s="88">
        <v>1208.0917651143136</v>
      </c>
      <c r="J1742" s="88">
        <v>1718.2183703019296</v>
      </c>
      <c r="K1742" s="88">
        <v>2967.4361358565279</v>
      </c>
      <c r="L1742" s="88">
        <v>2722.9866268824999</v>
      </c>
      <c r="M1742" s="88">
        <v>3561.9463241010599</v>
      </c>
    </row>
    <row r="1743" spans="3:13" x14ac:dyDescent="0.2">
      <c r="C1743" s="118">
        <v>8.2250000000000004E-2</v>
      </c>
      <c r="D1743" s="88">
        <v>15065.580639900101</v>
      </c>
      <c r="E1743" s="88">
        <v>56.562491329943441</v>
      </c>
      <c r="F1743" s="88">
        <v>449.03381378005497</v>
      </c>
      <c r="G1743" s="88">
        <v>628.37784784868381</v>
      </c>
      <c r="H1743" s="88">
        <v>852.41531030625811</v>
      </c>
      <c r="I1743" s="88">
        <v>1208.1125163682154</v>
      </c>
      <c r="J1743" s="88">
        <v>1718.2794594438856</v>
      </c>
      <c r="K1743" s="88">
        <v>2967.4574556986599</v>
      </c>
      <c r="L1743" s="88">
        <v>2722.9988409916914</v>
      </c>
      <c r="M1743" s="88">
        <v>3561.9486481281574</v>
      </c>
    </row>
    <row r="1744" spans="3:13" x14ac:dyDescent="0.2">
      <c r="C1744" s="118">
        <v>8.2299999999999998E-2</v>
      </c>
      <c r="D1744" s="88">
        <v>15066.011516939867</v>
      </c>
      <c r="E1744" s="88">
        <v>56.571138861550935</v>
      </c>
      <c r="F1744" s="88">
        <v>449.04002038761564</v>
      </c>
      <c r="G1744" s="88">
        <v>628.38240757677841</v>
      </c>
      <c r="H1744" s="88">
        <v>852.41796746411728</v>
      </c>
      <c r="I1744" s="88">
        <v>1208.1246324110425</v>
      </c>
      <c r="J1744" s="88">
        <v>1718.2955476128341</v>
      </c>
      <c r="K1744" s="88">
        <v>2967.4791185570875</v>
      </c>
      <c r="L1744" s="88">
        <v>2723.0513258852693</v>
      </c>
      <c r="M1744" s="88">
        <v>3562.0242068393536</v>
      </c>
    </row>
    <row r="1745" spans="3:13" x14ac:dyDescent="0.2">
      <c r="C1745" s="118">
        <v>8.2350000000000007E-2</v>
      </c>
      <c r="D1745" s="88">
        <v>15066.304417323054</v>
      </c>
      <c r="E1745" s="88">
        <v>56.571138861550935</v>
      </c>
      <c r="F1745" s="88">
        <v>449.0479363915897</v>
      </c>
      <c r="G1745" s="88">
        <v>628.41718667475607</v>
      </c>
      <c r="H1745" s="88">
        <v>852.52815878539923</v>
      </c>
      <c r="I1745" s="88">
        <v>1208.1427308146222</v>
      </c>
      <c r="J1745" s="88">
        <v>1718.3270856111485</v>
      </c>
      <c r="K1745" s="88">
        <v>2967.5856365696477</v>
      </c>
      <c r="L1745" s="88">
        <v>2723.1487513044622</v>
      </c>
      <c r="M1745" s="88">
        <v>3562.0548351387793</v>
      </c>
    </row>
    <row r="1746" spans="3:13" x14ac:dyDescent="0.2">
      <c r="C1746" s="118">
        <v>8.2400000000000001E-2</v>
      </c>
      <c r="D1746" s="88">
        <v>15066.391882506907</v>
      </c>
      <c r="E1746" s="88">
        <v>56.581652838455739</v>
      </c>
      <c r="F1746" s="88">
        <v>449.08904934220391</v>
      </c>
      <c r="G1746" s="88">
        <v>628.4189773259186</v>
      </c>
      <c r="H1746" s="88">
        <v>852.54177537634132</v>
      </c>
      <c r="I1746" s="88">
        <v>1208.1732676675815</v>
      </c>
      <c r="J1746" s="88">
        <v>1718.3277256199281</v>
      </c>
      <c r="K1746" s="88">
        <v>2967.874479428323</v>
      </c>
      <c r="L1746" s="88">
        <v>2723.2938105668181</v>
      </c>
      <c r="M1746" s="88">
        <v>3562.0622591799324</v>
      </c>
    </row>
    <row r="1747" spans="3:13" x14ac:dyDescent="0.2">
      <c r="C1747" s="118">
        <v>8.2449999999999996E-2</v>
      </c>
      <c r="D1747" s="88">
        <v>15066.500458690545</v>
      </c>
      <c r="E1747" s="88">
        <v>56.582170290289469</v>
      </c>
      <c r="F1747" s="88">
        <v>449.09144052006104</v>
      </c>
      <c r="G1747" s="88">
        <v>628.42029191670645</v>
      </c>
      <c r="H1747" s="88">
        <v>852.59803162817479</v>
      </c>
      <c r="I1747" s="88">
        <v>1208.1740731005425</v>
      </c>
      <c r="J1747" s="88">
        <v>1718.3552346719457</v>
      </c>
      <c r="K1747" s="88">
        <v>2967.9769388829363</v>
      </c>
      <c r="L1747" s="88">
        <v>2723.352639064773</v>
      </c>
      <c r="M1747" s="88">
        <v>3562.1025759601157</v>
      </c>
    </row>
    <row r="1748" spans="3:13" x14ac:dyDescent="0.2">
      <c r="C1748" s="118">
        <v>8.2500000000000004E-2</v>
      </c>
      <c r="D1748" s="88">
        <v>15066.519021805911</v>
      </c>
      <c r="E1748" s="88">
        <v>56.588618518621843</v>
      </c>
      <c r="F1748" s="88">
        <v>449.09298515505361</v>
      </c>
      <c r="G1748" s="88">
        <v>628.46728702734936</v>
      </c>
      <c r="H1748" s="88">
        <v>852.63637279968225</v>
      </c>
      <c r="I1748" s="88">
        <v>1208.2138811756258</v>
      </c>
      <c r="J1748" s="88">
        <v>1718.3748941998219</v>
      </c>
      <c r="K1748" s="88">
        <v>2968.0450334881857</v>
      </c>
      <c r="L1748" s="88">
        <v>2723.5054374585898</v>
      </c>
      <c r="M1748" s="88">
        <v>3562.1231195037267</v>
      </c>
    </row>
    <row r="1749" spans="3:13" x14ac:dyDescent="0.2">
      <c r="C1749" s="118">
        <v>8.2549999999999998E-2</v>
      </c>
      <c r="D1749" s="88">
        <v>15066.93859396777</v>
      </c>
      <c r="E1749" s="88">
        <v>56.590008148590641</v>
      </c>
      <c r="F1749" s="88">
        <v>449.10508633591144</v>
      </c>
      <c r="G1749" s="88">
        <v>628.55641722993914</v>
      </c>
      <c r="H1749" s="88">
        <v>852.6425237809799</v>
      </c>
      <c r="I1749" s="88">
        <v>1208.3442832884257</v>
      </c>
      <c r="J1749" s="88">
        <v>1718.4169719672868</v>
      </c>
      <c r="K1749" s="88">
        <v>2968.1468470956297</v>
      </c>
      <c r="L1749" s="88">
        <v>2723.5833500167828</v>
      </c>
      <c r="M1749" s="88">
        <v>3562.178537885738</v>
      </c>
    </row>
    <row r="1750" spans="3:13" x14ac:dyDescent="0.2">
      <c r="C1750" s="118">
        <v>8.2600000000000007E-2</v>
      </c>
      <c r="D1750" s="88">
        <v>15067.849679060655</v>
      </c>
      <c r="E1750" s="88">
        <v>56.592280545837639</v>
      </c>
      <c r="F1750" s="88">
        <v>449.14975526377521</v>
      </c>
      <c r="G1750" s="88">
        <v>628.56218881077302</v>
      </c>
      <c r="H1750" s="88">
        <v>852.64422100842239</v>
      </c>
      <c r="I1750" s="88">
        <v>1208.3901762826786</v>
      </c>
      <c r="J1750" s="88">
        <v>1718.4341878600512</v>
      </c>
      <c r="K1750" s="88">
        <v>2968.2641152932747</v>
      </c>
      <c r="L1750" s="88">
        <v>2723.7819517296793</v>
      </c>
      <c r="M1750" s="88">
        <v>3562.21385104717</v>
      </c>
    </row>
    <row r="1751" spans="3:13" x14ac:dyDescent="0.2">
      <c r="C1751" s="118">
        <v>8.2650000000000001E-2</v>
      </c>
      <c r="D1751" s="88">
        <v>15067.965229482652</v>
      </c>
      <c r="E1751" s="88">
        <v>56.597749392395599</v>
      </c>
      <c r="F1751" s="88">
        <v>449.1575258584553</v>
      </c>
      <c r="G1751" s="88">
        <v>628.56352641170952</v>
      </c>
      <c r="H1751" s="88">
        <v>852.6649400710271</v>
      </c>
      <c r="I1751" s="88">
        <v>1208.393013767603</v>
      </c>
      <c r="J1751" s="88">
        <v>1718.4406130927237</v>
      </c>
      <c r="K1751" s="88">
        <v>2968.3311176650841</v>
      </c>
      <c r="L1751" s="88">
        <v>2723.8669256537069</v>
      </c>
      <c r="M1751" s="88">
        <v>3562.2181233334159</v>
      </c>
    </row>
    <row r="1752" spans="3:13" x14ac:dyDescent="0.2">
      <c r="C1752" s="118">
        <v>8.2699999999999996E-2</v>
      </c>
      <c r="D1752" s="88">
        <v>15068.14860916933</v>
      </c>
      <c r="E1752" s="88">
        <v>56.59918233058761</v>
      </c>
      <c r="F1752" s="88">
        <v>449.18146097213139</v>
      </c>
      <c r="G1752" s="88">
        <v>628.6220683894303</v>
      </c>
      <c r="H1752" s="88">
        <v>852.73065017411955</v>
      </c>
      <c r="I1752" s="88">
        <v>1208.43650832301</v>
      </c>
      <c r="J1752" s="88">
        <v>1718.5582842583876</v>
      </c>
      <c r="K1752" s="88">
        <v>2968.4346669336119</v>
      </c>
      <c r="L1752" s="88">
        <v>2723.8903850600591</v>
      </c>
      <c r="M1752" s="88">
        <v>3562.2275164612288</v>
      </c>
    </row>
    <row r="1753" spans="3:13" x14ac:dyDescent="0.2">
      <c r="C1753" s="118">
        <v>8.2750000000000004E-2</v>
      </c>
      <c r="D1753" s="88">
        <v>15068.69446615147</v>
      </c>
      <c r="E1753" s="88">
        <v>56.606751776484998</v>
      </c>
      <c r="F1753" s="88">
        <v>449.1860535399137</v>
      </c>
      <c r="G1753" s="88">
        <v>628.62224177715825</v>
      </c>
      <c r="H1753" s="88">
        <v>852.76159017391319</v>
      </c>
      <c r="I1753" s="88">
        <v>1208.500875864067</v>
      </c>
      <c r="J1753" s="88">
        <v>1718.6694669037593</v>
      </c>
      <c r="K1753" s="88">
        <v>2968.4729480886299</v>
      </c>
      <c r="L1753" s="88">
        <v>2724.116162086304</v>
      </c>
      <c r="M1753" s="88">
        <v>3562.2627638563868</v>
      </c>
    </row>
    <row r="1754" spans="3:13" x14ac:dyDescent="0.2">
      <c r="C1754" s="118">
        <v>8.2799999999999999E-2</v>
      </c>
      <c r="D1754" s="88">
        <v>15069.415496886826</v>
      </c>
      <c r="E1754" s="88">
        <v>56.612299929740402</v>
      </c>
      <c r="F1754" s="88">
        <v>449.21401095903002</v>
      </c>
      <c r="G1754" s="88">
        <v>628.64142053284468</v>
      </c>
      <c r="H1754" s="88">
        <v>852.76318341640581</v>
      </c>
      <c r="I1754" s="88">
        <v>1208.5328210538491</v>
      </c>
      <c r="J1754" s="88">
        <v>1718.7609826563071</v>
      </c>
      <c r="K1754" s="88">
        <v>2968.4911909593693</v>
      </c>
      <c r="L1754" s="88">
        <v>2724.1825749122554</v>
      </c>
      <c r="M1754" s="88">
        <v>3562.2718691395012</v>
      </c>
    </row>
    <row r="1755" spans="3:13" x14ac:dyDescent="0.2">
      <c r="C1755" s="118">
        <v>8.2849999999999993E-2</v>
      </c>
      <c r="D1755" s="88">
        <v>15069.703786088729</v>
      </c>
      <c r="E1755" s="88">
        <v>56.616026230532043</v>
      </c>
      <c r="F1755" s="88">
        <v>449.21934314254167</v>
      </c>
      <c r="G1755" s="88">
        <v>628.72504962455378</v>
      </c>
      <c r="H1755" s="88">
        <v>852.80439654271186</v>
      </c>
      <c r="I1755" s="88">
        <v>1208.6195018232579</v>
      </c>
      <c r="J1755" s="88">
        <v>1718.8941263396364</v>
      </c>
      <c r="K1755" s="88">
        <v>2968.52903107579</v>
      </c>
      <c r="L1755" s="88">
        <v>2724.4501750271397</v>
      </c>
      <c r="M1755" s="88">
        <v>3562.3371663195103</v>
      </c>
    </row>
    <row r="1756" spans="3:13" x14ac:dyDescent="0.2">
      <c r="C1756" s="118">
        <v>8.2900000000000001E-2</v>
      </c>
      <c r="D1756" s="88">
        <v>15070.325067482168</v>
      </c>
      <c r="E1756" s="88">
        <v>56.616079943456498</v>
      </c>
      <c r="F1756" s="88">
        <v>449.22545246513255</v>
      </c>
      <c r="G1756" s="88">
        <v>628.7543498082523</v>
      </c>
      <c r="H1756" s="88">
        <v>853.01759732300297</v>
      </c>
      <c r="I1756" s="88">
        <v>1208.635628387894</v>
      </c>
      <c r="J1756" s="88">
        <v>1718.9533054395006</v>
      </c>
      <c r="K1756" s="88">
        <v>2968.5971394581966</v>
      </c>
      <c r="L1756" s="88">
        <v>2724.4728689246049</v>
      </c>
      <c r="M1756" s="88">
        <v>3562.3400797159616</v>
      </c>
    </row>
    <row r="1757" spans="3:13" x14ac:dyDescent="0.2">
      <c r="C1757" s="118">
        <v>8.2949999999999996E-2</v>
      </c>
      <c r="D1757" s="88">
        <v>15070.43484292102</v>
      </c>
      <c r="E1757" s="88">
        <v>56.619372472105169</v>
      </c>
      <c r="F1757" s="88">
        <v>449.22590837289681</v>
      </c>
      <c r="G1757" s="88">
        <v>628.76451238008076</v>
      </c>
      <c r="H1757" s="88">
        <v>853.02022294608378</v>
      </c>
      <c r="I1757" s="88">
        <v>1208.6449208493186</v>
      </c>
      <c r="J1757" s="88">
        <v>1718.9692907108147</v>
      </c>
      <c r="K1757" s="88">
        <v>2968.6320910756367</v>
      </c>
      <c r="L1757" s="88">
        <v>2724.6078888672259</v>
      </c>
      <c r="M1757" s="88">
        <v>3562.3465377854959</v>
      </c>
    </row>
    <row r="1758" spans="3:13" x14ac:dyDescent="0.2">
      <c r="C1758" s="118">
        <v>8.3000000000000004E-2</v>
      </c>
      <c r="D1758" s="88">
        <v>15070.771464376938</v>
      </c>
      <c r="E1758" s="88">
        <v>56.628092863489655</v>
      </c>
      <c r="F1758" s="88">
        <v>449.2268234391945</v>
      </c>
      <c r="G1758" s="88">
        <v>628.79209134531993</v>
      </c>
      <c r="H1758" s="88">
        <v>853.04240713748914</v>
      </c>
      <c r="I1758" s="88">
        <v>1208.6993566661117</v>
      </c>
      <c r="J1758" s="88">
        <v>1719.0566375375579</v>
      </c>
      <c r="K1758" s="88">
        <v>2968.7961230092328</v>
      </c>
      <c r="L1758" s="88">
        <v>2725.1872891077392</v>
      </c>
      <c r="M1758" s="88">
        <v>3562.3597859172091</v>
      </c>
    </row>
    <row r="1759" spans="3:13" x14ac:dyDescent="0.2">
      <c r="C1759" s="118">
        <v>8.3049999999999999E-2</v>
      </c>
      <c r="D1759" s="88">
        <v>15071.197813470806</v>
      </c>
      <c r="E1759" s="88">
        <v>56.628092863489655</v>
      </c>
      <c r="F1759" s="88">
        <v>449.2473183625757</v>
      </c>
      <c r="G1759" s="88">
        <v>628.87300699841808</v>
      </c>
      <c r="H1759" s="88">
        <v>853.06253519821712</v>
      </c>
      <c r="I1759" s="88">
        <v>1208.7430280244444</v>
      </c>
      <c r="J1759" s="88">
        <v>1719.2465836531974</v>
      </c>
      <c r="K1759" s="88">
        <v>2968.9954838721283</v>
      </c>
      <c r="L1759" s="88">
        <v>2725.2847028595161</v>
      </c>
      <c r="M1759" s="88">
        <v>3562.3704983521347</v>
      </c>
    </row>
    <row r="1760" spans="3:13" x14ac:dyDescent="0.2">
      <c r="C1760" s="118">
        <v>8.3099999999999993E-2</v>
      </c>
      <c r="D1760" s="88">
        <v>15071.71772439389</v>
      </c>
      <c r="E1760" s="88">
        <v>56.641561729503337</v>
      </c>
      <c r="F1760" s="88">
        <v>449.2589066411947</v>
      </c>
      <c r="G1760" s="88">
        <v>628.92613286114374</v>
      </c>
      <c r="H1760" s="88">
        <v>853.08639066590422</v>
      </c>
      <c r="I1760" s="88">
        <v>1208.7493373020015</v>
      </c>
      <c r="J1760" s="88">
        <v>1719.322448065102</v>
      </c>
      <c r="K1760" s="88">
        <v>2969.1953366483785</v>
      </c>
      <c r="L1760" s="88">
        <v>2725.411494836454</v>
      </c>
      <c r="M1760" s="88">
        <v>3562.3940086874368</v>
      </c>
    </row>
    <row r="1761" spans="3:13" x14ac:dyDescent="0.2">
      <c r="C1761" s="118">
        <v>8.3150000000000002E-2</v>
      </c>
      <c r="D1761" s="88">
        <v>15072.195778308329</v>
      </c>
      <c r="E1761" s="88">
        <v>56.641624026669888</v>
      </c>
      <c r="F1761" s="88">
        <v>449.25968054859004</v>
      </c>
      <c r="G1761" s="88">
        <v>628.93499431831651</v>
      </c>
      <c r="H1761" s="88">
        <v>853.11972143598905</v>
      </c>
      <c r="I1761" s="88">
        <v>1208.7515081635624</v>
      </c>
      <c r="J1761" s="88">
        <v>1719.4053644425394</v>
      </c>
      <c r="K1761" s="88">
        <v>2969.3353098702469</v>
      </c>
      <c r="L1761" s="88">
        <v>2725.4299488183819</v>
      </c>
      <c r="M1761" s="88">
        <v>3562.4352083167428</v>
      </c>
    </row>
    <row r="1762" spans="3:13" x14ac:dyDescent="0.2">
      <c r="C1762" s="118">
        <v>8.3199999999999996E-2</v>
      </c>
      <c r="D1762" s="88">
        <v>15072.515164195456</v>
      </c>
      <c r="E1762" s="88">
        <v>56.652092697855551</v>
      </c>
      <c r="F1762" s="88">
        <v>449.26038041568381</v>
      </c>
      <c r="G1762" s="88">
        <v>628.95146094307393</v>
      </c>
      <c r="H1762" s="88">
        <v>853.1605016136109</v>
      </c>
      <c r="I1762" s="88">
        <v>1208.78322238803</v>
      </c>
      <c r="J1762" s="88">
        <v>1719.43400727378</v>
      </c>
      <c r="K1762" s="88">
        <v>2969.4324013026489</v>
      </c>
      <c r="L1762" s="88">
        <v>2725.5392914906461</v>
      </c>
      <c r="M1762" s="88">
        <v>3562.4981093572869</v>
      </c>
    </row>
    <row r="1763" spans="3:13" x14ac:dyDescent="0.2">
      <c r="C1763" s="118">
        <v>8.3250000000000005E-2</v>
      </c>
      <c r="D1763" s="88">
        <v>15072.782106507661</v>
      </c>
      <c r="E1763" s="88">
        <v>56.652092697855551</v>
      </c>
      <c r="F1763" s="88">
        <v>449.27459602072804</v>
      </c>
      <c r="G1763" s="88">
        <v>629.05097930049033</v>
      </c>
      <c r="H1763" s="88">
        <v>853.22125948947541</v>
      </c>
      <c r="I1763" s="88">
        <v>1208.8327449552785</v>
      </c>
      <c r="J1763" s="88">
        <v>1719.6730708498831</v>
      </c>
      <c r="K1763" s="88">
        <v>2969.5146524286101</v>
      </c>
      <c r="L1763" s="88">
        <v>2725.8139664347109</v>
      </c>
      <c r="M1763" s="88">
        <v>3562.6605495982117</v>
      </c>
    </row>
    <row r="1764" spans="3:13" x14ac:dyDescent="0.2">
      <c r="C1764" s="118">
        <v>8.3299999999999999E-2</v>
      </c>
      <c r="D1764" s="88">
        <v>15073.059359759016</v>
      </c>
      <c r="E1764" s="88">
        <v>56.652155411736203</v>
      </c>
      <c r="F1764" s="88">
        <v>449.32568655879595</v>
      </c>
      <c r="G1764" s="88">
        <v>629.06247192140381</v>
      </c>
      <c r="H1764" s="88">
        <v>853.40036501468921</v>
      </c>
      <c r="I1764" s="88">
        <v>1208.8580276715729</v>
      </c>
      <c r="J1764" s="88">
        <v>1719.830496929244</v>
      </c>
      <c r="K1764" s="88">
        <v>2969.6872590373714</v>
      </c>
      <c r="L1764" s="88">
        <v>2725.8276233855131</v>
      </c>
      <c r="M1764" s="88">
        <v>3562.7594146651591</v>
      </c>
    </row>
    <row r="1765" spans="3:13" x14ac:dyDescent="0.2">
      <c r="C1765" s="118">
        <v>8.3349999999999994E-2</v>
      </c>
      <c r="D1765" s="88">
        <v>15073.853473411287</v>
      </c>
      <c r="E1765" s="88">
        <v>56.667135853735999</v>
      </c>
      <c r="F1765" s="88">
        <v>449.32882442864411</v>
      </c>
      <c r="G1765" s="88">
        <v>629.09316851696667</v>
      </c>
      <c r="H1765" s="88">
        <v>853.43645015359471</v>
      </c>
      <c r="I1765" s="88">
        <v>1208.8807367500076</v>
      </c>
      <c r="J1765" s="88">
        <v>1719.8889814488493</v>
      </c>
      <c r="K1765" s="88">
        <v>2969.9234086870706</v>
      </c>
      <c r="L1765" s="88">
        <v>2726.0076919609464</v>
      </c>
      <c r="M1765" s="88">
        <v>3562.8117386474573</v>
      </c>
    </row>
    <row r="1766" spans="3:13" x14ac:dyDescent="0.2">
      <c r="C1766" s="118">
        <v>8.3400000000000002E-2</v>
      </c>
      <c r="D1766" s="88">
        <v>15074.340085189438</v>
      </c>
      <c r="E1766" s="88">
        <v>56.681381118313766</v>
      </c>
      <c r="F1766" s="88">
        <v>449.34406163063841</v>
      </c>
      <c r="G1766" s="88">
        <v>629.16574593394716</v>
      </c>
      <c r="H1766" s="88">
        <v>853.50023778161767</v>
      </c>
      <c r="I1766" s="88">
        <v>1208.9295125334793</v>
      </c>
      <c r="J1766" s="88">
        <v>1719.9218572654645</v>
      </c>
      <c r="K1766" s="88">
        <v>2969.9309263382193</v>
      </c>
      <c r="L1766" s="88">
        <v>2726.0396158240583</v>
      </c>
      <c r="M1766" s="88">
        <v>3562.8445221307966</v>
      </c>
    </row>
    <row r="1767" spans="3:13" x14ac:dyDescent="0.2">
      <c r="C1767" s="118">
        <v>8.3449999999999996E-2</v>
      </c>
      <c r="D1767" s="88">
        <v>15074.912141883178</v>
      </c>
      <c r="E1767" s="88">
        <v>56.722570717947747</v>
      </c>
      <c r="F1767" s="88">
        <v>449.34910007178405</v>
      </c>
      <c r="G1767" s="88">
        <v>629.17302567169008</v>
      </c>
      <c r="H1767" s="88">
        <v>853.61751703932532</v>
      </c>
      <c r="I1767" s="88">
        <v>1208.9525983948297</v>
      </c>
      <c r="J1767" s="88">
        <v>1719.92591815983</v>
      </c>
      <c r="K1767" s="88">
        <v>2970.0216348790455</v>
      </c>
      <c r="L1767" s="88">
        <v>2726.0544205152182</v>
      </c>
      <c r="M1767" s="88">
        <v>3562.8945423910245</v>
      </c>
    </row>
    <row r="1768" spans="3:13" x14ac:dyDescent="0.2">
      <c r="C1768" s="118">
        <v>8.3500000000000005E-2</v>
      </c>
      <c r="D1768" s="88">
        <v>15074.970882149979</v>
      </c>
      <c r="E1768" s="88">
        <v>56.722570717947747</v>
      </c>
      <c r="F1768" s="88">
        <v>449.35060483940424</v>
      </c>
      <c r="G1768" s="88">
        <v>629.21246510937726</v>
      </c>
      <c r="H1768" s="88">
        <v>853.74912514865673</v>
      </c>
      <c r="I1768" s="88">
        <v>1208.9723026318288</v>
      </c>
      <c r="J1768" s="88">
        <v>1719.9455989364478</v>
      </c>
      <c r="K1768" s="88">
        <v>2970.2588244905064</v>
      </c>
      <c r="L1768" s="88">
        <v>2726.1980818552092</v>
      </c>
      <c r="M1768" s="88">
        <v>3562.9069585252296</v>
      </c>
    </row>
    <row r="1769" spans="3:13" x14ac:dyDescent="0.2">
      <c r="C1769" s="118">
        <v>8.3549999999999999E-2</v>
      </c>
      <c r="D1769" s="88">
        <v>15075.429854991922</v>
      </c>
      <c r="E1769" s="88">
        <v>56.727494606067921</v>
      </c>
      <c r="F1769" s="88">
        <v>449.35611328597452</v>
      </c>
      <c r="G1769" s="88">
        <v>629.23037705353499</v>
      </c>
      <c r="H1769" s="88">
        <v>853.76235799660162</v>
      </c>
      <c r="I1769" s="88">
        <v>1209.0880578378224</v>
      </c>
      <c r="J1769" s="88">
        <v>1719.9514959461512</v>
      </c>
      <c r="K1769" s="88">
        <v>2970.313022029377</v>
      </c>
      <c r="L1769" s="88">
        <v>2726.2174747360696</v>
      </c>
      <c r="M1769" s="88">
        <v>3562.9656048654047</v>
      </c>
    </row>
    <row r="1770" spans="3:13" x14ac:dyDescent="0.2">
      <c r="C1770" s="118">
        <v>8.3599999999999994E-2</v>
      </c>
      <c r="D1770" s="88">
        <v>15077.386526826442</v>
      </c>
      <c r="E1770" s="88">
        <v>56.739764869555074</v>
      </c>
      <c r="F1770" s="88">
        <v>449.36052692447811</v>
      </c>
      <c r="G1770" s="88">
        <v>629.28829174630027</v>
      </c>
      <c r="H1770" s="88">
        <v>853.77849616783305</v>
      </c>
      <c r="I1770" s="88">
        <v>1209.1140282663987</v>
      </c>
      <c r="J1770" s="88">
        <v>1720.0469339382403</v>
      </c>
      <c r="K1770" s="88">
        <v>2970.3971993654632</v>
      </c>
      <c r="L1770" s="88">
        <v>2726.4583574784615</v>
      </c>
      <c r="M1770" s="88">
        <v>3563.0639553006936</v>
      </c>
    </row>
    <row r="1771" spans="3:13" x14ac:dyDescent="0.2">
      <c r="C1771" s="118">
        <v>8.3650000000000002E-2</v>
      </c>
      <c r="D1771" s="88">
        <v>15077.811141611428</v>
      </c>
      <c r="E1771" s="88">
        <v>56.743530747056866</v>
      </c>
      <c r="F1771" s="88">
        <v>449.36285009844642</v>
      </c>
      <c r="G1771" s="88">
        <v>629.3708184224015</v>
      </c>
      <c r="H1771" s="88">
        <v>853.81472583069899</v>
      </c>
      <c r="I1771" s="88">
        <v>1209.1272432057935</v>
      </c>
      <c r="J1771" s="88">
        <v>1720.0955562627382</v>
      </c>
      <c r="K1771" s="88">
        <v>2970.5033894748367</v>
      </c>
      <c r="L1771" s="88">
        <v>2726.9567051171739</v>
      </c>
      <c r="M1771" s="88">
        <v>3563.0664111293604</v>
      </c>
    </row>
    <row r="1772" spans="3:13" x14ac:dyDescent="0.2">
      <c r="C1772" s="118">
        <v>8.3699999999999997E-2</v>
      </c>
      <c r="D1772" s="88">
        <v>15078.450055203981</v>
      </c>
      <c r="E1772" s="88">
        <v>56.760049595592136</v>
      </c>
      <c r="F1772" s="88">
        <v>449.36571386171363</v>
      </c>
      <c r="G1772" s="88">
        <v>629.37884017409397</v>
      </c>
      <c r="H1772" s="88">
        <v>853.84726024120027</v>
      </c>
      <c r="I1772" s="88">
        <v>1209.1532331548187</v>
      </c>
      <c r="J1772" s="88">
        <v>1720.1175384433973</v>
      </c>
      <c r="K1772" s="88">
        <v>2970.5392737794396</v>
      </c>
      <c r="L1772" s="88">
        <v>2727.0761816527638</v>
      </c>
      <c r="M1772" s="88">
        <v>3563.1180223933579</v>
      </c>
    </row>
    <row r="1773" spans="3:13" x14ac:dyDescent="0.2">
      <c r="C1773" s="118">
        <v>8.3750000000000005E-2</v>
      </c>
      <c r="D1773" s="88">
        <v>15078.554304902606</v>
      </c>
      <c r="E1773" s="88">
        <v>56.762400139261445</v>
      </c>
      <c r="F1773" s="88">
        <v>449.37717804045769</v>
      </c>
      <c r="G1773" s="88">
        <v>629.39453614166359</v>
      </c>
      <c r="H1773" s="88">
        <v>853.89052020063946</v>
      </c>
      <c r="I1773" s="88">
        <v>1209.1653961090001</v>
      </c>
      <c r="J1773" s="88">
        <v>1720.123640631859</v>
      </c>
      <c r="K1773" s="88">
        <v>2970.5637497076473</v>
      </c>
      <c r="L1773" s="88">
        <v>2727.4018598913626</v>
      </c>
      <c r="M1773" s="88">
        <v>3563.1337792043446</v>
      </c>
    </row>
    <row r="1774" spans="3:13" x14ac:dyDescent="0.2">
      <c r="C1774" s="118">
        <v>8.3799999999999999E-2</v>
      </c>
      <c r="D1774" s="88">
        <v>15078.989467860469</v>
      </c>
      <c r="E1774" s="88">
        <v>56.777634161537208</v>
      </c>
      <c r="F1774" s="88">
        <v>449.38334795393712</v>
      </c>
      <c r="G1774" s="88">
        <v>629.40452868301509</v>
      </c>
      <c r="H1774" s="88">
        <v>853.94100250305382</v>
      </c>
      <c r="I1774" s="88">
        <v>1209.2007187383902</v>
      </c>
      <c r="J1774" s="88">
        <v>1720.3946890668217</v>
      </c>
      <c r="K1774" s="88">
        <v>2970.6172788127824</v>
      </c>
      <c r="L1774" s="88">
        <v>2727.8358477999072</v>
      </c>
      <c r="M1774" s="88">
        <v>3563.2041882010117</v>
      </c>
    </row>
    <row r="1775" spans="3:13" x14ac:dyDescent="0.2">
      <c r="C1775" s="118">
        <v>8.3849999999999994E-2</v>
      </c>
      <c r="D1775" s="88">
        <v>15079.173102981069</v>
      </c>
      <c r="E1775" s="88">
        <v>56.80957326810767</v>
      </c>
      <c r="F1775" s="88">
        <v>449.39641230626239</v>
      </c>
      <c r="G1775" s="88">
        <v>629.4184186968987</v>
      </c>
      <c r="H1775" s="88">
        <v>853.9478923705442</v>
      </c>
      <c r="I1775" s="88">
        <v>1209.3463801132789</v>
      </c>
      <c r="J1775" s="88">
        <v>1720.4943378849471</v>
      </c>
      <c r="K1775" s="88">
        <v>2970.6241296233775</v>
      </c>
      <c r="L1775" s="88">
        <v>2728.2226805084929</v>
      </c>
      <c r="M1775" s="88">
        <v>3563.245376890864</v>
      </c>
    </row>
    <row r="1776" spans="3:13" x14ac:dyDescent="0.2">
      <c r="C1776" s="118">
        <v>8.3900000000000002E-2</v>
      </c>
      <c r="D1776" s="88">
        <v>15079.32328870307</v>
      </c>
      <c r="E1776" s="88">
        <v>56.814596448193697</v>
      </c>
      <c r="F1776" s="88">
        <v>449.40976667243831</v>
      </c>
      <c r="G1776" s="88">
        <v>629.44894116074465</v>
      </c>
      <c r="H1776" s="88">
        <v>853.97372860947462</v>
      </c>
      <c r="I1776" s="88">
        <v>1209.3628376577421</v>
      </c>
      <c r="J1776" s="88">
        <v>1720.5000272519442</v>
      </c>
      <c r="K1776" s="88">
        <v>2970.9145830986445</v>
      </c>
      <c r="L1776" s="88">
        <v>2728.3360903835664</v>
      </c>
      <c r="M1776" s="88">
        <v>3563.3062137122511</v>
      </c>
    </row>
    <row r="1777" spans="3:13" x14ac:dyDescent="0.2">
      <c r="C1777" s="118">
        <v>8.3949999999999997E-2</v>
      </c>
      <c r="D1777" s="88">
        <v>15079.47346099141</v>
      </c>
      <c r="E1777" s="88">
        <v>56.842244000896244</v>
      </c>
      <c r="F1777" s="88">
        <v>449.41642666535427</v>
      </c>
      <c r="G1777" s="88">
        <v>629.45451133922279</v>
      </c>
      <c r="H1777" s="88">
        <v>854.003618707025</v>
      </c>
      <c r="I1777" s="88">
        <v>1209.3783164345218</v>
      </c>
      <c r="J1777" s="88">
        <v>1720.5283001151142</v>
      </c>
      <c r="K1777" s="88">
        <v>2970.9157894194932</v>
      </c>
      <c r="L1777" s="88">
        <v>2728.3477737497215</v>
      </c>
      <c r="M1777" s="88">
        <v>3563.3263733630297</v>
      </c>
    </row>
    <row r="1778" spans="3:13" x14ac:dyDescent="0.2">
      <c r="C1778" s="118">
        <v>8.4000000000000005E-2</v>
      </c>
      <c r="D1778" s="88">
        <v>15079.479008907692</v>
      </c>
      <c r="E1778" s="88">
        <v>56.845641640024951</v>
      </c>
      <c r="F1778" s="88">
        <v>449.42167221781665</v>
      </c>
      <c r="G1778" s="88">
        <v>629.48680681242831</v>
      </c>
      <c r="H1778" s="88">
        <v>854.00559070681538</v>
      </c>
      <c r="I1778" s="88">
        <v>1209.402642351974</v>
      </c>
      <c r="J1778" s="88">
        <v>1720.5756302904506</v>
      </c>
      <c r="K1778" s="88">
        <v>2971.0848582007538</v>
      </c>
      <c r="L1778" s="88">
        <v>2728.3829149231105</v>
      </c>
      <c r="M1778" s="88">
        <v>3563.3325805505947</v>
      </c>
    </row>
    <row r="1779" spans="3:13" x14ac:dyDescent="0.2">
      <c r="C1779" s="118">
        <v>8.405E-2</v>
      </c>
      <c r="D1779" s="88">
        <v>15079.502093876388</v>
      </c>
      <c r="E1779" s="88">
        <v>56.865386183960254</v>
      </c>
      <c r="F1779" s="88">
        <v>449.44364613864673</v>
      </c>
      <c r="G1779" s="88">
        <v>629.4895949599686</v>
      </c>
      <c r="H1779" s="88">
        <v>854.08143576478278</v>
      </c>
      <c r="I1779" s="88">
        <v>1209.4150354786702</v>
      </c>
      <c r="J1779" s="88">
        <v>1720.7257949754371</v>
      </c>
      <c r="K1779" s="88">
        <v>2971.2121512211452</v>
      </c>
      <c r="L1779" s="88">
        <v>2728.4376180878826</v>
      </c>
      <c r="M1779" s="88">
        <v>3563.3845214566845</v>
      </c>
    </row>
    <row r="1780" spans="3:13" x14ac:dyDescent="0.2">
      <c r="C1780" s="118">
        <v>8.4099999999999994E-2</v>
      </c>
      <c r="D1780" s="88">
        <v>15079.990099662307</v>
      </c>
      <c r="E1780" s="88">
        <v>56.866053840047243</v>
      </c>
      <c r="F1780" s="88">
        <v>449.455396159256</v>
      </c>
      <c r="G1780" s="88">
        <v>629.52320070253427</v>
      </c>
      <c r="H1780" s="88">
        <v>854.1093440710606</v>
      </c>
      <c r="I1780" s="88">
        <v>1209.4424791636125</v>
      </c>
      <c r="J1780" s="88">
        <v>1720.7766709992493</v>
      </c>
      <c r="K1780" s="88">
        <v>2971.3246668635184</v>
      </c>
      <c r="L1780" s="88">
        <v>2728.4748362437422</v>
      </c>
      <c r="M1780" s="88">
        <v>3563.4503271514554</v>
      </c>
    </row>
    <row r="1781" spans="3:13" x14ac:dyDescent="0.2">
      <c r="C1781" s="118">
        <v>8.4150000000000003E-2</v>
      </c>
      <c r="D1781" s="88">
        <v>15080.114386744797</v>
      </c>
      <c r="E1781" s="88">
        <v>56.876694166991001</v>
      </c>
      <c r="F1781" s="88">
        <v>449.45844304955926</v>
      </c>
      <c r="G1781" s="88">
        <v>629.52958997883479</v>
      </c>
      <c r="H1781" s="88">
        <v>854.21520912634787</v>
      </c>
      <c r="I1781" s="88">
        <v>1209.4640339334169</v>
      </c>
      <c r="J1781" s="88">
        <v>1720.8658104690903</v>
      </c>
      <c r="K1781" s="88">
        <v>2971.4243510240553</v>
      </c>
      <c r="L1781" s="88">
        <v>2728.6484351831614</v>
      </c>
      <c r="M1781" s="88">
        <v>3563.5184926053334</v>
      </c>
    </row>
    <row r="1782" spans="3:13" x14ac:dyDescent="0.2">
      <c r="C1782" s="118">
        <v>8.4199999999999997E-2</v>
      </c>
      <c r="D1782" s="88">
        <v>15080.342053295535</v>
      </c>
      <c r="E1782" s="88">
        <v>56.882341902781263</v>
      </c>
      <c r="F1782" s="88">
        <v>449.4719434986896</v>
      </c>
      <c r="G1782" s="88">
        <v>629.67390492356071</v>
      </c>
      <c r="H1782" s="88">
        <v>854.22986756836644</v>
      </c>
      <c r="I1782" s="88">
        <v>1209.4700136746033</v>
      </c>
      <c r="J1782" s="88">
        <v>1720.9109098444978</v>
      </c>
      <c r="K1782" s="88">
        <v>2971.4955919933404</v>
      </c>
      <c r="L1782" s="88">
        <v>2728.6811824492297</v>
      </c>
      <c r="M1782" s="88">
        <v>3563.5259814426386</v>
      </c>
    </row>
    <row r="1783" spans="3:13" x14ac:dyDescent="0.2">
      <c r="C1783" s="118">
        <v>8.4250000000000005E-2</v>
      </c>
      <c r="D1783" s="88">
        <v>15080.426458951639</v>
      </c>
      <c r="E1783" s="88">
        <v>56.883474968529299</v>
      </c>
      <c r="F1783" s="88">
        <v>449.47217919294599</v>
      </c>
      <c r="G1783" s="88">
        <v>629.72253581443238</v>
      </c>
      <c r="H1783" s="88">
        <v>854.23432434691313</v>
      </c>
      <c r="I1783" s="88">
        <v>1209.5405845980231</v>
      </c>
      <c r="J1783" s="88">
        <v>1720.9132685427217</v>
      </c>
      <c r="K1783" s="88">
        <v>2971.6307610217473</v>
      </c>
      <c r="L1783" s="88">
        <v>2728.7465317589549</v>
      </c>
      <c r="M1783" s="88">
        <v>3563.5676849043739</v>
      </c>
    </row>
    <row r="1784" spans="3:13" x14ac:dyDescent="0.2">
      <c r="C1784" s="118">
        <v>8.43E-2</v>
      </c>
      <c r="D1784" s="88">
        <v>15080.574035553218</v>
      </c>
      <c r="E1784" s="88">
        <v>56.89843193652905</v>
      </c>
      <c r="F1784" s="88">
        <v>449.47648498909166</v>
      </c>
      <c r="G1784" s="88">
        <v>629.72940145444227</v>
      </c>
      <c r="H1784" s="88">
        <v>854.2837162394303</v>
      </c>
      <c r="I1784" s="88">
        <v>1209.6005683359317</v>
      </c>
      <c r="J1784" s="88">
        <v>1721.0496135399844</v>
      </c>
      <c r="K1784" s="88">
        <v>2971.6447823353819</v>
      </c>
      <c r="L1784" s="88">
        <v>2728.7582305776345</v>
      </c>
      <c r="M1784" s="88">
        <v>3563.6261938102102</v>
      </c>
    </row>
    <row r="1785" spans="3:13" x14ac:dyDescent="0.2">
      <c r="C1785" s="118">
        <v>8.4349999999999994E-2</v>
      </c>
      <c r="D1785" s="88">
        <v>15080.703360777443</v>
      </c>
      <c r="E1785" s="88">
        <v>56.900755325734281</v>
      </c>
      <c r="F1785" s="88">
        <v>449.54331109736859</v>
      </c>
      <c r="G1785" s="88">
        <v>629.74621586610647</v>
      </c>
      <c r="H1785" s="88">
        <v>854.29096434288022</v>
      </c>
      <c r="I1785" s="88">
        <v>1209.604692554537</v>
      </c>
      <c r="J1785" s="88">
        <v>1721.1728636135445</v>
      </c>
      <c r="K1785" s="88">
        <v>2971.6971185263837</v>
      </c>
      <c r="L1785" s="88">
        <v>2728.8802536240173</v>
      </c>
      <c r="M1785" s="88">
        <v>3563.6286761576289</v>
      </c>
    </row>
    <row r="1786" spans="3:13" x14ac:dyDescent="0.2">
      <c r="C1786" s="118">
        <v>8.4400000000000003E-2</v>
      </c>
      <c r="D1786" s="88">
        <v>15080.764498433342</v>
      </c>
      <c r="E1786" s="88">
        <v>56.909119144393117</v>
      </c>
      <c r="F1786" s="88">
        <v>449.55149614552192</v>
      </c>
      <c r="G1786" s="88">
        <v>629.77308162724239</v>
      </c>
      <c r="H1786" s="88">
        <v>854.31435884627535</v>
      </c>
      <c r="I1786" s="88">
        <v>1209.6373878782083</v>
      </c>
      <c r="J1786" s="88">
        <v>1721.2773014978316</v>
      </c>
      <c r="K1786" s="88">
        <v>2971.7458624540977</v>
      </c>
      <c r="L1786" s="88">
        <v>2728.9125850197097</v>
      </c>
      <c r="M1786" s="88">
        <v>3563.6708052695144</v>
      </c>
    </row>
    <row r="1787" spans="3:13" x14ac:dyDescent="0.2">
      <c r="C1787" s="118">
        <v>8.4449999999999997E-2</v>
      </c>
      <c r="D1787" s="88">
        <v>15080.808398017993</v>
      </c>
      <c r="E1787" s="88">
        <v>56.914618608937417</v>
      </c>
      <c r="F1787" s="88">
        <v>449.56680386802964</v>
      </c>
      <c r="G1787" s="88">
        <v>629.77657134210585</v>
      </c>
      <c r="H1787" s="88">
        <v>854.34310829019159</v>
      </c>
      <c r="I1787" s="88">
        <v>1209.6696761787525</v>
      </c>
      <c r="J1787" s="88">
        <v>1721.3181903495101</v>
      </c>
      <c r="K1787" s="88">
        <v>2971.8368734063833</v>
      </c>
      <c r="L1787" s="88">
        <v>2729.191799270282</v>
      </c>
      <c r="M1787" s="88">
        <v>3563.7792630476897</v>
      </c>
    </row>
    <row r="1788" spans="3:13" x14ac:dyDescent="0.2">
      <c r="C1788" s="118">
        <v>8.4500000000000006E-2</v>
      </c>
      <c r="D1788" s="88">
        <v>15081.92069266991</v>
      </c>
      <c r="E1788" s="88">
        <v>56.945055607708127</v>
      </c>
      <c r="F1788" s="88">
        <v>449.59306040295633</v>
      </c>
      <c r="G1788" s="88">
        <v>629.78283548402169</v>
      </c>
      <c r="H1788" s="88">
        <v>854.40613388682368</v>
      </c>
      <c r="I1788" s="88">
        <v>1209.6996343749447</v>
      </c>
      <c r="J1788" s="88">
        <v>1721.3568585450971</v>
      </c>
      <c r="K1788" s="88">
        <v>2971.9150464367003</v>
      </c>
      <c r="L1788" s="88">
        <v>2729.595711371474</v>
      </c>
      <c r="M1788" s="88">
        <v>3563.8573378636233</v>
      </c>
    </row>
    <row r="1789" spans="3:13" x14ac:dyDescent="0.2">
      <c r="C1789" s="118">
        <v>8.455E-2</v>
      </c>
      <c r="D1789" s="88">
        <v>15082.567174444952</v>
      </c>
      <c r="E1789" s="88">
        <v>56.992878573830239</v>
      </c>
      <c r="F1789" s="88">
        <v>449.60073192405844</v>
      </c>
      <c r="G1789" s="88">
        <v>629.86769006818713</v>
      </c>
      <c r="H1789" s="88">
        <v>854.46005969181533</v>
      </c>
      <c r="I1789" s="88">
        <v>1209.8859362021403</v>
      </c>
      <c r="J1789" s="88">
        <v>1721.3795411969759</v>
      </c>
      <c r="K1789" s="88">
        <v>2972.0338138230691</v>
      </c>
      <c r="L1789" s="88">
        <v>2729.7563495687518</v>
      </c>
      <c r="M1789" s="88">
        <v>3563.869450694483</v>
      </c>
    </row>
    <row r="1790" spans="3:13" x14ac:dyDescent="0.2">
      <c r="C1790" s="118">
        <v>8.4599999999999995E-2</v>
      </c>
      <c r="D1790" s="88">
        <v>15083.250469329478</v>
      </c>
      <c r="E1790" s="88">
        <v>56.992878573830239</v>
      </c>
      <c r="F1790" s="88">
        <v>449.60581290548498</v>
      </c>
      <c r="G1790" s="88">
        <v>629.95644241040054</v>
      </c>
      <c r="H1790" s="88">
        <v>854.47095085292676</v>
      </c>
      <c r="I1790" s="88">
        <v>1209.9673944301157</v>
      </c>
      <c r="J1790" s="88">
        <v>1721.4537978261933</v>
      </c>
      <c r="K1790" s="88">
        <v>2972.1792448969009</v>
      </c>
      <c r="L1790" s="88">
        <v>2729.8815297117681</v>
      </c>
      <c r="M1790" s="88">
        <v>3563.927612218366</v>
      </c>
    </row>
    <row r="1791" spans="3:13" x14ac:dyDescent="0.2">
      <c r="C1791" s="118">
        <v>8.4650000000000003E-2</v>
      </c>
      <c r="D1791" s="88">
        <v>15083.344357841423</v>
      </c>
      <c r="E1791" s="88">
        <v>57.024086227672342</v>
      </c>
      <c r="F1791" s="88">
        <v>449.60775307007134</v>
      </c>
      <c r="G1791" s="88">
        <v>629.98351752857116</v>
      </c>
      <c r="H1791" s="88">
        <v>854.47356946488981</v>
      </c>
      <c r="I1791" s="88">
        <v>1210.0315222714507</v>
      </c>
      <c r="J1791" s="88">
        <v>1721.4734067792115</v>
      </c>
      <c r="K1791" s="88">
        <v>2972.4488656016051</v>
      </c>
      <c r="L1791" s="88">
        <v>2729.9105944748903</v>
      </c>
      <c r="M1791" s="88">
        <v>3563.9614674840677</v>
      </c>
    </row>
    <row r="1792" spans="3:13" x14ac:dyDescent="0.2">
      <c r="C1792" s="118">
        <v>8.4699999999999998E-2</v>
      </c>
      <c r="D1792" s="88">
        <v>15083.736646760903</v>
      </c>
      <c r="E1792" s="88">
        <v>57.024086227672342</v>
      </c>
      <c r="F1792" s="88">
        <v>449.61568399475664</v>
      </c>
      <c r="G1792" s="88">
        <v>630.01970798024013</v>
      </c>
      <c r="H1792" s="88">
        <v>854.49994345570622</v>
      </c>
      <c r="I1792" s="88">
        <v>1210.0320637257764</v>
      </c>
      <c r="J1792" s="88">
        <v>1721.5239782360072</v>
      </c>
      <c r="K1792" s="88">
        <v>2972.5101531147375</v>
      </c>
      <c r="L1792" s="88">
        <v>2729.9596609782047</v>
      </c>
      <c r="M1792" s="88">
        <v>3563.9648454264975</v>
      </c>
    </row>
    <row r="1793" spans="3:13" x14ac:dyDescent="0.2">
      <c r="C1793" s="118">
        <v>8.4750000000000006E-2</v>
      </c>
      <c r="D1793" s="88">
        <v>15083.806369226664</v>
      </c>
      <c r="E1793" s="88">
        <v>57.037442897376422</v>
      </c>
      <c r="F1793" s="88">
        <v>449.6234383578585</v>
      </c>
      <c r="G1793" s="88">
        <v>630.03291952379641</v>
      </c>
      <c r="H1793" s="88">
        <v>854.5243920836333</v>
      </c>
      <c r="I1793" s="88">
        <v>1210.0990273951711</v>
      </c>
      <c r="J1793" s="88">
        <v>1721.6246597621207</v>
      </c>
      <c r="K1793" s="88">
        <v>2972.515578509182</v>
      </c>
      <c r="L1793" s="88">
        <v>2729.9639677236792</v>
      </c>
      <c r="M1793" s="88">
        <v>3564.0375770639098</v>
      </c>
    </row>
    <row r="1794" spans="3:13" x14ac:dyDescent="0.2">
      <c r="C1794" s="118">
        <v>8.48E-2</v>
      </c>
      <c r="D1794" s="88">
        <v>15083.819843322337</v>
      </c>
      <c r="E1794" s="88">
        <v>57.088133699831815</v>
      </c>
      <c r="F1794" s="88">
        <v>449.6286659036623</v>
      </c>
      <c r="G1794" s="88">
        <v>630.12307235638218</v>
      </c>
      <c r="H1794" s="88">
        <v>854.55598628621965</v>
      </c>
      <c r="I1794" s="88">
        <v>1210.1966501609504</v>
      </c>
      <c r="J1794" s="88">
        <v>1721.7006754910603</v>
      </c>
      <c r="K1794" s="88">
        <v>2972.6548699823425</v>
      </c>
      <c r="L1794" s="88">
        <v>2730.0298443770471</v>
      </c>
      <c r="M1794" s="88">
        <v>3564.1542843092498</v>
      </c>
    </row>
    <row r="1795" spans="3:13" x14ac:dyDescent="0.2">
      <c r="C1795" s="118">
        <v>8.4849999999999995E-2</v>
      </c>
      <c r="D1795" s="88">
        <v>15084.057308876421</v>
      </c>
      <c r="E1795" s="88">
        <v>57.09046044965271</v>
      </c>
      <c r="F1795" s="88">
        <v>449.65928993563466</v>
      </c>
      <c r="G1795" s="88">
        <v>630.1520288183815</v>
      </c>
      <c r="H1795" s="88">
        <v>854.59561590685689</v>
      </c>
      <c r="I1795" s="88">
        <v>1210.262837980214</v>
      </c>
      <c r="J1795" s="88">
        <v>1721.7938104701848</v>
      </c>
      <c r="K1795" s="88">
        <v>2972.7436111501925</v>
      </c>
      <c r="L1795" s="88">
        <v>2730.0672286041099</v>
      </c>
      <c r="M1795" s="88">
        <v>3564.1913353305044</v>
      </c>
    </row>
    <row r="1796" spans="3:13" x14ac:dyDescent="0.2">
      <c r="C1796" s="118">
        <v>8.4900000000000003E-2</v>
      </c>
      <c r="D1796" s="88">
        <v>15084.378410355281</v>
      </c>
      <c r="E1796" s="88">
        <v>57.117824721911347</v>
      </c>
      <c r="F1796" s="88">
        <v>449.6792799880559</v>
      </c>
      <c r="G1796" s="88">
        <v>630.18410239529976</v>
      </c>
      <c r="H1796" s="88">
        <v>854.60757870918678</v>
      </c>
      <c r="I1796" s="88">
        <v>1210.2999986431423</v>
      </c>
      <c r="J1796" s="88">
        <v>1721.9697731947049</v>
      </c>
      <c r="K1796" s="88">
        <v>2972.776363214778</v>
      </c>
      <c r="L1796" s="88">
        <v>2730.160791285663</v>
      </c>
      <c r="M1796" s="88">
        <v>3564.2098081672957</v>
      </c>
    </row>
    <row r="1797" spans="3:13" x14ac:dyDescent="0.2">
      <c r="C1797" s="118">
        <v>8.4949999999999998E-2</v>
      </c>
      <c r="D1797" s="88">
        <v>15084.406133800878</v>
      </c>
      <c r="E1797" s="88">
        <v>57.137795657580682</v>
      </c>
      <c r="F1797" s="88">
        <v>449.71176898583008</v>
      </c>
      <c r="G1797" s="88">
        <v>630.18718203437675</v>
      </c>
      <c r="H1797" s="88">
        <v>854.65863192229472</v>
      </c>
      <c r="I1797" s="88">
        <v>1210.30622036358</v>
      </c>
      <c r="J1797" s="88">
        <v>1721.9978379285312</v>
      </c>
      <c r="K1797" s="88">
        <v>2972.8569426194135</v>
      </c>
      <c r="L1797" s="88">
        <v>2730.2114375161354</v>
      </c>
      <c r="M1797" s="88">
        <v>3564.211690904845</v>
      </c>
    </row>
    <row r="1798" spans="3:13" x14ac:dyDescent="0.2">
      <c r="C1798" s="118">
        <v>8.5000000000000006E-2</v>
      </c>
      <c r="D1798" s="88">
        <v>15084.608811266198</v>
      </c>
      <c r="E1798" s="88">
        <v>57.148527825028395</v>
      </c>
      <c r="F1798" s="88">
        <v>449.76234382548319</v>
      </c>
      <c r="G1798" s="88">
        <v>630.1906145812045</v>
      </c>
      <c r="H1798" s="88">
        <v>854.68800300824432</v>
      </c>
      <c r="I1798" s="88">
        <v>1210.3445074106112</v>
      </c>
      <c r="J1798" s="88">
        <v>1722.0326227508158</v>
      </c>
      <c r="K1798" s="88">
        <v>2972.9192355413034</v>
      </c>
      <c r="L1798" s="88">
        <v>2730.6263235089436</v>
      </c>
      <c r="M1798" s="88">
        <v>3564.2230562054597</v>
      </c>
    </row>
    <row r="1799" spans="3:13" x14ac:dyDescent="0.2">
      <c r="C1799" s="118">
        <v>8.5050000000000001E-2</v>
      </c>
      <c r="D1799" s="88">
        <v>15084.871300673829</v>
      </c>
      <c r="E1799" s="88">
        <v>57.209894756033464</v>
      </c>
      <c r="F1799" s="88">
        <v>449.76794488691439</v>
      </c>
      <c r="G1799" s="88">
        <v>630.20028975848436</v>
      </c>
      <c r="H1799" s="88">
        <v>854.68815957293828</v>
      </c>
      <c r="I1799" s="88">
        <v>1210.4287702931701</v>
      </c>
      <c r="J1799" s="88">
        <v>1722.1327864060981</v>
      </c>
      <c r="K1799" s="88">
        <v>2973.0854632896171</v>
      </c>
      <c r="L1799" s="88">
        <v>2730.816023436741</v>
      </c>
      <c r="M1799" s="88">
        <v>3564.2485961826915</v>
      </c>
    </row>
    <row r="1800" spans="3:13" x14ac:dyDescent="0.2">
      <c r="C1800" s="118">
        <v>8.5099999999999995E-2</v>
      </c>
      <c r="D1800" s="88">
        <v>15085.069463476961</v>
      </c>
      <c r="E1800" s="88">
        <v>57.211016777368968</v>
      </c>
      <c r="F1800" s="88">
        <v>449.77207381487915</v>
      </c>
      <c r="G1800" s="88">
        <v>630.20539994355431</v>
      </c>
      <c r="H1800" s="88">
        <v>854.77822394498844</v>
      </c>
      <c r="I1800" s="88">
        <v>1210.4815460731065</v>
      </c>
      <c r="J1800" s="88">
        <v>1722.1435848227284</v>
      </c>
      <c r="K1800" s="88">
        <v>2973.1858476924663</v>
      </c>
      <c r="L1800" s="88">
        <v>2730.8215534338697</v>
      </c>
      <c r="M1800" s="88">
        <v>3564.3303350295678</v>
      </c>
    </row>
    <row r="1801" spans="3:13" x14ac:dyDescent="0.2">
      <c r="C1801" s="118">
        <v>8.5150000000000003E-2</v>
      </c>
      <c r="D1801" s="88">
        <v>15085.226313381321</v>
      </c>
      <c r="E1801" s="88">
        <v>57.237516230941765</v>
      </c>
      <c r="F1801" s="88">
        <v>449.78770574669943</v>
      </c>
      <c r="G1801" s="88">
        <v>630.22788872498768</v>
      </c>
      <c r="H1801" s="88">
        <v>854.78094385075883</v>
      </c>
      <c r="I1801" s="88">
        <v>1210.5154181702706</v>
      </c>
      <c r="J1801" s="88">
        <v>1722.1852541120543</v>
      </c>
      <c r="K1801" s="88">
        <v>2973.3694164524363</v>
      </c>
      <c r="L1801" s="88">
        <v>2730.8650295414873</v>
      </c>
      <c r="M1801" s="88">
        <v>3564.3581944485127</v>
      </c>
    </row>
    <row r="1802" spans="3:13" x14ac:dyDescent="0.2">
      <c r="C1802" s="118">
        <v>8.5199999999999998E-2</v>
      </c>
      <c r="D1802" s="88">
        <v>15085.639075437437</v>
      </c>
      <c r="E1802" s="88">
        <v>57.250791816654782</v>
      </c>
      <c r="F1802" s="88">
        <v>449.79157498607447</v>
      </c>
      <c r="G1802" s="88">
        <v>630.23385253038987</v>
      </c>
      <c r="H1802" s="88">
        <v>854.78891799628582</v>
      </c>
      <c r="I1802" s="88">
        <v>1210.5165540395906</v>
      </c>
      <c r="J1802" s="88">
        <v>1722.2083335322345</v>
      </c>
      <c r="K1802" s="88">
        <v>2973.4258510918335</v>
      </c>
      <c r="L1802" s="88">
        <v>2731.0143955649091</v>
      </c>
      <c r="M1802" s="88">
        <v>3564.3730121170761</v>
      </c>
    </row>
    <row r="1803" spans="3:13" x14ac:dyDescent="0.2">
      <c r="C1803" s="118">
        <v>8.5250000000000006E-2</v>
      </c>
      <c r="D1803" s="88">
        <v>15085.881946224767</v>
      </c>
      <c r="E1803" s="88">
        <v>57.285616426876004</v>
      </c>
      <c r="F1803" s="88">
        <v>449.8407885146944</v>
      </c>
      <c r="G1803" s="88">
        <v>630.24757971434428</v>
      </c>
      <c r="H1803" s="88">
        <v>854.79179656036331</v>
      </c>
      <c r="I1803" s="88">
        <v>1210.5228431782675</v>
      </c>
      <c r="J1803" s="88">
        <v>1722.3142550242214</v>
      </c>
      <c r="K1803" s="88">
        <v>2973.5296581516786</v>
      </c>
      <c r="L1803" s="88">
        <v>2731.1908380141658</v>
      </c>
      <c r="M1803" s="88">
        <v>3564.4224068078788</v>
      </c>
    </row>
    <row r="1804" spans="3:13" x14ac:dyDescent="0.2">
      <c r="C1804" s="118">
        <v>8.5300000000000001E-2</v>
      </c>
      <c r="D1804" s="88">
        <v>15086.475772392239</v>
      </c>
      <c r="E1804" s="88">
        <v>57.297171271356092</v>
      </c>
      <c r="F1804" s="88">
        <v>449.86576499181183</v>
      </c>
      <c r="G1804" s="88">
        <v>630.25032841688972</v>
      </c>
      <c r="H1804" s="88">
        <v>854.80163784622709</v>
      </c>
      <c r="I1804" s="88">
        <v>1210.6713946918394</v>
      </c>
      <c r="J1804" s="88">
        <v>1722.3145290884086</v>
      </c>
      <c r="K1804" s="88">
        <v>2973.5869347750231</v>
      </c>
      <c r="L1804" s="88">
        <v>2731.2576185280632</v>
      </c>
      <c r="M1804" s="88">
        <v>3564.5253146589798</v>
      </c>
    </row>
    <row r="1805" spans="3:13" x14ac:dyDescent="0.2">
      <c r="C1805" s="118">
        <v>8.5349999999999995E-2</v>
      </c>
      <c r="D1805" s="88">
        <v>15086.627432135934</v>
      </c>
      <c r="E1805" s="88">
        <v>57.305231888318303</v>
      </c>
      <c r="F1805" s="88">
        <v>449.88024789809879</v>
      </c>
      <c r="G1805" s="88">
        <v>630.26174327089802</v>
      </c>
      <c r="H1805" s="88">
        <v>854.82700040340569</v>
      </c>
      <c r="I1805" s="88">
        <v>1210.7123561269314</v>
      </c>
      <c r="J1805" s="88">
        <v>1722.3236334261205</v>
      </c>
      <c r="K1805" s="88">
        <v>2973.6349486643794</v>
      </c>
      <c r="L1805" s="88">
        <v>2731.3399572401927</v>
      </c>
      <c r="M1805" s="88">
        <v>3564.5486423802809</v>
      </c>
    </row>
    <row r="1806" spans="3:13" x14ac:dyDescent="0.2">
      <c r="C1806" s="118">
        <v>8.5400000000000004E-2</v>
      </c>
      <c r="D1806" s="88">
        <v>15086.826289455772</v>
      </c>
      <c r="E1806" s="88">
        <v>57.310922177000066</v>
      </c>
      <c r="F1806" s="88">
        <v>449.88144978426635</v>
      </c>
      <c r="G1806" s="88">
        <v>630.26642503509629</v>
      </c>
      <c r="H1806" s="88">
        <v>854.83255091667706</v>
      </c>
      <c r="I1806" s="88">
        <v>1210.7713927196542</v>
      </c>
      <c r="J1806" s="88">
        <v>1722.4082619725245</v>
      </c>
      <c r="K1806" s="88">
        <v>2973.6801671026647</v>
      </c>
      <c r="L1806" s="88">
        <v>2731.3822143161833</v>
      </c>
      <c r="M1806" s="88">
        <v>3564.5779550921743</v>
      </c>
    </row>
    <row r="1807" spans="3:13" x14ac:dyDescent="0.2">
      <c r="C1807" s="118">
        <v>8.5449999999999998E-2</v>
      </c>
      <c r="D1807" s="88">
        <v>15087.255299889555</v>
      </c>
      <c r="E1807" s="88">
        <v>57.319602894163836</v>
      </c>
      <c r="F1807" s="88">
        <v>449.89477232745821</v>
      </c>
      <c r="G1807" s="88">
        <v>630.26907522241891</v>
      </c>
      <c r="H1807" s="88">
        <v>854.8616239263074</v>
      </c>
      <c r="I1807" s="88">
        <v>1210.8544782193894</v>
      </c>
      <c r="J1807" s="88">
        <v>1722.4826165086552</v>
      </c>
      <c r="K1807" s="88">
        <v>2973.8558985521995</v>
      </c>
      <c r="L1807" s="88">
        <v>2731.4613309945253</v>
      </c>
      <c r="M1807" s="88">
        <v>3564.6649264412717</v>
      </c>
    </row>
    <row r="1808" spans="3:13" x14ac:dyDescent="0.2">
      <c r="C1808" s="118">
        <v>8.5500000000000007E-2</v>
      </c>
      <c r="D1808" s="88">
        <v>15087.55513289231</v>
      </c>
      <c r="E1808" s="88">
        <v>57.328521198465751</v>
      </c>
      <c r="F1808" s="88">
        <v>449.89647141983005</v>
      </c>
      <c r="G1808" s="88">
        <v>630.27170492301639</v>
      </c>
      <c r="H1808" s="88">
        <v>854.8838687286875</v>
      </c>
      <c r="I1808" s="88">
        <v>1210.8658444549774</v>
      </c>
      <c r="J1808" s="88">
        <v>1722.5073951346353</v>
      </c>
      <c r="K1808" s="88">
        <v>2973.8809870535051</v>
      </c>
      <c r="L1808" s="88">
        <v>2731.5251240646521</v>
      </c>
      <c r="M1808" s="88">
        <v>3564.6759348573746</v>
      </c>
    </row>
    <row r="1809" spans="3:13" x14ac:dyDescent="0.2">
      <c r="C1809" s="118">
        <v>8.5550000000000001E-2</v>
      </c>
      <c r="D1809" s="88">
        <v>15088.004499012712</v>
      </c>
      <c r="E1809" s="88">
        <v>57.345098740946923</v>
      </c>
      <c r="F1809" s="88">
        <v>449.90677197080095</v>
      </c>
      <c r="G1809" s="88">
        <v>630.31410455279411</v>
      </c>
      <c r="H1809" s="88">
        <v>854.89443373673839</v>
      </c>
      <c r="I1809" s="88">
        <v>1210.9457610621766</v>
      </c>
      <c r="J1809" s="88">
        <v>1722.534994093141</v>
      </c>
      <c r="K1809" s="88">
        <v>2974.4455011977316</v>
      </c>
      <c r="L1809" s="88">
        <v>2731.5858541046327</v>
      </c>
      <c r="M1809" s="88">
        <v>3564.7148709240628</v>
      </c>
    </row>
    <row r="1810" spans="3:13" x14ac:dyDescent="0.2">
      <c r="C1810" s="118">
        <v>8.5599999999999996E-2</v>
      </c>
      <c r="D1810" s="88">
        <v>15088.904893256911</v>
      </c>
      <c r="E1810" s="88">
        <v>57.355029615370768</v>
      </c>
      <c r="F1810" s="88">
        <v>449.90857372314986</v>
      </c>
      <c r="G1810" s="88">
        <v>630.35202431515609</v>
      </c>
      <c r="H1810" s="88">
        <v>854.93571682344418</v>
      </c>
      <c r="I1810" s="88">
        <v>1210.9972537266831</v>
      </c>
      <c r="J1810" s="88">
        <v>1722.6102382443742</v>
      </c>
      <c r="K1810" s="88">
        <v>2974.4513228281812</v>
      </c>
      <c r="L1810" s="88">
        <v>2731.6420572653233</v>
      </c>
      <c r="M1810" s="88">
        <v>3564.7616905635173</v>
      </c>
    </row>
    <row r="1811" spans="3:13" x14ac:dyDescent="0.2">
      <c r="C1811" s="118">
        <v>8.5650000000000004E-2</v>
      </c>
      <c r="D1811" s="88">
        <v>15089.541978110094</v>
      </c>
      <c r="E1811" s="88">
        <v>57.384285440736676</v>
      </c>
      <c r="F1811" s="88">
        <v>449.92373663587659</v>
      </c>
      <c r="G1811" s="88">
        <v>630.38410362398827</v>
      </c>
      <c r="H1811" s="88">
        <v>855.12295555114315</v>
      </c>
      <c r="I1811" s="88">
        <v>1211.2107879645118</v>
      </c>
      <c r="J1811" s="88">
        <v>1722.7546146001805</v>
      </c>
      <c r="K1811" s="88">
        <v>2974.4793263313204</v>
      </c>
      <c r="L1811" s="88">
        <v>2731.959611973879</v>
      </c>
      <c r="M1811" s="88">
        <v>3564.8060810386028</v>
      </c>
    </row>
    <row r="1812" spans="3:13" x14ac:dyDescent="0.2">
      <c r="C1812" s="118">
        <v>8.5699999999999998E-2</v>
      </c>
      <c r="D1812" s="88">
        <v>15089.890186865698</v>
      </c>
      <c r="E1812" s="88">
        <v>57.389156560852825</v>
      </c>
      <c r="F1812" s="88">
        <v>449.98130024402735</v>
      </c>
      <c r="G1812" s="88">
        <v>630.38548843397757</v>
      </c>
      <c r="H1812" s="88">
        <v>855.16956480910812</v>
      </c>
      <c r="I1812" s="88">
        <v>1211.2129894415416</v>
      </c>
      <c r="J1812" s="88">
        <v>1722.8174797312499</v>
      </c>
      <c r="K1812" s="88">
        <v>2974.7649013169475</v>
      </c>
      <c r="L1812" s="88">
        <v>2731.9928028519707</v>
      </c>
      <c r="M1812" s="88">
        <v>3564.9678634076554</v>
      </c>
    </row>
    <row r="1813" spans="3:13" x14ac:dyDescent="0.2">
      <c r="C1813" s="118">
        <v>8.5750000000000007E-2</v>
      </c>
      <c r="D1813" s="88">
        <v>15089.923587975785</v>
      </c>
      <c r="E1813" s="88">
        <v>57.423468803864125</v>
      </c>
      <c r="F1813" s="88">
        <v>449.98226371050487</v>
      </c>
      <c r="G1813" s="88">
        <v>630.44394989875536</v>
      </c>
      <c r="H1813" s="88">
        <v>855.21056721498417</v>
      </c>
      <c r="I1813" s="88">
        <v>1211.2358155542292</v>
      </c>
      <c r="J1813" s="88">
        <v>1722.8294176413501</v>
      </c>
      <c r="K1813" s="88">
        <v>2974.9095359225321</v>
      </c>
      <c r="L1813" s="88">
        <v>2732.1809224008812</v>
      </c>
      <c r="M1813" s="88">
        <v>3565.0717828477018</v>
      </c>
    </row>
    <row r="1814" spans="3:13" x14ac:dyDescent="0.2">
      <c r="C1814" s="118">
        <v>8.5800000000000001E-2</v>
      </c>
      <c r="D1814" s="88">
        <v>15090.175033285486</v>
      </c>
      <c r="E1814" s="88">
        <v>57.433625816938729</v>
      </c>
      <c r="F1814" s="88">
        <v>449.99354950203269</v>
      </c>
      <c r="G1814" s="88">
        <v>630.45017396022695</v>
      </c>
      <c r="H1814" s="88">
        <v>855.22051598840108</v>
      </c>
      <c r="I1814" s="88">
        <v>1211.2373193990807</v>
      </c>
      <c r="J1814" s="88">
        <v>1722.8584400955133</v>
      </c>
      <c r="K1814" s="88">
        <v>2974.9213158200155</v>
      </c>
      <c r="L1814" s="88">
        <v>2732.1873243588407</v>
      </c>
      <c r="M1814" s="88">
        <v>3565.1017595069789</v>
      </c>
    </row>
    <row r="1815" spans="3:13" x14ac:dyDescent="0.2">
      <c r="C1815" s="118">
        <v>8.5849999999999996E-2</v>
      </c>
      <c r="D1815" s="88">
        <v>15090.440992531585</v>
      </c>
      <c r="E1815" s="88">
        <v>57.44228637903052</v>
      </c>
      <c r="F1815" s="88">
        <v>449.99688183436638</v>
      </c>
      <c r="G1815" s="88">
        <v>630.45246495502124</v>
      </c>
      <c r="H1815" s="88">
        <v>855.22509214242109</v>
      </c>
      <c r="I1815" s="88">
        <v>1211.2496256584163</v>
      </c>
      <c r="J1815" s="88">
        <v>1722.9252950021814</v>
      </c>
      <c r="K1815" s="88">
        <v>2974.9255967802642</v>
      </c>
      <c r="L1815" s="88">
        <v>2732.3691672295336</v>
      </c>
      <c r="M1815" s="88">
        <v>3565.1777809467949</v>
      </c>
    </row>
    <row r="1816" spans="3:13" x14ac:dyDescent="0.2">
      <c r="C1816" s="118">
        <v>8.5900000000000004E-2</v>
      </c>
      <c r="D1816" s="88">
        <v>15091.070003816731</v>
      </c>
      <c r="E1816" s="88">
        <v>57.516372540456359</v>
      </c>
      <c r="F1816" s="88">
        <v>450.00568164308697</v>
      </c>
      <c r="G1816" s="88">
        <v>630.52104146565944</v>
      </c>
      <c r="H1816" s="88">
        <v>855.2614879730545</v>
      </c>
      <c r="I1816" s="88">
        <v>1211.2630769458951</v>
      </c>
      <c r="J1816" s="88">
        <v>1723.0568670589205</v>
      </c>
      <c r="K1816" s="88">
        <v>2975.0235736330633</v>
      </c>
      <c r="L1816" s="88">
        <v>2732.5507474873966</v>
      </c>
      <c r="M1816" s="88">
        <v>3565.219512014165</v>
      </c>
    </row>
    <row r="1817" spans="3:13" x14ac:dyDescent="0.2">
      <c r="C1817" s="118">
        <v>8.5949999999999999E-2</v>
      </c>
      <c r="D1817" s="88">
        <v>15091.603146690908</v>
      </c>
      <c r="E1817" s="88">
        <v>57.581695327182388</v>
      </c>
      <c r="F1817" s="88">
        <v>450.02377440650616</v>
      </c>
      <c r="G1817" s="88">
        <v>630.55135273035512</v>
      </c>
      <c r="H1817" s="88">
        <v>855.33684085751338</v>
      </c>
      <c r="I1817" s="88">
        <v>1211.2738731339946</v>
      </c>
      <c r="J1817" s="88">
        <v>1723.1447566984152</v>
      </c>
      <c r="K1817" s="88">
        <v>2975.1284509222642</v>
      </c>
      <c r="L1817" s="88">
        <v>2733.4692452741265</v>
      </c>
      <c r="M1817" s="88">
        <v>3565.2196225292628</v>
      </c>
    </row>
    <row r="1818" spans="3:13" x14ac:dyDescent="0.2">
      <c r="C1818" s="118">
        <v>8.5999999999999993E-2</v>
      </c>
      <c r="D1818" s="88">
        <v>15091.810761442586</v>
      </c>
      <c r="E1818" s="88">
        <v>57.597046629451143</v>
      </c>
      <c r="F1818" s="88">
        <v>450.02691524401234</v>
      </c>
      <c r="G1818" s="88">
        <v>630.55978703858682</v>
      </c>
      <c r="H1818" s="88">
        <v>855.37080357633704</v>
      </c>
      <c r="I1818" s="88">
        <v>1211.2808487001066</v>
      </c>
      <c r="J1818" s="88">
        <v>1723.1651552730996</v>
      </c>
      <c r="K1818" s="88">
        <v>2975.2059334936093</v>
      </c>
      <c r="L1818" s="88">
        <v>2733.5063696717534</v>
      </c>
      <c r="M1818" s="88">
        <v>3565.3525565399154</v>
      </c>
    </row>
    <row r="1819" spans="3:13" x14ac:dyDescent="0.2">
      <c r="C1819" s="118">
        <v>8.6050000000000001E-2</v>
      </c>
      <c r="D1819" s="88">
        <v>15094.442712532726</v>
      </c>
      <c r="E1819" s="88">
        <v>57.597046629451143</v>
      </c>
      <c r="F1819" s="88">
        <v>450.02974207160423</v>
      </c>
      <c r="G1819" s="88">
        <v>630.60070636185856</v>
      </c>
      <c r="H1819" s="88">
        <v>855.38083170473419</v>
      </c>
      <c r="I1819" s="88">
        <v>1211.3556347385638</v>
      </c>
      <c r="J1819" s="88">
        <v>1723.3231820866308</v>
      </c>
      <c r="K1819" s="88">
        <v>2975.3940280760335</v>
      </c>
      <c r="L1819" s="88">
        <v>2733.7045017451383</v>
      </c>
      <c r="M1819" s="88">
        <v>3565.3836229375634</v>
      </c>
    </row>
    <row r="1820" spans="3:13" x14ac:dyDescent="0.2">
      <c r="C1820" s="118">
        <v>8.6099999999999996E-2</v>
      </c>
      <c r="D1820" s="88">
        <v>15094.630922451421</v>
      </c>
      <c r="E1820" s="88">
        <v>57.606336748640388</v>
      </c>
      <c r="F1820" s="88">
        <v>450.04505132581926</v>
      </c>
      <c r="G1820" s="88">
        <v>630.65847839051867</v>
      </c>
      <c r="H1820" s="88">
        <v>855.41135285368591</v>
      </c>
      <c r="I1820" s="88">
        <v>1211.3659894448292</v>
      </c>
      <c r="J1820" s="88">
        <v>1723.3916890314326</v>
      </c>
      <c r="K1820" s="88">
        <v>2975.4217858440643</v>
      </c>
      <c r="L1820" s="88">
        <v>2733.7863063937775</v>
      </c>
      <c r="M1820" s="88">
        <v>3565.4762112450107</v>
      </c>
    </row>
    <row r="1821" spans="3:13" x14ac:dyDescent="0.2">
      <c r="C1821" s="118">
        <v>8.6150000000000004E-2</v>
      </c>
      <c r="D1821" s="88">
        <v>15096.160349147911</v>
      </c>
      <c r="E1821" s="88">
        <v>57.617143878862407</v>
      </c>
      <c r="F1821" s="88">
        <v>450.05016361258959</v>
      </c>
      <c r="G1821" s="88">
        <v>630.66226379126738</v>
      </c>
      <c r="H1821" s="88">
        <v>855.44812812329974</v>
      </c>
      <c r="I1821" s="88">
        <v>1211.3754027791451</v>
      </c>
      <c r="J1821" s="88">
        <v>1723.4450882233605</v>
      </c>
      <c r="K1821" s="88">
        <v>2975.4415325052109</v>
      </c>
      <c r="L1821" s="88">
        <v>2734.0510517140701</v>
      </c>
      <c r="M1821" s="88">
        <v>3565.4872462623898</v>
      </c>
    </row>
    <row r="1822" spans="3:13" x14ac:dyDescent="0.2">
      <c r="C1822" s="118">
        <v>8.6199999999999999E-2</v>
      </c>
      <c r="D1822" s="88">
        <v>15096.312298998382</v>
      </c>
      <c r="E1822" s="88">
        <v>57.671315800188495</v>
      </c>
      <c r="F1822" s="88">
        <v>450.05831529411535</v>
      </c>
      <c r="G1822" s="88">
        <v>630.70573895699636</v>
      </c>
      <c r="H1822" s="88">
        <v>855.46368721920453</v>
      </c>
      <c r="I1822" s="88">
        <v>1211.4175793091772</v>
      </c>
      <c r="J1822" s="88">
        <v>1723.4995086232666</v>
      </c>
      <c r="K1822" s="88">
        <v>2975.5781510260485</v>
      </c>
      <c r="L1822" s="88">
        <v>2734.1888453811025</v>
      </c>
      <c r="M1822" s="88">
        <v>3565.4881041691406</v>
      </c>
    </row>
    <row r="1823" spans="3:13" x14ac:dyDescent="0.2">
      <c r="C1823" s="118">
        <v>8.6249999999999993E-2</v>
      </c>
      <c r="D1823" s="88">
        <v>15096.542849706042</v>
      </c>
      <c r="E1823" s="88">
        <v>57.671315800188495</v>
      </c>
      <c r="F1823" s="88">
        <v>450.0786112224896</v>
      </c>
      <c r="G1823" s="88">
        <v>630.77794692532188</v>
      </c>
      <c r="H1823" s="88">
        <v>855.47236615057636</v>
      </c>
      <c r="I1823" s="88">
        <v>1211.4405413145791</v>
      </c>
      <c r="J1823" s="88">
        <v>1723.5174549963417</v>
      </c>
      <c r="K1823" s="88">
        <v>2975.6004661058714</v>
      </c>
      <c r="L1823" s="88">
        <v>2734.2212930614696</v>
      </c>
      <c r="M1823" s="88">
        <v>3565.4891954336608</v>
      </c>
    </row>
    <row r="1824" spans="3:13" x14ac:dyDescent="0.2">
      <c r="C1824" s="118">
        <v>8.6300000000000002E-2</v>
      </c>
      <c r="D1824" s="88">
        <v>15096.685229251309</v>
      </c>
      <c r="E1824" s="88">
        <v>57.671315800188495</v>
      </c>
      <c r="F1824" s="88">
        <v>450.08541427102273</v>
      </c>
      <c r="G1824" s="88">
        <v>630.79699172335995</v>
      </c>
      <c r="H1824" s="88">
        <v>855.49611545275366</v>
      </c>
      <c r="I1824" s="88">
        <v>1211.4667442342511</v>
      </c>
      <c r="J1824" s="88">
        <v>1723.5405064783768</v>
      </c>
      <c r="K1824" s="88">
        <v>2975.6034087362987</v>
      </c>
      <c r="L1824" s="88">
        <v>2734.416787421253</v>
      </c>
      <c r="M1824" s="88">
        <v>3565.522404730365</v>
      </c>
    </row>
    <row r="1825" spans="3:13" x14ac:dyDescent="0.2">
      <c r="C1825" s="118">
        <v>8.6349999999999996E-2</v>
      </c>
      <c r="D1825" s="88">
        <v>15096.753558790413</v>
      </c>
      <c r="E1825" s="88">
        <v>57.671315800188495</v>
      </c>
      <c r="F1825" s="88">
        <v>450.09475975262603</v>
      </c>
      <c r="G1825" s="88">
        <v>630.80532126699427</v>
      </c>
      <c r="H1825" s="88">
        <v>855.60248882319775</v>
      </c>
      <c r="I1825" s="88">
        <v>1211.4791843344915</v>
      </c>
      <c r="J1825" s="88">
        <v>1723.7215728506535</v>
      </c>
      <c r="K1825" s="88">
        <v>2976.0901231367588</v>
      </c>
      <c r="L1825" s="88">
        <v>2734.5045492202762</v>
      </c>
      <c r="M1825" s="88">
        <v>3565.634646270611</v>
      </c>
    </row>
    <row r="1826" spans="3:13" x14ac:dyDescent="0.2">
      <c r="C1826" s="118">
        <v>8.6400000000000005E-2</v>
      </c>
      <c r="D1826" s="88">
        <v>15096.818876285779</v>
      </c>
      <c r="E1826" s="88">
        <v>57.698534002207452</v>
      </c>
      <c r="F1826" s="88">
        <v>450.10373649130497</v>
      </c>
      <c r="G1826" s="88">
        <v>630.80914574694771</v>
      </c>
      <c r="H1826" s="88">
        <v>855.66357582041564</v>
      </c>
      <c r="I1826" s="88">
        <v>1211.4798488598917</v>
      </c>
      <c r="J1826" s="88">
        <v>1723.7254116892486</v>
      </c>
      <c r="K1826" s="88">
        <v>2976.1730175261587</v>
      </c>
      <c r="L1826" s="88">
        <v>2734.531217711331</v>
      </c>
      <c r="M1826" s="88">
        <v>3565.6439935361859</v>
      </c>
    </row>
    <row r="1827" spans="3:13" x14ac:dyDescent="0.2">
      <c r="C1827" s="118">
        <v>8.6449999999999999E-2</v>
      </c>
      <c r="D1827" s="88">
        <v>15096.886203638514</v>
      </c>
      <c r="E1827" s="88">
        <v>57.805854173645457</v>
      </c>
      <c r="F1827" s="88">
        <v>450.19408741816096</v>
      </c>
      <c r="G1827" s="88">
        <v>630.8311953231505</v>
      </c>
      <c r="H1827" s="88">
        <v>855.66540068697896</v>
      </c>
      <c r="I1827" s="88">
        <v>1211.531730279979</v>
      </c>
      <c r="J1827" s="88">
        <v>1723.7491117839299</v>
      </c>
      <c r="K1827" s="88">
        <v>2976.193542639463</v>
      </c>
      <c r="L1827" s="88">
        <v>2734.5460912070012</v>
      </c>
      <c r="M1827" s="88">
        <v>3565.6953369753396</v>
      </c>
    </row>
    <row r="1828" spans="3:13" x14ac:dyDescent="0.2">
      <c r="C1828" s="118">
        <v>8.6499999999999994E-2</v>
      </c>
      <c r="D1828" s="88">
        <v>15097.225570552084</v>
      </c>
      <c r="E1828" s="88">
        <v>57.887730716018268</v>
      </c>
      <c r="F1828" s="88">
        <v>450.21063303505116</v>
      </c>
      <c r="G1828" s="88">
        <v>630.86120180587341</v>
      </c>
      <c r="H1828" s="88">
        <v>855.69590811794978</v>
      </c>
      <c r="I1828" s="88">
        <v>1211.5407416936041</v>
      </c>
      <c r="J1828" s="88">
        <v>1723.8687373945031</v>
      </c>
      <c r="K1828" s="88">
        <v>2976.1990730955149</v>
      </c>
      <c r="L1828" s="88">
        <v>2734.7010838309798</v>
      </c>
      <c r="M1828" s="88">
        <v>3565.7192182503645</v>
      </c>
    </row>
    <row r="1829" spans="3:13" x14ac:dyDescent="0.2">
      <c r="C1829" s="118">
        <v>8.6550000000000002E-2</v>
      </c>
      <c r="D1829" s="88">
        <v>15097.990769520053</v>
      </c>
      <c r="E1829" s="88">
        <v>57.887730716018268</v>
      </c>
      <c r="F1829" s="88">
        <v>450.25473861682894</v>
      </c>
      <c r="G1829" s="88">
        <v>630.91342413663142</v>
      </c>
      <c r="H1829" s="88">
        <v>855.70556398179087</v>
      </c>
      <c r="I1829" s="88">
        <v>1211.6041871402003</v>
      </c>
      <c r="J1829" s="88">
        <v>1723.8948138876171</v>
      </c>
      <c r="K1829" s="88">
        <v>2976.2067284536288</v>
      </c>
      <c r="L1829" s="88">
        <v>2734.7968520396234</v>
      </c>
      <c r="M1829" s="88">
        <v>3565.7219172845066</v>
      </c>
    </row>
    <row r="1830" spans="3:13" x14ac:dyDescent="0.2">
      <c r="C1830" s="118">
        <v>8.6599999999999996E-2</v>
      </c>
      <c r="D1830" s="88">
        <v>15098.250801966698</v>
      </c>
      <c r="E1830" s="88">
        <v>57.898493789874919</v>
      </c>
      <c r="F1830" s="88">
        <v>450.25814444336811</v>
      </c>
      <c r="G1830" s="88">
        <v>630.94401056045399</v>
      </c>
      <c r="H1830" s="88">
        <v>855.7282452449258</v>
      </c>
      <c r="I1830" s="88">
        <v>1211.6098615159599</v>
      </c>
      <c r="J1830" s="88">
        <v>1723.9005754511563</v>
      </c>
      <c r="K1830" s="88">
        <v>2976.2885091753824</v>
      </c>
      <c r="L1830" s="88">
        <v>2734.9061225220648</v>
      </c>
      <c r="M1830" s="88">
        <v>3565.7223350216223</v>
      </c>
    </row>
    <row r="1831" spans="3:13" x14ac:dyDescent="0.2">
      <c r="C1831" s="118">
        <v>8.6650000000000005E-2</v>
      </c>
      <c r="D1831" s="88">
        <v>15099.74855936007</v>
      </c>
      <c r="E1831" s="88">
        <v>57.945438430884678</v>
      </c>
      <c r="F1831" s="88">
        <v>450.26294858589245</v>
      </c>
      <c r="G1831" s="88">
        <v>630.97800022605134</v>
      </c>
      <c r="H1831" s="88">
        <v>855.73778939000522</v>
      </c>
      <c r="I1831" s="88">
        <v>1211.6184722032858</v>
      </c>
      <c r="J1831" s="88">
        <v>1723.9055397161319</v>
      </c>
      <c r="K1831" s="88">
        <v>2976.3380511118485</v>
      </c>
      <c r="L1831" s="88">
        <v>2735.1357781930074</v>
      </c>
      <c r="M1831" s="88">
        <v>3565.7415431952058</v>
      </c>
    </row>
    <row r="1832" spans="3:13" x14ac:dyDescent="0.2">
      <c r="C1832" s="118">
        <v>8.6699999999999999E-2</v>
      </c>
      <c r="D1832" s="88">
        <v>15099.849735595566</v>
      </c>
      <c r="E1832" s="88">
        <v>58.104709147037283</v>
      </c>
      <c r="F1832" s="88">
        <v>450.30053458585462</v>
      </c>
      <c r="G1832" s="88">
        <v>631.02173438922773</v>
      </c>
      <c r="H1832" s="88">
        <v>855.75723343722939</v>
      </c>
      <c r="I1832" s="88">
        <v>1211.6748356783842</v>
      </c>
      <c r="J1832" s="88">
        <v>1723.9289375266194</v>
      </c>
      <c r="K1832" s="88">
        <v>2976.3441216599194</v>
      </c>
      <c r="L1832" s="88">
        <v>2735.4089376998841</v>
      </c>
      <c r="M1832" s="88">
        <v>3565.8219411939695</v>
      </c>
    </row>
    <row r="1833" spans="3:13" x14ac:dyDescent="0.2">
      <c r="C1833" s="118">
        <v>8.6749999999999994E-2</v>
      </c>
      <c r="D1833" s="88">
        <v>15100.05916355814</v>
      </c>
      <c r="E1833" s="88">
        <v>58.343006482067722</v>
      </c>
      <c r="F1833" s="88">
        <v>450.32507776046941</v>
      </c>
      <c r="G1833" s="88">
        <v>631.05659795907786</v>
      </c>
      <c r="H1833" s="88">
        <v>855.76472608790482</v>
      </c>
      <c r="I1833" s="88">
        <v>1211.7350536695894</v>
      </c>
      <c r="J1833" s="88">
        <v>1723.9405982959861</v>
      </c>
      <c r="K1833" s="88">
        <v>2976.3725464610916</v>
      </c>
      <c r="L1833" s="88">
        <v>2735.674063831736</v>
      </c>
      <c r="M1833" s="88">
        <v>3565.8847075814406</v>
      </c>
    </row>
    <row r="1834" spans="3:13" x14ac:dyDescent="0.2">
      <c r="C1834" s="118">
        <v>8.6800000000000002E-2</v>
      </c>
      <c r="D1834" s="88">
        <v>15101.533683016436</v>
      </c>
      <c r="E1834" s="88">
        <v>67.671005293697817</v>
      </c>
      <c r="F1834" s="88">
        <v>450.34920346064064</v>
      </c>
      <c r="G1834" s="88">
        <v>631.10225140103603</v>
      </c>
      <c r="H1834" s="88">
        <v>855.81512471254291</v>
      </c>
      <c r="I1834" s="88">
        <v>1211.7632169222934</v>
      </c>
      <c r="J1834" s="88">
        <v>1724.0565743930179</v>
      </c>
      <c r="K1834" s="88">
        <v>2976.3778037965913</v>
      </c>
      <c r="L1834" s="88">
        <v>2735.8103022882769</v>
      </c>
      <c r="M1834" s="88">
        <v>3565.9080285972227</v>
      </c>
    </row>
    <row r="1835" spans="3:13" x14ac:dyDescent="0.2">
      <c r="C1835" s="118">
        <v>8.6849999999999997E-2</v>
      </c>
      <c r="D1835" s="88">
        <v>15101.808599764667</v>
      </c>
      <c r="E1835" s="88">
        <v>67.692046216997369</v>
      </c>
      <c r="F1835" s="88">
        <v>450.35440725598755</v>
      </c>
      <c r="G1835" s="88">
        <v>631.106903498458</v>
      </c>
      <c r="H1835" s="88">
        <v>855.84274122885699</v>
      </c>
      <c r="I1835" s="88">
        <v>1211.7864898126695</v>
      </c>
      <c r="J1835" s="88">
        <v>1724.1236830415296</v>
      </c>
      <c r="K1835" s="88">
        <v>2976.3795821127696</v>
      </c>
      <c r="L1835" s="88">
        <v>2735.9176266649383</v>
      </c>
      <c r="M1835" s="88">
        <v>3565.9575933099222</v>
      </c>
    </row>
    <row r="1836" spans="3:13" x14ac:dyDescent="0.2">
      <c r="C1836" s="118">
        <v>8.6900000000000005E-2</v>
      </c>
      <c r="D1836" s="88">
        <v>15101.844172658659</v>
      </c>
      <c r="E1836" s="88">
        <v>67.787177261382567</v>
      </c>
      <c r="F1836" s="88">
        <v>450.3565117694252</v>
      </c>
      <c r="G1836" s="88">
        <v>631.10841360763561</v>
      </c>
      <c r="H1836" s="88">
        <v>855.84841565040188</v>
      </c>
      <c r="I1836" s="88">
        <v>1211.7866060965575</v>
      </c>
      <c r="J1836" s="88">
        <v>1724.2076882606038</v>
      </c>
      <c r="K1836" s="88">
        <v>2976.4564739503376</v>
      </c>
      <c r="L1836" s="88">
        <v>2735.9836850502315</v>
      </c>
      <c r="M1836" s="88">
        <v>3566.0026964763229</v>
      </c>
    </row>
    <row r="1837" spans="3:13" x14ac:dyDescent="0.2">
      <c r="C1837" s="118">
        <v>8.695E-2</v>
      </c>
      <c r="D1837" s="88">
        <v>15102.030027464998</v>
      </c>
      <c r="E1837" s="88">
        <v>67.866862366283385</v>
      </c>
      <c r="F1837" s="88">
        <v>450.37877038525221</v>
      </c>
      <c r="G1837" s="88">
        <v>631.11252559615514</v>
      </c>
      <c r="H1837" s="88">
        <v>855.90663433916416</v>
      </c>
      <c r="I1837" s="88">
        <v>1211.8221105707121</v>
      </c>
      <c r="J1837" s="88">
        <v>1724.4153597478517</v>
      </c>
      <c r="K1837" s="88">
        <v>2976.5084314476935</v>
      </c>
      <c r="L1837" s="88">
        <v>2736.0847136570746</v>
      </c>
      <c r="M1837" s="88">
        <v>3566.15821317362</v>
      </c>
    </row>
    <row r="1838" spans="3:13" x14ac:dyDescent="0.2">
      <c r="C1838" s="118">
        <v>8.6999999999999994E-2</v>
      </c>
      <c r="D1838" s="88">
        <v>15102.088973382622</v>
      </c>
      <c r="E1838" s="88">
        <v>67.871615072025634</v>
      </c>
      <c r="F1838" s="88">
        <v>450.41303849309361</v>
      </c>
      <c r="G1838" s="88">
        <v>631.22919832865637</v>
      </c>
      <c r="H1838" s="88">
        <v>855.92315019746138</v>
      </c>
      <c r="I1838" s="88">
        <v>1211.827386809347</v>
      </c>
      <c r="J1838" s="88">
        <v>1724.4329493367391</v>
      </c>
      <c r="K1838" s="88">
        <v>2976.5183936717717</v>
      </c>
      <c r="L1838" s="88">
        <v>2736.1417133605055</v>
      </c>
      <c r="M1838" s="88">
        <v>3566.2395546015755</v>
      </c>
    </row>
    <row r="1839" spans="3:13" x14ac:dyDescent="0.2">
      <c r="C1839" s="118">
        <v>8.7050000000000002E-2</v>
      </c>
      <c r="D1839" s="88">
        <v>15102.124069765538</v>
      </c>
      <c r="E1839" s="88">
        <v>67.899598034498013</v>
      </c>
      <c r="F1839" s="88">
        <v>450.4420881538399</v>
      </c>
      <c r="G1839" s="88">
        <v>631.23612127046044</v>
      </c>
      <c r="H1839" s="88">
        <v>855.94979486223519</v>
      </c>
      <c r="I1839" s="88">
        <v>1211.8285679357823</v>
      </c>
      <c r="J1839" s="88">
        <v>1724.4422444509319</v>
      </c>
      <c r="K1839" s="88">
        <v>2976.5417368922917</v>
      </c>
      <c r="L1839" s="88">
        <v>2736.290599132014</v>
      </c>
      <c r="M1839" s="88">
        <v>3566.3920507708158</v>
      </c>
    </row>
    <row r="1840" spans="3:13" x14ac:dyDescent="0.2">
      <c r="C1840" s="118">
        <v>8.7099999999999997E-2</v>
      </c>
      <c r="D1840" s="88">
        <v>15102.128964561361</v>
      </c>
      <c r="E1840" s="88">
        <v>67.955370485778985</v>
      </c>
      <c r="F1840" s="88">
        <v>450.44396254251114</v>
      </c>
      <c r="G1840" s="88">
        <v>631.24768660715245</v>
      </c>
      <c r="H1840" s="88">
        <v>855.96330615078023</v>
      </c>
      <c r="I1840" s="88">
        <v>1211.8486441514247</v>
      </c>
      <c r="J1840" s="88">
        <v>1724.4512319495816</v>
      </c>
      <c r="K1840" s="88">
        <v>2976.6795080931879</v>
      </c>
      <c r="L1840" s="88">
        <v>2736.4180090224345</v>
      </c>
      <c r="M1840" s="88">
        <v>3566.4058065218837</v>
      </c>
    </row>
    <row r="1841" spans="3:13" x14ac:dyDescent="0.2">
      <c r="C1841" s="118">
        <v>8.7150000000000005E-2</v>
      </c>
      <c r="D1841" s="88">
        <v>15102.289003267942</v>
      </c>
      <c r="E1841" s="88">
        <v>68.045069784738189</v>
      </c>
      <c r="F1841" s="88">
        <v>450.45050418418532</v>
      </c>
      <c r="G1841" s="88">
        <v>631.25383259489627</v>
      </c>
      <c r="H1841" s="88">
        <v>856.01393878527142</v>
      </c>
      <c r="I1841" s="88">
        <v>1211.8706082764265</v>
      </c>
      <c r="J1841" s="88">
        <v>1724.4564543257202</v>
      </c>
      <c r="K1841" s="88">
        <v>2976.7249183459398</v>
      </c>
      <c r="L1841" s="88">
        <v>2736.5343573215432</v>
      </c>
      <c r="M1841" s="88">
        <v>3566.4660170727611</v>
      </c>
    </row>
    <row r="1842" spans="3:13" x14ac:dyDescent="0.2">
      <c r="C1842" s="118">
        <v>8.72E-2</v>
      </c>
      <c r="D1842" s="88">
        <v>15102.773945823352</v>
      </c>
      <c r="E1842" s="88">
        <v>68.045069784738189</v>
      </c>
      <c r="F1842" s="88">
        <v>450.47585051075339</v>
      </c>
      <c r="G1842" s="88">
        <v>631.26487701623773</v>
      </c>
      <c r="H1842" s="88">
        <v>856.07389459558226</v>
      </c>
      <c r="I1842" s="88">
        <v>1211.8716297929304</v>
      </c>
      <c r="J1842" s="88">
        <v>1724.5499751472817</v>
      </c>
      <c r="K1842" s="88">
        <v>2977.1172169726888</v>
      </c>
      <c r="L1842" s="88">
        <v>2736.6765624543946</v>
      </c>
      <c r="M1842" s="88">
        <v>3566.4870256001018</v>
      </c>
    </row>
    <row r="1843" spans="3:13" x14ac:dyDescent="0.2">
      <c r="C1843" s="118">
        <v>8.7249999999999994E-2</v>
      </c>
      <c r="D1843" s="88">
        <v>15102.992420633082</v>
      </c>
      <c r="E1843" s="88">
        <v>68.153415869669516</v>
      </c>
      <c r="F1843" s="88">
        <v>450.49080345401626</v>
      </c>
      <c r="G1843" s="88">
        <v>631.31760994027854</v>
      </c>
      <c r="H1843" s="88">
        <v>856.11874229820523</v>
      </c>
      <c r="I1843" s="88">
        <v>1211.8777826669248</v>
      </c>
      <c r="J1843" s="88">
        <v>1724.5943550733823</v>
      </c>
      <c r="K1843" s="88">
        <v>2977.1564077925414</v>
      </c>
      <c r="L1843" s="88">
        <v>2736.7269182143136</v>
      </c>
      <c r="M1843" s="88">
        <v>3566.541058212315</v>
      </c>
    </row>
    <row r="1844" spans="3:13" x14ac:dyDescent="0.2">
      <c r="C1844" s="118">
        <v>8.7300000000000003E-2</v>
      </c>
      <c r="D1844" s="88">
        <v>15103.047709175078</v>
      </c>
      <c r="E1844" s="88">
        <v>68.164046481558216</v>
      </c>
      <c r="F1844" s="88">
        <v>450.50417578838824</v>
      </c>
      <c r="G1844" s="88">
        <v>631.34208064519544</v>
      </c>
      <c r="H1844" s="88">
        <v>856.13223546675181</v>
      </c>
      <c r="I1844" s="88">
        <v>1212.0354036990443</v>
      </c>
      <c r="J1844" s="88">
        <v>1724.6631866513512</v>
      </c>
      <c r="K1844" s="88">
        <v>2977.5177357069988</v>
      </c>
      <c r="L1844" s="88">
        <v>2736.9641373730301</v>
      </c>
      <c r="M1844" s="88">
        <v>3566.5508298816749</v>
      </c>
    </row>
    <row r="1845" spans="3:13" x14ac:dyDescent="0.2">
      <c r="C1845" s="118">
        <v>8.7349999999999997E-2</v>
      </c>
      <c r="D1845" s="88">
        <v>15103.183362473301</v>
      </c>
      <c r="E1845" s="88">
        <v>68.187490508615156</v>
      </c>
      <c r="F1845" s="88">
        <v>450.52419148705621</v>
      </c>
      <c r="G1845" s="88">
        <v>631.42323706849174</v>
      </c>
      <c r="H1845" s="88">
        <v>856.15566021839959</v>
      </c>
      <c r="I1845" s="88">
        <v>1212.0422656371438</v>
      </c>
      <c r="J1845" s="88">
        <v>1724.8651530932184</v>
      </c>
      <c r="K1845" s="88">
        <v>2977.8120447521114</v>
      </c>
      <c r="L1845" s="88">
        <v>2737.0613430820367</v>
      </c>
      <c r="M1845" s="88">
        <v>3566.5542608250348</v>
      </c>
    </row>
    <row r="1846" spans="3:13" x14ac:dyDescent="0.2">
      <c r="C1846" s="118">
        <v>8.7400000000000005E-2</v>
      </c>
      <c r="D1846" s="88">
        <v>15103.309275143751</v>
      </c>
      <c r="E1846" s="88">
        <v>68.194209341338137</v>
      </c>
      <c r="F1846" s="88">
        <v>450.55050418728661</v>
      </c>
      <c r="G1846" s="88">
        <v>631.425252951723</v>
      </c>
      <c r="H1846" s="88">
        <v>856.17634149071728</v>
      </c>
      <c r="I1846" s="88">
        <v>1212.0933976170918</v>
      </c>
      <c r="J1846" s="88">
        <v>1724.9166451488682</v>
      </c>
      <c r="K1846" s="88">
        <v>2977.8494779368812</v>
      </c>
      <c r="L1846" s="88">
        <v>2737.0812119487009</v>
      </c>
      <c r="M1846" s="88">
        <v>3566.5925997596573</v>
      </c>
    </row>
    <row r="1847" spans="3:13" x14ac:dyDescent="0.2">
      <c r="C1847" s="118">
        <v>8.745E-2</v>
      </c>
      <c r="D1847" s="88">
        <v>15103.40935698676</v>
      </c>
      <c r="E1847" s="88">
        <v>68.255216385463427</v>
      </c>
      <c r="F1847" s="88">
        <v>450.56088216877288</v>
      </c>
      <c r="G1847" s="88">
        <v>631.43837937084345</v>
      </c>
      <c r="H1847" s="88">
        <v>856.19763537602148</v>
      </c>
      <c r="I1847" s="88">
        <v>1212.1028024509187</v>
      </c>
      <c r="J1847" s="88">
        <v>1724.9772444284331</v>
      </c>
      <c r="K1847" s="88">
        <v>2977.8862318891329</v>
      </c>
      <c r="L1847" s="88">
        <v>2737.0973536212382</v>
      </c>
      <c r="M1847" s="88">
        <v>3566.6377312416807</v>
      </c>
    </row>
    <row r="1848" spans="3:13" x14ac:dyDescent="0.2">
      <c r="C1848" s="118">
        <v>8.7499999999999994E-2</v>
      </c>
      <c r="D1848" s="88">
        <v>15103.469315253315</v>
      </c>
      <c r="E1848" s="88">
        <v>68.255216385463427</v>
      </c>
      <c r="F1848" s="88">
        <v>450.57756000050767</v>
      </c>
      <c r="G1848" s="88">
        <v>631.45888746623177</v>
      </c>
      <c r="H1848" s="88">
        <v>856.20093411120888</v>
      </c>
      <c r="I1848" s="88">
        <v>1212.1191194627422</v>
      </c>
      <c r="J1848" s="88">
        <v>1725.0307515865711</v>
      </c>
      <c r="K1848" s="88">
        <v>2977.9736384078824</v>
      </c>
      <c r="L1848" s="88">
        <v>2737.3027217029867</v>
      </c>
      <c r="M1848" s="88">
        <v>3566.6749063789416</v>
      </c>
    </row>
    <row r="1849" spans="3:13" x14ac:dyDescent="0.2">
      <c r="C1849" s="118">
        <v>8.7550000000000003E-2</v>
      </c>
      <c r="D1849" s="88">
        <v>15104.398488927935</v>
      </c>
      <c r="E1849" s="88">
        <v>68.360062553922035</v>
      </c>
      <c r="F1849" s="88">
        <v>450.58139773901075</v>
      </c>
      <c r="G1849" s="88">
        <v>631.57973105892006</v>
      </c>
      <c r="H1849" s="88">
        <v>856.21029450584729</v>
      </c>
      <c r="I1849" s="88">
        <v>1212.1392986779711</v>
      </c>
      <c r="J1849" s="88">
        <v>1725.0856590246103</v>
      </c>
      <c r="K1849" s="88">
        <v>2977.9824524792675</v>
      </c>
      <c r="L1849" s="88">
        <v>2737.5069772318261</v>
      </c>
      <c r="M1849" s="88">
        <v>3566.7275730674937</v>
      </c>
    </row>
    <row r="1850" spans="3:13" x14ac:dyDescent="0.2">
      <c r="C1850" s="118">
        <v>8.7599999999999997E-2</v>
      </c>
      <c r="D1850" s="88">
        <v>15104.863957764404</v>
      </c>
      <c r="E1850" s="88">
        <v>68.424310555975353</v>
      </c>
      <c r="F1850" s="88">
        <v>450.58503425195158</v>
      </c>
      <c r="G1850" s="88">
        <v>631.58591726663599</v>
      </c>
      <c r="H1850" s="88">
        <v>856.25768002333871</v>
      </c>
      <c r="I1850" s="88">
        <v>1212.1781339838153</v>
      </c>
      <c r="J1850" s="88">
        <v>1725.1003204083358</v>
      </c>
      <c r="K1850" s="88">
        <v>2978.0139207047823</v>
      </c>
      <c r="L1850" s="88">
        <v>2737.6011995093222</v>
      </c>
      <c r="M1850" s="88">
        <v>3566.7799420476858</v>
      </c>
    </row>
    <row r="1851" spans="3:13" x14ac:dyDescent="0.2">
      <c r="C1851" s="118">
        <v>8.7650000000000006E-2</v>
      </c>
      <c r="D1851" s="88">
        <v>15105.395066728244</v>
      </c>
      <c r="E1851" s="88">
        <v>68.424310555975353</v>
      </c>
      <c r="F1851" s="88">
        <v>450.59324830903051</v>
      </c>
      <c r="G1851" s="88">
        <v>631.59352159396758</v>
      </c>
      <c r="H1851" s="88">
        <v>856.36115140119182</v>
      </c>
      <c r="I1851" s="88">
        <v>1212.2490235620739</v>
      </c>
      <c r="J1851" s="88">
        <v>1725.1781813613507</v>
      </c>
      <c r="K1851" s="88">
        <v>2978.0691386579902</v>
      </c>
      <c r="L1851" s="88">
        <v>2737.726763286094</v>
      </c>
      <c r="M1851" s="88">
        <v>3566.8020932534419</v>
      </c>
    </row>
    <row r="1852" spans="3:13" x14ac:dyDescent="0.2">
      <c r="C1852" s="118">
        <v>8.77E-2</v>
      </c>
      <c r="D1852" s="88">
        <v>15105.657898154092</v>
      </c>
      <c r="E1852" s="88">
        <v>68.49171509604821</v>
      </c>
      <c r="F1852" s="88">
        <v>450.63091767682499</v>
      </c>
      <c r="G1852" s="88">
        <v>631.696690904143</v>
      </c>
      <c r="H1852" s="88">
        <v>856.39014924393587</v>
      </c>
      <c r="I1852" s="88">
        <v>1212.2699890225504</v>
      </c>
      <c r="J1852" s="88">
        <v>1725.4122696873096</v>
      </c>
      <c r="K1852" s="88">
        <v>2978.1508384518543</v>
      </c>
      <c r="L1852" s="88">
        <v>2737.8060371205866</v>
      </c>
      <c r="M1852" s="88">
        <v>3566.8213212754968</v>
      </c>
    </row>
    <row r="1853" spans="3:13" x14ac:dyDescent="0.2">
      <c r="C1853" s="118">
        <v>8.7749999999999995E-2</v>
      </c>
      <c r="D1853" s="88">
        <v>15106.462778292253</v>
      </c>
      <c r="E1853" s="88">
        <v>68.49171509604821</v>
      </c>
      <c r="F1853" s="88">
        <v>450.65477033407342</v>
      </c>
      <c r="G1853" s="88">
        <v>631.69817493153823</v>
      </c>
      <c r="H1853" s="88">
        <v>856.46515991257957</v>
      </c>
      <c r="I1853" s="88">
        <v>1212.2991844744151</v>
      </c>
      <c r="J1853" s="88">
        <v>1725.4294277891877</v>
      </c>
      <c r="K1853" s="88">
        <v>2978.1548614875055</v>
      </c>
      <c r="L1853" s="88">
        <v>2737.8579291513524</v>
      </c>
      <c r="M1853" s="88">
        <v>3567.0468771488913</v>
      </c>
    </row>
    <row r="1854" spans="3:13" x14ac:dyDescent="0.2">
      <c r="C1854" s="118">
        <v>8.7800000000000003E-2</v>
      </c>
      <c r="D1854" s="88">
        <v>15106.503509428541</v>
      </c>
      <c r="E1854" s="88">
        <v>68.541775735638112</v>
      </c>
      <c r="F1854" s="88">
        <v>450.65552626209819</v>
      </c>
      <c r="G1854" s="88">
        <v>631.71593872723088</v>
      </c>
      <c r="H1854" s="88">
        <v>856.49087565100217</v>
      </c>
      <c r="I1854" s="88">
        <v>1212.3086770548744</v>
      </c>
      <c r="J1854" s="88">
        <v>1725.466814746625</v>
      </c>
      <c r="K1854" s="88">
        <v>2978.1767197085137</v>
      </c>
      <c r="L1854" s="88">
        <v>2737.9475451086328</v>
      </c>
      <c r="M1854" s="88">
        <v>3567.0649465784168</v>
      </c>
    </row>
    <row r="1855" spans="3:13" x14ac:dyDescent="0.2">
      <c r="C1855" s="118">
        <v>8.7849999999999998E-2</v>
      </c>
      <c r="D1855" s="88">
        <v>15106.644627734975</v>
      </c>
      <c r="E1855" s="88">
        <v>68.543950354684057</v>
      </c>
      <c r="F1855" s="88">
        <v>450.65685883961123</v>
      </c>
      <c r="G1855" s="88">
        <v>631.74055370484348</v>
      </c>
      <c r="H1855" s="88">
        <v>856.50139300272531</v>
      </c>
      <c r="I1855" s="88">
        <v>1212.3482413557413</v>
      </c>
      <c r="J1855" s="88">
        <v>1725.4669562657887</v>
      </c>
      <c r="K1855" s="88">
        <v>2978.1844895052186</v>
      </c>
      <c r="L1855" s="88">
        <v>2737.9855247153182</v>
      </c>
      <c r="M1855" s="88">
        <v>3567.1040546959616</v>
      </c>
    </row>
    <row r="1856" spans="3:13" x14ac:dyDescent="0.2">
      <c r="C1856" s="118">
        <v>8.7900000000000006E-2</v>
      </c>
      <c r="D1856" s="88">
        <v>15106.64652821315</v>
      </c>
      <c r="E1856" s="88">
        <v>68.549300578309158</v>
      </c>
      <c r="F1856" s="88">
        <v>450.68368440977156</v>
      </c>
      <c r="G1856" s="88">
        <v>631.82761386955735</v>
      </c>
      <c r="H1856" s="88">
        <v>856.53234243016004</v>
      </c>
      <c r="I1856" s="88">
        <v>1212.4354021595977</v>
      </c>
      <c r="J1856" s="88">
        <v>1725.665676967024</v>
      </c>
      <c r="K1856" s="88">
        <v>2978.4298445358909</v>
      </c>
      <c r="L1856" s="88">
        <v>2738.0307603233596</v>
      </c>
      <c r="M1856" s="88">
        <v>3567.1201269761932</v>
      </c>
    </row>
    <row r="1857" spans="3:13" x14ac:dyDescent="0.2">
      <c r="C1857" s="118">
        <v>8.795E-2</v>
      </c>
      <c r="D1857" s="88">
        <v>15106.673818537896</v>
      </c>
      <c r="E1857" s="88">
        <v>68.569366946326227</v>
      </c>
      <c r="F1857" s="88">
        <v>450.69629928974337</v>
      </c>
      <c r="G1857" s="88">
        <v>631.86332420919689</v>
      </c>
      <c r="H1857" s="88">
        <v>856.54313989663297</v>
      </c>
      <c r="I1857" s="88">
        <v>1212.5120423102749</v>
      </c>
      <c r="J1857" s="88">
        <v>1725.7893869022282</v>
      </c>
      <c r="K1857" s="88">
        <v>2978.4650342076729</v>
      </c>
      <c r="L1857" s="88">
        <v>2738.0542815505396</v>
      </c>
      <c r="M1857" s="88">
        <v>3567.252125662128</v>
      </c>
    </row>
    <row r="1858" spans="3:13" x14ac:dyDescent="0.2">
      <c r="C1858" s="118">
        <v>8.7999999999999995E-2</v>
      </c>
      <c r="D1858" s="88">
        <v>15106.701322723939</v>
      </c>
      <c r="E1858" s="88">
        <v>68.574719153853039</v>
      </c>
      <c r="F1858" s="88">
        <v>450.7049135237703</v>
      </c>
      <c r="G1858" s="88">
        <v>631.86361356669795</v>
      </c>
      <c r="H1858" s="88">
        <v>856.57640377205644</v>
      </c>
      <c r="I1858" s="88">
        <v>1212.5162069450121</v>
      </c>
      <c r="J1858" s="88">
        <v>1725.8815610633092</v>
      </c>
      <c r="K1858" s="88">
        <v>2978.479465040431</v>
      </c>
      <c r="L1858" s="88">
        <v>2738.1155463796622</v>
      </c>
      <c r="M1858" s="88">
        <v>3567.2772577136348</v>
      </c>
    </row>
    <row r="1859" spans="3:13" x14ac:dyDescent="0.2">
      <c r="C1859" s="118">
        <v>8.8050000000000003E-2</v>
      </c>
      <c r="D1859" s="88">
        <v>15107.569313295131</v>
      </c>
      <c r="E1859" s="88">
        <v>68.634899748712996</v>
      </c>
      <c r="F1859" s="88">
        <v>450.72481703535504</v>
      </c>
      <c r="G1859" s="88">
        <v>631.88065002016583</v>
      </c>
      <c r="H1859" s="88">
        <v>856.59138637880824</v>
      </c>
      <c r="I1859" s="88">
        <v>1212.5459132574219</v>
      </c>
      <c r="J1859" s="88">
        <v>1725.9524010215305</v>
      </c>
      <c r="K1859" s="88">
        <v>2978.5970865481017</v>
      </c>
      <c r="L1859" s="88">
        <v>2738.2126101655558</v>
      </c>
      <c r="M1859" s="88">
        <v>3567.2946860304942</v>
      </c>
    </row>
    <row r="1860" spans="3:13" x14ac:dyDescent="0.2">
      <c r="C1860" s="118">
        <v>8.8099999999999998E-2</v>
      </c>
      <c r="D1860" s="88">
        <v>15107.622907631538</v>
      </c>
      <c r="E1860" s="88">
        <v>68.641220041257839</v>
      </c>
      <c r="F1860" s="88">
        <v>450.75012705138715</v>
      </c>
      <c r="G1860" s="88">
        <v>631.88934874404822</v>
      </c>
      <c r="H1860" s="88">
        <v>856.59912303023793</v>
      </c>
      <c r="I1860" s="88">
        <v>1212.5697825305301</v>
      </c>
      <c r="J1860" s="88">
        <v>1725.9985094789768</v>
      </c>
      <c r="K1860" s="88">
        <v>2978.6764715323943</v>
      </c>
      <c r="L1860" s="88">
        <v>2738.2483638191543</v>
      </c>
      <c r="M1860" s="88">
        <v>3567.35163586827</v>
      </c>
    </row>
    <row r="1861" spans="3:13" x14ac:dyDescent="0.2">
      <c r="C1861" s="118">
        <v>8.8150000000000006E-2</v>
      </c>
      <c r="D1861" s="88">
        <v>15107.847547692536</v>
      </c>
      <c r="E1861" s="88">
        <v>68.657393424239672</v>
      </c>
      <c r="F1861" s="88">
        <v>450.75566660047616</v>
      </c>
      <c r="G1861" s="88">
        <v>631.90014892715908</v>
      </c>
      <c r="H1861" s="88">
        <v>856.61974509221227</v>
      </c>
      <c r="I1861" s="88">
        <v>1212.7109595448901</v>
      </c>
      <c r="J1861" s="88">
        <v>1726.0462961755361</v>
      </c>
      <c r="K1861" s="88">
        <v>2978.7415815213972</v>
      </c>
      <c r="L1861" s="88">
        <v>2738.34751216927</v>
      </c>
      <c r="M1861" s="88">
        <v>3567.4610897248831</v>
      </c>
    </row>
    <row r="1862" spans="3:13" x14ac:dyDescent="0.2">
      <c r="C1862" s="118">
        <v>8.8200000000000001E-2</v>
      </c>
      <c r="D1862" s="88">
        <v>15108.126285740334</v>
      </c>
      <c r="E1862" s="88">
        <v>68.666530102394972</v>
      </c>
      <c r="F1862" s="88">
        <v>450.78289575753615</v>
      </c>
      <c r="G1862" s="88">
        <v>631.90583834529616</v>
      </c>
      <c r="H1862" s="88">
        <v>856.62773525289549</v>
      </c>
      <c r="I1862" s="88">
        <v>1212.7187688287222</v>
      </c>
      <c r="J1862" s="88">
        <v>1726.0919634183665</v>
      </c>
      <c r="K1862" s="88">
        <v>2978.7658827265413</v>
      </c>
      <c r="L1862" s="88">
        <v>2738.3784233654014</v>
      </c>
      <c r="M1862" s="88">
        <v>3567.4870428695781</v>
      </c>
    </row>
    <row r="1863" spans="3:13" x14ac:dyDescent="0.2">
      <c r="C1863" s="118">
        <v>8.8249999999999995E-2</v>
      </c>
      <c r="D1863" s="88">
        <v>15108.332205907125</v>
      </c>
      <c r="E1863" s="88">
        <v>68.692003960461989</v>
      </c>
      <c r="F1863" s="88">
        <v>450.78429102247765</v>
      </c>
      <c r="G1863" s="88">
        <v>631.91635513706069</v>
      </c>
      <c r="H1863" s="88">
        <v>856.63622263071011</v>
      </c>
      <c r="I1863" s="88">
        <v>1212.7461379923211</v>
      </c>
      <c r="J1863" s="88">
        <v>1726.2563623744122</v>
      </c>
      <c r="K1863" s="88">
        <v>2978.8084087248872</v>
      </c>
      <c r="L1863" s="88">
        <v>2738.8053803481707</v>
      </c>
      <c r="M1863" s="88">
        <v>3567.5035376711658</v>
      </c>
    </row>
    <row r="1864" spans="3:13" x14ac:dyDescent="0.2">
      <c r="C1864" s="118">
        <v>8.8300000000000003E-2</v>
      </c>
      <c r="D1864" s="88">
        <v>15108.540510572218</v>
      </c>
      <c r="E1864" s="88">
        <v>68.794735788235812</v>
      </c>
      <c r="F1864" s="88">
        <v>450.78429319160568</v>
      </c>
      <c r="G1864" s="88">
        <v>631.94682714965666</v>
      </c>
      <c r="H1864" s="88">
        <v>856.64072353125721</v>
      </c>
      <c r="I1864" s="88">
        <v>1212.7761936252482</v>
      </c>
      <c r="J1864" s="88">
        <v>1726.2840892613672</v>
      </c>
      <c r="K1864" s="88">
        <v>2978.8663112731192</v>
      </c>
      <c r="L1864" s="88">
        <v>2738.9327620709487</v>
      </c>
      <c r="M1864" s="88">
        <v>3567.5638683218758</v>
      </c>
    </row>
    <row r="1865" spans="3:13" x14ac:dyDescent="0.2">
      <c r="C1865" s="118">
        <v>8.8349999999999998E-2</v>
      </c>
      <c r="D1865" s="88">
        <v>15108.628799427055</v>
      </c>
      <c r="E1865" s="88">
        <v>68.804344235687495</v>
      </c>
      <c r="F1865" s="88">
        <v>450.79363197087014</v>
      </c>
      <c r="G1865" s="88">
        <v>632.22014235484949</v>
      </c>
      <c r="H1865" s="88">
        <v>856.77293460208739</v>
      </c>
      <c r="I1865" s="88">
        <v>1212.7768603243544</v>
      </c>
      <c r="J1865" s="88">
        <v>1726.2963052726805</v>
      </c>
      <c r="K1865" s="88">
        <v>2979.018515055172</v>
      </c>
      <c r="L1865" s="88">
        <v>2738.9366551156127</v>
      </c>
      <c r="M1865" s="88">
        <v>3567.6149093641448</v>
      </c>
    </row>
    <row r="1866" spans="3:13" x14ac:dyDescent="0.2">
      <c r="C1866" s="118">
        <v>8.8400000000000006E-2</v>
      </c>
      <c r="D1866" s="88">
        <v>15108.977858448427</v>
      </c>
      <c r="E1866" s="88">
        <v>68.862442236594688</v>
      </c>
      <c r="F1866" s="88">
        <v>450.83314692943713</v>
      </c>
      <c r="G1866" s="88">
        <v>632.22694119400921</v>
      </c>
      <c r="H1866" s="88">
        <v>856.8097471528672</v>
      </c>
      <c r="I1866" s="88">
        <v>1212.8109120215599</v>
      </c>
      <c r="J1866" s="88">
        <v>1726.6377937442312</v>
      </c>
      <c r="K1866" s="88">
        <v>2979.0451641819664</v>
      </c>
      <c r="L1866" s="88">
        <v>2738.9760068122073</v>
      </c>
      <c r="M1866" s="88">
        <v>3567.6495227367932</v>
      </c>
    </row>
    <row r="1867" spans="3:13" x14ac:dyDescent="0.2">
      <c r="C1867" s="118">
        <v>8.8450000000000001E-2</v>
      </c>
      <c r="D1867" s="88">
        <v>15109.020168339543</v>
      </c>
      <c r="E1867" s="88">
        <v>68.8961072586917</v>
      </c>
      <c r="F1867" s="88">
        <v>450.83401836370103</v>
      </c>
      <c r="G1867" s="88">
        <v>632.24787729941863</v>
      </c>
      <c r="H1867" s="88">
        <v>856.84735611027463</v>
      </c>
      <c r="I1867" s="88">
        <v>1212.8192612979092</v>
      </c>
      <c r="J1867" s="88">
        <v>1726.6458572046245</v>
      </c>
      <c r="K1867" s="88">
        <v>2979.101917975921</v>
      </c>
      <c r="L1867" s="88">
        <v>2738.9817655164834</v>
      </c>
      <c r="M1867" s="88">
        <v>3567.7304816308711</v>
      </c>
    </row>
    <row r="1868" spans="3:13" x14ac:dyDescent="0.2">
      <c r="C1868" s="118">
        <v>8.8499999999999995E-2</v>
      </c>
      <c r="D1868" s="88">
        <v>15109.178173652126</v>
      </c>
      <c r="E1868" s="88">
        <v>68.930494332940725</v>
      </c>
      <c r="F1868" s="88">
        <v>450.85189570362127</v>
      </c>
      <c r="G1868" s="88">
        <v>632.25698588958721</v>
      </c>
      <c r="H1868" s="88">
        <v>856.84999966335909</v>
      </c>
      <c r="I1868" s="88">
        <v>1212.8201856221626</v>
      </c>
      <c r="J1868" s="88">
        <v>1726.7037364182247</v>
      </c>
      <c r="K1868" s="88">
        <v>2979.1996039668834</v>
      </c>
      <c r="L1868" s="88">
        <v>2739.0741916196766</v>
      </c>
      <c r="M1868" s="88">
        <v>3567.7802465656705</v>
      </c>
    </row>
    <row r="1869" spans="3:13" x14ac:dyDescent="0.2">
      <c r="C1869" s="118">
        <v>8.8550000000000004E-2</v>
      </c>
      <c r="D1869" s="88">
        <v>15110.099514751459</v>
      </c>
      <c r="E1869" s="88">
        <v>68.945494354133189</v>
      </c>
      <c r="F1869" s="88">
        <v>450.87962547507277</v>
      </c>
      <c r="G1869" s="88">
        <v>632.27239138034975</v>
      </c>
      <c r="H1869" s="88">
        <v>856.85191274193676</v>
      </c>
      <c r="I1869" s="88">
        <v>1212.8488909381372</v>
      </c>
      <c r="J1869" s="88">
        <v>1726.7047447108685</v>
      </c>
      <c r="K1869" s="88">
        <v>2979.2528775459441</v>
      </c>
      <c r="L1869" s="88">
        <v>2739.1183039889806</v>
      </c>
      <c r="M1869" s="88">
        <v>3567.7840406703549</v>
      </c>
    </row>
    <row r="1870" spans="3:13" x14ac:dyDescent="0.2">
      <c r="C1870" s="118">
        <v>8.8599999999999998E-2</v>
      </c>
      <c r="D1870" s="88">
        <v>15110.148561304726</v>
      </c>
      <c r="E1870" s="88">
        <v>69.016058627918937</v>
      </c>
      <c r="F1870" s="88">
        <v>450.88566890549009</v>
      </c>
      <c r="G1870" s="88">
        <v>632.2757309048643</v>
      </c>
      <c r="H1870" s="88">
        <v>856.86614530990164</v>
      </c>
      <c r="I1870" s="88">
        <v>1212.8928444379799</v>
      </c>
      <c r="J1870" s="88">
        <v>1726.7047504020834</v>
      </c>
      <c r="K1870" s="88">
        <v>2979.4843586217357</v>
      </c>
      <c r="L1870" s="88">
        <v>2739.2747245466635</v>
      </c>
      <c r="M1870" s="88">
        <v>3567.8000065999772</v>
      </c>
    </row>
    <row r="1871" spans="3:13" x14ac:dyDescent="0.2">
      <c r="C1871" s="118">
        <v>8.8650000000000007E-2</v>
      </c>
      <c r="D1871" s="88">
        <v>15110.304134097651</v>
      </c>
      <c r="E1871" s="88">
        <v>69.021298413685145</v>
      </c>
      <c r="F1871" s="88">
        <v>450.89230738406059</v>
      </c>
      <c r="G1871" s="88">
        <v>632.35685539163705</v>
      </c>
      <c r="H1871" s="88">
        <v>856.9067814657883</v>
      </c>
      <c r="I1871" s="88">
        <v>1212.9325292852955</v>
      </c>
      <c r="J1871" s="88">
        <v>1726.7061712995692</v>
      </c>
      <c r="K1871" s="88">
        <v>2979.5483091328897</v>
      </c>
      <c r="L1871" s="88">
        <v>2739.3018976555754</v>
      </c>
      <c r="M1871" s="88">
        <v>3567.8616542484619</v>
      </c>
    </row>
    <row r="1872" spans="3:13" x14ac:dyDescent="0.2">
      <c r="C1872" s="118">
        <v>8.8700000000000001E-2</v>
      </c>
      <c r="D1872" s="88">
        <v>15110.985744399823</v>
      </c>
      <c r="E1872" s="88">
        <v>69.030505990937854</v>
      </c>
      <c r="F1872" s="88">
        <v>450.903438074723</v>
      </c>
      <c r="G1872" s="88">
        <v>632.39842063044307</v>
      </c>
      <c r="H1872" s="88">
        <v>856.93788345302892</v>
      </c>
      <c r="I1872" s="88">
        <v>1212.9571209854503</v>
      </c>
      <c r="J1872" s="88">
        <v>1726.827428498425</v>
      </c>
      <c r="K1872" s="88">
        <v>2979.5630868259577</v>
      </c>
      <c r="L1872" s="88">
        <v>2739.5287005172358</v>
      </c>
      <c r="M1872" s="88">
        <v>3567.8705184300325</v>
      </c>
    </row>
    <row r="1873" spans="3:13" x14ac:dyDescent="0.2">
      <c r="C1873" s="118">
        <v>8.8749999999999996E-2</v>
      </c>
      <c r="D1873" s="88">
        <v>15111.074439944236</v>
      </c>
      <c r="E1873" s="88">
        <v>69.162369496957581</v>
      </c>
      <c r="F1873" s="88">
        <v>450.92286079792257</v>
      </c>
      <c r="G1873" s="88">
        <v>632.4084034837324</v>
      </c>
      <c r="H1873" s="88">
        <v>857.01986453886457</v>
      </c>
      <c r="I1873" s="88">
        <v>1212.9677150657953</v>
      </c>
      <c r="J1873" s="88">
        <v>1726.835940725085</v>
      </c>
      <c r="K1873" s="88">
        <v>2979.5667789572335</v>
      </c>
      <c r="L1873" s="88">
        <v>2739.6072439776162</v>
      </c>
      <c r="M1873" s="88">
        <v>3567.8857919816887</v>
      </c>
    </row>
    <row r="1874" spans="3:13" x14ac:dyDescent="0.2">
      <c r="C1874" s="118">
        <v>8.8800000000000004E-2</v>
      </c>
      <c r="D1874" s="88">
        <v>15111.401777159503</v>
      </c>
      <c r="E1874" s="88">
        <v>69.228594887070358</v>
      </c>
      <c r="F1874" s="88">
        <v>450.92518898752678</v>
      </c>
      <c r="G1874" s="88">
        <v>632.41233048569438</v>
      </c>
      <c r="H1874" s="88">
        <v>857.04182064699035</v>
      </c>
      <c r="I1874" s="88">
        <v>1212.973758390985</v>
      </c>
      <c r="J1874" s="88">
        <v>1726.8666574423628</v>
      </c>
      <c r="K1874" s="88">
        <v>2979.6198670621261</v>
      </c>
      <c r="L1874" s="88">
        <v>2740.0507644703353</v>
      </c>
      <c r="M1874" s="88">
        <v>3567.8937927653865</v>
      </c>
    </row>
    <row r="1875" spans="3:13" x14ac:dyDescent="0.2">
      <c r="C1875" s="118">
        <v>8.8849999999999998E-2</v>
      </c>
      <c r="D1875" s="88">
        <v>15111.409275444445</v>
      </c>
      <c r="E1875" s="88">
        <v>69.291466385462627</v>
      </c>
      <c r="F1875" s="88">
        <v>450.96285029998035</v>
      </c>
      <c r="G1875" s="88">
        <v>632.56370477985138</v>
      </c>
      <c r="H1875" s="88">
        <v>857.08328138652541</v>
      </c>
      <c r="I1875" s="88">
        <v>1212.9756048610438</v>
      </c>
      <c r="J1875" s="88">
        <v>1726.9562470906703</v>
      </c>
      <c r="K1875" s="88">
        <v>2979.6297737801387</v>
      </c>
      <c r="L1875" s="88">
        <v>2740.0932481044083</v>
      </c>
      <c r="M1875" s="88">
        <v>3567.9110308775171</v>
      </c>
    </row>
    <row r="1876" spans="3:13" x14ac:dyDescent="0.2">
      <c r="C1876" s="118">
        <v>8.8900000000000007E-2</v>
      </c>
      <c r="D1876" s="88">
        <v>15111.696871281843</v>
      </c>
      <c r="E1876" s="88">
        <v>69.328638321720973</v>
      </c>
      <c r="F1876" s="88">
        <v>450.96286161265016</v>
      </c>
      <c r="G1876" s="88">
        <v>632.56728361994556</v>
      </c>
      <c r="H1876" s="88">
        <v>857.08678132640443</v>
      </c>
      <c r="I1876" s="88">
        <v>1213.034445290903</v>
      </c>
      <c r="J1876" s="88">
        <v>1727.1678423321132</v>
      </c>
      <c r="K1876" s="88">
        <v>2979.7088191905859</v>
      </c>
      <c r="L1876" s="88">
        <v>2740.1033452502361</v>
      </c>
      <c r="M1876" s="88">
        <v>3567.9355392501079</v>
      </c>
    </row>
    <row r="1877" spans="3:13" x14ac:dyDescent="0.2">
      <c r="C1877" s="118">
        <v>8.8950000000000001E-2</v>
      </c>
      <c r="D1877" s="88">
        <v>15111.984306825005</v>
      </c>
      <c r="E1877" s="88">
        <v>69.350206854875978</v>
      </c>
      <c r="F1877" s="88">
        <v>450.97146938980222</v>
      </c>
      <c r="G1877" s="88">
        <v>632.62087605358693</v>
      </c>
      <c r="H1877" s="88">
        <v>857.09774318396921</v>
      </c>
      <c r="I1877" s="88">
        <v>1213.054347301691</v>
      </c>
      <c r="J1877" s="88">
        <v>1727.2196584427179</v>
      </c>
      <c r="K1877" s="88">
        <v>2979.812514124199</v>
      </c>
      <c r="L1877" s="88">
        <v>2740.2194178394766</v>
      </c>
      <c r="M1877" s="88">
        <v>3568.0475500568386</v>
      </c>
    </row>
    <row r="1878" spans="3:13" x14ac:dyDescent="0.2">
      <c r="C1878" s="118">
        <v>8.8999999999999996E-2</v>
      </c>
      <c r="D1878" s="88">
        <v>15112.039453969663</v>
      </c>
      <c r="E1878" s="88">
        <v>69.350206854875978</v>
      </c>
      <c r="F1878" s="88">
        <v>451.00566639082717</v>
      </c>
      <c r="G1878" s="88">
        <v>632.66811871379105</v>
      </c>
      <c r="H1878" s="88">
        <v>857.09938872663724</v>
      </c>
      <c r="I1878" s="88">
        <v>1213.0776207529993</v>
      </c>
      <c r="J1878" s="88">
        <v>1727.2643358868409</v>
      </c>
      <c r="K1878" s="88">
        <v>2979.8745025990693</v>
      </c>
      <c r="L1878" s="88">
        <v>2740.3011700160851</v>
      </c>
      <c r="M1878" s="88">
        <v>3568.048051590566</v>
      </c>
    </row>
    <row r="1879" spans="3:13" x14ac:dyDescent="0.2">
      <c r="C1879" s="118">
        <v>8.9050000000000004E-2</v>
      </c>
      <c r="D1879" s="88">
        <v>15112.068007280917</v>
      </c>
      <c r="E1879" s="88">
        <v>69.360485437500756</v>
      </c>
      <c r="F1879" s="88">
        <v>451.0077222148866</v>
      </c>
      <c r="G1879" s="88">
        <v>632.673877661407</v>
      </c>
      <c r="H1879" s="88">
        <v>857.1107345591995</v>
      </c>
      <c r="I1879" s="88">
        <v>1213.1478157967945</v>
      </c>
      <c r="J1879" s="88">
        <v>1727.2815307353485</v>
      </c>
      <c r="K1879" s="88">
        <v>2979.9825075767176</v>
      </c>
      <c r="L1879" s="88">
        <v>2740.4317191057416</v>
      </c>
      <c r="M1879" s="88">
        <v>3568.1285001721867</v>
      </c>
    </row>
    <row r="1880" spans="3:13" x14ac:dyDescent="0.2">
      <c r="C1880" s="118">
        <v>8.9099999999999999E-2</v>
      </c>
      <c r="D1880" s="88">
        <v>15112.192172078518</v>
      </c>
      <c r="E1880" s="88">
        <v>69.365557519651702</v>
      </c>
      <c r="F1880" s="88">
        <v>451.01066338733608</v>
      </c>
      <c r="G1880" s="88">
        <v>632.71159456640771</v>
      </c>
      <c r="H1880" s="88">
        <v>857.14789030724023</v>
      </c>
      <c r="I1880" s="88">
        <v>1213.1746469589493</v>
      </c>
      <c r="J1880" s="88">
        <v>1727.2892502336917</v>
      </c>
      <c r="K1880" s="88">
        <v>2980.277230291746</v>
      </c>
      <c r="L1880" s="88">
        <v>2740.5465082770006</v>
      </c>
      <c r="M1880" s="88">
        <v>3568.1552421207757</v>
      </c>
    </row>
    <row r="1881" spans="3:13" x14ac:dyDescent="0.2">
      <c r="C1881" s="118">
        <v>8.9149999999999993E-2</v>
      </c>
      <c r="D1881" s="88">
        <v>15112.193864649198</v>
      </c>
      <c r="E1881" s="88">
        <v>69.375247181202212</v>
      </c>
      <c r="F1881" s="88">
        <v>451.02500591956141</v>
      </c>
      <c r="G1881" s="88">
        <v>632.75574170816208</v>
      </c>
      <c r="H1881" s="88">
        <v>857.14862134100485</v>
      </c>
      <c r="I1881" s="88">
        <v>1213.1766977608049</v>
      </c>
      <c r="J1881" s="88">
        <v>1727.317987845388</v>
      </c>
      <c r="K1881" s="88">
        <v>2980.3611216888035</v>
      </c>
      <c r="L1881" s="88">
        <v>2740.7388679303012</v>
      </c>
      <c r="M1881" s="88">
        <v>3568.1649230293665</v>
      </c>
    </row>
    <row r="1882" spans="3:13" x14ac:dyDescent="0.2">
      <c r="C1882" s="118">
        <v>8.9200000000000002E-2</v>
      </c>
      <c r="D1882" s="88">
        <v>15112.384583211624</v>
      </c>
      <c r="E1882" s="88">
        <v>69.405517537649757</v>
      </c>
      <c r="F1882" s="88">
        <v>451.03260693582979</v>
      </c>
      <c r="G1882" s="88">
        <v>632.79693789447811</v>
      </c>
      <c r="H1882" s="88">
        <v>857.15283888687691</v>
      </c>
      <c r="I1882" s="88">
        <v>1213.201789441549</v>
      </c>
      <c r="J1882" s="88">
        <v>1727.3457668635133</v>
      </c>
      <c r="K1882" s="88">
        <v>2980.3677343663326</v>
      </c>
      <c r="L1882" s="88">
        <v>2740.8988777303903</v>
      </c>
      <c r="M1882" s="88">
        <v>3568.1713566354001</v>
      </c>
    </row>
    <row r="1883" spans="3:13" x14ac:dyDescent="0.2">
      <c r="C1883" s="118">
        <v>8.9249999999999996E-2</v>
      </c>
      <c r="D1883" s="88">
        <v>15112.825613863017</v>
      </c>
      <c r="E1883" s="88">
        <v>69.406767752475389</v>
      </c>
      <c r="F1883" s="88">
        <v>451.03865174860084</v>
      </c>
      <c r="G1883" s="88">
        <v>632.81459401950951</v>
      </c>
      <c r="H1883" s="88">
        <v>857.21705373047507</v>
      </c>
      <c r="I1883" s="88">
        <v>1213.2888134013097</v>
      </c>
      <c r="J1883" s="88">
        <v>1727.3588336237622</v>
      </c>
      <c r="K1883" s="88">
        <v>2980.4200672215429</v>
      </c>
      <c r="L1883" s="88">
        <v>2741.0622751966011</v>
      </c>
      <c r="M1883" s="88">
        <v>3568.200175777738</v>
      </c>
    </row>
    <row r="1884" spans="3:13" x14ac:dyDescent="0.2">
      <c r="C1884" s="118">
        <v>8.9300000000000004E-2</v>
      </c>
      <c r="D1884" s="88">
        <v>15112.870018461865</v>
      </c>
      <c r="E1884" s="88">
        <v>69.407263737459289</v>
      </c>
      <c r="F1884" s="88">
        <v>451.04222173923199</v>
      </c>
      <c r="G1884" s="88">
        <v>632.86866020740536</v>
      </c>
      <c r="H1884" s="88">
        <v>857.2206587681203</v>
      </c>
      <c r="I1884" s="88">
        <v>1213.3060957876401</v>
      </c>
      <c r="J1884" s="88">
        <v>1727.3908330327545</v>
      </c>
      <c r="K1884" s="88">
        <v>2980.4458373164289</v>
      </c>
      <c r="L1884" s="88">
        <v>2741.0819926536797</v>
      </c>
      <c r="M1884" s="88">
        <v>3568.2547175629902</v>
      </c>
    </row>
    <row r="1885" spans="3:13" x14ac:dyDescent="0.2">
      <c r="C1885" s="118">
        <v>8.9349999999999999E-2</v>
      </c>
      <c r="D1885" s="88">
        <v>15113.082697888487</v>
      </c>
      <c r="E1885" s="88">
        <v>69.437103284538352</v>
      </c>
      <c r="F1885" s="88">
        <v>451.04779778130387</v>
      </c>
      <c r="G1885" s="88">
        <v>632.87615132401243</v>
      </c>
      <c r="H1885" s="88">
        <v>857.26008156080798</v>
      </c>
      <c r="I1885" s="88">
        <v>1213.3262414063797</v>
      </c>
      <c r="J1885" s="88">
        <v>1727.5560255857531</v>
      </c>
      <c r="K1885" s="88">
        <v>2980.465747263182</v>
      </c>
      <c r="L1885" s="88">
        <v>2741.133340837735</v>
      </c>
      <c r="M1885" s="88">
        <v>3568.2915244002511</v>
      </c>
    </row>
    <row r="1886" spans="3:13" x14ac:dyDescent="0.2">
      <c r="C1886" s="118">
        <v>8.9399999999999993E-2</v>
      </c>
      <c r="D1886" s="88">
        <v>15113.183934248851</v>
      </c>
      <c r="E1886" s="88">
        <v>69.451312262220199</v>
      </c>
      <c r="F1886" s="88">
        <v>451.078220195634</v>
      </c>
      <c r="G1886" s="88">
        <v>632.88517673688557</v>
      </c>
      <c r="H1886" s="88">
        <v>857.27165746741684</v>
      </c>
      <c r="I1886" s="88">
        <v>1213.3357118682734</v>
      </c>
      <c r="J1886" s="88">
        <v>1727.5704493521607</v>
      </c>
      <c r="K1886" s="88">
        <v>2980.480703768264</v>
      </c>
      <c r="L1886" s="88">
        <v>2741.4846375320467</v>
      </c>
      <c r="M1886" s="88">
        <v>3568.4254467010733</v>
      </c>
    </row>
    <row r="1887" spans="3:13" x14ac:dyDescent="0.2">
      <c r="C1887" s="118">
        <v>8.9450000000000002E-2</v>
      </c>
      <c r="D1887" s="88">
        <v>15113.367118433185</v>
      </c>
      <c r="E1887" s="88">
        <v>69.461670786761715</v>
      </c>
      <c r="F1887" s="88">
        <v>451.07979485108399</v>
      </c>
      <c r="G1887" s="88">
        <v>632.89250832435073</v>
      </c>
      <c r="H1887" s="88">
        <v>857.27543694609631</v>
      </c>
      <c r="I1887" s="88">
        <v>1213.336125025749</v>
      </c>
      <c r="J1887" s="88">
        <v>1727.6680915189477</v>
      </c>
      <c r="K1887" s="88">
        <v>2980.5469747918078</v>
      </c>
      <c r="L1887" s="88">
        <v>2741.5195141559188</v>
      </c>
      <c r="M1887" s="88">
        <v>3568.4274696526863</v>
      </c>
    </row>
    <row r="1888" spans="3:13" x14ac:dyDescent="0.2">
      <c r="C1888" s="118">
        <v>8.9499999999999996E-2</v>
      </c>
      <c r="D1888" s="88">
        <v>15113.442545734513</v>
      </c>
      <c r="E1888" s="88">
        <v>69.466609807882378</v>
      </c>
      <c r="F1888" s="88">
        <v>451.07990514408493</v>
      </c>
      <c r="G1888" s="88">
        <v>632.89820992587784</v>
      </c>
      <c r="H1888" s="88">
        <v>857.32070200393082</v>
      </c>
      <c r="I1888" s="88">
        <v>1213.3692084010631</v>
      </c>
      <c r="J1888" s="88">
        <v>1727.6944243415955</v>
      </c>
      <c r="K1888" s="88">
        <v>2980.6688182440521</v>
      </c>
      <c r="L1888" s="88">
        <v>2741.5673472303752</v>
      </c>
      <c r="M1888" s="88">
        <v>3568.5036368996202</v>
      </c>
    </row>
    <row r="1889" spans="3:13" x14ac:dyDescent="0.2">
      <c r="C1889" s="118">
        <v>8.9550000000000005E-2</v>
      </c>
      <c r="D1889" s="88">
        <v>15113.502012503308</v>
      </c>
      <c r="E1889" s="88">
        <v>69.495075587644351</v>
      </c>
      <c r="F1889" s="88">
        <v>451.08675345483289</v>
      </c>
      <c r="G1889" s="88">
        <v>632.93474339581962</v>
      </c>
      <c r="H1889" s="88">
        <v>857.34120416788801</v>
      </c>
      <c r="I1889" s="88">
        <v>1213.388854425441</v>
      </c>
      <c r="J1889" s="88">
        <v>1727.7123483021733</v>
      </c>
      <c r="K1889" s="88">
        <v>2980.8379862651591</v>
      </c>
      <c r="L1889" s="88">
        <v>2741.643772808839</v>
      </c>
      <c r="M1889" s="88">
        <v>3568.547663520068</v>
      </c>
    </row>
    <row r="1890" spans="3:13" x14ac:dyDescent="0.2">
      <c r="C1890" s="118">
        <v>8.9599999999999999E-2</v>
      </c>
      <c r="D1890" s="88">
        <v>15113.693777773344</v>
      </c>
      <c r="E1890" s="88">
        <v>69.507571532079965</v>
      </c>
      <c r="F1890" s="88">
        <v>451.13076573446051</v>
      </c>
      <c r="G1890" s="88">
        <v>632.95681458713398</v>
      </c>
      <c r="H1890" s="88">
        <v>857.3436929243062</v>
      </c>
      <c r="I1890" s="88">
        <v>1213.4596645173656</v>
      </c>
      <c r="J1890" s="88">
        <v>1727.9587283162646</v>
      </c>
      <c r="K1890" s="88">
        <v>2981.0124610658186</v>
      </c>
      <c r="L1890" s="88">
        <v>2741.7876793800006</v>
      </c>
      <c r="M1890" s="88">
        <v>3568.596713998395</v>
      </c>
    </row>
    <row r="1891" spans="3:13" x14ac:dyDescent="0.2">
      <c r="C1891" s="118">
        <v>8.9649999999999994E-2</v>
      </c>
      <c r="D1891" s="88">
        <v>15114.224271115463</v>
      </c>
      <c r="E1891" s="88">
        <v>69.544180698108903</v>
      </c>
      <c r="F1891" s="88">
        <v>451.14167860746056</v>
      </c>
      <c r="G1891" s="88">
        <v>633.06867132722891</v>
      </c>
      <c r="H1891" s="88">
        <v>857.34610955470271</v>
      </c>
      <c r="I1891" s="88">
        <v>1213.5081073160477</v>
      </c>
      <c r="J1891" s="88">
        <v>1727.9629140507382</v>
      </c>
      <c r="K1891" s="88">
        <v>2981.0175328213863</v>
      </c>
      <c r="L1891" s="88">
        <v>2741.9316665698625</v>
      </c>
      <c r="M1891" s="88">
        <v>3568.6716002366252</v>
      </c>
    </row>
    <row r="1892" spans="3:13" x14ac:dyDescent="0.2">
      <c r="C1892" s="118">
        <v>8.9700000000000002E-2</v>
      </c>
      <c r="D1892" s="88">
        <v>15114.748671126621</v>
      </c>
      <c r="E1892" s="88">
        <v>69.572345090559793</v>
      </c>
      <c r="F1892" s="88">
        <v>451.14176009918674</v>
      </c>
      <c r="G1892" s="88">
        <v>633.11598086610002</v>
      </c>
      <c r="H1892" s="88">
        <v>857.35999868926365</v>
      </c>
      <c r="I1892" s="88">
        <v>1213.566562588067</v>
      </c>
      <c r="J1892" s="88">
        <v>1727.9904664521332</v>
      </c>
      <c r="K1892" s="88">
        <v>2981.0624127414239</v>
      </c>
      <c r="L1892" s="88">
        <v>2742.1664924884153</v>
      </c>
      <c r="M1892" s="88">
        <v>3568.6741521653976</v>
      </c>
    </row>
    <row r="1893" spans="3:13" x14ac:dyDescent="0.2">
      <c r="C1893" s="118">
        <v>8.9749999999999996E-2</v>
      </c>
      <c r="D1893" s="88">
        <v>15114.987936433212</v>
      </c>
      <c r="E1893" s="88">
        <v>69.573079272172436</v>
      </c>
      <c r="F1893" s="88">
        <v>451.15682647394169</v>
      </c>
      <c r="G1893" s="88">
        <v>633.17504101349823</v>
      </c>
      <c r="H1893" s="88">
        <v>857.44053045326473</v>
      </c>
      <c r="I1893" s="88">
        <v>1213.5672735565768</v>
      </c>
      <c r="J1893" s="88">
        <v>1728.008010688673</v>
      </c>
      <c r="K1893" s="88">
        <v>2981.0657589056927</v>
      </c>
      <c r="L1893" s="88">
        <v>2742.2717075196624</v>
      </c>
      <c r="M1893" s="88">
        <v>3568.6843191111184</v>
      </c>
    </row>
    <row r="1894" spans="3:13" x14ac:dyDescent="0.2">
      <c r="C1894" s="118">
        <v>8.9800000000000005E-2</v>
      </c>
      <c r="D1894" s="88">
        <v>15115.1551079032</v>
      </c>
      <c r="E1894" s="88">
        <v>69.573079272172436</v>
      </c>
      <c r="F1894" s="88">
        <v>451.24899799783407</v>
      </c>
      <c r="G1894" s="88">
        <v>633.18873751923638</v>
      </c>
      <c r="H1894" s="88">
        <v>857.47078149948038</v>
      </c>
      <c r="I1894" s="88">
        <v>1213.5711186065228</v>
      </c>
      <c r="J1894" s="88">
        <v>1728.1434737883237</v>
      </c>
      <c r="K1894" s="88">
        <v>2981.447570370251</v>
      </c>
      <c r="L1894" s="88">
        <v>2742.6801755932638</v>
      </c>
      <c r="M1894" s="88">
        <v>3568.7357429441836</v>
      </c>
    </row>
    <row r="1895" spans="3:13" x14ac:dyDescent="0.2">
      <c r="C1895" s="118">
        <v>8.9849999999999999E-2</v>
      </c>
      <c r="D1895" s="88">
        <v>15115.17712509669</v>
      </c>
      <c r="E1895" s="88">
        <v>69.57414060926385</v>
      </c>
      <c r="F1895" s="88">
        <v>451.27515079831574</v>
      </c>
      <c r="G1895" s="88">
        <v>633.20392226943159</v>
      </c>
      <c r="H1895" s="88">
        <v>857.48404034459236</v>
      </c>
      <c r="I1895" s="88">
        <v>1213.6207658887561</v>
      </c>
      <c r="J1895" s="88">
        <v>1728.1463539937986</v>
      </c>
      <c r="K1895" s="88">
        <v>2981.4782058503761</v>
      </c>
      <c r="L1895" s="88">
        <v>2742.7015835775483</v>
      </c>
      <c r="M1895" s="88">
        <v>3568.7564578409228</v>
      </c>
    </row>
    <row r="1896" spans="3:13" x14ac:dyDescent="0.2">
      <c r="C1896" s="118">
        <v>8.9899999999999994E-2</v>
      </c>
      <c r="D1896" s="88">
        <v>15115.201592262494</v>
      </c>
      <c r="E1896" s="88">
        <v>69.601389928500794</v>
      </c>
      <c r="F1896" s="88">
        <v>451.27665039138446</v>
      </c>
      <c r="G1896" s="88">
        <v>633.21621530582433</v>
      </c>
      <c r="H1896" s="88">
        <v>857.51674736935001</v>
      </c>
      <c r="I1896" s="88">
        <v>1213.634029648515</v>
      </c>
      <c r="J1896" s="88">
        <v>1728.1581292465503</v>
      </c>
      <c r="K1896" s="88">
        <v>2981.5641000747901</v>
      </c>
      <c r="L1896" s="88">
        <v>2742.8353981693258</v>
      </c>
      <c r="M1896" s="88">
        <v>3568.7871794657158</v>
      </c>
    </row>
    <row r="1897" spans="3:13" x14ac:dyDescent="0.2">
      <c r="C1897" s="118">
        <v>8.9950000000000002E-2</v>
      </c>
      <c r="D1897" s="88">
        <v>15115.899346487418</v>
      </c>
      <c r="E1897" s="88">
        <v>69.601433555156291</v>
      </c>
      <c r="F1897" s="88">
        <v>451.29644747706243</v>
      </c>
      <c r="G1897" s="88">
        <v>633.24770851099083</v>
      </c>
      <c r="H1897" s="88">
        <v>857.52557946174875</v>
      </c>
      <c r="I1897" s="88">
        <v>1213.6528719218395</v>
      </c>
      <c r="J1897" s="88">
        <v>1728.1901152590694</v>
      </c>
      <c r="K1897" s="88">
        <v>2981.5933284403395</v>
      </c>
      <c r="L1897" s="88">
        <v>2742.8662272160536</v>
      </c>
      <c r="M1897" s="88">
        <v>3568.7944064400481</v>
      </c>
    </row>
    <row r="1898" spans="3:13" x14ac:dyDescent="0.2">
      <c r="C1898" s="118">
        <v>0.09</v>
      </c>
      <c r="D1898" s="88">
        <v>15115.900536115514</v>
      </c>
      <c r="E1898" s="88">
        <v>69.620585763012969</v>
      </c>
      <c r="F1898" s="88">
        <v>451.3035249381046</v>
      </c>
      <c r="G1898" s="88">
        <v>633.24831895162333</v>
      </c>
      <c r="H1898" s="88">
        <v>857.534209536454</v>
      </c>
      <c r="I1898" s="88">
        <v>1213.6959911908107</v>
      </c>
      <c r="J1898" s="88">
        <v>1728.2711827145022</v>
      </c>
      <c r="K1898" s="88">
        <v>2981.6308139541829</v>
      </c>
      <c r="L1898" s="88">
        <v>2743.0516479715511</v>
      </c>
      <c r="M1898" s="88">
        <v>3568.8309872521768</v>
      </c>
    </row>
    <row r="1899" spans="3:13" x14ac:dyDescent="0.2">
      <c r="C1899" s="118">
        <v>9.0050000000000005E-2</v>
      </c>
      <c r="D1899" s="88">
        <v>15116.061043142781</v>
      </c>
      <c r="E1899" s="88">
        <v>69.620715823292812</v>
      </c>
      <c r="F1899" s="88">
        <v>451.31077892725716</v>
      </c>
      <c r="G1899" s="88">
        <v>633.29501065134991</v>
      </c>
      <c r="H1899" s="88">
        <v>857.64718938288115</v>
      </c>
      <c r="I1899" s="88">
        <v>1213.7308070433601</v>
      </c>
      <c r="J1899" s="88">
        <v>1728.2944802111879</v>
      </c>
      <c r="K1899" s="88">
        <v>2981.6535432689834</v>
      </c>
      <c r="L1899" s="88">
        <v>2743.1129509622433</v>
      </c>
      <c r="M1899" s="88">
        <v>3568.8395233706624</v>
      </c>
    </row>
    <row r="1900" spans="3:13" x14ac:dyDescent="0.2">
      <c r="C1900" s="118">
        <v>9.01E-2</v>
      </c>
      <c r="D1900" s="88">
        <v>15116.173058287617</v>
      </c>
      <c r="E1900" s="88">
        <v>69.645122022632677</v>
      </c>
      <c r="F1900" s="88">
        <v>451.31101038499219</v>
      </c>
      <c r="G1900" s="88">
        <v>633.30204465887527</v>
      </c>
      <c r="H1900" s="88">
        <v>857.64909816977524</v>
      </c>
      <c r="I1900" s="88">
        <v>1213.7694868047502</v>
      </c>
      <c r="J1900" s="88">
        <v>1728.5353150196925</v>
      </c>
      <c r="K1900" s="88">
        <v>2981.7698414999759</v>
      </c>
      <c r="L1900" s="88">
        <v>2743.2560016665193</v>
      </c>
      <c r="M1900" s="88">
        <v>3568.9985686849905</v>
      </c>
    </row>
    <row r="1901" spans="3:13" x14ac:dyDescent="0.2">
      <c r="C1901" s="118">
        <v>9.0149999999999994E-2</v>
      </c>
      <c r="D1901" s="88">
        <v>15116.235917250051</v>
      </c>
      <c r="E1901" s="88">
        <v>69.687888004141314</v>
      </c>
      <c r="F1901" s="88">
        <v>451.31163006566203</v>
      </c>
      <c r="G1901" s="88">
        <v>633.3186697611427</v>
      </c>
      <c r="H1901" s="88">
        <v>857.65733778036883</v>
      </c>
      <c r="I1901" s="88">
        <v>1213.7751436906451</v>
      </c>
      <c r="J1901" s="88">
        <v>1728.5391868440706</v>
      </c>
      <c r="K1901" s="88">
        <v>2981.7706391322436</v>
      </c>
      <c r="L1901" s="88">
        <v>2743.9218303191437</v>
      </c>
      <c r="M1901" s="88">
        <v>3569.0117097200919</v>
      </c>
    </row>
    <row r="1902" spans="3:13" x14ac:dyDescent="0.2">
      <c r="C1902" s="118">
        <v>9.0200000000000002E-2</v>
      </c>
      <c r="D1902" s="88">
        <v>15116.999734957029</v>
      </c>
      <c r="E1902" s="88">
        <v>69.690156083086549</v>
      </c>
      <c r="F1902" s="88">
        <v>451.32503338871311</v>
      </c>
      <c r="G1902" s="88">
        <v>633.33886661556244</v>
      </c>
      <c r="H1902" s="88">
        <v>857.70147567142021</v>
      </c>
      <c r="I1902" s="88">
        <v>1213.8241010587444</v>
      </c>
      <c r="J1902" s="88">
        <v>1728.5716917399341</v>
      </c>
      <c r="K1902" s="88">
        <v>2981.7973393209959</v>
      </c>
      <c r="L1902" s="88">
        <v>2743.968512604265</v>
      </c>
      <c r="M1902" s="88">
        <v>3569.042680147425</v>
      </c>
    </row>
    <row r="1903" spans="3:13" x14ac:dyDescent="0.2">
      <c r="C1903" s="118">
        <v>9.0249999999999997E-2</v>
      </c>
      <c r="D1903" s="88">
        <v>15117.193914782139</v>
      </c>
      <c r="E1903" s="88">
        <v>69.718951968931833</v>
      </c>
      <c r="F1903" s="88">
        <v>451.33656557399627</v>
      </c>
      <c r="G1903" s="88">
        <v>633.35352150617473</v>
      </c>
      <c r="H1903" s="88">
        <v>857.77093866977384</v>
      </c>
      <c r="I1903" s="88">
        <v>1213.8432117359325</v>
      </c>
      <c r="J1903" s="88">
        <v>1728.7558230792256</v>
      </c>
      <c r="K1903" s="88">
        <v>2981.8324214738323</v>
      </c>
      <c r="L1903" s="88">
        <v>2744.0612088790622</v>
      </c>
      <c r="M1903" s="88">
        <v>3569.2692144483626</v>
      </c>
    </row>
    <row r="1904" spans="3:13" x14ac:dyDescent="0.2">
      <c r="C1904" s="118">
        <v>9.0300000000000005E-2</v>
      </c>
      <c r="D1904" s="88">
        <v>15117.245105019003</v>
      </c>
      <c r="E1904" s="88">
        <v>69.745712998216732</v>
      </c>
      <c r="F1904" s="88">
        <v>451.33860759560457</v>
      </c>
      <c r="G1904" s="88">
        <v>633.3602378319265</v>
      </c>
      <c r="H1904" s="88">
        <v>857.79122153062372</v>
      </c>
      <c r="I1904" s="88">
        <v>1213.9386823200707</v>
      </c>
      <c r="J1904" s="88">
        <v>1728.8567967477684</v>
      </c>
      <c r="K1904" s="88">
        <v>2981.8597235622619</v>
      </c>
      <c r="L1904" s="88">
        <v>2744.0787686993999</v>
      </c>
      <c r="M1904" s="88">
        <v>3569.2970457632077</v>
      </c>
    </row>
    <row r="1905" spans="3:13" x14ac:dyDescent="0.2">
      <c r="C1905" s="118">
        <v>9.035E-2</v>
      </c>
      <c r="D1905" s="88">
        <v>15118.002306646074</v>
      </c>
      <c r="E1905" s="88">
        <v>69.747746567209106</v>
      </c>
      <c r="F1905" s="88">
        <v>451.33872938289596</v>
      </c>
      <c r="G1905" s="88">
        <v>633.38854767442854</v>
      </c>
      <c r="H1905" s="88">
        <v>857.81923806437635</v>
      </c>
      <c r="I1905" s="88">
        <v>1213.9498457131112</v>
      </c>
      <c r="J1905" s="88">
        <v>1728.8706961154539</v>
      </c>
      <c r="K1905" s="88">
        <v>2981.982963831264</v>
      </c>
      <c r="L1905" s="88">
        <v>2744.0889647334084</v>
      </c>
      <c r="M1905" s="88">
        <v>3569.3179737677719</v>
      </c>
    </row>
    <row r="1906" spans="3:13" x14ac:dyDescent="0.2">
      <c r="C1906" s="118">
        <v>9.0399999999999994E-2</v>
      </c>
      <c r="D1906" s="88">
        <v>15118.081250926331</v>
      </c>
      <c r="E1906" s="88">
        <v>69.747966212495157</v>
      </c>
      <c r="F1906" s="88">
        <v>451.36808857252299</v>
      </c>
      <c r="G1906" s="88">
        <v>633.42224945090675</v>
      </c>
      <c r="H1906" s="88">
        <v>858.02920149825468</v>
      </c>
      <c r="I1906" s="88">
        <v>1213.9686065820251</v>
      </c>
      <c r="J1906" s="88">
        <v>1728.8724349390236</v>
      </c>
      <c r="K1906" s="88">
        <v>2982.0322967675802</v>
      </c>
      <c r="L1906" s="88">
        <v>2744.1384658731149</v>
      </c>
      <c r="M1906" s="88">
        <v>3569.3184183332824</v>
      </c>
    </row>
    <row r="1907" spans="3:13" x14ac:dyDescent="0.2">
      <c r="C1907" s="118">
        <v>9.0450000000000003E-2</v>
      </c>
      <c r="D1907" s="88">
        <v>15118.273101407074</v>
      </c>
      <c r="E1907" s="88">
        <v>69.749802880531206</v>
      </c>
      <c r="F1907" s="88">
        <v>451.36849620446174</v>
      </c>
      <c r="G1907" s="88">
        <v>633.44679293885065</v>
      </c>
      <c r="H1907" s="88">
        <v>858.04653337241507</v>
      </c>
      <c r="I1907" s="88">
        <v>1214.0090137793645</v>
      </c>
      <c r="J1907" s="88">
        <v>1728.9418287202207</v>
      </c>
      <c r="K1907" s="88">
        <v>2982.1779155204467</v>
      </c>
      <c r="L1907" s="88">
        <v>2744.1735468235102</v>
      </c>
      <c r="M1907" s="88">
        <v>3569.334088066626</v>
      </c>
    </row>
    <row r="1908" spans="3:13" x14ac:dyDescent="0.2">
      <c r="C1908" s="118">
        <v>9.0499999999999997E-2</v>
      </c>
      <c r="D1908" s="88">
        <v>15119.13707644273</v>
      </c>
      <c r="E1908" s="88">
        <v>69.749802880531206</v>
      </c>
      <c r="F1908" s="88">
        <v>451.42128421318557</v>
      </c>
      <c r="G1908" s="88">
        <v>633.50089864956726</v>
      </c>
      <c r="H1908" s="88">
        <v>858.05286173597005</v>
      </c>
      <c r="I1908" s="88">
        <v>1214.1008221582179</v>
      </c>
      <c r="J1908" s="88">
        <v>1729.173350433522</v>
      </c>
      <c r="K1908" s="88">
        <v>2982.3341594605886</v>
      </c>
      <c r="L1908" s="88">
        <v>2744.3244520650537</v>
      </c>
      <c r="M1908" s="88">
        <v>3569.4441224837315</v>
      </c>
    </row>
    <row r="1909" spans="3:13" x14ac:dyDescent="0.2">
      <c r="C1909" s="118">
        <v>9.0550000000000005E-2</v>
      </c>
      <c r="D1909" s="88">
        <v>15119.967472591215</v>
      </c>
      <c r="E1909" s="88">
        <v>69.826528565527951</v>
      </c>
      <c r="F1909" s="88">
        <v>451.4354000423491</v>
      </c>
      <c r="G1909" s="88">
        <v>633.5066647830663</v>
      </c>
      <c r="H1909" s="88">
        <v>858.06822316552416</v>
      </c>
      <c r="I1909" s="88">
        <v>1214.2241380261512</v>
      </c>
      <c r="J1909" s="88">
        <v>1729.1739252235479</v>
      </c>
      <c r="K1909" s="88">
        <v>2982.4483812628823</v>
      </c>
      <c r="L1909" s="88">
        <v>2744.5231766986235</v>
      </c>
      <c r="M1909" s="88">
        <v>3569.51602009204</v>
      </c>
    </row>
    <row r="1910" spans="3:13" x14ac:dyDescent="0.2">
      <c r="C1910" s="118">
        <v>9.06E-2</v>
      </c>
      <c r="D1910" s="88">
        <v>15120.162018335881</v>
      </c>
      <c r="E1910" s="88">
        <v>69.833337297745857</v>
      </c>
      <c r="F1910" s="88">
        <v>451.44313872616112</v>
      </c>
      <c r="G1910" s="88">
        <v>633.54328361628268</v>
      </c>
      <c r="H1910" s="88">
        <v>858.07703554103864</v>
      </c>
      <c r="I1910" s="88">
        <v>1214.2384775049104</v>
      </c>
      <c r="J1910" s="88">
        <v>1729.2016770754831</v>
      </c>
      <c r="K1910" s="88">
        <v>2982.6256174452787</v>
      </c>
      <c r="L1910" s="88">
        <v>2744.7375304833013</v>
      </c>
      <c r="M1910" s="88">
        <v>3569.5241810754164</v>
      </c>
    </row>
    <row r="1911" spans="3:13" x14ac:dyDescent="0.2">
      <c r="C1911" s="118">
        <v>9.0649999999999994E-2</v>
      </c>
      <c r="D1911" s="88">
        <v>15120.5429775785</v>
      </c>
      <c r="E1911" s="88">
        <v>69.853005223280888</v>
      </c>
      <c r="F1911" s="88">
        <v>451.44428993809561</v>
      </c>
      <c r="G1911" s="88">
        <v>633.55748472185087</v>
      </c>
      <c r="H1911" s="88">
        <v>858.09892918983996</v>
      </c>
      <c r="I1911" s="88">
        <v>1214.270146497262</v>
      </c>
      <c r="J1911" s="88">
        <v>1729.2596026428992</v>
      </c>
      <c r="K1911" s="88">
        <v>2982.6692254629356</v>
      </c>
      <c r="L1911" s="88">
        <v>2744.906194317613</v>
      </c>
      <c r="M1911" s="88">
        <v>3569.5591075613461</v>
      </c>
    </row>
    <row r="1912" spans="3:13" x14ac:dyDescent="0.2">
      <c r="C1912" s="118">
        <v>9.0700000000000003E-2</v>
      </c>
      <c r="D1912" s="88">
        <v>15120.794252826101</v>
      </c>
      <c r="E1912" s="88">
        <v>69.853005223280888</v>
      </c>
      <c r="F1912" s="88">
        <v>451.44979253669226</v>
      </c>
      <c r="G1912" s="88">
        <v>633.55986773108179</v>
      </c>
      <c r="H1912" s="88">
        <v>858.14279116184161</v>
      </c>
      <c r="I1912" s="88">
        <v>1214.2854133063938</v>
      </c>
      <c r="J1912" s="88">
        <v>1729.2836224099533</v>
      </c>
      <c r="K1912" s="88">
        <v>2982.6840195294399</v>
      </c>
      <c r="L1912" s="88">
        <v>2744.9391066128314</v>
      </c>
      <c r="M1912" s="88">
        <v>3569.5605232074222</v>
      </c>
    </row>
    <row r="1913" spans="3:13" x14ac:dyDescent="0.2">
      <c r="C1913" s="118">
        <v>9.0749999999999997E-2</v>
      </c>
      <c r="D1913" s="88">
        <v>15121.217537993649</v>
      </c>
      <c r="E1913" s="88">
        <v>69.893570700950477</v>
      </c>
      <c r="F1913" s="88">
        <v>451.49167947024625</v>
      </c>
      <c r="G1913" s="88">
        <v>633.58523075619087</v>
      </c>
      <c r="H1913" s="88">
        <v>858.18119910780706</v>
      </c>
      <c r="I1913" s="88">
        <v>1214.3059204828128</v>
      </c>
      <c r="J1913" s="88">
        <v>1729.2935919393499</v>
      </c>
      <c r="K1913" s="88">
        <v>2982.8973570990029</v>
      </c>
      <c r="L1913" s="88">
        <v>2745.0438933585492</v>
      </c>
      <c r="M1913" s="88">
        <v>3569.6001838829297</v>
      </c>
    </row>
    <row r="1914" spans="3:13" x14ac:dyDescent="0.2">
      <c r="C1914" s="118">
        <v>9.0800000000000006E-2</v>
      </c>
      <c r="D1914" s="88">
        <v>15121.619622718608</v>
      </c>
      <c r="E1914" s="88">
        <v>69.897560351763786</v>
      </c>
      <c r="F1914" s="88">
        <v>451.50227694193745</v>
      </c>
      <c r="G1914" s="88">
        <v>633.60800733360293</v>
      </c>
      <c r="H1914" s="88">
        <v>858.193597267119</v>
      </c>
      <c r="I1914" s="88">
        <v>1214.3339345680406</v>
      </c>
      <c r="J1914" s="88">
        <v>1729.2945905976198</v>
      </c>
      <c r="K1914" s="88">
        <v>2982.9860910297111</v>
      </c>
      <c r="L1914" s="88">
        <v>2745.4807861082836</v>
      </c>
      <c r="M1914" s="88">
        <v>3569.6344115349748</v>
      </c>
    </row>
    <row r="1915" spans="3:13" x14ac:dyDescent="0.2">
      <c r="C1915" s="118">
        <v>9.085E-2</v>
      </c>
      <c r="D1915" s="88">
        <v>15122.221994809401</v>
      </c>
      <c r="E1915" s="88">
        <v>69.898579983939271</v>
      </c>
      <c r="F1915" s="88">
        <v>451.50473283086285</v>
      </c>
      <c r="G1915" s="88">
        <v>633.6636048090736</v>
      </c>
      <c r="H1915" s="88">
        <v>858.24262546773434</v>
      </c>
      <c r="I1915" s="88">
        <v>1214.4153222691871</v>
      </c>
      <c r="J1915" s="88">
        <v>1729.4045838993725</v>
      </c>
      <c r="K1915" s="88">
        <v>2983.0809507020094</v>
      </c>
      <c r="L1915" s="88">
        <v>2745.7077347177064</v>
      </c>
      <c r="M1915" s="88">
        <v>3569.6474058324184</v>
      </c>
    </row>
    <row r="1916" spans="3:13" x14ac:dyDescent="0.2">
      <c r="C1916" s="118">
        <v>9.0899999999999995E-2</v>
      </c>
      <c r="D1916" s="88">
        <v>15122.960912983403</v>
      </c>
      <c r="E1916" s="88">
        <v>69.926844181828528</v>
      </c>
      <c r="F1916" s="88">
        <v>451.53620619309595</v>
      </c>
      <c r="G1916" s="88">
        <v>633.68743196896457</v>
      </c>
      <c r="H1916" s="88">
        <v>858.30090325373931</v>
      </c>
      <c r="I1916" s="88">
        <v>1214.6086218586761</v>
      </c>
      <c r="J1916" s="88">
        <v>1729.4703807822357</v>
      </c>
      <c r="K1916" s="88">
        <v>2983.1393912805806</v>
      </c>
      <c r="L1916" s="88">
        <v>2746.128441403649</v>
      </c>
      <c r="M1916" s="88">
        <v>3569.6916824902924</v>
      </c>
    </row>
    <row r="1917" spans="3:13" x14ac:dyDescent="0.2">
      <c r="C1917" s="118">
        <v>9.0950000000000003E-2</v>
      </c>
      <c r="D1917" s="88">
        <v>15123.480629131374</v>
      </c>
      <c r="E1917" s="88">
        <v>69.927234673700696</v>
      </c>
      <c r="F1917" s="88">
        <v>451.54494906141235</v>
      </c>
      <c r="G1917" s="88">
        <v>633.69332732699559</v>
      </c>
      <c r="H1917" s="88">
        <v>858.37044044727145</v>
      </c>
      <c r="I1917" s="88">
        <v>1214.6249945740487</v>
      </c>
      <c r="J1917" s="88">
        <v>1729.5142363415089</v>
      </c>
      <c r="K1917" s="88">
        <v>2983.2307373508997</v>
      </c>
      <c r="L1917" s="88">
        <v>2746.314308221637</v>
      </c>
      <c r="M1917" s="88">
        <v>3569.7520388066355</v>
      </c>
    </row>
    <row r="1918" spans="3:13" x14ac:dyDescent="0.2">
      <c r="C1918" s="118">
        <v>9.0999999999999998E-2</v>
      </c>
      <c r="D1918" s="88">
        <v>15123.758703490148</v>
      </c>
      <c r="E1918" s="88">
        <v>69.929420419045528</v>
      </c>
      <c r="F1918" s="88">
        <v>451.54722267416355</v>
      </c>
      <c r="G1918" s="88">
        <v>633.6977925561655</v>
      </c>
      <c r="H1918" s="88">
        <v>858.39435470145327</v>
      </c>
      <c r="I1918" s="88">
        <v>1214.7698426646275</v>
      </c>
      <c r="J1918" s="88">
        <v>1729.5183943542102</v>
      </c>
      <c r="K1918" s="88">
        <v>2983.2438817905968</v>
      </c>
      <c r="L1918" s="88">
        <v>2746.4920419571918</v>
      </c>
      <c r="M1918" s="88">
        <v>3569.8470154958704</v>
      </c>
    </row>
    <row r="1919" spans="3:13" x14ac:dyDescent="0.2">
      <c r="C1919" s="118">
        <v>9.1050000000000006E-2</v>
      </c>
      <c r="D1919" s="88">
        <v>15124.200970218824</v>
      </c>
      <c r="E1919" s="88">
        <v>69.99665345764879</v>
      </c>
      <c r="F1919" s="88">
        <v>451.54949163932361</v>
      </c>
      <c r="G1919" s="88">
        <v>633.72315440169814</v>
      </c>
      <c r="H1919" s="88">
        <v>858.41770335731871</v>
      </c>
      <c r="I1919" s="88">
        <v>1214.828878658298</v>
      </c>
      <c r="J1919" s="88">
        <v>1729.655377800625</v>
      </c>
      <c r="K1919" s="88">
        <v>2983.296678208726</v>
      </c>
      <c r="L1919" s="88">
        <v>2746.5416738811673</v>
      </c>
      <c r="M1919" s="88">
        <v>3570.0107637297406</v>
      </c>
    </row>
    <row r="1920" spans="3:13" x14ac:dyDescent="0.2">
      <c r="C1920" s="118">
        <v>9.11E-2</v>
      </c>
      <c r="D1920" s="88">
        <v>15125.183433349022</v>
      </c>
      <c r="E1920" s="88">
        <v>70.008607477477199</v>
      </c>
      <c r="F1920" s="88">
        <v>451.56766004303017</v>
      </c>
      <c r="G1920" s="88">
        <v>633.78731662317341</v>
      </c>
      <c r="H1920" s="88">
        <v>858.45283371507685</v>
      </c>
      <c r="I1920" s="88">
        <v>1214.8715872776211</v>
      </c>
      <c r="J1920" s="88">
        <v>1729.6572320726636</v>
      </c>
      <c r="K1920" s="88">
        <v>2983.3396668608384</v>
      </c>
      <c r="L1920" s="88">
        <v>2746.553833193012</v>
      </c>
      <c r="M1920" s="88">
        <v>3570.0445111158792</v>
      </c>
    </row>
    <row r="1921" spans="3:13" x14ac:dyDescent="0.2">
      <c r="C1921" s="118">
        <v>9.1149999999999995E-2</v>
      </c>
      <c r="D1921" s="88">
        <v>15125.200649024831</v>
      </c>
      <c r="E1921" s="88">
        <v>70.021182776099522</v>
      </c>
      <c r="F1921" s="88">
        <v>451.57307703887818</v>
      </c>
      <c r="G1921" s="88">
        <v>633.81235921363668</v>
      </c>
      <c r="H1921" s="88">
        <v>858.50020844607661</v>
      </c>
      <c r="I1921" s="88">
        <v>1214.9080474350053</v>
      </c>
      <c r="J1921" s="88">
        <v>1729.709762148048</v>
      </c>
      <c r="K1921" s="88">
        <v>2983.4876755901396</v>
      </c>
      <c r="L1921" s="88">
        <v>2746.6420378922467</v>
      </c>
      <c r="M1921" s="88">
        <v>3570.0725043018538</v>
      </c>
    </row>
    <row r="1922" spans="3:13" x14ac:dyDescent="0.2">
      <c r="C1922" s="118">
        <v>9.1200000000000003E-2</v>
      </c>
      <c r="D1922" s="88">
        <v>15125.232843800331</v>
      </c>
      <c r="E1922" s="88">
        <v>70.037689047564527</v>
      </c>
      <c r="F1922" s="88">
        <v>451.57535097564642</v>
      </c>
      <c r="G1922" s="88">
        <v>633.85548440032017</v>
      </c>
      <c r="H1922" s="88">
        <v>858.54709005131508</v>
      </c>
      <c r="I1922" s="88">
        <v>1214.9424449603675</v>
      </c>
      <c r="J1922" s="88">
        <v>1729.7162452428802</v>
      </c>
      <c r="K1922" s="88">
        <v>2983.518921939964</v>
      </c>
      <c r="L1922" s="88">
        <v>2746.6466229646785</v>
      </c>
      <c r="M1922" s="88">
        <v>3570.1386119338845</v>
      </c>
    </row>
    <row r="1923" spans="3:13" x14ac:dyDescent="0.2">
      <c r="C1923" s="118">
        <v>9.1249999999999998E-2</v>
      </c>
      <c r="D1923" s="88">
        <v>15127.140624500997</v>
      </c>
      <c r="E1923" s="88">
        <v>70.04089416712759</v>
      </c>
      <c r="F1923" s="88">
        <v>451.61035752681892</v>
      </c>
      <c r="G1923" s="88">
        <v>633.94128835479387</v>
      </c>
      <c r="H1923" s="88">
        <v>858.60436910555109</v>
      </c>
      <c r="I1923" s="88">
        <v>1214.972893238014</v>
      </c>
      <c r="J1923" s="88">
        <v>1729.7934308546005</v>
      </c>
      <c r="K1923" s="88">
        <v>2983.6313424903592</v>
      </c>
      <c r="L1923" s="88">
        <v>2747.1606090785317</v>
      </c>
      <c r="M1923" s="88">
        <v>3570.1725274776331</v>
      </c>
    </row>
    <row r="1924" spans="3:13" x14ac:dyDescent="0.2">
      <c r="C1924" s="118">
        <v>9.1300000000000006E-2</v>
      </c>
      <c r="D1924" s="88">
        <v>15127.237307439696</v>
      </c>
      <c r="E1924" s="88">
        <v>70.044545586053573</v>
      </c>
      <c r="F1924" s="88">
        <v>451.63595488834926</v>
      </c>
      <c r="G1924" s="88">
        <v>633.9607450780195</v>
      </c>
      <c r="H1924" s="88">
        <v>858.65357733542169</v>
      </c>
      <c r="I1924" s="88">
        <v>1214.9971290222688</v>
      </c>
      <c r="J1924" s="88">
        <v>1729.8279331475728</v>
      </c>
      <c r="K1924" s="88">
        <v>2983.7796486968291</v>
      </c>
      <c r="L1924" s="88">
        <v>2747.2716486529707</v>
      </c>
      <c r="M1924" s="88">
        <v>3570.1810431083204</v>
      </c>
    </row>
    <row r="1925" spans="3:13" x14ac:dyDescent="0.2">
      <c r="C1925" s="118">
        <v>9.1350000000000001E-2</v>
      </c>
      <c r="D1925" s="88">
        <v>15127.785072098004</v>
      </c>
      <c r="E1925" s="88">
        <v>70.049111158204141</v>
      </c>
      <c r="F1925" s="88">
        <v>451.66536205653256</v>
      </c>
      <c r="G1925" s="88">
        <v>633.99247030765264</v>
      </c>
      <c r="H1925" s="88">
        <v>858.7513276487598</v>
      </c>
      <c r="I1925" s="88">
        <v>1215.0360499442118</v>
      </c>
      <c r="J1925" s="88">
        <v>1729.8600404662161</v>
      </c>
      <c r="K1925" s="88">
        <v>2983.8055828045808</v>
      </c>
      <c r="L1925" s="88">
        <v>2747.2849780433166</v>
      </c>
      <c r="M1925" s="88">
        <v>3570.2093076744686</v>
      </c>
    </row>
    <row r="1926" spans="3:13" x14ac:dyDescent="0.2">
      <c r="C1926" s="118">
        <v>9.1399999999999995E-2</v>
      </c>
      <c r="D1926" s="88">
        <v>15127.887839172045</v>
      </c>
      <c r="E1926" s="88">
        <v>70.055339472445667</v>
      </c>
      <c r="F1926" s="88">
        <v>451.67184841115159</v>
      </c>
      <c r="G1926" s="88">
        <v>634.01362356206164</v>
      </c>
      <c r="H1926" s="88">
        <v>858.78308669859098</v>
      </c>
      <c r="I1926" s="88">
        <v>1215.0516421329953</v>
      </c>
      <c r="J1926" s="88">
        <v>1729.8765324970132</v>
      </c>
      <c r="K1926" s="88">
        <v>2983.8544557320538</v>
      </c>
      <c r="L1926" s="88">
        <v>2747.3256032112376</v>
      </c>
      <c r="M1926" s="88">
        <v>3570.2469895740273</v>
      </c>
    </row>
    <row r="1927" spans="3:13" x14ac:dyDescent="0.2">
      <c r="C1927" s="118">
        <v>9.1450000000000004E-2</v>
      </c>
      <c r="D1927" s="88">
        <v>15127.929783847499</v>
      </c>
      <c r="E1927" s="88">
        <v>70.080125712464906</v>
      </c>
      <c r="F1927" s="88">
        <v>451.67743267914466</v>
      </c>
      <c r="G1927" s="88">
        <v>634.06448837813832</v>
      </c>
      <c r="H1927" s="88">
        <v>858.83137066710378</v>
      </c>
      <c r="I1927" s="88">
        <v>1215.1052492423037</v>
      </c>
      <c r="J1927" s="88">
        <v>1729.8834897779984</v>
      </c>
      <c r="K1927" s="88">
        <v>2983.9583333982619</v>
      </c>
      <c r="L1927" s="88">
        <v>2747.3716616038428</v>
      </c>
      <c r="M1927" s="88">
        <v>3570.2578926296328</v>
      </c>
    </row>
    <row r="1928" spans="3:13" x14ac:dyDescent="0.2">
      <c r="C1928" s="118">
        <v>9.1499999999999998E-2</v>
      </c>
      <c r="D1928" s="88">
        <v>15129.021744164502</v>
      </c>
      <c r="E1928" s="88">
        <v>70.081388657791649</v>
      </c>
      <c r="F1928" s="88">
        <v>451.6787360832077</v>
      </c>
      <c r="G1928" s="88">
        <v>634.23313495282127</v>
      </c>
      <c r="H1928" s="88">
        <v>858.84292635609063</v>
      </c>
      <c r="I1928" s="88">
        <v>1215.1347612851255</v>
      </c>
      <c r="J1928" s="88">
        <v>1730.0402270281843</v>
      </c>
      <c r="K1928" s="88">
        <v>2983.9841818526293</v>
      </c>
      <c r="L1928" s="88">
        <v>2747.542613304272</v>
      </c>
      <c r="M1928" s="88">
        <v>3570.2966694830588</v>
      </c>
    </row>
    <row r="1929" spans="3:13" x14ac:dyDescent="0.2">
      <c r="C1929" s="118">
        <v>9.1550000000000006E-2</v>
      </c>
      <c r="D1929" s="88">
        <v>15129.239296974476</v>
      </c>
      <c r="E1929" s="88">
        <v>70.093161064221931</v>
      </c>
      <c r="F1929" s="88">
        <v>451.68666081236779</v>
      </c>
      <c r="G1929" s="88">
        <v>634.23436368951116</v>
      </c>
      <c r="H1929" s="88">
        <v>858.88193739600683</v>
      </c>
      <c r="I1929" s="88">
        <v>1215.1477483696744</v>
      </c>
      <c r="J1929" s="88">
        <v>1730.1435142997802</v>
      </c>
      <c r="K1929" s="88">
        <v>2984.0566984224538</v>
      </c>
      <c r="L1929" s="88">
        <v>2747.6566587711195</v>
      </c>
      <c r="M1929" s="88">
        <v>3570.3101780830698</v>
      </c>
    </row>
    <row r="1930" spans="3:13" x14ac:dyDescent="0.2">
      <c r="C1930" s="118">
        <v>9.1600000000000001E-2</v>
      </c>
      <c r="D1930" s="88">
        <v>15129.296479718048</v>
      </c>
      <c r="E1930" s="88">
        <v>70.128792446656007</v>
      </c>
      <c r="F1930" s="88">
        <v>451.70473197522915</v>
      </c>
      <c r="G1930" s="88">
        <v>634.23787714396985</v>
      </c>
      <c r="H1930" s="88">
        <v>858.8896107495525</v>
      </c>
      <c r="I1930" s="88">
        <v>1215.149815663583</v>
      </c>
      <c r="J1930" s="88">
        <v>1730.1544220653336</v>
      </c>
      <c r="K1930" s="88">
        <v>2984.0855774348775</v>
      </c>
      <c r="L1930" s="88">
        <v>2747.8738708414894</v>
      </c>
      <c r="M1930" s="88">
        <v>3570.3291588970828</v>
      </c>
    </row>
    <row r="1931" spans="3:13" x14ac:dyDescent="0.2">
      <c r="C1931" s="118">
        <v>9.1649999999999995E-2</v>
      </c>
      <c r="D1931" s="88">
        <v>15129.796372987974</v>
      </c>
      <c r="E1931" s="88">
        <v>70.136241743578466</v>
      </c>
      <c r="F1931" s="88">
        <v>451.71252826328055</v>
      </c>
      <c r="G1931" s="88">
        <v>634.24135028043929</v>
      </c>
      <c r="H1931" s="88">
        <v>858.89131316810972</v>
      </c>
      <c r="I1931" s="88">
        <v>1215.1668151551507</v>
      </c>
      <c r="J1931" s="88">
        <v>1730.2585748677002</v>
      </c>
      <c r="K1931" s="88">
        <v>2984.113617350522</v>
      </c>
      <c r="L1931" s="88">
        <v>2747.8865966538815</v>
      </c>
      <c r="M1931" s="88">
        <v>3570.3475632855288</v>
      </c>
    </row>
    <row r="1932" spans="3:13" x14ac:dyDescent="0.2">
      <c r="C1932" s="118">
        <v>9.1700000000000004E-2</v>
      </c>
      <c r="D1932" s="88">
        <v>15129.899246721834</v>
      </c>
      <c r="E1932" s="88">
        <v>70.147217485048714</v>
      </c>
      <c r="F1932" s="88">
        <v>451.71795573703821</v>
      </c>
      <c r="G1932" s="88">
        <v>634.24404460949791</v>
      </c>
      <c r="H1932" s="88">
        <v>858.89329123662856</v>
      </c>
      <c r="I1932" s="88">
        <v>1215.1673684197563</v>
      </c>
      <c r="J1932" s="88">
        <v>1730.2662986285277</v>
      </c>
      <c r="K1932" s="88">
        <v>2984.115625079321</v>
      </c>
      <c r="L1932" s="88">
        <v>2747.8884732242541</v>
      </c>
      <c r="M1932" s="88">
        <v>3570.3704989585012</v>
      </c>
    </row>
    <row r="1933" spans="3:13" x14ac:dyDescent="0.2">
      <c r="C1933" s="118">
        <v>9.1749999999999998E-2</v>
      </c>
      <c r="D1933" s="88">
        <v>15129.968187957562</v>
      </c>
      <c r="E1933" s="88">
        <v>70.147238467319767</v>
      </c>
      <c r="F1933" s="88">
        <v>451.73122476832305</v>
      </c>
      <c r="G1933" s="88">
        <v>634.26340389701545</v>
      </c>
      <c r="H1933" s="88">
        <v>858.92748458699361</v>
      </c>
      <c r="I1933" s="88">
        <v>1215.2630426171177</v>
      </c>
      <c r="J1933" s="88">
        <v>1730.4856614919422</v>
      </c>
      <c r="K1933" s="88">
        <v>2984.3541219780036</v>
      </c>
      <c r="L1933" s="88">
        <v>2747.9888829553383</v>
      </c>
      <c r="M1933" s="88">
        <v>3570.5147255658571</v>
      </c>
    </row>
    <row r="1934" spans="3:13" x14ac:dyDescent="0.2">
      <c r="C1934" s="118">
        <v>9.1800000000000007E-2</v>
      </c>
      <c r="D1934" s="88">
        <v>15129.974433488775</v>
      </c>
      <c r="E1934" s="88">
        <v>70.156367856736324</v>
      </c>
      <c r="F1934" s="88">
        <v>451.74005188537285</v>
      </c>
      <c r="G1934" s="88">
        <v>634.34597144032932</v>
      </c>
      <c r="H1934" s="88">
        <v>858.96966610447498</v>
      </c>
      <c r="I1934" s="88">
        <v>1215.3020525781317</v>
      </c>
      <c r="J1934" s="88">
        <v>1730.5931513952978</v>
      </c>
      <c r="K1934" s="88">
        <v>2984.5831987871361</v>
      </c>
      <c r="L1934" s="88">
        <v>2748.1113663728329</v>
      </c>
      <c r="M1934" s="88">
        <v>3570.5331327232716</v>
      </c>
    </row>
    <row r="1935" spans="3:13" x14ac:dyDescent="0.2">
      <c r="C1935" s="118">
        <v>9.1850000000000001E-2</v>
      </c>
      <c r="D1935" s="88">
        <v>15130.432968821118</v>
      </c>
      <c r="E1935" s="88">
        <v>70.162976411132149</v>
      </c>
      <c r="F1935" s="88">
        <v>451.78482648498903</v>
      </c>
      <c r="G1935" s="88">
        <v>634.40702572037753</v>
      </c>
      <c r="H1935" s="88">
        <v>858.98609778632272</v>
      </c>
      <c r="I1935" s="88">
        <v>1215.3643212406741</v>
      </c>
      <c r="J1935" s="88">
        <v>1730.6324189401521</v>
      </c>
      <c r="K1935" s="88">
        <v>2984.7002740749772</v>
      </c>
      <c r="L1935" s="88">
        <v>2748.4388607033275</v>
      </c>
      <c r="M1935" s="88">
        <v>3570.5499849123621</v>
      </c>
    </row>
    <row r="1936" spans="3:13" x14ac:dyDescent="0.2">
      <c r="C1936" s="118">
        <v>9.1899999999999996E-2</v>
      </c>
      <c r="D1936" s="88">
        <v>15131.135737052384</v>
      </c>
      <c r="E1936" s="88">
        <v>70.163477800028886</v>
      </c>
      <c r="F1936" s="88">
        <v>451.79746033961464</v>
      </c>
      <c r="G1936" s="88">
        <v>634.54268440638089</v>
      </c>
      <c r="H1936" s="88">
        <v>859.00824815056603</v>
      </c>
      <c r="I1936" s="88">
        <v>1215.4531797547206</v>
      </c>
      <c r="J1936" s="88">
        <v>1730.7757724172056</v>
      </c>
      <c r="K1936" s="88">
        <v>2984.7043033293317</v>
      </c>
      <c r="L1936" s="88">
        <v>2748.5220641618189</v>
      </c>
      <c r="M1936" s="88">
        <v>3570.5557357397952</v>
      </c>
    </row>
    <row r="1937" spans="3:13" x14ac:dyDescent="0.2">
      <c r="C1937" s="118">
        <v>9.1950000000000004E-2</v>
      </c>
      <c r="D1937" s="88">
        <v>15131.173394124768</v>
      </c>
      <c r="E1937" s="88">
        <v>70.170319970321543</v>
      </c>
      <c r="F1937" s="88">
        <v>451.81240359839012</v>
      </c>
      <c r="G1937" s="88">
        <v>634.56433744267042</v>
      </c>
      <c r="H1937" s="88">
        <v>859.02089343979242</v>
      </c>
      <c r="I1937" s="88">
        <v>1215.4592881471531</v>
      </c>
      <c r="J1937" s="88">
        <v>1730.7855036320466</v>
      </c>
      <c r="K1937" s="88">
        <v>2984.8152779769739</v>
      </c>
      <c r="L1937" s="88">
        <v>2748.5259277200475</v>
      </c>
      <c r="M1937" s="88">
        <v>3570.5755132975733</v>
      </c>
    </row>
    <row r="1938" spans="3:13" x14ac:dyDescent="0.2">
      <c r="C1938" s="118">
        <v>9.1999999999999998E-2</v>
      </c>
      <c r="D1938" s="88">
        <v>15131.73991790907</v>
      </c>
      <c r="E1938" s="88">
        <v>70.183465280429118</v>
      </c>
      <c r="F1938" s="88">
        <v>451.81561193439757</v>
      </c>
      <c r="G1938" s="88">
        <v>634.5655660244347</v>
      </c>
      <c r="H1938" s="88">
        <v>859.02262136284799</v>
      </c>
      <c r="I1938" s="88">
        <v>1215.4610991878908</v>
      </c>
      <c r="J1938" s="88">
        <v>1730.8738366099192</v>
      </c>
      <c r="K1938" s="88">
        <v>2984.8887170920507</v>
      </c>
      <c r="L1938" s="88">
        <v>2748.6687296965911</v>
      </c>
      <c r="M1938" s="88">
        <v>3570.5929959957671</v>
      </c>
    </row>
    <row r="1939" spans="3:13" x14ac:dyDescent="0.2">
      <c r="C1939" s="118">
        <v>9.2050000000000007E-2</v>
      </c>
      <c r="D1939" s="88">
        <v>15131.786927559691</v>
      </c>
      <c r="E1939" s="88">
        <v>70.184915963488493</v>
      </c>
      <c r="F1939" s="88">
        <v>451.82470319089998</v>
      </c>
      <c r="G1939" s="88">
        <v>634.60507654451976</v>
      </c>
      <c r="H1939" s="88">
        <v>859.04095455067863</v>
      </c>
      <c r="I1939" s="88">
        <v>1215.4707099158586</v>
      </c>
      <c r="J1939" s="88">
        <v>1730.9048643637989</v>
      </c>
      <c r="K1939" s="88">
        <v>2984.9508150367847</v>
      </c>
      <c r="L1939" s="88">
        <v>2748.7070136556904</v>
      </c>
      <c r="M1939" s="88">
        <v>3570.6513038031253</v>
      </c>
    </row>
    <row r="1940" spans="3:13" x14ac:dyDescent="0.2">
      <c r="C1940" s="118">
        <v>9.2100000000000001E-2</v>
      </c>
      <c r="D1940" s="88">
        <v>15132.493351941985</v>
      </c>
      <c r="E1940" s="88">
        <v>70.186126073867854</v>
      </c>
      <c r="F1940" s="88">
        <v>451.86947992039086</v>
      </c>
      <c r="G1940" s="88">
        <v>634.69317337545363</v>
      </c>
      <c r="H1940" s="88">
        <v>859.04126632889302</v>
      </c>
      <c r="I1940" s="88">
        <v>1215.5074282228934</v>
      </c>
      <c r="J1940" s="88">
        <v>1730.9946066204629</v>
      </c>
      <c r="K1940" s="88">
        <v>2984.9807135673382</v>
      </c>
      <c r="L1940" s="88">
        <v>2748.8762997534959</v>
      </c>
      <c r="M1940" s="88">
        <v>3570.6843432117917</v>
      </c>
    </row>
    <row r="1941" spans="3:13" x14ac:dyDescent="0.2">
      <c r="C1941" s="118">
        <v>9.2149999999999996E-2</v>
      </c>
      <c r="D1941" s="88">
        <v>15132.618725774246</v>
      </c>
      <c r="E1941" s="88">
        <v>70.195921035649008</v>
      </c>
      <c r="F1941" s="88">
        <v>451.87270954702217</v>
      </c>
      <c r="G1941" s="88">
        <v>634.69442962259109</v>
      </c>
      <c r="H1941" s="88">
        <v>859.15863404721176</v>
      </c>
      <c r="I1941" s="88">
        <v>1215.5637866723182</v>
      </c>
      <c r="J1941" s="88">
        <v>1731.2101151590768</v>
      </c>
      <c r="K1941" s="88">
        <v>2985.0126181986479</v>
      </c>
      <c r="L1941" s="88">
        <v>2749.2322892226625</v>
      </c>
      <c r="M1941" s="88">
        <v>3570.7097406604598</v>
      </c>
    </row>
    <row r="1942" spans="3:13" x14ac:dyDescent="0.2">
      <c r="C1942" s="118">
        <v>9.2200000000000004E-2</v>
      </c>
      <c r="D1942" s="88">
        <v>15132.695433447838</v>
      </c>
      <c r="E1942" s="88">
        <v>70.207010442669343</v>
      </c>
      <c r="F1942" s="88">
        <v>451.88859685964189</v>
      </c>
      <c r="G1942" s="88">
        <v>634.73557339613399</v>
      </c>
      <c r="H1942" s="88">
        <v>859.16121036099912</v>
      </c>
      <c r="I1942" s="88">
        <v>1215.6031064969538</v>
      </c>
      <c r="J1942" s="88">
        <v>1731.2699538545676</v>
      </c>
      <c r="K1942" s="88">
        <v>2985.0160016365098</v>
      </c>
      <c r="L1942" s="88">
        <v>2749.2465026866648</v>
      </c>
      <c r="M1942" s="88">
        <v>3570.7477072420616</v>
      </c>
    </row>
    <row r="1943" spans="3:13" x14ac:dyDescent="0.2">
      <c r="C1943" s="118">
        <v>9.2249999999999999E-2</v>
      </c>
      <c r="D1943" s="88">
        <v>15132.9756964602</v>
      </c>
      <c r="E1943" s="88">
        <v>70.211230164355584</v>
      </c>
      <c r="F1943" s="88">
        <v>451.89455408150525</v>
      </c>
      <c r="G1943" s="88">
        <v>634.79839633918436</v>
      </c>
      <c r="H1943" s="88">
        <v>859.17526815797873</v>
      </c>
      <c r="I1943" s="88">
        <v>1215.6149247186922</v>
      </c>
      <c r="J1943" s="88">
        <v>1731.2795135756514</v>
      </c>
      <c r="K1943" s="88">
        <v>2985.0435132209577</v>
      </c>
      <c r="L1943" s="88">
        <v>2749.3546959424598</v>
      </c>
      <c r="M1943" s="88">
        <v>3570.770528212719</v>
      </c>
    </row>
    <row r="1944" spans="3:13" x14ac:dyDescent="0.2">
      <c r="C1944" s="118">
        <v>9.2299999999999993E-2</v>
      </c>
      <c r="D1944" s="88">
        <v>15132.986830687543</v>
      </c>
      <c r="E1944" s="88">
        <v>70.222957499862787</v>
      </c>
      <c r="F1944" s="88">
        <v>451.91861676653207</v>
      </c>
      <c r="G1944" s="88">
        <v>634.83851279239889</v>
      </c>
      <c r="H1944" s="88">
        <v>859.1873387851083</v>
      </c>
      <c r="I1944" s="88">
        <v>1215.6336774089104</v>
      </c>
      <c r="J1944" s="88">
        <v>1731.2948092892343</v>
      </c>
      <c r="K1944" s="88">
        <v>2985.2759649490408</v>
      </c>
      <c r="L1944" s="88">
        <v>2749.4716644393329</v>
      </c>
      <c r="M1944" s="88">
        <v>3570.8060883780859</v>
      </c>
    </row>
    <row r="1945" spans="3:13" x14ac:dyDescent="0.2">
      <c r="C1945" s="118">
        <v>9.2350000000000002E-2</v>
      </c>
      <c r="D1945" s="88">
        <v>15133.591445315098</v>
      </c>
      <c r="E1945" s="88">
        <v>70.228631796954687</v>
      </c>
      <c r="F1945" s="88">
        <v>451.92323919370801</v>
      </c>
      <c r="G1945" s="88">
        <v>634.91057726848248</v>
      </c>
      <c r="H1945" s="88">
        <v>859.20152310471713</v>
      </c>
      <c r="I1945" s="88">
        <v>1215.6666460233405</v>
      </c>
      <c r="J1945" s="88">
        <v>1731.4275924378608</v>
      </c>
      <c r="K1945" s="88">
        <v>2985.3336215557511</v>
      </c>
      <c r="L1945" s="88">
        <v>2749.4906722882088</v>
      </c>
      <c r="M1945" s="88">
        <v>3570.8112148867585</v>
      </c>
    </row>
    <row r="1946" spans="3:13" x14ac:dyDescent="0.2">
      <c r="C1946" s="118">
        <v>9.2399999999999996E-2</v>
      </c>
      <c r="D1946" s="88">
        <v>15133.851422247095</v>
      </c>
      <c r="E1946" s="88">
        <v>70.22874344864249</v>
      </c>
      <c r="F1946" s="88">
        <v>451.92594193126752</v>
      </c>
      <c r="G1946" s="88">
        <v>634.93838812382</v>
      </c>
      <c r="H1946" s="88">
        <v>859.20714596233756</v>
      </c>
      <c r="I1946" s="88">
        <v>1215.7396265762359</v>
      </c>
      <c r="J1946" s="88">
        <v>1731.4414922582587</v>
      </c>
      <c r="K1946" s="88">
        <v>2985.3862745048173</v>
      </c>
      <c r="L1946" s="88">
        <v>2750.0663473181366</v>
      </c>
      <c r="M1946" s="88">
        <v>3570.8216276620151</v>
      </c>
    </row>
    <row r="1947" spans="3:13" x14ac:dyDescent="0.2">
      <c r="C1947" s="118">
        <v>9.2450000000000004E-2</v>
      </c>
      <c r="D1947" s="88">
        <v>15134.065499308666</v>
      </c>
      <c r="E1947" s="88">
        <v>70.232129696667471</v>
      </c>
      <c r="F1947" s="88">
        <v>451.92889421242262</v>
      </c>
      <c r="G1947" s="88">
        <v>634.94053106578076</v>
      </c>
      <c r="H1947" s="88">
        <v>859.20855053783907</v>
      </c>
      <c r="I1947" s="88">
        <v>1215.7958736354399</v>
      </c>
      <c r="J1947" s="88">
        <v>1731.5384378764784</v>
      </c>
      <c r="K1947" s="88">
        <v>2985.4608897112803</v>
      </c>
      <c r="L1947" s="88">
        <v>2750.3686937678067</v>
      </c>
      <c r="M1947" s="88">
        <v>3570.8491291306736</v>
      </c>
    </row>
    <row r="1948" spans="3:13" x14ac:dyDescent="0.2">
      <c r="C1948" s="118">
        <v>9.2499999999999999E-2</v>
      </c>
      <c r="D1948" s="88">
        <v>15134.451868633118</v>
      </c>
      <c r="E1948" s="88">
        <v>70.239903517555831</v>
      </c>
      <c r="F1948" s="88">
        <v>451.94435368461654</v>
      </c>
      <c r="G1948" s="88">
        <v>635.02308559453149</v>
      </c>
      <c r="H1948" s="88">
        <v>859.22428429719321</v>
      </c>
      <c r="I1948" s="88">
        <v>1215.8263378745687</v>
      </c>
      <c r="J1948" s="88">
        <v>1731.6495861653784</v>
      </c>
      <c r="K1948" s="88">
        <v>2985.5451776287337</v>
      </c>
      <c r="L1948" s="88">
        <v>2750.3853536369888</v>
      </c>
      <c r="M1948" s="88">
        <v>3570.9476417535229</v>
      </c>
    </row>
    <row r="1949" spans="3:13" x14ac:dyDescent="0.2">
      <c r="C1949" s="118">
        <v>9.2549999999999993E-2</v>
      </c>
      <c r="D1949" s="88">
        <v>15134.537740978529</v>
      </c>
      <c r="E1949" s="88">
        <v>70.243027807379804</v>
      </c>
      <c r="F1949" s="88">
        <v>451.9697722785445</v>
      </c>
      <c r="G1949" s="88">
        <v>635.02443392162513</v>
      </c>
      <c r="H1949" s="88">
        <v>859.29717455857144</v>
      </c>
      <c r="I1949" s="88">
        <v>1215.8340894633188</v>
      </c>
      <c r="J1949" s="88">
        <v>1731.6558301178989</v>
      </c>
      <c r="K1949" s="88">
        <v>2985.6174555307243</v>
      </c>
      <c r="L1949" s="88">
        <v>2750.5895929675498</v>
      </c>
      <c r="M1949" s="88">
        <v>3570.978686679658</v>
      </c>
    </row>
    <row r="1950" spans="3:13" x14ac:dyDescent="0.2">
      <c r="C1950" s="118">
        <v>9.2600000000000002E-2</v>
      </c>
      <c r="D1950" s="88">
        <v>15134.724432156065</v>
      </c>
      <c r="E1950" s="88">
        <v>70.244310593037881</v>
      </c>
      <c r="F1950" s="88">
        <v>452.02536055726659</v>
      </c>
      <c r="G1950" s="88">
        <v>635.08954382668435</v>
      </c>
      <c r="H1950" s="88">
        <v>859.29785309665931</v>
      </c>
      <c r="I1950" s="88">
        <v>1216.0125155638439</v>
      </c>
      <c r="J1950" s="88">
        <v>1731.6828564680618</v>
      </c>
      <c r="K1950" s="88">
        <v>2985.6320133299237</v>
      </c>
      <c r="L1950" s="88">
        <v>2750.655947735283</v>
      </c>
      <c r="M1950" s="88">
        <v>3571.0083400114272</v>
      </c>
    </row>
    <row r="1951" spans="3:13" x14ac:dyDescent="0.2">
      <c r="C1951" s="118">
        <v>9.2649999999999996E-2</v>
      </c>
      <c r="D1951" s="88">
        <v>15134.946181275074</v>
      </c>
      <c r="E1951" s="88">
        <v>70.244310593037881</v>
      </c>
      <c r="F1951" s="88">
        <v>452.03414134498507</v>
      </c>
      <c r="G1951" s="88">
        <v>635.09029877072362</v>
      </c>
      <c r="H1951" s="88">
        <v>859.30976445423767</v>
      </c>
      <c r="I1951" s="88">
        <v>1216.0289951385985</v>
      </c>
      <c r="J1951" s="88">
        <v>1731.7538126445847</v>
      </c>
      <c r="K1951" s="88">
        <v>2985.7452450008973</v>
      </c>
      <c r="L1951" s="88">
        <v>2750.7007927744926</v>
      </c>
      <c r="M1951" s="88">
        <v>3571.0107304953276</v>
      </c>
    </row>
    <row r="1952" spans="3:13" x14ac:dyDescent="0.2">
      <c r="C1952" s="118">
        <v>9.2700000000000005E-2</v>
      </c>
      <c r="D1952" s="88">
        <v>15135.038359978204</v>
      </c>
      <c r="E1952" s="88">
        <v>70.254823670165024</v>
      </c>
      <c r="F1952" s="88">
        <v>452.037353255771</v>
      </c>
      <c r="G1952" s="88">
        <v>635.1508748432334</v>
      </c>
      <c r="H1952" s="88">
        <v>859.31599855309105</v>
      </c>
      <c r="I1952" s="88">
        <v>1216.1085678567329</v>
      </c>
      <c r="J1952" s="88">
        <v>1731.9021189389273</v>
      </c>
      <c r="K1952" s="88">
        <v>2985.7876520034156</v>
      </c>
      <c r="L1952" s="88">
        <v>2750.7040686704677</v>
      </c>
      <c r="M1952" s="88">
        <v>3571.0447891533481</v>
      </c>
    </row>
    <row r="1953" spans="3:13" x14ac:dyDescent="0.2">
      <c r="C1953" s="118">
        <v>9.2749999999999999E-2</v>
      </c>
      <c r="D1953" s="88">
        <v>15135.29211038245</v>
      </c>
      <c r="E1953" s="88">
        <v>70.2626653212983</v>
      </c>
      <c r="F1953" s="88">
        <v>452.05501693704355</v>
      </c>
      <c r="G1953" s="88">
        <v>635.15208731201437</v>
      </c>
      <c r="H1953" s="88">
        <v>859.33777281739549</v>
      </c>
      <c r="I1953" s="88">
        <v>1216.1181223560079</v>
      </c>
      <c r="J1953" s="88">
        <v>1731.9340813740691</v>
      </c>
      <c r="K1953" s="88">
        <v>2986.0064223833024</v>
      </c>
      <c r="L1953" s="88">
        <v>2750.7364470525281</v>
      </c>
      <c r="M1953" s="88">
        <v>3571.1172011019826</v>
      </c>
    </row>
    <row r="1954" spans="3:13" x14ac:dyDescent="0.2">
      <c r="C1954" s="118">
        <v>9.2799999999999994E-2</v>
      </c>
      <c r="D1954" s="88">
        <v>15136.475381608467</v>
      </c>
      <c r="E1954" s="88">
        <v>70.278539198644467</v>
      </c>
      <c r="F1954" s="88">
        <v>452.06379886001923</v>
      </c>
      <c r="G1954" s="88">
        <v>635.17761447030216</v>
      </c>
      <c r="H1954" s="88">
        <v>859.39143374346031</v>
      </c>
      <c r="I1954" s="88">
        <v>1216.2040237348265</v>
      </c>
      <c r="J1954" s="88">
        <v>1731.9582028945752</v>
      </c>
      <c r="K1954" s="88">
        <v>2986.0266404298327</v>
      </c>
      <c r="L1954" s="88">
        <v>2750.9645003181722</v>
      </c>
      <c r="M1954" s="88">
        <v>3571.1184979413947</v>
      </c>
    </row>
    <row r="1955" spans="3:13" x14ac:dyDescent="0.2">
      <c r="C1955" s="118">
        <v>9.2850000000000002E-2</v>
      </c>
      <c r="D1955" s="88">
        <v>15136.477618795874</v>
      </c>
      <c r="E1955" s="88">
        <v>70.29216754429126</v>
      </c>
      <c r="F1955" s="88">
        <v>452.09012553073262</v>
      </c>
      <c r="G1955" s="88">
        <v>635.17996437921647</v>
      </c>
      <c r="H1955" s="88">
        <v>859.40944727720716</v>
      </c>
      <c r="I1955" s="88">
        <v>1216.2107374099101</v>
      </c>
      <c r="J1955" s="88">
        <v>1732.0377143949431</v>
      </c>
      <c r="K1955" s="88">
        <v>2986.0348759046537</v>
      </c>
      <c r="L1955" s="88">
        <v>2750.9678045327782</v>
      </c>
      <c r="M1955" s="88">
        <v>3571.1213481159584</v>
      </c>
    </row>
    <row r="1956" spans="3:13" x14ac:dyDescent="0.2">
      <c r="C1956" s="118">
        <v>9.2899999999999996E-2</v>
      </c>
      <c r="D1956" s="88">
        <v>15136.562755621546</v>
      </c>
      <c r="E1956" s="88">
        <v>70.296026187123971</v>
      </c>
      <c r="F1956" s="88">
        <v>452.09503706376609</v>
      </c>
      <c r="G1956" s="88">
        <v>635.19797224401282</v>
      </c>
      <c r="H1956" s="88">
        <v>859.41134985215831</v>
      </c>
      <c r="I1956" s="88">
        <v>1216.2568347000365</v>
      </c>
      <c r="J1956" s="88">
        <v>1732.1519821870279</v>
      </c>
      <c r="K1956" s="88">
        <v>2986.0581094130071</v>
      </c>
      <c r="L1956" s="88">
        <v>2751.2144156649729</v>
      </c>
      <c r="M1956" s="88">
        <v>3571.1463223553801</v>
      </c>
    </row>
    <row r="1957" spans="3:13" x14ac:dyDescent="0.2">
      <c r="C1957" s="118">
        <v>9.2950000000000005E-2</v>
      </c>
      <c r="D1957" s="88">
        <v>15136.958229646423</v>
      </c>
      <c r="E1957" s="88">
        <v>70.303181727464107</v>
      </c>
      <c r="F1957" s="88">
        <v>452.1082312817507</v>
      </c>
      <c r="G1957" s="88">
        <v>635.23129745080223</v>
      </c>
      <c r="H1957" s="88">
        <v>859.45636752608198</v>
      </c>
      <c r="I1957" s="88">
        <v>1216.38505720487</v>
      </c>
      <c r="J1957" s="88">
        <v>1732.2113913608464</v>
      </c>
      <c r="K1957" s="88">
        <v>2986.2492228601577</v>
      </c>
      <c r="L1957" s="88">
        <v>2751.2344041553984</v>
      </c>
      <c r="M1957" s="88">
        <v>3571.1579397668024</v>
      </c>
    </row>
    <row r="1958" spans="3:13" x14ac:dyDescent="0.2">
      <c r="C1958" s="118">
        <v>9.2999999999999999E-2</v>
      </c>
      <c r="D1958" s="88">
        <v>15137.265095092664</v>
      </c>
      <c r="E1958" s="88">
        <v>70.331280778761538</v>
      </c>
      <c r="F1958" s="88">
        <v>452.11146053317634</v>
      </c>
      <c r="G1958" s="88">
        <v>635.23188151368777</v>
      </c>
      <c r="H1958" s="88">
        <v>859.47180330537685</v>
      </c>
      <c r="I1958" s="88">
        <v>1216.4416609194041</v>
      </c>
      <c r="J1958" s="88">
        <v>1732.2274108945971</v>
      </c>
      <c r="K1958" s="88">
        <v>2986.419726557303</v>
      </c>
      <c r="L1958" s="88">
        <v>2751.2630635138357</v>
      </c>
      <c r="M1958" s="88">
        <v>3571.3166765570804</v>
      </c>
    </row>
    <row r="1959" spans="3:13" x14ac:dyDescent="0.2">
      <c r="C1959" s="118">
        <v>9.3049999999999994E-2</v>
      </c>
      <c r="D1959" s="88">
        <v>15137.523357977243</v>
      </c>
      <c r="E1959" s="88">
        <v>70.340778514848353</v>
      </c>
      <c r="F1959" s="88">
        <v>452.12252966407686</v>
      </c>
      <c r="G1959" s="88">
        <v>635.25443349650686</v>
      </c>
      <c r="H1959" s="88">
        <v>859.53245204021232</v>
      </c>
      <c r="I1959" s="88">
        <v>1216.4448483170099</v>
      </c>
      <c r="J1959" s="88">
        <v>1732.3484331120794</v>
      </c>
      <c r="K1959" s="88">
        <v>2986.4359100106731</v>
      </c>
      <c r="L1959" s="88">
        <v>2751.3111922713661</v>
      </c>
      <c r="M1959" s="88">
        <v>3571.353855182927</v>
      </c>
    </row>
    <row r="1960" spans="3:13" x14ac:dyDescent="0.2">
      <c r="C1960" s="118">
        <v>9.3100000000000002E-2</v>
      </c>
      <c r="D1960" s="88">
        <v>15137.564811338085</v>
      </c>
      <c r="E1960" s="88">
        <v>70.354639258622228</v>
      </c>
      <c r="F1960" s="88">
        <v>452.1602971246748</v>
      </c>
      <c r="G1960" s="88">
        <v>635.28722090828251</v>
      </c>
      <c r="H1960" s="88">
        <v>859.56031242887957</v>
      </c>
      <c r="I1960" s="88">
        <v>1216.4635762882717</v>
      </c>
      <c r="J1960" s="88">
        <v>1732.4400378156279</v>
      </c>
      <c r="K1960" s="88">
        <v>2986.5161769922152</v>
      </c>
      <c r="L1960" s="88">
        <v>2751.7938584168264</v>
      </c>
      <c r="M1960" s="88">
        <v>3571.3758569649212</v>
      </c>
    </row>
    <row r="1961" spans="3:13" x14ac:dyDescent="0.2">
      <c r="C1961" s="118">
        <v>9.3149999999999997E-2</v>
      </c>
      <c r="D1961" s="88">
        <v>15137.702529517013</v>
      </c>
      <c r="E1961" s="88">
        <v>70.356762774880735</v>
      </c>
      <c r="F1961" s="88">
        <v>452.17319598947142</v>
      </c>
      <c r="G1961" s="88">
        <v>635.29404690215324</v>
      </c>
      <c r="H1961" s="88">
        <v>859.59751884993875</v>
      </c>
      <c r="I1961" s="88">
        <v>1216.5278346259693</v>
      </c>
      <c r="J1961" s="88">
        <v>1732.45313211762</v>
      </c>
      <c r="K1961" s="88">
        <v>2986.9051494643754</v>
      </c>
      <c r="L1961" s="88">
        <v>2751.9138260507925</v>
      </c>
      <c r="M1961" s="88">
        <v>3571.3794375086591</v>
      </c>
    </row>
    <row r="1962" spans="3:13" x14ac:dyDescent="0.2">
      <c r="C1962" s="118">
        <v>9.3200000000000005E-2</v>
      </c>
      <c r="D1962" s="88">
        <v>15137.769677032042</v>
      </c>
      <c r="E1962" s="88">
        <v>70.362402648276657</v>
      </c>
      <c r="F1962" s="88">
        <v>452.2263575958159</v>
      </c>
      <c r="G1962" s="88">
        <v>635.30685789429845</v>
      </c>
      <c r="H1962" s="88">
        <v>859.73647418116525</v>
      </c>
      <c r="I1962" s="88">
        <v>1216.5367322436059</v>
      </c>
      <c r="J1962" s="88">
        <v>1732.5349830798095</v>
      </c>
      <c r="K1962" s="88">
        <v>2986.9809423359002</v>
      </c>
      <c r="L1962" s="88">
        <v>2752.0450476826809</v>
      </c>
      <c r="M1962" s="88">
        <v>3571.4031145694416</v>
      </c>
    </row>
    <row r="1963" spans="3:13" x14ac:dyDescent="0.2">
      <c r="C1963" s="118">
        <v>9.325E-2</v>
      </c>
      <c r="D1963" s="88">
        <v>15137.876843284814</v>
      </c>
      <c r="E1963" s="88">
        <v>70.395086327192075</v>
      </c>
      <c r="F1963" s="88">
        <v>452.22853133146327</v>
      </c>
      <c r="G1963" s="88">
        <v>635.34226831071737</v>
      </c>
      <c r="H1963" s="88">
        <v>859.76630567820393</v>
      </c>
      <c r="I1963" s="88">
        <v>1216.5460118261094</v>
      </c>
      <c r="J1963" s="88">
        <v>1732.5600404382831</v>
      </c>
      <c r="K1963" s="88">
        <v>2987.0991759943863</v>
      </c>
      <c r="L1963" s="88">
        <v>2752.2643035286169</v>
      </c>
      <c r="M1963" s="88">
        <v>3571.4122593007401</v>
      </c>
    </row>
    <row r="1964" spans="3:13" x14ac:dyDescent="0.2">
      <c r="C1964" s="118">
        <v>9.3299999999999994E-2</v>
      </c>
      <c r="D1964" s="88">
        <v>15138.00838347436</v>
      </c>
      <c r="E1964" s="88">
        <v>70.399534691973713</v>
      </c>
      <c r="F1964" s="88">
        <v>452.23455476608797</v>
      </c>
      <c r="G1964" s="88">
        <v>635.36664785916946</v>
      </c>
      <c r="H1964" s="88">
        <v>859.78010902285951</v>
      </c>
      <c r="I1964" s="88">
        <v>1216.5927121510249</v>
      </c>
      <c r="J1964" s="88">
        <v>1732.6047247571428</v>
      </c>
      <c r="K1964" s="88">
        <v>2987.1411516264134</v>
      </c>
      <c r="L1964" s="88">
        <v>2752.3698378794306</v>
      </c>
      <c r="M1964" s="88">
        <v>3571.414965023047</v>
      </c>
    </row>
    <row r="1965" spans="3:13" x14ac:dyDescent="0.2">
      <c r="C1965" s="118">
        <v>9.3350000000000002E-2</v>
      </c>
      <c r="D1965" s="88">
        <v>15138.110716131345</v>
      </c>
      <c r="E1965" s="88">
        <v>70.400255762568122</v>
      </c>
      <c r="F1965" s="88">
        <v>452.2539766749519</v>
      </c>
      <c r="G1965" s="88">
        <v>635.3816062899682</v>
      </c>
      <c r="H1965" s="88">
        <v>859.78054271634664</v>
      </c>
      <c r="I1965" s="88">
        <v>1216.6229269228638</v>
      </c>
      <c r="J1965" s="88">
        <v>1732.7265764810236</v>
      </c>
      <c r="K1965" s="88">
        <v>2987.1722759654222</v>
      </c>
      <c r="L1965" s="88">
        <v>2752.4201664327675</v>
      </c>
      <c r="M1965" s="88">
        <v>3571.4316897566782</v>
      </c>
    </row>
    <row r="1966" spans="3:13" x14ac:dyDescent="0.2">
      <c r="C1966" s="118">
        <v>9.3399999999999997E-2</v>
      </c>
      <c r="D1966" s="88">
        <v>15138.113146093105</v>
      </c>
      <c r="E1966" s="88">
        <v>70.40635455024767</v>
      </c>
      <c r="F1966" s="88">
        <v>452.29305416865009</v>
      </c>
      <c r="G1966" s="88">
        <v>635.38294477047884</v>
      </c>
      <c r="H1966" s="88">
        <v>859.80877873835834</v>
      </c>
      <c r="I1966" s="88">
        <v>1216.6254641713499</v>
      </c>
      <c r="J1966" s="88">
        <v>1732.7517534583726</v>
      </c>
      <c r="K1966" s="88">
        <v>2987.2289598909474</v>
      </c>
      <c r="L1966" s="88">
        <v>2752.5523592986083</v>
      </c>
      <c r="M1966" s="88">
        <v>3571.458197234615</v>
      </c>
    </row>
    <row r="1967" spans="3:13" x14ac:dyDescent="0.2">
      <c r="C1967" s="118">
        <v>9.3450000000000005E-2</v>
      </c>
      <c r="D1967" s="88">
        <v>15138.282102566247</v>
      </c>
      <c r="E1967" s="88">
        <v>70.413918078338611</v>
      </c>
      <c r="F1967" s="88">
        <v>452.31503802195084</v>
      </c>
      <c r="G1967" s="88">
        <v>635.40552177028621</v>
      </c>
      <c r="H1967" s="88">
        <v>859.83698666376768</v>
      </c>
      <c r="I1967" s="88">
        <v>1216.6350219753508</v>
      </c>
      <c r="J1967" s="88">
        <v>1732.7660744304312</v>
      </c>
      <c r="K1967" s="88">
        <v>2987.3014727997379</v>
      </c>
      <c r="L1967" s="88">
        <v>2752.8899510323563</v>
      </c>
      <c r="M1967" s="88">
        <v>3571.4763676867274</v>
      </c>
    </row>
    <row r="1968" spans="3:13" x14ac:dyDescent="0.2">
      <c r="C1968" s="118">
        <v>9.35E-2</v>
      </c>
      <c r="D1968" s="88">
        <v>15138.518305664255</v>
      </c>
      <c r="E1968" s="88">
        <v>70.414788798015252</v>
      </c>
      <c r="F1968" s="88">
        <v>452.34005054869385</v>
      </c>
      <c r="G1968" s="88">
        <v>635.42149321348325</v>
      </c>
      <c r="H1968" s="88">
        <v>859.8706517032997</v>
      </c>
      <c r="I1968" s="88">
        <v>1216.6548680502942</v>
      </c>
      <c r="J1968" s="88">
        <v>1732.8240062617033</v>
      </c>
      <c r="K1968" s="88">
        <v>2987.4723321117926</v>
      </c>
      <c r="L1968" s="88">
        <v>2753.0784977745252</v>
      </c>
      <c r="M1968" s="88">
        <v>3571.5823509593893</v>
      </c>
    </row>
    <row r="1969" spans="3:13" x14ac:dyDescent="0.2">
      <c r="C1969" s="118">
        <v>9.3549999999999994E-2</v>
      </c>
      <c r="D1969" s="88">
        <v>15139.112408244322</v>
      </c>
      <c r="E1969" s="88">
        <v>70.41522169219661</v>
      </c>
      <c r="F1969" s="88">
        <v>452.34430950800061</v>
      </c>
      <c r="G1969" s="88">
        <v>635.44552431212242</v>
      </c>
      <c r="H1969" s="88">
        <v>859.89555421265641</v>
      </c>
      <c r="I1969" s="88">
        <v>1216.7289983597716</v>
      </c>
      <c r="J1969" s="88">
        <v>1732.845617656867</v>
      </c>
      <c r="K1969" s="88">
        <v>2987.5513037822757</v>
      </c>
      <c r="L1969" s="88">
        <v>2753.2659271998182</v>
      </c>
      <c r="M1969" s="88">
        <v>3571.5834485480323</v>
      </c>
    </row>
    <row r="1970" spans="3:13" x14ac:dyDescent="0.2">
      <c r="C1970" s="118">
        <v>9.3600000000000003E-2</v>
      </c>
      <c r="D1970" s="88">
        <v>15139.403630664179</v>
      </c>
      <c r="E1970" s="88">
        <v>70.416148793509819</v>
      </c>
      <c r="F1970" s="88">
        <v>452.34498065569642</v>
      </c>
      <c r="G1970" s="88">
        <v>635.56998587498992</v>
      </c>
      <c r="H1970" s="88">
        <v>859.92811037912224</v>
      </c>
      <c r="I1970" s="88">
        <v>1216.7700985210072</v>
      </c>
      <c r="J1970" s="88">
        <v>1732.8565476873146</v>
      </c>
      <c r="K1970" s="88">
        <v>2987.6395084840547</v>
      </c>
      <c r="L1970" s="88">
        <v>2753.4342119859557</v>
      </c>
      <c r="M1970" s="88">
        <v>3571.5921513626768</v>
      </c>
    </row>
    <row r="1971" spans="3:13" x14ac:dyDescent="0.2">
      <c r="C1971" s="118">
        <v>9.3649999999999997E-2</v>
      </c>
      <c r="D1971" s="88">
        <v>15139.568551247386</v>
      </c>
      <c r="E1971" s="88">
        <v>70.426377316363869</v>
      </c>
      <c r="F1971" s="88">
        <v>452.34930196707228</v>
      </c>
      <c r="G1971" s="88">
        <v>635.57969512293175</v>
      </c>
      <c r="H1971" s="88">
        <v>859.9370893835162</v>
      </c>
      <c r="I1971" s="88">
        <v>1216.7817013584863</v>
      </c>
      <c r="J1971" s="88">
        <v>1732.8787790594743</v>
      </c>
      <c r="K1971" s="88">
        <v>2987.9260750532662</v>
      </c>
      <c r="L1971" s="88">
        <v>2753.6414790016897</v>
      </c>
      <c r="M1971" s="88">
        <v>3571.599528685244</v>
      </c>
    </row>
    <row r="1972" spans="3:13" x14ac:dyDescent="0.2">
      <c r="C1972" s="118">
        <v>9.3700000000000006E-2</v>
      </c>
      <c r="D1972" s="88">
        <v>15139.891960985773</v>
      </c>
      <c r="E1972" s="88">
        <v>70.451025029407901</v>
      </c>
      <c r="F1972" s="88">
        <v>452.39069782893739</v>
      </c>
      <c r="G1972" s="88">
        <v>635.6493735322947</v>
      </c>
      <c r="H1972" s="88">
        <v>859.95483002699075</v>
      </c>
      <c r="I1972" s="88">
        <v>1216.7925930712727</v>
      </c>
      <c r="J1972" s="88">
        <v>1732.9271082693695</v>
      </c>
      <c r="K1972" s="88">
        <v>2988.0624959048582</v>
      </c>
      <c r="L1972" s="88">
        <v>2754.0497738447302</v>
      </c>
      <c r="M1972" s="88">
        <v>3571.6080682358393</v>
      </c>
    </row>
    <row r="1973" spans="3:13" x14ac:dyDescent="0.2">
      <c r="C1973" s="118">
        <v>9.375E-2</v>
      </c>
      <c r="D1973" s="88">
        <v>15140.027540895198</v>
      </c>
      <c r="E1973" s="88">
        <v>70.467632628679894</v>
      </c>
      <c r="F1973" s="88">
        <v>452.44826241363899</v>
      </c>
      <c r="G1973" s="88">
        <v>635.6737386943596</v>
      </c>
      <c r="H1973" s="88">
        <v>859.96490783329682</v>
      </c>
      <c r="I1973" s="88">
        <v>1216.7955460209491</v>
      </c>
      <c r="J1973" s="88">
        <v>1732.9884231743849</v>
      </c>
      <c r="K1973" s="88">
        <v>2988.0946142105095</v>
      </c>
      <c r="L1973" s="88">
        <v>2754.0629543413725</v>
      </c>
      <c r="M1973" s="88">
        <v>3571.6564910571733</v>
      </c>
    </row>
    <row r="1974" spans="3:13" x14ac:dyDescent="0.2">
      <c r="C1974" s="118">
        <v>9.3799999999999994E-2</v>
      </c>
      <c r="D1974" s="88">
        <v>15140.289267819418</v>
      </c>
      <c r="E1974" s="88">
        <v>70.470840645896715</v>
      </c>
      <c r="F1974" s="88">
        <v>452.4547927908734</v>
      </c>
      <c r="G1974" s="88">
        <v>635.68241822040181</v>
      </c>
      <c r="H1974" s="88">
        <v>859.96891548737221</v>
      </c>
      <c r="I1974" s="88">
        <v>1216.8953980577144</v>
      </c>
      <c r="J1974" s="88">
        <v>1733.0874089377098</v>
      </c>
      <c r="K1974" s="88">
        <v>2988.1310090427251</v>
      </c>
      <c r="L1974" s="88">
        <v>2754.1002033158738</v>
      </c>
      <c r="M1974" s="88">
        <v>3571.7460767818725</v>
      </c>
    </row>
    <row r="1975" spans="3:13" x14ac:dyDescent="0.2">
      <c r="C1975" s="118">
        <v>9.3850000000000003E-2</v>
      </c>
      <c r="D1975" s="88">
        <v>15140.859815403601</v>
      </c>
      <c r="E1975" s="88">
        <v>70.481832731133181</v>
      </c>
      <c r="F1975" s="88">
        <v>452.50789646816611</v>
      </c>
      <c r="G1975" s="88">
        <v>635.69304825267727</v>
      </c>
      <c r="H1975" s="88">
        <v>860.05009607525972</v>
      </c>
      <c r="I1975" s="88">
        <v>1216.9431985829187</v>
      </c>
      <c r="J1975" s="88">
        <v>1733.1660692128848</v>
      </c>
      <c r="K1975" s="88">
        <v>2988.199413620554</v>
      </c>
      <c r="L1975" s="88">
        <v>2754.1339740127114</v>
      </c>
      <c r="M1975" s="88">
        <v>3571.7474858548949</v>
      </c>
    </row>
    <row r="1976" spans="3:13" x14ac:dyDescent="0.2">
      <c r="C1976" s="118">
        <v>9.3899999999999997E-2</v>
      </c>
      <c r="D1976" s="88">
        <v>15140.874246844902</v>
      </c>
      <c r="E1976" s="88">
        <v>70.488838982064408</v>
      </c>
      <c r="F1976" s="88">
        <v>452.532060601382</v>
      </c>
      <c r="G1976" s="88">
        <v>635.69871870132329</v>
      </c>
      <c r="H1976" s="88">
        <v>860.07078999479245</v>
      </c>
      <c r="I1976" s="88">
        <v>1216.9574656969576</v>
      </c>
      <c r="J1976" s="88">
        <v>1733.4403489626034</v>
      </c>
      <c r="K1976" s="88">
        <v>2988.2801214899091</v>
      </c>
      <c r="L1976" s="88">
        <v>2754.3071069778207</v>
      </c>
      <c r="M1976" s="88">
        <v>3571.7719524049503</v>
      </c>
    </row>
    <row r="1977" spans="3:13" x14ac:dyDescent="0.2">
      <c r="C1977" s="118">
        <v>9.3950000000000006E-2</v>
      </c>
      <c r="D1977" s="88">
        <v>15140.895786491903</v>
      </c>
      <c r="E1977" s="88">
        <v>70.499130674972548</v>
      </c>
      <c r="F1977" s="88">
        <v>452.53460221607884</v>
      </c>
      <c r="G1977" s="88">
        <v>635.70450421921987</v>
      </c>
      <c r="H1977" s="88">
        <v>860.08282180705328</v>
      </c>
      <c r="I1977" s="88">
        <v>1217.032667380719</v>
      </c>
      <c r="J1977" s="88">
        <v>1733.4540038543969</v>
      </c>
      <c r="K1977" s="88">
        <v>2988.2957441088074</v>
      </c>
      <c r="L1977" s="88">
        <v>2754.3681564704439</v>
      </c>
      <c r="M1977" s="88">
        <v>3571.7982515638664</v>
      </c>
    </row>
    <row r="1978" spans="3:13" x14ac:dyDescent="0.2">
      <c r="C1978" s="118">
        <v>9.4E-2</v>
      </c>
      <c r="D1978" s="88">
        <v>15141.056948821319</v>
      </c>
      <c r="E1978" s="88">
        <v>70.517920819842402</v>
      </c>
      <c r="F1978" s="88">
        <v>452.56159609368797</v>
      </c>
      <c r="G1978" s="88">
        <v>635.74655035570731</v>
      </c>
      <c r="H1978" s="88">
        <v>860.1028072713998</v>
      </c>
      <c r="I1978" s="88">
        <v>1217.0431237100684</v>
      </c>
      <c r="J1978" s="88">
        <v>1733.5941514305705</v>
      </c>
      <c r="K1978" s="88">
        <v>2988.3238381150713</v>
      </c>
      <c r="L1978" s="88">
        <v>2754.3838046457176</v>
      </c>
      <c r="M1978" s="88">
        <v>3571.8126672234425</v>
      </c>
    </row>
    <row r="1979" spans="3:13" x14ac:dyDescent="0.2">
      <c r="C1979" s="118">
        <v>9.4049999999999995E-2</v>
      </c>
      <c r="D1979" s="88">
        <v>15141.14185247543</v>
      </c>
      <c r="E1979" s="88">
        <v>70.518088353517669</v>
      </c>
      <c r="F1979" s="88">
        <v>452.57037790643426</v>
      </c>
      <c r="G1979" s="88">
        <v>635.76851729493319</v>
      </c>
      <c r="H1979" s="88">
        <v>860.12841273120284</v>
      </c>
      <c r="I1979" s="88">
        <v>1217.0979723004107</v>
      </c>
      <c r="J1979" s="88">
        <v>1733.7054843827946</v>
      </c>
      <c r="K1979" s="88">
        <v>2988.504294765271</v>
      </c>
      <c r="L1979" s="88">
        <v>2754.6193634414294</v>
      </c>
      <c r="M1979" s="88">
        <v>3571.8606792074143</v>
      </c>
    </row>
    <row r="1980" spans="3:13" x14ac:dyDescent="0.2">
      <c r="C1980" s="118">
        <v>9.4100000000000003E-2</v>
      </c>
      <c r="D1980" s="88">
        <v>15142.11140061088</v>
      </c>
      <c r="E1980" s="88">
        <v>70.518664979907044</v>
      </c>
      <c r="F1980" s="88">
        <v>452.59997315985538</v>
      </c>
      <c r="G1980" s="88">
        <v>635.77972799593999</v>
      </c>
      <c r="H1980" s="88">
        <v>860.20585169692504</v>
      </c>
      <c r="I1980" s="88">
        <v>1217.1687684118915</v>
      </c>
      <c r="J1980" s="88">
        <v>1733.8583578542061</v>
      </c>
      <c r="K1980" s="88">
        <v>2988.516818596805</v>
      </c>
      <c r="L1980" s="88">
        <v>2754.6703274108786</v>
      </c>
      <c r="M1980" s="88">
        <v>3571.9810686495784</v>
      </c>
    </row>
    <row r="1981" spans="3:13" x14ac:dyDescent="0.2">
      <c r="C1981" s="118">
        <v>9.4149999999999998E-2</v>
      </c>
      <c r="D1981" s="88">
        <v>15142.119411504531</v>
      </c>
      <c r="E1981" s="88">
        <v>70.524279226005092</v>
      </c>
      <c r="F1981" s="88">
        <v>452.60386778952216</v>
      </c>
      <c r="G1981" s="88">
        <v>635.84098022738317</v>
      </c>
      <c r="H1981" s="88">
        <v>860.25454783763962</v>
      </c>
      <c r="I1981" s="88">
        <v>1217.1742697262212</v>
      </c>
      <c r="J1981" s="88">
        <v>1733.8913377091217</v>
      </c>
      <c r="K1981" s="88">
        <v>2988.5983165821972</v>
      </c>
      <c r="L1981" s="88">
        <v>2754.67383385937</v>
      </c>
      <c r="M1981" s="88">
        <v>3571.9852622950229</v>
      </c>
    </row>
    <row r="1982" spans="3:13" x14ac:dyDescent="0.2">
      <c r="C1982" s="118">
        <v>9.4200000000000006E-2</v>
      </c>
      <c r="D1982" s="88">
        <v>15142.205971082833</v>
      </c>
      <c r="E1982" s="88">
        <v>70.526511436831242</v>
      </c>
      <c r="F1982" s="88">
        <v>452.67160788503816</v>
      </c>
      <c r="G1982" s="88">
        <v>635.85368525153535</v>
      </c>
      <c r="H1982" s="88">
        <v>860.28163223962429</v>
      </c>
      <c r="I1982" s="88">
        <v>1217.1904639663076</v>
      </c>
      <c r="J1982" s="88">
        <v>1733.9040245242541</v>
      </c>
      <c r="K1982" s="88">
        <v>2988.6076431756856</v>
      </c>
      <c r="L1982" s="88">
        <v>2754.8699041271902</v>
      </c>
      <c r="M1982" s="88">
        <v>3571.9998172104056</v>
      </c>
    </row>
    <row r="1983" spans="3:13" x14ac:dyDescent="0.2">
      <c r="C1983" s="118">
        <v>9.425E-2</v>
      </c>
      <c r="D1983" s="88">
        <v>15142.517246933066</v>
      </c>
      <c r="E1983" s="88">
        <v>70.5394808684905</v>
      </c>
      <c r="F1983" s="88">
        <v>452.71796521630904</v>
      </c>
      <c r="G1983" s="88">
        <v>635.85987176878416</v>
      </c>
      <c r="H1983" s="88">
        <v>860.34566778114413</v>
      </c>
      <c r="I1983" s="88">
        <v>1217.2015974199403</v>
      </c>
      <c r="J1983" s="88">
        <v>1733.9041866014477</v>
      </c>
      <c r="K1983" s="88">
        <v>2988.9470572017699</v>
      </c>
      <c r="L1983" s="88">
        <v>2754.8799722902568</v>
      </c>
      <c r="M1983" s="88">
        <v>3572.0450824682616</v>
      </c>
    </row>
    <row r="1984" spans="3:13" x14ac:dyDescent="0.2">
      <c r="C1984" s="118">
        <v>9.4299999999999995E-2</v>
      </c>
      <c r="D1984" s="88">
        <v>15142.551721033142</v>
      </c>
      <c r="E1984" s="88">
        <v>70.550273783651392</v>
      </c>
      <c r="F1984" s="88">
        <v>452.7288485904769</v>
      </c>
      <c r="G1984" s="88">
        <v>635.93339774893457</v>
      </c>
      <c r="H1984" s="88">
        <v>860.34596730165822</v>
      </c>
      <c r="I1984" s="88">
        <v>1217.2101049998632</v>
      </c>
      <c r="J1984" s="88">
        <v>1733.9868937603155</v>
      </c>
      <c r="K1984" s="88">
        <v>2989.0339936709647</v>
      </c>
      <c r="L1984" s="88">
        <v>2755.0784242434493</v>
      </c>
      <c r="M1984" s="88">
        <v>3572.0498579746359</v>
      </c>
    </row>
    <row r="1985" spans="3:13" x14ac:dyDescent="0.2">
      <c r="C1985" s="118">
        <v>9.4350000000000003E-2</v>
      </c>
      <c r="D1985" s="88">
        <v>15143.134452352951</v>
      </c>
      <c r="E1985" s="88">
        <v>70.552606634453696</v>
      </c>
      <c r="F1985" s="88">
        <v>452.7782083466841</v>
      </c>
      <c r="G1985" s="88">
        <v>635.94293885511615</v>
      </c>
      <c r="H1985" s="88">
        <v>860.37624170838308</v>
      </c>
      <c r="I1985" s="88">
        <v>1217.2315625115334</v>
      </c>
      <c r="J1985" s="88">
        <v>1734.0122311358259</v>
      </c>
      <c r="K1985" s="88">
        <v>2989.0951956683721</v>
      </c>
      <c r="L1985" s="88">
        <v>2755.4249721684437</v>
      </c>
      <c r="M1985" s="88">
        <v>3572.051781868648</v>
      </c>
    </row>
    <row r="1986" spans="3:13" x14ac:dyDescent="0.2">
      <c r="C1986" s="118">
        <v>9.4399999999999998E-2</v>
      </c>
      <c r="D1986" s="88">
        <v>15143.198940004184</v>
      </c>
      <c r="E1986" s="88">
        <v>70.552606634453696</v>
      </c>
      <c r="F1986" s="88">
        <v>452.79399566301754</v>
      </c>
      <c r="G1986" s="88">
        <v>635.99690304940123</v>
      </c>
      <c r="H1986" s="88">
        <v>860.40805548310436</v>
      </c>
      <c r="I1986" s="88">
        <v>1217.237496267589</v>
      </c>
      <c r="J1986" s="88">
        <v>1734.0195374715768</v>
      </c>
      <c r="K1986" s="88">
        <v>2989.1814081496332</v>
      </c>
      <c r="L1986" s="88">
        <v>2755.7568892523095</v>
      </c>
      <c r="M1986" s="88">
        <v>3572.1332269889454</v>
      </c>
    </row>
    <row r="1987" spans="3:13" x14ac:dyDescent="0.2">
      <c r="C1987" s="118">
        <v>9.4450000000000006E-2</v>
      </c>
      <c r="D1987" s="88">
        <v>15143.442780207144</v>
      </c>
      <c r="E1987" s="88">
        <v>70.559946484072498</v>
      </c>
      <c r="F1987" s="88">
        <v>452.79404547998865</v>
      </c>
      <c r="G1987" s="88">
        <v>636.00149850400885</v>
      </c>
      <c r="H1987" s="88">
        <v>860.43988195816428</v>
      </c>
      <c r="I1987" s="88">
        <v>1217.3223258240891</v>
      </c>
      <c r="J1987" s="88">
        <v>1734.0742894827008</v>
      </c>
      <c r="K1987" s="88">
        <v>2989.4007280069463</v>
      </c>
      <c r="L1987" s="88">
        <v>2755.855057419586</v>
      </c>
      <c r="M1987" s="88">
        <v>3572.1602404700534</v>
      </c>
    </row>
    <row r="1988" spans="3:13" x14ac:dyDescent="0.2">
      <c r="C1988" s="118">
        <v>9.4500000000000001E-2</v>
      </c>
      <c r="D1988" s="88">
        <v>15143.66717059505</v>
      </c>
      <c r="E1988" s="88">
        <v>70.565872489561116</v>
      </c>
      <c r="F1988" s="88">
        <v>452.80431432602063</v>
      </c>
      <c r="G1988" s="88">
        <v>636.01648671696648</v>
      </c>
      <c r="H1988" s="88">
        <v>860.4481848613691</v>
      </c>
      <c r="I1988" s="88">
        <v>1217.32942385252</v>
      </c>
      <c r="J1988" s="88">
        <v>1734.0958840576764</v>
      </c>
      <c r="K1988" s="88">
        <v>2989.4267746056776</v>
      </c>
      <c r="L1988" s="88">
        <v>2755.8865818107906</v>
      </c>
      <c r="M1988" s="88">
        <v>3572.1888624543121</v>
      </c>
    </row>
    <row r="1989" spans="3:13" x14ac:dyDescent="0.2">
      <c r="C1989" s="118">
        <v>9.4549999999999995E-2</v>
      </c>
      <c r="D1989" s="88">
        <v>15143.709910557473</v>
      </c>
      <c r="E1989" s="88">
        <v>70.576497723739521</v>
      </c>
      <c r="F1989" s="88">
        <v>452.82955217215749</v>
      </c>
      <c r="G1989" s="88">
        <v>636.03055591268048</v>
      </c>
      <c r="H1989" s="88">
        <v>860.49423040470538</v>
      </c>
      <c r="I1989" s="88">
        <v>1217.4439720699543</v>
      </c>
      <c r="J1989" s="88">
        <v>1734.1624734968705</v>
      </c>
      <c r="K1989" s="88">
        <v>2989.45529443737</v>
      </c>
      <c r="L1989" s="88">
        <v>2755.9569938719774</v>
      </c>
      <c r="M1989" s="88">
        <v>3572.2068523665794</v>
      </c>
    </row>
    <row r="1990" spans="3:13" x14ac:dyDescent="0.2">
      <c r="C1990" s="118">
        <v>9.4600000000000004E-2</v>
      </c>
      <c r="D1990" s="88">
        <v>15143.785322898852</v>
      </c>
      <c r="E1990" s="88">
        <v>70.598102611581453</v>
      </c>
      <c r="F1990" s="88">
        <v>452.83602892571162</v>
      </c>
      <c r="G1990" s="88">
        <v>636.09722374400826</v>
      </c>
      <c r="H1990" s="88">
        <v>860.50846062547316</v>
      </c>
      <c r="I1990" s="88">
        <v>1217.4779015062159</v>
      </c>
      <c r="J1990" s="88">
        <v>1734.1766428669594</v>
      </c>
      <c r="K1990" s="88">
        <v>2989.469219367325</v>
      </c>
      <c r="L1990" s="88">
        <v>2756.0919666070185</v>
      </c>
      <c r="M1990" s="88">
        <v>3572.2111506590031</v>
      </c>
    </row>
    <row r="1991" spans="3:13" x14ac:dyDescent="0.2">
      <c r="C1991" s="118">
        <v>9.4649999999999998E-2</v>
      </c>
      <c r="D1991" s="88">
        <v>15143.913620536836</v>
      </c>
      <c r="E1991" s="88">
        <v>70.601963863257879</v>
      </c>
      <c r="F1991" s="88">
        <v>452.86857134838692</v>
      </c>
      <c r="G1991" s="88">
        <v>636.12915015770841</v>
      </c>
      <c r="H1991" s="88">
        <v>860.52538407929205</v>
      </c>
      <c r="I1991" s="88">
        <v>1217.5285163155945</v>
      </c>
      <c r="J1991" s="88">
        <v>1734.2760624706671</v>
      </c>
      <c r="K1991" s="88">
        <v>2989.5831659218229</v>
      </c>
      <c r="L1991" s="88">
        <v>2756.1674165221239</v>
      </c>
      <c r="M1991" s="88">
        <v>3572.2817380821157</v>
      </c>
    </row>
    <row r="1992" spans="3:13" x14ac:dyDescent="0.2">
      <c r="C1992" s="118">
        <v>9.4700000000000006E-2</v>
      </c>
      <c r="D1992" s="88">
        <v>15144.018961741736</v>
      </c>
      <c r="E1992" s="88">
        <v>70.601963863257879</v>
      </c>
      <c r="F1992" s="88">
        <v>452.87801120467657</v>
      </c>
      <c r="G1992" s="88">
        <v>636.14470620271686</v>
      </c>
      <c r="H1992" s="88">
        <v>860.57928725562624</v>
      </c>
      <c r="I1992" s="88">
        <v>1217.553597748607</v>
      </c>
      <c r="J1992" s="88">
        <v>1734.3030756067715</v>
      </c>
      <c r="K1992" s="88">
        <v>2989.7468792116688</v>
      </c>
      <c r="L1992" s="88">
        <v>2756.422426999683</v>
      </c>
      <c r="M1992" s="88">
        <v>3572.3192389107726</v>
      </c>
    </row>
    <row r="1993" spans="3:13" x14ac:dyDescent="0.2">
      <c r="C1993" s="118">
        <v>9.4750000000000001E-2</v>
      </c>
      <c r="D1993" s="88">
        <v>15144.144392172922</v>
      </c>
      <c r="E1993" s="88">
        <v>70.614056888040068</v>
      </c>
      <c r="F1993" s="88">
        <v>452.895392829912</v>
      </c>
      <c r="G1993" s="88">
        <v>636.15434637787803</v>
      </c>
      <c r="H1993" s="88">
        <v>860.58293321593646</v>
      </c>
      <c r="I1993" s="88">
        <v>1217.7475059822727</v>
      </c>
      <c r="J1993" s="88">
        <v>1734.3326798159369</v>
      </c>
      <c r="K1993" s="88">
        <v>2989.7860981403792</v>
      </c>
      <c r="L1993" s="88">
        <v>2756.5477902482298</v>
      </c>
      <c r="M1993" s="88">
        <v>3572.3549661572888</v>
      </c>
    </row>
    <row r="1994" spans="3:13" x14ac:dyDescent="0.2">
      <c r="C1994" s="118">
        <v>9.4799999999999995E-2</v>
      </c>
      <c r="D1994" s="88">
        <v>15144.582737564768</v>
      </c>
      <c r="E1994" s="88">
        <v>70.642508356731923</v>
      </c>
      <c r="F1994" s="88">
        <v>452.91366013078778</v>
      </c>
      <c r="G1994" s="88">
        <v>636.1816823557283</v>
      </c>
      <c r="H1994" s="88">
        <v>860.5880042175063</v>
      </c>
      <c r="I1994" s="88">
        <v>1217.8513762829466</v>
      </c>
      <c r="J1994" s="88">
        <v>1734.3334656083616</v>
      </c>
      <c r="K1994" s="88">
        <v>2989.8122980574544</v>
      </c>
      <c r="L1994" s="88">
        <v>2756.6540279270753</v>
      </c>
      <c r="M1994" s="88">
        <v>3572.5168890531263</v>
      </c>
    </row>
    <row r="1995" spans="3:13" x14ac:dyDescent="0.2">
      <c r="C1995" s="118">
        <v>9.4850000000000004E-2</v>
      </c>
      <c r="D1995" s="88">
        <v>15144.824817164781</v>
      </c>
      <c r="E1995" s="88">
        <v>70.646183504102737</v>
      </c>
      <c r="F1995" s="88">
        <v>452.92225003168824</v>
      </c>
      <c r="G1995" s="88">
        <v>636.25816363838067</v>
      </c>
      <c r="H1995" s="88">
        <v>860.67523699199728</v>
      </c>
      <c r="I1995" s="88">
        <v>1217.8736139397915</v>
      </c>
      <c r="J1995" s="88">
        <v>1734.3469718761098</v>
      </c>
      <c r="K1995" s="88">
        <v>2989.8309359230216</v>
      </c>
      <c r="L1995" s="88">
        <v>2756.7305978786712</v>
      </c>
      <c r="M1995" s="88">
        <v>3572.5287116202935</v>
      </c>
    </row>
    <row r="1996" spans="3:13" x14ac:dyDescent="0.2">
      <c r="C1996" s="118">
        <v>9.4899999999999998E-2</v>
      </c>
      <c r="D1996" s="88">
        <v>15145.516691988316</v>
      </c>
      <c r="E1996" s="88">
        <v>70.647495509100736</v>
      </c>
      <c r="F1996" s="88">
        <v>452.94456292044515</v>
      </c>
      <c r="G1996" s="88">
        <v>636.32657794320994</v>
      </c>
      <c r="H1996" s="88">
        <v>860.68505029445896</v>
      </c>
      <c r="I1996" s="88">
        <v>1217.8891058651548</v>
      </c>
      <c r="J1996" s="88">
        <v>1734.3932339578032</v>
      </c>
      <c r="K1996" s="88">
        <v>2989.8613139637382</v>
      </c>
      <c r="L1996" s="88">
        <v>2757.0447041927118</v>
      </c>
      <c r="M1996" s="88">
        <v>3572.5353271859931</v>
      </c>
    </row>
    <row r="1997" spans="3:13" x14ac:dyDescent="0.2">
      <c r="C1997" s="118">
        <v>9.4950000000000007E-2</v>
      </c>
      <c r="D1997" s="88">
        <v>15145.694517181311</v>
      </c>
      <c r="E1997" s="88">
        <v>70.652169582140232</v>
      </c>
      <c r="F1997" s="88">
        <v>452.95321990301863</v>
      </c>
      <c r="G1997" s="88">
        <v>636.41000041069947</v>
      </c>
      <c r="H1997" s="88">
        <v>860.68553098142411</v>
      </c>
      <c r="I1997" s="88">
        <v>1218.0905139723959</v>
      </c>
      <c r="J1997" s="88">
        <v>1734.4108762312512</v>
      </c>
      <c r="K1997" s="88">
        <v>2990.1849442547464</v>
      </c>
      <c r="L1997" s="88">
        <v>2757.3854996857253</v>
      </c>
      <c r="M1997" s="88">
        <v>3572.619947057899</v>
      </c>
    </row>
    <row r="1998" spans="3:13" x14ac:dyDescent="0.2">
      <c r="C1998" s="118">
        <v>9.5000000000000001E-2</v>
      </c>
      <c r="D1998" s="88">
        <v>15145.795759541637</v>
      </c>
      <c r="E1998" s="88">
        <v>70.663491015148793</v>
      </c>
      <c r="F1998" s="88">
        <v>452.96251105415831</v>
      </c>
      <c r="G1998" s="88">
        <v>636.410501910741</v>
      </c>
      <c r="H1998" s="88">
        <v>860.76289932816326</v>
      </c>
      <c r="I1998" s="88">
        <v>1218.1576163571422</v>
      </c>
      <c r="J1998" s="88">
        <v>1734.4789473030369</v>
      </c>
      <c r="K1998" s="88">
        <v>2990.3363493282077</v>
      </c>
      <c r="L1998" s="88">
        <v>2757.7320698201329</v>
      </c>
      <c r="M1998" s="88">
        <v>3572.6397462478071</v>
      </c>
    </row>
    <row r="1999" spans="3:13" x14ac:dyDescent="0.2">
      <c r="C1999" s="118">
        <v>9.5049999999999996E-2</v>
      </c>
      <c r="D1999" s="88">
        <v>15145.976812005229</v>
      </c>
      <c r="E1999" s="88">
        <v>70.672211928901561</v>
      </c>
      <c r="F1999" s="88">
        <v>452.97129417834549</v>
      </c>
      <c r="G1999" s="88">
        <v>636.44677128732928</v>
      </c>
      <c r="H1999" s="88">
        <v>860.85492749056539</v>
      </c>
      <c r="I1999" s="88">
        <v>1218.159548710978</v>
      </c>
      <c r="J1999" s="88">
        <v>1734.6115365071969</v>
      </c>
      <c r="K1999" s="88">
        <v>2990.4679552128391</v>
      </c>
      <c r="L1999" s="88">
        <v>2757.8528617081856</v>
      </c>
      <c r="M1999" s="88">
        <v>3572.7408409105137</v>
      </c>
    </row>
    <row r="2000" spans="3:13" x14ac:dyDescent="0.2">
      <c r="C2000" s="118">
        <v>9.5100000000000004E-2</v>
      </c>
      <c r="D2000" s="88">
        <v>15146.241783607124</v>
      </c>
      <c r="E2000" s="88">
        <v>70.672211928901561</v>
      </c>
      <c r="F2000" s="88">
        <v>452.97505955257566</v>
      </c>
      <c r="G2000" s="88">
        <v>636.4476699127863</v>
      </c>
      <c r="H2000" s="88">
        <v>860.91308160222525</v>
      </c>
      <c r="I2000" s="88">
        <v>1218.170470773096</v>
      </c>
      <c r="J2000" s="88">
        <v>1734.7285273748457</v>
      </c>
      <c r="K2000" s="88">
        <v>2990.4749973107164</v>
      </c>
      <c r="L2000" s="88">
        <v>2758.5647645443214</v>
      </c>
      <c r="M2000" s="88">
        <v>3572.8837232976953</v>
      </c>
    </row>
    <row r="2001" spans="3:13" x14ac:dyDescent="0.2">
      <c r="C2001" s="118">
        <v>9.5149999999999998E-2</v>
      </c>
      <c r="D2001" s="88">
        <v>15146.265640516302</v>
      </c>
      <c r="E2001" s="88">
        <v>70.723394591290344</v>
      </c>
      <c r="F2001" s="88">
        <v>452.98906383504345</v>
      </c>
      <c r="G2001" s="88">
        <v>636.46113079392489</v>
      </c>
      <c r="H2001" s="88">
        <v>860.99988557437337</v>
      </c>
      <c r="I2001" s="88">
        <v>1218.2134170707245</v>
      </c>
      <c r="J2001" s="88">
        <v>1734.7519387622783</v>
      </c>
      <c r="K2001" s="88">
        <v>2990.4803837426889</v>
      </c>
      <c r="L2001" s="88">
        <v>2758.7098993890122</v>
      </c>
      <c r="M2001" s="88">
        <v>3572.9258402532223</v>
      </c>
    </row>
    <row r="2002" spans="3:13" x14ac:dyDescent="0.2">
      <c r="C2002" s="118">
        <v>9.5200000000000007E-2</v>
      </c>
      <c r="D2002" s="88">
        <v>15146.389591981422</v>
      </c>
      <c r="E2002" s="88">
        <v>70.747678140576681</v>
      </c>
      <c r="F2002" s="88">
        <v>452.99140589468334</v>
      </c>
      <c r="G2002" s="88">
        <v>636.49813943815707</v>
      </c>
      <c r="H2002" s="88">
        <v>861.11909921705501</v>
      </c>
      <c r="I2002" s="88">
        <v>1218.2515959330617</v>
      </c>
      <c r="J2002" s="88">
        <v>1734.7687272370931</v>
      </c>
      <c r="K2002" s="88">
        <v>2990.6040179313886</v>
      </c>
      <c r="L2002" s="88">
        <v>2759.2902228738099</v>
      </c>
      <c r="M2002" s="88">
        <v>3572.9522127467026</v>
      </c>
    </row>
    <row r="2003" spans="3:13" x14ac:dyDescent="0.2">
      <c r="C2003" s="118">
        <v>9.5250000000000001E-2</v>
      </c>
      <c r="D2003" s="88">
        <v>15146.472068511241</v>
      </c>
      <c r="E2003" s="88">
        <v>70.747678140576681</v>
      </c>
      <c r="F2003" s="88">
        <v>453.04452175830784</v>
      </c>
      <c r="G2003" s="88">
        <v>636.49964362950595</v>
      </c>
      <c r="H2003" s="88">
        <v>861.13372056809476</v>
      </c>
      <c r="I2003" s="88">
        <v>1218.2666600427128</v>
      </c>
      <c r="J2003" s="88">
        <v>1734.8111405924951</v>
      </c>
      <c r="K2003" s="88">
        <v>2990.6345762053052</v>
      </c>
      <c r="L2003" s="88">
        <v>2759.3041311920742</v>
      </c>
      <c r="M2003" s="88">
        <v>3572.9803333753839</v>
      </c>
    </row>
    <row r="2004" spans="3:13" x14ac:dyDescent="0.2">
      <c r="C2004" s="118">
        <v>9.5299999999999996E-2</v>
      </c>
      <c r="D2004" s="88">
        <v>15146.483263309492</v>
      </c>
      <c r="E2004" s="88">
        <v>70.782405498606749</v>
      </c>
      <c r="F2004" s="88">
        <v>453.04520591610799</v>
      </c>
      <c r="G2004" s="88">
        <v>636.56020221099197</v>
      </c>
      <c r="H2004" s="88">
        <v>861.16860885726692</v>
      </c>
      <c r="I2004" s="88">
        <v>1218.3302442340591</v>
      </c>
      <c r="J2004" s="88">
        <v>1734.8480827848193</v>
      </c>
      <c r="K2004" s="88">
        <v>2990.6462838784255</v>
      </c>
      <c r="L2004" s="88">
        <v>2759.4449813141209</v>
      </c>
      <c r="M2004" s="88">
        <v>3572.9994659437252</v>
      </c>
    </row>
    <row r="2005" spans="3:13" x14ac:dyDescent="0.2">
      <c r="C2005" s="118">
        <v>9.5350000000000004E-2</v>
      </c>
      <c r="D2005" s="88">
        <v>15147.401825662218</v>
      </c>
      <c r="E2005" s="88">
        <v>70.784085680517819</v>
      </c>
      <c r="F2005" s="88">
        <v>453.09208337828977</v>
      </c>
      <c r="G2005" s="88">
        <v>636.57657502677375</v>
      </c>
      <c r="H2005" s="88">
        <v>861.18848457861895</v>
      </c>
      <c r="I2005" s="88">
        <v>1218.4227657800216</v>
      </c>
      <c r="J2005" s="88">
        <v>1734.9133093001483</v>
      </c>
      <c r="K2005" s="88">
        <v>2990.7372723051703</v>
      </c>
      <c r="L2005" s="88">
        <v>2759.4550394331245</v>
      </c>
      <c r="M2005" s="88">
        <v>3573.0289726844649</v>
      </c>
    </row>
    <row r="2006" spans="3:13" x14ac:dyDescent="0.2">
      <c r="C2006" s="118">
        <v>9.5399999999999999E-2</v>
      </c>
      <c r="D2006" s="88">
        <v>15148.040842488979</v>
      </c>
      <c r="E2006" s="88">
        <v>70.784085680517819</v>
      </c>
      <c r="F2006" s="88">
        <v>453.09504369698061</v>
      </c>
      <c r="G2006" s="88">
        <v>636.71665296044102</v>
      </c>
      <c r="H2006" s="88">
        <v>861.41784585457026</v>
      </c>
      <c r="I2006" s="88">
        <v>1218.4441297011081</v>
      </c>
      <c r="J2006" s="88">
        <v>1734.9373130801318</v>
      </c>
      <c r="K2006" s="88">
        <v>2990.882262755963</v>
      </c>
      <c r="L2006" s="88">
        <v>2759.624901844948</v>
      </c>
      <c r="M2006" s="88">
        <v>3573.0315179802469</v>
      </c>
    </row>
    <row r="2007" spans="3:13" x14ac:dyDescent="0.2">
      <c r="C2007" s="118">
        <v>9.5449999999999993E-2</v>
      </c>
      <c r="D2007" s="88">
        <v>15148.249394452971</v>
      </c>
      <c r="E2007" s="88">
        <v>70.798720893788413</v>
      </c>
      <c r="F2007" s="88">
        <v>453.09821209185884</v>
      </c>
      <c r="G2007" s="88">
        <v>636.76860037281767</v>
      </c>
      <c r="H2007" s="88">
        <v>861.45828430170104</v>
      </c>
      <c r="I2007" s="88">
        <v>1218.5169727541875</v>
      </c>
      <c r="J2007" s="88">
        <v>1734.9881606535473</v>
      </c>
      <c r="K2007" s="88">
        <v>2990.9194404815098</v>
      </c>
      <c r="L2007" s="88">
        <v>2760.390163619938</v>
      </c>
      <c r="M2007" s="88">
        <v>3573.0348222036782</v>
      </c>
    </row>
    <row r="2008" spans="3:13" x14ac:dyDescent="0.2">
      <c r="C2008" s="118">
        <v>9.5500000000000002E-2</v>
      </c>
      <c r="D2008" s="88">
        <v>15148.501743923765</v>
      </c>
      <c r="E2008" s="88">
        <v>70.808569719218212</v>
      </c>
      <c r="F2008" s="88">
        <v>453.11305949510052</v>
      </c>
      <c r="G2008" s="88">
        <v>636.81904220508795</v>
      </c>
      <c r="H2008" s="88">
        <v>861.46916169644601</v>
      </c>
      <c r="I2008" s="88">
        <v>1218.5487139815627</v>
      </c>
      <c r="J2008" s="88">
        <v>1734.9925001633392</v>
      </c>
      <c r="K2008" s="88">
        <v>2991.1731476345922</v>
      </c>
      <c r="L2008" s="88">
        <v>2760.4719454844649</v>
      </c>
      <c r="M2008" s="88">
        <v>3573.0676785072342</v>
      </c>
    </row>
    <row r="2009" spans="3:13" x14ac:dyDescent="0.2">
      <c r="C2009" s="118">
        <v>9.5549999999999996E-2</v>
      </c>
      <c r="D2009" s="88">
        <v>15148.792970433598</v>
      </c>
      <c r="E2009" s="88">
        <v>70.823625780852126</v>
      </c>
      <c r="F2009" s="88">
        <v>453.12606291997054</v>
      </c>
      <c r="G2009" s="88">
        <v>636.82080762186933</v>
      </c>
      <c r="H2009" s="88">
        <v>861.47802515341209</v>
      </c>
      <c r="I2009" s="88">
        <v>1218.5774355459839</v>
      </c>
      <c r="J2009" s="88">
        <v>1735.0739566952866</v>
      </c>
      <c r="K2009" s="88">
        <v>2991.3519158310405</v>
      </c>
      <c r="L2009" s="88">
        <v>2760.5514221653439</v>
      </c>
      <c r="M2009" s="88">
        <v>3573.0748558247046</v>
      </c>
    </row>
    <row r="2010" spans="3:13" x14ac:dyDescent="0.2">
      <c r="C2010" s="118">
        <v>9.5600000000000004E-2</v>
      </c>
      <c r="D2010" s="88">
        <v>15148.807338474642</v>
      </c>
      <c r="E2010" s="88">
        <v>70.823939329400673</v>
      </c>
      <c r="F2010" s="88">
        <v>453.13138245075061</v>
      </c>
      <c r="G2010" s="88">
        <v>636.90912167707211</v>
      </c>
      <c r="H2010" s="88">
        <v>861.48963454621162</v>
      </c>
      <c r="I2010" s="88">
        <v>1218.5792217662047</v>
      </c>
      <c r="J2010" s="88">
        <v>1735.0740962865225</v>
      </c>
      <c r="K2010" s="88">
        <v>2991.352360370096</v>
      </c>
      <c r="L2010" s="88">
        <v>2760.6534592305175</v>
      </c>
      <c r="M2010" s="88">
        <v>3573.1226414422226</v>
      </c>
    </row>
    <row r="2011" spans="3:13" x14ac:dyDescent="0.2">
      <c r="C2011" s="118">
        <v>9.5649999999999999E-2</v>
      </c>
      <c r="D2011" s="88">
        <v>15149.398802305142</v>
      </c>
      <c r="E2011" s="88">
        <v>70.844091488401318</v>
      </c>
      <c r="F2011" s="88">
        <v>453.14438950532758</v>
      </c>
      <c r="G2011" s="88">
        <v>636.92016041590432</v>
      </c>
      <c r="H2011" s="88">
        <v>861.53876714560101</v>
      </c>
      <c r="I2011" s="88">
        <v>1218.5817021420344</v>
      </c>
      <c r="J2011" s="88">
        <v>1735.083839411564</v>
      </c>
      <c r="K2011" s="88">
        <v>2991.3916598972264</v>
      </c>
      <c r="L2011" s="88">
        <v>2760.8085504191336</v>
      </c>
      <c r="M2011" s="88">
        <v>3573.225157780279</v>
      </c>
    </row>
    <row r="2012" spans="3:13" x14ac:dyDescent="0.2">
      <c r="C2012" s="118">
        <v>9.5699999999999993E-2</v>
      </c>
      <c r="D2012" s="88">
        <v>15149.870543979705</v>
      </c>
      <c r="E2012" s="88">
        <v>70.857686189895503</v>
      </c>
      <c r="F2012" s="88">
        <v>453.14682881574709</v>
      </c>
      <c r="G2012" s="88">
        <v>636.93969452778674</v>
      </c>
      <c r="H2012" s="88">
        <v>861.57001013064109</v>
      </c>
      <c r="I2012" s="88">
        <v>1218.5953888349677</v>
      </c>
      <c r="J2012" s="88">
        <v>1735.2937787077881</v>
      </c>
      <c r="K2012" s="88">
        <v>2991.4454134889547</v>
      </c>
      <c r="L2012" s="88">
        <v>2760.8927799043095</v>
      </c>
      <c r="M2012" s="88">
        <v>3573.2744379249079</v>
      </c>
    </row>
    <row r="2013" spans="3:13" x14ac:dyDescent="0.2">
      <c r="C2013" s="118">
        <v>9.5750000000000002E-2</v>
      </c>
      <c r="D2013" s="88">
        <v>15150.054810303551</v>
      </c>
      <c r="E2013" s="88">
        <v>70.867455102804342</v>
      </c>
      <c r="F2013" s="88">
        <v>453.16131026211315</v>
      </c>
      <c r="G2013" s="88">
        <v>636.95223146948229</v>
      </c>
      <c r="H2013" s="88">
        <v>861.64506384807282</v>
      </c>
      <c r="I2013" s="88">
        <v>1218.6204901321867</v>
      </c>
      <c r="J2013" s="88">
        <v>1735.4475008487493</v>
      </c>
      <c r="K2013" s="88">
        <v>2991.4906400812752</v>
      </c>
      <c r="L2013" s="88">
        <v>2761.0508845201343</v>
      </c>
      <c r="M2013" s="88">
        <v>3573.3096596822156</v>
      </c>
    </row>
    <row r="2014" spans="3:13" x14ac:dyDescent="0.2">
      <c r="C2014" s="118">
        <v>9.5799999999999996E-2</v>
      </c>
      <c r="D2014" s="88">
        <v>15150.441434278375</v>
      </c>
      <c r="E2014" s="88">
        <v>70.879133276050197</v>
      </c>
      <c r="F2014" s="88">
        <v>453.20013250131933</v>
      </c>
      <c r="G2014" s="88">
        <v>637.02974952986506</v>
      </c>
      <c r="H2014" s="88">
        <v>861.66269733722902</v>
      </c>
      <c r="I2014" s="88">
        <v>1218.6423846268444</v>
      </c>
      <c r="J2014" s="88">
        <v>1735.4612422802356</v>
      </c>
      <c r="K2014" s="88">
        <v>2991.7138669727537</v>
      </c>
      <c r="L2014" s="88">
        <v>2761.1620330271562</v>
      </c>
      <c r="M2014" s="88">
        <v>3573.3116256651392</v>
      </c>
    </row>
    <row r="2015" spans="3:13" x14ac:dyDescent="0.2">
      <c r="C2015" s="118">
        <v>9.5850000000000005E-2</v>
      </c>
      <c r="D2015" s="88">
        <v>15150.464406388375</v>
      </c>
      <c r="E2015" s="88">
        <v>70.880558549287343</v>
      </c>
      <c r="F2015" s="88">
        <v>453.20109615257843</v>
      </c>
      <c r="G2015" s="88">
        <v>637.03653094198035</v>
      </c>
      <c r="H2015" s="88">
        <v>861.66455876394775</v>
      </c>
      <c r="I2015" s="88">
        <v>1218.6510742514256</v>
      </c>
      <c r="J2015" s="88">
        <v>1735.8499265444275</v>
      </c>
      <c r="K2015" s="88">
        <v>2991.7461293065744</v>
      </c>
      <c r="L2015" s="88">
        <v>2761.3284062079556</v>
      </c>
      <c r="M2015" s="88">
        <v>3573.3580100381118</v>
      </c>
    </row>
    <row r="2016" spans="3:13" x14ac:dyDescent="0.2">
      <c r="C2016" s="118">
        <v>9.5899999999999999E-2</v>
      </c>
      <c r="D2016" s="88">
        <v>15150.623302844675</v>
      </c>
      <c r="E2016" s="88">
        <v>70.899224078496445</v>
      </c>
      <c r="F2016" s="88">
        <v>453.208364811926</v>
      </c>
      <c r="G2016" s="88">
        <v>637.06158005106772</v>
      </c>
      <c r="H2016" s="88">
        <v>861.71659793647495</v>
      </c>
      <c r="I2016" s="88">
        <v>1218.6613842745651</v>
      </c>
      <c r="J2016" s="88">
        <v>1736.0436091698843</v>
      </c>
      <c r="K2016" s="88">
        <v>2991.8047165073599</v>
      </c>
      <c r="L2016" s="88">
        <v>2761.4261626709363</v>
      </c>
      <c r="M2016" s="88">
        <v>3573.3638016132491</v>
      </c>
    </row>
    <row r="2017" spans="3:13" x14ac:dyDescent="0.2">
      <c r="C2017" s="118">
        <v>9.5949999999999994E-2</v>
      </c>
      <c r="D2017" s="88">
        <v>15150.653266521691</v>
      </c>
      <c r="E2017" s="88">
        <v>70.904758143890831</v>
      </c>
      <c r="F2017" s="88">
        <v>453.2177410008253</v>
      </c>
      <c r="G2017" s="88">
        <v>637.08286238181017</v>
      </c>
      <c r="H2017" s="88">
        <v>861.7618097625691</v>
      </c>
      <c r="I2017" s="88">
        <v>1218.7318766014832</v>
      </c>
      <c r="J2017" s="88">
        <v>1736.1028683326558</v>
      </c>
      <c r="K2017" s="88">
        <v>2991.8285390388937</v>
      </c>
      <c r="L2017" s="88">
        <v>2761.5485021763552</v>
      </c>
      <c r="M2017" s="88">
        <v>3573.4216673970536</v>
      </c>
    </row>
    <row r="2018" spans="3:13" x14ac:dyDescent="0.2">
      <c r="C2018" s="118">
        <v>9.6000000000000002E-2</v>
      </c>
      <c r="D2018" s="88">
        <v>15150.671580039438</v>
      </c>
      <c r="E2018" s="88">
        <v>70.908157572804157</v>
      </c>
      <c r="F2018" s="88">
        <v>453.25668287950111</v>
      </c>
      <c r="G2018" s="88">
        <v>637.09634764508291</v>
      </c>
      <c r="H2018" s="88">
        <v>861.76200549548685</v>
      </c>
      <c r="I2018" s="88">
        <v>1218.7446200654372</v>
      </c>
      <c r="J2018" s="88">
        <v>1736.1402847374015</v>
      </c>
      <c r="K2018" s="88">
        <v>2991.8757392147891</v>
      </c>
      <c r="L2018" s="88">
        <v>2761.7108839469311</v>
      </c>
      <c r="M2018" s="88">
        <v>3573.4308315884632</v>
      </c>
    </row>
    <row r="2019" spans="3:13" x14ac:dyDescent="0.2">
      <c r="C2019" s="118">
        <v>9.6049999999999996E-2</v>
      </c>
      <c r="D2019" s="88">
        <v>15151.641497268807</v>
      </c>
      <c r="E2019" s="88">
        <v>70.911514788312161</v>
      </c>
      <c r="F2019" s="88">
        <v>453.26889910498812</v>
      </c>
      <c r="G2019" s="88">
        <v>637.0970512265194</v>
      </c>
      <c r="H2019" s="88">
        <v>861.88990893869459</v>
      </c>
      <c r="I2019" s="88">
        <v>1218.7514215956357</v>
      </c>
      <c r="J2019" s="88">
        <v>1736.1459944964768</v>
      </c>
      <c r="K2019" s="88">
        <v>2991.8764023458793</v>
      </c>
      <c r="L2019" s="88">
        <v>2761.8832830771375</v>
      </c>
      <c r="M2019" s="88">
        <v>3573.490851540832</v>
      </c>
    </row>
    <row r="2020" spans="3:13" x14ac:dyDescent="0.2">
      <c r="C2020" s="118">
        <v>9.6100000000000005E-2</v>
      </c>
      <c r="D2020" s="88">
        <v>15152.194680551471</v>
      </c>
      <c r="E2020" s="88">
        <v>70.919384891653863</v>
      </c>
      <c r="F2020" s="88">
        <v>453.27896967116885</v>
      </c>
      <c r="G2020" s="88">
        <v>637.14544178445703</v>
      </c>
      <c r="H2020" s="88">
        <v>861.94513934529596</v>
      </c>
      <c r="I2020" s="88">
        <v>1218.7588908275084</v>
      </c>
      <c r="J2020" s="88">
        <v>1736.1604798601647</v>
      </c>
      <c r="K2020" s="88">
        <v>2991.8873055517101</v>
      </c>
      <c r="L2020" s="88">
        <v>2761.9873127037945</v>
      </c>
      <c r="M2020" s="88">
        <v>3573.5300425596429</v>
      </c>
    </row>
    <row r="2021" spans="3:13" x14ac:dyDescent="0.2">
      <c r="C2021" s="118">
        <v>9.6149999999999999E-2</v>
      </c>
      <c r="D2021" s="88">
        <v>15152.537545682506</v>
      </c>
      <c r="E2021" s="88">
        <v>70.93021189979936</v>
      </c>
      <c r="F2021" s="88">
        <v>453.29583443049978</v>
      </c>
      <c r="G2021" s="88">
        <v>637.16126135370587</v>
      </c>
      <c r="H2021" s="88">
        <v>861.96953706685326</v>
      </c>
      <c r="I2021" s="88">
        <v>1218.7605107431814</v>
      </c>
      <c r="J2021" s="88">
        <v>1736.2215825316775</v>
      </c>
      <c r="K2021" s="88">
        <v>2991.9505437291427</v>
      </c>
      <c r="L2021" s="88">
        <v>2762.1205582472408</v>
      </c>
      <c r="M2021" s="88">
        <v>3573.5597609453948</v>
      </c>
    </row>
    <row r="2022" spans="3:13" x14ac:dyDescent="0.2">
      <c r="C2022" s="118">
        <v>9.6199999999999994E-2</v>
      </c>
      <c r="D2022" s="88">
        <v>15153.414162949126</v>
      </c>
      <c r="E2022" s="88">
        <v>70.95136055452349</v>
      </c>
      <c r="F2022" s="88">
        <v>453.29647668304233</v>
      </c>
      <c r="G2022" s="88">
        <v>637.16693414382098</v>
      </c>
      <c r="H2022" s="88">
        <v>862.03343601086681</v>
      </c>
      <c r="I2022" s="88">
        <v>1218.7771634333476</v>
      </c>
      <c r="J2022" s="88">
        <v>1736.3266577133463</v>
      </c>
      <c r="K2022" s="88">
        <v>2992.0466245997659</v>
      </c>
      <c r="L2022" s="88">
        <v>2762.1424950437408</v>
      </c>
      <c r="M2022" s="88">
        <v>3573.6251468982259</v>
      </c>
    </row>
    <row r="2023" spans="3:13" x14ac:dyDescent="0.2">
      <c r="C2023" s="118">
        <v>9.6250000000000002E-2</v>
      </c>
      <c r="D2023" s="88">
        <v>15154.04694623626</v>
      </c>
      <c r="E2023" s="88">
        <v>70.954373734607543</v>
      </c>
      <c r="F2023" s="88">
        <v>453.30488496330827</v>
      </c>
      <c r="G2023" s="88">
        <v>637.18207492923602</v>
      </c>
      <c r="H2023" s="88">
        <v>862.03357345895483</v>
      </c>
      <c r="I2023" s="88">
        <v>1218.8242894133846</v>
      </c>
      <c r="J2023" s="88">
        <v>1736.3445705590402</v>
      </c>
      <c r="K2023" s="88">
        <v>2992.1963640917056</v>
      </c>
      <c r="L2023" s="88">
        <v>2762.1698059379291</v>
      </c>
      <c r="M2023" s="88">
        <v>3573.7058846230998</v>
      </c>
    </row>
    <row r="2024" spans="3:13" x14ac:dyDescent="0.2">
      <c r="C2024" s="118">
        <v>9.6299999999999997E-2</v>
      </c>
      <c r="D2024" s="88">
        <v>15154.282120134199</v>
      </c>
      <c r="E2024" s="88">
        <v>70.954373734607543</v>
      </c>
      <c r="F2024" s="88">
        <v>453.32478503173479</v>
      </c>
      <c r="G2024" s="88">
        <v>637.22374039984516</v>
      </c>
      <c r="H2024" s="88">
        <v>862.06048356321571</v>
      </c>
      <c r="I2024" s="88">
        <v>1218.8870755333446</v>
      </c>
      <c r="J2024" s="88">
        <v>1736.3454169523156</v>
      </c>
      <c r="K2024" s="88">
        <v>2992.2899487762998</v>
      </c>
      <c r="L2024" s="88">
        <v>2762.1794529638537</v>
      </c>
      <c r="M2024" s="88">
        <v>3573.7227503289146</v>
      </c>
    </row>
    <row r="2025" spans="3:13" x14ac:dyDescent="0.2">
      <c r="C2025" s="118">
        <v>9.6350000000000005E-2</v>
      </c>
      <c r="D2025" s="88">
        <v>15154.318927961629</v>
      </c>
      <c r="E2025" s="88">
        <v>70.964939994562883</v>
      </c>
      <c r="F2025" s="88">
        <v>453.3431061499673</v>
      </c>
      <c r="G2025" s="88">
        <v>637.2564612685137</v>
      </c>
      <c r="H2025" s="88">
        <v>862.10239930447869</v>
      </c>
      <c r="I2025" s="88">
        <v>1218.934459006191</v>
      </c>
      <c r="J2025" s="88">
        <v>1736.3831072011567</v>
      </c>
      <c r="K2025" s="88">
        <v>2992.3493111071357</v>
      </c>
      <c r="L2025" s="88">
        <v>2762.4855818109345</v>
      </c>
      <c r="M2025" s="88">
        <v>3573.8125761781457</v>
      </c>
    </row>
    <row r="2026" spans="3:13" x14ac:dyDescent="0.2">
      <c r="C2026" s="118">
        <v>9.64E-2</v>
      </c>
      <c r="D2026" s="88">
        <v>15155.031425397636</v>
      </c>
      <c r="E2026" s="88">
        <v>70.964939994562883</v>
      </c>
      <c r="F2026" s="88">
        <v>453.34613229040224</v>
      </c>
      <c r="G2026" s="88">
        <v>637.29844486054799</v>
      </c>
      <c r="H2026" s="88">
        <v>862.14360506777302</v>
      </c>
      <c r="I2026" s="88">
        <v>1218.9594879137012</v>
      </c>
      <c r="J2026" s="88">
        <v>1736.4228382783676</v>
      </c>
      <c r="K2026" s="88">
        <v>2992.3990019322846</v>
      </c>
      <c r="L2026" s="88">
        <v>2762.7093186128022</v>
      </c>
      <c r="M2026" s="88">
        <v>3573.8678140033303</v>
      </c>
    </row>
    <row r="2027" spans="3:13" x14ac:dyDescent="0.2">
      <c r="C2027" s="118">
        <v>9.6449999999999994E-2</v>
      </c>
      <c r="D2027" s="88">
        <v>15155.084083693928</v>
      </c>
      <c r="E2027" s="88">
        <v>70.981131735993586</v>
      </c>
      <c r="F2027" s="88">
        <v>453.35227807999172</v>
      </c>
      <c r="G2027" s="88">
        <v>637.33778244626183</v>
      </c>
      <c r="H2027" s="88">
        <v>862.14661668668259</v>
      </c>
      <c r="I2027" s="88">
        <v>1219.0556829307188</v>
      </c>
      <c r="J2027" s="88">
        <v>1736.4256725637674</v>
      </c>
      <c r="K2027" s="88">
        <v>2992.43427468956</v>
      </c>
      <c r="L2027" s="88">
        <v>2762.7896874841899</v>
      </c>
      <c r="M2027" s="88">
        <v>3573.9195148196836</v>
      </c>
    </row>
    <row r="2028" spans="3:13" x14ac:dyDescent="0.2">
      <c r="C2028" s="118">
        <v>9.6500000000000002E-2</v>
      </c>
      <c r="D2028" s="88">
        <v>15155.647032205605</v>
      </c>
      <c r="E2028" s="88">
        <v>70.996326225792473</v>
      </c>
      <c r="F2028" s="88">
        <v>453.36780595456094</v>
      </c>
      <c r="G2028" s="88">
        <v>637.33874236952215</v>
      </c>
      <c r="H2028" s="88">
        <v>862.14835807027475</v>
      </c>
      <c r="I2028" s="88">
        <v>1219.0685010160396</v>
      </c>
      <c r="J2028" s="88">
        <v>1736.4327284915998</v>
      </c>
      <c r="K2028" s="88">
        <v>2992.5486042786524</v>
      </c>
      <c r="L2028" s="88">
        <v>2762.8242744058584</v>
      </c>
      <c r="M2028" s="88">
        <v>3573.9265512103962</v>
      </c>
    </row>
    <row r="2029" spans="3:13" x14ac:dyDescent="0.2">
      <c r="C2029" s="118">
        <v>9.6549999999999997E-2</v>
      </c>
      <c r="D2029" s="88">
        <v>15155.792119481912</v>
      </c>
      <c r="E2029" s="88">
        <v>71.017817217041738</v>
      </c>
      <c r="F2029" s="88">
        <v>453.37915333004776</v>
      </c>
      <c r="G2029" s="88">
        <v>637.35363016425072</v>
      </c>
      <c r="H2029" s="88">
        <v>862.15282430753132</v>
      </c>
      <c r="I2029" s="88">
        <v>1219.0894075984329</v>
      </c>
      <c r="J2029" s="88">
        <v>1736.4330756226459</v>
      </c>
      <c r="K2029" s="88">
        <v>2992.665600320116</v>
      </c>
      <c r="L2029" s="88">
        <v>2763.2411084248979</v>
      </c>
      <c r="M2029" s="88">
        <v>3573.9368885377544</v>
      </c>
    </row>
    <row r="2030" spans="3:13" x14ac:dyDescent="0.2">
      <c r="C2030" s="118">
        <v>9.6600000000000005E-2</v>
      </c>
      <c r="D2030" s="88">
        <v>15156.834428453425</v>
      </c>
      <c r="E2030" s="88">
        <v>71.018616170803398</v>
      </c>
      <c r="F2030" s="88">
        <v>453.38985943415355</v>
      </c>
      <c r="G2030" s="88">
        <v>637.41612528392943</v>
      </c>
      <c r="H2030" s="88">
        <v>862.17033415166679</v>
      </c>
      <c r="I2030" s="88">
        <v>1219.1547526039426</v>
      </c>
      <c r="J2030" s="88">
        <v>1736.4360616579647</v>
      </c>
      <c r="K2030" s="88">
        <v>2993.0429191910116</v>
      </c>
      <c r="L2030" s="88">
        <v>2763.3265842671135</v>
      </c>
      <c r="M2030" s="88">
        <v>3573.9396443920996</v>
      </c>
    </row>
    <row r="2031" spans="3:13" x14ac:dyDescent="0.2">
      <c r="C2031" s="118">
        <v>9.665E-2</v>
      </c>
      <c r="D2031" s="88">
        <v>15156.931226908306</v>
      </c>
      <c r="E2031" s="88">
        <v>71.040230292375782</v>
      </c>
      <c r="F2031" s="88">
        <v>453.39449361434936</v>
      </c>
      <c r="G2031" s="88">
        <v>637.42424123706223</v>
      </c>
      <c r="H2031" s="88">
        <v>862.18542943148896</v>
      </c>
      <c r="I2031" s="88">
        <v>1219.1635476081874</v>
      </c>
      <c r="J2031" s="88">
        <v>1736.4392718043337</v>
      </c>
      <c r="K2031" s="88">
        <v>2993.0861227271171</v>
      </c>
      <c r="L2031" s="88">
        <v>2763.522929748071</v>
      </c>
      <c r="M2031" s="88">
        <v>3573.9473638128693</v>
      </c>
    </row>
    <row r="2032" spans="3:13" x14ac:dyDescent="0.2">
      <c r="C2032" s="118">
        <v>9.6699999999999994E-2</v>
      </c>
      <c r="D2032" s="88">
        <v>15156.947225465155</v>
      </c>
      <c r="E2032" s="88">
        <v>71.047932958598722</v>
      </c>
      <c r="F2032" s="88">
        <v>453.40226370623395</v>
      </c>
      <c r="G2032" s="88">
        <v>637.42980006037169</v>
      </c>
      <c r="H2032" s="88">
        <v>862.20664388015484</v>
      </c>
      <c r="I2032" s="88">
        <v>1219.1646495021196</v>
      </c>
      <c r="J2032" s="88">
        <v>1736.5335059351282</v>
      </c>
      <c r="K2032" s="88">
        <v>2993.1283415754015</v>
      </c>
      <c r="L2032" s="88">
        <v>2763.6663934978642</v>
      </c>
      <c r="M2032" s="88">
        <v>3574.0124638374637</v>
      </c>
    </row>
    <row r="2033" spans="3:13" x14ac:dyDescent="0.2">
      <c r="C2033" s="118">
        <v>9.6750000000000003E-2</v>
      </c>
      <c r="D2033" s="88">
        <v>15157.015772666884</v>
      </c>
      <c r="E2033" s="88">
        <v>71.049818310430055</v>
      </c>
      <c r="F2033" s="88">
        <v>453.42608257357733</v>
      </c>
      <c r="G2033" s="88">
        <v>637.51147358563094</v>
      </c>
      <c r="H2033" s="88">
        <v>862.24328221276664</v>
      </c>
      <c r="I2033" s="88">
        <v>1219.1819325753991</v>
      </c>
      <c r="J2033" s="88">
        <v>1736.5637561691692</v>
      </c>
      <c r="K2033" s="88">
        <v>2993.1368590549355</v>
      </c>
      <c r="L2033" s="88">
        <v>2763.7928543165626</v>
      </c>
      <c r="M2033" s="88">
        <v>3574.0950978648925</v>
      </c>
    </row>
    <row r="2034" spans="3:13" x14ac:dyDescent="0.2">
      <c r="C2034" s="118">
        <v>9.6799999999999997E-2</v>
      </c>
      <c r="D2034" s="88">
        <v>15157.135761202731</v>
      </c>
      <c r="E2034" s="88">
        <v>71.053548162154584</v>
      </c>
      <c r="F2034" s="88">
        <v>453.42667592893758</v>
      </c>
      <c r="G2034" s="88">
        <v>637.51308846142138</v>
      </c>
      <c r="H2034" s="88">
        <v>862.24407873985183</v>
      </c>
      <c r="I2034" s="88">
        <v>1219.2058100037184</v>
      </c>
      <c r="J2034" s="88">
        <v>1736.6812577503965</v>
      </c>
      <c r="K2034" s="88">
        <v>2993.1719345217875</v>
      </c>
      <c r="L2034" s="88">
        <v>2763.8183324811303</v>
      </c>
      <c r="M2034" s="88">
        <v>3574.1028718906377</v>
      </c>
    </row>
    <row r="2035" spans="3:13" x14ac:dyDescent="0.2">
      <c r="C2035" s="118">
        <v>9.6850000000000006E-2</v>
      </c>
      <c r="D2035" s="88">
        <v>15157.557027711258</v>
      </c>
      <c r="E2035" s="88">
        <v>71.093706587166707</v>
      </c>
      <c r="F2035" s="88">
        <v>453.45062103943019</v>
      </c>
      <c r="G2035" s="88">
        <v>637.51393232577357</v>
      </c>
      <c r="H2035" s="88">
        <v>862.27025601176319</v>
      </c>
      <c r="I2035" s="88">
        <v>1219.2333827203897</v>
      </c>
      <c r="J2035" s="88">
        <v>1736.7516205867437</v>
      </c>
      <c r="K2035" s="88">
        <v>2993.2090475824989</v>
      </c>
      <c r="L2035" s="88">
        <v>2764.0948226084256</v>
      </c>
      <c r="M2035" s="88">
        <v>3574.1038317475318</v>
      </c>
    </row>
    <row r="2036" spans="3:13" x14ac:dyDescent="0.2">
      <c r="C2036" s="118">
        <v>9.69E-2</v>
      </c>
      <c r="D2036" s="88">
        <v>15157.690569068483</v>
      </c>
      <c r="E2036" s="88">
        <v>71.105892161894189</v>
      </c>
      <c r="F2036" s="88">
        <v>453.46050225574481</v>
      </c>
      <c r="G2036" s="88">
        <v>637.52315551208403</v>
      </c>
      <c r="H2036" s="88">
        <v>862.29155618575123</v>
      </c>
      <c r="I2036" s="88">
        <v>1219.2515267913604</v>
      </c>
      <c r="J2036" s="88">
        <v>1736.7863011646914</v>
      </c>
      <c r="K2036" s="88">
        <v>2993.4224058443256</v>
      </c>
      <c r="L2036" s="88">
        <v>2764.1264304668703</v>
      </c>
      <c r="M2036" s="88">
        <v>3574.20991599332</v>
      </c>
    </row>
    <row r="2037" spans="3:13" x14ac:dyDescent="0.2">
      <c r="C2037" s="118">
        <v>9.6949999999999995E-2</v>
      </c>
      <c r="D2037" s="88">
        <v>15158.838307842476</v>
      </c>
      <c r="E2037" s="88">
        <v>71.117664464344671</v>
      </c>
      <c r="F2037" s="88">
        <v>453.46298581745305</v>
      </c>
      <c r="G2037" s="88">
        <v>637.53024447814232</v>
      </c>
      <c r="H2037" s="88">
        <v>862.33384327921885</v>
      </c>
      <c r="I2037" s="88">
        <v>1219.2821922257676</v>
      </c>
      <c r="J2037" s="88">
        <v>1736.7982215979773</v>
      </c>
      <c r="K2037" s="88">
        <v>2993.5397315309306</v>
      </c>
      <c r="L2037" s="88">
        <v>2764.3666478928212</v>
      </c>
      <c r="M2037" s="88">
        <v>3574.2440413551194</v>
      </c>
    </row>
    <row r="2038" spans="3:13" x14ac:dyDescent="0.2">
      <c r="C2038" s="118">
        <v>9.7000000000000003E-2</v>
      </c>
      <c r="D2038" s="88">
        <v>15158.943701363634</v>
      </c>
      <c r="E2038" s="88">
        <v>71.12216051602536</v>
      </c>
      <c r="F2038" s="88">
        <v>453.4683242628339</v>
      </c>
      <c r="G2038" s="88">
        <v>637.68602528302745</v>
      </c>
      <c r="H2038" s="88">
        <v>862.34035362964414</v>
      </c>
      <c r="I2038" s="88">
        <v>1219.2999428292442</v>
      </c>
      <c r="J2038" s="88">
        <v>1736.8939084188692</v>
      </c>
      <c r="K2038" s="88">
        <v>2993.660173109974</v>
      </c>
      <c r="L2038" s="88">
        <v>2764.6143083547649</v>
      </c>
      <c r="M2038" s="88">
        <v>3574.2597162949423</v>
      </c>
    </row>
    <row r="2039" spans="3:13" x14ac:dyDescent="0.2">
      <c r="C2039" s="118">
        <v>9.7049999999999997E-2</v>
      </c>
      <c r="D2039" s="88">
        <v>15159.521490954676</v>
      </c>
      <c r="E2039" s="88">
        <v>71.12216051602536</v>
      </c>
      <c r="F2039" s="88">
        <v>453.4774443255842</v>
      </c>
      <c r="G2039" s="88">
        <v>637.70661854252648</v>
      </c>
      <c r="H2039" s="88">
        <v>862.35096831247756</v>
      </c>
      <c r="I2039" s="88">
        <v>1219.3065777682468</v>
      </c>
      <c r="J2039" s="88">
        <v>1736.9666800390523</v>
      </c>
      <c r="K2039" s="88">
        <v>2993.7377077271894</v>
      </c>
      <c r="L2039" s="88">
        <v>2764.7820241035138</v>
      </c>
      <c r="M2039" s="88">
        <v>3574.3201006009886</v>
      </c>
    </row>
    <row r="2040" spans="3:13" x14ac:dyDescent="0.2">
      <c r="C2040" s="118">
        <v>9.7100000000000006E-2</v>
      </c>
      <c r="D2040" s="88">
        <v>15159.887313190882</v>
      </c>
      <c r="E2040" s="88">
        <v>71.123695125657832</v>
      </c>
      <c r="F2040" s="88">
        <v>453.48770235023494</v>
      </c>
      <c r="G2040" s="88">
        <v>637.71100162309995</v>
      </c>
      <c r="H2040" s="88">
        <v>862.35137873011126</v>
      </c>
      <c r="I2040" s="88">
        <v>1219.3257184542226</v>
      </c>
      <c r="J2040" s="88">
        <v>1736.9890113614233</v>
      </c>
      <c r="K2040" s="88">
        <v>2993.7620979862695</v>
      </c>
      <c r="L2040" s="88">
        <v>2764.8245637973077</v>
      </c>
      <c r="M2040" s="88">
        <v>3574.3405217741306</v>
      </c>
    </row>
    <row r="2041" spans="3:13" x14ac:dyDescent="0.2">
      <c r="C2041" s="118">
        <v>9.715E-2</v>
      </c>
      <c r="D2041" s="88">
        <v>15160.383369673023</v>
      </c>
      <c r="E2041" s="88">
        <v>71.125589842305999</v>
      </c>
      <c r="F2041" s="88">
        <v>453.52215718292973</v>
      </c>
      <c r="G2041" s="88">
        <v>637.749036244953</v>
      </c>
      <c r="H2041" s="88">
        <v>862.44866117617494</v>
      </c>
      <c r="I2041" s="88">
        <v>1219.3653494344667</v>
      </c>
      <c r="J2041" s="88">
        <v>1737.0440229363567</v>
      </c>
      <c r="K2041" s="88">
        <v>2993.8597114680888</v>
      </c>
      <c r="L2041" s="88">
        <v>2764.8321486690893</v>
      </c>
      <c r="M2041" s="88">
        <v>3574.3688012899629</v>
      </c>
    </row>
    <row r="2042" spans="3:13" x14ac:dyDescent="0.2">
      <c r="C2042" s="118">
        <v>9.7199999999999995E-2</v>
      </c>
      <c r="D2042" s="88">
        <v>15160.468589587184</v>
      </c>
      <c r="E2042" s="88">
        <v>71.131749841973033</v>
      </c>
      <c r="F2042" s="88">
        <v>453.52314681707094</v>
      </c>
      <c r="G2042" s="88">
        <v>637.76854823661188</v>
      </c>
      <c r="H2042" s="88">
        <v>862.49581036856989</v>
      </c>
      <c r="I2042" s="88">
        <v>1219.3924752221687</v>
      </c>
      <c r="J2042" s="88">
        <v>1737.1984558941108</v>
      </c>
      <c r="K2042" s="88">
        <v>2994.3076251590637</v>
      </c>
      <c r="L2042" s="88">
        <v>2764.8366558099674</v>
      </c>
      <c r="M2042" s="88">
        <v>3574.3691624923076</v>
      </c>
    </row>
    <row r="2043" spans="3:13" x14ac:dyDescent="0.2">
      <c r="C2043" s="118">
        <v>9.7250000000000003E-2</v>
      </c>
      <c r="D2043" s="88">
        <v>15160.627599192907</v>
      </c>
      <c r="E2043" s="88">
        <v>71.131749841973033</v>
      </c>
      <c r="F2043" s="88">
        <v>453.52979582801709</v>
      </c>
      <c r="G2043" s="88">
        <v>637.80607738120807</v>
      </c>
      <c r="H2043" s="88">
        <v>862.52331082563433</v>
      </c>
      <c r="I2043" s="88">
        <v>1219.5087262288303</v>
      </c>
      <c r="J2043" s="88">
        <v>1737.2095295880549</v>
      </c>
      <c r="K2043" s="88">
        <v>2994.4789852245221</v>
      </c>
      <c r="L2043" s="88">
        <v>2764.9291132744711</v>
      </c>
      <c r="M2043" s="88">
        <v>3574.4096863417808</v>
      </c>
    </row>
    <row r="2044" spans="3:13" x14ac:dyDescent="0.2">
      <c r="C2044" s="118">
        <v>9.7299999999999998E-2</v>
      </c>
      <c r="D2044" s="88">
        <v>15160.634829501674</v>
      </c>
      <c r="E2044" s="88">
        <v>71.155665411816699</v>
      </c>
      <c r="F2044" s="88">
        <v>453.55505914929427</v>
      </c>
      <c r="G2044" s="88">
        <v>637.8240476640085</v>
      </c>
      <c r="H2044" s="88">
        <v>862.52845355692762</v>
      </c>
      <c r="I2044" s="88">
        <v>1219.5090782996626</v>
      </c>
      <c r="J2044" s="88">
        <v>1737.274196394425</v>
      </c>
      <c r="K2044" s="88">
        <v>2994.5352367589244</v>
      </c>
      <c r="L2044" s="88">
        <v>2765.2936426210354</v>
      </c>
      <c r="M2044" s="88">
        <v>3574.5675017711064</v>
      </c>
    </row>
    <row r="2045" spans="3:13" x14ac:dyDescent="0.2">
      <c r="C2045" s="118">
        <v>9.7350000000000006E-2</v>
      </c>
      <c r="D2045" s="88">
        <v>15161.458179460938</v>
      </c>
      <c r="E2045" s="88">
        <v>71.159375596151222</v>
      </c>
      <c r="F2045" s="88">
        <v>453.57476588993995</v>
      </c>
      <c r="G2045" s="88">
        <v>637.84167519154107</v>
      </c>
      <c r="H2045" s="88">
        <v>862.62379437275968</v>
      </c>
      <c r="I2045" s="88">
        <v>1219.5211727673723</v>
      </c>
      <c r="J2045" s="88">
        <v>1737.4227153484417</v>
      </c>
      <c r="K2045" s="88">
        <v>2994.5782810492619</v>
      </c>
      <c r="L2045" s="88">
        <v>2765.2973150725747</v>
      </c>
      <c r="M2045" s="88">
        <v>3574.5841944685681</v>
      </c>
    </row>
    <row r="2046" spans="3:13" x14ac:dyDescent="0.2">
      <c r="C2046" s="118">
        <v>9.74E-2</v>
      </c>
      <c r="D2046" s="88">
        <v>15161.840558860724</v>
      </c>
      <c r="E2046" s="88">
        <v>71.172337395377326</v>
      </c>
      <c r="F2046" s="88">
        <v>453.58204177298148</v>
      </c>
      <c r="G2046" s="88">
        <v>637.90511068064734</v>
      </c>
      <c r="H2046" s="88">
        <v>862.6675692142162</v>
      </c>
      <c r="I2046" s="88">
        <v>1219.5902177569769</v>
      </c>
      <c r="J2046" s="88">
        <v>1737.4746399406281</v>
      </c>
      <c r="K2046" s="88">
        <v>2994.586599054343</v>
      </c>
      <c r="L2046" s="88">
        <v>2765.2999953394428</v>
      </c>
      <c r="M2046" s="88">
        <v>3574.639963384996</v>
      </c>
    </row>
    <row r="2047" spans="3:13" x14ac:dyDescent="0.2">
      <c r="C2047" s="118">
        <v>9.7449999999999995E-2</v>
      </c>
      <c r="D2047" s="88">
        <v>15161.98967872389</v>
      </c>
      <c r="E2047" s="88">
        <v>71.177725803607245</v>
      </c>
      <c r="F2047" s="88">
        <v>453.59016408173602</v>
      </c>
      <c r="G2047" s="88">
        <v>637.91336202958109</v>
      </c>
      <c r="H2047" s="88">
        <v>862.67705376257754</v>
      </c>
      <c r="I2047" s="88">
        <v>1219.6360788014385</v>
      </c>
      <c r="J2047" s="88">
        <v>1737.500440430194</v>
      </c>
      <c r="K2047" s="88">
        <v>2994.6098666441108</v>
      </c>
      <c r="L2047" s="88">
        <v>2765.3640723860553</v>
      </c>
      <c r="M2047" s="88">
        <v>3574.6406930281164</v>
      </c>
    </row>
    <row r="2048" spans="3:13" x14ac:dyDescent="0.2">
      <c r="C2048" s="118">
        <v>9.7500000000000003E-2</v>
      </c>
      <c r="D2048" s="88">
        <v>15162.394385556596</v>
      </c>
      <c r="E2048" s="88">
        <v>71.184282194280968</v>
      </c>
      <c r="F2048" s="88">
        <v>453.59872700806272</v>
      </c>
      <c r="G2048" s="88">
        <v>637.92857597831244</v>
      </c>
      <c r="H2048" s="88">
        <v>862.6832913159601</v>
      </c>
      <c r="I2048" s="88">
        <v>1219.6584656803834</v>
      </c>
      <c r="J2048" s="88">
        <v>1737.5044538069192</v>
      </c>
      <c r="K2048" s="88">
        <v>2994.6304879164245</v>
      </c>
      <c r="L2048" s="88">
        <v>2765.7702892544712</v>
      </c>
      <c r="M2048" s="88">
        <v>3574.6546913024699</v>
      </c>
    </row>
    <row r="2049" spans="3:13" x14ac:dyDescent="0.2">
      <c r="C2049" s="118">
        <v>9.7549999999999998E-2</v>
      </c>
      <c r="D2049" s="88">
        <v>15162.557431356914</v>
      </c>
      <c r="E2049" s="88">
        <v>71.191394911480529</v>
      </c>
      <c r="F2049" s="88">
        <v>453.62218799599395</v>
      </c>
      <c r="G2049" s="88">
        <v>637.92980959631905</v>
      </c>
      <c r="H2049" s="88">
        <v>862.74178763152668</v>
      </c>
      <c r="I2049" s="88">
        <v>1219.6654722191092</v>
      </c>
      <c r="J2049" s="88">
        <v>1737.529918983781</v>
      </c>
      <c r="K2049" s="88">
        <v>2994.7591283260031</v>
      </c>
      <c r="L2049" s="88">
        <v>2765.8415380040328</v>
      </c>
      <c r="M2049" s="88">
        <v>3574.6856913924239</v>
      </c>
    </row>
    <row r="2050" spans="3:13" x14ac:dyDescent="0.2">
      <c r="C2050" s="118">
        <v>9.7600000000000006E-2</v>
      </c>
      <c r="D2050" s="88">
        <v>15162.742331558598</v>
      </c>
      <c r="E2050" s="88">
        <v>71.200374091643425</v>
      </c>
      <c r="F2050" s="88">
        <v>453.63679822291124</v>
      </c>
      <c r="G2050" s="88">
        <v>637.95028943690295</v>
      </c>
      <c r="H2050" s="88">
        <v>862.7488312799378</v>
      </c>
      <c r="I2050" s="88">
        <v>1219.6684021133528</v>
      </c>
      <c r="J2050" s="88">
        <v>1737.5928626045534</v>
      </c>
      <c r="K2050" s="88">
        <v>2994.8617889587049</v>
      </c>
      <c r="L2050" s="88">
        <v>2766.0057914444869</v>
      </c>
      <c r="M2050" s="88">
        <v>3574.7386760389372</v>
      </c>
    </row>
    <row r="2051" spans="3:13" x14ac:dyDescent="0.2">
      <c r="C2051" s="118">
        <v>9.7650000000000001E-2</v>
      </c>
      <c r="D2051" s="88">
        <v>15162.858349804619</v>
      </c>
      <c r="E2051" s="88">
        <v>71.220451106882138</v>
      </c>
      <c r="F2051" s="88">
        <v>453.67445533388582</v>
      </c>
      <c r="G2051" s="88">
        <v>637.95369893146062</v>
      </c>
      <c r="H2051" s="88">
        <v>862.75283618972026</v>
      </c>
      <c r="I2051" s="88">
        <v>1219.6915468860784</v>
      </c>
      <c r="J2051" s="88">
        <v>1737.6521423678278</v>
      </c>
      <c r="K2051" s="88">
        <v>2994.9293333318292</v>
      </c>
      <c r="L2051" s="88">
        <v>2766.009857998492</v>
      </c>
      <c r="M2051" s="88">
        <v>3574.7419706850269</v>
      </c>
    </row>
    <row r="2052" spans="3:13" x14ac:dyDescent="0.2">
      <c r="C2052" s="118">
        <v>9.7699999999999995E-2</v>
      </c>
      <c r="D2052" s="88">
        <v>15164.022649236962</v>
      </c>
      <c r="E2052" s="88">
        <v>71.229400125584107</v>
      </c>
      <c r="F2052" s="88">
        <v>453.69307593629946</v>
      </c>
      <c r="G2052" s="88">
        <v>637.95519195225506</v>
      </c>
      <c r="H2052" s="88">
        <v>862.76465642477433</v>
      </c>
      <c r="I2052" s="88">
        <v>1219.745711104491</v>
      </c>
      <c r="J2052" s="88">
        <v>1737.7296278852514</v>
      </c>
      <c r="K2052" s="88">
        <v>2994.9492074622203</v>
      </c>
      <c r="L2052" s="88">
        <v>2766.6451942605886</v>
      </c>
      <c r="M2052" s="88">
        <v>3574.8098791556959</v>
      </c>
    </row>
    <row r="2053" spans="3:13" x14ac:dyDescent="0.2">
      <c r="C2053" s="118">
        <v>9.7750000000000004E-2</v>
      </c>
      <c r="D2053" s="88">
        <v>15164.049078873049</v>
      </c>
      <c r="E2053" s="88">
        <v>71.231751988700125</v>
      </c>
      <c r="F2053" s="88">
        <v>453.69539087653766</v>
      </c>
      <c r="G2053" s="88">
        <v>637.9645178683395</v>
      </c>
      <c r="H2053" s="88">
        <v>862.81831631349678</v>
      </c>
      <c r="I2053" s="88">
        <v>1219.783343407501</v>
      </c>
      <c r="J2053" s="88">
        <v>1737.7775454552534</v>
      </c>
      <c r="K2053" s="88">
        <v>2995.0895793641776</v>
      </c>
      <c r="L2053" s="88">
        <v>2767.0391829660903</v>
      </c>
      <c r="M2053" s="88">
        <v>3574.8629349190373</v>
      </c>
    </row>
    <row r="2054" spans="3:13" x14ac:dyDescent="0.2">
      <c r="C2054" s="118">
        <v>9.7799999999999998E-2</v>
      </c>
      <c r="D2054" s="88">
        <v>15164.175514123001</v>
      </c>
      <c r="E2054" s="88">
        <v>71.261043969965613</v>
      </c>
      <c r="F2054" s="88">
        <v>453.69685819922188</v>
      </c>
      <c r="G2054" s="88">
        <v>637.97327662924545</v>
      </c>
      <c r="H2054" s="88">
        <v>862.86009815557054</v>
      </c>
      <c r="I2054" s="88">
        <v>1219.9197708800243</v>
      </c>
      <c r="J2054" s="88">
        <v>1737.8346521318026</v>
      </c>
      <c r="K2054" s="88">
        <v>2995.1524730603896</v>
      </c>
      <c r="L2054" s="88">
        <v>2767.221512656422</v>
      </c>
      <c r="M2054" s="88">
        <v>3575.0141644954392</v>
      </c>
    </row>
    <row r="2055" spans="3:13" x14ac:dyDescent="0.2">
      <c r="C2055" s="118">
        <v>9.7850000000000006E-2</v>
      </c>
      <c r="D2055" s="88">
        <v>15164.283904450111</v>
      </c>
      <c r="E2055" s="88">
        <v>71.262474993895012</v>
      </c>
      <c r="F2055" s="88">
        <v>453.70257938422901</v>
      </c>
      <c r="G2055" s="88">
        <v>637.97633577245779</v>
      </c>
      <c r="H2055" s="88">
        <v>862.87024064041316</v>
      </c>
      <c r="I2055" s="88">
        <v>1219.9559661122107</v>
      </c>
      <c r="J2055" s="88">
        <v>1737.843134627627</v>
      </c>
      <c r="K2055" s="88">
        <v>2995.1547430820856</v>
      </c>
      <c r="L2055" s="88">
        <v>2767.489659176541</v>
      </c>
      <c r="M2055" s="88">
        <v>3575.0878799866314</v>
      </c>
    </row>
    <row r="2056" spans="3:13" x14ac:dyDescent="0.2">
      <c r="C2056" s="118">
        <v>9.7900000000000001E-2</v>
      </c>
      <c r="D2056" s="88">
        <v>15164.471116419338</v>
      </c>
      <c r="E2056" s="88">
        <v>71.265254832033861</v>
      </c>
      <c r="F2056" s="88">
        <v>453.70498487872419</v>
      </c>
      <c r="G2056" s="88">
        <v>637.98957762709642</v>
      </c>
      <c r="H2056" s="88">
        <v>862.90475347160873</v>
      </c>
      <c r="I2056" s="88">
        <v>1220.0313980809487</v>
      </c>
      <c r="J2056" s="88">
        <v>1737.9439800532514</v>
      </c>
      <c r="K2056" s="88">
        <v>2995.1890386436598</v>
      </c>
      <c r="L2056" s="88">
        <v>2767.5328280719859</v>
      </c>
      <c r="M2056" s="88">
        <v>3575.1076590257248</v>
      </c>
    </row>
    <row r="2057" spans="3:13" x14ac:dyDescent="0.2">
      <c r="C2057" s="118">
        <v>9.7949999999999995E-2</v>
      </c>
      <c r="D2057" s="88">
        <v>15164.619484121267</v>
      </c>
      <c r="E2057" s="88">
        <v>71.271419948147013</v>
      </c>
      <c r="F2057" s="88">
        <v>453.72133205013461</v>
      </c>
      <c r="G2057" s="88">
        <v>638.01926117548192</v>
      </c>
      <c r="H2057" s="88">
        <v>862.94616345860368</v>
      </c>
      <c r="I2057" s="88">
        <v>1220.0442710216953</v>
      </c>
      <c r="J2057" s="88">
        <v>1738.1721018364638</v>
      </c>
      <c r="K2057" s="88">
        <v>2995.2196874696638</v>
      </c>
      <c r="L2057" s="88">
        <v>2767.570896022326</v>
      </c>
      <c r="M2057" s="88">
        <v>3575.1199705032682</v>
      </c>
    </row>
    <row r="2058" spans="3:13" x14ac:dyDescent="0.2">
      <c r="C2058" s="118">
        <v>9.8000000000000004E-2</v>
      </c>
      <c r="D2058" s="88">
        <v>15165.2677845337</v>
      </c>
      <c r="E2058" s="88">
        <v>71.301240602745565</v>
      </c>
      <c r="F2058" s="88">
        <v>453.72402850565868</v>
      </c>
      <c r="G2058" s="88">
        <v>638.03866945823211</v>
      </c>
      <c r="H2058" s="88">
        <v>863.02746600261753</v>
      </c>
      <c r="I2058" s="88">
        <v>1220.0582399144578</v>
      </c>
      <c r="J2058" s="88">
        <v>1738.1998040844455</v>
      </c>
      <c r="K2058" s="88">
        <v>2995.3121563701288</v>
      </c>
      <c r="L2058" s="88">
        <v>2767.6182876413181</v>
      </c>
      <c r="M2058" s="88">
        <v>3575.1749157414697</v>
      </c>
    </row>
    <row r="2059" spans="3:13" x14ac:dyDescent="0.2">
      <c r="C2059" s="118">
        <v>9.8049999999999998E-2</v>
      </c>
      <c r="D2059" s="88">
        <v>15165.342985269999</v>
      </c>
      <c r="E2059" s="88">
        <v>71.319753782721818</v>
      </c>
      <c r="F2059" s="88">
        <v>453.74262966266997</v>
      </c>
      <c r="G2059" s="88">
        <v>638.05024234544089</v>
      </c>
      <c r="H2059" s="88">
        <v>863.04884500468324</v>
      </c>
      <c r="I2059" s="88">
        <v>1220.1009759763856</v>
      </c>
      <c r="J2059" s="88">
        <v>1738.2722829172089</v>
      </c>
      <c r="K2059" s="88">
        <v>2995.3594342030292</v>
      </c>
      <c r="L2059" s="88">
        <v>2767.624772502119</v>
      </c>
      <c r="M2059" s="88">
        <v>3575.1811836150855</v>
      </c>
    </row>
    <row r="2060" spans="3:13" x14ac:dyDescent="0.2">
      <c r="C2060" s="118">
        <v>9.8100000000000007E-2</v>
      </c>
      <c r="D2060" s="88">
        <v>15165.606318564969</v>
      </c>
      <c r="E2060" s="88">
        <v>71.319753782721818</v>
      </c>
      <c r="F2060" s="88">
        <v>453.74694116705177</v>
      </c>
      <c r="G2060" s="88">
        <v>638.08992219580796</v>
      </c>
      <c r="H2060" s="88">
        <v>863.09635023869487</v>
      </c>
      <c r="I2060" s="88">
        <v>1220.1365568092015</v>
      </c>
      <c r="J2060" s="88">
        <v>1738.3386158706035</v>
      </c>
      <c r="K2060" s="88">
        <v>2995.4330291893584</v>
      </c>
      <c r="L2060" s="88">
        <v>2767.7553037563321</v>
      </c>
      <c r="M2060" s="88">
        <v>3575.1822626925391</v>
      </c>
    </row>
    <row r="2061" spans="3:13" x14ac:dyDescent="0.2">
      <c r="C2061" s="118">
        <v>9.8150000000000001E-2</v>
      </c>
      <c r="D2061" s="88">
        <v>15165.781545529539</v>
      </c>
      <c r="E2061" s="88">
        <v>71.331115347429659</v>
      </c>
      <c r="F2061" s="88">
        <v>453.75525550462999</v>
      </c>
      <c r="G2061" s="88">
        <v>638.12641035836623</v>
      </c>
      <c r="H2061" s="88">
        <v>863.16611607264076</v>
      </c>
      <c r="I2061" s="88">
        <v>1220.1651036372068</v>
      </c>
      <c r="J2061" s="88">
        <v>1738.3625128878689</v>
      </c>
      <c r="K2061" s="88">
        <v>2995.4513768175066</v>
      </c>
      <c r="L2061" s="88">
        <v>2767.7964619094855</v>
      </c>
      <c r="M2061" s="88">
        <v>3575.2575983324518</v>
      </c>
    </row>
    <row r="2062" spans="3:13" x14ac:dyDescent="0.2">
      <c r="C2062" s="118">
        <v>9.8199999999999996E-2</v>
      </c>
      <c r="D2062" s="88">
        <v>15165.90639214747</v>
      </c>
      <c r="E2062" s="88">
        <v>71.336667096308702</v>
      </c>
      <c r="F2062" s="88">
        <v>453.75540954183271</v>
      </c>
      <c r="G2062" s="88">
        <v>638.13508181922953</v>
      </c>
      <c r="H2062" s="88">
        <v>863.17751621961497</v>
      </c>
      <c r="I2062" s="88">
        <v>1220.2436446230117</v>
      </c>
      <c r="J2062" s="88">
        <v>1738.4183619074734</v>
      </c>
      <c r="K2062" s="88">
        <v>2995.4966732856374</v>
      </c>
      <c r="L2062" s="88">
        <v>2767.8056078182717</v>
      </c>
      <c r="M2062" s="88">
        <v>3575.2580791461774</v>
      </c>
    </row>
    <row r="2063" spans="3:13" x14ac:dyDescent="0.2">
      <c r="C2063" s="118">
        <v>9.8250000000000004E-2</v>
      </c>
      <c r="D2063" s="88">
        <v>15165.963865595215</v>
      </c>
      <c r="E2063" s="88">
        <v>71.366041736413536</v>
      </c>
      <c r="F2063" s="88">
        <v>453.77174714035436</v>
      </c>
      <c r="G2063" s="88">
        <v>638.13876746337883</v>
      </c>
      <c r="H2063" s="88">
        <v>863.1780613014771</v>
      </c>
      <c r="I2063" s="88">
        <v>1220.286720777598</v>
      </c>
      <c r="J2063" s="88">
        <v>1738.9299885293299</v>
      </c>
      <c r="K2063" s="88">
        <v>2995.5640099989769</v>
      </c>
      <c r="L2063" s="88">
        <v>2767.85599115472</v>
      </c>
      <c r="M2063" s="88">
        <v>3575.3449261905353</v>
      </c>
    </row>
    <row r="2064" spans="3:13" x14ac:dyDescent="0.2">
      <c r="C2064" s="118">
        <v>9.8299999999999998E-2</v>
      </c>
      <c r="D2064" s="88">
        <v>15166.063367609078</v>
      </c>
      <c r="E2064" s="88">
        <v>71.371252347693371</v>
      </c>
      <c r="F2064" s="88">
        <v>453.77489056051581</v>
      </c>
      <c r="G2064" s="88">
        <v>638.14554851471894</v>
      </c>
      <c r="H2064" s="88">
        <v>863.26333327950351</v>
      </c>
      <c r="I2064" s="88">
        <v>1220.3288509137237</v>
      </c>
      <c r="J2064" s="88">
        <v>1738.9818803726216</v>
      </c>
      <c r="K2064" s="88">
        <v>2995.5648796026753</v>
      </c>
      <c r="L2064" s="88">
        <v>2767.869047490547</v>
      </c>
      <c r="M2064" s="88">
        <v>3575.3523211503402</v>
      </c>
    </row>
    <row r="2065" spans="3:13" x14ac:dyDescent="0.2">
      <c r="C2065" s="118">
        <v>9.8350000000000007E-2</v>
      </c>
      <c r="D2065" s="88">
        <v>15166.12044767435</v>
      </c>
      <c r="E2065" s="88">
        <v>71.383583077560615</v>
      </c>
      <c r="F2065" s="88">
        <v>453.78229692669674</v>
      </c>
      <c r="G2065" s="88">
        <v>638.18272055956368</v>
      </c>
      <c r="H2065" s="88">
        <v>863.28692672373973</v>
      </c>
      <c r="I2065" s="88">
        <v>1220.3295790463917</v>
      </c>
      <c r="J2065" s="88">
        <v>1739.0065778063067</v>
      </c>
      <c r="K2065" s="88">
        <v>2995.6745739651778</v>
      </c>
      <c r="L2065" s="88">
        <v>2768.141333823085</v>
      </c>
      <c r="M2065" s="88">
        <v>3575.3608521735077</v>
      </c>
    </row>
    <row r="2066" spans="3:13" x14ac:dyDescent="0.2">
      <c r="C2066" s="118">
        <v>9.8400000000000001E-2</v>
      </c>
      <c r="D2066" s="88">
        <v>15166.605730191925</v>
      </c>
      <c r="E2066" s="88">
        <v>71.391167315920029</v>
      </c>
      <c r="F2066" s="88">
        <v>453.78830958122944</v>
      </c>
      <c r="G2066" s="88">
        <v>638.19901530540756</v>
      </c>
      <c r="H2066" s="88">
        <v>863.31102120903915</v>
      </c>
      <c r="I2066" s="88">
        <v>1220.4021427332718</v>
      </c>
      <c r="J2066" s="88">
        <v>1739.2449806371237</v>
      </c>
      <c r="K2066" s="88">
        <v>2995.7201406131826</v>
      </c>
      <c r="L2066" s="88">
        <v>2768.1843514932839</v>
      </c>
      <c r="M2066" s="88">
        <v>3575.3709601978871</v>
      </c>
    </row>
    <row r="2067" spans="3:13" x14ac:dyDescent="0.2">
      <c r="C2067" s="118">
        <v>9.8449999999999996E-2</v>
      </c>
      <c r="D2067" s="88">
        <v>15167.423800741646</v>
      </c>
      <c r="E2067" s="88">
        <v>71.393852247428185</v>
      </c>
      <c r="F2067" s="88">
        <v>453.80336888838701</v>
      </c>
      <c r="G2067" s="88">
        <v>638.21640402538696</v>
      </c>
      <c r="H2067" s="88">
        <v>863.32237448682235</v>
      </c>
      <c r="I2067" s="88">
        <v>1220.5478126865228</v>
      </c>
      <c r="J2067" s="88">
        <v>1739.2544290950332</v>
      </c>
      <c r="K2067" s="88">
        <v>2995.86201484597</v>
      </c>
      <c r="L2067" s="88">
        <v>2768.3808369092894</v>
      </c>
      <c r="M2067" s="88">
        <v>3575.4113060864192</v>
      </c>
    </row>
    <row r="2068" spans="3:13" x14ac:dyDescent="0.2">
      <c r="C2068" s="118">
        <v>9.8500000000000004E-2</v>
      </c>
      <c r="D2068" s="88">
        <v>15167.663738839965</v>
      </c>
      <c r="E2068" s="88">
        <v>71.398133643449</v>
      </c>
      <c r="F2068" s="88">
        <v>453.80652445082796</v>
      </c>
      <c r="G2068" s="88">
        <v>638.27932401446606</v>
      </c>
      <c r="H2068" s="88">
        <v>863.32345190521755</v>
      </c>
      <c r="I2068" s="88">
        <v>1220.5767219808713</v>
      </c>
      <c r="J2068" s="88">
        <v>1739.2937414737348</v>
      </c>
      <c r="K2068" s="88">
        <v>2995.8823653072404</v>
      </c>
      <c r="L2068" s="88">
        <v>2768.4213580446321</v>
      </c>
      <c r="M2068" s="88">
        <v>3575.4117765657379</v>
      </c>
    </row>
    <row r="2069" spans="3:13" x14ac:dyDescent="0.2">
      <c r="C2069" s="118">
        <v>9.8549999999999999E-2</v>
      </c>
      <c r="D2069" s="88">
        <v>15168.107289367006</v>
      </c>
      <c r="E2069" s="88">
        <v>71.398965230223439</v>
      </c>
      <c r="F2069" s="88">
        <v>453.82674012791449</v>
      </c>
      <c r="G2069" s="88">
        <v>638.28915827874789</v>
      </c>
      <c r="H2069" s="88">
        <v>863.33713681209883</v>
      </c>
      <c r="I2069" s="88">
        <v>1220.6379345843238</v>
      </c>
      <c r="J2069" s="88">
        <v>1739.3179608615528</v>
      </c>
      <c r="K2069" s="88">
        <v>2995.887703606033</v>
      </c>
      <c r="L2069" s="88">
        <v>2768.4377507423997</v>
      </c>
      <c r="M2069" s="88">
        <v>3575.4897563808222</v>
      </c>
    </row>
    <row r="2070" spans="3:13" x14ac:dyDescent="0.2">
      <c r="C2070" s="118">
        <v>9.8599999999999993E-2</v>
      </c>
      <c r="D2070" s="88">
        <v>15168.918084357992</v>
      </c>
      <c r="E2070" s="88">
        <v>71.405416681727729</v>
      </c>
      <c r="F2070" s="88">
        <v>453.84395429749702</v>
      </c>
      <c r="G2070" s="88">
        <v>638.32105087035507</v>
      </c>
      <c r="H2070" s="88">
        <v>863.34528348331196</v>
      </c>
      <c r="I2070" s="88">
        <v>1220.8035443719396</v>
      </c>
      <c r="J2070" s="88">
        <v>1739.3398490672794</v>
      </c>
      <c r="K2070" s="88">
        <v>2995.9473486673742</v>
      </c>
      <c r="L2070" s="88">
        <v>2768.6858955486514</v>
      </c>
      <c r="M2070" s="88">
        <v>3575.5033372040089</v>
      </c>
    </row>
    <row r="2071" spans="3:13" x14ac:dyDescent="0.2">
      <c r="C2071" s="118">
        <v>9.8650000000000002E-2</v>
      </c>
      <c r="D2071" s="88">
        <v>15168.934603408019</v>
      </c>
      <c r="E2071" s="88">
        <v>71.412463760531864</v>
      </c>
      <c r="F2071" s="88">
        <v>453.84520017796012</v>
      </c>
      <c r="G2071" s="88">
        <v>638.33166163612896</v>
      </c>
      <c r="H2071" s="88">
        <v>863.41874361870759</v>
      </c>
      <c r="I2071" s="88">
        <v>1220.8406705046432</v>
      </c>
      <c r="J2071" s="88">
        <v>1739.4928523577319</v>
      </c>
      <c r="K2071" s="88">
        <v>2995.9475852943151</v>
      </c>
      <c r="L2071" s="88">
        <v>2768.7907046427813</v>
      </c>
      <c r="M2071" s="88">
        <v>3575.5336184558773</v>
      </c>
    </row>
    <row r="2072" spans="3:13" x14ac:dyDescent="0.2">
      <c r="C2072" s="118">
        <v>9.8699999999999996E-2</v>
      </c>
      <c r="D2072" s="88">
        <v>15169.289997684371</v>
      </c>
      <c r="E2072" s="88">
        <v>71.426995712964526</v>
      </c>
      <c r="F2072" s="88">
        <v>453.85508105047666</v>
      </c>
      <c r="G2072" s="88">
        <v>638.3690070416751</v>
      </c>
      <c r="H2072" s="88">
        <v>863.5784538602511</v>
      </c>
      <c r="I2072" s="88">
        <v>1220.8537671381496</v>
      </c>
      <c r="J2072" s="88">
        <v>1739.4948732008825</v>
      </c>
      <c r="K2072" s="88">
        <v>2996.0297736937646</v>
      </c>
      <c r="L2072" s="88">
        <v>2768.8846353115709</v>
      </c>
      <c r="M2072" s="88">
        <v>3575.5473400597357</v>
      </c>
    </row>
    <row r="2073" spans="3:13" x14ac:dyDescent="0.2">
      <c r="C2073" s="118">
        <v>9.8750000000000004E-2</v>
      </c>
      <c r="D2073" s="88">
        <v>15169.593106368668</v>
      </c>
      <c r="E2073" s="88">
        <v>71.426995712964526</v>
      </c>
      <c r="F2073" s="88">
        <v>453.85807006609411</v>
      </c>
      <c r="G2073" s="88">
        <v>638.38989038134469</v>
      </c>
      <c r="H2073" s="88">
        <v>863.61805784725084</v>
      </c>
      <c r="I2073" s="88">
        <v>1220.8579293632174</v>
      </c>
      <c r="J2073" s="88">
        <v>1739.5346596251857</v>
      </c>
      <c r="K2073" s="88">
        <v>2996.1009235251204</v>
      </c>
      <c r="L2073" s="88">
        <v>2768.9540122585231</v>
      </c>
      <c r="M2073" s="88">
        <v>3575.5629962003086</v>
      </c>
    </row>
    <row r="2074" spans="3:13" x14ac:dyDescent="0.2">
      <c r="C2074" s="118">
        <v>9.8799999999999999E-2</v>
      </c>
      <c r="D2074" s="88">
        <v>15169.644359364976</v>
      </c>
      <c r="E2074" s="88">
        <v>71.42813948231651</v>
      </c>
      <c r="F2074" s="88">
        <v>453.86065986232961</v>
      </c>
      <c r="G2074" s="88">
        <v>638.43474431060349</v>
      </c>
      <c r="H2074" s="88">
        <v>863.62895194831617</v>
      </c>
      <c r="I2074" s="88">
        <v>1220.8989638212884</v>
      </c>
      <c r="J2074" s="88">
        <v>1739.7767043314198</v>
      </c>
      <c r="K2074" s="88">
        <v>2996.3800780928132</v>
      </c>
      <c r="L2074" s="88">
        <v>2768.9670389987709</v>
      </c>
      <c r="M2074" s="88">
        <v>3575.584702228442</v>
      </c>
    </row>
    <row r="2075" spans="3:13" x14ac:dyDescent="0.2">
      <c r="C2075" s="118">
        <v>9.8849999999999993E-2</v>
      </c>
      <c r="D2075" s="88">
        <v>15169.662655362061</v>
      </c>
      <c r="E2075" s="88">
        <v>71.42813948231651</v>
      </c>
      <c r="F2075" s="88">
        <v>453.86292466473833</v>
      </c>
      <c r="G2075" s="88">
        <v>638.45793671008914</v>
      </c>
      <c r="H2075" s="88">
        <v>863.640851704537</v>
      </c>
      <c r="I2075" s="88">
        <v>1221.0287918546655</v>
      </c>
      <c r="J2075" s="88">
        <v>1739.9301351511435</v>
      </c>
      <c r="K2075" s="88">
        <v>2996.4260148700096</v>
      </c>
      <c r="L2075" s="88">
        <v>2769.1697030147043</v>
      </c>
      <c r="M2075" s="88">
        <v>3575.5920986511842</v>
      </c>
    </row>
    <row r="2076" spans="3:13" x14ac:dyDescent="0.2">
      <c r="C2076" s="118">
        <v>9.8900000000000002E-2</v>
      </c>
      <c r="D2076" s="88">
        <v>15170.421494597646</v>
      </c>
      <c r="E2076" s="88">
        <v>71.43925914193278</v>
      </c>
      <c r="F2076" s="88">
        <v>453.88016559941343</v>
      </c>
      <c r="G2076" s="88">
        <v>638.47745563302396</v>
      </c>
      <c r="H2076" s="88">
        <v>863.66268917490061</v>
      </c>
      <c r="I2076" s="88">
        <v>1221.0431221642225</v>
      </c>
      <c r="J2076" s="88">
        <v>1739.9346859548032</v>
      </c>
      <c r="K2076" s="88">
        <v>2996.4574752539484</v>
      </c>
      <c r="L2076" s="88">
        <v>2769.3061564349955</v>
      </c>
      <c r="M2076" s="88">
        <v>3575.5980968849822</v>
      </c>
    </row>
    <row r="2077" spans="3:13" x14ac:dyDescent="0.2">
      <c r="C2077" s="118">
        <v>9.8949999999999996E-2</v>
      </c>
      <c r="D2077" s="88">
        <v>15170.76508940812</v>
      </c>
      <c r="E2077" s="88">
        <v>71.439769542076647</v>
      </c>
      <c r="F2077" s="88">
        <v>453.90328380596975</v>
      </c>
      <c r="G2077" s="88">
        <v>638.558008612305</v>
      </c>
      <c r="H2077" s="88">
        <v>863.68515639581165</v>
      </c>
      <c r="I2077" s="88">
        <v>1221.0898904921169</v>
      </c>
      <c r="J2077" s="88">
        <v>1739.9528444560488</v>
      </c>
      <c r="K2077" s="88">
        <v>2996.5879288311867</v>
      </c>
      <c r="L2077" s="88">
        <v>2769.5206612085249</v>
      </c>
      <c r="M2077" s="88">
        <v>3575.6115514257831</v>
      </c>
    </row>
    <row r="2078" spans="3:13" x14ac:dyDescent="0.2">
      <c r="C2078" s="118">
        <v>9.9000000000000005E-2</v>
      </c>
      <c r="D2078" s="88">
        <v>15170.778416367582</v>
      </c>
      <c r="E2078" s="88">
        <v>71.450282285806679</v>
      </c>
      <c r="F2078" s="88">
        <v>453.95737825860988</v>
      </c>
      <c r="G2078" s="88">
        <v>638.56315867171861</v>
      </c>
      <c r="H2078" s="88">
        <v>863.69272113235047</v>
      </c>
      <c r="I2078" s="88">
        <v>1221.1055457089087</v>
      </c>
      <c r="J2078" s="88">
        <v>1739.9740906794732</v>
      </c>
      <c r="K2078" s="88">
        <v>2996.7341071655433</v>
      </c>
      <c r="L2078" s="88">
        <v>2769.6631231308756</v>
      </c>
      <c r="M2078" s="88">
        <v>3575.6209963653473</v>
      </c>
    </row>
    <row r="2079" spans="3:13" x14ac:dyDescent="0.2">
      <c r="C2079" s="118">
        <v>9.9049999999999999E-2</v>
      </c>
      <c r="D2079" s="88">
        <v>15170.930251057202</v>
      </c>
      <c r="E2079" s="88">
        <v>71.456820069522109</v>
      </c>
      <c r="F2079" s="88">
        <v>453.96276530172509</v>
      </c>
      <c r="G2079" s="88">
        <v>638.56352203704046</v>
      </c>
      <c r="H2079" s="88">
        <v>863.77484724708984</v>
      </c>
      <c r="I2079" s="88">
        <v>1221.1135530385377</v>
      </c>
      <c r="J2079" s="88">
        <v>1739.9789918836777</v>
      </c>
      <c r="K2079" s="88">
        <v>2996.8693383972068</v>
      </c>
      <c r="L2079" s="88">
        <v>2769.8064150044547</v>
      </c>
      <c r="M2079" s="88">
        <v>3575.635116538147</v>
      </c>
    </row>
    <row r="2080" spans="3:13" x14ac:dyDescent="0.2">
      <c r="C2080" s="118">
        <v>9.9099999999999994E-2</v>
      </c>
      <c r="D2080" s="88">
        <v>15172.185704912998</v>
      </c>
      <c r="E2080" s="88">
        <v>71.473022488369679</v>
      </c>
      <c r="F2080" s="88">
        <v>454.00023088457783</v>
      </c>
      <c r="G2080" s="88">
        <v>638.62332542389322</v>
      </c>
      <c r="H2080" s="88">
        <v>863.84245681986522</v>
      </c>
      <c r="I2080" s="88">
        <v>1221.2242236673487</v>
      </c>
      <c r="J2080" s="88">
        <v>1740.112751745713</v>
      </c>
      <c r="K2080" s="88">
        <v>2997.2055146584953</v>
      </c>
      <c r="L2080" s="88">
        <v>2770.2200411088461</v>
      </c>
      <c r="M2080" s="88">
        <v>3575.7010901570252</v>
      </c>
    </row>
    <row r="2081" spans="3:13" x14ac:dyDescent="0.2">
      <c r="C2081" s="118">
        <v>9.9150000000000002E-2</v>
      </c>
      <c r="D2081" s="88">
        <v>15172.481034990184</v>
      </c>
      <c r="E2081" s="88">
        <v>71.488539545450294</v>
      </c>
      <c r="F2081" s="88">
        <v>454.00418854190093</v>
      </c>
      <c r="G2081" s="88">
        <v>638.62393593166098</v>
      </c>
      <c r="H2081" s="88">
        <v>863.93566942145662</v>
      </c>
      <c r="I2081" s="88">
        <v>1221.2642827803252</v>
      </c>
      <c r="J2081" s="88">
        <v>1740.1489626540906</v>
      </c>
      <c r="K2081" s="88">
        <v>2997.2099084513416</v>
      </c>
      <c r="L2081" s="88">
        <v>2770.6604959452361</v>
      </c>
      <c r="M2081" s="88">
        <v>3575.7158232950574</v>
      </c>
    </row>
    <row r="2082" spans="3:13" x14ac:dyDescent="0.2">
      <c r="C2082" s="118">
        <v>9.9199999999999997E-2</v>
      </c>
      <c r="D2082" s="88">
        <v>15172.506574419982</v>
      </c>
      <c r="E2082" s="88">
        <v>71.489244622145634</v>
      </c>
      <c r="F2082" s="88">
        <v>454.01858604712334</v>
      </c>
      <c r="G2082" s="88">
        <v>638.62664681130582</v>
      </c>
      <c r="H2082" s="88">
        <v>863.97665183614663</v>
      </c>
      <c r="I2082" s="88">
        <v>1221.2941246591258</v>
      </c>
      <c r="J2082" s="88">
        <v>1740.1544940499839</v>
      </c>
      <c r="K2082" s="88">
        <v>2997.2099159958361</v>
      </c>
      <c r="L2082" s="88">
        <v>2770.7058242841176</v>
      </c>
      <c r="M2082" s="88">
        <v>3575.7230983934055</v>
      </c>
    </row>
    <row r="2083" spans="3:13" x14ac:dyDescent="0.2">
      <c r="C2083" s="118">
        <v>9.9250000000000005E-2</v>
      </c>
      <c r="D2083" s="88">
        <v>15173.436255141754</v>
      </c>
      <c r="E2083" s="88">
        <v>71.49166750513632</v>
      </c>
      <c r="F2083" s="88">
        <v>454.02722119183727</v>
      </c>
      <c r="G2083" s="88">
        <v>638.6310737704448</v>
      </c>
      <c r="H2083" s="88">
        <v>864.0117305171334</v>
      </c>
      <c r="I2083" s="88">
        <v>1221.3407462922073</v>
      </c>
      <c r="J2083" s="88">
        <v>1740.1828038633676</v>
      </c>
      <c r="K2083" s="88">
        <v>2997.2664900029222</v>
      </c>
      <c r="L2083" s="88">
        <v>2770.9928303045117</v>
      </c>
      <c r="M2083" s="88">
        <v>3575.7617082915594</v>
      </c>
    </row>
    <row r="2084" spans="3:13" x14ac:dyDescent="0.2">
      <c r="C2084" s="118">
        <v>9.9299999999999999E-2</v>
      </c>
      <c r="D2084" s="88">
        <v>15173.480683985363</v>
      </c>
      <c r="E2084" s="88">
        <v>71.496356016717073</v>
      </c>
      <c r="F2084" s="88">
        <v>454.03574135534063</v>
      </c>
      <c r="G2084" s="88">
        <v>638.66598416213901</v>
      </c>
      <c r="H2084" s="88">
        <v>864.06231060467417</v>
      </c>
      <c r="I2084" s="88">
        <v>1221.3489528285468</v>
      </c>
      <c r="J2084" s="88">
        <v>1740.4244193312629</v>
      </c>
      <c r="K2084" s="88">
        <v>2997.3810640785214</v>
      </c>
      <c r="L2084" s="88">
        <v>2771.1233139604287</v>
      </c>
      <c r="M2084" s="88">
        <v>3575.7949440186881</v>
      </c>
    </row>
    <row r="2085" spans="3:13" x14ac:dyDescent="0.2">
      <c r="C2085" s="118">
        <v>9.9349999999999994E-2</v>
      </c>
      <c r="D2085" s="88">
        <v>15173.623033183916</v>
      </c>
      <c r="E2085" s="88">
        <v>71.50480145507936</v>
      </c>
      <c r="F2085" s="88">
        <v>454.06717247360348</v>
      </c>
      <c r="G2085" s="88">
        <v>638.66871354505474</v>
      </c>
      <c r="H2085" s="88">
        <v>864.09586882090525</v>
      </c>
      <c r="I2085" s="88">
        <v>1221.3923052739801</v>
      </c>
      <c r="J2085" s="88">
        <v>1740.5839314725313</v>
      </c>
      <c r="K2085" s="88">
        <v>2997.4864304392436</v>
      </c>
      <c r="L2085" s="88">
        <v>2771.1797483325686</v>
      </c>
      <c r="M2085" s="88">
        <v>3575.8010169237023</v>
      </c>
    </row>
    <row r="2086" spans="3:13" x14ac:dyDescent="0.2">
      <c r="C2086" s="118">
        <v>9.9400000000000002E-2</v>
      </c>
      <c r="D2086" s="88">
        <v>15173.625310228324</v>
      </c>
      <c r="E2086" s="88">
        <v>71.519698958287336</v>
      </c>
      <c r="F2086" s="88">
        <v>454.07503150720504</v>
      </c>
      <c r="G2086" s="88">
        <v>638.67395994647222</v>
      </c>
      <c r="H2086" s="88">
        <v>864.10158224268616</v>
      </c>
      <c r="I2086" s="88">
        <v>1221.4302894219477</v>
      </c>
      <c r="J2086" s="88">
        <v>1740.6084140350586</v>
      </c>
      <c r="K2086" s="88">
        <v>2997.6117995271889</v>
      </c>
      <c r="L2086" s="88">
        <v>2771.4264483803518</v>
      </c>
      <c r="M2086" s="88">
        <v>3575.8915827665119</v>
      </c>
    </row>
    <row r="2087" spans="3:13" x14ac:dyDescent="0.2">
      <c r="C2087" s="118">
        <v>9.9449999999999997E-2</v>
      </c>
      <c r="D2087" s="88">
        <v>15173.783565601312</v>
      </c>
      <c r="E2087" s="88">
        <v>71.547339346619992</v>
      </c>
      <c r="F2087" s="88">
        <v>454.07783319146529</v>
      </c>
      <c r="G2087" s="88">
        <v>638.67754967317205</v>
      </c>
      <c r="H2087" s="88">
        <v>864.1133151061822</v>
      </c>
      <c r="I2087" s="88">
        <v>1221.4956407196373</v>
      </c>
      <c r="J2087" s="88">
        <v>1740.6977944710052</v>
      </c>
      <c r="K2087" s="88">
        <v>2997.675348283638</v>
      </c>
      <c r="L2087" s="88">
        <v>2771.5138381333604</v>
      </c>
      <c r="M2087" s="88">
        <v>3575.8986953547778</v>
      </c>
    </row>
    <row r="2088" spans="3:13" x14ac:dyDescent="0.2">
      <c r="C2088" s="118">
        <v>9.9500000000000005E-2</v>
      </c>
      <c r="D2088" s="88">
        <v>15174.932730609717</v>
      </c>
      <c r="E2088" s="88">
        <v>71.556486197926461</v>
      </c>
      <c r="F2088" s="88">
        <v>454.08534073235114</v>
      </c>
      <c r="G2088" s="88">
        <v>638.78066644961928</v>
      </c>
      <c r="H2088" s="88">
        <v>864.18851581267609</v>
      </c>
      <c r="I2088" s="88">
        <v>1221.5881634433986</v>
      </c>
      <c r="J2088" s="88">
        <v>1740.7884240779322</v>
      </c>
      <c r="K2088" s="88">
        <v>2997.6977660579396</v>
      </c>
      <c r="L2088" s="88">
        <v>2771.7107501425016</v>
      </c>
      <c r="M2088" s="88">
        <v>3575.9253255683657</v>
      </c>
    </row>
    <row r="2089" spans="3:13" x14ac:dyDescent="0.2">
      <c r="C2089" s="118">
        <v>9.955E-2</v>
      </c>
      <c r="D2089" s="88">
        <v>15175.248842240711</v>
      </c>
      <c r="E2089" s="88">
        <v>71.56463636845001</v>
      </c>
      <c r="F2089" s="88">
        <v>454.1099335783947</v>
      </c>
      <c r="G2089" s="88">
        <v>638.83093101243685</v>
      </c>
      <c r="H2089" s="88">
        <v>864.20492659020056</v>
      </c>
      <c r="I2089" s="88">
        <v>1221.6172593058432</v>
      </c>
      <c r="J2089" s="88">
        <v>1740.8692896419489</v>
      </c>
      <c r="K2089" s="88">
        <v>2997.7151677456886</v>
      </c>
      <c r="L2089" s="88">
        <v>2771.977586739612</v>
      </c>
      <c r="M2089" s="88">
        <v>3575.9374695513497</v>
      </c>
    </row>
    <row r="2090" spans="3:13" x14ac:dyDescent="0.2">
      <c r="C2090" s="118">
        <v>9.9599999999999994E-2</v>
      </c>
      <c r="D2090" s="88">
        <v>15175.51021691534</v>
      </c>
      <c r="E2090" s="88">
        <v>71.565759781820816</v>
      </c>
      <c r="F2090" s="88">
        <v>454.11324941329303</v>
      </c>
      <c r="G2090" s="88">
        <v>638.83920167703445</v>
      </c>
      <c r="H2090" s="88">
        <v>864.2064129688797</v>
      </c>
      <c r="I2090" s="88">
        <v>1221.6915488430041</v>
      </c>
      <c r="J2090" s="88">
        <v>1740.9530770264241</v>
      </c>
      <c r="K2090" s="88">
        <v>2997.765994648079</v>
      </c>
      <c r="L2090" s="88">
        <v>2772.1163607886865</v>
      </c>
      <c r="M2090" s="88">
        <v>3575.9619751828295</v>
      </c>
    </row>
    <row r="2091" spans="3:13" x14ac:dyDescent="0.2">
      <c r="C2091" s="118">
        <v>9.9650000000000002E-2</v>
      </c>
      <c r="D2091" s="88">
        <v>15176.567277559694</v>
      </c>
      <c r="E2091" s="88">
        <v>71.587987146882369</v>
      </c>
      <c r="F2091" s="88">
        <v>454.11556124626395</v>
      </c>
      <c r="G2091" s="88">
        <v>638.84701010599611</v>
      </c>
      <c r="H2091" s="88">
        <v>864.21243988107517</v>
      </c>
      <c r="I2091" s="88">
        <v>1221.7077967547339</v>
      </c>
      <c r="J2091" s="88">
        <v>1741.0558696205221</v>
      </c>
      <c r="K2091" s="88">
        <v>2997.825857424049</v>
      </c>
      <c r="L2091" s="88">
        <v>2772.1584235262026</v>
      </c>
      <c r="M2091" s="88">
        <v>3575.9621292375605</v>
      </c>
    </row>
    <row r="2092" spans="3:13" x14ac:dyDescent="0.2">
      <c r="C2092" s="118">
        <v>9.9699999999999997E-2</v>
      </c>
      <c r="D2092" s="88">
        <v>15177.032779252571</v>
      </c>
      <c r="E2092" s="88">
        <v>71.612205774643371</v>
      </c>
      <c r="F2092" s="88">
        <v>454.1671821645823</v>
      </c>
      <c r="G2092" s="88">
        <v>638.85476119833493</v>
      </c>
      <c r="H2092" s="88">
        <v>864.27225978476508</v>
      </c>
      <c r="I2092" s="88">
        <v>1221.7692534032426</v>
      </c>
      <c r="J2092" s="88">
        <v>1741.0987785899024</v>
      </c>
      <c r="K2092" s="88">
        <v>2998.0624259682454</v>
      </c>
      <c r="L2092" s="88">
        <v>2772.2393425926512</v>
      </c>
      <c r="M2092" s="88">
        <v>3575.9818313114938</v>
      </c>
    </row>
    <row r="2093" spans="3:13" x14ac:dyDescent="0.2">
      <c r="C2093" s="118">
        <v>9.9750000000000005E-2</v>
      </c>
      <c r="D2093" s="88">
        <v>15177.504271747262</v>
      </c>
      <c r="E2093" s="88">
        <v>71.612205774643371</v>
      </c>
      <c r="F2093" s="88">
        <v>454.20061877322723</v>
      </c>
      <c r="G2093" s="88">
        <v>638.91128452750581</v>
      </c>
      <c r="H2093" s="88">
        <v>864.31356935749773</v>
      </c>
      <c r="I2093" s="88">
        <v>1221.8044837412058</v>
      </c>
      <c r="J2093" s="88">
        <v>1741.2114661446071</v>
      </c>
      <c r="K2093" s="88">
        <v>2998.1843331286709</v>
      </c>
      <c r="L2093" s="88">
        <v>2772.2469574938441</v>
      </c>
      <c r="M2093" s="88">
        <v>3575.9852232705975</v>
      </c>
    </row>
    <row r="2094" spans="3:13" x14ac:dyDescent="0.2">
      <c r="C2094" s="118">
        <v>9.98E-2</v>
      </c>
      <c r="D2094" s="88">
        <v>15177.525318982014</v>
      </c>
      <c r="E2094" s="88">
        <v>71.623289127214775</v>
      </c>
      <c r="F2094" s="88">
        <v>454.20101736189963</v>
      </c>
      <c r="G2094" s="88">
        <v>638.91670480412085</v>
      </c>
      <c r="H2094" s="88">
        <v>864.33018837536883</v>
      </c>
      <c r="I2094" s="88">
        <v>1221.8138527989308</v>
      </c>
      <c r="J2094" s="88">
        <v>1741.2420964979633</v>
      </c>
      <c r="K2094" s="88">
        <v>2998.2810425246053</v>
      </c>
      <c r="L2094" s="88">
        <v>2772.404034767409</v>
      </c>
      <c r="M2094" s="88">
        <v>3576.0184380284591</v>
      </c>
    </row>
    <row r="2095" spans="3:13" x14ac:dyDescent="0.2">
      <c r="C2095" s="118">
        <v>9.9849999999999994E-2</v>
      </c>
      <c r="D2095" s="88">
        <v>15177.542128882349</v>
      </c>
      <c r="E2095" s="88">
        <v>71.635202275035226</v>
      </c>
      <c r="F2095" s="88">
        <v>454.21810256483286</v>
      </c>
      <c r="G2095" s="88">
        <v>638.91805349157448</v>
      </c>
      <c r="H2095" s="88">
        <v>864.3919617051265</v>
      </c>
      <c r="I2095" s="88">
        <v>1221.8971673845413</v>
      </c>
      <c r="J2095" s="88">
        <v>1741.2517108472171</v>
      </c>
      <c r="K2095" s="88">
        <v>2998.3193809647682</v>
      </c>
      <c r="L2095" s="88">
        <v>2772.4415970958535</v>
      </c>
      <c r="M2095" s="88">
        <v>3576.0403068295554</v>
      </c>
    </row>
    <row r="2096" spans="3:13" x14ac:dyDescent="0.2">
      <c r="C2096" s="118">
        <v>9.9900000000000003E-2</v>
      </c>
      <c r="D2096" s="88">
        <v>15178.099780873785</v>
      </c>
      <c r="E2096" s="88">
        <v>71.639591117831515</v>
      </c>
      <c r="F2096" s="88">
        <v>454.26038050534089</v>
      </c>
      <c r="G2096" s="88">
        <v>638.95998097084203</v>
      </c>
      <c r="H2096" s="88">
        <v>864.41041382087269</v>
      </c>
      <c r="I2096" s="88">
        <v>1222.0130296770526</v>
      </c>
      <c r="J2096" s="88">
        <v>1741.2887402804336</v>
      </c>
      <c r="K2096" s="88">
        <v>2998.5070209996607</v>
      </c>
      <c r="L2096" s="88">
        <v>2772.5548079792388</v>
      </c>
      <c r="M2096" s="88">
        <v>3576.0747883094327</v>
      </c>
    </row>
    <row r="2097" spans="3:13" x14ac:dyDescent="0.2">
      <c r="C2097" s="118">
        <v>9.9949999999999997E-2</v>
      </c>
      <c r="D2097" s="88">
        <v>15178.115032828639</v>
      </c>
      <c r="E2097" s="88">
        <v>71.645167463570942</v>
      </c>
      <c r="F2097" s="88">
        <v>454.27355571110365</v>
      </c>
      <c r="G2097" s="88">
        <v>638.96943320974333</v>
      </c>
      <c r="H2097" s="88">
        <v>864.42684494906734</v>
      </c>
      <c r="I2097" s="88">
        <v>1222.0341591250158</v>
      </c>
      <c r="J2097" s="88">
        <v>1741.3225797246178</v>
      </c>
      <c r="K2097" s="88">
        <v>2998.5931027001861</v>
      </c>
      <c r="L2097" s="88">
        <v>2772.5669356105618</v>
      </c>
      <c r="M2097" s="88">
        <v>3576.0932291177814</v>
      </c>
    </row>
    <row r="2098" spans="3:13" x14ac:dyDescent="0.2">
      <c r="C2098" s="118">
        <v>0.1</v>
      </c>
      <c r="D2098" s="88">
        <v>15178.34255245183</v>
      </c>
      <c r="E2098" s="88">
        <v>71.651541308780907</v>
      </c>
      <c r="F2098" s="88">
        <v>454.27624538159671</v>
      </c>
      <c r="G2098" s="88">
        <v>638.99296272318816</v>
      </c>
      <c r="H2098" s="88">
        <v>864.43368567164453</v>
      </c>
      <c r="I2098" s="88">
        <v>1222.132449231739</v>
      </c>
      <c r="J2098" s="88">
        <v>1741.4093916358534</v>
      </c>
      <c r="K2098" s="88">
        <v>2998.7108535596603</v>
      </c>
      <c r="L2098" s="88">
        <v>2772.6885746513681</v>
      </c>
      <c r="M2098" s="88">
        <v>3576.1162903323325</v>
      </c>
    </row>
    <row r="2099" spans="3:13" x14ac:dyDescent="0.2">
      <c r="C2099" s="88">
        <v>0.10005</v>
      </c>
      <c r="D2099" s="88">
        <v>15178.394743935214</v>
      </c>
      <c r="E2099" s="88">
        <v>71.660586901757597</v>
      </c>
      <c r="F2099" s="88">
        <v>454.29772696362488</v>
      </c>
      <c r="G2099" s="88">
        <v>638.9952483013094</v>
      </c>
      <c r="H2099" s="88">
        <v>864.47240851380366</v>
      </c>
      <c r="I2099" s="88">
        <v>1222.2278735598793</v>
      </c>
      <c r="J2099" s="88">
        <v>1741.4521478222064</v>
      </c>
      <c r="K2099" s="88">
        <v>2998.7700602357331</v>
      </c>
      <c r="L2099" s="88">
        <v>2772.8561375750578</v>
      </c>
      <c r="M2099" s="88">
        <v>3576.2126891306325</v>
      </c>
    </row>
    <row r="2100" spans="3:13" x14ac:dyDescent="0.2">
      <c r="C2100" s="88">
        <v>0.10009999999999999</v>
      </c>
      <c r="D2100" s="88">
        <v>15178.433837113953</v>
      </c>
      <c r="E2100" s="88">
        <v>71.670172899016507</v>
      </c>
      <c r="F2100" s="88">
        <v>454.32898094971142</v>
      </c>
      <c r="G2100" s="88">
        <v>639.01542728353843</v>
      </c>
      <c r="H2100" s="88">
        <v>864.47989560172937</v>
      </c>
      <c r="I2100" s="88">
        <v>1222.235826964391</v>
      </c>
      <c r="J2100" s="88">
        <v>1741.6844239289981</v>
      </c>
      <c r="K2100" s="88">
        <v>2998.7701686034434</v>
      </c>
      <c r="L2100" s="88">
        <v>2772.8616283799256</v>
      </c>
      <c r="M2100" s="88">
        <v>3576.2175028141555</v>
      </c>
    </row>
    <row r="2101" spans="3:13" x14ac:dyDescent="0.2">
      <c r="C2101" s="88">
        <v>0.10015</v>
      </c>
      <c r="D2101" s="88">
        <v>15178.691692619608</v>
      </c>
      <c r="E2101" s="88">
        <v>71.67315438690548</v>
      </c>
      <c r="F2101" s="88">
        <v>454.33012151212915</v>
      </c>
      <c r="G2101" s="88">
        <v>639.05222439981981</v>
      </c>
      <c r="H2101" s="88">
        <v>864.48532903874457</v>
      </c>
      <c r="I2101" s="88">
        <v>1222.242634549923</v>
      </c>
      <c r="J2101" s="88">
        <v>1741.8554996281023</v>
      </c>
      <c r="K2101" s="88">
        <v>2998.8650624827269</v>
      </c>
      <c r="L2101" s="88">
        <v>2772.9817467477969</v>
      </c>
      <c r="M2101" s="88">
        <v>3576.2821549658734</v>
      </c>
    </row>
    <row r="2102" spans="3:13" x14ac:dyDescent="0.2">
      <c r="C2102" s="88">
        <v>0.1002</v>
      </c>
      <c r="D2102" s="88">
        <v>15178.851672752498</v>
      </c>
      <c r="E2102" s="88">
        <v>71.680271379992519</v>
      </c>
      <c r="F2102" s="88">
        <v>454.33235640518024</v>
      </c>
      <c r="G2102" s="88">
        <v>639.10722020930598</v>
      </c>
      <c r="H2102" s="88">
        <v>864.49689304599997</v>
      </c>
      <c r="I2102" s="88">
        <v>1222.3656509740422</v>
      </c>
      <c r="J2102" s="88">
        <v>1741.8864428700394</v>
      </c>
      <c r="K2102" s="88">
        <v>2998.8825444585809</v>
      </c>
      <c r="L2102" s="88">
        <v>2773.1455234189189</v>
      </c>
      <c r="M2102" s="88">
        <v>3576.2911734732361</v>
      </c>
    </row>
    <row r="2103" spans="3:13" x14ac:dyDescent="0.2">
      <c r="C2103" s="88">
        <v>0.10025000000000001</v>
      </c>
      <c r="D2103" s="88">
        <v>15179.093619833067</v>
      </c>
      <c r="E2103" s="88">
        <v>71.680876074125081</v>
      </c>
      <c r="F2103" s="88">
        <v>454.33243461991879</v>
      </c>
      <c r="G2103" s="88">
        <v>639.11653745298372</v>
      </c>
      <c r="H2103" s="88">
        <v>864.53934898774196</v>
      </c>
      <c r="I2103" s="88">
        <v>1222.3971468088744</v>
      </c>
      <c r="J2103" s="88">
        <v>1742.0814791063367</v>
      </c>
      <c r="K2103" s="88">
        <v>2998.9170257874084</v>
      </c>
      <c r="L2103" s="88">
        <v>2773.2327206213222</v>
      </c>
      <c r="M2103" s="88">
        <v>3576.30857402218</v>
      </c>
    </row>
    <row r="2104" spans="3:13" x14ac:dyDescent="0.2">
      <c r="C2104" s="88">
        <v>0.1003</v>
      </c>
      <c r="D2104" s="88">
        <v>15179.429495668543</v>
      </c>
      <c r="E2104" s="88">
        <v>71.687244084941085</v>
      </c>
      <c r="F2104" s="88">
        <v>454.33730899666398</v>
      </c>
      <c r="G2104" s="88">
        <v>639.18639291748514</v>
      </c>
      <c r="H2104" s="88">
        <v>864.63302029695706</v>
      </c>
      <c r="I2104" s="88">
        <v>1222.4255330613141</v>
      </c>
      <c r="J2104" s="88">
        <v>1742.1202020977998</v>
      </c>
      <c r="K2104" s="88">
        <v>2999.0310979827009</v>
      </c>
      <c r="L2104" s="88">
        <v>2773.311030922875</v>
      </c>
      <c r="M2104" s="88">
        <v>3576.3271950494968</v>
      </c>
    </row>
    <row r="2105" spans="3:13" x14ac:dyDescent="0.2">
      <c r="C2105" s="88">
        <v>0.10034999999999999</v>
      </c>
      <c r="D2105" s="88">
        <v>15179.435511895999</v>
      </c>
      <c r="E2105" s="88">
        <v>71.700988138329194</v>
      </c>
      <c r="F2105" s="88">
        <v>454.33749888858256</v>
      </c>
      <c r="G2105" s="88">
        <v>639.33409175115776</v>
      </c>
      <c r="H2105" s="88">
        <v>864.63685486728582</v>
      </c>
      <c r="I2105" s="88">
        <v>1222.4983709704679</v>
      </c>
      <c r="J2105" s="88">
        <v>1742.125037207732</v>
      </c>
      <c r="K2105" s="88">
        <v>2999.1171881923146</v>
      </c>
      <c r="L2105" s="88">
        <v>2773.3989194430233</v>
      </c>
      <c r="M2105" s="88">
        <v>3576.3402339708982</v>
      </c>
    </row>
    <row r="2106" spans="3:13" x14ac:dyDescent="0.2">
      <c r="C2106" s="88">
        <v>0.1004</v>
      </c>
      <c r="D2106" s="88">
        <v>15179.652957722034</v>
      </c>
      <c r="E2106" s="88">
        <v>71.705809252463041</v>
      </c>
      <c r="F2106" s="88">
        <v>454.34190991173227</v>
      </c>
      <c r="G2106" s="88">
        <v>639.37549165303926</v>
      </c>
      <c r="H2106" s="88">
        <v>864.70027358610741</v>
      </c>
      <c r="I2106" s="88">
        <v>1222.5623302908434</v>
      </c>
      <c r="J2106" s="88">
        <v>1742.1381052230577</v>
      </c>
      <c r="K2106" s="88">
        <v>2999.1290653212573</v>
      </c>
      <c r="L2106" s="88">
        <v>2773.406729145232</v>
      </c>
      <c r="M2106" s="88">
        <v>3576.3403120015278</v>
      </c>
    </row>
    <row r="2107" spans="3:13" x14ac:dyDescent="0.2">
      <c r="C2107" s="88">
        <v>0.10045</v>
      </c>
      <c r="D2107" s="88">
        <v>15179.833673331443</v>
      </c>
      <c r="E2107" s="88">
        <v>71.711210262769782</v>
      </c>
      <c r="F2107" s="88">
        <v>454.34592768359016</v>
      </c>
      <c r="G2107" s="88">
        <v>639.3771910045798</v>
      </c>
      <c r="H2107" s="88">
        <v>864.75346808692439</v>
      </c>
      <c r="I2107" s="88">
        <v>1222.6174209885885</v>
      </c>
      <c r="J2107" s="88">
        <v>1742.1890861214792</v>
      </c>
      <c r="K2107" s="88">
        <v>2999.167248432871</v>
      </c>
      <c r="L2107" s="88">
        <v>2773.4316320649705</v>
      </c>
      <c r="M2107" s="88">
        <v>3576.3664123158314</v>
      </c>
    </row>
    <row r="2108" spans="3:13" x14ac:dyDescent="0.2">
      <c r="C2108" s="88">
        <v>0.10050000000000001</v>
      </c>
      <c r="D2108" s="88">
        <v>15180.824643964628</v>
      </c>
      <c r="E2108" s="88">
        <v>71.716288264433388</v>
      </c>
      <c r="F2108" s="88">
        <v>454.37804046363817</v>
      </c>
      <c r="G2108" s="88">
        <v>639.38080933496349</v>
      </c>
      <c r="H2108" s="88">
        <v>864.76592063004864</v>
      </c>
      <c r="I2108" s="88">
        <v>1222.6712739730315</v>
      </c>
      <c r="J2108" s="88">
        <v>1742.2629244816189</v>
      </c>
      <c r="K2108" s="88">
        <v>2999.168588170719</v>
      </c>
      <c r="L2108" s="88">
        <v>2773.5025820590899</v>
      </c>
      <c r="M2108" s="88">
        <v>3576.3685528716196</v>
      </c>
    </row>
    <row r="2109" spans="3:13" x14ac:dyDescent="0.2">
      <c r="C2109" s="88">
        <v>0.10055</v>
      </c>
      <c r="D2109" s="88">
        <v>15181.316923889848</v>
      </c>
      <c r="E2109" s="88">
        <v>71.720547078587515</v>
      </c>
      <c r="F2109" s="88">
        <v>454.39005288307317</v>
      </c>
      <c r="G2109" s="88">
        <v>639.46256016496136</v>
      </c>
      <c r="H2109" s="88">
        <v>864.79279804097541</v>
      </c>
      <c r="I2109" s="88">
        <v>1222.7790031513655</v>
      </c>
      <c r="J2109" s="88">
        <v>1742.3198446489246</v>
      </c>
      <c r="K2109" s="88">
        <v>2999.2260249031679</v>
      </c>
      <c r="L2109" s="88">
        <v>2773.6452806974467</v>
      </c>
      <c r="M2109" s="88">
        <v>3576.4671337697391</v>
      </c>
    </row>
    <row r="2110" spans="3:13" x14ac:dyDescent="0.2">
      <c r="C2110" s="88">
        <v>0.10059999999999999</v>
      </c>
      <c r="D2110" s="88">
        <v>15181.577512824086</v>
      </c>
      <c r="E2110" s="88">
        <v>71.720547078587515</v>
      </c>
      <c r="F2110" s="88">
        <v>454.40241047100108</v>
      </c>
      <c r="G2110" s="88">
        <v>639.50860563419701</v>
      </c>
      <c r="H2110" s="88">
        <v>864.81101082360965</v>
      </c>
      <c r="I2110" s="88">
        <v>1222.9083588115795</v>
      </c>
      <c r="J2110" s="88">
        <v>1742.3517237209417</v>
      </c>
      <c r="K2110" s="88">
        <v>2999.3388378816276</v>
      </c>
      <c r="L2110" s="88">
        <v>2773.6666573545172</v>
      </c>
      <c r="M2110" s="88">
        <v>3576.4934460166537</v>
      </c>
    </row>
    <row r="2111" spans="3:13" x14ac:dyDescent="0.2">
      <c r="C2111" s="88">
        <v>0.10065</v>
      </c>
      <c r="D2111" s="88">
        <v>15181.915654857698</v>
      </c>
      <c r="E2111" s="88">
        <v>71.729832836486821</v>
      </c>
      <c r="F2111" s="88">
        <v>454.41172261223983</v>
      </c>
      <c r="G2111" s="88">
        <v>639.53032542247638</v>
      </c>
      <c r="H2111" s="88">
        <v>864.87758304639328</v>
      </c>
      <c r="I2111" s="88">
        <v>1222.956520910468</v>
      </c>
      <c r="J2111" s="88">
        <v>1742.3574253959077</v>
      </c>
      <c r="K2111" s="88">
        <v>2999.4479188109094</v>
      </c>
      <c r="L2111" s="88">
        <v>2773.7205514894176</v>
      </c>
      <c r="M2111" s="88">
        <v>3576.4938786631242</v>
      </c>
    </row>
    <row r="2112" spans="3:13" x14ac:dyDescent="0.2">
      <c r="C2112" s="88">
        <v>0.1007</v>
      </c>
      <c r="D2112" s="88">
        <v>15182.715676898253</v>
      </c>
      <c r="E2112" s="88">
        <v>71.754049840959851</v>
      </c>
      <c r="F2112" s="88">
        <v>454.41968834807767</v>
      </c>
      <c r="G2112" s="88">
        <v>639.5398343754282</v>
      </c>
      <c r="H2112" s="88">
        <v>864.89230612465599</v>
      </c>
      <c r="I2112" s="88">
        <v>1223.0016715618744</v>
      </c>
      <c r="J2112" s="88">
        <v>1742.3617789183281</v>
      </c>
      <c r="K2112" s="88">
        <v>2999.5349473384895</v>
      </c>
      <c r="L2112" s="88">
        <v>2774.0118207389005</v>
      </c>
      <c r="M2112" s="88">
        <v>3576.5651008880905</v>
      </c>
    </row>
    <row r="2113" spans="3:13" x14ac:dyDescent="0.2">
      <c r="C2113" s="88">
        <v>0.10075000000000001</v>
      </c>
      <c r="D2113" s="88">
        <v>15182.832499319633</v>
      </c>
      <c r="E2113" s="88">
        <v>71.75633516509788</v>
      </c>
      <c r="F2113" s="88">
        <v>454.4342763038876</v>
      </c>
      <c r="G2113" s="88">
        <v>639.54971983150062</v>
      </c>
      <c r="H2113" s="88">
        <v>864.92300539087501</v>
      </c>
      <c r="I2113" s="88">
        <v>1223.0497014516177</v>
      </c>
      <c r="J2113" s="88">
        <v>1742.432790561094</v>
      </c>
      <c r="K2113" s="88">
        <v>2999.7152379057661</v>
      </c>
      <c r="L2113" s="88">
        <v>2774.1565890994516</v>
      </c>
      <c r="M2113" s="88">
        <v>3576.6475711718472</v>
      </c>
    </row>
    <row r="2114" spans="3:13" x14ac:dyDescent="0.2">
      <c r="C2114" s="88">
        <v>0.1008</v>
      </c>
      <c r="D2114" s="88">
        <v>15182.932647775428</v>
      </c>
      <c r="E2114" s="88">
        <v>71.759085520301596</v>
      </c>
      <c r="F2114" s="88">
        <v>454.43850680783817</v>
      </c>
      <c r="G2114" s="88">
        <v>639.58721723143663</v>
      </c>
      <c r="H2114" s="88">
        <v>864.94795997856636</v>
      </c>
      <c r="I2114" s="88">
        <v>1223.12838304659</v>
      </c>
      <c r="J2114" s="88">
        <v>1742.4848312508148</v>
      </c>
      <c r="K2114" s="88">
        <v>2999.9746463123902</v>
      </c>
      <c r="L2114" s="88">
        <v>2774.3667899261718</v>
      </c>
      <c r="M2114" s="88">
        <v>3576.6732863184729</v>
      </c>
    </row>
    <row r="2115" spans="3:13" x14ac:dyDescent="0.2">
      <c r="C2115" s="88">
        <v>0.10085</v>
      </c>
      <c r="D2115" s="88">
        <v>15183.105881887472</v>
      </c>
      <c r="E2115" s="88">
        <v>71.759085520301596</v>
      </c>
      <c r="F2115" s="88">
        <v>454.43975003514151</v>
      </c>
      <c r="G2115" s="88">
        <v>639.61746812591855</v>
      </c>
      <c r="H2115" s="88">
        <v>864.9843343999637</v>
      </c>
      <c r="I2115" s="88">
        <v>1223.1761355855947</v>
      </c>
      <c r="J2115" s="88">
        <v>1742.4908437047907</v>
      </c>
      <c r="K2115" s="88">
        <v>3000.0528806452867</v>
      </c>
      <c r="L2115" s="88">
        <v>2774.4293843731111</v>
      </c>
      <c r="M2115" s="88">
        <v>3576.7223734486533</v>
      </c>
    </row>
    <row r="2116" spans="3:13" x14ac:dyDescent="0.2">
      <c r="C2116" s="88">
        <v>0.1009</v>
      </c>
      <c r="D2116" s="88">
        <v>15183.124096836909</v>
      </c>
      <c r="E2116" s="88">
        <v>71.762800452339434</v>
      </c>
      <c r="F2116" s="88">
        <v>454.50491583231224</v>
      </c>
      <c r="G2116" s="88">
        <v>639.62336274516065</v>
      </c>
      <c r="H2116" s="88">
        <v>865.00544829228511</v>
      </c>
      <c r="I2116" s="88">
        <v>1223.1915881955952</v>
      </c>
      <c r="J2116" s="88">
        <v>1742.7991519448224</v>
      </c>
      <c r="K2116" s="88">
        <v>3000.1281571019908</v>
      </c>
      <c r="L2116" s="88">
        <v>2774.4339528276419</v>
      </c>
      <c r="M2116" s="88">
        <v>3576.7861260328091</v>
      </c>
    </row>
    <row r="2117" spans="3:13" x14ac:dyDescent="0.2">
      <c r="C2117" s="88">
        <v>0.10095</v>
      </c>
      <c r="D2117" s="88">
        <v>15183.421217734258</v>
      </c>
      <c r="E2117" s="88">
        <v>71.767437462852286</v>
      </c>
      <c r="F2117" s="88">
        <v>454.5158269097883</v>
      </c>
      <c r="G2117" s="88">
        <v>639.63424951541811</v>
      </c>
      <c r="H2117" s="88">
        <v>865.0452172987234</v>
      </c>
      <c r="I2117" s="88">
        <v>1223.2860959427794</v>
      </c>
      <c r="J2117" s="88">
        <v>1742.8076846830627</v>
      </c>
      <c r="K2117" s="88">
        <v>3000.155444818437</v>
      </c>
      <c r="L2117" s="88">
        <v>2774.6814480096518</v>
      </c>
      <c r="M2117" s="88">
        <v>3576.8010717450256</v>
      </c>
    </row>
    <row r="2118" spans="3:13" x14ac:dyDescent="0.2">
      <c r="C2118" s="88">
        <v>0.10100000000000001</v>
      </c>
      <c r="D2118" s="88">
        <v>15183.549370272443</v>
      </c>
      <c r="E2118" s="88">
        <v>71.783530471855556</v>
      </c>
      <c r="F2118" s="88">
        <v>454.51753299979191</v>
      </c>
      <c r="G2118" s="88">
        <v>639.6350266236941</v>
      </c>
      <c r="H2118" s="88">
        <v>865.05019035834857</v>
      </c>
      <c r="I2118" s="88">
        <v>1223.2939917059757</v>
      </c>
      <c r="J2118" s="88">
        <v>1742.8662154039926</v>
      </c>
      <c r="K2118" s="88">
        <v>3000.217328781122</v>
      </c>
      <c r="L2118" s="88">
        <v>2774.7426407003868</v>
      </c>
      <c r="M2118" s="88">
        <v>3576.8145753720923</v>
      </c>
    </row>
    <row r="2119" spans="3:13" x14ac:dyDescent="0.2">
      <c r="C2119" s="88">
        <v>0.10105</v>
      </c>
      <c r="D2119" s="88">
        <v>15183.665281598678</v>
      </c>
      <c r="E2119" s="88">
        <v>71.789057147439962</v>
      </c>
      <c r="F2119" s="88">
        <v>454.55124794923086</v>
      </c>
      <c r="G2119" s="88">
        <v>639.64759827261196</v>
      </c>
      <c r="H2119" s="88">
        <v>865.07119286807711</v>
      </c>
      <c r="I2119" s="88">
        <v>1223.426498382973</v>
      </c>
      <c r="J2119" s="88">
        <v>1742.9389094355915</v>
      </c>
      <c r="K2119" s="88">
        <v>3000.3789517289333</v>
      </c>
      <c r="L2119" s="88">
        <v>2775.1419903194774</v>
      </c>
      <c r="M2119" s="88">
        <v>3576.9354246559005</v>
      </c>
    </row>
    <row r="2120" spans="3:13" x14ac:dyDescent="0.2">
      <c r="C2120" s="88">
        <v>0.1011</v>
      </c>
      <c r="D2120" s="88">
        <v>15184.118958695004</v>
      </c>
      <c r="E2120" s="88">
        <v>71.799497418062856</v>
      </c>
      <c r="F2120" s="88">
        <v>454.5567102044115</v>
      </c>
      <c r="G2120" s="88">
        <v>639.64867267998807</v>
      </c>
      <c r="H2120" s="88">
        <v>865.07555492165056</v>
      </c>
      <c r="I2120" s="88">
        <v>1223.4284754157698</v>
      </c>
      <c r="J2120" s="88">
        <v>1743.082372330568</v>
      </c>
      <c r="K2120" s="88">
        <v>3000.3999969438973</v>
      </c>
      <c r="L2120" s="88">
        <v>2775.3713948663767</v>
      </c>
      <c r="M2120" s="88">
        <v>3576.9376645267726</v>
      </c>
    </row>
    <row r="2121" spans="3:13" x14ac:dyDescent="0.2">
      <c r="C2121" s="88">
        <v>0.10115</v>
      </c>
      <c r="D2121" s="88">
        <v>15184.304944724418</v>
      </c>
      <c r="E2121" s="88">
        <v>71.802005770414326</v>
      </c>
      <c r="F2121" s="88">
        <v>454.57142057753299</v>
      </c>
      <c r="G2121" s="88">
        <v>639.65658819359714</v>
      </c>
      <c r="H2121" s="88">
        <v>865.10554777917969</v>
      </c>
      <c r="I2121" s="88">
        <v>1223.4614811981628</v>
      </c>
      <c r="J2121" s="88">
        <v>1743.1400652723332</v>
      </c>
      <c r="K2121" s="88">
        <v>3000.6442505696887</v>
      </c>
      <c r="L2121" s="88">
        <v>2775.4397804660766</v>
      </c>
      <c r="M2121" s="88">
        <v>3577.0023568793681</v>
      </c>
    </row>
    <row r="2122" spans="3:13" x14ac:dyDescent="0.2">
      <c r="C2122" s="88">
        <v>0.1012</v>
      </c>
      <c r="D2122" s="88">
        <v>15184.60014907756</v>
      </c>
      <c r="E2122" s="88">
        <v>71.816655918497418</v>
      </c>
      <c r="F2122" s="88">
        <v>454.58228390501972</v>
      </c>
      <c r="G2122" s="88">
        <v>639.67721399797074</v>
      </c>
      <c r="H2122" s="88">
        <v>865.10673483868004</v>
      </c>
      <c r="I2122" s="88">
        <v>1223.4908375935529</v>
      </c>
      <c r="J2122" s="88">
        <v>1743.2019147869037</v>
      </c>
      <c r="K2122" s="88">
        <v>3000.6583120372152</v>
      </c>
      <c r="L2122" s="88">
        <v>2775.5691139981827</v>
      </c>
      <c r="M2122" s="88">
        <v>3577.0502284009199</v>
      </c>
    </row>
    <row r="2123" spans="3:13" x14ac:dyDescent="0.2">
      <c r="C2123" s="88">
        <v>0.10125000000000001</v>
      </c>
      <c r="D2123" s="88">
        <v>15185.109633722697</v>
      </c>
      <c r="E2123" s="88">
        <v>71.824921259792973</v>
      </c>
      <c r="F2123" s="88">
        <v>454.59367763639466</v>
      </c>
      <c r="G2123" s="88">
        <v>639.73004176615359</v>
      </c>
      <c r="H2123" s="88">
        <v>865.107731445838</v>
      </c>
      <c r="I2123" s="88">
        <v>1223.5007096857248</v>
      </c>
      <c r="J2123" s="88">
        <v>1743.2369128934679</v>
      </c>
      <c r="K2123" s="88">
        <v>3000.7324472274231</v>
      </c>
      <c r="L2123" s="88">
        <v>2775.5804129702792</v>
      </c>
      <c r="M2123" s="88">
        <v>3577.0529185955888</v>
      </c>
    </row>
    <row r="2124" spans="3:13" x14ac:dyDescent="0.2">
      <c r="C2124" s="88">
        <v>0.1013</v>
      </c>
      <c r="D2124" s="88">
        <v>15185.310182978872</v>
      </c>
      <c r="E2124" s="88">
        <v>71.829144815940708</v>
      </c>
      <c r="F2124" s="88">
        <v>454.61560598877804</v>
      </c>
      <c r="G2124" s="88">
        <v>639.73733515722688</v>
      </c>
      <c r="H2124" s="88">
        <v>865.13110853510125</v>
      </c>
      <c r="I2124" s="88">
        <v>1223.5508956330827</v>
      </c>
      <c r="J2124" s="88">
        <v>1743.2640284093727</v>
      </c>
      <c r="K2124" s="88">
        <v>3001.0285738422954</v>
      </c>
      <c r="L2124" s="88">
        <v>2775.9739287371267</v>
      </c>
      <c r="M2124" s="88">
        <v>3577.0806501138991</v>
      </c>
    </row>
    <row r="2125" spans="3:13" x14ac:dyDescent="0.2">
      <c r="C2125" s="88">
        <v>0.10135</v>
      </c>
      <c r="D2125" s="88">
        <v>15185.359258238601</v>
      </c>
      <c r="E2125" s="88">
        <v>71.861465504795888</v>
      </c>
      <c r="F2125" s="88">
        <v>454.61678260810913</v>
      </c>
      <c r="G2125" s="88">
        <v>639.76818437723341</v>
      </c>
      <c r="H2125" s="88">
        <v>865.14252586847169</v>
      </c>
      <c r="I2125" s="88">
        <v>1223.6274926579158</v>
      </c>
      <c r="J2125" s="88">
        <v>1743.3352284383623</v>
      </c>
      <c r="K2125" s="88">
        <v>3001.1148732978427</v>
      </c>
      <c r="L2125" s="88">
        <v>2776.1422293714063</v>
      </c>
      <c r="M2125" s="88">
        <v>3577.1348014147752</v>
      </c>
    </row>
    <row r="2126" spans="3:13" x14ac:dyDescent="0.2">
      <c r="C2126" s="88">
        <v>0.1014</v>
      </c>
      <c r="D2126" s="88">
        <v>15185.392225699998</v>
      </c>
      <c r="E2126" s="88">
        <v>71.866238690029604</v>
      </c>
      <c r="F2126" s="88">
        <v>454.61763646501095</v>
      </c>
      <c r="G2126" s="88">
        <v>639.86508391353073</v>
      </c>
      <c r="H2126" s="88">
        <v>865.15516910970427</v>
      </c>
      <c r="I2126" s="88">
        <v>1223.6569784157773</v>
      </c>
      <c r="J2126" s="88">
        <v>1743.3505293605031</v>
      </c>
      <c r="K2126" s="88">
        <v>3001.1291541025535</v>
      </c>
      <c r="L2126" s="88">
        <v>2776.1514835092494</v>
      </c>
      <c r="M2126" s="88">
        <v>3577.1837637746326</v>
      </c>
    </row>
    <row r="2127" spans="3:13" x14ac:dyDescent="0.2">
      <c r="C2127" s="88">
        <v>0.10145</v>
      </c>
      <c r="D2127" s="88">
        <v>15185.968274530591</v>
      </c>
      <c r="E2127" s="88">
        <v>71.874386950990811</v>
      </c>
      <c r="F2127" s="88">
        <v>454.62232702790516</v>
      </c>
      <c r="G2127" s="88">
        <v>639.88403646310144</v>
      </c>
      <c r="H2127" s="88">
        <v>865.3988326203521</v>
      </c>
      <c r="I2127" s="88">
        <v>1223.6927044856552</v>
      </c>
      <c r="J2127" s="88">
        <v>1743.3874609203599</v>
      </c>
      <c r="K2127" s="88">
        <v>3001.1548248776644</v>
      </c>
      <c r="L2127" s="88">
        <v>2776.2052573453557</v>
      </c>
      <c r="M2127" s="88">
        <v>3577.1981656176931</v>
      </c>
    </row>
    <row r="2128" spans="3:13" x14ac:dyDescent="0.2">
      <c r="C2128" s="88">
        <v>0.10150000000000001</v>
      </c>
      <c r="D2128" s="88">
        <v>15186.779503921895</v>
      </c>
      <c r="E2128" s="88">
        <v>71.874406503524369</v>
      </c>
      <c r="F2128" s="88">
        <v>454.62794019540206</v>
      </c>
      <c r="G2128" s="88">
        <v>639.89390682181465</v>
      </c>
      <c r="H2128" s="88">
        <v>865.43283992585611</v>
      </c>
      <c r="I2128" s="88">
        <v>1223.7276430179531</v>
      </c>
      <c r="J2128" s="88">
        <v>1743.4342446602477</v>
      </c>
      <c r="K2128" s="88">
        <v>3001.1665334430772</v>
      </c>
      <c r="L2128" s="88">
        <v>2776.3560266816203</v>
      </c>
      <c r="M2128" s="88">
        <v>3577.232762995578</v>
      </c>
    </row>
    <row r="2129" spans="3:13" x14ac:dyDescent="0.2">
      <c r="C2129" s="88">
        <v>0.10155</v>
      </c>
      <c r="D2129" s="88">
        <v>15186.903688819402</v>
      </c>
      <c r="E2129" s="88">
        <v>71.874406503524369</v>
      </c>
      <c r="F2129" s="88">
        <v>454.64170258262584</v>
      </c>
      <c r="G2129" s="88">
        <v>639.96701118895908</v>
      </c>
      <c r="H2129" s="88">
        <v>865.43574693762275</v>
      </c>
      <c r="I2129" s="88">
        <v>1223.7459208994596</v>
      </c>
      <c r="J2129" s="88">
        <v>1743.474103547333</v>
      </c>
      <c r="K2129" s="88">
        <v>3001.1996541878329</v>
      </c>
      <c r="L2129" s="88">
        <v>2776.7128431248293</v>
      </c>
      <c r="M2129" s="88">
        <v>3577.3017610710585</v>
      </c>
    </row>
    <row r="2130" spans="3:13" x14ac:dyDescent="0.2">
      <c r="C2130" s="88">
        <v>0.1016</v>
      </c>
      <c r="D2130" s="88">
        <v>15186.927702465455</v>
      </c>
      <c r="E2130" s="88">
        <v>71.887090999507564</v>
      </c>
      <c r="F2130" s="88">
        <v>454.66079390270488</v>
      </c>
      <c r="G2130" s="88">
        <v>639.97162721165205</v>
      </c>
      <c r="H2130" s="88">
        <v>865.4384931061968</v>
      </c>
      <c r="I2130" s="88">
        <v>1223.8326056027245</v>
      </c>
      <c r="J2130" s="88">
        <v>1743.6600614356685</v>
      </c>
      <c r="K2130" s="88">
        <v>3001.2484749290356</v>
      </c>
      <c r="L2130" s="88">
        <v>2776.7195470211409</v>
      </c>
      <c r="M2130" s="88">
        <v>3577.3844594795896</v>
      </c>
    </row>
    <row r="2131" spans="3:13" x14ac:dyDescent="0.2">
      <c r="C2131" s="88">
        <v>0.10165</v>
      </c>
      <c r="D2131" s="88">
        <v>15187.093311620229</v>
      </c>
      <c r="E2131" s="88">
        <v>71.887604709031621</v>
      </c>
      <c r="F2131" s="88">
        <v>454.70340235326876</v>
      </c>
      <c r="G2131" s="88">
        <v>639.97644156258548</v>
      </c>
      <c r="H2131" s="88">
        <v>865.52491274846489</v>
      </c>
      <c r="I2131" s="88">
        <v>1223.8606818921307</v>
      </c>
      <c r="J2131" s="88">
        <v>1743.7057956795284</v>
      </c>
      <c r="K2131" s="88">
        <v>3001.2622829435095</v>
      </c>
      <c r="L2131" s="88">
        <v>2777.2123571686243</v>
      </c>
      <c r="M2131" s="88">
        <v>3577.4032317286396</v>
      </c>
    </row>
    <row r="2132" spans="3:13" x14ac:dyDescent="0.2">
      <c r="C2132" s="88">
        <v>0.1017</v>
      </c>
      <c r="D2132" s="88">
        <v>15187.400095588664</v>
      </c>
      <c r="E2132" s="88">
        <v>71.908995364607108</v>
      </c>
      <c r="F2132" s="88">
        <v>454.70666669654793</v>
      </c>
      <c r="G2132" s="88">
        <v>640.04806440486118</v>
      </c>
      <c r="H2132" s="88">
        <v>865.69137019728987</v>
      </c>
      <c r="I2132" s="88">
        <v>1223.9277004397672</v>
      </c>
      <c r="J2132" s="88">
        <v>1743.7141832087318</v>
      </c>
      <c r="K2132" s="88">
        <v>3001.2821318182632</v>
      </c>
      <c r="L2132" s="88">
        <v>2777.2505378831129</v>
      </c>
      <c r="M2132" s="88">
        <v>3577.4286151386423</v>
      </c>
    </row>
    <row r="2133" spans="3:13" x14ac:dyDescent="0.2">
      <c r="C2133" s="88">
        <v>0.10174999999999999</v>
      </c>
      <c r="D2133" s="88">
        <v>15187.514572525948</v>
      </c>
      <c r="E2133" s="88">
        <v>71.912298644900147</v>
      </c>
      <c r="F2133" s="88">
        <v>454.71294298309249</v>
      </c>
      <c r="G2133" s="88">
        <v>640.06387639604145</v>
      </c>
      <c r="H2133" s="88">
        <v>865.70414630240202</v>
      </c>
      <c r="I2133" s="88">
        <v>1223.9304737598659</v>
      </c>
      <c r="J2133" s="88">
        <v>1743.7864324191241</v>
      </c>
      <c r="K2133" s="88">
        <v>3001.3649793408667</v>
      </c>
      <c r="L2133" s="88">
        <v>2777.3909617333111</v>
      </c>
      <c r="M2133" s="88">
        <v>3577.4504957497002</v>
      </c>
    </row>
    <row r="2134" spans="3:13" x14ac:dyDescent="0.2">
      <c r="C2134" s="88">
        <v>0.1018</v>
      </c>
      <c r="D2134" s="88">
        <v>15187.643861308472</v>
      </c>
      <c r="E2134" s="88">
        <v>71.915921405745394</v>
      </c>
      <c r="F2134" s="88">
        <v>454.74100626367544</v>
      </c>
      <c r="G2134" s="88">
        <v>640.07966752808898</v>
      </c>
      <c r="H2134" s="88">
        <v>865.70853303120248</v>
      </c>
      <c r="I2134" s="88">
        <v>1223.9550695111575</v>
      </c>
      <c r="J2134" s="88">
        <v>1743.7940371729342</v>
      </c>
      <c r="K2134" s="88">
        <v>3001.419298132977</v>
      </c>
      <c r="L2134" s="88">
        <v>2777.5785077720811</v>
      </c>
      <c r="M2134" s="88">
        <v>3577.4677181382067</v>
      </c>
    </row>
    <row r="2135" spans="3:13" x14ac:dyDescent="0.2">
      <c r="C2135" s="88">
        <v>0.10185</v>
      </c>
      <c r="D2135" s="88">
        <v>15187.748979111417</v>
      </c>
      <c r="E2135" s="88">
        <v>71.965096258716585</v>
      </c>
      <c r="F2135" s="88">
        <v>454.74986171031014</v>
      </c>
      <c r="G2135" s="88">
        <v>640.09419104771632</v>
      </c>
      <c r="H2135" s="88">
        <v>865.72409952981479</v>
      </c>
      <c r="I2135" s="88">
        <v>1223.9775763456651</v>
      </c>
      <c r="J2135" s="88">
        <v>1743.9599926494625</v>
      </c>
      <c r="K2135" s="88">
        <v>3001.5883072439265</v>
      </c>
      <c r="L2135" s="88">
        <v>2777.9569332217579</v>
      </c>
      <c r="M2135" s="88">
        <v>3577.4797574544828</v>
      </c>
    </row>
    <row r="2136" spans="3:13" x14ac:dyDescent="0.2">
      <c r="C2136" s="88">
        <v>0.1019</v>
      </c>
      <c r="D2136" s="88">
        <v>15187.807466992075</v>
      </c>
      <c r="E2136" s="88">
        <v>71.967643116021463</v>
      </c>
      <c r="F2136" s="88">
        <v>454.75070985530419</v>
      </c>
      <c r="G2136" s="88">
        <v>640.10855392413168</v>
      </c>
      <c r="H2136" s="88">
        <v>865.742291913381</v>
      </c>
      <c r="I2136" s="88">
        <v>1224.0200432223974</v>
      </c>
      <c r="J2136" s="88">
        <v>1743.9944244554044</v>
      </c>
      <c r="K2136" s="88">
        <v>3001.6170689990699</v>
      </c>
      <c r="L2136" s="88">
        <v>2777.9843953912223</v>
      </c>
      <c r="M2136" s="88">
        <v>3577.5770809261421</v>
      </c>
    </row>
    <row r="2137" spans="3:13" x14ac:dyDescent="0.2">
      <c r="C2137" s="88">
        <v>0.10195</v>
      </c>
      <c r="D2137" s="88">
        <v>15188.0058771638</v>
      </c>
      <c r="E2137" s="88">
        <v>71.97923735837594</v>
      </c>
      <c r="F2137" s="88">
        <v>454.77217920192925</v>
      </c>
      <c r="G2137" s="88">
        <v>640.11590700455508</v>
      </c>
      <c r="H2137" s="88">
        <v>865.82254200314082</v>
      </c>
      <c r="I2137" s="88">
        <v>1224.1272912026684</v>
      </c>
      <c r="J2137" s="88">
        <v>1744.0909764299586</v>
      </c>
      <c r="K2137" s="88">
        <v>3001.6519028666244</v>
      </c>
      <c r="L2137" s="88">
        <v>2778.1371264148229</v>
      </c>
      <c r="M2137" s="88">
        <v>3577.5799529641308</v>
      </c>
    </row>
    <row r="2138" spans="3:13" x14ac:dyDescent="0.2">
      <c r="C2138" s="88">
        <v>0.10199999999999999</v>
      </c>
      <c r="D2138" s="88">
        <v>15188.16083428343</v>
      </c>
      <c r="E2138" s="88">
        <v>71.980033284782621</v>
      </c>
      <c r="F2138" s="88">
        <v>454.78152173410399</v>
      </c>
      <c r="G2138" s="88">
        <v>640.17183792029209</v>
      </c>
      <c r="H2138" s="88">
        <v>865.8704956063134</v>
      </c>
      <c r="I2138" s="88">
        <v>1224.1373853667837</v>
      </c>
      <c r="J2138" s="88">
        <v>1744.0948072447004</v>
      </c>
      <c r="K2138" s="88">
        <v>3001.7741731945598</v>
      </c>
      <c r="L2138" s="88">
        <v>2778.1444450097138</v>
      </c>
      <c r="M2138" s="88">
        <v>3577.6690531414747</v>
      </c>
    </row>
    <row r="2139" spans="3:13" x14ac:dyDescent="0.2">
      <c r="C2139" s="88">
        <v>0.10205</v>
      </c>
      <c r="D2139" s="88">
        <v>15188.393614147584</v>
      </c>
      <c r="E2139" s="88">
        <v>71.981901035120245</v>
      </c>
      <c r="F2139" s="88">
        <v>454.80737708799188</v>
      </c>
      <c r="G2139" s="88">
        <v>640.25684394726613</v>
      </c>
      <c r="H2139" s="88">
        <v>865.93760912259449</v>
      </c>
      <c r="I2139" s="88">
        <v>1224.1416593628937</v>
      </c>
      <c r="J2139" s="88">
        <v>1744.1980213018501</v>
      </c>
      <c r="K2139" s="88">
        <v>3001.850595667916</v>
      </c>
      <c r="L2139" s="88">
        <v>2778.2326069329138</v>
      </c>
      <c r="M2139" s="88">
        <v>3577.6835659175554</v>
      </c>
    </row>
    <row r="2140" spans="3:13" x14ac:dyDescent="0.2">
      <c r="C2140" s="88">
        <v>0.1021</v>
      </c>
      <c r="D2140" s="88">
        <v>15189.069257993744</v>
      </c>
      <c r="E2140" s="88">
        <v>72.005434406725726</v>
      </c>
      <c r="F2140" s="88">
        <v>454.83220383160733</v>
      </c>
      <c r="G2140" s="88">
        <v>640.32368898519871</v>
      </c>
      <c r="H2140" s="88">
        <v>865.93858900310624</v>
      </c>
      <c r="I2140" s="88">
        <v>1224.1709428218851</v>
      </c>
      <c r="J2140" s="88">
        <v>1744.2216485560898</v>
      </c>
      <c r="K2140" s="88">
        <v>3002.2245049737107</v>
      </c>
      <c r="L2140" s="88">
        <v>2778.2431942295962</v>
      </c>
      <c r="M2140" s="88">
        <v>3577.8338474700299</v>
      </c>
    </row>
    <row r="2141" spans="3:13" x14ac:dyDescent="0.2">
      <c r="C2141" s="88">
        <v>0.10215</v>
      </c>
      <c r="D2141" s="88">
        <v>15189.078779593039</v>
      </c>
      <c r="E2141" s="88">
        <v>72.005434406725726</v>
      </c>
      <c r="F2141" s="88">
        <v>454.85734974422803</v>
      </c>
      <c r="G2141" s="88">
        <v>640.32795431467594</v>
      </c>
      <c r="H2141" s="88">
        <v>866.05466698303326</v>
      </c>
      <c r="I2141" s="88">
        <v>1224.1840256958044</v>
      </c>
      <c r="J2141" s="88">
        <v>1744.3310398010549</v>
      </c>
      <c r="K2141" s="88">
        <v>3002.3260407583493</v>
      </c>
      <c r="L2141" s="88">
        <v>2778.249012922759</v>
      </c>
      <c r="M2141" s="88">
        <v>3577.9488587790693</v>
      </c>
    </row>
    <row r="2142" spans="3:13" x14ac:dyDescent="0.2">
      <c r="C2142" s="88">
        <v>0.1022</v>
      </c>
      <c r="D2142" s="88">
        <v>15189.368389556199</v>
      </c>
      <c r="E2142" s="88">
        <v>72.007089367570188</v>
      </c>
      <c r="F2142" s="88">
        <v>454.865172253727</v>
      </c>
      <c r="G2142" s="88">
        <v>640.4201962883526</v>
      </c>
      <c r="H2142" s="88">
        <v>866.09288482972806</v>
      </c>
      <c r="I2142" s="88">
        <v>1224.1962987793258</v>
      </c>
      <c r="J2142" s="88">
        <v>1744.3434756924175</v>
      </c>
      <c r="K2142" s="88">
        <v>3002.4318782878327</v>
      </c>
      <c r="L2142" s="88">
        <v>2778.3733355168806</v>
      </c>
      <c r="M2142" s="88">
        <v>3577.9676990735989</v>
      </c>
    </row>
    <row r="2143" spans="3:13" x14ac:dyDescent="0.2">
      <c r="C2143" s="88">
        <v>0.10224999999999999</v>
      </c>
      <c r="D2143" s="88">
        <v>15189.432315126534</v>
      </c>
      <c r="E2143" s="88">
        <v>72.025264686729315</v>
      </c>
      <c r="F2143" s="88">
        <v>454.89302903923817</v>
      </c>
      <c r="G2143" s="88">
        <v>640.48283263571375</v>
      </c>
      <c r="H2143" s="88">
        <v>866.10984805030603</v>
      </c>
      <c r="I2143" s="88">
        <v>1224.207334956473</v>
      </c>
      <c r="J2143" s="88">
        <v>1744.3918902669607</v>
      </c>
      <c r="K2143" s="88">
        <v>3002.5488628479134</v>
      </c>
      <c r="L2143" s="88">
        <v>2778.4522700683419</v>
      </c>
      <c r="M2143" s="88">
        <v>3577.9833791153683</v>
      </c>
    </row>
    <row r="2144" spans="3:13" x14ac:dyDescent="0.2">
      <c r="C2144" s="88">
        <v>0.1023</v>
      </c>
      <c r="D2144" s="88">
        <v>15189.481767511123</v>
      </c>
      <c r="E2144" s="88">
        <v>72.025857696400635</v>
      </c>
      <c r="F2144" s="88">
        <v>454.89699653177559</v>
      </c>
      <c r="G2144" s="88">
        <v>640.51673058536653</v>
      </c>
      <c r="H2144" s="88">
        <v>866.11801373930848</v>
      </c>
      <c r="I2144" s="88">
        <v>1224.2549662328288</v>
      </c>
      <c r="J2144" s="88">
        <v>1744.4833157106004</v>
      </c>
      <c r="K2144" s="88">
        <v>3002.5665153594655</v>
      </c>
      <c r="L2144" s="88">
        <v>2778.525002806904</v>
      </c>
      <c r="M2144" s="88">
        <v>3577.9937437483263</v>
      </c>
    </row>
    <row r="2145" spans="3:13" x14ac:dyDescent="0.2">
      <c r="C2145" s="88">
        <v>0.10235</v>
      </c>
      <c r="D2145" s="88">
        <v>15190.077367382986</v>
      </c>
      <c r="E2145" s="88">
        <v>72.028737558352987</v>
      </c>
      <c r="F2145" s="88">
        <v>454.90616874369516</v>
      </c>
      <c r="G2145" s="88">
        <v>640.51959913645305</v>
      </c>
      <c r="H2145" s="88">
        <v>866.12039074789982</v>
      </c>
      <c r="I2145" s="88">
        <v>1224.4905214410205</v>
      </c>
      <c r="J2145" s="88">
        <v>1744.5347814086322</v>
      </c>
      <c r="K2145" s="88">
        <v>3002.6487117421984</v>
      </c>
      <c r="L2145" s="88">
        <v>2778.5915555908668</v>
      </c>
      <c r="M2145" s="88">
        <v>3578.0033759055168</v>
      </c>
    </row>
    <row r="2146" spans="3:13" x14ac:dyDescent="0.2">
      <c r="C2146" s="88">
        <v>0.1024</v>
      </c>
      <c r="D2146" s="88">
        <v>15191.089289618809</v>
      </c>
      <c r="E2146" s="88">
        <v>72.034030332094517</v>
      </c>
      <c r="F2146" s="88">
        <v>454.9229918748415</v>
      </c>
      <c r="G2146" s="88">
        <v>640.58034462251362</v>
      </c>
      <c r="H2146" s="88">
        <v>866.13877227467674</v>
      </c>
      <c r="I2146" s="88">
        <v>1224.5013609025477</v>
      </c>
      <c r="J2146" s="88">
        <v>1744.6591615528437</v>
      </c>
      <c r="K2146" s="88">
        <v>3002.8192904493117</v>
      </c>
      <c r="L2146" s="88">
        <v>2778.620072003117</v>
      </c>
      <c r="M2146" s="88">
        <v>3578.0214315556154</v>
      </c>
    </row>
    <row r="2147" spans="3:13" x14ac:dyDescent="0.2">
      <c r="C2147" s="88">
        <v>0.10245</v>
      </c>
      <c r="D2147" s="88">
        <v>15191.11473605247</v>
      </c>
      <c r="E2147" s="88">
        <v>72.035082261900243</v>
      </c>
      <c r="F2147" s="88">
        <v>454.94320177808822</v>
      </c>
      <c r="G2147" s="88">
        <v>640.65888505508337</v>
      </c>
      <c r="H2147" s="88">
        <v>866.14794264682405</v>
      </c>
      <c r="I2147" s="88">
        <v>1224.5337298664622</v>
      </c>
      <c r="J2147" s="88">
        <v>1744.6716889600011</v>
      </c>
      <c r="K2147" s="88">
        <v>3002.8212680039778</v>
      </c>
      <c r="L2147" s="88">
        <v>2778.9455069005885</v>
      </c>
      <c r="M2147" s="88">
        <v>3578.0518311432538</v>
      </c>
    </row>
    <row r="2148" spans="3:13" x14ac:dyDescent="0.2">
      <c r="C2148" s="88">
        <v>0.10249999999999999</v>
      </c>
      <c r="D2148" s="88">
        <v>15191.688147921219</v>
      </c>
      <c r="E2148" s="88">
        <v>72.042836534981689</v>
      </c>
      <c r="F2148" s="88">
        <v>454.94468732166297</v>
      </c>
      <c r="G2148" s="88">
        <v>640.66577795006151</v>
      </c>
      <c r="H2148" s="88">
        <v>866.15587444372295</v>
      </c>
      <c r="I2148" s="88">
        <v>1224.5673847341745</v>
      </c>
      <c r="J2148" s="88">
        <v>1744.7549145211105</v>
      </c>
      <c r="K2148" s="88">
        <v>3002.909842530652</v>
      </c>
      <c r="L2148" s="88">
        <v>2779.5791162234154</v>
      </c>
      <c r="M2148" s="88">
        <v>3578.0563259111464</v>
      </c>
    </row>
    <row r="2149" spans="3:13" x14ac:dyDescent="0.2">
      <c r="C2149" s="88">
        <v>0.10255</v>
      </c>
      <c r="D2149" s="88">
        <v>15191.885053522832</v>
      </c>
      <c r="E2149" s="88">
        <v>72.044108145444625</v>
      </c>
      <c r="F2149" s="88">
        <v>455.00424126957478</v>
      </c>
      <c r="G2149" s="88">
        <v>640.72652694908766</v>
      </c>
      <c r="H2149" s="88">
        <v>866.18746412725068</v>
      </c>
      <c r="I2149" s="88">
        <v>1224.5767103264229</v>
      </c>
      <c r="J2149" s="88">
        <v>1744.829141910534</v>
      </c>
      <c r="K2149" s="88">
        <v>3003.1622634537125</v>
      </c>
      <c r="L2149" s="88">
        <v>2780.1098424917159</v>
      </c>
      <c r="M2149" s="88">
        <v>3578.0767462567483</v>
      </c>
    </row>
    <row r="2150" spans="3:13" x14ac:dyDescent="0.2">
      <c r="C2150" s="88">
        <v>0.1026</v>
      </c>
      <c r="D2150" s="88">
        <v>15192.408533715985</v>
      </c>
      <c r="E2150" s="88">
        <v>72.046166894003363</v>
      </c>
      <c r="F2150" s="88">
        <v>455.00713045634757</v>
      </c>
      <c r="G2150" s="88">
        <v>640.79221101217354</v>
      </c>
      <c r="H2150" s="88">
        <v>866.21493176559625</v>
      </c>
      <c r="I2150" s="88">
        <v>1224.5795269918331</v>
      </c>
      <c r="J2150" s="88">
        <v>1744.8504331333611</v>
      </c>
      <c r="K2150" s="88">
        <v>3003.1833952665702</v>
      </c>
      <c r="L2150" s="88">
        <v>2780.3318582693037</v>
      </c>
      <c r="M2150" s="88">
        <v>3578.1375029811179</v>
      </c>
    </row>
    <row r="2151" spans="3:13" x14ac:dyDescent="0.2">
      <c r="C2151" s="88">
        <v>0.10265000000000001</v>
      </c>
      <c r="D2151" s="88">
        <v>15192.709914548679</v>
      </c>
      <c r="E2151" s="88">
        <v>72.071657507546661</v>
      </c>
      <c r="F2151" s="88">
        <v>455.02645205201316</v>
      </c>
      <c r="G2151" s="88">
        <v>640.79927402109661</v>
      </c>
      <c r="H2151" s="88">
        <v>866.29048218480193</v>
      </c>
      <c r="I2151" s="88">
        <v>1224.5997075503446</v>
      </c>
      <c r="J2151" s="88">
        <v>1744.8596235886612</v>
      </c>
      <c r="K2151" s="88">
        <v>3003.2085216208552</v>
      </c>
      <c r="L2151" s="88">
        <v>2780.3637352912865</v>
      </c>
      <c r="M2151" s="88">
        <v>3578.2883413841091</v>
      </c>
    </row>
    <row r="2152" spans="3:13" x14ac:dyDescent="0.2">
      <c r="C2152" s="88">
        <v>0.1027</v>
      </c>
      <c r="D2152" s="88">
        <v>15193.186380771158</v>
      </c>
      <c r="E2152" s="88">
        <v>72.091776544168169</v>
      </c>
      <c r="F2152" s="88">
        <v>455.07245602417015</v>
      </c>
      <c r="G2152" s="88">
        <v>640.82815071514642</v>
      </c>
      <c r="H2152" s="88">
        <v>866.29567166483139</v>
      </c>
      <c r="I2152" s="88">
        <v>1224.6010370978547</v>
      </c>
      <c r="J2152" s="88">
        <v>1744.8860939357223</v>
      </c>
      <c r="K2152" s="88">
        <v>3003.3413230290926</v>
      </c>
      <c r="L2152" s="88">
        <v>2780.6152437521978</v>
      </c>
      <c r="M2152" s="88">
        <v>3578.3215026894168</v>
      </c>
    </row>
    <row r="2153" spans="3:13" x14ac:dyDescent="0.2">
      <c r="C2153" s="88">
        <v>0.10274999999999999</v>
      </c>
      <c r="D2153" s="88">
        <v>15193.859255261685</v>
      </c>
      <c r="E2153" s="88">
        <v>72.11990464138762</v>
      </c>
      <c r="F2153" s="88">
        <v>455.09020566003801</v>
      </c>
      <c r="G2153" s="88">
        <v>640.83547544326666</v>
      </c>
      <c r="H2153" s="88">
        <v>866.30894915528324</v>
      </c>
      <c r="I2153" s="88">
        <v>1224.6339854085195</v>
      </c>
      <c r="J2153" s="88">
        <v>1744.9045033782659</v>
      </c>
      <c r="K2153" s="88">
        <v>3003.4325100187011</v>
      </c>
      <c r="L2153" s="88">
        <v>2780.6572864685909</v>
      </c>
      <c r="M2153" s="88">
        <v>3578.3359595612951</v>
      </c>
    </row>
    <row r="2154" spans="3:13" x14ac:dyDescent="0.2">
      <c r="C2154" s="88">
        <v>0.1028</v>
      </c>
      <c r="D2154" s="88">
        <v>15195.177270748625</v>
      </c>
      <c r="E2154" s="88">
        <v>72.123872409387332</v>
      </c>
      <c r="F2154" s="88">
        <v>455.09150809474522</v>
      </c>
      <c r="G2154" s="88">
        <v>640.84539921609712</v>
      </c>
      <c r="H2154" s="88">
        <v>866.35245619394573</v>
      </c>
      <c r="I2154" s="88">
        <v>1224.6389665686811</v>
      </c>
      <c r="J2154" s="88">
        <v>1744.9099129391648</v>
      </c>
      <c r="K2154" s="88">
        <v>3003.6033125152799</v>
      </c>
      <c r="L2154" s="88">
        <v>2780.8064119430842</v>
      </c>
      <c r="M2154" s="88">
        <v>3578.3772804246391</v>
      </c>
    </row>
    <row r="2155" spans="3:13" x14ac:dyDescent="0.2">
      <c r="C2155" s="88">
        <v>0.10285</v>
      </c>
      <c r="D2155" s="88">
        <v>15196.187400068977</v>
      </c>
      <c r="E2155" s="88">
        <v>72.13322190596773</v>
      </c>
      <c r="F2155" s="88">
        <v>455.11113091284597</v>
      </c>
      <c r="G2155" s="88">
        <v>640.85859691083579</v>
      </c>
      <c r="H2155" s="88">
        <v>866.41507118867821</v>
      </c>
      <c r="I2155" s="88">
        <v>1224.6821667157187</v>
      </c>
      <c r="J2155" s="88">
        <v>1744.9362477078221</v>
      </c>
      <c r="K2155" s="88">
        <v>3003.7420073605367</v>
      </c>
      <c r="L2155" s="88">
        <v>2780.861327749883</v>
      </c>
      <c r="M2155" s="88">
        <v>3578.4048849767878</v>
      </c>
    </row>
    <row r="2156" spans="3:13" x14ac:dyDescent="0.2">
      <c r="C2156" s="88">
        <v>0.10290000000000001</v>
      </c>
      <c r="D2156" s="88">
        <v>15196.562617377302</v>
      </c>
      <c r="E2156" s="88">
        <v>72.14001667507182</v>
      </c>
      <c r="F2156" s="88">
        <v>455.12044765476412</v>
      </c>
      <c r="G2156" s="88">
        <v>640.87298738250865</v>
      </c>
      <c r="H2156" s="88">
        <v>866.44685217590086</v>
      </c>
      <c r="I2156" s="88">
        <v>1224.7062907286645</v>
      </c>
      <c r="J2156" s="88">
        <v>1745.1220945680175</v>
      </c>
      <c r="K2156" s="88">
        <v>3003.7564910669316</v>
      </c>
      <c r="L2156" s="88">
        <v>2781.1715330399129</v>
      </c>
      <c r="M2156" s="88">
        <v>3578.4131430920766</v>
      </c>
    </row>
    <row r="2157" spans="3:13" x14ac:dyDescent="0.2">
      <c r="C2157" s="88">
        <v>0.10295</v>
      </c>
      <c r="D2157" s="88">
        <v>15196.749478267066</v>
      </c>
      <c r="E2157" s="88">
        <v>72.142174728509417</v>
      </c>
      <c r="F2157" s="88">
        <v>455.21534563109708</v>
      </c>
      <c r="G2157" s="88">
        <v>640.92226058484539</v>
      </c>
      <c r="H2157" s="88">
        <v>866.44852121080567</v>
      </c>
      <c r="I2157" s="88">
        <v>1224.7318440111203</v>
      </c>
      <c r="J2157" s="88">
        <v>1745.1524414474293</v>
      </c>
      <c r="K2157" s="88">
        <v>3003.785460722374</v>
      </c>
      <c r="L2157" s="88">
        <v>2781.2630871981264</v>
      </c>
      <c r="M2157" s="88">
        <v>3578.4434697687884</v>
      </c>
    </row>
    <row r="2158" spans="3:13" x14ac:dyDescent="0.2">
      <c r="C2158" s="88">
        <v>0.10299999999999999</v>
      </c>
      <c r="D2158" s="88">
        <v>15197.171103218516</v>
      </c>
      <c r="E2158" s="88">
        <v>72.151978747877365</v>
      </c>
      <c r="F2158" s="88">
        <v>455.22156240529148</v>
      </c>
      <c r="G2158" s="88">
        <v>641.02033344256824</v>
      </c>
      <c r="H2158" s="88">
        <v>866.46736670954806</v>
      </c>
      <c r="I2158" s="88">
        <v>1224.8083025264136</v>
      </c>
      <c r="J2158" s="88">
        <v>1745.1769010793764</v>
      </c>
      <c r="K2158" s="88">
        <v>3003.8917042915155</v>
      </c>
      <c r="L2158" s="88">
        <v>2781.3525264072705</v>
      </c>
      <c r="M2158" s="88">
        <v>3578.5081378276604</v>
      </c>
    </row>
    <row r="2159" spans="3:13" x14ac:dyDescent="0.2">
      <c r="C2159" s="88">
        <v>0.10305</v>
      </c>
      <c r="D2159" s="88">
        <v>15197.407882293042</v>
      </c>
      <c r="E2159" s="88">
        <v>72.155522305276463</v>
      </c>
      <c r="F2159" s="88">
        <v>455.24784729130579</v>
      </c>
      <c r="G2159" s="88">
        <v>641.08890170931227</v>
      </c>
      <c r="H2159" s="88">
        <v>866.51146858733546</v>
      </c>
      <c r="I2159" s="88">
        <v>1224.8398806040746</v>
      </c>
      <c r="J2159" s="88">
        <v>1745.2329699988313</v>
      </c>
      <c r="K2159" s="88">
        <v>3003.9856436135624</v>
      </c>
      <c r="L2159" s="88">
        <v>2781.5693251604298</v>
      </c>
      <c r="M2159" s="88">
        <v>3578.5200208382439</v>
      </c>
    </row>
    <row r="2160" spans="3:13" x14ac:dyDescent="0.2">
      <c r="C2160" s="88">
        <v>0.1031</v>
      </c>
      <c r="D2160" s="88">
        <v>15197.963403973099</v>
      </c>
      <c r="E2160" s="88">
        <v>72.192657024298569</v>
      </c>
      <c r="F2160" s="88">
        <v>455.25639004064942</v>
      </c>
      <c r="G2160" s="88">
        <v>641.09187582894447</v>
      </c>
      <c r="H2160" s="88">
        <v>866.64056876705718</v>
      </c>
      <c r="I2160" s="88">
        <v>1224.8490011883696</v>
      </c>
      <c r="J2160" s="88">
        <v>1745.2679043178669</v>
      </c>
      <c r="K2160" s="88">
        <v>3004.1343185022697</v>
      </c>
      <c r="L2160" s="88">
        <v>2781.7252962452358</v>
      </c>
      <c r="M2160" s="88">
        <v>3578.5429233875097</v>
      </c>
    </row>
    <row r="2161" spans="3:13" x14ac:dyDescent="0.2">
      <c r="C2161" s="88">
        <v>0.10315000000000001</v>
      </c>
      <c r="D2161" s="88">
        <v>15198.194974948705</v>
      </c>
      <c r="E2161" s="88">
        <v>72.199857816699478</v>
      </c>
      <c r="F2161" s="88">
        <v>455.2636904943829</v>
      </c>
      <c r="G2161" s="88">
        <v>641.11119490316696</v>
      </c>
      <c r="H2161" s="88">
        <v>866.66941083061329</v>
      </c>
      <c r="I2161" s="88">
        <v>1224.8826431921689</v>
      </c>
      <c r="J2161" s="88">
        <v>1745.361693696902</v>
      </c>
      <c r="K2161" s="88">
        <v>3004.1727407183344</v>
      </c>
      <c r="L2161" s="88">
        <v>2781.7377168299008</v>
      </c>
      <c r="M2161" s="88">
        <v>3578.5641862156308</v>
      </c>
    </row>
    <row r="2162" spans="3:13" x14ac:dyDescent="0.2">
      <c r="C2162" s="88">
        <v>0.1032</v>
      </c>
      <c r="D2162" s="88">
        <v>15198.206876931103</v>
      </c>
      <c r="E2162" s="88">
        <v>72.230678404439459</v>
      </c>
      <c r="F2162" s="88">
        <v>455.27426690291986</v>
      </c>
      <c r="G2162" s="88">
        <v>641.11748020759114</v>
      </c>
      <c r="H2162" s="88">
        <v>866.72652476338635</v>
      </c>
      <c r="I2162" s="88">
        <v>1224.9049110555798</v>
      </c>
      <c r="J2162" s="88">
        <v>1745.4235819548007</v>
      </c>
      <c r="K2162" s="88">
        <v>3004.2038794181926</v>
      </c>
      <c r="L2162" s="88">
        <v>2781.7450358081787</v>
      </c>
      <c r="M2162" s="88">
        <v>3578.5782040783015</v>
      </c>
    </row>
    <row r="2163" spans="3:13" x14ac:dyDescent="0.2">
      <c r="C2163" s="88">
        <v>0.10324999999999999</v>
      </c>
      <c r="D2163" s="88">
        <v>15198.616946576787</v>
      </c>
      <c r="E2163" s="88">
        <v>72.230678404439459</v>
      </c>
      <c r="F2163" s="88">
        <v>455.28149928717266</v>
      </c>
      <c r="G2163" s="88">
        <v>641.145874554285</v>
      </c>
      <c r="H2163" s="88">
        <v>866.76049587575926</v>
      </c>
      <c r="I2163" s="88">
        <v>1224.9699244566705</v>
      </c>
      <c r="J2163" s="88">
        <v>1745.5150444039737</v>
      </c>
      <c r="K2163" s="88">
        <v>3004.2562449865582</v>
      </c>
      <c r="L2163" s="88">
        <v>2782.0158421128967</v>
      </c>
      <c r="M2163" s="88">
        <v>3578.6610573320072</v>
      </c>
    </row>
    <row r="2164" spans="3:13" x14ac:dyDescent="0.2">
      <c r="C2164" s="88">
        <v>0.1033</v>
      </c>
      <c r="D2164" s="88">
        <v>15198.793741067673</v>
      </c>
      <c r="E2164" s="88">
        <v>72.236316396998518</v>
      </c>
      <c r="F2164" s="88">
        <v>455.28693085741816</v>
      </c>
      <c r="G2164" s="88">
        <v>641.1865174656723</v>
      </c>
      <c r="H2164" s="88">
        <v>866.85652277087138</v>
      </c>
      <c r="I2164" s="88">
        <v>1224.9851921677473</v>
      </c>
      <c r="J2164" s="88">
        <v>1745.5586492685243</v>
      </c>
      <c r="K2164" s="88">
        <v>3004.2700663443889</v>
      </c>
      <c r="L2164" s="88">
        <v>2782.0720694971451</v>
      </c>
      <c r="M2164" s="88">
        <v>3578.6711813642032</v>
      </c>
    </row>
    <row r="2165" spans="3:13" x14ac:dyDescent="0.2">
      <c r="C2165" s="88">
        <v>0.10335</v>
      </c>
      <c r="D2165" s="88">
        <v>15198.860802060459</v>
      </c>
      <c r="E2165" s="88">
        <v>72.257030486992335</v>
      </c>
      <c r="F2165" s="88">
        <v>455.30596336940835</v>
      </c>
      <c r="G2165" s="88">
        <v>641.19214264047923</v>
      </c>
      <c r="H2165" s="88">
        <v>866.86002298567792</v>
      </c>
      <c r="I2165" s="88">
        <v>1225.0069654224617</v>
      </c>
      <c r="J2165" s="88">
        <v>1745.6962348284246</v>
      </c>
      <c r="K2165" s="88">
        <v>3004.4542253431464</v>
      </c>
      <c r="L2165" s="88">
        <v>2782.0831329595485</v>
      </c>
      <c r="M2165" s="88">
        <v>3578.719660591109</v>
      </c>
    </row>
    <row r="2166" spans="3:13" x14ac:dyDescent="0.2">
      <c r="C2166" s="88">
        <v>0.10340000000000001</v>
      </c>
      <c r="D2166" s="88">
        <v>15199.622468440932</v>
      </c>
      <c r="E2166" s="88">
        <v>72.26457543872948</v>
      </c>
      <c r="F2166" s="88">
        <v>455.30888480620024</v>
      </c>
      <c r="G2166" s="88">
        <v>641.21847724822601</v>
      </c>
      <c r="H2166" s="88">
        <v>866.86666756326622</v>
      </c>
      <c r="I2166" s="88">
        <v>1225.0079203104706</v>
      </c>
      <c r="J2166" s="88">
        <v>1745.7235213294243</v>
      </c>
      <c r="K2166" s="88">
        <v>3004.5567696166663</v>
      </c>
      <c r="L2166" s="88">
        <v>2782.2619164989605</v>
      </c>
      <c r="M2166" s="88">
        <v>3578.7719882194992</v>
      </c>
    </row>
    <row r="2167" spans="3:13" x14ac:dyDescent="0.2">
      <c r="C2167" s="88">
        <v>0.10345</v>
      </c>
      <c r="D2167" s="88">
        <v>15201.142110862382</v>
      </c>
      <c r="E2167" s="88">
        <v>72.26457543872948</v>
      </c>
      <c r="F2167" s="88">
        <v>455.37353200286498</v>
      </c>
      <c r="G2167" s="88">
        <v>641.23803787952465</v>
      </c>
      <c r="H2167" s="88">
        <v>866.92594198950565</v>
      </c>
      <c r="I2167" s="88">
        <v>1225.0777847496133</v>
      </c>
      <c r="J2167" s="88">
        <v>1745.8363642470795</v>
      </c>
      <c r="K2167" s="88">
        <v>3004.702715873439</v>
      </c>
      <c r="L2167" s="88">
        <v>2782.4431256058929</v>
      </c>
      <c r="M2167" s="88">
        <v>3578.7821837219358</v>
      </c>
    </row>
    <row r="2168" spans="3:13" x14ac:dyDescent="0.2">
      <c r="C2168" s="88">
        <v>0.10349999999999999</v>
      </c>
      <c r="D2168" s="88">
        <v>15201.270248390972</v>
      </c>
      <c r="E2168" s="88">
        <v>72.268421766994834</v>
      </c>
      <c r="F2168" s="88">
        <v>455.39777858046727</v>
      </c>
      <c r="G2168" s="88">
        <v>641.27571109458722</v>
      </c>
      <c r="H2168" s="88">
        <v>866.93776037468933</v>
      </c>
      <c r="I2168" s="88">
        <v>1225.1131604710831</v>
      </c>
      <c r="J2168" s="88">
        <v>1745.8627942683574</v>
      </c>
      <c r="K2168" s="88">
        <v>3004.8676898266508</v>
      </c>
      <c r="L2168" s="88">
        <v>2782.7184946595862</v>
      </c>
      <c r="M2168" s="88">
        <v>3578.8067020965113</v>
      </c>
    </row>
    <row r="2169" spans="3:13" x14ac:dyDescent="0.2">
      <c r="C2169" s="88">
        <v>0.10355</v>
      </c>
      <c r="D2169" s="88">
        <v>15201.334636811698</v>
      </c>
      <c r="E2169" s="88">
        <v>72.269437217571976</v>
      </c>
      <c r="F2169" s="88">
        <v>455.40024906132066</v>
      </c>
      <c r="G2169" s="88">
        <v>641.34293829886565</v>
      </c>
      <c r="H2169" s="88">
        <v>866.97758659528154</v>
      </c>
      <c r="I2169" s="88">
        <v>1225.1273458706373</v>
      </c>
      <c r="J2169" s="88">
        <v>1745.9232796107808</v>
      </c>
      <c r="K2169" s="88">
        <v>3004.9157243805353</v>
      </c>
      <c r="L2169" s="88">
        <v>2782.9095926504215</v>
      </c>
      <c r="M2169" s="88">
        <v>3578.828898050624</v>
      </c>
    </row>
    <row r="2170" spans="3:13" x14ac:dyDescent="0.2">
      <c r="C2170" s="88">
        <v>0.1036</v>
      </c>
      <c r="D2170" s="88">
        <v>15201.726045253732</v>
      </c>
      <c r="E2170" s="88">
        <v>72.346389808591084</v>
      </c>
      <c r="F2170" s="88">
        <v>455.41319531437148</v>
      </c>
      <c r="G2170" s="88">
        <v>641.36808126242568</v>
      </c>
      <c r="H2170" s="88">
        <v>867.01204611553294</v>
      </c>
      <c r="I2170" s="88">
        <v>1225.1338813434695</v>
      </c>
      <c r="J2170" s="88">
        <v>1745.9331000107832</v>
      </c>
      <c r="K2170" s="88">
        <v>3005.1737924746576</v>
      </c>
      <c r="L2170" s="88">
        <v>2783.1367401912212</v>
      </c>
      <c r="M2170" s="88">
        <v>3578.8308083470533</v>
      </c>
    </row>
    <row r="2171" spans="3:13" x14ac:dyDescent="0.2">
      <c r="C2171" s="88">
        <v>0.10365000000000001</v>
      </c>
      <c r="D2171" s="88">
        <v>15202.058635435213</v>
      </c>
      <c r="E2171" s="88">
        <v>72.354678040635918</v>
      </c>
      <c r="F2171" s="88">
        <v>455.45421321046706</v>
      </c>
      <c r="G2171" s="88">
        <v>641.40810490052581</v>
      </c>
      <c r="H2171" s="88">
        <v>867.03455970914274</v>
      </c>
      <c r="I2171" s="88">
        <v>1225.1503156099525</v>
      </c>
      <c r="J2171" s="88">
        <v>1746.0077776881103</v>
      </c>
      <c r="K2171" s="88">
        <v>3005.2271604112993</v>
      </c>
      <c r="L2171" s="88">
        <v>2783.3720513066551</v>
      </c>
      <c r="M2171" s="88">
        <v>3578.8372248270721</v>
      </c>
    </row>
    <row r="2172" spans="3:13" x14ac:dyDescent="0.2">
      <c r="C2172" s="88">
        <v>0.1037</v>
      </c>
      <c r="D2172" s="88">
        <v>15202.208169715033</v>
      </c>
      <c r="E2172" s="88">
        <v>72.361463128303512</v>
      </c>
      <c r="F2172" s="88">
        <v>455.45935836438093</v>
      </c>
      <c r="G2172" s="88">
        <v>641.42885416719537</v>
      </c>
      <c r="H2172" s="88">
        <v>867.03560398995478</v>
      </c>
      <c r="I2172" s="88">
        <v>1225.2084456220637</v>
      </c>
      <c r="J2172" s="88">
        <v>1746.0251556942176</v>
      </c>
      <c r="K2172" s="88">
        <v>3005.2751257947484</v>
      </c>
      <c r="L2172" s="88">
        <v>2783.520030939786</v>
      </c>
      <c r="M2172" s="88">
        <v>3578.8755142878822</v>
      </c>
    </row>
    <row r="2173" spans="3:13" x14ac:dyDescent="0.2">
      <c r="C2173" s="88">
        <v>0.10375</v>
      </c>
      <c r="D2173" s="88">
        <v>15202.352635639307</v>
      </c>
      <c r="E2173" s="88">
        <v>72.376209655342791</v>
      </c>
      <c r="F2173" s="88">
        <v>455.47255852954731</v>
      </c>
      <c r="G2173" s="88">
        <v>641.43806611135324</v>
      </c>
      <c r="H2173" s="88">
        <v>867.11059922318418</v>
      </c>
      <c r="I2173" s="88">
        <v>1225.3184662911904</v>
      </c>
      <c r="J2173" s="88">
        <v>1746.0736883079303</v>
      </c>
      <c r="K2173" s="88">
        <v>3005.3350209871796</v>
      </c>
      <c r="L2173" s="88">
        <v>2783.8936031470967</v>
      </c>
      <c r="M2173" s="88">
        <v>3578.8770084248549</v>
      </c>
    </row>
    <row r="2174" spans="3:13" x14ac:dyDescent="0.2">
      <c r="C2174" s="88">
        <v>0.1038</v>
      </c>
      <c r="D2174" s="88">
        <v>15202.991948377585</v>
      </c>
      <c r="E2174" s="88">
        <v>72.399904747240726</v>
      </c>
      <c r="F2174" s="88">
        <v>455.47869581269242</v>
      </c>
      <c r="G2174" s="88">
        <v>641.48829085735633</v>
      </c>
      <c r="H2174" s="88">
        <v>867.25269386047194</v>
      </c>
      <c r="I2174" s="88">
        <v>1225.3299676244078</v>
      </c>
      <c r="J2174" s="88">
        <v>1746.11791603847</v>
      </c>
      <c r="K2174" s="88">
        <v>3005.3367634625329</v>
      </c>
      <c r="L2174" s="88">
        <v>2784.0561394731344</v>
      </c>
      <c r="M2174" s="88">
        <v>3578.9263188508685</v>
      </c>
    </row>
    <row r="2175" spans="3:13" x14ac:dyDescent="0.2">
      <c r="C2175" s="88">
        <v>0.10385</v>
      </c>
      <c r="D2175" s="88">
        <v>15203.493662894045</v>
      </c>
      <c r="E2175" s="88">
        <v>72.409904267541606</v>
      </c>
      <c r="F2175" s="88">
        <v>455.48807628838267</v>
      </c>
      <c r="G2175" s="88">
        <v>641.51133356476703</v>
      </c>
      <c r="H2175" s="88">
        <v>867.27235110634638</v>
      </c>
      <c r="I2175" s="88">
        <v>1225.3300203092581</v>
      </c>
      <c r="J2175" s="88">
        <v>1746.1870660446571</v>
      </c>
      <c r="K2175" s="88">
        <v>3005.3723297070792</v>
      </c>
      <c r="L2175" s="88">
        <v>2784.1468339008461</v>
      </c>
      <c r="M2175" s="88">
        <v>3578.9537452698364</v>
      </c>
    </row>
    <row r="2176" spans="3:13" x14ac:dyDescent="0.2">
      <c r="C2176" s="88">
        <v>0.10390000000000001</v>
      </c>
      <c r="D2176" s="88">
        <v>15203.499509090965</v>
      </c>
      <c r="E2176" s="88">
        <v>72.420832235130547</v>
      </c>
      <c r="F2176" s="88">
        <v>455.52055942435481</v>
      </c>
      <c r="G2176" s="88">
        <v>641.54604072473057</v>
      </c>
      <c r="H2176" s="88">
        <v>867.30221745732115</v>
      </c>
      <c r="I2176" s="88">
        <v>1225.3418243959159</v>
      </c>
      <c r="J2176" s="88">
        <v>1746.2243265885973</v>
      </c>
      <c r="K2176" s="88">
        <v>3005.522676551117</v>
      </c>
      <c r="L2176" s="88">
        <v>2784.3404789771248</v>
      </c>
      <c r="M2176" s="88">
        <v>3578.9754150442473</v>
      </c>
    </row>
    <row r="2177" spans="3:13" x14ac:dyDescent="0.2">
      <c r="C2177" s="88">
        <v>0.10395</v>
      </c>
      <c r="D2177" s="88">
        <v>15203.595662430116</v>
      </c>
      <c r="E2177" s="88">
        <v>72.421545327868444</v>
      </c>
      <c r="F2177" s="88">
        <v>455.52307133257091</v>
      </c>
      <c r="G2177" s="88">
        <v>641.56717129421668</v>
      </c>
      <c r="H2177" s="88">
        <v>867.34204791250704</v>
      </c>
      <c r="I2177" s="88">
        <v>1225.3498081332418</v>
      </c>
      <c r="J2177" s="88">
        <v>1746.2903277648684</v>
      </c>
      <c r="K2177" s="88">
        <v>3005.5452713577579</v>
      </c>
      <c r="L2177" s="88">
        <v>2784.7048697001028</v>
      </c>
      <c r="M2177" s="88">
        <v>3579.004011006878</v>
      </c>
    </row>
    <row r="2178" spans="3:13" x14ac:dyDescent="0.2">
      <c r="C2178" s="88">
        <v>0.104</v>
      </c>
      <c r="D2178" s="88">
        <v>15203.821550541888</v>
      </c>
      <c r="E2178" s="88">
        <v>72.434635120271196</v>
      </c>
      <c r="F2178" s="88">
        <v>455.53951660799703</v>
      </c>
      <c r="G2178" s="88">
        <v>641.6281346388364</v>
      </c>
      <c r="H2178" s="88">
        <v>867.35027321387997</v>
      </c>
      <c r="I2178" s="88">
        <v>1225.386821055265</v>
      </c>
      <c r="J2178" s="88">
        <v>1746.3590026335692</v>
      </c>
      <c r="K2178" s="88">
        <v>3005.563720189838</v>
      </c>
      <c r="L2178" s="88">
        <v>2784.8159568220281</v>
      </c>
      <c r="M2178" s="88">
        <v>3579.0204640549582</v>
      </c>
    </row>
    <row r="2179" spans="3:13" x14ac:dyDescent="0.2">
      <c r="C2179" s="88">
        <v>0.10405</v>
      </c>
      <c r="D2179" s="88">
        <v>15203.890364054609</v>
      </c>
      <c r="E2179" s="88">
        <v>72.439732328816717</v>
      </c>
      <c r="F2179" s="88">
        <v>455.63185896801087</v>
      </c>
      <c r="G2179" s="88">
        <v>641.64332231297158</v>
      </c>
      <c r="H2179" s="88">
        <v>867.38565413747028</v>
      </c>
      <c r="I2179" s="88">
        <v>1225.3882246522285</v>
      </c>
      <c r="J2179" s="88">
        <v>1746.4242991399797</v>
      </c>
      <c r="K2179" s="88">
        <v>3005.5906919337858</v>
      </c>
      <c r="L2179" s="88">
        <v>2784.8584086764495</v>
      </c>
      <c r="M2179" s="88">
        <v>3579.0303607158517</v>
      </c>
    </row>
    <row r="2180" spans="3:13" x14ac:dyDescent="0.2">
      <c r="C2180" s="88">
        <v>0.1041</v>
      </c>
      <c r="D2180" s="88">
        <v>15204.16230750067</v>
      </c>
      <c r="E2180" s="88">
        <v>72.459070465139121</v>
      </c>
      <c r="F2180" s="88">
        <v>455.6454488784716</v>
      </c>
      <c r="G2180" s="88">
        <v>641.70350234525586</v>
      </c>
      <c r="H2180" s="88">
        <v>867.39365147744547</v>
      </c>
      <c r="I2180" s="88">
        <v>1225.4375787306221</v>
      </c>
      <c r="J2180" s="88">
        <v>1746.4691109318278</v>
      </c>
      <c r="K2180" s="88">
        <v>3005.7130348016717</v>
      </c>
      <c r="L2180" s="88">
        <v>2784.9472822970656</v>
      </c>
      <c r="M2180" s="88">
        <v>3579.0417170760029</v>
      </c>
    </row>
    <row r="2181" spans="3:13" x14ac:dyDescent="0.2">
      <c r="C2181" s="88">
        <v>0.10415000000000001</v>
      </c>
      <c r="D2181" s="88">
        <v>15205.424697256178</v>
      </c>
      <c r="E2181" s="88">
        <v>72.46129521160583</v>
      </c>
      <c r="F2181" s="88">
        <v>455.6538631832891</v>
      </c>
      <c r="G2181" s="88">
        <v>641.71977485813204</v>
      </c>
      <c r="H2181" s="88">
        <v>867.40595194029856</v>
      </c>
      <c r="I2181" s="88">
        <v>1225.5026522069402</v>
      </c>
      <c r="J2181" s="88">
        <v>1746.4899174084871</v>
      </c>
      <c r="K2181" s="88">
        <v>3005.7269353221491</v>
      </c>
      <c r="L2181" s="88">
        <v>2785.1688502938669</v>
      </c>
      <c r="M2181" s="88">
        <v>3579.0563103843751</v>
      </c>
    </row>
    <row r="2182" spans="3:13" x14ac:dyDescent="0.2">
      <c r="C2182" s="88">
        <v>0.1042</v>
      </c>
      <c r="D2182" s="88">
        <v>15206.128810306676</v>
      </c>
      <c r="E2182" s="88">
        <v>72.480605202743391</v>
      </c>
      <c r="F2182" s="88">
        <v>455.67957489323271</v>
      </c>
      <c r="G2182" s="88">
        <v>641.838663437371</v>
      </c>
      <c r="H2182" s="88">
        <v>867.40602895181246</v>
      </c>
      <c r="I2182" s="88">
        <v>1225.5162047504778</v>
      </c>
      <c r="J2182" s="88">
        <v>1746.5542522000414</v>
      </c>
      <c r="K2182" s="88">
        <v>3005.7357370809536</v>
      </c>
      <c r="L2182" s="88">
        <v>2785.3162754032778</v>
      </c>
      <c r="M2182" s="88">
        <v>3579.0760216118333</v>
      </c>
    </row>
    <row r="2183" spans="3:13" x14ac:dyDescent="0.2">
      <c r="C2183" s="88">
        <v>0.10425</v>
      </c>
      <c r="D2183" s="88">
        <v>15206.252435336883</v>
      </c>
      <c r="E2183" s="88">
        <v>72.523462784924959</v>
      </c>
      <c r="F2183" s="88">
        <v>455.68760022619199</v>
      </c>
      <c r="G2183" s="88">
        <v>641.87157559006619</v>
      </c>
      <c r="H2183" s="88">
        <v>867.41964811628668</v>
      </c>
      <c r="I2183" s="88">
        <v>1225.5348564926117</v>
      </c>
      <c r="J2183" s="88">
        <v>1746.5748290122838</v>
      </c>
      <c r="K2183" s="88">
        <v>3005.7483177778304</v>
      </c>
      <c r="L2183" s="88">
        <v>2785.5138209478614</v>
      </c>
      <c r="M2183" s="88">
        <v>3579.1289997998419</v>
      </c>
    </row>
    <row r="2184" spans="3:13" x14ac:dyDescent="0.2">
      <c r="C2184" s="88">
        <v>0.1043</v>
      </c>
      <c r="D2184" s="88">
        <v>15206.843810569346</v>
      </c>
      <c r="E2184" s="88">
        <v>72.526852416411202</v>
      </c>
      <c r="F2184" s="88">
        <v>455.70197142262668</v>
      </c>
      <c r="G2184" s="88">
        <v>641.89927594567371</v>
      </c>
      <c r="H2184" s="88">
        <v>867.44804027091868</v>
      </c>
      <c r="I2184" s="88">
        <v>1225.5786839961452</v>
      </c>
      <c r="J2184" s="88">
        <v>1746.6140789328929</v>
      </c>
      <c r="K2184" s="88">
        <v>3005.7734824255986</v>
      </c>
      <c r="L2184" s="88">
        <v>2785.6455895827412</v>
      </c>
      <c r="M2184" s="88">
        <v>3579.140819196612</v>
      </c>
    </row>
    <row r="2185" spans="3:13" x14ac:dyDescent="0.2">
      <c r="C2185" s="88">
        <v>0.10435</v>
      </c>
      <c r="D2185" s="88">
        <v>15206.846515640638</v>
      </c>
      <c r="E2185" s="88">
        <v>72.592941898987192</v>
      </c>
      <c r="F2185" s="88">
        <v>455.7197745383969</v>
      </c>
      <c r="G2185" s="88">
        <v>641.90878374388467</v>
      </c>
      <c r="H2185" s="88">
        <v>867.51669711232125</v>
      </c>
      <c r="I2185" s="88">
        <v>1225.5794903244278</v>
      </c>
      <c r="J2185" s="88">
        <v>1746.7729969674028</v>
      </c>
      <c r="K2185" s="88">
        <v>3005.8027468189794</v>
      </c>
      <c r="L2185" s="88">
        <v>2785.7495117776693</v>
      </c>
      <c r="M2185" s="88">
        <v>3579.1905723925133</v>
      </c>
    </row>
    <row r="2186" spans="3:13" x14ac:dyDescent="0.2">
      <c r="C2186" s="88">
        <v>0.10440000000000001</v>
      </c>
      <c r="D2186" s="88">
        <v>15206.944679154903</v>
      </c>
      <c r="E2186" s="88">
        <v>72.604974136057535</v>
      </c>
      <c r="F2186" s="88">
        <v>455.72579150699448</v>
      </c>
      <c r="G2186" s="88">
        <v>641.92800163636775</v>
      </c>
      <c r="H2186" s="88">
        <v>867.52331523225484</v>
      </c>
      <c r="I2186" s="88">
        <v>1225.6212686487625</v>
      </c>
      <c r="J2186" s="88">
        <v>1746.7757161722316</v>
      </c>
      <c r="K2186" s="88">
        <v>3005.8596271201413</v>
      </c>
      <c r="L2186" s="88">
        <v>2785.8482157215421</v>
      </c>
      <c r="M2186" s="88">
        <v>3579.2005807516921</v>
      </c>
    </row>
    <row r="2187" spans="3:13" x14ac:dyDescent="0.2">
      <c r="C2187" s="88">
        <v>0.10445</v>
      </c>
      <c r="D2187" s="88">
        <v>15207.486228581573</v>
      </c>
      <c r="E2187" s="88">
        <v>72.604974136057535</v>
      </c>
      <c r="F2187" s="88">
        <v>455.73180630440993</v>
      </c>
      <c r="G2187" s="88">
        <v>642.00614949257624</v>
      </c>
      <c r="H2187" s="88">
        <v>867.52885701803143</v>
      </c>
      <c r="I2187" s="88">
        <v>1225.6797687539606</v>
      </c>
      <c r="J2187" s="88">
        <v>1746.8183159830132</v>
      </c>
      <c r="K2187" s="88">
        <v>3005.8880067870687</v>
      </c>
      <c r="L2187" s="88">
        <v>2785.8683680832592</v>
      </c>
      <c r="M2187" s="88">
        <v>3579.2284476859104</v>
      </c>
    </row>
    <row r="2188" spans="3:13" x14ac:dyDescent="0.2">
      <c r="C2188" s="88">
        <v>0.1045</v>
      </c>
      <c r="D2188" s="88">
        <v>15209.096157792157</v>
      </c>
      <c r="E2188" s="88">
        <v>72.606913534921659</v>
      </c>
      <c r="F2188" s="88">
        <v>455.74632953363925</v>
      </c>
      <c r="G2188" s="88">
        <v>642.01173261656368</v>
      </c>
      <c r="H2188" s="88">
        <v>867.73492352640369</v>
      </c>
      <c r="I2188" s="88">
        <v>1225.7017395533117</v>
      </c>
      <c r="J2188" s="88">
        <v>1746.9208624210551</v>
      </c>
      <c r="K2188" s="88">
        <v>3006.0137810291762</v>
      </c>
      <c r="L2188" s="88">
        <v>2786.0454948458168</v>
      </c>
      <c r="M2188" s="88">
        <v>3579.2347099258845</v>
      </c>
    </row>
    <row r="2189" spans="3:13" x14ac:dyDescent="0.2">
      <c r="C2189" s="88">
        <v>0.10455</v>
      </c>
      <c r="D2189" s="88">
        <v>15209.411678177472</v>
      </c>
      <c r="E2189" s="88">
        <v>72.637596312049936</v>
      </c>
      <c r="F2189" s="88">
        <v>455.75459520283675</v>
      </c>
      <c r="G2189" s="88">
        <v>642.11457233448527</v>
      </c>
      <c r="H2189" s="88">
        <v>867.7471361767839</v>
      </c>
      <c r="I2189" s="88">
        <v>1225.7273984842773</v>
      </c>
      <c r="J2189" s="88">
        <v>1747.129141828666</v>
      </c>
      <c r="K2189" s="88">
        <v>3006.0183520538967</v>
      </c>
      <c r="L2189" s="88">
        <v>2786.1791406950688</v>
      </c>
      <c r="M2189" s="88">
        <v>3579.2409973404383</v>
      </c>
    </row>
    <row r="2190" spans="3:13" x14ac:dyDescent="0.2">
      <c r="C2190" s="88">
        <v>0.1046</v>
      </c>
      <c r="D2190" s="88">
        <v>15209.48527626766</v>
      </c>
      <c r="E2190" s="88">
        <v>72.637844973814936</v>
      </c>
      <c r="F2190" s="88">
        <v>455.76335246744338</v>
      </c>
      <c r="G2190" s="88">
        <v>642.15730250918796</v>
      </c>
      <c r="H2190" s="88">
        <v>867.75040976404944</v>
      </c>
      <c r="I2190" s="88">
        <v>1225.8518189788906</v>
      </c>
      <c r="J2190" s="88">
        <v>1747.1680517484665</v>
      </c>
      <c r="K2190" s="88">
        <v>3006.117874186054</v>
      </c>
      <c r="L2190" s="88">
        <v>2786.2107171017551</v>
      </c>
      <c r="M2190" s="88">
        <v>3579.2729809251018</v>
      </c>
    </row>
    <row r="2191" spans="3:13" x14ac:dyDescent="0.2">
      <c r="C2191" s="88">
        <v>0.10465000000000001</v>
      </c>
      <c r="D2191" s="88">
        <v>15209.581836616271</v>
      </c>
      <c r="E2191" s="88">
        <v>72.651338417547777</v>
      </c>
      <c r="F2191" s="88">
        <v>455.78131126572816</v>
      </c>
      <c r="G2191" s="88">
        <v>642.21336675194334</v>
      </c>
      <c r="H2191" s="88">
        <v>867.86587640282278</v>
      </c>
      <c r="I2191" s="88">
        <v>1225.9456766655258</v>
      </c>
      <c r="J2191" s="88">
        <v>1747.2157498049341</v>
      </c>
      <c r="K2191" s="88">
        <v>3006.1211255916751</v>
      </c>
      <c r="L2191" s="88">
        <v>2786.3409646164073</v>
      </c>
      <c r="M2191" s="88">
        <v>3579.2822694544802</v>
      </c>
    </row>
    <row r="2192" spans="3:13" x14ac:dyDescent="0.2">
      <c r="C2192" s="88">
        <v>0.1047</v>
      </c>
      <c r="D2192" s="88">
        <v>15210.994833183815</v>
      </c>
      <c r="E2192" s="88">
        <v>72.651338417547777</v>
      </c>
      <c r="F2192" s="88">
        <v>455.79106198695854</v>
      </c>
      <c r="G2192" s="88">
        <v>642.24910963317689</v>
      </c>
      <c r="H2192" s="88">
        <v>867.91600211833565</v>
      </c>
      <c r="I2192" s="88">
        <v>1225.9860228922121</v>
      </c>
      <c r="J2192" s="88">
        <v>1747.2667634039394</v>
      </c>
      <c r="K2192" s="88">
        <v>3006.2746947425976</v>
      </c>
      <c r="L2192" s="88">
        <v>2786.3689367754891</v>
      </c>
      <c r="M2192" s="88">
        <v>3579.2993043982642</v>
      </c>
    </row>
    <row r="2193" spans="3:13" x14ac:dyDescent="0.2">
      <c r="C2193" s="88">
        <v>0.10475</v>
      </c>
      <c r="D2193" s="88">
        <v>15211.187156193533</v>
      </c>
      <c r="E2193" s="88">
        <v>72.667753220681334</v>
      </c>
      <c r="F2193" s="88">
        <v>455.81188544438146</v>
      </c>
      <c r="G2193" s="88">
        <v>642.29297360917144</v>
      </c>
      <c r="H2193" s="88">
        <v>867.93999386676023</v>
      </c>
      <c r="I2193" s="88">
        <v>1226.0122344399233</v>
      </c>
      <c r="J2193" s="88">
        <v>1747.2866892530446</v>
      </c>
      <c r="K2193" s="88">
        <v>3006.3165935803863</v>
      </c>
      <c r="L2193" s="88">
        <v>2786.3778751872442</v>
      </c>
      <c r="M2193" s="88">
        <v>3579.3681956926112</v>
      </c>
    </row>
    <row r="2194" spans="3:13" x14ac:dyDescent="0.2">
      <c r="C2194" s="88">
        <v>0.1048</v>
      </c>
      <c r="D2194" s="88">
        <v>15211.458909999481</v>
      </c>
      <c r="E2194" s="88">
        <v>72.667753220681334</v>
      </c>
      <c r="F2194" s="88">
        <v>455.84770933304571</v>
      </c>
      <c r="G2194" s="88">
        <v>642.30953826015502</v>
      </c>
      <c r="H2194" s="88">
        <v>867.96372230433917</v>
      </c>
      <c r="I2194" s="88">
        <v>1226.1092910164698</v>
      </c>
      <c r="J2194" s="88">
        <v>1747.2918528490509</v>
      </c>
      <c r="K2194" s="88">
        <v>3006.3425203662669</v>
      </c>
      <c r="L2194" s="88">
        <v>2786.4639244543664</v>
      </c>
      <c r="M2194" s="88">
        <v>3579.3687978844755</v>
      </c>
    </row>
    <row r="2195" spans="3:13" x14ac:dyDescent="0.2">
      <c r="C2195" s="88">
        <v>0.10485</v>
      </c>
      <c r="D2195" s="88">
        <v>15211.854554623222</v>
      </c>
      <c r="E2195" s="88">
        <v>72.683166936265479</v>
      </c>
      <c r="F2195" s="88">
        <v>455.86341979990448</v>
      </c>
      <c r="G2195" s="88">
        <v>642.320931218429</v>
      </c>
      <c r="H2195" s="88">
        <v>867.99930075903603</v>
      </c>
      <c r="I2195" s="88">
        <v>1226.112067222849</v>
      </c>
      <c r="J2195" s="88">
        <v>1747.351556023325</v>
      </c>
      <c r="K2195" s="88">
        <v>3006.3577969428266</v>
      </c>
      <c r="L2195" s="88">
        <v>2786.6062417382291</v>
      </c>
      <c r="M2195" s="88">
        <v>3579.3848322232602</v>
      </c>
    </row>
    <row r="2196" spans="3:13" x14ac:dyDescent="0.2">
      <c r="C2196" s="88">
        <v>0.10489999999999999</v>
      </c>
      <c r="D2196" s="88">
        <v>15211.908916422148</v>
      </c>
      <c r="E2196" s="88">
        <v>72.687195000804422</v>
      </c>
      <c r="F2196" s="88">
        <v>455.88394642588855</v>
      </c>
      <c r="G2196" s="88">
        <v>642.32248921104429</v>
      </c>
      <c r="H2196" s="88">
        <v>868.05341917943224</v>
      </c>
      <c r="I2196" s="88">
        <v>1226.1303955615322</v>
      </c>
      <c r="J2196" s="88">
        <v>1747.3699269361837</v>
      </c>
      <c r="K2196" s="88">
        <v>3006.5626723439364</v>
      </c>
      <c r="L2196" s="88">
        <v>2786.6716141390602</v>
      </c>
      <c r="M2196" s="88">
        <v>3579.4398341351039</v>
      </c>
    </row>
    <row r="2197" spans="3:13" x14ac:dyDescent="0.2">
      <c r="C2197" s="88">
        <v>0.10495</v>
      </c>
      <c r="D2197" s="88">
        <v>15213.578308646805</v>
      </c>
      <c r="E2197" s="88">
        <v>72.693416016598349</v>
      </c>
      <c r="F2197" s="88">
        <v>455.90377654548229</v>
      </c>
      <c r="G2197" s="88">
        <v>642.35876820554495</v>
      </c>
      <c r="H2197" s="88">
        <v>868.1381421218457</v>
      </c>
      <c r="I2197" s="88">
        <v>1226.1675481999605</v>
      </c>
      <c r="J2197" s="88">
        <v>1747.5482610089325</v>
      </c>
      <c r="K2197" s="88">
        <v>3006.7495144528889</v>
      </c>
      <c r="L2197" s="88">
        <v>2786.9206563777561</v>
      </c>
      <c r="M2197" s="88">
        <v>3579.5183916219862</v>
      </c>
    </row>
    <row r="2198" spans="3:13" x14ac:dyDescent="0.2">
      <c r="C2198" s="88">
        <v>0.105</v>
      </c>
      <c r="D2198" s="88">
        <v>15213.798423649161</v>
      </c>
      <c r="E2198" s="88">
        <v>72.700051848454677</v>
      </c>
      <c r="F2198" s="88">
        <v>455.90412422649797</v>
      </c>
      <c r="G2198" s="88">
        <v>642.37105756714163</v>
      </c>
      <c r="H2198" s="88">
        <v>868.16085753309108</v>
      </c>
      <c r="I2198" s="88">
        <v>1226.1948981306623</v>
      </c>
      <c r="J2198" s="88">
        <v>1747.770019629259</v>
      </c>
      <c r="K2198" s="88">
        <v>3006.8751935089385</v>
      </c>
      <c r="L2198" s="88">
        <v>2786.9999068336747</v>
      </c>
      <c r="M2198" s="88">
        <v>3579.5350249224784</v>
      </c>
    </row>
    <row r="2199" spans="3:13" x14ac:dyDescent="0.2">
      <c r="C2199" s="88">
        <v>0.10505</v>
      </c>
      <c r="D2199" s="88">
        <v>15214.863343332425</v>
      </c>
      <c r="E2199" s="88">
        <v>72.705620548144907</v>
      </c>
      <c r="F2199" s="88">
        <v>455.91243457923429</v>
      </c>
      <c r="G2199" s="88">
        <v>642.41599140271319</v>
      </c>
      <c r="H2199" s="88">
        <v>868.18234137985883</v>
      </c>
      <c r="I2199" s="88">
        <v>1226.2240263439026</v>
      </c>
      <c r="J2199" s="88">
        <v>1747.8470942986783</v>
      </c>
      <c r="K2199" s="88">
        <v>3007.1863369979123</v>
      </c>
      <c r="L2199" s="88">
        <v>2787.0683763907437</v>
      </c>
      <c r="M2199" s="88">
        <v>3579.5426540333265</v>
      </c>
    </row>
    <row r="2200" spans="3:13" x14ac:dyDescent="0.2">
      <c r="C2200" s="88">
        <v>0.1051</v>
      </c>
      <c r="D2200" s="88">
        <v>15214.950111990669</v>
      </c>
      <c r="E2200" s="88">
        <v>72.712019971683731</v>
      </c>
      <c r="F2200" s="88">
        <v>455.91719611049894</v>
      </c>
      <c r="G2200" s="88">
        <v>642.41940900219743</v>
      </c>
      <c r="H2200" s="88">
        <v>868.20330568606687</v>
      </c>
      <c r="I2200" s="88">
        <v>1226.2397571798228</v>
      </c>
      <c r="J2200" s="88">
        <v>1748.2351645698955</v>
      </c>
      <c r="K2200" s="88">
        <v>3007.2216707791631</v>
      </c>
      <c r="L2200" s="88">
        <v>2787.114785826634</v>
      </c>
      <c r="M2200" s="88">
        <v>3579.5493615383443</v>
      </c>
    </row>
    <row r="2201" spans="3:13" x14ac:dyDescent="0.2">
      <c r="C2201" s="88">
        <v>0.10514999999999999</v>
      </c>
      <c r="D2201" s="88">
        <v>15215.264688886955</v>
      </c>
      <c r="E2201" s="88">
        <v>72.727245596463945</v>
      </c>
      <c r="F2201" s="88">
        <v>455.91967403880835</v>
      </c>
      <c r="G2201" s="88">
        <v>642.5011689556145</v>
      </c>
      <c r="H2201" s="88">
        <v>868.23178908123418</v>
      </c>
      <c r="I2201" s="88">
        <v>1226.3714679538134</v>
      </c>
      <c r="J2201" s="88">
        <v>1748.4043136610949</v>
      </c>
      <c r="K2201" s="88">
        <v>3007.322875139208</v>
      </c>
      <c r="L2201" s="88">
        <v>2787.1803311363769</v>
      </c>
      <c r="M2201" s="88">
        <v>3579.639501949855</v>
      </c>
    </row>
    <row r="2202" spans="3:13" x14ac:dyDescent="0.2">
      <c r="C2202" s="88">
        <v>0.1052</v>
      </c>
      <c r="D2202" s="88">
        <v>15215.264967528701</v>
      </c>
      <c r="E2202" s="88">
        <v>72.733870399027182</v>
      </c>
      <c r="F2202" s="88">
        <v>455.94102133778642</v>
      </c>
      <c r="G2202" s="88">
        <v>642.50763934379529</v>
      </c>
      <c r="H2202" s="88">
        <v>868.23495821344886</v>
      </c>
      <c r="I2202" s="88">
        <v>1226.3825451393291</v>
      </c>
      <c r="J2202" s="88">
        <v>1748.5109672948611</v>
      </c>
      <c r="K2202" s="88">
        <v>3007.341968478514</v>
      </c>
      <c r="L2202" s="88">
        <v>2787.1977166398015</v>
      </c>
      <c r="M2202" s="88">
        <v>3579.6725331774182</v>
      </c>
    </row>
    <row r="2203" spans="3:13" x14ac:dyDescent="0.2">
      <c r="C2203" s="88">
        <v>0.10525</v>
      </c>
      <c r="D2203" s="88">
        <v>15215.778408356548</v>
      </c>
      <c r="E2203" s="88">
        <v>72.739230242625126</v>
      </c>
      <c r="F2203" s="88">
        <v>455.94118172065873</v>
      </c>
      <c r="G2203" s="88">
        <v>642.52528227110861</v>
      </c>
      <c r="H2203" s="88">
        <v>868.23681701915075</v>
      </c>
      <c r="I2203" s="88">
        <v>1226.4039392284462</v>
      </c>
      <c r="J2203" s="88">
        <v>1748.614363336213</v>
      </c>
      <c r="K2203" s="88">
        <v>3007.489972813979</v>
      </c>
      <c r="L2203" s="88">
        <v>2787.4564088791731</v>
      </c>
      <c r="M2203" s="88">
        <v>3579.6750791465288</v>
      </c>
    </row>
    <row r="2204" spans="3:13" x14ac:dyDescent="0.2">
      <c r="C2204" s="88">
        <v>0.1053</v>
      </c>
      <c r="D2204" s="88">
        <v>15216.008819710345</v>
      </c>
      <c r="E2204" s="88">
        <v>72.751461426290916</v>
      </c>
      <c r="F2204" s="88">
        <v>455.98207398659542</v>
      </c>
      <c r="G2204" s="88">
        <v>642.5530775228226</v>
      </c>
      <c r="H2204" s="88">
        <v>868.24347962808633</v>
      </c>
      <c r="I2204" s="88">
        <v>1226.4111493946475</v>
      </c>
      <c r="J2204" s="88">
        <v>1748.7683164622208</v>
      </c>
      <c r="K2204" s="88">
        <v>3007.4979499394663</v>
      </c>
      <c r="L2204" s="88">
        <v>2787.7260205549442</v>
      </c>
      <c r="M2204" s="88">
        <v>3579.6912893830349</v>
      </c>
    </row>
    <row r="2205" spans="3:13" x14ac:dyDescent="0.2">
      <c r="C2205" s="88">
        <v>0.10535</v>
      </c>
      <c r="D2205" s="88">
        <v>15216.117002003517</v>
      </c>
      <c r="E2205" s="88">
        <v>72.781219048224557</v>
      </c>
      <c r="F2205" s="88">
        <v>455.99827197489776</v>
      </c>
      <c r="G2205" s="88">
        <v>642.56706630480994</v>
      </c>
      <c r="H2205" s="88">
        <v>868.26876706486155</v>
      </c>
      <c r="I2205" s="88">
        <v>1226.417091798653</v>
      </c>
      <c r="J2205" s="88">
        <v>1748.8299595543535</v>
      </c>
      <c r="K2205" s="88">
        <v>3007.5930574138579</v>
      </c>
      <c r="L2205" s="88">
        <v>2787.8329476200956</v>
      </c>
      <c r="M2205" s="88">
        <v>3579.6930250563764</v>
      </c>
    </row>
    <row r="2206" spans="3:13" x14ac:dyDescent="0.2">
      <c r="C2206" s="88">
        <v>0.10539999999999999</v>
      </c>
      <c r="D2206" s="88">
        <v>15216.171777624368</v>
      </c>
      <c r="E2206" s="88">
        <v>72.788599331856858</v>
      </c>
      <c r="F2206" s="88">
        <v>456.00052109403987</v>
      </c>
      <c r="G2206" s="88">
        <v>642.57005819954384</v>
      </c>
      <c r="H2206" s="88">
        <v>868.2919697961247</v>
      </c>
      <c r="I2206" s="88">
        <v>1226.4409867581057</v>
      </c>
      <c r="J2206" s="88">
        <v>1748.8716240425206</v>
      </c>
      <c r="K2206" s="88">
        <v>3007.6749836114504</v>
      </c>
      <c r="L2206" s="88">
        <v>2787.8422593521282</v>
      </c>
      <c r="M2206" s="88">
        <v>3579.7165904306185</v>
      </c>
    </row>
    <row r="2207" spans="3:13" x14ac:dyDescent="0.2">
      <c r="C2207" s="88">
        <v>0.10545</v>
      </c>
      <c r="D2207" s="88">
        <v>15216.677723532342</v>
      </c>
      <c r="E2207" s="88">
        <v>72.793360551361729</v>
      </c>
      <c r="F2207" s="88">
        <v>456.0010716921397</v>
      </c>
      <c r="G2207" s="88">
        <v>642.58886987288315</v>
      </c>
      <c r="H2207" s="88">
        <v>868.3009398732288</v>
      </c>
      <c r="I2207" s="88">
        <v>1226.4431773275173</v>
      </c>
      <c r="J2207" s="88">
        <v>1749.0945237917813</v>
      </c>
      <c r="K2207" s="88">
        <v>3007.7819648324235</v>
      </c>
      <c r="L2207" s="88">
        <v>2787.9678099306038</v>
      </c>
      <c r="M2207" s="88">
        <v>3579.8012398468031</v>
      </c>
    </row>
    <row r="2208" spans="3:13" x14ac:dyDescent="0.2">
      <c r="C2208" s="88">
        <v>0.1055</v>
      </c>
      <c r="D2208" s="88">
        <v>15216.848776067536</v>
      </c>
      <c r="E2208" s="88">
        <v>72.797552121539411</v>
      </c>
      <c r="F2208" s="88">
        <v>456.00325856900963</v>
      </c>
      <c r="G2208" s="88">
        <v>642.59068718554272</v>
      </c>
      <c r="H2208" s="88">
        <v>868.33660362671253</v>
      </c>
      <c r="I2208" s="88">
        <v>1226.4685533858733</v>
      </c>
      <c r="J2208" s="88">
        <v>1749.1945580787396</v>
      </c>
      <c r="K2208" s="88">
        <v>3007.8283175457718</v>
      </c>
      <c r="L2208" s="88">
        <v>2788.0900189464528</v>
      </c>
      <c r="M2208" s="88">
        <v>3579.859915923485</v>
      </c>
    </row>
    <row r="2209" spans="3:13" x14ac:dyDescent="0.2">
      <c r="C2209" s="88">
        <v>0.10555</v>
      </c>
      <c r="D2209" s="88">
        <v>15217.328710647518</v>
      </c>
      <c r="E2209" s="88">
        <v>72.828322442658646</v>
      </c>
      <c r="F2209" s="88">
        <v>456.0061830502982</v>
      </c>
      <c r="G2209" s="88">
        <v>642.61725574495676</v>
      </c>
      <c r="H2209" s="88">
        <v>868.34587815202849</v>
      </c>
      <c r="I2209" s="88">
        <v>1226.5135105145396</v>
      </c>
      <c r="J2209" s="88">
        <v>1749.1999689747249</v>
      </c>
      <c r="K2209" s="88">
        <v>3008.177984579826</v>
      </c>
      <c r="L2209" s="88">
        <v>2788.155485825002</v>
      </c>
      <c r="M2209" s="88">
        <v>3579.8628883659139</v>
      </c>
    </row>
    <row r="2210" spans="3:13" x14ac:dyDescent="0.2">
      <c r="C2210" s="88">
        <v>0.1056</v>
      </c>
      <c r="D2210" s="88">
        <v>15217.759488664249</v>
      </c>
      <c r="E2210" s="88">
        <v>72.83650890064655</v>
      </c>
      <c r="F2210" s="88">
        <v>456.01313494482338</v>
      </c>
      <c r="G2210" s="88">
        <v>642.68490006991624</v>
      </c>
      <c r="H2210" s="88">
        <v>868.37053959945479</v>
      </c>
      <c r="I2210" s="88">
        <v>1226.5144421848599</v>
      </c>
      <c r="J2210" s="88">
        <v>1749.3129675412551</v>
      </c>
      <c r="K2210" s="88">
        <v>3008.178872226269</v>
      </c>
      <c r="L2210" s="88">
        <v>2788.3304854708222</v>
      </c>
      <c r="M2210" s="88">
        <v>3579.8696107424962</v>
      </c>
    </row>
    <row r="2211" spans="3:13" x14ac:dyDescent="0.2">
      <c r="C2211" s="88">
        <v>0.10564999999999999</v>
      </c>
      <c r="D2211" s="88">
        <v>15217.820685542247</v>
      </c>
      <c r="E2211" s="88">
        <v>72.840220007975404</v>
      </c>
      <c r="F2211" s="88">
        <v>456.01925504783776</v>
      </c>
      <c r="G2211" s="88">
        <v>642.69744149159396</v>
      </c>
      <c r="H2211" s="88">
        <v>868.44055223258738</v>
      </c>
      <c r="I2211" s="88">
        <v>1226.5898672943531</v>
      </c>
      <c r="J2211" s="88">
        <v>1749.3177463307034</v>
      </c>
      <c r="K2211" s="88">
        <v>3008.3288040023372</v>
      </c>
      <c r="L2211" s="88">
        <v>2788.4939685999334</v>
      </c>
      <c r="M2211" s="88">
        <v>3579.8725687066421</v>
      </c>
    </row>
    <row r="2212" spans="3:13" x14ac:dyDescent="0.2">
      <c r="C2212" s="88">
        <v>0.1057</v>
      </c>
      <c r="D2212" s="88">
        <v>15217.9945628647</v>
      </c>
      <c r="E2212" s="88">
        <v>72.851722357348081</v>
      </c>
      <c r="F2212" s="88">
        <v>456.02373205702543</v>
      </c>
      <c r="G2212" s="88">
        <v>642.71969817909439</v>
      </c>
      <c r="H2212" s="88">
        <v>868.44199878916379</v>
      </c>
      <c r="I2212" s="88">
        <v>1226.6027296975194</v>
      </c>
      <c r="J2212" s="88">
        <v>1749.3466925060329</v>
      </c>
      <c r="K2212" s="88">
        <v>3008.3318105738463</v>
      </c>
      <c r="L2212" s="88">
        <v>2788.5111507351421</v>
      </c>
      <c r="M2212" s="88">
        <v>3579.9102697333524</v>
      </c>
    </row>
    <row r="2213" spans="3:13" x14ac:dyDescent="0.2">
      <c r="C2213" s="88">
        <v>0.10575</v>
      </c>
      <c r="D2213" s="88">
        <v>15218.170864222173</v>
      </c>
      <c r="E2213" s="88">
        <v>72.854301866319474</v>
      </c>
      <c r="F2213" s="88">
        <v>456.02429783728712</v>
      </c>
      <c r="G2213" s="88">
        <v>642.72817647011516</v>
      </c>
      <c r="H2213" s="88">
        <v>868.49401850049662</v>
      </c>
      <c r="I2213" s="88">
        <v>1226.6109562003458</v>
      </c>
      <c r="J2213" s="88">
        <v>1749.4232731401316</v>
      </c>
      <c r="K2213" s="88">
        <v>3008.4624327362453</v>
      </c>
      <c r="L2213" s="88">
        <v>2788.7765464645472</v>
      </c>
      <c r="M2213" s="88">
        <v>3579.9116466896594</v>
      </c>
    </row>
    <row r="2214" spans="3:13" x14ac:dyDescent="0.2">
      <c r="C2214" s="88">
        <v>0.10580000000000001</v>
      </c>
      <c r="D2214" s="88">
        <v>15218.205266823465</v>
      </c>
      <c r="E2214" s="88">
        <v>72.854301866319474</v>
      </c>
      <c r="F2214" s="88">
        <v>456.03852266251579</v>
      </c>
      <c r="G2214" s="88">
        <v>642.75387229996932</v>
      </c>
      <c r="H2214" s="88">
        <v>868.5515076472243</v>
      </c>
      <c r="I2214" s="88">
        <v>1226.6121282551308</v>
      </c>
      <c r="J2214" s="88">
        <v>1749.563772662324</v>
      </c>
      <c r="K2214" s="88">
        <v>3008.5858631111246</v>
      </c>
      <c r="L2214" s="88">
        <v>2788.8792391014822</v>
      </c>
      <c r="M2214" s="88">
        <v>3580.0268142200594</v>
      </c>
    </row>
    <row r="2215" spans="3:13" x14ac:dyDescent="0.2">
      <c r="C2215" s="88">
        <v>0.10585</v>
      </c>
      <c r="D2215" s="88">
        <v>15218.487964668089</v>
      </c>
      <c r="E2215" s="88">
        <v>72.882373618220299</v>
      </c>
      <c r="F2215" s="88">
        <v>456.04072725480364</v>
      </c>
      <c r="G2215" s="88">
        <v>642.79350966202401</v>
      </c>
      <c r="H2215" s="88">
        <v>868.57750653263156</v>
      </c>
      <c r="I2215" s="88">
        <v>1226.6247378841413</v>
      </c>
      <c r="J2215" s="88">
        <v>1749.5867237916823</v>
      </c>
      <c r="K2215" s="88">
        <v>3008.6367085865413</v>
      </c>
      <c r="L2215" s="88">
        <v>2788.9538528159651</v>
      </c>
      <c r="M2215" s="88">
        <v>3580.0397588228357</v>
      </c>
    </row>
    <row r="2216" spans="3:13" x14ac:dyDescent="0.2">
      <c r="C2216" s="88">
        <v>0.10589999999999999</v>
      </c>
      <c r="D2216" s="88">
        <v>15218.924880453746</v>
      </c>
      <c r="E2216" s="88">
        <v>72.882373618220299</v>
      </c>
      <c r="F2216" s="88">
        <v>456.05002205098208</v>
      </c>
      <c r="G2216" s="88">
        <v>642.8085934323085</v>
      </c>
      <c r="H2216" s="88">
        <v>868.59645156637043</v>
      </c>
      <c r="I2216" s="88">
        <v>1226.6288427887298</v>
      </c>
      <c r="J2216" s="88">
        <v>1749.7925234312893</v>
      </c>
      <c r="K2216" s="88">
        <v>3008.6708969745705</v>
      </c>
      <c r="L2216" s="88">
        <v>2789.1166479928279</v>
      </c>
      <c r="M2216" s="88">
        <v>3580.0846466653902</v>
      </c>
    </row>
    <row r="2217" spans="3:13" x14ac:dyDescent="0.2">
      <c r="C2217" s="88">
        <v>0.10595</v>
      </c>
      <c r="D2217" s="88">
        <v>15219.039311345197</v>
      </c>
      <c r="E2217" s="88">
        <v>72.882373618220299</v>
      </c>
      <c r="F2217" s="88">
        <v>456.09846056365632</v>
      </c>
      <c r="G2217" s="88">
        <v>642.81989184626946</v>
      </c>
      <c r="H2217" s="88">
        <v>868.61797755003272</v>
      </c>
      <c r="I2217" s="88">
        <v>1226.6459066092743</v>
      </c>
      <c r="J2217" s="88">
        <v>1749.8426879591084</v>
      </c>
      <c r="K2217" s="88">
        <v>3008.6848901456806</v>
      </c>
      <c r="L2217" s="88">
        <v>2789.1596978063162</v>
      </c>
      <c r="M2217" s="88">
        <v>3580.121848628814</v>
      </c>
    </row>
    <row r="2218" spans="3:13" x14ac:dyDescent="0.2">
      <c r="C2218" s="88">
        <v>0.106</v>
      </c>
      <c r="D2218" s="88">
        <v>15219.360554090155</v>
      </c>
      <c r="E2218" s="88">
        <v>72.897900977993231</v>
      </c>
      <c r="F2218" s="88">
        <v>456.10914231962442</v>
      </c>
      <c r="G2218" s="88">
        <v>642.86875320444642</v>
      </c>
      <c r="H2218" s="88">
        <v>868.67842261162787</v>
      </c>
      <c r="I2218" s="88">
        <v>1226.6635484332041</v>
      </c>
      <c r="J2218" s="88">
        <v>1749.8526542605023</v>
      </c>
      <c r="K2218" s="88">
        <v>3008.74833661209</v>
      </c>
      <c r="L2218" s="88">
        <v>2789.4634585248764</v>
      </c>
      <c r="M2218" s="88">
        <v>3580.1708442029553</v>
      </c>
    </row>
    <row r="2219" spans="3:13" x14ac:dyDescent="0.2">
      <c r="C2219" s="88">
        <v>0.10605000000000001</v>
      </c>
      <c r="D2219" s="88">
        <v>15219.627226163147</v>
      </c>
      <c r="E2219" s="88">
        <v>72.925859613667853</v>
      </c>
      <c r="F2219" s="88">
        <v>456.15589907383401</v>
      </c>
      <c r="G2219" s="88">
        <v>642.87342514568809</v>
      </c>
      <c r="H2219" s="88">
        <v>868.69052525352299</v>
      </c>
      <c r="I2219" s="88">
        <v>1226.6741264071629</v>
      </c>
      <c r="J2219" s="88">
        <v>1749.9383036590325</v>
      </c>
      <c r="K2219" s="88">
        <v>3008.7978699117375</v>
      </c>
      <c r="L2219" s="88">
        <v>2789.9629107469264</v>
      </c>
      <c r="M2219" s="88">
        <v>3580.2229551874293</v>
      </c>
    </row>
    <row r="2220" spans="3:13" x14ac:dyDescent="0.2">
      <c r="C2220" s="88">
        <v>0.1061</v>
      </c>
      <c r="D2220" s="88">
        <v>15220.364741949177</v>
      </c>
      <c r="E2220" s="88">
        <v>72.935803377954471</v>
      </c>
      <c r="F2220" s="88">
        <v>456.16857120271879</v>
      </c>
      <c r="G2220" s="88">
        <v>642.91161980379002</v>
      </c>
      <c r="H2220" s="88">
        <v>868.71105975464934</v>
      </c>
      <c r="I2220" s="88">
        <v>1226.6955736683776</v>
      </c>
      <c r="J2220" s="88">
        <v>1749.9699956986747</v>
      </c>
      <c r="K2220" s="88">
        <v>3008.835215748164</v>
      </c>
      <c r="L2220" s="88">
        <v>2790.2721988742078</v>
      </c>
      <c r="M2220" s="88">
        <v>3580.2272288577001</v>
      </c>
    </row>
    <row r="2221" spans="3:13" x14ac:dyDescent="0.2">
      <c r="C2221" s="88">
        <v>0.10614999999999999</v>
      </c>
      <c r="D2221" s="88">
        <v>15220.813240249618</v>
      </c>
      <c r="E2221" s="88">
        <v>72.943325664818985</v>
      </c>
      <c r="F2221" s="88">
        <v>456.1744582578408</v>
      </c>
      <c r="G2221" s="88">
        <v>642.94642979870605</v>
      </c>
      <c r="H2221" s="88">
        <v>868.75876818046981</v>
      </c>
      <c r="I2221" s="88">
        <v>1226.7116080892174</v>
      </c>
      <c r="J2221" s="88">
        <v>1749.9918284978844</v>
      </c>
      <c r="K2221" s="88">
        <v>3008.8374754295355</v>
      </c>
      <c r="L2221" s="88">
        <v>2790.3203487149167</v>
      </c>
      <c r="M2221" s="88">
        <v>3580.2366784763663</v>
      </c>
    </row>
    <row r="2222" spans="3:13" x14ac:dyDescent="0.2">
      <c r="C2222" s="88">
        <v>0.1062</v>
      </c>
      <c r="D2222" s="88">
        <v>15221.398981095848</v>
      </c>
      <c r="E2222" s="88">
        <v>72.947882317613221</v>
      </c>
      <c r="F2222" s="88">
        <v>456.18446782092497</v>
      </c>
      <c r="G2222" s="88">
        <v>642.96566898191259</v>
      </c>
      <c r="H2222" s="88">
        <v>868.78276845725804</v>
      </c>
      <c r="I2222" s="88">
        <v>1226.7340206604281</v>
      </c>
      <c r="J2222" s="88">
        <v>1750.0328717277762</v>
      </c>
      <c r="K2222" s="88">
        <v>3008.9068839982538</v>
      </c>
      <c r="L2222" s="88">
        <v>2790.4915665248946</v>
      </c>
      <c r="M2222" s="88">
        <v>3580.2934081132075</v>
      </c>
    </row>
    <row r="2223" spans="3:13" x14ac:dyDescent="0.2">
      <c r="C2223" s="88">
        <v>0.10625</v>
      </c>
      <c r="D2223" s="88">
        <v>15221.530686868071</v>
      </c>
      <c r="E2223" s="88">
        <v>72.95308159835804</v>
      </c>
      <c r="F2223" s="88">
        <v>456.19383698737647</v>
      </c>
      <c r="G2223" s="88">
        <v>643.06061732519902</v>
      </c>
      <c r="H2223" s="88">
        <v>868.83348930409829</v>
      </c>
      <c r="I2223" s="88">
        <v>1226.7635679571576</v>
      </c>
      <c r="J2223" s="88">
        <v>1750.0334121943647</v>
      </c>
      <c r="K2223" s="88">
        <v>3008.9468048451854</v>
      </c>
      <c r="L2223" s="88">
        <v>2790.5961278527957</v>
      </c>
      <c r="M2223" s="88">
        <v>3580.325647382534</v>
      </c>
    </row>
    <row r="2224" spans="3:13" x14ac:dyDescent="0.2">
      <c r="C2224" s="88">
        <v>0.10630000000000001</v>
      </c>
      <c r="D2224" s="88">
        <v>15221.848366845019</v>
      </c>
      <c r="E2224" s="88">
        <v>72.95308655599365</v>
      </c>
      <c r="F2224" s="88">
        <v>456.26039335996393</v>
      </c>
      <c r="G2224" s="88">
        <v>643.09141342535531</v>
      </c>
      <c r="H2224" s="88">
        <v>868.87971234179804</v>
      </c>
      <c r="I2224" s="88">
        <v>1226.8348882159203</v>
      </c>
      <c r="J2224" s="88">
        <v>1750.0449922152902</v>
      </c>
      <c r="K2224" s="88">
        <v>3009.1935903548592</v>
      </c>
      <c r="L2224" s="88">
        <v>2790.6976865218567</v>
      </c>
      <c r="M2224" s="88">
        <v>3580.4715162765806</v>
      </c>
    </row>
    <row r="2225" spans="3:13" x14ac:dyDescent="0.2">
      <c r="C2225" s="88">
        <v>0.10635</v>
      </c>
      <c r="D2225" s="88">
        <v>15222.402299886286</v>
      </c>
      <c r="E2225" s="88">
        <v>72.971361281183817</v>
      </c>
      <c r="F2225" s="88">
        <v>456.28613236141837</v>
      </c>
      <c r="G2225" s="88">
        <v>643.10282405570024</v>
      </c>
      <c r="H2225" s="88">
        <v>868.88020087403447</v>
      </c>
      <c r="I2225" s="88">
        <v>1226.8881676285228</v>
      </c>
      <c r="J2225" s="88">
        <v>1750.0963227784418</v>
      </c>
      <c r="K2225" s="88">
        <v>3009.287007163106</v>
      </c>
      <c r="L2225" s="88">
        <v>2790.7066674352732</v>
      </c>
      <c r="M2225" s="88">
        <v>3580.472443446768</v>
      </c>
    </row>
    <row r="2226" spans="3:13" x14ac:dyDescent="0.2">
      <c r="C2226" s="88">
        <v>0.10639999999999999</v>
      </c>
      <c r="D2226" s="88">
        <v>15222.625462605458</v>
      </c>
      <c r="E2226" s="88">
        <v>72.984482298295006</v>
      </c>
      <c r="F2226" s="88">
        <v>456.29938171608228</v>
      </c>
      <c r="G2226" s="88">
        <v>643.10323818914549</v>
      </c>
      <c r="H2226" s="88">
        <v>868.89376243084826</v>
      </c>
      <c r="I2226" s="88">
        <v>1226.9846265886213</v>
      </c>
      <c r="J2226" s="88">
        <v>1750.1333670645777</v>
      </c>
      <c r="K2226" s="88">
        <v>3009.5144037116888</v>
      </c>
      <c r="L2226" s="88">
        <v>2790.7841832059612</v>
      </c>
      <c r="M2226" s="88">
        <v>3580.4984527114061</v>
      </c>
    </row>
    <row r="2227" spans="3:13" x14ac:dyDescent="0.2">
      <c r="C2227" s="88">
        <v>0.10645</v>
      </c>
      <c r="D2227" s="88">
        <v>15222.785947333874</v>
      </c>
      <c r="E2227" s="88">
        <v>72.997444691267447</v>
      </c>
      <c r="F2227" s="88">
        <v>456.31663789572349</v>
      </c>
      <c r="G2227" s="88">
        <v>643.14583338428201</v>
      </c>
      <c r="H2227" s="88">
        <v>868.90672471202379</v>
      </c>
      <c r="I2227" s="88">
        <v>1227.0080828720515</v>
      </c>
      <c r="J2227" s="88">
        <v>1750.186002937759</v>
      </c>
      <c r="K2227" s="88">
        <v>3009.5657287172835</v>
      </c>
      <c r="L2227" s="88">
        <v>2790.7952793146546</v>
      </c>
      <c r="M2227" s="88">
        <v>3580.5374243974511</v>
      </c>
    </row>
    <row r="2228" spans="3:13" x14ac:dyDescent="0.2">
      <c r="C2228" s="88">
        <v>0.1065</v>
      </c>
      <c r="D2228" s="88">
        <v>15223.060013772243</v>
      </c>
      <c r="E2228" s="88">
        <v>73.001184168511827</v>
      </c>
      <c r="F2228" s="88">
        <v>456.33049644523271</v>
      </c>
      <c r="G2228" s="88">
        <v>643.18984214188777</v>
      </c>
      <c r="H2228" s="88">
        <v>868.92222315071194</v>
      </c>
      <c r="I2228" s="88">
        <v>1227.0937079529949</v>
      </c>
      <c r="J2228" s="88">
        <v>1750.2965874978395</v>
      </c>
      <c r="K2228" s="88">
        <v>3009.8008326771196</v>
      </c>
      <c r="L2228" s="88">
        <v>2790.9446781689639</v>
      </c>
      <c r="M2228" s="88">
        <v>3580.5992487876674</v>
      </c>
    </row>
    <row r="2229" spans="3:13" x14ac:dyDescent="0.2">
      <c r="C2229" s="88">
        <v>0.10655000000000001</v>
      </c>
      <c r="D2229" s="88">
        <v>15223.31269115139</v>
      </c>
      <c r="E2229" s="88">
        <v>73.019687386828082</v>
      </c>
      <c r="F2229" s="88">
        <v>456.34055040923658</v>
      </c>
      <c r="G2229" s="88">
        <v>643.22996922678612</v>
      </c>
      <c r="H2229" s="88">
        <v>868.94593907802437</v>
      </c>
      <c r="I2229" s="88">
        <v>1227.109991924814</v>
      </c>
      <c r="J2229" s="88">
        <v>1750.4110386144489</v>
      </c>
      <c r="K2229" s="88">
        <v>3009.8262855333351</v>
      </c>
      <c r="L2229" s="88">
        <v>2790.9821725851361</v>
      </c>
      <c r="M2229" s="88">
        <v>3580.6094264775988</v>
      </c>
    </row>
    <row r="2230" spans="3:13" x14ac:dyDescent="0.2">
      <c r="C2230" s="88">
        <v>0.1066</v>
      </c>
      <c r="D2230" s="88">
        <v>15223.495516597537</v>
      </c>
      <c r="E2230" s="88">
        <v>73.026336991185417</v>
      </c>
      <c r="F2230" s="88">
        <v>456.34491162275253</v>
      </c>
      <c r="G2230" s="88">
        <v>643.24434627420351</v>
      </c>
      <c r="H2230" s="88">
        <v>868.99674104227552</v>
      </c>
      <c r="I2230" s="88">
        <v>1227.1761753352998</v>
      </c>
      <c r="J2230" s="88">
        <v>1750.4773006436817</v>
      </c>
      <c r="K2230" s="88">
        <v>3009.8538676987955</v>
      </c>
      <c r="L2230" s="88">
        <v>2790.9878220116834</v>
      </c>
      <c r="M2230" s="88">
        <v>3580.6740189709926</v>
      </c>
    </row>
    <row r="2231" spans="3:13" x14ac:dyDescent="0.2">
      <c r="C2231" s="88">
        <v>0.10664999999999999</v>
      </c>
      <c r="D2231" s="88">
        <v>15223.74225106853</v>
      </c>
      <c r="E2231" s="88">
        <v>73.029336576380047</v>
      </c>
      <c r="F2231" s="88">
        <v>456.37856457207772</v>
      </c>
      <c r="G2231" s="88">
        <v>643.2612229394872</v>
      </c>
      <c r="H2231" s="88">
        <v>869.02409257774252</v>
      </c>
      <c r="I2231" s="88">
        <v>1227.2838320166493</v>
      </c>
      <c r="J2231" s="88">
        <v>1750.5128026843759</v>
      </c>
      <c r="K2231" s="88">
        <v>3009.8858120815685</v>
      </c>
      <c r="L2231" s="88">
        <v>2791.4396810369126</v>
      </c>
      <c r="M2231" s="88">
        <v>3580.690726473928</v>
      </c>
    </row>
    <row r="2232" spans="3:13" x14ac:dyDescent="0.2">
      <c r="C2232" s="88">
        <v>0.1067</v>
      </c>
      <c r="D2232" s="88">
        <v>15223.824247102726</v>
      </c>
      <c r="E2232" s="88">
        <v>73.036543921617522</v>
      </c>
      <c r="F2232" s="88">
        <v>456.39534353643285</v>
      </c>
      <c r="G2232" s="88">
        <v>643.26491182577684</v>
      </c>
      <c r="H2232" s="88">
        <v>869.05765011059702</v>
      </c>
      <c r="I2232" s="88">
        <v>1227.2901578928418</v>
      </c>
      <c r="J2232" s="88">
        <v>1750.529238559031</v>
      </c>
      <c r="K2232" s="88">
        <v>3009.8988501092435</v>
      </c>
      <c r="L2232" s="88">
        <v>2791.5272924926744</v>
      </c>
      <c r="M2232" s="88">
        <v>3580.7004921314269</v>
      </c>
    </row>
    <row r="2233" spans="3:13" x14ac:dyDescent="0.2">
      <c r="C2233" s="88">
        <v>0.10675</v>
      </c>
      <c r="D2233" s="88">
        <v>15223.853556999673</v>
      </c>
      <c r="E2233" s="88">
        <v>73.045326070308874</v>
      </c>
      <c r="F2233" s="88">
        <v>456.40078927731429</v>
      </c>
      <c r="G2233" s="88">
        <v>643.36055724345033</v>
      </c>
      <c r="H2233" s="88">
        <v>869.07057520428179</v>
      </c>
      <c r="I2233" s="88">
        <v>1227.3543365131331</v>
      </c>
      <c r="J2233" s="88">
        <v>1750.5999819166195</v>
      </c>
      <c r="K2233" s="88">
        <v>3009.9268082426879</v>
      </c>
      <c r="L2233" s="88">
        <v>2791.7881455202396</v>
      </c>
      <c r="M2233" s="88">
        <v>3580.7697304515536</v>
      </c>
    </row>
    <row r="2234" spans="3:13" x14ac:dyDescent="0.2">
      <c r="C2234" s="88">
        <v>0.10680000000000001</v>
      </c>
      <c r="D2234" s="88">
        <v>15223.887514518541</v>
      </c>
      <c r="E2234" s="88">
        <v>73.107432978333236</v>
      </c>
      <c r="F2234" s="88">
        <v>456.42094962445572</v>
      </c>
      <c r="G2234" s="88">
        <v>643.38314118096469</v>
      </c>
      <c r="H2234" s="88">
        <v>869.07309610469338</v>
      </c>
      <c r="I2234" s="88">
        <v>1227.3992603001579</v>
      </c>
      <c r="J2234" s="88">
        <v>1750.637605950843</v>
      </c>
      <c r="K2234" s="88">
        <v>3009.9520219813094</v>
      </c>
      <c r="L2234" s="88">
        <v>2791.8085451152701</v>
      </c>
      <c r="M2234" s="88">
        <v>3580.8030208750779</v>
      </c>
    </row>
    <row r="2235" spans="3:13" x14ac:dyDescent="0.2">
      <c r="C2235" s="88">
        <v>0.10685</v>
      </c>
      <c r="D2235" s="88">
        <v>15223.950445164148</v>
      </c>
      <c r="E2235" s="88">
        <v>73.135651932149813</v>
      </c>
      <c r="F2235" s="88">
        <v>456.44791819851253</v>
      </c>
      <c r="G2235" s="88">
        <v>643.38709422594093</v>
      </c>
      <c r="H2235" s="88">
        <v>869.13555289407395</v>
      </c>
      <c r="I2235" s="88">
        <v>1227.4121098733708</v>
      </c>
      <c r="J2235" s="88">
        <v>1750.711787986173</v>
      </c>
      <c r="K2235" s="88">
        <v>3010.1708415444618</v>
      </c>
      <c r="L2235" s="88">
        <v>2792.1016985525721</v>
      </c>
      <c r="M2235" s="88">
        <v>3580.8063486388319</v>
      </c>
    </row>
    <row r="2236" spans="3:13" x14ac:dyDescent="0.2">
      <c r="C2236" s="88">
        <v>0.1069</v>
      </c>
      <c r="D2236" s="88">
        <v>15224.074540024183</v>
      </c>
      <c r="E2236" s="88">
        <v>73.156824825831791</v>
      </c>
      <c r="F2236" s="88">
        <v>456.48069425671974</v>
      </c>
      <c r="G2236" s="88">
        <v>643.42013068386859</v>
      </c>
      <c r="H2236" s="88">
        <v>869.16134260981426</v>
      </c>
      <c r="I2236" s="88">
        <v>1227.4170009412878</v>
      </c>
      <c r="J2236" s="88">
        <v>1750.7199835296424</v>
      </c>
      <c r="K2236" s="88">
        <v>3010.1764001219371</v>
      </c>
      <c r="L2236" s="88">
        <v>2792.2086443602957</v>
      </c>
      <c r="M2236" s="88">
        <v>3580.8066726721568</v>
      </c>
    </row>
    <row r="2237" spans="3:13" x14ac:dyDescent="0.2">
      <c r="C2237" s="88">
        <v>0.10695</v>
      </c>
      <c r="D2237" s="88">
        <v>15224.155321672773</v>
      </c>
      <c r="E2237" s="88">
        <v>73.242435234840741</v>
      </c>
      <c r="F2237" s="88">
        <v>456.51108296810526</v>
      </c>
      <c r="G2237" s="88">
        <v>643.44908660611145</v>
      </c>
      <c r="H2237" s="88">
        <v>869.179389183902</v>
      </c>
      <c r="I2237" s="88">
        <v>1227.4234758247503</v>
      </c>
      <c r="J2237" s="88">
        <v>1750.7729341713207</v>
      </c>
      <c r="K2237" s="88">
        <v>3010.5434044679523</v>
      </c>
      <c r="L2237" s="88">
        <v>2792.2298148986119</v>
      </c>
      <c r="M2237" s="88">
        <v>3580.8226234017479</v>
      </c>
    </row>
    <row r="2238" spans="3:13" x14ac:dyDescent="0.2">
      <c r="C2238" s="88">
        <v>0.107</v>
      </c>
      <c r="D2238" s="88">
        <v>15224.596133619925</v>
      </c>
      <c r="E2238" s="88">
        <v>73.265118257870199</v>
      </c>
      <c r="F2238" s="88">
        <v>456.52397254598145</v>
      </c>
      <c r="G2238" s="88">
        <v>643.45517610653405</v>
      </c>
      <c r="H2238" s="88">
        <v>869.19969347188589</v>
      </c>
      <c r="I2238" s="88">
        <v>1227.4537986091832</v>
      </c>
      <c r="J2238" s="88">
        <v>1750.8054563187825</v>
      </c>
      <c r="K2238" s="88">
        <v>3010.5436088593606</v>
      </c>
      <c r="L2238" s="88">
        <v>2792.4058482010923</v>
      </c>
      <c r="M2238" s="88">
        <v>3580.8639707544153</v>
      </c>
    </row>
    <row r="2239" spans="3:13" x14ac:dyDescent="0.2">
      <c r="C2239" s="88">
        <v>0.10705000000000001</v>
      </c>
      <c r="D2239" s="88">
        <v>15225.183236434783</v>
      </c>
      <c r="E2239" s="88">
        <v>73.266468832806822</v>
      </c>
      <c r="F2239" s="88">
        <v>456.52675140254087</v>
      </c>
      <c r="G2239" s="88">
        <v>643.46570438642902</v>
      </c>
      <c r="H2239" s="88">
        <v>869.2582643587034</v>
      </c>
      <c r="I2239" s="88">
        <v>1227.4574172682806</v>
      </c>
      <c r="J2239" s="88">
        <v>1750.8425170640071</v>
      </c>
      <c r="K2239" s="88">
        <v>3010.6837707442555</v>
      </c>
      <c r="L2239" s="88">
        <v>2792.5037895507539</v>
      </c>
      <c r="M2239" s="88">
        <v>3580.9339882780714</v>
      </c>
    </row>
    <row r="2240" spans="3:13" x14ac:dyDescent="0.2">
      <c r="C2240" s="88">
        <v>0.1071</v>
      </c>
      <c r="D2240" s="88">
        <v>15225.239120524457</v>
      </c>
      <c r="E2240" s="88">
        <v>73.274862322948138</v>
      </c>
      <c r="F2240" s="88">
        <v>456.55226467548937</v>
      </c>
      <c r="G2240" s="88">
        <v>643.47503465419504</v>
      </c>
      <c r="H2240" s="88">
        <v>869.26915276563159</v>
      </c>
      <c r="I2240" s="88">
        <v>1227.5050829709849</v>
      </c>
      <c r="J2240" s="88">
        <v>1750.87901536442</v>
      </c>
      <c r="K2240" s="88">
        <v>3010.7259077727331</v>
      </c>
      <c r="L2240" s="88">
        <v>2792.9801463282765</v>
      </c>
      <c r="M2240" s="88">
        <v>3580.9513034623014</v>
      </c>
    </row>
    <row r="2241" spans="3:13" x14ac:dyDescent="0.2">
      <c r="C2241" s="88">
        <v>0.10715</v>
      </c>
      <c r="D2241" s="88">
        <v>15225.635623743941</v>
      </c>
      <c r="E2241" s="88">
        <v>73.295284781180271</v>
      </c>
      <c r="F2241" s="88">
        <v>456.56613761067183</v>
      </c>
      <c r="G2241" s="88">
        <v>643.48657621661368</v>
      </c>
      <c r="H2241" s="88">
        <v>869.30056939489259</v>
      </c>
      <c r="I2241" s="88">
        <v>1227.5246566250207</v>
      </c>
      <c r="J2241" s="88">
        <v>1750.8809993352247</v>
      </c>
      <c r="K2241" s="88">
        <v>3010.7966590051574</v>
      </c>
      <c r="L2241" s="88">
        <v>2793.0416961271076</v>
      </c>
      <c r="M2241" s="88">
        <v>3580.9569782040376</v>
      </c>
    </row>
    <row r="2242" spans="3:13" x14ac:dyDescent="0.2">
      <c r="C2242" s="88">
        <v>0.1072</v>
      </c>
      <c r="D2242" s="88">
        <v>15225.718711347126</v>
      </c>
      <c r="E2242" s="88">
        <v>73.302038986777006</v>
      </c>
      <c r="F2242" s="88">
        <v>456.56732842350584</v>
      </c>
      <c r="G2242" s="88">
        <v>643.54508746841702</v>
      </c>
      <c r="H2242" s="88">
        <v>869.30864510355468</v>
      </c>
      <c r="I2242" s="88">
        <v>1227.5757321460205</v>
      </c>
      <c r="J2242" s="88">
        <v>1750.9297447056547</v>
      </c>
      <c r="K2242" s="88">
        <v>3010.8090679913512</v>
      </c>
      <c r="L2242" s="88">
        <v>2793.1241048347811</v>
      </c>
      <c r="M2242" s="88">
        <v>3581.0113180998678</v>
      </c>
    </row>
    <row r="2243" spans="3:13" x14ac:dyDescent="0.2">
      <c r="C2243" s="88">
        <v>0.10725</v>
      </c>
      <c r="D2243" s="88">
        <v>15226.131314504926</v>
      </c>
      <c r="E2243" s="88">
        <v>73.310978379855442</v>
      </c>
      <c r="F2243" s="88">
        <v>456.57680222974568</v>
      </c>
      <c r="G2243" s="88">
        <v>643.55351137952221</v>
      </c>
      <c r="H2243" s="88">
        <v>869.31764144870567</v>
      </c>
      <c r="I2243" s="88">
        <v>1227.6500041865129</v>
      </c>
      <c r="J2243" s="88">
        <v>1750.9580111726286</v>
      </c>
      <c r="K2243" s="88">
        <v>3010.8245467166871</v>
      </c>
      <c r="L2243" s="88">
        <v>2793.4228089870844</v>
      </c>
      <c r="M2243" s="88">
        <v>3581.024524161453</v>
      </c>
    </row>
    <row r="2244" spans="3:13" x14ac:dyDescent="0.2">
      <c r="C2244" s="88">
        <v>0.10730000000000001</v>
      </c>
      <c r="D2244" s="88">
        <v>15226.416633267938</v>
      </c>
      <c r="E2244" s="88">
        <v>73.365477449754508</v>
      </c>
      <c r="F2244" s="88">
        <v>456.60468959885338</v>
      </c>
      <c r="G2244" s="88">
        <v>643.58352716635136</v>
      </c>
      <c r="H2244" s="88">
        <v>869.33331134775517</v>
      </c>
      <c r="I2244" s="88">
        <v>1227.6523406472043</v>
      </c>
      <c r="J2244" s="88">
        <v>1751.2245004564602</v>
      </c>
      <c r="K2244" s="88">
        <v>3010.8442396818527</v>
      </c>
      <c r="L2244" s="88">
        <v>2793.430323040363</v>
      </c>
      <c r="M2244" s="88">
        <v>3581.0356776419017</v>
      </c>
    </row>
    <row r="2245" spans="3:13" x14ac:dyDescent="0.2">
      <c r="C2245" s="88">
        <v>0.10735</v>
      </c>
      <c r="D2245" s="88">
        <v>15226.540099750015</v>
      </c>
      <c r="E2245" s="88">
        <v>73.443513522751346</v>
      </c>
      <c r="F2245" s="88">
        <v>456.61555235847891</v>
      </c>
      <c r="G2245" s="88">
        <v>643.60708529768863</v>
      </c>
      <c r="H2245" s="88">
        <v>869.39097292903034</v>
      </c>
      <c r="I2245" s="88">
        <v>1227.665129948447</v>
      </c>
      <c r="J2245" s="88">
        <v>1751.2469368957418</v>
      </c>
      <c r="K2245" s="88">
        <v>3010.8871919314061</v>
      </c>
      <c r="L2245" s="88">
        <v>2793.5346329599261</v>
      </c>
      <c r="M2245" s="88">
        <v>3581.0494753475841</v>
      </c>
    </row>
    <row r="2246" spans="3:13" x14ac:dyDescent="0.2">
      <c r="C2246" s="88">
        <v>0.1074</v>
      </c>
      <c r="D2246" s="88">
        <v>15226.550066326017</v>
      </c>
      <c r="E2246" s="88">
        <v>73.455631976416953</v>
      </c>
      <c r="F2246" s="88">
        <v>456.62552218329756</v>
      </c>
      <c r="G2246" s="88">
        <v>643.61802332817751</v>
      </c>
      <c r="H2246" s="88">
        <v>869.41684428462395</v>
      </c>
      <c r="I2246" s="88">
        <v>1227.708023340721</v>
      </c>
      <c r="J2246" s="88">
        <v>1751.2615612982977</v>
      </c>
      <c r="K2246" s="88">
        <v>3010.9797423189639</v>
      </c>
      <c r="L2246" s="88">
        <v>2793.5499647547676</v>
      </c>
      <c r="M2246" s="88">
        <v>3581.0788929050841</v>
      </c>
    </row>
    <row r="2247" spans="3:13" x14ac:dyDescent="0.2">
      <c r="C2247" s="88">
        <v>0.10745</v>
      </c>
      <c r="D2247" s="88">
        <v>15226.789040872056</v>
      </c>
      <c r="E2247" s="88">
        <v>73.468879052115881</v>
      </c>
      <c r="F2247" s="88">
        <v>456.62553900253897</v>
      </c>
      <c r="G2247" s="88">
        <v>643.62148869453813</v>
      </c>
      <c r="H2247" s="88">
        <v>869.4830124882119</v>
      </c>
      <c r="I2247" s="88">
        <v>1227.7497299937663</v>
      </c>
      <c r="J2247" s="88">
        <v>1751.2718914656166</v>
      </c>
      <c r="K2247" s="88">
        <v>3011.0665647999163</v>
      </c>
      <c r="L2247" s="88">
        <v>2793.6170195989534</v>
      </c>
      <c r="M2247" s="88">
        <v>3581.239974108536</v>
      </c>
    </row>
    <row r="2248" spans="3:13" x14ac:dyDescent="0.2">
      <c r="C2248" s="88">
        <v>0.1075</v>
      </c>
      <c r="D2248" s="88">
        <v>15227.45931377737</v>
      </c>
      <c r="E2248" s="88">
        <v>73.480751088382931</v>
      </c>
      <c r="F2248" s="88">
        <v>456.62559935839818</v>
      </c>
      <c r="G2248" s="88">
        <v>643.70683883776837</v>
      </c>
      <c r="H2248" s="88">
        <v>869.4836079970205</v>
      </c>
      <c r="I2248" s="88">
        <v>1227.7745497948499</v>
      </c>
      <c r="J2248" s="88">
        <v>1751.2856798974235</v>
      </c>
      <c r="K2248" s="88">
        <v>3011.1686854906789</v>
      </c>
      <c r="L2248" s="88">
        <v>2793.6861333357583</v>
      </c>
      <c r="M2248" s="88">
        <v>3581.3029949189558</v>
      </c>
    </row>
    <row r="2249" spans="3:13" x14ac:dyDescent="0.2">
      <c r="C2249" s="88">
        <v>0.10755000000000001</v>
      </c>
      <c r="D2249" s="88">
        <v>15228.196463968035</v>
      </c>
      <c r="E2249" s="88">
        <v>73.488002984212471</v>
      </c>
      <c r="F2249" s="88">
        <v>456.62588950876852</v>
      </c>
      <c r="G2249" s="88">
        <v>643.70708296576959</v>
      </c>
      <c r="H2249" s="88">
        <v>869.52189927193331</v>
      </c>
      <c r="I2249" s="88">
        <v>1227.8943408904661</v>
      </c>
      <c r="J2249" s="88">
        <v>1751.3454795714397</v>
      </c>
      <c r="K2249" s="88">
        <v>3011.1728124373303</v>
      </c>
      <c r="L2249" s="88">
        <v>2793.9600331482588</v>
      </c>
      <c r="M2249" s="88">
        <v>3581.3604592280135</v>
      </c>
    </row>
    <row r="2250" spans="3:13" x14ac:dyDescent="0.2">
      <c r="C2250" s="88">
        <v>0.1076</v>
      </c>
      <c r="D2250" s="88">
        <v>15228.338495605236</v>
      </c>
      <c r="E2250" s="88">
        <v>73.50902075590875</v>
      </c>
      <c r="F2250" s="88">
        <v>456.64274710478321</v>
      </c>
      <c r="G2250" s="88">
        <v>643.72937507709457</v>
      </c>
      <c r="H2250" s="88">
        <v>869.57969672780291</v>
      </c>
      <c r="I2250" s="88">
        <v>1227.920196678579</v>
      </c>
      <c r="J2250" s="88">
        <v>1751.5030179884375</v>
      </c>
      <c r="K2250" s="88">
        <v>3011.1811380319768</v>
      </c>
      <c r="L2250" s="88">
        <v>2794.162475961833</v>
      </c>
      <c r="M2250" s="88">
        <v>3581.3819663222989</v>
      </c>
    </row>
    <row r="2251" spans="3:13" x14ac:dyDescent="0.2">
      <c r="C2251" s="88">
        <v>0.10765</v>
      </c>
      <c r="D2251" s="88">
        <v>15228.475160352813</v>
      </c>
      <c r="E2251" s="88">
        <v>73.518179258024247</v>
      </c>
      <c r="F2251" s="88">
        <v>456.66108863833006</v>
      </c>
      <c r="G2251" s="88">
        <v>643.7431709639568</v>
      </c>
      <c r="H2251" s="88">
        <v>869.59090791018889</v>
      </c>
      <c r="I2251" s="88">
        <v>1227.9568073931673</v>
      </c>
      <c r="J2251" s="88">
        <v>1751.5344991968486</v>
      </c>
      <c r="K2251" s="88">
        <v>3011.1936723055142</v>
      </c>
      <c r="L2251" s="88">
        <v>2794.2374295528266</v>
      </c>
      <c r="M2251" s="88">
        <v>3581.4023239597504</v>
      </c>
    </row>
    <row r="2252" spans="3:13" x14ac:dyDescent="0.2">
      <c r="C2252" s="88">
        <v>0.1077</v>
      </c>
      <c r="D2252" s="88">
        <v>15228.60795357299</v>
      </c>
      <c r="E2252" s="88">
        <v>73.548654527805411</v>
      </c>
      <c r="F2252" s="88">
        <v>456.70534398267682</v>
      </c>
      <c r="G2252" s="88">
        <v>643.74859078308737</v>
      </c>
      <c r="H2252" s="88">
        <v>869.62229436298412</v>
      </c>
      <c r="I2252" s="88">
        <v>1228.0112802111712</v>
      </c>
      <c r="J2252" s="88">
        <v>1751.644772422494</v>
      </c>
      <c r="K2252" s="88">
        <v>3011.2888794723522</v>
      </c>
      <c r="L2252" s="88">
        <v>2794.4262605942504</v>
      </c>
      <c r="M2252" s="88">
        <v>3581.4199038853112</v>
      </c>
    </row>
    <row r="2253" spans="3:13" x14ac:dyDescent="0.2">
      <c r="C2253" s="88">
        <v>0.10775</v>
      </c>
      <c r="D2253" s="88">
        <v>15229.189230164096</v>
      </c>
      <c r="E2253" s="88">
        <v>73.595837585918161</v>
      </c>
      <c r="F2253" s="88">
        <v>456.72210410189746</v>
      </c>
      <c r="G2253" s="88">
        <v>643.75493305536065</v>
      </c>
      <c r="H2253" s="88">
        <v>869.67313260938772</v>
      </c>
      <c r="I2253" s="88">
        <v>1228.0361556853181</v>
      </c>
      <c r="J2253" s="88">
        <v>1751.6544984374436</v>
      </c>
      <c r="K2253" s="88">
        <v>3011.3254073863754</v>
      </c>
      <c r="L2253" s="88">
        <v>2794.5752139172901</v>
      </c>
      <c r="M2253" s="88">
        <v>3581.4327078576957</v>
      </c>
    </row>
    <row r="2254" spans="3:13" x14ac:dyDescent="0.2">
      <c r="C2254" s="88">
        <v>0.10780000000000001</v>
      </c>
      <c r="D2254" s="88">
        <v>15229.271746152081</v>
      </c>
      <c r="E2254" s="88">
        <v>73.640924256810649</v>
      </c>
      <c r="F2254" s="88">
        <v>456.72384582054838</v>
      </c>
      <c r="G2254" s="88">
        <v>643.78321793374062</v>
      </c>
      <c r="H2254" s="88">
        <v>869.68586934719315</v>
      </c>
      <c r="I2254" s="88">
        <v>1228.0411466850628</v>
      </c>
      <c r="J2254" s="88">
        <v>1751.6545132333517</v>
      </c>
      <c r="K2254" s="88">
        <v>3011.3660001649259</v>
      </c>
      <c r="L2254" s="88">
        <v>2794.6494226278664</v>
      </c>
      <c r="M2254" s="88">
        <v>3581.4592373959249</v>
      </c>
    </row>
    <row r="2255" spans="3:13" x14ac:dyDescent="0.2">
      <c r="C2255" s="88">
        <v>0.10785</v>
      </c>
      <c r="D2255" s="88">
        <v>15229.303640882361</v>
      </c>
      <c r="E2255" s="88">
        <v>73.640924256810649</v>
      </c>
      <c r="F2255" s="88">
        <v>456.7399408077813</v>
      </c>
      <c r="G2255" s="88">
        <v>643.82539543296343</v>
      </c>
      <c r="H2255" s="88">
        <v>869.75816810346987</v>
      </c>
      <c r="I2255" s="88">
        <v>1228.0765067590019</v>
      </c>
      <c r="J2255" s="88">
        <v>1751.7383458151235</v>
      </c>
      <c r="K2255" s="88">
        <v>3011.4142838776897</v>
      </c>
      <c r="L2255" s="88">
        <v>2794.867882442345</v>
      </c>
      <c r="M2255" s="88">
        <v>3581.4623689261366</v>
      </c>
    </row>
    <row r="2256" spans="3:13" x14ac:dyDescent="0.2">
      <c r="C2256" s="88">
        <v>0.1079</v>
      </c>
      <c r="D2256" s="88">
        <v>15229.360227672516</v>
      </c>
      <c r="E2256" s="88">
        <v>73.643645748553354</v>
      </c>
      <c r="F2256" s="88">
        <v>456.74060954049946</v>
      </c>
      <c r="G2256" s="88">
        <v>643.82552660960255</v>
      </c>
      <c r="H2256" s="88">
        <v>869.76813917444451</v>
      </c>
      <c r="I2256" s="88">
        <v>1228.1808830972632</v>
      </c>
      <c r="J2256" s="88">
        <v>1751.7820700384095</v>
      </c>
      <c r="K2256" s="88">
        <v>3011.4463089922442</v>
      </c>
      <c r="L2256" s="88">
        <v>2794.9409736451003</v>
      </c>
      <c r="M2256" s="88">
        <v>3581.4895017171757</v>
      </c>
    </row>
    <row r="2257" spans="3:13" x14ac:dyDescent="0.2">
      <c r="C2257" s="88">
        <v>0.10795</v>
      </c>
      <c r="D2257" s="88">
        <v>15229.611648369229</v>
      </c>
      <c r="E2257" s="88">
        <v>73.693931391934711</v>
      </c>
      <c r="F2257" s="88">
        <v>456.77813691605115</v>
      </c>
      <c r="G2257" s="88">
        <v>643.82885591190734</v>
      </c>
      <c r="H2257" s="88">
        <v>869.79816312366938</v>
      </c>
      <c r="I2257" s="88">
        <v>1228.2002576406489</v>
      </c>
      <c r="J2257" s="88">
        <v>1751.7990478004212</v>
      </c>
      <c r="K2257" s="88">
        <v>3011.4556255208927</v>
      </c>
      <c r="L2257" s="88">
        <v>2794.9864083746565</v>
      </c>
      <c r="M2257" s="88">
        <v>3581.504560391877</v>
      </c>
    </row>
    <row r="2258" spans="3:13" x14ac:dyDescent="0.2">
      <c r="C2258" s="88">
        <v>0.108</v>
      </c>
      <c r="D2258" s="88">
        <v>15230.100814026066</v>
      </c>
      <c r="E2258" s="88">
        <v>73.704648688102679</v>
      </c>
      <c r="F2258" s="88">
        <v>456.78735338190654</v>
      </c>
      <c r="G2258" s="88">
        <v>643.84099625908084</v>
      </c>
      <c r="H2258" s="88">
        <v>869.80226035417309</v>
      </c>
      <c r="I2258" s="88">
        <v>1228.2016823222798</v>
      </c>
      <c r="J2258" s="88">
        <v>1751.8688143296022</v>
      </c>
      <c r="K2258" s="88">
        <v>3011.5823915015981</v>
      </c>
      <c r="L2258" s="88">
        <v>2795.0302717505419</v>
      </c>
      <c r="M2258" s="88">
        <v>3581.5497310105138</v>
      </c>
    </row>
    <row r="2259" spans="3:13" x14ac:dyDescent="0.2">
      <c r="C2259" s="88">
        <v>0.10804999999999999</v>
      </c>
      <c r="D2259" s="88">
        <v>15230.238775667316</v>
      </c>
      <c r="E2259" s="88">
        <v>73.730940716118312</v>
      </c>
      <c r="F2259" s="88">
        <v>456.81226662129393</v>
      </c>
      <c r="G2259" s="88">
        <v>643.84348932627654</v>
      </c>
      <c r="H2259" s="88">
        <v>869.8535547109459</v>
      </c>
      <c r="I2259" s="88">
        <v>1228.2347754135567</v>
      </c>
      <c r="J2259" s="88">
        <v>1751.8796495350443</v>
      </c>
      <c r="K2259" s="88">
        <v>3011.6703782898985</v>
      </c>
      <c r="L2259" s="88">
        <v>2795.0546334105902</v>
      </c>
      <c r="M2259" s="88">
        <v>3581.6600805307212</v>
      </c>
    </row>
    <row r="2260" spans="3:13" x14ac:dyDescent="0.2">
      <c r="C2260" s="88">
        <v>0.1081</v>
      </c>
      <c r="D2260" s="88">
        <v>15230.889274281006</v>
      </c>
      <c r="E2260" s="88">
        <v>73.756816384729063</v>
      </c>
      <c r="F2260" s="88">
        <v>456.86746633493431</v>
      </c>
      <c r="G2260" s="88">
        <v>643.89990816275031</v>
      </c>
      <c r="H2260" s="88">
        <v>869.91088015412697</v>
      </c>
      <c r="I2260" s="88">
        <v>1228.2500732073458</v>
      </c>
      <c r="J2260" s="88">
        <v>1751.9550963426532</v>
      </c>
      <c r="K2260" s="88">
        <v>3011.7264997878383</v>
      </c>
      <c r="L2260" s="88">
        <v>2795.2334767319653</v>
      </c>
      <c r="M2260" s="88">
        <v>3581.7114499662785</v>
      </c>
    </row>
    <row r="2261" spans="3:13" x14ac:dyDescent="0.2">
      <c r="C2261" s="88">
        <v>0.10815</v>
      </c>
      <c r="D2261" s="88">
        <v>15231.16465471863</v>
      </c>
      <c r="E2261" s="88">
        <v>73.770047958320902</v>
      </c>
      <c r="F2261" s="88">
        <v>456.87432650869414</v>
      </c>
      <c r="G2261" s="88">
        <v>643.93966871820294</v>
      </c>
      <c r="H2261" s="88">
        <v>869.94284884579838</v>
      </c>
      <c r="I2261" s="88">
        <v>1228.2629327488567</v>
      </c>
      <c r="J2261" s="88">
        <v>1751.967375063603</v>
      </c>
      <c r="K2261" s="88">
        <v>3011.8472380173225</v>
      </c>
      <c r="L2261" s="88">
        <v>2795.2938655576277</v>
      </c>
      <c r="M2261" s="88">
        <v>3581.7465536669829</v>
      </c>
    </row>
    <row r="2262" spans="3:13" x14ac:dyDescent="0.2">
      <c r="C2262" s="88">
        <v>0.1082</v>
      </c>
      <c r="D2262" s="88">
        <v>15231.584002462005</v>
      </c>
      <c r="E2262" s="88">
        <v>73.776222781684737</v>
      </c>
      <c r="F2262" s="88">
        <v>456.87481678965605</v>
      </c>
      <c r="G2262" s="88">
        <v>643.94033935159996</v>
      </c>
      <c r="H2262" s="88">
        <v>869.99123857788163</v>
      </c>
      <c r="I2262" s="88">
        <v>1228.339190819283</v>
      </c>
      <c r="J2262" s="88">
        <v>1752.0097742995295</v>
      </c>
      <c r="K2262" s="88">
        <v>3011.8649584521395</v>
      </c>
      <c r="L2262" s="88">
        <v>2795.3035775079843</v>
      </c>
      <c r="M2262" s="88">
        <v>3581.8169951498271</v>
      </c>
    </row>
    <row r="2263" spans="3:13" x14ac:dyDescent="0.2">
      <c r="C2263" s="88">
        <v>0.10825</v>
      </c>
      <c r="D2263" s="88">
        <v>15231.624711701174</v>
      </c>
      <c r="E2263" s="88">
        <v>73.776222781684737</v>
      </c>
      <c r="F2263" s="88">
        <v>456.87617613214979</v>
      </c>
      <c r="G2263" s="88">
        <v>643.95451979791733</v>
      </c>
      <c r="H2263" s="88">
        <v>870.00047171729148</v>
      </c>
      <c r="I2263" s="88">
        <v>1228.3400793100004</v>
      </c>
      <c r="J2263" s="88">
        <v>1752.0113059782293</v>
      </c>
      <c r="K2263" s="88">
        <v>3011.8980566333566</v>
      </c>
      <c r="L2263" s="88">
        <v>2795.6916207120403</v>
      </c>
      <c r="M2263" s="88">
        <v>3581.8280464945278</v>
      </c>
    </row>
    <row r="2264" spans="3:13" x14ac:dyDescent="0.2">
      <c r="C2264" s="88">
        <v>0.10829999999999999</v>
      </c>
      <c r="D2264" s="88">
        <v>15232.012198487955</v>
      </c>
      <c r="E2264" s="88">
        <v>73.776222781684737</v>
      </c>
      <c r="F2264" s="88">
        <v>456.88103245936418</v>
      </c>
      <c r="G2264" s="88">
        <v>643.97968402579636</v>
      </c>
      <c r="H2264" s="88">
        <v>870.01026166969768</v>
      </c>
      <c r="I2264" s="88">
        <v>1228.3824388687658</v>
      </c>
      <c r="J2264" s="88">
        <v>1752.0118504359384</v>
      </c>
      <c r="K2264" s="88">
        <v>3011.9270792094294</v>
      </c>
      <c r="L2264" s="88">
        <v>2795.8396678524778</v>
      </c>
      <c r="M2264" s="88">
        <v>3581.8476140165808</v>
      </c>
    </row>
    <row r="2265" spans="3:13" x14ac:dyDescent="0.2">
      <c r="C2265" s="88">
        <v>0.10835</v>
      </c>
      <c r="D2265" s="88">
        <v>15232.036814320982</v>
      </c>
      <c r="E2265" s="88">
        <v>73.880342342245967</v>
      </c>
      <c r="F2265" s="88">
        <v>456.88903815266667</v>
      </c>
      <c r="G2265" s="88">
        <v>644.01678594294117</v>
      </c>
      <c r="H2265" s="88">
        <v>870.02001442399614</v>
      </c>
      <c r="I2265" s="88">
        <v>1228.3853061411146</v>
      </c>
      <c r="J2265" s="88">
        <v>1752.0169764862621</v>
      </c>
      <c r="K2265" s="88">
        <v>3012.1621146079769</v>
      </c>
      <c r="L2265" s="88">
        <v>2796.0745763443279</v>
      </c>
      <c r="M2265" s="88">
        <v>3581.8736782168035</v>
      </c>
    </row>
    <row r="2266" spans="3:13" x14ac:dyDescent="0.2">
      <c r="C2266" s="88">
        <v>0.1084</v>
      </c>
      <c r="D2266" s="88">
        <v>15233.24064831563</v>
      </c>
      <c r="E2266" s="88">
        <v>73.880342342245967</v>
      </c>
      <c r="F2266" s="88">
        <v>456.89620860939431</v>
      </c>
      <c r="G2266" s="88">
        <v>644.04954940260677</v>
      </c>
      <c r="H2266" s="88">
        <v>870.02199235136914</v>
      </c>
      <c r="I2266" s="88">
        <v>1228.4157604266393</v>
      </c>
      <c r="J2266" s="88">
        <v>1752.0361791915034</v>
      </c>
      <c r="K2266" s="88">
        <v>3012.1645287998117</v>
      </c>
      <c r="L2266" s="88">
        <v>2796.0899307252384</v>
      </c>
      <c r="M2266" s="88">
        <v>3581.966955413619</v>
      </c>
    </row>
    <row r="2267" spans="3:13" x14ac:dyDescent="0.2">
      <c r="C2267" s="88">
        <v>0.10845</v>
      </c>
      <c r="D2267" s="88">
        <v>15233.28793289739</v>
      </c>
      <c r="E2267" s="88">
        <v>73.880342342245967</v>
      </c>
      <c r="F2267" s="88">
        <v>456.9061596634665</v>
      </c>
      <c r="G2267" s="88">
        <v>644.06100809862028</v>
      </c>
      <c r="H2267" s="88">
        <v>870.06680922226542</v>
      </c>
      <c r="I2267" s="88">
        <v>1228.4387220813928</v>
      </c>
      <c r="J2267" s="88">
        <v>1752.036783108997</v>
      </c>
      <c r="K2267" s="88">
        <v>3012.2367835390978</v>
      </c>
      <c r="L2267" s="88">
        <v>2796.1739971335855</v>
      </c>
      <c r="M2267" s="88">
        <v>3581.9717157212772</v>
      </c>
    </row>
    <row r="2268" spans="3:13" x14ac:dyDescent="0.2">
      <c r="C2268" s="88">
        <v>0.1085</v>
      </c>
      <c r="D2268" s="88">
        <v>15233.418278343004</v>
      </c>
      <c r="E2268" s="88">
        <v>73.90002057379661</v>
      </c>
      <c r="F2268" s="88">
        <v>456.91209628632396</v>
      </c>
      <c r="G2268" s="88">
        <v>644.07614374005379</v>
      </c>
      <c r="H2268" s="88">
        <v>870.09587991476928</v>
      </c>
      <c r="I2268" s="88">
        <v>1228.5110354280109</v>
      </c>
      <c r="J2268" s="88">
        <v>1752.0930248545601</v>
      </c>
      <c r="K2268" s="88">
        <v>3012.364529047557</v>
      </c>
      <c r="L2268" s="88">
        <v>2796.2068060428264</v>
      </c>
      <c r="M2268" s="88">
        <v>3581.9811404636798</v>
      </c>
    </row>
    <row r="2269" spans="3:13" x14ac:dyDescent="0.2">
      <c r="C2269" s="88">
        <v>0.10854999999999999</v>
      </c>
      <c r="D2269" s="88">
        <v>15233.834180830607</v>
      </c>
      <c r="E2269" s="88">
        <v>74.021335721041396</v>
      </c>
      <c r="F2269" s="88">
        <v>456.93169135601829</v>
      </c>
      <c r="G2269" s="88">
        <v>644.08890971285291</v>
      </c>
      <c r="H2269" s="88">
        <v>870.11609882304083</v>
      </c>
      <c r="I2269" s="88">
        <v>1228.5243191105169</v>
      </c>
      <c r="J2269" s="88">
        <v>1752.1178294208348</v>
      </c>
      <c r="K2269" s="88">
        <v>3012.4370498645003</v>
      </c>
      <c r="L2269" s="88">
        <v>2796.348372458182</v>
      </c>
      <c r="M2269" s="88">
        <v>3581.9833162483869</v>
      </c>
    </row>
    <row r="2270" spans="3:13" x14ac:dyDescent="0.2">
      <c r="C2270" s="88">
        <v>0.1086</v>
      </c>
      <c r="D2270" s="88">
        <v>15233.87185835247</v>
      </c>
      <c r="E2270" s="88">
        <v>74.058564429446051</v>
      </c>
      <c r="F2270" s="88">
        <v>456.93547400058924</v>
      </c>
      <c r="G2270" s="88">
        <v>644.10638410564479</v>
      </c>
      <c r="H2270" s="88">
        <v>870.14946270830842</v>
      </c>
      <c r="I2270" s="88">
        <v>1228.5332155146766</v>
      </c>
      <c r="J2270" s="88">
        <v>1752.1738113759839</v>
      </c>
      <c r="K2270" s="88">
        <v>3012.4406775375865</v>
      </c>
      <c r="L2270" s="88">
        <v>2796.4045656205749</v>
      </c>
      <c r="M2270" s="88">
        <v>3581.9980606316731</v>
      </c>
    </row>
    <row r="2271" spans="3:13" x14ac:dyDescent="0.2">
      <c r="C2271" s="88">
        <v>0.10865</v>
      </c>
      <c r="D2271" s="88">
        <v>15233.924302506786</v>
      </c>
      <c r="E2271" s="88">
        <v>74.173720692130701</v>
      </c>
      <c r="F2271" s="88">
        <v>456.93798005475992</v>
      </c>
      <c r="G2271" s="88">
        <v>644.10933612897543</v>
      </c>
      <c r="H2271" s="88">
        <v>870.22466845116242</v>
      </c>
      <c r="I2271" s="88">
        <v>1228.5688900929949</v>
      </c>
      <c r="J2271" s="88">
        <v>1752.182874166996</v>
      </c>
      <c r="K2271" s="88">
        <v>3012.4654172156343</v>
      </c>
      <c r="L2271" s="88">
        <v>2796.6439522960404</v>
      </c>
      <c r="M2271" s="88">
        <v>3582.0186223546511</v>
      </c>
    </row>
    <row r="2272" spans="3:13" x14ac:dyDescent="0.2">
      <c r="C2272" s="88">
        <v>0.1087</v>
      </c>
      <c r="D2272" s="88">
        <v>15234.379969825004</v>
      </c>
      <c r="E2272" s="88">
        <v>74.289738058004332</v>
      </c>
      <c r="F2272" s="88">
        <v>456.97680981390204</v>
      </c>
      <c r="G2272" s="88">
        <v>644.12822290035456</v>
      </c>
      <c r="H2272" s="88">
        <v>870.2459147446516</v>
      </c>
      <c r="I2272" s="88">
        <v>1228.5877045808916</v>
      </c>
      <c r="J2272" s="88">
        <v>1752.435661725739</v>
      </c>
      <c r="K2272" s="88">
        <v>3012.6227517920861</v>
      </c>
      <c r="L2272" s="88">
        <v>2796.7085454422868</v>
      </c>
      <c r="M2272" s="88">
        <v>3582.0579225164133</v>
      </c>
    </row>
    <row r="2273" spans="3:13" x14ac:dyDescent="0.2">
      <c r="C2273" s="88">
        <v>0.10875</v>
      </c>
      <c r="D2273" s="88">
        <v>15234.381199722029</v>
      </c>
      <c r="E2273" s="88">
        <v>74.300542002236398</v>
      </c>
      <c r="F2273" s="88">
        <v>457.00710590256631</v>
      </c>
      <c r="G2273" s="88">
        <v>644.14209253830586</v>
      </c>
      <c r="H2273" s="88">
        <v>870.25268104467568</v>
      </c>
      <c r="I2273" s="88">
        <v>1228.6162379959214</v>
      </c>
      <c r="J2273" s="88">
        <v>1752.448046907713</v>
      </c>
      <c r="K2273" s="88">
        <v>3012.7840338865622</v>
      </c>
      <c r="L2273" s="88">
        <v>2796.7953471423752</v>
      </c>
      <c r="M2273" s="88">
        <v>3582.0711949402262</v>
      </c>
    </row>
    <row r="2274" spans="3:13" x14ac:dyDescent="0.2">
      <c r="C2274" s="88">
        <v>0.10879999999999999</v>
      </c>
      <c r="D2274" s="88">
        <v>15236.145442993451</v>
      </c>
      <c r="E2274" s="88">
        <v>74.305754133313712</v>
      </c>
      <c r="F2274" s="88">
        <v>457.01926415557091</v>
      </c>
      <c r="G2274" s="88">
        <v>644.16071990672208</v>
      </c>
      <c r="H2274" s="88">
        <v>870.32187066973847</v>
      </c>
      <c r="I2274" s="88">
        <v>1228.6189336473385</v>
      </c>
      <c r="J2274" s="88">
        <v>1752.5121902214587</v>
      </c>
      <c r="K2274" s="88">
        <v>3012.7874781966302</v>
      </c>
      <c r="L2274" s="88">
        <v>2796.9801188826109</v>
      </c>
      <c r="M2274" s="88">
        <v>3582.1001338151523</v>
      </c>
    </row>
    <row r="2275" spans="3:13" x14ac:dyDescent="0.2">
      <c r="C2275" s="88">
        <v>0.10885</v>
      </c>
      <c r="D2275" s="88">
        <v>15236.395173804302</v>
      </c>
      <c r="E2275" s="88">
        <v>74.403829208772549</v>
      </c>
      <c r="F2275" s="88">
        <v>457.02717923053797</v>
      </c>
      <c r="G2275" s="88">
        <v>644.21152052131129</v>
      </c>
      <c r="H2275" s="88">
        <v>870.32271087719755</v>
      </c>
      <c r="I2275" s="88">
        <v>1228.6705456504324</v>
      </c>
      <c r="J2275" s="88">
        <v>1752.5954483475816</v>
      </c>
      <c r="K2275" s="88">
        <v>3012.8098659097031</v>
      </c>
      <c r="L2275" s="88">
        <v>2797.0426274929041</v>
      </c>
      <c r="M2275" s="88">
        <v>3582.12739871332</v>
      </c>
    </row>
    <row r="2276" spans="3:13" x14ac:dyDescent="0.2">
      <c r="C2276" s="88">
        <v>0.1089</v>
      </c>
      <c r="D2276" s="88">
        <v>15236.858462149676</v>
      </c>
      <c r="E2276" s="88">
        <v>74.494264511225083</v>
      </c>
      <c r="F2276" s="88">
        <v>457.05125317076227</v>
      </c>
      <c r="G2276" s="88">
        <v>644.22144754850387</v>
      </c>
      <c r="H2276" s="88">
        <v>870.37037306562024</v>
      </c>
      <c r="I2276" s="88">
        <v>1228.6786324773898</v>
      </c>
      <c r="J2276" s="88">
        <v>1752.6203045115763</v>
      </c>
      <c r="K2276" s="88">
        <v>3012.8145372393597</v>
      </c>
      <c r="L2276" s="88">
        <v>2797.2186883964951</v>
      </c>
      <c r="M2276" s="88">
        <v>3582.1355702662418</v>
      </c>
    </row>
    <row r="2277" spans="3:13" x14ac:dyDescent="0.2">
      <c r="C2277" s="88">
        <v>0.10895000000000001</v>
      </c>
      <c r="D2277" s="88">
        <v>15237.09322715827</v>
      </c>
      <c r="E2277" s="88">
        <v>74.542343873232312</v>
      </c>
      <c r="F2277" s="88">
        <v>457.05422938535548</v>
      </c>
      <c r="G2277" s="88">
        <v>644.23317769191817</v>
      </c>
      <c r="H2277" s="88">
        <v>870.42576672692758</v>
      </c>
      <c r="I2277" s="88">
        <v>1228.7447926452537</v>
      </c>
      <c r="J2277" s="88">
        <v>1752.6821669701526</v>
      </c>
      <c r="K2277" s="88">
        <v>3012.964840256046</v>
      </c>
      <c r="L2277" s="88">
        <v>2797.2891071062095</v>
      </c>
      <c r="M2277" s="88">
        <v>3582.1807316006475</v>
      </c>
    </row>
    <row r="2278" spans="3:13" x14ac:dyDescent="0.2">
      <c r="C2278" s="88">
        <v>0.109</v>
      </c>
      <c r="D2278" s="88">
        <v>15237.26245971368</v>
      </c>
      <c r="E2278" s="88">
        <v>74.601775756391362</v>
      </c>
      <c r="F2278" s="88">
        <v>457.05777480243387</v>
      </c>
      <c r="G2278" s="88">
        <v>644.23415550270192</v>
      </c>
      <c r="H2278" s="88">
        <v>870.43605588744731</v>
      </c>
      <c r="I2278" s="88">
        <v>1228.7821403907938</v>
      </c>
      <c r="J2278" s="88">
        <v>1752.6838566730671</v>
      </c>
      <c r="K2278" s="88">
        <v>3012.997639580316</v>
      </c>
      <c r="L2278" s="88">
        <v>2797.3874356022984</v>
      </c>
      <c r="M2278" s="88">
        <v>3582.1831993058563</v>
      </c>
    </row>
    <row r="2279" spans="3:13" x14ac:dyDescent="0.2">
      <c r="C2279" s="88">
        <v>0.10904999999999999</v>
      </c>
      <c r="D2279" s="88">
        <v>15237.344349366775</v>
      </c>
      <c r="E2279" s="88">
        <v>74.601775756391362</v>
      </c>
      <c r="F2279" s="88">
        <v>457.06256128553332</v>
      </c>
      <c r="G2279" s="88">
        <v>644.23507797451748</v>
      </c>
      <c r="H2279" s="88">
        <v>870.46134417454959</v>
      </c>
      <c r="I2279" s="88">
        <v>1228.8019314768799</v>
      </c>
      <c r="J2279" s="88">
        <v>1752.7026576271041</v>
      </c>
      <c r="K2279" s="88">
        <v>3013.0284695999344</v>
      </c>
      <c r="L2279" s="88">
        <v>2797.6133225566268</v>
      </c>
      <c r="M2279" s="88">
        <v>3582.1954805691348</v>
      </c>
    </row>
    <row r="2280" spans="3:13" x14ac:dyDescent="0.2">
      <c r="C2280" s="88">
        <v>0.1091</v>
      </c>
      <c r="D2280" s="88">
        <v>15237.348782162755</v>
      </c>
      <c r="E2280" s="88">
        <v>74.746742632336463</v>
      </c>
      <c r="F2280" s="88">
        <v>457.06410634383565</v>
      </c>
      <c r="G2280" s="88">
        <v>644.25529079930539</v>
      </c>
      <c r="H2280" s="88">
        <v>870.54302705222199</v>
      </c>
      <c r="I2280" s="88">
        <v>1228.8092522192142</v>
      </c>
      <c r="J2280" s="88">
        <v>1752.7536426216861</v>
      </c>
      <c r="K2280" s="88">
        <v>3013.2204092611983</v>
      </c>
      <c r="L2280" s="88">
        <v>2797.8751251240146</v>
      </c>
      <c r="M2280" s="88">
        <v>3582.2448560366888</v>
      </c>
    </row>
    <row r="2281" spans="3:13" x14ac:dyDescent="0.2">
      <c r="C2281" s="88">
        <v>0.10915</v>
      </c>
      <c r="D2281" s="88">
        <v>15237.951371466297</v>
      </c>
      <c r="E2281" s="88">
        <v>75.238377758961178</v>
      </c>
      <c r="F2281" s="88">
        <v>457.07008285648772</v>
      </c>
      <c r="G2281" s="88">
        <v>644.28945449181447</v>
      </c>
      <c r="H2281" s="88">
        <v>870.55038919333947</v>
      </c>
      <c r="I2281" s="88">
        <v>1228.8405077070684</v>
      </c>
      <c r="J2281" s="88">
        <v>1752.7803220091123</v>
      </c>
      <c r="K2281" s="88">
        <v>3013.2670190441941</v>
      </c>
      <c r="L2281" s="88">
        <v>2797.8832764132576</v>
      </c>
      <c r="M2281" s="88">
        <v>3582.2519859302897</v>
      </c>
    </row>
    <row r="2282" spans="3:13" x14ac:dyDescent="0.2">
      <c r="C2282" s="88">
        <v>0.10920000000000001</v>
      </c>
      <c r="D2282" s="88">
        <v>15238.418169629982</v>
      </c>
      <c r="E2282" s="88">
        <v>82.770068849886229</v>
      </c>
      <c r="F2282" s="88">
        <v>457.07106183210499</v>
      </c>
      <c r="G2282" s="88">
        <v>644.32327985159372</v>
      </c>
      <c r="H2282" s="88">
        <v>870.58447221469714</v>
      </c>
      <c r="I2282" s="88">
        <v>1228.9829402691894</v>
      </c>
      <c r="J2282" s="88">
        <v>1752.8286918326917</v>
      </c>
      <c r="K2282" s="88">
        <v>3013.4305017034849</v>
      </c>
      <c r="L2282" s="88">
        <v>2797.9649105686822</v>
      </c>
      <c r="M2282" s="88">
        <v>3582.3547447325955</v>
      </c>
    </row>
    <row r="2283" spans="3:13" x14ac:dyDescent="0.2">
      <c r="C2283" s="88">
        <v>0.10925</v>
      </c>
      <c r="D2283" s="88">
        <v>15239.936968852071</v>
      </c>
      <c r="E2283" s="88">
        <v>83.009626446412767</v>
      </c>
      <c r="F2283" s="88">
        <v>457.09494719288205</v>
      </c>
      <c r="G2283" s="88">
        <v>644.33586266677548</v>
      </c>
      <c r="H2283" s="88">
        <v>870.58853949639615</v>
      </c>
      <c r="I2283" s="88">
        <v>1229.0277040739911</v>
      </c>
      <c r="J2283" s="88">
        <v>1752.8853766694997</v>
      </c>
      <c r="K2283" s="88">
        <v>3013.4817717234237</v>
      </c>
      <c r="L2283" s="88">
        <v>2798.0727008067533</v>
      </c>
      <c r="M2283" s="88">
        <v>3582.3758431158858</v>
      </c>
    </row>
    <row r="2284" spans="3:13" x14ac:dyDescent="0.2">
      <c r="C2284" s="88">
        <v>0.10929999999999999</v>
      </c>
      <c r="D2284" s="88">
        <v>15240.01166955931</v>
      </c>
      <c r="E2284" s="88">
        <v>83.030332125305904</v>
      </c>
      <c r="F2284" s="88">
        <v>457.12164713548009</v>
      </c>
      <c r="G2284" s="88">
        <v>644.43638351900427</v>
      </c>
      <c r="H2284" s="88">
        <v>870.61596366483309</v>
      </c>
      <c r="I2284" s="88">
        <v>1229.1206511642063</v>
      </c>
      <c r="J2284" s="88">
        <v>1752.9581393039612</v>
      </c>
      <c r="K2284" s="88">
        <v>3013.6133434988687</v>
      </c>
      <c r="L2284" s="88">
        <v>2798.1503316021062</v>
      </c>
      <c r="M2284" s="88">
        <v>3582.4037330572214</v>
      </c>
    </row>
    <row r="2285" spans="3:13" x14ac:dyDescent="0.2">
      <c r="C2285" s="88">
        <v>0.10935</v>
      </c>
      <c r="D2285" s="88">
        <v>15240.431882713739</v>
      </c>
      <c r="E2285" s="88">
        <v>83.046196301948839</v>
      </c>
      <c r="F2285" s="88">
        <v>457.13457607835744</v>
      </c>
      <c r="G2285" s="88">
        <v>644.45407432610546</v>
      </c>
      <c r="H2285" s="88">
        <v>870.64087572191829</v>
      </c>
      <c r="I2285" s="88">
        <v>1229.1790567260259</v>
      </c>
      <c r="J2285" s="88">
        <v>1753.0591216822104</v>
      </c>
      <c r="K2285" s="88">
        <v>3013.9618811674291</v>
      </c>
      <c r="L2285" s="88">
        <v>2798.4316380359301</v>
      </c>
      <c r="M2285" s="88">
        <v>3582.4043639433721</v>
      </c>
    </row>
    <row r="2286" spans="3:13" x14ac:dyDescent="0.2">
      <c r="C2286" s="88">
        <v>0.1094</v>
      </c>
      <c r="D2286" s="88">
        <v>15240.908249339871</v>
      </c>
      <c r="E2286" s="88">
        <v>83.046196301948839</v>
      </c>
      <c r="F2286" s="88">
        <v>457.14074613047205</v>
      </c>
      <c r="G2286" s="88">
        <v>644.4884130059072</v>
      </c>
      <c r="H2286" s="88">
        <v>870.6466072415019</v>
      </c>
      <c r="I2286" s="88">
        <v>1229.2673216436938</v>
      </c>
      <c r="J2286" s="88">
        <v>1753.1096111068346</v>
      </c>
      <c r="K2286" s="88">
        <v>3014.3765036018831</v>
      </c>
      <c r="L2286" s="88">
        <v>2798.5899385260236</v>
      </c>
      <c r="M2286" s="88">
        <v>3582.4088872010711</v>
      </c>
    </row>
    <row r="2287" spans="3:13" x14ac:dyDescent="0.2">
      <c r="C2287" s="88">
        <v>0.10945000000000001</v>
      </c>
      <c r="D2287" s="88">
        <v>15241.064762087193</v>
      </c>
      <c r="E2287" s="88">
        <v>83.133763806004026</v>
      </c>
      <c r="F2287" s="88">
        <v>457.16423780199148</v>
      </c>
      <c r="G2287" s="88">
        <v>644.49996630870692</v>
      </c>
      <c r="H2287" s="88">
        <v>870.74711112208252</v>
      </c>
      <c r="I2287" s="88">
        <v>1229.3003716108715</v>
      </c>
      <c r="J2287" s="88">
        <v>1753.2170169457881</v>
      </c>
      <c r="K2287" s="88">
        <v>3014.3803244121382</v>
      </c>
      <c r="L2287" s="88">
        <v>2798.605614481412</v>
      </c>
      <c r="M2287" s="88">
        <v>3582.4269448782397</v>
      </c>
    </row>
    <row r="2288" spans="3:13" x14ac:dyDescent="0.2">
      <c r="C2288" s="88">
        <v>0.1095</v>
      </c>
      <c r="D2288" s="88">
        <v>15241.155380467259</v>
      </c>
      <c r="E2288" s="88">
        <v>83.169582332408027</v>
      </c>
      <c r="F2288" s="88">
        <v>457.18399505741854</v>
      </c>
      <c r="G2288" s="88">
        <v>644.52324148660909</v>
      </c>
      <c r="H2288" s="88">
        <v>870.77108323045468</v>
      </c>
      <c r="I2288" s="88">
        <v>1229.3196775963261</v>
      </c>
      <c r="J2288" s="88">
        <v>1753.2467188571104</v>
      </c>
      <c r="K2288" s="88">
        <v>3014.4033203918111</v>
      </c>
      <c r="L2288" s="88">
        <v>2798.7199582336598</v>
      </c>
      <c r="M2288" s="88">
        <v>3582.4660168786218</v>
      </c>
    </row>
    <row r="2289" spans="3:13" x14ac:dyDescent="0.2">
      <c r="C2289" s="88">
        <v>0.10954999999999999</v>
      </c>
      <c r="D2289" s="88">
        <v>15241.161736496035</v>
      </c>
      <c r="E2289" s="88">
        <v>83.182555175213565</v>
      </c>
      <c r="F2289" s="88">
        <v>457.18586361493817</v>
      </c>
      <c r="G2289" s="88">
        <v>644.52578419956262</v>
      </c>
      <c r="H2289" s="88">
        <v>870.81829260028462</v>
      </c>
      <c r="I2289" s="88">
        <v>1229.3204424022611</v>
      </c>
      <c r="J2289" s="88">
        <v>1753.2777626814614</v>
      </c>
      <c r="K2289" s="88">
        <v>3014.5020494037271</v>
      </c>
      <c r="L2289" s="88">
        <v>2798.7427822797254</v>
      </c>
      <c r="M2289" s="88">
        <v>3582.4751648029669</v>
      </c>
    </row>
    <row r="2290" spans="3:13" x14ac:dyDescent="0.2">
      <c r="C2290" s="88">
        <v>0.1096</v>
      </c>
      <c r="D2290" s="88">
        <v>15241.802409162538</v>
      </c>
      <c r="E2290" s="88">
        <v>83.194945272814039</v>
      </c>
      <c r="F2290" s="88">
        <v>457.19696997843039</v>
      </c>
      <c r="G2290" s="88">
        <v>644.53620434141067</v>
      </c>
      <c r="H2290" s="88">
        <v>870.97065651418188</v>
      </c>
      <c r="I2290" s="88">
        <v>1229.3288143863938</v>
      </c>
      <c r="J2290" s="88">
        <v>1753.2805980797398</v>
      </c>
      <c r="K2290" s="88">
        <v>3014.5568524304817</v>
      </c>
      <c r="L2290" s="88">
        <v>2799.0044418749899</v>
      </c>
      <c r="M2290" s="88">
        <v>3582.4830466501921</v>
      </c>
    </row>
    <row r="2291" spans="3:13" x14ac:dyDescent="0.2">
      <c r="C2291" s="88">
        <v>0.10965</v>
      </c>
      <c r="D2291" s="88">
        <v>15241.906805737266</v>
      </c>
      <c r="E2291" s="88">
        <v>83.194945272814039</v>
      </c>
      <c r="F2291" s="88">
        <v>457.20648035739578</v>
      </c>
      <c r="G2291" s="88">
        <v>644.53681445616212</v>
      </c>
      <c r="H2291" s="88">
        <v>871.00532021789877</v>
      </c>
      <c r="I2291" s="88">
        <v>1229.3511188760208</v>
      </c>
      <c r="J2291" s="88">
        <v>1753.2851024650026</v>
      </c>
      <c r="K2291" s="88">
        <v>3014.7106217333899</v>
      </c>
      <c r="L2291" s="88">
        <v>2799.1463092261711</v>
      </c>
      <c r="M2291" s="88">
        <v>3582.4844233970202</v>
      </c>
    </row>
    <row r="2292" spans="3:13" x14ac:dyDescent="0.2">
      <c r="C2292" s="88">
        <v>0.10970000000000001</v>
      </c>
      <c r="D2292" s="88">
        <v>15243.214374315379</v>
      </c>
      <c r="E2292" s="88">
        <v>83.309624418295243</v>
      </c>
      <c r="F2292" s="88">
        <v>457.22647230530174</v>
      </c>
      <c r="G2292" s="88">
        <v>644.53716267316577</v>
      </c>
      <c r="H2292" s="88">
        <v>871.13020288879306</v>
      </c>
      <c r="I2292" s="88">
        <v>1229.3729006445506</v>
      </c>
      <c r="J2292" s="88">
        <v>1753.3028076679775</v>
      </c>
      <c r="K2292" s="88">
        <v>3014.7414033071941</v>
      </c>
      <c r="L2292" s="88">
        <v>2799.4555193693523</v>
      </c>
      <c r="M2292" s="88">
        <v>3582.5017519539133</v>
      </c>
    </row>
    <row r="2293" spans="3:13" x14ac:dyDescent="0.2">
      <c r="C2293" s="88">
        <v>0.10975</v>
      </c>
      <c r="D2293" s="88">
        <v>15243.247139273952</v>
      </c>
      <c r="E2293" s="88">
        <v>83.359000022528562</v>
      </c>
      <c r="F2293" s="88">
        <v>457.2314440674968</v>
      </c>
      <c r="G2293" s="88">
        <v>644.54386737522009</v>
      </c>
      <c r="H2293" s="88">
        <v>871.13272832157145</v>
      </c>
      <c r="I2293" s="88">
        <v>1229.3887681257725</v>
      </c>
      <c r="J2293" s="88">
        <v>1753.3168098421588</v>
      </c>
      <c r="K2293" s="88">
        <v>3014.7426298122618</v>
      </c>
      <c r="L2293" s="88">
        <v>2799.4654298598252</v>
      </c>
      <c r="M2293" s="88">
        <v>3582.5900530430995</v>
      </c>
    </row>
    <row r="2294" spans="3:13" x14ac:dyDescent="0.2">
      <c r="C2294" s="88">
        <v>0.10979999999999999</v>
      </c>
      <c r="D2294" s="88">
        <v>15243.406983642684</v>
      </c>
      <c r="E2294" s="88">
        <v>83.41645832075028</v>
      </c>
      <c r="F2294" s="88">
        <v>457.23273060477322</v>
      </c>
      <c r="G2294" s="88">
        <v>644.57926468193045</v>
      </c>
      <c r="H2294" s="88">
        <v>871.30468894097066</v>
      </c>
      <c r="I2294" s="88">
        <v>1229.4717394246868</v>
      </c>
      <c r="J2294" s="88">
        <v>1753.3429613462622</v>
      </c>
      <c r="K2294" s="88">
        <v>3014.7453887555339</v>
      </c>
      <c r="L2294" s="88">
        <v>2799.4761539804585</v>
      </c>
      <c r="M2294" s="88">
        <v>3582.5905881802501</v>
      </c>
    </row>
    <row r="2295" spans="3:13" x14ac:dyDescent="0.2">
      <c r="C2295" s="88">
        <v>0.10985</v>
      </c>
      <c r="D2295" s="88">
        <v>15243.513950551409</v>
      </c>
      <c r="E2295" s="88">
        <v>83.445971850669594</v>
      </c>
      <c r="F2295" s="88">
        <v>457.24665880075327</v>
      </c>
      <c r="G2295" s="88">
        <v>644.65645755864762</v>
      </c>
      <c r="H2295" s="88">
        <v>871.3233456168814</v>
      </c>
      <c r="I2295" s="88">
        <v>1229.5260662464134</v>
      </c>
      <c r="J2295" s="88">
        <v>1753.4161362652289</v>
      </c>
      <c r="K2295" s="88">
        <v>3014.8747170345459</v>
      </c>
      <c r="L2295" s="88">
        <v>2799.4908629695401</v>
      </c>
      <c r="M2295" s="88">
        <v>3582.6013495546431</v>
      </c>
    </row>
    <row r="2296" spans="3:13" x14ac:dyDescent="0.2">
      <c r="C2296" s="88">
        <v>0.1099</v>
      </c>
      <c r="D2296" s="88">
        <v>15244.042441894542</v>
      </c>
      <c r="E2296" s="88">
        <v>83.621115140746952</v>
      </c>
      <c r="F2296" s="88">
        <v>457.27304107298369</v>
      </c>
      <c r="G2296" s="88">
        <v>644.66978983648187</v>
      </c>
      <c r="H2296" s="88">
        <v>871.34559998750456</v>
      </c>
      <c r="I2296" s="88">
        <v>1229.5395871517098</v>
      </c>
      <c r="J2296" s="88">
        <v>1753.6234984896646</v>
      </c>
      <c r="K2296" s="88">
        <v>3014.9343320999278</v>
      </c>
      <c r="L2296" s="88">
        <v>2799.7843777645094</v>
      </c>
      <c r="M2296" s="88">
        <v>3582.6068576389011</v>
      </c>
    </row>
    <row r="2297" spans="3:13" x14ac:dyDescent="0.2">
      <c r="C2297" s="88">
        <v>0.10995000000000001</v>
      </c>
      <c r="D2297" s="88">
        <v>15244.099088331652</v>
      </c>
      <c r="E2297" s="88">
        <v>83.62617630953082</v>
      </c>
      <c r="F2297" s="88">
        <v>457.2749843859865</v>
      </c>
      <c r="G2297" s="88">
        <v>644.68085775300733</v>
      </c>
      <c r="H2297" s="88">
        <v>871.35782570191304</v>
      </c>
      <c r="I2297" s="88">
        <v>1229.5764367718557</v>
      </c>
      <c r="J2297" s="88">
        <v>1753.6651488457901</v>
      </c>
      <c r="K2297" s="88">
        <v>3014.9744144066781</v>
      </c>
      <c r="L2297" s="88">
        <v>2799.8040151676732</v>
      </c>
      <c r="M2297" s="88">
        <v>3582.650800469235</v>
      </c>
    </row>
    <row r="2298" spans="3:13" x14ac:dyDescent="0.2">
      <c r="C2298" s="88">
        <v>0.11</v>
      </c>
      <c r="D2298" s="88">
        <v>15244.339809591766</v>
      </c>
      <c r="E2298" s="88">
        <v>83.64840249252029</v>
      </c>
      <c r="F2298" s="88">
        <v>457.29088368905468</v>
      </c>
      <c r="G2298" s="88">
        <v>644.68528551528652</v>
      </c>
      <c r="H2298" s="88">
        <v>871.36970431401414</v>
      </c>
      <c r="I2298" s="88">
        <v>1229.5831920768705</v>
      </c>
      <c r="J2298" s="88">
        <v>1753.6828867081081</v>
      </c>
      <c r="K2298" s="88">
        <v>3014.9847446255662</v>
      </c>
      <c r="L2298" s="88">
        <v>2799.9829013130079</v>
      </c>
      <c r="M2298" s="88">
        <v>3582.6572438212747</v>
      </c>
    </row>
    <row r="2299" spans="3:13" x14ac:dyDescent="0.2">
      <c r="C2299" s="88">
        <v>0.11005</v>
      </c>
      <c r="D2299" s="88">
        <v>15244.458678767274</v>
      </c>
      <c r="E2299" s="88">
        <v>83.66948214117383</v>
      </c>
      <c r="F2299" s="88">
        <v>457.31905604859776</v>
      </c>
      <c r="G2299" s="88">
        <v>644.70077719312212</v>
      </c>
      <c r="H2299" s="88">
        <v>871.3735563347941</v>
      </c>
      <c r="I2299" s="88">
        <v>1229.6005541874079</v>
      </c>
      <c r="J2299" s="88">
        <v>1753.7024977114397</v>
      </c>
      <c r="K2299" s="88">
        <v>3015.0285651250078</v>
      </c>
      <c r="L2299" s="88">
        <v>2799.9837815596447</v>
      </c>
      <c r="M2299" s="88">
        <v>3582.7488608057893</v>
      </c>
    </row>
    <row r="2300" spans="3:13" x14ac:dyDescent="0.2">
      <c r="C2300" s="88">
        <v>0.1101</v>
      </c>
      <c r="D2300" s="88">
        <v>15244.784622478042</v>
      </c>
      <c r="E2300" s="88">
        <v>83.67660322728716</v>
      </c>
      <c r="F2300" s="88">
        <v>457.3217388819794</v>
      </c>
      <c r="G2300" s="88">
        <v>644.72997998403525</v>
      </c>
      <c r="H2300" s="88">
        <v>871.41720443480017</v>
      </c>
      <c r="I2300" s="88">
        <v>1229.606942921981</v>
      </c>
      <c r="J2300" s="88">
        <v>1753.7121188037249</v>
      </c>
      <c r="K2300" s="88">
        <v>3015.0414037366436</v>
      </c>
      <c r="L2300" s="88">
        <v>2800.2326869918152</v>
      </c>
      <c r="M2300" s="88">
        <v>3582.819408460929</v>
      </c>
    </row>
    <row r="2301" spans="3:13" x14ac:dyDescent="0.2">
      <c r="C2301" s="88">
        <v>0.11015</v>
      </c>
      <c r="D2301" s="88">
        <v>15245.178627723435</v>
      </c>
      <c r="E2301" s="88">
        <v>83.678202146285912</v>
      </c>
      <c r="F2301" s="88">
        <v>457.36150714293854</v>
      </c>
      <c r="G2301" s="88">
        <v>644.76268038186618</v>
      </c>
      <c r="H2301" s="88">
        <v>871.43789125648209</v>
      </c>
      <c r="I2301" s="88">
        <v>1229.6366362392455</v>
      </c>
      <c r="J2301" s="88">
        <v>1753.7504692550174</v>
      </c>
      <c r="K2301" s="88">
        <v>3015.0478353532708</v>
      </c>
      <c r="L2301" s="88">
        <v>2800.6981460057177</v>
      </c>
      <c r="M2301" s="88">
        <v>3582.9155643364466</v>
      </c>
    </row>
    <row r="2302" spans="3:13" x14ac:dyDescent="0.2">
      <c r="C2302" s="88">
        <v>0.11020000000000001</v>
      </c>
      <c r="D2302" s="88">
        <v>15245.539598936275</v>
      </c>
      <c r="E2302" s="88">
        <v>83.699801660252888</v>
      </c>
      <c r="F2302" s="88">
        <v>457.37601485037976</v>
      </c>
      <c r="G2302" s="88">
        <v>644.77639400762746</v>
      </c>
      <c r="H2302" s="88">
        <v>871.44557554155244</v>
      </c>
      <c r="I2302" s="88">
        <v>1229.6571182468424</v>
      </c>
      <c r="J2302" s="88">
        <v>1753.7655996205958</v>
      </c>
      <c r="K2302" s="88">
        <v>3015.0565660994625</v>
      </c>
      <c r="L2302" s="88">
        <v>2800.9960527248236</v>
      </c>
      <c r="M2302" s="88">
        <v>3582.9610882942675</v>
      </c>
    </row>
    <row r="2303" spans="3:13" x14ac:dyDescent="0.2">
      <c r="C2303" s="88">
        <v>0.11025</v>
      </c>
      <c r="D2303" s="88">
        <v>15245.599962616216</v>
      </c>
      <c r="E2303" s="88">
        <v>83.701296248877952</v>
      </c>
      <c r="F2303" s="88">
        <v>457.39693826741632</v>
      </c>
      <c r="G2303" s="88">
        <v>644.78048416562342</v>
      </c>
      <c r="H2303" s="88">
        <v>871.45762478117967</v>
      </c>
      <c r="I2303" s="88">
        <v>1229.6819286361329</v>
      </c>
      <c r="J2303" s="88">
        <v>1753.7667654274755</v>
      </c>
      <c r="K2303" s="88">
        <v>3015.1357169608591</v>
      </c>
      <c r="L2303" s="88">
        <v>2801.2385789993268</v>
      </c>
      <c r="M2303" s="88">
        <v>3582.9741368444597</v>
      </c>
    </row>
    <row r="2304" spans="3:13" x14ac:dyDescent="0.2">
      <c r="C2304" s="88">
        <v>0.1103</v>
      </c>
      <c r="D2304" s="88">
        <v>15245.838563527936</v>
      </c>
      <c r="E2304" s="88">
        <v>83.773899169113065</v>
      </c>
      <c r="F2304" s="88">
        <v>457.40699445233577</v>
      </c>
      <c r="G2304" s="88">
        <v>644.78610307182316</v>
      </c>
      <c r="H2304" s="88">
        <v>871.45942580539122</v>
      </c>
      <c r="I2304" s="88">
        <v>1229.725936045319</v>
      </c>
      <c r="J2304" s="88">
        <v>1753.7781165465685</v>
      </c>
      <c r="K2304" s="88">
        <v>3015.2867379597328</v>
      </c>
      <c r="L2304" s="88">
        <v>2801.5814445516526</v>
      </c>
      <c r="M2304" s="88">
        <v>3583.0604108595194</v>
      </c>
    </row>
    <row r="2305" spans="3:13" x14ac:dyDescent="0.2">
      <c r="C2305" s="88">
        <v>0.11035</v>
      </c>
      <c r="D2305" s="88">
        <v>15245.930532030072</v>
      </c>
      <c r="E2305" s="88">
        <v>83.809464554246915</v>
      </c>
      <c r="F2305" s="88">
        <v>457.44203170903256</v>
      </c>
      <c r="G2305" s="88">
        <v>644.79259837542213</v>
      </c>
      <c r="H2305" s="88">
        <v>871.46669084996347</v>
      </c>
      <c r="I2305" s="88">
        <v>1229.8049498169098</v>
      </c>
      <c r="J2305" s="88">
        <v>1753.8816511708319</v>
      </c>
      <c r="K2305" s="88">
        <v>3015.3888895528689</v>
      </c>
      <c r="L2305" s="88">
        <v>2801.6483881375889</v>
      </c>
      <c r="M2305" s="88">
        <v>3583.0789451562073</v>
      </c>
    </row>
    <row r="2306" spans="3:13" x14ac:dyDescent="0.2">
      <c r="C2306" s="88">
        <v>0.1104</v>
      </c>
      <c r="D2306" s="88">
        <v>15245.991514298432</v>
      </c>
      <c r="E2306" s="88">
        <v>83.825477595697521</v>
      </c>
      <c r="F2306" s="88">
        <v>457.47060737304992</v>
      </c>
      <c r="G2306" s="88">
        <v>644.8032855315887</v>
      </c>
      <c r="H2306" s="88">
        <v>871.46759726485379</v>
      </c>
      <c r="I2306" s="88">
        <v>1229.8145925186004</v>
      </c>
      <c r="J2306" s="88">
        <v>1753.8953946331308</v>
      </c>
      <c r="K2306" s="88">
        <v>3015.4328504951345</v>
      </c>
      <c r="L2306" s="88">
        <v>2801.7432466137216</v>
      </c>
      <c r="M2306" s="88">
        <v>3583.0958754367907</v>
      </c>
    </row>
    <row r="2307" spans="3:13" x14ac:dyDescent="0.2">
      <c r="C2307" s="88">
        <v>0.11045000000000001</v>
      </c>
      <c r="D2307" s="88">
        <v>15246.118302841898</v>
      </c>
      <c r="E2307" s="88">
        <v>83.825477595697521</v>
      </c>
      <c r="F2307" s="88">
        <v>457.47664908756542</v>
      </c>
      <c r="G2307" s="88">
        <v>644.81175667255593</v>
      </c>
      <c r="H2307" s="88">
        <v>871.48813579464968</v>
      </c>
      <c r="I2307" s="88">
        <v>1229.8276917216263</v>
      </c>
      <c r="J2307" s="88">
        <v>1753.958442424198</v>
      </c>
      <c r="K2307" s="88">
        <v>3015.5115548667163</v>
      </c>
      <c r="L2307" s="88">
        <v>2801.7757622158897</v>
      </c>
      <c r="M2307" s="88">
        <v>3583.1056581942662</v>
      </c>
    </row>
    <row r="2308" spans="3:13" x14ac:dyDescent="0.2">
      <c r="C2308" s="88">
        <v>0.1105</v>
      </c>
      <c r="D2308" s="88">
        <v>15246.233979844394</v>
      </c>
      <c r="E2308" s="88">
        <v>83.902394673084018</v>
      </c>
      <c r="F2308" s="88">
        <v>457.47778728519916</v>
      </c>
      <c r="G2308" s="88">
        <v>644.84386401521215</v>
      </c>
      <c r="H2308" s="88">
        <v>871.51477403354829</v>
      </c>
      <c r="I2308" s="88">
        <v>1229.845385449803</v>
      </c>
      <c r="J2308" s="88">
        <v>1753.9881697601677</v>
      </c>
      <c r="K2308" s="88">
        <v>3015.638110978236</v>
      </c>
      <c r="L2308" s="88">
        <v>2801.7887658763184</v>
      </c>
      <c r="M2308" s="88">
        <v>3583.1574521485741</v>
      </c>
    </row>
    <row r="2309" spans="3:13" x14ac:dyDescent="0.2">
      <c r="C2309" s="88">
        <v>0.11055</v>
      </c>
      <c r="D2309" s="88">
        <v>15246.738735049867</v>
      </c>
      <c r="E2309" s="88">
        <v>83.943764376775107</v>
      </c>
      <c r="F2309" s="88">
        <v>457.48194874115688</v>
      </c>
      <c r="G2309" s="88">
        <v>644.86572557831005</v>
      </c>
      <c r="H2309" s="88">
        <v>871.54247632755687</v>
      </c>
      <c r="I2309" s="88">
        <v>1229.8718466638607</v>
      </c>
      <c r="J2309" s="88">
        <v>1754.0338449942337</v>
      </c>
      <c r="K2309" s="88">
        <v>3015.7648658241424</v>
      </c>
      <c r="L2309" s="88">
        <v>2801.7981363616391</v>
      </c>
      <c r="M2309" s="88">
        <v>3583.2173623339172</v>
      </c>
    </row>
    <row r="2310" spans="3:13" x14ac:dyDescent="0.2">
      <c r="C2310" s="88">
        <v>0.1106</v>
      </c>
      <c r="D2310" s="88">
        <v>15246.859281414099</v>
      </c>
      <c r="E2310" s="88">
        <v>83.956994502030284</v>
      </c>
      <c r="F2310" s="88">
        <v>457.50593762547123</v>
      </c>
      <c r="G2310" s="88">
        <v>644.87526089152561</v>
      </c>
      <c r="H2310" s="88">
        <v>871.59853248163336</v>
      </c>
      <c r="I2310" s="88">
        <v>1229.8737576918297</v>
      </c>
      <c r="J2310" s="88">
        <v>1754.2189621503203</v>
      </c>
      <c r="K2310" s="88">
        <v>3015.8298201308808</v>
      </c>
      <c r="L2310" s="88">
        <v>2801.9361904711468</v>
      </c>
      <c r="M2310" s="88">
        <v>3583.2612958415284</v>
      </c>
    </row>
    <row r="2311" spans="3:13" x14ac:dyDescent="0.2">
      <c r="C2311" s="88">
        <v>0.11065</v>
      </c>
      <c r="D2311" s="88">
        <v>15246.942185773549</v>
      </c>
      <c r="E2311" s="88">
        <v>83.967648376502439</v>
      </c>
      <c r="F2311" s="88">
        <v>457.51072910655921</v>
      </c>
      <c r="G2311" s="88">
        <v>644.89046702573432</v>
      </c>
      <c r="H2311" s="88">
        <v>871.60726456403063</v>
      </c>
      <c r="I2311" s="88">
        <v>1229.8844827201933</v>
      </c>
      <c r="J2311" s="88">
        <v>1754.2637232272527</v>
      </c>
      <c r="K2311" s="88">
        <v>3015.9776450464265</v>
      </c>
      <c r="L2311" s="88">
        <v>2801.9955989654163</v>
      </c>
      <c r="M2311" s="88">
        <v>3583.3061355909963</v>
      </c>
    </row>
    <row r="2312" spans="3:13" x14ac:dyDescent="0.2">
      <c r="C2312" s="88">
        <v>0.11070000000000001</v>
      </c>
      <c r="D2312" s="88">
        <v>15247.71719261482</v>
      </c>
      <c r="E2312" s="88">
        <v>83.973035731266464</v>
      </c>
      <c r="F2312" s="88">
        <v>457.52282717844491</v>
      </c>
      <c r="G2312" s="88">
        <v>644.92622128473113</v>
      </c>
      <c r="H2312" s="88">
        <v>871.62452388136398</v>
      </c>
      <c r="I2312" s="88">
        <v>1229.9205485336893</v>
      </c>
      <c r="J2312" s="88">
        <v>1754.2736451734004</v>
      </c>
      <c r="K2312" s="88">
        <v>3015.9986269108795</v>
      </c>
      <c r="L2312" s="88">
        <v>2802.1704021302112</v>
      </c>
      <c r="M2312" s="88">
        <v>3583.3780728018342</v>
      </c>
    </row>
    <row r="2313" spans="3:13" x14ac:dyDescent="0.2">
      <c r="C2313" s="88">
        <v>0.11075</v>
      </c>
      <c r="D2313" s="88">
        <v>15247.978885651151</v>
      </c>
      <c r="E2313" s="88">
        <v>83.989740180211811</v>
      </c>
      <c r="F2313" s="88">
        <v>457.53314919639115</v>
      </c>
      <c r="G2313" s="88">
        <v>644.94773222260756</v>
      </c>
      <c r="H2313" s="88">
        <v>871.62523878534193</v>
      </c>
      <c r="I2313" s="88">
        <v>1229.9479895897894</v>
      </c>
      <c r="J2313" s="88">
        <v>1754.2774806736356</v>
      </c>
      <c r="K2313" s="88">
        <v>3016.027540904297</v>
      </c>
      <c r="L2313" s="88">
        <v>2802.1869158364325</v>
      </c>
      <c r="M2313" s="88">
        <v>3583.3829418013061</v>
      </c>
    </row>
    <row r="2314" spans="3:13" x14ac:dyDescent="0.2">
      <c r="C2314" s="88">
        <v>0.1108</v>
      </c>
      <c r="D2314" s="88">
        <v>15248.052965665096</v>
      </c>
      <c r="E2314" s="88">
        <v>83.997658396095176</v>
      </c>
      <c r="F2314" s="88">
        <v>457.53906378011379</v>
      </c>
      <c r="G2314" s="88">
        <v>644.98906898147698</v>
      </c>
      <c r="H2314" s="88">
        <v>871.74916250973229</v>
      </c>
      <c r="I2314" s="88">
        <v>1229.9511818970541</v>
      </c>
      <c r="J2314" s="88">
        <v>1754.3019097240272</v>
      </c>
      <c r="K2314" s="88">
        <v>3016.0926908929368</v>
      </c>
      <c r="L2314" s="88">
        <v>2802.5375810266651</v>
      </c>
      <c r="M2314" s="88">
        <v>3583.41619498312</v>
      </c>
    </row>
    <row r="2315" spans="3:13" x14ac:dyDescent="0.2">
      <c r="C2315" s="88">
        <v>0.11085</v>
      </c>
      <c r="D2315" s="88">
        <v>15248.492060439341</v>
      </c>
      <c r="E2315" s="88">
        <v>84.022301992491521</v>
      </c>
      <c r="F2315" s="88">
        <v>457.59035294908472</v>
      </c>
      <c r="G2315" s="88">
        <v>645.02205415561502</v>
      </c>
      <c r="H2315" s="88">
        <v>871.79704275966333</v>
      </c>
      <c r="I2315" s="88">
        <v>1230.0062487085188</v>
      </c>
      <c r="J2315" s="88">
        <v>1754.4740162385569</v>
      </c>
      <c r="K2315" s="88">
        <v>3016.2456206950806</v>
      </c>
      <c r="L2315" s="88">
        <v>2802.6968583946473</v>
      </c>
      <c r="M2315" s="88">
        <v>3583.4360632964526</v>
      </c>
    </row>
    <row r="2316" spans="3:13" x14ac:dyDescent="0.2">
      <c r="C2316" s="88">
        <v>0.1109</v>
      </c>
      <c r="D2316" s="88">
        <v>15248.647451819979</v>
      </c>
      <c r="E2316" s="88">
        <v>84.036200015462782</v>
      </c>
      <c r="F2316" s="88">
        <v>457.59189760425625</v>
      </c>
      <c r="G2316" s="88">
        <v>645.02734950458807</v>
      </c>
      <c r="H2316" s="88">
        <v>871.81017809973991</v>
      </c>
      <c r="I2316" s="88">
        <v>1230.0122462572972</v>
      </c>
      <c r="J2316" s="88">
        <v>1754.5515223831721</v>
      </c>
      <c r="K2316" s="88">
        <v>3016.3380561098702</v>
      </c>
      <c r="L2316" s="88">
        <v>2802.7782801873527</v>
      </c>
      <c r="M2316" s="88">
        <v>3583.4612049806456</v>
      </c>
    </row>
    <row r="2317" spans="3:13" x14ac:dyDescent="0.2">
      <c r="C2317" s="88">
        <v>0.11094999999999999</v>
      </c>
      <c r="D2317" s="88">
        <v>15248.706605512281</v>
      </c>
      <c r="E2317" s="88">
        <v>84.111938087138697</v>
      </c>
      <c r="F2317" s="88">
        <v>457.59316112805163</v>
      </c>
      <c r="G2317" s="88">
        <v>645.03934638357714</v>
      </c>
      <c r="H2317" s="88">
        <v>871.87237285884294</v>
      </c>
      <c r="I2317" s="88">
        <v>1230.0625164338853</v>
      </c>
      <c r="J2317" s="88">
        <v>1754.5989130692342</v>
      </c>
      <c r="K2317" s="88">
        <v>3016.4864141944508</v>
      </c>
      <c r="L2317" s="88">
        <v>2802.9806550526578</v>
      </c>
      <c r="M2317" s="88">
        <v>3583.4918508726591</v>
      </c>
    </row>
    <row r="2318" spans="3:13" x14ac:dyDescent="0.2">
      <c r="C2318" s="88">
        <v>0.111</v>
      </c>
      <c r="D2318" s="88">
        <v>15249.405248367466</v>
      </c>
      <c r="E2318" s="88">
        <v>84.111938087138697</v>
      </c>
      <c r="F2318" s="88">
        <v>457.61216535052881</v>
      </c>
      <c r="G2318" s="88">
        <v>645.10837481945555</v>
      </c>
      <c r="H2318" s="88">
        <v>871.8827522092879</v>
      </c>
      <c r="I2318" s="88">
        <v>1230.069862090199</v>
      </c>
      <c r="J2318" s="88">
        <v>1754.6936471894669</v>
      </c>
      <c r="K2318" s="88">
        <v>3016.5666699661042</v>
      </c>
      <c r="L2318" s="88">
        <v>2803.045893062907</v>
      </c>
      <c r="M2318" s="88">
        <v>3583.500349838137</v>
      </c>
    </row>
    <row r="2319" spans="3:13" x14ac:dyDescent="0.2">
      <c r="C2319" s="88">
        <v>0.11105</v>
      </c>
      <c r="D2319" s="88">
        <v>15249.736290138178</v>
      </c>
      <c r="E2319" s="88">
        <v>84.134293375997913</v>
      </c>
      <c r="F2319" s="88">
        <v>457.61529228313975</v>
      </c>
      <c r="G2319" s="88">
        <v>645.12742862265304</v>
      </c>
      <c r="H2319" s="88">
        <v>871.90363441438194</v>
      </c>
      <c r="I2319" s="88">
        <v>1230.0790686408927</v>
      </c>
      <c r="J2319" s="88">
        <v>1754.6970126960814</v>
      </c>
      <c r="K2319" s="88">
        <v>3016.7168175061279</v>
      </c>
      <c r="L2319" s="88">
        <v>2803.1740684074866</v>
      </c>
      <c r="M2319" s="88">
        <v>3583.5257068374472</v>
      </c>
    </row>
    <row r="2320" spans="3:13" x14ac:dyDescent="0.2">
      <c r="C2320" s="88">
        <v>0.1111</v>
      </c>
      <c r="D2320" s="88">
        <v>15249.795375997888</v>
      </c>
      <c r="E2320" s="88">
        <v>84.149325443851922</v>
      </c>
      <c r="F2320" s="88">
        <v>457.61698744312025</v>
      </c>
      <c r="G2320" s="88">
        <v>645.20836145321255</v>
      </c>
      <c r="H2320" s="88">
        <v>871.99264186528399</v>
      </c>
      <c r="I2320" s="88">
        <v>1230.1925578017508</v>
      </c>
      <c r="J2320" s="88">
        <v>1754.7114831461286</v>
      </c>
      <c r="K2320" s="88">
        <v>3016.7537885159918</v>
      </c>
      <c r="L2320" s="88">
        <v>2803.3180092696039</v>
      </c>
      <c r="M2320" s="88">
        <v>3583.5309005239783</v>
      </c>
    </row>
    <row r="2321" spans="3:13" x14ac:dyDescent="0.2">
      <c r="C2321" s="88">
        <v>0.11115</v>
      </c>
      <c r="D2321" s="88">
        <v>15249.862671940722</v>
      </c>
      <c r="E2321" s="88">
        <v>84.179420451477199</v>
      </c>
      <c r="F2321" s="88">
        <v>457.62606981526096</v>
      </c>
      <c r="G2321" s="88">
        <v>645.24794284441077</v>
      </c>
      <c r="H2321" s="88">
        <v>871.99642561146402</v>
      </c>
      <c r="I2321" s="88">
        <v>1230.3229366939845</v>
      </c>
      <c r="J2321" s="88">
        <v>1754.8526819060421</v>
      </c>
      <c r="K2321" s="88">
        <v>3016.8717256333839</v>
      </c>
      <c r="L2321" s="88">
        <v>2803.4384147564474</v>
      </c>
      <c r="M2321" s="88">
        <v>3583.7038623354188</v>
      </c>
    </row>
    <row r="2322" spans="3:13" x14ac:dyDescent="0.2">
      <c r="C2322" s="88">
        <v>0.11119999999999999</v>
      </c>
      <c r="D2322" s="88">
        <v>15249.975187272217</v>
      </c>
      <c r="E2322" s="88">
        <v>84.188938990968381</v>
      </c>
      <c r="F2322" s="88">
        <v>457.62661528855415</v>
      </c>
      <c r="G2322" s="88">
        <v>645.30792921670718</v>
      </c>
      <c r="H2322" s="88">
        <v>872.00820475556884</v>
      </c>
      <c r="I2322" s="88">
        <v>1230.37805318337</v>
      </c>
      <c r="J2322" s="88">
        <v>1754.919122067879</v>
      </c>
      <c r="K2322" s="88">
        <v>3017.0112335735148</v>
      </c>
      <c r="L2322" s="88">
        <v>2803.5602769892657</v>
      </c>
      <c r="M2322" s="88">
        <v>3583.7590011315501</v>
      </c>
    </row>
    <row r="2323" spans="3:13" x14ac:dyDescent="0.2">
      <c r="C2323" s="88">
        <v>0.11125</v>
      </c>
      <c r="D2323" s="88">
        <v>15250.367638141848</v>
      </c>
      <c r="E2323" s="88">
        <v>84.188938990968381</v>
      </c>
      <c r="F2323" s="88">
        <v>457.62750324132685</v>
      </c>
      <c r="G2323" s="88">
        <v>645.33670011614913</v>
      </c>
      <c r="H2323" s="88">
        <v>872.12217702113367</v>
      </c>
      <c r="I2323" s="88">
        <v>1230.3930723892272</v>
      </c>
      <c r="J2323" s="88">
        <v>1754.9791061125429</v>
      </c>
      <c r="K2323" s="88">
        <v>3017.0347175298048</v>
      </c>
      <c r="L2323" s="88">
        <v>2803.665784227408</v>
      </c>
      <c r="M2323" s="88">
        <v>3583.7948492536352</v>
      </c>
    </row>
    <row r="2324" spans="3:13" x14ac:dyDescent="0.2">
      <c r="C2324" s="88">
        <v>0.1113</v>
      </c>
      <c r="D2324" s="88">
        <v>15250.420885264768</v>
      </c>
      <c r="E2324" s="88">
        <v>84.264953599777073</v>
      </c>
      <c r="F2324" s="88">
        <v>457.65450494426659</v>
      </c>
      <c r="G2324" s="88">
        <v>645.34763581847574</v>
      </c>
      <c r="H2324" s="88">
        <v>872.20547950808304</v>
      </c>
      <c r="I2324" s="88">
        <v>1230.4527621064121</v>
      </c>
      <c r="J2324" s="88">
        <v>1755.0637866283369</v>
      </c>
      <c r="K2324" s="88">
        <v>3017.1448439704891</v>
      </c>
      <c r="L2324" s="88">
        <v>2804.096763154972</v>
      </c>
      <c r="M2324" s="88">
        <v>3583.8113246961861</v>
      </c>
    </row>
    <row r="2325" spans="3:13" x14ac:dyDescent="0.2">
      <c r="C2325" s="88">
        <v>0.11135</v>
      </c>
      <c r="D2325" s="88">
        <v>15250.771015961185</v>
      </c>
      <c r="E2325" s="88">
        <v>84.279924305063105</v>
      </c>
      <c r="F2325" s="88">
        <v>457.68172294229089</v>
      </c>
      <c r="G2325" s="88">
        <v>645.38537611787706</v>
      </c>
      <c r="H2325" s="88">
        <v>872.21202237339457</v>
      </c>
      <c r="I2325" s="88">
        <v>1230.4528667004338</v>
      </c>
      <c r="J2325" s="88">
        <v>1755.074080635472</v>
      </c>
      <c r="K2325" s="88">
        <v>3017.1471700158045</v>
      </c>
      <c r="L2325" s="88">
        <v>2804.1760446617554</v>
      </c>
      <c r="M2325" s="88">
        <v>3583.8264496311244</v>
      </c>
    </row>
    <row r="2326" spans="3:13" x14ac:dyDescent="0.2">
      <c r="C2326" s="88">
        <v>0.1114</v>
      </c>
      <c r="D2326" s="88">
        <v>15251.093834216468</v>
      </c>
      <c r="E2326" s="88">
        <v>84.283290565180323</v>
      </c>
      <c r="F2326" s="88">
        <v>457.7139272995787</v>
      </c>
      <c r="G2326" s="88">
        <v>645.39148082692918</v>
      </c>
      <c r="H2326" s="88">
        <v>872.24776723640207</v>
      </c>
      <c r="I2326" s="88">
        <v>1230.4711357895731</v>
      </c>
      <c r="J2326" s="88">
        <v>1755.083019608408</v>
      </c>
      <c r="K2326" s="88">
        <v>3017.1738612619438</v>
      </c>
      <c r="L2326" s="88">
        <v>2804.5588939708159</v>
      </c>
      <c r="M2326" s="88">
        <v>3583.8328472422477</v>
      </c>
    </row>
    <row r="2327" spans="3:13" x14ac:dyDescent="0.2">
      <c r="C2327" s="88">
        <v>0.11144999999999999</v>
      </c>
      <c r="D2327" s="88">
        <v>15251.230428221745</v>
      </c>
      <c r="E2327" s="88">
        <v>84.295619169442944</v>
      </c>
      <c r="F2327" s="88">
        <v>457.7256655677661</v>
      </c>
      <c r="G2327" s="88">
        <v>645.40635836816091</v>
      </c>
      <c r="H2327" s="88">
        <v>872.25601161623308</v>
      </c>
      <c r="I2327" s="88">
        <v>1230.5240943356207</v>
      </c>
      <c r="J2327" s="88">
        <v>1755.1882902303241</v>
      </c>
      <c r="K2327" s="88">
        <v>3017.1891072354979</v>
      </c>
      <c r="L2327" s="88">
        <v>2804.6292188051584</v>
      </c>
      <c r="M2327" s="88">
        <v>3583.8635525848686</v>
      </c>
    </row>
    <row r="2328" spans="3:13" x14ac:dyDescent="0.2">
      <c r="C2328" s="88">
        <v>0.1115</v>
      </c>
      <c r="D2328" s="88">
        <v>15251.877402148475</v>
      </c>
      <c r="E2328" s="88">
        <v>84.30856478894475</v>
      </c>
      <c r="F2328" s="88">
        <v>457.74673475603367</v>
      </c>
      <c r="G2328" s="88">
        <v>645.45521421965122</v>
      </c>
      <c r="H2328" s="88">
        <v>872.30690335647205</v>
      </c>
      <c r="I2328" s="88">
        <v>1230.5774641744406</v>
      </c>
      <c r="J2328" s="88">
        <v>1755.2607097800924</v>
      </c>
      <c r="K2328" s="88">
        <v>3017.3005311468523</v>
      </c>
      <c r="L2328" s="88">
        <v>2804.91417407372</v>
      </c>
      <c r="M2328" s="88">
        <v>3583.8905165974306</v>
      </c>
    </row>
    <row r="2329" spans="3:13" x14ac:dyDescent="0.2">
      <c r="C2329" s="88">
        <v>0.11155</v>
      </c>
      <c r="D2329" s="88">
        <v>15252.373519351098</v>
      </c>
      <c r="E2329" s="88">
        <v>84.330038826543387</v>
      </c>
      <c r="F2329" s="88">
        <v>457.78275663187196</v>
      </c>
      <c r="G2329" s="88">
        <v>645.46745673549731</v>
      </c>
      <c r="H2329" s="88">
        <v>872.3614964329945</v>
      </c>
      <c r="I2329" s="88">
        <v>1230.6240226817981</v>
      </c>
      <c r="J2329" s="88">
        <v>1755.3558260522705</v>
      </c>
      <c r="K2329" s="88">
        <v>3017.4253638463679</v>
      </c>
      <c r="L2329" s="88">
        <v>2804.9495843181085</v>
      </c>
      <c r="M2329" s="88">
        <v>3583.9103709513333</v>
      </c>
    </row>
    <row r="2330" spans="3:13" x14ac:dyDescent="0.2">
      <c r="C2330" s="88">
        <v>0.1116</v>
      </c>
      <c r="D2330" s="88">
        <v>15252.732869046882</v>
      </c>
      <c r="E2330" s="88">
        <v>84.348795517257713</v>
      </c>
      <c r="F2330" s="88">
        <v>457.80787096642234</v>
      </c>
      <c r="G2330" s="88">
        <v>645.48136397246162</v>
      </c>
      <c r="H2330" s="88">
        <v>872.37895257402261</v>
      </c>
      <c r="I2330" s="88">
        <v>1230.6302848817272</v>
      </c>
      <c r="J2330" s="88">
        <v>1755.4455916176848</v>
      </c>
      <c r="K2330" s="88">
        <v>3017.4969995279662</v>
      </c>
      <c r="L2330" s="88">
        <v>2805.1706109840702</v>
      </c>
      <c r="M2330" s="88">
        <v>3583.9537168746833</v>
      </c>
    </row>
    <row r="2331" spans="3:13" x14ac:dyDescent="0.2">
      <c r="C2331" s="88">
        <v>0.11165</v>
      </c>
      <c r="D2331" s="88">
        <v>15252.853786942567</v>
      </c>
      <c r="E2331" s="88">
        <v>84.369972862900795</v>
      </c>
      <c r="F2331" s="88">
        <v>457.85635263080303</v>
      </c>
      <c r="G2331" s="88">
        <v>645.48841473128459</v>
      </c>
      <c r="H2331" s="88">
        <v>872.40402341969866</v>
      </c>
      <c r="I2331" s="88">
        <v>1230.7929417907758</v>
      </c>
      <c r="J2331" s="88">
        <v>1755.4621873181645</v>
      </c>
      <c r="K2331" s="88">
        <v>3017.5992751591748</v>
      </c>
      <c r="L2331" s="88">
        <v>2805.2478846330569</v>
      </c>
      <c r="M2331" s="88">
        <v>3583.9942674594772</v>
      </c>
    </row>
    <row r="2332" spans="3:13" x14ac:dyDescent="0.2">
      <c r="C2332" s="88">
        <v>0.11169999999999999</v>
      </c>
      <c r="D2332" s="88">
        <v>15253.260902131928</v>
      </c>
      <c r="E2332" s="88">
        <v>84.369972862900795</v>
      </c>
      <c r="F2332" s="88">
        <v>457.86106769866683</v>
      </c>
      <c r="G2332" s="88">
        <v>645.57517721517706</v>
      </c>
      <c r="H2332" s="88">
        <v>872.43281330207219</v>
      </c>
      <c r="I2332" s="88">
        <v>1230.8012285659247</v>
      </c>
      <c r="J2332" s="88">
        <v>1755.5181773931363</v>
      </c>
      <c r="K2332" s="88">
        <v>3017.7321252048387</v>
      </c>
      <c r="L2332" s="88">
        <v>2805.356737349513</v>
      </c>
      <c r="M2332" s="88">
        <v>3584.0028696458662</v>
      </c>
    </row>
    <row r="2333" spans="3:13" x14ac:dyDescent="0.2">
      <c r="C2333" s="88">
        <v>0.11175</v>
      </c>
      <c r="D2333" s="88">
        <v>15253.456337236543</v>
      </c>
      <c r="E2333" s="88">
        <v>84.369972862900795</v>
      </c>
      <c r="F2333" s="88">
        <v>457.8858101333617</v>
      </c>
      <c r="G2333" s="88">
        <v>645.61595090715173</v>
      </c>
      <c r="H2333" s="88">
        <v>872.49193487824959</v>
      </c>
      <c r="I2333" s="88">
        <v>1230.8258610477492</v>
      </c>
      <c r="J2333" s="88">
        <v>1755.5311188187802</v>
      </c>
      <c r="K2333" s="88">
        <v>3017.7871982624483</v>
      </c>
      <c r="L2333" s="88">
        <v>2805.4289711646315</v>
      </c>
      <c r="M2333" s="88">
        <v>3584.0112152105517</v>
      </c>
    </row>
    <row r="2334" spans="3:13" x14ac:dyDescent="0.2">
      <c r="C2334" s="88">
        <v>0.1118</v>
      </c>
      <c r="D2334" s="88">
        <v>15253.541172223306</v>
      </c>
      <c r="E2334" s="88">
        <v>84.371933415832245</v>
      </c>
      <c r="F2334" s="88">
        <v>457.90987505999192</v>
      </c>
      <c r="G2334" s="88">
        <v>645.64308235466297</v>
      </c>
      <c r="H2334" s="88">
        <v>872.57498553181586</v>
      </c>
      <c r="I2334" s="88">
        <v>1230.8317121925165</v>
      </c>
      <c r="J2334" s="88">
        <v>1755.6343445661255</v>
      </c>
      <c r="K2334" s="88">
        <v>3017.8300808525805</v>
      </c>
      <c r="L2334" s="88">
        <v>2805.4738709691505</v>
      </c>
      <c r="M2334" s="88">
        <v>3584.0357339075808</v>
      </c>
    </row>
    <row r="2335" spans="3:13" x14ac:dyDescent="0.2">
      <c r="C2335" s="88">
        <v>0.11185</v>
      </c>
      <c r="D2335" s="88">
        <v>15253.650040288541</v>
      </c>
      <c r="E2335" s="88">
        <v>84.397732187538168</v>
      </c>
      <c r="F2335" s="88">
        <v>457.91979059874984</v>
      </c>
      <c r="G2335" s="88">
        <v>645.66418319000786</v>
      </c>
      <c r="H2335" s="88">
        <v>872.5919971431149</v>
      </c>
      <c r="I2335" s="88">
        <v>1230.8549876239344</v>
      </c>
      <c r="J2335" s="88">
        <v>1755.639417053404</v>
      </c>
      <c r="K2335" s="88">
        <v>3017.8782774189367</v>
      </c>
      <c r="L2335" s="88">
        <v>2806.0149210898512</v>
      </c>
      <c r="M2335" s="88">
        <v>3584.0374919698888</v>
      </c>
    </row>
    <row r="2336" spans="3:13" x14ac:dyDescent="0.2">
      <c r="C2336" s="88">
        <v>0.1119</v>
      </c>
      <c r="D2336" s="88">
        <v>15253.772564233208</v>
      </c>
      <c r="E2336" s="88">
        <v>84.399306298306328</v>
      </c>
      <c r="F2336" s="88">
        <v>457.94364583473725</v>
      </c>
      <c r="G2336" s="88">
        <v>645.68067093860464</v>
      </c>
      <c r="H2336" s="88">
        <v>872.59993241518214</v>
      </c>
      <c r="I2336" s="88">
        <v>1230.8647298847186</v>
      </c>
      <c r="J2336" s="88">
        <v>1755.6717152517253</v>
      </c>
      <c r="K2336" s="88">
        <v>3017.9019256264537</v>
      </c>
      <c r="L2336" s="88">
        <v>2806.1076509025634</v>
      </c>
      <c r="M2336" s="88">
        <v>3584.0457038118511</v>
      </c>
    </row>
    <row r="2337" spans="3:13" x14ac:dyDescent="0.2">
      <c r="C2337" s="88">
        <v>0.11194999999999999</v>
      </c>
      <c r="D2337" s="88">
        <v>15253.849020595511</v>
      </c>
      <c r="E2337" s="88">
        <v>84.405791305260209</v>
      </c>
      <c r="F2337" s="88">
        <v>457.98421047509146</v>
      </c>
      <c r="G2337" s="88">
        <v>645.69460553153885</v>
      </c>
      <c r="H2337" s="88">
        <v>872.61061303265024</v>
      </c>
      <c r="I2337" s="88">
        <v>1230.8914292667419</v>
      </c>
      <c r="J2337" s="88">
        <v>1755.7651346778607</v>
      </c>
      <c r="K2337" s="88">
        <v>3017.9471350899894</v>
      </c>
      <c r="L2337" s="88">
        <v>2806.1949239627502</v>
      </c>
      <c r="M2337" s="88">
        <v>3584.0610702092613</v>
      </c>
    </row>
    <row r="2338" spans="3:13" x14ac:dyDescent="0.2">
      <c r="C2338" s="88">
        <v>0.112</v>
      </c>
      <c r="D2338" s="88">
        <v>15254.520113389688</v>
      </c>
      <c r="E2338" s="88">
        <v>84.407671096371814</v>
      </c>
      <c r="F2338" s="88">
        <v>457.9845671588464</v>
      </c>
      <c r="G2338" s="88">
        <v>645.70040796722105</v>
      </c>
      <c r="H2338" s="88">
        <v>872.63651433629184</v>
      </c>
      <c r="I2338" s="88">
        <v>1230.9347765619982</v>
      </c>
      <c r="J2338" s="88">
        <v>1755.8574590292405</v>
      </c>
      <c r="K2338" s="88">
        <v>3018.0006200300418</v>
      </c>
      <c r="L2338" s="88">
        <v>2806.2583226288516</v>
      </c>
      <c r="M2338" s="88">
        <v>3584.1334199639878</v>
      </c>
    </row>
    <row r="2339" spans="3:13" x14ac:dyDescent="0.2">
      <c r="C2339" s="88">
        <v>0.11205</v>
      </c>
      <c r="D2339" s="88">
        <v>15254.813984064687</v>
      </c>
      <c r="E2339" s="88">
        <v>84.458798440814462</v>
      </c>
      <c r="F2339" s="88">
        <v>458.01611478851282</v>
      </c>
      <c r="G2339" s="88">
        <v>645.74643692369773</v>
      </c>
      <c r="H2339" s="88">
        <v>872.75862964501357</v>
      </c>
      <c r="I2339" s="88">
        <v>1230.945319292488</v>
      </c>
      <c r="J2339" s="88">
        <v>1756.0215279899739</v>
      </c>
      <c r="K2339" s="88">
        <v>3018.0185940515812</v>
      </c>
      <c r="L2339" s="88">
        <v>2806.4605372161254</v>
      </c>
      <c r="M2339" s="88">
        <v>3584.1459214247016</v>
      </c>
    </row>
    <row r="2340" spans="3:13" x14ac:dyDescent="0.2">
      <c r="C2340" s="88">
        <v>0.11210000000000001</v>
      </c>
      <c r="D2340" s="88">
        <v>15255.597187748721</v>
      </c>
      <c r="E2340" s="88">
        <v>84.50182127930475</v>
      </c>
      <c r="F2340" s="88">
        <v>458.0249413026022</v>
      </c>
      <c r="G2340" s="88">
        <v>645.7944059205779</v>
      </c>
      <c r="H2340" s="88">
        <v>872.76211743296199</v>
      </c>
      <c r="I2340" s="88">
        <v>1230.9995499550969</v>
      </c>
      <c r="J2340" s="88">
        <v>1756.0899514432394</v>
      </c>
      <c r="K2340" s="88">
        <v>3018.3099302062155</v>
      </c>
      <c r="L2340" s="88">
        <v>2806.4719477381805</v>
      </c>
      <c r="M2340" s="88">
        <v>3584.1677556594022</v>
      </c>
    </row>
    <row r="2341" spans="3:13" x14ac:dyDescent="0.2">
      <c r="C2341" s="88">
        <v>0.11215</v>
      </c>
      <c r="D2341" s="88">
        <v>15255.866689949995</v>
      </c>
      <c r="E2341" s="88">
        <v>84.510179677741689</v>
      </c>
      <c r="F2341" s="88">
        <v>458.06077025784953</v>
      </c>
      <c r="G2341" s="88">
        <v>645.87475398469405</v>
      </c>
      <c r="H2341" s="88">
        <v>872.79565622600194</v>
      </c>
      <c r="I2341" s="88">
        <v>1231.0706679707309</v>
      </c>
      <c r="J2341" s="88">
        <v>1756.2124052900672</v>
      </c>
      <c r="K2341" s="88">
        <v>3018.3922797669602</v>
      </c>
      <c r="L2341" s="88">
        <v>2806.8923807738884</v>
      </c>
      <c r="M2341" s="88">
        <v>3584.2008865539242</v>
      </c>
    </row>
    <row r="2342" spans="3:13" x14ac:dyDescent="0.2">
      <c r="C2342" s="88">
        <v>0.11219999999999999</v>
      </c>
      <c r="D2342" s="88">
        <v>15256.136671025277</v>
      </c>
      <c r="E2342" s="88">
        <v>84.510179677741689</v>
      </c>
      <c r="F2342" s="88">
        <v>458.06358404350613</v>
      </c>
      <c r="G2342" s="88">
        <v>645.97170532888185</v>
      </c>
      <c r="H2342" s="88">
        <v>872.80165792427624</v>
      </c>
      <c r="I2342" s="88">
        <v>1231.1650477549174</v>
      </c>
      <c r="J2342" s="88">
        <v>1756.2459875025484</v>
      </c>
      <c r="K2342" s="88">
        <v>3018.4834964245028</v>
      </c>
      <c r="L2342" s="88">
        <v>2807.2126703187678</v>
      </c>
      <c r="M2342" s="88">
        <v>3584.2939414033417</v>
      </c>
    </row>
    <row r="2343" spans="3:13" x14ac:dyDescent="0.2">
      <c r="C2343" s="88">
        <v>0.11225</v>
      </c>
      <c r="D2343" s="88">
        <v>15256.380133450759</v>
      </c>
      <c r="E2343" s="88">
        <v>84.554370968072362</v>
      </c>
      <c r="F2343" s="88">
        <v>458.07748252697684</v>
      </c>
      <c r="G2343" s="88">
        <v>645.99434547816327</v>
      </c>
      <c r="H2343" s="88">
        <v>872.80657690905764</v>
      </c>
      <c r="I2343" s="88">
        <v>1231.1948936631088</v>
      </c>
      <c r="J2343" s="88">
        <v>1756.389419320526</v>
      </c>
      <c r="K2343" s="88">
        <v>3018.5285495902831</v>
      </c>
      <c r="L2343" s="88">
        <v>2807.2152814325018</v>
      </c>
      <c r="M2343" s="88">
        <v>3584.3014936219138</v>
      </c>
    </row>
    <row r="2344" spans="3:13" x14ac:dyDescent="0.2">
      <c r="C2344" s="88">
        <v>0.1123</v>
      </c>
      <c r="D2344" s="88">
        <v>15256.534610404404</v>
      </c>
      <c r="E2344" s="88">
        <v>84.573030339161051</v>
      </c>
      <c r="F2344" s="88">
        <v>458.08743548077382</v>
      </c>
      <c r="G2344" s="88">
        <v>646.00168764795671</v>
      </c>
      <c r="H2344" s="88">
        <v>872.81400312853748</v>
      </c>
      <c r="I2344" s="88">
        <v>1231.2227129410066</v>
      </c>
      <c r="J2344" s="88">
        <v>1756.4335795414154</v>
      </c>
      <c r="K2344" s="88">
        <v>3018.8310635547768</v>
      </c>
      <c r="L2344" s="88">
        <v>2807.2346072841783</v>
      </c>
      <c r="M2344" s="88">
        <v>3584.3021255236845</v>
      </c>
    </row>
    <row r="2345" spans="3:13" x14ac:dyDescent="0.2">
      <c r="C2345" s="88">
        <v>0.11235000000000001</v>
      </c>
      <c r="D2345" s="88">
        <v>15256.614839289517</v>
      </c>
      <c r="E2345" s="88">
        <v>84.57498103191665</v>
      </c>
      <c r="F2345" s="88">
        <v>458.13692638844441</v>
      </c>
      <c r="G2345" s="88">
        <v>646.0069410003598</v>
      </c>
      <c r="H2345" s="88">
        <v>872.86035556416755</v>
      </c>
      <c r="I2345" s="88">
        <v>1231.2231768250208</v>
      </c>
      <c r="J2345" s="88">
        <v>1756.499299616753</v>
      </c>
      <c r="K2345" s="88">
        <v>3018.840910397621</v>
      </c>
      <c r="L2345" s="88">
        <v>2807.2668690930709</v>
      </c>
      <c r="M2345" s="88">
        <v>3584.3049686933546</v>
      </c>
    </row>
    <row r="2346" spans="3:13" x14ac:dyDescent="0.2">
      <c r="C2346" s="88">
        <v>0.1124</v>
      </c>
      <c r="D2346" s="88">
        <v>15256.676097692427</v>
      </c>
      <c r="E2346" s="88">
        <v>84.582740609393113</v>
      </c>
      <c r="F2346" s="88">
        <v>458.1620690411828</v>
      </c>
      <c r="G2346" s="88">
        <v>646.04880858670776</v>
      </c>
      <c r="H2346" s="88">
        <v>872.91777055347848</v>
      </c>
      <c r="I2346" s="88">
        <v>1231.2944790810816</v>
      </c>
      <c r="J2346" s="88">
        <v>1756.6031644609002</v>
      </c>
      <c r="K2346" s="88">
        <v>3018.8670770002182</v>
      </c>
      <c r="L2346" s="88">
        <v>2807.2947425318671</v>
      </c>
      <c r="M2346" s="88">
        <v>3584.3594117462317</v>
      </c>
    </row>
    <row r="2347" spans="3:13" x14ac:dyDescent="0.2">
      <c r="C2347" s="88">
        <v>0.11244999999999999</v>
      </c>
      <c r="D2347" s="88">
        <v>15256.756935827683</v>
      </c>
      <c r="E2347" s="88">
        <v>84.583477324472369</v>
      </c>
      <c r="F2347" s="88">
        <v>458.1887661588753</v>
      </c>
      <c r="G2347" s="88">
        <v>646.1211930478521</v>
      </c>
      <c r="H2347" s="88">
        <v>872.96425071211115</v>
      </c>
      <c r="I2347" s="88">
        <v>1231.2955220457306</v>
      </c>
      <c r="J2347" s="88">
        <v>1756.651208535181</v>
      </c>
      <c r="K2347" s="88">
        <v>3018.9508469305756</v>
      </c>
      <c r="L2347" s="88">
        <v>2807.4224115674797</v>
      </c>
      <c r="M2347" s="88">
        <v>3584.4623915012003</v>
      </c>
    </row>
    <row r="2348" spans="3:13" x14ac:dyDescent="0.2">
      <c r="C2348" s="88">
        <v>0.1125</v>
      </c>
      <c r="D2348" s="88">
        <v>15256.82292889844</v>
      </c>
      <c r="E2348" s="88">
        <v>84.587621860659965</v>
      </c>
      <c r="F2348" s="88">
        <v>458.18929271151819</v>
      </c>
      <c r="G2348" s="88">
        <v>646.12653509618303</v>
      </c>
      <c r="H2348" s="88">
        <v>873.03179366309087</v>
      </c>
      <c r="I2348" s="88">
        <v>1231.3091016000194</v>
      </c>
      <c r="J2348" s="88">
        <v>1756.6788217722215</v>
      </c>
      <c r="K2348" s="88">
        <v>3018.9930005630927</v>
      </c>
      <c r="L2348" s="88">
        <v>2807.4227382809095</v>
      </c>
      <c r="M2348" s="88">
        <v>3584.4990524278155</v>
      </c>
    </row>
    <row r="2349" spans="3:13" x14ac:dyDescent="0.2">
      <c r="C2349" s="88">
        <v>0.11255</v>
      </c>
      <c r="D2349" s="88">
        <v>15256.828488542371</v>
      </c>
      <c r="E2349" s="88">
        <v>84.603783580608251</v>
      </c>
      <c r="F2349" s="88">
        <v>458.20660306854688</v>
      </c>
      <c r="G2349" s="88">
        <v>646.12914074496075</v>
      </c>
      <c r="H2349" s="88">
        <v>873.0925363521601</v>
      </c>
      <c r="I2349" s="88">
        <v>1231.3218814691136</v>
      </c>
      <c r="J2349" s="88">
        <v>1756.8207656910981</v>
      </c>
      <c r="K2349" s="88">
        <v>3019.0208876237275</v>
      </c>
      <c r="L2349" s="88">
        <v>2807.4668541336732</v>
      </c>
      <c r="M2349" s="88">
        <v>3584.5024833581901</v>
      </c>
    </row>
    <row r="2350" spans="3:13" x14ac:dyDescent="0.2">
      <c r="C2350" s="88">
        <v>0.11260000000000001</v>
      </c>
      <c r="D2350" s="88">
        <v>15257.086764687858</v>
      </c>
      <c r="E2350" s="88">
        <v>84.614153840630024</v>
      </c>
      <c r="F2350" s="88">
        <v>458.21217411384123</v>
      </c>
      <c r="G2350" s="88">
        <v>646.1589944507582</v>
      </c>
      <c r="H2350" s="88">
        <v>873.18407628766954</v>
      </c>
      <c r="I2350" s="88">
        <v>1231.3234170677306</v>
      </c>
      <c r="J2350" s="88">
        <v>1756.8242796961317</v>
      </c>
      <c r="K2350" s="88">
        <v>3019.1028527482158</v>
      </c>
      <c r="L2350" s="88">
        <v>2807.4760430441993</v>
      </c>
      <c r="M2350" s="88">
        <v>3584.5064837253603</v>
      </c>
    </row>
    <row r="2351" spans="3:13" x14ac:dyDescent="0.2">
      <c r="C2351" s="88">
        <v>0.11265</v>
      </c>
      <c r="D2351" s="88">
        <v>15257.150432789895</v>
      </c>
      <c r="E2351" s="88">
        <v>84.655686908375174</v>
      </c>
      <c r="F2351" s="88">
        <v>458.21279319695623</v>
      </c>
      <c r="G2351" s="88">
        <v>646.16075569268241</v>
      </c>
      <c r="H2351" s="88">
        <v>873.24329766270603</v>
      </c>
      <c r="I2351" s="88">
        <v>1231.3639961513782</v>
      </c>
      <c r="J2351" s="88">
        <v>1756.8542082980571</v>
      </c>
      <c r="K2351" s="88">
        <v>3019.1608647489875</v>
      </c>
      <c r="L2351" s="88">
        <v>2808.0392247772825</v>
      </c>
      <c r="M2351" s="88">
        <v>3584.5120693584558</v>
      </c>
    </row>
    <row r="2352" spans="3:13" x14ac:dyDescent="0.2">
      <c r="C2352" s="88">
        <v>0.11269999999999999</v>
      </c>
      <c r="D2352" s="88">
        <v>15257.20908029428</v>
      </c>
      <c r="E2352" s="88">
        <v>84.655686908375174</v>
      </c>
      <c r="F2352" s="88">
        <v>458.21432656398792</v>
      </c>
      <c r="G2352" s="88">
        <v>646.20603254506386</v>
      </c>
      <c r="H2352" s="88">
        <v>873.26291603478285</v>
      </c>
      <c r="I2352" s="88">
        <v>1231.4077302460328</v>
      </c>
      <c r="J2352" s="88">
        <v>1756.8623495021407</v>
      </c>
      <c r="K2352" s="88">
        <v>3019.1748757235182</v>
      </c>
      <c r="L2352" s="88">
        <v>2808.1708401217888</v>
      </c>
      <c r="M2352" s="88">
        <v>3584.5175937939366</v>
      </c>
    </row>
    <row r="2353" spans="3:13" x14ac:dyDescent="0.2">
      <c r="C2353" s="88">
        <v>0.11275</v>
      </c>
      <c r="D2353" s="88">
        <v>15257.648024081604</v>
      </c>
      <c r="E2353" s="88">
        <v>84.696101116051068</v>
      </c>
      <c r="F2353" s="88">
        <v>458.22187717314773</v>
      </c>
      <c r="G2353" s="88">
        <v>646.2446633327063</v>
      </c>
      <c r="H2353" s="88">
        <v>873.31126632793075</v>
      </c>
      <c r="I2353" s="88">
        <v>1231.4850108991482</v>
      </c>
      <c r="J2353" s="88">
        <v>1756.9470732599439</v>
      </c>
      <c r="K2353" s="88">
        <v>3019.2856932004206</v>
      </c>
      <c r="L2353" s="88">
        <v>2808.2247082502663</v>
      </c>
      <c r="M2353" s="88">
        <v>3584.5242755870927</v>
      </c>
    </row>
    <row r="2354" spans="3:13" x14ac:dyDescent="0.2">
      <c r="C2354" s="88">
        <v>0.1128</v>
      </c>
      <c r="D2354" s="88">
        <v>15258.435376811687</v>
      </c>
      <c r="E2354" s="88">
        <v>84.698279426998852</v>
      </c>
      <c r="F2354" s="88">
        <v>458.22191260142245</v>
      </c>
      <c r="G2354" s="88">
        <v>646.256495638469</v>
      </c>
      <c r="H2354" s="88">
        <v>873.33341066553703</v>
      </c>
      <c r="I2354" s="88">
        <v>1231.5082024115754</v>
      </c>
      <c r="J2354" s="88">
        <v>1756.9873767004142</v>
      </c>
      <c r="K2354" s="88">
        <v>3019.3540295083703</v>
      </c>
      <c r="L2354" s="88">
        <v>2808.3448228333018</v>
      </c>
      <c r="M2354" s="88">
        <v>3584.6841523880394</v>
      </c>
    </row>
    <row r="2355" spans="3:13" x14ac:dyDescent="0.2">
      <c r="C2355" s="88">
        <v>0.11285000000000001</v>
      </c>
      <c r="D2355" s="88">
        <v>15258.725985164334</v>
      </c>
      <c r="E2355" s="88">
        <v>84.712721621524906</v>
      </c>
      <c r="F2355" s="88">
        <v>458.22848256077805</v>
      </c>
      <c r="G2355" s="88">
        <v>646.29356794274054</v>
      </c>
      <c r="H2355" s="88">
        <v>873.37635879083746</v>
      </c>
      <c r="I2355" s="88">
        <v>1231.5089891229031</v>
      </c>
      <c r="J2355" s="88">
        <v>1756.9977027988061</v>
      </c>
      <c r="K2355" s="88">
        <v>3019.3630810042159</v>
      </c>
      <c r="L2355" s="88">
        <v>2808.4274493609464</v>
      </c>
      <c r="M2355" s="88">
        <v>3584.6848683536327</v>
      </c>
    </row>
    <row r="2356" spans="3:13" x14ac:dyDescent="0.2">
      <c r="C2356" s="88">
        <v>0.1129</v>
      </c>
      <c r="D2356" s="88">
        <v>15259.345512019851</v>
      </c>
      <c r="E2356" s="88">
        <v>84.746062336962495</v>
      </c>
      <c r="F2356" s="88">
        <v>458.2345291120223</v>
      </c>
      <c r="G2356" s="88">
        <v>646.35099317211962</v>
      </c>
      <c r="H2356" s="88">
        <v>873.38074093041087</v>
      </c>
      <c r="I2356" s="88">
        <v>1231.5131449195846</v>
      </c>
      <c r="J2356" s="88">
        <v>1757.0356786152056</v>
      </c>
      <c r="K2356" s="88">
        <v>3019.3827621166174</v>
      </c>
      <c r="L2356" s="88">
        <v>2808.6429131668619</v>
      </c>
      <c r="M2356" s="88">
        <v>3584.6901571493245</v>
      </c>
    </row>
    <row r="2357" spans="3:13" x14ac:dyDescent="0.2">
      <c r="C2357" s="88">
        <v>0.11294999999999999</v>
      </c>
      <c r="D2357" s="88">
        <v>15259.92946650671</v>
      </c>
      <c r="E2357" s="88">
        <v>84.754045204091199</v>
      </c>
      <c r="F2357" s="88">
        <v>458.24462758785694</v>
      </c>
      <c r="G2357" s="88">
        <v>646.37576546335185</v>
      </c>
      <c r="H2357" s="88">
        <v>873.39542382455102</v>
      </c>
      <c r="I2357" s="88">
        <v>1231.5459937348169</v>
      </c>
      <c r="J2357" s="88">
        <v>1757.0955900694557</v>
      </c>
      <c r="K2357" s="88">
        <v>3019.4350096834596</v>
      </c>
      <c r="L2357" s="88">
        <v>2808.6510537890672</v>
      </c>
      <c r="M2357" s="88">
        <v>3584.6950852540303</v>
      </c>
    </row>
    <row r="2358" spans="3:13" x14ac:dyDescent="0.2">
      <c r="C2358" s="88">
        <v>0.113</v>
      </c>
      <c r="D2358" s="88">
        <v>15260.189486222087</v>
      </c>
      <c r="E2358" s="88">
        <v>84.756903297231474</v>
      </c>
      <c r="F2358" s="88">
        <v>458.26945091938342</v>
      </c>
      <c r="G2358" s="88">
        <v>646.38204385034669</v>
      </c>
      <c r="H2358" s="88">
        <v>873.39825169063079</v>
      </c>
      <c r="I2358" s="88">
        <v>1231.5676815327411</v>
      </c>
      <c r="J2358" s="88">
        <v>1757.116335304202</v>
      </c>
      <c r="K2358" s="88">
        <v>3019.585096466908</v>
      </c>
      <c r="L2358" s="88">
        <v>2808.7038043052389</v>
      </c>
      <c r="M2358" s="88">
        <v>3584.7148522667558</v>
      </c>
    </row>
    <row r="2359" spans="3:13" x14ac:dyDescent="0.2">
      <c r="C2359" s="88">
        <v>0.11305</v>
      </c>
      <c r="D2359" s="88">
        <v>15260.261241002496</v>
      </c>
      <c r="E2359" s="88">
        <v>84.756903297231474</v>
      </c>
      <c r="F2359" s="88">
        <v>458.27395951927065</v>
      </c>
      <c r="G2359" s="88">
        <v>646.39104781984543</v>
      </c>
      <c r="H2359" s="88">
        <v>873.41761666330103</v>
      </c>
      <c r="I2359" s="88">
        <v>1231.5721054396904</v>
      </c>
      <c r="J2359" s="88">
        <v>1757.1504180800953</v>
      </c>
      <c r="K2359" s="88">
        <v>3019.6250266087782</v>
      </c>
      <c r="L2359" s="88">
        <v>2808.8514292557438</v>
      </c>
      <c r="M2359" s="88">
        <v>3584.7978083943899</v>
      </c>
    </row>
    <row r="2360" spans="3:13" x14ac:dyDescent="0.2">
      <c r="C2360" s="88">
        <v>0.11310000000000001</v>
      </c>
      <c r="D2360" s="88">
        <v>15260.264682830357</v>
      </c>
      <c r="E2360" s="88">
        <v>84.775982640215261</v>
      </c>
      <c r="F2360" s="88">
        <v>458.30319636707054</v>
      </c>
      <c r="G2360" s="88">
        <v>646.40953669520422</v>
      </c>
      <c r="H2360" s="88">
        <v>873.44557086065515</v>
      </c>
      <c r="I2360" s="88">
        <v>1231.6367526400968</v>
      </c>
      <c r="J2360" s="88">
        <v>1757.1568932290957</v>
      </c>
      <c r="K2360" s="88">
        <v>3019.6855016348409</v>
      </c>
      <c r="L2360" s="88">
        <v>2808.9624988555352</v>
      </c>
      <c r="M2360" s="88">
        <v>3584.8143445348569</v>
      </c>
    </row>
    <row r="2361" spans="3:13" x14ac:dyDescent="0.2">
      <c r="C2361" s="88">
        <v>0.11315</v>
      </c>
      <c r="D2361" s="88">
        <v>15260.319103417089</v>
      </c>
      <c r="E2361" s="88">
        <v>84.779382916204668</v>
      </c>
      <c r="F2361" s="88">
        <v>458.30784498065168</v>
      </c>
      <c r="G2361" s="88">
        <v>646.42231977616757</v>
      </c>
      <c r="H2361" s="88">
        <v>873.5056387593927</v>
      </c>
      <c r="I2361" s="88">
        <v>1231.6812252376667</v>
      </c>
      <c r="J2361" s="88">
        <v>1757.2895776289729</v>
      </c>
      <c r="K2361" s="88">
        <v>3019.6870022709873</v>
      </c>
      <c r="L2361" s="88">
        <v>2809.5442316279564</v>
      </c>
      <c r="M2361" s="88">
        <v>3584.8860051621232</v>
      </c>
    </row>
    <row r="2362" spans="3:13" x14ac:dyDescent="0.2">
      <c r="C2362" s="88">
        <v>0.1132</v>
      </c>
      <c r="D2362" s="88">
        <v>15261.202212038923</v>
      </c>
      <c r="E2362" s="88">
        <v>84.779382916204668</v>
      </c>
      <c r="F2362" s="88">
        <v>458.33072201194409</v>
      </c>
      <c r="G2362" s="88">
        <v>646.43008790083377</v>
      </c>
      <c r="H2362" s="88">
        <v>873.53274416036857</v>
      </c>
      <c r="I2362" s="88">
        <v>1231.7104699537049</v>
      </c>
      <c r="J2362" s="88">
        <v>1757.2961599962628</v>
      </c>
      <c r="K2362" s="88">
        <v>3019.7598482393532</v>
      </c>
      <c r="L2362" s="88">
        <v>2809.6854212624175</v>
      </c>
      <c r="M2362" s="88">
        <v>3584.9087841662258</v>
      </c>
    </row>
    <row r="2363" spans="3:13" x14ac:dyDescent="0.2">
      <c r="C2363" s="88">
        <v>0.11325</v>
      </c>
      <c r="D2363" s="88">
        <v>15262.429482990174</v>
      </c>
      <c r="E2363" s="88">
        <v>84.811171805197773</v>
      </c>
      <c r="F2363" s="88">
        <v>458.33409161848203</v>
      </c>
      <c r="G2363" s="88">
        <v>646.48759757608559</v>
      </c>
      <c r="H2363" s="88">
        <v>873.59235952008839</v>
      </c>
      <c r="I2363" s="88">
        <v>1231.8034413372193</v>
      </c>
      <c r="J2363" s="88">
        <v>1757.3397521687448</v>
      </c>
      <c r="K2363" s="88">
        <v>3019.8353732139076</v>
      </c>
      <c r="L2363" s="88">
        <v>2809.7517470855682</v>
      </c>
      <c r="M2363" s="88">
        <v>3584.9113702954705</v>
      </c>
    </row>
    <row r="2364" spans="3:13" x14ac:dyDescent="0.2">
      <c r="C2364" s="88">
        <v>0.1133</v>
      </c>
      <c r="D2364" s="88">
        <v>15262.760672621283</v>
      </c>
      <c r="E2364" s="88">
        <v>84.820609960310321</v>
      </c>
      <c r="F2364" s="88">
        <v>458.33966186729685</v>
      </c>
      <c r="G2364" s="88">
        <v>646.50598947394974</v>
      </c>
      <c r="H2364" s="88">
        <v>873.62074512877598</v>
      </c>
      <c r="I2364" s="88">
        <v>1231.8103106213443</v>
      </c>
      <c r="J2364" s="88">
        <v>1757.3610325094869</v>
      </c>
      <c r="K2364" s="88">
        <v>3019.8565063126193</v>
      </c>
      <c r="L2364" s="88">
        <v>2810.0149153614557</v>
      </c>
      <c r="M2364" s="88">
        <v>3584.9186666289743</v>
      </c>
    </row>
    <row r="2365" spans="3:13" x14ac:dyDescent="0.2">
      <c r="C2365" s="88">
        <v>0.11335000000000001</v>
      </c>
      <c r="D2365" s="88">
        <v>15263.073513817068</v>
      </c>
      <c r="E2365" s="88">
        <v>84.831601069011413</v>
      </c>
      <c r="F2365" s="88">
        <v>458.35000069860689</v>
      </c>
      <c r="G2365" s="88">
        <v>646.52086784757466</v>
      </c>
      <c r="H2365" s="88">
        <v>873.6349844653414</v>
      </c>
      <c r="I2365" s="88">
        <v>1231.8154125676911</v>
      </c>
      <c r="J2365" s="88">
        <v>1757.5493917200088</v>
      </c>
      <c r="K2365" s="88">
        <v>3019.9845505143012</v>
      </c>
      <c r="L2365" s="88">
        <v>2810.0623652195472</v>
      </c>
      <c r="M2365" s="88">
        <v>3584.9742147201064</v>
      </c>
    </row>
    <row r="2366" spans="3:13" x14ac:dyDescent="0.2">
      <c r="C2366" s="88">
        <v>0.1134</v>
      </c>
      <c r="D2366" s="88">
        <v>15263.297626832749</v>
      </c>
      <c r="E2366" s="88">
        <v>84.835156396547973</v>
      </c>
      <c r="F2366" s="88">
        <v>458.35343228824922</v>
      </c>
      <c r="G2366" s="88">
        <v>646.52176120614831</v>
      </c>
      <c r="H2366" s="88">
        <v>873.65281676129689</v>
      </c>
      <c r="I2366" s="88">
        <v>1231.8331636958164</v>
      </c>
      <c r="J2366" s="88">
        <v>1757.6019141263723</v>
      </c>
      <c r="K2366" s="88">
        <v>3020.1006132327702</v>
      </c>
      <c r="L2366" s="88">
        <v>2810.2198298680678</v>
      </c>
      <c r="M2366" s="88">
        <v>3584.9869335480639</v>
      </c>
    </row>
    <row r="2367" spans="3:13" x14ac:dyDescent="0.2">
      <c r="C2367" s="88">
        <v>0.11345</v>
      </c>
      <c r="D2367" s="88">
        <v>15264.049688209388</v>
      </c>
      <c r="E2367" s="88">
        <v>84.840921462251572</v>
      </c>
      <c r="F2367" s="88">
        <v>458.36226312247027</v>
      </c>
      <c r="G2367" s="88">
        <v>646.57076256234268</v>
      </c>
      <c r="H2367" s="88">
        <v>873.67152215239048</v>
      </c>
      <c r="I2367" s="88">
        <v>1231.842504759331</v>
      </c>
      <c r="J2367" s="88">
        <v>1757.6434707011626</v>
      </c>
      <c r="K2367" s="88">
        <v>3020.1189345232742</v>
      </c>
      <c r="L2367" s="88">
        <v>2810.2308608729454</v>
      </c>
      <c r="M2367" s="88">
        <v>3585.0584279254035</v>
      </c>
    </row>
    <row r="2368" spans="3:13" x14ac:dyDescent="0.2">
      <c r="C2368" s="88">
        <v>0.1135</v>
      </c>
      <c r="D2368" s="88">
        <v>15264.403734830701</v>
      </c>
      <c r="E2368" s="88">
        <v>84.854318867141956</v>
      </c>
      <c r="F2368" s="88">
        <v>458.36848332104955</v>
      </c>
      <c r="G2368" s="88">
        <v>646.58432057189248</v>
      </c>
      <c r="H2368" s="88">
        <v>873.73658866959886</v>
      </c>
      <c r="I2368" s="88">
        <v>1231.8749446372385</v>
      </c>
      <c r="J2368" s="88">
        <v>1757.6463392240967</v>
      </c>
      <c r="K2368" s="88">
        <v>3020.1278298256875</v>
      </c>
      <c r="L2368" s="88">
        <v>2810.3758632336621</v>
      </c>
      <c r="M2368" s="88">
        <v>3585.0998777850341</v>
      </c>
    </row>
    <row r="2369" spans="3:13" x14ac:dyDescent="0.2">
      <c r="C2369" s="88">
        <v>0.11355</v>
      </c>
      <c r="D2369" s="88">
        <v>15264.4104010718</v>
      </c>
      <c r="E2369" s="88">
        <v>84.876465217143959</v>
      </c>
      <c r="F2369" s="88">
        <v>458.37416368093727</v>
      </c>
      <c r="G2369" s="88">
        <v>646.59387280004785</v>
      </c>
      <c r="H2369" s="88">
        <v>873.7517307588555</v>
      </c>
      <c r="I2369" s="88">
        <v>1231.9375013857375</v>
      </c>
      <c r="J2369" s="88">
        <v>1757.6864258967212</v>
      </c>
      <c r="K2369" s="88">
        <v>3020.2058489551509</v>
      </c>
      <c r="L2369" s="88">
        <v>2810.4215748410907</v>
      </c>
      <c r="M2369" s="88">
        <v>3585.1306270255741</v>
      </c>
    </row>
    <row r="2370" spans="3:13" x14ac:dyDescent="0.2">
      <c r="C2370" s="88">
        <v>0.11360000000000001</v>
      </c>
      <c r="D2370" s="88">
        <v>15264.53450862319</v>
      </c>
      <c r="E2370" s="88">
        <v>84.897636554850578</v>
      </c>
      <c r="F2370" s="88">
        <v>458.3802410392459</v>
      </c>
      <c r="G2370" s="88">
        <v>646.59916032992351</v>
      </c>
      <c r="H2370" s="88">
        <v>873.87009620608205</v>
      </c>
      <c r="I2370" s="88">
        <v>1231.9442698100183</v>
      </c>
      <c r="J2370" s="88">
        <v>1757.8876248858669</v>
      </c>
      <c r="K2370" s="88">
        <v>3020.2700643809803</v>
      </c>
      <c r="L2370" s="88">
        <v>2810.4727821573069</v>
      </c>
      <c r="M2370" s="88">
        <v>3585.1498269555605</v>
      </c>
    </row>
    <row r="2371" spans="3:13" x14ac:dyDescent="0.2">
      <c r="C2371" s="88">
        <v>0.11365</v>
      </c>
      <c r="D2371" s="88">
        <v>15264.555735025022</v>
      </c>
      <c r="E2371" s="88">
        <v>84.924562390596293</v>
      </c>
      <c r="F2371" s="88">
        <v>458.39415200000485</v>
      </c>
      <c r="G2371" s="88">
        <v>646.63604679090804</v>
      </c>
      <c r="H2371" s="88">
        <v>873.88916599973118</v>
      </c>
      <c r="I2371" s="88">
        <v>1232.0431662627639</v>
      </c>
      <c r="J2371" s="88">
        <v>1757.9181435213718</v>
      </c>
      <c r="K2371" s="88">
        <v>3020.2830735255702</v>
      </c>
      <c r="L2371" s="88">
        <v>2810.4782901747722</v>
      </c>
      <c r="M2371" s="88">
        <v>3585.1661292411104</v>
      </c>
    </row>
    <row r="2372" spans="3:13" x14ac:dyDescent="0.2">
      <c r="C2372" s="88">
        <v>0.1137</v>
      </c>
      <c r="D2372" s="88">
        <v>15264.852780503063</v>
      </c>
      <c r="E2372" s="88">
        <v>84.941993491173889</v>
      </c>
      <c r="F2372" s="88">
        <v>458.40336811537827</v>
      </c>
      <c r="G2372" s="88">
        <v>646.64282923830933</v>
      </c>
      <c r="H2372" s="88">
        <v>873.89921597356943</v>
      </c>
      <c r="I2372" s="88">
        <v>1232.0758501674854</v>
      </c>
      <c r="J2372" s="88">
        <v>1758.2028487801317</v>
      </c>
      <c r="K2372" s="88">
        <v>3020.3209825200647</v>
      </c>
      <c r="L2372" s="88">
        <v>2810.5648453436761</v>
      </c>
      <c r="M2372" s="88">
        <v>3585.185067514738</v>
      </c>
    </row>
    <row r="2373" spans="3:13" x14ac:dyDescent="0.2">
      <c r="C2373" s="88">
        <v>0.11375</v>
      </c>
      <c r="D2373" s="88">
        <v>15265.098937133975</v>
      </c>
      <c r="E2373" s="88">
        <v>84.960706599837977</v>
      </c>
      <c r="F2373" s="88">
        <v>458.41177627815432</v>
      </c>
      <c r="G2373" s="88">
        <v>646.64652108322161</v>
      </c>
      <c r="H2373" s="88">
        <v>873.91367003901451</v>
      </c>
      <c r="I2373" s="88">
        <v>1232.1077786963187</v>
      </c>
      <c r="J2373" s="88">
        <v>1758.2179786871047</v>
      </c>
      <c r="K2373" s="88">
        <v>3020.327836049195</v>
      </c>
      <c r="L2373" s="88">
        <v>2810.6512378055913</v>
      </c>
      <c r="M2373" s="88">
        <v>3585.1952207865065</v>
      </c>
    </row>
    <row r="2374" spans="3:13" x14ac:dyDescent="0.2">
      <c r="C2374" s="88">
        <v>0.1138</v>
      </c>
      <c r="D2374" s="88">
        <v>15265.226511852821</v>
      </c>
      <c r="E2374" s="88">
        <v>84.96631683853775</v>
      </c>
      <c r="F2374" s="88">
        <v>458.41768002649769</v>
      </c>
      <c r="G2374" s="88">
        <v>646.71000560922039</v>
      </c>
      <c r="H2374" s="88">
        <v>873.95936668127069</v>
      </c>
      <c r="I2374" s="88">
        <v>1232.1128419689649</v>
      </c>
      <c r="J2374" s="88">
        <v>1758.2200859287814</v>
      </c>
      <c r="K2374" s="88">
        <v>3020.3342762835109</v>
      </c>
      <c r="L2374" s="88">
        <v>2810.7368887553412</v>
      </c>
      <c r="M2374" s="88">
        <v>3585.2051312652648</v>
      </c>
    </row>
    <row r="2375" spans="3:13" x14ac:dyDescent="0.2">
      <c r="C2375" s="88">
        <v>0.11385000000000001</v>
      </c>
      <c r="D2375" s="88">
        <v>15265.824528193731</v>
      </c>
      <c r="E2375" s="88">
        <v>84.98134560654853</v>
      </c>
      <c r="F2375" s="88">
        <v>458.43839608893677</v>
      </c>
      <c r="G2375" s="88">
        <v>646.7175014442746</v>
      </c>
      <c r="H2375" s="88">
        <v>873.98481218851612</v>
      </c>
      <c r="I2375" s="88">
        <v>1232.1209115035904</v>
      </c>
      <c r="J2375" s="88">
        <v>1758.2243148811799</v>
      </c>
      <c r="K2375" s="88">
        <v>3020.4024657442128</v>
      </c>
      <c r="L2375" s="88">
        <v>2810.7371942327563</v>
      </c>
      <c r="M2375" s="88">
        <v>3585.2305587657765</v>
      </c>
    </row>
    <row r="2376" spans="3:13" x14ac:dyDescent="0.2">
      <c r="C2376" s="88">
        <v>0.1139</v>
      </c>
      <c r="D2376" s="88">
        <v>15266.153398958144</v>
      </c>
      <c r="E2376" s="88">
        <v>85.007953956597703</v>
      </c>
      <c r="F2376" s="88">
        <v>458.48712851406935</v>
      </c>
      <c r="G2376" s="88">
        <v>646.74021929905575</v>
      </c>
      <c r="H2376" s="88">
        <v>874.07352033941788</v>
      </c>
      <c r="I2376" s="88">
        <v>1232.1455008122775</v>
      </c>
      <c r="J2376" s="88">
        <v>1758.3463632769435</v>
      </c>
      <c r="K2376" s="88">
        <v>3020.5806028397119</v>
      </c>
      <c r="L2376" s="88">
        <v>2810.759433506978</v>
      </c>
      <c r="M2376" s="88">
        <v>3585.2714528731176</v>
      </c>
    </row>
    <row r="2377" spans="3:13" x14ac:dyDescent="0.2">
      <c r="C2377" s="88">
        <v>0.11395</v>
      </c>
      <c r="D2377" s="88">
        <v>15266.755617754507</v>
      </c>
      <c r="E2377" s="88">
        <v>85.045964304772497</v>
      </c>
      <c r="F2377" s="88">
        <v>458.49030809407395</v>
      </c>
      <c r="G2377" s="88">
        <v>646.76476067441718</v>
      </c>
      <c r="H2377" s="88">
        <v>874.10276761322166</v>
      </c>
      <c r="I2377" s="88">
        <v>1232.1807656348487</v>
      </c>
      <c r="J2377" s="88">
        <v>1758.3758181931817</v>
      </c>
      <c r="K2377" s="88">
        <v>3020.6037094770563</v>
      </c>
      <c r="L2377" s="88">
        <v>2810.8652087040191</v>
      </c>
      <c r="M2377" s="88">
        <v>3585.2857901418693</v>
      </c>
    </row>
    <row r="2378" spans="3:13" x14ac:dyDescent="0.2">
      <c r="C2378" s="88">
        <v>0.114</v>
      </c>
      <c r="D2378" s="88">
        <v>15266.849406476962</v>
      </c>
      <c r="E2378" s="88">
        <v>85.070772713649603</v>
      </c>
      <c r="F2378" s="88">
        <v>458.4944841550564</v>
      </c>
      <c r="G2378" s="88">
        <v>646.77036562885087</v>
      </c>
      <c r="H2378" s="88">
        <v>874.14281511185618</v>
      </c>
      <c r="I2378" s="88">
        <v>1232.2324512417085</v>
      </c>
      <c r="J2378" s="88">
        <v>1758.3797648264281</v>
      </c>
      <c r="K2378" s="88">
        <v>3020.7365611121404</v>
      </c>
      <c r="L2378" s="88">
        <v>2810.8711802541216</v>
      </c>
      <c r="M2378" s="88">
        <v>3585.3118482703803</v>
      </c>
    </row>
    <row r="2379" spans="3:13" x14ac:dyDescent="0.2">
      <c r="C2379" s="88">
        <v>0.11405</v>
      </c>
      <c r="D2379" s="88">
        <v>15266.998766534691</v>
      </c>
      <c r="E2379" s="88">
        <v>85.074799804043323</v>
      </c>
      <c r="F2379" s="88">
        <v>458.4969052976785</v>
      </c>
      <c r="G2379" s="88">
        <v>646.78182153931357</v>
      </c>
      <c r="H2379" s="88">
        <v>874.17966795282518</v>
      </c>
      <c r="I2379" s="88">
        <v>1232.2507399635938</v>
      </c>
      <c r="J2379" s="88">
        <v>1758.4649136153153</v>
      </c>
      <c r="K2379" s="88">
        <v>3020.8933146049058</v>
      </c>
      <c r="L2379" s="88">
        <v>2810.9920251602134</v>
      </c>
      <c r="M2379" s="88">
        <v>3585.3555969729114</v>
      </c>
    </row>
    <row r="2380" spans="3:13" x14ac:dyDescent="0.2">
      <c r="C2380" s="88">
        <v>0.11409999999999999</v>
      </c>
      <c r="D2380" s="88">
        <v>15267.157589223523</v>
      </c>
      <c r="E2380" s="88">
        <v>85.080072474920598</v>
      </c>
      <c r="F2380" s="88">
        <v>458.58106579851301</v>
      </c>
      <c r="G2380" s="88">
        <v>646.79204832541745</v>
      </c>
      <c r="H2380" s="88">
        <v>874.19014155081504</v>
      </c>
      <c r="I2380" s="88">
        <v>1232.3097682784719</v>
      </c>
      <c r="J2380" s="88">
        <v>1758.4934795878994</v>
      </c>
      <c r="K2380" s="88">
        <v>3021.0899507935683</v>
      </c>
      <c r="L2380" s="88">
        <v>2811.2896761521115</v>
      </c>
      <c r="M2380" s="88">
        <v>3585.4862216549495</v>
      </c>
    </row>
    <row r="2381" spans="3:13" x14ac:dyDescent="0.2">
      <c r="C2381" s="88">
        <v>0.11415</v>
      </c>
      <c r="D2381" s="88">
        <v>15267.928253362852</v>
      </c>
      <c r="E2381" s="88">
        <v>85.085087598965401</v>
      </c>
      <c r="F2381" s="88">
        <v>458.59178176981504</v>
      </c>
      <c r="G2381" s="88">
        <v>646.8115071011448</v>
      </c>
      <c r="H2381" s="88">
        <v>874.21305373105588</v>
      </c>
      <c r="I2381" s="88">
        <v>1232.3350941856943</v>
      </c>
      <c r="J2381" s="88">
        <v>1758.6241867554122</v>
      </c>
      <c r="K2381" s="88">
        <v>3021.1069594836899</v>
      </c>
      <c r="L2381" s="88">
        <v>2811.3219637260854</v>
      </c>
      <c r="M2381" s="88">
        <v>3585.4920541900356</v>
      </c>
    </row>
    <row r="2382" spans="3:13" x14ac:dyDescent="0.2">
      <c r="C2382" s="88">
        <v>0.1142</v>
      </c>
      <c r="D2382" s="88">
        <v>15268.018230572423</v>
      </c>
      <c r="E2382" s="88">
        <v>85.094957822378092</v>
      </c>
      <c r="F2382" s="88">
        <v>458.59266335922302</v>
      </c>
      <c r="G2382" s="88">
        <v>646.8167466801624</v>
      </c>
      <c r="H2382" s="88">
        <v>874.22034987775623</v>
      </c>
      <c r="I2382" s="88">
        <v>1232.3551241593241</v>
      </c>
      <c r="J2382" s="88">
        <v>1758.6253082845537</v>
      </c>
      <c r="K2382" s="88">
        <v>3021.2662694146338</v>
      </c>
      <c r="L2382" s="88">
        <v>2811.4163151273451</v>
      </c>
      <c r="M2382" s="88">
        <v>3585.5022074408557</v>
      </c>
    </row>
    <row r="2383" spans="3:13" x14ac:dyDescent="0.2">
      <c r="C2383" s="88">
        <v>0.11425</v>
      </c>
      <c r="D2383" s="88">
        <v>15268.445001815848</v>
      </c>
      <c r="E2383" s="88">
        <v>85.105654511763532</v>
      </c>
      <c r="F2383" s="88">
        <v>458.60809885422623</v>
      </c>
      <c r="G2383" s="88">
        <v>646.89281667433761</v>
      </c>
      <c r="H2383" s="88">
        <v>874.22717699021541</v>
      </c>
      <c r="I2383" s="88">
        <v>1232.3576933335162</v>
      </c>
      <c r="J2383" s="88">
        <v>1758.6491363222622</v>
      </c>
      <c r="K2383" s="88">
        <v>3021.4385791423456</v>
      </c>
      <c r="L2383" s="88">
        <v>2811.6436247158435</v>
      </c>
      <c r="M2383" s="88">
        <v>3585.5059009286406</v>
      </c>
    </row>
    <row r="2384" spans="3:13" x14ac:dyDescent="0.2">
      <c r="C2384" s="88">
        <v>0.1143</v>
      </c>
      <c r="D2384" s="88">
        <v>15268.471348172092</v>
      </c>
      <c r="E2384" s="88">
        <v>85.115785503438019</v>
      </c>
      <c r="F2384" s="88">
        <v>458.61899505951942</v>
      </c>
      <c r="G2384" s="88">
        <v>646.90142797855333</v>
      </c>
      <c r="H2384" s="88">
        <v>874.23269560766312</v>
      </c>
      <c r="I2384" s="88">
        <v>1232.4720701401006</v>
      </c>
      <c r="J2384" s="88">
        <v>1758.6574308304739</v>
      </c>
      <c r="K2384" s="88">
        <v>3021.4621234292354</v>
      </c>
      <c r="L2384" s="88">
        <v>2812.0150174287924</v>
      </c>
      <c r="M2384" s="88">
        <v>3585.5603455859955</v>
      </c>
    </row>
    <row r="2385" spans="3:13" x14ac:dyDescent="0.2">
      <c r="C2385" s="88">
        <v>0.11434999999999999</v>
      </c>
      <c r="D2385" s="88">
        <v>15269.135405405106</v>
      </c>
      <c r="E2385" s="88">
        <v>85.139137781246063</v>
      </c>
      <c r="F2385" s="88">
        <v>458.64211502311491</v>
      </c>
      <c r="G2385" s="88">
        <v>646.94823689145323</v>
      </c>
      <c r="H2385" s="88">
        <v>874.25165492514816</v>
      </c>
      <c r="I2385" s="88">
        <v>1232.6566570358877</v>
      </c>
      <c r="J2385" s="88">
        <v>1758.6797729489185</v>
      </c>
      <c r="K2385" s="88">
        <v>3021.5689169000916</v>
      </c>
      <c r="L2385" s="88">
        <v>2812.0252031184564</v>
      </c>
      <c r="M2385" s="88">
        <v>3585.5830495642904</v>
      </c>
    </row>
    <row r="2386" spans="3:13" x14ac:dyDescent="0.2">
      <c r="C2386" s="88">
        <v>0.1144</v>
      </c>
      <c r="D2386" s="88">
        <v>15269.448192106687</v>
      </c>
      <c r="E2386" s="88">
        <v>85.161537170157317</v>
      </c>
      <c r="F2386" s="88">
        <v>458.67102386589386</v>
      </c>
      <c r="G2386" s="88">
        <v>646.94950504057761</v>
      </c>
      <c r="H2386" s="88">
        <v>874.25981121801033</v>
      </c>
      <c r="I2386" s="88">
        <v>1232.6647082717159</v>
      </c>
      <c r="J2386" s="88">
        <v>1758.9025724031467</v>
      </c>
      <c r="K2386" s="88">
        <v>3021.658338963427</v>
      </c>
      <c r="L2386" s="88">
        <v>2812.0480994876107</v>
      </c>
      <c r="M2386" s="88">
        <v>3585.5850005159273</v>
      </c>
    </row>
    <row r="2387" spans="3:13" x14ac:dyDescent="0.2">
      <c r="C2387" s="88">
        <v>0.11445</v>
      </c>
      <c r="D2387" s="88">
        <v>15269.604804995424</v>
      </c>
      <c r="E2387" s="88">
        <v>85.192612665661727</v>
      </c>
      <c r="F2387" s="88">
        <v>458.68074168657131</v>
      </c>
      <c r="G2387" s="88">
        <v>646.95958935289491</v>
      </c>
      <c r="H2387" s="88">
        <v>874.27826883256057</v>
      </c>
      <c r="I2387" s="88">
        <v>1232.6850642427726</v>
      </c>
      <c r="J2387" s="88">
        <v>1758.9036555731395</v>
      </c>
      <c r="K2387" s="88">
        <v>3021.7199583885131</v>
      </c>
      <c r="L2387" s="88">
        <v>2812.055389117294</v>
      </c>
      <c r="M2387" s="88">
        <v>3585.7028310865089</v>
      </c>
    </row>
    <row r="2388" spans="3:13" x14ac:dyDescent="0.2">
      <c r="C2388" s="88">
        <v>0.1145</v>
      </c>
      <c r="D2388" s="88">
        <v>15269.85521640912</v>
      </c>
      <c r="E2388" s="88">
        <v>85.203672850077055</v>
      </c>
      <c r="F2388" s="88">
        <v>458.71711652451177</v>
      </c>
      <c r="G2388" s="88">
        <v>646.97227374441673</v>
      </c>
      <c r="H2388" s="88">
        <v>874.34514862919286</v>
      </c>
      <c r="I2388" s="88">
        <v>1232.7772969061402</v>
      </c>
      <c r="J2388" s="88">
        <v>1758.9187388903515</v>
      </c>
      <c r="K2388" s="88">
        <v>3021.7269537628836</v>
      </c>
      <c r="L2388" s="88">
        <v>2812.1032979157785</v>
      </c>
      <c r="M2388" s="88">
        <v>3585.7242784371788</v>
      </c>
    </row>
    <row r="2389" spans="3:13" x14ac:dyDescent="0.2">
      <c r="C2389" s="88">
        <v>0.11455</v>
      </c>
      <c r="D2389" s="88">
        <v>15270.097616640684</v>
      </c>
      <c r="E2389" s="88">
        <v>85.213455527661608</v>
      </c>
      <c r="F2389" s="88">
        <v>458.71825082093619</v>
      </c>
      <c r="G2389" s="88">
        <v>647.01737227261901</v>
      </c>
      <c r="H2389" s="88">
        <v>874.37040150978873</v>
      </c>
      <c r="I2389" s="88">
        <v>1232.8001181668424</v>
      </c>
      <c r="J2389" s="88">
        <v>1759.0901627540329</v>
      </c>
      <c r="K2389" s="88">
        <v>3021.7427033396716</v>
      </c>
      <c r="L2389" s="88">
        <v>2812.5375406309622</v>
      </c>
      <c r="M2389" s="88">
        <v>3585.7445640442365</v>
      </c>
    </row>
    <row r="2390" spans="3:13" x14ac:dyDescent="0.2">
      <c r="C2390" s="88">
        <v>0.11459999999999999</v>
      </c>
      <c r="D2390" s="88">
        <v>15270.738992151009</v>
      </c>
      <c r="E2390" s="88">
        <v>85.262160756734374</v>
      </c>
      <c r="F2390" s="88">
        <v>458.71995865868348</v>
      </c>
      <c r="G2390" s="88">
        <v>647.03234909366211</v>
      </c>
      <c r="H2390" s="88">
        <v>874.40989620228947</v>
      </c>
      <c r="I2390" s="88">
        <v>1232.8077207940632</v>
      </c>
      <c r="J2390" s="88">
        <v>1759.1232246467152</v>
      </c>
      <c r="K2390" s="88">
        <v>3021.8098340294346</v>
      </c>
      <c r="L2390" s="88">
        <v>2812.5749002960879</v>
      </c>
      <c r="M2390" s="88">
        <v>3585.7471507978144</v>
      </c>
    </row>
    <row r="2391" spans="3:13" x14ac:dyDescent="0.2">
      <c r="C2391" s="88">
        <v>0.11465</v>
      </c>
      <c r="D2391" s="88">
        <v>15270.75292639924</v>
      </c>
      <c r="E2391" s="88">
        <v>85.276153232339311</v>
      </c>
      <c r="F2391" s="88">
        <v>458.72344796742345</v>
      </c>
      <c r="G2391" s="88">
        <v>647.03813216718254</v>
      </c>
      <c r="H2391" s="88">
        <v>874.42032542139896</v>
      </c>
      <c r="I2391" s="88">
        <v>1232.8772017234737</v>
      </c>
      <c r="J2391" s="88">
        <v>1759.1295409652375</v>
      </c>
      <c r="K2391" s="88">
        <v>3021.9020426228517</v>
      </c>
      <c r="L2391" s="88">
        <v>2812.8618903845554</v>
      </c>
      <c r="M2391" s="88">
        <v>3585.7502065194954</v>
      </c>
    </row>
    <row r="2392" spans="3:13" x14ac:dyDescent="0.2">
      <c r="C2392" s="88">
        <v>0.1147</v>
      </c>
      <c r="D2392" s="88">
        <v>15270.810684904873</v>
      </c>
      <c r="E2392" s="88">
        <v>85.303831373906178</v>
      </c>
      <c r="F2392" s="88">
        <v>458.73172942208657</v>
      </c>
      <c r="G2392" s="88">
        <v>647.06397747155734</v>
      </c>
      <c r="H2392" s="88">
        <v>874.50469994624336</v>
      </c>
      <c r="I2392" s="88">
        <v>1232.9529152122</v>
      </c>
      <c r="J2392" s="88">
        <v>1759.1377821974975</v>
      </c>
      <c r="K2392" s="88">
        <v>3021.9109823169983</v>
      </c>
      <c r="L2392" s="88">
        <v>2813.0017662096234</v>
      </c>
      <c r="M2392" s="88">
        <v>3585.7513174903283</v>
      </c>
    </row>
    <row r="2393" spans="3:13" x14ac:dyDescent="0.2">
      <c r="C2393" s="88">
        <v>0.11475</v>
      </c>
      <c r="D2393" s="88">
        <v>15270.845969711416</v>
      </c>
      <c r="E2393" s="88">
        <v>85.334905932917536</v>
      </c>
      <c r="F2393" s="88">
        <v>458.73587956541951</v>
      </c>
      <c r="G2393" s="88">
        <v>647.15069471893821</v>
      </c>
      <c r="H2393" s="88">
        <v>874.50883361686601</v>
      </c>
      <c r="I2393" s="88">
        <v>1232.9601443938841</v>
      </c>
      <c r="J2393" s="88">
        <v>1759.1455757456461</v>
      </c>
      <c r="K2393" s="88">
        <v>3021.9431093200719</v>
      </c>
      <c r="L2393" s="88">
        <v>2813.102223061012</v>
      </c>
      <c r="M2393" s="88">
        <v>3585.7568724636712</v>
      </c>
    </row>
    <row r="2394" spans="3:13" x14ac:dyDescent="0.2">
      <c r="C2394" s="88">
        <v>0.1148</v>
      </c>
      <c r="D2394" s="88">
        <v>15271.090912206006</v>
      </c>
      <c r="E2394" s="88">
        <v>85.335649199350883</v>
      </c>
      <c r="F2394" s="88">
        <v>458.74898626169124</v>
      </c>
      <c r="G2394" s="88">
        <v>647.19162583756724</v>
      </c>
      <c r="H2394" s="88">
        <v>874.65894780970439</v>
      </c>
      <c r="I2394" s="88">
        <v>1233.0045612329131</v>
      </c>
      <c r="J2394" s="88">
        <v>1759.1906577521499</v>
      </c>
      <c r="K2394" s="88">
        <v>3021.9782614562687</v>
      </c>
      <c r="L2394" s="88">
        <v>2813.1497744189355</v>
      </c>
      <c r="M2394" s="88">
        <v>3585.7692031596525</v>
      </c>
    </row>
    <row r="2395" spans="3:13" x14ac:dyDescent="0.2">
      <c r="C2395" s="88">
        <v>0.11484999999999999</v>
      </c>
      <c r="D2395" s="88">
        <v>15271.325595734585</v>
      </c>
      <c r="E2395" s="88">
        <v>85.363431594478243</v>
      </c>
      <c r="F2395" s="88">
        <v>458.75490154284171</v>
      </c>
      <c r="G2395" s="88">
        <v>647.21510604193281</v>
      </c>
      <c r="H2395" s="88">
        <v>874.66002064780969</v>
      </c>
      <c r="I2395" s="88">
        <v>1233.1131919763702</v>
      </c>
      <c r="J2395" s="88">
        <v>1759.3904749206986</v>
      </c>
      <c r="K2395" s="88">
        <v>3022.0671756261327</v>
      </c>
      <c r="L2395" s="88">
        <v>2813.1811071848324</v>
      </c>
      <c r="M2395" s="88">
        <v>3585.7947026514944</v>
      </c>
    </row>
    <row r="2396" spans="3:13" x14ac:dyDescent="0.2">
      <c r="C2396" s="88">
        <v>0.1149</v>
      </c>
      <c r="D2396" s="88">
        <v>15271.603924239935</v>
      </c>
      <c r="E2396" s="88">
        <v>85.363431594478243</v>
      </c>
      <c r="F2396" s="88">
        <v>458.76859045487208</v>
      </c>
      <c r="G2396" s="88">
        <v>647.23691303219903</v>
      </c>
      <c r="H2396" s="88">
        <v>874.68475108596385</v>
      </c>
      <c r="I2396" s="88">
        <v>1233.1141365715375</v>
      </c>
      <c r="J2396" s="88">
        <v>1759.3937387892106</v>
      </c>
      <c r="K2396" s="88">
        <v>3022.3652998608941</v>
      </c>
      <c r="L2396" s="88">
        <v>2813.5024127389743</v>
      </c>
      <c r="M2396" s="88">
        <v>3585.8496646153521</v>
      </c>
    </row>
    <row r="2397" spans="3:13" x14ac:dyDescent="0.2">
      <c r="C2397" s="88">
        <v>0.11495</v>
      </c>
      <c r="D2397" s="88">
        <v>15271.615451003643</v>
      </c>
      <c r="E2397" s="88">
        <v>85.36659851125296</v>
      </c>
      <c r="F2397" s="88">
        <v>458.7925959220961</v>
      </c>
      <c r="G2397" s="88">
        <v>647.2437317930694</v>
      </c>
      <c r="H2397" s="88">
        <v>874.69460386848095</v>
      </c>
      <c r="I2397" s="88">
        <v>1233.1363600371496</v>
      </c>
      <c r="J2397" s="88">
        <v>1759.4006453534971</v>
      </c>
      <c r="K2397" s="88">
        <v>3022.4106693622889</v>
      </c>
      <c r="L2397" s="88">
        <v>2813.6237930597658</v>
      </c>
      <c r="M2397" s="88">
        <v>3585.859655634612</v>
      </c>
    </row>
    <row r="2398" spans="3:13" x14ac:dyDescent="0.2">
      <c r="C2398" s="88">
        <v>0.115</v>
      </c>
      <c r="D2398" s="88">
        <v>15271.737838320163</v>
      </c>
      <c r="E2398" s="88">
        <v>85.404291864601873</v>
      </c>
      <c r="F2398" s="88">
        <v>458.80503963502724</v>
      </c>
      <c r="G2398" s="88">
        <v>647.28128849324094</v>
      </c>
      <c r="H2398" s="88">
        <v>874.71016795158221</v>
      </c>
      <c r="I2398" s="88">
        <v>1233.1418075036468</v>
      </c>
      <c r="J2398" s="88">
        <v>1759.4148357851318</v>
      </c>
      <c r="K2398" s="88">
        <v>3022.6704027077767</v>
      </c>
      <c r="L2398" s="88">
        <v>2813.6655023804306</v>
      </c>
      <c r="M2398" s="88">
        <v>3585.8790313678469</v>
      </c>
    </row>
    <row r="2399" spans="3:13" x14ac:dyDescent="0.2">
      <c r="C2399" s="88">
        <v>0.11505</v>
      </c>
      <c r="D2399" s="88">
        <v>15271.824568508024</v>
      </c>
      <c r="E2399" s="88">
        <v>85.424886751474332</v>
      </c>
      <c r="F2399" s="88">
        <v>458.80647877645197</v>
      </c>
      <c r="G2399" s="88">
        <v>647.28216910275614</v>
      </c>
      <c r="H2399" s="88">
        <v>874.74840060174211</v>
      </c>
      <c r="I2399" s="88">
        <v>1233.1683155639585</v>
      </c>
      <c r="J2399" s="88">
        <v>1759.4549653766094</v>
      </c>
      <c r="K2399" s="88">
        <v>3022.9401421542279</v>
      </c>
      <c r="L2399" s="88">
        <v>2813.6776303096162</v>
      </c>
      <c r="M2399" s="88">
        <v>3585.9069854749496</v>
      </c>
    </row>
    <row r="2400" spans="3:13" x14ac:dyDescent="0.2">
      <c r="C2400" s="88">
        <v>0.11509999999999999</v>
      </c>
      <c r="D2400" s="88">
        <v>15272.09314050007</v>
      </c>
      <c r="E2400" s="88">
        <v>85.435356791160302</v>
      </c>
      <c r="F2400" s="88">
        <v>458.81028904022924</v>
      </c>
      <c r="G2400" s="88">
        <v>647.32950528881292</v>
      </c>
      <c r="H2400" s="88">
        <v>874.79588241140073</v>
      </c>
      <c r="I2400" s="88">
        <v>1233.1912482343032</v>
      </c>
      <c r="J2400" s="88">
        <v>1759.4692161179969</v>
      </c>
      <c r="K2400" s="88">
        <v>3022.9679200462297</v>
      </c>
      <c r="L2400" s="88">
        <v>2813.7553434147303</v>
      </c>
      <c r="M2400" s="88">
        <v>3585.9143069743186</v>
      </c>
    </row>
    <row r="2401" spans="3:13" x14ac:dyDescent="0.2">
      <c r="C2401" s="88">
        <v>0.11515</v>
      </c>
      <c r="D2401" s="88">
        <v>15272.199917436381</v>
      </c>
      <c r="E2401" s="88">
        <v>85.441871284238005</v>
      </c>
      <c r="F2401" s="88">
        <v>458.8241880153214</v>
      </c>
      <c r="G2401" s="88">
        <v>647.33215832393535</v>
      </c>
      <c r="H2401" s="88">
        <v>874.79602454930682</v>
      </c>
      <c r="I2401" s="88">
        <v>1233.1915831146057</v>
      </c>
      <c r="J2401" s="88">
        <v>1759.4816403897021</v>
      </c>
      <c r="K2401" s="88">
        <v>3022.9992663397788</v>
      </c>
      <c r="L2401" s="88">
        <v>2813.9026943769195</v>
      </c>
      <c r="M2401" s="88">
        <v>3586.029703068491</v>
      </c>
    </row>
    <row r="2402" spans="3:13" x14ac:dyDescent="0.2">
      <c r="C2402" s="88">
        <v>0.1152</v>
      </c>
      <c r="D2402" s="88">
        <v>15273.066615171265</v>
      </c>
      <c r="E2402" s="88">
        <v>85.444587304978086</v>
      </c>
      <c r="F2402" s="88">
        <v>458.85899363569206</v>
      </c>
      <c r="G2402" s="88">
        <v>647.34826722156095</v>
      </c>
      <c r="H2402" s="88">
        <v>874.80989017387174</v>
      </c>
      <c r="I2402" s="88">
        <v>1233.2195683477994</v>
      </c>
      <c r="J2402" s="88">
        <v>1759.5185719230508</v>
      </c>
      <c r="K2402" s="88">
        <v>3023.0724143358411</v>
      </c>
      <c r="L2402" s="88">
        <v>2813.9652930133639</v>
      </c>
      <c r="M2402" s="88">
        <v>3586.0448270538791</v>
      </c>
    </row>
    <row r="2403" spans="3:13" x14ac:dyDescent="0.2">
      <c r="C2403" s="88">
        <v>0.11525000000000001</v>
      </c>
      <c r="D2403" s="88">
        <v>15273.728152884489</v>
      </c>
      <c r="E2403" s="88">
        <v>85.455968004249371</v>
      </c>
      <c r="F2403" s="88">
        <v>458.86366019034404</v>
      </c>
      <c r="G2403" s="88">
        <v>647.34981886725109</v>
      </c>
      <c r="H2403" s="88">
        <v>874.81795293928235</v>
      </c>
      <c r="I2403" s="88">
        <v>1233.2230899226633</v>
      </c>
      <c r="J2403" s="88">
        <v>1759.5921092783797</v>
      </c>
      <c r="K2403" s="88">
        <v>3023.1344987273123</v>
      </c>
      <c r="L2403" s="88">
        <v>2814.2191322258914</v>
      </c>
      <c r="M2403" s="88">
        <v>3586.0932802672601</v>
      </c>
    </row>
    <row r="2404" spans="3:13" x14ac:dyDescent="0.2">
      <c r="C2404" s="88">
        <v>0.1153</v>
      </c>
      <c r="D2404" s="88">
        <v>15274.053576947294</v>
      </c>
      <c r="E2404" s="88">
        <v>85.474110919518353</v>
      </c>
      <c r="F2404" s="88">
        <v>458.8803500845288</v>
      </c>
      <c r="G2404" s="88">
        <v>647.36303582967048</v>
      </c>
      <c r="H2404" s="88">
        <v>874.85564503359456</v>
      </c>
      <c r="I2404" s="88">
        <v>1233.2452248510058</v>
      </c>
      <c r="J2404" s="88">
        <v>1759.6477683966532</v>
      </c>
      <c r="K2404" s="88">
        <v>3023.252448399996</v>
      </c>
      <c r="L2404" s="88">
        <v>2814.388066091125</v>
      </c>
      <c r="M2404" s="88">
        <v>3586.0955803490788</v>
      </c>
    </row>
    <row r="2405" spans="3:13" x14ac:dyDescent="0.2">
      <c r="C2405" s="88">
        <v>0.11534999999999999</v>
      </c>
      <c r="D2405" s="88">
        <v>15274.611132989565</v>
      </c>
      <c r="E2405" s="88">
        <v>85.499934691444651</v>
      </c>
      <c r="F2405" s="88">
        <v>458.8807106861409</v>
      </c>
      <c r="G2405" s="88">
        <v>647.43631891784116</v>
      </c>
      <c r="H2405" s="88">
        <v>874.86496605548018</v>
      </c>
      <c r="I2405" s="88">
        <v>1233.255322215668</v>
      </c>
      <c r="J2405" s="88">
        <v>1759.7222745655185</v>
      </c>
      <c r="K2405" s="88">
        <v>3023.316434864023</v>
      </c>
      <c r="L2405" s="88">
        <v>2814.4077341755883</v>
      </c>
      <c r="M2405" s="88">
        <v>3586.1022985496061</v>
      </c>
    </row>
    <row r="2406" spans="3:13" x14ac:dyDescent="0.2">
      <c r="C2406" s="88">
        <v>0.1154</v>
      </c>
      <c r="D2406" s="88">
        <v>15274.652404001343</v>
      </c>
      <c r="E2406" s="88">
        <v>85.502283344819261</v>
      </c>
      <c r="F2406" s="88">
        <v>458.89891653145696</v>
      </c>
      <c r="G2406" s="88">
        <v>647.4829506240585</v>
      </c>
      <c r="H2406" s="88">
        <v>874.883625245639</v>
      </c>
      <c r="I2406" s="88">
        <v>1233.2946951179106</v>
      </c>
      <c r="J2406" s="88">
        <v>1759.7772439959681</v>
      </c>
      <c r="K2406" s="88">
        <v>3023.376543276273</v>
      </c>
      <c r="L2406" s="88">
        <v>2814.4298366753023</v>
      </c>
      <c r="M2406" s="88">
        <v>3586.1165193250672</v>
      </c>
    </row>
    <row r="2407" spans="3:13" x14ac:dyDescent="0.2">
      <c r="C2407" s="88">
        <v>0.11545</v>
      </c>
      <c r="D2407" s="88">
        <v>15274.708230249806</v>
      </c>
      <c r="E2407" s="88">
        <v>85.512573151862853</v>
      </c>
      <c r="F2407" s="88">
        <v>458.90721534309478</v>
      </c>
      <c r="G2407" s="88">
        <v>647.48336738377202</v>
      </c>
      <c r="H2407" s="88">
        <v>874.94775313639411</v>
      </c>
      <c r="I2407" s="88">
        <v>1233.3648163912603</v>
      </c>
      <c r="J2407" s="88">
        <v>1759.8146946945944</v>
      </c>
      <c r="K2407" s="88">
        <v>3023.4644706071895</v>
      </c>
      <c r="L2407" s="88">
        <v>2814.4512991519287</v>
      </c>
      <c r="M2407" s="88">
        <v>3586.1985039542328</v>
      </c>
    </row>
    <row r="2408" spans="3:13" x14ac:dyDescent="0.2">
      <c r="C2408" s="88">
        <v>0.11550000000000001</v>
      </c>
      <c r="D2408" s="88">
        <v>15275.055654275118</v>
      </c>
      <c r="E2408" s="88">
        <v>85.512573151862853</v>
      </c>
      <c r="F2408" s="88">
        <v>458.90858069161959</v>
      </c>
      <c r="G2408" s="88">
        <v>647.49482494618951</v>
      </c>
      <c r="H2408" s="88">
        <v>875.00655773137623</v>
      </c>
      <c r="I2408" s="88">
        <v>1233.3654658710293</v>
      </c>
      <c r="J2408" s="88">
        <v>1759.8188019970344</v>
      </c>
      <c r="K2408" s="88">
        <v>3023.57190212163</v>
      </c>
      <c r="L2408" s="88">
        <v>2814.4745597179858</v>
      </c>
      <c r="M2408" s="88">
        <v>3586.2666113401283</v>
      </c>
    </row>
    <row r="2409" spans="3:13" x14ac:dyDescent="0.2">
      <c r="C2409" s="88">
        <v>0.11555</v>
      </c>
      <c r="D2409" s="88">
        <v>15275.935071911646</v>
      </c>
      <c r="E2409" s="88">
        <v>85.513019730159613</v>
      </c>
      <c r="F2409" s="88">
        <v>458.91099177041724</v>
      </c>
      <c r="G2409" s="88">
        <v>647.50510000732447</v>
      </c>
      <c r="H2409" s="88">
        <v>875.0460275802775</v>
      </c>
      <c r="I2409" s="88">
        <v>1233.3874779507273</v>
      </c>
      <c r="J2409" s="88">
        <v>1759.8440922122804</v>
      </c>
      <c r="K2409" s="88">
        <v>3023.6268365574006</v>
      </c>
      <c r="L2409" s="88">
        <v>2815.0530428013617</v>
      </c>
      <c r="M2409" s="88">
        <v>3586.2751404304136</v>
      </c>
    </row>
    <row r="2410" spans="3:13" x14ac:dyDescent="0.2">
      <c r="C2410" s="88">
        <v>0.11559999999999999</v>
      </c>
      <c r="D2410" s="88">
        <v>15276.088967625823</v>
      </c>
      <c r="E2410" s="88">
        <v>85.514062881970858</v>
      </c>
      <c r="F2410" s="88">
        <v>458.99370147844593</v>
      </c>
      <c r="G2410" s="88">
        <v>647.5249223259525</v>
      </c>
      <c r="H2410" s="88">
        <v>875.05754445979437</v>
      </c>
      <c r="I2410" s="88">
        <v>1233.4024320839071</v>
      </c>
      <c r="J2410" s="88">
        <v>1759.8588408667142</v>
      </c>
      <c r="K2410" s="88">
        <v>3023.7852187636545</v>
      </c>
      <c r="L2410" s="88">
        <v>2815.0766392546166</v>
      </c>
      <c r="M2410" s="88">
        <v>3586.4097919099158</v>
      </c>
    </row>
    <row r="2411" spans="3:13" x14ac:dyDescent="0.2">
      <c r="C2411" s="88">
        <v>0.11565</v>
      </c>
      <c r="D2411" s="88">
        <v>15276.104383205111</v>
      </c>
      <c r="E2411" s="88">
        <v>85.514062881970858</v>
      </c>
      <c r="F2411" s="88">
        <v>459.00532415686303</v>
      </c>
      <c r="G2411" s="88">
        <v>647.54062678577066</v>
      </c>
      <c r="H2411" s="88">
        <v>875.05972425568916</v>
      </c>
      <c r="I2411" s="88">
        <v>1233.4033368993632</v>
      </c>
      <c r="J2411" s="88">
        <v>1759.9096920684997</v>
      </c>
      <c r="K2411" s="88">
        <v>3023.8352385447806</v>
      </c>
      <c r="L2411" s="88">
        <v>2815.1358722725386</v>
      </c>
      <c r="M2411" s="88">
        <v>3586.4756063351547</v>
      </c>
    </row>
    <row r="2412" spans="3:13" x14ac:dyDescent="0.2">
      <c r="C2412" s="88">
        <v>0.1157</v>
      </c>
      <c r="D2412" s="88">
        <v>15276.177250814928</v>
      </c>
      <c r="E2412" s="88">
        <v>85.521074842756207</v>
      </c>
      <c r="F2412" s="88">
        <v>459.00632772437211</v>
      </c>
      <c r="G2412" s="88">
        <v>647.54148320647073</v>
      </c>
      <c r="H2412" s="88">
        <v>875.06552983710526</v>
      </c>
      <c r="I2412" s="88">
        <v>1233.4063060080657</v>
      </c>
      <c r="J2412" s="88">
        <v>1759.9751844348448</v>
      </c>
      <c r="K2412" s="88">
        <v>3023.8958852544288</v>
      </c>
      <c r="L2412" s="88">
        <v>2815.1433622999298</v>
      </c>
      <c r="M2412" s="88">
        <v>3586.4780673166883</v>
      </c>
    </row>
    <row r="2413" spans="3:13" x14ac:dyDescent="0.2">
      <c r="C2413" s="88">
        <v>0.11575000000000001</v>
      </c>
      <c r="D2413" s="88">
        <v>15276.56217243275</v>
      </c>
      <c r="E2413" s="88">
        <v>85.521685981558221</v>
      </c>
      <c r="F2413" s="88">
        <v>459.00976704782715</v>
      </c>
      <c r="G2413" s="88">
        <v>647.59485060268889</v>
      </c>
      <c r="H2413" s="88">
        <v>875.08553330337145</v>
      </c>
      <c r="I2413" s="88">
        <v>1233.4759406863996</v>
      </c>
      <c r="J2413" s="88">
        <v>1759.9973684484198</v>
      </c>
      <c r="K2413" s="88">
        <v>3023.9432386464541</v>
      </c>
      <c r="L2413" s="88">
        <v>2815.1999707711602</v>
      </c>
      <c r="M2413" s="88">
        <v>3586.5255552054805</v>
      </c>
    </row>
    <row r="2414" spans="3:13" x14ac:dyDescent="0.2">
      <c r="C2414" s="88">
        <v>0.1158</v>
      </c>
      <c r="D2414" s="88">
        <v>15276.643614907156</v>
      </c>
      <c r="E2414" s="88">
        <v>85.543804652283143</v>
      </c>
      <c r="F2414" s="88">
        <v>459.03574217740015</v>
      </c>
      <c r="G2414" s="88">
        <v>647.61464804515435</v>
      </c>
      <c r="H2414" s="88">
        <v>875.1020008231676</v>
      </c>
      <c r="I2414" s="88">
        <v>1233.5033067604136</v>
      </c>
      <c r="J2414" s="88">
        <v>1760.0625167372459</v>
      </c>
      <c r="K2414" s="88">
        <v>3024.0241346401481</v>
      </c>
      <c r="L2414" s="88">
        <v>2815.2080994282378</v>
      </c>
      <c r="M2414" s="88">
        <v>3586.5457679375813</v>
      </c>
    </row>
    <row r="2415" spans="3:13" x14ac:dyDescent="0.2">
      <c r="C2415" s="88">
        <v>0.11584999999999999</v>
      </c>
      <c r="D2415" s="88">
        <v>15276.820480844488</v>
      </c>
      <c r="E2415" s="88">
        <v>85.575150261006456</v>
      </c>
      <c r="F2415" s="88">
        <v>459.04407613089461</v>
      </c>
      <c r="G2415" s="88">
        <v>647.63266034231947</v>
      </c>
      <c r="H2415" s="88">
        <v>875.12388909038918</v>
      </c>
      <c r="I2415" s="88">
        <v>1233.5486708929448</v>
      </c>
      <c r="J2415" s="88">
        <v>1760.0837742580916</v>
      </c>
      <c r="K2415" s="88">
        <v>3024.0466162731409</v>
      </c>
      <c r="L2415" s="88">
        <v>2815.224004561308</v>
      </c>
      <c r="M2415" s="88">
        <v>3586.549172979564</v>
      </c>
    </row>
    <row r="2416" spans="3:13" x14ac:dyDescent="0.2">
      <c r="C2416" s="88">
        <v>0.1159</v>
      </c>
      <c r="D2416" s="88">
        <v>15276.899736382258</v>
      </c>
      <c r="E2416" s="88">
        <v>85.580768674504725</v>
      </c>
      <c r="F2416" s="88">
        <v>459.05522292620526</v>
      </c>
      <c r="G2416" s="88">
        <v>647.70883531585787</v>
      </c>
      <c r="H2416" s="88">
        <v>875.12581089564446</v>
      </c>
      <c r="I2416" s="88">
        <v>1233.554655200915</v>
      </c>
      <c r="J2416" s="88">
        <v>1760.1319846107026</v>
      </c>
      <c r="K2416" s="88">
        <v>3024.0549960736976</v>
      </c>
      <c r="L2416" s="88">
        <v>2815.4938806859072</v>
      </c>
      <c r="M2416" s="88">
        <v>3586.5647819835663</v>
      </c>
    </row>
    <row r="2417" spans="3:13" x14ac:dyDescent="0.2">
      <c r="C2417" s="88">
        <v>0.11595</v>
      </c>
      <c r="D2417" s="88">
        <v>15277.227779850906</v>
      </c>
      <c r="E2417" s="88">
        <v>85.590167795070556</v>
      </c>
      <c r="F2417" s="88">
        <v>459.05996334235897</v>
      </c>
      <c r="G2417" s="88">
        <v>647.71347021049814</v>
      </c>
      <c r="H2417" s="88">
        <v>875.1491534832594</v>
      </c>
      <c r="I2417" s="88">
        <v>1233.5744356986734</v>
      </c>
      <c r="J2417" s="88">
        <v>1760.1486049620576</v>
      </c>
      <c r="K2417" s="88">
        <v>3024.0659215020296</v>
      </c>
      <c r="L2417" s="88">
        <v>2815.5149489414198</v>
      </c>
      <c r="M2417" s="88">
        <v>3586.5982840072297</v>
      </c>
    </row>
    <row r="2418" spans="3:13" x14ac:dyDescent="0.2">
      <c r="C2418" s="88">
        <v>0.11600000000000001</v>
      </c>
      <c r="D2418" s="88">
        <v>15277.489870179525</v>
      </c>
      <c r="E2418" s="88">
        <v>85.590167795070556</v>
      </c>
      <c r="F2418" s="88">
        <v>459.06931822981596</v>
      </c>
      <c r="G2418" s="88">
        <v>647.74641467625406</v>
      </c>
      <c r="H2418" s="88">
        <v>875.19062427352628</v>
      </c>
      <c r="I2418" s="88">
        <v>1233.6187879954605</v>
      </c>
      <c r="J2418" s="88">
        <v>1760.1684786975852</v>
      </c>
      <c r="K2418" s="88">
        <v>3024.3450591184437</v>
      </c>
      <c r="L2418" s="88">
        <v>2815.6446086186652</v>
      </c>
      <c r="M2418" s="88">
        <v>3586.636861315535</v>
      </c>
    </row>
    <row r="2419" spans="3:13" x14ac:dyDescent="0.2">
      <c r="C2419" s="88">
        <v>0.11605</v>
      </c>
      <c r="D2419" s="88">
        <v>15277.490861079725</v>
      </c>
      <c r="E2419" s="88">
        <v>85.606845573381179</v>
      </c>
      <c r="F2419" s="88">
        <v>459.08724575340375</v>
      </c>
      <c r="G2419" s="88">
        <v>647.81831912195867</v>
      </c>
      <c r="H2419" s="88">
        <v>875.19261176507598</v>
      </c>
      <c r="I2419" s="88">
        <v>1233.6220882710213</v>
      </c>
      <c r="J2419" s="88">
        <v>1760.1777024946628</v>
      </c>
      <c r="K2419" s="88">
        <v>3024.4125140680653</v>
      </c>
      <c r="L2419" s="88">
        <v>2815.6582061397071</v>
      </c>
      <c r="M2419" s="88">
        <v>3586.6372563644818</v>
      </c>
    </row>
    <row r="2420" spans="3:13" x14ac:dyDescent="0.2">
      <c r="C2420" s="88">
        <v>0.11609999999999999</v>
      </c>
      <c r="D2420" s="88">
        <v>15277.958186743224</v>
      </c>
      <c r="E2420" s="88">
        <v>85.615859277515483</v>
      </c>
      <c r="F2420" s="88">
        <v>459.09570045384862</v>
      </c>
      <c r="G2420" s="88">
        <v>647.85940412461377</v>
      </c>
      <c r="H2420" s="88">
        <v>875.2091080668074</v>
      </c>
      <c r="I2420" s="88">
        <v>1233.6371767310552</v>
      </c>
      <c r="J2420" s="88">
        <v>1760.1798774578383</v>
      </c>
      <c r="K2420" s="88">
        <v>3024.4881157000855</v>
      </c>
      <c r="L2420" s="88">
        <v>2815.7374732039316</v>
      </c>
      <c r="M2420" s="88">
        <v>3586.6495559755858</v>
      </c>
    </row>
    <row r="2421" spans="3:13" x14ac:dyDescent="0.2">
      <c r="C2421" s="88">
        <v>0.11615</v>
      </c>
      <c r="D2421" s="88">
        <v>15277.99056545344</v>
      </c>
      <c r="E2421" s="88">
        <v>85.620952635249523</v>
      </c>
      <c r="F2421" s="88">
        <v>459.09976355582057</v>
      </c>
      <c r="G2421" s="88">
        <v>647.90499751550715</v>
      </c>
      <c r="H2421" s="88">
        <v>875.21229298074104</v>
      </c>
      <c r="I2421" s="88">
        <v>1233.7266172493669</v>
      </c>
      <c r="J2421" s="88">
        <v>1760.2357122077274</v>
      </c>
      <c r="K2421" s="88">
        <v>3024.5122587699925</v>
      </c>
      <c r="L2421" s="88">
        <v>2816.154955484295</v>
      </c>
      <c r="M2421" s="88">
        <v>3586.678799619363</v>
      </c>
    </row>
    <row r="2422" spans="3:13" x14ac:dyDescent="0.2">
      <c r="C2422" s="88">
        <v>0.1162</v>
      </c>
      <c r="D2422" s="88">
        <v>15278.018366660996</v>
      </c>
      <c r="E2422" s="88">
        <v>85.6226959752521</v>
      </c>
      <c r="F2422" s="88">
        <v>459.10954506522148</v>
      </c>
      <c r="G2422" s="88">
        <v>647.92581558830716</v>
      </c>
      <c r="H2422" s="88">
        <v>875.24240649728245</v>
      </c>
      <c r="I2422" s="88">
        <v>1233.7887640193153</v>
      </c>
      <c r="J2422" s="88">
        <v>1760.239711391318</v>
      </c>
      <c r="K2422" s="88">
        <v>3024.5552167424539</v>
      </c>
      <c r="L2422" s="88">
        <v>2816.2013216851556</v>
      </c>
      <c r="M2422" s="88">
        <v>3586.7712077599363</v>
      </c>
    </row>
    <row r="2423" spans="3:13" x14ac:dyDescent="0.2">
      <c r="C2423" s="88">
        <v>0.11625000000000001</v>
      </c>
      <c r="D2423" s="88">
        <v>15278.387770712172</v>
      </c>
      <c r="E2423" s="88">
        <v>85.639821801853032</v>
      </c>
      <c r="F2423" s="88">
        <v>459.1222619065984</v>
      </c>
      <c r="G2423" s="88">
        <v>647.97278657828065</v>
      </c>
      <c r="H2423" s="88">
        <v>875.2677683767115</v>
      </c>
      <c r="I2423" s="88">
        <v>1233.8321120183327</v>
      </c>
      <c r="J2423" s="88">
        <v>1760.3009776506315</v>
      </c>
      <c r="K2423" s="88">
        <v>3024.6145987896789</v>
      </c>
      <c r="L2423" s="88">
        <v>2816.3750357749259</v>
      </c>
      <c r="M2423" s="88">
        <v>3586.8881500319308</v>
      </c>
    </row>
    <row r="2424" spans="3:13" x14ac:dyDescent="0.2">
      <c r="C2424" s="88">
        <v>0.1163</v>
      </c>
      <c r="D2424" s="88">
        <v>15278.459124560626</v>
      </c>
      <c r="E2424" s="88">
        <v>85.650732001375218</v>
      </c>
      <c r="F2424" s="88">
        <v>459.15080202773288</v>
      </c>
      <c r="G2424" s="88">
        <v>648.0090942641682</v>
      </c>
      <c r="H2424" s="88">
        <v>875.29836962142372</v>
      </c>
      <c r="I2424" s="88">
        <v>1233.8479771813127</v>
      </c>
      <c r="J2424" s="88">
        <v>1760.3276728497513</v>
      </c>
      <c r="K2424" s="88">
        <v>3024.6475804207248</v>
      </c>
      <c r="L2424" s="88">
        <v>2816.3815565996056</v>
      </c>
      <c r="M2424" s="88">
        <v>3586.9568242065252</v>
      </c>
    </row>
    <row r="2425" spans="3:13" x14ac:dyDescent="0.2">
      <c r="C2425" s="88">
        <v>0.11635</v>
      </c>
      <c r="D2425" s="88">
        <v>15278.540342498502</v>
      </c>
      <c r="E2425" s="88">
        <v>85.656930942307554</v>
      </c>
      <c r="F2425" s="88">
        <v>459.15690870074241</v>
      </c>
      <c r="G2425" s="88">
        <v>648.02242965084542</v>
      </c>
      <c r="H2425" s="88">
        <v>875.31275916004552</v>
      </c>
      <c r="I2425" s="88">
        <v>1233.9400131164639</v>
      </c>
      <c r="J2425" s="88">
        <v>1760.3300422826815</v>
      </c>
      <c r="K2425" s="88">
        <v>3024.6632206703825</v>
      </c>
      <c r="L2425" s="88">
        <v>2816.4707094269424</v>
      </c>
      <c r="M2425" s="88">
        <v>3586.9851542393567</v>
      </c>
    </row>
    <row r="2426" spans="3:13" x14ac:dyDescent="0.2">
      <c r="C2426" s="88">
        <v>0.1164</v>
      </c>
      <c r="D2426" s="88">
        <v>15278.642388561222</v>
      </c>
      <c r="E2426" s="88">
        <v>85.683893004113997</v>
      </c>
      <c r="F2426" s="88">
        <v>459.16506048392739</v>
      </c>
      <c r="G2426" s="88">
        <v>648.03893552845193</v>
      </c>
      <c r="H2426" s="88">
        <v>875.31318298899623</v>
      </c>
      <c r="I2426" s="88">
        <v>1233.9720886054579</v>
      </c>
      <c r="J2426" s="88">
        <v>1760.4592406928364</v>
      </c>
      <c r="K2426" s="88">
        <v>3024.8715729274259</v>
      </c>
      <c r="L2426" s="88">
        <v>2816.4986897827494</v>
      </c>
      <c r="M2426" s="88">
        <v>3587.1454948803785</v>
      </c>
    </row>
    <row r="2427" spans="3:13" x14ac:dyDescent="0.2">
      <c r="C2427" s="88">
        <v>0.11645</v>
      </c>
      <c r="D2427" s="88">
        <v>15279.141811916537</v>
      </c>
      <c r="E2427" s="88">
        <v>85.686999674458093</v>
      </c>
      <c r="F2427" s="88">
        <v>459.17244107550323</v>
      </c>
      <c r="G2427" s="88">
        <v>648.07384197516831</v>
      </c>
      <c r="H2427" s="88">
        <v>875.40228147818698</v>
      </c>
      <c r="I2427" s="88">
        <v>1234.0370543323747</v>
      </c>
      <c r="J2427" s="88">
        <v>1760.4698428946049</v>
      </c>
      <c r="K2427" s="88">
        <v>3024.9013152060807</v>
      </c>
      <c r="L2427" s="88">
        <v>2816.556359743231</v>
      </c>
      <c r="M2427" s="88">
        <v>3587.2171768513417</v>
      </c>
    </row>
    <row r="2428" spans="3:13" x14ac:dyDescent="0.2">
      <c r="C2428" s="88">
        <v>0.11650000000000001</v>
      </c>
      <c r="D2428" s="88">
        <v>15279.388264871757</v>
      </c>
      <c r="E2428" s="88">
        <v>85.706253858691525</v>
      </c>
      <c r="F2428" s="88">
        <v>459.21249739008408</v>
      </c>
      <c r="G2428" s="88">
        <v>648.07785061534878</v>
      </c>
      <c r="H2428" s="88">
        <v>875.40759562894982</v>
      </c>
      <c r="I2428" s="88">
        <v>1234.042518842035</v>
      </c>
      <c r="J2428" s="88">
        <v>1760.4910144668142</v>
      </c>
      <c r="K2428" s="88">
        <v>3025.0019098013681</v>
      </c>
      <c r="L2428" s="88">
        <v>2816.5581281106088</v>
      </c>
      <c r="M2428" s="88">
        <v>3587.2415312933504</v>
      </c>
    </row>
    <row r="2429" spans="3:13" x14ac:dyDescent="0.2">
      <c r="C2429" s="88">
        <v>0.11655</v>
      </c>
      <c r="D2429" s="88">
        <v>15279.868547328975</v>
      </c>
      <c r="E2429" s="88">
        <v>85.745768321336982</v>
      </c>
      <c r="F2429" s="88">
        <v>459.21916459077647</v>
      </c>
      <c r="G2429" s="88">
        <v>648.08076119798443</v>
      </c>
      <c r="H2429" s="88">
        <v>875.42045895226966</v>
      </c>
      <c r="I2429" s="88">
        <v>1234.0912847810632</v>
      </c>
      <c r="J2429" s="88">
        <v>1760.5939964075396</v>
      </c>
      <c r="K2429" s="88">
        <v>3025.0775631581864</v>
      </c>
      <c r="L2429" s="88">
        <v>2816.6862990839454</v>
      </c>
      <c r="M2429" s="88">
        <v>3587.2671894972809</v>
      </c>
    </row>
    <row r="2430" spans="3:13" x14ac:dyDescent="0.2">
      <c r="C2430" s="88">
        <v>0.1166</v>
      </c>
      <c r="D2430" s="88">
        <v>15280.356746820418</v>
      </c>
      <c r="E2430" s="88">
        <v>85.752391770742179</v>
      </c>
      <c r="F2430" s="88">
        <v>459.21981207086083</v>
      </c>
      <c r="G2430" s="88">
        <v>648.08514104436108</v>
      </c>
      <c r="H2430" s="88">
        <v>875.49735105263517</v>
      </c>
      <c r="I2430" s="88">
        <v>1234.093941818287</v>
      </c>
      <c r="J2430" s="88">
        <v>1760.6527968056866</v>
      </c>
      <c r="K2430" s="88">
        <v>3025.3725009810587</v>
      </c>
      <c r="L2430" s="88">
        <v>2816.7046827936247</v>
      </c>
      <c r="M2430" s="88">
        <v>3587.3485079415987</v>
      </c>
    </row>
    <row r="2431" spans="3:13" x14ac:dyDescent="0.2">
      <c r="C2431" s="88">
        <v>0.11665</v>
      </c>
      <c r="D2431" s="88">
        <v>15280.398392355224</v>
      </c>
      <c r="E2431" s="88">
        <v>85.75247396620216</v>
      </c>
      <c r="F2431" s="88">
        <v>459.2408465067565</v>
      </c>
      <c r="G2431" s="88">
        <v>648.12660983669002</v>
      </c>
      <c r="H2431" s="88">
        <v>875.51031664262928</v>
      </c>
      <c r="I2431" s="88">
        <v>1234.1005365526703</v>
      </c>
      <c r="J2431" s="88">
        <v>1760.6862881210291</v>
      </c>
      <c r="K2431" s="88">
        <v>3025.3983358942323</v>
      </c>
      <c r="L2431" s="88">
        <v>2816.8258284599306</v>
      </c>
      <c r="M2431" s="88">
        <v>3587.3807599905144</v>
      </c>
    </row>
    <row r="2432" spans="3:13" x14ac:dyDescent="0.2">
      <c r="C2432" s="88">
        <v>0.1167</v>
      </c>
      <c r="D2432" s="88">
        <v>15280.536715877253</v>
      </c>
      <c r="E2432" s="88">
        <v>85.758497853192239</v>
      </c>
      <c r="F2432" s="88">
        <v>459.25134929180285</v>
      </c>
      <c r="G2432" s="88">
        <v>648.21591896442533</v>
      </c>
      <c r="H2432" s="88">
        <v>875.51075580621773</v>
      </c>
      <c r="I2432" s="88">
        <v>1234.1061014261336</v>
      </c>
      <c r="J2432" s="88">
        <v>1760.6971108582488</v>
      </c>
      <c r="K2432" s="88">
        <v>3025.4267363884424</v>
      </c>
      <c r="L2432" s="88">
        <v>2817.1707809367235</v>
      </c>
      <c r="M2432" s="88">
        <v>3587.3832989595612</v>
      </c>
    </row>
    <row r="2433" spans="3:13" x14ac:dyDescent="0.2">
      <c r="C2433" s="88">
        <v>0.11675000000000001</v>
      </c>
      <c r="D2433" s="88">
        <v>15280.753966185017</v>
      </c>
      <c r="E2433" s="88">
        <v>85.764427528041779</v>
      </c>
      <c r="F2433" s="88">
        <v>459.25614889636927</v>
      </c>
      <c r="G2433" s="88">
        <v>648.28455640846551</v>
      </c>
      <c r="H2433" s="88">
        <v>875.51119062646148</v>
      </c>
      <c r="I2433" s="88">
        <v>1234.1556551996218</v>
      </c>
      <c r="J2433" s="88">
        <v>1760.7250261047616</v>
      </c>
      <c r="K2433" s="88">
        <v>3025.5914603006677</v>
      </c>
      <c r="L2433" s="88">
        <v>2817.3205729505908</v>
      </c>
      <c r="M2433" s="88">
        <v>3587.4088821084797</v>
      </c>
    </row>
    <row r="2434" spans="3:13" x14ac:dyDescent="0.2">
      <c r="C2434" s="88">
        <v>0.1168</v>
      </c>
      <c r="D2434" s="88">
        <v>15280.854676106601</v>
      </c>
      <c r="E2434" s="88">
        <v>85.777345890963261</v>
      </c>
      <c r="F2434" s="88">
        <v>459.25990264184338</v>
      </c>
      <c r="G2434" s="88">
        <v>648.3415152560483</v>
      </c>
      <c r="H2434" s="88">
        <v>875.51550475907334</v>
      </c>
      <c r="I2434" s="88">
        <v>1234.1683148632824</v>
      </c>
      <c r="J2434" s="88">
        <v>1760.7605269436103</v>
      </c>
      <c r="K2434" s="88">
        <v>3025.7491549887964</v>
      </c>
      <c r="L2434" s="88">
        <v>2817.3845416512818</v>
      </c>
      <c r="M2434" s="88">
        <v>3587.5470852959534</v>
      </c>
    </row>
    <row r="2435" spans="3:13" x14ac:dyDescent="0.2">
      <c r="C2435" s="88">
        <v>0.11685</v>
      </c>
      <c r="D2435" s="88">
        <v>15281.361672438719</v>
      </c>
      <c r="E2435" s="88">
        <v>85.783680871944853</v>
      </c>
      <c r="F2435" s="88">
        <v>459.26209361052406</v>
      </c>
      <c r="G2435" s="88">
        <v>648.37938520771968</v>
      </c>
      <c r="H2435" s="88">
        <v>875.54975289273489</v>
      </c>
      <c r="I2435" s="88">
        <v>1234.1728905129644</v>
      </c>
      <c r="J2435" s="88">
        <v>1760.9886604802664</v>
      </c>
      <c r="K2435" s="88">
        <v>3025.7969825592886</v>
      </c>
      <c r="L2435" s="88">
        <v>2817.4782840863663</v>
      </c>
      <c r="M2435" s="88">
        <v>3587.5652004583176</v>
      </c>
    </row>
    <row r="2436" spans="3:13" x14ac:dyDescent="0.2">
      <c r="C2436" s="88">
        <v>0.1169</v>
      </c>
      <c r="D2436" s="88">
        <v>15281.892339840168</v>
      </c>
      <c r="E2436" s="88">
        <v>85.794142436910988</v>
      </c>
      <c r="F2436" s="88">
        <v>459.26569524690649</v>
      </c>
      <c r="G2436" s="88">
        <v>648.37989781710712</v>
      </c>
      <c r="H2436" s="88">
        <v>875.5769902882912</v>
      </c>
      <c r="I2436" s="88">
        <v>1234.1849568889647</v>
      </c>
      <c r="J2436" s="88">
        <v>1761.0226419438454</v>
      </c>
      <c r="K2436" s="88">
        <v>3025.8293112923575</v>
      </c>
      <c r="L2436" s="88">
        <v>2817.5425982823881</v>
      </c>
      <c r="M2436" s="88">
        <v>3587.5979979132935</v>
      </c>
    </row>
    <row r="2437" spans="3:13" x14ac:dyDescent="0.2">
      <c r="C2437" s="88">
        <v>0.11695</v>
      </c>
      <c r="D2437" s="88">
        <v>15282.206320638104</v>
      </c>
      <c r="E2437" s="88">
        <v>85.800696102657639</v>
      </c>
      <c r="F2437" s="88">
        <v>459.27827757879595</v>
      </c>
      <c r="G2437" s="88">
        <v>648.38115797474666</v>
      </c>
      <c r="H2437" s="88">
        <v>875.59888980590313</v>
      </c>
      <c r="I2437" s="88">
        <v>1234.2015972265071</v>
      </c>
      <c r="J2437" s="88">
        <v>1761.1023255751802</v>
      </c>
      <c r="K2437" s="88">
        <v>3026.0770373170044</v>
      </c>
      <c r="L2437" s="88">
        <v>2817.5514949884973</v>
      </c>
      <c r="M2437" s="88">
        <v>3587.6255636204783</v>
      </c>
    </row>
    <row r="2438" spans="3:13" x14ac:dyDescent="0.2">
      <c r="C2438" s="88">
        <v>0.11700000000000001</v>
      </c>
      <c r="D2438" s="88">
        <v>15282.746886703677</v>
      </c>
      <c r="E2438" s="88">
        <v>85.807582073208323</v>
      </c>
      <c r="F2438" s="88">
        <v>459.30603026717563</v>
      </c>
      <c r="G2438" s="88">
        <v>648.39468324214477</v>
      </c>
      <c r="H2438" s="88">
        <v>875.62338612174926</v>
      </c>
      <c r="I2438" s="88">
        <v>1234.2629913505957</v>
      </c>
      <c r="J2438" s="88">
        <v>1761.123022268202</v>
      </c>
      <c r="K2438" s="88">
        <v>3026.2281607743616</v>
      </c>
      <c r="L2438" s="88">
        <v>2817.5675585720537</v>
      </c>
      <c r="M2438" s="88">
        <v>3587.6369238553712</v>
      </c>
    </row>
    <row r="2439" spans="3:13" x14ac:dyDescent="0.2">
      <c r="C2439" s="88">
        <v>0.11705</v>
      </c>
      <c r="D2439" s="88">
        <v>15283.351665592414</v>
      </c>
      <c r="E2439" s="88">
        <v>85.813761164458811</v>
      </c>
      <c r="F2439" s="88">
        <v>459.30742645655801</v>
      </c>
      <c r="G2439" s="88">
        <v>648.39653656771179</v>
      </c>
      <c r="H2439" s="88">
        <v>875.71366242782915</v>
      </c>
      <c r="I2439" s="88">
        <v>1234.266194174435</v>
      </c>
      <c r="J2439" s="88">
        <v>1761.1386839302027</v>
      </c>
      <c r="K2439" s="88">
        <v>3026.2975561108728</v>
      </c>
      <c r="L2439" s="88">
        <v>2817.6263696368032</v>
      </c>
      <c r="M2439" s="88">
        <v>3587.6561504458746</v>
      </c>
    </row>
    <row r="2440" spans="3:13" x14ac:dyDescent="0.2">
      <c r="C2440" s="88">
        <v>0.1171</v>
      </c>
      <c r="D2440" s="88">
        <v>15283.871264403639</v>
      </c>
      <c r="E2440" s="88">
        <v>85.825705958799517</v>
      </c>
      <c r="F2440" s="88">
        <v>459.3078490326734</v>
      </c>
      <c r="G2440" s="88">
        <v>648.44740070572652</v>
      </c>
      <c r="H2440" s="88">
        <v>875.73818996757018</v>
      </c>
      <c r="I2440" s="88">
        <v>1234.2716402660176</v>
      </c>
      <c r="J2440" s="88">
        <v>1761.142026342151</v>
      </c>
      <c r="K2440" s="88">
        <v>3026.3185436121621</v>
      </c>
      <c r="L2440" s="88">
        <v>2817.9263282356665</v>
      </c>
      <c r="M2440" s="88">
        <v>3587.7047751724672</v>
      </c>
    </row>
    <row r="2441" spans="3:13" x14ac:dyDescent="0.2">
      <c r="C2441" s="88">
        <v>0.11715</v>
      </c>
      <c r="D2441" s="88">
        <v>15284.036682675325</v>
      </c>
      <c r="E2441" s="88">
        <v>85.833233534459396</v>
      </c>
      <c r="F2441" s="88">
        <v>459.31424103765676</v>
      </c>
      <c r="G2441" s="88">
        <v>648.47788724458678</v>
      </c>
      <c r="H2441" s="88">
        <v>875.74340028647066</v>
      </c>
      <c r="I2441" s="88">
        <v>1234.3083412753704</v>
      </c>
      <c r="J2441" s="88">
        <v>1761.1845944054126</v>
      </c>
      <c r="K2441" s="88">
        <v>3026.3354765102381</v>
      </c>
      <c r="L2441" s="88">
        <v>2818.0571750144277</v>
      </c>
      <c r="M2441" s="88">
        <v>3587.7308871721871</v>
      </c>
    </row>
    <row r="2442" spans="3:13" x14ac:dyDescent="0.2">
      <c r="C2442" s="88">
        <v>0.1172</v>
      </c>
      <c r="D2442" s="88">
        <v>15284.186782181245</v>
      </c>
      <c r="E2442" s="88">
        <v>85.833233534459396</v>
      </c>
      <c r="F2442" s="88">
        <v>459.33228021588639</v>
      </c>
      <c r="G2442" s="88">
        <v>648.5204135083136</v>
      </c>
      <c r="H2442" s="88">
        <v>875.79492446366112</v>
      </c>
      <c r="I2442" s="88">
        <v>1234.375212544991</v>
      </c>
      <c r="J2442" s="88">
        <v>1761.1920496395146</v>
      </c>
      <c r="K2442" s="88">
        <v>3026.4359673616464</v>
      </c>
      <c r="L2442" s="88">
        <v>2818.2023177296587</v>
      </c>
      <c r="M2442" s="88">
        <v>3587.7496551565064</v>
      </c>
    </row>
    <row r="2443" spans="3:13" x14ac:dyDescent="0.2">
      <c r="C2443" s="88">
        <v>0.11724999999999999</v>
      </c>
      <c r="D2443" s="88">
        <v>15284.237288020555</v>
      </c>
      <c r="E2443" s="88">
        <v>85.844010838422037</v>
      </c>
      <c r="F2443" s="88">
        <v>459.36520863329224</v>
      </c>
      <c r="G2443" s="88">
        <v>648.57132821009691</v>
      </c>
      <c r="H2443" s="88">
        <v>875.83099881613225</v>
      </c>
      <c r="I2443" s="88">
        <v>1234.4030544588713</v>
      </c>
      <c r="J2443" s="88">
        <v>1761.2139899481449</v>
      </c>
      <c r="K2443" s="88">
        <v>3026.5655054845201</v>
      </c>
      <c r="L2443" s="88">
        <v>2818.3912778383301</v>
      </c>
      <c r="M2443" s="88">
        <v>3587.8204498200384</v>
      </c>
    </row>
    <row r="2444" spans="3:13" x14ac:dyDescent="0.2">
      <c r="C2444" s="88">
        <v>0.1173</v>
      </c>
      <c r="D2444" s="88">
        <v>15284.286821000042</v>
      </c>
      <c r="E2444" s="88">
        <v>85.849363455655293</v>
      </c>
      <c r="F2444" s="88">
        <v>459.37202641978411</v>
      </c>
      <c r="G2444" s="88">
        <v>648.58360449454722</v>
      </c>
      <c r="H2444" s="88">
        <v>875.85792468247655</v>
      </c>
      <c r="I2444" s="88">
        <v>1234.4091717884453</v>
      </c>
      <c r="J2444" s="88">
        <v>1761.2330367560744</v>
      </c>
      <c r="K2444" s="88">
        <v>3026.6766979208296</v>
      </c>
      <c r="L2444" s="88">
        <v>2818.4256598383481</v>
      </c>
      <c r="M2444" s="88">
        <v>3587.8345059268954</v>
      </c>
    </row>
    <row r="2445" spans="3:13" x14ac:dyDescent="0.2">
      <c r="C2445" s="88">
        <v>0.11735</v>
      </c>
      <c r="D2445" s="88">
        <v>15284.590911263535</v>
      </c>
      <c r="E2445" s="88">
        <v>85.858527933372898</v>
      </c>
      <c r="F2445" s="88">
        <v>459.37992911265883</v>
      </c>
      <c r="G2445" s="88">
        <v>648.60900547047822</v>
      </c>
      <c r="H2445" s="88">
        <v>875.88294148938121</v>
      </c>
      <c r="I2445" s="88">
        <v>1234.4932465270622</v>
      </c>
      <c r="J2445" s="88">
        <v>1761.2572644404117</v>
      </c>
      <c r="K2445" s="88">
        <v>3026.7697010176435</v>
      </c>
      <c r="L2445" s="88">
        <v>2818.4972785993855</v>
      </c>
      <c r="M2445" s="88">
        <v>3587.8465113257494</v>
      </c>
    </row>
    <row r="2446" spans="3:13" x14ac:dyDescent="0.2">
      <c r="C2446" s="88">
        <v>0.1174</v>
      </c>
      <c r="D2446" s="88">
        <v>15284.666210159539</v>
      </c>
      <c r="E2446" s="88">
        <v>85.859579847864552</v>
      </c>
      <c r="F2446" s="88">
        <v>459.38245562568773</v>
      </c>
      <c r="G2446" s="88">
        <v>648.63155754820582</v>
      </c>
      <c r="H2446" s="88">
        <v>875.9112686019771</v>
      </c>
      <c r="I2446" s="88">
        <v>1234.5397589144518</v>
      </c>
      <c r="J2446" s="88">
        <v>1761.5277836974515</v>
      </c>
      <c r="K2446" s="88">
        <v>3026.8548758696697</v>
      </c>
      <c r="L2446" s="88">
        <v>2818.6340974783052</v>
      </c>
      <c r="M2446" s="88">
        <v>3587.9857871130239</v>
      </c>
    </row>
    <row r="2447" spans="3:13" x14ac:dyDescent="0.2">
      <c r="C2447" s="88">
        <v>0.11745</v>
      </c>
      <c r="D2447" s="88">
        <v>15284.835473244277</v>
      </c>
      <c r="E2447" s="88">
        <v>85.865657399343945</v>
      </c>
      <c r="F2447" s="88">
        <v>459.41928374688678</v>
      </c>
      <c r="G2447" s="88">
        <v>648.69307329757066</v>
      </c>
      <c r="H2447" s="88">
        <v>875.9373669418892</v>
      </c>
      <c r="I2447" s="88">
        <v>1234.552793900019</v>
      </c>
      <c r="J2447" s="88">
        <v>1761.5832530671569</v>
      </c>
      <c r="K2447" s="88">
        <v>3026.89765686593</v>
      </c>
      <c r="L2447" s="88">
        <v>2818.7568299143459</v>
      </c>
      <c r="M2447" s="88">
        <v>3588.0330138177937</v>
      </c>
    </row>
    <row r="2448" spans="3:13" x14ac:dyDescent="0.2">
      <c r="C2448" s="88">
        <v>0.11749999999999999</v>
      </c>
      <c r="D2448" s="88">
        <v>15284.836151171441</v>
      </c>
      <c r="E2448" s="88">
        <v>85.896905494624662</v>
      </c>
      <c r="F2448" s="88">
        <v>459.43423522182366</v>
      </c>
      <c r="G2448" s="88">
        <v>648.69323130827161</v>
      </c>
      <c r="H2448" s="88">
        <v>875.96864393369742</v>
      </c>
      <c r="I2448" s="88">
        <v>1234.6098246935835</v>
      </c>
      <c r="J2448" s="88">
        <v>1761.7278474251889</v>
      </c>
      <c r="K2448" s="88">
        <v>3027.1662349331637</v>
      </c>
      <c r="L2448" s="88">
        <v>2818.9259712086941</v>
      </c>
      <c r="M2448" s="88">
        <v>3588.0487061226022</v>
      </c>
    </row>
    <row r="2449" spans="3:13" x14ac:dyDescent="0.2">
      <c r="C2449" s="88">
        <v>0.11755</v>
      </c>
      <c r="D2449" s="88">
        <v>15285.037548372709</v>
      </c>
      <c r="E2449" s="88">
        <v>85.907034994225796</v>
      </c>
      <c r="F2449" s="88">
        <v>459.44766772475487</v>
      </c>
      <c r="G2449" s="88">
        <v>648.71584333356213</v>
      </c>
      <c r="H2449" s="88">
        <v>876.00003906774873</v>
      </c>
      <c r="I2449" s="88">
        <v>1234.612858313903</v>
      </c>
      <c r="J2449" s="88">
        <v>1761.8039012886657</v>
      </c>
      <c r="K2449" s="88">
        <v>3027.286542770491</v>
      </c>
      <c r="L2449" s="88">
        <v>2819.3575220011039</v>
      </c>
      <c r="M2449" s="88">
        <v>3588.0777252901744</v>
      </c>
    </row>
    <row r="2450" spans="3:13" x14ac:dyDescent="0.2">
      <c r="C2450" s="88">
        <v>0.1176</v>
      </c>
      <c r="D2450" s="88">
        <v>15285.07470430128</v>
      </c>
      <c r="E2450" s="88">
        <v>85.908924325249245</v>
      </c>
      <c r="F2450" s="88">
        <v>459.44881689022623</v>
      </c>
      <c r="G2450" s="88">
        <v>648.75822892083352</v>
      </c>
      <c r="H2450" s="88">
        <v>876.01283872883232</v>
      </c>
      <c r="I2450" s="88">
        <v>1234.6480710687279</v>
      </c>
      <c r="J2450" s="88">
        <v>1761.8333843121245</v>
      </c>
      <c r="K2450" s="88">
        <v>3027.3035873787085</v>
      </c>
      <c r="L2450" s="88">
        <v>2819.4494673158233</v>
      </c>
      <c r="M2450" s="88">
        <v>3588.0778587061309</v>
      </c>
    </row>
    <row r="2451" spans="3:13" x14ac:dyDescent="0.2">
      <c r="C2451" s="88">
        <v>0.11765</v>
      </c>
      <c r="D2451" s="88">
        <v>15285.131603808593</v>
      </c>
      <c r="E2451" s="88">
        <v>85.912098864345353</v>
      </c>
      <c r="F2451" s="88">
        <v>459.4572114205921</v>
      </c>
      <c r="G2451" s="88">
        <v>648.76492744652478</v>
      </c>
      <c r="H2451" s="88">
        <v>876.05257826304478</v>
      </c>
      <c r="I2451" s="88">
        <v>1234.677538105193</v>
      </c>
      <c r="J2451" s="88">
        <v>1761.8780612773244</v>
      </c>
      <c r="K2451" s="88">
        <v>3027.3520001073275</v>
      </c>
      <c r="L2451" s="88">
        <v>2819.5299010863655</v>
      </c>
      <c r="M2451" s="88">
        <v>3588.089598657401</v>
      </c>
    </row>
    <row r="2452" spans="3:13" x14ac:dyDescent="0.2">
      <c r="C2452" s="88">
        <v>0.1177</v>
      </c>
      <c r="D2452" s="88">
        <v>15285.405615838206</v>
      </c>
      <c r="E2452" s="88">
        <v>85.91360886471557</v>
      </c>
      <c r="F2452" s="88">
        <v>459.45766104531685</v>
      </c>
      <c r="G2452" s="88">
        <v>648.84204776868773</v>
      </c>
      <c r="H2452" s="88">
        <v>876.1089286884303</v>
      </c>
      <c r="I2452" s="88">
        <v>1234.6870793892194</v>
      </c>
      <c r="J2452" s="88">
        <v>1761.9024177758874</v>
      </c>
      <c r="K2452" s="88">
        <v>3027.3657185602769</v>
      </c>
      <c r="L2452" s="88">
        <v>2819.8127709269247</v>
      </c>
      <c r="M2452" s="88">
        <v>3588.0917193802456</v>
      </c>
    </row>
    <row r="2453" spans="3:13" x14ac:dyDescent="0.2">
      <c r="C2453" s="88">
        <v>0.11774999999999999</v>
      </c>
      <c r="D2453" s="88">
        <v>15285.559261940656</v>
      </c>
      <c r="E2453" s="88">
        <v>85.945516367856726</v>
      </c>
      <c r="F2453" s="88">
        <v>459.49900042630952</v>
      </c>
      <c r="G2453" s="88">
        <v>648.85749573995008</v>
      </c>
      <c r="H2453" s="88">
        <v>876.15919172746362</v>
      </c>
      <c r="I2453" s="88">
        <v>1234.6911464555915</v>
      </c>
      <c r="J2453" s="88">
        <v>1762.0924700934042</v>
      </c>
      <c r="K2453" s="88">
        <v>3027.4043144548314</v>
      </c>
      <c r="L2453" s="88">
        <v>2819.8777140370421</v>
      </c>
      <c r="M2453" s="88">
        <v>3588.1709819946618</v>
      </c>
    </row>
    <row r="2454" spans="3:13" x14ac:dyDescent="0.2">
      <c r="C2454" s="88">
        <v>0.1178</v>
      </c>
      <c r="D2454" s="88">
        <v>15285.883370419919</v>
      </c>
      <c r="E2454" s="88">
        <v>85.970024160837966</v>
      </c>
      <c r="F2454" s="88">
        <v>459.50802703319096</v>
      </c>
      <c r="G2454" s="88">
        <v>648.91762904212237</v>
      </c>
      <c r="H2454" s="88">
        <v>876.16453923665767</v>
      </c>
      <c r="I2454" s="88">
        <v>1234.7553474552265</v>
      </c>
      <c r="J2454" s="88">
        <v>1762.1710548643146</v>
      </c>
      <c r="K2454" s="88">
        <v>3027.4109515435293</v>
      </c>
      <c r="L2454" s="88">
        <v>2820.0129045065441</v>
      </c>
      <c r="M2454" s="88">
        <v>3588.1818881542449</v>
      </c>
    </row>
    <row r="2455" spans="3:13" x14ac:dyDescent="0.2">
      <c r="C2455" s="88">
        <v>0.11785</v>
      </c>
      <c r="D2455" s="88">
        <v>15286.157813994734</v>
      </c>
      <c r="E2455" s="88">
        <v>85.994602181962364</v>
      </c>
      <c r="F2455" s="88">
        <v>459.51352167581626</v>
      </c>
      <c r="G2455" s="88">
        <v>649.00394580676902</v>
      </c>
      <c r="H2455" s="88">
        <v>876.21036313923241</v>
      </c>
      <c r="I2455" s="88">
        <v>1234.7678031062619</v>
      </c>
      <c r="J2455" s="88">
        <v>1762.1941698143778</v>
      </c>
      <c r="K2455" s="88">
        <v>3027.4171380455718</v>
      </c>
      <c r="L2455" s="88">
        <v>2820.1005606650047</v>
      </c>
      <c r="M2455" s="88">
        <v>3588.1884203482768</v>
      </c>
    </row>
    <row r="2456" spans="3:13" x14ac:dyDescent="0.2">
      <c r="C2456" s="88">
        <v>0.1179</v>
      </c>
      <c r="D2456" s="88">
        <v>15286.198887012692</v>
      </c>
      <c r="E2456" s="88">
        <v>85.995122201606137</v>
      </c>
      <c r="F2456" s="88">
        <v>459.52277569903163</v>
      </c>
      <c r="G2456" s="88">
        <v>649.00415117662214</v>
      </c>
      <c r="H2456" s="88">
        <v>876.23077232516243</v>
      </c>
      <c r="I2456" s="88">
        <v>1234.7756297738692</v>
      </c>
      <c r="J2456" s="88">
        <v>1762.1998391677239</v>
      </c>
      <c r="K2456" s="88">
        <v>3027.5091780638072</v>
      </c>
      <c r="L2456" s="88">
        <v>2820.1920363268337</v>
      </c>
      <c r="M2456" s="88">
        <v>3588.2368998734873</v>
      </c>
    </row>
    <row r="2457" spans="3:13" x14ac:dyDescent="0.2">
      <c r="C2457" s="88">
        <v>0.11795</v>
      </c>
      <c r="D2457" s="88">
        <v>15286.208433943213</v>
      </c>
      <c r="E2457" s="88">
        <v>86.003424648810324</v>
      </c>
      <c r="F2457" s="88">
        <v>459.52605527103378</v>
      </c>
      <c r="G2457" s="88">
        <v>649.010890020636</v>
      </c>
      <c r="H2457" s="88">
        <v>876.27615316174661</v>
      </c>
      <c r="I2457" s="88">
        <v>1234.7777375974897</v>
      </c>
      <c r="J2457" s="88">
        <v>1762.246267617013</v>
      </c>
      <c r="K2457" s="88">
        <v>3027.5452131062666</v>
      </c>
      <c r="L2457" s="88">
        <v>2820.3961286778876</v>
      </c>
      <c r="M2457" s="88">
        <v>3588.2379152953413</v>
      </c>
    </row>
    <row r="2458" spans="3:13" x14ac:dyDescent="0.2">
      <c r="C2458" s="88">
        <v>0.11799999999999999</v>
      </c>
      <c r="D2458" s="88">
        <v>15287.077082696302</v>
      </c>
      <c r="E2458" s="88">
        <v>86.013372822370911</v>
      </c>
      <c r="F2458" s="88">
        <v>459.5495850088173</v>
      </c>
      <c r="G2458" s="88">
        <v>649.06278354193591</v>
      </c>
      <c r="H2458" s="88">
        <v>876.27904120227186</v>
      </c>
      <c r="I2458" s="88">
        <v>1234.8186670193804</v>
      </c>
      <c r="J2458" s="88">
        <v>1762.2752473422802</v>
      </c>
      <c r="K2458" s="88">
        <v>3027.6144585862762</v>
      </c>
      <c r="L2458" s="88">
        <v>2820.4955988479614</v>
      </c>
      <c r="M2458" s="88">
        <v>3588.2668406838998</v>
      </c>
    </row>
    <row r="2459" spans="3:13" x14ac:dyDescent="0.2">
      <c r="C2459" s="88">
        <v>0.11805</v>
      </c>
      <c r="D2459" s="88">
        <v>15287.113196564776</v>
      </c>
      <c r="E2459" s="88">
        <v>86.026815500961675</v>
      </c>
      <c r="F2459" s="88">
        <v>459.5532453037813</v>
      </c>
      <c r="G2459" s="88">
        <v>649.07101616309319</v>
      </c>
      <c r="H2459" s="88">
        <v>876.28768829897626</v>
      </c>
      <c r="I2459" s="88">
        <v>1234.8296009501928</v>
      </c>
      <c r="J2459" s="88">
        <v>1762.4020469389538</v>
      </c>
      <c r="K2459" s="88">
        <v>3027.6458416826199</v>
      </c>
      <c r="L2459" s="88">
        <v>2820.5475248943831</v>
      </c>
      <c r="M2459" s="88">
        <v>3588.4270531577677</v>
      </c>
    </row>
    <row r="2460" spans="3:13" x14ac:dyDescent="0.2">
      <c r="C2460" s="88">
        <v>0.1181</v>
      </c>
      <c r="D2460" s="88">
        <v>15288.314134592463</v>
      </c>
      <c r="E2460" s="88">
        <v>86.049688998663441</v>
      </c>
      <c r="F2460" s="88">
        <v>459.58392316635536</v>
      </c>
      <c r="G2460" s="88">
        <v>649.10465745671809</v>
      </c>
      <c r="H2460" s="88">
        <v>876.29430220556424</v>
      </c>
      <c r="I2460" s="88">
        <v>1234.9924076866464</v>
      </c>
      <c r="J2460" s="88">
        <v>1762.489013811497</v>
      </c>
      <c r="K2460" s="88">
        <v>3027.7647565990687</v>
      </c>
      <c r="L2460" s="88">
        <v>2820.6870417984846</v>
      </c>
      <c r="M2460" s="88">
        <v>3588.4370981438101</v>
      </c>
    </row>
    <row r="2461" spans="3:13" x14ac:dyDescent="0.2">
      <c r="C2461" s="88">
        <v>0.11815000000000001</v>
      </c>
      <c r="D2461" s="88">
        <v>15289.120554733596</v>
      </c>
      <c r="E2461" s="88">
        <v>86.063416700362723</v>
      </c>
      <c r="F2461" s="88">
        <v>459.58918670465346</v>
      </c>
      <c r="G2461" s="88">
        <v>649.15383223443678</v>
      </c>
      <c r="H2461" s="88">
        <v>876.3469967713504</v>
      </c>
      <c r="I2461" s="88">
        <v>1235.0196321545036</v>
      </c>
      <c r="J2461" s="88">
        <v>1762.5660660494655</v>
      </c>
      <c r="K2461" s="88">
        <v>3027.9918950242009</v>
      </c>
      <c r="L2461" s="88">
        <v>2820.7242069604845</v>
      </c>
      <c r="M2461" s="88">
        <v>3588.4836344050345</v>
      </c>
    </row>
    <row r="2462" spans="3:13" x14ac:dyDescent="0.2">
      <c r="C2462" s="88">
        <v>0.1182</v>
      </c>
      <c r="D2462" s="88">
        <v>15289.130429239551</v>
      </c>
      <c r="E2462" s="88">
        <v>86.081026706595367</v>
      </c>
      <c r="F2462" s="88">
        <v>459.59076720108624</v>
      </c>
      <c r="G2462" s="88">
        <v>649.15889790297842</v>
      </c>
      <c r="H2462" s="88">
        <v>876.35790126432312</v>
      </c>
      <c r="I2462" s="88">
        <v>1235.0665070111004</v>
      </c>
      <c r="J2462" s="88">
        <v>1762.6334363865599</v>
      </c>
      <c r="K2462" s="88">
        <v>3028.0526776966717</v>
      </c>
      <c r="L2462" s="88">
        <v>2820.7677998625431</v>
      </c>
      <c r="M2462" s="88">
        <v>3588.5518025184506</v>
      </c>
    </row>
    <row r="2463" spans="3:13" x14ac:dyDescent="0.2">
      <c r="C2463" s="88">
        <v>0.11824999999999999</v>
      </c>
      <c r="D2463" s="88">
        <v>15289.63360220518</v>
      </c>
      <c r="E2463" s="88">
        <v>86.081932774350207</v>
      </c>
      <c r="F2463" s="88">
        <v>459.59683300558936</v>
      </c>
      <c r="G2463" s="88">
        <v>649.17360573985297</v>
      </c>
      <c r="H2463" s="88">
        <v>876.37795291054999</v>
      </c>
      <c r="I2463" s="88">
        <v>1235.105288783142</v>
      </c>
      <c r="J2463" s="88">
        <v>1762.7592707985855</v>
      </c>
      <c r="K2463" s="88">
        <v>3028.0698563697861</v>
      </c>
      <c r="L2463" s="88">
        <v>2821.1069541464003</v>
      </c>
      <c r="M2463" s="88">
        <v>3588.5668424256442</v>
      </c>
    </row>
    <row r="2464" spans="3:13" x14ac:dyDescent="0.2">
      <c r="C2464" s="88">
        <v>0.1183</v>
      </c>
      <c r="D2464" s="88">
        <v>15290.204344960996</v>
      </c>
      <c r="E2464" s="88">
        <v>86.081932774350207</v>
      </c>
      <c r="F2464" s="88">
        <v>459.60668969194148</v>
      </c>
      <c r="G2464" s="88">
        <v>649.18306280158686</v>
      </c>
      <c r="H2464" s="88">
        <v>876.39088689338314</v>
      </c>
      <c r="I2464" s="88">
        <v>1235.1165945033317</v>
      </c>
      <c r="J2464" s="88">
        <v>1762.8064109429483</v>
      </c>
      <c r="K2464" s="88">
        <v>3028.3049130695608</v>
      </c>
      <c r="L2464" s="88">
        <v>2821.8483879844525</v>
      </c>
      <c r="M2464" s="88">
        <v>3588.6148609702072</v>
      </c>
    </row>
    <row r="2465" spans="3:13" x14ac:dyDescent="0.2">
      <c r="C2465" s="88">
        <v>0.11835</v>
      </c>
      <c r="D2465" s="88">
        <v>15290.945523044844</v>
      </c>
      <c r="E2465" s="88">
        <v>86.099861202148531</v>
      </c>
      <c r="F2465" s="88">
        <v>459.62294197238634</v>
      </c>
      <c r="G2465" s="88">
        <v>649.1856881389358</v>
      </c>
      <c r="H2465" s="88">
        <v>876.43503476468823</v>
      </c>
      <c r="I2465" s="88">
        <v>1235.1169850192268</v>
      </c>
      <c r="J2465" s="88">
        <v>1762.8781629795694</v>
      </c>
      <c r="K2465" s="88">
        <v>3028.3868389775198</v>
      </c>
      <c r="L2465" s="88">
        <v>2821.8619233804811</v>
      </c>
      <c r="M2465" s="88">
        <v>3588.6715775095809</v>
      </c>
    </row>
    <row r="2466" spans="3:13" x14ac:dyDescent="0.2">
      <c r="C2466" s="88">
        <v>0.11840000000000001</v>
      </c>
      <c r="D2466" s="88">
        <v>15290.968591639099</v>
      </c>
      <c r="E2466" s="88">
        <v>86.100759040071353</v>
      </c>
      <c r="F2466" s="88">
        <v>459.64359072501293</v>
      </c>
      <c r="G2466" s="88">
        <v>649.19753073575339</v>
      </c>
      <c r="H2466" s="88">
        <v>876.43993570974908</v>
      </c>
      <c r="I2466" s="88">
        <v>1235.151518938681</v>
      </c>
      <c r="J2466" s="88">
        <v>1762.9191209313526</v>
      </c>
      <c r="K2466" s="88">
        <v>3028.3896252807199</v>
      </c>
      <c r="L2466" s="88">
        <v>2822.0073649685778</v>
      </c>
      <c r="M2466" s="88">
        <v>3588.6785847538531</v>
      </c>
    </row>
    <row r="2467" spans="3:13" x14ac:dyDescent="0.2">
      <c r="C2467" s="88">
        <v>0.11845</v>
      </c>
      <c r="D2467" s="88">
        <v>15291.428156830987</v>
      </c>
      <c r="E2467" s="88">
        <v>86.141865698454239</v>
      </c>
      <c r="F2467" s="88">
        <v>459.65810233423827</v>
      </c>
      <c r="G2467" s="88">
        <v>649.26893134334023</v>
      </c>
      <c r="H2467" s="88">
        <v>876.51094956859515</v>
      </c>
      <c r="I2467" s="88">
        <v>1235.1800558004843</v>
      </c>
      <c r="J2467" s="88">
        <v>1762.9332628138309</v>
      </c>
      <c r="K2467" s="88">
        <v>3028.5333538614018</v>
      </c>
      <c r="L2467" s="88">
        <v>2822.2153099341594</v>
      </c>
      <c r="M2467" s="88">
        <v>3588.7388171788693</v>
      </c>
    </row>
    <row r="2468" spans="3:13" x14ac:dyDescent="0.2">
      <c r="C2468" s="88">
        <v>0.11849999999999999</v>
      </c>
      <c r="D2468" s="88">
        <v>15291.711182095667</v>
      </c>
      <c r="E2468" s="88">
        <v>86.204434514749664</v>
      </c>
      <c r="F2468" s="88">
        <v>459.67998537207859</v>
      </c>
      <c r="G2468" s="88">
        <v>649.30822416498086</v>
      </c>
      <c r="H2468" s="88">
        <v>876.67066361486786</v>
      </c>
      <c r="I2468" s="88">
        <v>1235.1851412582068</v>
      </c>
      <c r="J2468" s="88">
        <v>1763.0756692566388</v>
      </c>
      <c r="K2468" s="88">
        <v>3028.53355083114</v>
      </c>
      <c r="L2468" s="88">
        <v>2822.3759079369001</v>
      </c>
      <c r="M2468" s="88">
        <v>3588.7501346481117</v>
      </c>
    </row>
    <row r="2469" spans="3:13" x14ac:dyDescent="0.2">
      <c r="C2469" s="88">
        <v>0.11855</v>
      </c>
      <c r="D2469" s="88">
        <v>15292.275658357836</v>
      </c>
      <c r="E2469" s="88">
        <v>86.206978730449009</v>
      </c>
      <c r="F2469" s="88">
        <v>459.69452459800186</v>
      </c>
      <c r="G2469" s="88">
        <v>649.33794658973511</v>
      </c>
      <c r="H2469" s="88">
        <v>876.68255028205704</v>
      </c>
      <c r="I2469" s="88">
        <v>1235.2002419716423</v>
      </c>
      <c r="J2469" s="88">
        <v>1763.1707342670852</v>
      </c>
      <c r="K2469" s="88">
        <v>3028.6053843153491</v>
      </c>
      <c r="L2469" s="88">
        <v>2822.7372460152515</v>
      </c>
      <c r="M2469" s="88">
        <v>3588.8069490499347</v>
      </c>
    </row>
    <row r="2470" spans="3:13" x14ac:dyDescent="0.2">
      <c r="C2470" s="88">
        <v>0.1186</v>
      </c>
      <c r="D2470" s="88">
        <v>15293.468050635871</v>
      </c>
      <c r="E2470" s="88">
        <v>86.221253550584152</v>
      </c>
      <c r="F2470" s="88">
        <v>459.73236059600185</v>
      </c>
      <c r="G2470" s="88">
        <v>649.34697048756834</v>
      </c>
      <c r="H2470" s="88">
        <v>876.74501425705466</v>
      </c>
      <c r="I2470" s="88">
        <v>1235.2562556922762</v>
      </c>
      <c r="J2470" s="88">
        <v>1763.174696965365</v>
      </c>
      <c r="K2470" s="88">
        <v>3028.6451632369699</v>
      </c>
      <c r="L2470" s="88">
        <v>2822.8861496042518</v>
      </c>
      <c r="M2470" s="88">
        <v>3588.8179754131324</v>
      </c>
    </row>
    <row r="2471" spans="3:13" x14ac:dyDescent="0.2">
      <c r="C2471" s="88">
        <v>0.11865000000000001</v>
      </c>
      <c r="D2471" s="88">
        <v>15293.836694528401</v>
      </c>
      <c r="E2471" s="88">
        <v>86.223339748920807</v>
      </c>
      <c r="F2471" s="88">
        <v>459.74045740641577</v>
      </c>
      <c r="G2471" s="88">
        <v>649.36538882962441</v>
      </c>
      <c r="H2471" s="88">
        <v>876.75064550310753</v>
      </c>
      <c r="I2471" s="88">
        <v>1235.2568258082683</v>
      </c>
      <c r="J2471" s="88">
        <v>1763.2493776757447</v>
      </c>
      <c r="K2471" s="88">
        <v>3028.6467369285929</v>
      </c>
      <c r="L2471" s="88">
        <v>2822.900471890574</v>
      </c>
      <c r="M2471" s="88">
        <v>3588.8720824358952</v>
      </c>
    </row>
    <row r="2472" spans="3:13" x14ac:dyDescent="0.2">
      <c r="C2472" s="88">
        <v>0.1187</v>
      </c>
      <c r="D2472" s="88">
        <v>15294.476609596135</v>
      </c>
      <c r="E2472" s="88">
        <v>86.233103417790517</v>
      </c>
      <c r="F2472" s="88">
        <v>459.75543209467469</v>
      </c>
      <c r="G2472" s="88">
        <v>649.40338786483335</v>
      </c>
      <c r="H2472" s="88">
        <v>876.77950287102294</v>
      </c>
      <c r="I2472" s="88">
        <v>1235.2586356371639</v>
      </c>
      <c r="J2472" s="88">
        <v>1763.311488124953</v>
      </c>
      <c r="K2472" s="88">
        <v>3028.6768743148332</v>
      </c>
      <c r="L2472" s="88">
        <v>2822.9520070665371</v>
      </c>
      <c r="M2472" s="88">
        <v>3588.8759018046212</v>
      </c>
    </row>
    <row r="2473" spans="3:13" x14ac:dyDescent="0.2">
      <c r="C2473" s="88">
        <v>0.11874999999999999</v>
      </c>
      <c r="D2473" s="88">
        <v>15294.763703189183</v>
      </c>
      <c r="E2473" s="88">
        <v>86.233762971484794</v>
      </c>
      <c r="F2473" s="88">
        <v>459.75991990931061</v>
      </c>
      <c r="G2473" s="88">
        <v>649.40414024540678</v>
      </c>
      <c r="H2473" s="88">
        <v>876.89114252463787</v>
      </c>
      <c r="I2473" s="88">
        <v>1235.2588390135929</v>
      </c>
      <c r="J2473" s="88">
        <v>1763.3474399123907</v>
      </c>
      <c r="K2473" s="88">
        <v>3028.6847267767162</v>
      </c>
      <c r="L2473" s="88">
        <v>2823.1330813496252</v>
      </c>
      <c r="M2473" s="88">
        <v>3588.8896510911413</v>
      </c>
    </row>
    <row r="2474" spans="3:13" x14ac:dyDescent="0.2">
      <c r="C2474" s="88">
        <v>0.1188</v>
      </c>
      <c r="D2474" s="88">
        <v>15295.008635607837</v>
      </c>
      <c r="E2474" s="88">
        <v>86.234137655120321</v>
      </c>
      <c r="F2474" s="88">
        <v>459.7624966241101</v>
      </c>
      <c r="G2474" s="88">
        <v>649.4108643334398</v>
      </c>
      <c r="H2474" s="88">
        <v>876.90245368026444</v>
      </c>
      <c r="I2474" s="88">
        <v>1235.2847606103446</v>
      </c>
      <c r="J2474" s="88">
        <v>1763.4150731667119</v>
      </c>
      <c r="K2474" s="88">
        <v>3028.7273777648898</v>
      </c>
      <c r="L2474" s="88">
        <v>2823.2545520566964</v>
      </c>
      <c r="M2474" s="88">
        <v>3588.958536195481</v>
      </c>
    </row>
    <row r="2475" spans="3:13" x14ac:dyDescent="0.2">
      <c r="C2475" s="88">
        <v>0.11885</v>
      </c>
      <c r="D2475" s="88">
        <v>15295.043972009245</v>
      </c>
      <c r="E2475" s="88">
        <v>86.236396555209467</v>
      </c>
      <c r="F2475" s="88">
        <v>459.76335912629565</v>
      </c>
      <c r="G2475" s="88">
        <v>649.46982288954587</v>
      </c>
      <c r="H2475" s="88">
        <v>876.9698347899357</v>
      </c>
      <c r="I2475" s="88">
        <v>1235.3387303935442</v>
      </c>
      <c r="J2475" s="88">
        <v>1763.4344309824128</v>
      </c>
      <c r="K2475" s="88">
        <v>3028.8044790735148</v>
      </c>
      <c r="L2475" s="88">
        <v>2823.2851522573101</v>
      </c>
      <c r="M2475" s="88">
        <v>3589.0001803346559</v>
      </c>
    </row>
    <row r="2476" spans="3:13" x14ac:dyDescent="0.2">
      <c r="C2476" s="88">
        <v>0.11890000000000001</v>
      </c>
      <c r="D2476" s="88">
        <v>15295.273282031612</v>
      </c>
      <c r="E2476" s="88">
        <v>86.246164233280979</v>
      </c>
      <c r="F2476" s="88">
        <v>459.77649672059488</v>
      </c>
      <c r="G2476" s="88">
        <v>649.49113833216643</v>
      </c>
      <c r="H2476" s="88">
        <v>876.97025940838284</v>
      </c>
      <c r="I2476" s="88">
        <v>1235.3756035595839</v>
      </c>
      <c r="J2476" s="88">
        <v>1763.4548030512833</v>
      </c>
      <c r="K2476" s="88">
        <v>3028.894627261061</v>
      </c>
      <c r="L2476" s="88">
        <v>2823.2859871718651</v>
      </c>
      <c r="M2476" s="88">
        <v>3589.0149078254544</v>
      </c>
    </row>
    <row r="2477" spans="3:13" x14ac:dyDescent="0.2">
      <c r="C2477" s="88">
        <v>0.11895</v>
      </c>
      <c r="D2477" s="88">
        <v>15295.470528589012</v>
      </c>
      <c r="E2477" s="88">
        <v>86.256682199414172</v>
      </c>
      <c r="F2477" s="88">
        <v>459.79479259745494</v>
      </c>
      <c r="G2477" s="88">
        <v>649.49936051220948</v>
      </c>
      <c r="H2477" s="88">
        <v>876.98137568518541</v>
      </c>
      <c r="I2477" s="88">
        <v>1235.4034956539585</v>
      </c>
      <c r="J2477" s="88">
        <v>1763.473186671556</v>
      </c>
      <c r="K2477" s="88">
        <v>3028.9103568951618</v>
      </c>
      <c r="L2477" s="88">
        <v>2823.370846048736</v>
      </c>
      <c r="M2477" s="88">
        <v>3589.0728807363403</v>
      </c>
    </row>
    <row r="2478" spans="3:13" x14ac:dyDescent="0.2">
      <c r="C2478" s="88">
        <v>0.11899999999999999</v>
      </c>
      <c r="D2478" s="88">
        <v>15296.217780291418</v>
      </c>
      <c r="E2478" s="88">
        <v>86.259018953188388</v>
      </c>
      <c r="F2478" s="88">
        <v>459.82141620483344</v>
      </c>
      <c r="G2478" s="88">
        <v>649.49986998299983</v>
      </c>
      <c r="H2478" s="88">
        <v>876.99530154242075</v>
      </c>
      <c r="I2478" s="88">
        <v>1235.4251233410196</v>
      </c>
      <c r="J2478" s="88">
        <v>1763.5590442084249</v>
      </c>
      <c r="K2478" s="88">
        <v>3028.9720165432418</v>
      </c>
      <c r="L2478" s="88">
        <v>2823.4741802483454</v>
      </c>
      <c r="M2478" s="88">
        <v>3589.0742108841578</v>
      </c>
    </row>
    <row r="2479" spans="3:13" x14ac:dyDescent="0.2">
      <c r="C2479" s="88">
        <v>0.11905</v>
      </c>
      <c r="D2479" s="88">
        <v>15296.249444686166</v>
      </c>
      <c r="E2479" s="88">
        <v>86.259770268639841</v>
      </c>
      <c r="F2479" s="88">
        <v>459.82484480179528</v>
      </c>
      <c r="G2479" s="88">
        <v>649.51545639399546</v>
      </c>
      <c r="H2479" s="88">
        <v>877.04354977850608</v>
      </c>
      <c r="I2479" s="88">
        <v>1235.4631775361213</v>
      </c>
      <c r="J2479" s="88">
        <v>1763.5615983936541</v>
      </c>
      <c r="K2479" s="88">
        <v>3029.0777074878633</v>
      </c>
      <c r="L2479" s="88">
        <v>2823.5927399205766</v>
      </c>
      <c r="M2479" s="88">
        <v>3589.0994075013373</v>
      </c>
    </row>
    <row r="2480" spans="3:13" x14ac:dyDescent="0.2">
      <c r="C2480" s="88">
        <v>0.1191</v>
      </c>
      <c r="D2480" s="88">
        <v>15296.456052505999</v>
      </c>
      <c r="E2480" s="88">
        <v>86.260300202741746</v>
      </c>
      <c r="F2480" s="88">
        <v>459.83699962450146</v>
      </c>
      <c r="G2480" s="88">
        <v>649.51903999511387</v>
      </c>
      <c r="H2480" s="88">
        <v>877.04917371810188</v>
      </c>
      <c r="I2480" s="88">
        <v>1235.4760714796766</v>
      </c>
      <c r="J2480" s="88">
        <v>1763.5896311137672</v>
      </c>
      <c r="K2480" s="88">
        <v>3029.0914623852491</v>
      </c>
      <c r="L2480" s="88">
        <v>2824.0497343623965</v>
      </c>
      <c r="M2480" s="88">
        <v>3589.1835265257437</v>
      </c>
    </row>
    <row r="2481" spans="3:13" x14ac:dyDescent="0.2">
      <c r="C2481" s="88">
        <v>0.11915000000000001</v>
      </c>
      <c r="D2481" s="88">
        <v>15296.721123140163</v>
      </c>
      <c r="E2481" s="88">
        <v>86.263033713787081</v>
      </c>
      <c r="F2481" s="88">
        <v>459.83837078835359</v>
      </c>
      <c r="G2481" s="88">
        <v>649.55280518445261</v>
      </c>
      <c r="H2481" s="88">
        <v>877.07553392740601</v>
      </c>
      <c r="I2481" s="88">
        <v>1235.5772070806156</v>
      </c>
      <c r="J2481" s="88">
        <v>1763.5985185828013</v>
      </c>
      <c r="K2481" s="88">
        <v>3029.2798159234226</v>
      </c>
      <c r="L2481" s="88">
        <v>2824.3536032026213</v>
      </c>
      <c r="M2481" s="88">
        <v>3589.3296186133689</v>
      </c>
    </row>
    <row r="2482" spans="3:13" x14ac:dyDescent="0.2">
      <c r="C2482" s="88">
        <v>0.1192</v>
      </c>
      <c r="D2482" s="88">
        <v>15297.024678946578</v>
      </c>
      <c r="E2482" s="88">
        <v>86.267164330093692</v>
      </c>
      <c r="F2482" s="88">
        <v>459.86140374755723</v>
      </c>
      <c r="G2482" s="88">
        <v>649.60267866911363</v>
      </c>
      <c r="H2482" s="88">
        <v>877.07646033989249</v>
      </c>
      <c r="I2482" s="88">
        <v>1235.5827358350971</v>
      </c>
      <c r="J2482" s="88">
        <v>1763.6258869430767</v>
      </c>
      <c r="K2482" s="88">
        <v>3029.372107861609</v>
      </c>
      <c r="L2482" s="88">
        <v>2824.4816783637857</v>
      </c>
      <c r="M2482" s="88">
        <v>3589.5055687289387</v>
      </c>
    </row>
    <row r="2483" spans="3:13" x14ac:dyDescent="0.2">
      <c r="C2483" s="88">
        <v>0.11924999999999999</v>
      </c>
      <c r="D2483" s="88">
        <v>15297.086839387784</v>
      </c>
      <c r="E2483" s="88">
        <v>86.271270948672282</v>
      </c>
      <c r="F2483" s="88">
        <v>459.87021113522405</v>
      </c>
      <c r="G2483" s="88">
        <v>649.61052322218393</v>
      </c>
      <c r="H2483" s="88">
        <v>877.08736674805277</v>
      </c>
      <c r="I2483" s="88">
        <v>1235.5955715450636</v>
      </c>
      <c r="J2483" s="88">
        <v>1763.6519114125604</v>
      </c>
      <c r="K2483" s="88">
        <v>3029.3831929699627</v>
      </c>
      <c r="L2483" s="88">
        <v>2824.5380051411939</v>
      </c>
      <c r="M2483" s="88">
        <v>3589.5441631804015</v>
      </c>
    </row>
    <row r="2484" spans="3:13" x14ac:dyDescent="0.2">
      <c r="C2484" s="88">
        <v>0.1193</v>
      </c>
      <c r="D2484" s="88">
        <v>15297.231180661338</v>
      </c>
      <c r="E2484" s="88">
        <v>86.271270948672282</v>
      </c>
      <c r="F2484" s="88">
        <v>459.87827157206993</v>
      </c>
      <c r="G2484" s="88">
        <v>649.72725941315184</v>
      </c>
      <c r="H2484" s="88">
        <v>877.0999848922952</v>
      </c>
      <c r="I2484" s="88">
        <v>1235.6415623827625</v>
      </c>
      <c r="J2484" s="88">
        <v>1763.895915368234</v>
      </c>
      <c r="K2484" s="88">
        <v>3029.4345255827457</v>
      </c>
      <c r="L2484" s="88">
        <v>2824.5418661329386</v>
      </c>
      <c r="M2484" s="88">
        <v>3589.6629662058981</v>
      </c>
    </row>
    <row r="2485" spans="3:13" x14ac:dyDescent="0.2">
      <c r="C2485" s="88">
        <v>0.11935</v>
      </c>
      <c r="D2485" s="88">
        <v>15297.356468543523</v>
      </c>
      <c r="E2485" s="88">
        <v>86.278139822459707</v>
      </c>
      <c r="F2485" s="88">
        <v>459.90632787388722</v>
      </c>
      <c r="G2485" s="88">
        <v>649.7452758701429</v>
      </c>
      <c r="H2485" s="88">
        <v>877.10544242526839</v>
      </c>
      <c r="I2485" s="88">
        <v>1235.6431362249441</v>
      </c>
      <c r="J2485" s="88">
        <v>1763.9428680750411</v>
      </c>
      <c r="K2485" s="88">
        <v>3029.5062195849082</v>
      </c>
      <c r="L2485" s="88">
        <v>2824.7166415392699</v>
      </c>
      <c r="M2485" s="88">
        <v>3589.674077387243</v>
      </c>
    </row>
    <row r="2486" spans="3:13" x14ac:dyDescent="0.2">
      <c r="C2486" s="88">
        <v>0.11940000000000001</v>
      </c>
      <c r="D2486" s="88">
        <v>15297.736094031248</v>
      </c>
      <c r="E2486" s="88">
        <v>86.278139822459707</v>
      </c>
      <c r="F2486" s="88">
        <v>459.91891652888626</v>
      </c>
      <c r="G2486" s="88">
        <v>649.76374646106342</v>
      </c>
      <c r="H2486" s="88">
        <v>877.1072245803889</v>
      </c>
      <c r="I2486" s="88">
        <v>1235.6705489556016</v>
      </c>
      <c r="J2486" s="88">
        <v>1763.9641120433444</v>
      </c>
      <c r="K2486" s="88">
        <v>3029.5240979297732</v>
      </c>
      <c r="L2486" s="88">
        <v>2824.9819832156718</v>
      </c>
      <c r="M2486" s="88">
        <v>3589.8350712088986</v>
      </c>
    </row>
    <row r="2487" spans="3:13" x14ac:dyDescent="0.2">
      <c r="C2487" s="88">
        <v>0.11945</v>
      </c>
      <c r="D2487" s="88">
        <v>15297.819990101569</v>
      </c>
      <c r="E2487" s="88">
        <v>86.28549356685744</v>
      </c>
      <c r="F2487" s="88">
        <v>459.93244659779612</v>
      </c>
      <c r="G2487" s="88">
        <v>649.76734501840247</v>
      </c>
      <c r="H2487" s="88">
        <v>877.10938166477945</v>
      </c>
      <c r="I2487" s="88">
        <v>1235.674149181069</v>
      </c>
      <c r="J2487" s="88">
        <v>1764.0099728345781</v>
      </c>
      <c r="K2487" s="88">
        <v>3029.5692855576281</v>
      </c>
      <c r="L2487" s="88">
        <v>2825.104755898592</v>
      </c>
      <c r="M2487" s="88">
        <v>3589.8413730755487</v>
      </c>
    </row>
    <row r="2488" spans="3:13" x14ac:dyDescent="0.2">
      <c r="C2488" s="88">
        <v>0.1195</v>
      </c>
      <c r="D2488" s="88">
        <v>15298.674233122616</v>
      </c>
      <c r="E2488" s="88">
        <v>86.287288570986675</v>
      </c>
      <c r="F2488" s="88">
        <v>459.93672819658786</v>
      </c>
      <c r="G2488" s="88">
        <v>649.81670785624237</v>
      </c>
      <c r="H2488" s="88">
        <v>877.18480351448807</v>
      </c>
      <c r="I2488" s="88">
        <v>1235.6893812288622</v>
      </c>
      <c r="J2488" s="88">
        <v>1764.1011496618307</v>
      </c>
      <c r="K2488" s="88">
        <v>3029.6008640683726</v>
      </c>
      <c r="L2488" s="88">
        <v>2825.403716512878</v>
      </c>
      <c r="M2488" s="88">
        <v>3589.8622408304536</v>
      </c>
    </row>
    <row r="2489" spans="3:13" x14ac:dyDescent="0.2">
      <c r="C2489" s="88">
        <v>0.11955</v>
      </c>
      <c r="D2489" s="88">
        <v>15298.904391731963</v>
      </c>
      <c r="E2489" s="88">
        <v>86.288040132666538</v>
      </c>
      <c r="F2489" s="88">
        <v>459.9388929965744</v>
      </c>
      <c r="G2489" s="88">
        <v>649.81811403352594</v>
      </c>
      <c r="H2489" s="88">
        <v>877.2331968056269</v>
      </c>
      <c r="I2489" s="88">
        <v>1235.7260344610959</v>
      </c>
      <c r="J2489" s="88">
        <v>1764.1083629993227</v>
      </c>
      <c r="K2489" s="88">
        <v>3029.7774451429782</v>
      </c>
      <c r="L2489" s="88">
        <v>2825.4425425853287</v>
      </c>
      <c r="M2489" s="88">
        <v>3589.8704447309542</v>
      </c>
    </row>
    <row r="2490" spans="3:13" x14ac:dyDescent="0.2">
      <c r="C2490" s="88">
        <v>0.1196</v>
      </c>
      <c r="D2490" s="88">
        <v>15298.982579595742</v>
      </c>
      <c r="E2490" s="88">
        <v>86.293954260559985</v>
      </c>
      <c r="F2490" s="88">
        <v>459.96439079190259</v>
      </c>
      <c r="G2490" s="88">
        <v>649.82459338495028</v>
      </c>
      <c r="H2490" s="88">
        <v>877.24480587735115</v>
      </c>
      <c r="I2490" s="88">
        <v>1235.7315428341253</v>
      </c>
      <c r="J2490" s="88">
        <v>1764.1206252475367</v>
      </c>
      <c r="K2490" s="88">
        <v>3029.8716137559932</v>
      </c>
      <c r="L2490" s="88">
        <v>2825.6903542483642</v>
      </c>
      <c r="M2490" s="88">
        <v>3589.9119334724082</v>
      </c>
    </row>
    <row r="2491" spans="3:13" x14ac:dyDescent="0.2">
      <c r="C2491" s="88">
        <v>0.11965000000000001</v>
      </c>
      <c r="D2491" s="88">
        <v>15299.014561350701</v>
      </c>
      <c r="E2491" s="88">
        <v>86.321414815753997</v>
      </c>
      <c r="F2491" s="88">
        <v>460.00576314459022</v>
      </c>
      <c r="G2491" s="88">
        <v>649.84232435872218</v>
      </c>
      <c r="H2491" s="88">
        <v>877.25886035521398</v>
      </c>
      <c r="I2491" s="88">
        <v>1235.7402054935892</v>
      </c>
      <c r="J2491" s="88">
        <v>1764.3346171329522</v>
      </c>
      <c r="K2491" s="88">
        <v>3029.8793450587909</v>
      </c>
      <c r="L2491" s="88">
        <v>2826.0359492298403</v>
      </c>
      <c r="M2491" s="88">
        <v>3589.9627637822637</v>
      </c>
    </row>
    <row r="2492" spans="3:13" x14ac:dyDescent="0.2">
      <c r="C2492" s="88">
        <v>0.1197</v>
      </c>
      <c r="D2492" s="88">
        <v>15299.023622117855</v>
      </c>
      <c r="E2492" s="88">
        <v>86.321414815753997</v>
      </c>
      <c r="F2492" s="88">
        <v>460.01504975748276</v>
      </c>
      <c r="G2492" s="88">
        <v>649.84296254151332</v>
      </c>
      <c r="H2492" s="88">
        <v>877.3215486996387</v>
      </c>
      <c r="I2492" s="88">
        <v>1235.7443485794097</v>
      </c>
      <c r="J2492" s="88">
        <v>1764.382914138781</v>
      </c>
      <c r="K2492" s="88">
        <v>3029.9700381286093</v>
      </c>
      <c r="L2492" s="88">
        <v>2826.1026536268469</v>
      </c>
      <c r="M2492" s="88">
        <v>3589.9812855745718</v>
      </c>
    </row>
    <row r="2493" spans="3:13" x14ac:dyDescent="0.2">
      <c r="C2493" s="88">
        <v>0.11975</v>
      </c>
      <c r="D2493" s="88">
        <v>15299.657795442574</v>
      </c>
      <c r="E2493" s="88">
        <v>86.321694986676448</v>
      </c>
      <c r="F2493" s="88">
        <v>460.08300049239733</v>
      </c>
      <c r="G2493" s="88">
        <v>649.88279956914175</v>
      </c>
      <c r="H2493" s="88">
        <v>877.32200114691886</v>
      </c>
      <c r="I2493" s="88">
        <v>1235.785243362041</v>
      </c>
      <c r="J2493" s="88">
        <v>1764.4295122333629</v>
      </c>
      <c r="K2493" s="88">
        <v>3030.1248797757944</v>
      </c>
      <c r="L2493" s="88">
        <v>2826.1223893753613</v>
      </c>
      <c r="M2493" s="88">
        <v>3589.9921744966559</v>
      </c>
    </row>
    <row r="2494" spans="3:13" x14ac:dyDescent="0.2">
      <c r="C2494" s="88">
        <v>0.1198</v>
      </c>
      <c r="D2494" s="88">
        <v>15299.733815795866</v>
      </c>
      <c r="E2494" s="88">
        <v>86.323168663922843</v>
      </c>
      <c r="F2494" s="88">
        <v>460.11138773332323</v>
      </c>
      <c r="G2494" s="88">
        <v>649.88422236611132</v>
      </c>
      <c r="H2494" s="88">
        <v>877.42063073567124</v>
      </c>
      <c r="I2494" s="88">
        <v>1235.9183108320399</v>
      </c>
      <c r="J2494" s="88">
        <v>1764.4672477413892</v>
      </c>
      <c r="K2494" s="88">
        <v>3030.1449932028218</v>
      </c>
      <c r="L2494" s="88">
        <v>2826.2835346145484</v>
      </c>
      <c r="M2494" s="88">
        <v>3589.9930469567103</v>
      </c>
    </row>
    <row r="2495" spans="3:13" x14ac:dyDescent="0.2">
      <c r="C2495" s="88">
        <v>0.11985</v>
      </c>
      <c r="D2495" s="88">
        <v>15299.782790597401</v>
      </c>
      <c r="E2495" s="88">
        <v>86.324337667642794</v>
      </c>
      <c r="F2495" s="88">
        <v>460.16467388673755</v>
      </c>
      <c r="G2495" s="88">
        <v>649.88555213577592</v>
      </c>
      <c r="H2495" s="88">
        <v>877.42254327161709</v>
      </c>
      <c r="I2495" s="88">
        <v>1235.9925020306137</v>
      </c>
      <c r="J2495" s="88">
        <v>1764.4821932997106</v>
      </c>
      <c r="K2495" s="88">
        <v>3030.1794124164326</v>
      </c>
      <c r="L2495" s="88">
        <v>2826.507503139107</v>
      </c>
      <c r="M2495" s="88">
        <v>3590.0051935598644</v>
      </c>
    </row>
    <row r="2496" spans="3:13" x14ac:dyDescent="0.2">
      <c r="C2496" s="88">
        <v>0.11990000000000001</v>
      </c>
      <c r="D2496" s="88">
        <v>15299.798231593886</v>
      </c>
      <c r="E2496" s="88">
        <v>86.331459790542795</v>
      </c>
      <c r="F2496" s="88">
        <v>460.18446067928835</v>
      </c>
      <c r="G2496" s="88">
        <v>649.92479075031179</v>
      </c>
      <c r="H2496" s="88">
        <v>877.46396596547584</v>
      </c>
      <c r="I2496" s="88">
        <v>1235.9968529838693</v>
      </c>
      <c r="J2496" s="88">
        <v>1764.6026824013638</v>
      </c>
      <c r="K2496" s="88">
        <v>3030.1852367441697</v>
      </c>
      <c r="L2496" s="88">
        <v>2826.9776443204146</v>
      </c>
      <c r="M2496" s="88">
        <v>3590.0093934028323</v>
      </c>
    </row>
    <row r="2497" spans="3:13" x14ac:dyDescent="0.2">
      <c r="C2497" s="88">
        <v>0.11995</v>
      </c>
      <c r="D2497" s="88">
        <v>15300.156696076572</v>
      </c>
      <c r="E2497" s="88">
        <v>86.33188046846044</v>
      </c>
      <c r="F2497" s="88">
        <v>460.18613645445384</v>
      </c>
      <c r="G2497" s="88">
        <v>649.94028657000536</v>
      </c>
      <c r="H2497" s="88">
        <v>877.4771562544538</v>
      </c>
      <c r="I2497" s="88">
        <v>1236.0214007796235</v>
      </c>
      <c r="J2497" s="88">
        <v>1764.7780214561194</v>
      </c>
      <c r="K2497" s="88">
        <v>3030.2308777791977</v>
      </c>
      <c r="L2497" s="88">
        <v>2826.9908730072957</v>
      </c>
      <c r="M2497" s="88">
        <v>3590.0297915972601</v>
      </c>
    </row>
    <row r="2498" spans="3:13" x14ac:dyDescent="0.2">
      <c r="C2498" s="88">
        <v>0.12</v>
      </c>
      <c r="D2498" s="88">
        <v>15300.258364431644</v>
      </c>
      <c r="E2498" s="88">
        <v>86.349873148782535</v>
      </c>
      <c r="F2498" s="88">
        <v>460.20876647192154</v>
      </c>
      <c r="G2498" s="88">
        <v>650.00010521051399</v>
      </c>
      <c r="H2498" s="88">
        <v>877.49095872557837</v>
      </c>
      <c r="I2498" s="88">
        <v>1236.0410006393154</v>
      </c>
      <c r="J2498" s="88">
        <v>1764.9596065599035</v>
      </c>
      <c r="K2498" s="88">
        <v>3030.2321906426237</v>
      </c>
      <c r="L2498" s="88">
        <v>2827.0795082858563</v>
      </c>
      <c r="M2498" s="88">
        <v>3590.0639275758526</v>
      </c>
    </row>
    <row r="2499" spans="3:13" x14ac:dyDescent="0.2">
      <c r="C2499" s="88">
        <v>0.12005</v>
      </c>
      <c r="D2499" s="88">
        <v>15300.276936156251</v>
      </c>
      <c r="E2499" s="88">
        <v>86.349873148782535</v>
      </c>
      <c r="F2499" s="88">
        <v>460.22380900194548</v>
      </c>
      <c r="G2499" s="88">
        <v>650.00277688149663</v>
      </c>
      <c r="H2499" s="88">
        <v>877.52741327036983</v>
      </c>
      <c r="I2499" s="88">
        <v>1236.0636651477612</v>
      </c>
      <c r="J2499" s="88">
        <v>1764.9678735203511</v>
      </c>
      <c r="K2499" s="88">
        <v>3030.3170505247681</v>
      </c>
      <c r="L2499" s="88">
        <v>2827.1324551108346</v>
      </c>
      <c r="M2499" s="88">
        <v>3590.1192028789619</v>
      </c>
    </row>
    <row r="2500" spans="3:13" x14ac:dyDescent="0.2">
      <c r="C2500" s="88">
        <v>0.1201</v>
      </c>
      <c r="D2500" s="88">
        <v>15300.710411579221</v>
      </c>
      <c r="E2500" s="88">
        <v>86.353001915107598</v>
      </c>
      <c r="F2500" s="88">
        <v>460.22822233616125</v>
      </c>
      <c r="G2500" s="88">
        <v>650.00395774039089</v>
      </c>
      <c r="H2500" s="88">
        <v>877.54348168398883</v>
      </c>
      <c r="I2500" s="88">
        <v>1236.151381883778</v>
      </c>
      <c r="J2500" s="88">
        <v>1764.9731421562101</v>
      </c>
      <c r="K2500" s="88">
        <v>3030.3933311025839</v>
      </c>
      <c r="L2500" s="88">
        <v>2827.3451658989479</v>
      </c>
      <c r="M2500" s="88">
        <v>3590.1324136559829</v>
      </c>
    </row>
    <row r="2501" spans="3:13" x14ac:dyDescent="0.2">
      <c r="C2501" s="88">
        <v>0.12015000000000001</v>
      </c>
      <c r="D2501" s="88">
        <v>15300.776940343983</v>
      </c>
      <c r="E2501" s="88">
        <v>86.359999280968623</v>
      </c>
      <c r="F2501" s="88">
        <v>460.23293409815324</v>
      </c>
      <c r="G2501" s="88">
        <v>650.00552208160661</v>
      </c>
      <c r="H2501" s="88">
        <v>877.60191186283737</v>
      </c>
      <c r="I2501" s="88">
        <v>1236.1684796768741</v>
      </c>
      <c r="J2501" s="88">
        <v>1765.0510973244441</v>
      </c>
      <c r="K2501" s="88">
        <v>3030.4042440911012</v>
      </c>
      <c r="L2501" s="88">
        <v>2827.4589919711339</v>
      </c>
      <c r="M2501" s="88">
        <v>3590.1490303583846</v>
      </c>
    </row>
    <row r="2502" spans="3:13" x14ac:dyDescent="0.2">
      <c r="C2502" s="88">
        <v>0.1202</v>
      </c>
      <c r="D2502" s="88">
        <v>15300.975270098474</v>
      </c>
      <c r="E2502" s="88">
        <v>86.359999280968623</v>
      </c>
      <c r="F2502" s="88">
        <v>460.23655190556701</v>
      </c>
      <c r="G2502" s="88">
        <v>650.03401799678568</v>
      </c>
      <c r="H2502" s="88">
        <v>877.60225699841658</v>
      </c>
      <c r="I2502" s="88">
        <v>1236.171896442705</v>
      </c>
      <c r="J2502" s="88">
        <v>1765.0533425976128</v>
      </c>
      <c r="K2502" s="88">
        <v>3030.4288808741194</v>
      </c>
      <c r="L2502" s="88">
        <v>2827.4857240013985</v>
      </c>
      <c r="M2502" s="88">
        <v>3590.1597424884962</v>
      </c>
    </row>
    <row r="2503" spans="3:13" x14ac:dyDescent="0.2">
      <c r="C2503" s="88">
        <v>0.12025</v>
      </c>
      <c r="D2503" s="88">
        <v>15301.887581791274</v>
      </c>
      <c r="E2503" s="88">
        <v>86.359999280968623</v>
      </c>
      <c r="F2503" s="88">
        <v>460.24267722373997</v>
      </c>
      <c r="G2503" s="88">
        <v>650.03920576583732</v>
      </c>
      <c r="H2503" s="88">
        <v>877.65005077354272</v>
      </c>
      <c r="I2503" s="88">
        <v>1236.1866249876221</v>
      </c>
      <c r="J2503" s="88">
        <v>1765.0665737612035</v>
      </c>
      <c r="K2503" s="88">
        <v>3030.4360977001525</v>
      </c>
      <c r="L2503" s="88">
        <v>2827.6004131287</v>
      </c>
      <c r="M2503" s="88">
        <v>3590.1900877717785</v>
      </c>
    </row>
    <row r="2504" spans="3:13" x14ac:dyDescent="0.2">
      <c r="C2504" s="88">
        <v>0.1203</v>
      </c>
      <c r="D2504" s="88">
        <v>15302.065579090613</v>
      </c>
      <c r="E2504" s="88">
        <v>86.364754147703934</v>
      </c>
      <c r="F2504" s="88">
        <v>460.2532657192628</v>
      </c>
      <c r="G2504" s="88">
        <v>650.06445410367178</v>
      </c>
      <c r="H2504" s="88">
        <v>877.65225950803915</v>
      </c>
      <c r="I2504" s="88">
        <v>1236.1869979057865</v>
      </c>
      <c r="J2504" s="88">
        <v>1765.0900859550138</v>
      </c>
      <c r="K2504" s="88">
        <v>3030.6452873809321</v>
      </c>
      <c r="L2504" s="88">
        <v>2827.6626910984824</v>
      </c>
      <c r="M2504" s="88">
        <v>3590.2120285182955</v>
      </c>
    </row>
    <row r="2505" spans="3:13" x14ac:dyDescent="0.2">
      <c r="C2505" s="88">
        <v>0.12035</v>
      </c>
      <c r="D2505" s="88">
        <v>15302.175295220015</v>
      </c>
      <c r="E2505" s="88">
        <v>86.364754147703934</v>
      </c>
      <c r="F2505" s="88">
        <v>460.2541808046426</v>
      </c>
      <c r="G2505" s="88">
        <v>650.08817045115393</v>
      </c>
      <c r="H2505" s="88">
        <v>877.72078390665456</v>
      </c>
      <c r="I2505" s="88">
        <v>1236.2636392944164</v>
      </c>
      <c r="J2505" s="88">
        <v>1765.1299981927405</v>
      </c>
      <c r="K2505" s="88">
        <v>3030.7936009845162</v>
      </c>
      <c r="L2505" s="88">
        <v>2827.6830953820499</v>
      </c>
      <c r="M2505" s="88">
        <v>3590.2168372954529</v>
      </c>
    </row>
    <row r="2506" spans="3:13" x14ac:dyDescent="0.2">
      <c r="C2506" s="88">
        <v>0.12039999999999999</v>
      </c>
      <c r="D2506" s="88">
        <v>15302.254001904841</v>
      </c>
      <c r="E2506" s="88">
        <v>86.367850877961246</v>
      </c>
      <c r="F2506" s="88">
        <v>460.30853238673535</v>
      </c>
      <c r="G2506" s="88">
        <v>650.10972776961171</v>
      </c>
      <c r="H2506" s="88">
        <v>877.74180147272364</v>
      </c>
      <c r="I2506" s="88">
        <v>1236.2946999054229</v>
      </c>
      <c r="J2506" s="88">
        <v>1765.1693460453689</v>
      </c>
      <c r="K2506" s="88">
        <v>3030.8274631813642</v>
      </c>
      <c r="L2506" s="88">
        <v>2827.7433938780505</v>
      </c>
      <c r="M2506" s="88">
        <v>3590.2441443709868</v>
      </c>
    </row>
    <row r="2507" spans="3:13" x14ac:dyDescent="0.2">
      <c r="C2507" s="88">
        <v>0.12045</v>
      </c>
      <c r="D2507" s="88">
        <v>15302.284356122054</v>
      </c>
      <c r="E2507" s="88">
        <v>86.391659720105963</v>
      </c>
      <c r="F2507" s="88">
        <v>460.35359987626134</v>
      </c>
      <c r="G2507" s="88">
        <v>650.13193424607289</v>
      </c>
      <c r="H2507" s="88">
        <v>877.75094163834001</v>
      </c>
      <c r="I2507" s="88">
        <v>1236.2952391049039</v>
      </c>
      <c r="J2507" s="88">
        <v>1765.2261966984429</v>
      </c>
      <c r="K2507" s="88">
        <v>3031.0526329542672</v>
      </c>
      <c r="L2507" s="88">
        <v>2827.8466951000082</v>
      </c>
      <c r="M2507" s="88">
        <v>3590.2467906275529</v>
      </c>
    </row>
    <row r="2508" spans="3:13" x14ac:dyDescent="0.2">
      <c r="C2508" s="88">
        <v>0.1205</v>
      </c>
      <c r="D2508" s="88">
        <v>15302.369351042275</v>
      </c>
      <c r="E2508" s="88">
        <v>86.397384811125448</v>
      </c>
      <c r="F2508" s="88">
        <v>460.35775177589176</v>
      </c>
      <c r="G2508" s="88">
        <v>650.13907306083775</v>
      </c>
      <c r="H2508" s="88">
        <v>877.79220557186818</v>
      </c>
      <c r="I2508" s="88">
        <v>1236.3034770713421</v>
      </c>
      <c r="J2508" s="88">
        <v>1765.3432205805716</v>
      </c>
      <c r="K2508" s="88">
        <v>3031.0632276653841</v>
      </c>
      <c r="L2508" s="88">
        <v>2827.986951522566</v>
      </c>
      <c r="M2508" s="88">
        <v>3590.2666443512262</v>
      </c>
    </row>
    <row r="2509" spans="3:13" x14ac:dyDescent="0.2">
      <c r="C2509" s="88">
        <v>0.12055</v>
      </c>
      <c r="D2509" s="88">
        <v>15302.49881912397</v>
      </c>
      <c r="E2509" s="88">
        <v>86.397384811125448</v>
      </c>
      <c r="F2509" s="88">
        <v>460.39176232459022</v>
      </c>
      <c r="G2509" s="88">
        <v>650.16765918625197</v>
      </c>
      <c r="H2509" s="88">
        <v>877.84802709934456</v>
      </c>
      <c r="I2509" s="88">
        <v>1236.3078417323554</v>
      </c>
      <c r="J2509" s="88">
        <v>1765.411530379024</v>
      </c>
      <c r="K2509" s="88">
        <v>3031.1923527215367</v>
      </c>
      <c r="L2509" s="88">
        <v>2828.4539383755437</v>
      </c>
      <c r="M2509" s="88">
        <v>3590.2775532423161</v>
      </c>
    </row>
    <row r="2510" spans="3:13" x14ac:dyDescent="0.2">
      <c r="C2510" s="88">
        <v>0.1206</v>
      </c>
      <c r="D2510" s="88">
        <v>15302.528273091884</v>
      </c>
      <c r="E2510" s="88">
        <v>86.412597867974</v>
      </c>
      <c r="F2510" s="88">
        <v>460.41518640411869</v>
      </c>
      <c r="G2510" s="88">
        <v>650.17594806107218</v>
      </c>
      <c r="H2510" s="88">
        <v>877.92819363342414</v>
      </c>
      <c r="I2510" s="88">
        <v>1236.3222594149506</v>
      </c>
      <c r="J2510" s="88">
        <v>1765.5017970339572</v>
      </c>
      <c r="K2510" s="88">
        <v>3031.2012852833259</v>
      </c>
      <c r="L2510" s="88">
        <v>2828.6528918696222</v>
      </c>
      <c r="M2510" s="88">
        <v>3590.3344943249122</v>
      </c>
    </row>
    <row r="2511" spans="3:13" x14ac:dyDescent="0.2">
      <c r="C2511" s="88">
        <v>0.12064999999999999</v>
      </c>
      <c r="D2511" s="88">
        <v>15302.629149456832</v>
      </c>
      <c r="E2511" s="88">
        <v>86.413064634952207</v>
      </c>
      <c r="F2511" s="88">
        <v>460.42263877597588</v>
      </c>
      <c r="G2511" s="88">
        <v>650.1965408779979</v>
      </c>
      <c r="H2511" s="88">
        <v>877.93088583758299</v>
      </c>
      <c r="I2511" s="88">
        <v>1236.3491092236636</v>
      </c>
      <c r="J2511" s="88">
        <v>1765.6156541346072</v>
      </c>
      <c r="K2511" s="88">
        <v>3031.2474141312905</v>
      </c>
      <c r="L2511" s="88">
        <v>2828.7233798618313</v>
      </c>
      <c r="M2511" s="88">
        <v>3590.3358652864413</v>
      </c>
    </row>
    <row r="2512" spans="3:13" x14ac:dyDescent="0.2">
      <c r="C2512" s="88">
        <v>0.1207</v>
      </c>
      <c r="D2512" s="88">
        <v>15303.119989119656</v>
      </c>
      <c r="E2512" s="88">
        <v>86.416632641147771</v>
      </c>
      <c r="F2512" s="88">
        <v>460.42349288746664</v>
      </c>
      <c r="G2512" s="88">
        <v>650.26455719043179</v>
      </c>
      <c r="H2512" s="88">
        <v>877.9427177980624</v>
      </c>
      <c r="I2512" s="88">
        <v>1236.4013609091771</v>
      </c>
      <c r="J2512" s="88">
        <v>1765.7873503052297</v>
      </c>
      <c r="K2512" s="88">
        <v>3031.2482379106996</v>
      </c>
      <c r="L2512" s="88">
        <v>2828.7558530042306</v>
      </c>
      <c r="M2512" s="88">
        <v>3590.3803819802952</v>
      </c>
    </row>
    <row r="2513" spans="3:13" x14ac:dyDescent="0.2">
      <c r="C2513" s="88">
        <v>0.12075</v>
      </c>
      <c r="D2513" s="88">
        <v>15303.161867748231</v>
      </c>
      <c r="E2513" s="88">
        <v>86.433462113819587</v>
      </c>
      <c r="F2513" s="88">
        <v>460.43231097971147</v>
      </c>
      <c r="G2513" s="88">
        <v>650.26755189773257</v>
      </c>
      <c r="H2513" s="88">
        <v>877.9545815444144</v>
      </c>
      <c r="I2513" s="88">
        <v>1236.445259348282</v>
      </c>
      <c r="J2513" s="88">
        <v>1765.9438810101328</v>
      </c>
      <c r="K2513" s="88">
        <v>3031.2673510464501</v>
      </c>
      <c r="L2513" s="88">
        <v>2828.7927742080146</v>
      </c>
      <c r="M2513" s="88">
        <v>3590.3896335117288</v>
      </c>
    </row>
    <row r="2514" spans="3:13" x14ac:dyDescent="0.2">
      <c r="C2514" s="88">
        <v>0.1208</v>
      </c>
      <c r="D2514" s="88">
        <v>15303.359031545888</v>
      </c>
      <c r="E2514" s="88">
        <v>86.43561711759412</v>
      </c>
      <c r="F2514" s="88">
        <v>460.44802850865426</v>
      </c>
      <c r="G2514" s="88">
        <v>650.28626064943319</v>
      </c>
      <c r="H2514" s="88">
        <v>878.05782222575044</v>
      </c>
      <c r="I2514" s="88">
        <v>1236.4677209316123</v>
      </c>
      <c r="J2514" s="88">
        <v>1765.9580643820586</v>
      </c>
      <c r="K2514" s="88">
        <v>3031.3079032588503</v>
      </c>
      <c r="L2514" s="88">
        <v>2828.9920280015722</v>
      </c>
      <c r="M2514" s="88">
        <v>3590.4126769642803</v>
      </c>
    </row>
    <row r="2515" spans="3:13" x14ac:dyDescent="0.2">
      <c r="C2515" s="88">
        <v>0.12085</v>
      </c>
      <c r="D2515" s="88">
        <v>15304.294370838083</v>
      </c>
      <c r="E2515" s="88">
        <v>86.441557753171764</v>
      </c>
      <c r="F2515" s="88">
        <v>460.46509797435374</v>
      </c>
      <c r="G2515" s="88">
        <v>650.35314697766034</v>
      </c>
      <c r="H2515" s="88">
        <v>878.07217454083684</v>
      </c>
      <c r="I2515" s="88">
        <v>1236.4880772790989</v>
      </c>
      <c r="J2515" s="88">
        <v>1766.0240646155221</v>
      </c>
      <c r="K2515" s="88">
        <v>3031.3238328834473</v>
      </c>
      <c r="L2515" s="88">
        <v>2829.0578093918848</v>
      </c>
      <c r="M2515" s="88">
        <v>3590.4904700052375</v>
      </c>
    </row>
    <row r="2516" spans="3:13" x14ac:dyDescent="0.2">
      <c r="C2516" s="88">
        <v>0.12089999999999999</v>
      </c>
      <c r="D2516" s="88">
        <v>15304.588569529566</v>
      </c>
      <c r="E2516" s="88">
        <v>86.443890027336238</v>
      </c>
      <c r="F2516" s="88">
        <v>460.49400240193563</v>
      </c>
      <c r="G2516" s="88">
        <v>650.37107267066858</v>
      </c>
      <c r="H2516" s="88">
        <v>878.09419814821331</v>
      </c>
      <c r="I2516" s="88">
        <v>1236.4929967402827</v>
      </c>
      <c r="J2516" s="88">
        <v>1766.1188120506863</v>
      </c>
      <c r="K2516" s="88">
        <v>3031.3748963808707</v>
      </c>
      <c r="L2516" s="88">
        <v>2829.0713487123185</v>
      </c>
      <c r="M2516" s="88">
        <v>3590.5510420795831</v>
      </c>
    </row>
    <row r="2517" spans="3:13" x14ac:dyDescent="0.2">
      <c r="C2517" s="88">
        <v>0.12095</v>
      </c>
      <c r="D2517" s="88">
        <v>15304.796182244641</v>
      </c>
      <c r="E2517" s="88">
        <v>86.44455047082829</v>
      </c>
      <c r="F2517" s="88">
        <v>460.49808108762272</v>
      </c>
      <c r="G2517" s="88">
        <v>650.37409699050704</v>
      </c>
      <c r="H2517" s="88">
        <v>878.11091680312347</v>
      </c>
      <c r="I2517" s="88">
        <v>1236.6231468980836</v>
      </c>
      <c r="J2517" s="88">
        <v>1766.4044999003768</v>
      </c>
      <c r="K2517" s="88">
        <v>3031.3864892795664</v>
      </c>
      <c r="L2517" s="88">
        <v>2829.3108063254908</v>
      </c>
      <c r="M2517" s="88">
        <v>3590.5601909112315</v>
      </c>
    </row>
    <row r="2518" spans="3:13" x14ac:dyDescent="0.2">
      <c r="C2518" s="88">
        <v>0.121</v>
      </c>
      <c r="D2518" s="88">
        <v>15305.053146871094</v>
      </c>
      <c r="E2518" s="88">
        <v>86.445172083161196</v>
      </c>
      <c r="F2518" s="88">
        <v>460.51632914911306</v>
      </c>
      <c r="G2518" s="88">
        <v>650.39831817786398</v>
      </c>
      <c r="H2518" s="88">
        <v>878.12742498150737</v>
      </c>
      <c r="I2518" s="88">
        <v>1236.6564308939628</v>
      </c>
      <c r="J2518" s="88">
        <v>1766.560717741052</v>
      </c>
      <c r="K2518" s="88">
        <v>3031.4086567634895</v>
      </c>
      <c r="L2518" s="88">
        <v>2829.4184455579475</v>
      </c>
      <c r="M2518" s="88">
        <v>3590.5732654287185</v>
      </c>
    </row>
    <row r="2519" spans="3:13" x14ac:dyDescent="0.2">
      <c r="C2519" s="88">
        <v>0.12105</v>
      </c>
      <c r="D2519" s="88">
        <v>15305.225761604335</v>
      </c>
      <c r="E2519" s="88">
        <v>86.448718603048292</v>
      </c>
      <c r="F2519" s="88">
        <v>460.54566298686677</v>
      </c>
      <c r="G2519" s="88">
        <v>650.40144949209662</v>
      </c>
      <c r="H2519" s="88">
        <v>878.1534477076857</v>
      </c>
      <c r="I2519" s="88">
        <v>1236.7025785844862</v>
      </c>
      <c r="J2519" s="88">
        <v>1766.5912642322096</v>
      </c>
      <c r="K2519" s="88">
        <v>3031.5256051554684</v>
      </c>
      <c r="L2519" s="88">
        <v>2829.5032459829563</v>
      </c>
      <c r="M2519" s="88">
        <v>3590.5899831318743</v>
      </c>
    </row>
    <row r="2520" spans="3:13" x14ac:dyDescent="0.2">
      <c r="C2520" s="88">
        <v>0.1211</v>
      </c>
      <c r="D2520" s="88">
        <v>15305.27550424937</v>
      </c>
      <c r="E2520" s="88">
        <v>86.451173148731868</v>
      </c>
      <c r="F2520" s="88">
        <v>460.56291801787665</v>
      </c>
      <c r="G2520" s="88">
        <v>650.40332562517779</v>
      </c>
      <c r="H2520" s="88">
        <v>878.18591751006306</v>
      </c>
      <c r="I2520" s="88">
        <v>1236.7142458953676</v>
      </c>
      <c r="J2520" s="88">
        <v>1766.6828713794639</v>
      </c>
      <c r="K2520" s="88">
        <v>3031.6367381514888</v>
      </c>
      <c r="L2520" s="88">
        <v>2829.9768728489553</v>
      </c>
      <c r="M2520" s="88">
        <v>3590.6004744411921</v>
      </c>
    </row>
    <row r="2521" spans="3:13" x14ac:dyDescent="0.2">
      <c r="C2521" s="88">
        <v>0.12114999999999999</v>
      </c>
      <c r="D2521" s="88">
        <v>15305.402924668571</v>
      </c>
      <c r="E2521" s="88">
        <v>86.454924907913664</v>
      </c>
      <c r="F2521" s="88">
        <v>460.5787598512411</v>
      </c>
      <c r="G2521" s="88">
        <v>650.41745194612713</v>
      </c>
      <c r="H2521" s="88">
        <v>878.1880887497482</v>
      </c>
      <c r="I2521" s="88">
        <v>1236.7525095245937</v>
      </c>
      <c r="J2521" s="88">
        <v>1766.7072303806895</v>
      </c>
      <c r="K2521" s="88">
        <v>3031.7792924872238</v>
      </c>
      <c r="L2521" s="88">
        <v>2830.0980116982128</v>
      </c>
      <c r="M2521" s="88">
        <v>3590.6220717778315</v>
      </c>
    </row>
    <row r="2522" spans="3:13" x14ac:dyDescent="0.2">
      <c r="C2522" s="88">
        <v>0.1212</v>
      </c>
      <c r="D2522" s="88">
        <v>15305.630846104588</v>
      </c>
      <c r="E2522" s="88">
        <v>86.456434417829769</v>
      </c>
      <c r="F2522" s="88">
        <v>460.58836004848308</v>
      </c>
      <c r="G2522" s="88">
        <v>650.43169263838581</v>
      </c>
      <c r="H2522" s="88">
        <v>878.2239574762375</v>
      </c>
      <c r="I2522" s="88">
        <v>1236.8449090023846</v>
      </c>
      <c r="J2522" s="88">
        <v>1766.7294569982628</v>
      </c>
      <c r="K2522" s="88">
        <v>3031.9936489071088</v>
      </c>
      <c r="L2522" s="88">
        <v>2830.8644434314438</v>
      </c>
      <c r="M2522" s="88">
        <v>3590.67828785235</v>
      </c>
    </row>
    <row r="2523" spans="3:13" x14ac:dyDescent="0.2">
      <c r="C2523" s="88">
        <v>0.12125</v>
      </c>
      <c r="D2523" s="88">
        <v>15305.834164203572</v>
      </c>
      <c r="E2523" s="88">
        <v>86.460650628421718</v>
      </c>
      <c r="F2523" s="88">
        <v>460.59782966437251</v>
      </c>
      <c r="G2523" s="88">
        <v>650.45122602716083</v>
      </c>
      <c r="H2523" s="88">
        <v>878.23015672927067</v>
      </c>
      <c r="I2523" s="88">
        <v>1236.9255605542862</v>
      </c>
      <c r="J2523" s="88">
        <v>1766.7893977506551</v>
      </c>
      <c r="K2523" s="88">
        <v>3031.9976962156379</v>
      </c>
      <c r="L2523" s="88">
        <v>2830.9103775942704</v>
      </c>
      <c r="M2523" s="88">
        <v>3590.6842434023897</v>
      </c>
    </row>
    <row r="2524" spans="3:13" x14ac:dyDescent="0.2">
      <c r="C2524" s="88">
        <v>0.12130000000000001</v>
      </c>
      <c r="D2524" s="88">
        <v>15305.849971967247</v>
      </c>
      <c r="E2524" s="88">
        <v>86.483241225400889</v>
      </c>
      <c r="F2524" s="88">
        <v>460.59872782453203</v>
      </c>
      <c r="G2524" s="88">
        <v>650.47550775458285</v>
      </c>
      <c r="H2524" s="88">
        <v>878.26422683322426</v>
      </c>
      <c r="I2524" s="88">
        <v>1236.9268031097731</v>
      </c>
      <c r="J2524" s="88">
        <v>1766.8004239255679</v>
      </c>
      <c r="K2524" s="88">
        <v>3032.0019051448162</v>
      </c>
      <c r="L2524" s="88">
        <v>2830.9131959393007</v>
      </c>
      <c r="M2524" s="88">
        <v>3590.7450160923795</v>
      </c>
    </row>
    <row r="2525" spans="3:13" x14ac:dyDescent="0.2">
      <c r="C2525" s="88">
        <v>0.12135</v>
      </c>
      <c r="D2525" s="88">
        <v>15306.074882523104</v>
      </c>
      <c r="E2525" s="88">
        <v>86.493792793179637</v>
      </c>
      <c r="F2525" s="88">
        <v>460.59973813194347</v>
      </c>
      <c r="G2525" s="88">
        <v>650.5011708103707</v>
      </c>
      <c r="H2525" s="88">
        <v>878.29626494532749</v>
      </c>
      <c r="I2525" s="88">
        <v>1236.9334441830579</v>
      </c>
      <c r="J2525" s="88">
        <v>1766.819415709946</v>
      </c>
      <c r="K2525" s="88">
        <v>3032.0296658085763</v>
      </c>
      <c r="L2525" s="88">
        <v>2831.1815076233961</v>
      </c>
      <c r="M2525" s="88">
        <v>3590.7601669001838</v>
      </c>
    </row>
    <row r="2526" spans="3:13" x14ac:dyDescent="0.2">
      <c r="C2526" s="88">
        <v>0.12139999999999999</v>
      </c>
      <c r="D2526" s="88">
        <v>15306.416759957574</v>
      </c>
      <c r="E2526" s="88">
        <v>86.498791820430597</v>
      </c>
      <c r="F2526" s="88">
        <v>460.60304695589321</v>
      </c>
      <c r="G2526" s="88">
        <v>650.52811198954078</v>
      </c>
      <c r="H2526" s="88">
        <v>878.32717471391243</v>
      </c>
      <c r="I2526" s="88">
        <v>1236.9606384779004</v>
      </c>
      <c r="J2526" s="88">
        <v>1766.8196272602067</v>
      </c>
      <c r="K2526" s="88">
        <v>3032.0520870082078</v>
      </c>
      <c r="L2526" s="88">
        <v>2831.2695814419362</v>
      </c>
      <c r="M2526" s="88">
        <v>3590.7764988307845</v>
      </c>
    </row>
    <row r="2527" spans="3:13" x14ac:dyDescent="0.2">
      <c r="C2527" s="88">
        <v>0.12145</v>
      </c>
      <c r="D2527" s="88">
        <v>15306.831344090595</v>
      </c>
      <c r="E2527" s="88">
        <v>86.498791820430597</v>
      </c>
      <c r="F2527" s="88">
        <v>460.60923064820463</v>
      </c>
      <c r="G2527" s="88">
        <v>650.54912117720232</v>
      </c>
      <c r="H2527" s="88">
        <v>878.37138848125187</v>
      </c>
      <c r="I2527" s="88">
        <v>1236.9771782248213</v>
      </c>
      <c r="J2527" s="88">
        <v>1766.8561234442091</v>
      </c>
      <c r="K2527" s="88">
        <v>3032.0778279336937</v>
      </c>
      <c r="L2527" s="88">
        <v>2831.3342294867566</v>
      </c>
      <c r="M2527" s="88">
        <v>3590.7784974686033</v>
      </c>
    </row>
    <row r="2528" spans="3:13" x14ac:dyDescent="0.2">
      <c r="C2528" s="88">
        <v>0.1215</v>
      </c>
      <c r="D2528" s="88">
        <v>15306.921696342641</v>
      </c>
      <c r="E2528" s="88">
        <v>86.499314081839657</v>
      </c>
      <c r="F2528" s="88">
        <v>460.61608661583887</v>
      </c>
      <c r="G2528" s="88">
        <v>650.55108355746461</v>
      </c>
      <c r="H2528" s="88">
        <v>878.43436478951162</v>
      </c>
      <c r="I2528" s="88">
        <v>1236.9917333375734</v>
      </c>
      <c r="J2528" s="88">
        <v>1766.9715620175157</v>
      </c>
      <c r="K2528" s="88">
        <v>3032.1143858570704</v>
      </c>
      <c r="L2528" s="88">
        <v>2831.3408403521066</v>
      </c>
      <c r="M2528" s="88">
        <v>3590.863750419046</v>
      </c>
    </row>
    <row r="2529" spans="3:13" x14ac:dyDescent="0.2">
      <c r="C2529" s="88">
        <v>0.12155000000000001</v>
      </c>
      <c r="D2529" s="88">
        <v>15306.928571143741</v>
      </c>
      <c r="E2529" s="88">
        <v>86.500067490260335</v>
      </c>
      <c r="F2529" s="88">
        <v>460.61933447741603</v>
      </c>
      <c r="G2529" s="88">
        <v>650.57722446458683</v>
      </c>
      <c r="H2529" s="88">
        <v>878.44948601030637</v>
      </c>
      <c r="I2529" s="88">
        <v>1237.0042455922194</v>
      </c>
      <c r="J2529" s="88">
        <v>1767.0601076477856</v>
      </c>
      <c r="K2529" s="88">
        <v>3032.2500911065636</v>
      </c>
      <c r="L2529" s="88">
        <v>2831.3706743153434</v>
      </c>
      <c r="M2529" s="88">
        <v>3590.9204230961545</v>
      </c>
    </row>
    <row r="2530" spans="3:13" x14ac:dyDescent="0.2">
      <c r="C2530" s="88">
        <v>0.1216</v>
      </c>
      <c r="D2530" s="88">
        <v>15307.154459967991</v>
      </c>
      <c r="E2530" s="88">
        <v>86.500067490260335</v>
      </c>
      <c r="F2530" s="88">
        <v>460.62004511540135</v>
      </c>
      <c r="G2530" s="88">
        <v>650.58138912088816</v>
      </c>
      <c r="H2530" s="88">
        <v>878.48497614750386</v>
      </c>
      <c r="I2530" s="88">
        <v>1237.0070326909754</v>
      </c>
      <c r="J2530" s="88">
        <v>1767.1459111950003</v>
      </c>
      <c r="K2530" s="88">
        <v>3032.3932665583607</v>
      </c>
      <c r="L2530" s="88">
        <v>2831.628587402216</v>
      </c>
      <c r="M2530" s="88">
        <v>3590.9451901829279</v>
      </c>
    </row>
    <row r="2531" spans="3:13" x14ac:dyDescent="0.2">
      <c r="C2531" s="88">
        <v>0.12164999999999999</v>
      </c>
      <c r="D2531" s="88">
        <v>15307.216843977832</v>
      </c>
      <c r="E2531" s="88">
        <v>86.502328960352315</v>
      </c>
      <c r="F2531" s="88">
        <v>460.65179651625203</v>
      </c>
      <c r="G2531" s="88">
        <v>650.58501036261896</v>
      </c>
      <c r="H2531" s="88">
        <v>878.51081920846036</v>
      </c>
      <c r="I2531" s="88">
        <v>1237.0286069670046</v>
      </c>
      <c r="J2531" s="88">
        <v>1767.2222274336077</v>
      </c>
      <c r="K2531" s="88">
        <v>3032.4185180034351</v>
      </c>
      <c r="L2531" s="88">
        <v>2831.6685584190527</v>
      </c>
      <c r="M2531" s="88">
        <v>3590.9816254670332</v>
      </c>
    </row>
    <row r="2532" spans="3:13" x14ac:dyDescent="0.2">
      <c r="C2532" s="88">
        <v>0.1217</v>
      </c>
      <c r="D2532" s="88">
        <v>15307.298721942127</v>
      </c>
      <c r="E2532" s="88">
        <v>86.509559028005242</v>
      </c>
      <c r="F2532" s="88">
        <v>460.67737641493977</v>
      </c>
      <c r="G2532" s="88">
        <v>650.62721538419464</v>
      </c>
      <c r="H2532" s="88">
        <v>878.59055671076703</v>
      </c>
      <c r="I2532" s="88">
        <v>1237.0763013191508</v>
      </c>
      <c r="J2532" s="88">
        <v>1767.2392265377566</v>
      </c>
      <c r="K2532" s="88">
        <v>3032.5290583709484</v>
      </c>
      <c r="L2532" s="88">
        <v>2831.6693334913507</v>
      </c>
      <c r="M2532" s="88">
        <v>3591.0183136993646</v>
      </c>
    </row>
    <row r="2533" spans="3:13" x14ac:dyDescent="0.2">
      <c r="C2533" s="88">
        <v>0.12175</v>
      </c>
      <c r="D2533" s="88">
        <v>15307.54750098707</v>
      </c>
      <c r="E2533" s="88">
        <v>86.515381475241156</v>
      </c>
      <c r="F2533" s="88">
        <v>460.67754339291287</v>
      </c>
      <c r="G2533" s="88">
        <v>650.63132044537724</v>
      </c>
      <c r="H2533" s="88">
        <v>878.59137244777594</v>
      </c>
      <c r="I2533" s="88">
        <v>1237.0992970766647</v>
      </c>
      <c r="J2533" s="88">
        <v>1767.2835418065988</v>
      </c>
      <c r="K2533" s="88">
        <v>3032.6410273021838</v>
      </c>
      <c r="L2533" s="88">
        <v>2831.8519344265651</v>
      </c>
      <c r="M2533" s="88">
        <v>3591.0189616668354</v>
      </c>
    </row>
    <row r="2534" spans="3:13" x14ac:dyDescent="0.2">
      <c r="C2534" s="88">
        <v>0.12180000000000001</v>
      </c>
      <c r="D2534" s="88">
        <v>15308.489013062426</v>
      </c>
      <c r="E2534" s="88">
        <v>86.52328883294831</v>
      </c>
      <c r="F2534" s="88">
        <v>460.68285495630244</v>
      </c>
      <c r="G2534" s="88">
        <v>650.70681982895348</v>
      </c>
      <c r="H2534" s="88">
        <v>878.64111762296716</v>
      </c>
      <c r="I2534" s="88">
        <v>1237.1296777360735</v>
      </c>
      <c r="J2534" s="88">
        <v>1767.3212444334786</v>
      </c>
      <c r="K2534" s="88">
        <v>3032.6604981562714</v>
      </c>
      <c r="L2534" s="88">
        <v>2832.0091242168819</v>
      </c>
      <c r="M2534" s="88">
        <v>3591.0614596501482</v>
      </c>
    </row>
    <row r="2535" spans="3:13" x14ac:dyDescent="0.2">
      <c r="C2535" s="88">
        <v>0.12185</v>
      </c>
      <c r="D2535" s="88">
        <v>15308.696987734696</v>
      </c>
      <c r="E2535" s="88">
        <v>86.531439110367501</v>
      </c>
      <c r="F2535" s="88">
        <v>460.68348983968372</v>
      </c>
      <c r="G2535" s="88">
        <v>650.71466485084602</v>
      </c>
      <c r="H2535" s="88">
        <v>878.68775937419605</v>
      </c>
      <c r="I2535" s="88">
        <v>1237.1650226877855</v>
      </c>
      <c r="J2535" s="88">
        <v>1767.3625163822785</v>
      </c>
      <c r="K2535" s="88">
        <v>3032.7018840722249</v>
      </c>
      <c r="L2535" s="88">
        <v>2832.0700704267183</v>
      </c>
      <c r="M2535" s="88">
        <v>3591.0856940337262</v>
      </c>
    </row>
    <row r="2536" spans="3:13" x14ac:dyDescent="0.2">
      <c r="C2536" s="88">
        <v>0.12189999999999999</v>
      </c>
      <c r="D2536" s="88">
        <v>15309.960678019304</v>
      </c>
      <c r="E2536" s="88">
        <v>86.539929340329763</v>
      </c>
      <c r="F2536" s="88">
        <v>460.70291790507463</v>
      </c>
      <c r="G2536" s="88">
        <v>650.73735231395312</v>
      </c>
      <c r="H2536" s="88">
        <v>878.69116423330615</v>
      </c>
      <c r="I2536" s="88">
        <v>1237.3789558254998</v>
      </c>
      <c r="J2536" s="88">
        <v>1767.4035044634034</v>
      </c>
      <c r="K2536" s="88">
        <v>3032.7788710904983</v>
      </c>
      <c r="L2536" s="88">
        <v>2832.1454327382448</v>
      </c>
      <c r="M2536" s="88">
        <v>3591.0949942546799</v>
      </c>
    </row>
    <row r="2537" spans="3:13" x14ac:dyDescent="0.2">
      <c r="C2537" s="88">
        <v>0.12195</v>
      </c>
      <c r="D2537" s="88">
        <v>15310.281256265414</v>
      </c>
      <c r="E2537" s="88">
        <v>86.540666170712939</v>
      </c>
      <c r="F2537" s="88">
        <v>460.71050634376297</v>
      </c>
      <c r="G2537" s="88">
        <v>650.78276413901722</v>
      </c>
      <c r="H2537" s="88">
        <v>878.71675872045898</v>
      </c>
      <c r="I2537" s="88">
        <v>1237.3946288872548</v>
      </c>
      <c r="J2537" s="88">
        <v>1767.4113567575423</v>
      </c>
      <c r="K2537" s="88">
        <v>3032.819410690051</v>
      </c>
      <c r="L2537" s="88">
        <v>2832.1518051054609</v>
      </c>
      <c r="M2537" s="88">
        <v>3591.1085422214992</v>
      </c>
    </row>
    <row r="2538" spans="3:13" x14ac:dyDescent="0.2">
      <c r="C2538" s="88">
        <v>0.122</v>
      </c>
      <c r="D2538" s="88">
        <v>15310.441612109038</v>
      </c>
      <c r="E2538" s="88">
        <v>86.548818085035236</v>
      </c>
      <c r="F2538" s="88">
        <v>460.71249831271598</v>
      </c>
      <c r="G2538" s="88">
        <v>650.78840958645924</v>
      </c>
      <c r="H2538" s="88">
        <v>878.75682754389572</v>
      </c>
      <c r="I2538" s="88">
        <v>1237.4059018888402</v>
      </c>
      <c r="J2538" s="88">
        <v>1767.4155849838421</v>
      </c>
      <c r="K2538" s="88">
        <v>3032.9432633507577</v>
      </c>
      <c r="L2538" s="88">
        <v>2832.2482583925853</v>
      </c>
      <c r="M2538" s="88">
        <v>3591.1120399248111</v>
      </c>
    </row>
    <row r="2539" spans="3:13" x14ac:dyDescent="0.2">
      <c r="C2539" s="88">
        <v>0.12205000000000001</v>
      </c>
      <c r="D2539" s="88">
        <v>15310.937445712023</v>
      </c>
      <c r="E2539" s="88">
        <v>86.549141298912218</v>
      </c>
      <c r="F2539" s="88">
        <v>460.71734780699944</v>
      </c>
      <c r="G2539" s="88">
        <v>650.84422409254466</v>
      </c>
      <c r="H2539" s="88">
        <v>878.78753408991315</v>
      </c>
      <c r="I2539" s="88">
        <v>1237.4302854552479</v>
      </c>
      <c r="J2539" s="88">
        <v>1767.4507577284298</v>
      </c>
      <c r="K2539" s="88">
        <v>3033.0141953311741</v>
      </c>
      <c r="L2539" s="88">
        <v>2832.2885074792321</v>
      </c>
      <c r="M2539" s="88">
        <v>3591.1192390013366</v>
      </c>
    </row>
    <row r="2540" spans="3:13" x14ac:dyDescent="0.2">
      <c r="C2540" s="88">
        <v>0.1221</v>
      </c>
      <c r="D2540" s="88">
        <v>15310.964440769403</v>
      </c>
      <c r="E2540" s="88">
        <v>86.577489693092502</v>
      </c>
      <c r="F2540" s="88">
        <v>460.71919577510425</v>
      </c>
      <c r="G2540" s="88">
        <v>650.87386152839099</v>
      </c>
      <c r="H2540" s="88">
        <v>878.80182176911831</v>
      </c>
      <c r="I2540" s="88">
        <v>1237.4713641735461</v>
      </c>
      <c r="J2540" s="88">
        <v>1767.4530363308572</v>
      </c>
      <c r="K2540" s="88">
        <v>3033.0491981182313</v>
      </c>
      <c r="L2540" s="88">
        <v>2832.3534962375707</v>
      </c>
      <c r="M2540" s="88">
        <v>3591.1235678394296</v>
      </c>
    </row>
    <row r="2541" spans="3:13" x14ac:dyDescent="0.2">
      <c r="C2541" s="88">
        <v>0.12214999999999999</v>
      </c>
      <c r="D2541" s="88">
        <v>15311.002627093048</v>
      </c>
      <c r="E2541" s="88">
        <v>86.589456587847053</v>
      </c>
      <c r="F2541" s="88">
        <v>460.72133404018223</v>
      </c>
      <c r="G2541" s="88">
        <v>650.94148954810089</v>
      </c>
      <c r="H2541" s="88">
        <v>878.82806118569988</v>
      </c>
      <c r="I2541" s="88">
        <v>1237.4731006365191</v>
      </c>
      <c r="J2541" s="88">
        <v>1767.5240689990928</v>
      </c>
      <c r="K2541" s="88">
        <v>3033.0938029441486</v>
      </c>
      <c r="L2541" s="88">
        <v>2832.4513520793303</v>
      </c>
      <c r="M2541" s="88">
        <v>3591.2016270539743</v>
      </c>
    </row>
    <row r="2542" spans="3:13" x14ac:dyDescent="0.2">
      <c r="C2542" s="88">
        <v>0.1222</v>
      </c>
      <c r="D2542" s="88">
        <v>15311.530479267152</v>
      </c>
      <c r="E2542" s="88">
        <v>86.591193367555206</v>
      </c>
      <c r="F2542" s="88">
        <v>460.72724542115611</v>
      </c>
      <c r="G2542" s="88">
        <v>650.94613157134881</v>
      </c>
      <c r="H2542" s="88">
        <v>878.8372643215248</v>
      </c>
      <c r="I2542" s="88">
        <v>1237.4765944698115</v>
      </c>
      <c r="J2542" s="88">
        <v>1767.5918948369713</v>
      </c>
      <c r="K2542" s="88">
        <v>3033.1523704506521</v>
      </c>
      <c r="L2542" s="88">
        <v>2832.6918246334803</v>
      </c>
      <c r="M2542" s="88">
        <v>3591.2054200467701</v>
      </c>
    </row>
    <row r="2543" spans="3:13" x14ac:dyDescent="0.2">
      <c r="C2543" s="88">
        <v>0.12225</v>
      </c>
      <c r="D2543" s="88">
        <v>15312.152732824328</v>
      </c>
      <c r="E2543" s="88">
        <v>86.594865679890063</v>
      </c>
      <c r="F2543" s="88">
        <v>460.7453308154054</v>
      </c>
      <c r="G2543" s="88">
        <v>650.97465965363745</v>
      </c>
      <c r="H2543" s="88">
        <v>878.84824023551573</v>
      </c>
      <c r="I2543" s="88">
        <v>1237.6422226893324</v>
      </c>
      <c r="J2543" s="88">
        <v>1767.6650567713723</v>
      </c>
      <c r="K2543" s="88">
        <v>3033.2501304724783</v>
      </c>
      <c r="L2543" s="88">
        <v>2832.7373686624492</v>
      </c>
      <c r="M2543" s="88">
        <v>3591.2379720170757</v>
      </c>
    </row>
    <row r="2544" spans="3:13" x14ac:dyDescent="0.2">
      <c r="C2544" s="88">
        <v>0.12230000000000001</v>
      </c>
      <c r="D2544" s="88">
        <v>15312.448820893889</v>
      </c>
      <c r="E2544" s="88">
        <v>86.616642257198691</v>
      </c>
      <c r="F2544" s="88">
        <v>460.75745888021493</v>
      </c>
      <c r="G2544" s="88">
        <v>651.02324893258674</v>
      </c>
      <c r="H2544" s="88">
        <v>878.85956005652179</v>
      </c>
      <c r="I2544" s="88">
        <v>1237.6560937930417</v>
      </c>
      <c r="J2544" s="88">
        <v>1767.7270453300875</v>
      </c>
      <c r="K2544" s="88">
        <v>3033.2518086208793</v>
      </c>
      <c r="L2544" s="88">
        <v>2832.9777950895937</v>
      </c>
      <c r="M2544" s="88">
        <v>3591.241011394759</v>
      </c>
    </row>
    <row r="2545" spans="3:13" x14ac:dyDescent="0.2">
      <c r="C2545" s="88">
        <v>0.12235</v>
      </c>
      <c r="D2545" s="88">
        <v>15312.628746261418</v>
      </c>
      <c r="E2545" s="88">
        <v>86.617679732422403</v>
      </c>
      <c r="F2545" s="88">
        <v>460.77039028646186</v>
      </c>
      <c r="G2545" s="88">
        <v>651.02529784120225</v>
      </c>
      <c r="H2545" s="88">
        <v>878.88638841050715</v>
      </c>
      <c r="I2545" s="88">
        <v>1237.6592666657966</v>
      </c>
      <c r="J2545" s="88">
        <v>1767.7509413958846</v>
      </c>
      <c r="K2545" s="88">
        <v>3033.3209118347072</v>
      </c>
      <c r="L2545" s="88">
        <v>2833.0166488752311</v>
      </c>
      <c r="M2545" s="88">
        <v>3591.2451659966946</v>
      </c>
    </row>
    <row r="2546" spans="3:13" x14ac:dyDescent="0.2">
      <c r="C2546" s="88">
        <v>0.12239999999999999</v>
      </c>
      <c r="D2546" s="88">
        <v>15313.141279103225</v>
      </c>
      <c r="E2546" s="88">
        <v>86.6282001013642</v>
      </c>
      <c r="F2546" s="88">
        <v>460.77872674379933</v>
      </c>
      <c r="G2546" s="88">
        <v>651.04864286607744</v>
      </c>
      <c r="H2546" s="88">
        <v>878.88949278792734</v>
      </c>
      <c r="I2546" s="88">
        <v>1237.668374579614</v>
      </c>
      <c r="J2546" s="88">
        <v>1767.7583994099891</v>
      </c>
      <c r="K2546" s="88">
        <v>3033.3405533110226</v>
      </c>
      <c r="L2546" s="88">
        <v>2833.0728532729358</v>
      </c>
      <c r="M2546" s="88">
        <v>3591.420999263602</v>
      </c>
    </row>
    <row r="2547" spans="3:13" x14ac:dyDescent="0.2">
      <c r="C2547" s="88">
        <v>0.12245</v>
      </c>
      <c r="D2547" s="88">
        <v>15313.174711288602</v>
      </c>
      <c r="E2547" s="88">
        <v>86.6282001013642</v>
      </c>
      <c r="F2547" s="88">
        <v>460.78554055339873</v>
      </c>
      <c r="G2547" s="88">
        <v>651.04882881841604</v>
      </c>
      <c r="H2547" s="88">
        <v>878.96079851143713</v>
      </c>
      <c r="I2547" s="88">
        <v>1237.7451137648623</v>
      </c>
      <c r="J2547" s="88">
        <v>1767.7719824227611</v>
      </c>
      <c r="K2547" s="88">
        <v>3033.621456759513</v>
      </c>
      <c r="L2547" s="88">
        <v>2833.291746346481</v>
      </c>
      <c r="M2547" s="88">
        <v>3591.4405425514901</v>
      </c>
    </row>
    <row r="2548" spans="3:13" x14ac:dyDescent="0.2">
      <c r="C2548" s="88">
        <v>0.1225</v>
      </c>
      <c r="D2548" s="88">
        <v>15313.191433811813</v>
      </c>
      <c r="E2548" s="88">
        <v>86.629571024897814</v>
      </c>
      <c r="F2548" s="88">
        <v>460.81308603642356</v>
      </c>
      <c r="G2548" s="88">
        <v>651.11500691232141</v>
      </c>
      <c r="H2548" s="88">
        <v>878.98728496399008</v>
      </c>
      <c r="I2548" s="88">
        <v>1237.7500635952983</v>
      </c>
      <c r="J2548" s="88">
        <v>1767.8477974422676</v>
      </c>
      <c r="K2548" s="88">
        <v>3033.6270606491325</v>
      </c>
      <c r="L2548" s="88">
        <v>2833.3244429304932</v>
      </c>
      <c r="M2548" s="88">
        <v>3591.4710307950604</v>
      </c>
    </row>
    <row r="2549" spans="3:13" x14ac:dyDescent="0.2">
      <c r="C2549" s="88">
        <v>0.12255000000000001</v>
      </c>
      <c r="D2549" s="88">
        <v>15313.20548495458</v>
      </c>
      <c r="E2549" s="88">
        <v>86.645119959419389</v>
      </c>
      <c r="F2549" s="88">
        <v>460.81687942492727</v>
      </c>
      <c r="G2549" s="88">
        <v>651.17792335552531</v>
      </c>
      <c r="H2549" s="88">
        <v>879.00099151618497</v>
      </c>
      <c r="I2549" s="88">
        <v>1237.7740006604877</v>
      </c>
      <c r="J2549" s="88">
        <v>1768.0211926040465</v>
      </c>
      <c r="K2549" s="88">
        <v>3033.6510761551531</v>
      </c>
      <c r="L2549" s="88">
        <v>2833.4254261979295</v>
      </c>
      <c r="M2549" s="88">
        <v>3591.5172253749388</v>
      </c>
    </row>
    <row r="2550" spans="3:13" x14ac:dyDescent="0.2">
      <c r="C2550" s="88">
        <v>0.1226</v>
      </c>
      <c r="D2550" s="88">
        <v>15313.87006209822</v>
      </c>
      <c r="E2550" s="88">
        <v>86.683810014957089</v>
      </c>
      <c r="F2550" s="88">
        <v>460.85031917161496</v>
      </c>
      <c r="G2550" s="88">
        <v>651.18511315001433</v>
      </c>
      <c r="H2550" s="88">
        <v>879.04310600279678</v>
      </c>
      <c r="I2550" s="88">
        <v>1237.814518393669</v>
      </c>
      <c r="J2550" s="88">
        <v>1768.043393466322</v>
      </c>
      <c r="K2550" s="88">
        <v>3033.6566666811759</v>
      </c>
      <c r="L2550" s="88">
        <v>2833.5668406122531</v>
      </c>
      <c r="M2550" s="88">
        <v>3591.5271478693044</v>
      </c>
    </row>
    <row r="2551" spans="3:13" x14ac:dyDescent="0.2">
      <c r="C2551" s="88">
        <v>0.12265</v>
      </c>
      <c r="D2551" s="88">
        <v>15313.924717905165</v>
      </c>
      <c r="E2551" s="88">
        <v>86.704034162110474</v>
      </c>
      <c r="F2551" s="88">
        <v>460.86244188536739</v>
      </c>
      <c r="G2551" s="88">
        <v>651.2107424456135</v>
      </c>
      <c r="H2551" s="88">
        <v>879.04685387080144</v>
      </c>
      <c r="I2551" s="88">
        <v>1237.8225223871891</v>
      </c>
      <c r="J2551" s="88">
        <v>1768.1162662940637</v>
      </c>
      <c r="K2551" s="88">
        <v>3033.6872443765924</v>
      </c>
      <c r="L2551" s="88">
        <v>2833.5950956133106</v>
      </c>
      <c r="M2551" s="88">
        <v>3591.5498415390971</v>
      </c>
    </row>
    <row r="2552" spans="3:13" x14ac:dyDescent="0.2">
      <c r="C2552" s="88">
        <v>0.1227</v>
      </c>
      <c r="D2552" s="88">
        <v>15313.972918392488</v>
      </c>
      <c r="E2552" s="88">
        <v>86.704034162110474</v>
      </c>
      <c r="F2552" s="88">
        <v>460.86262008718131</v>
      </c>
      <c r="G2552" s="88">
        <v>651.23259662064493</v>
      </c>
      <c r="H2552" s="88">
        <v>879.05088215489286</v>
      </c>
      <c r="I2552" s="88">
        <v>1237.8304781640477</v>
      </c>
      <c r="J2552" s="88">
        <v>1768.1916063882068</v>
      </c>
      <c r="K2552" s="88">
        <v>3033.8754640969037</v>
      </c>
      <c r="L2552" s="88">
        <v>2833.7118559263363</v>
      </c>
      <c r="M2552" s="88">
        <v>3591.6117930935602</v>
      </c>
    </row>
    <row r="2553" spans="3:13" x14ac:dyDescent="0.2">
      <c r="C2553" s="88">
        <v>0.12275</v>
      </c>
      <c r="D2553" s="88">
        <v>15314.530310762537</v>
      </c>
      <c r="E2553" s="88">
        <v>86.70412069943086</v>
      </c>
      <c r="F2553" s="88">
        <v>460.87725712018801</v>
      </c>
      <c r="G2553" s="88">
        <v>651.26077340123311</v>
      </c>
      <c r="H2553" s="88">
        <v>879.05777491160643</v>
      </c>
      <c r="I2553" s="88">
        <v>1237.8525246964014</v>
      </c>
      <c r="J2553" s="88">
        <v>1768.2077529146686</v>
      </c>
      <c r="K2553" s="88">
        <v>3033.9672621121899</v>
      </c>
      <c r="L2553" s="88">
        <v>2833.8606362947471</v>
      </c>
      <c r="M2553" s="88">
        <v>3591.6247108862358</v>
      </c>
    </row>
    <row r="2554" spans="3:13" x14ac:dyDescent="0.2">
      <c r="C2554" s="88">
        <v>0.12280000000000001</v>
      </c>
      <c r="D2554" s="88">
        <v>15315.12330404489</v>
      </c>
      <c r="E2554" s="88">
        <v>86.704577981568946</v>
      </c>
      <c r="F2554" s="88">
        <v>460.88501575818327</v>
      </c>
      <c r="G2554" s="88">
        <v>651.26573805594444</v>
      </c>
      <c r="H2554" s="88">
        <v>879.05863159697446</v>
      </c>
      <c r="I2554" s="88">
        <v>1237.9185797497194</v>
      </c>
      <c r="J2554" s="88">
        <v>1768.2520346438355</v>
      </c>
      <c r="K2554" s="88">
        <v>3034.0732704321936</v>
      </c>
      <c r="L2554" s="88">
        <v>2833.8858128243373</v>
      </c>
      <c r="M2554" s="88">
        <v>3591.6459087752733</v>
      </c>
    </row>
    <row r="2555" spans="3:13" x14ac:dyDescent="0.2">
      <c r="C2555" s="88">
        <v>0.12285</v>
      </c>
      <c r="D2555" s="88">
        <v>15315.232665242756</v>
      </c>
      <c r="E2555" s="88">
        <v>86.704577981568946</v>
      </c>
      <c r="F2555" s="88">
        <v>460.90179471758893</v>
      </c>
      <c r="G2555" s="88">
        <v>651.27403052606496</v>
      </c>
      <c r="H2555" s="88">
        <v>879.13389805499628</v>
      </c>
      <c r="I2555" s="88">
        <v>1237.9218042603734</v>
      </c>
      <c r="J2555" s="88">
        <v>1768.2604304506381</v>
      </c>
      <c r="K2555" s="88">
        <v>3034.1446709180982</v>
      </c>
      <c r="L2555" s="88">
        <v>2834.1413886455748</v>
      </c>
      <c r="M2555" s="88">
        <v>3591.6828737056821</v>
      </c>
    </row>
    <row r="2556" spans="3:13" x14ac:dyDescent="0.2">
      <c r="C2556" s="88">
        <v>0.1229</v>
      </c>
      <c r="D2556" s="88">
        <v>15315.333289349781</v>
      </c>
      <c r="E2556" s="88">
        <v>86.716915539335787</v>
      </c>
      <c r="F2556" s="88">
        <v>460.91436699896713</v>
      </c>
      <c r="G2556" s="88">
        <v>651.29060672899413</v>
      </c>
      <c r="H2556" s="88">
        <v>879.13455551367042</v>
      </c>
      <c r="I2556" s="88">
        <v>1237.9555343560382</v>
      </c>
      <c r="J2556" s="88">
        <v>1768.354727864225</v>
      </c>
      <c r="K2556" s="88">
        <v>3034.1898246693968</v>
      </c>
      <c r="L2556" s="88">
        <v>2834.2274970195467</v>
      </c>
      <c r="M2556" s="88">
        <v>3591.7123744090895</v>
      </c>
    </row>
    <row r="2557" spans="3:13" x14ac:dyDescent="0.2">
      <c r="C2557" s="88">
        <v>0.12295</v>
      </c>
      <c r="D2557" s="88">
        <v>15315.468762057439</v>
      </c>
      <c r="E2557" s="88">
        <v>86.742867731675688</v>
      </c>
      <c r="F2557" s="88">
        <v>460.91767171771835</v>
      </c>
      <c r="G2557" s="88">
        <v>651.30842963546456</v>
      </c>
      <c r="H2557" s="88">
        <v>879.14574902219101</v>
      </c>
      <c r="I2557" s="88">
        <v>1237.961210081638</v>
      </c>
      <c r="J2557" s="88">
        <v>1768.3573328752746</v>
      </c>
      <c r="K2557" s="88">
        <v>3034.3143079614174</v>
      </c>
      <c r="L2557" s="88">
        <v>2834.6486146942752</v>
      </c>
      <c r="M2557" s="88">
        <v>3591.7172576009284</v>
      </c>
    </row>
    <row r="2558" spans="3:13" x14ac:dyDescent="0.2">
      <c r="C2558" s="88">
        <v>0.123</v>
      </c>
      <c r="D2558" s="88">
        <v>15315.672287696379</v>
      </c>
      <c r="E2558" s="88">
        <v>86.748219297706783</v>
      </c>
      <c r="F2558" s="88">
        <v>460.92187342629677</v>
      </c>
      <c r="G2558" s="88">
        <v>651.36952045204134</v>
      </c>
      <c r="H2558" s="88">
        <v>879.14590539178789</v>
      </c>
      <c r="I2558" s="88">
        <v>1237.9658995363534</v>
      </c>
      <c r="J2558" s="88">
        <v>1768.3586674381645</v>
      </c>
      <c r="K2558" s="88">
        <v>3034.333674808036</v>
      </c>
      <c r="L2558" s="88">
        <v>2835.0275050773025</v>
      </c>
      <c r="M2558" s="88">
        <v>3591.7347761011756</v>
      </c>
    </row>
    <row r="2559" spans="3:13" x14ac:dyDescent="0.2">
      <c r="C2559" s="88">
        <v>0.12305000000000001</v>
      </c>
      <c r="D2559" s="88">
        <v>15315.691186750917</v>
      </c>
      <c r="E2559" s="88">
        <v>86.759855794239229</v>
      </c>
      <c r="F2559" s="88">
        <v>460.95621789957659</v>
      </c>
      <c r="G2559" s="88">
        <v>651.37812562483214</v>
      </c>
      <c r="H2559" s="88">
        <v>879.15303276471104</v>
      </c>
      <c r="I2559" s="88">
        <v>1237.970286428736</v>
      </c>
      <c r="J2559" s="88">
        <v>1768.4060320494145</v>
      </c>
      <c r="K2559" s="88">
        <v>3034.385799055236</v>
      </c>
      <c r="L2559" s="88">
        <v>2835.0799950593146</v>
      </c>
      <c r="M2559" s="88">
        <v>3591.747590147228</v>
      </c>
    </row>
    <row r="2560" spans="3:13" x14ac:dyDescent="0.2">
      <c r="C2560" s="88">
        <v>0.1231</v>
      </c>
      <c r="D2560" s="88">
        <v>15316.234412915243</v>
      </c>
      <c r="E2560" s="88">
        <v>86.762643709773329</v>
      </c>
      <c r="F2560" s="88">
        <v>460.97087977295359</v>
      </c>
      <c r="G2560" s="88">
        <v>651.41646033731649</v>
      </c>
      <c r="H2560" s="88">
        <v>879.15523182486049</v>
      </c>
      <c r="I2560" s="88">
        <v>1237.9719044765525</v>
      </c>
      <c r="J2560" s="88">
        <v>1768.4581461381963</v>
      </c>
      <c r="K2560" s="88">
        <v>3034.398749152147</v>
      </c>
      <c r="L2560" s="88">
        <v>2835.18985059645</v>
      </c>
      <c r="M2560" s="88">
        <v>3591.7867843705967</v>
      </c>
    </row>
    <row r="2561" spans="3:13" x14ac:dyDescent="0.2">
      <c r="C2561" s="88">
        <v>0.12315</v>
      </c>
      <c r="D2561" s="88">
        <v>15316.58775193582</v>
      </c>
      <c r="E2561" s="88">
        <v>86.763117745053933</v>
      </c>
      <c r="F2561" s="88">
        <v>460.97149277243534</v>
      </c>
      <c r="G2561" s="88">
        <v>651.42311375413283</v>
      </c>
      <c r="H2561" s="88">
        <v>879.22218514186261</v>
      </c>
      <c r="I2561" s="88">
        <v>1237.9742934238398</v>
      </c>
      <c r="J2561" s="88">
        <v>1768.4663442483125</v>
      </c>
      <c r="K2561" s="88">
        <v>3034.5070096513964</v>
      </c>
      <c r="L2561" s="88">
        <v>2835.2001839744926</v>
      </c>
      <c r="M2561" s="88">
        <v>3591.796307784587</v>
      </c>
    </row>
    <row r="2562" spans="3:13" x14ac:dyDescent="0.2">
      <c r="C2562" s="88">
        <v>0.1232</v>
      </c>
      <c r="D2562" s="88">
        <v>15316.994180392674</v>
      </c>
      <c r="E2562" s="88">
        <v>86.763117745053933</v>
      </c>
      <c r="F2562" s="88">
        <v>460.97917731490315</v>
      </c>
      <c r="G2562" s="88">
        <v>651.43968383035508</v>
      </c>
      <c r="H2562" s="88">
        <v>879.24243759224237</v>
      </c>
      <c r="I2562" s="88">
        <v>1237.9755214461329</v>
      </c>
      <c r="J2562" s="88">
        <v>1768.481648924806</v>
      </c>
      <c r="K2562" s="88">
        <v>3034.6027308788416</v>
      </c>
      <c r="L2562" s="88">
        <v>2835.2536401433144</v>
      </c>
      <c r="M2562" s="88">
        <v>3591.8021867595753</v>
      </c>
    </row>
    <row r="2563" spans="3:13" x14ac:dyDescent="0.2">
      <c r="C2563" s="88">
        <v>0.12325</v>
      </c>
      <c r="D2563" s="88">
        <v>15317.079231450118</v>
      </c>
      <c r="E2563" s="88">
        <v>86.793458107162223</v>
      </c>
      <c r="F2563" s="88">
        <v>460.98274363758264</v>
      </c>
      <c r="G2563" s="88">
        <v>651.44436986406436</v>
      </c>
      <c r="H2563" s="88">
        <v>879.27873395612869</v>
      </c>
      <c r="I2563" s="88">
        <v>1237.9933269137978</v>
      </c>
      <c r="J2563" s="88">
        <v>1768.5663641857468</v>
      </c>
      <c r="K2563" s="88">
        <v>3034.7326853105787</v>
      </c>
      <c r="L2563" s="88">
        <v>2835.4251737635113</v>
      </c>
      <c r="M2563" s="88">
        <v>3591.8042173169065</v>
      </c>
    </row>
    <row r="2564" spans="3:13" x14ac:dyDescent="0.2">
      <c r="C2564" s="88">
        <v>0.12330000000000001</v>
      </c>
      <c r="D2564" s="88">
        <v>15317.341085819859</v>
      </c>
      <c r="E2564" s="88">
        <v>86.817533763697611</v>
      </c>
      <c r="F2564" s="88">
        <v>461.00594397949999</v>
      </c>
      <c r="G2564" s="88">
        <v>651.46785438163397</v>
      </c>
      <c r="H2564" s="88">
        <v>879.30022565467561</v>
      </c>
      <c r="I2564" s="88">
        <v>1238.0002409160229</v>
      </c>
      <c r="J2564" s="88">
        <v>1768.632657808062</v>
      </c>
      <c r="K2564" s="88">
        <v>3034.818296622685</v>
      </c>
      <c r="L2564" s="88">
        <v>2835.5269535924053</v>
      </c>
      <c r="M2564" s="88">
        <v>3591.8539366757359</v>
      </c>
    </row>
    <row r="2565" spans="3:13" x14ac:dyDescent="0.2">
      <c r="C2565" s="88">
        <v>0.12335</v>
      </c>
      <c r="D2565" s="88">
        <v>15317.399650450008</v>
      </c>
      <c r="E2565" s="88">
        <v>86.817879125998843</v>
      </c>
      <c r="F2565" s="88">
        <v>461.03624123307236</v>
      </c>
      <c r="G2565" s="88">
        <v>651.4714112036354</v>
      </c>
      <c r="H2565" s="88">
        <v>879.32929827818134</v>
      </c>
      <c r="I2565" s="88">
        <v>1238.0098363352349</v>
      </c>
      <c r="J2565" s="88">
        <v>1768.796231142248</v>
      </c>
      <c r="K2565" s="88">
        <v>3034.8641563424376</v>
      </c>
      <c r="L2565" s="88">
        <v>2835.5493667373448</v>
      </c>
      <c r="M2565" s="88">
        <v>3591.8927203085732</v>
      </c>
    </row>
    <row r="2566" spans="3:13" x14ac:dyDescent="0.2">
      <c r="C2566" s="88">
        <v>0.1234</v>
      </c>
      <c r="D2566" s="88">
        <v>15317.64335649956</v>
      </c>
      <c r="E2566" s="88">
        <v>86.832183229822476</v>
      </c>
      <c r="F2566" s="88">
        <v>461.0519978029397</v>
      </c>
      <c r="G2566" s="88">
        <v>651.50403110009438</v>
      </c>
      <c r="H2566" s="88">
        <v>879.35721279400559</v>
      </c>
      <c r="I2566" s="88">
        <v>1238.0206783950066</v>
      </c>
      <c r="J2566" s="88">
        <v>1768.8153584365123</v>
      </c>
      <c r="K2566" s="88">
        <v>3034.8821756896109</v>
      </c>
      <c r="L2566" s="88">
        <v>2835.6566737925586</v>
      </c>
      <c r="M2566" s="88">
        <v>3591.9708634164176</v>
      </c>
    </row>
    <row r="2567" spans="3:13" x14ac:dyDescent="0.2">
      <c r="C2567" s="88">
        <v>0.12345</v>
      </c>
      <c r="D2567" s="88">
        <v>15318.003666689729</v>
      </c>
      <c r="E2567" s="88">
        <v>86.832183229822476</v>
      </c>
      <c r="F2567" s="88">
        <v>461.05567471949917</v>
      </c>
      <c r="G2567" s="88">
        <v>651.51244120015235</v>
      </c>
      <c r="H2567" s="88">
        <v>879.423217041116</v>
      </c>
      <c r="I2567" s="88">
        <v>1238.0263165165652</v>
      </c>
      <c r="J2567" s="88">
        <v>1768.9734519627273</v>
      </c>
      <c r="K2567" s="88">
        <v>3035.041966176399</v>
      </c>
      <c r="L2567" s="88">
        <v>2835.6765695850049</v>
      </c>
      <c r="M2567" s="88">
        <v>3592.0133731333976</v>
      </c>
    </row>
    <row r="2568" spans="3:13" x14ac:dyDescent="0.2">
      <c r="C2568" s="88">
        <v>0.1235</v>
      </c>
      <c r="D2568" s="88">
        <v>15318.15739486962</v>
      </c>
      <c r="E2568" s="88">
        <v>86.838598599836587</v>
      </c>
      <c r="F2568" s="88">
        <v>461.08148014728067</v>
      </c>
      <c r="G2568" s="88">
        <v>651.54537651261171</v>
      </c>
      <c r="H2568" s="88">
        <v>879.43515129638081</v>
      </c>
      <c r="I2568" s="88">
        <v>1238.0475474047612</v>
      </c>
      <c r="J2568" s="88">
        <v>1769.0931438712064</v>
      </c>
      <c r="K2568" s="88">
        <v>3035.0440502242554</v>
      </c>
      <c r="L2568" s="88">
        <v>2835.8496456935382</v>
      </c>
      <c r="M2568" s="88">
        <v>3592.0210831083409</v>
      </c>
    </row>
    <row r="2569" spans="3:13" x14ac:dyDescent="0.2">
      <c r="C2569" s="88">
        <v>0.12354999999999999</v>
      </c>
      <c r="D2569" s="88">
        <v>15318.321663472305</v>
      </c>
      <c r="E2569" s="88">
        <v>86.847726265740675</v>
      </c>
      <c r="F2569" s="88">
        <v>461.12545557796375</v>
      </c>
      <c r="G2569" s="88">
        <v>651.55563790227552</v>
      </c>
      <c r="H2569" s="88">
        <v>879.43863008088374</v>
      </c>
      <c r="I2569" s="88">
        <v>1238.1232213172098</v>
      </c>
      <c r="J2569" s="88">
        <v>1769.1491672328625</v>
      </c>
      <c r="K2569" s="88">
        <v>3035.0718935983023</v>
      </c>
      <c r="L2569" s="88">
        <v>2836.162734029966</v>
      </c>
      <c r="M2569" s="88">
        <v>3592.2099639722746</v>
      </c>
    </row>
    <row r="2570" spans="3:13" x14ac:dyDescent="0.2">
      <c r="C2570" s="88">
        <v>0.1236</v>
      </c>
      <c r="D2570" s="88">
        <v>15318.475617528058</v>
      </c>
      <c r="E2570" s="88">
        <v>86.847726265740675</v>
      </c>
      <c r="F2570" s="88">
        <v>461.13296066355906</v>
      </c>
      <c r="G2570" s="88">
        <v>651.60482959434421</v>
      </c>
      <c r="H2570" s="88">
        <v>879.47181030575075</v>
      </c>
      <c r="I2570" s="88">
        <v>1238.2034371657323</v>
      </c>
      <c r="J2570" s="88">
        <v>1769.2734057212788</v>
      </c>
      <c r="K2570" s="88">
        <v>3035.136291089063</v>
      </c>
      <c r="L2570" s="88">
        <v>2836.2088601179366</v>
      </c>
      <c r="M2570" s="88">
        <v>3592.2554173402987</v>
      </c>
    </row>
    <row r="2571" spans="3:13" x14ac:dyDescent="0.2">
      <c r="C2571" s="88">
        <v>0.12365</v>
      </c>
      <c r="D2571" s="88">
        <v>15319.410458188566</v>
      </c>
      <c r="E2571" s="88">
        <v>86.851395135677194</v>
      </c>
      <c r="F2571" s="88">
        <v>461.13719416595177</v>
      </c>
      <c r="G2571" s="88">
        <v>651.62751186433206</v>
      </c>
      <c r="H2571" s="88">
        <v>879.51623522362979</v>
      </c>
      <c r="I2571" s="88">
        <v>1238.3205899635791</v>
      </c>
      <c r="J2571" s="88">
        <v>1769.3473135540412</v>
      </c>
      <c r="K2571" s="88">
        <v>3035.1488376817379</v>
      </c>
      <c r="L2571" s="88">
        <v>2836.234540991828</v>
      </c>
      <c r="M2571" s="88">
        <v>3592.3562575321644</v>
      </c>
    </row>
    <row r="2572" spans="3:13" x14ac:dyDescent="0.2">
      <c r="C2572" s="88">
        <v>0.1237</v>
      </c>
      <c r="D2572" s="88">
        <v>15319.674565072477</v>
      </c>
      <c r="E2572" s="88">
        <v>86.884596613943359</v>
      </c>
      <c r="F2572" s="88">
        <v>461.13821253977267</v>
      </c>
      <c r="G2572" s="88">
        <v>651.65394832381207</v>
      </c>
      <c r="H2572" s="88">
        <v>879.52525184520437</v>
      </c>
      <c r="I2572" s="88">
        <v>1238.3534633086074</v>
      </c>
      <c r="J2572" s="88">
        <v>1769.4140721196459</v>
      </c>
      <c r="K2572" s="88">
        <v>3035.1511706471952</v>
      </c>
      <c r="L2572" s="88">
        <v>2836.2571164795409</v>
      </c>
      <c r="M2572" s="88">
        <v>3592.4076374473411</v>
      </c>
    </row>
    <row r="2573" spans="3:13" x14ac:dyDescent="0.2">
      <c r="C2573" s="88">
        <v>0.12375</v>
      </c>
      <c r="D2573" s="88">
        <v>15319.962487439259</v>
      </c>
      <c r="E2573" s="88">
        <v>86.884596613943359</v>
      </c>
      <c r="F2573" s="88">
        <v>461.13856103400531</v>
      </c>
      <c r="G2573" s="88">
        <v>651.67990147030559</v>
      </c>
      <c r="H2573" s="88">
        <v>879.53100455718231</v>
      </c>
      <c r="I2573" s="88">
        <v>1238.3537052919278</v>
      </c>
      <c r="J2573" s="88">
        <v>1769.4604784792791</v>
      </c>
      <c r="K2573" s="88">
        <v>3035.4499157144101</v>
      </c>
      <c r="L2573" s="88">
        <v>2836.4550459529723</v>
      </c>
      <c r="M2573" s="88">
        <v>3592.4156742107643</v>
      </c>
    </row>
    <row r="2574" spans="3:13" x14ac:dyDescent="0.2">
      <c r="C2574" s="88">
        <v>0.12379999999999999</v>
      </c>
      <c r="D2574" s="88">
        <v>15320.12532575663</v>
      </c>
      <c r="E2574" s="88">
        <v>86.890966260298228</v>
      </c>
      <c r="F2574" s="88">
        <v>461.13905789708497</v>
      </c>
      <c r="G2574" s="88">
        <v>651.72896881635097</v>
      </c>
      <c r="H2574" s="88">
        <v>879.54436374632905</v>
      </c>
      <c r="I2574" s="88">
        <v>1238.4011678784518</v>
      </c>
      <c r="J2574" s="88">
        <v>1769.6430066936628</v>
      </c>
      <c r="K2574" s="88">
        <v>3035.47206205764</v>
      </c>
      <c r="L2574" s="88">
        <v>2836.9485527993338</v>
      </c>
      <c r="M2574" s="88">
        <v>3592.4177765283684</v>
      </c>
    </row>
    <row r="2575" spans="3:13" x14ac:dyDescent="0.2">
      <c r="C2575" s="88">
        <v>0.12385</v>
      </c>
      <c r="D2575" s="88">
        <v>15320.458058152048</v>
      </c>
      <c r="E2575" s="88">
        <v>86.897406831300032</v>
      </c>
      <c r="F2575" s="88">
        <v>461.17090902919563</v>
      </c>
      <c r="G2575" s="88">
        <v>651.74538952856346</v>
      </c>
      <c r="H2575" s="88">
        <v>879.54563452997127</v>
      </c>
      <c r="I2575" s="88">
        <v>1238.4078751393845</v>
      </c>
      <c r="J2575" s="88">
        <v>1769.7287767013386</v>
      </c>
      <c r="K2575" s="88">
        <v>3035.4989893567636</v>
      </c>
      <c r="L2575" s="88">
        <v>2836.9507539434717</v>
      </c>
      <c r="M2575" s="88">
        <v>3592.4525212496778</v>
      </c>
    </row>
    <row r="2576" spans="3:13" x14ac:dyDescent="0.2">
      <c r="C2576" s="88">
        <v>0.1239</v>
      </c>
      <c r="D2576" s="88">
        <v>15321.034618264393</v>
      </c>
      <c r="E2576" s="88">
        <v>86.918832729394126</v>
      </c>
      <c r="F2576" s="88">
        <v>461.1900702511316</v>
      </c>
      <c r="G2576" s="88">
        <v>651.76455477283707</v>
      </c>
      <c r="H2576" s="88">
        <v>879.57812999441421</v>
      </c>
      <c r="I2576" s="88">
        <v>1238.4514549513697</v>
      </c>
      <c r="J2576" s="88">
        <v>1769.7391384481111</v>
      </c>
      <c r="K2576" s="88">
        <v>3035.5425425777021</v>
      </c>
      <c r="L2576" s="88">
        <v>2836.9902769513083</v>
      </c>
      <c r="M2576" s="88">
        <v>3592.4550554072439</v>
      </c>
    </row>
    <row r="2577" spans="3:13" x14ac:dyDescent="0.2">
      <c r="C2577" s="88">
        <v>0.12395</v>
      </c>
      <c r="D2577" s="88">
        <v>15321.108335188736</v>
      </c>
      <c r="E2577" s="88">
        <v>86.924829320203571</v>
      </c>
      <c r="F2577" s="88">
        <v>461.19624456902511</v>
      </c>
      <c r="G2577" s="88">
        <v>651.79604622115676</v>
      </c>
      <c r="H2577" s="88">
        <v>879.7491983716136</v>
      </c>
      <c r="I2577" s="88">
        <v>1238.4846499034688</v>
      </c>
      <c r="J2577" s="88">
        <v>1769.7698042134466</v>
      </c>
      <c r="K2577" s="88">
        <v>3035.56235507464</v>
      </c>
      <c r="L2577" s="88">
        <v>2837.0378354774884</v>
      </c>
      <c r="M2577" s="88">
        <v>3592.4957108931167</v>
      </c>
    </row>
    <row r="2578" spans="3:13" x14ac:dyDescent="0.2">
      <c r="C2578" s="88">
        <v>0.124</v>
      </c>
      <c r="D2578" s="88">
        <v>15321.640435440031</v>
      </c>
      <c r="E2578" s="88">
        <v>86.925439137828107</v>
      </c>
      <c r="F2578" s="88">
        <v>461.20058922080398</v>
      </c>
      <c r="G2578" s="88">
        <v>651.84191256939539</v>
      </c>
      <c r="H2578" s="88">
        <v>879.80302165809144</v>
      </c>
      <c r="I2578" s="88">
        <v>1238.5286083829642</v>
      </c>
      <c r="J2578" s="88">
        <v>1769.7909907358462</v>
      </c>
      <c r="K2578" s="88">
        <v>3035.6228037364408</v>
      </c>
      <c r="L2578" s="88">
        <v>2837.0741665200358</v>
      </c>
      <c r="M2578" s="88">
        <v>3592.5128316439809</v>
      </c>
    </row>
    <row r="2579" spans="3:13" x14ac:dyDescent="0.2">
      <c r="C2579" s="88">
        <v>0.12404999999999999</v>
      </c>
      <c r="D2579" s="88">
        <v>15321.801252769023</v>
      </c>
      <c r="E2579" s="88">
        <v>86.929145637690453</v>
      </c>
      <c r="F2579" s="88">
        <v>461.20359893659815</v>
      </c>
      <c r="G2579" s="88">
        <v>651.88415194527761</v>
      </c>
      <c r="H2579" s="88">
        <v>879.82797722799569</v>
      </c>
      <c r="I2579" s="88">
        <v>1238.5409325820488</v>
      </c>
      <c r="J2579" s="88">
        <v>1769.8086393576459</v>
      </c>
      <c r="K2579" s="88">
        <v>3035.8168637415565</v>
      </c>
      <c r="L2579" s="88">
        <v>2837.1455776366956</v>
      </c>
      <c r="M2579" s="88">
        <v>3592.5357243324802</v>
      </c>
    </row>
    <row r="2580" spans="3:13" x14ac:dyDescent="0.2">
      <c r="C2580" s="88">
        <v>0.1241</v>
      </c>
      <c r="D2580" s="88">
        <v>15322.141129710468</v>
      </c>
      <c r="E2580" s="88">
        <v>86.931428994674206</v>
      </c>
      <c r="F2580" s="88">
        <v>461.2143171522689</v>
      </c>
      <c r="G2580" s="88">
        <v>651.89922134340713</v>
      </c>
      <c r="H2580" s="88">
        <v>879.84348029839339</v>
      </c>
      <c r="I2580" s="88">
        <v>1238.5414277859172</v>
      </c>
      <c r="J2580" s="88">
        <v>1769.8089378169657</v>
      </c>
      <c r="K2580" s="88">
        <v>3035.8781164727902</v>
      </c>
      <c r="L2580" s="88">
        <v>2837.4976828186755</v>
      </c>
      <c r="M2580" s="88">
        <v>3592.5488017707326</v>
      </c>
    </row>
    <row r="2581" spans="3:13" x14ac:dyDescent="0.2">
      <c r="C2581" s="88">
        <v>0.12415</v>
      </c>
      <c r="D2581" s="88">
        <v>15322.428673511842</v>
      </c>
      <c r="E2581" s="88">
        <v>86.937724770312343</v>
      </c>
      <c r="F2581" s="88">
        <v>461.21600396030135</v>
      </c>
      <c r="G2581" s="88">
        <v>651.92506733464825</v>
      </c>
      <c r="H2581" s="88">
        <v>879.86199217334024</v>
      </c>
      <c r="I2581" s="88">
        <v>1238.5533669083338</v>
      </c>
      <c r="J2581" s="88">
        <v>1769.8597004185544</v>
      </c>
      <c r="K2581" s="88">
        <v>3036.0160195527487</v>
      </c>
      <c r="L2581" s="88">
        <v>2837.5435932251257</v>
      </c>
      <c r="M2581" s="88">
        <v>3592.5687903620646</v>
      </c>
    </row>
    <row r="2582" spans="3:13" x14ac:dyDescent="0.2">
      <c r="C2582" s="88">
        <v>0.1242</v>
      </c>
      <c r="D2582" s="88">
        <v>15322.441075565775</v>
      </c>
      <c r="E2582" s="88">
        <v>86.942326182487705</v>
      </c>
      <c r="F2582" s="88">
        <v>461.23138542935885</v>
      </c>
      <c r="G2582" s="88">
        <v>651.93698888257995</v>
      </c>
      <c r="H2582" s="88">
        <v>879.88170951745451</v>
      </c>
      <c r="I2582" s="88">
        <v>1238.5740491109068</v>
      </c>
      <c r="J2582" s="88">
        <v>1769.9935475189618</v>
      </c>
      <c r="K2582" s="88">
        <v>3036.1435697351462</v>
      </c>
      <c r="L2582" s="88">
        <v>2837.6951520798666</v>
      </c>
      <c r="M2582" s="88">
        <v>3592.7014357764897</v>
      </c>
    </row>
    <row r="2583" spans="3:13" x14ac:dyDescent="0.2">
      <c r="C2583" s="88">
        <v>0.12425</v>
      </c>
      <c r="D2583" s="88">
        <v>15323.554053117139</v>
      </c>
      <c r="E2583" s="88">
        <v>86.950441046668857</v>
      </c>
      <c r="F2583" s="88">
        <v>461.25644471492978</v>
      </c>
      <c r="G2583" s="88">
        <v>651.94074534596575</v>
      </c>
      <c r="H2583" s="88">
        <v>879.88735014831354</v>
      </c>
      <c r="I2583" s="88">
        <v>1238.6332662502741</v>
      </c>
      <c r="J2583" s="88">
        <v>1770.1386180803302</v>
      </c>
      <c r="K2583" s="88">
        <v>3036.1961374183538</v>
      </c>
      <c r="L2583" s="88">
        <v>2838.0182273512783</v>
      </c>
      <c r="M2583" s="88">
        <v>3592.7041898609336</v>
      </c>
    </row>
    <row r="2584" spans="3:13" x14ac:dyDescent="0.2">
      <c r="C2584" s="88">
        <v>0.12429999999999999</v>
      </c>
      <c r="D2584" s="88">
        <v>15323.853308647942</v>
      </c>
      <c r="E2584" s="88">
        <v>86.982756659908773</v>
      </c>
      <c r="F2584" s="88">
        <v>461.27199161789167</v>
      </c>
      <c r="G2584" s="88">
        <v>651.98908506215139</v>
      </c>
      <c r="H2584" s="88">
        <v>879.94101776768684</v>
      </c>
      <c r="I2584" s="88">
        <v>1238.6342404489933</v>
      </c>
      <c r="J2584" s="88">
        <v>1770.1771138099061</v>
      </c>
      <c r="K2584" s="88">
        <v>3036.2506839682901</v>
      </c>
      <c r="L2584" s="88">
        <v>2838.0387237504247</v>
      </c>
      <c r="M2584" s="88">
        <v>3592.7465741794631</v>
      </c>
    </row>
    <row r="2585" spans="3:13" x14ac:dyDescent="0.2">
      <c r="C2585" s="88">
        <v>0.12435</v>
      </c>
      <c r="D2585" s="88">
        <v>15323.91101199548</v>
      </c>
      <c r="E2585" s="88">
        <v>86.985173088944066</v>
      </c>
      <c r="F2585" s="88">
        <v>461.29262748037308</v>
      </c>
      <c r="G2585" s="88">
        <v>652.0120479293214</v>
      </c>
      <c r="H2585" s="88">
        <v>879.95237912856555</v>
      </c>
      <c r="I2585" s="88">
        <v>1238.6414566833269</v>
      </c>
      <c r="J2585" s="88">
        <v>1770.2035629611778</v>
      </c>
      <c r="K2585" s="88">
        <v>3036.3086023106125</v>
      </c>
      <c r="L2585" s="88">
        <v>2838.2170754524163</v>
      </c>
      <c r="M2585" s="88">
        <v>3592.749749884254</v>
      </c>
    </row>
    <row r="2586" spans="3:13" x14ac:dyDescent="0.2">
      <c r="C2586" s="88">
        <v>0.1244</v>
      </c>
      <c r="D2586" s="88">
        <v>15323.988279330395</v>
      </c>
      <c r="E2586" s="88">
        <v>86.997659417442264</v>
      </c>
      <c r="F2586" s="88">
        <v>461.2927083149184</v>
      </c>
      <c r="G2586" s="88">
        <v>652.01275343625002</v>
      </c>
      <c r="H2586" s="88">
        <v>879.99020848897635</v>
      </c>
      <c r="I2586" s="88">
        <v>1238.6431341298803</v>
      </c>
      <c r="J2586" s="88">
        <v>1770.3977674464732</v>
      </c>
      <c r="K2586" s="88">
        <v>3036.3533468390451</v>
      </c>
      <c r="L2586" s="88">
        <v>2838.4529812436976</v>
      </c>
      <c r="M2586" s="88">
        <v>3592.7544551482065</v>
      </c>
    </row>
    <row r="2587" spans="3:13" x14ac:dyDescent="0.2">
      <c r="C2587" s="88">
        <v>0.12445000000000001</v>
      </c>
      <c r="D2587" s="88">
        <v>15324.095882835041</v>
      </c>
      <c r="E2587" s="88">
        <v>87.000934732103815</v>
      </c>
      <c r="F2587" s="88">
        <v>461.29474210505123</v>
      </c>
      <c r="G2587" s="88">
        <v>652.01318973888965</v>
      </c>
      <c r="H2587" s="88">
        <v>880.0025921400761</v>
      </c>
      <c r="I2587" s="88">
        <v>1238.6994071029194</v>
      </c>
      <c r="J2587" s="88">
        <v>1770.4556391411643</v>
      </c>
      <c r="K2587" s="88">
        <v>3036.4848856794606</v>
      </c>
      <c r="L2587" s="88">
        <v>2838.5071358819582</v>
      </c>
      <c r="M2587" s="88">
        <v>3592.7564614744165</v>
      </c>
    </row>
    <row r="2588" spans="3:13" x14ac:dyDescent="0.2">
      <c r="C2588" s="88">
        <v>0.1245</v>
      </c>
      <c r="D2588" s="88">
        <v>15324.107628776637</v>
      </c>
      <c r="E2588" s="88">
        <v>87.043719796915866</v>
      </c>
      <c r="F2588" s="88">
        <v>461.29786404048446</v>
      </c>
      <c r="G2588" s="88">
        <v>652.01451463823105</v>
      </c>
      <c r="H2588" s="88">
        <v>880.07384008794406</v>
      </c>
      <c r="I2588" s="88">
        <v>1238.7129584307331</v>
      </c>
      <c r="J2588" s="88">
        <v>1770.52135232923</v>
      </c>
      <c r="K2588" s="88">
        <v>3036.5506951470115</v>
      </c>
      <c r="L2588" s="88">
        <v>2838.8340494228032</v>
      </c>
      <c r="M2588" s="88">
        <v>3592.7765361806378</v>
      </c>
    </row>
    <row r="2589" spans="3:13" x14ac:dyDescent="0.2">
      <c r="C2589" s="88">
        <v>0.12454999999999999</v>
      </c>
      <c r="D2589" s="88">
        <v>15324.109444092501</v>
      </c>
      <c r="E2589" s="88">
        <v>87.053055834183397</v>
      </c>
      <c r="F2589" s="88">
        <v>461.30900093474929</v>
      </c>
      <c r="G2589" s="88">
        <v>652.01980180297596</v>
      </c>
      <c r="H2589" s="88">
        <v>880.09397261708955</v>
      </c>
      <c r="I2589" s="88">
        <v>1238.737164637203</v>
      </c>
      <c r="J2589" s="88">
        <v>1770.5405044198578</v>
      </c>
      <c r="K2589" s="88">
        <v>3036.5566851438525</v>
      </c>
      <c r="L2589" s="88">
        <v>2839.1713533439452</v>
      </c>
      <c r="M2589" s="88">
        <v>3592.8063819394083</v>
      </c>
    </row>
    <row r="2590" spans="3:13" x14ac:dyDescent="0.2">
      <c r="C2590" s="88">
        <v>0.1246</v>
      </c>
      <c r="D2590" s="88">
        <v>15324.286582397219</v>
      </c>
      <c r="E2590" s="88">
        <v>87.066225883880179</v>
      </c>
      <c r="F2590" s="88">
        <v>461.31350525742118</v>
      </c>
      <c r="G2590" s="88">
        <v>652.03525448241271</v>
      </c>
      <c r="H2590" s="88">
        <v>880.09566617298469</v>
      </c>
      <c r="I2590" s="88">
        <v>1238.7503208643934</v>
      </c>
      <c r="J2590" s="88">
        <v>1770.6532181592243</v>
      </c>
      <c r="K2590" s="88">
        <v>3036.5740119833526</v>
      </c>
      <c r="L2590" s="88">
        <v>2839.2994714991974</v>
      </c>
      <c r="M2590" s="88">
        <v>3592.8311295851327</v>
      </c>
    </row>
    <row r="2591" spans="3:13" x14ac:dyDescent="0.2">
      <c r="C2591" s="88">
        <v>0.12465</v>
      </c>
      <c r="D2591" s="88">
        <v>15324.323972217941</v>
      </c>
      <c r="E2591" s="88">
        <v>87.079131704213978</v>
      </c>
      <c r="F2591" s="88">
        <v>461.34390162126783</v>
      </c>
      <c r="G2591" s="88">
        <v>652.05079595261304</v>
      </c>
      <c r="H2591" s="88">
        <v>880.1254195864085</v>
      </c>
      <c r="I2591" s="88">
        <v>1238.771833773334</v>
      </c>
      <c r="J2591" s="88">
        <v>1770.6604608739394</v>
      </c>
      <c r="K2591" s="88">
        <v>3036.5833902598752</v>
      </c>
      <c r="L2591" s="88">
        <v>2839.3691517835359</v>
      </c>
      <c r="M2591" s="88">
        <v>3593.0148179913026</v>
      </c>
    </row>
    <row r="2592" spans="3:13" x14ac:dyDescent="0.2">
      <c r="C2592" s="88">
        <v>0.12470000000000001</v>
      </c>
      <c r="D2592" s="88">
        <v>15324.513881688727</v>
      </c>
      <c r="E2592" s="88">
        <v>87.079131704213978</v>
      </c>
      <c r="F2592" s="88">
        <v>461.34652714313415</v>
      </c>
      <c r="G2592" s="88">
        <v>652.09498655978678</v>
      </c>
      <c r="H2592" s="88">
        <v>880.15260610747737</v>
      </c>
      <c r="I2592" s="88">
        <v>1238.8317596581314</v>
      </c>
      <c r="J2592" s="88">
        <v>1770.6966245147082</v>
      </c>
      <c r="K2592" s="88">
        <v>3036.6405063101115</v>
      </c>
      <c r="L2592" s="88">
        <v>2839.4308038767549</v>
      </c>
      <c r="M2592" s="88">
        <v>3593.0157200156141</v>
      </c>
    </row>
    <row r="2593" spans="3:13" x14ac:dyDescent="0.2">
      <c r="C2593" s="88">
        <v>0.12475</v>
      </c>
      <c r="D2593" s="88">
        <v>15324.740769019554</v>
      </c>
      <c r="E2593" s="88">
        <v>87.111512984317415</v>
      </c>
      <c r="F2593" s="88">
        <v>461.34895438259582</v>
      </c>
      <c r="G2593" s="88">
        <v>652.11541002123386</v>
      </c>
      <c r="H2593" s="88">
        <v>880.19116470622475</v>
      </c>
      <c r="I2593" s="88">
        <v>1238.8770469358283</v>
      </c>
      <c r="J2593" s="88">
        <v>1770.8088319512167</v>
      </c>
      <c r="K2593" s="88">
        <v>3036.6443732670396</v>
      </c>
      <c r="L2593" s="88">
        <v>2839.4469081956127</v>
      </c>
      <c r="M2593" s="88">
        <v>3593.0367062331575</v>
      </c>
    </row>
    <row r="2594" spans="3:13" x14ac:dyDescent="0.2">
      <c r="C2594" s="88">
        <v>0.12479999999999999</v>
      </c>
      <c r="D2594" s="88">
        <v>15325.244133446684</v>
      </c>
      <c r="E2594" s="88">
        <v>87.120550350990015</v>
      </c>
      <c r="F2594" s="88">
        <v>461.35848567790663</v>
      </c>
      <c r="G2594" s="88">
        <v>652.13852008955018</v>
      </c>
      <c r="H2594" s="88">
        <v>880.19270702898939</v>
      </c>
      <c r="I2594" s="88">
        <v>1238.9053869066397</v>
      </c>
      <c r="J2594" s="88">
        <v>1770.8376726672036</v>
      </c>
      <c r="K2594" s="88">
        <v>3036.7555160885386</v>
      </c>
      <c r="L2594" s="88">
        <v>2839.4827648058504</v>
      </c>
      <c r="M2594" s="88">
        <v>3593.0529202045655</v>
      </c>
    </row>
    <row r="2595" spans="3:13" x14ac:dyDescent="0.2">
      <c r="C2595" s="88">
        <v>0.12485</v>
      </c>
      <c r="D2595" s="88">
        <v>15325.82784547397</v>
      </c>
      <c r="E2595" s="88">
        <v>87.135176058416619</v>
      </c>
      <c r="F2595" s="88">
        <v>461.38171746896569</v>
      </c>
      <c r="G2595" s="88">
        <v>652.20088735668878</v>
      </c>
      <c r="H2595" s="88">
        <v>880.205009015634</v>
      </c>
      <c r="I2595" s="88">
        <v>1238.9259845087336</v>
      </c>
      <c r="J2595" s="88">
        <v>1770.8843154317683</v>
      </c>
      <c r="K2595" s="88">
        <v>3036.8189217624586</v>
      </c>
      <c r="L2595" s="88">
        <v>2839.5083776455931</v>
      </c>
      <c r="M2595" s="88">
        <v>3593.0824336859928</v>
      </c>
    </row>
    <row r="2596" spans="3:13" x14ac:dyDescent="0.2">
      <c r="C2596" s="88">
        <v>0.1249</v>
      </c>
      <c r="D2596" s="88">
        <v>15326.207658067091</v>
      </c>
      <c r="E2596" s="88">
        <v>87.165003105101277</v>
      </c>
      <c r="F2596" s="88">
        <v>461.38392436588629</v>
      </c>
      <c r="G2596" s="88">
        <v>652.20409519655368</v>
      </c>
      <c r="H2596" s="88">
        <v>880.20741784010352</v>
      </c>
      <c r="I2596" s="88">
        <v>1238.9336250912224</v>
      </c>
      <c r="J2596" s="88">
        <v>1771.0511903706956</v>
      </c>
      <c r="K2596" s="88">
        <v>3036.8652067632624</v>
      </c>
      <c r="L2596" s="88">
        <v>2839.5899922749841</v>
      </c>
      <c r="M2596" s="88">
        <v>3593.1871771254368</v>
      </c>
    </row>
    <row r="2597" spans="3:13" x14ac:dyDescent="0.2">
      <c r="C2597" s="88">
        <v>0.12495000000000001</v>
      </c>
      <c r="D2597" s="88">
        <v>15326.493545049454</v>
      </c>
      <c r="E2597" s="88">
        <v>87.175685413639258</v>
      </c>
      <c r="F2597" s="88">
        <v>461.39222362767714</v>
      </c>
      <c r="G2597" s="88">
        <v>652.20669014198756</v>
      </c>
      <c r="H2597" s="88">
        <v>880.27415448486636</v>
      </c>
      <c r="I2597" s="88">
        <v>1238.9663437341505</v>
      </c>
      <c r="J2597" s="88">
        <v>1771.0558233692127</v>
      </c>
      <c r="K2597" s="88">
        <v>3036.9068988774652</v>
      </c>
      <c r="L2597" s="88">
        <v>2839.6271184225197</v>
      </c>
      <c r="M2597" s="88">
        <v>3593.1929994464217</v>
      </c>
    </row>
    <row r="2598" spans="3:13" x14ac:dyDescent="0.2">
      <c r="C2598" s="88">
        <v>0.125</v>
      </c>
      <c r="D2598" s="88">
        <v>15326.576108835105</v>
      </c>
      <c r="E2598" s="88">
        <v>87.175685413639258</v>
      </c>
      <c r="F2598" s="88">
        <v>461.42374865759348</v>
      </c>
      <c r="G2598" s="88">
        <v>652.22569780278536</v>
      </c>
      <c r="H2598" s="88">
        <v>880.2827221503253</v>
      </c>
      <c r="I2598" s="88">
        <v>1238.97915312239</v>
      </c>
      <c r="J2598" s="88">
        <v>1771.0718497515477</v>
      </c>
      <c r="K2598" s="88">
        <v>3036.9442083691983</v>
      </c>
      <c r="L2598" s="88">
        <v>2839.9156839592797</v>
      </c>
      <c r="M2598" s="88">
        <v>3593.2058420911421</v>
      </c>
    </row>
    <row r="2599" spans="3:13" x14ac:dyDescent="0.2">
      <c r="C2599" s="88">
        <v>0.12504999999999999</v>
      </c>
      <c r="D2599" s="88">
        <v>15327.831314139212</v>
      </c>
      <c r="E2599" s="88">
        <v>87.199507067570266</v>
      </c>
      <c r="F2599" s="88">
        <v>461.43218682616953</v>
      </c>
      <c r="G2599" s="88">
        <v>652.23586075321509</v>
      </c>
      <c r="H2599" s="88">
        <v>880.29816361657504</v>
      </c>
      <c r="I2599" s="88">
        <v>1238.9804818214675</v>
      </c>
      <c r="J2599" s="88">
        <v>1771.0736418001002</v>
      </c>
      <c r="K2599" s="88">
        <v>3036.9639428175115</v>
      </c>
      <c r="L2599" s="88">
        <v>2840.1978799982207</v>
      </c>
      <c r="M2599" s="88">
        <v>3593.2122406753556</v>
      </c>
    </row>
    <row r="2600" spans="3:13" x14ac:dyDescent="0.2">
      <c r="C2600" s="88">
        <v>0.12509999999999999</v>
      </c>
      <c r="D2600" s="88">
        <v>15327.887756693501</v>
      </c>
      <c r="E2600" s="88">
        <v>87.202410481852894</v>
      </c>
      <c r="F2600" s="88">
        <v>461.43723815128669</v>
      </c>
      <c r="G2600" s="88">
        <v>652.2360731648514</v>
      </c>
      <c r="H2600" s="88">
        <v>880.3393698258119</v>
      </c>
      <c r="I2600" s="88">
        <v>1239.0018500658484</v>
      </c>
      <c r="J2600" s="88">
        <v>1771.2333958289705</v>
      </c>
      <c r="K2600" s="88">
        <v>3037.1317845398344</v>
      </c>
      <c r="L2600" s="88">
        <v>2840.2769848716216</v>
      </c>
      <c r="M2600" s="88">
        <v>3593.2706595414566</v>
      </c>
    </row>
    <row r="2601" spans="3:13" x14ac:dyDescent="0.2">
      <c r="C2601" s="88">
        <v>0.12515000000000001</v>
      </c>
      <c r="D2601" s="88">
        <v>15327.978156487117</v>
      </c>
      <c r="E2601" s="88">
        <v>87.202410481852894</v>
      </c>
      <c r="F2601" s="88">
        <v>461.44053443570283</v>
      </c>
      <c r="G2601" s="88">
        <v>652.24231285673341</v>
      </c>
      <c r="H2601" s="88">
        <v>880.36987960332954</v>
      </c>
      <c r="I2601" s="88">
        <v>1239.0159355559044</v>
      </c>
      <c r="J2601" s="88">
        <v>1771.2515899366458</v>
      </c>
      <c r="K2601" s="88">
        <v>3037.2464789740916</v>
      </c>
      <c r="L2601" s="88">
        <v>2840.391723957845</v>
      </c>
      <c r="M2601" s="88">
        <v>3593.3102432329847</v>
      </c>
    </row>
    <row r="2602" spans="3:13" x14ac:dyDescent="0.2">
      <c r="C2602" s="88">
        <v>0.12520000000000001</v>
      </c>
      <c r="D2602" s="88">
        <v>15328.42952942058</v>
      </c>
      <c r="E2602" s="88">
        <v>87.202410481852894</v>
      </c>
      <c r="F2602" s="88">
        <v>461.45010846421837</v>
      </c>
      <c r="G2602" s="88">
        <v>652.26442128076997</v>
      </c>
      <c r="H2602" s="88">
        <v>880.49344762525016</v>
      </c>
      <c r="I2602" s="88">
        <v>1239.0450950314398</v>
      </c>
      <c r="J2602" s="88">
        <v>1771.2716666395631</v>
      </c>
      <c r="K2602" s="88">
        <v>3037.3704186579926</v>
      </c>
      <c r="L2602" s="88">
        <v>2840.5198153209076</v>
      </c>
      <c r="M2602" s="88">
        <v>3593.3497896847716</v>
      </c>
    </row>
    <row r="2603" spans="3:13" x14ac:dyDescent="0.2">
      <c r="C2603" s="88">
        <v>0.12525</v>
      </c>
      <c r="D2603" s="88">
        <v>15329.375777848729</v>
      </c>
      <c r="E2603" s="88">
        <v>87.229160434748337</v>
      </c>
      <c r="F2603" s="88">
        <v>461.45101212768623</v>
      </c>
      <c r="G2603" s="88">
        <v>652.27347292148625</v>
      </c>
      <c r="H2603" s="88">
        <v>880.49876836543899</v>
      </c>
      <c r="I2603" s="88">
        <v>1239.0898161163013</v>
      </c>
      <c r="J2603" s="88">
        <v>1771.3175472888829</v>
      </c>
      <c r="K2603" s="88">
        <v>3037.4624768846779</v>
      </c>
      <c r="L2603" s="88">
        <v>2840.5836342443763</v>
      </c>
      <c r="M2603" s="88">
        <v>3593.4396594761492</v>
      </c>
    </row>
    <row r="2604" spans="3:13" x14ac:dyDescent="0.2">
      <c r="C2604" s="88">
        <v>0.12529999999999999</v>
      </c>
      <c r="D2604" s="88">
        <v>15329.410563533356</v>
      </c>
      <c r="E2604" s="88">
        <v>87.243190663058158</v>
      </c>
      <c r="F2604" s="88">
        <v>461.46457098653946</v>
      </c>
      <c r="G2604" s="88">
        <v>652.29603441656491</v>
      </c>
      <c r="H2604" s="88">
        <v>880.51616945215619</v>
      </c>
      <c r="I2604" s="88">
        <v>1239.098878284577</v>
      </c>
      <c r="J2604" s="88">
        <v>1771.3215165941438</v>
      </c>
      <c r="K2604" s="88">
        <v>3037.4909348632409</v>
      </c>
      <c r="L2604" s="88">
        <v>2840.6257449185468</v>
      </c>
      <c r="M2604" s="88">
        <v>3593.448472470925</v>
      </c>
    </row>
    <row r="2605" spans="3:13" x14ac:dyDescent="0.2">
      <c r="C2605" s="88">
        <v>0.12534999999999999</v>
      </c>
      <c r="D2605" s="88">
        <v>15329.473881618287</v>
      </c>
      <c r="E2605" s="88">
        <v>87.268156805731451</v>
      </c>
      <c r="F2605" s="88">
        <v>461.48194364451911</v>
      </c>
      <c r="G2605" s="88">
        <v>652.3578011203881</v>
      </c>
      <c r="H2605" s="88">
        <v>880.56712312498985</v>
      </c>
      <c r="I2605" s="88">
        <v>1239.1525625602671</v>
      </c>
      <c r="J2605" s="88">
        <v>1771.3421602721614</v>
      </c>
      <c r="K2605" s="88">
        <v>3037.5127493185505</v>
      </c>
      <c r="L2605" s="88">
        <v>2840.7935602134717</v>
      </c>
      <c r="M2605" s="88">
        <v>3593.4487000028553</v>
      </c>
    </row>
    <row r="2606" spans="3:13" x14ac:dyDescent="0.2">
      <c r="C2606" s="88">
        <v>0.12540000000000001</v>
      </c>
      <c r="D2606" s="88">
        <v>15329.655922941429</v>
      </c>
      <c r="E2606" s="88">
        <v>87.277345496916496</v>
      </c>
      <c r="F2606" s="88">
        <v>461.49328294559109</v>
      </c>
      <c r="G2606" s="88">
        <v>652.385571146644</v>
      </c>
      <c r="H2606" s="88">
        <v>880.64504651673587</v>
      </c>
      <c r="I2606" s="88">
        <v>1239.2201727772817</v>
      </c>
      <c r="J2606" s="88">
        <v>1771.3582472285684</v>
      </c>
      <c r="K2606" s="88">
        <v>3037.5271889447113</v>
      </c>
      <c r="L2606" s="88">
        <v>2841.270978655315</v>
      </c>
      <c r="M2606" s="88">
        <v>3593.458539290707</v>
      </c>
    </row>
    <row r="2607" spans="3:13" x14ac:dyDescent="0.2">
      <c r="C2607" s="88">
        <v>0.12545000000000001</v>
      </c>
      <c r="D2607" s="88">
        <v>15330.062325854997</v>
      </c>
      <c r="E2607" s="88">
        <v>87.300019651636831</v>
      </c>
      <c r="F2607" s="88">
        <v>461.49367926169225</v>
      </c>
      <c r="G2607" s="88">
        <v>652.44209001064155</v>
      </c>
      <c r="H2607" s="88">
        <v>880.68026171050769</v>
      </c>
      <c r="I2607" s="88">
        <v>1239.2766386325948</v>
      </c>
      <c r="J2607" s="88">
        <v>1771.3702938821962</v>
      </c>
      <c r="K2607" s="88">
        <v>3037.5432225097784</v>
      </c>
      <c r="L2607" s="88">
        <v>2841.3027689035007</v>
      </c>
      <c r="M2607" s="88">
        <v>3593.4607393455112</v>
      </c>
    </row>
    <row r="2608" spans="3:13" x14ac:dyDescent="0.2">
      <c r="C2608" s="88">
        <v>0.1255</v>
      </c>
      <c r="D2608" s="88">
        <v>15330.705834265435</v>
      </c>
      <c r="E2608" s="88">
        <v>87.314600418488226</v>
      </c>
      <c r="F2608" s="88">
        <v>461.53792772341512</v>
      </c>
      <c r="G2608" s="88">
        <v>652.44419975411756</v>
      </c>
      <c r="H2608" s="88">
        <v>880.69203551786768</v>
      </c>
      <c r="I2608" s="88">
        <v>1239.3018035150899</v>
      </c>
      <c r="J2608" s="88">
        <v>1771.3888149926229</v>
      </c>
      <c r="K2608" s="88">
        <v>3037.5631349373775</v>
      </c>
      <c r="L2608" s="88">
        <v>2841.4568450805591</v>
      </c>
      <c r="M2608" s="88">
        <v>3593.5682339895252</v>
      </c>
    </row>
    <row r="2609" spans="3:13" x14ac:dyDescent="0.2">
      <c r="C2609" s="88">
        <v>0.12554999999999999</v>
      </c>
      <c r="D2609" s="88">
        <v>15330.837106744995</v>
      </c>
      <c r="E2609" s="88">
        <v>87.318027067093681</v>
      </c>
      <c r="F2609" s="88">
        <v>461.54288079549269</v>
      </c>
      <c r="G2609" s="88">
        <v>652.44948373302441</v>
      </c>
      <c r="H2609" s="88">
        <v>880.69253885068474</v>
      </c>
      <c r="I2609" s="88">
        <v>1239.3134572127537</v>
      </c>
      <c r="J2609" s="88">
        <v>1771.3931565460675</v>
      </c>
      <c r="K2609" s="88">
        <v>3037.5769827396334</v>
      </c>
      <c r="L2609" s="88">
        <v>2841.6352263530198</v>
      </c>
      <c r="M2609" s="88">
        <v>3593.6216226978263</v>
      </c>
    </row>
    <row r="2610" spans="3:13" x14ac:dyDescent="0.2">
      <c r="C2610" s="88">
        <v>0.12559999999999999</v>
      </c>
      <c r="D2610" s="88">
        <v>15330.99062409504</v>
      </c>
      <c r="E2610" s="88">
        <v>87.32863043598536</v>
      </c>
      <c r="F2610" s="88">
        <v>461.54434459735921</v>
      </c>
      <c r="G2610" s="88">
        <v>652.49315089165339</v>
      </c>
      <c r="H2610" s="88">
        <v>880.70387588731774</v>
      </c>
      <c r="I2610" s="88">
        <v>1239.353349244308</v>
      </c>
      <c r="J2610" s="88">
        <v>1771.5086004242844</v>
      </c>
      <c r="K2610" s="88">
        <v>3037.5850899294828</v>
      </c>
      <c r="L2610" s="88">
        <v>2841.7728794094046</v>
      </c>
      <c r="M2610" s="88">
        <v>3593.6630742001894</v>
      </c>
    </row>
    <row r="2611" spans="3:13" x14ac:dyDescent="0.2">
      <c r="C2611" s="88">
        <v>0.12565000000000001</v>
      </c>
      <c r="D2611" s="88">
        <v>15330.993693479502</v>
      </c>
      <c r="E2611" s="88">
        <v>87.335564020089805</v>
      </c>
      <c r="F2611" s="88">
        <v>461.5660222190495</v>
      </c>
      <c r="G2611" s="88">
        <v>652.53057900079739</v>
      </c>
      <c r="H2611" s="88">
        <v>880.71106737685886</v>
      </c>
      <c r="I2611" s="88">
        <v>1239.3879324159843</v>
      </c>
      <c r="J2611" s="88">
        <v>1771.5192246464917</v>
      </c>
      <c r="K2611" s="88">
        <v>3037.6130727814543</v>
      </c>
      <c r="L2611" s="88">
        <v>2841.8478422242024</v>
      </c>
      <c r="M2611" s="88">
        <v>3593.7032145347857</v>
      </c>
    </row>
    <row r="2612" spans="3:13" x14ac:dyDescent="0.2">
      <c r="C2612" s="88">
        <v>0.12570000000000001</v>
      </c>
      <c r="D2612" s="88">
        <v>15331.203579306453</v>
      </c>
      <c r="E2612" s="88">
        <v>87.335564020089805</v>
      </c>
      <c r="F2612" s="88">
        <v>461.5746900430222</v>
      </c>
      <c r="G2612" s="88">
        <v>652.53536352304127</v>
      </c>
      <c r="H2612" s="88">
        <v>880.7305095626316</v>
      </c>
      <c r="I2612" s="88">
        <v>1239.4171389704193</v>
      </c>
      <c r="J2612" s="88">
        <v>1771.52202280954</v>
      </c>
      <c r="K2612" s="88">
        <v>3037.6674837773253</v>
      </c>
      <c r="L2612" s="88">
        <v>2842.0806614393578</v>
      </c>
      <c r="M2612" s="88">
        <v>3593.7487821093023</v>
      </c>
    </row>
    <row r="2613" spans="3:13" x14ac:dyDescent="0.2">
      <c r="C2613" s="88">
        <v>0.12575</v>
      </c>
      <c r="D2613" s="88">
        <v>15331.361438700776</v>
      </c>
      <c r="E2613" s="88">
        <v>87.341975383990757</v>
      </c>
      <c r="F2613" s="88">
        <v>461.58814997385616</v>
      </c>
      <c r="G2613" s="88">
        <v>652.5843031064237</v>
      </c>
      <c r="H2613" s="88">
        <v>880.73858130221515</v>
      </c>
      <c r="I2613" s="88">
        <v>1239.4213716735899</v>
      </c>
      <c r="J2613" s="88">
        <v>1771.5781487516888</v>
      </c>
      <c r="K2613" s="88">
        <v>3037.7607442265944</v>
      </c>
      <c r="L2613" s="88">
        <v>2842.1215417864032</v>
      </c>
      <c r="M2613" s="88">
        <v>3593.7600877967584</v>
      </c>
    </row>
    <row r="2614" spans="3:13" x14ac:dyDescent="0.2">
      <c r="C2614" s="88">
        <v>0.1258</v>
      </c>
      <c r="D2614" s="88">
        <v>15331.562075648988</v>
      </c>
      <c r="E2614" s="88">
        <v>87.363485360071536</v>
      </c>
      <c r="F2614" s="88">
        <v>461.58976060704936</v>
      </c>
      <c r="G2614" s="88">
        <v>652.5916726838318</v>
      </c>
      <c r="H2614" s="88">
        <v>880.75667780839967</v>
      </c>
      <c r="I2614" s="88">
        <v>1239.4399314074512</v>
      </c>
      <c r="J2614" s="88">
        <v>1771.6423983837467</v>
      </c>
      <c r="K2614" s="88">
        <v>3037.8025705989803</v>
      </c>
      <c r="L2614" s="88">
        <v>2842.1346542076212</v>
      </c>
      <c r="M2614" s="88">
        <v>3593.7674468383448</v>
      </c>
    </row>
    <row r="2615" spans="3:13" x14ac:dyDescent="0.2">
      <c r="C2615" s="88">
        <v>0.12584999999999999</v>
      </c>
      <c r="D2615" s="88">
        <v>15331.636976561065</v>
      </c>
      <c r="E2615" s="88">
        <v>87.363485360071536</v>
      </c>
      <c r="F2615" s="88">
        <v>461.59167236604344</v>
      </c>
      <c r="G2615" s="88">
        <v>652.61394770908646</v>
      </c>
      <c r="H2615" s="88">
        <v>880.78755928441524</v>
      </c>
      <c r="I2615" s="88">
        <v>1239.4603712239414</v>
      </c>
      <c r="J2615" s="88">
        <v>1771.669006347634</v>
      </c>
      <c r="K2615" s="88">
        <v>3037.9335679368746</v>
      </c>
      <c r="L2615" s="88">
        <v>2842.2883302923501</v>
      </c>
      <c r="M2615" s="88">
        <v>3593.7829380052422</v>
      </c>
    </row>
    <row r="2616" spans="3:13" x14ac:dyDescent="0.2">
      <c r="C2616" s="88">
        <v>0.12590000000000001</v>
      </c>
      <c r="D2616" s="88">
        <v>15331.906199280342</v>
      </c>
      <c r="E2616" s="88">
        <v>87.364948889049629</v>
      </c>
      <c r="F2616" s="88">
        <v>461.6004433609196</v>
      </c>
      <c r="G2616" s="88">
        <v>652.61552197235596</v>
      </c>
      <c r="H2616" s="88">
        <v>880.80198532070926</v>
      </c>
      <c r="I2616" s="88">
        <v>1239.5329266469143</v>
      </c>
      <c r="J2616" s="88">
        <v>1771.790402023671</v>
      </c>
      <c r="K2616" s="88">
        <v>3038.2073202361989</v>
      </c>
      <c r="L2616" s="88">
        <v>2842.3266896678715</v>
      </c>
      <c r="M2616" s="88">
        <v>3593.8153081975752</v>
      </c>
    </row>
    <row r="2617" spans="3:13" x14ac:dyDescent="0.2">
      <c r="C2617" s="88">
        <v>0.12595000000000001</v>
      </c>
      <c r="D2617" s="88">
        <v>15332.044519893776</v>
      </c>
      <c r="E2617" s="88">
        <v>87.369681926711564</v>
      </c>
      <c r="F2617" s="88">
        <v>461.60660735621832</v>
      </c>
      <c r="G2617" s="88">
        <v>652.71594660461233</v>
      </c>
      <c r="H2617" s="88">
        <v>880.81047195775773</v>
      </c>
      <c r="I2617" s="88">
        <v>1239.534517619406</v>
      </c>
      <c r="J2617" s="88">
        <v>1771.8743797257121</v>
      </c>
      <c r="K2617" s="88">
        <v>3038.4374457225767</v>
      </c>
      <c r="L2617" s="88">
        <v>2842.4565745898935</v>
      </c>
      <c r="M2617" s="88">
        <v>3593.8183579746647</v>
      </c>
    </row>
    <row r="2618" spans="3:13" x14ac:dyDescent="0.2">
      <c r="C2618" s="88">
        <v>0.126</v>
      </c>
      <c r="D2618" s="88">
        <v>15332.102194732137</v>
      </c>
      <c r="E2618" s="88">
        <v>87.374781627311677</v>
      </c>
      <c r="F2618" s="88">
        <v>461.61375812693404</v>
      </c>
      <c r="G2618" s="88">
        <v>652.76245660876566</v>
      </c>
      <c r="H2618" s="88">
        <v>880.82422094219328</v>
      </c>
      <c r="I2618" s="88">
        <v>1239.574648068975</v>
      </c>
      <c r="J2618" s="88">
        <v>1771.9554734499366</v>
      </c>
      <c r="K2618" s="88">
        <v>3038.4940574707134</v>
      </c>
      <c r="L2618" s="88">
        <v>2842.4870217982516</v>
      </c>
      <c r="M2618" s="88">
        <v>3593.8270478058585</v>
      </c>
    </row>
    <row r="2619" spans="3:13" x14ac:dyDescent="0.2">
      <c r="C2619" s="88">
        <v>0.12605</v>
      </c>
      <c r="D2619" s="88">
        <v>15332.924226392794</v>
      </c>
      <c r="E2619" s="88">
        <v>87.388441710306324</v>
      </c>
      <c r="F2619" s="88">
        <v>461.61857465151752</v>
      </c>
      <c r="G2619" s="88">
        <v>652.77231176168652</v>
      </c>
      <c r="H2619" s="88">
        <v>880.83885424864502</v>
      </c>
      <c r="I2619" s="88">
        <v>1239.6290014914721</v>
      </c>
      <c r="J2619" s="88">
        <v>1772.0982024380951</v>
      </c>
      <c r="K2619" s="88">
        <v>3038.5510731741088</v>
      </c>
      <c r="L2619" s="88">
        <v>2842.5655925205265</v>
      </c>
      <c r="M2619" s="88">
        <v>3593.9228543733434</v>
      </c>
    </row>
    <row r="2620" spans="3:13" x14ac:dyDescent="0.2">
      <c r="C2620" s="88">
        <v>0.12609999999999999</v>
      </c>
      <c r="D2620" s="88">
        <v>15333.146672291743</v>
      </c>
      <c r="E2620" s="88">
        <v>87.409317328237194</v>
      </c>
      <c r="F2620" s="88">
        <v>461.62338129841964</v>
      </c>
      <c r="G2620" s="88">
        <v>652.79091686438505</v>
      </c>
      <c r="H2620" s="88">
        <v>880.85977804757022</v>
      </c>
      <c r="I2620" s="88">
        <v>1239.6776396578684</v>
      </c>
      <c r="J2620" s="88">
        <v>1772.1092072596648</v>
      </c>
      <c r="K2620" s="88">
        <v>3038.7084641874553</v>
      </c>
      <c r="L2620" s="88">
        <v>2842.6764182465504</v>
      </c>
      <c r="M2620" s="88">
        <v>3593.9477484928202</v>
      </c>
    </row>
    <row r="2621" spans="3:13" x14ac:dyDescent="0.2">
      <c r="C2621" s="88">
        <v>0.12615000000000001</v>
      </c>
      <c r="D2621" s="88">
        <v>15333.469141722937</v>
      </c>
      <c r="E2621" s="88">
        <v>87.409317328237194</v>
      </c>
      <c r="F2621" s="88">
        <v>461.65144459610747</v>
      </c>
      <c r="G2621" s="88">
        <v>652.8267405283982</v>
      </c>
      <c r="H2621" s="88">
        <v>880.92153820954036</v>
      </c>
      <c r="I2621" s="88">
        <v>1239.7056729011342</v>
      </c>
      <c r="J2621" s="88">
        <v>1772.1884492522936</v>
      </c>
      <c r="K2621" s="88">
        <v>3038.7373059145357</v>
      </c>
      <c r="L2621" s="88">
        <v>2842.7684933164428</v>
      </c>
      <c r="M2621" s="88">
        <v>3593.9557947417115</v>
      </c>
    </row>
    <row r="2622" spans="3:13" x14ac:dyDescent="0.2">
      <c r="C2622" s="88">
        <v>0.12620000000000001</v>
      </c>
      <c r="D2622" s="88">
        <v>15333.725196644818</v>
      </c>
      <c r="E2622" s="88">
        <v>87.412101524457285</v>
      </c>
      <c r="F2622" s="88">
        <v>461.65577598911568</v>
      </c>
      <c r="G2622" s="88">
        <v>652.8563882936287</v>
      </c>
      <c r="H2622" s="88">
        <v>880.94696519224954</v>
      </c>
      <c r="I2622" s="88">
        <v>1239.7112037319848</v>
      </c>
      <c r="J2622" s="88">
        <v>1772.2121707611964</v>
      </c>
      <c r="K2622" s="88">
        <v>3038.8117504196098</v>
      </c>
      <c r="L2622" s="88">
        <v>2842.7901749197763</v>
      </c>
      <c r="M2622" s="88">
        <v>3594.0352432954596</v>
      </c>
    </row>
    <row r="2623" spans="3:13" x14ac:dyDescent="0.2">
      <c r="C2623" s="88">
        <v>0.12625</v>
      </c>
      <c r="D2623" s="88">
        <v>15333.900243830674</v>
      </c>
      <c r="E2623" s="88">
        <v>87.422137763243882</v>
      </c>
      <c r="F2623" s="88">
        <v>461.66960167734032</v>
      </c>
      <c r="G2623" s="88">
        <v>652.91107306881486</v>
      </c>
      <c r="H2623" s="88">
        <v>880.95843939101087</v>
      </c>
      <c r="I2623" s="88">
        <v>1239.7136950207969</v>
      </c>
      <c r="J2623" s="88">
        <v>1772.2490967574017</v>
      </c>
      <c r="K2623" s="88">
        <v>3038.9524733507847</v>
      </c>
      <c r="L2623" s="88">
        <v>2842.8730039262609</v>
      </c>
      <c r="M2623" s="88">
        <v>3594.0691935757968</v>
      </c>
    </row>
    <row r="2624" spans="3:13" x14ac:dyDescent="0.2">
      <c r="C2624" s="88">
        <v>0.1263</v>
      </c>
      <c r="D2624" s="88">
        <v>15334.405077620062</v>
      </c>
      <c r="E2624" s="88">
        <v>87.425541613934911</v>
      </c>
      <c r="F2624" s="88">
        <v>461.67618094172121</v>
      </c>
      <c r="G2624" s="88">
        <v>652.97104320304516</v>
      </c>
      <c r="H2624" s="88">
        <v>880.96729445149731</v>
      </c>
      <c r="I2624" s="88">
        <v>1239.7200308965953</v>
      </c>
      <c r="J2624" s="88">
        <v>1772.3009990430155</v>
      </c>
      <c r="K2624" s="88">
        <v>3039.0529674228528</v>
      </c>
      <c r="L2624" s="88">
        <v>2842.9266700570442</v>
      </c>
      <c r="M2624" s="88">
        <v>3594.1354640872264</v>
      </c>
    </row>
    <row r="2625" spans="3:13" x14ac:dyDescent="0.2">
      <c r="C2625" s="88">
        <v>0.12634999999999999</v>
      </c>
      <c r="D2625" s="88">
        <v>15334.487100269942</v>
      </c>
      <c r="E2625" s="88">
        <v>87.458317705401896</v>
      </c>
      <c r="F2625" s="88">
        <v>461.69874261991799</v>
      </c>
      <c r="G2625" s="88">
        <v>652.98493647298983</v>
      </c>
      <c r="H2625" s="88">
        <v>881.08962723828927</v>
      </c>
      <c r="I2625" s="88">
        <v>1239.7278063851149</v>
      </c>
      <c r="J2625" s="88">
        <v>1772.4277101129733</v>
      </c>
      <c r="K2625" s="88">
        <v>3039.1761132642919</v>
      </c>
      <c r="L2625" s="88">
        <v>2842.9311949509874</v>
      </c>
      <c r="M2625" s="88">
        <v>3594.2085726126693</v>
      </c>
    </row>
    <row r="2626" spans="3:13" x14ac:dyDescent="0.2">
      <c r="C2626" s="88">
        <v>0.12640000000000001</v>
      </c>
      <c r="D2626" s="88">
        <v>15334.583481035741</v>
      </c>
      <c r="E2626" s="88">
        <v>87.484341534666783</v>
      </c>
      <c r="F2626" s="88">
        <v>461.70740719566766</v>
      </c>
      <c r="G2626" s="88">
        <v>652.99716054404371</v>
      </c>
      <c r="H2626" s="88">
        <v>881.1798861858797</v>
      </c>
      <c r="I2626" s="88">
        <v>1239.7342875308073</v>
      </c>
      <c r="J2626" s="88">
        <v>1772.4416909685046</v>
      </c>
      <c r="K2626" s="88">
        <v>3039.2510631063474</v>
      </c>
      <c r="L2626" s="88">
        <v>2843.1350441862983</v>
      </c>
      <c r="M2626" s="88">
        <v>3594.2252189221995</v>
      </c>
    </row>
    <row r="2627" spans="3:13" x14ac:dyDescent="0.2">
      <c r="C2627" s="88">
        <v>0.12645000000000001</v>
      </c>
      <c r="D2627" s="88">
        <v>15334.98771875587</v>
      </c>
      <c r="E2627" s="88">
        <v>87.515829300203222</v>
      </c>
      <c r="F2627" s="88">
        <v>461.70909902342146</v>
      </c>
      <c r="G2627" s="88">
        <v>653.01549801182045</v>
      </c>
      <c r="H2627" s="88">
        <v>881.22580594520605</v>
      </c>
      <c r="I2627" s="88">
        <v>1239.7916723636904</v>
      </c>
      <c r="J2627" s="88">
        <v>1772.6815743055017</v>
      </c>
      <c r="K2627" s="88">
        <v>3039.3077869577492</v>
      </c>
      <c r="L2627" s="88">
        <v>2843.2840162735715</v>
      </c>
      <c r="M2627" s="88">
        <v>3594.2558027875261</v>
      </c>
    </row>
    <row r="2628" spans="3:13" x14ac:dyDescent="0.2">
      <c r="C2628" s="88">
        <v>0.1265</v>
      </c>
      <c r="D2628" s="88">
        <v>15335.370988488106</v>
      </c>
      <c r="E2628" s="88">
        <v>87.524698524801352</v>
      </c>
      <c r="F2628" s="88">
        <v>461.71287936575709</v>
      </c>
      <c r="G2628" s="88">
        <v>653.01593036181339</v>
      </c>
      <c r="H2628" s="88">
        <v>881.26914387922352</v>
      </c>
      <c r="I2628" s="88">
        <v>1239.7939167929562</v>
      </c>
      <c r="J2628" s="88">
        <v>1772.696477692914</v>
      </c>
      <c r="K2628" s="88">
        <v>3039.3245445969524</v>
      </c>
      <c r="L2628" s="88">
        <v>2843.4328891701025</v>
      </c>
      <c r="M2628" s="88">
        <v>3594.2572463596002</v>
      </c>
    </row>
    <row r="2629" spans="3:13" x14ac:dyDescent="0.2">
      <c r="C2629" s="88">
        <v>0.12655</v>
      </c>
      <c r="D2629" s="88">
        <v>15335.407414372106</v>
      </c>
      <c r="E2629" s="88">
        <v>87.531910093819533</v>
      </c>
      <c r="F2629" s="88">
        <v>461.79799396991348</v>
      </c>
      <c r="G2629" s="88">
        <v>653.05592081130044</v>
      </c>
      <c r="H2629" s="88">
        <v>881.27298934253531</v>
      </c>
      <c r="I2629" s="88">
        <v>1239.8026265922495</v>
      </c>
      <c r="J2629" s="88">
        <v>1772.7115740907516</v>
      </c>
      <c r="K2629" s="88">
        <v>3039.5489434173587</v>
      </c>
      <c r="L2629" s="88">
        <v>2843.6230289498239</v>
      </c>
      <c r="M2629" s="88">
        <v>3594.2778659354985</v>
      </c>
    </row>
    <row r="2630" spans="3:13" x14ac:dyDescent="0.2">
      <c r="C2630" s="88">
        <v>0.12659999999999999</v>
      </c>
      <c r="D2630" s="88">
        <v>15336.313177943815</v>
      </c>
      <c r="E2630" s="88">
        <v>87.543214736719165</v>
      </c>
      <c r="F2630" s="88">
        <v>461.81474265802854</v>
      </c>
      <c r="G2630" s="88">
        <v>653.07423944380889</v>
      </c>
      <c r="H2630" s="88">
        <v>881.27713293184206</v>
      </c>
      <c r="I2630" s="88">
        <v>1239.8265327235772</v>
      </c>
      <c r="J2630" s="88">
        <v>1772.7885345856007</v>
      </c>
      <c r="K2630" s="88">
        <v>3039.7043475907894</v>
      </c>
      <c r="L2630" s="88">
        <v>2843.6974269923039</v>
      </c>
      <c r="M2630" s="88">
        <v>3594.2904888294047</v>
      </c>
    </row>
    <row r="2631" spans="3:13" x14ac:dyDescent="0.2">
      <c r="C2631" s="88">
        <v>0.12665000000000001</v>
      </c>
      <c r="D2631" s="88">
        <v>15336.575886249906</v>
      </c>
      <c r="E2631" s="88">
        <v>87.579551955419447</v>
      </c>
      <c r="F2631" s="88">
        <v>461.83162697596799</v>
      </c>
      <c r="G2631" s="88">
        <v>653.14671109931487</v>
      </c>
      <c r="H2631" s="88">
        <v>881.29304405905714</v>
      </c>
      <c r="I2631" s="88">
        <v>1239.8417347655568</v>
      </c>
      <c r="J2631" s="88">
        <v>1772.8436472087687</v>
      </c>
      <c r="K2631" s="88">
        <v>3039.8148713546334</v>
      </c>
      <c r="L2631" s="88">
        <v>2843.7616884859463</v>
      </c>
      <c r="M2631" s="88">
        <v>3594.3247547582682</v>
      </c>
    </row>
    <row r="2632" spans="3:13" x14ac:dyDescent="0.2">
      <c r="C2632" s="88">
        <v>0.12670000000000001</v>
      </c>
      <c r="D2632" s="88">
        <v>15336.653447396971</v>
      </c>
      <c r="E2632" s="88">
        <v>87.594574052678581</v>
      </c>
      <c r="F2632" s="88">
        <v>461.84596424302754</v>
      </c>
      <c r="G2632" s="88">
        <v>653.20040077012209</v>
      </c>
      <c r="H2632" s="88">
        <v>881.31369560079929</v>
      </c>
      <c r="I2632" s="88">
        <v>1239.8560697169996</v>
      </c>
      <c r="J2632" s="88">
        <v>1772.9134905877963</v>
      </c>
      <c r="K2632" s="88">
        <v>3039.8985188352535</v>
      </c>
      <c r="L2632" s="88">
        <v>2843.7673305166418</v>
      </c>
      <c r="M2632" s="88">
        <v>3594.3682717062725</v>
      </c>
    </row>
    <row r="2633" spans="3:13" x14ac:dyDescent="0.2">
      <c r="C2633" s="88">
        <v>0.12675</v>
      </c>
      <c r="D2633" s="88">
        <v>15337.056939963224</v>
      </c>
      <c r="E2633" s="88">
        <v>87.619529510851862</v>
      </c>
      <c r="F2633" s="88">
        <v>461.84707909807685</v>
      </c>
      <c r="G2633" s="88">
        <v>653.2004811219299</v>
      </c>
      <c r="H2633" s="88">
        <v>881.35587831594012</v>
      </c>
      <c r="I2633" s="88">
        <v>1239.8701814169222</v>
      </c>
      <c r="J2633" s="88">
        <v>1772.9769393141964</v>
      </c>
      <c r="K2633" s="88">
        <v>3039.9032434630426</v>
      </c>
      <c r="L2633" s="88">
        <v>2844.1707926257532</v>
      </c>
      <c r="M2633" s="88">
        <v>3594.4344493482349</v>
      </c>
    </row>
    <row r="2634" spans="3:13" x14ac:dyDescent="0.2">
      <c r="C2634" s="88">
        <v>0.1268</v>
      </c>
      <c r="D2634" s="88">
        <v>15337.291221269043</v>
      </c>
      <c r="E2634" s="88">
        <v>87.625067207292886</v>
      </c>
      <c r="F2634" s="88">
        <v>461.84771639170276</v>
      </c>
      <c r="G2634" s="88">
        <v>653.20880911951917</v>
      </c>
      <c r="H2634" s="88">
        <v>881.42263380098893</v>
      </c>
      <c r="I2634" s="88">
        <v>1239.8825607577155</v>
      </c>
      <c r="J2634" s="88">
        <v>1772.9850182953633</v>
      </c>
      <c r="K2634" s="88">
        <v>3040.0233467792214</v>
      </c>
      <c r="L2634" s="88">
        <v>2844.2721089784936</v>
      </c>
      <c r="M2634" s="88">
        <v>3594.4832115169575</v>
      </c>
    </row>
    <row r="2635" spans="3:13" x14ac:dyDescent="0.2">
      <c r="C2635" s="88">
        <v>0.12684999999999999</v>
      </c>
      <c r="D2635" s="88">
        <v>15337.462657085598</v>
      </c>
      <c r="E2635" s="88">
        <v>87.654531089051488</v>
      </c>
      <c r="F2635" s="88">
        <v>461.84797936375799</v>
      </c>
      <c r="G2635" s="88">
        <v>653.22237286009522</v>
      </c>
      <c r="H2635" s="88">
        <v>881.43387624004936</v>
      </c>
      <c r="I2635" s="88">
        <v>1239.8869559524755</v>
      </c>
      <c r="J2635" s="88">
        <v>1773.0195115022939</v>
      </c>
      <c r="K2635" s="88">
        <v>3040.0316794309547</v>
      </c>
      <c r="L2635" s="88">
        <v>2844.321107207159</v>
      </c>
      <c r="M2635" s="88">
        <v>3594.4887159385717</v>
      </c>
    </row>
    <row r="2636" spans="3:13" x14ac:dyDescent="0.2">
      <c r="C2636" s="88">
        <v>0.12690000000000001</v>
      </c>
      <c r="D2636" s="88">
        <v>15337.469411956761</v>
      </c>
      <c r="E2636" s="88">
        <v>87.665099635792103</v>
      </c>
      <c r="F2636" s="88">
        <v>461.86020093330717</v>
      </c>
      <c r="G2636" s="88">
        <v>653.24806775866682</v>
      </c>
      <c r="H2636" s="88">
        <v>881.45505451581585</v>
      </c>
      <c r="I2636" s="88">
        <v>1239.8963624899161</v>
      </c>
      <c r="J2636" s="88">
        <v>1773.1185483618456</v>
      </c>
      <c r="K2636" s="88">
        <v>3040.0714022253296</v>
      </c>
      <c r="L2636" s="88">
        <v>2844.3244788851698</v>
      </c>
      <c r="M2636" s="88">
        <v>3594.5110920454922</v>
      </c>
    </row>
    <row r="2637" spans="3:13" x14ac:dyDescent="0.2">
      <c r="C2637" s="88">
        <v>0.12695000000000001</v>
      </c>
      <c r="D2637" s="88">
        <v>15337.649871141943</v>
      </c>
      <c r="E2637" s="88">
        <v>87.665099635792103</v>
      </c>
      <c r="F2637" s="88">
        <v>461.86380348619923</v>
      </c>
      <c r="G2637" s="88">
        <v>653.24845823461646</v>
      </c>
      <c r="H2637" s="88">
        <v>881.47238686186802</v>
      </c>
      <c r="I2637" s="88">
        <v>1239.9173753550131</v>
      </c>
      <c r="J2637" s="88">
        <v>1773.255459038211</v>
      </c>
      <c r="K2637" s="88">
        <v>3040.1114154820598</v>
      </c>
      <c r="L2637" s="88">
        <v>2844.3413436631872</v>
      </c>
      <c r="M2637" s="88">
        <v>3594.5180821064828</v>
      </c>
    </row>
    <row r="2638" spans="3:13" x14ac:dyDescent="0.2">
      <c r="C2638" s="88">
        <v>0.127</v>
      </c>
      <c r="D2638" s="88">
        <v>15338.186938677585</v>
      </c>
      <c r="E2638" s="88">
        <v>87.668687328605301</v>
      </c>
      <c r="F2638" s="88">
        <v>461.87952596685318</v>
      </c>
      <c r="G2638" s="88">
        <v>653.26458001054971</v>
      </c>
      <c r="H2638" s="88">
        <v>881.47418340801323</v>
      </c>
      <c r="I2638" s="88">
        <v>1239.9557228895005</v>
      </c>
      <c r="J2638" s="88">
        <v>1773.3062099025665</v>
      </c>
      <c r="K2638" s="88">
        <v>3040.1191594419088</v>
      </c>
      <c r="L2638" s="88">
        <v>2844.3432438812561</v>
      </c>
      <c r="M2638" s="88">
        <v>3594.5675692454565</v>
      </c>
    </row>
    <row r="2639" spans="3:13" x14ac:dyDescent="0.2">
      <c r="C2639" s="88">
        <v>0.12705</v>
      </c>
      <c r="D2639" s="88">
        <v>15338.211225158153</v>
      </c>
      <c r="E2639" s="88">
        <v>87.675764224032719</v>
      </c>
      <c r="F2639" s="88">
        <v>461.91738737006335</v>
      </c>
      <c r="G2639" s="88">
        <v>653.31584656305677</v>
      </c>
      <c r="H2639" s="88">
        <v>881.48925793657099</v>
      </c>
      <c r="I2639" s="88">
        <v>1240.0436416514303</v>
      </c>
      <c r="J2639" s="88">
        <v>1773.3410281817187</v>
      </c>
      <c r="K2639" s="88">
        <v>3040.1219863648394</v>
      </c>
      <c r="L2639" s="88">
        <v>2844.6875242053343</v>
      </c>
      <c r="M2639" s="88">
        <v>3594.6040666831113</v>
      </c>
    </row>
    <row r="2640" spans="3:13" x14ac:dyDescent="0.2">
      <c r="C2640" s="88">
        <v>0.12709999999999999</v>
      </c>
      <c r="D2640" s="88">
        <v>15338.454462916339</v>
      </c>
      <c r="E2640" s="88">
        <v>87.684667725194231</v>
      </c>
      <c r="F2640" s="88">
        <v>461.92114010040177</v>
      </c>
      <c r="G2640" s="88">
        <v>653.36475148203454</v>
      </c>
      <c r="H2640" s="88">
        <v>881.52206470876718</v>
      </c>
      <c r="I2640" s="88">
        <v>1240.0744092313453</v>
      </c>
      <c r="J2640" s="88">
        <v>1773.3773639316014</v>
      </c>
      <c r="K2640" s="88">
        <v>3040.1861191841322</v>
      </c>
      <c r="L2640" s="88">
        <v>2844.7950462762833</v>
      </c>
      <c r="M2640" s="88">
        <v>3594.6073716129154</v>
      </c>
    </row>
    <row r="2641" spans="3:13" x14ac:dyDescent="0.2">
      <c r="C2641" s="88">
        <v>0.12715000000000001</v>
      </c>
      <c r="D2641" s="88">
        <v>15338.694644090761</v>
      </c>
      <c r="E2641" s="88">
        <v>87.731577425799514</v>
      </c>
      <c r="F2641" s="88">
        <v>461.92399485451278</v>
      </c>
      <c r="G2641" s="88">
        <v>653.36801482289593</v>
      </c>
      <c r="H2641" s="88">
        <v>881.57715675670715</v>
      </c>
      <c r="I2641" s="88">
        <v>1240.1413330863015</v>
      </c>
      <c r="J2641" s="88">
        <v>1773.3853772735843</v>
      </c>
      <c r="K2641" s="88">
        <v>3040.530839711364</v>
      </c>
      <c r="L2641" s="88">
        <v>2844.8868785140617</v>
      </c>
      <c r="M2641" s="88">
        <v>3594.7158493758279</v>
      </c>
    </row>
    <row r="2642" spans="3:13" x14ac:dyDescent="0.2">
      <c r="C2642" s="88">
        <v>0.12720000000000001</v>
      </c>
      <c r="D2642" s="88">
        <v>15338.772292792979</v>
      </c>
      <c r="E2642" s="88">
        <v>87.747397509500843</v>
      </c>
      <c r="F2642" s="88">
        <v>461.94429145242293</v>
      </c>
      <c r="G2642" s="88">
        <v>653.36995304443644</v>
      </c>
      <c r="H2642" s="88">
        <v>881.60600520927346</v>
      </c>
      <c r="I2642" s="88">
        <v>1240.1723315169493</v>
      </c>
      <c r="J2642" s="88">
        <v>1773.4011580186379</v>
      </c>
      <c r="K2642" s="88">
        <v>3040.7848514309471</v>
      </c>
      <c r="L2642" s="88">
        <v>2845.1228473055489</v>
      </c>
      <c r="M2642" s="88">
        <v>3594.7469570209796</v>
      </c>
    </row>
    <row r="2643" spans="3:13" x14ac:dyDescent="0.2">
      <c r="C2643" s="88">
        <v>0.12725</v>
      </c>
      <c r="D2643" s="88">
        <v>15338.786473976452</v>
      </c>
      <c r="E2643" s="88">
        <v>87.767631859863286</v>
      </c>
      <c r="F2643" s="88">
        <v>461.95708424633631</v>
      </c>
      <c r="G2643" s="88">
        <v>653.40505514001688</v>
      </c>
      <c r="H2643" s="88">
        <v>881.61435640389664</v>
      </c>
      <c r="I2643" s="88">
        <v>1240.173411609228</v>
      </c>
      <c r="J2643" s="88">
        <v>1773.4690255763408</v>
      </c>
      <c r="K2643" s="88">
        <v>3040.9725862874038</v>
      </c>
      <c r="L2643" s="88">
        <v>2845.1378354137705</v>
      </c>
      <c r="M2643" s="88">
        <v>3594.755450928762</v>
      </c>
    </row>
    <row r="2644" spans="3:13" x14ac:dyDescent="0.2">
      <c r="C2644" s="88">
        <v>0.1273</v>
      </c>
      <c r="D2644" s="88">
        <v>15338.791877188223</v>
      </c>
      <c r="E2644" s="88">
        <v>87.789910432631586</v>
      </c>
      <c r="F2644" s="88">
        <v>461.95759664258458</v>
      </c>
      <c r="G2644" s="88">
        <v>653.45112849119369</v>
      </c>
      <c r="H2644" s="88">
        <v>881.61500495040264</v>
      </c>
      <c r="I2644" s="88">
        <v>1240.2101322821345</v>
      </c>
      <c r="J2644" s="88">
        <v>1773.4859916274117</v>
      </c>
      <c r="K2644" s="88">
        <v>3041.2701247729092</v>
      </c>
      <c r="L2644" s="88">
        <v>2845.249365357537</v>
      </c>
      <c r="M2644" s="88">
        <v>3594.7755557928158</v>
      </c>
    </row>
    <row r="2645" spans="3:13" x14ac:dyDescent="0.2">
      <c r="C2645" s="88">
        <v>0.12734999999999999</v>
      </c>
      <c r="D2645" s="88">
        <v>15338.894777923222</v>
      </c>
      <c r="E2645" s="88">
        <v>87.789910432631586</v>
      </c>
      <c r="F2645" s="88">
        <v>461.97124751416868</v>
      </c>
      <c r="G2645" s="88">
        <v>653.49175415029731</v>
      </c>
      <c r="H2645" s="88">
        <v>881.62610891414852</v>
      </c>
      <c r="I2645" s="88">
        <v>1240.2261743377394</v>
      </c>
      <c r="J2645" s="88">
        <v>1773.6523724071526</v>
      </c>
      <c r="K2645" s="88">
        <v>3041.2985591996685</v>
      </c>
      <c r="L2645" s="88">
        <v>2845.323502426043</v>
      </c>
      <c r="M2645" s="88">
        <v>3594.7828389893552</v>
      </c>
    </row>
    <row r="2646" spans="3:13" x14ac:dyDescent="0.2">
      <c r="C2646" s="88">
        <v>0.12740000000000001</v>
      </c>
      <c r="D2646" s="88">
        <v>15338.916950869519</v>
      </c>
      <c r="E2646" s="88">
        <v>87.794637532139859</v>
      </c>
      <c r="F2646" s="88">
        <v>461.97929243368162</v>
      </c>
      <c r="G2646" s="88">
        <v>653.51616495708913</v>
      </c>
      <c r="H2646" s="88">
        <v>881.62750696313651</v>
      </c>
      <c r="I2646" s="88">
        <v>1240.2605469599202</v>
      </c>
      <c r="J2646" s="88">
        <v>1773.7217097535872</v>
      </c>
      <c r="K2646" s="88">
        <v>3041.3148568493907</v>
      </c>
      <c r="L2646" s="88">
        <v>2845.6341446076513</v>
      </c>
      <c r="M2646" s="88">
        <v>3594.7949959602843</v>
      </c>
    </row>
    <row r="2647" spans="3:13" x14ac:dyDescent="0.2">
      <c r="C2647" s="88">
        <v>0.12745000000000001</v>
      </c>
      <c r="D2647" s="88">
        <v>15339.42245485682</v>
      </c>
      <c r="E2647" s="88">
        <v>87.794637532139859</v>
      </c>
      <c r="F2647" s="88">
        <v>461.99269340062665</v>
      </c>
      <c r="G2647" s="88">
        <v>653.55825804354163</v>
      </c>
      <c r="H2647" s="88">
        <v>881.69535044767827</v>
      </c>
      <c r="I2647" s="88">
        <v>1240.286916052487</v>
      </c>
      <c r="J2647" s="88">
        <v>1773.7677756235612</v>
      </c>
      <c r="K2647" s="88">
        <v>3041.3650138642861</v>
      </c>
      <c r="L2647" s="88">
        <v>2846.0672282030318</v>
      </c>
      <c r="M2647" s="88">
        <v>3594.8035088061397</v>
      </c>
    </row>
    <row r="2648" spans="3:13" x14ac:dyDescent="0.2">
      <c r="C2648" s="88">
        <v>0.1275</v>
      </c>
      <c r="D2648" s="88">
        <v>15339.580056095649</v>
      </c>
      <c r="E2648" s="88">
        <v>87.809377987451626</v>
      </c>
      <c r="F2648" s="88">
        <v>462.00061114874052</v>
      </c>
      <c r="G2648" s="88">
        <v>653.58083675572652</v>
      </c>
      <c r="H2648" s="88">
        <v>881.79426221012091</v>
      </c>
      <c r="I2648" s="88">
        <v>1240.3083120662236</v>
      </c>
      <c r="J2648" s="88">
        <v>1773.8296845192876</v>
      </c>
      <c r="K2648" s="88">
        <v>3041.3918412258054</v>
      </c>
      <c r="L2648" s="88">
        <v>2846.3256344705942</v>
      </c>
      <c r="M2648" s="88">
        <v>3594.8048295295093</v>
      </c>
    </row>
    <row r="2649" spans="3:13" x14ac:dyDescent="0.2">
      <c r="C2649" s="88">
        <v>0.12755</v>
      </c>
      <c r="D2649" s="88">
        <v>15340.295137550798</v>
      </c>
      <c r="E2649" s="88">
        <v>87.818097273514468</v>
      </c>
      <c r="F2649" s="88">
        <v>462.009490866752</v>
      </c>
      <c r="G2649" s="88">
        <v>653.5991673802846</v>
      </c>
      <c r="H2649" s="88">
        <v>881.80102002328249</v>
      </c>
      <c r="I2649" s="88">
        <v>1240.3548983623177</v>
      </c>
      <c r="J2649" s="88">
        <v>1773.8453664007411</v>
      </c>
      <c r="K2649" s="88">
        <v>3041.4916985247314</v>
      </c>
      <c r="L2649" s="88">
        <v>2846.3997119622209</v>
      </c>
      <c r="M2649" s="88">
        <v>3594.8087299392732</v>
      </c>
    </row>
    <row r="2650" spans="3:13" x14ac:dyDescent="0.2">
      <c r="C2650" s="88">
        <v>0.12759999999999999</v>
      </c>
      <c r="D2650" s="88">
        <v>15340.620934836508</v>
      </c>
      <c r="E2650" s="88">
        <v>87.835861002352431</v>
      </c>
      <c r="F2650" s="88">
        <v>462.01193342129591</v>
      </c>
      <c r="G2650" s="88">
        <v>653.62656802320089</v>
      </c>
      <c r="H2650" s="88">
        <v>881.83954400894891</v>
      </c>
      <c r="I2650" s="88">
        <v>1240.3859736956897</v>
      </c>
      <c r="J2650" s="88">
        <v>1773.8921822133639</v>
      </c>
      <c r="K2650" s="88">
        <v>3041.6589171583273</v>
      </c>
      <c r="L2650" s="88">
        <v>2846.6308026151282</v>
      </c>
      <c r="M2650" s="88">
        <v>3594.8126694937496</v>
      </c>
    </row>
    <row r="2651" spans="3:13" x14ac:dyDescent="0.2">
      <c r="C2651" s="88">
        <v>0.12765000000000001</v>
      </c>
      <c r="D2651" s="88">
        <v>15340.622397539239</v>
      </c>
      <c r="E2651" s="88">
        <v>87.835861002352431</v>
      </c>
      <c r="F2651" s="88">
        <v>462.01643804288415</v>
      </c>
      <c r="G2651" s="88">
        <v>653.70603388676182</v>
      </c>
      <c r="H2651" s="88">
        <v>881.84176917752757</v>
      </c>
      <c r="I2651" s="88">
        <v>1240.3958267809526</v>
      </c>
      <c r="J2651" s="88">
        <v>1773.9050694390548</v>
      </c>
      <c r="K2651" s="88">
        <v>3041.7261224231547</v>
      </c>
      <c r="L2651" s="88">
        <v>2846.6864957095049</v>
      </c>
      <c r="M2651" s="88">
        <v>3594.8170013164122</v>
      </c>
    </row>
    <row r="2652" spans="3:13" x14ac:dyDescent="0.2">
      <c r="C2652" s="88">
        <v>0.12770000000000001</v>
      </c>
      <c r="D2652" s="88">
        <v>15340.994239311116</v>
      </c>
      <c r="E2652" s="88">
        <v>87.835861002352431</v>
      </c>
      <c r="F2652" s="88">
        <v>462.03698130241992</v>
      </c>
      <c r="G2652" s="88">
        <v>653.74901546886986</v>
      </c>
      <c r="H2652" s="88">
        <v>881.89757626928667</v>
      </c>
      <c r="I2652" s="88">
        <v>1240.4165814519129</v>
      </c>
      <c r="J2652" s="88">
        <v>1773.9376038696037</v>
      </c>
      <c r="K2652" s="88">
        <v>3041.7887998293954</v>
      </c>
      <c r="L2652" s="88">
        <v>2846.9644694227436</v>
      </c>
      <c r="M2652" s="88">
        <v>3594.8515911916716</v>
      </c>
    </row>
    <row r="2653" spans="3:13" x14ac:dyDescent="0.2">
      <c r="C2653" s="88">
        <v>0.12775</v>
      </c>
      <c r="D2653" s="88">
        <v>15341.463441803713</v>
      </c>
      <c r="E2653" s="88">
        <v>87.876696395706858</v>
      </c>
      <c r="F2653" s="88">
        <v>462.05336925869187</v>
      </c>
      <c r="G2653" s="88">
        <v>653.77101455234379</v>
      </c>
      <c r="H2653" s="88">
        <v>881.9035864676116</v>
      </c>
      <c r="I2653" s="88">
        <v>1240.4804624542285</v>
      </c>
      <c r="J2653" s="88">
        <v>1773.9541345694697</v>
      </c>
      <c r="K2653" s="88">
        <v>3041.9733795018246</v>
      </c>
      <c r="L2653" s="88">
        <v>2846.9709820956027</v>
      </c>
      <c r="M2653" s="88">
        <v>3594.8694759537634</v>
      </c>
    </row>
    <row r="2654" spans="3:13" x14ac:dyDescent="0.2">
      <c r="C2654" s="88">
        <v>0.1278</v>
      </c>
      <c r="D2654" s="88">
        <v>15341.764594308441</v>
      </c>
      <c r="E2654" s="88">
        <v>87.946423847337428</v>
      </c>
      <c r="F2654" s="88">
        <v>462.08465729985619</v>
      </c>
      <c r="G2654" s="88">
        <v>653.77275049233322</v>
      </c>
      <c r="H2654" s="88">
        <v>881.90406991074542</v>
      </c>
      <c r="I2654" s="88">
        <v>1240.5525996252268</v>
      </c>
      <c r="J2654" s="88">
        <v>1773.9974544360316</v>
      </c>
      <c r="K2654" s="88">
        <v>3041.999712434781</v>
      </c>
      <c r="L2654" s="88">
        <v>2847.3391506345192</v>
      </c>
      <c r="M2654" s="88">
        <v>3594.8967076022732</v>
      </c>
    </row>
    <row r="2655" spans="3:13" x14ac:dyDescent="0.2">
      <c r="C2655" s="88">
        <v>0.12784999999999999</v>
      </c>
      <c r="D2655" s="88">
        <v>15341.985205459054</v>
      </c>
      <c r="E2655" s="88">
        <v>87.98817548282841</v>
      </c>
      <c r="F2655" s="88">
        <v>462.08876558376642</v>
      </c>
      <c r="G2655" s="88">
        <v>653.79794833509231</v>
      </c>
      <c r="H2655" s="88">
        <v>881.93145031600761</v>
      </c>
      <c r="I2655" s="88">
        <v>1240.5722786125989</v>
      </c>
      <c r="J2655" s="88">
        <v>1774.0065045561751</v>
      </c>
      <c r="K2655" s="88">
        <v>3042.171277673453</v>
      </c>
      <c r="L2655" s="88">
        <v>2847.600977030459</v>
      </c>
      <c r="M2655" s="88">
        <v>3594.9671257327072</v>
      </c>
    </row>
    <row r="2656" spans="3:13" x14ac:dyDescent="0.2">
      <c r="C2656" s="88">
        <v>0.12790000000000001</v>
      </c>
      <c r="D2656" s="88">
        <v>15342.296483157594</v>
      </c>
      <c r="E2656" s="88">
        <v>88.020528572840703</v>
      </c>
      <c r="F2656" s="88">
        <v>462.09613641997976</v>
      </c>
      <c r="G2656" s="88">
        <v>653.80720667088417</v>
      </c>
      <c r="H2656" s="88">
        <v>881.95810143560175</v>
      </c>
      <c r="I2656" s="88">
        <v>1240.5922599298592</v>
      </c>
      <c r="J2656" s="88">
        <v>1774.1157807892337</v>
      </c>
      <c r="K2656" s="88">
        <v>3042.2350101164857</v>
      </c>
      <c r="L2656" s="88">
        <v>2847.6653788959848</v>
      </c>
      <c r="M2656" s="88">
        <v>3594.9762198986546</v>
      </c>
    </row>
    <row r="2657" spans="3:13" x14ac:dyDescent="0.2">
      <c r="C2657" s="88">
        <v>0.12795000000000001</v>
      </c>
      <c r="D2657" s="88">
        <v>15343.086208545439</v>
      </c>
      <c r="E2657" s="88">
        <v>88.023791304964107</v>
      </c>
      <c r="F2657" s="88">
        <v>462.10746566235321</v>
      </c>
      <c r="G2657" s="88">
        <v>653.80766317746566</v>
      </c>
      <c r="H2657" s="88">
        <v>881.97095746409968</v>
      </c>
      <c r="I2657" s="88">
        <v>1240.6107809737146</v>
      </c>
      <c r="J2657" s="88">
        <v>1774.1215473039697</v>
      </c>
      <c r="K2657" s="88">
        <v>3042.3051917626726</v>
      </c>
      <c r="L2657" s="88">
        <v>2847.6900392064845</v>
      </c>
      <c r="M2657" s="88">
        <v>3594.9882072519731</v>
      </c>
    </row>
    <row r="2658" spans="3:13" x14ac:dyDescent="0.2">
      <c r="C2658" s="88">
        <v>0.128</v>
      </c>
      <c r="D2658" s="88">
        <v>15343.10990360791</v>
      </c>
      <c r="E2658" s="88">
        <v>88.076445184705335</v>
      </c>
      <c r="F2658" s="88">
        <v>462.12876699062599</v>
      </c>
      <c r="G2658" s="88">
        <v>653.82489673197188</v>
      </c>
      <c r="H2658" s="88">
        <v>881.98370013306658</v>
      </c>
      <c r="I2658" s="88">
        <v>1240.6477443690442</v>
      </c>
      <c r="J2658" s="88">
        <v>1774.1327996490777</v>
      </c>
      <c r="K2658" s="88">
        <v>3042.4618410517087</v>
      </c>
      <c r="L2658" s="88">
        <v>2847.6990699804674</v>
      </c>
      <c r="M2658" s="88">
        <v>3595.0278424510161</v>
      </c>
    </row>
    <row r="2659" spans="3:13" x14ac:dyDescent="0.2">
      <c r="C2659" s="88">
        <v>0.12805</v>
      </c>
      <c r="D2659" s="88">
        <v>15343.391908380716</v>
      </c>
      <c r="E2659" s="88">
        <v>88.081421378736195</v>
      </c>
      <c r="F2659" s="88">
        <v>462.14152779504957</v>
      </c>
      <c r="G2659" s="88">
        <v>653.8481702060858</v>
      </c>
      <c r="H2659" s="88">
        <v>882.01302634952526</v>
      </c>
      <c r="I2659" s="88">
        <v>1240.6547568247634</v>
      </c>
      <c r="J2659" s="88">
        <v>1774.1950552321332</v>
      </c>
      <c r="K2659" s="88">
        <v>3042.5677550338687</v>
      </c>
      <c r="L2659" s="88">
        <v>2847.7383627547488</v>
      </c>
      <c r="M2659" s="88">
        <v>3595.0289047754513</v>
      </c>
    </row>
    <row r="2660" spans="3:13" x14ac:dyDescent="0.2">
      <c r="C2660" s="88">
        <v>0.12809999999999999</v>
      </c>
      <c r="D2660" s="88">
        <v>15343.411514389496</v>
      </c>
      <c r="E2660" s="88">
        <v>88.093002904444802</v>
      </c>
      <c r="F2660" s="88">
        <v>462.14218800075059</v>
      </c>
      <c r="G2660" s="88">
        <v>653.85208511940937</v>
      </c>
      <c r="H2660" s="88">
        <v>882.07685399479351</v>
      </c>
      <c r="I2660" s="88">
        <v>1240.6626478167609</v>
      </c>
      <c r="J2660" s="88">
        <v>1774.3413934901273</v>
      </c>
      <c r="K2660" s="88">
        <v>3042.6569963888273</v>
      </c>
      <c r="L2660" s="88">
        <v>2847.7523633452438</v>
      </c>
      <c r="M2660" s="88">
        <v>3595.0305999896646</v>
      </c>
    </row>
    <row r="2661" spans="3:13" x14ac:dyDescent="0.2">
      <c r="C2661" s="88">
        <v>0.12814999999999999</v>
      </c>
      <c r="D2661" s="88">
        <v>15344.102577856032</v>
      </c>
      <c r="E2661" s="88">
        <v>88.095330497651958</v>
      </c>
      <c r="F2661" s="88">
        <v>462.14519699487846</v>
      </c>
      <c r="G2661" s="88">
        <v>653.8554350237323</v>
      </c>
      <c r="H2661" s="88">
        <v>882.08387870851038</v>
      </c>
      <c r="I2661" s="88">
        <v>1240.6738034779578</v>
      </c>
      <c r="J2661" s="88">
        <v>1774.3729822377304</v>
      </c>
      <c r="K2661" s="88">
        <v>3042.9173930612733</v>
      </c>
      <c r="L2661" s="88">
        <v>2847.7524274141165</v>
      </c>
      <c r="M2661" s="88">
        <v>3595.0622433425815</v>
      </c>
    </row>
    <row r="2662" spans="3:13" x14ac:dyDescent="0.2">
      <c r="C2662" s="88">
        <v>0.12820000000000001</v>
      </c>
      <c r="D2662" s="88">
        <v>15344.171820468386</v>
      </c>
      <c r="E2662" s="88">
        <v>88.121405278429847</v>
      </c>
      <c r="F2662" s="88">
        <v>462.15925502572736</v>
      </c>
      <c r="G2662" s="88">
        <v>653.89254571136644</v>
      </c>
      <c r="H2662" s="88">
        <v>882.10859270992432</v>
      </c>
      <c r="I2662" s="88">
        <v>1240.7661776843665</v>
      </c>
      <c r="J2662" s="88">
        <v>1774.3770447532897</v>
      </c>
      <c r="K2662" s="88">
        <v>3042.9838993576705</v>
      </c>
      <c r="L2662" s="88">
        <v>2847.7763327983876</v>
      </c>
      <c r="M2662" s="88">
        <v>3595.1278271784695</v>
      </c>
    </row>
    <row r="2663" spans="3:13" x14ac:dyDescent="0.2">
      <c r="C2663" s="88">
        <v>0.12825</v>
      </c>
      <c r="D2663" s="88">
        <v>15344.305590194157</v>
      </c>
      <c r="E2663" s="88">
        <v>88.129474219517761</v>
      </c>
      <c r="F2663" s="88">
        <v>462.16035251561743</v>
      </c>
      <c r="G2663" s="88">
        <v>653.99874809334233</v>
      </c>
      <c r="H2663" s="88">
        <v>882.11694910745155</v>
      </c>
      <c r="I2663" s="88">
        <v>1240.8196016320858</v>
      </c>
      <c r="J2663" s="88">
        <v>1774.3795995236683</v>
      </c>
      <c r="K2663" s="88">
        <v>3042.9974161778086</v>
      </c>
      <c r="L2663" s="88">
        <v>2847.8496237813192</v>
      </c>
      <c r="M2663" s="88">
        <v>3595.2347306137581</v>
      </c>
    </row>
    <row r="2664" spans="3:13" x14ac:dyDescent="0.2">
      <c r="C2664" s="88">
        <v>0.1283</v>
      </c>
      <c r="D2664" s="88">
        <v>15344.526806421585</v>
      </c>
      <c r="E2664" s="88">
        <v>88.13833654091377</v>
      </c>
      <c r="F2664" s="88">
        <v>462.19768908518245</v>
      </c>
      <c r="G2664" s="88">
        <v>654.00354253529713</v>
      </c>
      <c r="H2664" s="88">
        <v>882.12764904437699</v>
      </c>
      <c r="I2664" s="88">
        <v>1240.8733591849636</v>
      </c>
      <c r="J2664" s="88">
        <v>1774.5045161004405</v>
      </c>
      <c r="K2664" s="88">
        <v>3043.0982037880794</v>
      </c>
      <c r="L2664" s="88">
        <v>2847.9437451411231</v>
      </c>
      <c r="M2664" s="88">
        <v>3595.2707472903571</v>
      </c>
    </row>
    <row r="2665" spans="3:13" x14ac:dyDescent="0.2">
      <c r="C2665" s="88">
        <v>0.12834999999999999</v>
      </c>
      <c r="D2665" s="88">
        <v>15344.541656958616</v>
      </c>
      <c r="E2665" s="88">
        <v>88.148434794495188</v>
      </c>
      <c r="F2665" s="88">
        <v>462.20098246655152</v>
      </c>
      <c r="G2665" s="88">
        <v>654.0169354805671</v>
      </c>
      <c r="H2665" s="88">
        <v>882.1698009734414</v>
      </c>
      <c r="I2665" s="88">
        <v>1240.9116409032972</v>
      </c>
      <c r="J2665" s="88">
        <v>1774.560137434396</v>
      </c>
      <c r="K2665" s="88">
        <v>3043.1818856365335</v>
      </c>
      <c r="L2665" s="88">
        <v>2847.9623829064517</v>
      </c>
      <c r="M2665" s="88">
        <v>3595.2708814203211</v>
      </c>
    </row>
    <row r="2666" spans="3:13" x14ac:dyDescent="0.2">
      <c r="C2666" s="88">
        <v>0.12839999999999999</v>
      </c>
      <c r="D2666" s="88">
        <v>15344.586791547323</v>
      </c>
      <c r="E2666" s="88">
        <v>88.150487203364719</v>
      </c>
      <c r="F2666" s="88">
        <v>462.22635995647897</v>
      </c>
      <c r="G2666" s="88">
        <v>654.0247553826448</v>
      </c>
      <c r="H2666" s="88">
        <v>882.19097207219511</v>
      </c>
      <c r="I2666" s="88">
        <v>1240.9337047741246</v>
      </c>
      <c r="J2666" s="88">
        <v>1774.6155549019659</v>
      </c>
      <c r="K2666" s="88">
        <v>3043.1902557211015</v>
      </c>
      <c r="L2666" s="88">
        <v>2848.0056931111203</v>
      </c>
      <c r="M2666" s="88">
        <v>3595.3098905685147</v>
      </c>
    </row>
    <row r="2667" spans="3:13" x14ac:dyDescent="0.2">
      <c r="C2667" s="88">
        <v>0.12845000000000001</v>
      </c>
      <c r="D2667" s="88">
        <v>15345.14541279643</v>
      </c>
      <c r="E2667" s="88">
        <v>88.151414337880851</v>
      </c>
      <c r="F2667" s="88">
        <v>462.2293095398677</v>
      </c>
      <c r="G2667" s="88">
        <v>654.03824277174408</v>
      </c>
      <c r="H2667" s="88">
        <v>882.24199624534913</v>
      </c>
      <c r="I2667" s="88">
        <v>1240.9964049569885</v>
      </c>
      <c r="J2667" s="88">
        <v>1774.6209107127702</v>
      </c>
      <c r="K2667" s="88">
        <v>3043.2449736273102</v>
      </c>
      <c r="L2667" s="88">
        <v>2848.2022625779246</v>
      </c>
      <c r="M2667" s="88">
        <v>3595.3358390669496</v>
      </c>
    </row>
    <row r="2668" spans="3:13" x14ac:dyDescent="0.2">
      <c r="C2668" s="88">
        <v>0.1285</v>
      </c>
      <c r="D2668" s="88">
        <v>15345.649620476404</v>
      </c>
      <c r="E2668" s="88">
        <v>88.167713007737802</v>
      </c>
      <c r="F2668" s="88">
        <v>462.23174896917772</v>
      </c>
      <c r="G2668" s="88">
        <v>654.12538584690446</v>
      </c>
      <c r="H2668" s="88">
        <v>882.24287989623463</v>
      </c>
      <c r="I2668" s="88">
        <v>1241.0146567360666</v>
      </c>
      <c r="J2668" s="88">
        <v>1774.742601020283</v>
      </c>
      <c r="K2668" s="88">
        <v>3043.3020077586789</v>
      </c>
      <c r="L2668" s="88">
        <v>2848.7598738730567</v>
      </c>
      <c r="M2668" s="88">
        <v>3595.3874248196798</v>
      </c>
    </row>
    <row r="2669" spans="3:13" x14ac:dyDescent="0.2">
      <c r="C2669" s="88">
        <v>0.12855</v>
      </c>
      <c r="D2669" s="88">
        <v>15346.063884930061</v>
      </c>
      <c r="E2669" s="88">
        <v>88.168039354530265</v>
      </c>
      <c r="F2669" s="88">
        <v>462.2447213330006</v>
      </c>
      <c r="G2669" s="88">
        <v>654.16895238856659</v>
      </c>
      <c r="H2669" s="88">
        <v>882.26609452698767</v>
      </c>
      <c r="I2669" s="88">
        <v>1241.0282282393036</v>
      </c>
      <c r="J2669" s="88">
        <v>1774.7473626311817</v>
      </c>
      <c r="K2669" s="88">
        <v>3043.7905417056609</v>
      </c>
      <c r="L2669" s="88">
        <v>2848.7928936182548</v>
      </c>
      <c r="M2669" s="88">
        <v>3595.4078088175052</v>
      </c>
    </row>
    <row r="2670" spans="3:13" x14ac:dyDescent="0.2">
      <c r="C2670" s="88">
        <v>0.12859999999999999</v>
      </c>
      <c r="D2670" s="88">
        <v>15346.141428615068</v>
      </c>
      <c r="E2670" s="88">
        <v>88.175766335064509</v>
      </c>
      <c r="F2670" s="88">
        <v>462.2672939686945</v>
      </c>
      <c r="G2670" s="88">
        <v>654.19549183921526</v>
      </c>
      <c r="H2670" s="88">
        <v>882.26876850098142</v>
      </c>
      <c r="I2670" s="88">
        <v>1241.1309904746963</v>
      </c>
      <c r="J2670" s="88">
        <v>1774.8727815237285</v>
      </c>
      <c r="K2670" s="88">
        <v>3043.8762352242175</v>
      </c>
      <c r="L2670" s="88">
        <v>2848.8452360965221</v>
      </c>
      <c r="M2670" s="88">
        <v>3595.4210868783853</v>
      </c>
    </row>
    <row r="2671" spans="3:13" x14ac:dyDescent="0.2">
      <c r="C2671" s="88">
        <v>0.12864999999999999</v>
      </c>
      <c r="D2671" s="88">
        <v>15346.329401486142</v>
      </c>
      <c r="E2671" s="88">
        <v>88.178201958571663</v>
      </c>
      <c r="F2671" s="88">
        <v>462.28505232648695</v>
      </c>
      <c r="G2671" s="88">
        <v>654.20061592901675</v>
      </c>
      <c r="H2671" s="88">
        <v>882.28953784652322</v>
      </c>
      <c r="I2671" s="88">
        <v>1241.1414925692839</v>
      </c>
      <c r="J2671" s="88">
        <v>1774.9574042604063</v>
      </c>
      <c r="K2671" s="88">
        <v>3043.9063863417468</v>
      </c>
      <c r="L2671" s="88">
        <v>2849.1863512395594</v>
      </c>
      <c r="M2671" s="88">
        <v>3595.514997556545</v>
      </c>
    </row>
    <row r="2672" spans="3:13" x14ac:dyDescent="0.2">
      <c r="C2672" s="88">
        <v>0.12870000000000001</v>
      </c>
      <c r="D2672" s="88">
        <v>15346.688167808654</v>
      </c>
      <c r="E2672" s="88">
        <v>88.211606232780468</v>
      </c>
      <c r="F2672" s="88">
        <v>462.29515082917078</v>
      </c>
      <c r="G2672" s="88">
        <v>654.21181935392042</v>
      </c>
      <c r="H2672" s="88">
        <v>882.30524468043541</v>
      </c>
      <c r="I2672" s="88">
        <v>1241.143754124872</v>
      </c>
      <c r="J2672" s="88">
        <v>1774.9618097886969</v>
      </c>
      <c r="K2672" s="88">
        <v>3043.9807005172715</v>
      </c>
      <c r="L2672" s="88">
        <v>2849.2059666505374</v>
      </c>
      <c r="M2672" s="88">
        <v>3595.5530706586255</v>
      </c>
    </row>
    <row r="2673" spans="3:13" x14ac:dyDescent="0.2">
      <c r="C2673" s="88">
        <v>0.12875</v>
      </c>
      <c r="D2673" s="88">
        <v>15346.77508351958</v>
      </c>
      <c r="E2673" s="88">
        <v>88.215047481296097</v>
      </c>
      <c r="F2673" s="88">
        <v>462.30798254924548</v>
      </c>
      <c r="G2673" s="88">
        <v>654.25294484263213</v>
      </c>
      <c r="H2673" s="88">
        <v>882.35298101222543</v>
      </c>
      <c r="I2673" s="88">
        <v>1241.1674974542238</v>
      </c>
      <c r="J2673" s="88">
        <v>1774.9634224073084</v>
      </c>
      <c r="K2673" s="88">
        <v>3044.0265661894837</v>
      </c>
      <c r="L2673" s="88">
        <v>2849.4444236880695</v>
      </c>
      <c r="M2673" s="88">
        <v>3595.5587528220699</v>
      </c>
    </row>
    <row r="2674" spans="3:13" x14ac:dyDescent="0.2">
      <c r="C2674" s="88">
        <v>0.1288</v>
      </c>
      <c r="D2674" s="88">
        <v>15346.964819404644</v>
      </c>
      <c r="E2674" s="88">
        <v>88.253453145976891</v>
      </c>
      <c r="F2674" s="88">
        <v>462.30855976076964</v>
      </c>
      <c r="G2674" s="88">
        <v>654.25796008047064</v>
      </c>
      <c r="H2674" s="88">
        <v>882.39485494980772</v>
      </c>
      <c r="I2674" s="88">
        <v>1241.1825151597377</v>
      </c>
      <c r="J2674" s="88">
        <v>1774.9639409292527</v>
      </c>
      <c r="K2674" s="88">
        <v>3044.1227308060443</v>
      </c>
      <c r="L2674" s="88">
        <v>2849.4504038756031</v>
      </c>
      <c r="M2674" s="88">
        <v>3595.5809679644503</v>
      </c>
    </row>
    <row r="2675" spans="3:13" x14ac:dyDescent="0.2">
      <c r="C2675" s="88">
        <v>0.12884999999999999</v>
      </c>
      <c r="D2675" s="88">
        <v>15347.037236583314</v>
      </c>
      <c r="E2675" s="88">
        <v>88.292148236276262</v>
      </c>
      <c r="F2675" s="88">
        <v>462.31540767659362</v>
      </c>
      <c r="G2675" s="88">
        <v>654.29852819125335</v>
      </c>
      <c r="H2675" s="88">
        <v>882.39524155572462</v>
      </c>
      <c r="I2675" s="88">
        <v>1241.2175674741211</v>
      </c>
      <c r="J2675" s="88">
        <v>1775.0537516119557</v>
      </c>
      <c r="K2675" s="88">
        <v>3044.2053954499979</v>
      </c>
      <c r="L2675" s="88">
        <v>2849.5903695519137</v>
      </c>
      <c r="M2675" s="88">
        <v>3595.6210716363521</v>
      </c>
    </row>
    <row r="2676" spans="3:13" x14ac:dyDescent="0.2">
      <c r="C2676" s="88">
        <v>0.12889999999999999</v>
      </c>
      <c r="D2676" s="88">
        <v>15347.681341431919</v>
      </c>
      <c r="E2676" s="88">
        <v>88.307765274443227</v>
      </c>
      <c r="F2676" s="88">
        <v>462.31564671284195</v>
      </c>
      <c r="G2676" s="88">
        <v>654.36084690171083</v>
      </c>
      <c r="H2676" s="88">
        <v>882.39700764872214</v>
      </c>
      <c r="I2676" s="88">
        <v>1241.2400305758015</v>
      </c>
      <c r="J2676" s="88">
        <v>1775.083909500775</v>
      </c>
      <c r="K2676" s="88">
        <v>3044.2504282717023</v>
      </c>
      <c r="L2676" s="88">
        <v>2849.7323291778348</v>
      </c>
      <c r="M2676" s="88">
        <v>3595.6460108202168</v>
      </c>
    </row>
    <row r="2677" spans="3:13" x14ac:dyDescent="0.2">
      <c r="C2677" s="88">
        <v>0.12895000000000001</v>
      </c>
      <c r="D2677" s="88">
        <v>15348.212484978263</v>
      </c>
      <c r="E2677" s="88">
        <v>88.308647435367675</v>
      </c>
      <c r="F2677" s="88">
        <v>462.32399173369868</v>
      </c>
      <c r="G2677" s="88">
        <v>654.36237716423875</v>
      </c>
      <c r="H2677" s="88">
        <v>882.50278801603645</v>
      </c>
      <c r="I2677" s="88">
        <v>1241.2666976302389</v>
      </c>
      <c r="J2677" s="88">
        <v>1775.0905960424152</v>
      </c>
      <c r="K2677" s="88">
        <v>3044.3288592785875</v>
      </c>
      <c r="L2677" s="88">
        <v>2849.7681184306002</v>
      </c>
      <c r="M2677" s="88">
        <v>3595.7062806067515</v>
      </c>
    </row>
    <row r="2678" spans="3:13" x14ac:dyDescent="0.2">
      <c r="C2678" s="88">
        <v>0.129</v>
      </c>
      <c r="D2678" s="88">
        <v>15348.263447779234</v>
      </c>
      <c r="E2678" s="88">
        <v>88.318180465455953</v>
      </c>
      <c r="F2678" s="88">
        <v>462.32415954463568</v>
      </c>
      <c r="G2678" s="88">
        <v>654.36655947043664</v>
      </c>
      <c r="H2678" s="88">
        <v>882.51521879558732</v>
      </c>
      <c r="I2678" s="88">
        <v>1241.3131029083956</v>
      </c>
      <c r="J2678" s="88">
        <v>1775.2786465644967</v>
      </c>
      <c r="K2678" s="88">
        <v>3044.4821986921215</v>
      </c>
      <c r="L2678" s="88">
        <v>2849.8878890744409</v>
      </c>
      <c r="M2678" s="88">
        <v>3595.7123005519561</v>
      </c>
    </row>
    <row r="2679" spans="3:13" x14ac:dyDescent="0.2">
      <c r="C2679" s="88">
        <v>0.12905</v>
      </c>
      <c r="D2679" s="88">
        <v>15348.353708734667</v>
      </c>
      <c r="E2679" s="88">
        <v>88.323389323327319</v>
      </c>
      <c r="F2679" s="88">
        <v>462.32538692365051</v>
      </c>
      <c r="G2679" s="88">
        <v>654.40445791694037</v>
      </c>
      <c r="H2679" s="88">
        <v>882.52501768115235</v>
      </c>
      <c r="I2679" s="88">
        <v>1241.3379723159501</v>
      </c>
      <c r="J2679" s="88">
        <v>1775.3713394033743</v>
      </c>
      <c r="K2679" s="88">
        <v>3044.604692494032</v>
      </c>
      <c r="L2679" s="88">
        <v>2849.9743882424577</v>
      </c>
      <c r="M2679" s="88">
        <v>3595.7200235555265</v>
      </c>
    </row>
    <row r="2680" spans="3:13" x14ac:dyDescent="0.2">
      <c r="C2680" s="88">
        <v>0.12909999999999999</v>
      </c>
      <c r="D2680" s="88">
        <v>15348.357439449395</v>
      </c>
      <c r="E2680" s="88">
        <v>88.329389407418603</v>
      </c>
      <c r="F2680" s="88">
        <v>462.32903660275224</v>
      </c>
      <c r="G2680" s="88">
        <v>654.4329978371693</v>
      </c>
      <c r="H2680" s="88">
        <v>882.53992097005448</v>
      </c>
      <c r="I2680" s="88">
        <v>1241.3688640203709</v>
      </c>
      <c r="J2680" s="88">
        <v>1775.3884217756108</v>
      </c>
      <c r="K2680" s="88">
        <v>3044.6473721451625</v>
      </c>
      <c r="L2680" s="88">
        <v>2850.0665242680443</v>
      </c>
      <c r="M2680" s="88">
        <v>3595.752327422515</v>
      </c>
    </row>
    <row r="2681" spans="3:13" x14ac:dyDescent="0.2">
      <c r="C2681" s="88">
        <v>0.12914999999999999</v>
      </c>
      <c r="D2681" s="88">
        <v>15348.433812523241</v>
      </c>
      <c r="E2681" s="88">
        <v>88.3401921489085</v>
      </c>
      <c r="F2681" s="88">
        <v>462.33133170082237</v>
      </c>
      <c r="G2681" s="88">
        <v>654.43647562636215</v>
      </c>
      <c r="H2681" s="88">
        <v>882.54614063950976</v>
      </c>
      <c r="I2681" s="88">
        <v>1241.3825316931966</v>
      </c>
      <c r="J2681" s="88">
        <v>1775.4678108395924</v>
      </c>
      <c r="K2681" s="88">
        <v>3044.7410807753517</v>
      </c>
      <c r="L2681" s="88">
        <v>2850.2552676695577</v>
      </c>
      <c r="M2681" s="88">
        <v>3595.7649360850614</v>
      </c>
    </row>
    <row r="2682" spans="3:13" x14ac:dyDescent="0.2">
      <c r="C2682" s="88">
        <v>0.12920000000000001</v>
      </c>
      <c r="D2682" s="88">
        <v>15348.837905404424</v>
      </c>
      <c r="E2682" s="88">
        <v>88.3401921489085</v>
      </c>
      <c r="F2682" s="88">
        <v>462.3390692918174</v>
      </c>
      <c r="G2682" s="88">
        <v>654.44718729990063</v>
      </c>
      <c r="H2682" s="88">
        <v>882.67420954330919</v>
      </c>
      <c r="I2682" s="88">
        <v>1241.3880791724787</v>
      </c>
      <c r="J2682" s="88">
        <v>1775.4842327449232</v>
      </c>
      <c r="K2682" s="88">
        <v>3044.8185000589483</v>
      </c>
      <c r="L2682" s="88">
        <v>2850.3102410869615</v>
      </c>
      <c r="M2682" s="88">
        <v>3595.7956954577367</v>
      </c>
    </row>
    <row r="2683" spans="3:13" x14ac:dyDescent="0.2">
      <c r="C2683" s="88">
        <v>0.12925</v>
      </c>
      <c r="D2683" s="88">
        <v>15349.167380558492</v>
      </c>
      <c r="E2683" s="88">
        <v>88.344909869357252</v>
      </c>
      <c r="F2683" s="88">
        <v>462.34222038502503</v>
      </c>
      <c r="G2683" s="88">
        <v>654.46107993277383</v>
      </c>
      <c r="H2683" s="88">
        <v>882.67693170045141</v>
      </c>
      <c r="I2683" s="88">
        <v>1241.4329784689353</v>
      </c>
      <c r="J2683" s="88">
        <v>1775.5547670285191</v>
      </c>
      <c r="K2683" s="88">
        <v>3044.854473083984</v>
      </c>
      <c r="L2683" s="88">
        <v>2850.3361215369723</v>
      </c>
      <c r="M2683" s="88">
        <v>3595.8001147430023</v>
      </c>
    </row>
    <row r="2684" spans="3:13" x14ac:dyDescent="0.2">
      <c r="C2684" s="88">
        <v>0.1293</v>
      </c>
      <c r="D2684" s="88">
        <v>15349.736745885559</v>
      </c>
      <c r="E2684" s="88">
        <v>88.378486232258183</v>
      </c>
      <c r="F2684" s="88">
        <v>462.36224548729069</v>
      </c>
      <c r="G2684" s="88">
        <v>654.46612349574707</v>
      </c>
      <c r="H2684" s="88">
        <v>882.6968201785412</v>
      </c>
      <c r="I2684" s="88">
        <v>1241.4592929035925</v>
      </c>
      <c r="J2684" s="88">
        <v>1775.6108875611926</v>
      </c>
      <c r="K2684" s="88">
        <v>3044.8561804075825</v>
      </c>
      <c r="L2684" s="88">
        <v>2850.6855474444851</v>
      </c>
      <c r="M2684" s="88">
        <v>3595.8190618540993</v>
      </c>
    </row>
    <row r="2685" spans="3:13" x14ac:dyDescent="0.2">
      <c r="C2685" s="88">
        <v>0.12934999999999999</v>
      </c>
      <c r="D2685" s="88">
        <v>15349.765358741266</v>
      </c>
      <c r="E2685" s="88">
        <v>88.378486232258183</v>
      </c>
      <c r="F2685" s="88">
        <v>462.370125917123</v>
      </c>
      <c r="G2685" s="88">
        <v>654.52567548560319</v>
      </c>
      <c r="H2685" s="88">
        <v>882.70489582081746</v>
      </c>
      <c r="I2685" s="88">
        <v>1241.470234873228</v>
      </c>
      <c r="J2685" s="88">
        <v>1775.6146547199278</v>
      </c>
      <c r="K2685" s="88">
        <v>3044.8742896919298</v>
      </c>
      <c r="L2685" s="88">
        <v>2850.8053757522061</v>
      </c>
      <c r="M2685" s="88">
        <v>3595.8498178538071</v>
      </c>
    </row>
    <row r="2686" spans="3:13" x14ac:dyDescent="0.2">
      <c r="C2686" s="88">
        <v>0.12939999999999999</v>
      </c>
      <c r="D2686" s="88">
        <v>15350.124512812536</v>
      </c>
      <c r="E2686" s="88">
        <v>88.39411854181526</v>
      </c>
      <c r="F2686" s="88">
        <v>462.38078548812746</v>
      </c>
      <c r="G2686" s="88">
        <v>654.53079550188659</v>
      </c>
      <c r="H2686" s="88">
        <v>882.7066249996642</v>
      </c>
      <c r="I2686" s="88">
        <v>1241.4780276323418</v>
      </c>
      <c r="J2686" s="88">
        <v>1775.6440540620297</v>
      </c>
      <c r="K2686" s="88">
        <v>3044.9051030752307</v>
      </c>
      <c r="L2686" s="88">
        <v>2850.8282097681595</v>
      </c>
      <c r="M2686" s="88">
        <v>3595.8505472269976</v>
      </c>
    </row>
    <row r="2687" spans="3:13" x14ac:dyDescent="0.2">
      <c r="C2687" s="88">
        <v>0.12945000000000001</v>
      </c>
      <c r="D2687" s="88">
        <v>15350.416488864921</v>
      </c>
      <c r="E2687" s="88">
        <v>88.405519102074322</v>
      </c>
      <c r="F2687" s="88">
        <v>462.38315757005967</v>
      </c>
      <c r="G2687" s="88">
        <v>654.53765048485502</v>
      </c>
      <c r="H2687" s="88">
        <v>882.72876701889709</v>
      </c>
      <c r="I2687" s="88">
        <v>1241.4830396188372</v>
      </c>
      <c r="J2687" s="88">
        <v>1775.6472607856335</v>
      </c>
      <c r="K2687" s="88">
        <v>3045.1424031537144</v>
      </c>
      <c r="L2687" s="88">
        <v>2850.9815233829386</v>
      </c>
      <c r="M2687" s="88">
        <v>3595.8778059435999</v>
      </c>
    </row>
    <row r="2688" spans="3:13" x14ac:dyDescent="0.2">
      <c r="C2688" s="88">
        <v>0.1295</v>
      </c>
      <c r="D2688" s="88">
        <v>15350.427656257642</v>
      </c>
      <c r="E2688" s="88">
        <v>88.501502178930423</v>
      </c>
      <c r="F2688" s="88">
        <v>462.41597508623317</v>
      </c>
      <c r="G2688" s="88">
        <v>654.55798622693419</v>
      </c>
      <c r="H2688" s="88">
        <v>882.76700110661432</v>
      </c>
      <c r="I2688" s="88">
        <v>1241.5115944979852</v>
      </c>
      <c r="J2688" s="88">
        <v>1775.7723463140587</v>
      </c>
      <c r="K2688" s="88">
        <v>3045.2511786845453</v>
      </c>
      <c r="L2688" s="88">
        <v>2851.1257619904409</v>
      </c>
      <c r="M2688" s="88">
        <v>3595.8894848671898</v>
      </c>
    </row>
    <row r="2689" spans="3:13" x14ac:dyDescent="0.2">
      <c r="C2689" s="88">
        <v>0.12955</v>
      </c>
      <c r="D2689" s="88">
        <v>15350.811922046738</v>
      </c>
      <c r="E2689" s="88">
        <v>88.526272349057763</v>
      </c>
      <c r="F2689" s="88">
        <v>462.4604586173009</v>
      </c>
      <c r="G2689" s="88">
        <v>654.5832129671976</v>
      </c>
      <c r="H2689" s="88">
        <v>882.82493694135746</v>
      </c>
      <c r="I2689" s="88">
        <v>1241.543159380954</v>
      </c>
      <c r="J2689" s="88">
        <v>1775.7817083859436</v>
      </c>
      <c r="K2689" s="88">
        <v>3045.2666789384457</v>
      </c>
      <c r="L2689" s="88">
        <v>2851.3013316719707</v>
      </c>
      <c r="M2689" s="88">
        <v>3595.9300560409274</v>
      </c>
    </row>
    <row r="2690" spans="3:13" x14ac:dyDescent="0.2">
      <c r="C2690" s="88">
        <v>0.12959999999999999</v>
      </c>
      <c r="D2690" s="88">
        <v>15350.970224673798</v>
      </c>
      <c r="E2690" s="88">
        <v>88.53220772529221</v>
      </c>
      <c r="F2690" s="88">
        <v>462.46428070685215</v>
      </c>
      <c r="G2690" s="88">
        <v>654.58687518944271</v>
      </c>
      <c r="H2690" s="88">
        <v>882.83827363378123</v>
      </c>
      <c r="I2690" s="88">
        <v>1241.5702410771105</v>
      </c>
      <c r="J2690" s="88">
        <v>1775.8247238930558</v>
      </c>
      <c r="K2690" s="88">
        <v>3045.3562173781593</v>
      </c>
      <c r="L2690" s="88">
        <v>2851.369302582008</v>
      </c>
      <c r="M2690" s="88">
        <v>3595.938926742388</v>
      </c>
    </row>
    <row r="2691" spans="3:13" x14ac:dyDescent="0.2">
      <c r="C2691" s="88">
        <v>0.12964999999999999</v>
      </c>
      <c r="D2691" s="88">
        <v>15351.351370160204</v>
      </c>
      <c r="E2691" s="88">
        <v>88.571592920874537</v>
      </c>
      <c r="F2691" s="88">
        <v>462.46891495862565</v>
      </c>
      <c r="G2691" s="88">
        <v>654.60328233811015</v>
      </c>
      <c r="H2691" s="88">
        <v>882.87577626539223</v>
      </c>
      <c r="I2691" s="88">
        <v>1241.5801981587128</v>
      </c>
      <c r="J2691" s="88">
        <v>1775.8374183570977</v>
      </c>
      <c r="K2691" s="88">
        <v>3045.4350965838448</v>
      </c>
      <c r="L2691" s="88">
        <v>2851.4838154211088</v>
      </c>
      <c r="M2691" s="88">
        <v>3595.9495625125573</v>
      </c>
    </row>
    <row r="2692" spans="3:13" x14ac:dyDescent="0.2">
      <c r="C2692" s="88">
        <v>0.12970000000000001</v>
      </c>
      <c r="D2692" s="88">
        <v>15351.616279045265</v>
      </c>
      <c r="E2692" s="88">
        <v>88.578292641364897</v>
      </c>
      <c r="F2692" s="88">
        <v>462.46939512277777</v>
      </c>
      <c r="G2692" s="88">
        <v>654.62667756120891</v>
      </c>
      <c r="H2692" s="88">
        <v>882.89211339546227</v>
      </c>
      <c r="I2692" s="88">
        <v>1241.5836487268134</v>
      </c>
      <c r="J2692" s="88">
        <v>1775.9111475770096</v>
      </c>
      <c r="K2692" s="88">
        <v>3045.4482246801699</v>
      </c>
      <c r="L2692" s="88">
        <v>2851.618793600539</v>
      </c>
      <c r="M2692" s="88">
        <v>3595.955002559082</v>
      </c>
    </row>
    <row r="2693" spans="3:13" x14ac:dyDescent="0.2">
      <c r="C2693" s="88">
        <v>0.12975</v>
      </c>
      <c r="D2693" s="88">
        <v>15351.63945155188</v>
      </c>
      <c r="E2693" s="88">
        <v>88.610414327419676</v>
      </c>
      <c r="F2693" s="88">
        <v>462.47165326078857</v>
      </c>
      <c r="G2693" s="88">
        <v>654.63149755244331</v>
      </c>
      <c r="H2693" s="88">
        <v>882.98516429653182</v>
      </c>
      <c r="I2693" s="88">
        <v>1241.5877974839409</v>
      </c>
      <c r="J2693" s="88">
        <v>1775.919775111036</v>
      </c>
      <c r="K2693" s="88">
        <v>3045.4954468602637</v>
      </c>
      <c r="L2693" s="88">
        <v>2851.6596311308726</v>
      </c>
      <c r="M2693" s="88">
        <v>3595.9560254301764</v>
      </c>
    </row>
    <row r="2694" spans="3:13" x14ac:dyDescent="0.2">
      <c r="C2694" s="88">
        <v>0.1298</v>
      </c>
      <c r="D2694" s="88">
        <v>15351.934737220528</v>
      </c>
      <c r="E2694" s="88">
        <v>88.618780467575561</v>
      </c>
      <c r="F2694" s="88">
        <v>462.47600628187547</v>
      </c>
      <c r="G2694" s="88">
        <v>654.68408237512176</v>
      </c>
      <c r="H2694" s="88">
        <v>883.00117372477644</v>
      </c>
      <c r="I2694" s="88">
        <v>1241.6713057044908</v>
      </c>
      <c r="J2694" s="88">
        <v>1775.947780517909</v>
      </c>
      <c r="K2694" s="88">
        <v>3045.5028258119469</v>
      </c>
      <c r="L2694" s="88">
        <v>2851.7724578472726</v>
      </c>
      <c r="M2694" s="88">
        <v>3596.0052213120844</v>
      </c>
    </row>
    <row r="2695" spans="3:13" x14ac:dyDescent="0.2">
      <c r="C2695" s="88">
        <v>0.12984999999999999</v>
      </c>
      <c r="D2695" s="88">
        <v>15352.407052791827</v>
      </c>
      <c r="E2695" s="88">
        <v>88.618780467575561</v>
      </c>
      <c r="F2695" s="88">
        <v>462.4866745569002</v>
      </c>
      <c r="G2695" s="88">
        <v>654.69668760278273</v>
      </c>
      <c r="H2695" s="88">
        <v>883.07196800633483</v>
      </c>
      <c r="I2695" s="88">
        <v>1241.6851498494925</v>
      </c>
      <c r="J2695" s="88">
        <v>1775.9843554122558</v>
      </c>
      <c r="K2695" s="88">
        <v>3045.569313029423</v>
      </c>
      <c r="L2695" s="88">
        <v>2851.9327181872959</v>
      </c>
      <c r="M2695" s="88">
        <v>3596.0223354648592</v>
      </c>
    </row>
    <row r="2696" spans="3:13" x14ac:dyDescent="0.2">
      <c r="C2696" s="88">
        <v>0.12989999999999999</v>
      </c>
      <c r="D2696" s="88">
        <v>15352.441327387425</v>
      </c>
      <c r="E2696" s="88">
        <v>88.642551322644067</v>
      </c>
      <c r="F2696" s="88">
        <v>462.49761670867247</v>
      </c>
      <c r="G2696" s="88">
        <v>654.72652991238738</v>
      </c>
      <c r="H2696" s="88">
        <v>883.0843352400193</v>
      </c>
      <c r="I2696" s="88">
        <v>1241.701625179448</v>
      </c>
      <c r="J2696" s="88">
        <v>1776.045053721622</v>
      </c>
      <c r="K2696" s="88">
        <v>3045.5930000880207</v>
      </c>
      <c r="L2696" s="88">
        <v>2852.0015435309497</v>
      </c>
      <c r="M2696" s="88">
        <v>3596.0385591377853</v>
      </c>
    </row>
    <row r="2697" spans="3:13" x14ac:dyDescent="0.2">
      <c r="C2697" s="88">
        <v>0.12995000000000001</v>
      </c>
      <c r="D2697" s="88">
        <v>15352.768297204073</v>
      </c>
      <c r="E2697" s="88">
        <v>88.651427678533764</v>
      </c>
      <c r="F2697" s="88">
        <v>462.5037029259388</v>
      </c>
      <c r="G2697" s="88">
        <v>654.76960525167351</v>
      </c>
      <c r="H2697" s="88">
        <v>883.10223125828816</v>
      </c>
      <c r="I2697" s="88">
        <v>1241.7145803095309</v>
      </c>
      <c r="J2697" s="88">
        <v>1776.0545794681657</v>
      </c>
      <c r="K2697" s="88">
        <v>3045.5944033607157</v>
      </c>
      <c r="L2697" s="88">
        <v>2852.0054942801967</v>
      </c>
      <c r="M2697" s="88">
        <v>3596.0419717999212</v>
      </c>
    </row>
    <row r="2698" spans="3:13" x14ac:dyDescent="0.2">
      <c r="C2698" s="88">
        <v>0.13</v>
      </c>
      <c r="D2698" s="88">
        <v>15353.070628064517</v>
      </c>
      <c r="E2698" s="88">
        <v>88.668460777209475</v>
      </c>
      <c r="F2698" s="88">
        <v>462.51108985683322</v>
      </c>
      <c r="G2698" s="88">
        <v>654.79850992944876</v>
      </c>
      <c r="H2698" s="88">
        <v>883.11262044156456</v>
      </c>
      <c r="I2698" s="88">
        <v>1241.7460973397719</v>
      </c>
      <c r="J2698" s="88">
        <v>1776.0563031281299</v>
      </c>
      <c r="K2698" s="88">
        <v>3045.6769820769368</v>
      </c>
      <c r="L2698" s="88">
        <v>2852.0267931869794</v>
      </c>
      <c r="M2698" s="88">
        <v>3596.049026645489</v>
      </c>
    </row>
    <row r="2699" spans="3:13" x14ac:dyDescent="0.2">
      <c r="C2699" s="88">
        <v>0.13005</v>
      </c>
      <c r="D2699" s="88">
        <v>15353.347249202949</v>
      </c>
      <c r="E2699" s="88">
        <v>88.681617232991812</v>
      </c>
      <c r="F2699" s="88">
        <v>462.51229534953382</v>
      </c>
      <c r="G2699" s="88">
        <v>654.82183824511094</v>
      </c>
      <c r="H2699" s="88">
        <v>883.12402446484475</v>
      </c>
      <c r="I2699" s="88">
        <v>1241.7461611621729</v>
      </c>
      <c r="J2699" s="88">
        <v>1776.0588323346315</v>
      </c>
      <c r="K2699" s="88">
        <v>3045.7330099179553</v>
      </c>
      <c r="L2699" s="88">
        <v>2852.1093190847773</v>
      </c>
      <c r="M2699" s="88">
        <v>3596.054600646793</v>
      </c>
    </row>
    <row r="2700" spans="3:13" x14ac:dyDescent="0.2">
      <c r="C2700" s="88">
        <v>0.13009999999999999</v>
      </c>
      <c r="D2700" s="88">
        <v>15353.498820320197</v>
      </c>
      <c r="E2700" s="88">
        <v>88.697028953094559</v>
      </c>
      <c r="F2700" s="88">
        <v>462.52415700567053</v>
      </c>
      <c r="G2700" s="88">
        <v>654.84185028474121</v>
      </c>
      <c r="H2700" s="88">
        <v>883.13776104986073</v>
      </c>
      <c r="I2700" s="88">
        <v>1241.7519548843943</v>
      </c>
      <c r="J2700" s="88">
        <v>1776.1308088818364</v>
      </c>
      <c r="K2700" s="88">
        <v>3045.7624116368033</v>
      </c>
      <c r="L2700" s="88">
        <v>2852.1349500808547</v>
      </c>
      <c r="M2700" s="88">
        <v>3596.0588821859369</v>
      </c>
    </row>
    <row r="2701" spans="3:13" x14ac:dyDescent="0.2">
      <c r="C2701" s="88">
        <v>0.13014999999999999</v>
      </c>
      <c r="D2701" s="88">
        <v>15353.714071490516</v>
      </c>
      <c r="E2701" s="88">
        <v>88.700659388101485</v>
      </c>
      <c r="F2701" s="88">
        <v>462.52967701402713</v>
      </c>
      <c r="G2701" s="88">
        <v>654.86130098021749</v>
      </c>
      <c r="H2701" s="88">
        <v>883.22047939439108</v>
      </c>
      <c r="I2701" s="88">
        <v>1241.7761623030328</v>
      </c>
      <c r="J2701" s="88">
        <v>1776.2323250982813</v>
      </c>
      <c r="K2701" s="88">
        <v>3045.9825343810035</v>
      </c>
      <c r="L2701" s="88">
        <v>2852.4059536957079</v>
      </c>
      <c r="M2701" s="88">
        <v>3596.08416413738</v>
      </c>
    </row>
    <row r="2702" spans="3:13" x14ac:dyDescent="0.2">
      <c r="C2702" s="88">
        <v>0.13020000000000001</v>
      </c>
      <c r="D2702" s="88">
        <v>15353.955796507846</v>
      </c>
      <c r="E2702" s="88">
        <v>88.810851972654746</v>
      </c>
      <c r="F2702" s="88">
        <v>462.53059398026562</v>
      </c>
      <c r="G2702" s="88">
        <v>654.92686941274587</v>
      </c>
      <c r="H2702" s="88">
        <v>883.25708007398543</v>
      </c>
      <c r="I2702" s="88">
        <v>1241.7831064599968</v>
      </c>
      <c r="J2702" s="88">
        <v>1776.3012094858432</v>
      </c>
      <c r="K2702" s="88">
        <v>3046.0404224685763</v>
      </c>
      <c r="L2702" s="88">
        <v>2852.4260325719015</v>
      </c>
      <c r="M2702" s="88">
        <v>3596.1278801450917</v>
      </c>
    </row>
    <row r="2703" spans="3:13" x14ac:dyDescent="0.2">
      <c r="C2703" s="88">
        <v>0.13025</v>
      </c>
      <c r="D2703" s="88">
        <v>15354.453939508165</v>
      </c>
      <c r="E2703" s="88">
        <v>88.817077154276376</v>
      </c>
      <c r="F2703" s="88">
        <v>462.53676662496673</v>
      </c>
      <c r="G2703" s="88">
        <v>654.94037990091556</v>
      </c>
      <c r="H2703" s="88">
        <v>883.26487498855613</v>
      </c>
      <c r="I2703" s="88">
        <v>1241.7993783943239</v>
      </c>
      <c r="J2703" s="88">
        <v>1776.3355161231393</v>
      </c>
      <c r="K2703" s="88">
        <v>3046.1467568544967</v>
      </c>
      <c r="L2703" s="88">
        <v>2852.4992813325225</v>
      </c>
      <c r="M2703" s="88">
        <v>3596.1900687243678</v>
      </c>
    </row>
    <row r="2704" spans="3:13" x14ac:dyDescent="0.2">
      <c r="C2704" s="88">
        <v>0.1303</v>
      </c>
      <c r="D2704" s="88">
        <v>15355.129030943852</v>
      </c>
      <c r="E2704" s="88">
        <v>88.872991132958305</v>
      </c>
      <c r="F2704" s="88">
        <v>462.54367370364707</v>
      </c>
      <c r="G2704" s="88">
        <v>654.95560536465928</v>
      </c>
      <c r="H2704" s="88">
        <v>883.27607357259558</v>
      </c>
      <c r="I2704" s="88">
        <v>1241.8445198510663</v>
      </c>
      <c r="J2704" s="88">
        <v>1776.3532323379013</v>
      </c>
      <c r="K2704" s="88">
        <v>3046.1782433173512</v>
      </c>
      <c r="L2704" s="88">
        <v>2852.587536318511</v>
      </c>
      <c r="M2704" s="88">
        <v>3596.1915493780457</v>
      </c>
    </row>
    <row r="2705" spans="3:13" x14ac:dyDescent="0.2">
      <c r="C2705" s="88">
        <v>0.13034999999999999</v>
      </c>
      <c r="D2705" s="88">
        <v>15355.177448382085</v>
      </c>
      <c r="E2705" s="88">
        <v>88.873292271590799</v>
      </c>
      <c r="F2705" s="88">
        <v>462.55937215661788</v>
      </c>
      <c r="G2705" s="88">
        <v>654.98184849647669</v>
      </c>
      <c r="H2705" s="88">
        <v>883.28423435646482</v>
      </c>
      <c r="I2705" s="88">
        <v>1241.9092500964721</v>
      </c>
      <c r="J2705" s="88">
        <v>1776.4906522436008</v>
      </c>
      <c r="K2705" s="88">
        <v>3046.2027770899085</v>
      </c>
      <c r="L2705" s="88">
        <v>2852.5942896039082</v>
      </c>
      <c r="M2705" s="88">
        <v>3596.2272551687706</v>
      </c>
    </row>
    <row r="2706" spans="3:13" x14ac:dyDescent="0.2">
      <c r="C2706" s="88">
        <v>0.13039999999999999</v>
      </c>
      <c r="D2706" s="88">
        <v>15356.052769318241</v>
      </c>
      <c r="E2706" s="88">
        <v>88.912680681050915</v>
      </c>
      <c r="F2706" s="88">
        <v>462.56535877501574</v>
      </c>
      <c r="G2706" s="88">
        <v>654.98399513731374</v>
      </c>
      <c r="H2706" s="88">
        <v>883.29159952035343</v>
      </c>
      <c r="I2706" s="88">
        <v>1241.926774154846</v>
      </c>
      <c r="J2706" s="88">
        <v>1776.4934070498025</v>
      </c>
      <c r="K2706" s="88">
        <v>3046.2427939340891</v>
      </c>
      <c r="L2706" s="88">
        <v>2852.605765699655</v>
      </c>
      <c r="M2706" s="88">
        <v>3596.2845663990961</v>
      </c>
    </row>
    <row r="2707" spans="3:13" x14ac:dyDescent="0.2">
      <c r="C2707" s="88">
        <v>0.13045000000000001</v>
      </c>
      <c r="D2707" s="88">
        <v>15356.104162162283</v>
      </c>
      <c r="E2707" s="88">
        <v>88.928407478455483</v>
      </c>
      <c r="F2707" s="88">
        <v>462.56602253960955</v>
      </c>
      <c r="G2707" s="88">
        <v>654.98522167471219</v>
      </c>
      <c r="H2707" s="88">
        <v>883.3688339867972</v>
      </c>
      <c r="I2707" s="88">
        <v>1241.9313675879034</v>
      </c>
      <c r="J2707" s="88">
        <v>1776.6199249552205</v>
      </c>
      <c r="K2707" s="88">
        <v>3046.3341018466299</v>
      </c>
      <c r="L2707" s="88">
        <v>2852.7207002654559</v>
      </c>
      <c r="M2707" s="88">
        <v>3596.3084841583054</v>
      </c>
    </row>
    <row r="2708" spans="3:13" x14ac:dyDescent="0.2">
      <c r="C2708" s="88">
        <v>0.1305</v>
      </c>
      <c r="D2708" s="88">
        <v>15356.333749652622</v>
      </c>
      <c r="E2708" s="88">
        <v>88.989298174924443</v>
      </c>
      <c r="F2708" s="88">
        <v>462.62403022434864</v>
      </c>
      <c r="G2708" s="88">
        <v>655.00642007897113</v>
      </c>
      <c r="H2708" s="88">
        <v>883.37082272035013</v>
      </c>
      <c r="I2708" s="88">
        <v>1242.0386809078268</v>
      </c>
      <c r="J2708" s="88">
        <v>1776.6302419570184</v>
      </c>
      <c r="K2708" s="88">
        <v>3046.3350295781238</v>
      </c>
      <c r="L2708" s="88">
        <v>2852.8039436935778</v>
      </c>
      <c r="M2708" s="88">
        <v>3596.3971462985237</v>
      </c>
    </row>
    <row r="2709" spans="3:13" x14ac:dyDescent="0.2">
      <c r="C2709" s="88">
        <v>0.13055</v>
      </c>
      <c r="D2709" s="88">
        <v>15356.386532176941</v>
      </c>
      <c r="E2709" s="88">
        <v>89.006864114660857</v>
      </c>
      <c r="F2709" s="88">
        <v>462.63182539244463</v>
      </c>
      <c r="G2709" s="88">
        <v>655.06926865463447</v>
      </c>
      <c r="H2709" s="88">
        <v>883.42639019160288</v>
      </c>
      <c r="I2709" s="88">
        <v>1242.0732787120423</v>
      </c>
      <c r="J2709" s="88">
        <v>1776.632698049852</v>
      </c>
      <c r="K2709" s="88">
        <v>3046.3497566498663</v>
      </c>
      <c r="L2709" s="88">
        <v>2852.8062627911231</v>
      </c>
      <c r="M2709" s="88">
        <v>3596.4070580913217</v>
      </c>
    </row>
    <row r="2710" spans="3:13" x14ac:dyDescent="0.2">
      <c r="C2710" s="88">
        <v>0.13059999999999999</v>
      </c>
      <c r="D2710" s="88">
        <v>15356.498260981796</v>
      </c>
      <c r="E2710" s="88">
        <v>89.033009474337632</v>
      </c>
      <c r="F2710" s="88">
        <v>462.63444214790388</v>
      </c>
      <c r="G2710" s="88">
        <v>655.08825361943309</v>
      </c>
      <c r="H2710" s="88">
        <v>883.43290630997808</v>
      </c>
      <c r="I2710" s="88">
        <v>1242.087621047584</v>
      </c>
      <c r="J2710" s="88">
        <v>1776.7465448274315</v>
      </c>
      <c r="K2710" s="88">
        <v>3046.4324781299301</v>
      </c>
      <c r="L2710" s="88">
        <v>2853.0006334111181</v>
      </c>
      <c r="M2710" s="88">
        <v>3596.5473160406086</v>
      </c>
    </row>
    <row r="2711" spans="3:13" x14ac:dyDescent="0.2">
      <c r="C2711" s="88">
        <v>0.13064999999999999</v>
      </c>
      <c r="D2711" s="88">
        <v>15356.525243866603</v>
      </c>
      <c r="E2711" s="88">
        <v>89.063103355189014</v>
      </c>
      <c r="F2711" s="88">
        <v>462.63611907795894</v>
      </c>
      <c r="G2711" s="88">
        <v>655.10248725615247</v>
      </c>
      <c r="H2711" s="88">
        <v>883.43297623781928</v>
      </c>
      <c r="I2711" s="88">
        <v>1242.2309916984705</v>
      </c>
      <c r="J2711" s="88">
        <v>1776.753463243218</v>
      </c>
      <c r="K2711" s="88">
        <v>3046.4967635586372</v>
      </c>
      <c r="L2711" s="88">
        <v>2853.1031014529699</v>
      </c>
      <c r="M2711" s="88">
        <v>3596.5521053275229</v>
      </c>
    </row>
    <row r="2712" spans="3:13" x14ac:dyDescent="0.2">
      <c r="C2712" s="88">
        <v>0.13070000000000001</v>
      </c>
      <c r="D2712" s="88">
        <v>15356.976898077923</v>
      </c>
      <c r="E2712" s="88">
        <v>89.07149287678476</v>
      </c>
      <c r="F2712" s="88">
        <v>462.64662457332224</v>
      </c>
      <c r="G2712" s="88">
        <v>655.12026201697336</v>
      </c>
      <c r="H2712" s="88">
        <v>883.48983036247955</v>
      </c>
      <c r="I2712" s="88">
        <v>1242.2506358181395</v>
      </c>
      <c r="J2712" s="88">
        <v>1776.7642676959954</v>
      </c>
      <c r="K2712" s="88">
        <v>3046.5847052756644</v>
      </c>
      <c r="L2712" s="88">
        <v>2853.337499979476</v>
      </c>
      <c r="M2712" s="88">
        <v>3596.5569203831446</v>
      </c>
    </row>
    <row r="2713" spans="3:13" x14ac:dyDescent="0.2">
      <c r="C2713" s="88">
        <v>0.13075000000000001</v>
      </c>
      <c r="D2713" s="88">
        <v>15357.249735494064</v>
      </c>
      <c r="E2713" s="88">
        <v>89.073535242528123</v>
      </c>
      <c r="F2713" s="88">
        <v>462.64976391274286</v>
      </c>
      <c r="G2713" s="88">
        <v>655.15876365576833</v>
      </c>
      <c r="H2713" s="88">
        <v>883.52803869395666</v>
      </c>
      <c r="I2713" s="88">
        <v>1242.2819968270956</v>
      </c>
      <c r="J2713" s="88">
        <v>1776.8215861298759</v>
      </c>
      <c r="K2713" s="88">
        <v>3046.6106737983418</v>
      </c>
      <c r="L2713" s="88">
        <v>2853.5558511498716</v>
      </c>
      <c r="M2713" s="88">
        <v>3596.5861171857514</v>
      </c>
    </row>
    <row r="2714" spans="3:13" x14ac:dyDescent="0.2">
      <c r="C2714" s="88">
        <v>0.1308</v>
      </c>
      <c r="D2714" s="88">
        <v>15357.264801269188</v>
      </c>
      <c r="E2714" s="88">
        <v>89.087970868906268</v>
      </c>
      <c r="F2714" s="88">
        <v>462.65516998541489</v>
      </c>
      <c r="G2714" s="88">
        <v>655.18487376445682</v>
      </c>
      <c r="H2714" s="88">
        <v>883.55031300757037</v>
      </c>
      <c r="I2714" s="88">
        <v>1242.2864209712316</v>
      </c>
      <c r="J2714" s="88">
        <v>1776.8286442675326</v>
      </c>
      <c r="K2714" s="88">
        <v>3046.6756034133186</v>
      </c>
      <c r="L2714" s="88">
        <v>2853.5782732531088</v>
      </c>
      <c r="M2714" s="88">
        <v>3596.6612459697658</v>
      </c>
    </row>
    <row r="2715" spans="3:13" x14ac:dyDescent="0.2">
      <c r="C2715" s="88">
        <v>0.13084999999999999</v>
      </c>
      <c r="D2715" s="88">
        <v>15357.39916188873</v>
      </c>
      <c r="E2715" s="88">
        <v>89.093015776817992</v>
      </c>
      <c r="F2715" s="88">
        <v>462.66421139622707</v>
      </c>
      <c r="G2715" s="88">
        <v>655.19793834442635</v>
      </c>
      <c r="H2715" s="88">
        <v>883.5655488240991</v>
      </c>
      <c r="I2715" s="88">
        <v>1242.2969414053109</v>
      </c>
      <c r="J2715" s="88">
        <v>1776.8320657736708</v>
      </c>
      <c r="K2715" s="88">
        <v>3046.6995378411111</v>
      </c>
      <c r="L2715" s="88">
        <v>2853.9018406023461</v>
      </c>
      <c r="M2715" s="88">
        <v>3596.6634032671436</v>
      </c>
    </row>
    <row r="2716" spans="3:13" x14ac:dyDescent="0.2">
      <c r="C2716" s="88">
        <v>0.13089999999999999</v>
      </c>
      <c r="D2716" s="88">
        <v>15357.468072666152</v>
      </c>
      <c r="E2716" s="88">
        <v>89.101862525406432</v>
      </c>
      <c r="F2716" s="88">
        <v>462.67072521066393</v>
      </c>
      <c r="G2716" s="88">
        <v>655.23311573516003</v>
      </c>
      <c r="H2716" s="88">
        <v>883.5990287325385</v>
      </c>
      <c r="I2716" s="88">
        <v>1242.3166740032852</v>
      </c>
      <c r="J2716" s="88">
        <v>1776.9489329086905</v>
      </c>
      <c r="K2716" s="88">
        <v>3046.7934933002161</v>
      </c>
      <c r="L2716" s="88">
        <v>2853.9421981754222</v>
      </c>
      <c r="M2716" s="88">
        <v>3596.6722772099688</v>
      </c>
    </row>
    <row r="2717" spans="3:13" x14ac:dyDescent="0.2">
      <c r="C2717" s="88">
        <v>0.13095000000000001</v>
      </c>
      <c r="D2717" s="88">
        <v>15357.939039065561</v>
      </c>
      <c r="E2717" s="88">
        <v>89.113315887126191</v>
      </c>
      <c r="F2717" s="88">
        <v>462.67995607961848</v>
      </c>
      <c r="G2717" s="88">
        <v>655.27513852899392</v>
      </c>
      <c r="H2717" s="88">
        <v>883.60170073935888</v>
      </c>
      <c r="I2717" s="88">
        <v>1242.3314079528145</v>
      </c>
      <c r="J2717" s="88">
        <v>1776.9575918931287</v>
      </c>
      <c r="K2717" s="88">
        <v>3046.9295363371148</v>
      </c>
      <c r="L2717" s="88">
        <v>2853.9534315821575</v>
      </c>
      <c r="M2717" s="88">
        <v>3596.7020079245472</v>
      </c>
    </row>
    <row r="2718" spans="3:13" x14ac:dyDescent="0.2">
      <c r="C2718" s="88">
        <v>0.13100000000000001</v>
      </c>
      <c r="D2718" s="88">
        <v>15357.95460315474</v>
      </c>
      <c r="E2718" s="88">
        <v>89.113315887126191</v>
      </c>
      <c r="F2718" s="88">
        <v>462.68756608750664</v>
      </c>
      <c r="G2718" s="88">
        <v>655.33246798911841</v>
      </c>
      <c r="H2718" s="88">
        <v>883.65828159692455</v>
      </c>
      <c r="I2718" s="88">
        <v>1242.3531595220143</v>
      </c>
      <c r="J2718" s="88">
        <v>1777.1560061448663</v>
      </c>
      <c r="K2718" s="88">
        <v>3047.0741224266621</v>
      </c>
      <c r="L2718" s="88">
        <v>2853.9613366076937</v>
      </c>
      <c r="M2718" s="88">
        <v>3596.7616705244322</v>
      </c>
    </row>
    <row r="2719" spans="3:13" x14ac:dyDescent="0.2">
      <c r="C2719" s="88">
        <v>0.13105</v>
      </c>
      <c r="D2719" s="88">
        <v>15358.310607945936</v>
      </c>
      <c r="E2719" s="88">
        <v>89.184187787409428</v>
      </c>
      <c r="F2719" s="88">
        <v>462.69283847019142</v>
      </c>
      <c r="G2719" s="88">
        <v>655.35312031613876</v>
      </c>
      <c r="H2719" s="88">
        <v>883.68588987783778</v>
      </c>
      <c r="I2719" s="88">
        <v>1242.3616246616825</v>
      </c>
      <c r="J2719" s="88">
        <v>1777.2000993793745</v>
      </c>
      <c r="K2719" s="88">
        <v>3047.1258882974048</v>
      </c>
      <c r="L2719" s="88">
        <v>2854.2037175117184</v>
      </c>
      <c r="M2719" s="88">
        <v>3596.7857045035839</v>
      </c>
    </row>
    <row r="2720" spans="3:13" x14ac:dyDescent="0.2">
      <c r="C2720" s="88">
        <v>0.13109999999999999</v>
      </c>
      <c r="D2720" s="88">
        <v>15358.504991753944</v>
      </c>
      <c r="E2720" s="88">
        <v>89.194891015550638</v>
      </c>
      <c r="F2720" s="88">
        <v>462.70480652246988</v>
      </c>
      <c r="G2720" s="88">
        <v>655.37161123256419</v>
      </c>
      <c r="H2720" s="88">
        <v>883.71981146863573</v>
      </c>
      <c r="I2720" s="88">
        <v>1242.3739142304717</v>
      </c>
      <c r="J2720" s="88">
        <v>1777.2249802057986</v>
      </c>
      <c r="K2720" s="88">
        <v>3047.2083582694222</v>
      </c>
      <c r="L2720" s="88">
        <v>2854.3910836510322</v>
      </c>
      <c r="M2720" s="88">
        <v>3596.8083558170138</v>
      </c>
    </row>
    <row r="2721" spans="3:13" x14ac:dyDescent="0.2">
      <c r="C2721" s="88">
        <v>0.13114999999999999</v>
      </c>
      <c r="D2721" s="88">
        <v>15358.613142039425</v>
      </c>
      <c r="E2721" s="88">
        <v>89.208887452766248</v>
      </c>
      <c r="F2721" s="88">
        <v>462.70801500583502</v>
      </c>
      <c r="G2721" s="88">
        <v>655.38688841704516</v>
      </c>
      <c r="H2721" s="88">
        <v>883.72060367987115</v>
      </c>
      <c r="I2721" s="88">
        <v>1242.3812581409429</v>
      </c>
      <c r="J2721" s="88">
        <v>1777.2927072102339</v>
      </c>
      <c r="K2721" s="88">
        <v>3047.3195802443388</v>
      </c>
      <c r="L2721" s="88">
        <v>2854.400544963336</v>
      </c>
      <c r="M2721" s="88">
        <v>3596.8574420013688</v>
      </c>
    </row>
    <row r="2722" spans="3:13" x14ac:dyDescent="0.2">
      <c r="C2722" s="88">
        <v>0.13120000000000001</v>
      </c>
      <c r="D2722" s="88">
        <v>15358.937447121303</v>
      </c>
      <c r="E2722" s="88">
        <v>89.380086104129077</v>
      </c>
      <c r="F2722" s="88">
        <v>462.73115150452441</v>
      </c>
      <c r="G2722" s="88">
        <v>655.40353026917001</v>
      </c>
      <c r="H2722" s="88">
        <v>883.77130484209874</v>
      </c>
      <c r="I2722" s="88">
        <v>1242.3892453820977</v>
      </c>
      <c r="J2722" s="88">
        <v>1777.2958350460995</v>
      </c>
      <c r="K2722" s="88">
        <v>3047.3457832330614</v>
      </c>
      <c r="L2722" s="88">
        <v>2854.7579997237494</v>
      </c>
      <c r="M2722" s="88">
        <v>3596.8704449487227</v>
      </c>
    </row>
    <row r="2723" spans="3:13" x14ac:dyDescent="0.2">
      <c r="C2723" s="88">
        <v>0.13125000000000001</v>
      </c>
      <c r="D2723" s="88">
        <v>15359.177495697391</v>
      </c>
      <c r="E2723" s="88">
        <v>89.462224685268666</v>
      </c>
      <c r="F2723" s="88">
        <v>462.76074012746722</v>
      </c>
      <c r="G2723" s="88">
        <v>655.4277859254139</v>
      </c>
      <c r="H2723" s="88">
        <v>883.77291634799076</v>
      </c>
      <c r="I2723" s="88">
        <v>1242.4123855055536</v>
      </c>
      <c r="J2723" s="88">
        <v>1777.3141221797473</v>
      </c>
      <c r="K2723" s="88">
        <v>3047.3512357846475</v>
      </c>
      <c r="L2723" s="88">
        <v>2854.7990479995715</v>
      </c>
      <c r="M2723" s="88">
        <v>3596.8753503340513</v>
      </c>
    </row>
    <row r="2724" spans="3:13" x14ac:dyDescent="0.2">
      <c r="C2724" s="88">
        <v>0.1313</v>
      </c>
      <c r="D2724" s="88">
        <v>15359.422911252883</v>
      </c>
      <c r="E2724" s="88">
        <v>89.520566503466398</v>
      </c>
      <c r="F2724" s="88">
        <v>462.76981384893634</v>
      </c>
      <c r="G2724" s="88">
        <v>655.42900564653655</v>
      </c>
      <c r="H2724" s="88">
        <v>883.80051598465434</v>
      </c>
      <c r="I2724" s="88">
        <v>1242.4851033109571</v>
      </c>
      <c r="J2724" s="88">
        <v>1777.3575102610898</v>
      </c>
      <c r="K2724" s="88">
        <v>3047.3571513459574</v>
      </c>
      <c r="L2724" s="88">
        <v>2854.8313053796883</v>
      </c>
      <c r="M2724" s="88">
        <v>3596.8831242696824</v>
      </c>
    </row>
    <row r="2725" spans="3:13" x14ac:dyDescent="0.2">
      <c r="C2725" s="88">
        <v>0.13134999999999999</v>
      </c>
      <c r="D2725" s="88">
        <v>15359.432535699239</v>
      </c>
      <c r="E2725" s="88">
        <v>89.545672123477743</v>
      </c>
      <c r="F2725" s="88">
        <v>462.7968464253654</v>
      </c>
      <c r="G2725" s="88">
        <v>655.4393526625131</v>
      </c>
      <c r="H2725" s="88">
        <v>883.82246044374051</v>
      </c>
      <c r="I2725" s="88">
        <v>1242.5027264670139</v>
      </c>
      <c r="J2725" s="88">
        <v>1777.3886265555525</v>
      </c>
      <c r="K2725" s="88">
        <v>3047.4365805961374</v>
      </c>
      <c r="L2725" s="88">
        <v>2854.8449423301945</v>
      </c>
      <c r="M2725" s="88">
        <v>3596.8883744476962</v>
      </c>
    </row>
    <row r="2726" spans="3:13" x14ac:dyDescent="0.2">
      <c r="C2726" s="88">
        <v>0.13139999999999999</v>
      </c>
      <c r="D2726" s="88">
        <v>15359.465523012466</v>
      </c>
      <c r="E2726" s="88">
        <v>89.549894228933226</v>
      </c>
      <c r="F2726" s="88">
        <v>462.82140031952713</v>
      </c>
      <c r="G2726" s="88">
        <v>655.45403415619694</v>
      </c>
      <c r="H2726" s="88">
        <v>883.89641741420928</v>
      </c>
      <c r="I2726" s="88">
        <v>1242.5319310038985</v>
      </c>
      <c r="J2726" s="88">
        <v>1777.4898669315721</v>
      </c>
      <c r="K2726" s="88">
        <v>3047.5068356709635</v>
      </c>
      <c r="L2726" s="88">
        <v>2854.8828774965259</v>
      </c>
      <c r="M2726" s="88">
        <v>3596.9096978466182</v>
      </c>
    </row>
    <row r="2727" spans="3:13" x14ac:dyDescent="0.2">
      <c r="C2727" s="88">
        <v>0.13145000000000001</v>
      </c>
      <c r="D2727" s="88">
        <v>15359.54513829548</v>
      </c>
      <c r="E2727" s="88">
        <v>89.549894228933226</v>
      </c>
      <c r="F2727" s="88">
        <v>462.82427997351624</v>
      </c>
      <c r="G2727" s="88">
        <v>655.45800148274702</v>
      </c>
      <c r="H2727" s="88">
        <v>883.89905223320466</v>
      </c>
      <c r="I2727" s="88">
        <v>1242.5324587727564</v>
      </c>
      <c r="J2727" s="88">
        <v>1777.6151929700422</v>
      </c>
      <c r="K2727" s="88">
        <v>3047.6011620891204</v>
      </c>
      <c r="L2727" s="88">
        <v>2855.020440200522</v>
      </c>
      <c r="M2727" s="88">
        <v>3596.9621122284848</v>
      </c>
    </row>
    <row r="2728" spans="3:13" x14ac:dyDescent="0.2">
      <c r="C2728" s="88">
        <v>0.13150000000000001</v>
      </c>
      <c r="D2728" s="88">
        <v>15359.601964428235</v>
      </c>
      <c r="E2728" s="88">
        <v>89.560641346462944</v>
      </c>
      <c r="F2728" s="88">
        <v>462.83331985091809</v>
      </c>
      <c r="G2728" s="88">
        <v>655.46030496472713</v>
      </c>
      <c r="H2728" s="88">
        <v>883.92326370225874</v>
      </c>
      <c r="I2728" s="88">
        <v>1242.544019727854</v>
      </c>
      <c r="J2728" s="88">
        <v>1777.6578434178723</v>
      </c>
      <c r="K2728" s="88">
        <v>3047.6184382537513</v>
      </c>
      <c r="L2728" s="88">
        <v>2855.3389309220934</v>
      </c>
      <c r="M2728" s="88">
        <v>3596.9660727988207</v>
      </c>
    </row>
    <row r="2729" spans="3:13" x14ac:dyDescent="0.2">
      <c r="C2729" s="88">
        <v>0.13155</v>
      </c>
      <c r="D2729" s="88">
        <v>15359.712551196943</v>
      </c>
      <c r="E2729" s="88">
        <v>89.560641346462944</v>
      </c>
      <c r="F2729" s="88">
        <v>462.83407271804572</v>
      </c>
      <c r="G2729" s="88">
        <v>655.49674507824284</v>
      </c>
      <c r="H2729" s="88">
        <v>883.93233182655331</v>
      </c>
      <c r="I2729" s="88">
        <v>1242.6012703353831</v>
      </c>
      <c r="J2729" s="88">
        <v>1777.7450401411465</v>
      </c>
      <c r="K2729" s="88">
        <v>3047.6291075071395</v>
      </c>
      <c r="L2729" s="88">
        <v>2855.5967765212281</v>
      </c>
      <c r="M2729" s="88">
        <v>3596.9859376794207</v>
      </c>
    </row>
    <row r="2730" spans="3:13" x14ac:dyDescent="0.2">
      <c r="C2730" s="88">
        <v>0.13159999999999999</v>
      </c>
      <c r="D2730" s="88">
        <v>15360.82326431651</v>
      </c>
      <c r="E2730" s="88">
        <v>89.623801557350816</v>
      </c>
      <c r="F2730" s="88">
        <v>462.84865815689272</v>
      </c>
      <c r="G2730" s="88">
        <v>655.51199043956967</v>
      </c>
      <c r="H2730" s="88">
        <v>883.94401935974156</v>
      </c>
      <c r="I2730" s="88">
        <v>1242.6109283659625</v>
      </c>
      <c r="J2730" s="88">
        <v>1777.8272535974152</v>
      </c>
      <c r="K2730" s="88">
        <v>3047.7171168398154</v>
      </c>
      <c r="L2730" s="88">
        <v>2855.7595970835173</v>
      </c>
      <c r="M2730" s="88">
        <v>3597.0143055263038</v>
      </c>
    </row>
    <row r="2731" spans="3:13" x14ac:dyDescent="0.2">
      <c r="C2731" s="88">
        <v>0.13164999999999999</v>
      </c>
      <c r="D2731" s="88">
        <v>15360.852028481151</v>
      </c>
      <c r="E2731" s="88">
        <v>89.640429345990015</v>
      </c>
      <c r="F2731" s="88">
        <v>462.84978941872259</v>
      </c>
      <c r="G2731" s="88">
        <v>655.53839816599475</v>
      </c>
      <c r="H2731" s="88">
        <v>883.96489558795611</v>
      </c>
      <c r="I2731" s="88">
        <v>1242.6330800085698</v>
      </c>
      <c r="J2731" s="88">
        <v>1777.8310892467562</v>
      </c>
      <c r="K2731" s="88">
        <v>3047.7426672478596</v>
      </c>
      <c r="L2731" s="88">
        <v>2855.849362303235</v>
      </c>
      <c r="M2731" s="88">
        <v>3597.0168944037255</v>
      </c>
    </row>
    <row r="2732" spans="3:13" x14ac:dyDescent="0.2">
      <c r="C2732" s="88">
        <v>0.13170000000000001</v>
      </c>
      <c r="D2732" s="88">
        <v>15360.860613544593</v>
      </c>
      <c r="E2732" s="88">
        <v>89.706893272644265</v>
      </c>
      <c r="F2732" s="88">
        <v>462.86045176413154</v>
      </c>
      <c r="G2732" s="88">
        <v>655.55007589849583</v>
      </c>
      <c r="H2732" s="88">
        <v>884.01714691229608</v>
      </c>
      <c r="I2732" s="88">
        <v>1242.6564229301898</v>
      </c>
      <c r="J2732" s="88">
        <v>1777.8342742811751</v>
      </c>
      <c r="K2732" s="88">
        <v>3048.1502894401629</v>
      </c>
      <c r="L2732" s="88">
        <v>2855.9759683707725</v>
      </c>
      <c r="M2732" s="88">
        <v>3597.1240213755505</v>
      </c>
    </row>
    <row r="2733" spans="3:13" x14ac:dyDescent="0.2">
      <c r="C2733" s="88">
        <v>0.13175000000000001</v>
      </c>
      <c r="D2733" s="88">
        <v>15361.136174236413</v>
      </c>
      <c r="E2733" s="88">
        <v>89.724179928313788</v>
      </c>
      <c r="F2733" s="88">
        <v>462.89474067287983</v>
      </c>
      <c r="G2733" s="88">
        <v>655.61749507033755</v>
      </c>
      <c r="H2733" s="88">
        <v>884.02148269129702</v>
      </c>
      <c r="I2733" s="88">
        <v>1242.7096510459214</v>
      </c>
      <c r="J2733" s="88">
        <v>1777.8540393593485</v>
      </c>
      <c r="K2733" s="88">
        <v>3048.32488983452</v>
      </c>
      <c r="L2733" s="88">
        <v>2856.275688778278</v>
      </c>
      <c r="M2733" s="88">
        <v>3597.1804366073034</v>
      </c>
    </row>
    <row r="2734" spans="3:13" x14ac:dyDescent="0.2">
      <c r="C2734" s="88">
        <v>0.1318</v>
      </c>
      <c r="D2734" s="88">
        <v>15361.475730937555</v>
      </c>
      <c r="E2734" s="88">
        <v>89.761869809808559</v>
      </c>
      <c r="F2734" s="88">
        <v>462.90007946874175</v>
      </c>
      <c r="G2734" s="88">
        <v>655.62449809887221</v>
      </c>
      <c r="H2734" s="88">
        <v>884.06690054801265</v>
      </c>
      <c r="I2734" s="88">
        <v>1242.731288962143</v>
      </c>
      <c r="J2734" s="88">
        <v>1777.9641392825474</v>
      </c>
      <c r="K2734" s="88">
        <v>3048.3609290833047</v>
      </c>
      <c r="L2734" s="88">
        <v>2856.421763353942</v>
      </c>
      <c r="M2734" s="88">
        <v>3597.2020985084509</v>
      </c>
    </row>
    <row r="2735" spans="3:13" x14ac:dyDescent="0.2">
      <c r="C2735" s="88">
        <v>0.13184999999999999</v>
      </c>
      <c r="D2735" s="88">
        <v>15361.538225570825</v>
      </c>
      <c r="E2735" s="88">
        <v>89.802816631557107</v>
      </c>
      <c r="F2735" s="88">
        <v>462.90592850133635</v>
      </c>
      <c r="G2735" s="88">
        <v>655.66921649663436</v>
      </c>
      <c r="H2735" s="88">
        <v>884.10096981564357</v>
      </c>
      <c r="I2735" s="88">
        <v>1242.7580932443166</v>
      </c>
      <c r="J2735" s="88">
        <v>1778.0553893870501</v>
      </c>
      <c r="K2735" s="88">
        <v>3048.3741374437941</v>
      </c>
      <c r="L2735" s="88">
        <v>2856.8139860127753</v>
      </c>
      <c r="M2735" s="88">
        <v>3597.2401504382397</v>
      </c>
    </row>
    <row r="2736" spans="3:13" x14ac:dyDescent="0.2">
      <c r="C2736" s="88">
        <v>0.13189999999999999</v>
      </c>
      <c r="D2736" s="88">
        <v>15361.808512034464</v>
      </c>
      <c r="E2736" s="88">
        <v>89.813768341611649</v>
      </c>
      <c r="F2736" s="88">
        <v>462.90601290897848</v>
      </c>
      <c r="G2736" s="88">
        <v>655.72077183705642</v>
      </c>
      <c r="H2736" s="88">
        <v>884.13017753796794</v>
      </c>
      <c r="I2736" s="88">
        <v>1242.7585251347009</v>
      </c>
      <c r="J2736" s="88">
        <v>1778.0735875268297</v>
      </c>
      <c r="K2736" s="88">
        <v>3048.4356772167398</v>
      </c>
      <c r="L2736" s="88">
        <v>2856.832278995751</v>
      </c>
      <c r="M2736" s="88">
        <v>3597.2487640318413</v>
      </c>
    </row>
    <row r="2737" spans="3:13" x14ac:dyDescent="0.2">
      <c r="C2737" s="88">
        <v>0.13195000000000001</v>
      </c>
      <c r="D2737" s="88">
        <v>15361.87261259005</v>
      </c>
      <c r="E2737" s="88">
        <v>89.813768341611649</v>
      </c>
      <c r="F2737" s="88">
        <v>462.90748738376988</v>
      </c>
      <c r="G2737" s="88">
        <v>655.75798919409908</v>
      </c>
      <c r="H2737" s="88">
        <v>884.1329574486922</v>
      </c>
      <c r="I2737" s="88">
        <v>1242.7599495456143</v>
      </c>
      <c r="J2737" s="88">
        <v>1778.1247222963561</v>
      </c>
      <c r="K2737" s="88">
        <v>3048.438700652945</v>
      </c>
      <c r="L2737" s="88">
        <v>2856.8339191896193</v>
      </c>
      <c r="M2737" s="88">
        <v>3597.2532322328852</v>
      </c>
    </row>
    <row r="2738" spans="3:13" x14ac:dyDescent="0.2">
      <c r="C2738" s="88">
        <v>0.13200000000000001</v>
      </c>
      <c r="D2738" s="88">
        <v>15362.147496694564</v>
      </c>
      <c r="E2738" s="88">
        <v>89.907651215775331</v>
      </c>
      <c r="F2738" s="88">
        <v>462.92980231568754</v>
      </c>
      <c r="G2738" s="88">
        <v>655.80515590014238</v>
      </c>
      <c r="H2738" s="88">
        <v>884.15083845653271</v>
      </c>
      <c r="I2738" s="88">
        <v>1242.784774076797</v>
      </c>
      <c r="J2738" s="88">
        <v>1778.156645561749</v>
      </c>
      <c r="K2738" s="88">
        <v>3048.442351900233</v>
      </c>
      <c r="L2738" s="88">
        <v>2856.9069397521926</v>
      </c>
      <c r="M2738" s="88">
        <v>3597.2694479116758</v>
      </c>
    </row>
    <row r="2739" spans="3:13" x14ac:dyDescent="0.2">
      <c r="C2739" s="88">
        <v>0.13205</v>
      </c>
      <c r="D2739" s="88">
        <v>15362.437659860734</v>
      </c>
      <c r="E2739" s="88">
        <v>89.930130692380772</v>
      </c>
      <c r="F2739" s="88">
        <v>462.940719338078</v>
      </c>
      <c r="G2739" s="88">
        <v>655.81810944329072</v>
      </c>
      <c r="H2739" s="88">
        <v>884.20049593201975</v>
      </c>
      <c r="I2739" s="88">
        <v>1242.8291991497417</v>
      </c>
      <c r="J2739" s="88">
        <v>1778.1610411306779</v>
      </c>
      <c r="K2739" s="88">
        <v>3048.5370955847297</v>
      </c>
      <c r="L2739" s="88">
        <v>2856.9343989439112</v>
      </c>
      <c r="M2739" s="88">
        <v>3597.2996866966037</v>
      </c>
    </row>
    <row r="2740" spans="3:13" x14ac:dyDescent="0.2">
      <c r="C2740" s="88">
        <v>0.1321</v>
      </c>
      <c r="D2740" s="88">
        <v>15362.542342695808</v>
      </c>
      <c r="E2740" s="88">
        <v>89.937251261855636</v>
      </c>
      <c r="F2740" s="88">
        <v>462.96045606881853</v>
      </c>
      <c r="G2740" s="88">
        <v>655.8477282392173</v>
      </c>
      <c r="H2740" s="88">
        <v>884.21475469786719</v>
      </c>
      <c r="I2740" s="88">
        <v>1242.8818803108766</v>
      </c>
      <c r="J2740" s="88">
        <v>1778.1635677782001</v>
      </c>
      <c r="K2740" s="88">
        <v>3048.719815772678</v>
      </c>
      <c r="L2740" s="88">
        <v>2856.9500276570652</v>
      </c>
      <c r="M2740" s="88">
        <v>3597.3286527428163</v>
      </c>
    </row>
    <row r="2741" spans="3:13" x14ac:dyDescent="0.2">
      <c r="C2741" s="88">
        <v>0.13214999999999999</v>
      </c>
      <c r="D2741" s="88">
        <v>15362.555826992735</v>
      </c>
      <c r="E2741" s="88">
        <v>89.939060564714055</v>
      </c>
      <c r="F2741" s="88">
        <v>462.96492016732918</v>
      </c>
      <c r="G2741" s="88">
        <v>655.8546440961577</v>
      </c>
      <c r="H2741" s="88">
        <v>884.21695862023989</v>
      </c>
      <c r="I2741" s="88">
        <v>1242.8942117608344</v>
      </c>
      <c r="J2741" s="88">
        <v>1778.1712653175027</v>
      </c>
      <c r="K2741" s="88">
        <v>3048.833104645496</v>
      </c>
      <c r="L2741" s="88">
        <v>2857.0815440187525</v>
      </c>
      <c r="M2741" s="88">
        <v>3597.3305420252295</v>
      </c>
    </row>
    <row r="2742" spans="3:13" x14ac:dyDescent="0.2">
      <c r="C2742" s="88">
        <v>0.13220000000000001</v>
      </c>
      <c r="D2742" s="88">
        <v>15363.023026456838</v>
      </c>
      <c r="E2742" s="88">
        <v>89.939060564714055</v>
      </c>
      <c r="F2742" s="88">
        <v>462.98736629337782</v>
      </c>
      <c r="G2742" s="88">
        <v>655.86306189046309</v>
      </c>
      <c r="H2742" s="88">
        <v>884.23859962785491</v>
      </c>
      <c r="I2742" s="88">
        <v>1242.9071754237243</v>
      </c>
      <c r="J2742" s="88">
        <v>1778.1782611241142</v>
      </c>
      <c r="K2742" s="88">
        <v>3048.8930597340586</v>
      </c>
      <c r="L2742" s="88">
        <v>2857.3168073860834</v>
      </c>
      <c r="M2742" s="88">
        <v>3597.417881357866</v>
      </c>
    </row>
    <row r="2743" spans="3:13" x14ac:dyDescent="0.2">
      <c r="C2743" s="88">
        <v>0.13225000000000001</v>
      </c>
      <c r="D2743" s="88">
        <v>15363.032342821411</v>
      </c>
      <c r="E2743" s="88">
        <v>89.940973609202047</v>
      </c>
      <c r="F2743" s="88">
        <v>463.00821107879892</v>
      </c>
      <c r="G2743" s="88">
        <v>655.91452759004778</v>
      </c>
      <c r="H2743" s="88">
        <v>884.25510273547206</v>
      </c>
      <c r="I2743" s="88">
        <v>1242.9373860369546</v>
      </c>
      <c r="J2743" s="88">
        <v>1778.2082077909276</v>
      </c>
      <c r="K2743" s="88">
        <v>3049.1360230097675</v>
      </c>
      <c r="L2743" s="88">
        <v>2857.3904556328957</v>
      </c>
      <c r="M2743" s="88">
        <v>3597.4250302627456</v>
      </c>
    </row>
    <row r="2744" spans="3:13" x14ac:dyDescent="0.2">
      <c r="C2744" s="88">
        <v>0.1323</v>
      </c>
      <c r="D2744" s="88">
        <v>15363.335475530086</v>
      </c>
      <c r="E2744" s="88">
        <v>90.03064236454702</v>
      </c>
      <c r="F2744" s="88">
        <v>463.01424601808867</v>
      </c>
      <c r="G2744" s="88">
        <v>655.92022348005821</v>
      </c>
      <c r="H2744" s="88">
        <v>884.30409945903284</v>
      </c>
      <c r="I2744" s="88">
        <v>1242.9832847662365</v>
      </c>
      <c r="J2744" s="88">
        <v>1778.2600430542225</v>
      </c>
      <c r="K2744" s="88">
        <v>3049.1982460177887</v>
      </c>
      <c r="L2744" s="88">
        <v>2857.5209187315959</v>
      </c>
      <c r="M2744" s="88">
        <v>3597.4366638397019</v>
      </c>
    </row>
    <row r="2745" spans="3:13" x14ac:dyDescent="0.2">
      <c r="C2745" s="88">
        <v>0.13235</v>
      </c>
      <c r="D2745" s="88">
        <v>15363.499591331993</v>
      </c>
      <c r="E2745" s="88">
        <v>90.400466925731052</v>
      </c>
      <c r="F2745" s="88">
        <v>463.05623437802433</v>
      </c>
      <c r="G2745" s="88">
        <v>655.93000856089429</v>
      </c>
      <c r="H2745" s="88">
        <v>884.30814163872492</v>
      </c>
      <c r="I2745" s="88">
        <v>1242.9844007432139</v>
      </c>
      <c r="J2745" s="88">
        <v>1778.4034977000078</v>
      </c>
      <c r="K2745" s="88">
        <v>3049.2219877659709</v>
      </c>
      <c r="L2745" s="88">
        <v>2857.9362567660792</v>
      </c>
      <c r="M2745" s="88">
        <v>3597.4368445649661</v>
      </c>
    </row>
    <row r="2746" spans="3:13" x14ac:dyDescent="0.2">
      <c r="C2746" s="88">
        <v>0.13239999999999999</v>
      </c>
      <c r="D2746" s="88">
        <v>15364.46313789249</v>
      </c>
      <c r="E2746" s="88">
        <v>90.521632203125591</v>
      </c>
      <c r="F2746" s="88">
        <v>463.06014805130872</v>
      </c>
      <c r="G2746" s="88">
        <v>655.99213099513145</v>
      </c>
      <c r="H2746" s="88">
        <v>884.32677231583784</v>
      </c>
      <c r="I2746" s="88">
        <v>1242.9886818977966</v>
      </c>
      <c r="J2746" s="88">
        <v>1778.4701836283543</v>
      </c>
      <c r="K2746" s="88">
        <v>3049.2284294258034</v>
      </c>
      <c r="L2746" s="88">
        <v>2858.19577642472</v>
      </c>
      <c r="M2746" s="88">
        <v>3597.4724873981968</v>
      </c>
    </row>
    <row r="2747" spans="3:13" x14ac:dyDescent="0.2">
      <c r="C2747" s="88">
        <v>0.13245000000000001</v>
      </c>
      <c r="D2747" s="88">
        <v>15364.593796923673</v>
      </c>
      <c r="E2747" s="88">
        <v>90.521632203125591</v>
      </c>
      <c r="F2747" s="88">
        <v>463.07431929859513</v>
      </c>
      <c r="G2747" s="88">
        <v>656.04981854040352</v>
      </c>
      <c r="H2747" s="88">
        <v>884.34674189251427</v>
      </c>
      <c r="I2747" s="88">
        <v>1242.9941629202144</v>
      </c>
      <c r="J2747" s="88">
        <v>1778.4734924942691</v>
      </c>
      <c r="K2747" s="88">
        <v>3049.2658361689928</v>
      </c>
      <c r="L2747" s="88">
        <v>2858.2016499858291</v>
      </c>
      <c r="M2747" s="88">
        <v>3597.4845674715166</v>
      </c>
    </row>
    <row r="2748" spans="3:13" x14ac:dyDescent="0.2">
      <c r="C2748" s="88">
        <v>0.13250000000000001</v>
      </c>
      <c r="D2748" s="88">
        <v>15364.620366334102</v>
      </c>
      <c r="E2748" s="88">
        <v>90.9833020296428</v>
      </c>
      <c r="F2748" s="88">
        <v>463.08800216398049</v>
      </c>
      <c r="G2748" s="88">
        <v>656.07419834255279</v>
      </c>
      <c r="H2748" s="88">
        <v>884.34758305121113</v>
      </c>
      <c r="I2748" s="88">
        <v>1243.0198092639612</v>
      </c>
      <c r="J2748" s="88">
        <v>1778.5481402569885</v>
      </c>
      <c r="K2748" s="88">
        <v>3049.3029058769371</v>
      </c>
      <c r="L2748" s="88">
        <v>2858.4076947642948</v>
      </c>
      <c r="M2748" s="88">
        <v>3597.4849018881287</v>
      </c>
    </row>
    <row r="2749" spans="3:13" x14ac:dyDescent="0.2">
      <c r="C2749" s="88">
        <v>0.13255</v>
      </c>
      <c r="D2749" s="88">
        <v>15365.164034615136</v>
      </c>
      <c r="E2749" s="88">
        <v>91.519591803235016</v>
      </c>
      <c r="F2749" s="88">
        <v>463.09267562750392</v>
      </c>
      <c r="G2749" s="88">
        <v>656.10810107980706</v>
      </c>
      <c r="H2749" s="88">
        <v>884.40669883918645</v>
      </c>
      <c r="I2749" s="88">
        <v>1243.0466887642697</v>
      </c>
      <c r="J2749" s="88">
        <v>1778.5718452636388</v>
      </c>
      <c r="K2749" s="88">
        <v>3049.344867740218</v>
      </c>
      <c r="L2749" s="88">
        <v>2858.7070274117141</v>
      </c>
      <c r="M2749" s="88">
        <v>3597.5074230026539</v>
      </c>
    </row>
    <row r="2750" spans="3:13" x14ac:dyDescent="0.2">
      <c r="C2750" s="88">
        <v>0.1326</v>
      </c>
      <c r="D2750" s="88">
        <v>15365.897772034768</v>
      </c>
      <c r="E2750" s="88">
        <v>91.535439191048681</v>
      </c>
      <c r="F2750" s="88">
        <v>463.09664938293008</v>
      </c>
      <c r="G2750" s="88">
        <v>656.12319222200085</v>
      </c>
      <c r="H2750" s="88">
        <v>884.4124626376074</v>
      </c>
      <c r="I2750" s="88">
        <v>1243.0487128081281</v>
      </c>
      <c r="J2750" s="88">
        <v>1778.5854544931485</v>
      </c>
      <c r="K2750" s="88">
        <v>3049.4777487855058</v>
      </c>
      <c r="L2750" s="88">
        <v>2858.7138695191015</v>
      </c>
      <c r="M2750" s="88">
        <v>3597.5305852952765</v>
      </c>
    </row>
    <row r="2751" spans="3:13" x14ac:dyDescent="0.2">
      <c r="C2751" s="88">
        <v>0.13264999999999999</v>
      </c>
      <c r="D2751" s="88">
        <v>15366.0861241762</v>
      </c>
      <c r="E2751" s="88">
        <v>91.692579638977804</v>
      </c>
      <c r="F2751" s="88">
        <v>463.09942362709262</v>
      </c>
      <c r="G2751" s="88">
        <v>656.1442803518562</v>
      </c>
      <c r="H2751" s="88">
        <v>884.41656115341357</v>
      </c>
      <c r="I2751" s="88">
        <v>1243.0488318624066</v>
      </c>
      <c r="J2751" s="88">
        <v>1778.5995151891507</v>
      </c>
      <c r="K2751" s="88">
        <v>3049.6683246702792</v>
      </c>
      <c r="L2751" s="88">
        <v>2859.1722249974409</v>
      </c>
      <c r="M2751" s="88">
        <v>3597.558229759617</v>
      </c>
    </row>
    <row r="2752" spans="3:13" x14ac:dyDescent="0.2">
      <c r="C2752" s="88">
        <v>0.13270000000000001</v>
      </c>
      <c r="D2752" s="88">
        <v>15366.143142668025</v>
      </c>
      <c r="E2752" s="88">
        <v>91.784472740899218</v>
      </c>
      <c r="F2752" s="88">
        <v>463.10623556560722</v>
      </c>
      <c r="G2752" s="88">
        <v>656.20765380171633</v>
      </c>
      <c r="H2752" s="88">
        <v>884.49287913979879</v>
      </c>
      <c r="I2752" s="88">
        <v>1243.0892358746964</v>
      </c>
      <c r="J2752" s="88">
        <v>1778.6167244451999</v>
      </c>
      <c r="K2752" s="88">
        <v>3049.679486003718</v>
      </c>
      <c r="L2752" s="88">
        <v>2859.3346039629837</v>
      </c>
      <c r="M2752" s="88">
        <v>3597.5799118545292</v>
      </c>
    </row>
    <row r="2753" spans="3:13" x14ac:dyDescent="0.2">
      <c r="C2753" s="88">
        <v>0.13275000000000001</v>
      </c>
      <c r="D2753" s="88">
        <v>15366.328546995723</v>
      </c>
      <c r="E2753" s="88">
        <v>91.827691890249298</v>
      </c>
      <c r="F2753" s="88">
        <v>463.1221307560927</v>
      </c>
      <c r="G2753" s="88">
        <v>656.22071631263179</v>
      </c>
      <c r="H2753" s="88">
        <v>884.50881196803357</v>
      </c>
      <c r="I2753" s="88">
        <v>1243.1007912687828</v>
      </c>
      <c r="J2753" s="88">
        <v>1778.6762865933429</v>
      </c>
      <c r="K2753" s="88">
        <v>3049.699062531452</v>
      </c>
      <c r="L2753" s="88">
        <v>2859.446785761088</v>
      </c>
      <c r="M2753" s="88">
        <v>3597.6301698557627</v>
      </c>
    </row>
    <row r="2754" spans="3:13" x14ac:dyDescent="0.2">
      <c r="C2754" s="88">
        <v>0.1328</v>
      </c>
      <c r="D2754" s="88">
        <v>15366.426176482337</v>
      </c>
      <c r="E2754" s="88">
        <v>92.116183132226979</v>
      </c>
      <c r="F2754" s="88">
        <v>463.13892623416496</v>
      </c>
      <c r="G2754" s="88">
        <v>656.22469783362658</v>
      </c>
      <c r="H2754" s="88">
        <v>884.5315151347595</v>
      </c>
      <c r="I2754" s="88">
        <v>1243.1141152141263</v>
      </c>
      <c r="J2754" s="88">
        <v>1778.7116392577786</v>
      </c>
      <c r="K2754" s="88">
        <v>3049.7345016632698</v>
      </c>
      <c r="L2754" s="88">
        <v>2859.576459551562</v>
      </c>
      <c r="M2754" s="88">
        <v>3597.6596404884413</v>
      </c>
    </row>
    <row r="2755" spans="3:13" x14ac:dyDescent="0.2">
      <c r="C2755" s="88">
        <v>0.13285</v>
      </c>
      <c r="D2755" s="88">
        <v>15366.585059747096</v>
      </c>
      <c r="E2755" s="88">
        <v>92.132133824851735</v>
      </c>
      <c r="F2755" s="88">
        <v>463.14056070581773</v>
      </c>
      <c r="G2755" s="88">
        <v>656.25694476380249</v>
      </c>
      <c r="H2755" s="88">
        <v>884.55915067269007</v>
      </c>
      <c r="I2755" s="88">
        <v>1243.1166520385136</v>
      </c>
      <c r="J2755" s="88">
        <v>1778.7437493827292</v>
      </c>
      <c r="K2755" s="88">
        <v>3049.8604462543208</v>
      </c>
      <c r="L2755" s="88">
        <v>2859.6015131671102</v>
      </c>
      <c r="M2755" s="88">
        <v>3597.6683598285581</v>
      </c>
    </row>
    <row r="2756" spans="3:13" x14ac:dyDescent="0.2">
      <c r="C2756" s="88">
        <v>0.13289999999999999</v>
      </c>
      <c r="D2756" s="88">
        <v>15366.656477180573</v>
      </c>
      <c r="E2756" s="88">
        <v>92.158005143066475</v>
      </c>
      <c r="F2756" s="88">
        <v>463.14423025633323</v>
      </c>
      <c r="G2756" s="88">
        <v>656.26596058248469</v>
      </c>
      <c r="H2756" s="88">
        <v>884.56239762768746</v>
      </c>
      <c r="I2756" s="88">
        <v>1243.1192977324399</v>
      </c>
      <c r="J2756" s="88">
        <v>1778.7496307993797</v>
      </c>
      <c r="K2756" s="88">
        <v>3049.8758387943039</v>
      </c>
      <c r="L2756" s="88">
        <v>2859.6061730840256</v>
      </c>
      <c r="M2756" s="88">
        <v>3597.7104164726215</v>
      </c>
    </row>
    <row r="2757" spans="3:13" x14ac:dyDescent="0.2">
      <c r="C2757" s="88">
        <v>0.13295000000000001</v>
      </c>
      <c r="D2757" s="88">
        <v>15367.321823914986</v>
      </c>
      <c r="E2757" s="88">
        <v>92.212592588129155</v>
      </c>
      <c r="F2757" s="88">
        <v>463.15565222669966</v>
      </c>
      <c r="G2757" s="88">
        <v>656.27959150592096</v>
      </c>
      <c r="H2757" s="88">
        <v>884.59541469632404</v>
      </c>
      <c r="I2757" s="88">
        <v>1243.3398607775898</v>
      </c>
      <c r="J2757" s="88">
        <v>1778.8907411034725</v>
      </c>
      <c r="K2757" s="88">
        <v>3049.8960661861329</v>
      </c>
      <c r="L2757" s="88">
        <v>2859.6903907264368</v>
      </c>
      <c r="M2757" s="88">
        <v>3597.7377977588894</v>
      </c>
    </row>
    <row r="2758" spans="3:13" x14ac:dyDescent="0.2">
      <c r="C2758" s="88">
        <v>0.13300000000000001</v>
      </c>
      <c r="D2758" s="88">
        <v>15368.58965143091</v>
      </c>
      <c r="E2758" s="88">
        <v>92.212592588129155</v>
      </c>
      <c r="F2758" s="88">
        <v>463.15831048319023</v>
      </c>
      <c r="G2758" s="88">
        <v>656.28446351104321</v>
      </c>
      <c r="H2758" s="88">
        <v>884.6298422917157</v>
      </c>
      <c r="I2758" s="88">
        <v>1243.4205157144988</v>
      </c>
      <c r="J2758" s="88">
        <v>1778.9408124270417</v>
      </c>
      <c r="K2758" s="88">
        <v>3049.9133120070001</v>
      </c>
      <c r="L2758" s="88">
        <v>2860.2628935520497</v>
      </c>
      <c r="M2758" s="88">
        <v>3597.7383350591053</v>
      </c>
    </row>
    <row r="2759" spans="3:13" x14ac:dyDescent="0.2">
      <c r="C2759" s="88">
        <v>0.13305</v>
      </c>
      <c r="D2759" s="88">
        <v>15368.627129998773</v>
      </c>
      <c r="E2759" s="88">
        <v>92.26308760939537</v>
      </c>
      <c r="F2759" s="88">
        <v>463.16079929410989</v>
      </c>
      <c r="G2759" s="88">
        <v>656.28716462672946</v>
      </c>
      <c r="H2759" s="88">
        <v>884.65531668771928</v>
      </c>
      <c r="I2759" s="88">
        <v>1243.4541780973723</v>
      </c>
      <c r="J2759" s="88">
        <v>1778.9414524697313</v>
      </c>
      <c r="K2759" s="88">
        <v>3049.9205888041092</v>
      </c>
      <c r="L2759" s="88">
        <v>2860.2696531566016</v>
      </c>
      <c r="M2759" s="88">
        <v>3597.7419910230842</v>
      </c>
    </row>
    <row r="2760" spans="3:13" x14ac:dyDescent="0.2">
      <c r="C2760" s="88">
        <v>0.1331</v>
      </c>
      <c r="D2760" s="88">
        <v>15369.353660355875</v>
      </c>
      <c r="E2760" s="88">
        <v>92.27906373976748</v>
      </c>
      <c r="F2760" s="88">
        <v>463.16577175499697</v>
      </c>
      <c r="G2760" s="88">
        <v>656.29111534878848</v>
      </c>
      <c r="H2760" s="88">
        <v>884.71664188154818</v>
      </c>
      <c r="I2760" s="88">
        <v>1243.4702291226031</v>
      </c>
      <c r="J2760" s="88">
        <v>1778.9571871432713</v>
      </c>
      <c r="K2760" s="88">
        <v>3049.9211417435795</v>
      </c>
      <c r="L2760" s="88">
        <v>2860.3432640141145</v>
      </c>
      <c r="M2760" s="88">
        <v>3597.7445440554416</v>
      </c>
    </row>
    <row r="2761" spans="3:13" x14ac:dyDescent="0.2">
      <c r="C2761" s="88">
        <v>0.13314999999999999</v>
      </c>
      <c r="D2761" s="88">
        <v>15369.647961569248</v>
      </c>
      <c r="E2761" s="88">
        <v>92.350885977014514</v>
      </c>
      <c r="F2761" s="88">
        <v>463.17396459573092</v>
      </c>
      <c r="G2761" s="88">
        <v>656.31311889786002</v>
      </c>
      <c r="H2761" s="88">
        <v>884.74580527609623</v>
      </c>
      <c r="I2761" s="88">
        <v>1243.5243682074256</v>
      </c>
      <c r="J2761" s="88">
        <v>1779.0550210775486</v>
      </c>
      <c r="K2761" s="88">
        <v>3049.9630132110342</v>
      </c>
      <c r="L2761" s="88">
        <v>2860.3881800120093</v>
      </c>
      <c r="M2761" s="88">
        <v>3597.8174456578586</v>
      </c>
    </row>
    <row r="2762" spans="3:13" x14ac:dyDescent="0.2">
      <c r="C2762" s="88">
        <v>0.13320000000000001</v>
      </c>
      <c r="D2762" s="88">
        <v>15369.697462368111</v>
      </c>
      <c r="E2762" s="88">
        <v>92.350885977014514</v>
      </c>
      <c r="F2762" s="88">
        <v>463.18788864892213</v>
      </c>
      <c r="G2762" s="88">
        <v>656.34292652866634</v>
      </c>
      <c r="H2762" s="88">
        <v>884.74712018072705</v>
      </c>
      <c r="I2762" s="88">
        <v>1243.560585024542</v>
      </c>
      <c r="J2762" s="88">
        <v>1779.063433619539</v>
      </c>
      <c r="K2762" s="88">
        <v>3050.1369179404119</v>
      </c>
      <c r="L2762" s="88">
        <v>2860.4560552327812</v>
      </c>
      <c r="M2762" s="88">
        <v>3597.8495760585938</v>
      </c>
    </row>
    <row r="2763" spans="3:13" x14ac:dyDescent="0.2">
      <c r="C2763" s="88">
        <v>0.13325000000000001</v>
      </c>
      <c r="D2763" s="88">
        <v>15370.794472419027</v>
      </c>
      <c r="E2763" s="88">
        <v>92.376338605733508</v>
      </c>
      <c r="F2763" s="88">
        <v>463.20315179097861</v>
      </c>
      <c r="G2763" s="88">
        <v>656.37901809620507</v>
      </c>
      <c r="H2763" s="88">
        <v>884.75173117452232</v>
      </c>
      <c r="I2763" s="88">
        <v>1243.5726900493519</v>
      </c>
      <c r="J2763" s="88">
        <v>1779.0709962787946</v>
      </c>
      <c r="K2763" s="88">
        <v>3050.1456220376863</v>
      </c>
      <c r="L2763" s="88">
        <v>2860.4844408989925</v>
      </c>
      <c r="M2763" s="88">
        <v>3597.8960666895837</v>
      </c>
    </row>
    <row r="2764" spans="3:13" x14ac:dyDescent="0.2">
      <c r="C2764" s="88">
        <v>0.1333</v>
      </c>
      <c r="D2764" s="88">
        <v>15371.282362890754</v>
      </c>
      <c r="E2764" s="88">
        <v>92.378296979713014</v>
      </c>
      <c r="F2764" s="88">
        <v>463.21356058478068</v>
      </c>
      <c r="G2764" s="88">
        <v>656.38115661801749</v>
      </c>
      <c r="H2764" s="88">
        <v>884.78242611169253</v>
      </c>
      <c r="I2764" s="88">
        <v>1243.5843254118158</v>
      </c>
      <c r="J2764" s="88">
        <v>1779.0957133358174</v>
      </c>
      <c r="K2764" s="88">
        <v>3050.2442062212194</v>
      </c>
      <c r="L2764" s="88">
        <v>2860.51136875677</v>
      </c>
      <c r="M2764" s="88">
        <v>3597.8982272504759</v>
      </c>
    </row>
    <row r="2765" spans="3:13" x14ac:dyDescent="0.2">
      <c r="C2765" s="88">
        <v>0.13335</v>
      </c>
      <c r="D2765" s="88">
        <v>15371.378601445678</v>
      </c>
      <c r="E2765" s="88">
        <v>92.39751052864267</v>
      </c>
      <c r="F2765" s="88">
        <v>463.23248530110004</v>
      </c>
      <c r="G2765" s="88">
        <v>656.38721355005464</v>
      </c>
      <c r="H2765" s="88">
        <v>884.8086626386912</v>
      </c>
      <c r="I2765" s="88">
        <v>1243.6192075515582</v>
      </c>
      <c r="J2765" s="88">
        <v>1779.1429672879599</v>
      </c>
      <c r="K2765" s="88">
        <v>3050.340311779024</v>
      </c>
      <c r="L2765" s="88">
        <v>2860.7657481738302</v>
      </c>
      <c r="M2765" s="88">
        <v>3597.916359947842</v>
      </c>
    </row>
    <row r="2766" spans="3:13" x14ac:dyDescent="0.2">
      <c r="C2766" s="88">
        <v>0.13339999999999999</v>
      </c>
      <c r="D2766" s="88">
        <v>15371.689859345734</v>
      </c>
      <c r="E2766" s="88">
        <v>92.445968469647596</v>
      </c>
      <c r="F2766" s="88">
        <v>463.23630910227939</v>
      </c>
      <c r="G2766" s="88">
        <v>656.39752929035785</v>
      </c>
      <c r="H2766" s="88">
        <v>884.84623163149217</v>
      </c>
      <c r="I2766" s="88">
        <v>1243.6265296596953</v>
      </c>
      <c r="J2766" s="88">
        <v>1779.1752047856266</v>
      </c>
      <c r="K2766" s="88">
        <v>3050.3433238747948</v>
      </c>
      <c r="L2766" s="88">
        <v>2860.9260333638726</v>
      </c>
      <c r="M2766" s="88">
        <v>3597.9210383210798</v>
      </c>
    </row>
    <row r="2767" spans="3:13" x14ac:dyDescent="0.2">
      <c r="C2767" s="88">
        <v>0.13345000000000001</v>
      </c>
      <c r="D2767" s="88">
        <v>15371.7843800757</v>
      </c>
      <c r="E2767" s="88">
        <v>92.469584943250993</v>
      </c>
      <c r="F2767" s="88">
        <v>463.24355221047563</v>
      </c>
      <c r="G2767" s="88">
        <v>656.41882974877444</v>
      </c>
      <c r="H2767" s="88">
        <v>884.91135427924428</v>
      </c>
      <c r="I2767" s="88">
        <v>1243.6487979178096</v>
      </c>
      <c r="J2767" s="88">
        <v>1779.178318267217</v>
      </c>
      <c r="K2767" s="88">
        <v>3050.3935876384685</v>
      </c>
      <c r="L2767" s="88">
        <v>2861.0829001432112</v>
      </c>
      <c r="M2767" s="88">
        <v>3598.0846934292872</v>
      </c>
    </row>
    <row r="2768" spans="3:13" x14ac:dyDescent="0.2">
      <c r="C2768" s="88">
        <v>0.13350000000000001</v>
      </c>
      <c r="D2768" s="88">
        <v>15372.052991424498</v>
      </c>
      <c r="E2768" s="88">
        <v>92.484008406207067</v>
      </c>
      <c r="F2768" s="88">
        <v>463.25247397314934</v>
      </c>
      <c r="G2768" s="88">
        <v>656.46933862571768</v>
      </c>
      <c r="H2768" s="88">
        <v>884.93227174224467</v>
      </c>
      <c r="I2768" s="88">
        <v>1243.6899366293483</v>
      </c>
      <c r="J2768" s="88">
        <v>1779.3486929766864</v>
      </c>
      <c r="K2768" s="88">
        <v>3050.4139024462952</v>
      </c>
      <c r="L2768" s="88">
        <v>2861.0988367300279</v>
      </c>
      <c r="M2768" s="88">
        <v>3598.1582346808045</v>
      </c>
    </row>
    <row r="2769" spans="3:13" x14ac:dyDescent="0.2">
      <c r="C2769" s="88">
        <v>0.13355</v>
      </c>
      <c r="D2769" s="88">
        <v>15373.046649707583</v>
      </c>
      <c r="E2769" s="88">
        <v>92.498771524472431</v>
      </c>
      <c r="F2769" s="88">
        <v>463.26120308422469</v>
      </c>
      <c r="G2769" s="88">
        <v>656.4727754709179</v>
      </c>
      <c r="H2769" s="88">
        <v>884.96420542784335</v>
      </c>
      <c r="I2769" s="88">
        <v>1243.7134343905277</v>
      </c>
      <c r="J2769" s="88">
        <v>1779.3805204127075</v>
      </c>
      <c r="K2769" s="88">
        <v>3050.5201206653346</v>
      </c>
      <c r="L2769" s="88">
        <v>2861.119109927839</v>
      </c>
      <c r="M2769" s="88">
        <v>3598.1597113593243</v>
      </c>
    </row>
    <row r="2770" spans="3:13" x14ac:dyDescent="0.2">
      <c r="C2770" s="88">
        <v>0.1336</v>
      </c>
      <c r="D2770" s="88">
        <v>15374.106556210118</v>
      </c>
      <c r="E2770" s="88">
        <v>92.581736195241319</v>
      </c>
      <c r="F2770" s="88">
        <v>463.28393133389545</v>
      </c>
      <c r="G2770" s="88">
        <v>656.50927685785473</v>
      </c>
      <c r="H2770" s="88">
        <v>884.99024730409792</v>
      </c>
      <c r="I2770" s="88">
        <v>1243.7241761878977</v>
      </c>
      <c r="J2770" s="88">
        <v>1779.39065122277</v>
      </c>
      <c r="K2770" s="88">
        <v>3050.5790264919492</v>
      </c>
      <c r="L2770" s="88">
        <v>2861.2661665025598</v>
      </c>
      <c r="M2770" s="88">
        <v>3598.2364229730492</v>
      </c>
    </row>
    <row r="2771" spans="3:13" x14ac:dyDescent="0.2">
      <c r="C2771" s="88">
        <v>0.13364999999999999</v>
      </c>
      <c r="D2771" s="88">
        <v>15374.271230192635</v>
      </c>
      <c r="E2771" s="88">
        <v>92.591506538497015</v>
      </c>
      <c r="F2771" s="88">
        <v>463.30566320109574</v>
      </c>
      <c r="G2771" s="88">
        <v>656.51462557546756</v>
      </c>
      <c r="H2771" s="88">
        <v>885.08477689076517</v>
      </c>
      <c r="I2771" s="88">
        <v>1243.7278511983141</v>
      </c>
      <c r="J2771" s="88">
        <v>1779.3929666639642</v>
      </c>
      <c r="K2771" s="88">
        <v>3050.6304546598612</v>
      </c>
      <c r="L2771" s="88">
        <v>2861.4327658380398</v>
      </c>
      <c r="M2771" s="88">
        <v>3598.2433586495113</v>
      </c>
    </row>
    <row r="2772" spans="3:13" x14ac:dyDescent="0.2">
      <c r="C2772" s="88">
        <v>0.13370000000000001</v>
      </c>
      <c r="D2772" s="88">
        <v>15374.914169005737</v>
      </c>
      <c r="E2772" s="88">
        <v>92.6900042064226</v>
      </c>
      <c r="F2772" s="88">
        <v>463.33666083735034</v>
      </c>
      <c r="G2772" s="88">
        <v>656.53097352940085</v>
      </c>
      <c r="H2772" s="88">
        <v>885.16592326865793</v>
      </c>
      <c r="I2772" s="88">
        <v>1243.7308130394158</v>
      </c>
      <c r="J2772" s="88">
        <v>1779.4035699463861</v>
      </c>
      <c r="K2772" s="88">
        <v>3050.7759811398819</v>
      </c>
      <c r="L2772" s="88">
        <v>2861.5341436530693</v>
      </c>
      <c r="M2772" s="88">
        <v>3598.2619958026598</v>
      </c>
    </row>
    <row r="2773" spans="3:13" x14ac:dyDescent="0.2">
      <c r="C2773" s="88">
        <v>0.13375000000000001</v>
      </c>
      <c r="D2773" s="88">
        <v>15375.237015796034</v>
      </c>
      <c r="E2773" s="88">
        <v>92.696200584146027</v>
      </c>
      <c r="F2773" s="88">
        <v>463.33933559648358</v>
      </c>
      <c r="G2773" s="88">
        <v>656.54080068191024</v>
      </c>
      <c r="H2773" s="88">
        <v>885.213640937528</v>
      </c>
      <c r="I2773" s="88">
        <v>1243.7425086431153</v>
      </c>
      <c r="J2773" s="88">
        <v>1779.4594330370019</v>
      </c>
      <c r="K2773" s="88">
        <v>3050.8061298423954</v>
      </c>
      <c r="L2773" s="88">
        <v>2861.5798928466756</v>
      </c>
      <c r="M2773" s="88">
        <v>3598.2670843164369</v>
      </c>
    </row>
    <row r="2774" spans="3:13" x14ac:dyDescent="0.2">
      <c r="C2774" s="88">
        <v>0.1338</v>
      </c>
      <c r="D2774" s="88">
        <v>15375.278419450107</v>
      </c>
      <c r="E2774" s="88">
        <v>92.702160270207969</v>
      </c>
      <c r="F2774" s="88">
        <v>463.35859788087828</v>
      </c>
      <c r="G2774" s="88">
        <v>656.54343355437504</v>
      </c>
      <c r="H2774" s="88">
        <v>885.22164686499218</v>
      </c>
      <c r="I2774" s="88">
        <v>1243.7488116095114</v>
      </c>
      <c r="J2774" s="88">
        <v>1779.4695375561196</v>
      </c>
      <c r="K2774" s="88">
        <v>3050.8490212972856</v>
      </c>
      <c r="L2774" s="88">
        <v>2861.6346215135318</v>
      </c>
      <c r="M2774" s="88">
        <v>3598.2998716429711</v>
      </c>
    </row>
    <row r="2775" spans="3:13" x14ac:dyDescent="0.2">
      <c r="C2775" s="88">
        <v>0.13385</v>
      </c>
      <c r="D2775" s="88">
        <v>15375.457788084084</v>
      </c>
      <c r="E2775" s="88">
        <v>92.718158650069199</v>
      </c>
      <c r="F2775" s="88">
        <v>463.36519098736562</v>
      </c>
      <c r="G2775" s="88">
        <v>656.58019480348003</v>
      </c>
      <c r="H2775" s="88">
        <v>885.24274538834288</v>
      </c>
      <c r="I2775" s="88">
        <v>1243.766746493025</v>
      </c>
      <c r="J2775" s="88">
        <v>1779.5010658045735</v>
      </c>
      <c r="K2775" s="88">
        <v>3050.8991483987775</v>
      </c>
      <c r="L2775" s="88">
        <v>2861.6632975271154</v>
      </c>
      <c r="M2775" s="88">
        <v>3598.3078902911016</v>
      </c>
    </row>
    <row r="2776" spans="3:13" x14ac:dyDescent="0.2">
      <c r="C2776" s="88">
        <v>0.13389999999999999</v>
      </c>
      <c r="D2776" s="88">
        <v>15375.746348172082</v>
      </c>
      <c r="E2776" s="88">
        <v>92.723116807103906</v>
      </c>
      <c r="F2776" s="88">
        <v>463.3653355894885</v>
      </c>
      <c r="G2776" s="88">
        <v>656.5885617780973</v>
      </c>
      <c r="H2776" s="88">
        <v>885.28613572640279</v>
      </c>
      <c r="I2776" s="88">
        <v>1243.8356325335303</v>
      </c>
      <c r="J2776" s="88">
        <v>1779.5197772833694</v>
      </c>
      <c r="K2776" s="88">
        <v>3050.9373678459751</v>
      </c>
      <c r="L2776" s="88">
        <v>2862.0690638192705</v>
      </c>
      <c r="M2776" s="88">
        <v>3598.3465805456467</v>
      </c>
    </row>
    <row r="2777" spans="3:13" x14ac:dyDescent="0.2">
      <c r="C2777" s="88">
        <v>0.13395000000000001</v>
      </c>
      <c r="D2777" s="88">
        <v>15376.139085697148</v>
      </c>
      <c r="E2777" s="88">
        <v>92.813311539667666</v>
      </c>
      <c r="F2777" s="88">
        <v>463.36951451881896</v>
      </c>
      <c r="G2777" s="88">
        <v>656.5956715177299</v>
      </c>
      <c r="H2777" s="88">
        <v>885.29944061070364</v>
      </c>
      <c r="I2777" s="88">
        <v>1243.8562385662035</v>
      </c>
      <c r="J2777" s="88">
        <v>1779.5707488859798</v>
      </c>
      <c r="K2777" s="88">
        <v>3050.9665216761514</v>
      </c>
      <c r="L2777" s="88">
        <v>2862.2461215855133</v>
      </c>
      <c r="M2777" s="88">
        <v>3598.3655695157686</v>
      </c>
    </row>
    <row r="2778" spans="3:13" x14ac:dyDescent="0.2">
      <c r="C2778" s="88">
        <v>0.13400000000000001</v>
      </c>
      <c r="D2778" s="88">
        <v>15376.341581260494</v>
      </c>
      <c r="E2778" s="88">
        <v>92.813311539667666</v>
      </c>
      <c r="F2778" s="88">
        <v>463.37401643121621</v>
      </c>
      <c r="G2778" s="88">
        <v>656.60359896472073</v>
      </c>
      <c r="H2778" s="88">
        <v>885.37273492150371</v>
      </c>
      <c r="I2778" s="88">
        <v>1243.8731055937592</v>
      </c>
      <c r="J2778" s="88">
        <v>1779.658729914705</v>
      </c>
      <c r="K2778" s="88">
        <v>3050.9861690301195</v>
      </c>
      <c r="L2778" s="88">
        <v>2862.2872511233136</v>
      </c>
      <c r="M2778" s="88">
        <v>3598.3741589556371</v>
      </c>
    </row>
    <row r="2779" spans="3:13" x14ac:dyDescent="0.2">
      <c r="C2779" s="88">
        <v>0.13405</v>
      </c>
      <c r="D2779" s="88">
        <v>15376.35282402705</v>
      </c>
      <c r="E2779" s="88">
        <v>92.813311539667666</v>
      </c>
      <c r="F2779" s="88">
        <v>463.38372601032142</v>
      </c>
      <c r="G2779" s="88">
        <v>656.6246868748367</v>
      </c>
      <c r="H2779" s="88">
        <v>885.38267448082843</v>
      </c>
      <c r="I2779" s="88">
        <v>1243.878356695574</v>
      </c>
      <c r="J2779" s="88">
        <v>1779.6794367412326</v>
      </c>
      <c r="K2779" s="88">
        <v>3050.9866357851006</v>
      </c>
      <c r="L2779" s="88">
        <v>2862.3764737562606</v>
      </c>
      <c r="M2779" s="88">
        <v>3598.3832737204452</v>
      </c>
    </row>
    <row r="2780" spans="3:13" x14ac:dyDescent="0.2">
      <c r="C2780" s="88">
        <v>0.1341</v>
      </c>
      <c r="D2780" s="88">
        <v>15376.771439616485</v>
      </c>
      <c r="E2780" s="88">
        <v>92.817641485948116</v>
      </c>
      <c r="F2780" s="88">
        <v>463.3956412434236</v>
      </c>
      <c r="G2780" s="88">
        <v>656.63030200744333</v>
      </c>
      <c r="H2780" s="88">
        <v>885.38809397695968</v>
      </c>
      <c r="I2780" s="88">
        <v>1243.9274045516127</v>
      </c>
      <c r="J2780" s="88">
        <v>1779.6906661125718</v>
      </c>
      <c r="K2780" s="88">
        <v>3051.0300098154148</v>
      </c>
      <c r="L2780" s="88">
        <v>2862.4247782074276</v>
      </c>
      <c r="M2780" s="88">
        <v>3598.4496304064301</v>
      </c>
    </row>
    <row r="2781" spans="3:13" x14ac:dyDescent="0.2">
      <c r="C2781" s="88">
        <v>0.13414999999999999</v>
      </c>
      <c r="D2781" s="88">
        <v>15376.871860057536</v>
      </c>
      <c r="E2781" s="88">
        <v>92.830173832163382</v>
      </c>
      <c r="F2781" s="88">
        <v>463.4055641596342</v>
      </c>
      <c r="G2781" s="88">
        <v>656.63210339796387</v>
      </c>
      <c r="H2781" s="88">
        <v>885.38840012645051</v>
      </c>
      <c r="I2781" s="88">
        <v>1243.9513888093811</v>
      </c>
      <c r="J2781" s="88">
        <v>1779.6919983870116</v>
      </c>
      <c r="K2781" s="88">
        <v>3051.0720621987539</v>
      </c>
      <c r="L2781" s="88">
        <v>2862.5282909449134</v>
      </c>
      <c r="M2781" s="88">
        <v>3598.4508075206099</v>
      </c>
    </row>
    <row r="2782" spans="3:13" x14ac:dyDescent="0.2">
      <c r="C2782" s="88">
        <v>0.13420000000000001</v>
      </c>
      <c r="D2782" s="88">
        <v>15378.221218390505</v>
      </c>
      <c r="E2782" s="88">
        <v>92.844030057960481</v>
      </c>
      <c r="F2782" s="88">
        <v>463.40918162316984</v>
      </c>
      <c r="G2782" s="88">
        <v>656.63616283377041</v>
      </c>
      <c r="H2782" s="88">
        <v>885.42569413301044</v>
      </c>
      <c r="I2782" s="88">
        <v>1243.9561717978199</v>
      </c>
      <c r="J2782" s="88">
        <v>1779.7012681029892</v>
      </c>
      <c r="K2782" s="88">
        <v>3051.0863078914363</v>
      </c>
      <c r="L2782" s="88">
        <v>2862.5509511414302</v>
      </c>
      <c r="M2782" s="88">
        <v>3598.4528685838736</v>
      </c>
    </row>
    <row r="2783" spans="3:13" x14ac:dyDescent="0.2">
      <c r="C2783" s="88">
        <v>0.13425000000000001</v>
      </c>
      <c r="D2783" s="88">
        <v>15378.448231001246</v>
      </c>
      <c r="E2783" s="88">
        <v>92.867335495744555</v>
      </c>
      <c r="F2783" s="88">
        <v>463.4160832920029</v>
      </c>
      <c r="G2783" s="88">
        <v>656.65089065575694</v>
      </c>
      <c r="H2783" s="88">
        <v>885.43784785315802</v>
      </c>
      <c r="I2783" s="88">
        <v>1243.965882620962</v>
      </c>
      <c r="J2783" s="88">
        <v>1779.7014900213167</v>
      </c>
      <c r="K2783" s="88">
        <v>3051.2052415054468</v>
      </c>
      <c r="L2783" s="88">
        <v>2862.7327685575656</v>
      </c>
      <c r="M2783" s="88">
        <v>3598.4743908574478</v>
      </c>
    </row>
    <row r="2784" spans="3:13" x14ac:dyDescent="0.2">
      <c r="C2784" s="88">
        <v>0.1343</v>
      </c>
      <c r="D2784" s="88">
        <v>15378.519316122982</v>
      </c>
      <c r="E2784" s="88">
        <v>92.878718973528521</v>
      </c>
      <c r="F2784" s="88">
        <v>463.45158706373513</v>
      </c>
      <c r="G2784" s="88">
        <v>656.65166251657411</v>
      </c>
      <c r="H2784" s="88">
        <v>885.43999142302209</v>
      </c>
      <c r="I2784" s="88">
        <v>1243.9989650587167</v>
      </c>
      <c r="J2784" s="88">
        <v>1779.7371640687347</v>
      </c>
      <c r="K2784" s="88">
        <v>3051.3030519862441</v>
      </c>
      <c r="L2784" s="88">
        <v>2862.7845066557943</v>
      </c>
      <c r="M2784" s="88">
        <v>3598.5666752150769</v>
      </c>
    </row>
    <row r="2785" spans="3:13" x14ac:dyDescent="0.2">
      <c r="C2785" s="88">
        <v>0.13435</v>
      </c>
      <c r="D2785" s="88">
        <v>15378.957909096611</v>
      </c>
      <c r="E2785" s="88">
        <v>92.898289693324841</v>
      </c>
      <c r="F2785" s="88">
        <v>463.47412031277327</v>
      </c>
      <c r="G2785" s="88">
        <v>656.66102681274151</v>
      </c>
      <c r="H2785" s="88">
        <v>885.46163267357178</v>
      </c>
      <c r="I2785" s="88">
        <v>1244.0175368923829</v>
      </c>
      <c r="J2785" s="88">
        <v>1779.7628398838933</v>
      </c>
      <c r="K2785" s="88">
        <v>3051.3274039638627</v>
      </c>
      <c r="L2785" s="88">
        <v>2862.9894813618757</v>
      </c>
      <c r="M2785" s="88">
        <v>3598.5692530162214</v>
      </c>
    </row>
    <row r="2786" spans="3:13" x14ac:dyDescent="0.2">
      <c r="C2786" s="88">
        <v>0.13439999999999999</v>
      </c>
      <c r="D2786" s="88">
        <v>15379.154780459434</v>
      </c>
      <c r="E2786" s="88">
        <v>92.906334416081336</v>
      </c>
      <c r="F2786" s="88">
        <v>463.48000887144508</v>
      </c>
      <c r="G2786" s="88">
        <v>656.66703398083791</v>
      </c>
      <c r="H2786" s="88">
        <v>885.49646670096035</v>
      </c>
      <c r="I2786" s="88">
        <v>1244.0518164791329</v>
      </c>
      <c r="J2786" s="88">
        <v>1779.7782754358163</v>
      </c>
      <c r="K2786" s="88">
        <v>3051.3334782657953</v>
      </c>
      <c r="L2786" s="88">
        <v>2863.0517220374168</v>
      </c>
      <c r="M2786" s="88">
        <v>3598.5694863490671</v>
      </c>
    </row>
    <row r="2787" spans="3:13" x14ac:dyDescent="0.2">
      <c r="C2787" s="88">
        <v>0.13444999999999999</v>
      </c>
      <c r="D2787" s="88">
        <v>15379.813486334737</v>
      </c>
      <c r="E2787" s="88">
        <v>92.938543178079271</v>
      </c>
      <c r="F2787" s="88">
        <v>463.48010264551931</v>
      </c>
      <c r="G2787" s="88">
        <v>656.673087629772</v>
      </c>
      <c r="H2787" s="88">
        <v>885.49858886232414</v>
      </c>
      <c r="I2787" s="88">
        <v>1244.0683953344424</v>
      </c>
      <c r="J2787" s="88">
        <v>1779.8121119816165</v>
      </c>
      <c r="K2787" s="88">
        <v>3051.3646074596718</v>
      </c>
      <c r="L2787" s="88">
        <v>2863.1069948073978</v>
      </c>
      <c r="M2787" s="88">
        <v>3598.6081660168065</v>
      </c>
    </row>
    <row r="2788" spans="3:13" x14ac:dyDescent="0.2">
      <c r="C2788" s="88">
        <v>0.13450000000000001</v>
      </c>
      <c r="D2788" s="88">
        <v>15379.968628060722</v>
      </c>
      <c r="E2788" s="88">
        <v>92.939132634396628</v>
      </c>
      <c r="F2788" s="88">
        <v>463.49160993110445</v>
      </c>
      <c r="G2788" s="88">
        <v>656.70643761796237</v>
      </c>
      <c r="H2788" s="88">
        <v>885.50034603255699</v>
      </c>
      <c r="I2788" s="88">
        <v>1244.1675627801501</v>
      </c>
      <c r="J2788" s="88">
        <v>1779.9109164674278</v>
      </c>
      <c r="K2788" s="88">
        <v>3051.3925666478531</v>
      </c>
      <c r="L2788" s="88">
        <v>2863.1796768104341</v>
      </c>
      <c r="M2788" s="88">
        <v>3598.6446785128392</v>
      </c>
    </row>
    <row r="2789" spans="3:13" x14ac:dyDescent="0.2">
      <c r="C2789" s="88">
        <v>0.13455</v>
      </c>
      <c r="D2789" s="88">
        <v>15380.006452321875</v>
      </c>
      <c r="E2789" s="88">
        <v>92.959829727758006</v>
      </c>
      <c r="F2789" s="88">
        <v>463.49747058296089</v>
      </c>
      <c r="G2789" s="88">
        <v>656.72180724172313</v>
      </c>
      <c r="H2789" s="88">
        <v>885.51216286159615</v>
      </c>
      <c r="I2789" s="88">
        <v>1244.1858828198415</v>
      </c>
      <c r="J2789" s="88">
        <v>1779.9795893935475</v>
      </c>
      <c r="K2789" s="88">
        <v>3051.4711932394903</v>
      </c>
      <c r="L2789" s="88">
        <v>2863.2584068409928</v>
      </c>
      <c r="M2789" s="88">
        <v>3598.6700379908461</v>
      </c>
    </row>
    <row r="2790" spans="3:13" x14ac:dyDescent="0.2">
      <c r="C2790" s="88">
        <v>0.1346</v>
      </c>
      <c r="D2790" s="88">
        <v>15380.179650097491</v>
      </c>
      <c r="E2790" s="88">
        <v>92.973891672292666</v>
      </c>
      <c r="F2790" s="88">
        <v>463.50241501391019</v>
      </c>
      <c r="G2790" s="88">
        <v>656.75177880287583</v>
      </c>
      <c r="H2790" s="88">
        <v>885.54080296727398</v>
      </c>
      <c r="I2790" s="88">
        <v>1244.1893912673058</v>
      </c>
      <c r="J2790" s="88">
        <v>1780.0699698495482</v>
      </c>
      <c r="K2790" s="88">
        <v>3051.4855604326276</v>
      </c>
      <c r="L2790" s="88">
        <v>2863.3879596170914</v>
      </c>
      <c r="M2790" s="88">
        <v>3598.6733510679032</v>
      </c>
    </row>
    <row r="2791" spans="3:13" x14ac:dyDescent="0.2">
      <c r="C2791" s="88">
        <v>0.13464999999999999</v>
      </c>
      <c r="D2791" s="88">
        <v>15380.401101932081</v>
      </c>
      <c r="E2791" s="88">
        <v>92.999456575868862</v>
      </c>
      <c r="F2791" s="88">
        <v>463.57146527717623</v>
      </c>
      <c r="G2791" s="88">
        <v>656.78532412580262</v>
      </c>
      <c r="H2791" s="88">
        <v>885.55762241723187</v>
      </c>
      <c r="I2791" s="88">
        <v>1244.1903971375314</v>
      </c>
      <c r="J2791" s="88">
        <v>1780.1454478209971</v>
      </c>
      <c r="K2791" s="88">
        <v>3051.6078275380733</v>
      </c>
      <c r="L2791" s="88">
        <v>2863.5048844261564</v>
      </c>
      <c r="M2791" s="88">
        <v>3598.6768364586792</v>
      </c>
    </row>
    <row r="2792" spans="3:13" x14ac:dyDescent="0.2">
      <c r="C2792" s="88">
        <v>0.13469999999999999</v>
      </c>
      <c r="D2792" s="88">
        <v>15380.502808114539</v>
      </c>
      <c r="E2792" s="88">
        <v>93.012956014250449</v>
      </c>
      <c r="F2792" s="88">
        <v>463.58201188134353</v>
      </c>
      <c r="G2792" s="88">
        <v>656.81088918844443</v>
      </c>
      <c r="H2792" s="88">
        <v>885.60502080119522</v>
      </c>
      <c r="I2792" s="88">
        <v>1244.1934891657847</v>
      </c>
      <c r="J2792" s="88">
        <v>1780.1589224215645</v>
      </c>
      <c r="K2792" s="88">
        <v>3051.6288022727376</v>
      </c>
      <c r="L2792" s="88">
        <v>2863.7267473981847</v>
      </c>
      <c r="M2792" s="88">
        <v>3598.7030816947004</v>
      </c>
    </row>
    <row r="2793" spans="3:13" x14ac:dyDescent="0.2">
      <c r="C2793" s="88">
        <v>0.13475000000000001</v>
      </c>
      <c r="D2793" s="88">
        <v>15381.088970981677</v>
      </c>
      <c r="E2793" s="88">
        <v>93.059562021806414</v>
      </c>
      <c r="F2793" s="88">
        <v>463.58555223482699</v>
      </c>
      <c r="G2793" s="88">
        <v>656.82177390530433</v>
      </c>
      <c r="H2793" s="88">
        <v>885.60759098272956</v>
      </c>
      <c r="I2793" s="88">
        <v>1244.2110869304584</v>
      </c>
      <c r="J2793" s="88">
        <v>1780.165897410538</v>
      </c>
      <c r="K2793" s="88">
        <v>3051.6783414989955</v>
      </c>
      <c r="L2793" s="88">
        <v>2863.7313657205764</v>
      </c>
      <c r="M2793" s="88">
        <v>3598.7398080052076</v>
      </c>
    </row>
    <row r="2794" spans="3:13" x14ac:dyDescent="0.2">
      <c r="C2794" s="88">
        <v>0.1348</v>
      </c>
      <c r="D2794" s="88">
        <v>15381.31544412676</v>
      </c>
      <c r="E2794" s="88">
        <v>93.059562021806414</v>
      </c>
      <c r="F2794" s="88">
        <v>463.61488664683748</v>
      </c>
      <c r="G2794" s="88">
        <v>656.8412767813852</v>
      </c>
      <c r="H2794" s="88">
        <v>885.61368381633156</v>
      </c>
      <c r="I2794" s="88">
        <v>1244.2141546497965</v>
      </c>
      <c r="J2794" s="88">
        <v>1780.2019332024697</v>
      </c>
      <c r="K2794" s="88">
        <v>3051.6886652621761</v>
      </c>
      <c r="L2794" s="88">
        <v>2863.8535965025112</v>
      </c>
      <c r="M2794" s="88">
        <v>3598.7507828821867</v>
      </c>
    </row>
    <row r="2795" spans="3:13" x14ac:dyDescent="0.2">
      <c r="C2795" s="88">
        <v>0.13485</v>
      </c>
      <c r="D2795" s="88">
        <v>15381.377621745663</v>
      </c>
      <c r="E2795" s="88">
        <v>93.06075810085531</v>
      </c>
      <c r="F2795" s="88">
        <v>463.62585941780071</v>
      </c>
      <c r="G2795" s="88">
        <v>656.84416463134221</v>
      </c>
      <c r="H2795" s="88">
        <v>885.64490663369133</v>
      </c>
      <c r="I2795" s="88">
        <v>1244.2201371026063</v>
      </c>
      <c r="J2795" s="88">
        <v>1780.2411389467247</v>
      </c>
      <c r="K2795" s="88">
        <v>3051.6994348944177</v>
      </c>
      <c r="L2795" s="88">
        <v>2863.8759564532111</v>
      </c>
      <c r="M2795" s="88">
        <v>3598.7715226374853</v>
      </c>
    </row>
    <row r="2796" spans="3:13" x14ac:dyDescent="0.2">
      <c r="C2796" s="88">
        <v>0.13489999999999999</v>
      </c>
      <c r="D2796" s="88">
        <v>15381.404580452059</v>
      </c>
      <c r="E2796" s="88">
        <v>93.081041286665823</v>
      </c>
      <c r="F2796" s="88">
        <v>463.63595399852147</v>
      </c>
      <c r="G2796" s="88">
        <v>656.84501134588345</v>
      </c>
      <c r="H2796" s="88">
        <v>885.65253156179551</v>
      </c>
      <c r="I2796" s="88">
        <v>1244.2330994823969</v>
      </c>
      <c r="J2796" s="88">
        <v>1780.2684262960756</v>
      </c>
      <c r="K2796" s="88">
        <v>3051.7802252746542</v>
      </c>
      <c r="L2796" s="88">
        <v>2863.9368082788651</v>
      </c>
      <c r="M2796" s="88">
        <v>3598.7812119059513</v>
      </c>
    </row>
    <row r="2797" spans="3:13" x14ac:dyDescent="0.2">
      <c r="C2797" s="88">
        <v>0.13494999999999999</v>
      </c>
      <c r="D2797" s="88">
        <v>15381.487369839608</v>
      </c>
      <c r="E2797" s="88">
        <v>93.091416541516082</v>
      </c>
      <c r="F2797" s="88">
        <v>463.65568882971274</v>
      </c>
      <c r="G2797" s="88">
        <v>656.85339538638937</v>
      </c>
      <c r="H2797" s="88">
        <v>885.69047152242592</v>
      </c>
      <c r="I2797" s="88">
        <v>1244.2474550359134</v>
      </c>
      <c r="J2797" s="88">
        <v>1780.2758302357247</v>
      </c>
      <c r="K2797" s="88">
        <v>3051.8170928865538</v>
      </c>
      <c r="L2797" s="88">
        <v>2864.0221425864456</v>
      </c>
      <c r="M2797" s="88">
        <v>3598.8115759279208</v>
      </c>
    </row>
    <row r="2798" spans="3:13" x14ac:dyDescent="0.2">
      <c r="C2798" s="88">
        <v>0.13500000000000001</v>
      </c>
      <c r="D2798" s="88">
        <v>15381.725079942868</v>
      </c>
      <c r="E2798" s="88">
        <v>93.106791787154179</v>
      </c>
      <c r="F2798" s="88">
        <v>463.68532174658048</v>
      </c>
      <c r="G2798" s="88">
        <v>656.86978639759491</v>
      </c>
      <c r="H2798" s="88">
        <v>885.7054772858628</v>
      </c>
      <c r="I2798" s="88">
        <v>1244.2823113366903</v>
      </c>
      <c r="J2798" s="88">
        <v>1780.3278802950244</v>
      </c>
      <c r="K2798" s="88">
        <v>3051.8245952182315</v>
      </c>
      <c r="L2798" s="88">
        <v>2864.0383773334297</v>
      </c>
      <c r="M2798" s="88">
        <v>3598.8298143041843</v>
      </c>
    </row>
    <row r="2799" spans="3:13" x14ac:dyDescent="0.2">
      <c r="C2799" s="88">
        <v>0.13505</v>
      </c>
      <c r="D2799" s="88">
        <v>15382.041566922322</v>
      </c>
      <c r="E2799" s="88">
        <v>93.125462223256363</v>
      </c>
      <c r="F2799" s="88">
        <v>463.69354432795035</v>
      </c>
      <c r="G2799" s="88">
        <v>656.87352024305164</v>
      </c>
      <c r="H2799" s="88">
        <v>885.71515413791394</v>
      </c>
      <c r="I2799" s="88">
        <v>1244.2854417142571</v>
      </c>
      <c r="J2799" s="88">
        <v>1780.3316733580941</v>
      </c>
      <c r="K2799" s="88">
        <v>3051.8717646073683</v>
      </c>
      <c r="L2799" s="88">
        <v>2864.1906241506099</v>
      </c>
      <c r="M2799" s="88">
        <v>3598.8311587374865</v>
      </c>
    </row>
    <row r="2800" spans="3:13" x14ac:dyDescent="0.2">
      <c r="C2800" s="88">
        <v>0.1351</v>
      </c>
      <c r="D2800" s="88">
        <v>15382.564366544932</v>
      </c>
      <c r="E2800" s="88">
        <v>93.127052832190202</v>
      </c>
      <c r="F2800" s="88">
        <v>463.69362380661187</v>
      </c>
      <c r="G2800" s="88">
        <v>656.88574211410241</v>
      </c>
      <c r="H2800" s="88">
        <v>885.73828210468673</v>
      </c>
      <c r="I2800" s="88">
        <v>1244.3051509960364</v>
      </c>
      <c r="J2800" s="88">
        <v>1780.4741348398197</v>
      </c>
      <c r="K2800" s="88">
        <v>3051.9184989767973</v>
      </c>
      <c r="L2800" s="88">
        <v>2864.3091009653981</v>
      </c>
      <c r="M2800" s="88">
        <v>3598.8364591488216</v>
      </c>
    </row>
    <row r="2801" spans="3:13" x14ac:dyDescent="0.2">
      <c r="C2801" s="88">
        <v>0.13514999999999999</v>
      </c>
      <c r="D2801" s="88">
        <v>15382.757774991445</v>
      </c>
      <c r="E2801" s="88">
        <v>93.200847256766792</v>
      </c>
      <c r="F2801" s="88">
        <v>463.69640627436365</v>
      </c>
      <c r="G2801" s="88">
        <v>656.92491195264211</v>
      </c>
      <c r="H2801" s="88">
        <v>885.76456921786075</v>
      </c>
      <c r="I2801" s="88">
        <v>1244.3089788496009</v>
      </c>
      <c r="J2801" s="88">
        <v>1780.5334738181919</v>
      </c>
      <c r="K2801" s="88">
        <v>3051.9684439767698</v>
      </c>
      <c r="L2801" s="88">
        <v>2864.3904526857868</v>
      </c>
      <c r="M2801" s="88">
        <v>3598.8559023935918</v>
      </c>
    </row>
    <row r="2802" spans="3:13" x14ac:dyDescent="0.2">
      <c r="C2802" s="88">
        <v>0.13519999999999999</v>
      </c>
      <c r="D2802" s="88">
        <v>15382.990822644939</v>
      </c>
      <c r="E2802" s="88">
        <v>93.226850996182293</v>
      </c>
      <c r="F2802" s="88">
        <v>463.69951009308033</v>
      </c>
      <c r="G2802" s="88">
        <v>656.93541199964739</v>
      </c>
      <c r="H2802" s="88">
        <v>885.81318135811398</v>
      </c>
      <c r="I2802" s="88">
        <v>1244.4127714380288</v>
      </c>
      <c r="J2802" s="88">
        <v>1780.5965631817662</v>
      </c>
      <c r="K2802" s="88">
        <v>3051.9950005513256</v>
      </c>
      <c r="L2802" s="88">
        <v>2864.4760743450374</v>
      </c>
      <c r="M2802" s="88">
        <v>3598.8737738851923</v>
      </c>
    </row>
    <row r="2803" spans="3:13" x14ac:dyDescent="0.2">
      <c r="C2803" s="88">
        <v>0.13525000000000001</v>
      </c>
      <c r="D2803" s="88">
        <v>15383.056286604504</v>
      </c>
      <c r="E2803" s="88">
        <v>93.227351545966485</v>
      </c>
      <c r="F2803" s="88">
        <v>463.7204700374441</v>
      </c>
      <c r="G2803" s="88">
        <v>656.94251608047398</v>
      </c>
      <c r="H2803" s="88">
        <v>885.83397687345769</v>
      </c>
      <c r="I2803" s="88">
        <v>1244.4190424141348</v>
      </c>
      <c r="J2803" s="88">
        <v>1780.6474828658306</v>
      </c>
      <c r="K2803" s="88">
        <v>3052.003159035964</v>
      </c>
      <c r="L2803" s="88">
        <v>2864.6084284317621</v>
      </c>
      <c r="M2803" s="88">
        <v>3598.8874068192463</v>
      </c>
    </row>
    <row r="2804" spans="3:13" x14ac:dyDescent="0.2">
      <c r="C2804" s="88">
        <v>0.1353</v>
      </c>
      <c r="D2804" s="88">
        <v>15383.136518344974</v>
      </c>
      <c r="E2804" s="88">
        <v>93.228827400984301</v>
      </c>
      <c r="F2804" s="88">
        <v>463.72602469577532</v>
      </c>
      <c r="G2804" s="88">
        <v>656.97001706216906</v>
      </c>
      <c r="H2804" s="88">
        <v>885.85050937473079</v>
      </c>
      <c r="I2804" s="88">
        <v>1244.4371570629801</v>
      </c>
      <c r="J2804" s="88">
        <v>1780.7384246274155</v>
      </c>
      <c r="K2804" s="88">
        <v>3052.0709211349358</v>
      </c>
      <c r="L2804" s="88">
        <v>2864.6139905246714</v>
      </c>
      <c r="M2804" s="88">
        <v>3598.9038700250858</v>
      </c>
    </row>
    <row r="2805" spans="3:13" x14ac:dyDescent="0.2">
      <c r="C2805" s="88">
        <v>0.13535</v>
      </c>
      <c r="D2805" s="88">
        <v>15383.704654729252</v>
      </c>
      <c r="E2805" s="88">
        <v>93.235958553897945</v>
      </c>
      <c r="F2805" s="88">
        <v>463.73459151913448</v>
      </c>
      <c r="G2805" s="88">
        <v>656.97679766608007</v>
      </c>
      <c r="H2805" s="88">
        <v>885.85250130742361</v>
      </c>
      <c r="I2805" s="88">
        <v>1244.4941653999713</v>
      </c>
      <c r="J2805" s="88">
        <v>1780.7426726991598</v>
      </c>
      <c r="K2805" s="88">
        <v>3052.0875684817511</v>
      </c>
      <c r="L2805" s="88">
        <v>2864.6262690051444</v>
      </c>
      <c r="M2805" s="88">
        <v>3598.9330014977081</v>
      </c>
    </row>
    <row r="2806" spans="3:13" x14ac:dyDescent="0.2">
      <c r="C2806" s="88">
        <v>0.13539999999999999</v>
      </c>
      <c r="D2806" s="88">
        <v>15384.363726404583</v>
      </c>
      <c r="E2806" s="88">
        <v>93.252358192893553</v>
      </c>
      <c r="F2806" s="88">
        <v>463.75247071384501</v>
      </c>
      <c r="G2806" s="88">
        <v>657.00950596779603</v>
      </c>
      <c r="H2806" s="88">
        <v>885.86135964166624</v>
      </c>
      <c r="I2806" s="88">
        <v>1244.505598170289</v>
      </c>
      <c r="J2806" s="88">
        <v>1780.782674216397</v>
      </c>
      <c r="K2806" s="88">
        <v>3052.1019286918272</v>
      </c>
      <c r="L2806" s="88">
        <v>2864.807512265621</v>
      </c>
      <c r="M2806" s="88">
        <v>3598.9524121339077</v>
      </c>
    </row>
    <row r="2807" spans="3:13" x14ac:dyDescent="0.2">
      <c r="C2807" s="88">
        <v>0.13544999999999999</v>
      </c>
      <c r="D2807" s="88">
        <v>15384.811822953363</v>
      </c>
      <c r="E2807" s="88">
        <v>93.266429539063211</v>
      </c>
      <c r="F2807" s="88">
        <v>463.7684771023487</v>
      </c>
      <c r="G2807" s="88">
        <v>657.01623775749795</v>
      </c>
      <c r="H2807" s="88">
        <v>885.88577811655705</v>
      </c>
      <c r="I2807" s="88">
        <v>1244.5527570934892</v>
      </c>
      <c r="J2807" s="88">
        <v>1780.9004443295185</v>
      </c>
      <c r="K2807" s="88">
        <v>3052.1673353653268</v>
      </c>
      <c r="L2807" s="88">
        <v>2864.8214726853312</v>
      </c>
      <c r="M2807" s="88">
        <v>3598.9554403243756</v>
      </c>
    </row>
    <row r="2808" spans="3:13" x14ac:dyDescent="0.2">
      <c r="C2808" s="88">
        <v>0.13550000000000001</v>
      </c>
      <c r="D2808" s="88">
        <v>15385.059882765974</v>
      </c>
      <c r="E2808" s="88">
        <v>93.267393159612766</v>
      </c>
      <c r="F2808" s="88">
        <v>463.77070512457067</v>
      </c>
      <c r="G2808" s="88">
        <v>657.10902704174987</v>
      </c>
      <c r="H2808" s="88">
        <v>885.93899260220951</v>
      </c>
      <c r="I2808" s="88">
        <v>1244.5583764430257</v>
      </c>
      <c r="J2808" s="88">
        <v>1780.9336955809617</v>
      </c>
      <c r="K2808" s="88">
        <v>3052.2940969802048</v>
      </c>
      <c r="L2808" s="88">
        <v>2864.8313532101865</v>
      </c>
      <c r="M2808" s="88">
        <v>3598.9768817373829</v>
      </c>
    </row>
    <row r="2809" spans="3:13" x14ac:dyDescent="0.2">
      <c r="C2809" s="88">
        <v>0.13555</v>
      </c>
      <c r="D2809" s="88">
        <v>15385.203256342964</v>
      </c>
      <c r="E2809" s="88">
        <v>93.277838414725011</v>
      </c>
      <c r="F2809" s="88">
        <v>463.77872347623952</v>
      </c>
      <c r="G2809" s="88">
        <v>657.1099679938975</v>
      </c>
      <c r="H2809" s="88">
        <v>886.10984794332762</v>
      </c>
      <c r="I2809" s="88">
        <v>1244.5697395187763</v>
      </c>
      <c r="J2809" s="88">
        <v>1780.9407618914088</v>
      </c>
      <c r="K2809" s="88">
        <v>3052.3995714079347</v>
      </c>
      <c r="L2809" s="88">
        <v>2864.852950162106</v>
      </c>
      <c r="M2809" s="88">
        <v>3599.0136092763605</v>
      </c>
    </row>
    <row r="2810" spans="3:13" x14ac:dyDescent="0.2">
      <c r="C2810" s="88">
        <v>0.1356</v>
      </c>
      <c r="D2810" s="88">
        <v>15385.457326742719</v>
      </c>
      <c r="E2810" s="88">
        <v>93.282868034479179</v>
      </c>
      <c r="F2810" s="88">
        <v>463.7883603455316</v>
      </c>
      <c r="G2810" s="88">
        <v>657.13241785142918</v>
      </c>
      <c r="H2810" s="88">
        <v>886.14609949873193</v>
      </c>
      <c r="I2810" s="88">
        <v>1244.5715394079793</v>
      </c>
      <c r="J2810" s="88">
        <v>1780.9615582275605</v>
      </c>
      <c r="K2810" s="88">
        <v>3052.4204694009391</v>
      </c>
      <c r="L2810" s="88">
        <v>2864.99334926548</v>
      </c>
      <c r="M2810" s="88">
        <v>3599.0649552400178</v>
      </c>
    </row>
    <row r="2811" spans="3:13" x14ac:dyDescent="0.2">
      <c r="C2811" s="88">
        <v>0.13564999999999999</v>
      </c>
      <c r="D2811" s="88">
        <v>15385.491298335162</v>
      </c>
      <c r="E2811" s="88">
        <v>93.291885270407874</v>
      </c>
      <c r="F2811" s="88">
        <v>463.79238429878933</v>
      </c>
      <c r="G2811" s="88">
        <v>657.20178672093243</v>
      </c>
      <c r="H2811" s="88">
        <v>886.15332122841346</v>
      </c>
      <c r="I2811" s="88">
        <v>1244.5954294335065</v>
      </c>
      <c r="J2811" s="88">
        <v>1781.0839363767818</v>
      </c>
      <c r="K2811" s="88">
        <v>3052.4679274310347</v>
      </c>
      <c r="L2811" s="88">
        <v>2865.0406638930081</v>
      </c>
      <c r="M2811" s="88">
        <v>3599.1301652051816</v>
      </c>
    </row>
    <row r="2812" spans="3:13" x14ac:dyDescent="0.2">
      <c r="C2812" s="88">
        <v>0.13569999999999999</v>
      </c>
      <c r="D2812" s="88">
        <v>15385.503779803797</v>
      </c>
      <c r="E2812" s="88">
        <v>93.291885270407874</v>
      </c>
      <c r="F2812" s="88">
        <v>463.79514607255487</v>
      </c>
      <c r="G2812" s="88">
        <v>657.2059192145316</v>
      </c>
      <c r="H2812" s="88">
        <v>886.15714679748407</v>
      </c>
      <c r="I2812" s="88">
        <v>1244.5997547490383</v>
      </c>
      <c r="J2812" s="88">
        <v>1781.1002365343652</v>
      </c>
      <c r="K2812" s="88">
        <v>3052.5062991317691</v>
      </c>
      <c r="L2812" s="88">
        <v>2865.0440567337928</v>
      </c>
      <c r="M2812" s="88">
        <v>3599.1644169750157</v>
      </c>
    </row>
    <row r="2813" spans="3:13" x14ac:dyDescent="0.2">
      <c r="C2813" s="88">
        <v>0.13575000000000001</v>
      </c>
      <c r="D2813" s="88">
        <v>15385.571539362736</v>
      </c>
      <c r="E2813" s="88">
        <v>93.29198911088406</v>
      </c>
      <c r="F2813" s="88">
        <v>463.8091337380738</v>
      </c>
      <c r="G2813" s="88">
        <v>657.20940807745501</v>
      </c>
      <c r="H2813" s="88">
        <v>886.22017193469401</v>
      </c>
      <c r="I2813" s="88">
        <v>1244.6766753969246</v>
      </c>
      <c r="J2813" s="88">
        <v>1781.2689699418197</v>
      </c>
      <c r="K2813" s="88">
        <v>3052.5650818556346</v>
      </c>
      <c r="L2813" s="88">
        <v>2865.294184093184</v>
      </c>
      <c r="M2813" s="88">
        <v>3599.1652706015993</v>
      </c>
    </row>
    <row r="2814" spans="3:13" x14ac:dyDescent="0.2">
      <c r="C2814" s="88">
        <v>0.1358</v>
      </c>
      <c r="D2814" s="88">
        <v>15385.576505792935</v>
      </c>
      <c r="E2814" s="88">
        <v>93.29198911088406</v>
      </c>
      <c r="F2814" s="88">
        <v>463.81550343370009</v>
      </c>
      <c r="G2814" s="88">
        <v>657.21111796947525</v>
      </c>
      <c r="H2814" s="88">
        <v>886.23677087033593</v>
      </c>
      <c r="I2814" s="88">
        <v>1244.6967002881574</v>
      </c>
      <c r="J2814" s="88">
        <v>1781.3202691256433</v>
      </c>
      <c r="K2814" s="88">
        <v>3052.6910996804754</v>
      </c>
      <c r="L2814" s="88">
        <v>2865.5489145707156</v>
      </c>
      <c r="M2814" s="88">
        <v>3599.2222759104138</v>
      </c>
    </row>
    <row r="2815" spans="3:13" x14ac:dyDescent="0.2">
      <c r="C2815" s="88">
        <v>0.13585</v>
      </c>
      <c r="D2815" s="88">
        <v>15385.696311454423</v>
      </c>
      <c r="E2815" s="88">
        <v>93.296383563369091</v>
      </c>
      <c r="F2815" s="88">
        <v>463.83303757954354</v>
      </c>
      <c r="G2815" s="88">
        <v>657.23792636316284</v>
      </c>
      <c r="H2815" s="88">
        <v>886.23689015022228</v>
      </c>
      <c r="I2815" s="88">
        <v>1244.7053629609904</v>
      </c>
      <c r="J2815" s="88">
        <v>1781.3668500397603</v>
      </c>
      <c r="K2815" s="88">
        <v>3052.7594633311855</v>
      </c>
      <c r="L2815" s="88">
        <v>2865.6104434925414</v>
      </c>
      <c r="M2815" s="88">
        <v>3599.2785378644244</v>
      </c>
    </row>
    <row r="2816" spans="3:13" x14ac:dyDescent="0.2">
      <c r="C2816" s="88">
        <v>0.13589999999999999</v>
      </c>
      <c r="D2816" s="88">
        <v>15385.84892441762</v>
      </c>
      <c r="E2816" s="88">
        <v>93.296383563369091</v>
      </c>
      <c r="F2816" s="88">
        <v>463.85349511477762</v>
      </c>
      <c r="G2816" s="88">
        <v>657.25749227361121</v>
      </c>
      <c r="H2816" s="88">
        <v>886.24370785644942</v>
      </c>
      <c r="I2816" s="88">
        <v>1244.7341594075724</v>
      </c>
      <c r="J2816" s="88">
        <v>1781.5462283046709</v>
      </c>
      <c r="K2816" s="88">
        <v>3052.7951419201027</v>
      </c>
      <c r="L2816" s="88">
        <v>2865.7953007227652</v>
      </c>
      <c r="M2816" s="88">
        <v>3599.2809357588458</v>
      </c>
    </row>
    <row r="2817" spans="3:13" x14ac:dyDescent="0.2">
      <c r="C2817" s="88">
        <v>0.13594999999999999</v>
      </c>
      <c r="D2817" s="88">
        <v>15385.866471798907</v>
      </c>
      <c r="E2817" s="88">
        <v>93.296383563369091</v>
      </c>
      <c r="F2817" s="88">
        <v>463.86147926553667</v>
      </c>
      <c r="G2817" s="88">
        <v>657.36737482704393</v>
      </c>
      <c r="H2817" s="88">
        <v>886.24610249841862</v>
      </c>
      <c r="I2817" s="88">
        <v>1244.7368517109944</v>
      </c>
      <c r="J2817" s="88">
        <v>1781.5793055716213</v>
      </c>
      <c r="K2817" s="88">
        <v>3052.8403153456511</v>
      </c>
      <c r="L2817" s="88">
        <v>2866.3346982205617</v>
      </c>
      <c r="M2817" s="88">
        <v>3599.3028961927503</v>
      </c>
    </row>
    <row r="2818" spans="3:13" x14ac:dyDescent="0.2">
      <c r="C2818" s="88">
        <v>0.13600000000000001</v>
      </c>
      <c r="D2818" s="88">
        <v>15385.884887137297</v>
      </c>
      <c r="E2818" s="88">
        <v>93.302459488094428</v>
      </c>
      <c r="F2818" s="88">
        <v>463.86273510204001</v>
      </c>
      <c r="G2818" s="88">
        <v>657.42176146402426</v>
      </c>
      <c r="H2818" s="88">
        <v>886.25190801619374</v>
      </c>
      <c r="I2818" s="88">
        <v>1244.7578640316337</v>
      </c>
      <c r="J2818" s="88">
        <v>1781.6082616892231</v>
      </c>
      <c r="K2818" s="88">
        <v>3052.8481954834488</v>
      </c>
      <c r="L2818" s="88">
        <v>2866.3708176448154</v>
      </c>
      <c r="M2818" s="88">
        <v>3599.3363672506034</v>
      </c>
    </row>
    <row r="2819" spans="3:13" x14ac:dyDescent="0.2">
      <c r="C2819" s="88">
        <v>0.13605</v>
      </c>
      <c r="D2819" s="88">
        <v>15385.918284180059</v>
      </c>
      <c r="E2819" s="88">
        <v>93.306956398785587</v>
      </c>
      <c r="F2819" s="88">
        <v>463.87548486152991</v>
      </c>
      <c r="G2819" s="88">
        <v>657.42586110744242</v>
      </c>
      <c r="H2819" s="88">
        <v>886.25979034621878</v>
      </c>
      <c r="I2819" s="88">
        <v>1244.7997607999341</v>
      </c>
      <c r="J2819" s="88">
        <v>1781.6108447797178</v>
      </c>
      <c r="K2819" s="88">
        <v>3052.918574267288</v>
      </c>
      <c r="L2819" s="88">
        <v>2866.5461330904063</v>
      </c>
      <c r="M2819" s="88">
        <v>3599.3519858400305</v>
      </c>
    </row>
    <row r="2820" spans="3:13" x14ac:dyDescent="0.2">
      <c r="C2820" s="88">
        <v>0.1361</v>
      </c>
      <c r="D2820" s="88">
        <v>15385.928018169287</v>
      </c>
      <c r="E2820" s="88">
        <v>93.341014204718704</v>
      </c>
      <c r="F2820" s="88">
        <v>463.88454864923733</v>
      </c>
      <c r="G2820" s="88">
        <v>657.42906948605741</v>
      </c>
      <c r="H2820" s="88">
        <v>886.323354352754</v>
      </c>
      <c r="I2820" s="88">
        <v>1244.8120831610277</v>
      </c>
      <c r="J2820" s="88">
        <v>1781.6990908792136</v>
      </c>
      <c r="K2820" s="88">
        <v>3052.9261820258134</v>
      </c>
      <c r="L2820" s="88">
        <v>2866.61423986113</v>
      </c>
      <c r="M2820" s="88">
        <v>3599.4006920864817</v>
      </c>
    </row>
    <row r="2821" spans="3:13" x14ac:dyDescent="0.2">
      <c r="C2821" s="88">
        <v>0.13614999999999999</v>
      </c>
      <c r="D2821" s="88">
        <v>15386.103303971093</v>
      </c>
      <c r="E2821" s="88">
        <v>93.390256272398801</v>
      </c>
      <c r="F2821" s="88">
        <v>463.88675906130175</v>
      </c>
      <c r="G2821" s="88">
        <v>657.48047490819044</v>
      </c>
      <c r="H2821" s="88">
        <v>886.32891352497336</v>
      </c>
      <c r="I2821" s="88">
        <v>1244.8357722071078</v>
      </c>
      <c r="J2821" s="88">
        <v>1781.7130088478157</v>
      </c>
      <c r="K2821" s="88">
        <v>3053.0402560012753</v>
      </c>
      <c r="L2821" s="88">
        <v>2866.79579239743</v>
      </c>
      <c r="M2821" s="88">
        <v>3599.4170642576555</v>
      </c>
    </row>
    <row r="2822" spans="3:13" x14ac:dyDescent="0.2">
      <c r="C2822" s="88">
        <v>0.13619999999999999</v>
      </c>
      <c r="D2822" s="88">
        <v>15386.420153300351</v>
      </c>
      <c r="E2822" s="88">
        <v>93.390256272398801</v>
      </c>
      <c r="F2822" s="88">
        <v>463.89193420023275</v>
      </c>
      <c r="G2822" s="88">
        <v>657.50057636076417</v>
      </c>
      <c r="H2822" s="88">
        <v>886.34524517968839</v>
      </c>
      <c r="I2822" s="88">
        <v>1244.8451456310108</v>
      </c>
      <c r="J2822" s="88">
        <v>1781.7934710276077</v>
      </c>
      <c r="K2822" s="88">
        <v>3053.1840913059405</v>
      </c>
      <c r="L2822" s="88">
        <v>2866.8260531201895</v>
      </c>
      <c r="M2822" s="88">
        <v>3599.4472814934029</v>
      </c>
    </row>
    <row r="2823" spans="3:13" x14ac:dyDescent="0.2">
      <c r="C2823" s="88">
        <v>0.13625000000000001</v>
      </c>
      <c r="D2823" s="88">
        <v>15386.514476354156</v>
      </c>
      <c r="E2823" s="88">
        <v>93.391909203910473</v>
      </c>
      <c r="F2823" s="88">
        <v>463.89557979418669</v>
      </c>
      <c r="G2823" s="88">
        <v>657.51869615711939</v>
      </c>
      <c r="H2823" s="88">
        <v>886.36136949224556</v>
      </c>
      <c r="I2823" s="88">
        <v>1244.8593241311746</v>
      </c>
      <c r="J2823" s="88">
        <v>1781.7954017793777</v>
      </c>
      <c r="K2823" s="88">
        <v>3053.2005627535573</v>
      </c>
      <c r="L2823" s="88">
        <v>2866.891465948383</v>
      </c>
      <c r="M2823" s="88">
        <v>3599.5107966976193</v>
      </c>
    </row>
    <row r="2824" spans="3:13" x14ac:dyDescent="0.2">
      <c r="C2824" s="88">
        <v>0.1363</v>
      </c>
      <c r="D2824" s="88">
        <v>15386.732203730629</v>
      </c>
      <c r="E2824" s="88">
        <v>93.400322432650682</v>
      </c>
      <c r="F2824" s="88">
        <v>463.90496074797238</v>
      </c>
      <c r="G2824" s="88">
        <v>657.5190721301924</v>
      </c>
      <c r="H2824" s="88">
        <v>886.36237153144975</v>
      </c>
      <c r="I2824" s="88">
        <v>1244.8791955941797</v>
      </c>
      <c r="J2824" s="88">
        <v>1781.8019190589371</v>
      </c>
      <c r="K2824" s="88">
        <v>3053.2047320410088</v>
      </c>
      <c r="L2824" s="88">
        <v>2866.9351260814892</v>
      </c>
      <c r="M2824" s="88">
        <v>3599.5649016664302</v>
      </c>
    </row>
    <row r="2825" spans="3:13" x14ac:dyDescent="0.2">
      <c r="C2825" s="88">
        <v>0.13635</v>
      </c>
      <c r="D2825" s="88">
        <v>15386.880523708867</v>
      </c>
      <c r="E2825" s="88">
        <v>93.415499937605091</v>
      </c>
      <c r="F2825" s="88">
        <v>463.91292321589162</v>
      </c>
      <c r="G2825" s="88">
        <v>657.58049148400733</v>
      </c>
      <c r="H2825" s="88">
        <v>886.36517919635435</v>
      </c>
      <c r="I2825" s="88">
        <v>1244.8884643233505</v>
      </c>
      <c r="J2825" s="88">
        <v>1781.8215964865058</v>
      </c>
      <c r="K2825" s="88">
        <v>3053.2410451996075</v>
      </c>
      <c r="L2825" s="88">
        <v>2867.2625972001738</v>
      </c>
      <c r="M2825" s="88">
        <v>3599.5871089241468</v>
      </c>
    </row>
    <row r="2826" spans="3:13" x14ac:dyDescent="0.2">
      <c r="C2826" s="88">
        <v>0.13639999999999999</v>
      </c>
      <c r="D2826" s="88">
        <v>15387.129805860633</v>
      </c>
      <c r="E2826" s="88">
        <v>93.422516479656224</v>
      </c>
      <c r="F2826" s="88">
        <v>463.91927938730987</v>
      </c>
      <c r="G2826" s="88">
        <v>657.63765826892313</v>
      </c>
      <c r="H2826" s="88">
        <v>886.3653827365556</v>
      </c>
      <c r="I2826" s="88">
        <v>1244.9303436259274</v>
      </c>
      <c r="J2826" s="88">
        <v>1781.8255679447966</v>
      </c>
      <c r="K2826" s="88">
        <v>3053.3532797769776</v>
      </c>
      <c r="L2826" s="88">
        <v>2867.2634363408924</v>
      </c>
      <c r="M2826" s="88">
        <v>3599.6529712481038</v>
      </c>
    </row>
    <row r="2827" spans="3:13" x14ac:dyDescent="0.2">
      <c r="C2827" s="88">
        <v>0.13644999999999999</v>
      </c>
      <c r="D2827" s="88">
        <v>15387.167232403744</v>
      </c>
      <c r="E2827" s="88">
        <v>93.426083816339997</v>
      </c>
      <c r="F2827" s="88">
        <v>463.92396562085469</v>
      </c>
      <c r="G2827" s="88">
        <v>657.67086247661791</v>
      </c>
      <c r="H2827" s="88">
        <v>886.37708930844656</v>
      </c>
      <c r="I2827" s="88">
        <v>1244.9577328378814</v>
      </c>
      <c r="J2827" s="88">
        <v>1781.9232165663593</v>
      </c>
      <c r="K2827" s="88">
        <v>3053.3708614291836</v>
      </c>
      <c r="L2827" s="88">
        <v>2867.406431225334</v>
      </c>
      <c r="M2827" s="88">
        <v>3599.6572499031076</v>
      </c>
    </row>
    <row r="2828" spans="3:13" x14ac:dyDescent="0.2">
      <c r="C2828" s="88">
        <v>0.13650000000000001</v>
      </c>
      <c r="D2828" s="88">
        <v>15387.330138901641</v>
      </c>
      <c r="E2828" s="88">
        <v>93.435971654030254</v>
      </c>
      <c r="F2828" s="88">
        <v>463.94348588124876</v>
      </c>
      <c r="G2828" s="88">
        <v>657.6995096553228</v>
      </c>
      <c r="H2828" s="88">
        <v>886.39302705737919</v>
      </c>
      <c r="I2828" s="88">
        <v>1244.9888079483649</v>
      </c>
      <c r="J2828" s="88">
        <v>1781.9326023267145</v>
      </c>
      <c r="K2828" s="88">
        <v>3053.4067554951253</v>
      </c>
      <c r="L2828" s="88">
        <v>2867.5391793136127</v>
      </c>
      <c r="M2828" s="88">
        <v>3599.6599179622535</v>
      </c>
    </row>
    <row r="2829" spans="3:13" x14ac:dyDescent="0.2">
      <c r="C2829" s="88">
        <v>0.13655</v>
      </c>
      <c r="D2829" s="88">
        <v>15387.479905486534</v>
      </c>
      <c r="E2829" s="88">
        <v>93.439063682199048</v>
      </c>
      <c r="F2829" s="88">
        <v>463.95570746198018</v>
      </c>
      <c r="G2829" s="88">
        <v>657.70434663201195</v>
      </c>
      <c r="H2829" s="88">
        <v>886.39409856048951</v>
      </c>
      <c r="I2829" s="88">
        <v>1245.0088637973599</v>
      </c>
      <c r="J2829" s="88">
        <v>1781.9399607442433</v>
      </c>
      <c r="K2829" s="88">
        <v>3053.4745130278707</v>
      </c>
      <c r="L2829" s="88">
        <v>2867.5925126553511</v>
      </c>
      <c r="M2829" s="88">
        <v>3599.6617378621836</v>
      </c>
    </row>
    <row r="2830" spans="3:13" x14ac:dyDescent="0.2">
      <c r="C2830" s="88">
        <v>0.1366</v>
      </c>
      <c r="D2830" s="88">
        <v>15387.961023530544</v>
      </c>
      <c r="E2830" s="88">
        <v>93.458840810660149</v>
      </c>
      <c r="F2830" s="88">
        <v>463.96883031132256</v>
      </c>
      <c r="G2830" s="88">
        <v>657.71293379028293</v>
      </c>
      <c r="H2830" s="88">
        <v>886.43952660156447</v>
      </c>
      <c r="I2830" s="88">
        <v>1245.0392823638558</v>
      </c>
      <c r="J2830" s="88">
        <v>1781.9794134627932</v>
      </c>
      <c r="K2830" s="88">
        <v>3053.6088262133517</v>
      </c>
      <c r="L2830" s="88">
        <v>2867.6964591593514</v>
      </c>
      <c r="M2830" s="88">
        <v>3599.6669220218873</v>
      </c>
    </row>
    <row r="2831" spans="3:13" x14ac:dyDescent="0.2">
      <c r="C2831" s="88">
        <v>0.13664999999999999</v>
      </c>
      <c r="D2831" s="88">
        <v>15388.060262158899</v>
      </c>
      <c r="E2831" s="88">
        <v>93.500255095536886</v>
      </c>
      <c r="F2831" s="88">
        <v>463.97208601660395</v>
      </c>
      <c r="G2831" s="88">
        <v>657.74791965706254</v>
      </c>
      <c r="H2831" s="88">
        <v>886.46868762957183</v>
      </c>
      <c r="I2831" s="88">
        <v>1245.0729836700998</v>
      </c>
      <c r="J2831" s="88">
        <v>1781.9963524120035</v>
      </c>
      <c r="K2831" s="88">
        <v>3053.6831911275658</v>
      </c>
      <c r="L2831" s="88">
        <v>2867.7090916997422</v>
      </c>
      <c r="M2831" s="88">
        <v>3599.6726032706961</v>
      </c>
    </row>
    <row r="2832" spans="3:13" x14ac:dyDescent="0.2">
      <c r="C2832" s="88">
        <v>0.13669999999999999</v>
      </c>
      <c r="D2832" s="88">
        <v>15388.323695165205</v>
      </c>
      <c r="E2832" s="88">
        <v>93.509492498834334</v>
      </c>
      <c r="F2832" s="88">
        <v>464.00096034684339</v>
      </c>
      <c r="G2832" s="88">
        <v>657.79961915371132</v>
      </c>
      <c r="H2832" s="88">
        <v>886.4824321756405</v>
      </c>
      <c r="I2832" s="88">
        <v>1245.0880937863553</v>
      </c>
      <c r="J2832" s="88">
        <v>1782.1220161616411</v>
      </c>
      <c r="K2832" s="88">
        <v>3053.6846623611718</v>
      </c>
      <c r="L2832" s="88">
        <v>2867.7829315450963</v>
      </c>
      <c r="M2832" s="88">
        <v>3599.6801142515383</v>
      </c>
    </row>
    <row r="2833" spans="3:13" x14ac:dyDescent="0.2">
      <c r="C2833" s="88">
        <v>0.13675000000000001</v>
      </c>
      <c r="D2833" s="88">
        <v>15388.800222425909</v>
      </c>
      <c r="E2833" s="88">
        <v>93.539074317358427</v>
      </c>
      <c r="F2833" s="88">
        <v>464.00693205555353</v>
      </c>
      <c r="G2833" s="88">
        <v>657.90096768409376</v>
      </c>
      <c r="H2833" s="88">
        <v>886.51275809273648</v>
      </c>
      <c r="I2833" s="88">
        <v>1245.1216495839139</v>
      </c>
      <c r="J2833" s="88">
        <v>1782.142440695101</v>
      </c>
      <c r="K2833" s="88">
        <v>3053.8056445354068</v>
      </c>
      <c r="L2833" s="88">
        <v>2867.8751225846445</v>
      </c>
      <c r="M2833" s="88">
        <v>3599.6834955944332</v>
      </c>
    </row>
    <row r="2834" spans="3:13" x14ac:dyDescent="0.2">
      <c r="C2834" s="88">
        <v>0.1368</v>
      </c>
      <c r="D2834" s="88">
        <v>15389.105501362586</v>
      </c>
      <c r="E2834" s="88">
        <v>93.569781589425475</v>
      </c>
      <c r="F2834" s="88">
        <v>464.00805279338419</v>
      </c>
      <c r="G2834" s="88">
        <v>657.9282786967442</v>
      </c>
      <c r="H2834" s="88">
        <v>886.51906983074969</v>
      </c>
      <c r="I2834" s="88">
        <v>1245.146673225363</v>
      </c>
      <c r="J2834" s="88">
        <v>1782.2099982634968</v>
      </c>
      <c r="K2834" s="88">
        <v>3053.8373831116537</v>
      </c>
      <c r="L2834" s="88">
        <v>2867.9216004252667</v>
      </c>
      <c r="M2834" s="88">
        <v>3599.6870206746871</v>
      </c>
    </row>
    <row r="2835" spans="3:13" x14ac:dyDescent="0.2">
      <c r="C2835" s="88">
        <v>0.13685</v>
      </c>
      <c r="D2835" s="88">
        <v>15389.326291695499</v>
      </c>
      <c r="E2835" s="88">
        <v>93.591600635218128</v>
      </c>
      <c r="F2835" s="88">
        <v>464.01382026788633</v>
      </c>
      <c r="G2835" s="88">
        <v>657.95068392075927</v>
      </c>
      <c r="H2835" s="88">
        <v>886.5539316840559</v>
      </c>
      <c r="I2835" s="88">
        <v>1245.156249210022</v>
      </c>
      <c r="J2835" s="88">
        <v>1782.248610387619</v>
      </c>
      <c r="K2835" s="88">
        <v>3053.8820299483614</v>
      </c>
      <c r="L2835" s="88">
        <v>2867.966788439323</v>
      </c>
      <c r="M2835" s="88">
        <v>3599.6884807864481</v>
      </c>
    </row>
    <row r="2836" spans="3:13" x14ac:dyDescent="0.2">
      <c r="C2836" s="88">
        <v>0.13689999999999999</v>
      </c>
      <c r="D2836" s="88">
        <v>15389.445962090605</v>
      </c>
      <c r="E2836" s="88">
        <v>93.611166801314539</v>
      </c>
      <c r="F2836" s="88">
        <v>464.02413625960071</v>
      </c>
      <c r="G2836" s="88">
        <v>657.95201686108385</v>
      </c>
      <c r="H2836" s="88">
        <v>886.56738535725844</v>
      </c>
      <c r="I2836" s="88">
        <v>1245.1716473123083</v>
      </c>
      <c r="J2836" s="88">
        <v>1782.3810761101204</v>
      </c>
      <c r="K2836" s="88">
        <v>3053.894703541388</v>
      </c>
      <c r="L2836" s="88">
        <v>2867.9825107170982</v>
      </c>
      <c r="M2836" s="88">
        <v>3599.6907332665432</v>
      </c>
    </row>
    <row r="2837" spans="3:13" x14ac:dyDescent="0.2">
      <c r="C2837" s="88">
        <v>0.13694999999999999</v>
      </c>
      <c r="D2837" s="88">
        <v>15389.644911085907</v>
      </c>
      <c r="E2837" s="88">
        <v>93.614455486877887</v>
      </c>
      <c r="F2837" s="88">
        <v>464.02746101545699</v>
      </c>
      <c r="G2837" s="88">
        <v>657.9570968131552</v>
      </c>
      <c r="H2837" s="88">
        <v>886.57735512873478</v>
      </c>
      <c r="I2837" s="88">
        <v>1245.1761864780483</v>
      </c>
      <c r="J2837" s="88">
        <v>1782.4882935030823</v>
      </c>
      <c r="K2837" s="88">
        <v>3053.9043894466458</v>
      </c>
      <c r="L2837" s="88">
        <v>2868.1810465775116</v>
      </c>
      <c r="M2837" s="88">
        <v>3599.882646111178</v>
      </c>
    </row>
    <row r="2838" spans="3:13" x14ac:dyDescent="0.2">
      <c r="C2838" s="88">
        <v>0.13700000000000001</v>
      </c>
      <c r="D2838" s="88">
        <v>15390.054267084201</v>
      </c>
      <c r="E2838" s="88">
        <v>93.614779040813119</v>
      </c>
      <c r="F2838" s="88">
        <v>464.03382038867994</v>
      </c>
      <c r="G2838" s="88">
        <v>657.96242350599914</v>
      </c>
      <c r="H2838" s="88">
        <v>886.60296746918721</v>
      </c>
      <c r="I2838" s="88">
        <v>1245.1792304078499</v>
      </c>
      <c r="J2838" s="88">
        <v>1782.529317085593</v>
      </c>
      <c r="K2838" s="88">
        <v>3054.1844230646384</v>
      </c>
      <c r="L2838" s="88">
        <v>2868.4635724253449</v>
      </c>
      <c r="M2838" s="88">
        <v>3600.0072904769854</v>
      </c>
    </row>
    <row r="2839" spans="3:13" x14ac:dyDescent="0.2">
      <c r="C2839" s="88">
        <v>0.13705000000000001</v>
      </c>
      <c r="D2839" s="88">
        <v>15390.356039431243</v>
      </c>
      <c r="E2839" s="88">
        <v>93.619362665913286</v>
      </c>
      <c r="F2839" s="88">
        <v>464.08076951300654</v>
      </c>
      <c r="G2839" s="88">
        <v>657.9649454573555</v>
      </c>
      <c r="H2839" s="88">
        <v>886.62885536247222</v>
      </c>
      <c r="I2839" s="88">
        <v>1245.2495203741682</v>
      </c>
      <c r="J2839" s="88">
        <v>1782.6010368424677</v>
      </c>
      <c r="K2839" s="88">
        <v>3054.2124382512711</v>
      </c>
      <c r="L2839" s="88">
        <v>2868.5100575814013</v>
      </c>
      <c r="M2839" s="88">
        <v>3600.0620232189372</v>
      </c>
    </row>
    <row r="2840" spans="3:13" x14ac:dyDescent="0.2">
      <c r="C2840" s="88">
        <v>0.1371</v>
      </c>
      <c r="D2840" s="88">
        <v>15390.376529838286</v>
      </c>
      <c r="E2840" s="88">
        <v>93.620651474216174</v>
      </c>
      <c r="F2840" s="88">
        <v>464.0873541950341</v>
      </c>
      <c r="G2840" s="88">
        <v>658.05743259144629</v>
      </c>
      <c r="H2840" s="88">
        <v>886.65539947163961</v>
      </c>
      <c r="I2840" s="88">
        <v>1245.2760755454292</v>
      </c>
      <c r="J2840" s="88">
        <v>1782.7186690992175</v>
      </c>
      <c r="K2840" s="88">
        <v>3054.3795585070648</v>
      </c>
      <c r="L2840" s="88">
        <v>2869.0884260093844</v>
      </c>
      <c r="M2840" s="88">
        <v>3600.0854440682815</v>
      </c>
    </row>
    <row r="2841" spans="3:13" x14ac:dyDescent="0.2">
      <c r="C2841" s="88">
        <v>0.13714999999999999</v>
      </c>
      <c r="D2841" s="88">
        <v>15390.514171878716</v>
      </c>
      <c r="E2841" s="88">
        <v>93.639031711254574</v>
      </c>
      <c r="F2841" s="88">
        <v>464.09082133089851</v>
      </c>
      <c r="G2841" s="88">
        <v>658.06581572760933</v>
      </c>
      <c r="H2841" s="88">
        <v>886.66546002643099</v>
      </c>
      <c r="I2841" s="88">
        <v>1245.3282563541984</v>
      </c>
      <c r="J2841" s="88">
        <v>1782.7435398817611</v>
      </c>
      <c r="K2841" s="88">
        <v>3054.6781051118951</v>
      </c>
      <c r="L2841" s="88">
        <v>2869.4501351600657</v>
      </c>
      <c r="M2841" s="88">
        <v>3600.0898867928286</v>
      </c>
    </row>
    <row r="2842" spans="3:13" x14ac:dyDescent="0.2">
      <c r="C2842" s="88">
        <v>0.13719999999999999</v>
      </c>
      <c r="D2842" s="88">
        <v>15390.902256224621</v>
      </c>
      <c r="E2842" s="88">
        <v>93.646723150121034</v>
      </c>
      <c r="F2842" s="88">
        <v>464.10825339533176</v>
      </c>
      <c r="G2842" s="88">
        <v>658.10892789236186</v>
      </c>
      <c r="H2842" s="88">
        <v>886.66601413553371</v>
      </c>
      <c r="I2842" s="88">
        <v>1245.3555148008154</v>
      </c>
      <c r="J2842" s="88">
        <v>1782.9059094628096</v>
      </c>
      <c r="K2842" s="88">
        <v>3054.7309366125241</v>
      </c>
      <c r="L2842" s="88">
        <v>2869.5354741852329</v>
      </c>
      <c r="M2842" s="88">
        <v>3600.1158874006287</v>
      </c>
    </row>
    <row r="2843" spans="3:13" x14ac:dyDescent="0.2">
      <c r="C2843" s="88">
        <v>0.13725000000000001</v>
      </c>
      <c r="D2843" s="88">
        <v>15391.117334708852</v>
      </c>
      <c r="E2843" s="88">
        <v>93.651362978570432</v>
      </c>
      <c r="F2843" s="88">
        <v>464.11352597910673</v>
      </c>
      <c r="G2843" s="88">
        <v>658.1214990567878</v>
      </c>
      <c r="H2843" s="88">
        <v>886.68157978061299</v>
      </c>
      <c r="I2843" s="88">
        <v>1245.3620069869735</v>
      </c>
      <c r="J2843" s="88">
        <v>1782.9117958252932</v>
      </c>
      <c r="K2843" s="88">
        <v>3054.7414950105285</v>
      </c>
      <c r="L2843" s="88">
        <v>2869.7649201981117</v>
      </c>
      <c r="M2843" s="88">
        <v>3600.1561452330425</v>
      </c>
    </row>
    <row r="2844" spans="3:13" x14ac:dyDescent="0.2">
      <c r="C2844" s="88">
        <v>0.13730000000000001</v>
      </c>
      <c r="D2844" s="88">
        <v>15391.426577920851</v>
      </c>
      <c r="E2844" s="88">
        <v>93.652074704394181</v>
      </c>
      <c r="F2844" s="88">
        <v>464.11630834627113</v>
      </c>
      <c r="G2844" s="88">
        <v>658.14272671872823</v>
      </c>
      <c r="H2844" s="88">
        <v>886.68424074594304</v>
      </c>
      <c r="I2844" s="88">
        <v>1245.3965077905659</v>
      </c>
      <c r="J2844" s="88">
        <v>1783.0548653484962</v>
      </c>
      <c r="K2844" s="88">
        <v>3054.8818951873855</v>
      </c>
      <c r="L2844" s="88">
        <v>2870.2263326007815</v>
      </c>
      <c r="M2844" s="88">
        <v>3600.270997185034</v>
      </c>
    </row>
    <row r="2845" spans="3:13" x14ac:dyDescent="0.2">
      <c r="C2845" s="88">
        <v>0.13735</v>
      </c>
      <c r="D2845" s="88">
        <v>15391.516589564244</v>
      </c>
      <c r="E2845" s="88">
        <v>93.653366563390591</v>
      </c>
      <c r="F2845" s="88">
        <v>464.11765646172535</v>
      </c>
      <c r="G2845" s="88">
        <v>658.164633661474</v>
      </c>
      <c r="H2845" s="88">
        <v>886.74260135715076</v>
      </c>
      <c r="I2845" s="88">
        <v>1245.4184500960359</v>
      </c>
      <c r="J2845" s="88">
        <v>1783.0882682067145</v>
      </c>
      <c r="K2845" s="88">
        <v>3054.9021935962282</v>
      </c>
      <c r="L2845" s="88">
        <v>2870.3342717997143</v>
      </c>
      <c r="M2845" s="88">
        <v>3600.2901467972547</v>
      </c>
    </row>
    <row r="2846" spans="3:13" x14ac:dyDescent="0.2">
      <c r="C2846" s="88">
        <v>0.13739999999999999</v>
      </c>
      <c r="D2846" s="88">
        <v>15392.184108063118</v>
      </c>
      <c r="E2846" s="88">
        <v>93.660730389256969</v>
      </c>
      <c r="F2846" s="88">
        <v>464.12220067050248</v>
      </c>
      <c r="G2846" s="88">
        <v>658.16545935717886</v>
      </c>
      <c r="H2846" s="88">
        <v>886.75179359301137</v>
      </c>
      <c r="I2846" s="88">
        <v>1245.418615327419</v>
      </c>
      <c r="J2846" s="88">
        <v>1783.0955206120238</v>
      </c>
      <c r="K2846" s="88">
        <v>3054.933276545331</v>
      </c>
      <c r="L2846" s="88">
        <v>2870.378442956172</v>
      </c>
      <c r="M2846" s="88">
        <v>3600.2930792937864</v>
      </c>
    </row>
    <row r="2847" spans="3:13" x14ac:dyDescent="0.2">
      <c r="C2847" s="88">
        <v>0.13744999999999999</v>
      </c>
      <c r="D2847" s="88">
        <v>15392.741443731818</v>
      </c>
      <c r="E2847" s="88">
        <v>93.660730389256969</v>
      </c>
      <c r="F2847" s="88">
        <v>464.12828893588949</v>
      </c>
      <c r="G2847" s="88">
        <v>658.17805723596803</v>
      </c>
      <c r="H2847" s="88">
        <v>886.80970598348995</v>
      </c>
      <c r="I2847" s="88">
        <v>1245.530456274425</v>
      </c>
      <c r="J2847" s="88">
        <v>1783.1483236209906</v>
      </c>
      <c r="K2847" s="88">
        <v>3054.9389175752221</v>
      </c>
      <c r="L2847" s="88">
        <v>2870.4016038577747</v>
      </c>
      <c r="M2847" s="88">
        <v>3600.3312036919433</v>
      </c>
    </row>
    <row r="2848" spans="3:13" x14ac:dyDescent="0.2">
      <c r="C2848" s="88">
        <v>0.13750000000000001</v>
      </c>
      <c r="D2848" s="88">
        <v>15392.944658453594</v>
      </c>
      <c r="E2848" s="88">
        <v>93.660854004124303</v>
      </c>
      <c r="F2848" s="88">
        <v>464.20457819879448</v>
      </c>
      <c r="G2848" s="88">
        <v>658.22745420753699</v>
      </c>
      <c r="H2848" s="88">
        <v>886.84899013160339</v>
      </c>
      <c r="I2848" s="88">
        <v>1245.5377437937659</v>
      </c>
      <c r="J2848" s="88">
        <v>1783.2410506028277</v>
      </c>
      <c r="K2848" s="88">
        <v>3055.0124277308687</v>
      </c>
      <c r="L2848" s="88">
        <v>2870.4797108705952</v>
      </c>
      <c r="M2848" s="88">
        <v>3600.3456963615045</v>
      </c>
    </row>
    <row r="2849" spans="3:13" x14ac:dyDescent="0.2">
      <c r="C2849" s="88">
        <v>0.13755000000000001</v>
      </c>
      <c r="D2849" s="88">
        <v>15393.22807138268</v>
      </c>
      <c r="E2849" s="88">
        <v>93.668860444927304</v>
      </c>
      <c r="F2849" s="88">
        <v>464.21018358876199</v>
      </c>
      <c r="G2849" s="88">
        <v>658.2965555483288</v>
      </c>
      <c r="H2849" s="88">
        <v>886.87733702645482</v>
      </c>
      <c r="I2849" s="88">
        <v>1245.565300098543</v>
      </c>
      <c r="J2849" s="88">
        <v>1783.2467167202021</v>
      </c>
      <c r="K2849" s="88">
        <v>3055.2263181430003</v>
      </c>
      <c r="L2849" s="88">
        <v>2870.5624904531724</v>
      </c>
      <c r="M2849" s="88">
        <v>3600.3913064077524</v>
      </c>
    </row>
    <row r="2850" spans="3:13" x14ac:dyDescent="0.2">
      <c r="C2850" s="88">
        <v>0.1376</v>
      </c>
      <c r="D2850" s="88">
        <v>15393.484912539991</v>
      </c>
      <c r="E2850" s="88">
        <v>93.673333947229366</v>
      </c>
      <c r="F2850" s="88">
        <v>464.22659358015972</v>
      </c>
      <c r="G2850" s="88">
        <v>658.29675012617736</v>
      </c>
      <c r="H2850" s="88">
        <v>886.88279084882788</v>
      </c>
      <c r="I2850" s="88">
        <v>1245.5878657456792</v>
      </c>
      <c r="J2850" s="88">
        <v>1783.3018036188237</v>
      </c>
      <c r="K2850" s="88">
        <v>3055.2377711609529</v>
      </c>
      <c r="L2850" s="88">
        <v>2870.7389162948857</v>
      </c>
      <c r="M2850" s="88">
        <v>3600.4169758610674</v>
      </c>
    </row>
    <row r="2851" spans="3:13" x14ac:dyDescent="0.2">
      <c r="C2851" s="88">
        <v>0.13764999999999999</v>
      </c>
      <c r="D2851" s="88">
        <v>15393.863926073847</v>
      </c>
      <c r="E2851" s="88">
        <v>93.696048500748475</v>
      </c>
      <c r="F2851" s="88">
        <v>464.23345649368548</v>
      </c>
      <c r="G2851" s="88">
        <v>658.29812772743571</v>
      </c>
      <c r="H2851" s="88">
        <v>886.91773891046751</v>
      </c>
      <c r="I2851" s="88">
        <v>1245.689836751817</v>
      </c>
      <c r="J2851" s="88">
        <v>1783.3268856361469</v>
      </c>
      <c r="K2851" s="88">
        <v>3055.263679902705</v>
      </c>
      <c r="L2851" s="88">
        <v>2870.8078613291236</v>
      </c>
      <c r="M2851" s="88">
        <v>3600.5315377688271</v>
      </c>
    </row>
    <row r="2852" spans="3:13" x14ac:dyDescent="0.2">
      <c r="C2852" s="88">
        <v>0.13769999999999999</v>
      </c>
      <c r="D2852" s="88">
        <v>15394.059338402218</v>
      </c>
      <c r="E2852" s="88">
        <v>93.696048500748475</v>
      </c>
      <c r="F2852" s="88">
        <v>464.23529279348622</v>
      </c>
      <c r="G2852" s="88">
        <v>658.31169396343375</v>
      </c>
      <c r="H2852" s="88">
        <v>886.91888132179565</v>
      </c>
      <c r="I2852" s="88">
        <v>1245.8136857070344</v>
      </c>
      <c r="J2852" s="88">
        <v>1783.3449910983986</v>
      </c>
      <c r="K2852" s="88">
        <v>3055.3208075329617</v>
      </c>
      <c r="L2852" s="88">
        <v>2870.911529897302</v>
      </c>
      <c r="M2852" s="88">
        <v>3600.5471707268307</v>
      </c>
    </row>
    <row r="2853" spans="3:13" x14ac:dyDescent="0.2">
      <c r="C2853" s="88">
        <v>0.13775000000000001</v>
      </c>
      <c r="D2853" s="88">
        <v>15394.105719435085</v>
      </c>
      <c r="E2853" s="88">
        <v>93.706148830885468</v>
      </c>
      <c r="F2853" s="88">
        <v>464.24075634190558</v>
      </c>
      <c r="G2853" s="88">
        <v>658.32578258377134</v>
      </c>
      <c r="H2853" s="88">
        <v>886.96495078968201</v>
      </c>
      <c r="I2853" s="88">
        <v>1245.8697520892833</v>
      </c>
      <c r="J2853" s="88">
        <v>1783.3454864194509</v>
      </c>
      <c r="K2853" s="88">
        <v>3055.3300682532681</v>
      </c>
      <c r="L2853" s="88">
        <v>2871.1809641529262</v>
      </c>
      <c r="M2853" s="88">
        <v>3600.5957241415667</v>
      </c>
    </row>
    <row r="2854" spans="3:13" x14ac:dyDescent="0.2">
      <c r="C2854" s="88">
        <v>0.13780000000000001</v>
      </c>
      <c r="D2854" s="88">
        <v>15394.438655222575</v>
      </c>
      <c r="E2854" s="88">
        <v>93.714496657303243</v>
      </c>
      <c r="F2854" s="88">
        <v>464.24564530854059</v>
      </c>
      <c r="G2854" s="88">
        <v>658.33266025156581</v>
      </c>
      <c r="H2854" s="88">
        <v>886.96787513224399</v>
      </c>
      <c r="I2854" s="88">
        <v>1245.9054323474265</v>
      </c>
      <c r="J2854" s="88">
        <v>1783.3904638615186</v>
      </c>
      <c r="K2854" s="88">
        <v>3055.3476140683911</v>
      </c>
      <c r="L2854" s="88">
        <v>2871.5213148455523</v>
      </c>
      <c r="M2854" s="88">
        <v>3600.6134511818209</v>
      </c>
    </row>
    <row r="2855" spans="3:13" x14ac:dyDescent="0.2">
      <c r="C2855" s="88">
        <v>0.13785</v>
      </c>
      <c r="D2855" s="88">
        <v>15394.882179894157</v>
      </c>
      <c r="E2855" s="88">
        <v>93.715213731281438</v>
      </c>
      <c r="F2855" s="88">
        <v>464.27679234251309</v>
      </c>
      <c r="G2855" s="88">
        <v>658.33344682087136</v>
      </c>
      <c r="H2855" s="88">
        <v>886.98679557524338</v>
      </c>
      <c r="I2855" s="88">
        <v>1245.9547793187417</v>
      </c>
      <c r="J2855" s="88">
        <v>1783.4307398975211</v>
      </c>
      <c r="K2855" s="88">
        <v>3055.3598774939337</v>
      </c>
      <c r="L2855" s="88">
        <v>2871.6051202666113</v>
      </c>
      <c r="M2855" s="88">
        <v>3600.6317591561851</v>
      </c>
    </row>
    <row r="2856" spans="3:13" x14ac:dyDescent="0.2">
      <c r="C2856" s="88">
        <v>0.13789999999999999</v>
      </c>
      <c r="D2856" s="88">
        <v>15395.000720739688</v>
      </c>
      <c r="E2856" s="88">
        <v>93.745964942001592</v>
      </c>
      <c r="F2856" s="88">
        <v>464.28208317563167</v>
      </c>
      <c r="G2856" s="88">
        <v>658.33720468603951</v>
      </c>
      <c r="H2856" s="88">
        <v>887.01445699150418</v>
      </c>
      <c r="I2856" s="88">
        <v>1245.9693185973874</v>
      </c>
      <c r="J2856" s="88">
        <v>1783.5578088897528</v>
      </c>
      <c r="K2856" s="88">
        <v>3055.4309164114366</v>
      </c>
      <c r="L2856" s="88">
        <v>2871.6957704118768</v>
      </c>
      <c r="M2856" s="88">
        <v>3600.751201009783</v>
      </c>
    </row>
    <row r="2857" spans="3:13" x14ac:dyDescent="0.2">
      <c r="C2857" s="88">
        <v>0.13794999999999999</v>
      </c>
      <c r="D2857" s="88">
        <v>15395.016161546369</v>
      </c>
      <c r="E2857" s="88">
        <v>93.748421983526896</v>
      </c>
      <c r="F2857" s="88">
        <v>464.30433032927021</v>
      </c>
      <c r="G2857" s="88">
        <v>658.3495449606653</v>
      </c>
      <c r="H2857" s="88">
        <v>887.01820013954284</v>
      </c>
      <c r="I2857" s="88">
        <v>1246.013098418498</v>
      </c>
      <c r="J2857" s="88">
        <v>1783.5606967349804</v>
      </c>
      <c r="K2857" s="88">
        <v>3055.4960453895028</v>
      </c>
      <c r="L2857" s="88">
        <v>2871.8206455270647</v>
      </c>
      <c r="M2857" s="88">
        <v>3600.80146856791</v>
      </c>
    </row>
    <row r="2858" spans="3:13" x14ac:dyDescent="0.2">
      <c r="C2858" s="88">
        <v>0.13800000000000001</v>
      </c>
      <c r="D2858" s="88">
        <v>15395.382571430477</v>
      </c>
      <c r="E2858" s="88">
        <v>93.78135929653763</v>
      </c>
      <c r="F2858" s="88">
        <v>464.31076975018323</v>
      </c>
      <c r="G2858" s="88">
        <v>658.35620704069652</v>
      </c>
      <c r="H2858" s="88">
        <v>887.07895738721891</v>
      </c>
      <c r="I2858" s="88">
        <v>1246.0266591046552</v>
      </c>
      <c r="J2858" s="88">
        <v>1783.5914729349242</v>
      </c>
      <c r="K2858" s="88">
        <v>3055.5520198189079</v>
      </c>
      <c r="L2858" s="88">
        <v>2871.9087312259157</v>
      </c>
      <c r="M2858" s="88">
        <v>3600.8786230328774</v>
      </c>
    </row>
    <row r="2859" spans="3:13" x14ac:dyDescent="0.2">
      <c r="C2859" s="88">
        <v>0.13805000000000001</v>
      </c>
      <c r="D2859" s="88">
        <v>15395.703329066635</v>
      </c>
      <c r="E2859" s="88">
        <v>93.808023262788993</v>
      </c>
      <c r="F2859" s="88">
        <v>464.32039779687511</v>
      </c>
      <c r="G2859" s="88">
        <v>658.36641356653308</v>
      </c>
      <c r="H2859" s="88">
        <v>887.09539793994327</v>
      </c>
      <c r="I2859" s="88">
        <v>1246.0303460969203</v>
      </c>
      <c r="J2859" s="88">
        <v>1783.624235653595</v>
      </c>
      <c r="K2859" s="88">
        <v>3055.5611756298258</v>
      </c>
      <c r="L2859" s="88">
        <v>2872.0093585319282</v>
      </c>
      <c r="M2859" s="88">
        <v>3600.8925548790426</v>
      </c>
    </row>
    <row r="2860" spans="3:13" x14ac:dyDescent="0.2">
      <c r="C2860" s="88">
        <v>0.1381</v>
      </c>
      <c r="D2860" s="88">
        <v>15395.754475700565</v>
      </c>
      <c r="E2860" s="88">
        <v>93.819262986982721</v>
      </c>
      <c r="F2860" s="88">
        <v>464.34816164461381</v>
      </c>
      <c r="G2860" s="88">
        <v>658.36850392245606</v>
      </c>
      <c r="H2860" s="88">
        <v>887.12361680978029</v>
      </c>
      <c r="I2860" s="88">
        <v>1246.114217321161</v>
      </c>
      <c r="J2860" s="88">
        <v>1783.651515441672</v>
      </c>
      <c r="K2860" s="88">
        <v>3055.6368314258084</v>
      </c>
      <c r="L2860" s="88">
        <v>2872.1090685718591</v>
      </c>
      <c r="M2860" s="88">
        <v>3600.92623845355</v>
      </c>
    </row>
    <row r="2861" spans="3:13" x14ac:dyDescent="0.2">
      <c r="C2861" s="88">
        <v>0.13815</v>
      </c>
      <c r="D2861" s="88">
        <v>15395.783113359865</v>
      </c>
      <c r="E2861" s="88">
        <v>93.822469193522011</v>
      </c>
      <c r="F2861" s="88">
        <v>464.353771368455</v>
      </c>
      <c r="G2861" s="88">
        <v>658.37299935014698</v>
      </c>
      <c r="H2861" s="88">
        <v>887.21182970441714</v>
      </c>
      <c r="I2861" s="88">
        <v>1246.1412854898449</v>
      </c>
      <c r="J2861" s="88">
        <v>1783.6690261050499</v>
      </c>
      <c r="K2861" s="88">
        <v>3055.6737597963961</v>
      </c>
      <c r="L2861" s="88">
        <v>2872.3779899243464</v>
      </c>
      <c r="M2861" s="88">
        <v>3600.9291089632188</v>
      </c>
    </row>
    <row r="2862" spans="3:13" x14ac:dyDescent="0.2">
      <c r="C2862" s="88">
        <v>0.13819999999999999</v>
      </c>
      <c r="D2862" s="88">
        <v>15396.377701912414</v>
      </c>
      <c r="E2862" s="88">
        <v>93.822655496180232</v>
      </c>
      <c r="F2862" s="88">
        <v>464.373889852091</v>
      </c>
      <c r="G2862" s="88">
        <v>658.40815482053176</v>
      </c>
      <c r="H2862" s="88">
        <v>887.22255083192113</v>
      </c>
      <c r="I2862" s="88">
        <v>1246.1682268620038</v>
      </c>
      <c r="J2862" s="88">
        <v>1783.7015759492501</v>
      </c>
      <c r="K2862" s="88">
        <v>3055.6938184286946</v>
      </c>
      <c r="L2862" s="88">
        <v>2872.4247134391544</v>
      </c>
      <c r="M2862" s="88">
        <v>3600.9892213289554</v>
      </c>
    </row>
    <row r="2863" spans="3:13" x14ac:dyDescent="0.2">
      <c r="C2863" s="88">
        <v>0.13825000000000001</v>
      </c>
      <c r="D2863" s="88">
        <v>15397.06881304369</v>
      </c>
      <c r="E2863" s="88">
        <v>93.824165345889924</v>
      </c>
      <c r="F2863" s="88">
        <v>464.38628667242483</v>
      </c>
      <c r="G2863" s="88">
        <v>658.44972063987188</v>
      </c>
      <c r="H2863" s="88">
        <v>887.23566817545634</v>
      </c>
      <c r="I2863" s="88">
        <v>1246.1806474390905</v>
      </c>
      <c r="J2863" s="88">
        <v>1783.7040124062232</v>
      </c>
      <c r="K2863" s="88">
        <v>3055.8417793286362</v>
      </c>
      <c r="L2863" s="88">
        <v>2872.4831820162112</v>
      </c>
      <c r="M2863" s="88">
        <v>3600.9959239169043</v>
      </c>
    </row>
    <row r="2864" spans="3:13" x14ac:dyDescent="0.2">
      <c r="C2864" s="88">
        <v>0.13830000000000001</v>
      </c>
      <c r="D2864" s="88">
        <v>15397.180573443466</v>
      </c>
      <c r="E2864" s="88">
        <v>93.827197529395562</v>
      </c>
      <c r="F2864" s="88">
        <v>464.41057070970237</v>
      </c>
      <c r="G2864" s="88">
        <v>658.53062236994765</v>
      </c>
      <c r="H2864" s="88">
        <v>887.26392278214917</v>
      </c>
      <c r="I2864" s="88">
        <v>1246.2470607937616</v>
      </c>
      <c r="J2864" s="88">
        <v>1783.708544493988</v>
      </c>
      <c r="K2864" s="88">
        <v>3055.8837719111098</v>
      </c>
      <c r="L2864" s="88">
        <v>2872.7988442489177</v>
      </c>
      <c r="M2864" s="88">
        <v>3601.0956081052341</v>
      </c>
    </row>
    <row r="2865" spans="3:13" x14ac:dyDescent="0.2">
      <c r="C2865" s="88">
        <v>0.13835</v>
      </c>
      <c r="D2865" s="88">
        <v>15397.637331084894</v>
      </c>
      <c r="E2865" s="88">
        <v>93.830442595982277</v>
      </c>
      <c r="F2865" s="88">
        <v>464.43802148231453</v>
      </c>
      <c r="G2865" s="88">
        <v>658.5678695911015</v>
      </c>
      <c r="H2865" s="88">
        <v>887.27233890606658</v>
      </c>
      <c r="I2865" s="88">
        <v>1246.2631557489931</v>
      </c>
      <c r="J2865" s="88">
        <v>1783.803613726604</v>
      </c>
      <c r="K2865" s="88">
        <v>3055.9879031840692</v>
      </c>
      <c r="L2865" s="88">
        <v>2872.956307590217</v>
      </c>
      <c r="M2865" s="88">
        <v>3601.1276453056234</v>
      </c>
    </row>
    <row r="2866" spans="3:13" x14ac:dyDescent="0.2">
      <c r="C2866" s="88">
        <v>0.1384</v>
      </c>
      <c r="D2866" s="88">
        <v>15397.673739140866</v>
      </c>
      <c r="E2866" s="88">
        <v>93.832707320033478</v>
      </c>
      <c r="F2866" s="88">
        <v>464.45924845215313</v>
      </c>
      <c r="G2866" s="88">
        <v>658.57062715341226</v>
      </c>
      <c r="H2866" s="88">
        <v>887.29582955280102</v>
      </c>
      <c r="I2866" s="88">
        <v>1246.2730872709476</v>
      </c>
      <c r="J2866" s="88">
        <v>1783.8527967436239</v>
      </c>
      <c r="K2866" s="88">
        <v>3056.0610718405005</v>
      </c>
      <c r="L2866" s="88">
        <v>2872.9726302438676</v>
      </c>
      <c r="M2866" s="88">
        <v>3601.1365292298074</v>
      </c>
    </row>
    <row r="2867" spans="3:13" x14ac:dyDescent="0.2">
      <c r="C2867" s="88">
        <v>0.13844999999999999</v>
      </c>
      <c r="D2867" s="88">
        <v>15397.940127905476</v>
      </c>
      <c r="E2867" s="88">
        <v>93.855520889974287</v>
      </c>
      <c r="F2867" s="88">
        <v>464.48922366521538</v>
      </c>
      <c r="G2867" s="88">
        <v>658.57391084445771</v>
      </c>
      <c r="H2867" s="88">
        <v>887.3361505803673</v>
      </c>
      <c r="I2867" s="88">
        <v>1246.2806235109783</v>
      </c>
      <c r="J2867" s="88">
        <v>1783.8626950425764</v>
      </c>
      <c r="K2867" s="88">
        <v>3056.1279357332114</v>
      </c>
      <c r="L2867" s="88">
        <v>2873.0079629725083</v>
      </c>
      <c r="M2867" s="88">
        <v>3601.2008201402418</v>
      </c>
    </row>
    <row r="2868" spans="3:13" x14ac:dyDescent="0.2">
      <c r="C2868" s="88">
        <v>0.13850000000000001</v>
      </c>
      <c r="D2868" s="88">
        <v>15398.070622078059</v>
      </c>
      <c r="E2868" s="88">
        <v>93.855520889974287</v>
      </c>
      <c r="F2868" s="88">
        <v>464.49177675105875</v>
      </c>
      <c r="G2868" s="88">
        <v>658.57926829861799</v>
      </c>
      <c r="H2868" s="88">
        <v>887.34063460451262</v>
      </c>
      <c r="I2868" s="88">
        <v>1246.3512250710396</v>
      </c>
      <c r="J2868" s="88">
        <v>1783.8832510709981</v>
      </c>
      <c r="K2868" s="88">
        <v>3056.47878311973</v>
      </c>
      <c r="L2868" s="88">
        <v>2873.0987658583635</v>
      </c>
      <c r="M2868" s="88">
        <v>3601.2353977506482</v>
      </c>
    </row>
    <row r="2869" spans="3:13" x14ac:dyDescent="0.2">
      <c r="C2869" s="88">
        <v>0.13855000000000001</v>
      </c>
      <c r="D2869" s="88">
        <v>15398.171947132918</v>
      </c>
      <c r="E2869" s="88">
        <v>93.856298866015095</v>
      </c>
      <c r="F2869" s="88">
        <v>464.50093446142273</v>
      </c>
      <c r="G2869" s="88">
        <v>658.610649376315</v>
      </c>
      <c r="H2869" s="88">
        <v>887.36242309006093</v>
      </c>
      <c r="I2869" s="88">
        <v>1246.4166687189459</v>
      </c>
      <c r="J2869" s="88">
        <v>1783.9540633125139</v>
      </c>
      <c r="K2869" s="88">
        <v>3056.5342864734521</v>
      </c>
      <c r="L2869" s="88">
        <v>2873.3973772020759</v>
      </c>
      <c r="M2869" s="88">
        <v>3601.3216533519676</v>
      </c>
    </row>
    <row r="2870" spans="3:13" x14ac:dyDescent="0.2">
      <c r="C2870" s="88">
        <v>0.1386</v>
      </c>
      <c r="D2870" s="88">
        <v>15398.979941064674</v>
      </c>
      <c r="E2870" s="88">
        <v>93.858054353978332</v>
      </c>
      <c r="F2870" s="88">
        <v>464.50192295937632</v>
      </c>
      <c r="G2870" s="88">
        <v>658.61369207205325</v>
      </c>
      <c r="H2870" s="88">
        <v>887.36321369838151</v>
      </c>
      <c r="I2870" s="88">
        <v>1246.4438025897211</v>
      </c>
      <c r="J2870" s="88">
        <v>1783.9541270776404</v>
      </c>
      <c r="K2870" s="88">
        <v>3056.5512089268354</v>
      </c>
      <c r="L2870" s="88">
        <v>2873.5370192801092</v>
      </c>
      <c r="M2870" s="88">
        <v>3601.3464916817056</v>
      </c>
    </row>
    <row r="2871" spans="3:13" x14ac:dyDescent="0.2">
      <c r="C2871" s="88">
        <v>0.13865</v>
      </c>
      <c r="D2871" s="88">
        <v>15399.41868598076</v>
      </c>
      <c r="E2871" s="88">
        <v>93.874500143961086</v>
      </c>
      <c r="F2871" s="88">
        <v>464.50257574622401</v>
      </c>
      <c r="G2871" s="88">
        <v>658.63237143549168</v>
      </c>
      <c r="H2871" s="88">
        <v>887.43957632641013</v>
      </c>
      <c r="I2871" s="88">
        <v>1246.5050162217913</v>
      </c>
      <c r="J2871" s="88">
        <v>1783.9859079258799</v>
      </c>
      <c r="K2871" s="88">
        <v>3056.5553265838853</v>
      </c>
      <c r="L2871" s="88">
        <v>2873.651523990643</v>
      </c>
      <c r="M2871" s="88">
        <v>3601.3535460512044</v>
      </c>
    </row>
    <row r="2872" spans="3:13" x14ac:dyDescent="0.2">
      <c r="C2872" s="88">
        <v>0.13869999999999999</v>
      </c>
      <c r="D2872" s="88">
        <v>15399.481189189471</v>
      </c>
      <c r="E2872" s="88">
        <v>93.874500143961086</v>
      </c>
      <c r="F2872" s="88">
        <v>464.50403947798941</v>
      </c>
      <c r="G2872" s="88">
        <v>658.63461921989301</v>
      </c>
      <c r="H2872" s="88">
        <v>887.44436777203782</v>
      </c>
      <c r="I2872" s="88">
        <v>1246.5305149628712</v>
      </c>
      <c r="J2872" s="88">
        <v>1784.0497961159817</v>
      </c>
      <c r="K2872" s="88">
        <v>3056.5824669733247</v>
      </c>
      <c r="L2872" s="88">
        <v>2873.6835025671148</v>
      </c>
      <c r="M2872" s="88">
        <v>3601.3604597690146</v>
      </c>
    </row>
    <row r="2873" spans="3:13" x14ac:dyDescent="0.2">
      <c r="C2873" s="88">
        <v>0.13875000000000001</v>
      </c>
      <c r="D2873" s="88">
        <v>15400.364483735719</v>
      </c>
      <c r="E2873" s="88">
        <v>93.880432754164758</v>
      </c>
      <c r="F2873" s="88">
        <v>464.53100434163525</v>
      </c>
      <c r="G2873" s="88">
        <v>658.69203510375519</v>
      </c>
      <c r="H2873" s="88">
        <v>887.45382535629551</v>
      </c>
      <c r="I2873" s="88">
        <v>1246.5380527303446</v>
      </c>
      <c r="J2873" s="88">
        <v>1784.0563754318273</v>
      </c>
      <c r="K2873" s="88">
        <v>3056.5833866222738</v>
      </c>
      <c r="L2873" s="88">
        <v>2873.7168466217599</v>
      </c>
      <c r="M2873" s="88">
        <v>3601.3926247254362</v>
      </c>
    </row>
    <row r="2874" spans="3:13" x14ac:dyDescent="0.2">
      <c r="C2874" s="88">
        <v>0.13880000000000001</v>
      </c>
      <c r="D2874" s="88">
        <v>15400.731379647204</v>
      </c>
      <c r="E2874" s="88">
        <v>93.901271179527612</v>
      </c>
      <c r="F2874" s="88">
        <v>464.54705937149038</v>
      </c>
      <c r="G2874" s="88">
        <v>658.72363856044376</v>
      </c>
      <c r="H2874" s="88">
        <v>887.46197842715628</v>
      </c>
      <c r="I2874" s="88">
        <v>1246.5554836290144</v>
      </c>
      <c r="J2874" s="88">
        <v>1784.0951473941818</v>
      </c>
      <c r="K2874" s="88">
        <v>3056.5893045707835</v>
      </c>
      <c r="L2874" s="88">
        <v>2873.9453113742784</v>
      </c>
      <c r="M2874" s="88">
        <v>3601.4125244921097</v>
      </c>
    </row>
    <row r="2875" spans="3:13" x14ac:dyDescent="0.2">
      <c r="C2875" s="88">
        <v>0.13885</v>
      </c>
      <c r="D2875" s="88">
        <v>15400.943026161614</v>
      </c>
      <c r="E2875" s="88">
        <v>93.901813022213901</v>
      </c>
      <c r="F2875" s="88">
        <v>464.54738531212661</v>
      </c>
      <c r="G2875" s="88">
        <v>658.7431255958013</v>
      </c>
      <c r="H2875" s="88">
        <v>887.50781645976667</v>
      </c>
      <c r="I2875" s="88">
        <v>1246.6328608502904</v>
      </c>
      <c r="J2875" s="88">
        <v>1784.1004350074886</v>
      </c>
      <c r="K2875" s="88">
        <v>3056.7409742304353</v>
      </c>
      <c r="L2875" s="88">
        <v>2874.02205664546</v>
      </c>
      <c r="M2875" s="88">
        <v>3601.4217440498846</v>
      </c>
    </row>
    <row r="2876" spans="3:13" x14ac:dyDescent="0.2">
      <c r="C2876" s="88">
        <v>0.1389</v>
      </c>
      <c r="D2876" s="88">
        <v>15401.357362441197</v>
      </c>
      <c r="E2876" s="88">
        <v>93.906340724310212</v>
      </c>
      <c r="F2876" s="88">
        <v>464.56401786455535</v>
      </c>
      <c r="G2876" s="88">
        <v>658.74323986529862</v>
      </c>
      <c r="H2876" s="88">
        <v>887.52763251732267</v>
      </c>
      <c r="I2876" s="88">
        <v>1246.661598548661</v>
      </c>
      <c r="J2876" s="88">
        <v>1784.2726497962271</v>
      </c>
      <c r="K2876" s="88">
        <v>3056.9421969036321</v>
      </c>
      <c r="L2876" s="88">
        <v>2874.2201540967444</v>
      </c>
      <c r="M2876" s="88">
        <v>3601.4767725414772</v>
      </c>
    </row>
    <row r="2877" spans="3:13" x14ac:dyDescent="0.2">
      <c r="C2877" s="88">
        <v>0.13894999999999999</v>
      </c>
      <c r="D2877" s="88">
        <v>15401.406242721778</v>
      </c>
      <c r="E2877" s="88">
        <v>93.926132987803612</v>
      </c>
      <c r="F2877" s="88">
        <v>464.56822834592731</v>
      </c>
      <c r="G2877" s="88">
        <v>658.77890878279868</v>
      </c>
      <c r="H2877" s="88">
        <v>887.57451555622993</v>
      </c>
      <c r="I2877" s="88">
        <v>1246.6782924945437</v>
      </c>
      <c r="J2877" s="88">
        <v>1784.3359578672798</v>
      </c>
      <c r="K2877" s="88">
        <v>3056.9733319863303</v>
      </c>
      <c r="L2877" s="88">
        <v>2874.465507508181</v>
      </c>
      <c r="M2877" s="88">
        <v>3601.5574547508368</v>
      </c>
    </row>
    <row r="2878" spans="3:13" x14ac:dyDescent="0.2">
      <c r="C2878" s="88">
        <v>0.13900000000000001</v>
      </c>
      <c r="D2878" s="88">
        <v>15401.531432537287</v>
      </c>
      <c r="E2878" s="88">
        <v>93.952779461906175</v>
      </c>
      <c r="F2878" s="88">
        <v>464.60163161136688</v>
      </c>
      <c r="G2878" s="88">
        <v>658.78869958782343</v>
      </c>
      <c r="H2878" s="88">
        <v>887.59739859862111</v>
      </c>
      <c r="I2878" s="88">
        <v>1246.6790140198727</v>
      </c>
      <c r="J2878" s="88">
        <v>1784.3375857095343</v>
      </c>
      <c r="K2878" s="88">
        <v>3056.9918197941761</v>
      </c>
      <c r="L2878" s="88">
        <v>2874.4799084073102</v>
      </c>
      <c r="M2878" s="88">
        <v>3601.6013628320725</v>
      </c>
    </row>
    <row r="2879" spans="3:13" x14ac:dyDescent="0.2">
      <c r="C2879" s="88">
        <v>0.13905000000000001</v>
      </c>
      <c r="D2879" s="88">
        <v>15401.633581568094</v>
      </c>
      <c r="E2879" s="88">
        <v>93.952779461906175</v>
      </c>
      <c r="F2879" s="88">
        <v>464.60762579322363</v>
      </c>
      <c r="G2879" s="88">
        <v>658.80136059628239</v>
      </c>
      <c r="H2879" s="88">
        <v>887.61598088705159</v>
      </c>
      <c r="I2879" s="88">
        <v>1246.6820206721841</v>
      </c>
      <c r="J2879" s="88">
        <v>1784.39933033548</v>
      </c>
      <c r="K2879" s="88">
        <v>3057.053894466083</v>
      </c>
      <c r="L2879" s="88">
        <v>2874.5891376897343</v>
      </c>
      <c r="M2879" s="88">
        <v>3601.6207083122335</v>
      </c>
    </row>
    <row r="2880" spans="3:13" x14ac:dyDescent="0.2">
      <c r="C2880" s="88">
        <v>0.1391</v>
      </c>
      <c r="D2880" s="88">
        <v>15401.778600596155</v>
      </c>
      <c r="E2880" s="88">
        <v>93.952779461906175</v>
      </c>
      <c r="F2880" s="88">
        <v>464.61348647512659</v>
      </c>
      <c r="G2880" s="88">
        <v>658.82174057763268</v>
      </c>
      <c r="H2880" s="88">
        <v>887.62355852974906</v>
      </c>
      <c r="I2880" s="88">
        <v>1246.7071080767191</v>
      </c>
      <c r="J2880" s="88">
        <v>1784.4060625970046</v>
      </c>
      <c r="K2880" s="88">
        <v>3057.0873564218755</v>
      </c>
      <c r="L2880" s="88">
        <v>2875.3345845477206</v>
      </c>
      <c r="M2880" s="88">
        <v>3601.6213251638269</v>
      </c>
    </row>
    <row r="2881" spans="3:13" x14ac:dyDescent="0.2">
      <c r="C2881" s="88">
        <v>0.13915</v>
      </c>
      <c r="D2881" s="88">
        <v>15402.120567288177</v>
      </c>
      <c r="E2881" s="88">
        <v>93.961436403801599</v>
      </c>
      <c r="F2881" s="88">
        <v>464.70654228600324</v>
      </c>
      <c r="G2881" s="88">
        <v>658.823140787596</v>
      </c>
      <c r="H2881" s="88">
        <v>887.69878589206201</v>
      </c>
      <c r="I2881" s="88">
        <v>1246.7482817351201</v>
      </c>
      <c r="J2881" s="88">
        <v>1784.509045003238</v>
      </c>
      <c r="K2881" s="88">
        <v>3057.1854443278098</v>
      </c>
      <c r="L2881" s="88">
        <v>2875.4571219794279</v>
      </c>
      <c r="M2881" s="88">
        <v>3601.6614199317396</v>
      </c>
    </row>
    <row r="2882" spans="3:13" x14ac:dyDescent="0.2">
      <c r="C2882" s="88">
        <v>0.13919999999999999</v>
      </c>
      <c r="D2882" s="88">
        <v>15402.474862487343</v>
      </c>
      <c r="E2882" s="88">
        <v>93.961436403801599</v>
      </c>
      <c r="F2882" s="88">
        <v>464.71957373495388</v>
      </c>
      <c r="G2882" s="88">
        <v>658.8377925610489</v>
      </c>
      <c r="H2882" s="88">
        <v>887.72346155673586</v>
      </c>
      <c r="I2882" s="88">
        <v>1246.7685038340605</v>
      </c>
      <c r="J2882" s="88">
        <v>1784.5245479639752</v>
      </c>
      <c r="K2882" s="88">
        <v>3057.266358395651</v>
      </c>
      <c r="L2882" s="88">
        <v>2875.5337512147285</v>
      </c>
      <c r="M2882" s="88">
        <v>3601.7530611300617</v>
      </c>
    </row>
    <row r="2883" spans="3:13" x14ac:dyDescent="0.2">
      <c r="C2883" s="88">
        <v>0.13925000000000001</v>
      </c>
      <c r="D2883" s="88">
        <v>15402.604015703942</v>
      </c>
      <c r="E2883" s="88">
        <v>93.981515752366249</v>
      </c>
      <c r="F2883" s="88">
        <v>464.72221349622578</v>
      </c>
      <c r="G2883" s="88">
        <v>658.84157997309148</v>
      </c>
      <c r="H2883" s="88">
        <v>887.72941632348147</v>
      </c>
      <c r="I2883" s="88">
        <v>1246.7744635439249</v>
      </c>
      <c r="J2883" s="88">
        <v>1784.6316531917264</v>
      </c>
      <c r="K2883" s="88">
        <v>3057.3805478500735</v>
      </c>
      <c r="L2883" s="88">
        <v>2875.6332091393197</v>
      </c>
      <c r="M2883" s="88">
        <v>3601.7569605742556</v>
      </c>
    </row>
    <row r="2884" spans="3:13" x14ac:dyDescent="0.2">
      <c r="C2884" s="88">
        <v>0.13930000000000001</v>
      </c>
      <c r="D2884" s="88">
        <v>15402.839691944258</v>
      </c>
      <c r="E2884" s="88">
        <v>93.996904353794889</v>
      </c>
      <c r="F2884" s="88">
        <v>464.75374191021865</v>
      </c>
      <c r="G2884" s="88">
        <v>658.85697366648355</v>
      </c>
      <c r="H2884" s="88">
        <v>887.75344952351543</v>
      </c>
      <c r="I2884" s="88">
        <v>1246.8034105375173</v>
      </c>
      <c r="J2884" s="88">
        <v>1784.633459261855</v>
      </c>
      <c r="K2884" s="88">
        <v>3057.3879557805722</v>
      </c>
      <c r="L2884" s="88">
        <v>2875.7826904490021</v>
      </c>
      <c r="M2884" s="88">
        <v>3601.7713036031309</v>
      </c>
    </row>
    <row r="2885" spans="3:13" x14ac:dyDescent="0.2">
      <c r="C2885" s="88">
        <v>0.13935</v>
      </c>
      <c r="D2885" s="88">
        <v>15402.856245130559</v>
      </c>
      <c r="E2885" s="88">
        <v>94.012443941869606</v>
      </c>
      <c r="F2885" s="88">
        <v>464.75424154549864</v>
      </c>
      <c r="G2885" s="88">
        <v>658.86996527812516</v>
      </c>
      <c r="H2885" s="88">
        <v>887.77409204201649</v>
      </c>
      <c r="I2885" s="88">
        <v>1246.8818890493835</v>
      </c>
      <c r="J2885" s="88">
        <v>1784.6663544670851</v>
      </c>
      <c r="K2885" s="88">
        <v>3057.4232631961049</v>
      </c>
      <c r="L2885" s="88">
        <v>2876.2544224755902</v>
      </c>
      <c r="M2885" s="88">
        <v>3601.7825080269749</v>
      </c>
    </row>
    <row r="2886" spans="3:13" x14ac:dyDescent="0.2">
      <c r="C2886" s="88">
        <v>0.1394</v>
      </c>
      <c r="D2886" s="88">
        <v>15402.898396196679</v>
      </c>
      <c r="E2886" s="88">
        <v>94.034828190488042</v>
      </c>
      <c r="F2886" s="88">
        <v>464.76553779010737</v>
      </c>
      <c r="G2886" s="88">
        <v>658.88329272732381</v>
      </c>
      <c r="H2886" s="88">
        <v>887.78477270090525</v>
      </c>
      <c r="I2886" s="88">
        <v>1246.8895944897495</v>
      </c>
      <c r="J2886" s="88">
        <v>1784.7021074338577</v>
      </c>
      <c r="K2886" s="88">
        <v>3057.4697237727987</v>
      </c>
      <c r="L2886" s="88">
        <v>2876.2902071442022</v>
      </c>
      <c r="M2886" s="88">
        <v>3601.8133329936272</v>
      </c>
    </row>
    <row r="2887" spans="3:13" x14ac:dyDescent="0.2">
      <c r="C2887" s="88">
        <v>0.13944999999999999</v>
      </c>
      <c r="D2887" s="88">
        <v>15403.075639708954</v>
      </c>
      <c r="E2887" s="88">
        <v>94.038798268458777</v>
      </c>
      <c r="F2887" s="88">
        <v>464.76568096391657</v>
      </c>
      <c r="G2887" s="88">
        <v>658.89167368936296</v>
      </c>
      <c r="H2887" s="88">
        <v>887.81568288747576</v>
      </c>
      <c r="I2887" s="88">
        <v>1246.9040430592122</v>
      </c>
      <c r="J2887" s="88">
        <v>1784.8250678084241</v>
      </c>
      <c r="K2887" s="88">
        <v>3057.4971164019435</v>
      </c>
      <c r="L2887" s="88">
        <v>2876.3722836358629</v>
      </c>
      <c r="M2887" s="88">
        <v>3601.8496938330409</v>
      </c>
    </row>
    <row r="2888" spans="3:13" x14ac:dyDescent="0.2">
      <c r="C2888" s="88">
        <v>0.13950000000000001</v>
      </c>
      <c r="D2888" s="88">
        <v>15403.151226922391</v>
      </c>
      <c r="E2888" s="88">
        <v>94.0431930998393</v>
      </c>
      <c r="F2888" s="88">
        <v>464.77999417203182</v>
      </c>
      <c r="G2888" s="88">
        <v>658.92386455378664</v>
      </c>
      <c r="H2888" s="88">
        <v>887.8313258365929</v>
      </c>
      <c r="I2888" s="88">
        <v>1246.9578841540292</v>
      </c>
      <c r="J2888" s="88">
        <v>1784.8839018891526</v>
      </c>
      <c r="K2888" s="88">
        <v>3057.5086274541563</v>
      </c>
      <c r="L2888" s="88">
        <v>2876.4212725649763</v>
      </c>
      <c r="M2888" s="88">
        <v>3601.8540559075336</v>
      </c>
    </row>
    <row r="2889" spans="3:13" x14ac:dyDescent="0.2">
      <c r="C2889" s="88">
        <v>0.13955000000000001</v>
      </c>
      <c r="D2889" s="88">
        <v>15403.252816335131</v>
      </c>
      <c r="E2889" s="88">
        <v>94.044467241207713</v>
      </c>
      <c r="F2889" s="88">
        <v>464.79563097699111</v>
      </c>
      <c r="G2889" s="88">
        <v>658.97314085883409</v>
      </c>
      <c r="H2889" s="88">
        <v>887.90503775534671</v>
      </c>
      <c r="I2889" s="88">
        <v>1246.9800461459922</v>
      </c>
      <c r="J2889" s="88">
        <v>1784.9218252685228</v>
      </c>
      <c r="K2889" s="88">
        <v>3057.5428159135586</v>
      </c>
      <c r="L2889" s="88">
        <v>2876.464191689744</v>
      </c>
      <c r="M2889" s="88">
        <v>3601.8908696146273</v>
      </c>
    </row>
    <row r="2890" spans="3:13" x14ac:dyDescent="0.2">
      <c r="C2890" s="88">
        <v>0.1396</v>
      </c>
      <c r="D2890" s="88">
        <v>15403.284898503165</v>
      </c>
      <c r="E2890" s="88">
        <v>94.046430865357252</v>
      </c>
      <c r="F2890" s="88">
        <v>464.79834568373462</v>
      </c>
      <c r="G2890" s="88">
        <v>658.98699365618131</v>
      </c>
      <c r="H2890" s="88">
        <v>887.94393692648919</v>
      </c>
      <c r="I2890" s="88">
        <v>1246.991537876117</v>
      </c>
      <c r="J2890" s="88">
        <v>1784.9311567829363</v>
      </c>
      <c r="K2890" s="88">
        <v>3057.5747538003898</v>
      </c>
      <c r="L2890" s="88">
        <v>2876.7275346836041</v>
      </c>
      <c r="M2890" s="88">
        <v>3601.8939179919767</v>
      </c>
    </row>
    <row r="2891" spans="3:13" x14ac:dyDescent="0.2">
      <c r="C2891" s="88">
        <v>0.13965</v>
      </c>
      <c r="D2891" s="88">
        <v>15403.317832414401</v>
      </c>
      <c r="E2891" s="88">
        <v>94.058950929077582</v>
      </c>
      <c r="F2891" s="88">
        <v>464.80664521889639</v>
      </c>
      <c r="G2891" s="88">
        <v>659.00673310201773</v>
      </c>
      <c r="H2891" s="88">
        <v>887.95733738892341</v>
      </c>
      <c r="I2891" s="88">
        <v>1247.0079365122347</v>
      </c>
      <c r="J2891" s="88">
        <v>1784.9743105893035</v>
      </c>
      <c r="K2891" s="88">
        <v>3057.5913001625777</v>
      </c>
      <c r="L2891" s="88">
        <v>2876.8692813890298</v>
      </c>
      <c r="M2891" s="88">
        <v>3601.8989305414211</v>
      </c>
    </row>
    <row r="2892" spans="3:13" x14ac:dyDescent="0.2">
      <c r="C2892" s="88">
        <v>0.13969999999999999</v>
      </c>
      <c r="D2892" s="88">
        <v>15403.491242563174</v>
      </c>
      <c r="E2892" s="88">
        <v>94.075755427330478</v>
      </c>
      <c r="F2892" s="88">
        <v>464.81274879480407</v>
      </c>
      <c r="G2892" s="88">
        <v>659.06024327329123</v>
      </c>
      <c r="H2892" s="88">
        <v>887.97562368964691</v>
      </c>
      <c r="I2892" s="88">
        <v>1247.0479454205038</v>
      </c>
      <c r="J2892" s="88">
        <v>1785.0344577444589</v>
      </c>
      <c r="K2892" s="88">
        <v>3057.667071049108</v>
      </c>
      <c r="L2892" s="88">
        <v>2877.0189685688365</v>
      </c>
      <c r="M2892" s="88">
        <v>3601.8989756265796</v>
      </c>
    </row>
    <row r="2893" spans="3:13" x14ac:dyDescent="0.2">
      <c r="C2893" s="88">
        <v>0.13975000000000001</v>
      </c>
      <c r="D2893" s="88">
        <v>15404.394632653748</v>
      </c>
      <c r="E2893" s="88">
        <v>94.075755427330478</v>
      </c>
      <c r="F2893" s="88">
        <v>464.82817696536176</v>
      </c>
      <c r="G2893" s="88">
        <v>659.06555961289996</v>
      </c>
      <c r="H2893" s="88">
        <v>887.97737758958738</v>
      </c>
      <c r="I2893" s="88">
        <v>1247.0724337548149</v>
      </c>
      <c r="J2893" s="88">
        <v>1785.0762454919845</v>
      </c>
      <c r="K2893" s="88">
        <v>3057.6855302990634</v>
      </c>
      <c r="L2893" s="88">
        <v>2877.0451504251128</v>
      </c>
      <c r="M2893" s="88">
        <v>3601.9679728269975</v>
      </c>
    </row>
    <row r="2894" spans="3:13" x14ac:dyDescent="0.2">
      <c r="C2894" s="88">
        <v>0.13980000000000001</v>
      </c>
      <c r="D2894" s="88">
        <v>15404.439056613335</v>
      </c>
      <c r="E2894" s="88">
        <v>94.096227329335306</v>
      </c>
      <c r="F2894" s="88">
        <v>464.83207899034096</v>
      </c>
      <c r="G2894" s="88">
        <v>659.06995361494228</v>
      </c>
      <c r="H2894" s="88">
        <v>887.98959839488816</v>
      </c>
      <c r="I2894" s="88">
        <v>1247.0909835022471</v>
      </c>
      <c r="J2894" s="88">
        <v>1785.1353075080888</v>
      </c>
      <c r="K2894" s="88">
        <v>3057.6870863162312</v>
      </c>
      <c r="L2894" s="88">
        <v>2877.1309897918491</v>
      </c>
      <c r="M2894" s="88">
        <v>3602.001194811312</v>
      </c>
    </row>
    <row r="2895" spans="3:13" x14ac:dyDescent="0.2">
      <c r="C2895" s="88">
        <v>0.13985</v>
      </c>
      <c r="D2895" s="88">
        <v>15404.588117964287</v>
      </c>
      <c r="E2895" s="88">
        <v>94.098155903255247</v>
      </c>
      <c r="F2895" s="88">
        <v>464.83715908289332</v>
      </c>
      <c r="G2895" s="88">
        <v>659.07528071152547</v>
      </c>
      <c r="H2895" s="88">
        <v>888.02261394427569</v>
      </c>
      <c r="I2895" s="88">
        <v>1247.1109104949232</v>
      </c>
      <c r="J2895" s="88">
        <v>1785.1514530019031</v>
      </c>
      <c r="K2895" s="88">
        <v>3057.7311420204687</v>
      </c>
      <c r="L2895" s="88">
        <v>2877.2112891101842</v>
      </c>
      <c r="M2895" s="88">
        <v>3602.0058062997741</v>
      </c>
    </row>
    <row r="2896" spans="3:13" x14ac:dyDescent="0.2">
      <c r="C2896" s="88">
        <v>0.1399</v>
      </c>
      <c r="D2896" s="88">
        <v>15404.83114500179</v>
      </c>
      <c r="E2896" s="88">
        <v>94.099307060232604</v>
      </c>
      <c r="F2896" s="88">
        <v>464.87802119564958</v>
      </c>
      <c r="G2896" s="88">
        <v>659.10283779455585</v>
      </c>
      <c r="H2896" s="88">
        <v>888.03837256223323</v>
      </c>
      <c r="I2896" s="88">
        <v>1247.1199476816787</v>
      </c>
      <c r="J2896" s="88">
        <v>1785.1713470396548</v>
      </c>
      <c r="K2896" s="88">
        <v>3057.749054827294</v>
      </c>
      <c r="L2896" s="88">
        <v>2877.3237484125948</v>
      </c>
      <c r="M2896" s="88">
        <v>3602.0141725361254</v>
      </c>
    </row>
    <row r="2897" spans="3:13" x14ac:dyDescent="0.2">
      <c r="C2897" s="88">
        <v>0.13994999999999999</v>
      </c>
      <c r="D2897" s="88">
        <v>15405.057168262076</v>
      </c>
      <c r="E2897" s="88">
        <v>94.102412630927574</v>
      </c>
      <c r="F2897" s="88">
        <v>464.88032127918359</v>
      </c>
      <c r="G2897" s="88">
        <v>659.13005212546068</v>
      </c>
      <c r="H2897" s="88">
        <v>888.04267248441192</v>
      </c>
      <c r="I2897" s="88">
        <v>1247.1479331504097</v>
      </c>
      <c r="J2897" s="88">
        <v>1785.2022108800247</v>
      </c>
      <c r="K2897" s="88">
        <v>3057.82718786126</v>
      </c>
      <c r="L2897" s="88">
        <v>2877.3962275347203</v>
      </c>
      <c r="M2897" s="88">
        <v>3602.0229230708956</v>
      </c>
    </row>
    <row r="2898" spans="3:13" x14ac:dyDescent="0.2">
      <c r="C2898" s="88">
        <v>0.14000000000000001</v>
      </c>
      <c r="D2898" s="88">
        <v>15405.362279170584</v>
      </c>
      <c r="E2898" s="88">
        <v>94.116740965076133</v>
      </c>
      <c r="F2898" s="88">
        <v>464.8871891510239</v>
      </c>
      <c r="G2898" s="88">
        <v>659.13865675717716</v>
      </c>
      <c r="H2898" s="88">
        <v>888.0630933897155</v>
      </c>
      <c r="I2898" s="88">
        <v>1247.1759335830329</v>
      </c>
      <c r="J2898" s="88">
        <v>1785.2053011469857</v>
      </c>
      <c r="K2898" s="88">
        <v>3057.8488818252918</v>
      </c>
      <c r="L2898" s="88">
        <v>2877.447106877532</v>
      </c>
      <c r="M2898" s="88">
        <v>3602.0734235535547</v>
      </c>
    </row>
    <row r="2899" spans="3:13" x14ac:dyDescent="0.2">
      <c r="C2899" s="88">
        <v>0.14005000000000001</v>
      </c>
      <c r="D2899" s="88">
        <v>15405.565769260133</v>
      </c>
      <c r="E2899" s="88">
        <v>94.118191237574138</v>
      </c>
      <c r="F2899" s="88">
        <v>464.91019089782503</v>
      </c>
      <c r="G2899" s="88">
        <v>659.157346266471</v>
      </c>
      <c r="H2899" s="88">
        <v>888.06379129219749</v>
      </c>
      <c r="I2899" s="88">
        <v>1247.1879571703294</v>
      </c>
      <c r="J2899" s="88">
        <v>1785.2316156561569</v>
      </c>
      <c r="K2899" s="88">
        <v>3057.8489374260444</v>
      </c>
      <c r="L2899" s="88">
        <v>2877.4691694898165</v>
      </c>
      <c r="M2899" s="88">
        <v>3602.1020796285557</v>
      </c>
    </row>
    <row r="2900" spans="3:13" x14ac:dyDescent="0.2">
      <c r="C2900" s="88">
        <v>0.1401</v>
      </c>
      <c r="D2900" s="88">
        <v>15405.702087319532</v>
      </c>
      <c r="E2900" s="88">
        <v>94.121279030440746</v>
      </c>
      <c r="F2900" s="88">
        <v>464.91569243129652</v>
      </c>
      <c r="G2900" s="88">
        <v>659.25178214405787</v>
      </c>
      <c r="H2900" s="88">
        <v>888.12184993734627</v>
      </c>
      <c r="I2900" s="88">
        <v>1247.191738495043</v>
      </c>
      <c r="J2900" s="88">
        <v>1785.3179494140118</v>
      </c>
      <c r="K2900" s="88">
        <v>3058.0077277835153</v>
      </c>
      <c r="L2900" s="88">
        <v>2877.9734862570058</v>
      </c>
      <c r="M2900" s="88">
        <v>3602.1027630690755</v>
      </c>
    </row>
    <row r="2901" spans="3:13" x14ac:dyDescent="0.2">
      <c r="C2901" s="88">
        <v>0.14015</v>
      </c>
      <c r="D2901" s="88">
        <v>15406.320869269035</v>
      </c>
      <c r="E2901" s="88">
        <v>94.122741602477618</v>
      </c>
      <c r="F2901" s="88">
        <v>464.9159430368195</v>
      </c>
      <c r="G2901" s="88">
        <v>659.31958249303443</v>
      </c>
      <c r="H2901" s="88">
        <v>888.13880783464629</v>
      </c>
      <c r="I2901" s="88">
        <v>1247.2037406507175</v>
      </c>
      <c r="J2901" s="88">
        <v>1785.4181373373635</v>
      </c>
      <c r="K2901" s="88">
        <v>3058.0395599998906</v>
      </c>
      <c r="L2901" s="88">
        <v>2878.1608655176142</v>
      </c>
      <c r="M2901" s="88">
        <v>3602.1229639252656</v>
      </c>
    </row>
    <row r="2902" spans="3:13" x14ac:dyDescent="0.2">
      <c r="C2902" s="88">
        <v>0.14019999999999999</v>
      </c>
      <c r="D2902" s="88">
        <v>15406.322143417239</v>
      </c>
      <c r="E2902" s="88">
        <v>94.122741602477618</v>
      </c>
      <c r="F2902" s="88">
        <v>464.93451935982148</v>
      </c>
      <c r="G2902" s="88">
        <v>659.33455744210323</v>
      </c>
      <c r="H2902" s="88">
        <v>888.17125912225538</v>
      </c>
      <c r="I2902" s="88">
        <v>1247.3185576887236</v>
      </c>
      <c r="J2902" s="88">
        <v>1785.4658284169777</v>
      </c>
      <c r="K2902" s="88">
        <v>3058.1693257901529</v>
      </c>
      <c r="L2902" s="88">
        <v>2878.2434156427262</v>
      </c>
      <c r="M2902" s="88">
        <v>3602.1706702249626</v>
      </c>
    </row>
    <row r="2903" spans="3:13" x14ac:dyDescent="0.2">
      <c r="C2903" s="88">
        <v>0.14025000000000001</v>
      </c>
      <c r="D2903" s="88">
        <v>15406.512643076725</v>
      </c>
      <c r="E2903" s="88">
        <v>94.122741602477618</v>
      </c>
      <c r="F2903" s="88">
        <v>464.93689133866519</v>
      </c>
      <c r="G2903" s="88">
        <v>659.37697853361669</v>
      </c>
      <c r="H2903" s="88">
        <v>888.21921535544197</v>
      </c>
      <c r="I2903" s="88">
        <v>1247.3262300584533</v>
      </c>
      <c r="J2903" s="88">
        <v>1785.4804096695457</v>
      </c>
      <c r="K2903" s="88">
        <v>3058.2031133208957</v>
      </c>
      <c r="L2903" s="88">
        <v>2878.3400716699311</v>
      </c>
      <c r="M2903" s="88">
        <v>3602.1792344091737</v>
      </c>
    </row>
    <row r="2904" spans="3:13" x14ac:dyDescent="0.2">
      <c r="C2904" s="88">
        <v>0.14030000000000001</v>
      </c>
      <c r="D2904" s="88">
        <v>15406.654979094095</v>
      </c>
      <c r="E2904" s="88">
        <v>94.125021282172384</v>
      </c>
      <c r="F2904" s="88">
        <v>464.93856516891447</v>
      </c>
      <c r="G2904" s="88">
        <v>659.43277514270676</v>
      </c>
      <c r="H2904" s="88">
        <v>888.24025842480114</v>
      </c>
      <c r="I2904" s="88">
        <v>1247.3411617561055</v>
      </c>
      <c r="J2904" s="88">
        <v>1785.5702049063934</v>
      </c>
      <c r="K2904" s="88">
        <v>3058.2809493125533</v>
      </c>
      <c r="L2904" s="88">
        <v>2878.3838599565779</v>
      </c>
      <c r="M2904" s="88">
        <v>3602.1806460127705</v>
      </c>
    </row>
    <row r="2905" spans="3:13" x14ac:dyDescent="0.2">
      <c r="C2905" s="88">
        <v>0.14035</v>
      </c>
      <c r="D2905" s="88">
        <v>15407.035380693651</v>
      </c>
      <c r="E2905" s="88">
        <v>94.135387983973487</v>
      </c>
      <c r="F2905" s="88">
        <v>464.93943602976196</v>
      </c>
      <c r="G2905" s="88">
        <v>659.47648452941576</v>
      </c>
      <c r="H2905" s="88">
        <v>888.2422537631187</v>
      </c>
      <c r="I2905" s="88">
        <v>1247.3579980093677</v>
      </c>
      <c r="J2905" s="88">
        <v>1785.6127462527938</v>
      </c>
      <c r="K2905" s="88">
        <v>3058.3207316052058</v>
      </c>
      <c r="L2905" s="88">
        <v>2878.4715634711765</v>
      </c>
      <c r="M2905" s="88">
        <v>3602.1959100654494</v>
      </c>
    </row>
    <row r="2906" spans="3:13" x14ac:dyDescent="0.2">
      <c r="C2906" s="88">
        <v>0.1404</v>
      </c>
      <c r="D2906" s="88">
        <v>15407.652714500518</v>
      </c>
      <c r="E2906" s="88">
        <v>94.143588793449453</v>
      </c>
      <c r="F2906" s="88">
        <v>464.94349334433446</v>
      </c>
      <c r="G2906" s="88">
        <v>659.48170821152371</v>
      </c>
      <c r="H2906" s="88">
        <v>888.26258877964119</v>
      </c>
      <c r="I2906" s="88">
        <v>1247.3804126505556</v>
      </c>
      <c r="J2906" s="88">
        <v>1785.6459770074448</v>
      </c>
      <c r="K2906" s="88">
        <v>3058.3885713178634</v>
      </c>
      <c r="L2906" s="88">
        <v>2878.4884798857661</v>
      </c>
      <c r="M2906" s="88">
        <v>3602.2450286778226</v>
      </c>
    </row>
    <row r="2907" spans="3:13" x14ac:dyDescent="0.2">
      <c r="C2907" s="88">
        <v>0.14044999999999999</v>
      </c>
      <c r="D2907" s="88">
        <v>15407.989035782644</v>
      </c>
      <c r="E2907" s="88">
        <v>94.148090204987966</v>
      </c>
      <c r="F2907" s="88">
        <v>464.94392524916384</v>
      </c>
      <c r="G2907" s="88">
        <v>659.49598039824195</v>
      </c>
      <c r="H2907" s="88">
        <v>888.27440745207878</v>
      </c>
      <c r="I2907" s="88">
        <v>1247.4282619874107</v>
      </c>
      <c r="J2907" s="88">
        <v>1785.7079599154504</v>
      </c>
      <c r="K2907" s="88">
        <v>3058.4024102404974</v>
      </c>
      <c r="L2907" s="88">
        <v>2878.9316734671393</v>
      </c>
      <c r="M2907" s="88">
        <v>3602.2556691566815</v>
      </c>
    </row>
    <row r="2908" spans="3:13" x14ac:dyDescent="0.2">
      <c r="C2908" s="88">
        <v>0.14050000000000001</v>
      </c>
      <c r="D2908" s="88">
        <v>15407.994631597427</v>
      </c>
      <c r="E2908" s="88">
        <v>94.150937206406525</v>
      </c>
      <c r="F2908" s="88">
        <v>464.94912860916475</v>
      </c>
      <c r="G2908" s="88">
        <v>659.55588166736015</v>
      </c>
      <c r="H2908" s="88">
        <v>888.28739381010155</v>
      </c>
      <c r="I2908" s="88">
        <v>1247.4756769903443</v>
      </c>
      <c r="J2908" s="88">
        <v>1785.7511792018854</v>
      </c>
      <c r="K2908" s="88">
        <v>3058.4501813986208</v>
      </c>
      <c r="L2908" s="88">
        <v>2879.016664888426</v>
      </c>
      <c r="M2908" s="88">
        <v>3602.2743991354114</v>
      </c>
    </row>
    <row r="2909" spans="3:13" x14ac:dyDescent="0.2">
      <c r="C2909" s="88">
        <v>0.14055000000000001</v>
      </c>
      <c r="D2909" s="88">
        <v>15408.415617790146</v>
      </c>
      <c r="E2909" s="88">
        <v>94.151554812797258</v>
      </c>
      <c r="F2909" s="88">
        <v>464.95491119845337</v>
      </c>
      <c r="G2909" s="88">
        <v>659.57221347020504</v>
      </c>
      <c r="H2909" s="88">
        <v>888.30106834501066</v>
      </c>
      <c r="I2909" s="88">
        <v>1247.4812547124102</v>
      </c>
      <c r="J2909" s="88">
        <v>1785.8172953377129</v>
      </c>
      <c r="K2909" s="88">
        <v>3058.5702466469547</v>
      </c>
      <c r="L2909" s="88">
        <v>2879.1076303085956</v>
      </c>
      <c r="M2909" s="88">
        <v>3602.3792517380843</v>
      </c>
    </row>
    <row r="2910" spans="3:13" x14ac:dyDescent="0.2">
      <c r="C2910" s="88">
        <v>0.1406</v>
      </c>
      <c r="D2910" s="88">
        <v>15408.444085948198</v>
      </c>
      <c r="E2910" s="88">
        <v>94.167309122278311</v>
      </c>
      <c r="F2910" s="88">
        <v>464.96518591313634</v>
      </c>
      <c r="G2910" s="88">
        <v>659.57806872853462</v>
      </c>
      <c r="H2910" s="88">
        <v>888.30942610101874</v>
      </c>
      <c r="I2910" s="88">
        <v>1247.5499102507888</v>
      </c>
      <c r="J2910" s="88">
        <v>1785.8632282209842</v>
      </c>
      <c r="K2910" s="88">
        <v>3058.6604547287429</v>
      </c>
      <c r="L2910" s="88">
        <v>2879.1516459476743</v>
      </c>
      <c r="M2910" s="88">
        <v>3602.4136249442572</v>
      </c>
    </row>
    <row r="2911" spans="3:13" x14ac:dyDescent="0.2">
      <c r="C2911" s="88">
        <v>0.14065</v>
      </c>
      <c r="D2911" s="88">
        <v>15408.797021571903</v>
      </c>
      <c r="E2911" s="88">
        <v>94.167309122278311</v>
      </c>
      <c r="F2911" s="88">
        <v>464.96992041469866</v>
      </c>
      <c r="G2911" s="88">
        <v>659.58989082997232</v>
      </c>
      <c r="H2911" s="88">
        <v>888.32223685367717</v>
      </c>
      <c r="I2911" s="88">
        <v>1247.5684118500421</v>
      </c>
      <c r="J2911" s="88">
        <v>1785.9584689607823</v>
      </c>
      <c r="K2911" s="88">
        <v>3058.7168987410641</v>
      </c>
      <c r="L2911" s="88">
        <v>2879.2805748119563</v>
      </c>
      <c r="M2911" s="88">
        <v>3602.4272412933174</v>
      </c>
    </row>
    <row r="2912" spans="3:13" x14ac:dyDescent="0.2">
      <c r="C2912" s="88">
        <v>0.14069999999999999</v>
      </c>
      <c r="D2912" s="88">
        <v>15409.066342432683</v>
      </c>
      <c r="E2912" s="88">
        <v>94.184592033784611</v>
      </c>
      <c r="F2912" s="88">
        <v>464.98413288641405</v>
      </c>
      <c r="G2912" s="88">
        <v>659.69510616784873</v>
      </c>
      <c r="H2912" s="88">
        <v>888.33077438380997</v>
      </c>
      <c r="I2912" s="88">
        <v>1247.6015511427363</v>
      </c>
      <c r="J2912" s="88">
        <v>1786.0360131495322</v>
      </c>
      <c r="K2912" s="88">
        <v>3058.7611148295928</v>
      </c>
      <c r="L2912" s="88">
        <v>2879.4037108853217</v>
      </c>
      <c r="M2912" s="88">
        <v>3602.434539612751</v>
      </c>
    </row>
    <row r="2913" spans="3:13" x14ac:dyDescent="0.2">
      <c r="C2913" s="88">
        <v>0.14074999999999999</v>
      </c>
      <c r="D2913" s="88">
        <v>15409.270575227712</v>
      </c>
      <c r="E2913" s="88">
        <v>94.185076921119617</v>
      </c>
      <c r="F2913" s="88">
        <v>464.99635048974642</v>
      </c>
      <c r="G2913" s="88">
        <v>659.7216986825656</v>
      </c>
      <c r="H2913" s="88">
        <v>888.34567762331881</v>
      </c>
      <c r="I2913" s="88">
        <v>1247.6601706867691</v>
      </c>
      <c r="J2913" s="88">
        <v>1786.0451395335886</v>
      </c>
      <c r="K2913" s="88">
        <v>3058.8751184266575</v>
      </c>
      <c r="L2913" s="88">
        <v>2879.4487955069312</v>
      </c>
      <c r="M2913" s="88">
        <v>3602.4387758441758</v>
      </c>
    </row>
    <row r="2914" spans="3:13" x14ac:dyDescent="0.2">
      <c r="C2914" s="88">
        <v>0.14080000000000001</v>
      </c>
      <c r="D2914" s="88">
        <v>15409.860446304787</v>
      </c>
      <c r="E2914" s="88">
        <v>94.189345670469265</v>
      </c>
      <c r="F2914" s="88">
        <v>465.00364783052373</v>
      </c>
      <c r="G2914" s="88">
        <v>659.72213741650967</v>
      </c>
      <c r="H2914" s="88">
        <v>888.36835659263716</v>
      </c>
      <c r="I2914" s="88">
        <v>1247.6692608736662</v>
      </c>
      <c r="J2914" s="88">
        <v>1786.0749627585183</v>
      </c>
      <c r="K2914" s="88">
        <v>3059.0305942462173</v>
      </c>
      <c r="L2914" s="88">
        <v>2879.7156956509639</v>
      </c>
      <c r="M2914" s="88">
        <v>3602.4512873653302</v>
      </c>
    </row>
    <row r="2915" spans="3:13" x14ac:dyDescent="0.2">
      <c r="C2915" s="88">
        <v>0.14085</v>
      </c>
      <c r="D2915" s="88">
        <v>15410.137413530923</v>
      </c>
      <c r="E2915" s="88">
        <v>94.201696993421137</v>
      </c>
      <c r="F2915" s="88">
        <v>465.03872866800975</v>
      </c>
      <c r="G2915" s="88">
        <v>659.73729474424681</v>
      </c>
      <c r="H2915" s="88">
        <v>888.37561734866722</v>
      </c>
      <c r="I2915" s="88">
        <v>1247.6778541210315</v>
      </c>
      <c r="J2915" s="88">
        <v>1786.0755993988209</v>
      </c>
      <c r="K2915" s="88">
        <v>3059.3458603400331</v>
      </c>
      <c r="L2915" s="88">
        <v>2879.8937171933821</v>
      </c>
      <c r="M2915" s="88">
        <v>3602.472959650147</v>
      </c>
    </row>
    <row r="2916" spans="3:13" x14ac:dyDescent="0.2">
      <c r="C2916" s="88">
        <v>0.1409</v>
      </c>
      <c r="D2916" s="88">
        <v>15410.314846871621</v>
      </c>
      <c r="E2916" s="88">
        <v>94.218053152153516</v>
      </c>
      <c r="F2916" s="88">
        <v>465.06030700123983</v>
      </c>
      <c r="G2916" s="88">
        <v>659.78118078933903</v>
      </c>
      <c r="H2916" s="88">
        <v>888.40203020921763</v>
      </c>
      <c r="I2916" s="88">
        <v>1247.7231323192646</v>
      </c>
      <c r="J2916" s="88">
        <v>1786.2552648662659</v>
      </c>
      <c r="K2916" s="88">
        <v>3059.4463332211908</v>
      </c>
      <c r="L2916" s="88">
        <v>2879.9539897596214</v>
      </c>
      <c r="M2916" s="88">
        <v>3602.5179948898626</v>
      </c>
    </row>
    <row r="2917" spans="3:13" x14ac:dyDescent="0.2">
      <c r="C2917" s="88">
        <v>0.14094999999999999</v>
      </c>
      <c r="D2917" s="88">
        <v>15410.441441283714</v>
      </c>
      <c r="E2917" s="88">
        <v>94.225996202916576</v>
      </c>
      <c r="F2917" s="88">
        <v>465.06137161160177</v>
      </c>
      <c r="G2917" s="88">
        <v>659.79399210068186</v>
      </c>
      <c r="H2917" s="88">
        <v>888.41487604929762</v>
      </c>
      <c r="I2917" s="88">
        <v>1247.7608514867111</v>
      </c>
      <c r="J2917" s="88">
        <v>1786.2595728855808</v>
      </c>
      <c r="K2917" s="88">
        <v>3059.4624343236528</v>
      </c>
      <c r="L2917" s="88">
        <v>2879.9614703391599</v>
      </c>
      <c r="M2917" s="88">
        <v>3602.5358789601573</v>
      </c>
    </row>
    <row r="2918" spans="3:13" x14ac:dyDescent="0.2">
      <c r="C2918" s="88">
        <v>0.14099999999999999</v>
      </c>
      <c r="D2918" s="88">
        <v>15410.644244356161</v>
      </c>
      <c r="E2918" s="88">
        <v>94.226265775170759</v>
      </c>
      <c r="F2918" s="88">
        <v>465.07160207920197</v>
      </c>
      <c r="G2918" s="88">
        <v>659.79701919291347</v>
      </c>
      <c r="H2918" s="88">
        <v>888.43772385169495</v>
      </c>
      <c r="I2918" s="88">
        <v>1247.8004282267298</v>
      </c>
      <c r="J2918" s="88">
        <v>1786.3923610085408</v>
      </c>
      <c r="K2918" s="88">
        <v>3059.5640253521751</v>
      </c>
      <c r="L2918" s="88">
        <v>2880.0580252457016</v>
      </c>
      <c r="M2918" s="88">
        <v>3602.6538507869718</v>
      </c>
    </row>
    <row r="2919" spans="3:13" x14ac:dyDescent="0.2">
      <c r="C2919" s="88">
        <v>0.14105000000000001</v>
      </c>
      <c r="D2919" s="88">
        <v>15410.71756768639</v>
      </c>
      <c r="E2919" s="88">
        <v>94.233384659781223</v>
      </c>
      <c r="F2919" s="88">
        <v>465.08219231206795</v>
      </c>
      <c r="G2919" s="88">
        <v>659.79905836178841</v>
      </c>
      <c r="H2919" s="88">
        <v>888.48741870356207</v>
      </c>
      <c r="I2919" s="88">
        <v>1247.8239571303479</v>
      </c>
      <c r="J2919" s="88">
        <v>1786.5309229178961</v>
      </c>
      <c r="K2919" s="88">
        <v>3059.7681319274761</v>
      </c>
      <c r="L2919" s="88">
        <v>2880.2784212512115</v>
      </c>
      <c r="M2919" s="88">
        <v>3602.7025141941831</v>
      </c>
    </row>
    <row r="2920" spans="3:13" x14ac:dyDescent="0.2">
      <c r="C2920" s="88">
        <v>0.1411</v>
      </c>
      <c r="D2920" s="88">
        <v>15410.977622617167</v>
      </c>
      <c r="E2920" s="88">
        <v>94.233384659781223</v>
      </c>
      <c r="F2920" s="88">
        <v>465.08578749837625</v>
      </c>
      <c r="G2920" s="88">
        <v>659.8331787912507</v>
      </c>
      <c r="H2920" s="88">
        <v>888.50565158335212</v>
      </c>
      <c r="I2920" s="88">
        <v>1247.8396970505091</v>
      </c>
      <c r="J2920" s="88">
        <v>1786.5887304578491</v>
      </c>
      <c r="K2920" s="88">
        <v>3059.8618203043193</v>
      </c>
      <c r="L2920" s="88">
        <v>2880.2885560898403</v>
      </c>
      <c r="M2920" s="88">
        <v>3602.7147736714687</v>
      </c>
    </row>
    <row r="2921" spans="3:13" x14ac:dyDescent="0.2">
      <c r="C2921" s="88">
        <v>0.14115</v>
      </c>
      <c r="D2921" s="88">
        <v>15411.153936635816</v>
      </c>
      <c r="E2921" s="88">
        <v>94.233642024141773</v>
      </c>
      <c r="F2921" s="88">
        <v>465.1013613607779</v>
      </c>
      <c r="G2921" s="88">
        <v>659.83563349868245</v>
      </c>
      <c r="H2921" s="88">
        <v>888.54618810391275</v>
      </c>
      <c r="I2921" s="88">
        <v>1247.8434098213634</v>
      </c>
      <c r="J2921" s="88">
        <v>1786.7037562813775</v>
      </c>
      <c r="K2921" s="88">
        <v>3059.8814857308871</v>
      </c>
      <c r="L2921" s="88">
        <v>2880.3576146689065</v>
      </c>
      <c r="M2921" s="88">
        <v>3602.7311253750063</v>
      </c>
    </row>
    <row r="2922" spans="3:13" x14ac:dyDescent="0.2">
      <c r="C2922" s="88">
        <v>0.14119999999999999</v>
      </c>
      <c r="D2922" s="88">
        <v>15411.248883664064</v>
      </c>
      <c r="E2922" s="88">
        <v>94.242159738339979</v>
      </c>
      <c r="F2922" s="88">
        <v>465.11562421028339</v>
      </c>
      <c r="G2922" s="88">
        <v>659.85768064018248</v>
      </c>
      <c r="H2922" s="88">
        <v>888.55463896228957</v>
      </c>
      <c r="I2922" s="88">
        <v>1247.8759512760921</v>
      </c>
      <c r="J2922" s="88">
        <v>1786.7491077057834</v>
      </c>
      <c r="K2922" s="88">
        <v>3059.9388351433236</v>
      </c>
      <c r="L2922" s="88">
        <v>2880.5224204649639</v>
      </c>
      <c r="M2922" s="88">
        <v>3602.7496776591656</v>
      </c>
    </row>
    <row r="2923" spans="3:13" x14ac:dyDescent="0.2">
      <c r="C2923" s="88">
        <v>0.14124999999999999</v>
      </c>
      <c r="D2923" s="88">
        <v>15411.262506013174</v>
      </c>
      <c r="E2923" s="88">
        <v>94.248726385131704</v>
      </c>
      <c r="F2923" s="88">
        <v>465.11791275132191</v>
      </c>
      <c r="G2923" s="88">
        <v>659.87530559802644</v>
      </c>
      <c r="H2923" s="88">
        <v>888.56123130529795</v>
      </c>
      <c r="I2923" s="88">
        <v>1247.8978942656349</v>
      </c>
      <c r="J2923" s="88">
        <v>1786.8173001749078</v>
      </c>
      <c r="K2923" s="88">
        <v>3060.0006365472141</v>
      </c>
      <c r="L2923" s="88">
        <v>2880.5458911066826</v>
      </c>
      <c r="M2923" s="88">
        <v>3602.7644328517085</v>
      </c>
    </row>
    <row r="2924" spans="3:13" x14ac:dyDescent="0.2">
      <c r="C2924" s="88">
        <v>0.14130000000000001</v>
      </c>
      <c r="D2924" s="88">
        <v>15411.692999568268</v>
      </c>
      <c r="E2924" s="88">
        <v>94.248931179572537</v>
      </c>
      <c r="F2924" s="88">
        <v>465.11965753909317</v>
      </c>
      <c r="G2924" s="88">
        <v>659.91037527722756</v>
      </c>
      <c r="H2924" s="88">
        <v>888.6124113491469</v>
      </c>
      <c r="I2924" s="88">
        <v>1247.9057215298612</v>
      </c>
      <c r="J2924" s="88">
        <v>1786.8196177077925</v>
      </c>
      <c r="K2924" s="88">
        <v>3060.0196312854814</v>
      </c>
      <c r="L2924" s="88">
        <v>2880.583661315216</v>
      </c>
      <c r="M2924" s="88">
        <v>3602.8498683031821</v>
      </c>
    </row>
    <row r="2925" spans="3:13" x14ac:dyDescent="0.2">
      <c r="C2925" s="88">
        <v>0.14135</v>
      </c>
      <c r="D2925" s="88">
        <v>15412.113235137325</v>
      </c>
      <c r="E2925" s="88">
        <v>94.248931179572537</v>
      </c>
      <c r="F2925" s="88">
        <v>465.13042266374532</v>
      </c>
      <c r="G2925" s="88">
        <v>659.91460510980187</v>
      </c>
      <c r="H2925" s="88">
        <v>888.6408584885362</v>
      </c>
      <c r="I2925" s="88">
        <v>1247.9138174581844</v>
      </c>
      <c r="J2925" s="88">
        <v>1786.8477897680941</v>
      </c>
      <c r="K2925" s="88">
        <v>3060.1009552803143</v>
      </c>
      <c r="L2925" s="88">
        <v>2881.0221603556947</v>
      </c>
      <c r="M2925" s="88">
        <v>3602.8812487742789</v>
      </c>
    </row>
    <row r="2926" spans="3:13" x14ac:dyDescent="0.2">
      <c r="C2926" s="88">
        <v>0.1414</v>
      </c>
      <c r="D2926" s="88">
        <v>15412.321231465448</v>
      </c>
      <c r="E2926" s="88">
        <v>94.25391649382982</v>
      </c>
      <c r="F2926" s="88">
        <v>465.13657278466053</v>
      </c>
      <c r="G2926" s="88">
        <v>659.91541916830738</v>
      </c>
      <c r="H2926" s="88">
        <v>888.6412121365729</v>
      </c>
      <c r="I2926" s="88">
        <v>1247.9237795168597</v>
      </c>
      <c r="J2926" s="88">
        <v>1786.8494544248847</v>
      </c>
      <c r="K2926" s="88">
        <v>3060.2203821503781</v>
      </c>
      <c r="L2926" s="88">
        <v>2881.0243083567962</v>
      </c>
      <c r="M2926" s="88">
        <v>3602.9112846500734</v>
      </c>
    </row>
    <row r="2927" spans="3:13" x14ac:dyDescent="0.2">
      <c r="C2927" s="88">
        <v>0.14144999999999999</v>
      </c>
      <c r="D2927" s="88">
        <v>15412.343312881065</v>
      </c>
      <c r="E2927" s="88">
        <v>94.26798523350044</v>
      </c>
      <c r="F2927" s="88">
        <v>465.13828460196646</v>
      </c>
      <c r="G2927" s="88">
        <v>659.94755791768466</v>
      </c>
      <c r="H2927" s="88">
        <v>888.64923957581823</v>
      </c>
      <c r="I2927" s="88">
        <v>1247.9309712785089</v>
      </c>
      <c r="J2927" s="88">
        <v>1786.8589425849927</v>
      </c>
      <c r="K2927" s="88">
        <v>3060.3286433461958</v>
      </c>
      <c r="L2927" s="88">
        <v>2881.0635391137548</v>
      </c>
      <c r="M2927" s="88">
        <v>3602.9329387135654</v>
      </c>
    </row>
    <row r="2928" spans="3:13" x14ac:dyDescent="0.2">
      <c r="C2928" s="88">
        <v>0.14149999999999999</v>
      </c>
      <c r="D2928" s="88">
        <v>15412.505725693038</v>
      </c>
      <c r="E2928" s="88">
        <v>94.26798523350044</v>
      </c>
      <c r="F2928" s="88">
        <v>465.14033650387273</v>
      </c>
      <c r="G2928" s="88">
        <v>659.96935626461482</v>
      </c>
      <c r="H2928" s="88">
        <v>888.6809557709571</v>
      </c>
      <c r="I2928" s="88">
        <v>1247.9840233441964</v>
      </c>
      <c r="J2928" s="88">
        <v>1786.9896536034544</v>
      </c>
      <c r="K2928" s="88">
        <v>3060.3323076701317</v>
      </c>
      <c r="L2928" s="88">
        <v>2881.2128542728124</v>
      </c>
      <c r="M2928" s="88">
        <v>3602.9664698741021</v>
      </c>
    </row>
    <row r="2929" spans="3:13" x14ac:dyDescent="0.2">
      <c r="C2929" s="88">
        <v>0.14155000000000001</v>
      </c>
      <c r="D2929" s="88">
        <v>15412.569039474965</v>
      </c>
      <c r="E2929" s="88">
        <v>94.271187064827245</v>
      </c>
      <c r="F2929" s="88">
        <v>465.14127351827983</v>
      </c>
      <c r="G2929" s="88">
        <v>659.97247447284644</v>
      </c>
      <c r="H2929" s="88">
        <v>888.70765231039968</v>
      </c>
      <c r="I2929" s="88">
        <v>1248.0103660085665</v>
      </c>
      <c r="J2929" s="88">
        <v>1786.9968527564561</v>
      </c>
      <c r="K2929" s="88">
        <v>3060.4883138043051</v>
      </c>
      <c r="L2929" s="88">
        <v>2881.227857371231</v>
      </c>
      <c r="M2929" s="88">
        <v>3602.9791620072765</v>
      </c>
    </row>
    <row r="2930" spans="3:13" x14ac:dyDescent="0.2">
      <c r="C2930" s="88">
        <v>0.1416</v>
      </c>
      <c r="D2930" s="88">
        <v>15412.696499950773</v>
      </c>
      <c r="E2930" s="88">
        <v>94.279742040886049</v>
      </c>
      <c r="F2930" s="88">
        <v>465.15518392893546</v>
      </c>
      <c r="G2930" s="88">
        <v>660.03622653644925</v>
      </c>
      <c r="H2930" s="88">
        <v>888.71065271285124</v>
      </c>
      <c r="I2930" s="88">
        <v>1248.0436181382961</v>
      </c>
      <c r="J2930" s="88">
        <v>1787.1199460335015</v>
      </c>
      <c r="K2930" s="88">
        <v>3060.5410667829501</v>
      </c>
      <c r="L2930" s="88">
        <v>2881.3277951610344</v>
      </c>
      <c r="M2930" s="88">
        <v>3603.0159256000884</v>
      </c>
    </row>
    <row r="2931" spans="3:13" x14ac:dyDescent="0.2">
      <c r="C2931" s="88">
        <v>0.14165</v>
      </c>
      <c r="D2931" s="88">
        <v>15412.86050495032</v>
      </c>
      <c r="E2931" s="88">
        <v>94.303509519963882</v>
      </c>
      <c r="F2931" s="88">
        <v>465.16967940765562</v>
      </c>
      <c r="G2931" s="88">
        <v>660.04647399573514</v>
      </c>
      <c r="H2931" s="88">
        <v>888.77201353726605</v>
      </c>
      <c r="I2931" s="88">
        <v>1248.1215068372412</v>
      </c>
      <c r="J2931" s="88">
        <v>1787.1351332875433</v>
      </c>
      <c r="K2931" s="88">
        <v>3060.6031318679843</v>
      </c>
      <c r="L2931" s="88">
        <v>2881.3332049377086</v>
      </c>
      <c r="M2931" s="88">
        <v>3603.1051965839556</v>
      </c>
    </row>
    <row r="2932" spans="3:13" x14ac:dyDescent="0.2">
      <c r="C2932" s="88">
        <v>0.14169999999999999</v>
      </c>
      <c r="D2932" s="88">
        <v>15413.132810904805</v>
      </c>
      <c r="E2932" s="88">
        <v>94.307926012055759</v>
      </c>
      <c r="F2932" s="88">
        <v>465.19910563293388</v>
      </c>
      <c r="G2932" s="88">
        <v>660.04841726009818</v>
      </c>
      <c r="H2932" s="88">
        <v>888.78165482279701</v>
      </c>
      <c r="I2932" s="88">
        <v>1248.1222505639189</v>
      </c>
      <c r="J2932" s="88">
        <v>1787.2558748699726</v>
      </c>
      <c r="K2932" s="88">
        <v>3060.6136035136151</v>
      </c>
      <c r="L2932" s="88">
        <v>2881.5223038464146</v>
      </c>
      <c r="M2932" s="88">
        <v>3603.1130810097011</v>
      </c>
    </row>
    <row r="2933" spans="3:13" x14ac:dyDescent="0.2">
      <c r="C2933" s="88">
        <v>0.14174999999999999</v>
      </c>
      <c r="D2933" s="88">
        <v>15413.382877005926</v>
      </c>
      <c r="E2933" s="88">
        <v>94.314087434159774</v>
      </c>
      <c r="F2933" s="88">
        <v>465.19998202867191</v>
      </c>
      <c r="G2933" s="88">
        <v>660.07609055942021</v>
      </c>
      <c r="H2933" s="88">
        <v>888.7959758358943</v>
      </c>
      <c r="I2933" s="88">
        <v>1248.1664184852007</v>
      </c>
      <c r="J2933" s="88">
        <v>1787.3117832944963</v>
      </c>
      <c r="K2933" s="88">
        <v>3060.7840205568846</v>
      </c>
      <c r="L2933" s="88">
        <v>2881.6596618006074</v>
      </c>
      <c r="M2933" s="88">
        <v>3603.127634139893</v>
      </c>
    </row>
    <row r="2934" spans="3:13" x14ac:dyDescent="0.2">
      <c r="C2934" s="88">
        <v>0.14180000000000001</v>
      </c>
      <c r="D2934" s="88">
        <v>15413.383418191708</v>
      </c>
      <c r="E2934" s="88">
        <v>94.314087434159774</v>
      </c>
      <c r="F2934" s="88">
        <v>465.21405991275424</v>
      </c>
      <c r="G2934" s="88">
        <v>660.08445724804005</v>
      </c>
      <c r="H2934" s="88">
        <v>888.80883741819071</v>
      </c>
      <c r="I2934" s="88">
        <v>1248.1728028234852</v>
      </c>
      <c r="J2934" s="88">
        <v>1787.359220693435</v>
      </c>
      <c r="K2934" s="88">
        <v>3060.8274133303048</v>
      </c>
      <c r="L2934" s="88">
        <v>2881.6655460108796</v>
      </c>
      <c r="M2934" s="88">
        <v>3603.1858142781953</v>
      </c>
    </row>
    <row r="2935" spans="3:13" x14ac:dyDescent="0.2">
      <c r="C2935" s="88">
        <v>0.14185</v>
      </c>
      <c r="D2935" s="88">
        <v>15413.717041518727</v>
      </c>
      <c r="E2935" s="88">
        <v>94.31701316013914</v>
      </c>
      <c r="F2935" s="88">
        <v>465.2341241116419</v>
      </c>
      <c r="G2935" s="88">
        <v>660.08826229500255</v>
      </c>
      <c r="H2935" s="88">
        <v>888.82762761541153</v>
      </c>
      <c r="I2935" s="88">
        <v>1248.2368484453505</v>
      </c>
      <c r="J2935" s="88">
        <v>1787.4471274449174</v>
      </c>
      <c r="K2935" s="88">
        <v>3060.8516839857984</v>
      </c>
      <c r="L2935" s="88">
        <v>2881.6975743018647</v>
      </c>
      <c r="M2935" s="88">
        <v>3603.2415133689556</v>
      </c>
    </row>
    <row r="2936" spans="3:13" x14ac:dyDescent="0.2">
      <c r="C2936" s="88">
        <v>0.1419</v>
      </c>
      <c r="D2936" s="88">
        <v>15413.749472998294</v>
      </c>
      <c r="E2936" s="88">
        <v>94.320151138484107</v>
      </c>
      <c r="F2936" s="88">
        <v>465.24511439146636</v>
      </c>
      <c r="G2936" s="88">
        <v>660.13872240624369</v>
      </c>
      <c r="H2936" s="88">
        <v>888.86406752372068</v>
      </c>
      <c r="I2936" s="88">
        <v>1248.2677419850907</v>
      </c>
      <c r="J2936" s="88">
        <v>1787.5151567944381</v>
      </c>
      <c r="K2936" s="88">
        <v>3060.983294724726</v>
      </c>
      <c r="L2936" s="88">
        <v>2881.7049420922385</v>
      </c>
      <c r="M2936" s="88">
        <v>3603.2420311518986</v>
      </c>
    </row>
    <row r="2937" spans="3:13" x14ac:dyDescent="0.2">
      <c r="C2937" s="88">
        <v>0.14194999999999999</v>
      </c>
      <c r="D2937" s="88">
        <v>15413.847018775698</v>
      </c>
      <c r="E2937" s="88">
        <v>94.324777586208256</v>
      </c>
      <c r="F2937" s="88">
        <v>465.25142619974758</v>
      </c>
      <c r="G2937" s="88">
        <v>660.17614196899376</v>
      </c>
      <c r="H2937" s="88">
        <v>888.87004474967898</v>
      </c>
      <c r="I2937" s="88">
        <v>1248.2775300560088</v>
      </c>
      <c r="J2937" s="88">
        <v>1787.525132964653</v>
      </c>
      <c r="K2937" s="88">
        <v>3061.004502237794</v>
      </c>
      <c r="L2937" s="88">
        <v>2881.7539082570693</v>
      </c>
      <c r="M2937" s="88">
        <v>3603.2555027258281</v>
      </c>
    </row>
    <row r="2938" spans="3:13" x14ac:dyDescent="0.2">
      <c r="C2938" s="88">
        <v>0.14199999999999999</v>
      </c>
      <c r="D2938" s="88">
        <v>15413.904394248564</v>
      </c>
      <c r="E2938" s="88">
        <v>94.33031874619337</v>
      </c>
      <c r="F2938" s="88">
        <v>465.25981906240531</v>
      </c>
      <c r="G2938" s="88">
        <v>660.19101548470462</v>
      </c>
      <c r="H2938" s="88">
        <v>888.87642709260081</v>
      </c>
      <c r="I2938" s="88">
        <v>1248.2959111326122</v>
      </c>
      <c r="J2938" s="88">
        <v>1787.5841421922355</v>
      </c>
      <c r="K2938" s="88">
        <v>3061.1488234424337</v>
      </c>
      <c r="L2938" s="88">
        <v>2881.9276327599555</v>
      </c>
      <c r="M2938" s="88">
        <v>3603.2792841053911</v>
      </c>
    </row>
    <row r="2939" spans="3:13" x14ac:dyDescent="0.2">
      <c r="C2939" s="88">
        <v>0.14205000000000001</v>
      </c>
      <c r="D2939" s="88">
        <v>15414.585169688642</v>
      </c>
      <c r="E2939" s="88">
        <v>94.338085939298253</v>
      </c>
      <c r="F2939" s="88">
        <v>465.28141897045498</v>
      </c>
      <c r="G2939" s="88">
        <v>660.19626939295176</v>
      </c>
      <c r="H2939" s="88">
        <v>888.88048881413943</v>
      </c>
      <c r="I2939" s="88">
        <v>1248.3086182747934</v>
      </c>
      <c r="J2939" s="88">
        <v>1787.6461163796721</v>
      </c>
      <c r="K2939" s="88">
        <v>3061.232851850059</v>
      </c>
      <c r="L2939" s="88">
        <v>2881.9765838822755</v>
      </c>
      <c r="M2939" s="88">
        <v>3603.3054003394664</v>
      </c>
    </row>
    <row r="2940" spans="3:13" x14ac:dyDescent="0.2">
      <c r="C2940" s="88">
        <v>0.1421</v>
      </c>
      <c r="D2940" s="88">
        <v>15414.646710267651</v>
      </c>
      <c r="E2940" s="88">
        <v>94.341985042509805</v>
      </c>
      <c r="F2940" s="88">
        <v>465.28754154510852</v>
      </c>
      <c r="G2940" s="88">
        <v>660.26933363207809</v>
      </c>
      <c r="H2940" s="88">
        <v>888.88457894534577</v>
      </c>
      <c r="I2940" s="88">
        <v>1248.3345840141478</v>
      </c>
      <c r="J2940" s="88">
        <v>1787.7132209904662</v>
      </c>
      <c r="K2940" s="88">
        <v>3061.2556134475053</v>
      </c>
      <c r="L2940" s="88">
        <v>2882.2148453554782</v>
      </c>
      <c r="M2940" s="88">
        <v>3603.3302317090356</v>
      </c>
    </row>
    <row r="2941" spans="3:13" x14ac:dyDescent="0.2">
      <c r="C2941" s="88">
        <v>0.14215</v>
      </c>
      <c r="D2941" s="88">
        <v>15414.672307255511</v>
      </c>
      <c r="E2941" s="88">
        <v>94.373666130716629</v>
      </c>
      <c r="F2941" s="88">
        <v>465.31973123983289</v>
      </c>
      <c r="G2941" s="88">
        <v>660.27228337550287</v>
      </c>
      <c r="H2941" s="88">
        <v>888.88460323265326</v>
      </c>
      <c r="I2941" s="88">
        <v>1248.3381443346166</v>
      </c>
      <c r="J2941" s="88">
        <v>1787.753230375552</v>
      </c>
      <c r="K2941" s="88">
        <v>3061.3050721873333</v>
      </c>
      <c r="L2941" s="88">
        <v>2882.269360908213</v>
      </c>
      <c r="M2941" s="88">
        <v>3603.3344418805877</v>
      </c>
    </row>
    <row r="2942" spans="3:13" x14ac:dyDescent="0.2">
      <c r="C2942" s="88">
        <v>0.14219999999999999</v>
      </c>
      <c r="D2942" s="88">
        <v>15414.849510362186</v>
      </c>
      <c r="E2942" s="88">
        <v>94.373666130716629</v>
      </c>
      <c r="F2942" s="88">
        <v>465.32124033658056</v>
      </c>
      <c r="G2942" s="88">
        <v>660.2919050400983</v>
      </c>
      <c r="H2942" s="88">
        <v>888.89363819857317</v>
      </c>
      <c r="I2942" s="88">
        <v>1248.3815736395536</v>
      </c>
      <c r="J2942" s="88">
        <v>1787.7542820753051</v>
      </c>
      <c r="K2942" s="88">
        <v>3061.3622880332441</v>
      </c>
      <c r="L2942" s="88">
        <v>2882.4023775652968</v>
      </c>
      <c r="M2942" s="88">
        <v>3603.3581618870007</v>
      </c>
    </row>
    <row r="2943" spans="3:13" x14ac:dyDescent="0.2">
      <c r="C2943" s="88">
        <v>0.14224999999999999</v>
      </c>
      <c r="D2943" s="88">
        <v>15415.144284233822</v>
      </c>
      <c r="E2943" s="88">
        <v>94.382004622571003</v>
      </c>
      <c r="F2943" s="88">
        <v>465.35789685699865</v>
      </c>
      <c r="G2943" s="88">
        <v>660.33943321756396</v>
      </c>
      <c r="H2943" s="88">
        <v>888.90514384384096</v>
      </c>
      <c r="I2943" s="88">
        <v>1248.4173883147851</v>
      </c>
      <c r="J2943" s="88">
        <v>1787.7788769532931</v>
      </c>
      <c r="K2943" s="88">
        <v>3061.3679821256242</v>
      </c>
      <c r="L2943" s="88">
        <v>2882.4206814955237</v>
      </c>
      <c r="M2943" s="88">
        <v>3603.3614768455332</v>
      </c>
    </row>
    <row r="2944" spans="3:13" x14ac:dyDescent="0.2">
      <c r="C2944" s="88">
        <v>0.14230000000000001</v>
      </c>
      <c r="D2944" s="88">
        <v>15415.146002717727</v>
      </c>
      <c r="E2944" s="88">
        <v>94.387800452881493</v>
      </c>
      <c r="F2944" s="88">
        <v>465.36426639471074</v>
      </c>
      <c r="G2944" s="88">
        <v>660.39098822264123</v>
      </c>
      <c r="H2944" s="88">
        <v>888.92741685017882</v>
      </c>
      <c r="I2944" s="88">
        <v>1248.4916279483773</v>
      </c>
      <c r="J2944" s="88">
        <v>1787.7836003772395</v>
      </c>
      <c r="K2944" s="88">
        <v>3061.3846958490417</v>
      </c>
      <c r="L2944" s="88">
        <v>2882.5932479814564</v>
      </c>
      <c r="M2944" s="88">
        <v>3603.387339430531</v>
      </c>
    </row>
    <row r="2945" spans="3:13" x14ac:dyDescent="0.2">
      <c r="C2945" s="88">
        <v>0.14235</v>
      </c>
      <c r="D2945" s="88">
        <v>15415.15123271029</v>
      </c>
      <c r="E2945" s="88">
        <v>94.388515229045879</v>
      </c>
      <c r="F2945" s="88">
        <v>465.36844129227438</v>
      </c>
      <c r="G2945" s="88">
        <v>660.43284165042269</v>
      </c>
      <c r="H2945" s="88">
        <v>888.94826925405187</v>
      </c>
      <c r="I2945" s="88">
        <v>1248.5416285007382</v>
      </c>
      <c r="J2945" s="88">
        <v>1787.8395448447086</v>
      </c>
      <c r="K2945" s="88">
        <v>3061.4226906548629</v>
      </c>
      <c r="L2945" s="88">
        <v>2882.7150724938674</v>
      </c>
      <c r="M2945" s="88">
        <v>3603.4006365990613</v>
      </c>
    </row>
    <row r="2946" spans="3:13" x14ac:dyDescent="0.2">
      <c r="C2946" s="88">
        <v>0.1424</v>
      </c>
      <c r="D2946" s="88">
        <v>15415.211039699732</v>
      </c>
      <c r="E2946" s="88">
        <v>94.406099580717637</v>
      </c>
      <c r="F2946" s="88">
        <v>465.37961593895898</v>
      </c>
      <c r="G2946" s="88">
        <v>660.46900456659841</v>
      </c>
      <c r="H2946" s="88">
        <v>888.95736600078635</v>
      </c>
      <c r="I2946" s="88">
        <v>1248.5680898557621</v>
      </c>
      <c r="J2946" s="88">
        <v>1787.8509992414233</v>
      </c>
      <c r="K2946" s="88">
        <v>3061.4616089546666</v>
      </c>
      <c r="L2946" s="88">
        <v>2882.8509378007211</v>
      </c>
      <c r="M2946" s="88">
        <v>3603.4248249560437</v>
      </c>
    </row>
    <row r="2947" spans="3:13" x14ac:dyDescent="0.2">
      <c r="C2947" s="88">
        <v>0.14244999999999999</v>
      </c>
      <c r="D2947" s="88">
        <v>15415.529722501607</v>
      </c>
      <c r="E2947" s="88">
        <v>94.411777863625503</v>
      </c>
      <c r="F2947" s="88">
        <v>465.40458403223374</v>
      </c>
      <c r="G2947" s="88">
        <v>660.49149215318948</v>
      </c>
      <c r="H2947" s="88">
        <v>888.95841201241228</v>
      </c>
      <c r="I2947" s="88">
        <v>1248.577346140718</v>
      </c>
      <c r="J2947" s="88">
        <v>1787.8948923540361</v>
      </c>
      <c r="K2947" s="88">
        <v>3061.5511791040321</v>
      </c>
      <c r="L2947" s="88">
        <v>2883.0367328350794</v>
      </c>
      <c r="M2947" s="88">
        <v>3603.4847287628108</v>
      </c>
    </row>
    <row r="2948" spans="3:13" x14ac:dyDescent="0.2">
      <c r="C2948" s="88">
        <v>0.14249999999999999</v>
      </c>
      <c r="D2948" s="88">
        <v>15415.691720666549</v>
      </c>
      <c r="E2948" s="88">
        <v>94.411808555909374</v>
      </c>
      <c r="F2948" s="88">
        <v>465.41818921126742</v>
      </c>
      <c r="G2948" s="88">
        <v>660.49382080510532</v>
      </c>
      <c r="H2948" s="88">
        <v>888.9981032024707</v>
      </c>
      <c r="I2948" s="88">
        <v>1248.6451608755178</v>
      </c>
      <c r="J2948" s="88">
        <v>1787.8959679184268</v>
      </c>
      <c r="K2948" s="88">
        <v>3061.6164538596795</v>
      </c>
      <c r="L2948" s="88">
        <v>2883.0983153048637</v>
      </c>
      <c r="M2948" s="88">
        <v>3603.5864144050806</v>
      </c>
    </row>
    <row r="2949" spans="3:13" x14ac:dyDescent="0.2">
      <c r="C2949" s="88">
        <v>0.14255000000000001</v>
      </c>
      <c r="D2949" s="88">
        <v>15415.726252781977</v>
      </c>
      <c r="E2949" s="88">
        <v>94.416508912780046</v>
      </c>
      <c r="F2949" s="88">
        <v>465.42170465741583</v>
      </c>
      <c r="G2949" s="88">
        <v>660.51897447643159</v>
      </c>
      <c r="H2949" s="88">
        <v>889.0411589781429</v>
      </c>
      <c r="I2949" s="88">
        <v>1248.6676562956327</v>
      </c>
      <c r="J2949" s="88">
        <v>1787.9504956400287</v>
      </c>
      <c r="K2949" s="88">
        <v>3061.6761105790838</v>
      </c>
      <c r="L2949" s="88">
        <v>2883.1052157142226</v>
      </c>
      <c r="M2949" s="88">
        <v>3603.595528898572</v>
      </c>
    </row>
    <row r="2950" spans="3:13" x14ac:dyDescent="0.2">
      <c r="C2950" s="88">
        <v>0.1426</v>
      </c>
      <c r="D2950" s="88">
        <v>15415.82166785299</v>
      </c>
      <c r="E2950" s="88">
        <v>94.421376648237128</v>
      </c>
      <c r="F2950" s="88">
        <v>465.42323295635651</v>
      </c>
      <c r="G2950" s="88">
        <v>660.54707474510451</v>
      </c>
      <c r="H2950" s="88">
        <v>889.04348680619432</v>
      </c>
      <c r="I2950" s="88">
        <v>1248.6831993174674</v>
      </c>
      <c r="J2950" s="88">
        <v>1788.0987659671882</v>
      </c>
      <c r="K2950" s="88">
        <v>3061.7543654441506</v>
      </c>
      <c r="L2950" s="88">
        <v>2883.4303200771192</v>
      </c>
      <c r="M2950" s="88">
        <v>3603.6285509989971</v>
      </c>
    </row>
    <row r="2951" spans="3:13" x14ac:dyDescent="0.2">
      <c r="C2951" s="88">
        <v>0.14265</v>
      </c>
      <c r="D2951" s="88">
        <v>15416.576720661238</v>
      </c>
      <c r="E2951" s="88">
        <v>94.429184028314921</v>
      </c>
      <c r="F2951" s="88">
        <v>465.43724537274238</v>
      </c>
      <c r="G2951" s="88">
        <v>660.60830595516654</v>
      </c>
      <c r="H2951" s="88">
        <v>889.04640678248506</v>
      </c>
      <c r="I2951" s="88">
        <v>1248.6921999252268</v>
      </c>
      <c r="J2951" s="88">
        <v>1788.1105554413675</v>
      </c>
      <c r="K2951" s="88">
        <v>3061.8193411156917</v>
      </c>
      <c r="L2951" s="88">
        <v>2883.4307268579505</v>
      </c>
      <c r="M2951" s="88">
        <v>3603.6543150366383</v>
      </c>
    </row>
    <row r="2952" spans="3:13" x14ac:dyDescent="0.2">
      <c r="C2952" s="88">
        <v>0.14269999999999999</v>
      </c>
      <c r="D2952" s="88">
        <v>15416.648699535715</v>
      </c>
      <c r="E2952" s="88">
        <v>94.434583561727777</v>
      </c>
      <c r="F2952" s="88">
        <v>465.44266281534283</v>
      </c>
      <c r="G2952" s="88">
        <v>660.64267337137335</v>
      </c>
      <c r="H2952" s="88">
        <v>889.04968629538098</v>
      </c>
      <c r="I2952" s="88">
        <v>1248.7105894264741</v>
      </c>
      <c r="J2952" s="88">
        <v>1788.2093647186111</v>
      </c>
      <c r="K2952" s="88">
        <v>3061.8404525316992</v>
      </c>
      <c r="L2952" s="88">
        <v>2883.5859069492772</v>
      </c>
      <c r="M2952" s="88">
        <v>3603.7286339028879</v>
      </c>
    </row>
    <row r="2953" spans="3:13" x14ac:dyDescent="0.2">
      <c r="C2953" s="88">
        <v>0.14274999999999999</v>
      </c>
      <c r="D2953" s="88">
        <v>15416.90105257667</v>
      </c>
      <c r="E2953" s="88">
        <v>94.448578277720117</v>
      </c>
      <c r="F2953" s="88">
        <v>465.45510733405854</v>
      </c>
      <c r="G2953" s="88">
        <v>660.6438876508264</v>
      </c>
      <c r="H2953" s="88">
        <v>889.05941107865556</v>
      </c>
      <c r="I2953" s="88">
        <v>1248.7279244995825</v>
      </c>
      <c r="J2953" s="88">
        <v>1788.2692946396292</v>
      </c>
      <c r="K2953" s="88">
        <v>3061.922599718358</v>
      </c>
      <c r="L2953" s="88">
        <v>2884.1002703292088</v>
      </c>
      <c r="M2953" s="88">
        <v>3603.7367874450006</v>
      </c>
    </row>
    <row r="2954" spans="3:13" x14ac:dyDescent="0.2">
      <c r="C2954" s="88">
        <v>0.14280000000000001</v>
      </c>
      <c r="D2954" s="88">
        <v>15417.34352543945</v>
      </c>
      <c r="E2954" s="88">
        <v>94.456611719890134</v>
      </c>
      <c r="F2954" s="88">
        <v>465.45868748043858</v>
      </c>
      <c r="G2954" s="88">
        <v>660.67671908342118</v>
      </c>
      <c r="H2954" s="88">
        <v>889.07737586236908</v>
      </c>
      <c r="I2954" s="88">
        <v>1248.7367897911304</v>
      </c>
      <c r="J2954" s="88">
        <v>1788.2984147709008</v>
      </c>
      <c r="K2954" s="88">
        <v>3061.9551841837947</v>
      </c>
      <c r="L2954" s="88">
        <v>2884.1906554509733</v>
      </c>
      <c r="M2954" s="88">
        <v>3603.7387718252407</v>
      </c>
    </row>
    <row r="2955" spans="3:13" x14ac:dyDescent="0.2">
      <c r="C2955" s="88">
        <v>0.14285</v>
      </c>
      <c r="D2955" s="88">
        <v>15417.646094959706</v>
      </c>
      <c r="E2955" s="88">
        <v>94.465190449253896</v>
      </c>
      <c r="F2955" s="88">
        <v>465.4644011578398</v>
      </c>
      <c r="G2955" s="88">
        <v>660.71362277631988</v>
      </c>
      <c r="H2955" s="88">
        <v>889.08611949905026</v>
      </c>
      <c r="I2955" s="88">
        <v>1248.8806268583357</v>
      </c>
      <c r="J2955" s="88">
        <v>1788.3416207479836</v>
      </c>
      <c r="K2955" s="88">
        <v>3061.985513083644</v>
      </c>
      <c r="L2955" s="88">
        <v>2884.1935684103255</v>
      </c>
      <c r="M2955" s="88">
        <v>3603.7489333647059</v>
      </c>
    </row>
    <row r="2956" spans="3:13" x14ac:dyDescent="0.2">
      <c r="C2956" s="88">
        <v>0.1429</v>
      </c>
      <c r="D2956" s="88">
        <v>15417.721147655782</v>
      </c>
      <c r="E2956" s="88">
        <v>94.481195237743123</v>
      </c>
      <c r="F2956" s="88">
        <v>465.47307193788174</v>
      </c>
      <c r="G2956" s="88">
        <v>660.75359561216783</v>
      </c>
      <c r="H2956" s="88">
        <v>889.09618767833081</v>
      </c>
      <c r="I2956" s="88">
        <v>1248.9107810086598</v>
      </c>
      <c r="J2956" s="88">
        <v>1788.3896749404553</v>
      </c>
      <c r="K2956" s="88">
        <v>3061.9937408649012</v>
      </c>
      <c r="L2956" s="88">
        <v>2884.1964974650264</v>
      </c>
      <c r="M2956" s="88">
        <v>3603.7696161777681</v>
      </c>
    </row>
    <row r="2957" spans="3:13" x14ac:dyDescent="0.2">
      <c r="C2957" s="88">
        <v>0.14294999999999999</v>
      </c>
      <c r="D2957" s="88">
        <v>15418.089228007986</v>
      </c>
      <c r="E2957" s="88">
        <v>94.484728290474777</v>
      </c>
      <c r="F2957" s="88">
        <v>465.48060259486647</v>
      </c>
      <c r="G2957" s="88">
        <v>660.78181154633376</v>
      </c>
      <c r="H2957" s="88">
        <v>889.099431566563</v>
      </c>
      <c r="I2957" s="88">
        <v>1248.9436319839656</v>
      </c>
      <c r="J2957" s="88">
        <v>1788.3940946510397</v>
      </c>
      <c r="K2957" s="88">
        <v>3062.0217243313</v>
      </c>
      <c r="L2957" s="88">
        <v>2884.2719116652506</v>
      </c>
      <c r="M2957" s="88">
        <v>3603.7730095815923</v>
      </c>
    </row>
    <row r="2958" spans="3:13" x14ac:dyDescent="0.2">
      <c r="C2958" s="88">
        <v>0.14299999999999999</v>
      </c>
      <c r="D2958" s="88">
        <v>15418.301370404417</v>
      </c>
      <c r="E2958" s="88">
        <v>94.489300168864247</v>
      </c>
      <c r="F2958" s="88">
        <v>465.50689058507305</v>
      </c>
      <c r="G2958" s="88">
        <v>660.80673251967846</v>
      </c>
      <c r="H2958" s="88">
        <v>889.10435380723357</v>
      </c>
      <c r="I2958" s="88">
        <v>1248.9490521279708</v>
      </c>
      <c r="J2958" s="88">
        <v>1788.5980670617519</v>
      </c>
      <c r="K2958" s="88">
        <v>3062.0261671533485</v>
      </c>
      <c r="L2958" s="88">
        <v>2884.3830147041435</v>
      </c>
      <c r="M2958" s="88">
        <v>3603.7931189869528</v>
      </c>
    </row>
    <row r="2959" spans="3:13" x14ac:dyDescent="0.2">
      <c r="C2959" s="88">
        <v>0.14305000000000001</v>
      </c>
      <c r="D2959" s="88">
        <v>15418.715461070384</v>
      </c>
      <c r="E2959" s="88">
        <v>94.491303337528734</v>
      </c>
      <c r="F2959" s="88">
        <v>465.51973603735087</v>
      </c>
      <c r="G2959" s="88">
        <v>660.81033034279289</v>
      </c>
      <c r="H2959" s="88">
        <v>889.13027607861704</v>
      </c>
      <c r="I2959" s="88">
        <v>1249.0357098505083</v>
      </c>
      <c r="J2959" s="88">
        <v>1788.6227605355966</v>
      </c>
      <c r="K2959" s="88">
        <v>3062.1703551510059</v>
      </c>
      <c r="L2959" s="88">
        <v>2884.458181942854</v>
      </c>
      <c r="M2959" s="88">
        <v>3603.8023128889786</v>
      </c>
    </row>
    <row r="2960" spans="3:13" x14ac:dyDescent="0.2">
      <c r="C2960" s="88">
        <v>0.1431</v>
      </c>
      <c r="D2960" s="88">
        <v>15418.891031244591</v>
      </c>
      <c r="E2960" s="88">
        <v>94.496152372720644</v>
      </c>
      <c r="F2960" s="88">
        <v>465.52926780986218</v>
      </c>
      <c r="G2960" s="88">
        <v>660.8164019164642</v>
      </c>
      <c r="H2960" s="88">
        <v>889.15172535479041</v>
      </c>
      <c r="I2960" s="88">
        <v>1249.0587923270546</v>
      </c>
      <c r="J2960" s="88">
        <v>1788.6453855851746</v>
      </c>
      <c r="K2960" s="88">
        <v>3062.5926904417965</v>
      </c>
      <c r="L2960" s="88">
        <v>2884.5446333888594</v>
      </c>
      <c r="M2960" s="88">
        <v>3603.8061463541508</v>
      </c>
    </row>
    <row r="2961" spans="3:13" x14ac:dyDescent="0.2">
      <c r="C2961" s="88">
        <v>0.14315</v>
      </c>
      <c r="D2961" s="88">
        <v>15418.930241607759</v>
      </c>
      <c r="E2961" s="88">
        <v>94.496827647972168</v>
      </c>
      <c r="F2961" s="88">
        <v>465.52942184066433</v>
      </c>
      <c r="G2961" s="88">
        <v>660.82361565411838</v>
      </c>
      <c r="H2961" s="88">
        <v>889.15323764817731</v>
      </c>
      <c r="I2961" s="88">
        <v>1249.0589544829045</v>
      </c>
      <c r="J2961" s="88">
        <v>1788.6490350967201</v>
      </c>
      <c r="K2961" s="88">
        <v>3062.6053058402058</v>
      </c>
      <c r="L2961" s="88">
        <v>2884.6341059944175</v>
      </c>
      <c r="M2961" s="88">
        <v>3603.8300050060402</v>
      </c>
    </row>
    <row r="2962" spans="3:13" x14ac:dyDescent="0.2">
      <c r="C2962" s="88">
        <v>0.14319999999999999</v>
      </c>
      <c r="D2962" s="88">
        <v>15419.024156340871</v>
      </c>
      <c r="E2962" s="88">
        <v>94.497785819178716</v>
      </c>
      <c r="F2962" s="88">
        <v>465.54259944357409</v>
      </c>
      <c r="G2962" s="88">
        <v>660.83138654957656</v>
      </c>
      <c r="H2962" s="88">
        <v>889.19102691379067</v>
      </c>
      <c r="I2962" s="88">
        <v>1249.0825700214991</v>
      </c>
      <c r="J2962" s="88">
        <v>1788.7211763681353</v>
      </c>
      <c r="K2962" s="88">
        <v>3062.6357120656862</v>
      </c>
      <c r="L2962" s="88">
        <v>2884.7034650527412</v>
      </c>
      <c r="M2962" s="88">
        <v>3603.8405511751284</v>
      </c>
    </row>
    <row r="2963" spans="3:13" x14ac:dyDescent="0.2">
      <c r="C2963" s="88">
        <v>0.14324999999999999</v>
      </c>
      <c r="D2963" s="88">
        <v>15419.097093891376</v>
      </c>
      <c r="E2963" s="88">
        <v>94.503390652010239</v>
      </c>
      <c r="F2963" s="88">
        <v>465.57020243615943</v>
      </c>
      <c r="G2963" s="88">
        <v>660.87513397873818</v>
      </c>
      <c r="H2963" s="88">
        <v>889.21642414338248</v>
      </c>
      <c r="I2963" s="88">
        <v>1249.0825921893979</v>
      </c>
      <c r="J2963" s="88">
        <v>1788.7283478163713</v>
      </c>
      <c r="K2963" s="88">
        <v>3062.7114780822358</v>
      </c>
      <c r="L2963" s="88">
        <v>2885.2165811791983</v>
      </c>
      <c r="M2963" s="88">
        <v>3603.8568953202398</v>
      </c>
    </row>
    <row r="2964" spans="3:13" x14ac:dyDescent="0.2">
      <c r="C2964" s="88">
        <v>0.14330000000000001</v>
      </c>
      <c r="D2964" s="88">
        <v>15419.69866340023</v>
      </c>
      <c r="E2964" s="88">
        <v>94.509308772946497</v>
      </c>
      <c r="F2964" s="88">
        <v>465.59674034183627</v>
      </c>
      <c r="G2964" s="88">
        <v>660.91160550598079</v>
      </c>
      <c r="H2964" s="88">
        <v>889.21959670650904</v>
      </c>
      <c r="I2964" s="88">
        <v>1249.086126050905</v>
      </c>
      <c r="J2964" s="88">
        <v>1788.7518836594286</v>
      </c>
      <c r="K2964" s="88">
        <v>3062.7576569243029</v>
      </c>
      <c r="L2964" s="88">
        <v>2885.3993509344791</v>
      </c>
      <c r="M2964" s="88">
        <v>3603.868324029253</v>
      </c>
    </row>
    <row r="2965" spans="3:13" x14ac:dyDescent="0.2">
      <c r="C2965" s="88">
        <v>0.14335000000000001</v>
      </c>
      <c r="D2965" s="88">
        <v>15419.736263714629</v>
      </c>
      <c r="E2965" s="88">
        <v>94.511574371859751</v>
      </c>
      <c r="F2965" s="88">
        <v>465.62917642978709</v>
      </c>
      <c r="G2965" s="88">
        <v>660.92501707361453</v>
      </c>
      <c r="H2965" s="88">
        <v>889.25145026942528</v>
      </c>
      <c r="I2965" s="88">
        <v>1249.130427104647</v>
      </c>
      <c r="J2965" s="88">
        <v>1788.7975576970734</v>
      </c>
      <c r="K2965" s="88">
        <v>3062.7715022469001</v>
      </c>
      <c r="L2965" s="88">
        <v>2885.5823314880408</v>
      </c>
      <c r="M2965" s="88">
        <v>3603.8948512458605</v>
      </c>
    </row>
    <row r="2966" spans="3:13" x14ac:dyDescent="0.2">
      <c r="C2966" s="88">
        <v>0.1434</v>
      </c>
      <c r="D2966" s="88">
        <v>15419.951408612233</v>
      </c>
      <c r="E2966" s="88">
        <v>94.529967937141009</v>
      </c>
      <c r="F2966" s="88">
        <v>465.63785128937798</v>
      </c>
      <c r="G2966" s="88">
        <v>660.93266880254896</v>
      </c>
      <c r="H2966" s="88">
        <v>889.28967925091865</v>
      </c>
      <c r="I2966" s="88">
        <v>1249.187498308906</v>
      </c>
      <c r="J2966" s="88">
        <v>1788.8380022882807</v>
      </c>
      <c r="K2966" s="88">
        <v>3062.8221027020372</v>
      </c>
      <c r="L2966" s="88">
        <v>2885.7308820432745</v>
      </c>
      <c r="M2966" s="88">
        <v>3603.9067912330738</v>
      </c>
    </row>
    <row r="2967" spans="3:13" x14ac:dyDescent="0.2">
      <c r="C2967" s="88">
        <v>0.14344999999999999</v>
      </c>
      <c r="D2967" s="88">
        <v>15420.263541813149</v>
      </c>
      <c r="E2967" s="88">
        <v>94.537109216191311</v>
      </c>
      <c r="F2967" s="88">
        <v>465.64972755483041</v>
      </c>
      <c r="G2967" s="88">
        <v>660.99055542061933</v>
      </c>
      <c r="H2967" s="88">
        <v>889.30862956003693</v>
      </c>
      <c r="I2967" s="88">
        <v>1249.2480911420366</v>
      </c>
      <c r="J2967" s="88">
        <v>1788.8418346013918</v>
      </c>
      <c r="K2967" s="88">
        <v>3062.9238554923613</v>
      </c>
      <c r="L2967" s="88">
        <v>2885.9252388952023</v>
      </c>
      <c r="M2967" s="88">
        <v>3603.9091995004401</v>
      </c>
    </row>
    <row r="2968" spans="3:13" x14ac:dyDescent="0.2">
      <c r="C2968" s="88">
        <v>0.14349999999999999</v>
      </c>
      <c r="D2968" s="88">
        <v>15420.626699596152</v>
      </c>
      <c r="E2968" s="88">
        <v>94.553819723855668</v>
      </c>
      <c r="F2968" s="88">
        <v>465.67126295067237</v>
      </c>
      <c r="G2968" s="88">
        <v>660.99653774484887</v>
      </c>
      <c r="H2968" s="88">
        <v>889.32080562236843</v>
      </c>
      <c r="I2968" s="88">
        <v>1249.3011451027369</v>
      </c>
      <c r="J2968" s="88">
        <v>1788.8665299136128</v>
      </c>
      <c r="K2968" s="88">
        <v>3062.9592137932759</v>
      </c>
      <c r="L2968" s="88">
        <v>2885.9936722097664</v>
      </c>
      <c r="M2968" s="88">
        <v>3603.9243597629311</v>
      </c>
    </row>
    <row r="2969" spans="3:13" x14ac:dyDescent="0.2">
      <c r="C2969" s="88">
        <v>0.14355000000000001</v>
      </c>
      <c r="D2969" s="88">
        <v>15421.019186251409</v>
      </c>
      <c r="E2969" s="88">
        <v>94.56486764789679</v>
      </c>
      <c r="F2969" s="88">
        <v>465.69457327473128</v>
      </c>
      <c r="G2969" s="88">
        <v>661.00036041917065</v>
      </c>
      <c r="H2969" s="88">
        <v>889.33334837188022</v>
      </c>
      <c r="I2969" s="88">
        <v>1249.4250917274512</v>
      </c>
      <c r="J2969" s="88">
        <v>1788.8781716745698</v>
      </c>
      <c r="K2969" s="88">
        <v>3062.982867763722</v>
      </c>
      <c r="L2969" s="88">
        <v>2886.2619581433682</v>
      </c>
      <c r="M2969" s="88">
        <v>3603.9277478874301</v>
      </c>
    </row>
    <row r="2970" spans="3:13" x14ac:dyDescent="0.2">
      <c r="C2970" s="88">
        <v>0.14360000000000001</v>
      </c>
      <c r="D2970" s="88">
        <v>15421.238982988116</v>
      </c>
      <c r="E2970" s="88">
        <v>94.570569707614595</v>
      </c>
      <c r="F2970" s="88">
        <v>465.70287968386083</v>
      </c>
      <c r="G2970" s="88">
        <v>661.01099537045502</v>
      </c>
      <c r="H2970" s="88">
        <v>889.33654744403384</v>
      </c>
      <c r="I2970" s="88">
        <v>1249.4803794766167</v>
      </c>
      <c r="J2970" s="88">
        <v>1788.9458069776219</v>
      </c>
      <c r="K2970" s="88">
        <v>3063.0265139367493</v>
      </c>
      <c r="L2970" s="88">
        <v>2886.2620940563438</v>
      </c>
      <c r="M2970" s="88">
        <v>3603.9444433228587</v>
      </c>
    </row>
    <row r="2971" spans="3:13" x14ac:dyDescent="0.2">
      <c r="C2971" s="88">
        <v>0.14365</v>
      </c>
      <c r="D2971" s="88">
        <v>15421.246195315947</v>
      </c>
      <c r="E2971" s="88">
        <v>94.570569707614595</v>
      </c>
      <c r="F2971" s="88">
        <v>465.7236857665257</v>
      </c>
      <c r="G2971" s="88">
        <v>661.03315723342075</v>
      </c>
      <c r="H2971" s="88">
        <v>889.35801039241596</v>
      </c>
      <c r="I2971" s="88">
        <v>1249.5824319127646</v>
      </c>
      <c r="J2971" s="88">
        <v>1788.9722404093131</v>
      </c>
      <c r="K2971" s="88">
        <v>3063.0809295147128</v>
      </c>
      <c r="L2971" s="88">
        <v>2886.2965231113008</v>
      </c>
      <c r="M2971" s="88">
        <v>3603.9706690369035</v>
      </c>
    </row>
    <row r="2972" spans="3:13" x14ac:dyDescent="0.2">
      <c r="C2972" s="88">
        <v>0.14369999999999999</v>
      </c>
      <c r="D2972" s="88">
        <v>15421.501643713531</v>
      </c>
      <c r="E2972" s="88">
        <v>94.574059073229364</v>
      </c>
      <c r="F2972" s="88">
        <v>465.73660745678762</v>
      </c>
      <c r="G2972" s="88">
        <v>661.03373089785191</v>
      </c>
      <c r="H2972" s="88">
        <v>889.36457646823646</v>
      </c>
      <c r="I2972" s="88">
        <v>1249.6016514278135</v>
      </c>
      <c r="J2972" s="88">
        <v>1788.9877914267968</v>
      </c>
      <c r="K2972" s="88">
        <v>3063.1285487240016</v>
      </c>
      <c r="L2972" s="88">
        <v>2886.3635304883992</v>
      </c>
      <c r="M2972" s="88">
        <v>3603.9804349681035</v>
      </c>
    </row>
    <row r="2973" spans="3:13" x14ac:dyDescent="0.2">
      <c r="C2973" s="88">
        <v>0.14374999999999999</v>
      </c>
      <c r="D2973" s="88">
        <v>15421.527832328038</v>
      </c>
      <c r="E2973" s="88">
        <v>94.585518602593766</v>
      </c>
      <c r="F2973" s="88">
        <v>465.7727782571892</v>
      </c>
      <c r="G2973" s="88">
        <v>661.03445085448811</v>
      </c>
      <c r="H2973" s="88">
        <v>889.37166092776215</v>
      </c>
      <c r="I2973" s="88">
        <v>1249.6104333397166</v>
      </c>
      <c r="J2973" s="88">
        <v>1789.0935441919296</v>
      </c>
      <c r="K2973" s="88">
        <v>3063.1724004969128</v>
      </c>
      <c r="L2973" s="88">
        <v>2886.3843261628112</v>
      </c>
      <c r="M2973" s="88">
        <v>3603.9876568132354</v>
      </c>
    </row>
    <row r="2974" spans="3:13" x14ac:dyDescent="0.2">
      <c r="C2974" s="88">
        <v>0.14380000000000001</v>
      </c>
      <c r="D2974" s="88">
        <v>15421.565289285458</v>
      </c>
      <c r="E2974" s="88">
        <v>94.587549098074305</v>
      </c>
      <c r="F2974" s="88">
        <v>465.78331816248738</v>
      </c>
      <c r="G2974" s="88">
        <v>661.03907807853511</v>
      </c>
      <c r="H2974" s="88">
        <v>889.42844102541221</v>
      </c>
      <c r="I2974" s="88">
        <v>1249.623109724771</v>
      </c>
      <c r="J2974" s="88">
        <v>1789.156818124573</v>
      </c>
      <c r="K2974" s="88">
        <v>3063.2173631319461</v>
      </c>
      <c r="L2974" s="88">
        <v>2886.7454448841172</v>
      </c>
      <c r="M2974" s="88">
        <v>3604.0383900891197</v>
      </c>
    </row>
    <row r="2975" spans="3:13" x14ac:dyDescent="0.2">
      <c r="C2975" s="88">
        <v>0.14385000000000001</v>
      </c>
      <c r="D2975" s="88">
        <v>15421.730192483901</v>
      </c>
      <c r="E2975" s="88">
        <v>94.59502482811331</v>
      </c>
      <c r="F2975" s="88">
        <v>465.79685437713033</v>
      </c>
      <c r="G2975" s="88">
        <v>661.06531373016105</v>
      </c>
      <c r="H2975" s="88">
        <v>889.43252131461486</v>
      </c>
      <c r="I2975" s="88">
        <v>1249.7121106708078</v>
      </c>
      <c r="J2975" s="88">
        <v>1789.181849128006</v>
      </c>
      <c r="K2975" s="88">
        <v>3063.2275634100902</v>
      </c>
      <c r="L2975" s="88">
        <v>2886.8882659935107</v>
      </c>
      <c r="M2975" s="88">
        <v>3604.0465319976011</v>
      </c>
    </row>
    <row r="2976" spans="3:13" x14ac:dyDescent="0.2">
      <c r="C2976" s="88">
        <v>0.1439</v>
      </c>
      <c r="D2976" s="88">
        <v>15421.732193353244</v>
      </c>
      <c r="E2976" s="88">
        <v>94.612279611418671</v>
      </c>
      <c r="F2976" s="88">
        <v>465.80053754339951</v>
      </c>
      <c r="G2976" s="88">
        <v>661.06724673646568</v>
      </c>
      <c r="H2976" s="88">
        <v>889.43279431667543</v>
      </c>
      <c r="I2976" s="88">
        <v>1249.7384096265309</v>
      </c>
      <c r="J2976" s="88">
        <v>1789.1875034465875</v>
      </c>
      <c r="K2976" s="88">
        <v>3063.2588734545589</v>
      </c>
      <c r="L2976" s="88">
        <v>2887.0769258172531</v>
      </c>
      <c r="M2976" s="88">
        <v>3604.047468990364</v>
      </c>
    </row>
    <row r="2977" spans="3:13" x14ac:dyDescent="0.2">
      <c r="C2977" s="88">
        <v>0.14394999999999999</v>
      </c>
      <c r="D2977" s="88">
        <v>15422.119746863844</v>
      </c>
      <c r="E2977" s="88">
        <v>94.623010970721225</v>
      </c>
      <c r="F2977" s="88">
        <v>465.81006183712771</v>
      </c>
      <c r="G2977" s="88">
        <v>661.07527753385057</v>
      </c>
      <c r="H2977" s="88">
        <v>889.45924379675034</v>
      </c>
      <c r="I2977" s="88">
        <v>1249.7837723206876</v>
      </c>
      <c r="J2977" s="88">
        <v>1789.2228637929552</v>
      </c>
      <c r="K2977" s="88">
        <v>3063.2590913978593</v>
      </c>
      <c r="L2977" s="88">
        <v>2887.3719368691045</v>
      </c>
      <c r="M2977" s="88">
        <v>3604.0910500289879</v>
      </c>
    </row>
    <row r="2978" spans="3:13" x14ac:dyDescent="0.2">
      <c r="C2978" s="88">
        <v>0.14399999999999999</v>
      </c>
      <c r="D2978" s="88">
        <v>15422.254091285293</v>
      </c>
      <c r="E2978" s="88">
        <v>94.651208087902887</v>
      </c>
      <c r="F2978" s="88">
        <v>465.82538327994007</v>
      </c>
      <c r="G2978" s="88">
        <v>661.07945990140342</v>
      </c>
      <c r="H2978" s="88">
        <v>889.48847875787533</v>
      </c>
      <c r="I2978" s="88">
        <v>1249.7863796109555</v>
      </c>
      <c r="J2978" s="88">
        <v>1789.2443927845711</v>
      </c>
      <c r="K2978" s="88">
        <v>3063.4013999612089</v>
      </c>
      <c r="L2978" s="88">
        <v>2887.4369308895075</v>
      </c>
      <c r="M2978" s="88">
        <v>3604.1502292476985</v>
      </c>
    </row>
    <row r="2979" spans="3:13" x14ac:dyDescent="0.2">
      <c r="C2979" s="88">
        <v>0.14405000000000001</v>
      </c>
      <c r="D2979" s="88">
        <v>15422.397644917062</v>
      </c>
      <c r="E2979" s="88">
        <v>94.651208087902887</v>
      </c>
      <c r="F2979" s="88">
        <v>465.85510173317061</v>
      </c>
      <c r="G2979" s="88">
        <v>661.08670868712943</v>
      </c>
      <c r="H2979" s="88">
        <v>889.54139680443677</v>
      </c>
      <c r="I2979" s="88">
        <v>1249.7901154667752</v>
      </c>
      <c r="J2979" s="88">
        <v>1789.2521337473886</v>
      </c>
      <c r="K2979" s="88">
        <v>3063.4465439158912</v>
      </c>
      <c r="L2979" s="88">
        <v>2887.4677952345605</v>
      </c>
      <c r="M2979" s="88">
        <v>3604.1578504358736</v>
      </c>
    </row>
    <row r="2980" spans="3:13" x14ac:dyDescent="0.2">
      <c r="C2980" s="88">
        <v>0.14410000000000001</v>
      </c>
      <c r="D2980" s="88">
        <v>15422.402033360428</v>
      </c>
      <c r="E2980" s="88">
        <v>94.651208087902887</v>
      </c>
      <c r="F2980" s="88">
        <v>465.86313138419564</v>
      </c>
      <c r="G2980" s="88">
        <v>661.11113416421404</v>
      </c>
      <c r="H2980" s="88">
        <v>889.56167231361587</v>
      </c>
      <c r="I2980" s="88">
        <v>1249.8449947178556</v>
      </c>
      <c r="J2980" s="88">
        <v>1789.3000002309354</v>
      </c>
      <c r="K2980" s="88">
        <v>3063.5759281753744</v>
      </c>
      <c r="L2980" s="88">
        <v>2887.5090641949973</v>
      </c>
      <c r="M2980" s="88">
        <v>3604.1708663673321</v>
      </c>
    </row>
    <row r="2981" spans="3:13" x14ac:dyDescent="0.2">
      <c r="C2981" s="88">
        <v>0.14415</v>
      </c>
      <c r="D2981" s="88">
        <v>15423.10416954945</v>
      </c>
      <c r="E2981" s="88">
        <v>94.654463731302712</v>
      </c>
      <c r="F2981" s="88">
        <v>465.86344776043916</v>
      </c>
      <c r="G2981" s="88">
        <v>661.11888167541429</v>
      </c>
      <c r="H2981" s="88">
        <v>889.57214063857964</v>
      </c>
      <c r="I2981" s="88">
        <v>1249.8504798055005</v>
      </c>
      <c r="J2981" s="88">
        <v>1789.3594252156463</v>
      </c>
      <c r="K2981" s="88">
        <v>3063.6099001032253</v>
      </c>
      <c r="L2981" s="88">
        <v>2887.8471419901553</v>
      </c>
      <c r="M2981" s="88">
        <v>3604.1779560080731</v>
      </c>
    </row>
    <row r="2982" spans="3:13" x14ac:dyDescent="0.2">
      <c r="C2982" s="88">
        <v>0.14419999999999999</v>
      </c>
      <c r="D2982" s="88">
        <v>15423.920695506629</v>
      </c>
      <c r="E2982" s="88">
        <v>94.665654376875864</v>
      </c>
      <c r="F2982" s="88">
        <v>465.86569118555644</v>
      </c>
      <c r="G2982" s="88">
        <v>661.12909858019384</v>
      </c>
      <c r="H2982" s="88">
        <v>889.59747813487002</v>
      </c>
      <c r="I2982" s="88">
        <v>1249.9163879313355</v>
      </c>
      <c r="J2982" s="88">
        <v>1789.3840473443242</v>
      </c>
      <c r="K2982" s="88">
        <v>3063.6230697837154</v>
      </c>
      <c r="L2982" s="88">
        <v>2887.9177336042649</v>
      </c>
      <c r="M2982" s="88">
        <v>3604.1790587306173</v>
      </c>
    </row>
    <row r="2983" spans="3:13" x14ac:dyDescent="0.2">
      <c r="C2983" s="88">
        <v>0.14424999999999999</v>
      </c>
      <c r="D2983" s="88">
        <v>15423.967774320463</v>
      </c>
      <c r="E2983" s="88">
        <v>94.665654376875864</v>
      </c>
      <c r="F2983" s="88">
        <v>465.87425207885735</v>
      </c>
      <c r="G2983" s="88">
        <v>661.1456990439674</v>
      </c>
      <c r="H2983" s="88">
        <v>889.60256791114125</v>
      </c>
      <c r="I2983" s="88">
        <v>1249.9415039467217</v>
      </c>
      <c r="J2983" s="88">
        <v>1789.4036409734272</v>
      </c>
      <c r="K2983" s="88">
        <v>3063.6493840379753</v>
      </c>
      <c r="L2983" s="88">
        <v>2888.1631207627997</v>
      </c>
      <c r="M2983" s="88">
        <v>3604.2424414146881</v>
      </c>
    </row>
    <row r="2984" spans="3:13" x14ac:dyDescent="0.2">
      <c r="C2984" s="88">
        <v>0.14430000000000001</v>
      </c>
      <c r="D2984" s="88">
        <v>15424.207403728949</v>
      </c>
      <c r="E2984" s="88">
        <v>94.672260210451896</v>
      </c>
      <c r="F2984" s="88">
        <v>465.89223139942533</v>
      </c>
      <c r="G2984" s="88">
        <v>661.15629132854883</v>
      </c>
      <c r="H2984" s="88">
        <v>889.62390351332397</v>
      </c>
      <c r="I2984" s="88">
        <v>1249.9569776399762</v>
      </c>
      <c r="J2984" s="88">
        <v>1789.4110990200429</v>
      </c>
      <c r="K2984" s="88">
        <v>3063.6744050771704</v>
      </c>
      <c r="L2984" s="88">
        <v>2888.2765351407807</v>
      </c>
      <c r="M2984" s="88">
        <v>3604.2611961648163</v>
      </c>
    </row>
    <row r="2985" spans="3:13" x14ac:dyDescent="0.2">
      <c r="C2985" s="88">
        <v>0.14435000000000001</v>
      </c>
      <c r="D2985" s="88">
        <v>15424.570034694691</v>
      </c>
      <c r="E2985" s="88">
        <v>94.682324905795213</v>
      </c>
      <c r="F2985" s="88">
        <v>465.90020099704861</v>
      </c>
      <c r="G2985" s="88">
        <v>661.18303816645675</v>
      </c>
      <c r="H2985" s="88">
        <v>889.62480129935966</v>
      </c>
      <c r="I2985" s="88">
        <v>1249.9855806263299</v>
      </c>
      <c r="J2985" s="88">
        <v>1789.4267257515053</v>
      </c>
      <c r="K2985" s="88">
        <v>3063.7114572010232</v>
      </c>
      <c r="L2985" s="88">
        <v>2888.4269516890408</v>
      </c>
      <c r="M2985" s="88">
        <v>3604.2826537754604</v>
      </c>
    </row>
    <row r="2986" spans="3:13" x14ac:dyDescent="0.2">
      <c r="C2986" s="88">
        <v>0.1444</v>
      </c>
      <c r="D2986" s="88">
        <v>15424.775837250614</v>
      </c>
      <c r="E2986" s="88">
        <v>94.682575924687626</v>
      </c>
      <c r="F2986" s="88">
        <v>465.91961153894817</v>
      </c>
      <c r="G2986" s="88">
        <v>661.18315845664392</v>
      </c>
      <c r="H2986" s="88">
        <v>889.64217403117664</v>
      </c>
      <c r="I2986" s="88">
        <v>1250.0542658440695</v>
      </c>
      <c r="J2986" s="88">
        <v>1789.4620132102377</v>
      </c>
      <c r="K2986" s="88">
        <v>3063.9807566581367</v>
      </c>
      <c r="L2986" s="88">
        <v>2888.5294864864854</v>
      </c>
      <c r="M2986" s="88">
        <v>3604.3145556677064</v>
      </c>
    </row>
    <row r="2987" spans="3:13" x14ac:dyDescent="0.2">
      <c r="C2987" s="88">
        <v>0.14445</v>
      </c>
      <c r="D2987" s="88">
        <v>15425.267281083481</v>
      </c>
      <c r="E2987" s="88">
        <v>94.685603562132201</v>
      </c>
      <c r="F2987" s="88">
        <v>465.9197188252806</v>
      </c>
      <c r="G2987" s="88">
        <v>661.21827473247913</v>
      </c>
      <c r="H2987" s="88">
        <v>889.65390474400465</v>
      </c>
      <c r="I2987" s="88">
        <v>1250.06225477828</v>
      </c>
      <c r="J2987" s="88">
        <v>1789.4696785564997</v>
      </c>
      <c r="K2987" s="88">
        <v>3064.0114415892358</v>
      </c>
      <c r="L2987" s="88">
        <v>2888.7441908992441</v>
      </c>
      <c r="M2987" s="88">
        <v>3604.3368105111695</v>
      </c>
    </row>
    <row r="2988" spans="3:13" x14ac:dyDescent="0.2">
      <c r="C2988" s="88">
        <v>0.14449999999999999</v>
      </c>
      <c r="D2988" s="88">
        <v>15425.548289130225</v>
      </c>
      <c r="E2988" s="88">
        <v>94.694970926727365</v>
      </c>
      <c r="F2988" s="88">
        <v>465.92206538905066</v>
      </c>
      <c r="G2988" s="88">
        <v>661.22366223905829</v>
      </c>
      <c r="H2988" s="88">
        <v>889.75062423744566</v>
      </c>
      <c r="I2988" s="88">
        <v>1250.0826294818958</v>
      </c>
      <c r="J2988" s="88">
        <v>1789.4839138169086</v>
      </c>
      <c r="K2988" s="88">
        <v>3064.0438010602056</v>
      </c>
      <c r="L2988" s="88">
        <v>2888.9635830949574</v>
      </c>
      <c r="M2988" s="88">
        <v>3604.3426254390952</v>
      </c>
    </row>
    <row r="2989" spans="3:13" x14ac:dyDescent="0.2">
      <c r="C2989" s="88">
        <v>0.14455000000000001</v>
      </c>
      <c r="D2989" s="88">
        <v>15426.162252754393</v>
      </c>
      <c r="E2989" s="88">
        <v>94.700440972371325</v>
      </c>
      <c r="F2989" s="88">
        <v>465.94511399021712</v>
      </c>
      <c r="G2989" s="88">
        <v>661.22858215364886</v>
      </c>
      <c r="H2989" s="88">
        <v>889.77533294479781</v>
      </c>
      <c r="I2989" s="88">
        <v>1250.0982657261457</v>
      </c>
      <c r="J2989" s="88">
        <v>1789.5340218636361</v>
      </c>
      <c r="K2989" s="88">
        <v>3064.0911383769676</v>
      </c>
      <c r="L2989" s="88">
        <v>2889.0482279022763</v>
      </c>
      <c r="M2989" s="88">
        <v>3604.3789993485279</v>
      </c>
    </row>
    <row r="2990" spans="3:13" x14ac:dyDescent="0.2">
      <c r="C2990" s="88">
        <v>0.14460000000000001</v>
      </c>
      <c r="D2990" s="88">
        <v>15426.850588230272</v>
      </c>
      <c r="E2990" s="88">
        <v>94.707644595432612</v>
      </c>
      <c r="F2990" s="88">
        <v>465.95542453751023</v>
      </c>
      <c r="G2990" s="88">
        <v>661.23149210272959</v>
      </c>
      <c r="H2990" s="88">
        <v>889.79878823705258</v>
      </c>
      <c r="I2990" s="88">
        <v>1250.1102989206374</v>
      </c>
      <c r="J2990" s="88">
        <v>1789.5445520055832</v>
      </c>
      <c r="K2990" s="88">
        <v>3064.1532270835442</v>
      </c>
      <c r="L2990" s="88">
        <v>2889.1441852381859</v>
      </c>
      <c r="M2990" s="88">
        <v>3604.3889747171866</v>
      </c>
    </row>
    <row r="2991" spans="3:13" x14ac:dyDescent="0.2">
      <c r="C2991" s="88">
        <v>0.14465</v>
      </c>
      <c r="D2991" s="88">
        <v>15427.000545490333</v>
      </c>
      <c r="E2991" s="88">
        <v>94.707644595432612</v>
      </c>
      <c r="F2991" s="88">
        <v>465.9640638222445</v>
      </c>
      <c r="G2991" s="88">
        <v>661.25498705048039</v>
      </c>
      <c r="H2991" s="88">
        <v>889.80012344631632</v>
      </c>
      <c r="I2991" s="88">
        <v>1250.1500503203542</v>
      </c>
      <c r="J2991" s="88">
        <v>1789.5603266459184</v>
      </c>
      <c r="K2991" s="88">
        <v>3064.1647158830197</v>
      </c>
      <c r="L2991" s="88">
        <v>2889.2349969938909</v>
      </c>
      <c r="M2991" s="88">
        <v>3604.4126145434252</v>
      </c>
    </row>
    <row r="2992" spans="3:13" x14ac:dyDescent="0.2">
      <c r="C2992" s="88">
        <v>0.1447</v>
      </c>
      <c r="D2992" s="88">
        <v>15427.241636722441</v>
      </c>
      <c r="E2992" s="88">
        <v>94.710898177127092</v>
      </c>
      <c r="F2992" s="88">
        <v>465.97839842520307</v>
      </c>
      <c r="G2992" s="88">
        <v>661.28413794267408</v>
      </c>
      <c r="H2992" s="88">
        <v>889.84389903423971</v>
      </c>
      <c r="I2992" s="88">
        <v>1250.1675930563129</v>
      </c>
      <c r="J2992" s="88">
        <v>1789.5739362786335</v>
      </c>
      <c r="K2992" s="88">
        <v>3064.3212888434618</v>
      </c>
      <c r="L2992" s="88">
        <v>2889.2774844534765</v>
      </c>
      <c r="M2992" s="88">
        <v>3604.4318114270004</v>
      </c>
    </row>
    <row r="2993" spans="3:13" x14ac:dyDescent="0.2">
      <c r="C2993" s="88">
        <v>0.14474999999999999</v>
      </c>
      <c r="D2993" s="88">
        <v>15428.472431838551</v>
      </c>
      <c r="E2993" s="88">
        <v>94.720449298613858</v>
      </c>
      <c r="F2993" s="88">
        <v>465.98841151558554</v>
      </c>
      <c r="G2993" s="88">
        <v>661.29006881344139</v>
      </c>
      <c r="H2993" s="88">
        <v>889.89204915104438</v>
      </c>
      <c r="I2993" s="88">
        <v>1250.1837421032278</v>
      </c>
      <c r="J2993" s="88">
        <v>1789.5928346299179</v>
      </c>
      <c r="K2993" s="88">
        <v>3064.3619236433155</v>
      </c>
      <c r="L2993" s="88">
        <v>2889.3068384790959</v>
      </c>
      <c r="M2993" s="88">
        <v>3604.484067935291</v>
      </c>
    </row>
    <row r="2994" spans="3:13" x14ac:dyDescent="0.2">
      <c r="C2994" s="88">
        <v>0.14480000000000001</v>
      </c>
      <c r="D2994" s="88">
        <v>15428.706426149474</v>
      </c>
      <c r="E2994" s="88">
        <v>94.720449298613858</v>
      </c>
      <c r="F2994" s="88">
        <v>465.99036250970494</v>
      </c>
      <c r="G2994" s="88">
        <v>661.29020259414256</v>
      </c>
      <c r="H2994" s="88">
        <v>889.99434155654899</v>
      </c>
      <c r="I2994" s="88">
        <v>1250.195771658623</v>
      </c>
      <c r="J2994" s="88">
        <v>1789.6155851859198</v>
      </c>
      <c r="K2994" s="88">
        <v>3064.4858588156922</v>
      </c>
      <c r="L2994" s="88">
        <v>2889.4855594066148</v>
      </c>
      <c r="M2994" s="88">
        <v>3604.5616092828741</v>
      </c>
    </row>
    <row r="2995" spans="3:13" x14ac:dyDescent="0.2">
      <c r="C2995" s="88">
        <v>0.14485000000000001</v>
      </c>
      <c r="D2995" s="88">
        <v>15428.869258930943</v>
      </c>
      <c r="E2995" s="88">
        <v>94.724769505824042</v>
      </c>
      <c r="F2995" s="88">
        <v>466.02183392252482</v>
      </c>
      <c r="G2995" s="88">
        <v>661.29184669909955</v>
      </c>
      <c r="H2995" s="88">
        <v>890.01217365486582</v>
      </c>
      <c r="I2995" s="88">
        <v>1250.2120321427515</v>
      </c>
      <c r="J2995" s="88">
        <v>1789.6573796076332</v>
      </c>
      <c r="K2995" s="88">
        <v>3064.5297432950847</v>
      </c>
      <c r="L2995" s="88">
        <v>2889.4896067752188</v>
      </c>
      <c r="M2995" s="88">
        <v>3604.5804558590935</v>
      </c>
    </row>
    <row r="2996" spans="3:13" x14ac:dyDescent="0.2">
      <c r="C2996" s="88">
        <v>0.1449</v>
      </c>
      <c r="D2996" s="88">
        <v>15429.483685614781</v>
      </c>
      <c r="E2996" s="88">
        <v>94.72689300132879</v>
      </c>
      <c r="F2996" s="88">
        <v>466.03244600855123</v>
      </c>
      <c r="G2996" s="88">
        <v>661.32607549216982</v>
      </c>
      <c r="H2996" s="88">
        <v>890.04595835632881</v>
      </c>
      <c r="I2996" s="88">
        <v>1250.2417004732738</v>
      </c>
      <c r="J2996" s="88">
        <v>1789.6864518346633</v>
      </c>
      <c r="K2996" s="88">
        <v>3064.5946796370181</v>
      </c>
      <c r="L2996" s="88">
        <v>2889.6369392119536</v>
      </c>
      <c r="M2996" s="88">
        <v>3604.6552101032835</v>
      </c>
    </row>
    <row r="2997" spans="3:13" x14ac:dyDescent="0.2">
      <c r="C2997" s="88">
        <v>0.14495</v>
      </c>
      <c r="D2997" s="88">
        <v>15429.529862654421</v>
      </c>
      <c r="E2997" s="88">
        <v>94.742919966759473</v>
      </c>
      <c r="F2997" s="88">
        <v>466.05493804363277</v>
      </c>
      <c r="G2997" s="88">
        <v>661.34535100065204</v>
      </c>
      <c r="H2997" s="88">
        <v>890.06294293048632</v>
      </c>
      <c r="I2997" s="88">
        <v>1250.2487616212825</v>
      </c>
      <c r="J2997" s="88">
        <v>1789.7541861349641</v>
      </c>
      <c r="K2997" s="88">
        <v>3064.6340565820533</v>
      </c>
      <c r="L2997" s="88">
        <v>2889.6461829641812</v>
      </c>
      <c r="M2997" s="88">
        <v>3604.6767916429644</v>
      </c>
    </row>
    <row r="2998" spans="3:13" x14ac:dyDescent="0.2">
      <c r="C2998" s="88">
        <v>0.14499999999999999</v>
      </c>
      <c r="D2998" s="88">
        <v>15430.19005041409</v>
      </c>
      <c r="E2998" s="88">
        <v>94.75499835028495</v>
      </c>
      <c r="F2998" s="88">
        <v>466.05594394525497</v>
      </c>
      <c r="G2998" s="88">
        <v>661.35995467780685</v>
      </c>
      <c r="H2998" s="88">
        <v>890.07200389302079</v>
      </c>
      <c r="I2998" s="88">
        <v>1250.2719615409087</v>
      </c>
      <c r="J2998" s="88">
        <v>1789.7730465059726</v>
      </c>
      <c r="K2998" s="88">
        <v>3064.8213846337394</v>
      </c>
      <c r="L2998" s="88">
        <v>2889.8723827949107</v>
      </c>
      <c r="M2998" s="88">
        <v>3604.6784739158829</v>
      </c>
    </row>
    <row r="2999" spans="3:13" x14ac:dyDescent="0.2">
      <c r="C2999" s="88">
        <v>0.14505000000000001</v>
      </c>
      <c r="D2999" s="88">
        <v>15430.494246572416</v>
      </c>
      <c r="E2999" s="88">
        <v>94.766203586207666</v>
      </c>
      <c r="F2999" s="88">
        <v>466.05876983581675</v>
      </c>
      <c r="G2999" s="88">
        <v>661.36782396526041</v>
      </c>
      <c r="H2999" s="88">
        <v>890.08278895143485</v>
      </c>
      <c r="I2999" s="88">
        <v>1250.3227685122592</v>
      </c>
      <c r="J2999" s="88">
        <v>1789.785404568393</v>
      </c>
      <c r="K2999" s="88">
        <v>3064.8461279866715</v>
      </c>
      <c r="L2999" s="88">
        <v>2890.0968421698894</v>
      </c>
      <c r="M2999" s="88">
        <v>3604.7252315565388</v>
      </c>
    </row>
    <row r="3000" spans="3:13" x14ac:dyDescent="0.2">
      <c r="C3000" s="88">
        <v>0.14510000000000001</v>
      </c>
      <c r="D3000" s="88">
        <v>15430.593136420332</v>
      </c>
      <c r="E3000" s="88">
        <v>94.781178175120658</v>
      </c>
      <c r="F3000" s="88">
        <v>466.09547557381802</v>
      </c>
      <c r="G3000" s="88">
        <v>661.36795909480134</v>
      </c>
      <c r="H3000" s="88">
        <v>890.11310548928122</v>
      </c>
      <c r="I3000" s="88">
        <v>1250.4061489458618</v>
      </c>
      <c r="J3000" s="88">
        <v>1789.8186789617121</v>
      </c>
      <c r="K3000" s="88">
        <v>3064.9597413936126</v>
      </c>
      <c r="L3000" s="88">
        <v>2890.1213681959762</v>
      </c>
      <c r="M3000" s="88">
        <v>3604.7320416398634</v>
      </c>
    </row>
    <row r="3001" spans="3:13" x14ac:dyDescent="0.2">
      <c r="C3001" s="88">
        <v>0.14515</v>
      </c>
      <c r="D3001" s="88">
        <v>15430.679534263754</v>
      </c>
      <c r="E3001" s="88">
        <v>94.784495072062782</v>
      </c>
      <c r="F3001" s="88">
        <v>466.1262006012148</v>
      </c>
      <c r="G3001" s="88">
        <v>661.41364788082274</v>
      </c>
      <c r="H3001" s="88">
        <v>890.12103233192329</v>
      </c>
      <c r="I3001" s="88">
        <v>1250.4347899200193</v>
      </c>
      <c r="J3001" s="88">
        <v>1789.9101539261915</v>
      </c>
      <c r="K3001" s="88">
        <v>3064.9940844037392</v>
      </c>
      <c r="L3001" s="88">
        <v>2890.43067701569</v>
      </c>
      <c r="M3001" s="88">
        <v>3604.743012839157</v>
      </c>
    </row>
    <row r="3002" spans="3:13" x14ac:dyDescent="0.2">
      <c r="C3002" s="88">
        <v>0.1452</v>
      </c>
      <c r="D3002" s="88">
        <v>15431.131901269984</v>
      </c>
      <c r="E3002" s="88">
        <v>94.791638466794211</v>
      </c>
      <c r="F3002" s="88">
        <v>466.12687143270341</v>
      </c>
      <c r="G3002" s="88">
        <v>661.44602204900548</v>
      </c>
      <c r="H3002" s="88">
        <v>890.14297783281745</v>
      </c>
      <c r="I3002" s="88">
        <v>1250.4379869164618</v>
      </c>
      <c r="J3002" s="88">
        <v>1789.9148907932308</v>
      </c>
      <c r="K3002" s="88">
        <v>3065.0129005516092</v>
      </c>
      <c r="L3002" s="88">
        <v>2890.4873253038522</v>
      </c>
      <c r="M3002" s="88">
        <v>3604.7440899378653</v>
      </c>
    </row>
    <row r="3003" spans="3:13" x14ac:dyDescent="0.2">
      <c r="C3003" s="88">
        <v>0.14524999999999999</v>
      </c>
      <c r="D3003" s="88">
        <v>15431.2516862379</v>
      </c>
      <c r="E3003" s="88">
        <v>94.795451421091457</v>
      </c>
      <c r="F3003" s="88">
        <v>466.14942477686327</v>
      </c>
      <c r="G3003" s="88">
        <v>661.45590060057202</v>
      </c>
      <c r="H3003" s="88">
        <v>890.15757509819514</v>
      </c>
      <c r="I3003" s="88">
        <v>1250.4506186259478</v>
      </c>
      <c r="J3003" s="88">
        <v>1789.9194634352652</v>
      </c>
      <c r="K3003" s="88">
        <v>3065.044265474251</v>
      </c>
      <c r="L3003" s="88">
        <v>2890.4969961893257</v>
      </c>
      <c r="M3003" s="88">
        <v>3604.7995576608828</v>
      </c>
    </row>
    <row r="3004" spans="3:13" x14ac:dyDescent="0.2">
      <c r="C3004" s="88">
        <v>0.14530000000000001</v>
      </c>
      <c r="D3004" s="88">
        <v>15431.664182870692</v>
      </c>
      <c r="E3004" s="88">
        <v>94.810934622799323</v>
      </c>
      <c r="F3004" s="88">
        <v>466.16777342122759</v>
      </c>
      <c r="G3004" s="88">
        <v>661.46293165569841</v>
      </c>
      <c r="H3004" s="88">
        <v>890.17354244748321</v>
      </c>
      <c r="I3004" s="88">
        <v>1250.4794112141722</v>
      </c>
      <c r="J3004" s="88">
        <v>1789.9327929224551</v>
      </c>
      <c r="K3004" s="88">
        <v>3065.0965362597517</v>
      </c>
      <c r="L3004" s="88">
        <v>2890.5745623375101</v>
      </c>
      <c r="M3004" s="88">
        <v>3604.8107835846454</v>
      </c>
    </row>
    <row r="3005" spans="3:13" x14ac:dyDescent="0.2">
      <c r="C3005" s="88">
        <v>0.14535000000000001</v>
      </c>
      <c r="D3005" s="88">
        <v>15432.114756982468</v>
      </c>
      <c r="E3005" s="88">
        <v>94.814472264058168</v>
      </c>
      <c r="F3005" s="88">
        <v>466.1818766752167</v>
      </c>
      <c r="G3005" s="88">
        <v>661.48380255317625</v>
      </c>
      <c r="H3005" s="88">
        <v>890.23762529218266</v>
      </c>
      <c r="I3005" s="88">
        <v>1250.4922614556181</v>
      </c>
      <c r="J3005" s="88">
        <v>1789.9394936607696</v>
      </c>
      <c r="K3005" s="88">
        <v>3065.1566758246327</v>
      </c>
      <c r="L3005" s="88">
        <v>2890.6000667956514</v>
      </c>
      <c r="M3005" s="88">
        <v>3604.814124318194</v>
      </c>
    </row>
    <row r="3006" spans="3:13" x14ac:dyDescent="0.2">
      <c r="C3006" s="88">
        <v>0.1454</v>
      </c>
      <c r="D3006" s="88">
        <v>15432.417192700472</v>
      </c>
      <c r="E3006" s="88">
        <v>94.820767248170341</v>
      </c>
      <c r="F3006" s="88">
        <v>466.18770699573679</v>
      </c>
      <c r="G3006" s="88">
        <v>661.51959672833254</v>
      </c>
      <c r="H3006" s="88">
        <v>890.27865420499711</v>
      </c>
      <c r="I3006" s="88">
        <v>1250.5096411827021</v>
      </c>
      <c r="J3006" s="88">
        <v>1789.951156303985</v>
      </c>
      <c r="K3006" s="88">
        <v>3065.2694628528257</v>
      </c>
      <c r="L3006" s="88">
        <v>2890.6001158266376</v>
      </c>
      <c r="M3006" s="88">
        <v>3604.8193977342021</v>
      </c>
    </row>
    <row r="3007" spans="3:13" x14ac:dyDescent="0.2">
      <c r="C3007" s="88">
        <v>0.14545</v>
      </c>
      <c r="D3007" s="88">
        <v>15432.818945375207</v>
      </c>
      <c r="E3007" s="88">
        <v>94.839023167921368</v>
      </c>
      <c r="F3007" s="88">
        <v>466.19815887096593</v>
      </c>
      <c r="G3007" s="88">
        <v>661.51988753608566</v>
      </c>
      <c r="H3007" s="88">
        <v>890.29067171170254</v>
      </c>
      <c r="I3007" s="88">
        <v>1250.5585081062068</v>
      </c>
      <c r="J3007" s="88">
        <v>1789.9711802747365</v>
      </c>
      <c r="K3007" s="88">
        <v>3065.5320505985401</v>
      </c>
      <c r="L3007" s="88">
        <v>2890.7113828153497</v>
      </c>
      <c r="M3007" s="88">
        <v>3604.8461711442815</v>
      </c>
    </row>
    <row r="3008" spans="3:13" x14ac:dyDescent="0.2">
      <c r="C3008" s="88">
        <v>0.14549999999999999</v>
      </c>
      <c r="D3008" s="88">
        <v>15433.267483264393</v>
      </c>
      <c r="E3008" s="88">
        <v>94.874164455077334</v>
      </c>
      <c r="F3008" s="88">
        <v>466.2032718319424</v>
      </c>
      <c r="G3008" s="88">
        <v>661.53309095849363</v>
      </c>
      <c r="H3008" s="88">
        <v>890.29503288764954</v>
      </c>
      <c r="I3008" s="88">
        <v>1250.7734107780007</v>
      </c>
      <c r="J3008" s="88">
        <v>1790.0476297302907</v>
      </c>
      <c r="K3008" s="88">
        <v>3065.5492830687463</v>
      </c>
      <c r="L3008" s="88">
        <v>2890.719374148397</v>
      </c>
      <c r="M3008" s="88">
        <v>3604.8548430323444</v>
      </c>
    </row>
    <row r="3009" spans="3:13" x14ac:dyDescent="0.2">
      <c r="C3009" s="88">
        <v>0.14555000000000001</v>
      </c>
      <c r="D3009" s="88">
        <v>15433.780417116024</v>
      </c>
      <c r="E3009" s="88">
        <v>94.874164455077334</v>
      </c>
      <c r="F3009" s="88">
        <v>466.21901548625101</v>
      </c>
      <c r="G3009" s="88">
        <v>661.64020649030772</v>
      </c>
      <c r="H3009" s="88">
        <v>890.30394572491105</v>
      </c>
      <c r="I3009" s="88">
        <v>1250.8016708995738</v>
      </c>
      <c r="J3009" s="88">
        <v>1790.06698210478</v>
      </c>
      <c r="K3009" s="88">
        <v>3065.5601082562825</v>
      </c>
      <c r="L3009" s="88">
        <v>2891.1005130583426</v>
      </c>
      <c r="M3009" s="88">
        <v>3604.8999244164393</v>
      </c>
    </row>
    <row r="3010" spans="3:13" x14ac:dyDescent="0.2">
      <c r="C3010" s="88">
        <v>0.14560000000000001</v>
      </c>
      <c r="D3010" s="88">
        <v>15433.783580516798</v>
      </c>
      <c r="E3010" s="88">
        <v>94.874164455077334</v>
      </c>
      <c r="F3010" s="88">
        <v>466.21955708981841</v>
      </c>
      <c r="G3010" s="88">
        <v>661.64666724791959</v>
      </c>
      <c r="H3010" s="88">
        <v>890.36655303046109</v>
      </c>
      <c r="I3010" s="88">
        <v>1250.8092493130666</v>
      </c>
      <c r="J3010" s="88">
        <v>1790.0742844606325</v>
      </c>
      <c r="K3010" s="88">
        <v>3065.6270853542974</v>
      </c>
      <c r="L3010" s="88">
        <v>2891.1371507631611</v>
      </c>
      <c r="M3010" s="88">
        <v>3604.9170602614267</v>
      </c>
    </row>
    <row r="3011" spans="3:13" x14ac:dyDescent="0.2">
      <c r="C3011" s="88">
        <v>0.14565</v>
      </c>
      <c r="D3011" s="88">
        <v>15434.03808366356</v>
      </c>
      <c r="E3011" s="88">
        <v>94.879536058339909</v>
      </c>
      <c r="F3011" s="88">
        <v>466.22347682113195</v>
      </c>
      <c r="G3011" s="88">
        <v>661.6632621044032</v>
      </c>
      <c r="H3011" s="88">
        <v>890.36968797291593</v>
      </c>
      <c r="I3011" s="88">
        <v>1250.8333973473223</v>
      </c>
      <c r="J3011" s="88">
        <v>1790.0831186402229</v>
      </c>
      <c r="K3011" s="88">
        <v>3065.7301711284972</v>
      </c>
      <c r="L3011" s="88">
        <v>2891.210283335754</v>
      </c>
      <c r="M3011" s="88">
        <v>3604.9229133323593</v>
      </c>
    </row>
    <row r="3012" spans="3:13" x14ac:dyDescent="0.2">
      <c r="C3012" s="88">
        <v>0.1457</v>
      </c>
      <c r="D3012" s="88">
        <v>15434.500265657076</v>
      </c>
      <c r="E3012" s="88">
        <v>94.879536058339909</v>
      </c>
      <c r="F3012" s="88">
        <v>466.2528329883653</v>
      </c>
      <c r="G3012" s="88">
        <v>661.6871336915392</v>
      </c>
      <c r="H3012" s="88">
        <v>890.46009533762663</v>
      </c>
      <c r="I3012" s="88">
        <v>1250.8380777385851</v>
      </c>
      <c r="J3012" s="88">
        <v>1790.1740363659237</v>
      </c>
      <c r="K3012" s="88">
        <v>3065.7537728043999</v>
      </c>
      <c r="L3012" s="88">
        <v>2891.361021512495</v>
      </c>
      <c r="M3012" s="88">
        <v>3604.939582799454</v>
      </c>
    </row>
    <row r="3013" spans="3:13" x14ac:dyDescent="0.2">
      <c r="C3013" s="88">
        <v>0.14574999999999999</v>
      </c>
      <c r="D3013" s="88">
        <v>15434.613643559071</v>
      </c>
      <c r="E3013" s="88">
        <v>94.883050941667534</v>
      </c>
      <c r="F3013" s="88">
        <v>466.25732320901807</v>
      </c>
      <c r="G3013" s="88">
        <v>661.6908635396785</v>
      </c>
      <c r="H3013" s="88">
        <v>890.47272207440074</v>
      </c>
      <c r="I3013" s="88">
        <v>1250.8652221319489</v>
      </c>
      <c r="J3013" s="88">
        <v>1790.1894754165519</v>
      </c>
      <c r="K3013" s="88">
        <v>3065.946527194495</v>
      </c>
      <c r="L3013" s="88">
        <v>2891.4258655634067</v>
      </c>
      <c r="M3013" s="88">
        <v>3604.9450109510908</v>
      </c>
    </row>
    <row r="3014" spans="3:13" x14ac:dyDescent="0.2">
      <c r="C3014" s="88">
        <v>0.14580000000000001</v>
      </c>
      <c r="D3014" s="88">
        <v>15435.010327980746</v>
      </c>
      <c r="E3014" s="88">
        <v>94.892237340130123</v>
      </c>
      <c r="F3014" s="88">
        <v>466.2631635791895</v>
      </c>
      <c r="G3014" s="88">
        <v>661.70306247591134</v>
      </c>
      <c r="H3014" s="88">
        <v>890.49167979799495</v>
      </c>
      <c r="I3014" s="88">
        <v>1250.8803842663424</v>
      </c>
      <c r="J3014" s="88">
        <v>1790.19035143461</v>
      </c>
      <c r="K3014" s="88">
        <v>3065.9648406410142</v>
      </c>
      <c r="L3014" s="88">
        <v>2891.4922046865672</v>
      </c>
      <c r="M3014" s="88">
        <v>3604.9481873626733</v>
      </c>
    </row>
    <row r="3015" spans="3:13" x14ac:dyDescent="0.2">
      <c r="C3015" s="88">
        <v>0.14585000000000001</v>
      </c>
      <c r="D3015" s="88">
        <v>15435.535064102634</v>
      </c>
      <c r="E3015" s="88">
        <v>94.896744759000285</v>
      </c>
      <c r="F3015" s="88">
        <v>466.26395831343325</v>
      </c>
      <c r="G3015" s="88">
        <v>661.70579347565126</v>
      </c>
      <c r="H3015" s="88">
        <v>890.49241913086689</v>
      </c>
      <c r="I3015" s="88">
        <v>1250.890069206609</v>
      </c>
      <c r="J3015" s="88">
        <v>1790.2091233865976</v>
      </c>
      <c r="K3015" s="88">
        <v>3066.0084568786415</v>
      </c>
      <c r="L3015" s="88">
        <v>2891.758874932586</v>
      </c>
      <c r="M3015" s="88">
        <v>3604.9769390296815</v>
      </c>
    </row>
    <row r="3016" spans="3:13" x14ac:dyDescent="0.2">
      <c r="C3016" s="88">
        <v>0.1459</v>
      </c>
      <c r="D3016" s="88">
        <v>15435.714001907081</v>
      </c>
      <c r="E3016" s="88">
        <v>94.905636242802757</v>
      </c>
      <c r="F3016" s="88">
        <v>466.28792359427371</v>
      </c>
      <c r="G3016" s="88">
        <v>661.70925632467379</v>
      </c>
      <c r="H3016" s="88">
        <v>890.51912339558703</v>
      </c>
      <c r="I3016" s="88">
        <v>1250.9069495814588</v>
      </c>
      <c r="J3016" s="88">
        <v>1790.2106562322442</v>
      </c>
      <c r="K3016" s="88">
        <v>3066.1540707142294</v>
      </c>
      <c r="L3016" s="88">
        <v>2891.7872609248307</v>
      </c>
      <c r="M3016" s="88">
        <v>3605.0982244619504</v>
      </c>
    </row>
    <row r="3017" spans="3:13" x14ac:dyDescent="0.2">
      <c r="C3017" s="88">
        <v>0.14595</v>
      </c>
      <c r="D3017" s="88">
        <v>15435.720825921553</v>
      </c>
      <c r="E3017" s="88">
        <v>94.906568967420753</v>
      </c>
      <c r="F3017" s="88">
        <v>466.31396647106249</v>
      </c>
      <c r="G3017" s="88">
        <v>661.75787060149105</v>
      </c>
      <c r="H3017" s="88">
        <v>890.52987345985957</v>
      </c>
      <c r="I3017" s="88">
        <v>1250.9339672456063</v>
      </c>
      <c r="J3017" s="88">
        <v>1790.2384585617024</v>
      </c>
      <c r="K3017" s="88">
        <v>3066.366458418338</v>
      </c>
      <c r="L3017" s="88">
        <v>2892.0503746121913</v>
      </c>
      <c r="M3017" s="88">
        <v>3605.1311412315322</v>
      </c>
    </row>
    <row r="3018" spans="3:13" x14ac:dyDescent="0.2">
      <c r="C3018" s="88">
        <v>0.14599999999999999</v>
      </c>
      <c r="D3018" s="88">
        <v>15435.908332561507</v>
      </c>
      <c r="E3018" s="88">
        <v>94.906568967420753</v>
      </c>
      <c r="F3018" s="88">
        <v>466.35109116057856</v>
      </c>
      <c r="G3018" s="88">
        <v>661.7849968695914</v>
      </c>
      <c r="H3018" s="88">
        <v>890.59273685692779</v>
      </c>
      <c r="I3018" s="88">
        <v>1250.9382521941261</v>
      </c>
      <c r="J3018" s="88">
        <v>1790.2901691025645</v>
      </c>
      <c r="K3018" s="88">
        <v>3066.4707334755276</v>
      </c>
      <c r="L3018" s="88">
        <v>2892.0863879666094</v>
      </c>
      <c r="M3018" s="88">
        <v>3605.1996691866575</v>
      </c>
    </row>
    <row r="3019" spans="3:13" x14ac:dyDescent="0.2">
      <c r="C3019" s="88">
        <v>0.14605000000000001</v>
      </c>
      <c r="D3019" s="88">
        <v>15436.321740986661</v>
      </c>
      <c r="E3019" s="88">
        <v>94.90840168286104</v>
      </c>
      <c r="F3019" s="88">
        <v>466.35514129431203</v>
      </c>
      <c r="G3019" s="88">
        <v>661.83943838101186</v>
      </c>
      <c r="H3019" s="88">
        <v>890.59864587322363</v>
      </c>
      <c r="I3019" s="88">
        <v>1251.0009334373035</v>
      </c>
      <c r="J3019" s="88">
        <v>1790.3039294067016</v>
      </c>
      <c r="K3019" s="88">
        <v>3066.5945705471577</v>
      </c>
      <c r="L3019" s="88">
        <v>2892.2827334828589</v>
      </c>
      <c r="M3019" s="88">
        <v>3605.2001523888234</v>
      </c>
    </row>
    <row r="3020" spans="3:13" x14ac:dyDescent="0.2">
      <c r="C3020" s="88">
        <v>0.14610000000000001</v>
      </c>
      <c r="D3020" s="88">
        <v>15436.477861684041</v>
      </c>
      <c r="E3020" s="88">
        <v>94.916481733695036</v>
      </c>
      <c r="F3020" s="88">
        <v>466.39302338861717</v>
      </c>
      <c r="G3020" s="88">
        <v>661.84174699756704</v>
      </c>
      <c r="H3020" s="88">
        <v>890.61193116659342</v>
      </c>
      <c r="I3020" s="88">
        <v>1251.0016306355947</v>
      </c>
      <c r="J3020" s="88">
        <v>1790.3230866127255</v>
      </c>
      <c r="K3020" s="88">
        <v>3066.730921164306</v>
      </c>
      <c r="L3020" s="88">
        <v>2892.5109074048833</v>
      </c>
      <c r="M3020" s="88">
        <v>3605.2315728611429</v>
      </c>
    </row>
    <row r="3021" spans="3:13" x14ac:dyDescent="0.2">
      <c r="C3021" s="88">
        <v>0.14615</v>
      </c>
      <c r="D3021" s="88">
        <v>15436.718793950302</v>
      </c>
      <c r="E3021" s="88">
        <v>94.92563116614474</v>
      </c>
      <c r="F3021" s="88">
        <v>466.44867629612645</v>
      </c>
      <c r="G3021" s="88">
        <v>661.84926746596739</v>
      </c>
      <c r="H3021" s="88">
        <v>890.6159175589296</v>
      </c>
      <c r="I3021" s="88">
        <v>1251.0163629783488</v>
      </c>
      <c r="J3021" s="88">
        <v>1790.3585551818537</v>
      </c>
      <c r="K3021" s="88">
        <v>3066.7488083911339</v>
      </c>
      <c r="L3021" s="88">
        <v>2892.5674331671826</v>
      </c>
      <c r="M3021" s="88">
        <v>3605.2570194883197</v>
      </c>
    </row>
    <row r="3022" spans="3:13" x14ac:dyDescent="0.2">
      <c r="C3022" s="88">
        <v>0.1462</v>
      </c>
      <c r="D3022" s="88">
        <v>15437.093814227264</v>
      </c>
      <c r="E3022" s="88">
        <v>94.930196930803504</v>
      </c>
      <c r="F3022" s="88">
        <v>466.4923866686172</v>
      </c>
      <c r="G3022" s="88">
        <v>661.89802396610321</v>
      </c>
      <c r="H3022" s="88">
        <v>890.63177001726217</v>
      </c>
      <c r="I3022" s="88">
        <v>1251.0643387797809</v>
      </c>
      <c r="J3022" s="88">
        <v>1790.473197518123</v>
      </c>
      <c r="K3022" s="88">
        <v>3066.9022725022469</v>
      </c>
      <c r="L3022" s="88">
        <v>2892.6249641808263</v>
      </c>
      <c r="M3022" s="88">
        <v>3605.27442778252</v>
      </c>
    </row>
    <row r="3023" spans="3:13" x14ac:dyDescent="0.2">
      <c r="C3023" s="88">
        <v>0.14624999999999999</v>
      </c>
      <c r="D3023" s="88">
        <v>15437.227281378244</v>
      </c>
      <c r="E3023" s="88">
        <v>94.937606742751996</v>
      </c>
      <c r="F3023" s="88">
        <v>466.51627257931841</v>
      </c>
      <c r="G3023" s="88">
        <v>661.91963990910563</v>
      </c>
      <c r="H3023" s="88">
        <v>890.6492168283994</v>
      </c>
      <c r="I3023" s="88">
        <v>1251.0761063930513</v>
      </c>
      <c r="J3023" s="88">
        <v>1790.5472780216328</v>
      </c>
      <c r="K3023" s="88">
        <v>3066.9277878868656</v>
      </c>
      <c r="L3023" s="88">
        <v>2892.6501580100976</v>
      </c>
      <c r="M3023" s="88">
        <v>3605.3409942480243</v>
      </c>
    </row>
    <row r="3024" spans="3:13" x14ac:dyDescent="0.2">
      <c r="C3024" s="88">
        <v>0.14630000000000001</v>
      </c>
      <c r="D3024" s="88">
        <v>15437.429465877107</v>
      </c>
      <c r="E3024" s="88">
        <v>94.937606742751996</v>
      </c>
      <c r="F3024" s="88">
        <v>466.53074644743629</v>
      </c>
      <c r="G3024" s="88">
        <v>661.91989968870666</v>
      </c>
      <c r="H3024" s="88">
        <v>890.68712223848388</v>
      </c>
      <c r="I3024" s="88">
        <v>1251.0797517998267</v>
      </c>
      <c r="J3024" s="88">
        <v>1790.550355919333</v>
      </c>
      <c r="K3024" s="88">
        <v>3067.1057347565184</v>
      </c>
      <c r="L3024" s="88">
        <v>2892.6655530902558</v>
      </c>
      <c r="M3024" s="88">
        <v>3605.4369545449513</v>
      </c>
    </row>
    <row r="3025" spans="3:13" x14ac:dyDescent="0.2">
      <c r="C3025" s="88">
        <v>0.14635000000000001</v>
      </c>
      <c r="D3025" s="88">
        <v>15437.606332588361</v>
      </c>
      <c r="E3025" s="88">
        <v>94.943967586048529</v>
      </c>
      <c r="F3025" s="88">
        <v>466.53647936068</v>
      </c>
      <c r="G3025" s="88">
        <v>661.93104375468056</v>
      </c>
      <c r="H3025" s="88">
        <v>890.68783661704674</v>
      </c>
      <c r="I3025" s="88">
        <v>1251.1377476198541</v>
      </c>
      <c r="J3025" s="88">
        <v>1790.5770171144418</v>
      </c>
      <c r="K3025" s="88">
        <v>3067.1655778399008</v>
      </c>
      <c r="L3025" s="88">
        <v>2892.752585362201</v>
      </c>
      <c r="M3025" s="88">
        <v>3605.4748344292325</v>
      </c>
    </row>
    <row r="3026" spans="3:13" x14ac:dyDescent="0.2">
      <c r="C3026" s="88">
        <v>0.1464</v>
      </c>
      <c r="D3026" s="88">
        <v>15437.662477705375</v>
      </c>
      <c r="E3026" s="88">
        <v>94.955130936376918</v>
      </c>
      <c r="F3026" s="88">
        <v>466.54324860007728</v>
      </c>
      <c r="G3026" s="88">
        <v>661.94668236612506</v>
      </c>
      <c r="H3026" s="88">
        <v>890.70426922284696</v>
      </c>
      <c r="I3026" s="88">
        <v>1251.1421337142356</v>
      </c>
      <c r="J3026" s="88">
        <v>1790.6702422833855</v>
      </c>
      <c r="K3026" s="88">
        <v>3067.1919376199257</v>
      </c>
      <c r="L3026" s="88">
        <v>2892.7953233797361</v>
      </c>
      <c r="M3026" s="88">
        <v>3605.5172297544168</v>
      </c>
    </row>
    <row r="3027" spans="3:13" x14ac:dyDescent="0.2">
      <c r="C3027" s="88">
        <v>0.14645</v>
      </c>
      <c r="D3027" s="88">
        <v>15437.765640384305</v>
      </c>
      <c r="E3027" s="88">
        <v>94.98325391175149</v>
      </c>
      <c r="F3027" s="88">
        <v>466.54367609595829</v>
      </c>
      <c r="G3027" s="88">
        <v>661.95225057026073</v>
      </c>
      <c r="H3027" s="88">
        <v>890.72136185729732</v>
      </c>
      <c r="I3027" s="88">
        <v>1251.1856765897296</v>
      </c>
      <c r="J3027" s="88">
        <v>1790.671255615403</v>
      </c>
      <c r="K3027" s="88">
        <v>3067.4081126044957</v>
      </c>
      <c r="L3027" s="88">
        <v>2892.9260276625328</v>
      </c>
      <c r="M3027" s="88">
        <v>3605.5479161762396</v>
      </c>
    </row>
    <row r="3028" spans="3:13" x14ac:dyDescent="0.2">
      <c r="C3028" s="88">
        <v>0.14649999999999999</v>
      </c>
      <c r="D3028" s="88">
        <v>15437.998378304772</v>
      </c>
      <c r="E3028" s="88">
        <v>94.98647908149178</v>
      </c>
      <c r="F3028" s="88">
        <v>466.54582266292937</v>
      </c>
      <c r="G3028" s="88">
        <v>661.95355788857205</v>
      </c>
      <c r="H3028" s="88">
        <v>890.72229934141296</v>
      </c>
      <c r="I3028" s="88">
        <v>1251.2004411891849</v>
      </c>
      <c r="J3028" s="88">
        <v>1790.7196874548017</v>
      </c>
      <c r="K3028" s="88">
        <v>3067.5475206512015</v>
      </c>
      <c r="L3028" s="88">
        <v>2892.9880081892848</v>
      </c>
      <c r="M3028" s="88">
        <v>3605.6344327811271</v>
      </c>
    </row>
    <row r="3029" spans="3:13" x14ac:dyDescent="0.2">
      <c r="C3029" s="88">
        <v>0.14655000000000001</v>
      </c>
      <c r="D3029" s="88">
        <v>15438.470992937824</v>
      </c>
      <c r="E3029" s="88">
        <v>94.996859904062148</v>
      </c>
      <c r="F3029" s="88">
        <v>466.55687627991347</v>
      </c>
      <c r="G3029" s="88">
        <v>661.95414170138974</v>
      </c>
      <c r="H3029" s="88">
        <v>890.76658874692657</v>
      </c>
      <c r="I3029" s="88">
        <v>1251.2063040235594</v>
      </c>
      <c r="J3029" s="88">
        <v>1790.7230405576893</v>
      </c>
      <c r="K3029" s="88">
        <v>3067.8328282052717</v>
      </c>
      <c r="L3029" s="88">
        <v>2893.0959689269084</v>
      </c>
      <c r="M3029" s="88">
        <v>3605.6523569335468</v>
      </c>
    </row>
    <row r="3030" spans="3:13" x14ac:dyDescent="0.2">
      <c r="C3030" s="88">
        <v>0.14660000000000001</v>
      </c>
      <c r="D3030" s="88">
        <v>15438.571246795524</v>
      </c>
      <c r="E3030" s="88">
        <v>94.996859904062148</v>
      </c>
      <c r="F3030" s="88">
        <v>466.56438003230414</v>
      </c>
      <c r="G3030" s="88">
        <v>661.98766798939596</v>
      </c>
      <c r="H3030" s="88">
        <v>890.77026094809708</v>
      </c>
      <c r="I3030" s="88">
        <v>1251.2489568842575</v>
      </c>
      <c r="J3030" s="88">
        <v>1790.7612925033445</v>
      </c>
      <c r="K3030" s="88">
        <v>3067.8862408651657</v>
      </c>
      <c r="L3030" s="88">
        <v>2893.1285078567003</v>
      </c>
      <c r="M3030" s="88">
        <v>3605.7082403482273</v>
      </c>
    </row>
    <row r="3031" spans="3:13" x14ac:dyDescent="0.2">
      <c r="C3031" s="88">
        <v>0.14665</v>
      </c>
      <c r="D3031" s="88">
        <v>15438.729144335441</v>
      </c>
      <c r="E3031" s="88">
        <v>94.99790046621456</v>
      </c>
      <c r="F3031" s="88">
        <v>466.59711381426314</v>
      </c>
      <c r="G3031" s="88">
        <v>661.98796526016076</v>
      </c>
      <c r="H3031" s="88">
        <v>890.79329920717282</v>
      </c>
      <c r="I3031" s="88">
        <v>1251.2651653638159</v>
      </c>
      <c r="J3031" s="88">
        <v>1790.7641181718004</v>
      </c>
      <c r="K3031" s="88">
        <v>3067.9145220936516</v>
      </c>
      <c r="L3031" s="88">
        <v>2893.1894864086371</v>
      </c>
      <c r="M3031" s="88">
        <v>3605.7248886277021</v>
      </c>
    </row>
    <row r="3032" spans="3:13" x14ac:dyDescent="0.2">
      <c r="C3032" s="88">
        <v>0.1467</v>
      </c>
      <c r="D3032" s="88">
        <v>15439.073259561304</v>
      </c>
      <c r="E3032" s="88">
        <v>94.999905022295934</v>
      </c>
      <c r="F3032" s="88">
        <v>466.60649522180438</v>
      </c>
      <c r="G3032" s="88">
        <v>661.99830770444896</v>
      </c>
      <c r="H3032" s="88">
        <v>890.92400765517186</v>
      </c>
      <c r="I3032" s="88">
        <v>1251.3307168638603</v>
      </c>
      <c r="J3032" s="88">
        <v>1790.8014907202223</v>
      </c>
      <c r="K3032" s="88">
        <v>3067.9281995534629</v>
      </c>
      <c r="L3032" s="88">
        <v>2893.6049669355962</v>
      </c>
      <c r="M3032" s="88">
        <v>3605.7636121978067</v>
      </c>
    </row>
    <row r="3033" spans="3:13" x14ac:dyDescent="0.2">
      <c r="C3033" s="88">
        <v>0.14674999999999999</v>
      </c>
      <c r="D3033" s="88">
        <v>15439.280842588872</v>
      </c>
      <c r="E3033" s="88">
        <v>95.002282330731759</v>
      </c>
      <c r="F3033" s="88">
        <v>466.62480509028228</v>
      </c>
      <c r="G3033" s="88">
        <v>662.06300321659273</v>
      </c>
      <c r="H3033" s="88">
        <v>890.928082763578</v>
      </c>
      <c r="I3033" s="88">
        <v>1251.4044606139237</v>
      </c>
      <c r="J3033" s="88">
        <v>1790.8101782448148</v>
      </c>
      <c r="K3033" s="88">
        <v>3067.9863965776231</v>
      </c>
      <c r="L3033" s="88">
        <v>2893.6703928521802</v>
      </c>
      <c r="M3033" s="88">
        <v>3605.7874807284743</v>
      </c>
    </row>
    <row r="3034" spans="3:13" x14ac:dyDescent="0.2">
      <c r="C3034" s="88">
        <v>0.14680000000000001</v>
      </c>
      <c r="D3034" s="88">
        <v>15439.369746517554</v>
      </c>
      <c r="E3034" s="88">
        <v>95.003207324443792</v>
      </c>
      <c r="F3034" s="88">
        <v>466.62539003279153</v>
      </c>
      <c r="G3034" s="88">
        <v>662.11734942474095</v>
      </c>
      <c r="H3034" s="88">
        <v>890.93611639026858</v>
      </c>
      <c r="I3034" s="88">
        <v>1251.4352809734919</v>
      </c>
      <c r="J3034" s="88">
        <v>1790.8455185277367</v>
      </c>
      <c r="K3034" s="88">
        <v>3068.1568645684547</v>
      </c>
      <c r="L3034" s="88">
        <v>2893.7033625007098</v>
      </c>
      <c r="M3034" s="88">
        <v>3605.8183051341816</v>
      </c>
    </row>
    <row r="3035" spans="3:13" x14ac:dyDescent="0.2">
      <c r="C3035" s="88">
        <v>0.14685000000000001</v>
      </c>
      <c r="D3035" s="88">
        <v>15439.444223478586</v>
      </c>
      <c r="E3035" s="88">
        <v>95.007527955577643</v>
      </c>
      <c r="F3035" s="88">
        <v>466.63238178475513</v>
      </c>
      <c r="G3035" s="88">
        <v>662.11824182263535</v>
      </c>
      <c r="H3035" s="88">
        <v>890.9940439305542</v>
      </c>
      <c r="I3035" s="88">
        <v>1251.4622283668014</v>
      </c>
      <c r="J3035" s="88">
        <v>1791.0164861051931</v>
      </c>
      <c r="K3035" s="88">
        <v>3068.2312877332843</v>
      </c>
      <c r="L3035" s="88">
        <v>2893.8509744434114</v>
      </c>
      <c r="M3035" s="88">
        <v>3605.8234284403552</v>
      </c>
    </row>
    <row r="3036" spans="3:13" x14ac:dyDescent="0.2">
      <c r="C3036" s="88">
        <v>0.1469</v>
      </c>
      <c r="D3036" s="88">
        <v>15439.473422185016</v>
      </c>
      <c r="E3036" s="88">
        <v>95.013316498617314</v>
      </c>
      <c r="F3036" s="88">
        <v>466.64206111731619</v>
      </c>
      <c r="G3036" s="88">
        <v>662.12005178316895</v>
      </c>
      <c r="H3036" s="88">
        <v>890.99581830419038</v>
      </c>
      <c r="I3036" s="88">
        <v>1251.4682993056254</v>
      </c>
      <c r="J3036" s="88">
        <v>1791.0719152541565</v>
      </c>
      <c r="K3036" s="88">
        <v>3068.366577679898</v>
      </c>
      <c r="L3036" s="88">
        <v>2893.9392282343024</v>
      </c>
      <c r="M3036" s="88">
        <v>3605.8655858565289</v>
      </c>
    </row>
    <row r="3037" spans="3:13" x14ac:dyDescent="0.2">
      <c r="C3037" s="88">
        <v>0.14695</v>
      </c>
      <c r="D3037" s="88">
        <v>15439.61207614114</v>
      </c>
      <c r="E3037" s="88">
        <v>95.02344802204243</v>
      </c>
      <c r="F3037" s="88">
        <v>466.64735267756078</v>
      </c>
      <c r="G3037" s="88">
        <v>662.17397238480635</v>
      </c>
      <c r="H3037" s="88">
        <v>891.01079088344432</v>
      </c>
      <c r="I3037" s="88">
        <v>1251.5099118700177</v>
      </c>
      <c r="J3037" s="88">
        <v>1791.2609460867384</v>
      </c>
      <c r="K3037" s="88">
        <v>3068.4170385550565</v>
      </c>
      <c r="L3037" s="88">
        <v>2894.2054133319652</v>
      </c>
      <c r="M3037" s="88">
        <v>3605.9072985634543</v>
      </c>
    </row>
    <row r="3038" spans="3:13" x14ac:dyDescent="0.2">
      <c r="C3038" s="88">
        <v>0.14699999999999999</v>
      </c>
      <c r="D3038" s="88">
        <v>15439.681826023107</v>
      </c>
      <c r="E3038" s="88">
        <v>95.038258510529886</v>
      </c>
      <c r="F3038" s="88">
        <v>466.6604586043577</v>
      </c>
      <c r="G3038" s="88">
        <v>662.28944840189524</v>
      </c>
      <c r="H3038" s="88">
        <v>891.02409165149993</v>
      </c>
      <c r="I3038" s="88">
        <v>1251.5354345803148</v>
      </c>
      <c r="J3038" s="88">
        <v>1791.3811035658023</v>
      </c>
      <c r="K3038" s="88">
        <v>3068.4842065025277</v>
      </c>
      <c r="L3038" s="88">
        <v>2894.2537864241731</v>
      </c>
      <c r="M3038" s="88">
        <v>3605.9085777056289</v>
      </c>
    </row>
    <row r="3039" spans="3:13" x14ac:dyDescent="0.2">
      <c r="C3039" s="88">
        <v>0.14704999999999999</v>
      </c>
      <c r="D3039" s="88">
        <v>15439.949898820125</v>
      </c>
      <c r="E3039" s="88">
        <v>95.04576293201535</v>
      </c>
      <c r="F3039" s="88">
        <v>466.66265651709637</v>
      </c>
      <c r="G3039" s="88">
        <v>662.31876425051132</v>
      </c>
      <c r="H3039" s="88">
        <v>891.02726639042885</v>
      </c>
      <c r="I3039" s="88">
        <v>1251.549258952768</v>
      </c>
      <c r="J3039" s="88">
        <v>1791.4675650851709</v>
      </c>
      <c r="K3039" s="88">
        <v>3068.5124061249462</v>
      </c>
      <c r="L3039" s="88">
        <v>2894.4520043857401</v>
      </c>
      <c r="M3039" s="88">
        <v>3605.9527978919264</v>
      </c>
    </row>
    <row r="3040" spans="3:13" x14ac:dyDescent="0.2">
      <c r="C3040" s="88">
        <v>0.14710000000000001</v>
      </c>
      <c r="D3040" s="88">
        <v>15440.038507367122</v>
      </c>
      <c r="E3040" s="88">
        <v>95.0493924420025</v>
      </c>
      <c r="F3040" s="88">
        <v>466.6691378278224</v>
      </c>
      <c r="G3040" s="88">
        <v>662.34931476248357</v>
      </c>
      <c r="H3040" s="88">
        <v>891.06688135829154</v>
      </c>
      <c r="I3040" s="88">
        <v>1251.578539528824</v>
      </c>
      <c r="J3040" s="88">
        <v>1791.5157852781153</v>
      </c>
      <c r="K3040" s="88">
        <v>3068.5578284540725</v>
      </c>
      <c r="L3040" s="88">
        <v>2894.8406041105154</v>
      </c>
      <c r="M3040" s="88">
        <v>3605.9607827724835</v>
      </c>
    </row>
    <row r="3041" spans="3:13" x14ac:dyDescent="0.2">
      <c r="C3041" s="88">
        <v>0.14715</v>
      </c>
      <c r="D3041" s="88">
        <v>15440.127103812971</v>
      </c>
      <c r="E3041" s="88">
        <v>95.049427799928708</v>
      </c>
      <c r="F3041" s="88">
        <v>466.71202208887962</v>
      </c>
      <c r="G3041" s="88">
        <v>662.39505450473553</v>
      </c>
      <c r="H3041" s="88">
        <v>891.1043419440507</v>
      </c>
      <c r="I3041" s="88">
        <v>1251.6070399735722</v>
      </c>
      <c r="J3041" s="88">
        <v>1791.5325221791154</v>
      </c>
      <c r="K3041" s="88">
        <v>3068.6492188429083</v>
      </c>
      <c r="L3041" s="88">
        <v>2894.8958565486137</v>
      </c>
      <c r="M3041" s="88">
        <v>3606.0072434029116</v>
      </c>
    </row>
    <row r="3042" spans="3:13" x14ac:dyDescent="0.2">
      <c r="C3042" s="88">
        <v>0.1472</v>
      </c>
      <c r="D3042" s="88">
        <v>15440.148551478549</v>
      </c>
      <c r="E3042" s="88">
        <v>95.056036088495603</v>
      </c>
      <c r="F3042" s="88">
        <v>466.71207986863556</v>
      </c>
      <c r="G3042" s="88">
        <v>662.45777519690046</v>
      </c>
      <c r="H3042" s="88">
        <v>891.26738850875245</v>
      </c>
      <c r="I3042" s="88">
        <v>1251.6079952549317</v>
      </c>
      <c r="J3042" s="88">
        <v>1791.547953993073</v>
      </c>
      <c r="K3042" s="88">
        <v>3068.6507799146352</v>
      </c>
      <c r="L3042" s="88">
        <v>2895.0549762036244</v>
      </c>
      <c r="M3042" s="88">
        <v>3606.0117247231274</v>
      </c>
    </row>
    <row r="3043" spans="3:13" x14ac:dyDescent="0.2">
      <c r="C3043" s="88">
        <v>0.14724999999999999</v>
      </c>
      <c r="D3043" s="88">
        <v>15440.360144157108</v>
      </c>
      <c r="E3043" s="88">
        <v>95.057623444025012</v>
      </c>
      <c r="F3043" s="88">
        <v>466.71441970933529</v>
      </c>
      <c r="G3043" s="88">
        <v>662.52422137862413</v>
      </c>
      <c r="H3043" s="88">
        <v>891.31932331902681</v>
      </c>
      <c r="I3043" s="88">
        <v>1251.6478030479893</v>
      </c>
      <c r="J3043" s="88">
        <v>1791.5947493075505</v>
      </c>
      <c r="K3043" s="88">
        <v>3068.7162653982223</v>
      </c>
      <c r="L3043" s="88">
        <v>2895.0626963853256</v>
      </c>
      <c r="M3043" s="88">
        <v>3606.0250572722925</v>
      </c>
    </row>
    <row r="3044" spans="3:13" x14ac:dyDescent="0.2">
      <c r="C3044" s="88">
        <v>0.14729999999999999</v>
      </c>
      <c r="D3044" s="88">
        <v>15440.365924646561</v>
      </c>
      <c r="E3044" s="88">
        <v>95.072348142444753</v>
      </c>
      <c r="F3044" s="88">
        <v>466.71517096350499</v>
      </c>
      <c r="G3044" s="88">
        <v>662.52989717149694</v>
      </c>
      <c r="H3044" s="88">
        <v>891.32495554131901</v>
      </c>
      <c r="I3044" s="88">
        <v>1251.6746071131415</v>
      </c>
      <c r="J3044" s="88">
        <v>1791.6290847585128</v>
      </c>
      <c r="K3044" s="88">
        <v>3069.0189028045565</v>
      </c>
      <c r="L3044" s="88">
        <v>2895.0712468225593</v>
      </c>
      <c r="M3044" s="88">
        <v>3606.0376495768992</v>
      </c>
    </row>
    <row r="3045" spans="3:13" x14ac:dyDescent="0.2">
      <c r="C3045" s="88">
        <v>0.14735000000000001</v>
      </c>
      <c r="D3045" s="88">
        <v>15440.49919915892</v>
      </c>
      <c r="E3045" s="88">
        <v>95.073354147808459</v>
      </c>
      <c r="F3045" s="88">
        <v>466.7231181949528</v>
      </c>
      <c r="G3045" s="88">
        <v>662.54642702403999</v>
      </c>
      <c r="H3045" s="88">
        <v>891.35885168558343</v>
      </c>
      <c r="I3045" s="88">
        <v>1251.6784513947014</v>
      </c>
      <c r="J3045" s="88">
        <v>1791.6491085886628</v>
      </c>
      <c r="K3045" s="88">
        <v>3069.0584304746226</v>
      </c>
      <c r="L3045" s="88">
        <v>2895.3640894860919</v>
      </c>
      <c r="M3045" s="88">
        <v>3606.0818344921177</v>
      </c>
    </row>
    <row r="3046" spans="3:13" x14ac:dyDescent="0.2">
      <c r="C3046" s="88">
        <v>0.1474</v>
      </c>
      <c r="D3046" s="88">
        <v>15440.641801980011</v>
      </c>
      <c r="E3046" s="88">
        <v>95.07532620508664</v>
      </c>
      <c r="F3046" s="88">
        <v>466.74150686130861</v>
      </c>
      <c r="G3046" s="88">
        <v>662.54886620084653</v>
      </c>
      <c r="H3046" s="88">
        <v>891.39236028156483</v>
      </c>
      <c r="I3046" s="88">
        <v>1251.7672399934759</v>
      </c>
      <c r="J3046" s="88">
        <v>1791.6634969856909</v>
      </c>
      <c r="K3046" s="88">
        <v>3069.0641338765972</v>
      </c>
      <c r="L3046" s="88">
        <v>2895.4783611000507</v>
      </c>
      <c r="M3046" s="88">
        <v>3606.140978591523</v>
      </c>
    </row>
    <row r="3047" spans="3:13" x14ac:dyDescent="0.2">
      <c r="C3047" s="88">
        <v>0.14745</v>
      </c>
      <c r="D3047" s="88">
        <v>15440.666742826019</v>
      </c>
      <c r="E3047" s="88">
        <v>95.085166845668937</v>
      </c>
      <c r="F3047" s="88">
        <v>466.74169622692943</v>
      </c>
      <c r="G3047" s="88">
        <v>662.57821903534341</v>
      </c>
      <c r="H3047" s="88">
        <v>891.41051999577485</v>
      </c>
      <c r="I3047" s="88">
        <v>1251.7828642843206</v>
      </c>
      <c r="J3047" s="88">
        <v>1791.7135124504048</v>
      </c>
      <c r="K3047" s="88">
        <v>3069.1014524938255</v>
      </c>
      <c r="L3047" s="88">
        <v>2895.6257983934329</v>
      </c>
      <c r="M3047" s="88">
        <v>3606.1791687991104</v>
      </c>
    </row>
    <row r="3048" spans="3:13" x14ac:dyDescent="0.2">
      <c r="C3048" s="88">
        <v>0.14749999999999999</v>
      </c>
      <c r="D3048" s="88">
        <v>15440.870380227812</v>
      </c>
      <c r="E3048" s="88">
        <v>95.085166845668937</v>
      </c>
      <c r="F3048" s="88">
        <v>466.74576983791349</v>
      </c>
      <c r="G3048" s="88">
        <v>662.58587755428425</v>
      </c>
      <c r="H3048" s="88">
        <v>891.43235936478095</v>
      </c>
      <c r="I3048" s="88">
        <v>1251.7870792600056</v>
      </c>
      <c r="J3048" s="88">
        <v>1791.7372013863296</v>
      </c>
      <c r="K3048" s="88">
        <v>3069.2729841269529</v>
      </c>
      <c r="L3048" s="88">
        <v>2895.6668513526101</v>
      </c>
      <c r="M3048" s="88">
        <v>3606.1954987633412</v>
      </c>
    </row>
    <row r="3049" spans="3:13" x14ac:dyDescent="0.2">
      <c r="C3049" s="88">
        <v>0.14754999999999999</v>
      </c>
      <c r="D3049" s="88">
        <v>15441.093645292658</v>
      </c>
      <c r="E3049" s="88">
        <v>95.090038514690605</v>
      </c>
      <c r="F3049" s="88">
        <v>466.75705741063302</v>
      </c>
      <c r="G3049" s="88">
        <v>662.60517064851456</v>
      </c>
      <c r="H3049" s="88">
        <v>891.4625186034109</v>
      </c>
      <c r="I3049" s="88">
        <v>1251.8184690631756</v>
      </c>
      <c r="J3049" s="88">
        <v>1791.7676599716442</v>
      </c>
      <c r="K3049" s="88">
        <v>3069.3300043348172</v>
      </c>
      <c r="L3049" s="88">
        <v>2895.7933963962105</v>
      </c>
      <c r="M3049" s="88">
        <v>3606.225081056989</v>
      </c>
    </row>
    <row r="3050" spans="3:13" x14ac:dyDescent="0.2">
      <c r="C3050" s="88">
        <v>0.14760000000000001</v>
      </c>
      <c r="D3050" s="88">
        <v>15441.40956274267</v>
      </c>
      <c r="E3050" s="88">
        <v>95.092474150153976</v>
      </c>
      <c r="F3050" s="88">
        <v>466.75870844492829</v>
      </c>
      <c r="G3050" s="88">
        <v>662.60534854066282</v>
      </c>
      <c r="H3050" s="88">
        <v>891.46578312652173</v>
      </c>
      <c r="I3050" s="88">
        <v>1251.8428201245383</v>
      </c>
      <c r="J3050" s="88">
        <v>1791.7859878600707</v>
      </c>
      <c r="K3050" s="88">
        <v>3069.3364620708144</v>
      </c>
      <c r="L3050" s="88">
        <v>2895.8177354395507</v>
      </c>
      <c r="M3050" s="88">
        <v>3606.244491927996</v>
      </c>
    </row>
    <row r="3051" spans="3:13" x14ac:dyDescent="0.2">
      <c r="C3051" s="88">
        <v>0.14765</v>
      </c>
      <c r="D3051" s="88">
        <v>15441.499175380919</v>
      </c>
      <c r="E3051" s="88">
        <v>95.096905808302836</v>
      </c>
      <c r="F3051" s="88">
        <v>466.76539742477416</v>
      </c>
      <c r="G3051" s="88">
        <v>662.67867226168755</v>
      </c>
      <c r="H3051" s="88">
        <v>891.49870941104473</v>
      </c>
      <c r="I3051" s="88">
        <v>1251.8517778486998</v>
      </c>
      <c r="J3051" s="88">
        <v>1791.8740660523263</v>
      </c>
      <c r="K3051" s="88">
        <v>3069.4528645684122</v>
      </c>
      <c r="L3051" s="88">
        <v>2895.8919980219907</v>
      </c>
      <c r="M3051" s="88">
        <v>3606.245296885802</v>
      </c>
    </row>
    <row r="3052" spans="3:13" x14ac:dyDescent="0.2">
      <c r="C3052" s="88">
        <v>0.1477</v>
      </c>
      <c r="D3052" s="88">
        <v>15441.702919856923</v>
      </c>
      <c r="E3052" s="88">
        <v>95.098526283109095</v>
      </c>
      <c r="F3052" s="88">
        <v>466.77389208905288</v>
      </c>
      <c r="G3052" s="88">
        <v>662.68682757972329</v>
      </c>
      <c r="H3052" s="88">
        <v>891.56277339235203</v>
      </c>
      <c r="I3052" s="88">
        <v>1252.0524049722949</v>
      </c>
      <c r="J3052" s="88">
        <v>1791.9937847130118</v>
      </c>
      <c r="K3052" s="88">
        <v>3069.7060411613675</v>
      </c>
      <c r="L3052" s="88">
        <v>2895.9463582094149</v>
      </c>
      <c r="M3052" s="88">
        <v>3606.2666137527381</v>
      </c>
    </row>
    <row r="3053" spans="3:13" x14ac:dyDescent="0.2">
      <c r="C3053" s="88">
        <v>0.14774999999999999</v>
      </c>
      <c r="D3053" s="88">
        <v>15441.7437448948</v>
      </c>
      <c r="E3053" s="88">
        <v>95.103546466275475</v>
      </c>
      <c r="F3053" s="88">
        <v>466.78536926251445</v>
      </c>
      <c r="G3053" s="88">
        <v>662.68798618695337</v>
      </c>
      <c r="H3053" s="88">
        <v>891.58148716840788</v>
      </c>
      <c r="I3053" s="88">
        <v>1252.0736653847075</v>
      </c>
      <c r="J3053" s="88">
        <v>1791.998529768437</v>
      </c>
      <c r="K3053" s="88">
        <v>3069.7685858265504</v>
      </c>
      <c r="L3053" s="88">
        <v>2895.9502246775901</v>
      </c>
      <c r="M3053" s="88">
        <v>3606.3093114633389</v>
      </c>
    </row>
    <row r="3054" spans="3:13" x14ac:dyDescent="0.2">
      <c r="C3054" s="88">
        <v>0.14779999999999999</v>
      </c>
      <c r="D3054" s="88">
        <v>15441.895067464326</v>
      </c>
      <c r="E3054" s="88">
        <v>95.103868036055246</v>
      </c>
      <c r="F3054" s="88">
        <v>466.80718183403224</v>
      </c>
      <c r="G3054" s="88">
        <v>662.6951527004212</v>
      </c>
      <c r="H3054" s="88">
        <v>891.66496267040475</v>
      </c>
      <c r="I3054" s="88">
        <v>1252.109531491431</v>
      </c>
      <c r="J3054" s="88">
        <v>1792.0223597952613</v>
      </c>
      <c r="K3054" s="88">
        <v>3069.8980032402123</v>
      </c>
      <c r="L3054" s="88">
        <v>2896.2189321303472</v>
      </c>
      <c r="M3054" s="88">
        <v>3606.3460436875976</v>
      </c>
    </row>
    <row r="3055" spans="3:13" x14ac:dyDescent="0.2">
      <c r="C3055" s="88">
        <v>0.14785000000000001</v>
      </c>
      <c r="D3055" s="88">
        <v>15442.115558027755</v>
      </c>
      <c r="E3055" s="88">
        <v>95.112018168641043</v>
      </c>
      <c r="F3055" s="88">
        <v>466.82660983854748</v>
      </c>
      <c r="G3055" s="88">
        <v>662.76229065696316</v>
      </c>
      <c r="H3055" s="88">
        <v>891.66624152786835</v>
      </c>
      <c r="I3055" s="88">
        <v>1252.1801494470333</v>
      </c>
      <c r="J3055" s="88">
        <v>1792.0989598754591</v>
      </c>
      <c r="K3055" s="88">
        <v>3069.9562638900852</v>
      </c>
      <c r="L3055" s="88">
        <v>2896.330699763037</v>
      </c>
      <c r="M3055" s="88">
        <v>3606.3483476779274</v>
      </c>
    </row>
    <row r="3056" spans="3:13" x14ac:dyDescent="0.2">
      <c r="C3056" s="88">
        <v>0.1479</v>
      </c>
      <c r="D3056" s="88">
        <v>15442.159158141301</v>
      </c>
      <c r="E3056" s="88">
        <v>95.112018168641043</v>
      </c>
      <c r="F3056" s="88">
        <v>466.83635506759856</v>
      </c>
      <c r="G3056" s="88">
        <v>662.82678920601347</v>
      </c>
      <c r="H3056" s="88">
        <v>891.73879047346099</v>
      </c>
      <c r="I3056" s="88">
        <v>1252.1817482546121</v>
      </c>
      <c r="J3056" s="88">
        <v>1792.1417383000007</v>
      </c>
      <c r="K3056" s="88">
        <v>3069.959848368595</v>
      </c>
      <c r="L3056" s="88">
        <v>2896.3525185733661</v>
      </c>
      <c r="M3056" s="88">
        <v>3606.4141827437493</v>
      </c>
    </row>
    <row r="3057" spans="3:13" x14ac:dyDescent="0.2">
      <c r="C3057" s="88">
        <v>0.14795</v>
      </c>
      <c r="D3057" s="88">
        <v>15442.550309347864</v>
      </c>
      <c r="E3057" s="88">
        <v>95.130906213299568</v>
      </c>
      <c r="F3057" s="88">
        <v>466.84762508627091</v>
      </c>
      <c r="G3057" s="88">
        <v>662.84450045035373</v>
      </c>
      <c r="H3057" s="88">
        <v>891.75746134430983</v>
      </c>
      <c r="I3057" s="88">
        <v>1252.2025490799792</v>
      </c>
      <c r="J3057" s="88">
        <v>1792.2080027296952</v>
      </c>
      <c r="K3057" s="88">
        <v>3070.1025567429224</v>
      </c>
      <c r="L3057" s="88">
        <v>2896.7266845299873</v>
      </c>
      <c r="M3057" s="88">
        <v>3606.4246657897497</v>
      </c>
    </row>
    <row r="3058" spans="3:13" x14ac:dyDescent="0.2">
      <c r="C3058" s="88">
        <v>0.14799999999999999</v>
      </c>
      <c r="D3058" s="88">
        <v>15442.670563866368</v>
      </c>
      <c r="E3058" s="88">
        <v>95.145454315189454</v>
      </c>
      <c r="F3058" s="88">
        <v>466.85932780561689</v>
      </c>
      <c r="G3058" s="88">
        <v>662.84822822868728</v>
      </c>
      <c r="H3058" s="88">
        <v>891.80086170660798</v>
      </c>
      <c r="I3058" s="88">
        <v>1252.2181404266071</v>
      </c>
      <c r="J3058" s="88">
        <v>1792.224197721885</v>
      </c>
      <c r="K3058" s="88">
        <v>3070.2125489223481</v>
      </c>
      <c r="L3058" s="88">
        <v>2896.728428342728</v>
      </c>
      <c r="M3058" s="88">
        <v>3606.5005441406001</v>
      </c>
    </row>
    <row r="3059" spans="3:13" x14ac:dyDescent="0.2">
      <c r="C3059" s="88">
        <v>0.14804999999999999</v>
      </c>
      <c r="D3059" s="88">
        <v>15442.79422335504</v>
      </c>
      <c r="E3059" s="88">
        <v>95.147015593283868</v>
      </c>
      <c r="F3059" s="88">
        <v>466.86890195479828</v>
      </c>
      <c r="G3059" s="88">
        <v>662.86307517323667</v>
      </c>
      <c r="H3059" s="88">
        <v>891.81083953923508</v>
      </c>
      <c r="I3059" s="88">
        <v>1252.224019572207</v>
      </c>
      <c r="J3059" s="88">
        <v>1792.3926925710225</v>
      </c>
      <c r="K3059" s="88">
        <v>3070.2717203636707</v>
      </c>
      <c r="L3059" s="88">
        <v>2896.7552197436044</v>
      </c>
      <c r="M3059" s="88">
        <v>3606.5216000321548</v>
      </c>
    </row>
    <row r="3060" spans="3:13" x14ac:dyDescent="0.2">
      <c r="C3060" s="88">
        <v>0.14810000000000001</v>
      </c>
      <c r="D3060" s="88">
        <v>15442.805969471545</v>
      </c>
      <c r="E3060" s="88">
        <v>95.147015593283868</v>
      </c>
      <c r="F3060" s="88">
        <v>466.87491135530991</v>
      </c>
      <c r="G3060" s="88">
        <v>662.87127055424435</v>
      </c>
      <c r="H3060" s="88">
        <v>891.82821128982414</v>
      </c>
      <c r="I3060" s="88">
        <v>1252.2449062856167</v>
      </c>
      <c r="J3060" s="88">
        <v>1792.486558087201</v>
      </c>
      <c r="K3060" s="88">
        <v>3070.3059619582323</v>
      </c>
      <c r="L3060" s="88">
        <v>2897.180715376775</v>
      </c>
      <c r="M3060" s="88">
        <v>3606.5459391836994</v>
      </c>
    </row>
    <row r="3061" spans="3:13" x14ac:dyDescent="0.2">
      <c r="C3061" s="88">
        <v>0.14815</v>
      </c>
      <c r="D3061" s="88">
        <v>15443.935594300014</v>
      </c>
      <c r="E3061" s="88">
        <v>95.151730844444501</v>
      </c>
      <c r="F3061" s="88">
        <v>466.87494635973053</v>
      </c>
      <c r="G3061" s="88">
        <v>662.87157340043632</v>
      </c>
      <c r="H3061" s="88">
        <v>891.8335504108004</v>
      </c>
      <c r="I3061" s="88">
        <v>1252.2758384031772</v>
      </c>
      <c r="J3061" s="88">
        <v>1792.5124722588175</v>
      </c>
      <c r="K3061" s="88">
        <v>3070.3095010495481</v>
      </c>
      <c r="L3061" s="88">
        <v>2897.1825170892953</v>
      </c>
      <c r="M3061" s="88">
        <v>3606.5524506264351</v>
      </c>
    </row>
    <row r="3062" spans="3:13" x14ac:dyDescent="0.2">
      <c r="C3062" s="88">
        <v>0.1482</v>
      </c>
      <c r="D3062" s="88">
        <v>15444.179876472817</v>
      </c>
      <c r="E3062" s="88">
        <v>95.162981969216162</v>
      </c>
      <c r="F3062" s="88">
        <v>466.87790932665666</v>
      </c>
      <c r="G3062" s="88">
        <v>662.87674490114159</v>
      </c>
      <c r="H3062" s="88">
        <v>891.84202578376153</v>
      </c>
      <c r="I3062" s="88">
        <v>1252.3676170272429</v>
      </c>
      <c r="J3062" s="88">
        <v>1792.6085586147569</v>
      </c>
      <c r="K3062" s="88">
        <v>3070.7286794213983</v>
      </c>
      <c r="L3062" s="88">
        <v>2897.2519721559383</v>
      </c>
      <c r="M3062" s="88">
        <v>3606.5756597062327</v>
      </c>
    </row>
    <row r="3063" spans="3:13" x14ac:dyDescent="0.2">
      <c r="C3063" s="88">
        <v>0.14824999999999999</v>
      </c>
      <c r="D3063" s="88">
        <v>15444.841226946675</v>
      </c>
      <c r="E3063" s="88">
        <v>95.162981969216162</v>
      </c>
      <c r="F3063" s="88">
        <v>466.89900189951231</v>
      </c>
      <c r="G3063" s="88">
        <v>662.93037972528191</v>
      </c>
      <c r="H3063" s="88">
        <v>891.95928021448753</v>
      </c>
      <c r="I3063" s="88">
        <v>1252.3868303689292</v>
      </c>
      <c r="J3063" s="88">
        <v>1792.6149788552166</v>
      </c>
      <c r="K3063" s="88">
        <v>3070.799102769472</v>
      </c>
      <c r="L3063" s="88">
        <v>2897.2650834534029</v>
      </c>
      <c r="M3063" s="88">
        <v>3606.6756661535292</v>
      </c>
    </row>
    <row r="3064" spans="3:13" x14ac:dyDescent="0.2">
      <c r="C3064" s="88">
        <v>0.14829999999999999</v>
      </c>
      <c r="D3064" s="88">
        <v>15445.100176648853</v>
      </c>
      <c r="E3064" s="88">
        <v>95.165184981554376</v>
      </c>
      <c r="F3064" s="88">
        <v>466.90003888290494</v>
      </c>
      <c r="G3064" s="88">
        <v>662.93236660189132</v>
      </c>
      <c r="H3064" s="88">
        <v>891.97902209022232</v>
      </c>
      <c r="I3064" s="88">
        <v>1252.4843481008861</v>
      </c>
      <c r="J3064" s="88">
        <v>1792.6299300403293</v>
      </c>
      <c r="K3064" s="88">
        <v>3070.8360084496162</v>
      </c>
      <c r="L3064" s="88">
        <v>2897.6365624708369</v>
      </c>
      <c r="M3064" s="88">
        <v>3606.6759464231786</v>
      </c>
    </row>
    <row r="3065" spans="3:13" x14ac:dyDescent="0.2">
      <c r="C3065" s="88">
        <v>0.14835000000000001</v>
      </c>
      <c r="D3065" s="88">
        <v>15445.181819941452</v>
      </c>
      <c r="E3065" s="88">
        <v>95.16649318465079</v>
      </c>
      <c r="F3065" s="88">
        <v>466.90789325869764</v>
      </c>
      <c r="G3065" s="88">
        <v>662.93554702404708</v>
      </c>
      <c r="H3065" s="88">
        <v>892.00162930943316</v>
      </c>
      <c r="I3065" s="88">
        <v>1252.505813537462</v>
      </c>
      <c r="J3065" s="88">
        <v>1792.6364960088617</v>
      </c>
      <c r="K3065" s="88">
        <v>3070.8929778040783</v>
      </c>
      <c r="L3065" s="88">
        <v>2897.6797605042539</v>
      </c>
      <c r="M3065" s="88">
        <v>3606.6997981183094</v>
      </c>
    </row>
    <row r="3066" spans="3:13" x14ac:dyDescent="0.2">
      <c r="C3066" s="88">
        <v>0.1484</v>
      </c>
      <c r="D3066" s="88">
        <v>15445.440289133528</v>
      </c>
      <c r="E3066" s="88">
        <v>95.183798143696549</v>
      </c>
      <c r="F3066" s="88">
        <v>466.91549086192663</v>
      </c>
      <c r="G3066" s="88">
        <v>662.93757325600291</v>
      </c>
      <c r="H3066" s="88">
        <v>892.0025331713482</v>
      </c>
      <c r="I3066" s="88">
        <v>1252.5138552875255</v>
      </c>
      <c r="J3066" s="88">
        <v>1792.7070142215184</v>
      </c>
      <c r="K3066" s="88">
        <v>3070.9932098004479</v>
      </c>
      <c r="L3066" s="88">
        <v>2897.6825711015117</v>
      </c>
      <c r="M3066" s="88">
        <v>3606.7385826821856</v>
      </c>
    </row>
    <row r="3067" spans="3:13" x14ac:dyDescent="0.2">
      <c r="C3067" s="88">
        <v>0.14845</v>
      </c>
      <c r="D3067" s="88">
        <v>15445.72263881801</v>
      </c>
      <c r="E3067" s="88">
        <v>95.204251481679421</v>
      </c>
      <c r="F3067" s="88">
        <v>466.93655033658297</v>
      </c>
      <c r="G3067" s="88">
        <v>662.95262117479206</v>
      </c>
      <c r="H3067" s="88">
        <v>892.01014136121375</v>
      </c>
      <c r="I3067" s="88">
        <v>1252.5577589471591</v>
      </c>
      <c r="J3067" s="88">
        <v>1792.7399515582897</v>
      </c>
      <c r="K3067" s="88">
        <v>3071.0039561891899</v>
      </c>
      <c r="L3067" s="88">
        <v>2897.7164975236537</v>
      </c>
      <c r="M3067" s="88">
        <v>3606.7455204453754</v>
      </c>
    </row>
    <row r="3068" spans="3:13" x14ac:dyDescent="0.2">
      <c r="C3068" s="88">
        <v>0.14849999999999999</v>
      </c>
      <c r="D3068" s="88">
        <v>15446.233800999189</v>
      </c>
      <c r="E3068" s="88">
        <v>95.227810648310879</v>
      </c>
      <c r="F3068" s="88">
        <v>466.94564216911886</v>
      </c>
      <c r="G3068" s="88">
        <v>662.97956048052311</v>
      </c>
      <c r="H3068" s="88">
        <v>892.01385531258575</v>
      </c>
      <c r="I3068" s="88">
        <v>1252.561760128694</v>
      </c>
      <c r="J3068" s="88">
        <v>1792.7543770151328</v>
      </c>
      <c r="K3068" s="88">
        <v>3071.1201861694071</v>
      </c>
      <c r="L3068" s="88">
        <v>2897.756063876499</v>
      </c>
      <c r="M3068" s="88">
        <v>3606.7523263303187</v>
      </c>
    </row>
    <row r="3069" spans="3:13" x14ac:dyDescent="0.2">
      <c r="C3069" s="88">
        <v>0.14854999999999999</v>
      </c>
      <c r="D3069" s="88">
        <v>15446.405085017881</v>
      </c>
      <c r="E3069" s="88">
        <v>95.230421637353174</v>
      </c>
      <c r="F3069" s="88">
        <v>466.95287012628205</v>
      </c>
      <c r="G3069" s="88">
        <v>663.00156617219454</v>
      </c>
      <c r="H3069" s="88">
        <v>892.019163528219</v>
      </c>
      <c r="I3069" s="88">
        <v>1252.5738376036043</v>
      </c>
      <c r="J3069" s="88">
        <v>1792.7588148032328</v>
      </c>
      <c r="K3069" s="88">
        <v>3071.1420590428738</v>
      </c>
      <c r="L3069" s="88">
        <v>2897.9431069211187</v>
      </c>
      <c r="M3069" s="88">
        <v>3606.7632078028232</v>
      </c>
    </row>
    <row r="3070" spans="3:13" x14ac:dyDescent="0.2">
      <c r="C3070" s="88">
        <v>0.14860000000000001</v>
      </c>
      <c r="D3070" s="88">
        <v>15446.47064320501</v>
      </c>
      <c r="E3070" s="88">
        <v>95.230421637353174</v>
      </c>
      <c r="F3070" s="88">
        <v>466.95346794539728</v>
      </c>
      <c r="G3070" s="88">
        <v>663.04942615347363</v>
      </c>
      <c r="H3070" s="88">
        <v>892.02201019565837</v>
      </c>
      <c r="I3070" s="88">
        <v>1252.5809546225737</v>
      </c>
      <c r="J3070" s="88">
        <v>1792.7645664541724</v>
      </c>
      <c r="K3070" s="88">
        <v>3071.1567182182994</v>
      </c>
      <c r="L3070" s="88">
        <v>2897.9566853154624</v>
      </c>
      <c r="M3070" s="88">
        <v>3606.7945702526986</v>
      </c>
    </row>
    <row r="3071" spans="3:13" x14ac:dyDescent="0.2">
      <c r="C3071" s="88">
        <v>0.14865</v>
      </c>
      <c r="D3071" s="88">
        <v>15446.484505940654</v>
      </c>
      <c r="E3071" s="88">
        <v>95.230421637353174</v>
      </c>
      <c r="F3071" s="88">
        <v>466.95873253342143</v>
      </c>
      <c r="G3071" s="88">
        <v>663.06777848805677</v>
      </c>
      <c r="H3071" s="88">
        <v>892.08026164947432</v>
      </c>
      <c r="I3071" s="88">
        <v>1252.5839434495501</v>
      </c>
      <c r="J3071" s="88">
        <v>1792.7888196500462</v>
      </c>
      <c r="K3071" s="88">
        <v>3071.1873174794014</v>
      </c>
      <c r="L3071" s="88">
        <v>2898.2498714882795</v>
      </c>
      <c r="M3071" s="88">
        <v>3606.8185433975354</v>
      </c>
    </row>
    <row r="3072" spans="3:13" x14ac:dyDescent="0.2">
      <c r="C3072" s="88">
        <v>0.1487</v>
      </c>
      <c r="D3072" s="88">
        <v>15447.017081234939</v>
      </c>
      <c r="E3072" s="88">
        <v>95.244666867941305</v>
      </c>
      <c r="F3072" s="88">
        <v>466.9606353111144</v>
      </c>
      <c r="G3072" s="88">
        <v>663.08592231986177</v>
      </c>
      <c r="H3072" s="88">
        <v>892.08667029305707</v>
      </c>
      <c r="I3072" s="88">
        <v>1252.5873335226111</v>
      </c>
      <c r="J3072" s="88">
        <v>1792.7959553913552</v>
      </c>
      <c r="K3072" s="88">
        <v>3071.3060413420017</v>
      </c>
      <c r="L3072" s="88">
        <v>2898.6113280674326</v>
      </c>
      <c r="M3072" s="88">
        <v>3606.8367804283162</v>
      </c>
    </row>
    <row r="3073" spans="3:13" x14ac:dyDescent="0.2">
      <c r="C3073" s="88">
        <v>0.14874999999999999</v>
      </c>
      <c r="D3073" s="88">
        <v>15447.266798497685</v>
      </c>
      <c r="E3073" s="88">
        <v>95.252319647562217</v>
      </c>
      <c r="F3073" s="88">
        <v>466.96201168238531</v>
      </c>
      <c r="G3073" s="88">
        <v>663.1189765110762</v>
      </c>
      <c r="H3073" s="88">
        <v>892.09351534355437</v>
      </c>
      <c r="I3073" s="88">
        <v>1252.6119752572718</v>
      </c>
      <c r="J3073" s="88">
        <v>1792.8770010158437</v>
      </c>
      <c r="K3073" s="88">
        <v>3071.3092824469468</v>
      </c>
      <c r="L3073" s="88">
        <v>2898.9044330635861</v>
      </c>
      <c r="M3073" s="88">
        <v>3606.8396475419368</v>
      </c>
    </row>
    <row r="3074" spans="3:13" x14ac:dyDescent="0.2">
      <c r="C3074" s="88">
        <v>0.14879999999999999</v>
      </c>
      <c r="D3074" s="88">
        <v>15447.929017369217</v>
      </c>
      <c r="E3074" s="88">
        <v>95.252319647562217</v>
      </c>
      <c r="F3074" s="88">
        <v>466.97179724987609</v>
      </c>
      <c r="G3074" s="88">
        <v>663.14286973992648</v>
      </c>
      <c r="H3074" s="88">
        <v>892.10237996540081</v>
      </c>
      <c r="I3074" s="88">
        <v>1252.6396297750302</v>
      </c>
      <c r="J3074" s="88">
        <v>1792.9015381212662</v>
      </c>
      <c r="K3074" s="88">
        <v>3071.4385200825072</v>
      </c>
      <c r="L3074" s="88">
        <v>2898.931463363806</v>
      </c>
      <c r="M3074" s="88">
        <v>3606.8525717603784</v>
      </c>
    </row>
    <row r="3075" spans="3:13" x14ac:dyDescent="0.2">
      <c r="C3075" s="88">
        <v>0.14885000000000001</v>
      </c>
      <c r="D3075" s="88">
        <v>15448.560636013979</v>
      </c>
      <c r="E3075" s="88">
        <v>95.252901900063989</v>
      </c>
      <c r="F3075" s="88">
        <v>466.98663148483638</v>
      </c>
      <c r="G3075" s="88">
        <v>663.16887255723486</v>
      </c>
      <c r="H3075" s="88">
        <v>892.16812891277186</v>
      </c>
      <c r="I3075" s="88">
        <v>1252.6571454855743</v>
      </c>
      <c r="J3075" s="88">
        <v>1792.9025770160715</v>
      </c>
      <c r="K3075" s="88">
        <v>3071.5649801283485</v>
      </c>
      <c r="L3075" s="88">
        <v>2898.94487925154</v>
      </c>
      <c r="M3075" s="88">
        <v>3606.8532070788788</v>
      </c>
    </row>
    <row r="3076" spans="3:13" x14ac:dyDescent="0.2">
      <c r="C3076" s="88">
        <v>0.1489</v>
      </c>
      <c r="D3076" s="88">
        <v>15448.753325124282</v>
      </c>
      <c r="E3076" s="88">
        <v>95.258932823456234</v>
      </c>
      <c r="F3076" s="88">
        <v>467.01924931390613</v>
      </c>
      <c r="G3076" s="88">
        <v>663.19200976977436</v>
      </c>
      <c r="H3076" s="88">
        <v>892.17248600432958</v>
      </c>
      <c r="I3076" s="88">
        <v>1252.6736592749244</v>
      </c>
      <c r="J3076" s="88">
        <v>1792.9199270895706</v>
      </c>
      <c r="K3076" s="88">
        <v>3071.628121576754</v>
      </c>
      <c r="L3076" s="88">
        <v>2899.0403737924039</v>
      </c>
      <c r="M3076" s="88">
        <v>3606.8993925666996</v>
      </c>
    </row>
    <row r="3077" spans="3:13" x14ac:dyDescent="0.2">
      <c r="C3077" s="88">
        <v>0.14895</v>
      </c>
      <c r="D3077" s="88">
        <v>15448.897503537766</v>
      </c>
      <c r="E3077" s="88">
        <v>95.261346332317771</v>
      </c>
      <c r="F3077" s="88">
        <v>467.02808771433911</v>
      </c>
      <c r="G3077" s="88">
        <v>663.20447392092365</v>
      </c>
      <c r="H3077" s="88">
        <v>892.20731639994483</v>
      </c>
      <c r="I3077" s="88">
        <v>1252.7024865825806</v>
      </c>
      <c r="J3077" s="88">
        <v>1792.9754255713656</v>
      </c>
      <c r="K3077" s="88">
        <v>3071.6688321014617</v>
      </c>
      <c r="L3077" s="88">
        <v>2899.1322433506521</v>
      </c>
      <c r="M3077" s="88">
        <v>3606.9776964848311</v>
      </c>
    </row>
    <row r="3078" spans="3:13" x14ac:dyDescent="0.2">
      <c r="C3078" s="88">
        <v>0.14899999999999999</v>
      </c>
      <c r="D3078" s="88">
        <v>15448.932210551191</v>
      </c>
      <c r="E3078" s="88">
        <v>95.262461654118852</v>
      </c>
      <c r="F3078" s="88">
        <v>467.03557819182106</v>
      </c>
      <c r="G3078" s="88">
        <v>663.25722339080176</v>
      </c>
      <c r="H3078" s="88">
        <v>892.22261685285275</v>
      </c>
      <c r="I3078" s="88">
        <v>1252.7258283630681</v>
      </c>
      <c r="J3078" s="88">
        <v>1793.0357871106698</v>
      </c>
      <c r="K3078" s="88">
        <v>3071.7624743079705</v>
      </c>
      <c r="L3078" s="88">
        <v>2899.1916881478405</v>
      </c>
      <c r="M3078" s="88">
        <v>3606.999602704901</v>
      </c>
    </row>
    <row r="3079" spans="3:13" x14ac:dyDescent="0.2">
      <c r="C3079" s="88">
        <v>0.14904999999999999</v>
      </c>
      <c r="D3079" s="88">
        <v>15448.989585915589</v>
      </c>
      <c r="E3079" s="88">
        <v>95.262813425022614</v>
      </c>
      <c r="F3079" s="88">
        <v>467.04212142531787</v>
      </c>
      <c r="G3079" s="88">
        <v>663.27287593604797</v>
      </c>
      <c r="H3079" s="88">
        <v>892.22640539092163</v>
      </c>
      <c r="I3079" s="88">
        <v>1252.7529981101006</v>
      </c>
      <c r="J3079" s="88">
        <v>1793.0650254757452</v>
      </c>
      <c r="K3079" s="88">
        <v>3071.7763106716257</v>
      </c>
      <c r="L3079" s="88">
        <v>2899.2922417934569</v>
      </c>
      <c r="M3079" s="88">
        <v>3607.0465778199382</v>
      </c>
    </row>
    <row r="3080" spans="3:13" x14ac:dyDescent="0.2">
      <c r="C3080" s="88">
        <v>0.14910000000000001</v>
      </c>
      <c r="D3080" s="88">
        <v>15449.216394362391</v>
      </c>
      <c r="E3080" s="88">
        <v>95.267871556590762</v>
      </c>
      <c r="F3080" s="88">
        <v>467.04761773042628</v>
      </c>
      <c r="G3080" s="88">
        <v>663.28524678063968</v>
      </c>
      <c r="H3080" s="88">
        <v>892.25592851398733</v>
      </c>
      <c r="I3080" s="88">
        <v>1252.7626502961571</v>
      </c>
      <c r="J3080" s="88">
        <v>1793.0943894250026</v>
      </c>
      <c r="K3080" s="88">
        <v>3071.8721993576091</v>
      </c>
      <c r="L3080" s="88">
        <v>2899.4417468002366</v>
      </c>
      <c r="M3080" s="88">
        <v>3607.0920880386188</v>
      </c>
    </row>
    <row r="3081" spans="3:13" x14ac:dyDescent="0.2">
      <c r="C3081" s="88">
        <v>0.14915</v>
      </c>
      <c r="D3081" s="88">
        <v>15449.221527601345</v>
      </c>
      <c r="E3081" s="88">
        <v>95.267871556590762</v>
      </c>
      <c r="F3081" s="88">
        <v>467.05162991786528</v>
      </c>
      <c r="G3081" s="88">
        <v>663.29653506583327</v>
      </c>
      <c r="H3081" s="88">
        <v>892.27417103426933</v>
      </c>
      <c r="I3081" s="88">
        <v>1252.7765674908701</v>
      </c>
      <c r="J3081" s="88">
        <v>1793.1148606699385</v>
      </c>
      <c r="K3081" s="88">
        <v>3071.9070442853185</v>
      </c>
      <c r="L3081" s="88">
        <v>2899.6602726245337</v>
      </c>
      <c r="M3081" s="88">
        <v>3607.1573546514983</v>
      </c>
    </row>
    <row r="3082" spans="3:13" x14ac:dyDescent="0.2">
      <c r="C3082" s="88">
        <v>0.1492</v>
      </c>
      <c r="D3082" s="88">
        <v>15449.301561380462</v>
      </c>
      <c r="E3082" s="88">
        <v>95.311888565845038</v>
      </c>
      <c r="F3082" s="88">
        <v>467.05205856879456</v>
      </c>
      <c r="G3082" s="88">
        <v>663.30908528179543</v>
      </c>
      <c r="H3082" s="88">
        <v>892.30392256359983</v>
      </c>
      <c r="I3082" s="88">
        <v>1252.7836474447863</v>
      </c>
      <c r="J3082" s="88">
        <v>1793.1207193923874</v>
      </c>
      <c r="K3082" s="88">
        <v>3071.9079723859218</v>
      </c>
      <c r="L3082" s="88">
        <v>2899.6798189245219</v>
      </c>
      <c r="M3082" s="88">
        <v>3607.1856370600249</v>
      </c>
    </row>
    <row r="3083" spans="3:13" x14ac:dyDescent="0.2">
      <c r="C3083" s="88">
        <v>0.14924999999999999</v>
      </c>
      <c r="D3083" s="88">
        <v>15449.392810601523</v>
      </c>
      <c r="E3083" s="88">
        <v>95.311888565845038</v>
      </c>
      <c r="F3083" s="88">
        <v>467.07244236947326</v>
      </c>
      <c r="G3083" s="88">
        <v>663.33027749463281</v>
      </c>
      <c r="H3083" s="88">
        <v>892.30498956166639</v>
      </c>
      <c r="I3083" s="88">
        <v>1252.7967654155418</v>
      </c>
      <c r="J3083" s="88">
        <v>1793.217632981205</v>
      </c>
      <c r="K3083" s="88">
        <v>3071.9263001161798</v>
      </c>
      <c r="L3083" s="88">
        <v>2899.786504112994</v>
      </c>
      <c r="M3083" s="88">
        <v>3607.2470703854119</v>
      </c>
    </row>
    <row r="3084" spans="3:13" x14ac:dyDescent="0.2">
      <c r="C3084" s="88">
        <v>0.14929999999999999</v>
      </c>
      <c r="D3084" s="88">
        <v>15449.465163039504</v>
      </c>
      <c r="E3084" s="88">
        <v>95.315086237126707</v>
      </c>
      <c r="F3084" s="88">
        <v>467.09587310292909</v>
      </c>
      <c r="G3084" s="88">
        <v>663.3786277085137</v>
      </c>
      <c r="H3084" s="88">
        <v>892.33488325792541</v>
      </c>
      <c r="I3084" s="88">
        <v>1252.8475781380525</v>
      </c>
      <c r="J3084" s="88">
        <v>1793.239051022746</v>
      </c>
      <c r="K3084" s="88">
        <v>3071.9546031858781</v>
      </c>
      <c r="L3084" s="88">
        <v>2899.8483611104748</v>
      </c>
      <c r="M3084" s="88">
        <v>3607.2585827026678</v>
      </c>
    </row>
    <row r="3085" spans="3:13" x14ac:dyDescent="0.2">
      <c r="C3085" s="88">
        <v>0.14935000000000001</v>
      </c>
      <c r="D3085" s="88">
        <v>15449.485738503514</v>
      </c>
      <c r="E3085" s="88">
        <v>95.316521266780001</v>
      </c>
      <c r="F3085" s="88">
        <v>467.10911056255918</v>
      </c>
      <c r="G3085" s="88">
        <v>663.38894885203717</v>
      </c>
      <c r="H3085" s="88">
        <v>892.34107747280132</v>
      </c>
      <c r="I3085" s="88">
        <v>1252.9166924747151</v>
      </c>
      <c r="J3085" s="88">
        <v>1793.480628766255</v>
      </c>
      <c r="K3085" s="88">
        <v>3072.0166338928784</v>
      </c>
      <c r="L3085" s="88">
        <v>2899.9154408322743</v>
      </c>
      <c r="M3085" s="88">
        <v>3607.2994647156365</v>
      </c>
    </row>
    <row r="3086" spans="3:13" x14ac:dyDescent="0.2">
      <c r="C3086" s="88">
        <v>0.14940000000000001</v>
      </c>
      <c r="D3086" s="88">
        <v>15449.960750374332</v>
      </c>
      <c r="E3086" s="88">
        <v>95.316521266780001</v>
      </c>
      <c r="F3086" s="88">
        <v>467.11060946510952</v>
      </c>
      <c r="G3086" s="88">
        <v>663.39235975176507</v>
      </c>
      <c r="H3086" s="88">
        <v>892.36592891226928</v>
      </c>
      <c r="I3086" s="88">
        <v>1252.9729416652954</v>
      </c>
      <c r="J3086" s="88">
        <v>1793.4933674982053</v>
      </c>
      <c r="K3086" s="88">
        <v>3072.0182649933963</v>
      </c>
      <c r="L3086" s="88">
        <v>2900.110756199113</v>
      </c>
      <c r="M3086" s="88">
        <v>3607.3101407401505</v>
      </c>
    </row>
    <row r="3087" spans="3:13" x14ac:dyDescent="0.2">
      <c r="C3087" s="88">
        <v>0.14945</v>
      </c>
      <c r="D3087" s="88">
        <v>15450.28039302463</v>
      </c>
      <c r="E3087" s="88">
        <v>95.316903888410707</v>
      </c>
      <c r="F3087" s="88">
        <v>467.11284697054225</v>
      </c>
      <c r="G3087" s="88">
        <v>663.46812201055809</v>
      </c>
      <c r="H3087" s="88">
        <v>892.38954897577014</v>
      </c>
      <c r="I3087" s="88">
        <v>1253.0658118219681</v>
      </c>
      <c r="J3087" s="88">
        <v>1793.5121492672879</v>
      </c>
      <c r="K3087" s="88">
        <v>3072.0595883377719</v>
      </c>
      <c r="L3087" s="88">
        <v>2900.4075126768639</v>
      </c>
      <c r="M3087" s="88">
        <v>3607.3437464555795</v>
      </c>
    </row>
    <row r="3088" spans="3:13" x14ac:dyDescent="0.2">
      <c r="C3088" s="88">
        <v>0.14949999999999999</v>
      </c>
      <c r="D3088" s="88">
        <v>15450.384197516085</v>
      </c>
      <c r="E3088" s="88">
        <v>95.316903888410707</v>
      </c>
      <c r="F3088" s="88">
        <v>467.11368008880299</v>
      </c>
      <c r="G3088" s="88">
        <v>663.47748440726718</v>
      </c>
      <c r="H3088" s="88">
        <v>892.39142134442091</v>
      </c>
      <c r="I3088" s="88">
        <v>1253.0863194449603</v>
      </c>
      <c r="J3088" s="88">
        <v>1793.5795567873533</v>
      </c>
      <c r="K3088" s="88">
        <v>3072.0767369853247</v>
      </c>
      <c r="L3088" s="88">
        <v>2900.4171311514233</v>
      </c>
      <c r="M3088" s="88">
        <v>3607.379093330554</v>
      </c>
    </row>
    <row r="3089" spans="3:13" x14ac:dyDescent="0.2">
      <c r="C3089" s="88">
        <v>0.14954999999999999</v>
      </c>
      <c r="D3089" s="88">
        <v>15450.41872831189</v>
      </c>
      <c r="E3089" s="88">
        <v>95.319486617275288</v>
      </c>
      <c r="F3089" s="88">
        <v>467.12438105578531</v>
      </c>
      <c r="G3089" s="88">
        <v>663.49511583105641</v>
      </c>
      <c r="H3089" s="88">
        <v>892.41123270178969</v>
      </c>
      <c r="I3089" s="88">
        <v>1253.0942310115679</v>
      </c>
      <c r="J3089" s="88">
        <v>1793.670655338899</v>
      </c>
      <c r="K3089" s="88">
        <v>3072.1551001578719</v>
      </c>
      <c r="L3089" s="88">
        <v>2900.5831408835857</v>
      </c>
      <c r="M3089" s="88">
        <v>3607.3873591123738</v>
      </c>
    </row>
    <row r="3090" spans="3:13" x14ac:dyDescent="0.2">
      <c r="C3090" s="88">
        <v>0.14960000000000001</v>
      </c>
      <c r="D3090" s="88">
        <v>15451.078880070783</v>
      </c>
      <c r="E3090" s="88">
        <v>95.32693946274685</v>
      </c>
      <c r="F3090" s="88">
        <v>467.12912380898706</v>
      </c>
      <c r="G3090" s="88">
        <v>663.50551654119454</v>
      </c>
      <c r="H3090" s="88">
        <v>892.41371578404733</v>
      </c>
      <c r="I3090" s="88">
        <v>1253.1021459474337</v>
      </c>
      <c r="J3090" s="88">
        <v>1793.7642673822616</v>
      </c>
      <c r="K3090" s="88">
        <v>3072.2974399085915</v>
      </c>
      <c r="L3090" s="88">
        <v>2900.8236582244426</v>
      </c>
      <c r="M3090" s="88">
        <v>3607.3988288877099</v>
      </c>
    </row>
    <row r="3091" spans="3:13" x14ac:dyDescent="0.2">
      <c r="C3091" s="88">
        <v>0.14965000000000001</v>
      </c>
      <c r="D3091" s="88">
        <v>15451.288751784052</v>
      </c>
      <c r="E3091" s="88">
        <v>95.329761952240005</v>
      </c>
      <c r="F3091" s="88">
        <v>467.13891553106077</v>
      </c>
      <c r="G3091" s="88">
        <v>663.51348371558925</v>
      </c>
      <c r="H3091" s="88">
        <v>892.42872885720135</v>
      </c>
      <c r="I3091" s="88">
        <v>1253.1561152411796</v>
      </c>
      <c r="J3091" s="88">
        <v>1793.7770016863415</v>
      </c>
      <c r="K3091" s="88">
        <v>3072.3136460126652</v>
      </c>
      <c r="L3091" s="88">
        <v>2901.0349362689994</v>
      </c>
      <c r="M3091" s="88">
        <v>3607.4354983218564</v>
      </c>
    </row>
    <row r="3092" spans="3:13" x14ac:dyDescent="0.2">
      <c r="C3092" s="88">
        <v>0.1497</v>
      </c>
      <c r="D3092" s="88">
        <v>15451.422679266216</v>
      </c>
      <c r="E3092" s="88">
        <v>95.338059794174114</v>
      </c>
      <c r="F3092" s="88">
        <v>467.1473802556643</v>
      </c>
      <c r="G3092" s="88">
        <v>663.5320611010111</v>
      </c>
      <c r="H3092" s="88">
        <v>892.45208643855858</v>
      </c>
      <c r="I3092" s="88">
        <v>1253.1890263473465</v>
      </c>
      <c r="J3092" s="88">
        <v>1793.8029414303542</v>
      </c>
      <c r="K3092" s="88">
        <v>3072.3562427256156</v>
      </c>
      <c r="L3092" s="88">
        <v>2901.1393203820489</v>
      </c>
      <c r="M3092" s="88">
        <v>3607.4609974498499</v>
      </c>
    </row>
    <row r="3093" spans="3:13" x14ac:dyDescent="0.2">
      <c r="C3093" s="88">
        <v>0.14974999999999999</v>
      </c>
      <c r="D3093" s="88">
        <v>15451.563836375328</v>
      </c>
      <c r="E3093" s="88">
        <v>95.339516937062399</v>
      </c>
      <c r="F3093" s="88">
        <v>467.15064761230315</v>
      </c>
      <c r="G3093" s="88">
        <v>663.55991302492566</v>
      </c>
      <c r="H3093" s="88">
        <v>892.46274585012316</v>
      </c>
      <c r="I3093" s="88">
        <v>1253.2014236441478</v>
      </c>
      <c r="J3093" s="88">
        <v>1793.9491342999841</v>
      </c>
      <c r="K3093" s="88">
        <v>3072.5179977044004</v>
      </c>
      <c r="L3093" s="88">
        <v>2901.3111990132606</v>
      </c>
      <c r="M3093" s="88">
        <v>3607.4839274952055</v>
      </c>
    </row>
    <row r="3094" spans="3:13" x14ac:dyDescent="0.2">
      <c r="C3094" s="88">
        <v>0.14979999999999999</v>
      </c>
      <c r="D3094" s="88">
        <v>15451.670087696926</v>
      </c>
      <c r="E3094" s="88">
        <v>95.342908985478061</v>
      </c>
      <c r="F3094" s="88">
        <v>467.15372075765345</v>
      </c>
      <c r="G3094" s="88">
        <v>663.56259691278638</v>
      </c>
      <c r="H3094" s="88">
        <v>892.49995634641482</v>
      </c>
      <c r="I3094" s="88">
        <v>1253.2500171452493</v>
      </c>
      <c r="J3094" s="88">
        <v>1794.0739759829785</v>
      </c>
      <c r="K3094" s="88">
        <v>3072.5915926567172</v>
      </c>
      <c r="L3094" s="88">
        <v>2901.3184240686323</v>
      </c>
      <c r="M3094" s="88">
        <v>3607.4896472770379</v>
      </c>
    </row>
    <row r="3095" spans="3:13" x14ac:dyDescent="0.2">
      <c r="C3095" s="88">
        <v>0.14985000000000001</v>
      </c>
      <c r="D3095" s="88">
        <v>15452.271385414982</v>
      </c>
      <c r="E3095" s="88">
        <v>95.351361955986249</v>
      </c>
      <c r="F3095" s="88">
        <v>467.16922510384666</v>
      </c>
      <c r="G3095" s="88">
        <v>663.671099612744</v>
      </c>
      <c r="H3095" s="88">
        <v>892.51929396737296</v>
      </c>
      <c r="I3095" s="88">
        <v>1253.322908464474</v>
      </c>
      <c r="J3095" s="88">
        <v>1794.1444571984789</v>
      </c>
      <c r="K3095" s="88">
        <v>3072.8278433095816</v>
      </c>
      <c r="L3095" s="88">
        <v>2901.3674091365028</v>
      </c>
      <c r="M3095" s="88">
        <v>3607.5120375268211</v>
      </c>
    </row>
    <row r="3096" spans="3:13" x14ac:dyDescent="0.2">
      <c r="C3096" s="88">
        <v>0.14990000000000001</v>
      </c>
      <c r="D3096" s="88">
        <v>15452.663444081665</v>
      </c>
      <c r="E3096" s="88">
        <v>95.354593851264326</v>
      </c>
      <c r="F3096" s="88">
        <v>467.17397868833632</v>
      </c>
      <c r="G3096" s="88">
        <v>663.67687559761544</v>
      </c>
      <c r="H3096" s="88">
        <v>892.55294608319036</v>
      </c>
      <c r="I3096" s="88">
        <v>1253.3497880133118</v>
      </c>
      <c r="J3096" s="88">
        <v>1794.1458492309398</v>
      </c>
      <c r="K3096" s="88">
        <v>3072.8477615977777</v>
      </c>
      <c r="L3096" s="88">
        <v>2901.4125309077353</v>
      </c>
      <c r="M3096" s="88">
        <v>3607.5317388181147</v>
      </c>
    </row>
    <row r="3097" spans="3:13" x14ac:dyDescent="0.2">
      <c r="C3097" s="88">
        <v>0.14995</v>
      </c>
      <c r="D3097" s="88">
        <v>15452.76951945069</v>
      </c>
      <c r="E3097" s="88">
        <v>95.359088053085543</v>
      </c>
      <c r="F3097" s="88">
        <v>467.19015218013192</v>
      </c>
      <c r="G3097" s="88">
        <v>663.69284930897993</v>
      </c>
      <c r="H3097" s="88">
        <v>892.56144292687577</v>
      </c>
      <c r="I3097" s="88">
        <v>1253.4224586672385</v>
      </c>
      <c r="J3097" s="88">
        <v>1794.164720088429</v>
      </c>
      <c r="K3097" s="88">
        <v>3073.0275995020065</v>
      </c>
      <c r="L3097" s="88">
        <v>2901.4659729174327</v>
      </c>
      <c r="M3097" s="88">
        <v>3607.5332485109743</v>
      </c>
    </row>
    <row r="3098" spans="3:13" x14ac:dyDescent="0.2">
      <c r="C3098" s="88">
        <v>0.15</v>
      </c>
      <c r="D3098" s="88">
        <v>15453.39708719434</v>
      </c>
      <c r="E3098" s="88">
        <v>95.36674709604722</v>
      </c>
      <c r="F3098" s="88">
        <v>467.1930311650458</v>
      </c>
      <c r="G3098" s="88">
        <v>663.72087158110435</v>
      </c>
      <c r="H3098" s="88">
        <v>892.56407915825139</v>
      </c>
      <c r="I3098" s="88">
        <v>1253.4402656429152</v>
      </c>
      <c r="J3098" s="88">
        <v>1794.2150883630861</v>
      </c>
      <c r="K3098" s="88">
        <v>3073.2754847896967</v>
      </c>
      <c r="L3098" s="88">
        <v>2901.5494767773234</v>
      </c>
      <c r="M3098" s="88">
        <v>3607.5457229642489</v>
      </c>
    </row>
    <row r="3099" spans="3:13" x14ac:dyDescent="0.2">
      <c r="C3099" s="88">
        <v>0.15004999999999999</v>
      </c>
      <c r="D3099" s="88">
        <v>15453.410451258533</v>
      </c>
      <c r="E3099" s="88">
        <v>95.37400364633595</v>
      </c>
      <c r="F3099" s="88">
        <v>467.2209148090501</v>
      </c>
      <c r="G3099" s="88">
        <v>663.72177916134478</v>
      </c>
      <c r="H3099" s="88">
        <v>892.58663015399088</v>
      </c>
      <c r="I3099" s="88">
        <v>1253.4464837851219</v>
      </c>
      <c r="J3099" s="88">
        <v>1794.3007365456592</v>
      </c>
      <c r="K3099" s="88">
        <v>3073.2940024169793</v>
      </c>
      <c r="L3099" s="88">
        <v>2901.7638526541505</v>
      </c>
      <c r="M3099" s="88">
        <v>3607.5692340963537</v>
      </c>
    </row>
    <row r="3100" spans="3:13" x14ac:dyDescent="0.2">
      <c r="C3100" s="88">
        <v>0.15010000000000001</v>
      </c>
      <c r="D3100" s="88">
        <v>15453.522602762834</v>
      </c>
      <c r="E3100" s="88">
        <v>95.395936648260431</v>
      </c>
      <c r="F3100" s="88">
        <v>467.2234413725173</v>
      </c>
      <c r="G3100" s="88">
        <v>663.75712301810927</v>
      </c>
      <c r="H3100" s="88">
        <v>892.58808676590752</v>
      </c>
      <c r="I3100" s="88">
        <v>1253.4538250106079</v>
      </c>
      <c r="J3100" s="88">
        <v>1794.3500293878992</v>
      </c>
      <c r="K3100" s="88">
        <v>3073.3521989172104</v>
      </c>
      <c r="L3100" s="88">
        <v>2901.9043703185771</v>
      </c>
      <c r="M3100" s="88">
        <v>3607.6079668716166</v>
      </c>
    </row>
    <row r="3101" spans="3:13" x14ac:dyDescent="0.2">
      <c r="C3101" s="88">
        <v>0.15015000000000001</v>
      </c>
      <c r="D3101" s="88">
        <v>15453.560733178814</v>
      </c>
      <c r="E3101" s="88">
        <v>95.39885320007852</v>
      </c>
      <c r="F3101" s="88">
        <v>467.22398830016209</v>
      </c>
      <c r="G3101" s="88">
        <v>663.79381753683128</v>
      </c>
      <c r="H3101" s="88">
        <v>892.59110844082988</v>
      </c>
      <c r="I3101" s="88">
        <v>1253.4543653932169</v>
      </c>
      <c r="J3101" s="88">
        <v>1794.3849778754047</v>
      </c>
      <c r="K3101" s="88">
        <v>3073.4666149252944</v>
      </c>
      <c r="L3101" s="88">
        <v>2902.0127338139982</v>
      </c>
      <c r="M3101" s="88">
        <v>3607.677439841963</v>
      </c>
    </row>
    <row r="3102" spans="3:13" x14ac:dyDescent="0.2">
      <c r="C3102" s="88">
        <v>0.1502</v>
      </c>
      <c r="D3102" s="88">
        <v>15453.762095982291</v>
      </c>
      <c r="E3102" s="88">
        <v>95.406385005297125</v>
      </c>
      <c r="F3102" s="88">
        <v>467.25626459266323</v>
      </c>
      <c r="G3102" s="88">
        <v>663.81532569629235</v>
      </c>
      <c r="H3102" s="88">
        <v>892.61390589513439</v>
      </c>
      <c r="I3102" s="88">
        <v>1253.5172209125035</v>
      </c>
      <c r="J3102" s="88">
        <v>1794.3901347848091</v>
      </c>
      <c r="K3102" s="88">
        <v>3073.482911797164</v>
      </c>
      <c r="L3102" s="88">
        <v>2902.0271980986772</v>
      </c>
      <c r="M3102" s="88">
        <v>3607.699676299168</v>
      </c>
    </row>
    <row r="3103" spans="3:13" x14ac:dyDescent="0.2">
      <c r="C3103" s="88">
        <v>0.15024999999999999</v>
      </c>
      <c r="D3103" s="88">
        <v>15453.764075512512</v>
      </c>
      <c r="E3103" s="88">
        <v>95.41463744163957</v>
      </c>
      <c r="F3103" s="88">
        <v>467.30101774866944</v>
      </c>
      <c r="G3103" s="88">
        <v>663.81746518973887</v>
      </c>
      <c r="H3103" s="88">
        <v>892.66427096798543</v>
      </c>
      <c r="I3103" s="88">
        <v>1253.5526994356214</v>
      </c>
      <c r="J3103" s="88">
        <v>1794.3920596839957</v>
      </c>
      <c r="K3103" s="88">
        <v>3073.5146344920322</v>
      </c>
      <c r="L3103" s="88">
        <v>2902.1017049180109</v>
      </c>
      <c r="M3103" s="88">
        <v>3607.7220874275095</v>
      </c>
    </row>
    <row r="3104" spans="3:13" x14ac:dyDescent="0.2">
      <c r="C3104" s="88">
        <v>0.15029999999999999</v>
      </c>
      <c r="D3104" s="88">
        <v>15453.801466146728</v>
      </c>
      <c r="E3104" s="88">
        <v>95.415209253180365</v>
      </c>
      <c r="F3104" s="88">
        <v>467.30922462029503</v>
      </c>
      <c r="G3104" s="88">
        <v>663.82432344966082</v>
      </c>
      <c r="H3104" s="88">
        <v>892.69298794907581</v>
      </c>
      <c r="I3104" s="88">
        <v>1253.5816220296751</v>
      </c>
      <c r="J3104" s="88">
        <v>1794.3985718888407</v>
      </c>
      <c r="K3104" s="88">
        <v>3073.517265769975</v>
      </c>
      <c r="L3104" s="88">
        <v>2902.1953992438694</v>
      </c>
      <c r="M3104" s="88">
        <v>3607.7417770767793</v>
      </c>
    </row>
    <row r="3105" spans="3:13" x14ac:dyDescent="0.2">
      <c r="C3105" s="88">
        <v>0.15035000000000001</v>
      </c>
      <c r="D3105" s="88">
        <v>15453.867960376658</v>
      </c>
      <c r="E3105" s="88">
        <v>95.41578253798707</v>
      </c>
      <c r="F3105" s="88">
        <v>467.31590110604157</v>
      </c>
      <c r="G3105" s="88">
        <v>663.82790915711439</v>
      </c>
      <c r="H3105" s="88">
        <v>892.78246024140344</v>
      </c>
      <c r="I3105" s="88">
        <v>1253.5829607391402</v>
      </c>
      <c r="J3105" s="88">
        <v>1794.4263704396017</v>
      </c>
      <c r="K3105" s="88">
        <v>3073.5306667333271</v>
      </c>
      <c r="L3105" s="88">
        <v>2902.2362121863343</v>
      </c>
      <c r="M3105" s="88">
        <v>3607.7563102791969</v>
      </c>
    </row>
    <row r="3106" spans="3:13" x14ac:dyDescent="0.2">
      <c r="C3106" s="88">
        <v>0.15040000000000001</v>
      </c>
      <c r="D3106" s="88">
        <v>15454.081747689106</v>
      </c>
      <c r="E3106" s="88">
        <v>95.420625767309502</v>
      </c>
      <c r="F3106" s="88">
        <v>467.33224239671881</v>
      </c>
      <c r="G3106" s="88">
        <v>663.83124915839517</v>
      </c>
      <c r="H3106" s="88">
        <v>892.80511935634468</v>
      </c>
      <c r="I3106" s="88">
        <v>1253.6390003759993</v>
      </c>
      <c r="J3106" s="88">
        <v>1794.4552742476289</v>
      </c>
      <c r="K3106" s="88">
        <v>3073.589421180191</v>
      </c>
      <c r="L3106" s="88">
        <v>2902.2586029355816</v>
      </c>
      <c r="M3106" s="88">
        <v>3607.7598811599014</v>
      </c>
    </row>
    <row r="3107" spans="3:13" x14ac:dyDescent="0.2">
      <c r="C3107" s="88">
        <v>0.15045</v>
      </c>
      <c r="D3107" s="88">
        <v>15454.134384419956</v>
      </c>
      <c r="E3107" s="88">
        <v>95.427201991721631</v>
      </c>
      <c r="F3107" s="88">
        <v>467.35234521783968</v>
      </c>
      <c r="G3107" s="88">
        <v>663.83963209789181</v>
      </c>
      <c r="H3107" s="88">
        <v>892.80820193948648</v>
      </c>
      <c r="I3107" s="88">
        <v>1253.655914589006</v>
      </c>
      <c r="J3107" s="88">
        <v>1794.489590179031</v>
      </c>
      <c r="K3107" s="88">
        <v>3073.6449059682454</v>
      </c>
      <c r="L3107" s="88">
        <v>2902.287033356391</v>
      </c>
      <c r="M3107" s="88">
        <v>3607.7611530004647</v>
      </c>
    </row>
    <row r="3108" spans="3:13" x14ac:dyDescent="0.2">
      <c r="C3108" s="88">
        <v>0.15049999999999999</v>
      </c>
      <c r="D3108" s="88">
        <v>15454.172991628115</v>
      </c>
      <c r="E3108" s="88">
        <v>95.427259863326071</v>
      </c>
      <c r="F3108" s="88">
        <v>467.36281909473155</v>
      </c>
      <c r="G3108" s="88">
        <v>663.84631731400077</v>
      </c>
      <c r="H3108" s="88">
        <v>892.81085427299013</v>
      </c>
      <c r="I3108" s="88">
        <v>1253.6594445620162</v>
      </c>
      <c r="J3108" s="88">
        <v>1794.6525978676354</v>
      </c>
      <c r="K3108" s="88">
        <v>3073.6714924584176</v>
      </c>
      <c r="L3108" s="88">
        <v>2902.3422972081744</v>
      </c>
      <c r="M3108" s="88">
        <v>3607.7696229570597</v>
      </c>
    </row>
    <row r="3109" spans="3:13" x14ac:dyDescent="0.2">
      <c r="C3109" s="88">
        <v>0.15054999999999999</v>
      </c>
      <c r="D3109" s="88">
        <v>15454.197032023554</v>
      </c>
      <c r="E3109" s="88">
        <v>95.427259863326071</v>
      </c>
      <c r="F3109" s="88">
        <v>467.38098382583621</v>
      </c>
      <c r="G3109" s="88">
        <v>663.87302052484665</v>
      </c>
      <c r="H3109" s="88">
        <v>892.92201057963848</v>
      </c>
      <c r="I3109" s="88">
        <v>1253.6663999339739</v>
      </c>
      <c r="J3109" s="88">
        <v>1794.66450821127</v>
      </c>
      <c r="K3109" s="88">
        <v>3073.7294747096403</v>
      </c>
      <c r="L3109" s="88">
        <v>2902.4306748025788</v>
      </c>
      <c r="M3109" s="88">
        <v>3607.8122606556522</v>
      </c>
    </row>
    <row r="3110" spans="3:13" x14ac:dyDescent="0.2">
      <c r="C3110" s="88">
        <v>0.15060000000000001</v>
      </c>
      <c r="D3110" s="88">
        <v>15454.350884812047</v>
      </c>
      <c r="E3110" s="88">
        <v>95.430803002482207</v>
      </c>
      <c r="F3110" s="88">
        <v>467.38217208723108</v>
      </c>
      <c r="G3110" s="88">
        <v>663.89516574057552</v>
      </c>
      <c r="H3110" s="88">
        <v>892.92467748475474</v>
      </c>
      <c r="I3110" s="88">
        <v>1253.7693838993973</v>
      </c>
      <c r="J3110" s="88">
        <v>1794.7832436487593</v>
      </c>
      <c r="K3110" s="88">
        <v>3073.7464182850554</v>
      </c>
      <c r="L3110" s="88">
        <v>2902.6860709049024</v>
      </c>
      <c r="M3110" s="88">
        <v>3607.8247862169715</v>
      </c>
    </row>
    <row r="3111" spans="3:13" x14ac:dyDescent="0.2">
      <c r="C3111" s="88">
        <v>0.15065000000000001</v>
      </c>
      <c r="D3111" s="88">
        <v>15454.377225127728</v>
      </c>
      <c r="E3111" s="88">
        <v>95.437453343488414</v>
      </c>
      <c r="F3111" s="88">
        <v>467.38501424900551</v>
      </c>
      <c r="G3111" s="88">
        <v>663.91489040763599</v>
      </c>
      <c r="H3111" s="88">
        <v>892.93812741273905</v>
      </c>
      <c r="I3111" s="88">
        <v>1253.7927797392831</v>
      </c>
      <c r="J3111" s="88">
        <v>1794.8187166060875</v>
      </c>
      <c r="K3111" s="88">
        <v>3073.7862160839013</v>
      </c>
      <c r="L3111" s="88">
        <v>2902.941046465523</v>
      </c>
      <c r="M3111" s="88">
        <v>3607.8921923411267</v>
      </c>
    </row>
    <row r="3112" spans="3:13" x14ac:dyDescent="0.2">
      <c r="C3112" s="88">
        <v>0.1507</v>
      </c>
      <c r="D3112" s="88">
        <v>15454.629762312077</v>
      </c>
      <c r="E3112" s="88">
        <v>95.442364907462434</v>
      </c>
      <c r="F3112" s="88">
        <v>467.38797910843505</v>
      </c>
      <c r="G3112" s="88">
        <v>663.9175485244632</v>
      </c>
      <c r="H3112" s="88">
        <v>892.97751919955635</v>
      </c>
      <c r="I3112" s="88">
        <v>1253.8437619614615</v>
      </c>
      <c r="J3112" s="88">
        <v>1794.8590709830019</v>
      </c>
      <c r="K3112" s="88">
        <v>3073.8758254912545</v>
      </c>
      <c r="L3112" s="88">
        <v>2902.9691353420535</v>
      </c>
      <c r="M3112" s="88">
        <v>3607.9312661049366</v>
      </c>
    </row>
    <row r="3113" spans="3:13" x14ac:dyDescent="0.2">
      <c r="C3113" s="88">
        <v>0.15075</v>
      </c>
      <c r="D3113" s="88">
        <v>15454.767190935709</v>
      </c>
      <c r="E3113" s="88">
        <v>95.446528943943122</v>
      </c>
      <c r="F3113" s="88">
        <v>467.38923240794429</v>
      </c>
      <c r="G3113" s="88">
        <v>663.91783665738922</v>
      </c>
      <c r="H3113" s="88">
        <v>893.00421924275042</v>
      </c>
      <c r="I3113" s="88">
        <v>1253.9339075024341</v>
      </c>
      <c r="J3113" s="88">
        <v>1794.883993385421</v>
      </c>
      <c r="K3113" s="88">
        <v>3073.9245030492507</v>
      </c>
      <c r="L3113" s="88">
        <v>2903.138548308571</v>
      </c>
      <c r="M3113" s="88">
        <v>3607.9354272670785</v>
      </c>
    </row>
    <row r="3114" spans="3:13" x14ac:dyDescent="0.2">
      <c r="C3114" s="88">
        <v>0.15079999999999999</v>
      </c>
      <c r="D3114" s="88">
        <v>15455.093228155556</v>
      </c>
      <c r="E3114" s="88">
        <v>95.449802597254347</v>
      </c>
      <c r="F3114" s="88">
        <v>467.39430449689644</v>
      </c>
      <c r="G3114" s="88">
        <v>663.97881650774571</v>
      </c>
      <c r="H3114" s="88">
        <v>893.01655644269567</v>
      </c>
      <c r="I3114" s="88">
        <v>1253.9488124196</v>
      </c>
      <c r="J3114" s="88">
        <v>1794.9094534008104</v>
      </c>
      <c r="K3114" s="88">
        <v>3074.1652931927447</v>
      </c>
      <c r="L3114" s="88">
        <v>2903.3129877446227</v>
      </c>
      <c r="M3114" s="88">
        <v>3608.0089866867047</v>
      </c>
    </row>
    <row r="3115" spans="3:13" x14ac:dyDescent="0.2">
      <c r="C3115" s="88">
        <v>0.15085000000000001</v>
      </c>
      <c r="D3115" s="88">
        <v>15455.351236635643</v>
      </c>
      <c r="E3115" s="88">
        <v>95.45058573775168</v>
      </c>
      <c r="F3115" s="88">
        <v>467.39475062869769</v>
      </c>
      <c r="G3115" s="88">
        <v>664.00415346010777</v>
      </c>
      <c r="H3115" s="88">
        <v>893.11526056573848</v>
      </c>
      <c r="I3115" s="88">
        <v>1253.9676736384308</v>
      </c>
      <c r="J3115" s="88">
        <v>1794.9787349936701</v>
      </c>
      <c r="K3115" s="88">
        <v>3074.1821461953605</v>
      </c>
      <c r="L3115" s="88">
        <v>2903.7622638533521</v>
      </c>
      <c r="M3115" s="88">
        <v>3608.0471799814372</v>
      </c>
    </row>
    <row r="3116" spans="3:13" x14ac:dyDescent="0.2">
      <c r="C3116" s="88">
        <v>0.15090000000000001</v>
      </c>
      <c r="D3116" s="88">
        <v>15455.486078689353</v>
      </c>
      <c r="E3116" s="88">
        <v>95.456812271107083</v>
      </c>
      <c r="F3116" s="88">
        <v>467.39552368721934</v>
      </c>
      <c r="G3116" s="88">
        <v>664.01357449629859</v>
      </c>
      <c r="H3116" s="88">
        <v>893.15476361227456</v>
      </c>
      <c r="I3116" s="88">
        <v>1254.0061074383202</v>
      </c>
      <c r="J3116" s="88">
        <v>1794.983332950756</v>
      </c>
      <c r="K3116" s="88">
        <v>3074.2742089792155</v>
      </c>
      <c r="L3116" s="88">
        <v>2903.9629649944936</v>
      </c>
      <c r="M3116" s="88">
        <v>3608.0727551329223</v>
      </c>
    </row>
    <row r="3117" spans="3:13" x14ac:dyDescent="0.2">
      <c r="C3117" s="88">
        <v>0.15095</v>
      </c>
      <c r="D3117" s="88">
        <v>15455.538835896275</v>
      </c>
      <c r="E3117" s="88">
        <v>95.462249542394602</v>
      </c>
      <c r="F3117" s="88">
        <v>467.40136901412643</v>
      </c>
      <c r="G3117" s="88">
        <v>664.04538783103862</v>
      </c>
      <c r="H3117" s="88">
        <v>893.16951263392502</v>
      </c>
      <c r="I3117" s="88">
        <v>1254.0087764342597</v>
      </c>
      <c r="J3117" s="88">
        <v>1795.0095970111965</v>
      </c>
      <c r="K3117" s="88">
        <v>3074.3012295617691</v>
      </c>
      <c r="L3117" s="88">
        <v>2903.9715994019889</v>
      </c>
      <c r="M3117" s="88">
        <v>3608.1116536101263</v>
      </c>
    </row>
    <row r="3118" spans="3:13" x14ac:dyDescent="0.2">
      <c r="C3118" s="88">
        <v>0.151</v>
      </c>
      <c r="D3118" s="88">
        <v>15455.555244453657</v>
      </c>
      <c r="E3118" s="88">
        <v>95.463134198472289</v>
      </c>
      <c r="F3118" s="88">
        <v>467.40174377800304</v>
      </c>
      <c r="G3118" s="88">
        <v>664.05072565042656</v>
      </c>
      <c r="H3118" s="88">
        <v>893.17290742822115</v>
      </c>
      <c r="I3118" s="88">
        <v>1254.0106175111</v>
      </c>
      <c r="J3118" s="88">
        <v>1795.1099784911939</v>
      </c>
      <c r="K3118" s="88">
        <v>3074.318000845743</v>
      </c>
      <c r="L3118" s="88">
        <v>2904.1272112743654</v>
      </c>
      <c r="M3118" s="88">
        <v>3608.1542080493555</v>
      </c>
    </row>
    <row r="3119" spans="3:13" x14ac:dyDescent="0.2">
      <c r="C3119" s="88">
        <v>0.15104999999999999</v>
      </c>
      <c r="D3119" s="88">
        <v>15455.872512188227</v>
      </c>
      <c r="E3119" s="88">
        <v>95.467134473066835</v>
      </c>
      <c r="F3119" s="88">
        <v>467.41955355317577</v>
      </c>
      <c r="G3119" s="88">
        <v>664.06886076239198</v>
      </c>
      <c r="H3119" s="88">
        <v>893.18272096521923</v>
      </c>
      <c r="I3119" s="88">
        <v>1254.0618505798343</v>
      </c>
      <c r="J3119" s="88">
        <v>1795.1565104062911</v>
      </c>
      <c r="K3119" s="88">
        <v>3074.3186789499596</v>
      </c>
      <c r="L3119" s="88">
        <v>2904.1623380718993</v>
      </c>
      <c r="M3119" s="88">
        <v>3608.2224202318585</v>
      </c>
    </row>
    <row r="3120" spans="3:13" x14ac:dyDescent="0.2">
      <c r="C3120" s="88">
        <v>0.15110000000000001</v>
      </c>
      <c r="D3120" s="88">
        <v>15455.901902846301</v>
      </c>
      <c r="E3120" s="88">
        <v>95.468789571194066</v>
      </c>
      <c r="F3120" s="88">
        <v>467.42204333683094</v>
      </c>
      <c r="G3120" s="88">
        <v>664.07434132014487</v>
      </c>
      <c r="H3120" s="88">
        <v>893.24779331439004</v>
      </c>
      <c r="I3120" s="88">
        <v>1254.078840619015</v>
      </c>
      <c r="J3120" s="88">
        <v>1795.1606712464636</v>
      </c>
      <c r="K3120" s="88">
        <v>3074.3542282586041</v>
      </c>
      <c r="L3120" s="88">
        <v>2904.4243521124999</v>
      </c>
      <c r="M3120" s="88">
        <v>3608.2361725596329</v>
      </c>
    </row>
    <row r="3121" spans="3:13" x14ac:dyDescent="0.2">
      <c r="C3121" s="88">
        <v>0.15115000000000001</v>
      </c>
      <c r="D3121" s="88">
        <v>15456.179694296357</v>
      </c>
      <c r="E3121" s="88">
        <v>95.485847068004659</v>
      </c>
      <c r="F3121" s="88">
        <v>467.42705827280406</v>
      </c>
      <c r="G3121" s="88">
        <v>664.08964048401958</v>
      </c>
      <c r="H3121" s="88">
        <v>893.26550399979169</v>
      </c>
      <c r="I3121" s="88">
        <v>1254.0837857946217</v>
      </c>
      <c r="J3121" s="88">
        <v>1795.2650238672354</v>
      </c>
      <c r="K3121" s="88">
        <v>3074.3767937231078</v>
      </c>
      <c r="L3121" s="88">
        <v>2904.6567038033008</v>
      </c>
      <c r="M3121" s="88">
        <v>3608.306142552025</v>
      </c>
    </row>
    <row r="3122" spans="3:13" x14ac:dyDescent="0.2">
      <c r="C3122" s="88">
        <v>0.1512</v>
      </c>
      <c r="D3122" s="88">
        <v>15456.195584773006</v>
      </c>
      <c r="E3122" s="88">
        <v>95.488315558858631</v>
      </c>
      <c r="F3122" s="88">
        <v>467.43548761801321</v>
      </c>
      <c r="G3122" s="88">
        <v>664.1104568634214</v>
      </c>
      <c r="H3122" s="88">
        <v>893.30291243644797</v>
      </c>
      <c r="I3122" s="88">
        <v>1254.098825510433</v>
      </c>
      <c r="J3122" s="88">
        <v>1795.3141428249364</v>
      </c>
      <c r="K3122" s="88">
        <v>3074.5427040834511</v>
      </c>
      <c r="L3122" s="88">
        <v>2904.9829706133305</v>
      </c>
      <c r="M3122" s="88">
        <v>3608.4264611501321</v>
      </c>
    </row>
    <row r="3123" spans="3:13" x14ac:dyDescent="0.2">
      <c r="C3123" s="88">
        <v>0.15125</v>
      </c>
      <c r="D3123" s="88">
        <v>15456.518921896144</v>
      </c>
      <c r="E3123" s="88">
        <v>95.488491782200072</v>
      </c>
      <c r="F3123" s="88">
        <v>467.4428492336624</v>
      </c>
      <c r="G3123" s="88">
        <v>664.11668227111704</v>
      </c>
      <c r="H3123" s="88">
        <v>893.308454195992</v>
      </c>
      <c r="I3123" s="88">
        <v>1254.1630849424178</v>
      </c>
      <c r="J3123" s="88">
        <v>1795.4294715352717</v>
      </c>
      <c r="K3123" s="88">
        <v>3074.5918584161291</v>
      </c>
      <c r="L3123" s="88">
        <v>2905.0492020549873</v>
      </c>
      <c r="M3123" s="88">
        <v>3608.4404222941216</v>
      </c>
    </row>
    <row r="3124" spans="3:13" x14ac:dyDescent="0.2">
      <c r="C3124" s="88">
        <v>0.15129999999999999</v>
      </c>
      <c r="D3124" s="88">
        <v>15456.745517213614</v>
      </c>
      <c r="E3124" s="88">
        <v>95.489095728335997</v>
      </c>
      <c r="F3124" s="88">
        <v>467.44455700435083</v>
      </c>
      <c r="G3124" s="88">
        <v>664.12651683961622</v>
      </c>
      <c r="H3124" s="88">
        <v>893.33359200261702</v>
      </c>
      <c r="I3124" s="88">
        <v>1254.1840091246995</v>
      </c>
      <c r="J3124" s="88">
        <v>1795.4712562013297</v>
      </c>
      <c r="K3124" s="88">
        <v>3074.6061919461149</v>
      </c>
      <c r="L3124" s="88">
        <v>2905.1339576001737</v>
      </c>
      <c r="M3124" s="88">
        <v>3608.4474814196969</v>
      </c>
    </row>
    <row r="3125" spans="3:13" x14ac:dyDescent="0.2">
      <c r="C3125" s="88">
        <v>0.15135000000000001</v>
      </c>
      <c r="D3125" s="88">
        <v>15456.845087874557</v>
      </c>
      <c r="E3125" s="88">
        <v>95.489781669654803</v>
      </c>
      <c r="F3125" s="88">
        <v>467.45778620235069</v>
      </c>
      <c r="G3125" s="88">
        <v>664.12827110664239</v>
      </c>
      <c r="H3125" s="88">
        <v>893.38037554383345</v>
      </c>
      <c r="I3125" s="88">
        <v>1254.1895930263727</v>
      </c>
      <c r="J3125" s="88">
        <v>1795.5499702321599</v>
      </c>
      <c r="K3125" s="88">
        <v>3074.6388114645442</v>
      </c>
      <c r="L3125" s="88">
        <v>2905.2178444660453</v>
      </c>
      <c r="M3125" s="88">
        <v>3608.487213902235</v>
      </c>
    </row>
    <row r="3126" spans="3:13" x14ac:dyDescent="0.2">
      <c r="C3126" s="88">
        <v>0.15140000000000001</v>
      </c>
      <c r="D3126" s="88">
        <v>15456.911530876563</v>
      </c>
      <c r="E3126" s="88">
        <v>95.489781669654803</v>
      </c>
      <c r="F3126" s="88">
        <v>467.46414287845801</v>
      </c>
      <c r="G3126" s="88">
        <v>664.15607491868832</v>
      </c>
      <c r="H3126" s="88">
        <v>893.38706956610031</v>
      </c>
      <c r="I3126" s="88">
        <v>1254.2068841555006</v>
      </c>
      <c r="J3126" s="88">
        <v>1795.6338347215246</v>
      </c>
      <c r="K3126" s="88">
        <v>3074.7052231258476</v>
      </c>
      <c r="L3126" s="88">
        <v>2905.2626687652382</v>
      </c>
      <c r="M3126" s="88">
        <v>3608.5037740912194</v>
      </c>
    </row>
    <row r="3127" spans="3:13" x14ac:dyDescent="0.2">
      <c r="C3127" s="88">
        <v>0.15145</v>
      </c>
      <c r="D3127" s="88">
        <v>15457.031546881011</v>
      </c>
      <c r="E3127" s="88">
        <v>95.495404014682208</v>
      </c>
      <c r="F3127" s="88">
        <v>467.47037405025685</v>
      </c>
      <c r="G3127" s="88">
        <v>664.16030937160076</v>
      </c>
      <c r="H3127" s="88">
        <v>893.39911928155789</v>
      </c>
      <c r="I3127" s="88">
        <v>1254.2442768187775</v>
      </c>
      <c r="J3127" s="88">
        <v>1795.6493583540555</v>
      </c>
      <c r="K3127" s="88">
        <v>3074.7298830237351</v>
      </c>
      <c r="L3127" s="88">
        <v>2905.3487744105792</v>
      </c>
      <c r="M3127" s="88">
        <v>3608.5121083933909</v>
      </c>
    </row>
    <row r="3128" spans="3:13" x14ac:dyDescent="0.2">
      <c r="C3128" s="88">
        <v>0.1515</v>
      </c>
      <c r="D3128" s="88">
        <v>15457.334468360281</v>
      </c>
      <c r="E3128" s="88">
        <v>95.498388934627656</v>
      </c>
      <c r="F3128" s="88">
        <v>467.47539421823785</v>
      </c>
      <c r="G3128" s="88">
        <v>664.17991108204978</v>
      </c>
      <c r="H3128" s="88">
        <v>893.41660136064502</v>
      </c>
      <c r="I3128" s="88">
        <v>1254.3379360982531</v>
      </c>
      <c r="J3128" s="88">
        <v>1795.7476053675623</v>
      </c>
      <c r="K3128" s="88">
        <v>3074.8327790562103</v>
      </c>
      <c r="L3128" s="88">
        <v>2905.3634323216756</v>
      </c>
      <c r="M3128" s="88">
        <v>3608.5209009057453</v>
      </c>
    </row>
    <row r="3129" spans="3:13" x14ac:dyDescent="0.2">
      <c r="C3129" s="88">
        <v>0.15154999999999999</v>
      </c>
      <c r="D3129" s="88">
        <v>15457.430078960288</v>
      </c>
      <c r="E3129" s="88">
        <v>95.499071371922582</v>
      </c>
      <c r="F3129" s="88">
        <v>467.49534154880848</v>
      </c>
      <c r="G3129" s="88">
        <v>664.19460879481267</v>
      </c>
      <c r="H3129" s="88">
        <v>893.45102088421072</v>
      </c>
      <c r="I3129" s="88">
        <v>1254.3505122633401</v>
      </c>
      <c r="J3129" s="88">
        <v>1795.774088885772</v>
      </c>
      <c r="K3129" s="88">
        <v>3074.9607234066152</v>
      </c>
      <c r="L3129" s="88">
        <v>2905.3692378660089</v>
      </c>
      <c r="M3129" s="88">
        <v>3608.5219585707573</v>
      </c>
    </row>
    <row r="3130" spans="3:13" x14ac:dyDescent="0.2">
      <c r="C3130" s="88">
        <v>0.15160000000000001</v>
      </c>
      <c r="D3130" s="88">
        <v>15457.717180929067</v>
      </c>
      <c r="E3130" s="88">
        <v>95.501030228656418</v>
      </c>
      <c r="F3130" s="88">
        <v>467.49727916169104</v>
      </c>
      <c r="G3130" s="88">
        <v>664.23803072776127</v>
      </c>
      <c r="H3130" s="88">
        <v>893.47662989054606</v>
      </c>
      <c r="I3130" s="88">
        <v>1254.3802612545992</v>
      </c>
      <c r="J3130" s="88">
        <v>1796.0740828294256</v>
      </c>
      <c r="K3130" s="88">
        <v>3074.9629982971692</v>
      </c>
      <c r="L3130" s="88">
        <v>2905.4576772004225</v>
      </c>
      <c r="M3130" s="88">
        <v>3608.5609115695024</v>
      </c>
    </row>
    <row r="3131" spans="3:13" x14ac:dyDescent="0.2">
      <c r="C3131" s="88">
        <v>0.15165000000000001</v>
      </c>
      <c r="D3131" s="88">
        <v>15458.160600590676</v>
      </c>
      <c r="E3131" s="88">
        <v>95.504290854934879</v>
      </c>
      <c r="F3131" s="88">
        <v>467.50177188441648</v>
      </c>
      <c r="G3131" s="88">
        <v>664.2410702695729</v>
      </c>
      <c r="H3131" s="88">
        <v>893.50465866885361</v>
      </c>
      <c r="I3131" s="88">
        <v>1254.4435201005913</v>
      </c>
      <c r="J3131" s="88">
        <v>1796.1129132467381</v>
      </c>
      <c r="K3131" s="88">
        <v>3075.0620725581261</v>
      </c>
      <c r="L3131" s="88">
        <v>2905.5154073442745</v>
      </c>
      <c r="M3131" s="88">
        <v>3608.561221403339</v>
      </c>
    </row>
    <row r="3132" spans="3:13" x14ac:dyDescent="0.2">
      <c r="C3132" s="88">
        <v>0.1517</v>
      </c>
      <c r="D3132" s="88">
        <v>15459.030654780323</v>
      </c>
      <c r="E3132" s="88">
        <v>95.510590560307719</v>
      </c>
      <c r="F3132" s="88">
        <v>467.50399223970771</v>
      </c>
      <c r="G3132" s="88">
        <v>664.28275577858813</v>
      </c>
      <c r="H3132" s="88">
        <v>893.5996886890016</v>
      </c>
      <c r="I3132" s="88">
        <v>1254.4926958249453</v>
      </c>
      <c r="J3132" s="88">
        <v>1796.1379841584458</v>
      </c>
      <c r="K3132" s="88">
        <v>3075.0694395136452</v>
      </c>
      <c r="L3132" s="88">
        <v>2905.5240213060461</v>
      </c>
      <c r="M3132" s="88">
        <v>3608.5652033358674</v>
      </c>
    </row>
    <row r="3133" spans="3:13" x14ac:dyDescent="0.2">
      <c r="C3133" s="88">
        <v>0.15175</v>
      </c>
      <c r="D3133" s="88">
        <v>15459.252691952488</v>
      </c>
      <c r="E3133" s="88">
        <v>95.513716278032916</v>
      </c>
      <c r="F3133" s="88">
        <v>467.51684607424977</v>
      </c>
      <c r="G3133" s="88">
        <v>664.30053904453143</v>
      </c>
      <c r="H3133" s="88">
        <v>893.64130693545758</v>
      </c>
      <c r="I3133" s="88">
        <v>1254.5834338462578</v>
      </c>
      <c r="J3133" s="88">
        <v>1796.2087735776272</v>
      </c>
      <c r="K3133" s="88">
        <v>3075.0702944781929</v>
      </c>
      <c r="L3133" s="88">
        <v>2905.6463762030789</v>
      </c>
      <c r="M3133" s="88">
        <v>3608.5749615625018</v>
      </c>
    </row>
    <row r="3134" spans="3:13" x14ac:dyDescent="0.2">
      <c r="C3134" s="88">
        <v>0.15179999999999999</v>
      </c>
      <c r="D3134" s="88">
        <v>15459.357662747216</v>
      </c>
      <c r="E3134" s="88">
        <v>95.514379608141098</v>
      </c>
      <c r="F3134" s="88">
        <v>467.54726647768257</v>
      </c>
      <c r="G3134" s="88">
        <v>664.31255125617236</v>
      </c>
      <c r="H3134" s="88">
        <v>893.69525560374677</v>
      </c>
      <c r="I3134" s="88">
        <v>1254.5889248718481</v>
      </c>
      <c r="J3134" s="88">
        <v>1796.2774373530306</v>
      </c>
      <c r="K3134" s="88">
        <v>3075.0957611190533</v>
      </c>
      <c r="L3134" s="88">
        <v>2905.6868726735611</v>
      </c>
      <c r="M3134" s="88">
        <v>3608.5800688239306</v>
      </c>
    </row>
    <row r="3135" spans="3:13" x14ac:dyDescent="0.2">
      <c r="C3135" s="88">
        <v>0.15185000000000001</v>
      </c>
      <c r="D3135" s="88">
        <v>15459.611401751568</v>
      </c>
      <c r="E3135" s="88">
        <v>95.517289656130743</v>
      </c>
      <c r="F3135" s="88">
        <v>467.55417515392674</v>
      </c>
      <c r="G3135" s="88">
        <v>664.37645818935925</v>
      </c>
      <c r="H3135" s="88">
        <v>893.71043480076651</v>
      </c>
      <c r="I3135" s="88">
        <v>1254.6225640869261</v>
      </c>
      <c r="J3135" s="88">
        <v>1796.3445457021244</v>
      </c>
      <c r="K3135" s="88">
        <v>3075.1322858014473</v>
      </c>
      <c r="L3135" s="88">
        <v>2905.8434911827426</v>
      </c>
      <c r="M3135" s="88">
        <v>3608.6220569867032</v>
      </c>
    </row>
    <row r="3136" spans="3:13" x14ac:dyDescent="0.2">
      <c r="C3136" s="88">
        <v>0.15190000000000001</v>
      </c>
      <c r="D3136" s="88">
        <v>15459.857923011106</v>
      </c>
      <c r="E3136" s="88">
        <v>95.527179953858649</v>
      </c>
      <c r="F3136" s="88">
        <v>467.57207863640133</v>
      </c>
      <c r="G3136" s="88">
        <v>664.39303885700429</v>
      </c>
      <c r="H3136" s="88">
        <v>893.72251787461391</v>
      </c>
      <c r="I3136" s="88">
        <v>1254.6418365105637</v>
      </c>
      <c r="J3136" s="88">
        <v>1796.3753972690324</v>
      </c>
      <c r="K3136" s="88">
        <v>3075.3238089676233</v>
      </c>
      <c r="L3136" s="88">
        <v>2906.5058633176004</v>
      </c>
      <c r="M3136" s="88">
        <v>3608.6239014134521</v>
      </c>
    </row>
    <row r="3137" spans="3:13" x14ac:dyDescent="0.2">
      <c r="C3137" s="88">
        <v>0.15195</v>
      </c>
      <c r="D3137" s="88">
        <v>15459.985262338249</v>
      </c>
      <c r="E3137" s="88">
        <v>95.527487783231663</v>
      </c>
      <c r="F3137" s="88">
        <v>467.58513763940755</v>
      </c>
      <c r="G3137" s="88">
        <v>664.42849924265647</v>
      </c>
      <c r="H3137" s="88">
        <v>893.78627911694093</v>
      </c>
      <c r="I3137" s="88">
        <v>1254.6606622180916</v>
      </c>
      <c r="J3137" s="88">
        <v>1796.3922052826965</v>
      </c>
      <c r="K3137" s="88">
        <v>3075.4183802611578</v>
      </c>
      <c r="L3137" s="88">
        <v>2906.5116606041865</v>
      </c>
      <c r="M3137" s="88">
        <v>3608.6258487213545</v>
      </c>
    </row>
    <row r="3138" spans="3:13" x14ac:dyDescent="0.2">
      <c r="C3138" s="88">
        <v>0.152</v>
      </c>
      <c r="D3138" s="88">
        <v>15460.154704746514</v>
      </c>
      <c r="E3138" s="88">
        <v>95.530320917500831</v>
      </c>
      <c r="F3138" s="88">
        <v>467.60042366502375</v>
      </c>
      <c r="G3138" s="88">
        <v>664.43609029441495</v>
      </c>
      <c r="H3138" s="88">
        <v>893.81785116929268</v>
      </c>
      <c r="I3138" s="88">
        <v>1254.6631487490745</v>
      </c>
      <c r="J3138" s="88">
        <v>1796.5383141045659</v>
      </c>
      <c r="K3138" s="88">
        <v>3075.5629078820493</v>
      </c>
      <c r="L3138" s="88">
        <v>2906.689695733502</v>
      </c>
      <c r="M3138" s="88">
        <v>3608.7248968911331</v>
      </c>
    </row>
    <row r="3139" spans="3:13" x14ac:dyDescent="0.2">
      <c r="C3139" s="88">
        <v>0.15204999999999999</v>
      </c>
      <c r="D3139" s="88">
        <v>15460.316776402167</v>
      </c>
      <c r="E3139" s="88">
        <v>95.533253353470172</v>
      </c>
      <c r="F3139" s="88">
        <v>467.61189275602283</v>
      </c>
      <c r="G3139" s="88">
        <v>664.43624494569622</v>
      </c>
      <c r="H3139" s="88">
        <v>893.85294652496941</v>
      </c>
      <c r="I3139" s="88">
        <v>1254.6746454382742</v>
      </c>
      <c r="J3139" s="88">
        <v>1796.5587665234793</v>
      </c>
      <c r="K3139" s="88">
        <v>3075.5818272580627</v>
      </c>
      <c r="L3139" s="88">
        <v>2906.7182978156793</v>
      </c>
      <c r="M3139" s="88">
        <v>3608.7255207202975</v>
      </c>
    </row>
    <row r="3140" spans="3:13" x14ac:dyDescent="0.2">
      <c r="C3140" s="88">
        <v>0.15210000000000001</v>
      </c>
      <c r="D3140" s="88">
        <v>15460.603923149374</v>
      </c>
      <c r="E3140" s="88">
        <v>95.53902086510152</v>
      </c>
      <c r="F3140" s="88">
        <v>467.61674691887902</v>
      </c>
      <c r="G3140" s="88">
        <v>664.44658012704667</v>
      </c>
      <c r="H3140" s="88">
        <v>893.85455894634106</v>
      </c>
      <c r="I3140" s="88">
        <v>1254.6795467570705</v>
      </c>
      <c r="J3140" s="88">
        <v>1796.6195070065201</v>
      </c>
      <c r="K3140" s="88">
        <v>3075.5987029724711</v>
      </c>
      <c r="L3140" s="88">
        <v>2906.8130375458372</v>
      </c>
      <c r="M3140" s="88">
        <v>3608.7311206274317</v>
      </c>
    </row>
    <row r="3141" spans="3:13" x14ac:dyDescent="0.2">
      <c r="C3141" s="88">
        <v>0.15215000000000001</v>
      </c>
      <c r="D3141" s="88">
        <v>15460.633762107693</v>
      </c>
      <c r="E3141" s="88">
        <v>95.539382339674376</v>
      </c>
      <c r="F3141" s="88">
        <v>467.61915006769868</v>
      </c>
      <c r="G3141" s="88">
        <v>664.45594219907025</v>
      </c>
      <c r="H3141" s="88">
        <v>893.89802164946195</v>
      </c>
      <c r="I3141" s="88">
        <v>1254.7572817110768</v>
      </c>
      <c r="J3141" s="88">
        <v>1796.6434720332386</v>
      </c>
      <c r="K3141" s="88">
        <v>3075.6771366914527</v>
      </c>
      <c r="L3141" s="88">
        <v>2907.0659860796168</v>
      </c>
      <c r="M3141" s="88">
        <v>3608.7366195868922</v>
      </c>
    </row>
    <row r="3142" spans="3:13" x14ac:dyDescent="0.2">
      <c r="C3142" s="88">
        <v>0.1522</v>
      </c>
      <c r="D3142" s="88">
        <v>15460.959418236271</v>
      </c>
      <c r="E3142" s="88">
        <v>95.543039977690569</v>
      </c>
      <c r="F3142" s="88">
        <v>467.62283781587939</v>
      </c>
      <c r="G3142" s="88">
        <v>664.45947898153599</v>
      </c>
      <c r="H3142" s="88">
        <v>893.9394631865398</v>
      </c>
      <c r="I3142" s="88">
        <v>1254.8103780934589</v>
      </c>
      <c r="J3142" s="88">
        <v>1796.668364665848</v>
      </c>
      <c r="K3142" s="88">
        <v>3075.6959059004394</v>
      </c>
      <c r="L3142" s="88">
        <v>2907.1163510267306</v>
      </c>
      <c r="M3142" s="88">
        <v>3608.7473388901899</v>
      </c>
    </row>
    <row r="3143" spans="3:13" x14ac:dyDescent="0.2">
      <c r="C3143" s="88">
        <v>0.15225</v>
      </c>
      <c r="D3143" s="88">
        <v>15460.999758530992</v>
      </c>
      <c r="E3143" s="88">
        <v>95.543159649168047</v>
      </c>
      <c r="F3143" s="88">
        <v>467.62958896744385</v>
      </c>
      <c r="G3143" s="88">
        <v>664.50873122031498</v>
      </c>
      <c r="H3143" s="88">
        <v>893.99266868695258</v>
      </c>
      <c r="I3143" s="88">
        <v>1254.9170750977205</v>
      </c>
      <c r="J3143" s="88">
        <v>1796.6767457937208</v>
      </c>
      <c r="K3143" s="88">
        <v>3075.7601371824762</v>
      </c>
      <c r="L3143" s="88">
        <v>2907.3139010637897</v>
      </c>
      <c r="M3143" s="88">
        <v>3608.7519300600484</v>
      </c>
    </row>
    <row r="3144" spans="3:13" x14ac:dyDescent="0.2">
      <c r="C3144" s="88">
        <v>0.15229999999999999</v>
      </c>
      <c r="D3144" s="88">
        <v>15461.143625842327</v>
      </c>
      <c r="E3144" s="88">
        <v>95.543159649168047</v>
      </c>
      <c r="F3144" s="88">
        <v>467.64334609823254</v>
      </c>
      <c r="G3144" s="88">
        <v>664.51390823578686</v>
      </c>
      <c r="H3144" s="88">
        <v>894.02865815614723</v>
      </c>
      <c r="I3144" s="88">
        <v>1254.9669822500114</v>
      </c>
      <c r="J3144" s="88">
        <v>1796.6787994523097</v>
      </c>
      <c r="K3144" s="88">
        <v>3075.8971062461101</v>
      </c>
      <c r="L3144" s="88">
        <v>2907.49272644547</v>
      </c>
      <c r="M3144" s="88">
        <v>3608.7647779822446</v>
      </c>
    </row>
    <row r="3145" spans="3:13" x14ac:dyDescent="0.2">
      <c r="C3145" s="88">
        <v>0.15235000000000001</v>
      </c>
      <c r="D3145" s="88">
        <v>15461.214767049252</v>
      </c>
      <c r="E3145" s="88">
        <v>95.543911236635722</v>
      </c>
      <c r="F3145" s="88">
        <v>467.6540567997763</v>
      </c>
      <c r="G3145" s="88">
        <v>664.56412496980738</v>
      </c>
      <c r="H3145" s="88">
        <v>894.03585822290506</v>
      </c>
      <c r="I3145" s="88">
        <v>1254.9817613019259</v>
      </c>
      <c r="J3145" s="88">
        <v>1796.8072647794011</v>
      </c>
      <c r="K3145" s="88">
        <v>3075.9756955886041</v>
      </c>
      <c r="L3145" s="88">
        <v>2907.8371378021029</v>
      </c>
      <c r="M3145" s="88">
        <v>3608.7779911785824</v>
      </c>
    </row>
    <row r="3146" spans="3:13" x14ac:dyDescent="0.2">
      <c r="C3146" s="88">
        <v>0.15240000000000001</v>
      </c>
      <c r="D3146" s="88">
        <v>15462.265504930103</v>
      </c>
      <c r="E3146" s="88">
        <v>95.545975046464264</v>
      </c>
      <c r="F3146" s="88">
        <v>467.67791001626711</v>
      </c>
      <c r="G3146" s="88">
        <v>664.56515580530413</v>
      </c>
      <c r="H3146" s="88">
        <v>894.03832540092299</v>
      </c>
      <c r="I3146" s="88">
        <v>1255.0784179509201</v>
      </c>
      <c r="J3146" s="88">
        <v>1796.9332879385006</v>
      </c>
      <c r="K3146" s="88">
        <v>3076.0235716450215</v>
      </c>
      <c r="L3146" s="88">
        <v>2908.0022446453158</v>
      </c>
      <c r="M3146" s="88">
        <v>3608.7828729105072</v>
      </c>
    </row>
    <row r="3147" spans="3:13" x14ac:dyDescent="0.2">
      <c r="C3147" s="88">
        <v>0.15245</v>
      </c>
      <c r="D3147" s="88">
        <v>15462.395584931573</v>
      </c>
      <c r="E3147" s="88">
        <v>95.559348791689445</v>
      </c>
      <c r="F3147" s="88">
        <v>467.68567088001055</v>
      </c>
      <c r="G3147" s="88">
        <v>664.57530772695509</v>
      </c>
      <c r="H3147" s="88">
        <v>894.0478990535521</v>
      </c>
      <c r="I3147" s="88">
        <v>1255.0865169990107</v>
      </c>
      <c r="J3147" s="88">
        <v>1796.9351408603093</v>
      </c>
      <c r="K3147" s="88">
        <v>3076.0648817942774</v>
      </c>
      <c r="L3147" s="88">
        <v>2908.086205652286</v>
      </c>
      <c r="M3147" s="88">
        <v>3608.8045918116322</v>
      </c>
    </row>
    <row r="3148" spans="3:13" x14ac:dyDescent="0.2">
      <c r="C3148" s="88">
        <v>0.1525</v>
      </c>
      <c r="D3148" s="88">
        <v>15462.705673879665</v>
      </c>
      <c r="E3148" s="88">
        <v>95.559452081596646</v>
      </c>
      <c r="F3148" s="88">
        <v>467.71673647045191</v>
      </c>
      <c r="G3148" s="88">
        <v>664.61678922290912</v>
      </c>
      <c r="H3148" s="88">
        <v>894.13253477204853</v>
      </c>
      <c r="I3148" s="88">
        <v>1255.1226457753278</v>
      </c>
      <c r="J3148" s="88">
        <v>1796.9372917358342</v>
      </c>
      <c r="K3148" s="88">
        <v>3076.1022740055059</v>
      </c>
      <c r="L3148" s="88">
        <v>2908.1901045657114</v>
      </c>
      <c r="M3148" s="88">
        <v>3608.9642877095539</v>
      </c>
    </row>
    <row r="3149" spans="3:13" x14ac:dyDescent="0.2">
      <c r="C3149" s="88">
        <v>0.15254999999999999</v>
      </c>
      <c r="D3149" s="88">
        <v>15462.8666850351</v>
      </c>
      <c r="E3149" s="88">
        <v>95.563824906568698</v>
      </c>
      <c r="F3149" s="88">
        <v>467.72216843692513</v>
      </c>
      <c r="G3149" s="88">
        <v>664.6441015294422</v>
      </c>
      <c r="H3149" s="88">
        <v>894.2032575422736</v>
      </c>
      <c r="I3149" s="88">
        <v>1255.1550214125609</v>
      </c>
      <c r="J3149" s="88">
        <v>1796.9392518587961</v>
      </c>
      <c r="K3149" s="88">
        <v>3076.1414814980499</v>
      </c>
      <c r="L3149" s="88">
        <v>2908.2545202222673</v>
      </c>
      <c r="M3149" s="88">
        <v>3608.9644637991346</v>
      </c>
    </row>
    <row r="3150" spans="3:13" x14ac:dyDescent="0.2">
      <c r="C3150" s="88">
        <v>0.15260000000000001</v>
      </c>
      <c r="D3150" s="88">
        <v>15462.884039232847</v>
      </c>
      <c r="E3150" s="88">
        <v>95.572582012355269</v>
      </c>
      <c r="F3150" s="88">
        <v>467.72650206020717</v>
      </c>
      <c r="G3150" s="88">
        <v>664.69613374196388</v>
      </c>
      <c r="H3150" s="88">
        <v>894.22992067046016</v>
      </c>
      <c r="I3150" s="88">
        <v>1255.160571249588</v>
      </c>
      <c r="J3150" s="88">
        <v>1796.9586270949094</v>
      </c>
      <c r="K3150" s="88">
        <v>3076.1698588730615</v>
      </c>
      <c r="L3150" s="88">
        <v>2908.2603398940955</v>
      </c>
      <c r="M3150" s="88">
        <v>3609.0224053618936</v>
      </c>
    </row>
    <row r="3151" spans="3:13" x14ac:dyDescent="0.2">
      <c r="C3151" s="88">
        <v>0.15265000000000001</v>
      </c>
      <c r="D3151" s="88">
        <v>15463.117556415951</v>
      </c>
      <c r="E3151" s="88">
        <v>95.575207033020888</v>
      </c>
      <c r="F3151" s="88">
        <v>467.73492397406699</v>
      </c>
      <c r="G3151" s="88">
        <v>664.71598923158899</v>
      </c>
      <c r="H3151" s="88">
        <v>894.25027183424982</v>
      </c>
      <c r="I3151" s="88">
        <v>1255.2180051532282</v>
      </c>
      <c r="J3151" s="88">
        <v>1796.9659726232335</v>
      </c>
      <c r="K3151" s="88">
        <v>3076.2008336664785</v>
      </c>
      <c r="L3151" s="88">
        <v>2908.3780228056094</v>
      </c>
      <c r="M3151" s="88">
        <v>3609.0497112141252</v>
      </c>
    </row>
    <row r="3152" spans="3:13" x14ac:dyDescent="0.2">
      <c r="C3152" s="88">
        <v>0.1527</v>
      </c>
      <c r="D3152" s="88">
        <v>15463.779497996191</v>
      </c>
      <c r="E3152" s="88">
        <v>95.576520704888026</v>
      </c>
      <c r="F3152" s="88">
        <v>467.77866547116946</v>
      </c>
      <c r="G3152" s="88">
        <v>664.7368932633558</v>
      </c>
      <c r="H3152" s="88">
        <v>894.25627683473567</v>
      </c>
      <c r="I3152" s="88">
        <v>1255.219266519834</v>
      </c>
      <c r="J3152" s="88">
        <v>1796.9660417910482</v>
      </c>
      <c r="K3152" s="88">
        <v>3076.3068165721297</v>
      </c>
      <c r="L3152" s="88">
        <v>2908.587940115176</v>
      </c>
      <c r="M3152" s="88">
        <v>3609.0498554624278</v>
      </c>
    </row>
    <row r="3153" spans="3:13" x14ac:dyDescent="0.2">
      <c r="C3153" s="88">
        <v>0.15275</v>
      </c>
      <c r="D3153" s="88">
        <v>15464.30518204938</v>
      </c>
      <c r="E3153" s="88">
        <v>95.589022358564762</v>
      </c>
      <c r="F3153" s="88">
        <v>467.78630807348145</v>
      </c>
      <c r="G3153" s="88">
        <v>664.74300716395373</v>
      </c>
      <c r="H3153" s="88">
        <v>894.27030344729019</v>
      </c>
      <c r="I3153" s="88">
        <v>1255.2405895813595</v>
      </c>
      <c r="J3153" s="88">
        <v>1796.9937270430855</v>
      </c>
      <c r="K3153" s="88">
        <v>3076.373031037846</v>
      </c>
      <c r="L3153" s="88">
        <v>2908.6821326529766</v>
      </c>
      <c r="M3153" s="88">
        <v>3609.1141202767521</v>
      </c>
    </row>
    <row r="3154" spans="3:13" x14ac:dyDescent="0.2">
      <c r="C3154" s="88">
        <v>0.15279999999999999</v>
      </c>
      <c r="D3154" s="88">
        <v>15464.47726627293</v>
      </c>
      <c r="E3154" s="88">
        <v>95.591023495154332</v>
      </c>
      <c r="F3154" s="88">
        <v>467.82307039540729</v>
      </c>
      <c r="G3154" s="88">
        <v>664.78280521752731</v>
      </c>
      <c r="H3154" s="88">
        <v>894.28476290656909</v>
      </c>
      <c r="I3154" s="88">
        <v>1255.3049368179591</v>
      </c>
      <c r="J3154" s="88">
        <v>1797.0723613107366</v>
      </c>
      <c r="K3154" s="88">
        <v>3076.4301863993724</v>
      </c>
      <c r="L3154" s="88">
        <v>2908.7443048621544</v>
      </c>
      <c r="M3154" s="88">
        <v>3609.1305568016228</v>
      </c>
    </row>
    <row r="3155" spans="3:13" x14ac:dyDescent="0.2">
      <c r="C3155" s="88">
        <v>0.15285000000000001</v>
      </c>
      <c r="D3155" s="88">
        <v>15464.747023650571</v>
      </c>
      <c r="E3155" s="88">
        <v>95.603822213720377</v>
      </c>
      <c r="F3155" s="88">
        <v>467.83651561357192</v>
      </c>
      <c r="G3155" s="88">
        <v>664.79335426685202</v>
      </c>
      <c r="H3155" s="88">
        <v>894.32376358987176</v>
      </c>
      <c r="I3155" s="88">
        <v>1255.3091088285428</v>
      </c>
      <c r="J3155" s="88">
        <v>1797.1021721468874</v>
      </c>
      <c r="K3155" s="88">
        <v>3076.4949819794228</v>
      </c>
      <c r="L3155" s="88">
        <v>2908.7908618198107</v>
      </c>
      <c r="M3155" s="88">
        <v>3609.1536420601024</v>
      </c>
    </row>
    <row r="3156" spans="3:13" x14ac:dyDescent="0.2">
      <c r="C3156" s="88">
        <v>0.15290000000000001</v>
      </c>
      <c r="D3156" s="88">
        <v>15464.832014076546</v>
      </c>
      <c r="E3156" s="88">
        <v>95.606770025005972</v>
      </c>
      <c r="F3156" s="88">
        <v>467.86020718009649</v>
      </c>
      <c r="G3156" s="88">
        <v>664.80003644279623</v>
      </c>
      <c r="H3156" s="88">
        <v>894.32754332086233</v>
      </c>
      <c r="I3156" s="88">
        <v>1255.317937020714</v>
      </c>
      <c r="J3156" s="88">
        <v>1797.1454496911065</v>
      </c>
      <c r="K3156" s="88">
        <v>3076.5500471460773</v>
      </c>
      <c r="L3156" s="88">
        <v>2909.3231817733949</v>
      </c>
      <c r="M3156" s="88">
        <v>3609.1906339761799</v>
      </c>
    </row>
    <row r="3157" spans="3:13" x14ac:dyDescent="0.2">
      <c r="C3157" s="88">
        <v>0.15295</v>
      </c>
      <c r="D3157" s="88">
        <v>15464.882166111394</v>
      </c>
      <c r="E3157" s="88">
        <v>95.612194777771947</v>
      </c>
      <c r="F3157" s="88">
        <v>467.86770047467371</v>
      </c>
      <c r="G3157" s="88">
        <v>664.82754915635405</v>
      </c>
      <c r="H3157" s="88">
        <v>894.3421319789386</v>
      </c>
      <c r="I3157" s="88">
        <v>1255.3247065158798</v>
      </c>
      <c r="J3157" s="88">
        <v>1797.2417489334694</v>
      </c>
      <c r="K3157" s="88">
        <v>3076.5577083728485</v>
      </c>
      <c r="L3157" s="88">
        <v>2909.3784754661456</v>
      </c>
      <c r="M3157" s="88">
        <v>3609.1923021336356</v>
      </c>
    </row>
    <row r="3158" spans="3:13" x14ac:dyDescent="0.2">
      <c r="C3158" s="88">
        <v>0.153</v>
      </c>
      <c r="D3158" s="88">
        <v>15465.157935386789</v>
      </c>
      <c r="E3158" s="88">
        <v>95.616060819505037</v>
      </c>
      <c r="F3158" s="88">
        <v>467.87325739968219</v>
      </c>
      <c r="G3158" s="88">
        <v>664.83548853831417</v>
      </c>
      <c r="H3158" s="88">
        <v>894.35167863912739</v>
      </c>
      <c r="I3158" s="88">
        <v>1255.3251190707679</v>
      </c>
      <c r="J3158" s="88">
        <v>1797.2458067163748</v>
      </c>
      <c r="K3158" s="88">
        <v>3076.6174978870313</v>
      </c>
      <c r="L3158" s="88">
        <v>2909.3813643806016</v>
      </c>
      <c r="M3158" s="88">
        <v>3609.1928368998379</v>
      </c>
    </row>
    <row r="3159" spans="3:13" x14ac:dyDescent="0.2">
      <c r="C3159" s="88">
        <v>0.15304999999999999</v>
      </c>
      <c r="D3159" s="88">
        <v>15465.758747611537</v>
      </c>
      <c r="E3159" s="88">
        <v>95.616447208960381</v>
      </c>
      <c r="F3159" s="88">
        <v>467.87387016443608</v>
      </c>
      <c r="G3159" s="88">
        <v>664.89176200409793</v>
      </c>
      <c r="H3159" s="88">
        <v>894.44611694582136</v>
      </c>
      <c r="I3159" s="88">
        <v>1255.3258867954187</v>
      </c>
      <c r="J3159" s="88">
        <v>1797.2702830905873</v>
      </c>
      <c r="K3159" s="88">
        <v>3076.7644414868405</v>
      </c>
      <c r="L3159" s="88">
        <v>2909.43626791222</v>
      </c>
      <c r="M3159" s="88">
        <v>3609.2516014381504</v>
      </c>
    </row>
    <row r="3160" spans="3:13" x14ac:dyDescent="0.2">
      <c r="C3160" s="88">
        <v>0.15310000000000001</v>
      </c>
      <c r="D3160" s="88">
        <v>15465.759111075502</v>
      </c>
      <c r="E3160" s="88">
        <v>95.62252625353176</v>
      </c>
      <c r="F3160" s="88">
        <v>467.87706951780319</v>
      </c>
      <c r="G3160" s="88">
        <v>664.93412535582684</v>
      </c>
      <c r="H3160" s="88">
        <v>894.48499387151105</v>
      </c>
      <c r="I3160" s="88">
        <v>1255.3429627385631</v>
      </c>
      <c r="J3160" s="88">
        <v>1797.2721804244256</v>
      </c>
      <c r="K3160" s="88">
        <v>3076.787497563721</v>
      </c>
      <c r="L3160" s="88">
        <v>2909.465064804941</v>
      </c>
      <c r="M3160" s="88">
        <v>3609.2939912655279</v>
      </c>
    </row>
    <row r="3161" spans="3:13" x14ac:dyDescent="0.2">
      <c r="C3161" s="88">
        <v>0.15315000000000001</v>
      </c>
      <c r="D3161" s="88">
        <v>15465.783802803744</v>
      </c>
      <c r="E3161" s="88">
        <v>95.623625901840569</v>
      </c>
      <c r="F3161" s="88">
        <v>467.87734462115577</v>
      </c>
      <c r="G3161" s="88">
        <v>664.97959617534889</v>
      </c>
      <c r="H3161" s="88">
        <v>894.50700164497857</v>
      </c>
      <c r="I3161" s="88">
        <v>1255.3596127749588</v>
      </c>
      <c r="J3161" s="88">
        <v>1797.2762703050116</v>
      </c>
      <c r="K3161" s="88">
        <v>3076.7916799298619</v>
      </c>
      <c r="L3161" s="88">
        <v>2909.5528005808355</v>
      </c>
      <c r="M3161" s="88">
        <v>3609.3099146934032</v>
      </c>
    </row>
    <row r="3162" spans="3:13" x14ac:dyDescent="0.2">
      <c r="C3162" s="88">
        <v>0.1532</v>
      </c>
      <c r="D3162" s="88">
        <v>15466.553809258978</v>
      </c>
      <c r="E3162" s="88">
        <v>95.623625901840569</v>
      </c>
      <c r="F3162" s="88">
        <v>467.89288923016193</v>
      </c>
      <c r="G3162" s="88">
        <v>664.99380324567164</v>
      </c>
      <c r="H3162" s="88">
        <v>894.51444093716782</v>
      </c>
      <c r="I3162" s="88">
        <v>1255.4498303023843</v>
      </c>
      <c r="J3162" s="88">
        <v>1797.3532517698718</v>
      </c>
      <c r="K3162" s="88">
        <v>3076.9006399164491</v>
      </c>
      <c r="L3162" s="88">
        <v>2909.6310552614568</v>
      </c>
      <c r="M3162" s="88">
        <v>3609.3373843161912</v>
      </c>
    </row>
    <row r="3163" spans="3:13" x14ac:dyDescent="0.2">
      <c r="C3163" s="88">
        <v>0.15325</v>
      </c>
      <c r="D3163" s="88">
        <v>15467.003935061297</v>
      </c>
      <c r="E3163" s="88">
        <v>95.624420057069074</v>
      </c>
      <c r="F3163" s="88">
        <v>467.91255095388942</v>
      </c>
      <c r="G3163" s="88">
        <v>665.0177786984259</v>
      </c>
      <c r="H3163" s="88">
        <v>894.56210508994172</v>
      </c>
      <c r="I3163" s="88">
        <v>1255.490265280273</v>
      </c>
      <c r="J3163" s="88">
        <v>1797.3958875749108</v>
      </c>
      <c r="K3163" s="88">
        <v>3076.9392011338978</v>
      </c>
      <c r="L3163" s="88">
        <v>2909.8669141307846</v>
      </c>
      <c r="M3163" s="88">
        <v>3609.3775991935986</v>
      </c>
    </row>
    <row r="3164" spans="3:13" x14ac:dyDescent="0.2">
      <c r="C3164" s="88">
        <v>0.15329999999999999</v>
      </c>
      <c r="D3164" s="88">
        <v>15467.219069186227</v>
      </c>
      <c r="E3164" s="88">
        <v>95.624420057069074</v>
      </c>
      <c r="F3164" s="88">
        <v>467.91970730172352</v>
      </c>
      <c r="G3164" s="88">
        <v>665.04166786661381</v>
      </c>
      <c r="H3164" s="88">
        <v>894.5798266935044</v>
      </c>
      <c r="I3164" s="88">
        <v>1255.5868471838917</v>
      </c>
      <c r="J3164" s="88">
        <v>1797.4593139437438</v>
      </c>
      <c r="K3164" s="88">
        <v>3077.0612055440315</v>
      </c>
      <c r="L3164" s="88">
        <v>2909.8755631853828</v>
      </c>
      <c r="M3164" s="88">
        <v>3609.3942140330973</v>
      </c>
    </row>
    <row r="3165" spans="3:13" x14ac:dyDescent="0.2">
      <c r="C3165" s="88">
        <v>0.15334999999999999</v>
      </c>
      <c r="D3165" s="88">
        <v>15467.281256406981</v>
      </c>
      <c r="E3165" s="88">
        <v>95.633126878112307</v>
      </c>
      <c r="F3165" s="88">
        <v>467.92848751979091</v>
      </c>
      <c r="G3165" s="88">
        <v>665.05204984367356</v>
      </c>
      <c r="H3165" s="88">
        <v>894.58167565904478</v>
      </c>
      <c r="I3165" s="88">
        <v>1255.6261075549528</v>
      </c>
      <c r="J3165" s="88">
        <v>1797.4659216775735</v>
      </c>
      <c r="K3165" s="88">
        <v>3077.076903577331</v>
      </c>
      <c r="L3165" s="88">
        <v>2909.9947873048686</v>
      </c>
      <c r="M3165" s="88">
        <v>3609.4255148531006</v>
      </c>
    </row>
    <row r="3166" spans="3:13" x14ac:dyDescent="0.2">
      <c r="C3166" s="88">
        <v>0.15340000000000001</v>
      </c>
      <c r="D3166" s="88">
        <v>15467.657522783627</v>
      </c>
      <c r="E3166" s="88">
        <v>95.633126878112307</v>
      </c>
      <c r="F3166" s="88">
        <v>467.9435332686453</v>
      </c>
      <c r="G3166" s="88">
        <v>665.08725153218529</v>
      </c>
      <c r="H3166" s="88">
        <v>894.59066980928492</v>
      </c>
      <c r="I3166" s="88">
        <v>1255.649836512403</v>
      </c>
      <c r="J3166" s="88">
        <v>1797.47898961992</v>
      </c>
      <c r="K3166" s="88">
        <v>3077.1538166036489</v>
      </c>
      <c r="L3166" s="88">
        <v>2909.9986434576185</v>
      </c>
      <c r="M3166" s="88">
        <v>3609.4265483468239</v>
      </c>
    </row>
    <row r="3167" spans="3:13" x14ac:dyDescent="0.2">
      <c r="C3167" s="88">
        <v>0.15345</v>
      </c>
      <c r="D3167" s="88">
        <v>15468.244772137634</v>
      </c>
      <c r="E3167" s="88">
        <v>95.633601145546891</v>
      </c>
      <c r="F3167" s="88">
        <v>467.9948598115343</v>
      </c>
      <c r="G3167" s="88">
        <v>665.11559041222654</v>
      </c>
      <c r="H3167" s="88">
        <v>894.59652186460607</v>
      </c>
      <c r="I3167" s="88">
        <v>1255.7036621184247</v>
      </c>
      <c r="J3167" s="88">
        <v>1797.6024790880715</v>
      </c>
      <c r="K3167" s="88">
        <v>3077.3449179851414</v>
      </c>
      <c r="L3167" s="88">
        <v>2910.0488324589624</v>
      </c>
      <c r="M3167" s="88">
        <v>3609.4313083303728</v>
      </c>
    </row>
    <row r="3168" spans="3:13" x14ac:dyDescent="0.2">
      <c r="C3168" s="88">
        <v>0.1535</v>
      </c>
      <c r="D3168" s="88">
        <v>15468.590805463469</v>
      </c>
      <c r="E3168" s="88">
        <v>95.642706462094793</v>
      </c>
      <c r="F3168" s="88">
        <v>467.99675137244685</v>
      </c>
      <c r="G3168" s="88">
        <v>665.12707946326509</v>
      </c>
      <c r="H3168" s="88">
        <v>894.62750057400899</v>
      </c>
      <c r="I3168" s="88">
        <v>1255.7222262155788</v>
      </c>
      <c r="J3168" s="88">
        <v>1797.6060397785677</v>
      </c>
      <c r="K3168" s="88">
        <v>3077.3958571808434</v>
      </c>
      <c r="L3168" s="88">
        <v>2910.0965406188352</v>
      </c>
      <c r="M3168" s="88">
        <v>3609.4390441443279</v>
      </c>
    </row>
    <row r="3169" spans="3:13" x14ac:dyDescent="0.2">
      <c r="C3169" s="88">
        <v>0.15354999999999999</v>
      </c>
      <c r="D3169" s="88">
        <v>15468.88086680026</v>
      </c>
      <c r="E3169" s="88">
        <v>95.642706462094793</v>
      </c>
      <c r="F3169" s="88">
        <v>468.00279954115604</v>
      </c>
      <c r="G3169" s="88">
        <v>665.18129955771201</v>
      </c>
      <c r="H3169" s="88">
        <v>894.63868452473389</v>
      </c>
      <c r="I3169" s="88">
        <v>1255.7435825040188</v>
      </c>
      <c r="J3169" s="88">
        <v>1797.6522690330244</v>
      </c>
      <c r="K3169" s="88">
        <v>3077.4288125196595</v>
      </c>
      <c r="L3169" s="88">
        <v>2910.1321621271804</v>
      </c>
      <c r="M3169" s="88">
        <v>3609.4530930390333</v>
      </c>
    </row>
    <row r="3170" spans="3:13" x14ac:dyDescent="0.2">
      <c r="C3170" s="88">
        <v>0.15359999999999999</v>
      </c>
      <c r="D3170" s="88">
        <v>15468.922916654321</v>
      </c>
      <c r="E3170" s="88">
        <v>95.647985919028542</v>
      </c>
      <c r="F3170" s="88">
        <v>468.00969316540659</v>
      </c>
      <c r="G3170" s="88">
        <v>665.1887488859893</v>
      </c>
      <c r="H3170" s="88">
        <v>894.67166287640202</v>
      </c>
      <c r="I3170" s="88">
        <v>1255.7507793665518</v>
      </c>
      <c r="J3170" s="88">
        <v>1797.6970700068323</v>
      </c>
      <c r="K3170" s="88">
        <v>3077.7451832083852</v>
      </c>
      <c r="L3170" s="88">
        <v>2910.221395551288</v>
      </c>
      <c r="M3170" s="88">
        <v>3609.4894960763777</v>
      </c>
    </row>
    <row r="3171" spans="3:13" x14ac:dyDescent="0.2">
      <c r="C3171" s="88">
        <v>0.15365000000000001</v>
      </c>
      <c r="D3171" s="88">
        <v>15468.935854843212</v>
      </c>
      <c r="E3171" s="88">
        <v>95.652009722894945</v>
      </c>
      <c r="F3171" s="88">
        <v>468.01033575038264</v>
      </c>
      <c r="G3171" s="88">
        <v>665.20023851807582</v>
      </c>
      <c r="H3171" s="88">
        <v>894.76364528343947</v>
      </c>
      <c r="I3171" s="88">
        <v>1255.7584407534277</v>
      </c>
      <c r="J3171" s="88">
        <v>1797.7730158033792</v>
      </c>
      <c r="K3171" s="88">
        <v>3077.7481002592949</v>
      </c>
      <c r="L3171" s="88">
        <v>2910.5548337442906</v>
      </c>
      <c r="M3171" s="88">
        <v>3609.4940459156746</v>
      </c>
    </row>
    <row r="3172" spans="3:13" x14ac:dyDescent="0.2">
      <c r="C3172" s="88">
        <v>0.1537</v>
      </c>
      <c r="D3172" s="88">
        <v>15469.192589380196</v>
      </c>
      <c r="E3172" s="88">
        <v>95.66586191798433</v>
      </c>
      <c r="F3172" s="88">
        <v>468.01290698392222</v>
      </c>
      <c r="G3172" s="88">
        <v>665.20191319550077</v>
      </c>
      <c r="H3172" s="88">
        <v>894.7716331467218</v>
      </c>
      <c r="I3172" s="88">
        <v>1255.7771466379877</v>
      </c>
      <c r="J3172" s="88">
        <v>1797.8222957683133</v>
      </c>
      <c r="K3172" s="88">
        <v>3077.7544561971972</v>
      </c>
      <c r="L3172" s="88">
        <v>2910.5713736886983</v>
      </c>
      <c r="M3172" s="88">
        <v>3609.5218782647971</v>
      </c>
    </row>
    <row r="3173" spans="3:13" x14ac:dyDescent="0.2">
      <c r="C3173" s="88">
        <v>0.15375</v>
      </c>
      <c r="D3173" s="88">
        <v>15469.197630444494</v>
      </c>
      <c r="E3173" s="88">
        <v>95.66713017676102</v>
      </c>
      <c r="F3173" s="88">
        <v>468.01869677491868</v>
      </c>
      <c r="G3173" s="88">
        <v>665.30118286158495</v>
      </c>
      <c r="H3173" s="88">
        <v>894.78325117044506</v>
      </c>
      <c r="I3173" s="88">
        <v>1255.8174109681363</v>
      </c>
      <c r="J3173" s="88">
        <v>1797.8712751765065</v>
      </c>
      <c r="K3173" s="88">
        <v>3077.9273491073068</v>
      </c>
      <c r="L3173" s="88">
        <v>2911.0369618340628</v>
      </c>
      <c r="M3173" s="88">
        <v>3609.5232810653056</v>
      </c>
    </row>
    <row r="3174" spans="3:13" x14ac:dyDescent="0.2">
      <c r="C3174" s="88">
        <v>0.15379999999999999</v>
      </c>
      <c r="D3174" s="88">
        <v>15469.575291117315</v>
      </c>
      <c r="E3174" s="88">
        <v>95.668573403526352</v>
      </c>
      <c r="F3174" s="88">
        <v>468.04411807571796</v>
      </c>
      <c r="G3174" s="88">
        <v>665.34606159561827</v>
      </c>
      <c r="H3174" s="88">
        <v>894.86981416399112</v>
      </c>
      <c r="I3174" s="88">
        <v>1255.8722093549709</v>
      </c>
      <c r="J3174" s="88">
        <v>1797.9061095190473</v>
      </c>
      <c r="K3174" s="88">
        <v>3077.9407270596639</v>
      </c>
      <c r="L3174" s="88">
        <v>2911.0979923416521</v>
      </c>
      <c r="M3174" s="88">
        <v>3609.5816249158374</v>
      </c>
    </row>
    <row r="3175" spans="3:13" x14ac:dyDescent="0.2">
      <c r="C3175" s="88">
        <v>0.15384999999999999</v>
      </c>
      <c r="D3175" s="88">
        <v>15469.878878749736</v>
      </c>
      <c r="E3175" s="88">
        <v>95.683329215964477</v>
      </c>
      <c r="F3175" s="88">
        <v>468.05060771783974</v>
      </c>
      <c r="G3175" s="88">
        <v>665.35004188344919</v>
      </c>
      <c r="H3175" s="88">
        <v>894.8811671644512</v>
      </c>
      <c r="I3175" s="88">
        <v>1255.8790974793401</v>
      </c>
      <c r="J3175" s="88">
        <v>1797.9222043399318</v>
      </c>
      <c r="K3175" s="88">
        <v>3077.971958189135</v>
      </c>
      <c r="L3175" s="88">
        <v>2911.1411581703314</v>
      </c>
      <c r="M3175" s="88">
        <v>3609.5967334771794</v>
      </c>
    </row>
    <row r="3176" spans="3:13" x14ac:dyDescent="0.2">
      <c r="C3176" s="88">
        <v>0.15390000000000001</v>
      </c>
      <c r="D3176" s="88">
        <v>15469.996029458125</v>
      </c>
      <c r="E3176" s="88">
        <v>95.684471353852132</v>
      </c>
      <c r="F3176" s="88">
        <v>468.05263438234215</v>
      </c>
      <c r="G3176" s="88">
        <v>665.35458775314873</v>
      </c>
      <c r="H3176" s="88">
        <v>894.90622265631328</v>
      </c>
      <c r="I3176" s="88">
        <v>1255.9272389606567</v>
      </c>
      <c r="J3176" s="88">
        <v>1797.9733525856259</v>
      </c>
      <c r="K3176" s="88">
        <v>3078.0104077846063</v>
      </c>
      <c r="L3176" s="88">
        <v>2911.4048091844315</v>
      </c>
      <c r="M3176" s="88">
        <v>3609.626277857978</v>
      </c>
    </row>
    <row r="3177" spans="3:13" x14ac:dyDescent="0.2">
      <c r="C3177" s="88">
        <v>0.15395</v>
      </c>
      <c r="D3177" s="88">
        <v>15470.051570070891</v>
      </c>
      <c r="E3177" s="88">
        <v>95.684471353852132</v>
      </c>
      <c r="F3177" s="88">
        <v>468.07887181834303</v>
      </c>
      <c r="G3177" s="88">
        <v>665.39919086994951</v>
      </c>
      <c r="H3177" s="88">
        <v>894.90854004739458</v>
      </c>
      <c r="I3177" s="88">
        <v>1255.9702994398563</v>
      </c>
      <c r="J3177" s="88">
        <v>1797.9884343750946</v>
      </c>
      <c r="K3177" s="88">
        <v>3078.0453793655201</v>
      </c>
      <c r="L3177" s="88">
        <v>2911.6202828820551</v>
      </c>
      <c r="M3177" s="88">
        <v>3609.6341186920376</v>
      </c>
    </row>
    <row r="3178" spans="3:13" x14ac:dyDescent="0.2">
      <c r="C3178" s="88">
        <v>0.154</v>
      </c>
      <c r="D3178" s="88">
        <v>15470.325616821297</v>
      </c>
      <c r="E3178" s="88">
        <v>95.6848286826189</v>
      </c>
      <c r="F3178" s="88">
        <v>468.09478875309242</v>
      </c>
      <c r="G3178" s="88">
        <v>665.42152312996495</v>
      </c>
      <c r="H3178" s="88">
        <v>894.9194249740608</v>
      </c>
      <c r="I3178" s="88">
        <v>1255.9916663557519</v>
      </c>
      <c r="J3178" s="88">
        <v>1798.0280675585641</v>
      </c>
      <c r="K3178" s="88">
        <v>3078.1812333664075</v>
      </c>
      <c r="L3178" s="88">
        <v>2911.6995920448348</v>
      </c>
      <c r="M3178" s="88">
        <v>3609.6702059793392</v>
      </c>
    </row>
    <row r="3179" spans="3:13" x14ac:dyDescent="0.2">
      <c r="C3179" s="88">
        <v>0.15404999999999999</v>
      </c>
      <c r="D3179" s="88">
        <v>15471.482232093022</v>
      </c>
      <c r="E3179" s="88">
        <v>95.689724531306638</v>
      </c>
      <c r="F3179" s="88">
        <v>468.11252009757482</v>
      </c>
      <c r="G3179" s="88">
        <v>665.43078671065359</v>
      </c>
      <c r="H3179" s="88">
        <v>894.94294781681947</v>
      </c>
      <c r="I3179" s="88">
        <v>1256.0144851700484</v>
      </c>
      <c r="J3179" s="88">
        <v>1798.0320180047192</v>
      </c>
      <c r="K3179" s="88">
        <v>3078.2786069099411</v>
      </c>
      <c r="L3179" s="88">
        <v>2911.7352408919942</v>
      </c>
      <c r="M3179" s="88">
        <v>3609.6713417470573</v>
      </c>
    </row>
    <row r="3180" spans="3:13" x14ac:dyDescent="0.2">
      <c r="C3180" s="88">
        <v>0.15409999999999999</v>
      </c>
      <c r="D3180" s="88">
        <v>15471.572490230727</v>
      </c>
      <c r="E3180" s="88">
        <v>95.691453357060709</v>
      </c>
      <c r="F3180" s="88">
        <v>468.1325666207731</v>
      </c>
      <c r="G3180" s="88">
        <v>665.43087085449224</v>
      </c>
      <c r="H3180" s="88">
        <v>894.95301686244738</v>
      </c>
      <c r="I3180" s="88">
        <v>1256.0856678063801</v>
      </c>
      <c r="J3180" s="88">
        <v>1798.1081036216988</v>
      </c>
      <c r="K3180" s="88">
        <v>3078.3121490720373</v>
      </c>
      <c r="L3180" s="88">
        <v>2911.7962134527547</v>
      </c>
      <c r="M3180" s="88">
        <v>3609.6801730754255</v>
      </c>
    </row>
    <row r="3181" spans="3:13" x14ac:dyDescent="0.2">
      <c r="C3181" s="88">
        <v>0.15415000000000001</v>
      </c>
      <c r="D3181" s="88">
        <v>15471.792322201785</v>
      </c>
      <c r="E3181" s="88">
        <v>95.6942719231929</v>
      </c>
      <c r="F3181" s="88">
        <v>468.1516159940511</v>
      </c>
      <c r="G3181" s="88">
        <v>665.43207415363577</v>
      </c>
      <c r="H3181" s="88">
        <v>894.97145451382539</v>
      </c>
      <c r="I3181" s="88">
        <v>1256.113362839199</v>
      </c>
      <c r="J3181" s="88">
        <v>1798.3087545325748</v>
      </c>
      <c r="K3181" s="88">
        <v>3078.389894109092</v>
      </c>
      <c r="L3181" s="88">
        <v>2911.9096154075569</v>
      </c>
      <c r="M3181" s="88">
        <v>3609.6906602656586</v>
      </c>
    </row>
    <row r="3182" spans="3:13" x14ac:dyDescent="0.2">
      <c r="C3182" s="88">
        <v>0.1542</v>
      </c>
      <c r="D3182" s="88">
        <v>15471.878948431786</v>
      </c>
      <c r="E3182" s="88">
        <v>95.694338441862783</v>
      </c>
      <c r="F3182" s="88">
        <v>468.21125245083431</v>
      </c>
      <c r="G3182" s="88">
        <v>665.52542165713703</v>
      </c>
      <c r="H3182" s="88">
        <v>895.01654207028378</v>
      </c>
      <c r="I3182" s="88">
        <v>1256.1249641160662</v>
      </c>
      <c r="J3182" s="88">
        <v>1798.3195645629166</v>
      </c>
      <c r="K3182" s="88">
        <v>3078.4195195475058</v>
      </c>
      <c r="L3182" s="88">
        <v>2912.1968630109877</v>
      </c>
      <c r="M3182" s="88">
        <v>3609.7242330947988</v>
      </c>
    </row>
    <row r="3183" spans="3:13" x14ac:dyDescent="0.2">
      <c r="C3183" s="88">
        <v>0.15425</v>
      </c>
      <c r="D3183" s="88">
        <v>15472.569316389932</v>
      </c>
      <c r="E3183" s="88">
        <v>95.697563569376143</v>
      </c>
      <c r="F3183" s="88">
        <v>468.21145329732235</v>
      </c>
      <c r="G3183" s="88">
        <v>665.54336580183326</v>
      </c>
      <c r="H3183" s="88">
        <v>895.03178518550158</v>
      </c>
      <c r="I3183" s="88">
        <v>1256.1283959278257</v>
      </c>
      <c r="J3183" s="88">
        <v>1798.3203077025046</v>
      </c>
      <c r="K3183" s="88">
        <v>3078.452263916372</v>
      </c>
      <c r="L3183" s="88">
        <v>2912.2471813422908</v>
      </c>
      <c r="M3183" s="88">
        <v>3609.7511406950316</v>
      </c>
    </row>
    <row r="3184" spans="3:13" x14ac:dyDescent="0.2">
      <c r="C3184" s="88">
        <v>0.15429999999999999</v>
      </c>
      <c r="D3184" s="88">
        <v>15472.784285756505</v>
      </c>
      <c r="E3184" s="88">
        <v>95.697563569376143</v>
      </c>
      <c r="F3184" s="88">
        <v>468.23191957254494</v>
      </c>
      <c r="G3184" s="88">
        <v>665.54502671205228</v>
      </c>
      <c r="H3184" s="88">
        <v>895.08416270627367</v>
      </c>
      <c r="I3184" s="88">
        <v>1256.1774818625936</v>
      </c>
      <c r="J3184" s="88">
        <v>1798.4071487109286</v>
      </c>
      <c r="K3184" s="88">
        <v>3078.5065231003009</v>
      </c>
      <c r="L3184" s="88">
        <v>2912.4641866852248</v>
      </c>
      <c r="M3184" s="88">
        <v>3609.7567756997551</v>
      </c>
    </row>
    <row r="3185" spans="3:13" x14ac:dyDescent="0.2">
      <c r="C3185" s="88">
        <v>0.15434999999999999</v>
      </c>
      <c r="D3185" s="88">
        <v>15473.030360035278</v>
      </c>
      <c r="E3185" s="88">
        <v>95.700052693425278</v>
      </c>
      <c r="F3185" s="88">
        <v>468.23572514655598</v>
      </c>
      <c r="G3185" s="88">
        <v>665.57175816504787</v>
      </c>
      <c r="H3185" s="88">
        <v>895.17231877116683</v>
      </c>
      <c r="I3185" s="88">
        <v>1256.2805388721536</v>
      </c>
      <c r="J3185" s="88">
        <v>1798.5643109067432</v>
      </c>
      <c r="K3185" s="88">
        <v>3078.5225251945112</v>
      </c>
      <c r="L3185" s="88">
        <v>2912.5670525362302</v>
      </c>
      <c r="M3185" s="88">
        <v>3609.7600075590453</v>
      </c>
    </row>
    <row r="3186" spans="3:13" x14ac:dyDescent="0.2">
      <c r="C3186" s="88">
        <v>0.15440000000000001</v>
      </c>
      <c r="D3186" s="88">
        <v>15473.078966452327</v>
      </c>
      <c r="E3186" s="88">
        <v>95.703506692535484</v>
      </c>
      <c r="F3186" s="88">
        <v>468.25080717227411</v>
      </c>
      <c r="G3186" s="88">
        <v>665.59136687817181</v>
      </c>
      <c r="H3186" s="88">
        <v>895.18256042153871</v>
      </c>
      <c r="I3186" s="88">
        <v>1256.3184433334332</v>
      </c>
      <c r="J3186" s="88">
        <v>1798.6256370062006</v>
      </c>
      <c r="K3186" s="88">
        <v>3078.7074706793192</v>
      </c>
      <c r="L3186" s="88">
        <v>2912.6297835376718</v>
      </c>
      <c r="M3186" s="88">
        <v>3609.7610466080491</v>
      </c>
    </row>
    <row r="3187" spans="3:13" x14ac:dyDescent="0.2">
      <c r="C3187" s="88">
        <v>0.15445</v>
      </c>
      <c r="D3187" s="88">
        <v>15473.25938020262</v>
      </c>
      <c r="E3187" s="88">
        <v>95.703506692535484</v>
      </c>
      <c r="F3187" s="88">
        <v>468.26838779766058</v>
      </c>
      <c r="G3187" s="88">
        <v>665.59787981984528</v>
      </c>
      <c r="H3187" s="88">
        <v>895.18312144901893</v>
      </c>
      <c r="I3187" s="88">
        <v>1256.3355580615903</v>
      </c>
      <c r="J3187" s="88">
        <v>1798.6328380881637</v>
      </c>
      <c r="K3187" s="88">
        <v>3078.7109268952318</v>
      </c>
      <c r="L3187" s="88">
        <v>2912.739936976317</v>
      </c>
      <c r="M3187" s="88">
        <v>3609.7666834350653</v>
      </c>
    </row>
    <row r="3188" spans="3:13" x14ac:dyDescent="0.2">
      <c r="C3188" s="88">
        <v>0.1545</v>
      </c>
      <c r="D3188" s="88">
        <v>15473.627659878992</v>
      </c>
      <c r="E3188" s="88">
        <v>95.70520753666824</v>
      </c>
      <c r="F3188" s="88">
        <v>468.28209922035512</v>
      </c>
      <c r="G3188" s="88">
        <v>665.61687595089188</v>
      </c>
      <c r="H3188" s="88">
        <v>895.20839445695265</v>
      </c>
      <c r="I3188" s="88">
        <v>1256.3669900774858</v>
      </c>
      <c r="J3188" s="88">
        <v>1798.687629867447</v>
      </c>
      <c r="K3188" s="88">
        <v>3078.7387185153921</v>
      </c>
      <c r="L3188" s="88">
        <v>2912.7567337453625</v>
      </c>
      <c r="M3188" s="88">
        <v>3609.877799905832</v>
      </c>
    </row>
    <row r="3189" spans="3:13" x14ac:dyDescent="0.2">
      <c r="C3189" s="88">
        <v>0.15454999999999999</v>
      </c>
      <c r="D3189" s="88">
        <v>15473.636041171296</v>
      </c>
      <c r="E3189" s="88">
        <v>95.706485381979292</v>
      </c>
      <c r="F3189" s="88">
        <v>468.28389316543871</v>
      </c>
      <c r="G3189" s="88">
        <v>665.65832889878402</v>
      </c>
      <c r="H3189" s="88">
        <v>895.30926305158027</v>
      </c>
      <c r="I3189" s="88">
        <v>1256.3734389634283</v>
      </c>
      <c r="J3189" s="88">
        <v>1798.7535069888681</v>
      </c>
      <c r="K3189" s="88">
        <v>3078.7944316503635</v>
      </c>
      <c r="L3189" s="88">
        <v>2912.8141989377891</v>
      </c>
      <c r="M3189" s="88">
        <v>3609.9269584187332</v>
      </c>
    </row>
    <row r="3190" spans="3:13" x14ac:dyDescent="0.2">
      <c r="C3190" s="88">
        <v>0.15459999999999999</v>
      </c>
      <c r="D3190" s="88">
        <v>15473.959090580227</v>
      </c>
      <c r="E3190" s="88">
        <v>95.709765063060331</v>
      </c>
      <c r="F3190" s="88">
        <v>468.30446427522747</v>
      </c>
      <c r="G3190" s="88">
        <v>665.67466065567214</v>
      </c>
      <c r="H3190" s="88">
        <v>895.34663523641711</v>
      </c>
      <c r="I3190" s="88">
        <v>1256.3893121977171</v>
      </c>
      <c r="J3190" s="88">
        <v>1798.7576518875167</v>
      </c>
      <c r="K3190" s="88">
        <v>3078.8067880976173</v>
      </c>
      <c r="L3190" s="88">
        <v>2912.8633526029407</v>
      </c>
      <c r="M3190" s="88">
        <v>3609.9965342216219</v>
      </c>
    </row>
    <row r="3191" spans="3:13" x14ac:dyDescent="0.2">
      <c r="C3191" s="88">
        <v>0.15465000000000001</v>
      </c>
      <c r="D3191" s="88">
        <v>15474.810188170975</v>
      </c>
      <c r="E3191" s="88">
        <v>95.711847793936613</v>
      </c>
      <c r="F3191" s="88">
        <v>468.31090391459338</v>
      </c>
      <c r="G3191" s="88">
        <v>665.67820187386633</v>
      </c>
      <c r="H3191" s="88">
        <v>895.3727049606191</v>
      </c>
      <c r="I3191" s="88">
        <v>1256.4027990934383</v>
      </c>
      <c r="J3191" s="88">
        <v>1798.81356320959</v>
      </c>
      <c r="K3191" s="88">
        <v>3078.8766347586138</v>
      </c>
      <c r="L3191" s="88">
        <v>2912.966371805403</v>
      </c>
      <c r="M3191" s="88">
        <v>3610.0117835992446</v>
      </c>
    </row>
    <row r="3192" spans="3:13" x14ac:dyDescent="0.2">
      <c r="C3192" s="88">
        <v>0.1547</v>
      </c>
      <c r="D3192" s="88">
        <v>15475.018259810102</v>
      </c>
      <c r="E3192" s="88">
        <v>95.714980046735946</v>
      </c>
      <c r="F3192" s="88">
        <v>468.31662288269217</v>
      </c>
      <c r="G3192" s="88">
        <v>665.69585701209462</v>
      </c>
      <c r="H3192" s="88">
        <v>895.39313101185553</v>
      </c>
      <c r="I3192" s="88">
        <v>1256.4296016054068</v>
      </c>
      <c r="J3192" s="88">
        <v>1798.8162795653498</v>
      </c>
      <c r="K3192" s="88">
        <v>3078.8890741340456</v>
      </c>
      <c r="L3192" s="88">
        <v>2913.1994620509377</v>
      </c>
      <c r="M3192" s="88">
        <v>3610.0319446558883</v>
      </c>
    </row>
    <row r="3193" spans="3:13" x14ac:dyDescent="0.2">
      <c r="C3193" s="88">
        <v>0.15475</v>
      </c>
      <c r="D3193" s="88">
        <v>15475.40798865121</v>
      </c>
      <c r="E3193" s="88">
        <v>95.718739474675203</v>
      </c>
      <c r="F3193" s="88">
        <v>468.34158675342223</v>
      </c>
      <c r="G3193" s="88">
        <v>665.74751836170435</v>
      </c>
      <c r="H3193" s="88">
        <v>895.40188231516277</v>
      </c>
      <c r="I3193" s="88">
        <v>1256.4365892561914</v>
      </c>
      <c r="J3193" s="88">
        <v>1798.8684747869024</v>
      </c>
      <c r="K3193" s="88">
        <v>3078.9844949226081</v>
      </c>
      <c r="L3193" s="88">
        <v>2913.2609680187397</v>
      </c>
      <c r="M3193" s="88">
        <v>3610.044389265749</v>
      </c>
    </row>
    <row r="3194" spans="3:13" x14ac:dyDescent="0.2">
      <c r="C3194" s="88">
        <v>0.15479999999999999</v>
      </c>
      <c r="D3194" s="88">
        <v>15475.760406678473</v>
      </c>
      <c r="E3194" s="88">
        <v>95.728942522926445</v>
      </c>
      <c r="F3194" s="88">
        <v>468.35185441332487</v>
      </c>
      <c r="G3194" s="88">
        <v>665.78562172474176</v>
      </c>
      <c r="H3194" s="88">
        <v>895.42576080108938</v>
      </c>
      <c r="I3194" s="88">
        <v>1256.4939074061631</v>
      </c>
      <c r="J3194" s="88">
        <v>1798.9011382058102</v>
      </c>
      <c r="K3194" s="88">
        <v>3078.9846047072378</v>
      </c>
      <c r="L3194" s="88">
        <v>2913.3334353700538</v>
      </c>
      <c r="M3194" s="88">
        <v>3610.0928415998642</v>
      </c>
    </row>
    <row r="3195" spans="3:13" x14ac:dyDescent="0.2">
      <c r="C3195" s="88">
        <v>0.15484999999999999</v>
      </c>
      <c r="D3195" s="88">
        <v>15476.052331783518</v>
      </c>
      <c r="E3195" s="88">
        <v>95.731880240995451</v>
      </c>
      <c r="F3195" s="88">
        <v>468.37249173091413</v>
      </c>
      <c r="G3195" s="88">
        <v>665.80497376921994</v>
      </c>
      <c r="H3195" s="88">
        <v>895.4329480484721</v>
      </c>
      <c r="I3195" s="88">
        <v>1256.4980322507618</v>
      </c>
      <c r="J3195" s="88">
        <v>1798.991485019716</v>
      </c>
      <c r="K3195" s="88">
        <v>3079.0060091968535</v>
      </c>
      <c r="L3195" s="88">
        <v>2913.4735087395584</v>
      </c>
      <c r="M3195" s="88">
        <v>3610.0962861873841</v>
      </c>
    </row>
    <row r="3196" spans="3:13" x14ac:dyDescent="0.2">
      <c r="C3196" s="88">
        <v>0.15490000000000001</v>
      </c>
      <c r="D3196" s="88">
        <v>15476.301386996263</v>
      </c>
      <c r="E3196" s="88">
        <v>95.738657902105842</v>
      </c>
      <c r="F3196" s="88">
        <v>468.37954456281113</v>
      </c>
      <c r="G3196" s="88">
        <v>665.82974623415521</v>
      </c>
      <c r="H3196" s="88">
        <v>895.43400902011399</v>
      </c>
      <c r="I3196" s="88">
        <v>1256.5065288578162</v>
      </c>
      <c r="J3196" s="88">
        <v>1799.1285836786624</v>
      </c>
      <c r="K3196" s="88">
        <v>3079.1161307031389</v>
      </c>
      <c r="L3196" s="88">
        <v>2913.5989470356144</v>
      </c>
      <c r="M3196" s="88">
        <v>3610.0978626012679</v>
      </c>
    </row>
    <row r="3197" spans="3:13" x14ac:dyDescent="0.2">
      <c r="C3197" s="88">
        <v>0.15495</v>
      </c>
      <c r="D3197" s="88">
        <v>15476.403558304897</v>
      </c>
      <c r="E3197" s="88">
        <v>95.75039770269268</v>
      </c>
      <c r="F3197" s="88">
        <v>468.38617902544502</v>
      </c>
      <c r="G3197" s="88">
        <v>665.85102869106959</v>
      </c>
      <c r="H3197" s="88">
        <v>895.4979005016703</v>
      </c>
      <c r="I3197" s="88">
        <v>1256.5171102288405</v>
      </c>
      <c r="J3197" s="88">
        <v>1799.1622602789503</v>
      </c>
      <c r="K3197" s="88">
        <v>3079.2369291043433</v>
      </c>
      <c r="L3197" s="88">
        <v>2913.7942799164139</v>
      </c>
      <c r="M3197" s="88">
        <v>3610.106390995451</v>
      </c>
    </row>
    <row r="3198" spans="3:13" x14ac:dyDescent="0.2">
      <c r="C3198" s="88">
        <v>0.155</v>
      </c>
      <c r="D3198" s="88">
        <v>15476.489533747308</v>
      </c>
      <c r="E3198" s="88">
        <v>95.751977751195227</v>
      </c>
      <c r="F3198" s="88">
        <v>468.39678343890046</v>
      </c>
      <c r="G3198" s="88">
        <v>665.87835715258234</v>
      </c>
      <c r="H3198" s="88">
        <v>895.50356769170457</v>
      </c>
      <c r="I3198" s="88">
        <v>1256.5175328526188</v>
      </c>
      <c r="J3198" s="88">
        <v>1799.1994852589851</v>
      </c>
      <c r="K3198" s="88">
        <v>3079.2630774422587</v>
      </c>
      <c r="L3198" s="88">
        <v>2913.8857864383808</v>
      </c>
      <c r="M3198" s="88">
        <v>3610.1539205381641</v>
      </c>
    </row>
    <row r="3199" spans="3:13" x14ac:dyDescent="0.2">
      <c r="C3199" s="88">
        <v>0.15504999999999999</v>
      </c>
      <c r="D3199" s="88">
        <v>15476.665758235054</v>
      </c>
      <c r="E3199" s="88">
        <v>95.752714196481065</v>
      </c>
      <c r="F3199" s="88">
        <v>468.40211848612489</v>
      </c>
      <c r="G3199" s="88">
        <v>665.89267103542443</v>
      </c>
      <c r="H3199" s="88">
        <v>895.55252824831587</v>
      </c>
      <c r="I3199" s="88">
        <v>1256.5329458621177</v>
      </c>
      <c r="J3199" s="88">
        <v>1799.2652355972232</v>
      </c>
      <c r="K3199" s="88">
        <v>3079.2835760058988</v>
      </c>
      <c r="L3199" s="88">
        <v>2913.8914223567426</v>
      </c>
      <c r="M3199" s="88">
        <v>3610.1596865819834</v>
      </c>
    </row>
    <row r="3200" spans="3:13" x14ac:dyDescent="0.2">
      <c r="C3200" s="88">
        <v>0.15509999999999999</v>
      </c>
      <c r="D3200" s="88">
        <v>15476.984758712837</v>
      </c>
      <c r="E3200" s="88">
        <v>95.754360003047623</v>
      </c>
      <c r="F3200" s="88">
        <v>468.41068112142329</v>
      </c>
      <c r="G3200" s="88">
        <v>665.89949999608325</v>
      </c>
      <c r="H3200" s="88">
        <v>895.60409315929746</v>
      </c>
      <c r="I3200" s="88">
        <v>1256.5520480590935</v>
      </c>
      <c r="J3200" s="88">
        <v>1799.497462134244</v>
      </c>
      <c r="K3200" s="88">
        <v>3079.2857027641912</v>
      </c>
      <c r="L3200" s="88">
        <v>2913.8999133958851</v>
      </c>
      <c r="M3200" s="88">
        <v>3610.1942703269451</v>
      </c>
    </row>
    <row r="3201" spans="3:13" x14ac:dyDescent="0.2">
      <c r="C3201" s="88">
        <v>0.15515000000000001</v>
      </c>
      <c r="D3201" s="88">
        <v>15477.044465844601</v>
      </c>
      <c r="E3201" s="88">
        <v>95.756200650703249</v>
      </c>
      <c r="F3201" s="88">
        <v>468.43353639702264</v>
      </c>
      <c r="G3201" s="88">
        <v>665.9017808424137</v>
      </c>
      <c r="H3201" s="88">
        <v>895.6680006240581</v>
      </c>
      <c r="I3201" s="88">
        <v>1256.6452400890744</v>
      </c>
      <c r="J3201" s="88">
        <v>1799.5279413489639</v>
      </c>
      <c r="K3201" s="88">
        <v>3079.4015558687979</v>
      </c>
      <c r="L3201" s="88">
        <v>2913.9021227715352</v>
      </c>
      <c r="M3201" s="88">
        <v>3610.1973011974674</v>
      </c>
    </row>
    <row r="3202" spans="3:13" x14ac:dyDescent="0.2">
      <c r="C3202" s="88">
        <v>0.1552</v>
      </c>
      <c r="D3202" s="88">
        <v>15477.184696848743</v>
      </c>
      <c r="E3202" s="88">
        <v>95.761626660436377</v>
      </c>
      <c r="F3202" s="88">
        <v>468.44955720049757</v>
      </c>
      <c r="G3202" s="88">
        <v>665.90600068766025</v>
      </c>
      <c r="H3202" s="88">
        <v>895.68343823607665</v>
      </c>
      <c r="I3202" s="88">
        <v>1256.6505163429197</v>
      </c>
      <c r="J3202" s="88">
        <v>1799.5921620766171</v>
      </c>
      <c r="K3202" s="88">
        <v>3079.4643624815017</v>
      </c>
      <c r="L3202" s="88">
        <v>2914.004723228245</v>
      </c>
      <c r="M3202" s="88">
        <v>3610.2725196284136</v>
      </c>
    </row>
    <row r="3203" spans="3:13" x14ac:dyDescent="0.2">
      <c r="C3203" s="88">
        <v>0.15525</v>
      </c>
      <c r="D3203" s="88">
        <v>15477.276295767057</v>
      </c>
      <c r="E3203" s="88">
        <v>95.769369446859855</v>
      </c>
      <c r="F3203" s="88">
        <v>468.45404372021176</v>
      </c>
      <c r="G3203" s="88">
        <v>665.91444825940107</v>
      </c>
      <c r="H3203" s="88">
        <v>895.69518993988004</v>
      </c>
      <c r="I3203" s="88">
        <v>1256.6670118278648</v>
      </c>
      <c r="J3203" s="88">
        <v>1799.6557155431778</v>
      </c>
      <c r="K3203" s="88">
        <v>3079.5584957625824</v>
      </c>
      <c r="L3203" s="88">
        <v>2914.1934382048566</v>
      </c>
      <c r="M3203" s="88">
        <v>3610.282471009994</v>
      </c>
    </row>
    <row r="3204" spans="3:13" x14ac:dyDescent="0.2">
      <c r="C3204" s="88">
        <v>0.15529999999999999</v>
      </c>
      <c r="D3204" s="88">
        <v>15477.702181308383</v>
      </c>
      <c r="E3204" s="88">
        <v>95.770083366096515</v>
      </c>
      <c r="F3204" s="88">
        <v>468.46045915040031</v>
      </c>
      <c r="G3204" s="88">
        <v>665.93490070678718</v>
      </c>
      <c r="H3204" s="88">
        <v>895.71224479977172</v>
      </c>
      <c r="I3204" s="88">
        <v>1256.692381738907</v>
      </c>
      <c r="J3204" s="88">
        <v>1799.6862550807032</v>
      </c>
      <c r="K3204" s="88">
        <v>3079.5960219444391</v>
      </c>
      <c r="L3204" s="88">
        <v>2914.2008570758107</v>
      </c>
      <c r="M3204" s="88">
        <v>3610.3359437516633</v>
      </c>
    </row>
    <row r="3205" spans="3:13" x14ac:dyDescent="0.2">
      <c r="C3205" s="88">
        <v>0.15534999999999999</v>
      </c>
      <c r="D3205" s="88">
        <v>15477.803726578763</v>
      </c>
      <c r="E3205" s="88">
        <v>95.776008893192738</v>
      </c>
      <c r="F3205" s="88">
        <v>468.46135576200368</v>
      </c>
      <c r="G3205" s="88">
        <v>665.94031712149626</v>
      </c>
      <c r="H3205" s="88">
        <v>895.77036343170312</v>
      </c>
      <c r="I3205" s="88">
        <v>1256.7212912073674</v>
      </c>
      <c r="J3205" s="88">
        <v>1799.6902521798688</v>
      </c>
      <c r="K3205" s="88">
        <v>3079.6040330676478</v>
      </c>
      <c r="L3205" s="88">
        <v>2914.3910356594015</v>
      </c>
      <c r="M3205" s="88">
        <v>3610.3515808415855</v>
      </c>
    </row>
    <row r="3206" spans="3:13" x14ac:dyDescent="0.2">
      <c r="C3206" s="88">
        <v>0.15540000000000001</v>
      </c>
      <c r="D3206" s="88">
        <v>15477.929816285643</v>
      </c>
      <c r="E3206" s="88">
        <v>95.786905178095367</v>
      </c>
      <c r="F3206" s="88">
        <v>468.48002041709969</v>
      </c>
      <c r="G3206" s="88">
        <v>665.94159941941052</v>
      </c>
      <c r="H3206" s="88">
        <v>895.79618513682681</v>
      </c>
      <c r="I3206" s="88">
        <v>1256.779007099412</v>
      </c>
      <c r="J3206" s="88">
        <v>1799.6958849047792</v>
      </c>
      <c r="K3206" s="88">
        <v>3079.7347194501463</v>
      </c>
      <c r="L3206" s="88">
        <v>2914.4900837511914</v>
      </c>
      <c r="M3206" s="88">
        <v>3610.3695457284857</v>
      </c>
    </row>
    <row r="3207" spans="3:13" x14ac:dyDescent="0.2">
      <c r="C3207" s="88">
        <v>0.15545</v>
      </c>
      <c r="D3207" s="88">
        <v>15477.985973603609</v>
      </c>
      <c r="E3207" s="88">
        <v>95.798550864615208</v>
      </c>
      <c r="F3207" s="88">
        <v>468.48073556821191</v>
      </c>
      <c r="G3207" s="88">
        <v>665.95524868425991</v>
      </c>
      <c r="H3207" s="88">
        <v>895.81611157112502</v>
      </c>
      <c r="I3207" s="88">
        <v>1256.7914707158525</v>
      </c>
      <c r="J3207" s="88">
        <v>1799.7601216117437</v>
      </c>
      <c r="K3207" s="88">
        <v>3079.7402228996348</v>
      </c>
      <c r="L3207" s="88">
        <v>2914.6014588820508</v>
      </c>
      <c r="M3207" s="88">
        <v>3610.3825970678176</v>
      </c>
    </row>
    <row r="3208" spans="3:13" x14ac:dyDescent="0.2">
      <c r="C3208" s="88">
        <v>0.1555</v>
      </c>
      <c r="D3208" s="88">
        <v>15478.044559058759</v>
      </c>
      <c r="E3208" s="88">
        <v>95.80177098207696</v>
      </c>
      <c r="F3208" s="88">
        <v>468.48570171893789</v>
      </c>
      <c r="G3208" s="88">
        <v>666.01276564435784</v>
      </c>
      <c r="H3208" s="88">
        <v>895.82094076565454</v>
      </c>
      <c r="I3208" s="88">
        <v>1256.8017810029473</v>
      </c>
      <c r="J3208" s="88">
        <v>1799.8151595435656</v>
      </c>
      <c r="K3208" s="88">
        <v>3079.7413278981239</v>
      </c>
      <c r="L3208" s="88">
        <v>2914.6799179459495</v>
      </c>
      <c r="M3208" s="88">
        <v>3610.3826409632898</v>
      </c>
    </row>
    <row r="3209" spans="3:13" x14ac:dyDescent="0.2">
      <c r="C3209" s="88">
        <v>0.15554999999999999</v>
      </c>
      <c r="D3209" s="88">
        <v>15478.764692066605</v>
      </c>
      <c r="E3209" s="88">
        <v>95.807237989486566</v>
      </c>
      <c r="F3209" s="88">
        <v>468.48845331399161</v>
      </c>
      <c r="G3209" s="88">
        <v>666.0184276975283</v>
      </c>
      <c r="H3209" s="88">
        <v>895.8575282295742</v>
      </c>
      <c r="I3209" s="88">
        <v>1256.8217654553241</v>
      </c>
      <c r="J3209" s="88">
        <v>1799.8582810580638</v>
      </c>
      <c r="K3209" s="88">
        <v>3079.7620280555511</v>
      </c>
      <c r="L3209" s="88">
        <v>2914.7347766647945</v>
      </c>
      <c r="M3209" s="88">
        <v>3610.4126555503399</v>
      </c>
    </row>
    <row r="3210" spans="3:13" x14ac:dyDescent="0.2">
      <c r="C3210" s="88">
        <v>0.15559999999999999</v>
      </c>
      <c r="D3210" s="88">
        <v>15479.548822802039</v>
      </c>
      <c r="E3210" s="88">
        <v>95.807237989486566</v>
      </c>
      <c r="F3210" s="88">
        <v>468.49992678401895</v>
      </c>
      <c r="G3210" s="88">
        <v>666.04341633554577</v>
      </c>
      <c r="H3210" s="88">
        <v>895.86184439910176</v>
      </c>
      <c r="I3210" s="88">
        <v>1256.8245732636856</v>
      </c>
      <c r="J3210" s="88">
        <v>1799.8618619350464</v>
      </c>
      <c r="K3210" s="88">
        <v>3079.8647419260096</v>
      </c>
      <c r="L3210" s="88">
        <v>2914.7452967874483</v>
      </c>
      <c r="M3210" s="88">
        <v>3610.4411973356287</v>
      </c>
    </row>
    <row r="3211" spans="3:13" x14ac:dyDescent="0.2">
      <c r="C3211" s="88">
        <v>0.15565000000000001</v>
      </c>
      <c r="D3211" s="88">
        <v>15479.568671162877</v>
      </c>
      <c r="E3211" s="88">
        <v>95.80925762404604</v>
      </c>
      <c r="F3211" s="88">
        <v>468.53015126573337</v>
      </c>
      <c r="G3211" s="88">
        <v>666.05150169004355</v>
      </c>
      <c r="H3211" s="88">
        <v>895.92085837192326</v>
      </c>
      <c r="I3211" s="88">
        <v>1256.8357012611036</v>
      </c>
      <c r="J3211" s="88">
        <v>1799.9429900547943</v>
      </c>
      <c r="K3211" s="88">
        <v>3079.9067582316238</v>
      </c>
      <c r="L3211" s="88">
        <v>2914.7730850376665</v>
      </c>
      <c r="M3211" s="88">
        <v>3610.444831199819</v>
      </c>
    </row>
    <row r="3212" spans="3:13" x14ac:dyDescent="0.2">
      <c r="C3212" s="88">
        <v>0.15570000000000001</v>
      </c>
      <c r="D3212" s="88">
        <v>15479.704438227836</v>
      </c>
      <c r="E3212" s="88">
        <v>95.814337406858613</v>
      </c>
      <c r="F3212" s="88">
        <v>468.53090050054561</v>
      </c>
      <c r="G3212" s="88">
        <v>666.05575113352506</v>
      </c>
      <c r="H3212" s="88">
        <v>895.92990937892228</v>
      </c>
      <c r="I3212" s="88">
        <v>1256.8433403047147</v>
      </c>
      <c r="J3212" s="88">
        <v>1799.9737028556719</v>
      </c>
      <c r="K3212" s="88">
        <v>3079.90752223136</v>
      </c>
      <c r="L3212" s="88">
        <v>2914.7741840132685</v>
      </c>
      <c r="M3212" s="88">
        <v>3610.4941680464062</v>
      </c>
    </row>
    <row r="3213" spans="3:13" x14ac:dyDescent="0.2">
      <c r="C3213" s="88">
        <v>0.15575</v>
      </c>
      <c r="D3213" s="88">
        <v>15479.854818590205</v>
      </c>
      <c r="E3213" s="88">
        <v>95.817755103382297</v>
      </c>
      <c r="F3213" s="88">
        <v>468.53624930546721</v>
      </c>
      <c r="G3213" s="88">
        <v>666.0777650877244</v>
      </c>
      <c r="H3213" s="88">
        <v>895.93966987701879</v>
      </c>
      <c r="I3213" s="88">
        <v>1256.8537504284368</v>
      </c>
      <c r="J3213" s="88">
        <v>1800.0233168653494</v>
      </c>
      <c r="K3213" s="88">
        <v>3080.0470741455465</v>
      </c>
      <c r="L3213" s="88">
        <v>2914.8061947558381</v>
      </c>
      <c r="M3213" s="88">
        <v>3610.4985739209328</v>
      </c>
    </row>
    <row r="3214" spans="3:13" x14ac:dyDescent="0.2">
      <c r="C3214" s="88">
        <v>0.15579999999999999</v>
      </c>
      <c r="D3214" s="88">
        <v>15479.950167621986</v>
      </c>
      <c r="E3214" s="88">
        <v>95.819995805173676</v>
      </c>
      <c r="F3214" s="88">
        <v>468.54272900446722</v>
      </c>
      <c r="G3214" s="88">
        <v>666.10825925249947</v>
      </c>
      <c r="H3214" s="88">
        <v>896.0151843731046</v>
      </c>
      <c r="I3214" s="88">
        <v>1256.8701277637247</v>
      </c>
      <c r="J3214" s="88">
        <v>1800.1397144921862</v>
      </c>
      <c r="K3214" s="88">
        <v>3080.0738085866342</v>
      </c>
      <c r="L3214" s="88">
        <v>2914.951742734283</v>
      </c>
      <c r="M3214" s="88">
        <v>3610.5064265941</v>
      </c>
    </row>
    <row r="3215" spans="3:13" x14ac:dyDescent="0.2">
      <c r="C3215" s="88">
        <v>0.15584999999999999</v>
      </c>
      <c r="D3215" s="88">
        <v>15480.248104262217</v>
      </c>
      <c r="E3215" s="88">
        <v>95.822539677653367</v>
      </c>
      <c r="F3215" s="88">
        <v>468.57397664765995</v>
      </c>
      <c r="G3215" s="88">
        <v>666.14221109292839</v>
      </c>
      <c r="H3215" s="88">
        <v>896.02659010357456</v>
      </c>
      <c r="I3215" s="88">
        <v>1256.8737145714967</v>
      </c>
      <c r="J3215" s="88">
        <v>1800.1827422293259</v>
      </c>
      <c r="K3215" s="88">
        <v>3080.1826434760715</v>
      </c>
      <c r="L3215" s="88">
        <v>2914.9521025942818</v>
      </c>
      <c r="M3215" s="88">
        <v>3610.510139890052</v>
      </c>
    </row>
    <row r="3216" spans="3:13" x14ac:dyDescent="0.2">
      <c r="C3216" s="88">
        <v>0.15590000000000001</v>
      </c>
      <c r="D3216" s="88">
        <v>15481.125923181993</v>
      </c>
      <c r="E3216" s="88">
        <v>95.834703264328709</v>
      </c>
      <c r="F3216" s="88">
        <v>468.61347274408354</v>
      </c>
      <c r="G3216" s="88">
        <v>666.15260819286686</v>
      </c>
      <c r="H3216" s="88">
        <v>896.04455777764815</v>
      </c>
      <c r="I3216" s="88">
        <v>1256.8818009924803</v>
      </c>
      <c r="J3216" s="88">
        <v>1800.2078479725051</v>
      </c>
      <c r="K3216" s="88">
        <v>3080.1908899410537</v>
      </c>
      <c r="L3216" s="88">
        <v>2914.9574721490781</v>
      </c>
      <c r="M3216" s="88">
        <v>3610.518281834366</v>
      </c>
    </row>
    <row r="3217" spans="3:13" x14ac:dyDescent="0.2">
      <c r="C3217" s="88">
        <v>0.15595000000000001</v>
      </c>
      <c r="D3217" s="88">
        <v>15481.389143055299</v>
      </c>
      <c r="E3217" s="88">
        <v>95.834703264328709</v>
      </c>
      <c r="F3217" s="88">
        <v>468.62592150598448</v>
      </c>
      <c r="G3217" s="88">
        <v>666.19459116520511</v>
      </c>
      <c r="H3217" s="88">
        <v>896.06696750022275</v>
      </c>
      <c r="I3217" s="88">
        <v>1256.882411198063</v>
      </c>
      <c r="J3217" s="88">
        <v>1800.3142588824962</v>
      </c>
      <c r="K3217" s="88">
        <v>3080.2044241648055</v>
      </c>
      <c r="L3217" s="88">
        <v>2914.9967190421494</v>
      </c>
      <c r="M3217" s="88">
        <v>3610.5519316480522</v>
      </c>
    </row>
    <row r="3218" spans="3:13" x14ac:dyDescent="0.2">
      <c r="C3218" s="88">
        <v>0.156</v>
      </c>
      <c r="D3218" s="88">
        <v>15482.022446433932</v>
      </c>
      <c r="E3218" s="88">
        <v>95.838835408796513</v>
      </c>
      <c r="F3218" s="88">
        <v>468.62977826675569</v>
      </c>
      <c r="G3218" s="88">
        <v>666.24884511662094</v>
      </c>
      <c r="H3218" s="88">
        <v>896.0808048099093</v>
      </c>
      <c r="I3218" s="88">
        <v>1256.9764404420039</v>
      </c>
      <c r="J3218" s="88">
        <v>1800.3265510261567</v>
      </c>
      <c r="K3218" s="88">
        <v>3080.2731329182552</v>
      </c>
      <c r="L3218" s="88">
        <v>2915.0279034430378</v>
      </c>
      <c r="M3218" s="88">
        <v>3610.5708691602222</v>
      </c>
    </row>
    <row r="3219" spans="3:13" x14ac:dyDescent="0.2">
      <c r="C3219" s="88">
        <v>0.15604999999999999</v>
      </c>
      <c r="D3219" s="88">
        <v>15482.114152013923</v>
      </c>
      <c r="E3219" s="88">
        <v>95.847885680191212</v>
      </c>
      <c r="F3219" s="88">
        <v>468.63594645417334</v>
      </c>
      <c r="G3219" s="88">
        <v>666.25156473371135</v>
      </c>
      <c r="H3219" s="88">
        <v>896.08432746335438</v>
      </c>
      <c r="I3219" s="88">
        <v>1256.9836881409174</v>
      </c>
      <c r="J3219" s="88">
        <v>1800.3461955672292</v>
      </c>
      <c r="K3219" s="88">
        <v>3080.2761541844029</v>
      </c>
      <c r="L3219" s="88">
        <v>2915.0991658086668</v>
      </c>
      <c r="M3219" s="88">
        <v>3610.6056752497616</v>
      </c>
    </row>
    <row r="3220" spans="3:13" x14ac:dyDescent="0.2">
      <c r="C3220" s="88">
        <v>0.15609999999999999</v>
      </c>
      <c r="D3220" s="88">
        <v>15482.798822327293</v>
      </c>
      <c r="E3220" s="88">
        <v>95.852604797200001</v>
      </c>
      <c r="F3220" s="88">
        <v>468.64004168993188</v>
      </c>
      <c r="G3220" s="88">
        <v>666.28690215739925</v>
      </c>
      <c r="H3220" s="88">
        <v>896.09551583203802</v>
      </c>
      <c r="I3220" s="88">
        <v>1256.9928403225308</v>
      </c>
      <c r="J3220" s="88">
        <v>1800.349257905762</v>
      </c>
      <c r="K3220" s="88">
        <v>3080.3482885520589</v>
      </c>
      <c r="L3220" s="88">
        <v>2915.1173261632312</v>
      </c>
      <c r="M3220" s="88">
        <v>3610.6246819785724</v>
      </c>
    </row>
    <row r="3221" spans="3:13" x14ac:dyDescent="0.2">
      <c r="C3221" s="88">
        <v>0.15615000000000001</v>
      </c>
      <c r="D3221" s="88">
        <v>15483.360409893363</v>
      </c>
      <c r="E3221" s="88">
        <v>95.852604797200001</v>
      </c>
      <c r="F3221" s="88">
        <v>468.65715627996951</v>
      </c>
      <c r="G3221" s="88">
        <v>666.30755796125186</v>
      </c>
      <c r="H3221" s="88">
        <v>896.0986294631125</v>
      </c>
      <c r="I3221" s="88">
        <v>1257.0194073049961</v>
      </c>
      <c r="J3221" s="88">
        <v>1800.4262194386847</v>
      </c>
      <c r="K3221" s="88">
        <v>3080.3810687298001</v>
      </c>
      <c r="L3221" s="88">
        <v>2915.1184973691707</v>
      </c>
      <c r="M3221" s="88">
        <v>3610.6391627198495</v>
      </c>
    </row>
    <row r="3222" spans="3:13" x14ac:dyDescent="0.2">
      <c r="C3222" s="88">
        <v>0.15620000000000001</v>
      </c>
      <c r="D3222" s="88">
        <v>15483.578843257326</v>
      </c>
      <c r="E3222" s="88">
        <v>95.858911577199251</v>
      </c>
      <c r="F3222" s="88">
        <v>468.68790765437961</v>
      </c>
      <c r="G3222" s="88">
        <v>666.31254295049666</v>
      </c>
      <c r="H3222" s="88">
        <v>896.14061184608317</v>
      </c>
      <c r="I3222" s="88">
        <v>1257.0220137866745</v>
      </c>
      <c r="J3222" s="88">
        <v>1800.4300564903206</v>
      </c>
      <c r="K3222" s="88">
        <v>3080.4064043898716</v>
      </c>
      <c r="L3222" s="88">
        <v>2915.1314760516598</v>
      </c>
      <c r="M3222" s="88">
        <v>3610.68060495687</v>
      </c>
    </row>
    <row r="3223" spans="3:13" x14ac:dyDescent="0.2">
      <c r="C3223" s="88">
        <v>0.15625</v>
      </c>
      <c r="D3223" s="88">
        <v>15483.650542323398</v>
      </c>
      <c r="E3223" s="88">
        <v>95.862826003252849</v>
      </c>
      <c r="F3223" s="88">
        <v>468.6934991613557</v>
      </c>
      <c r="G3223" s="88">
        <v>666.33472348930582</v>
      </c>
      <c r="H3223" s="88">
        <v>896.19916214192881</v>
      </c>
      <c r="I3223" s="88">
        <v>1257.0388053215183</v>
      </c>
      <c r="J3223" s="88">
        <v>1800.4950521951678</v>
      </c>
      <c r="K3223" s="88">
        <v>3080.4093110602398</v>
      </c>
      <c r="L3223" s="88">
        <v>2915.4975411320588</v>
      </c>
      <c r="M3223" s="88">
        <v>3610.7295045982605</v>
      </c>
    </row>
    <row r="3224" spans="3:13" x14ac:dyDescent="0.2">
      <c r="C3224" s="88">
        <v>0.15629999999999999</v>
      </c>
      <c r="D3224" s="88">
        <v>15483.811523664463</v>
      </c>
      <c r="E3224" s="88">
        <v>95.86298553996312</v>
      </c>
      <c r="F3224" s="88">
        <v>468.70221249702854</v>
      </c>
      <c r="G3224" s="88">
        <v>666.3436798310795</v>
      </c>
      <c r="H3224" s="88">
        <v>896.20415614252624</v>
      </c>
      <c r="I3224" s="88">
        <v>1257.0768464279722</v>
      </c>
      <c r="J3224" s="88">
        <v>1800.5180497793558</v>
      </c>
      <c r="K3224" s="88">
        <v>3080.4966968281969</v>
      </c>
      <c r="L3224" s="88">
        <v>2915.6887268723876</v>
      </c>
      <c r="M3224" s="88">
        <v>3610.7569606855386</v>
      </c>
    </row>
    <row r="3225" spans="3:13" x14ac:dyDescent="0.2">
      <c r="C3225" s="88">
        <v>0.15634999999999999</v>
      </c>
      <c r="D3225" s="88">
        <v>15483.818441623409</v>
      </c>
      <c r="E3225" s="88">
        <v>95.866430748876155</v>
      </c>
      <c r="F3225" s="88">
        <v>468.70484898589984</v>
      </c>
      <c r="G3225" s="88">
        <v>666.35483229739248</v>
      </c>
      <c r="H3225" s="88">
        <v>896.24742085969001</v>
      </c>
      <c r="I3225" s="88">
        <v>1257.0772592312146</v>
      </c>
      <c r="J3225" s="88">
        <v>1800.5325720707065</v>
      </c>
      <c r="K3225" s="88">
        <v>3080.68435829583</v>
      </c>
      <c r="L3225" s="88">
        <v>2915.8467177700049</v>
      </c>
      <c r="M3225" s="88">
        <v>3610.8394951169607</v>
      </c>
    </row>
    <row r="3226" spans="3:13" x14ac:dyDescent="0.2">
      <c r="C3226" s="88">
        <v>0.15640000000000001</v>
      </c>
      <c r="D3226" s="88">
        <v>15483.889590398849</v>
      </c>
      <c r="E3226" s="88">
        <v>95.890513049334913</v>
      </c>
      <c r="F3226" s="88">
        <v>468.72437373188268</v>
      </c>
      <c r="G3226" s="88">
        <v>666.35551292955142</v>
      </c>
      <c r="H3226" s="88">
        <v>896.25644301235434</v>
      </c>
      <c r="I3226" s="88">
        <v>1257.0986200157731</v>
      </c>
      <c r="J3226" s="88">
        <v>1800.5687201449891</v>
      </c>
      <c r="K3226" s="88">
        <v>3080.719282908387</v>
      </c>
      <c r="L3226" s="88">
        <v>2915.9210130138472</v>
      </c>
      <c r="M3226" s="88">
        <v>3610.8413822561065</v>
      </c>
    </row>
    <row r="3227" spans="3:13" x14ac:dyDescent="0.2">
      <c r="C3227" s="88">
        <v>0.15645000000000001</v>
      </c>
      <c r="D3227" s="88">
        <v>15484.078333405312</v>
      </c>
      <c r="E3227" s="88">
        <v>95.891841418631884</v>
      </c>
      <c r="F3227" s="88">
        <v>468.73533543821804</v>
      </c>
      <c r="G3227" s="88">
        <v>666.36450726362045</v>
      </c>
      <c r="H3227" s="88">
        <v>896.29063414030725</v>
      </c>
      <c r="I3227" s="88">
        <v>1257.1355469833256</v>
      </c>
      <c r="J3227" s="88">
        <v>1800.5989671005736</v>
      </c>
      <c r="K3227" s="88">
        <v>3080.8218671434979</v>
      </c>
      <c r="L3227" s="88">
        <v>2915.9228488908175</v>
      </c>
      <c r="M3227" s="88">
        <v>3610.8634855547944</v>
      </c>
    </row>
    <row r="3228" spans="3:13" x14ac:dyDescent="0.2">
      <c r="C3228" s="88">
        <v>0.1565</v>
      </c>
      <c r="D3228" s="88">
        <v>15484.085115993461</v>
      </c>
      <c r="E3228" s="88">
        <v>95.906439289778973</v>
      </c>
      <c r="F3228" s="88">
        <v>468.73909190039876</v>
      </c>
      <c r="G3228" s="88">
        <v>666.37271355178427</v>
      </c>
      <c r="H3228" s="88">
        <v>896.296610828334</v>
      </c>
      <c r="I3228" s="88">
        <v>1257.1894101827015</v>
      </c>
      <c r="J3228" s="88">
        <v>1800.6204942197005</v>
      </c>
      <c r="K3228" s="88">
        <v>3080.8603671442061</v>
      </c>
      <c r="L3228" s="88">
        <v>2916.0140336802024</v>
      </c>
      <c r="M3228" s="88">
        <v>3610.899897640682</v>
      </c>
    </row>
    <row r="3229" spans="3:13" x14ac:dyDescent="0.2">
      <c r="C3229" s="88">
        <v>0.15654999999999999</v>
      </c>
      <c r="D3229" s="88">
        <v>15485.022159994809</v>
      </c>
      <c r="E3229" s="88">
        <v>95.906439289778973</v>
      </c>
      <c r="F3229" s="88">
        <v>468.74176624109896</v>
      </c>
      <c r="G3229" s="88">
        <v>666.3768999395561</v>
      </c>
      <c r="H3229" s="88">
        <v>896.3116453546204</v>
      </c>
      <c r="I3229" s="88">
        <v>1257.2352952480073</v>
      </c>
      <c r="J3229" s="88">
        <v>1800.6219541609571</v>
      </c>
      <c r="K3229" s="88">
        <v>3080.9320630649454</v>
      </c>
      <c r="L3229" s="88">
        <v>2916.0394978628105</v>
      </c>
      <c r="M3229" s="88">
        <v>3610.9134488055106</v>
      </c>
    </row>
    <row r="3230" spans="3:13" x14ac:dyDescent="0.2">
      <c r="C3230" s="88">
        <v>0.15659999999999999</v>
      </c>
      <c r="D3230" s="88">
        <v>15485.438844426792</v>
      </c>
      <c r="E3230" s="88">
        <v>95.906439289778973</v>
      </c>
      <c r="F3230" s="88">
        <v>468.75411217429473</v>
      </c>
      <c r="G3230" s="88">
        <v>666.40075017057961</v>
      </c>
      <c r="H3230" s="88">
        <v>896.32229812885726</v>
      </c>
      <c r="I3230" s="88">
        <v>1257.3588517367971</v>
      </c>
      <c r="J3230" s="88">
        <v>1800.6832900950294</v>
      </c>
      <c r="K3230" s="88">
        <v>3080.9954719112775</v>
      </c>
      <c r="L3230" s="88">
        <v>2916.1174771679812</v>
      </c>
      <c r="M3230" s="88">
        <v>3610.9310342146896</v>
      </c>
    </row>
    <row r="3231" spans="3:13" x14ac:dyDescent="0.2">
      <c r="C3231" s="88">
        <v>0.15665000000000001</v>
      </c>
      <c r="D3231" s="88">
        <v>15485.56898191009</v>
      </c>
      <c r="E3231" s="88">
        <v>95.912493733927477</v>
      </c>
      <c r="F3231" s="88">
        <v>468.76158179798358</v>
      </c>
      <c r="G3231" s="88">
        <v>666.43760959933388</v>
      </c>
      <c r="H3231" s="88">
        <v>896.35639984644331</v>
      </c>
      <c r="I3231" s="88">
        <v>1257.3813353846922</v>
      </c>
      <c r="J3231" s="88">
        <v>1800.69577216161</v>
      </c>
      <c r="K3231" s="88">
        <v>3081.0030114367878</v>
      </c>
      <c r="L3231" s="88">
        <v>2916.2216401314236</v>
      </c>
      <c r="M3231" s="88">
        <v>3610.9311227017947</v>
      </c>
    </row>
    <row r="3232" spans="3:13" x14ac:dyDescent="0.2">
      <c r="C3232" s="88">
        <v>0.15670000000000001</v>
      </c>
      <c r="D3232" s="88">
        <v>15485.607225511469</v>
      </c>
      <c r="E3232" s="88">
        <v>95.914317997597209</v>
      </c>
      <c r="F3232" s="88">
        <v>468.76159308535853</v>
      </c>
      <c r="G3232" s="88">
        <v>666.46530485180938</v>
      </c>
      <c r="H3232" s="88">
        <v>896.40643489337162</v>
      </c>
      <c r="I3232" s="88">
        <v>1257.3910943903848</v>
      </c>
      <c r="J3232" s="88">
        <v>1800.8034636007378</v>
      </c>
      <c r="K3232" s="88">
        <v>3081.0410319316961</v>
      </c>
      <c r="L3232" s="88">
        <v>2916.261925753407</v>
      </c>
      <c r="M3232" s="88">
        <v>3610.942319625517</v>
      </c>
    </row>
    <row r="3233" spans="3:13" x14ac:dyDescent="0.2">
      <c r="C3233" s="88">
        <v>0.15675</v>
      </c>
      <c r="D3233" s="88">
        <v>15485.644095045671</v>
      </c>
      <c r="E3233" s="88">
        <v>95.920690932834987</v>
      </c>
      <c r="F3233" s="88">
        <v>468.76472096028192</v>
      </c>
      <c r="G3233" s="88">
        <v>666.47796970884929</v>
      </c>
      <c r="H3233" s="88">
        <v>896.41652765118079</v>
      </c>
      <c r="I3233" s="88">
        <v>1257.4350593449522</v>
      </c>
      <c r="J3233" s="88">
        <v>1800.8047895335189</v>
      </c>
      <c r="K3233" s="88">
        <v>3081.0520824445921</v>
      </c>
      <c r="L3233" s="88">
        <v>2916.3399551235252</v>
      </c>
      <c r="M3233" s="88">
        <v>3610.9611486120339</v>
      </c>
    </row>
    <row r="3234" spans="3:13" x14ac:dyDescent="0.2">
      <c r="C3234" s="88">
        <v>0.15679999999999999</v>
      </c>
      <c r="D3234" s="88">
        <v>15485.671243574234</v>
      </c>
      <c r="E3234" s="88">
        <v>95.930741806037076</v>
      </c>
      <c r="F3234" s="88">
        <v>468.77492886176287</v>
      </c>
      <c r="G3234" s="88">
        <v>666.48852825361564</v>
      </c>
      <c r="H3234" s="88">
        <v>896.41761873568248</v>
      </c>
      <c r="I3234" s="88">
        <v>1257.4704365701232</v>
      </c>
      <c r="J3234" s="88">
        <v>1800.8715557881983</v>
      </c>
      <c r="K3234" s="88">
        <v>3081.0784758039154</v>
      </c>
      <c r="L3234" s="88">
        <v>2916.3638530040262</v>
      </c>
      <c r="M3234" s="88">
        <v>3610.969053809466</v>
      </c>
    </row>
    <row r="3235" spans="3:13" x14ac:dyDescent="0.2">
      <c r="C3235" s="88">
        <v>0.15684999999999999</v>
      </c>
      <c r="D3235" s="88">
        <v>15485.772108249897</v>
      </c>
      <c r="E3235" s="88">
        <v>95.930741806037076</v>
      </c>
      <c r="F3235" s="88">
        <v>468.79726371504375</v>
      </c>
      <c r="G3235" s="88">
        <v>666.49523898418511</v>
      </c>
      <c r="H3235" s="88">
        <v>896.50263879209297</v>
      </c>
      <c r="I3235" s="88">
        <v>1257.4708894184701</v>
      </c>
      <c r="J3235" s="88">
        <v>1800.8929480261704</v>
      </c>
      <c r="K3235" s="88">
        <v>3081.2188506769708</v>
      </c>
      <c r="L3235" s="88">
        <v>2916.3893765887992</v>
      </c>
      <c r="M3235" s="88">
        <v>3610.9831515343758</v>
      </c>
    </row>
    <row r="3236" spans="3:13" x14ac:dyDescent="0.2">
      <c r="C3236" s="88">
        <v>0.15690000000000001</v>
      </c>
      <c r="D3236" s="88">
        <v>15485.782659678973</v>
      </c>
      <c r="E3236" s="88">
        <v>95.930850330089015</v>
      </c>
      <c r="F3236" s="88">
        <v>468.80159932720153</v>
      </c>
      <c r="G3236" s="88">
        <v>666.52969789196231</v>
      </c>
      <c r="H3236" s="88">
        <v>896.51432915221631</v>
      </c>
      <c r="I3236" s="88">
        <v>1257.4720993920046</v>
      </c>
      <c r="J3236" s="88">
        <v>1800.9013729338785</v>
      </c>
      <c r="K3236" s="88">
        <v>3081.3380980954362</v>
      </c>
      <c r="L3236" s="88">
        <v>2916.4024623111727</v>
      </c>
      <c r="M3236" s="88">
        <v>3611.00263007075</v>
      </c>
    </row>
    <row r="3237" spans="3:13" x14ac:dyDescent="0.2">
      <c r="C3237" s="88">
        <v>0.15695000000000001</v>
      </c>
      <c r="D3237" s="88">
        <v>15486.080568884221</v>
      </c>
      <c r="E3237" s="88">
        <v>95.934319397030777</v>
      </c>
      <c r="F3237" s="88">
        <v>468.81596494720043</v>
      </c>
      <c r="G3237" s="88">
        <v>666.57604063173176</v>
      </c>
      <c r="H3237" s="88">
        <v>896.51526435805317</v>
      </c>
      <c r="I3237" s="88">
        <v>1257.5035472901777</v>
      </c>
      <c r="J3237" s="88">
        <v>1800.9491904794168</v>
      </c>
      <c r="K3237" s="88">
        <v>3081.433120702025</v>
      </c>
      <c r="L3237" s="88">
        <v>2916.4929193608768</v>
      </c>
      <c r="M3237" s="88">
        <v>3611.0132735800744</v>
      </c>
    </row>
    <row r="3238" spans="3:13" x14ac:dyDescent="0.2">
      <c r="C3238" s="88">
        <v>0.157</v>
      </c>
      <c r="D3238" s="88">
        <v>15486.314670137803</v>
      </c>
      <c r="E3238" s="88">
        <v>95.939477797523978</v>
      </c>
      <c r="F3238" s="88">
        <v>468.82769237723551</v>
      </c>
      <c r="G3238" s="88">
        <v>666.58123296293843</v>
      </c>
      <c r="H3238" s="88">
        <v>896.56269142417204</v>
      </c>
      <c r="I3238" s="88">
        <v>1257.5162237305226</v>
      </c>
      <c r="J3238" s="88">
        <v>1800.9704554272112</v>
      </c>
      <c r="K3238" s="88">
        <v>3081.4361909081895</v>
      </c>
      <c r="L3238" s="88">
        <v>2916.5311530909712</v>
      </c>
      <c r="M3238" s="88">
        <v>3611.0160229571329</v>
      </c>
    </row>
    <row r="3239" spans="3:13" x14ac:dyDescent="0.2">
      <c r="C3239" s="88">
        <v>0.15705</v>
      </c>
      <c r="D3239" s="88">
        <v>15486.452317971431</v>
      </c>
      <c r="E3239" s="88">
        <v>95.947547251587821</v>
      </c>
      <c r="F3239" s="88">
        <v>468.84793117772051</v>
      </c>
      <c r="G3239" s="88">
        <v>666.5814723796334</v>
      </c>
      <c r="H3239" s="88">
        <v>896.6102562192209</v>
      </c>
      <c r="I3239" s="88">
        <v>1257.5509834588433</v>
      </c>
      <c r="J3239" s="88">
        <v>1801.0080933076943</v>
      </c>
      <c r="K3239" s="88">
        <v>3081.459490416637</v>
      </c>
      <c r="L3239" s="88">
        <v>2916.5464044167688</v>
      </c>
      <c r="M3239" s="88">
        <v>3611.0220163984491</v>
      </c>
    </row>
    <row r="3240" spans="3:13" x14ac:dyDescent="0.2">
      <c r="C3240" s="88">
        <v>0.15709999999999999</v>
      </c>
      <c r="D3240" s="88">
        <v>15486.734796435985</v>
      </c>
      <c r="E3240" s="88">
        <v>95.948504216836227</v>
      </c>
      <c r="F3240" s="88">
        <v>468.85001023197947</v>
      </c>
      <c r="G3240" s="88">
        <v>666.59527107197982</v>
      </c>
      <c r="H3240" s="88">
        <v>896.62836128668187</v>
      </c>
      <c r="I3240" s="88">
        <v>1257.5513773238335</v>
      </c>
      <c r="J3240" s="88">
        <v>1801.0390572659239</v>
      </c>
      <c r="K3240" s="88">
        <v>3081.5723505460046</v>
      </c>
      <c r="L3240" s="88">
        <v>2916.5479957150819</v>
      </c>
      <c r="M3240" s="88">
        <v>3611.0307721159757</v>
      </c>
    </row>
    <row r="3241" spans="3:13" x14ac:dyDescent="0.2">
      <c r="C3241" s="88">
        <v>0.15715000000000001</v>
      </c>
      <c r="D3241" s="88">
        <v>15486.755190860233</v>
      </c>
      <c r="E3241" s="88">
        <v>95.951919467287553</v>
      </c>
      <c r="F3241" s="88">
        <v>468.85666574465859</v>
      </c>
      <c r="G3241" s="88">
        <v>666.64724880352696</v>
      </c>
      <c r="H3241" s="88">
        <v>896.6777765439715</v>
      </c>
      <c r="I3241" s="88">
        <v>1257.5691807817034</v>
      </c>
      <c r="J3241" s="88">
        <v>1801.0458294560344</v>
      </c>
      <c r="K3241" s="88">
        <v>3081.6558213511762</v>
      </c>
      <c r="L3241" s="88">
        <v>2916.6049130633683</v>
      </c>
      <c r="M3241" s="88">
        <v>3611.0329616960275</v>
      </c>
    </row>
    <row r="3242" spans="3:13" x14ac:dyDescent="0.2">
      <c r="C3242" s="88">
        <v>0.15720000000000001</v>
      </c>
      <c r="D3242" s="88">
        <v>15487.019708258706</v>
      </c>
      <c r="E3242" s="88">
        <v>95.956141685213879</v>
      </c>
      <c r="F3242" s="88">
        <v>468.89021534858102</v>
      </c>
      <c r="G3242" s="88">
        <v>666.66752333919976</v>
      </c>
      <c r="H3242" s="88">
        <v>896.73009014460558</v>
      </c>
      <c r="I3242" s="88">
        <v>1257.6021838463098</v>
      </c>
      <c r="J3242" s="88">
        <v>1801.052090554294</v>
      </c>
      <c r="K3242" s="88">
        <v>3081.6970669409452</v>
      </c>
      <c r="L3242" s="88">
        <v>2916.6092100122296</v>
      </c>
      <c r="M3242" s="88">
        <v>3611.0558224293682</v>
      </c>
    </row>
    <row r="3243" spans="3:13" x14ac:dyDescent="0.2">
      <c r="C3243" s="88">
        <v>0.15725</v>
      </c>
      <c r="D3243" s="88">
        <v>15487.226144390108</v>
      </c>
      <c r="E3243" s="88">
        <v>95.95624228370707</v>
      </c>
      <c r="F3243" s="88">
        <v>468.89059772637574</v>
      </c>
      <c r="G3243" s="88">
        <v>666.66847776738678</v>
      </c>
      <c r="H3243" s="88">
        <v>896.73794673925295</v>
      </c>
      <c r="I3243" s="88">
        <v>1257.6546771053086</v>
      </c>
      <c r="J3243" s="88">
        <v>1801.131426249688</v>
      </c>
      <c r="K3243" s="88">
        <v>3081.6993199258873</v>
      </c>
      <c r="L3243" s="88">
        <v>2916.6459363646882</v>
      </c>
      <c r="M3243" s="88">
        <v>3611.0640044535021</v>
      </c>
    </row>
    <row r="3244" spans="3:13" x14ac:dyDescent="0.2">
      <c r="C3244" s="88">
        <v>0.1573</v>
      </c>
      <c r="D3244" s="88">
        <v>15487.725339829671</v>
      </c>
      <c r="E3244" s="88">
        <v>95.962865319410412</v>
      </c>
      <c r="F3244" s="88">
        <v>468.91967559100067</v>
      </c>
      <c r="G3244" s="88">
        <v>666.67310109301479</v>
      </c>
      <c r="H3244" s="88">
        <v>896.76569215712061</v>
      </c>
      <c r="I3244" s="88">
        <v>1257.6585112990592</v>
      </c>
      <c r="J3244" s="88">
        <v>1801.1642491922271</v>
      </c>
      <c r="K3244" s="88">
        <v>3081.8060146533335</v>
      </c>
      <c r="L3244" s="88">
        <v>2916.6743553062906</v>
      </c>
      <c r="M3244" s="88">
        <v>3611.0742944396511</v>
      </c>
    </row>
    <row r="3245" spans="3:13" x14ac:dyDescent="0.2">
      <c r="C3245" s="88">
        <v>0.15734999999999999</v>
      </c>
      <c r="D3245" s="88">
        <v>15487.907964231272</v>
      </c>
      <c r="E3245" s="88">
        <v>95.97585343396986</v>
      </c>
      <c r="F3245" s="88">
        <v>468.92608320835006</v>
      </c>
      <c r="G3245" s="88">
        <v>666.68977188811732</v>
      </c>
      <c r="H3245" s="88">
        <v>896.76678796399574</v>
      </c>
      <c r="I3245" s="88">
        <v>1257.6683180198529</v>
      </c>
      <c r="J3245" s="88">
        <v>1801.1696907713354</v>
      </c>
      <c r="K3245" s="88">
        <v>3081.8396704474626</v>
      </c>
      <c r="L3245" s="88">
        <v>2916.7743189380394</v>
      </c>
      <c r="M3245" s="88">
        <v>3611.0972065823744</v>
      </c>
    </row>
    <row r="3246" spans="3:13" x14ac:dyDescent="0.2">
      <c r="C3246" s="88">
        <v>0.15740000000000001</v>
      </c>
      <c r="D3246" s="88">
        <v>15488.412401695439</v>
      </c>
      <c r="E3246" s="88">
        <v>95.977022779608888</v>
      </c>
      <c r="F3246" s="88">
        <v>468.92760649090451</v>
      </c>
      <c r="G3246" s="88">
        <v>666.77913391392303</v>
      </c>
      <c r="H3246" s="88">
        <v>896.83345780554919</v>
      </c>
      <c r="I3246" s="88">
        <v>1257.6968090016394</v>
      </c>
      <c r="J3246" s="88">
        <v>1801.1731555408392</v>
      </c>
      <c r="K3246" s="88">
        <v>3081.8717611296079</v>
      </c>
      <c r="L3246" s="88">
        <v>2916.7807293325495</v>
      </c>
      <c r="M3246" s="88">
        <v>3611.1390331450966</v>
      </c>
    </row>
    <row r="3247" spans="3:13" x14ac:dyDescent="0.2">
      <c r="C3247" s="88">
        <v>0.15745000000000001</v>
      </c>
      <c r="D3247" s="88">
        <v>15488.47145273967</v>
      </c>
      <c r="E3247" s="88">
        <v>95.978678938859048</v>
      </c>
      <c r="F3247" s="88">
        <v>468.92791708072855</v>
      </c>
      <c r="G3247" s="88">
        <v>666.79920131576</v>
      </c>
      <c r="H3247" s="88">
        <v>896.84184820924202</v>
      </c>
      <c r="I3247" s="88">
        <v>1257.7321834411914</v>
      </c>
      <c r="J3247" s="88">
        <v>1801.2170882499754</v>
      </c>
      <c r="K3247" s="88">
        <v>3081.8956763091974</v>
      </c>
      <c r="L3247" s="88">
        <v>2916.7906699151636</v>
      </c>
      <c r="M3247" s="88">
        <v>3611.2040065849988</v>
      </c>
    </row>
    <row r="3248" spans="3:13" x14ac:dyDescent="0.2">
      <c r="C3248" s="88">
        <v>0.1575</v>
      </c>
      <c r="D3248" s="88">
        <v>15488.95640881379</v>
      </c>
      <c r="E3248" s="88">
        <v>95.978980997083454</v>
      </c>
      <c r="F3248" s="88">
        <v>468.93680610782303</v>
      </c>
      <c r="G3248" s="88">
        <v>666.8056278444169</v>
      </c>
      <c r="H3248" s="88">
        <v>896.93250707732204</v>
      </c>
      <c r="I3248" s="88">
        <v>1257.7666548523948</v>
      </c>
      <c r="J3248" s="88">
        <v>1801.2775957798731</v>
      </c>
      <c r="K3248" s="88">
        <v>3081.9373507740438</v>
      </c>
      <c r="L3248" s="88">
        <v>2916.8172868950123</v>
      </c>
      <c r="M3248" s="88">
        <v>3611.2123679141264</v>
      </c>
    </row>
    <row r="3249" spans="3:13" x14ac:dyDescent="0.2">
      <c r="C3249" s="88">
        <v>0.15755</v>
      </c>
      <c r="D3249" s="88">
        <v>15489.07194725003</v>
      </c>
      <c r="E3249" s="88">
        <v>95.979865178888758</v>
      </c>
      <c r="F3249" s="88">
        <v>468.95583604059584</v>
      </c>
      <c r="G3249" s="88">
        <v>666.84882934820598</v>
      </c>
      <c r="H3249" s="88">
        <v>896.93873263489741</v>
      </c>
      <c r="I3249" s="88">
        <v>1257.7915506818622</v>
      </c>
      <c r="J3249" s="88">
        <v>1801.2856582669815</v>
      </c>
      <c r="K3249" s="88">
        <v>3081.9799549970976</v>
      </c>
      <c r="L3249" s="88">
        <v>2916.8262458569097</v>
      </c>
      <c r="M3249" s="88">
        <v>3611.2167640707794</v>
      </c>
    </row>
    <row r="3250" spans="3:13" x14ac:dyDescent="0.2">
      <c r="C3250" s="88">
        <v>0.15759999999999999</v>
      </c>
      <c r="D3250" s="88">
        <v>15489.082732778084</v>
      </c>
      <c r="E3250" s="88">
        <v>95.984211748819689</v>
      </c>
      <c r="F3250" s="88">
        <v>468.9569320298815</v>
      </c>
      <c r="G3250" s="88">
        <v>666.8593149369417</v>
      </c>
      <c r="H3250" s="88">
        <v>896.94254193812321</v>
      </c>
      <c r="I3250" s="88">
        <v>1257.7931352607156</v>
      </c>
      <c r="J3250" s="88">
        <v>1801.3812212985808</v>
      </c>
      <c r="K3250" s="88">
        <v>3082.0017109735918</v>
      </c>
      <c r="L3250" s="88">
        <v>2916.8978445737825</v>
      </c>
      <c r="M3250" s="88">
        <v>3611.253239668662</v>
      </c>
    </row>
    <row r="3251" spans="3:13" x14ac:dyDescent="0.2">
      <c r="C3251" s="88">
        <v>0.15765000000000001</v>
      </c>
      <c r="D3251" s="88">
        <v>15489.154729715949</v>
      </c>
      <c r="E3251" s="88">
        <v>95.987945869370378</v>
      </c>
      <c r="F3251" s="88">
        <v>468.95731039820066</v>
      </c>
      <c r="G3251" s="88">
        <v>666.86395884437934</v>
      </c>
      <c r="H3251" s="88">
        <v>896.98814535902056</v>
      </c>
      <c r="I3251" s="88">
        <v>1257.8050181276976</v>
      </c>
      <c r="J3251" s="88">
        <v>1801.4261503123489</v>
      </c>
      <c r="K3251" s="88">
        <v>3082.0113724556359</v>
      </c>
      <c r="L3251" s="88">
        <v>2916.9838847379597</v>
      </c>
      <c r="M3251" s="88">
        <v>3611.3001969019838</v>
      </c>
    </row>
    <row r="3252" spans="3:13" x14ac:dyDescent="0.2">
      <c r="C3252" s="88">
        <v>0.15770000000000001</v>
      </c>
      <c r="D3252" s="88">
        <v>15489.207296819568</v>
      </c>
      <c r="E3252" s="88">
        <v>95.993659101992307</v>
      </c>
      <c r="F3252" s="88">
        <v>468.96949844421806</v>
      </c>
      <c r="G3252" s="88">
        <v>666.94646354232191</v>
      </c>
      <c r="H3252" s="88">
        <v>896.98928069462363</v>
      </c>
      <c r="I3252" s="88">
        <v>1257.8282935555631</v>
      </c>
      <c r="J3252" s="88">
        <v>1801.4502516766729</v>
      </c>
      <c r="K3252" s="88">
        <v>3082.0196511993913</v>
      </c>
      <c r="L3252" s="88">
        <v>2917.1812280121535</v>
      </c>
      <c r="M3252" s="88">
        <v>3611.324282841555</v>
      </c>
    </row>
    <row r="3253" spans="3:13" x14ac:dyDescent="0.2">
      <c r="C3253" s="88">
        <v>0.15775</v>
      </c>
      <c r="D3253" s="88">
        <v>15489.687846266856</v>
      </c>
      <c r="E3253" s="88">
        <v>95.999286340573235</v>
      </c>
      <c r="F3253" s="88">
        <v>468.98109521219021</v>
      </c>
      <c r="G3253" s="88">
        <v>666.9965179142323</v>
      </c>
      <c r="H3253" s="88">
        <v>896.99538874430436</v>
      </c>
      <c r="I3253" s="88">
        <v>1257.8653545698476</v>
      </c>
      <c r="J3253" s="88">
        <v>1801.6039492358673</v>
      </c>
      <c r="K3253" s="88">
        <v>3082.0598286398535</v>
      </c>
      <c r="L3253" s="88">
        <v>2917.2129729958151</v>
      </c>
      <c r="M3253" s="88">
        <v>3611.3632734354128</v>
      </c>
    </row>
    <row r="3254" spans="3:13" x14ac:dyDescent="0.2">
      <c r="C3254" s="88">
        <v>0.1578</v>
      </c>
      <c r="D3254" s="88">
        <v>15489.795504403633</v>
      </c>
      <c r="E3254" s="88">
        <v>96.008845086974361</v>
      </c>
      <c r="F3254" s="88">
        <v>468.98529113582663</v>
      </c>
      <c r="G3254" s="88">
        <v>667.01025191413601</v>
      </c>
      <c r="H3254" s="88">
        <v>897.05621229302687</v>
      </c>
      <c r="I3254" s="88">
        <v>1257.9760246751162</v>
      </c>
      <c r="J3254" s="88">
        <v>1801.6111575329905</v>
      </c>
      <c r="K3254" s="88">
        <v>3082.1713292657296</v>
      </c>
      <c r="L3254" s="88">
        <v>2917.2275550679997</v>
      </c>
      <c r="M3254" s="88">
        <v>3611.4146778143004</v>
      </c>
    </row>
    <row r="3255" spans="3:13" x14ac:dyDescent="0.2">
      <c r="C3255" s="88">
        <v>0.15784999999999999</v>
      </c>
      <c r="D3255" s="88">
        <v>15490.491937335493</v>
      </c>
      <c r="E3255" s="88">
        <v>96.011599705062508</v>
      </c>
      <c r="F3255" s="88">
        <v>469.00029615735002</v>
      </c>
      <c r="G3255" s="88">
        <v>667.02668678895316</v>
      </c>
      <c r="H3255" s="88">
        <v>897.06969062257576</v>
      </c>
      <c r="I3255" s="88">
        <v>1257.9868339529676</v>
      </c>
      <c r="J3255" s="88">
        <v>1801.6200323268126</v>
      </c>
      <c r="K3255" s="88">
        <v>3082.2021325700725</v>
      </c>
      <c r="L3255" s="88">
        <v>2917.2330060888908</v>
      </c>
      <c r="M3255" s="88">
        <v>3611.441190090904</v>
      </c>
    </row>
    <row r="3256" spans="3:13" x14ac:dyDescent="0.2">
      <c r="C3256" s="88">
        <v>0.15790000000000001</v>
      </c>
      <c r="D3256" s="88">
        <v>15490.536619936696</v>
      </c>
      <c r="E3256" s="88">
        <v>96.017675044119642</v>
      </c>
      <c r="F3256" s="88">
        <v>469.02600970592721</v>
      </c>
      <c r="G3256" s="88">
        <v>667.03169144181174</v>
      </c>
      <c r="H3256" s="88">
        <v>897.08899678323951</v>
      </c>
      <c r="I3256" s="88">
        <v>1258.0199107574836</v>
      </c>
      <c r="J3256" s="88">
        <v>1801.6560159320247</v>
      </c>
      <c r="K3256" s="88">
        <v>3082.2076178921698</v>
      </c>
      <c r="L3256" s="88">
        <v>2917.3054268153155</v>
      </c>
      <c r="M3256" s="88">
        <v>3611.4412534615681</v>
      </c>
    </row>
    <row r="3257" spans="3:13" x14ac:dyDescent="0.2">
      <c r="C3257" s="88">
        <v>0.15795000000000001</v>
      </c>
      <c r="D3257" s="88">
        <v>15490.716314765832</v>
      </c>
      <c r="E3257" s="88">
        <v>96.020435914311747</v>
      </c>
      <c r="F3257" s="88">
        <v>469.02781712886235</v>
      </c>
      <c r="G3257" s="88">
        <v>667.03488137915883</v>
      </c>
      <c r="H3257" s="88">
        <v>897.13597180433226</v>
      </c>
      <c r="I3257" s="88">
        <v>1258.0212449013243</v>
      </c>
      <c r="J3257" s="88">
        <v>1801.7299677435421</v>
      </c>
      <c r="K3257" s="88">
        <v>3082.2407231278739</v>
      </c>
      <c r="L3257" s="88">
        <v>2917.3057727812752</v>
      </c>
      <c r="M3257" s="88">
        <v>3611.4779342091606</v>
      </c>
    </row>
    <row r="3258" spans="3:13" x14ac:dyDescent="0.2">
      <c r="C3258" s="88">
        <v>0.158</v>
      </c>
      <c r="D3258" s="88">
        <v>15490.782934304585</v>
      </c>
      <c r="E3258" s="88">
        <v>96.02248123600566</v>
      </c>
      <c r="F3258" s="88">
        <v>469.04056994229586</v>
      </c>
      <c r="G3258" s="88">
        <v>667.05088032691128</v>
      </c>
      <c r="H3258" s="88">
        <v>897.15079445621905</v>
      </c>
      <c r="I3258" s="88">
        <v>1258.0265906173472</v>
      </c>
      <c r="J3258" s="88">
        <v>1801.7596560316565</v>
      </c>
      <c r="K3258" s="88">
        <v>3082.3270651116854</v>
      </c>
      <c r="L3258" s="88">
        <v>2917.3381225650164</v>
      </c>
      <c r="M3258" s="88">
        <v>3611.5624148929719</v>
      </c>
    </row>
    <row r="3259" spans="3:13" x14ac:dyDescent="0.2">
      <c r="C3259" s="88">
        <v>0.15805</v>
      </c>
      <c r="D3259" s="88">
        <v>15490.839211589549</v>
      </c>
      <c r="E3259" s="88">
        <v>96.029912276330833</v>
      </c>
      <c r="F3259" s="88">
        <v>469.05463507856894</v>
      </c>
      <c r="G3259" s="88">
        <v>667.06424169625643</v>
      </c>
      <c r="H3259" s="88">
        <v>897.15940519360993</v>
      </c>
      <c r="I3259" s="88">
        <v>1258.0789620742357</v>
      </c>
      <c r="J3259" s="88">
        <v>1801.7604935871364</v>
      </c>
      <c r="K3259" s="88">
        <v>3082.4004050945305</v>
      </c>
      <c r="L3259" s="88">
        <v>2917.339374824192</v>
      </c>
      <c r="M3259" s="88">
        <v>3611.5794732999912</v>
      </c>
    </row>
    <row r="3260" spans="3:13" x14ac:dyDescent="0.2">
      <c r="C3260" s="88">
        <v>0.15809999999999999</v>
      </c>
      <c r="D3260" s="88">
        <v>15490.841892696186</v>
      </c>
      <c r="E3260" s="88">
        <v>96.036873839518194</v>
      </c>
      <c r="F3260" s="88">
        <v>469.05716838890112</v>
      </c>
      <c r="G3260" s="88">
        <v>667.06578736222718</v>
      </c>
      <c r="H3260" s="88">
        <v>897.1619462536255</v>
      </c>
      <c r="I3260" s="88">
        <v>1258.1947804724769</v>
      </c>
      <c r="J3260" s="88">
        <v>1801.7819293658149</v>
      </c>
      <c r="K3260" s="88">
        <v>3082.4633463058608</v>
      </c>
      <c r="L3260" s="88">
        <v>2917.4539001847525</v>
      </c>
      <c r="M3260" s="88">
        <v>3611.5997657190223</v>
      </c>
    </row>
    <row r="3261" spans="3:13" x14ac:dyDescent="0.2">
      <c r="C3261" s="88">
        <v>0.15815000000000001</v>
      </c>
      <c r="D3261" s="88">
        <v>15491.13644605154</v>
      </c>
      <c r="E3261" s="88">
        <v>96.036873839518194</v>
      </c>
      <c r="F3261" s="88">
        <v>469.07687508610297</v>
      </c>
      <c r="G3261" s="88">
        <v>667.08709184915824</v>
      </c>
      <c r="H3261" s="88">
        <v>897.21480492248475</v>
      </c>
      <c r="I3261" s="88">
        <v>1258.2475619754387</v>
      </c>
      <c r="J3261" s="88">
        <v>1801.8137564462418</v>
      </c>
      <c r="K3261" s="88">
        <v>3082.4933665447566</v>
      </c>
      <c r="L3261" s="88">
        <v>2917.4870157520431</v>
      </c>
      <c r="M3261" s="88">
        <v>3611.6514554104074</v>
      </c>
    </row>
    <row r="3262" spans="3:13" x14ac:dyDescent="0.2">
      <c r="C3262" s="88">
        <v>0.15820000000000001</v>
      </c>
      <c r="D3262" s="88">
        <v>15491.34793400295</v>
      </c>
      <c r="E3262" s="88">
        <v>96.036873839518194</v>
      </c>
      <c r="F3262" s="88">
        <v>469.08637216665511</v>
      </c>
      <c r="G3262" s="88">
        <v>667.09113260838467</v>
      </c>
      <c r="H3262" s="88">
        <v>897.32782068054667</v>
      </c>
      <c r="I3262" s="88">
        <v>1258.2945659823135</v>
      </c>
      <c r="J3262" s="88">
        <v>1801.8308913813948</v>
      </c>
      <c r="K3262" s="88">
        <v>3082.5267955019808</v>
      </c>
      <c r="L3262" s="88">
        <v>2917.5188697163258</v>
      </c>
      <c r="M3262" s="88">
        <v>3611.6569979658188</v>
      </c>
    </row>
    <row r="3263" spans="3:13" x14ac:dyDescent="0.2">
      <c r="C3263" s="88">
        <v>0.15825</v>
      </c>
      <c r="D3263" s="88">
        <v>15491.470892236342</v>
      </c>
      <c r="E3263" s="88">
        <v>96.043459216308293</v>
      </c>
      <c r="F3263" s="88">
        <v>469.08665782902153</v>
      </c>
      <c r="G3263" s="88">
        <v>667.10975070647555</v>
      </c>
      <c r="H3263" s="88">
        <v>897.3401208381365</v>
      </c>
      <c r="I3263" s="88">
        <v>1258.3083985710136</v>
      </c>
      <c r="J3263" s="88">
        <v>1801.8961105900848</v>
      </c>
      <c r="K3263" s="88">
        <v>3082.5620301580011</v>
      </c>
      <c r="L3263" s="88">
        <v>2917.5284563683076</v>
      </c>
      <c r="M3263" s="88">
        <v>3611.709306184865</v>
      </c>
    </row>
    <row r="3264" spans="3:13" x14ac:dyDescent="0.2">
      <c r="C3264" s="88">
        <v>0.1583</v>
      </c>
      <c r="D3264" s="88">
        <v>15491.527744293991</v>
      </c>
      <c r="E3264" s="88">
        <v>96.044230521782993</v>
      </c>
      <c r="F3264" s="88">
        <v>469.08913297392746</v>
      </c>
      <c r="G3264" s="88">
        <v>667.1142057441034</v>
      </c>
      <c r="H3264" s="88">
        <v>897.3706201130517</v>
      </c>
      <c r="I3264" s="88">
        <v>1258.3388191450767</v>
      </c>
      <c r="J3264" s="88">
        <v>1801.9132356811638</v>
      </c>
      <c r="K3264" s="88">
        <v>3082.5780444511865</v>
      </c>
      <c r="L3264" s="88">
        <v>2917.6845207948245</v>
      </c>
      <c r="M3264" s="88">
        <v>3611.7441243083899</v>
      </c>
    </row>
    <row r="3265" spans="3:13" x14ac:dyDescent="0.2">
      <c r="C3265" s="88">
        <v>0.15834999999999999</v>
      </c>
      <c r="D3265" s="88">
        <v>15491.850699849088</v>
      </c>
      <c r="E3265" s="88">
        <v>96.048713904423494</v>
      </c>
      <c r="F3265" s="88">
        <v>469.09105640783127</v>
      </c>
      <c r="G3265" s="88">
        <v>667.12938172589566</v>
      </c>
      <c r="H3265" s="88">
        <v>897.37431239537955</v>
      </c>
      <c r="I3265" s="88">
        <v>1258.3905889283724</v>
      </c>
      <c r="J3265" s="88">
        <v>1802.0145305287251</v>
      </c>
      <c r="K3265" s="88">
        <v>3082.672121290339</v>
      </c>
      <c r="L3265" s="88">
        <v>2917.6898922506584</v>
      </c>
      <c r="M3265" s="88">
        <v>3611.7543910627996</v>
      </c>
    </row>
    <row r="3266" spans="3:13" x14ac:dyDescent="0.2">
      <c r="C3266" s="88">
        <v>0.15840000000000001</v>
      </c>
      <c r="D3266" s="88">
        <v>15491.885910747156</v>
      </c>
      <c r="E3266" s="88">
        <v>96.049786090407906</v>
      </c>
      <c r="F3266" s="88">
        <v>469.09317930404177</v>
      </c>
      <c r="G3266" s="88">
        <v>667.13630161625906</v>
      </c>
      <c r="H3266" s="88">
        <v>897.37466125540232</v>
      </c>
      <c r="I3266" s="88">
        <v>1258.4253506788455</v>
      </c>
      <c r="J3266" s="88">
        <v>1802.1708577340037</v>
      </c>
      <c r="K3266" s="88">
        <v>3082.7491558436459</v>
      </c>
      <c r="L3266" s="88">
        <v>2917.829944154706</v>
      </c>
      <c r="M3266" s="88">
        <v>3611.7887780162928</v>
      </c>
    </row>
    <row r="3267" spans="3:13" x14ac:dyDescent="0.2">
      <c r="C3267" s="88">
        <v>0.15845000000000001</v>
      </c>
      <c r="D3267" s="88">
        <v>15491.91725083173</v>
      </c>
      <c r="E3267" s="88">
        <v>96.077054528168446</v>
      </c>
      <c r="F3267" s="88">
        <v>469.09916258641351</v>
      </c>
      <c r="G3267" s="88">
        <v>667.17671639984064</v>
      </c>
      <c r="H3267" s="88">
        <v>897.4754993578249</v>
      </c>
      <c r="I3267" s="88">
        <v>1258.4307585073802</v>
      </c>
      <c r="J3267" s="88">
        <v>1802.1955795116241</v>
      </c>
      <c r="K3267" s="88">
        <v>3082.8663795777438</v>
      </c>
      <c r="L3267" s="88">
        <v>2917.8423643747738</v>
      </c>
      <c r="M3267" s="88">
        <v>3611.8136720662537</v>
      </c>
    </row>
    <row r="3268" spans="3:13" x14ac:dyDescent="0.2">
      <c r="C3268" s="88">
        <v>0.1585</v>
      </c>
      <c r="D3268" s="88">
        <v>15492.098191961013</v>
      </c>
      <c r="E3268" s="88">
        <v>96.077054528168446</v>
      </c>
      <c r="F3268" s="88">
        <v>469.11431669387366</v>
      </c>
      <c r="G3268" s="88">
        <v>667.18783649378747</v>
      </c>
      <c r="H3268" s="88">
        <v>897.47618154673637</v>
      </c>
      <c r="I3268" s="88">
        <v>1258.444072581106</v>
      </c>
      <c r="J3268" s="88">
        <v>1802.2062810271377</v>
      </c>
      <c r="K3268" s="88">
        <v>3082.8927744614766</v>
      </c>
      <c r="L3268" s="88">
        <v>2917.8518317189364</v>
      </c>
      <c r="M3268" s="88">
        <v>3611.8332660623032</v>
      </c>
    </row>
    <row r="3269" spans="3:13" x14ac:dyDescent="0.2">
      <c r="C3269" s="88">
        <v>0.15855</v>
      </c>
      <c r="D3269" s="88">
        <v>15492.107825841907</v>
      </c>
      <c r="E3269" s="88">
        <v>96.087361333557055</v>
      </c>
      <c r="F3269" s="88">
        <v>469.12906508833839</v>
      </c>
      <c r="G3269" s="88">
        <v>667.20782760974635</v>
      </c>
      <c r="H3269" s="88">
        <v>897.48235778298704</v>
      </c>
      <c r="I3269" s="88">
        <v>1258.5165055009907</v>
      </c>
      <c r="J3269" s="88">
        <v>1802.2315234846083</v>
      </c>
      <c r="K3269" s="88">
        <v>3082.9588187131394</v>
      </c>
      <c r="L3269" s="88">
        <v>2918.0205630786249</v>
      </c>
      <c r="M3269" s="88">
        <v>3611.8445419233663</v>
      </c>
    </row>
    <row r="3270" spans="3:13" x14ac:dyDescent="0.2">
      <c r="C3270" s="88">
        <v>0.15859999999999999</v>
      </c>
      <c r="D3270" s="88">
        <v>15492.377239045865</v>
      </c>
      <c r="E3270" s="88">
        <v>96.08814051081481</v>
      </c>
      <c r="F3270" s="88">
        <v>469.14843295441597</v>
      </c>
      <c r="G3270" s="88">
        <v>667.2079607860228</v>
      </c>
      <c r="H3270" s="88">
        <v>897.48527004685729</v>
      </c>
      <c r="I3270" s="88">
        <v>1258.5178163968617</v>
      </c>
      <c r="J3270" s="88">
        <v>1802.3052347144389</v>
      </c>
      <c r="K3270" s="88">
        <v>3082.9695041587584</v>
      </c>
      <c r="L3270" s="88">
        <v>2918.3774301845197</v>
      </c>
      <c r="M3270" s="88">
        <v>3611.8619273014074</v>
      </c>
    </row>
    <row r="3271" spans="3:13" x14ac:dyDescent="0.2">
      <c r="C3271" s="88">
        <v>0.15865000000000001</v>
      </c>
      <c r="D3271" s="88">
        <v>15492.587781026443</v>
      </c>
      <c r="E3271" s="88">
        <v>96.092256954663753</v>
      </c>
      <c r="F3271" s="88">
        <v>469.16254291227688</v>
      </c>
      <c r="G3271" s="88">
        <v>667.21643867165494</v>
      </c>
      <c r="H3271" s="88">
        <v>897.48875106201285</v>
      </c>
      <c r="I3271" s="88">
        <v>1258.530854334032</v>
      </c>
      <c r="J3271" s="88">
        <v>1802.3091862049587</v>
      </c>
      <c r="K3271" s="88">
        <v>3083.0002475023512</v>
      </c>
      <c r="L3271" s="88">
        <v>2918.4686564564972</v>
      </c>
      <c r="M3271" s="88">
        <v>3611.8681383121266</v>
      </c>
    </row>
    <row r="3272" spans="3:13" x14ac:dyDescent="0.2">
      <c r="C3272" s="88">
        <v>0.15870000000000001</v>
      </c>
      <c r="D3272" s="88">
        <v>15492.988830850923</v>
      </c>
      <c r="E3272" s="88">
        <v>96.124981396094881</v>
      </c>
      <c r="F3272" s="88">
        <v>469.16709697358419</v>
      </c>
      <c r="G3272" s="88">
        <v>667.2375736621334</v>
      </c>
      <c r="H3272" s="88">
        <v>897.51422943280022</v>
      </c>
      <c r="I3272" s="88">
        <v>1258.5403661213995</v>
      </c>
      <c r="J3272" s="88">
        <v>1802.3484918575582</v>
      </c>
      <c r="K3272" s="88">
        <v>3083.0186078458091</v>
      </c>
      <c r="L3272" s="88">
        <v>2918.4820077683953</v>
      </c>
      <c r="M3272" s="88">
        <v>3611.8702413926649</v>
      </c>
    </row>
    <row r="3273" spans="3:13" x14ac:dyDescent="0.2">
      <c r="C3273" s="88">
        <v>0.15875</v>
      </c>
      <c r="D3273" s="88">
        <v>15493.160326596444</v>
      </c>
      <c r="E3273" s="88">
        <v>96.135054873589979</v>
      </c>
      <c r="F3273" s="88">
        <v>469.17717723533769</v>
      </c>
      <c r="G3273" s="88">
        <v>667.29320264737999</v>
      </c>
      <c r="H3273" s="88">
        <v>897.53739784705158</v>
      </c>
      <c r="I3273" s="88">
        <v>1258.6114109927707</v>
      </c>
      <c r="J3273" s="88">
        <v>1802.3507568897162</v>
      </c>
      <c r="K3273" s="88">
        <v>3083.0933789503706</v>
      </c>
      <c r="L3273" s="88">
        <v>2918.5672615714448</v>
      </c>
      <c r="M3273" s="88">
        <v>3611.8707888030476</v>
      </c>
    </row>
    <row r="3274" spans="3:13" x14ac:dyDescent="0.2">
      <c r="C3274" s="88">
        <v>0.1588</v>
      </c>
      <c r="D3274" s="88">
        <v>15493.200476845424</v>
      </c>
      <c r="E3274" s="88">
        <v>96.146747276320639</v>
      </c>
      <c r="F3274" s="88">
        <v>469.20281373703529</v>
      </c>
      <c r="G3274" s="88">
        <v>667.30198193417164</v>
      </c>
      <c r="H3274" s="88">
        <v>897.55363910303959</v>
      </c>
      <c r="I3274" s="88">
        <v>1258.6362316284462</v>
      </c>
      <c r="J3274" s="88">
        <v>1802.3617619822562</v>
      </c>
      <c r="K3274" s="88">
        <v>3083.1348667612942</v>
      </c>
      <c r="L3274" s="88">
        <v>2918.6107638166804</v>
      </c>
      <c r="M3274" s="88">
        <v>3611.8807693299009</v>
      </c>
    </row>
    <row r="3275" spans="3:13" x14ac:dyDescent="0.2">
      <c r="C3275" s="88">
        <v>0.15884999999999999</v>
      </c>
      <c r="D3275" s="88">
        <v>15493.498839350457</v>
      </c>
      <c r="E3275" s="88">
        <v>96.153134093693552</v>
      </c>
      <c r="F3275" s="88">
        <v>469.2053715807956</v>
      </c>
      <c r="G3275" s="88">
        <v>667.31613217614677</v>
      </c>
      <c r="H3275" s="88">
        <v>897.55473637111754</v>
      </c>
      <c r="I3275" s="88">
        <v>1258.6762590920112</v>
      </c>
      <c r="J3275" s="88">
        <v>1802.3763375211606</v>
      </c>
      <c r="K3275" s="88">
        <v>3083.1449583313838</v>
      </c>
      <c r="L3275" s="88">
        <v>2918.6398592923524</v>
      </c>
      <c r="M3275" s="88">
        <v>3611.8987883595396</v>
      </c>
    </row>
    <row r="3276" spans="3:13" x14ac:dyDescent="0.2">
      <c r="C3276" s="88">
        <v>0.15890000000000001</v>
      </c>
      <c r="D3276" s="88">
        <v>15493.597013447163</v>
      </c>
      <c r="E3276" s="88">
        <v>96.154065166191685</v>
      </c>
      <c r="F3276" s="88">
        <v>469.20770525045782</v>
      </c>
      <c r="G3276" s="88">
        <v>667.33227335348829</v>
      </c>
      <c r="H3276" s="88">
        <v>897.56628582805251</v>
      </c>
      <c r="I3276" s="88">
        <v>1258.704925302397</v>
      </c>
      <c r="J3276" s="88">
        <v>1802.4050470763723</v>
      </c>
      <c r="K3276" s="88">
        <v>3083.3090623679632</v>
      </c>
      <c r="L3276" s="88">
        <v>2918.6452331669389</v>
      </c>
      <c r="M3276" s="88">
        <v>3611.9372801344098</v>
      </c>
    </row>
    <row r="3277" spans="3:13" x14ac:dyDescent="0.2">
      <c r="C3277" s="88">
        <v>0.15895000000000001</v>
      </c>
      <c r="D3277" s="88">
        <v>15493.613753901187</v>
      </c>
      <c r="E3277" s="88">
        <v>96.159053429139931</v>
      </c>
      <c r="F3277" s="88">
        <v>469.21154202990556</v>
      </c>
      <c r="G3277" s="88">
        <v>667.34295685815368</v>
      </c>
      <c r="H3277" s="88">
        <v>897.57795691968477</v>
      </c>
      <c r="I3277" s="88">
        <v>1258.7082477342265</v>
      </c>
      <c r="J3277" s="88">
        <v>1802.4799188654765</v>
      </c>
      <c r="K3277" s="88">
        <v>3083.4354742229125</v>
      </c>
      <c r="L3277" s="88">
        <v>2918.6791192827609</v>
      </c>
      <c r="M3277" s="88">
        <v>3611.943940826784</v>
      </c>
    </row>
    <row r="3278" spans="3:13" x14ac:dyDescent="0.2">
      <c r="C3278" s="88">
        <v>0.159</v>
      </c>
      <c r="D3278" s="88">
        <v>15493.730694829741</v>
      </c>
      <c r="E3278" s="88">
        <v>96.159053429139931</v>
      </c>
      <c r="F3278" s="88">
        <v>469.22318471588142</v>
      </c>
      <c r="G3278" s="88">
        <v>667.39892211599044</v>
      </c>
      <c r="H3278" s="88">
        <v>897.57870475030768</v>
      </c>
      <c r="I3278" s="88">
        <v>1258.7355317162501</v>
      </c>
      <c r="J3278" s="88">
        <v>1802.5533719562409</v>
      </c>
      <c r="K3278" s="88">
        <v>3083.4648875780367</v>
      </c>
      <c r="L3278" s="88">
        <v>2918.850320851222</v>
      </c>
      <c r="M3278" s="88">
        <v>3611.9459798192252</v>
      </c>
    </row>
    <row r="3279" spans="3:13" x14ac:dyDescent="0.2">
      <c r="C3279" s="88">
        <v>0.15905</v>
      </c>
      <c r="D3279" s="88">
        <v>15493.941951102137</v>
      </c>
      <c r="E3279" s="88">
        <v>96.169068362958569</v>
      </c>
      <c r="F3279" s="88">
        <v>469.23188578214331</v>
      </c>
      <c r="G3279" s="88">
        <v>667.41202382120173</v>
      </c>
      <c r="H3279" s="88">
        <v>897.58280485743444</v>
      </c>
      <c r="I3279" s="88">
        <v>1258.7497260789009</v>
      </c>
      <c r="J3279" s="88">
        <v>1802.5663744606868</v>
      </c>
      <c r="K3279" s="88">
        <v>3083.4780774513647</v>
      </c>
      <c r="L3279" s="88">
        <v>2918.8633326534236</v>
      </c>
      <c r="M3279" s="88">
        <v>3611.9905634559072</v>
      </c>
    </row>
    <row r="3280" spans="3:13" x14ac:dyDescent="0.2">
      <c r="C3280" s="88">
        <v>0.15909999999999999</v>
      </c>
      <c r="D3280" s="88">
        <v>15493.972809031191</v>
      </c>
      <c r="E3280" s="88">
        <v>96.169845583656752</v>
      </c>
      <c r="F3280" s="88">
        <v>469.23206346672168</v>
      </c>
      <c r="G3280" s="88">
        <v>667.41671046053216</v>
      </c>
      <c r="H3280" s="88">
        <v>897.64090404412354</v>
      </c>
      <c r="I3280" s="88">
        <v>1258.7726428103979</v>
      </c>
      <c r="J3280" s="88">
        <v>1802.5678710649786</v>
      </c>
      <c r="K3280" s="88">
        <v>3083.4805458313076</v>
      </c>
      <c r="L3280" s="88">
        <v>2919.0383402286329</v>
      </c>
      <c r="M3280" s="88">
        <v>3611.9996547897904</v>
      </c>
    </row>
    <row r="3281" spans="3:13" x14ac:dyDescent="0.2">
      <c r="C3281" s="88">
        <v>0.15915000000000001</v>
      </c>
      <c r="D3281" s="88">
        <v>15494.016608146332</v>
      </c>
      <c r="E3281" s="88">
        <v>96.180798661072004</v>
      </c>
      <c r="F3281" s="88">
        <v>469.25320724033372</v>
      </c>
      <c r="G3281" s="88">
        <v>667.44747009515822</v>
      </c>
      <c r="H3281" s="88">
        <v>897.64233625060615</v>
      </c>
      <c r="I3281" s="88">
        <v>1258.7773028147317</v>
      </c>
      <c r="J3281" s="88">
        <v>1802.6247642802177</v>
      </c>
      <c r="K3281" s="88">
        <v>3083.5065004508015</v>
      </c>
      <c r="L3281" s="88">
        <v>2919.2761655017721</v>
      </c>
      <c r="M3281" s="88">
        <v>3612.0346978625698</v>
      </c>
    </row>
    <row r="3282" spans="3:13" x14ac:dyDescent="0.2">
      <c r="C3282" s="88">
        <v>0.15920000000000001</v>
      </c>
      <c r="D3282" s="88">
        <v>15494.15459645418</v>
      </c>
      <c r="E3282" s="88">
        <v>96.191509778523141</v>
      </c>
      <c r="F3282" s="88">
        <v>469.25618229258953</v>
      </c>
      <c r="G3282" s="88">
        <v>667.47620118421628</v>
      </c>
      <c r="H3282" s="88">
        <v>897.68285079267434</v>
      </c>
      <c r="I3282" s="88">
        <v>1258.8372327105162</v>
      </c>
      <c r="J3282" s="88">
        <v>1802.6684510710656</v>
      </c>
      <c r="K3282" s="88">
        <v>3083.5798702971042</v>
      </c>
      <c r="L3282" s="88">
        <v>2919.4476783422233</v>
      </c>
      <c r="M3282" s="88">
        <v>3612.0854866295535</v>
      </c>
    </row>
    <row r="3283" spans="3:13" x14ac:dyDescent="0.2">
      <c r="C3283" s="88">
        <v>0.15925</v>
      </c>
      <c r="D3283" s="88">
        <v>15494.455694969123</v>
      </c>
      <c r="E3283" s="88">
        <v>96.198585379581345</v>
      </c>
      <c r="F3283" s="88">
        <v>469.26684113748115</v>
      </c>
      <c r="G3283" s="88">
        <v>667.47635289638447</v>
      </c>
      <c r="H3283" s="88">
        <v>897.6848257626566</v>
      </c>
      <c r="I3283" s="88">
        <v>1258.8385315994019</v>
      </c>
      <c r="J3283" s="88">
        <v>1802.6907418151659</v>
      </c>
      <c r="K3283" s="88">
        <v>3083.6231429264681</v>
      </c>
      <c r="L3283" s="88">
        <v>2919.4708230390324</v>
      </c>
      <c r="M3283" s="88">
        <v>3612.1134579239142</v>
      </c>
    </row>
    <row r="3284" spans="3:13" x14ac:dyDescent="0.2">
      <c r="C3284" s="88">
        <v>0.1593</v>
      </c>
      <c r="D3284" s="88">
        <v>15494.51637072917</v>
      </c>
      <c r="E3284" s="88">
        <v>96.202442823509955</v>
      </c>
      <c r="F3284" s="88">
        <v>469.27190386905204</v>
      </c>
      <c r="G3284" s="88">
        <v>667.52589876796083</v>
      </c>
      <c r="H3284" s="88">
        <v>897.72340665969296</v>
      </c>
      <c r="I3284" s="88">
        <v>1258.866389028331</v>
      </c>
      <c r="J3284" s="88">
        <v>1802.6985018268692</v>
      </c>
      <c r="K3284" s="88">
        <v>3083.6371111798308</v>
      </c>
      <c r="L3284" s="88">
        <v>2919.4752267119466</v>
      </c>
      <c r="M3284" s="88">
        <v>3612.162182737708</v>
      </c>
    </row>
    <row r="3285" spans="3:13" x14ac:dyDescent="0.2">
      <c r="C3285" s="88">
        <v>0.15934999999999999</v>
      </c>
      <c r="D3285" s="88">
        <v>15495.072469150085</v>
      </c>
      <c r="E3285" s="88">
        <v>96.208079323367201</v>
      </c>
      <c r="F3285" s="88">
        <v>469.28599919351791</v>
      </c>
      <c r="G3285" s="88">
        <v>667.53171806836781</v>
      </c>
      <c r="H3285" s="88">
        <v>897.73658581896825</v>
      </c>
      <c r="I3285" s="88">
        <v>1258.8731948039426</v>
      </c>
      <c r="J3285" s="88">
        <v>1802.7119631969199</v>
      </c>
      <c r="K3285" s="88">
        <v>3083.6774166935847</v>
      </c>
      <c r="L3285" s="88">
        <v>2919.4894027690411</v>
      </c>
      <c r="M3285" s="88">
        <v>3612.2384338376869</v>
      </c>
    </row>
    <row r="3286" spans="3:13" x14ac:dyDescent="0.2">
      <c r="C3286" s="88">
        <v>0.15939999999999999</v>
      </c>
      <c r="D3286" s="88">
        <v>15495.613262366787</v>
      </c>
      <c r="E3286" s="88">
        <v>96.210200690191414</v>
      </c>
      <c r="F3286" s="88">
        <v>469.28728909837082</v>
      </c>
      <c r="G3286" s="88">
        <v>667.53944252245446</v>
      </c>
      <c r="H3286" s="88">
        <v>897.74808815824463</v>
      </c>
      <c r="I3286" s="88">
        <v>1258.8776502152332</v>
      </c>
      <c r="J3286" s="88">
        <v>1802.7189715184222</v>
      </c>
      <c r="K3286" s="88">
        <v>3083.6929201316193</v>
      </c>
      <c r="L3286" s="88">
        <v>2919.6807491977397</v>
      </c>
      <c r="M3286" s="88">
        <v>3612.2396737291369</v>
      </c>
    </row>
    <row r="3287" spans="3:13" x14ac:dyDescent="0.2">
      <c r="C3287" s="88">
        <v>0.15945000000000001</v>
      </c>
      <c r="D3287" s="88">
        <v>15495.65084959106</v>
      </c>
      <c r="E3287" s="88">
        <v>96.210893625186145</v>
      </c>
      <c r="F3287" s="88">
        <v>469.2968108261025</v>
      </c>
      <c r="G3287" s="88">
        <v>667.54343824053876</v>
      </c>
      <c r="H3287" s="88">
        <v>897.76188700159446</v>
      </c>
      <c r="I3287" s="88">
        <v>1258.8924521382278</v>
      </c>
      <c r="J3287" s="88">
        <v>1802.7887365226425</v>
      </c>
      <c r="K3287" s="88">
        <v>3083.7258510007059</v>
      </c>
      <c r="L3287" s="88">
        <v>2919.7849078369672</v>
      </c>
      <c r="M3287" s="88">
        <v>3612.2492055794824</v>
      </c>
    </row>
    <row r="3288" spans="3:13" x14ac:dyDescent="0.2">
      <c r="C3288" s="88">
        <v>0.1595</v>
      </c>
      <c r="D3288" s="88">
        <v>15495.657920072608</v>
      </c>
      <c r="E3288" s="88">
        <v>96.214730890007559</v>
      </c>
      <c r="F3288" s="88">
        <v>469.30678843569922</v>
      </c>
      <c r="G3288" s="88">
        <v>667.55266476663201</v>
      </c>
      <c r="H3288" s="88">
        <v>897.78756827228199</v>
      </c>
      <c r="I3288" s="88">
        <v>1258.9104314459983</v>
      </c>
      <c r="J3288" s="88">
        <v>1802.8356448274285</v>
      </c>
      <c r="K3288" s="88">
        <v>3083.8698679497597</v>
      </c>
      <c r="L3288" s="88">
        <v>2919.8092612887181</v>
      </c>
      <c r="M3288" s="88">
        <v>3612.2984366824548</v>
      </c>
    </row>
    <row r="3289" spans="3:13" x14ac:dyDescent="0.2">
      <c r="C3289" s="88">
        <v>0.15955</v>
      </c>
      <c r="D3289" s="88">
        <v>15495.784666813892</v>
      </c>
      <c r="E3289" s="88">
        <v>96.215108413550297</v>
      </c>
      <c r="F3289" s="88">
        <v>469.3144596079137</v>
      </c>
      <c r="G3289" s="88">
        <v>667.59371445861689</v>
      </c>
      <c r="H3289" s="88">
        <v>897.78955810183561</v>
      </c>
      <c r="I3289" s="88">
        <v>1258.9216390608171</v>
      </c>
      <c r="J3289" s="88">
        <v>1802.8359139471877</v>
      </c>
      <c r="K3289" s="88">
        <v>3083.892933491994</v>
      </c>
      <c r="L3289" s="88">
        <v>2919.8286485835561</v>
      </c>
      <c r="M3289" s="88">
        <v>3612.2997312079378</v>
      </c>
    </row>
    <row r="3290" spans="3:13" x14ac:dyDescent="0.2">
      <c r="C3290" s="88">
        <v>0.15959999999999999</v>
      </c>
      <c r="D3290" s="88">
        <v>15495.880560731854</v>
      </c>
      <c r="E3290" s="88">
        <v>96.22448429943779</v>
      </c>
      <c r="F3290" s="88">
        <v>469.33903321377329</v>
      </c>
      <c r="G3290" s="88">
        <v>667.5968348760648</v>
      </c>
      <c r="H3290" s="88">
        <v>897.79874167386743</v>
      </c>
      <c r="I3290" s="88">
        <v>1258.9270814595425</v>
      </c>
      <c r="J3290" s="88">
        <v>1802.8489228242115</v>
      </c>
      <c r="K3290" s="88">
        <v>3083.9149433800885</v>
      </c>
      <c r="L3290" s="88">
        <v>2919.9129625621163</v>
      </c>
      <c r="M3290" s="88">
        <v>3612.3463382540831</v>
      </c>
    </row>
    <row r="3291" spans="3:13" x14ac:dyDescent="0.2">
      <c r="C3291" s="88">
        <v>0.15964999999999999</v>
      </c>
      <c r="D3291" s="88">
        <v>15495.893796544071</v>
      </c>
      <c r="E3291" s="88">
        <v>96.224605801532562</v>
      </c>
      <c r="F3291" s="88">
        <v>469.3452873479423</v>
      </c>
      <c r="G3291" s="88">
        <v>667.65679139606937</v>
      </c>
      <c r="H3291" s="88">
        <v>897.87229495912106</v>
      </c>
      <c r="I3291" s="88">
        <v>1258.9430214846507</v>
      </c>
      <c r="J3291" s="88">
        <v>1802.888696050205</v>
      </c>
      <c r="K3291" s="88">
        <v>3084.0747715869111</v>
      </c>
      <c r="L3291" s="88">
        <v>2920.0966341112335</v>
      </c>
      <c r="M3291" s="88">
        <v>3612.3551103039149</v>
      </c>
    </row>
    <row r="3292" spans="3:13" x14ac:dyDescent="0.2">
      <c r="C3292" s="88">
        <v>0.15970000000000001</v>
      </c>
      <c r="D3292" s="88">
        <v>15495.947500615166</v>
      </c>
      <c r="E3292" s="88">
        <v>96.226443612847106</v>
      </c>
      <c r="F3292" s="88">
        <v>469.34701687773395</v>
      </c>
      <c r="G3292" s="88">
        <v>667.66610398615376</v>
      </c>
      <c r="H3292" s="88">
        <v>897.93251355285656</v>
      </c>
      <c r="I3292" s="88">
        <v>1258.9975321070565</v>
      </c>
      <c r="J3292" s="88">
        <v>1802.9282124535434</v>
      </c>
      <c r="K3292" s="88">
        <v>3084.1593099045822</v>
      </c>
      <c r="L3292" s="88">
        <v>2920.2246511113872</v>
      </c>
      <c r="M3292" s="88">
        <v>3612.4212245451245</v>
      </c>
    </row>
    <row r="3293" spans="3:13" x14ac:dyDescent="0.2">
      <c r="C3293" s="88">
        <v>0.15975</v>
      </c>
      <c r="D3293" s="88">
        <v>15495.977243032106</v>
      </c>
      <c r="E3293" s="88">
        <v>96.226443612847106</v>
      </c>
      <c r="F3293" s="88">
        <v>469.35095843728823</v>
      </c>
      <c r="G3293" s="88">
        <v>667.69772601964087</v>
      </c>
      <c r="H3293" s="88">
        <v>897.96538467990194</v>
      </c>
      <c r="I3293" s="88">
        <v>1259.0150052704462</v>
      </c>
      <c r="J3293" s="88">
        <v>1802.9362198663594</v>
      </c>
      <c r="K3293" s="88">
        <v>3084.1831546676603</v>
      </c>
      <c r="L3293" s="88">
        <v>2920.2741191739251</v>
      </c>
      <c r="M3293" s="88">
        <v>3612.4314120353765</v>
      </c>
    </row>
    <row r="3294" spans="3:13" x14ac:dyDescent="0.2">
      <c r="C3294" s="88">
        <v>0.1598</v>
      </c>
      <c r="D3294" s="88">
        <v>15496.191028674606</v>
      </c>
      <c r="E3294" s="88">
        <v>96.235465192173251</v>
      </c>
      <c r="F3294" s="88">
        <v>469.36107800580794</v>
      </c>
      <c r="G3294" s="88">
        <v>667.70214300702173</v>
      </c>
      <c r="H3294" s="88">
        <v>898.00089396871499</v>
      </c>
      <c r="I3294" s="88">
        <v>1259.0304711713084</v>
      </c>
      <c r="J3294" s="88">
        <v>1802.9630714509372</v>
      </c>
      <c r="K3294" s="88">
        <v>3084.1888481994583</v>
      </c>
      <c r="L3294" s="88">
        <v>2920.5425013114482</v>
      </c>
      <c r="M3294" s="88">
        <v>3612.435665046879</v>
      </c>
    </row>
    <row r="3295" spans="3:13" x14ac:dyDescent="0.2">
      <c r="C3295" s="88">
        <v>0.15984999999999999</v>
      </c>
      <c r="D3295" s="88">
        <v>15496.337543713445</v>
      </c>
      <c r="E3295" s="88">
        <v>96.244960655309114</v>
      </c>
      <c r="F3295" s="88">
        <v>469.38764051254293</v>
      </c>
      <c r="G3295" s="88">
        <v>667.73236233260059</v>
      </c>
      <c r="H3295" s="88">
        <v>898.07368006129627</v>
      </c>
      <c r="I3295" s="88">
        <v>1259.0480652671181</v>
      </c>
      <c r="J3295" s="88">
        <v>1803.0388877246819</v>
      </c>
      <c r="K3295" s="88">
        <v>3084.1927326756077</v>
      </c>
      <c r="L3295" s="88">
        <v>2920.5873431705736</v>
      </c>
      <c r="M3295" s="88">
        <v>3612.480843014645</v>
      </c>
    </row>
    <row r="3296" spans="3:13" x14ac:dyDescent="0.2">
      <c r="C3296" s="88">
        <v>0.15989999999999999</v>
      </c>
      <c r="D3296" s="88">
        <v>15496.341166022708</v>
      </c>
      <c r="E3296" s="88">
        <v>96.248435636783142</v>
      </c>
      <c r="F3296" s="88">
        <v>469.408444749718</v>
      </c>
      <c r="G3296" s="88">
        <v>667.73907336097091</v>
      </c>
      <c r="H3296" s="88">
        <v>898.0910944561283</v>
      </c>
      <c r="I3296" s="88">
        <v>1259.167527590691</v>
      </c>
      <c r="J3296" s="88">
        <v>1803.0772021303133</v>
      </c>
      <c r="K3296" s="88">
        <v>3084.2409411273547</v>
      </c>
      <c r="L3296" s="88">
        <v>2920.7242810490748</v>
      </c>
      <c r="M3296" s="88">
        <v>3612.5201980695501</v>
      </c>
    </row>
    <row r="3297" spans="3:13" x14ac:dyDescent="0.2">
      <c r="C3297" s="88">
        <v>0.15995000000000001</v>
      </c>
      <c r="D3297" s="88">
        <v>15496.823357463325</v>
      </c>
      <c r="E3297" s="88">
        <v>96.248435636783142</v>
      </c>
      <c r="F3297" s="88">
        <v>469.42279216832958</v>
      </c>
      <c r="G3297" s="88">
        <v>667.74643593974588</v>
      </c>
      <c r="H3297" s="88">
        <v>898.13880255430695</v>
      </c>
      <c r="I3297" s="88">
        <v>1259.1855593414675</v>
      </c>
      <c r="J3297" s="88">
        <v>1803.1075829949486</v>
      </c>
      <c r="K3297" s="88">
        <v>3084.2905790739624</v>
      </c>
      <c r="L3297" s="88">
        <v>2920.796678598379</v>
      </c>
      <c r="M3297" s="88">
        <v>3612.5280237666166</v>
      </c>
    </row>
    <row r="3298" spans="3:13" x14ac:dyDescent="0.2">
      <c r="C3298" s="88">
        <v>0.16</v>
      </c>
      <c r="D3298" s="88">
        <v>15496.926571311204</v>
      </c>
      <c r="E3298" s="88">
        <v>96.250446056031251</v>
      </c>
      <c r="F3298" s="88">
        <v>469.42589319109948</v>
      </c>
      <c r="G3298" s="88">
        <v>667.75142203039377</v>
      </c>
      <c r="H3298" s="88">
        <v>898.15834636872296</v>
      </c>
      <c r="I3298" s="88">
        <v>1259.2006332164224</v>
      </c>
      <c r="J3298" s="88">
        <v>1803.1915019545877</v>
      </c>
      <c r="K3298" s="88">
        <v>3084.3522613650675</v>
      </c>
      <c r="L3298" s="88">
        <v>2920.9238991046986</v>
      </c>
      <c r="M3298" s="88">
        <v>3612.5635020894579</v>
      </c>
    </row>
    <row r="3299" spans="3:13" x14ac:dyDescent="0.2">
      <c r="C3299" s="88">
        <v>0.16005</v>
      </c>
      <c r="D3299" s="88">
        <v>15497.325953093456</v>
      </c>
      <c r="E3299" s="88">
        <v>96.252211899292888</v>
      </c>
      <c r="F3299" s="88">
        <v>469.43743529655876</v>
      </c>
      <c r="G3299" s="88">
        <v>667.76622878280023</v>
      </c>
      <c r="H3299" s="88">
        <v>898.19660822590868</v>
      </c>
      <c r="I3299" s="88">
        <v>1259.2008679419305</v>
      </c>
      <c r="J3299" s="88">
        <v>1803.1984771366378</v>
      </c>
      <c r="K3299" s="88">
        <v>3084.3585351144702</v>
      </c>
      <c r="L3299" s="88">
        <v>2921.0732579725163</v>
      </c>
      <c r="M3299" s="88">
        <v>3612.5655381400161</v>
      </c>
    </row>
    <row r="3300" spans="3:13" x14ac:dyDescent="0.2">
      <c r="C3300" s="88">
        <v>0.16009999999999999</v>
      </c>
      <c r="D3300" s="88">
        <v>15497.948881051097</v>
      </c>
      <c r="E3300" s="88">
        <v>96.259952022773177</v>
      </c>
      <c r="F3300" s="88">
        <v>469.45649005905125</v>
      </c>
      <c r="G3300" s="88">
        <v>667.77233197376017</v>
      </c>
      <c r="H3300" s="88">
        <v>898.20450885854325</v>
      </c>
      <c r="I3300" s="88">
        <v>1259.2086626736796</v>
      </c>
      <c r="J3300" s="88">
        <v>1803.2198107818799</v>
      </c>
      <c r="K3300" s="88">
        <v>3084.3720520620764</v>
      </c>
      <c r="L3300" s="88">
        <v>2921.2417671689391</v>
      </c>
      <c r="M3300" s="88">
        <v>3612.5834670657732</v>
      </c>
    </row>
    <row r="3301" spans="3:13" x14ac:dyDescent="0.2">
      <c r="C3301" s="88">
        <v>0.16014999999999999</v>
      </c>
      <c r="D3301" s="88">
        <v>15498.058798181417</v>
      </c>
      <c r="E3301" s="88">
        <v>96.259952022773177</v>
      </c>
      <c r="F3301" s="88">
        <v>469.4648389749027</v>
      </c>
      <c r="G3301" s="88">
        <v>667.82433316951574</v>
      </c>
      <c r="H3301" s="88">
        <v>898.25475362859424</v>
      </c>
      <c r="I3301" s="88">
        <v>1259.2098411594916</v>
      </c>
      <c r="J3301" s="88">
        <v>1803.3266803780998</v>
      </c>
      <c r="K3301" s="88">
        <v>3084.3891526094521</v>
      </c>
      <c r="L3301" s="88">
        <v>2921.3007335918637</v>
      </c>
      <c r="M3301" s="88">
        <v>3612.5946163062977</v>
      </c>
    </row>
    <row r="3302" spans="3:13" x14ac:dyDescent="0.2">
      <c r="C3302" s="88">
        <v>0.16020000000000001</v>
      </c>
      <c r="D3302" s="88">
        <v>15498.226191590385</v>
      </c>
      <c r="E3302" s="88">
        <v>96.268192459043348</v>
      </c>
      <c r="F3302" s="88">
        <v>469.47124068263656</v>
      </c>
      <c r="G3302" s="88">
        <v>667.84545747737684</v>
      </c>
      <c r="H3302" s="88">
        <v>898.27808381552813</v>
      </c>
      <c r="I3302" s="88">
        <v>1259.3219706698328</v>
      </c>
      <c r="J3302" s="88">
        <v>1803.3816126531456</v>
      </c>
      <c r="K3302" s="88">
        <v>3084.4010677141041</v>
      </c>
      <c r="L3302" s="88">
        <v>2921.3093338935068</v>
      </c>
      <c r="M3302" s="88">
        <v>3612.6333864080457</v>
      </c>
    </row>
    <row r="3303" spans="3:13" x14ac:dyDescent="0.2">
      <c r="C3303" s="88">
        <v>0.16025</v>
      </c>
      <c r="D3303" s="88">
        <v>15498.799899753722</v>
      </c>
      <c r="E3303" s="88">
        <v>96.268416378758047</v>
      </c>
      <c r="F3303" s="88">
        <v>469.4948352611159</v>
      </c>
      <c r="G3303" s="88">
        <v>667.85218226979896</v>
      </c>
      <c r="H3303" s="88">
        <v>898.2827517650253</v>
      </c>
      <c r="I3303" s="88">
        <v>1259.3796810050085</v>
      </c>
      <c r="J3303" s="88">
        <v>1803.418209023388</v>
      </c>
      <c r="K3303" s="88">
        <v>3084.4044915636091</v>
      </c>
      <c r="L3303" s="88">
        <v>2921.3548863124042</v>
      </c>
      <c r="M3303" s="88">
        <v>3612.6785355182951</v>
      </c>
    </row>
    <row r="3304" spans="3:13" x14ac:dyDescent="0.2">
      <c r="C3304" s="88">
        <v>0.1603</v>
      </c>
      <c r="D3304" s="88">
        <v>15498.816248708627</v>
      </c>
      <c r="E3304" s="88">
        <v>96.272337807922668</v>
      </c>
      <c r="F3304" s="88">
        <v>469.49697101212314</v>
      </c>
      <c r="G3304" s="88">
        <v>667.86605202578539</v>
      </c>
      <c r="H3304" s="88">
        <v>898.29343732112466</v>
      </c>
      <c r="I3304" s="88">
        <v>1259.3846036162545</v>
      </c>
      <c r="J3304" s="88">
        <v>1803.4310935830813</v>
      </c>
      <c r="K3304" s="88">
        <v>3084.4879424945429</v>
      </c>
      <c r="L3304" s="88">
        <v>2921.4011120704408</v>
      </c>
      <c r="M3304" s="88">
        <v>3612.7331566475191</v>
      </c>
    </row>
    <row r="3305" spans="3:13" x14ac:dyDescent="0.2">
      <c r="C3305" s="88">
        <v>0.16034999999999999</v>
      </c>
      <c r="D3305" s="88">
        <v>15499.130070808962</v>
      </c>
      <c r="E3305" s="88">
        <v>96.28092708355598</v>
      </c>
      <c r="F3305" s="88">
        <v>469.49717637235199</v>
      </c>
      <c r="G3305" s="88">
        <v>667.88444633334939</v>
      </c>
      <c r="H3305" s="88">
        <v>898.3639111978182</v>
      </c>
      <c r="I3305" s="88">
        <v>1259.3993182915469</v>
      </c>
      <c r="J3305" s="88">
        <v>1803.4665420853448</v>
      </c>
      <c r="K3305" s="88">
        <v>3084.6795015036714</v>
      </c>
      <c r="L3305" s="88">
        <v>2921.4377394388375</v>
      </c>
      <c r="M3305" s="88">
        <v>3612.7613644457656</v>
      </c>
    </row>
    <row r="3306" spans="3:13" x14ac:dyDescent="0.2">
      <c r="C3306" s="88">
        <v>0.16039999999999999</v>
      </c>
      <c r="D3306" s="88">
        <v>15499.243590930781</v>
      </c>
      <c r="E3306" s="88">
        <v>96.281406421374413</v>
      </c>
      <c r="F3306" s="88">
        <v>469.51015501291931</v>
      </c>
      <c r="G3306" s="88">
        <v>667.89922036508779</v>
      </c>
      <c r="H3306" s="88">
        <v>898.3698393603986</v>
      </c>
      <c r="I3306" s="88">
        <v>1259.4148136722702</v>
      </c>
      <c r="J3306" s="88">
        <v>1803.4790009659241</v>
      </c>
      <c r="K3306" s="88">
        <v>3084.7028890665324</v>
      </c>
      <c r="L3306" s="88">
        <v>2921.5596993537729</v>
      </c>
      <c r="M3306" s="88">
        <v>3612.7690784047641</v>
      </c>
    </row>
    <row r="3307" spans="3:13" x14ac:dyDescent="0.2">
      <c r="C3307" s="88">
        <v>0.16045000000000001</v>
      </c>
      <c r="D3307" s="88">
        <v>15499.553693324331</v>
      </c>
      <c r="E3307" s="88">
        <v>96.281406421374413</v>
      </c>
      <c r="F3307" s="88">
        <v>469.54220306186289</v>
      </c>
      <c r="G3307" s="88">
        <v>667.91275328319171</v>
      </c>
      <c r="H3307" s="88">
        <v>898.38627538148785</v>
      </c>
      <c r="I3307" s="88">
        <v>1259.462610212142</v>
      </c>
      <c r="J3307" s="88">
        <v>1803.83280468471</v>
      </c>
      <c r="K3307" s="88">
        <v>3084.7512598736239</v>
      </c>
      <c r="L3307" s="88">
        <v>2921.7158480038152</v>
      </c>
      <c r="M3307" s="88">
        <v>3612.7778385398938</v>
      </c>
    </row>
    <row r="3308" spans="3:13" x14ac:dyDescent="0.2">
      <c r="C3308" s="88">
        <v>0.1605</v>
      </c>
      <c r="D3308" s="88">
        <v>15499.651739457368</v>
      </c>
      <c r="E3308" s="88">
        <v>96.282813271049235</v>
      </c>
      <c r="F3308" s="88">
        <v>469.56511710103632</v>
      </c>
      <c r="G3308" s="88">
        <v>667.91727497150669</v>
      </c>
      <c r="H3308" s="88">
        <v>898.40297196066513</v>
      </c>
      <c r="I3308" s="88">
        <v>1259.4656044250046</v>
      </c>
      <c r="J3308" s="88">
        <v>1803.8845325702641</v>
      </c>
      <c r="K3308" s="88">
        <v>3084.7733586480313</v>
      </c>
      <c r="L3308" s="88">
        <v>2921.7201151940435</v>
      </c>
      <c r="M3308" s="88">
        <v>3612.8346454546536</v>
      </c>
    </row>
    <row r="3309" spans="3:13" x14ac:dyDescent="0.2">
      <c r="C3309" s="88">
        <v>0.16055</v>
      </c>
      <c r="D3309" s="88">
        <v>15500.125729764804</v>
      </c>
      <c r="E3309" s="88">
        <v>96.282813271049235</v>
      </c>
      <c r="F3309" s="88">
        <v>469.58404396991955</v>
      </c>
      <c r="G3309" s="88">
        <v>667.92785031040694</v>
      </c>
      <c r="H3309" s="88">
        <v>898.47710502271229</v>
      </c>
      <c r="I3309" s="88">
        <v>1259.4957864543253</v>
      </c>
      <c r="J3309" s="88">
        <v>1803.9155707649907</v>
      </c>
      <c r="K3309" s="88">
        <v>3084.840785436556</v>
      </c>
      <c r="L3309" s="88">
        <v>2921.8795879637737</v>
      </c>
      <c r="M3309" s="88">
        <v>3612.8510425937834</v>
      </c>
    </row>
    <row r="3310" spans="3:13" x14ac:dyDescent="0.2">
      <c r="C3310" s="88">
        <v>0.16059999999999999</v>
      </c>
      <c r="D3310" s="88">
        <v>15500.195634364591</v>
      </c>
      <c r="E3310" s="88">
        <v>96.288200334990506</v>
      </c>
      <c r="F3310" s="88">
        <v>469.58653884955993</v>
      </c>
      <c r="G3310" s="88">
        <v>668.03976594181404</v>
      </c>
      <c r="H3310" s="88">
        <v>898.55112550003241</v>
      </c>
      <c r="I3310" s="88">
        <v>1259.5096078936367</v>
      </c>
      <c r="J3310" s="88">
        <v>1803.9636490982225</v>
      </c>
      <c r="K3310" s="88">
        <v>3084.8564357688233</v>
      </c>
      <c r="L3310" s="88">
        <v>2921.9269715996998</v>
      </c>
      <c r="M3310" s="88">
        <v>3612.8958781044435</v>
      </c>
    </row>
    <row r="3311" spans="3:13" x14ac:dyDescent="0.2">
      <c r="C3311" s="88">
        <v>0.16064999999999999</v>
      </c>
      <c r="D3311" s="88">
        <v>15500.241353096337</v>
      </c>
      <c r="E3311" s="88">
        <v>96.288200334990506</v>
      </c>
      <c r="F3311" s="88">
        <v>469.60423897929149</v>
      </c>
      <c r="G3311" s="88">
        <v>668.06059573543826</v>
      </c>
      <c r="H3311" s="88">
        <v>898.56424528273101</v>
      </c>
      <c r="I3311" s="88">
        <v>1259.5290442202654</v>
      </c>
      <c r="J3311" s="88">
        <v>1804.0370411534354</v>
      </c>
      <c r="K3311" s="88">
        <v>3084.8584500175903</v>
      </c>
      <c r="L3311" s="88">
        <v>2922.1581103348954</v>
      </c>
      <c r="M3311" s="88">
        <v>3613.0005418891351</v>
      </c>
    </row>
    <row r="3312" spans="3:13" x14ac:dyDescent="0.2">
      <c r="C3312" s="88">
        <v>0.16070000000000001</v>
      </c>
      <c r="D3312" s="88">
        <v>15500.414797294849</v>
      </c>
      <c r="E3312" s="88">
        <v>96.293436543485768</v>
      </c>
      <c r="F3312" s="88">
        <v>469.61407082319101</v>
      </c>
      <c r="G3312" s="88">
        <v>668.07096253260261</v>
      </c>
      <c r="H3312" s="88">
        <v>898.57709627801569</v>
      </c>
      <c r="I3312" s="88">
        <v>1259.5516337871068</v>
      </c>
      <c r="J3312" s="88">
        <v>1804.0429816592518</v>
      </c>
      <c r="K3312" s="88">
        <v>3085.0083663138321</v>
      </c>
      <c r="L3312" s="88">
        <v>2922.1988257482949</v>
      </c>
      <c r="M3312" s="88">
        <v>3613.0723424535713</v>
      </c>
    </row>
    <row r="3313" spans="3:13" x14ac:dyDescent="0.2">
      <c r="C3313" s="88">
        <v>0.16075</v>
      </c>
      <c r="D3313" s="88">
        <v>15501.363974078919</v>
      </c>
      <c r="E3313" s="88">
        <v>96.29422280635481</v>
      </c>
      <c r="F3313" s="88">
        <v>469.62367024809873</v>
      </c>
      <c r="G3313" s="88">
        <v>668.1195130660808</v>
      </c>
      <c r="H3313" s="88">
        <v>898.59048067583853</v>
      </c>
      <c r="I3313" s="88">
        <v>1259.5546179148046</v>
      </c>
      <c r="J3313" s="88">
        <v>1804.0550297249788</v>
      </c>
      <c r="K3313" s="88">
        <v>3085.0220320633266</v>
      </c>
      <c r="L3313" s="88">
        <v>2922.2007285413329</v>
      </c>
      <c r="M3313" s="88">
        <v>3613.0868326871168</v>
      </c>
    </row>
    <row r="3314" spans="3:13" x14ac:dyDescent="0.2">
      <c r="C3314" s="88">
        <v>0.1608</v>
      </c>
      <c r="D3314" s="88">
        <v>15501.592732719542</v>
      </c>
      <c r="E3314" s="88">
        <v>96.326614805407189</v>
      </c>
      <c r="F3314" s="88">
        <v>469.62379506778279</v>
      </c>
      <c r="G3314" s="88">
        <v>668.1263655119551</v>
      </c>
      <c r="H3314" s="88">
        <v>898.59333336617055</v>
      </c>
      <c r="I3314" s="88">
        <v>1259.565319542864</v>
      </c>
      <c r="J3314" s="88">
        <v>1804.152156617728</v>
      </c>
      <c r="K3314" s="88">
        <v>3085.0504811010442</v>
      </c>
      <c r="L3314" s="88">
        <v>2922.2603384994854</v>
      </c>
      <c r="M3314" s="88">
        <v>3613.1047845405151</v>
      </c>
    </row>
    <row r="3315" spans="3:13" x14ac:dyDescent="0.2">
      <c r="C3315" s="88">
        <v>0.16084999999999999</v>
      </c>
      <c r="D3315" s="88">
        <v>15501.596215966198</v>
      </c>
      <c r="E3315" s="88">
        <v>96.327498534318693</v>
      </c>
      <c r="F3315" s="88">
        <v>469.63695972992855</v>
      </c>
      <c r="G3315" s="88">
        <v>668.13923878477954</v>
      </c>
      <c r="H3315" s="88">
        <v>898.59735735229469</v>
      </c>
      <c r="I3315" s="88">
        <v>1259.5672332597001</v>
      </c>
      <c r="J3315" s="88">
        <v>1804.1827230294361</v>
      </c>
      <c r="K3315" s="88">
        <v>3085.0993051809419</v>
      </c>
      <c r="L3315" s="88">
        <v>2922.4250214024605</v>
      </c>
      <c r="M3315" s="88">
        <v>3613.1087303667714</v>
      </c>
    </row>
    <row r="3316" spans="3:13" x14ac:dyDescent="0.2">
      <c r="C3316" s="88">
        <v>0.16089999999999999</v>
      </c>
      <c r="D3316" s="88">
        <v>15501.626630857651</v>
      </c>
      <c r="E3316" s="88">
        <v>96.343722084545334</v>
      </c>
      <c r="F3316" s="88">
        <v>469.6440544656366</v>
      </c>
      <c r="G3316" s="88">
        <v>668.16491103859425</v>
      </c>
      <c r="H3316" s="88">
        <v>898.60767498282848</v>
      </c>
      <c r="I3316" s="88">
        <v>1259.5684727594767</v>
      </c>
      <c r="J3316" s="88">
        <v>1804.2831604738699</v>
      </c>
      <c r="K3316" s="88">
        <v>3085.200337185709</v>
      </c>
      <c r="L3316" s="88">
        <v>2922.9588463253253</v>
      </c>
      <c r="M3316" s="88">
        <v>3613.1176115162762</v>
      </c>
    </row>
    <row r="3317" spans="3:13" x14ac:dyDescent="0.2">
      <c r="C3317" s="88">
        <v>0.16095000000000001</v>
      </c>
      <c r="D3317" s="88">
        <v>15502.099404941433</v>
      </c>
      <c r="E3317" s="88">
        <v>96.343776881556551</v>
      </c>
      <c r="F3317" s="88">
        <v>469.64796944856243</v>
      </c>
      <c r="G3317" s="88">
        <v>668.18201401446959</v>
      </c>
      <c r="H3317" s="88">
        <v>898.64097375661049</v>
      </c>
      <c r="I3317" s="88">
        <v>1259.5840790581565</v>
      </c>
      <c r="J3317" s="88">
        <v>1804.2903315442318</v>
      </c>
      <c r="K3317" s="88">
        <v>3085.2178190534046</v>
      </c>
      <c r="L3317" s="88">
        <v>2923.0245894852678</v>
      </c>
      <c r="M3317" s="88">
        <v>3613.131857057836</v>
      </c>
    </row>
    <row r="3318" spans="3:13" x14ac:dyDescent="0.2">
      <c r="C3318" s="88">
        <v>0.161</v>
      </c>
      <c r="D3318" s="88">
        <v>15502.365261328576</v>
      </c>
      <c r="E3318" s="88">
        <v>96.346341725326965</v>
      </c>
      <c r="F3318" s="88">
        <v>469.66250100565003</v>
      </c>
      <c r="G3318" s="88">
        <v>668.22179235778549</v>
      </c>
      <c r="H3318" s="88">
        <v>898.64326736453904</v>
      </c>
      <c r="I3318" s="88">
        <v>1259.6042782899708</v>
      </c>
      <c r="J3318" s="88">
        <v>1804.3366776743405</v>
      </c>
      <c r="K3318" s="88">
        <v>3085.2889520198951</v>
      </c>
      <c r="L3318" s="88">
        <v>2923.0477076766388</v>
      </c>
      <c r="M3318" s="88">
        <v>3613.1494075533533</v>
      </c>
    </row>
    <row r="3319" spans="3:13" x14ac:dyDescent="0.2">
      <c r="C3319" s="88">
        <v>0.16105</v>
      </c>
      <c r="D3319" s="88">
        <v>15502.416529697448</v>
      </c>
      <c r="E3319" s="88">
        <v>96.364115887948174</v>
      </c>
      <c r="F3319" s="88">
        <v>469.66270381601635</v>
      </c>
      <c r="G3319" s="88">
        <v>668.25894349427472</v>
      </c>
      <c r="H3319" s="88">
        <v>898.67501466942485</v>
      </c>
      <c r="I3319" s="88">
        <v>1259.638711895625</v>
      </c>
      <c r="J3319" s="88">
        <v>1804.3941203224981</v>
      </c>
      <c r="K3319" s="88">
        <v>3085.3102526149487</v>
      </c>
      <c r="L3319" s="88">
        <v>2923.6249211418071</v>
      </c>
      <c r="M3319" s="88">
        <v>3613.1866056775148</v>
      </c>
    </row>
    <row r="3320" spans="3:13" x14ac:dyDescent="0.2">
      <c r="C3320" s="88">
        <v>0.16109999999999999</v>
      </c>
      <c r="D3320" s="88">
        <v>15502.557499506267</v>
      </c>
      <c r="E3320" s="88">
        <v>96.384169480317723</v>
      </c>
      <c r="F3320" s="88">
        <v>469.66701216880301</v>
      </c>
      <c r="G3320" s="88">
        <v>668.27252684416953</v>
      </c>
      <c r="H3320" s="88">
        <v>898.69075805772263</v>
      </c>
      <c r="I3320" s="88">
        <v>1259.6394230498399</v>
      </c>
      <c r="J3320" s="88">
        <v>1804.4401638398012</v>
      </c>
      <c r="K3320" s="88">
        <v>3085.3823790243923</v>
      </c>
      <c r="L3320" s="88">
        <v>2923.7384890961039</v>
      </c>
      <c r="M3320" s="88">
        <v>3613.2201473567543</v>
      </c>
    </row>
    <row r="3321" spans="3:13" x14ac:dyDescent="0.2">
      <c r="C3321" s="88">
        <v>0.16114999999999999</v>
      </c>
      <c r="D3321" s="88">
        <v>15502.613164371189</v>
      </c>
      <c r="E3321" s="88">
        <v>96.388823192582095</v>
      </c>
      <c r="F3321" s="88">
        <v>469.6793062077827</v>
      </c>
      <c r="G3321" s="88">
        <v>668.28378267481594</v>
      </c>
      <c r="H3321" s="88">
        <v>898.73002442931966</v>
      </c>
      <c r="I3321" s="88">
        <v>1259.6443638139508</v>
      </c>
      <c r="J3321" s="88">
        <v>1804.5321366386484</v>
      </c>
      <c r="K3321" s="88">
        <v>3085.3893675478548</v>
      </c>
      <c r="L3321" s="88">
        <v>2923.8002948981848</v>
      </c>
      <c r="M3321" s="88">
        <v>3613.2580728863904</v>
      </c>
    </row>
    <row r="3322" spans="3:13" x14ac:dyDescent="0.2">
      <c r="C3322" s="88">
        <v>0.16120000000000001</v>
      </c>
      <c r="D3322" s="88">
        <v>15502.677240635585</v>
      </c>
      <c r="E3322" s="88">
        <v>96.389099981496656</v>
      </c>
      <c r="F3322" s="88">
        <v>469.68614534100834</v>
      </c>
      <c r="G3322" s="88">
        <v>668.29853844649097</v>
      </c>
      <c r="H3322" s="88">
        <v>898.73974336626316</v>
      </c>
      <c r="I3322" s="88">
        <v>1259.735198568937</v>
      </c>
      <c r="J3322" s="88">
        <v>1804.5793832974628</v>
      </c>
      <c r="K3322" s="88">
        <v>3085.4035733880528</v>
      </c>
      <c r="L3322" s="88">
        <v>2923.8122084192355</v>
      </c>
      <c r="M3322" s="88">
        <v>3613.2694272471845</v>
      </c>
    </row>
    <row r="3323" spans="3:13" x14ac:dyDescent="0.2">
      <c r="C3323" s="88">
        <v>0.16125</v>
      </c>
      <c r="D3323" s="88">
        <v>15502.800308174013</v>
      </c>
      <c r="E3323" s="88">
        <v>96.395677560996774</v>
      </c>
      <c r="F3323" s="88">
        <v>469.6934198918575</v>
      </c>
      <c r="G3323" s="88">
        <v>668.30744470277841</v>
      </c>
      <c r="H3323" s="88">
        <v>898.74447395126754</v>
      </c>
      <c r="I3323" s="88">
        <v>1259.7716536857097</v>
      </c>
      <c r="J3323" s="88">
        <v>1804.6028232151975</v>
      </c>
      <c r="K3323" s="88">
        <v>3085.4050712986964</v>
      </c>
      <c r="L3323" s="88">
        <v>2923.9847576431439</v>
      </c>
      <c r="M3323" s="88">
        <v>3613.3896205699475</v>
      </c>
    </row>
    <row r="3324" spans="3:13" x14ac:dyDescent="0.2">
      <c r="C3324" s="88">
        <v>0.1613</v>
      </c>
      <c r="D3324" s="88">
        <v>15502.957767205364</v>
      </c>
      <c r="E3324" s="88">
        <v>96.396265200912239</v>
      </c>
      <c r="F3324" s="88">
        <v>469.70379654917906</v>
      </c>
      <c r="G3324" s="88">
        <v>668.39094183856378</v>
      </c>
      <c r="H3324" s="88">
        <v>898.74906751877143</v>
      </c>
      <c r="I3324" s="88">
        <v>1259.8196011723544</v>
      </c>
      <c r="J3324" s="88">
        <v>1804.7454712897256</v>
      </c>
      <c r="K3324" s="88">
        <v>3085.4055046731332</v>
      </c>
      <c r="L3324" s="88">
        <v>2924.2221626340993</v>
      </c>
      <c r="M3324" s="88">
        <v>3613.4916191785842</v>
      </c>
    </row>
    <row r="3325" spans="3:13" x14ac:dyDescent="0.2">
      <c r="C3325" s="88">
        <v>0.16134999999999999</v>
      </c>
      <c r="D3325" s="88">
        <v>15503.153570057772</v>
      </c>
      <c r="E3325" s="88">
        <v>96.403147746314062</v>
      </c>
      <c r="F3325" s="88">
        <v>469.72791344073448</v>
      </c>
      <c r="G3325" s="88">
        <v>668.42224779993649</v>
      </c>
      <c r="H3325" s="88">
        <v>898.75589010914837</v>
      </c>
      <c r="I3325" s="88">
        <v>1259.8197706055134</v>
      </c>
      <c r="J3325" s="88">
        <v>1804.8109717459624</v>
      </c>
      <c r="K3325" s="88">
        <v>3085.4463812183267</v>
      </c>
      <c r="L3325" s="88">
        <v>2924.239709197197</v>
      </c>
      <c r="M3325" s="88">
        <v>3613.4938556916322</v>
      </c>
    </row>
    <row r="3326" spans="3:13" x14ac:dyDescent="0.2">
      <c r="C3326" s="88">
        <v>0.16139999999999999</v>
      </c>
      <c r="D3326" s="88">
        <v>15503.249199990682</v>
      </c>
      <c r="E3326" s="88">
        <v>96.419633970096584</v>
      </c>
      <c r="F3326" s="88">
        <v>469.73166001116351</v>
      </c>
      <c r="G3326" s="88">
        <v>668.44104844065942</v>
      </c>
      <c r="H3326" s="88">
        <v>898.75788624065171</v>
      </c>
      <c r="I3326" s="88">
        <v>1259.8838527187481</v>
      </c>
      <c r="J3326" s="88">
        <v>1804.8333029583805</v>
      </c>
      <c r="K3326" s="88">
        <v>3085.5208298757589</v>
      </c>
      <c r="L3326" s="88">
        <v>2924.3434966422246</v>
      </c>
      <c r="M3326" s="88">
        <v>3613.4961862000441</v>
      </c>
    </row>
    <row r="3327" spans="3:13" x14ac:dyDescent="0.2">
      <c r="C3327" s="88">
        <v>0.16145000000000001</v>
      </c>
      <c r="D3327" s="88">
        <v>15503.634136379063</v>
      </c>
      <c r="E3327" s="88">
        <v>96.419633970096584</v>
      </c>
      <c r="F3327" s="88">
        <v>469.74096865214597</v>
      </c>
      <c r="G3327" s="88">
        <v>668.49858140606739</v>
      </c>
      <c r="H3327" s="88">
        <v>898.7841155724791</v>
      </c>
      <c r="I3327" s="88">
        <v>1259.911254126408</v>
      </c>
      <c r="J3327" s="88">
        <v>1804.8379487806524</v>
      </c>
      <c r="K3327" s="88">
        <v>3085.5337744766084</v>
      </c>
      <c r="L3327" s="88">
        <v>2924.5828240810297</v>
      </c>
      <c r="M3327" s="88">
        <v>3613.5046766265505</v>
      </c>
    </row>
    <row r="3328" spans="3:13" x14ac:dyDescent="0.2">
      <c r="C3328" s="88">
        <v>0.1615</v>
      </c>
      <c r="D3328" s="88">
        <v>15503.743805775712</v>
      </c>
      <c r="E3328" s="88">
        <v>96.424380417792236</v>
      </c>
      <c r="F3328" s="88">
        <v>469.74924925679761</v>
      </c>
      <c r="G3328" s="88">
        <v>668.51991535086836</v>
      </c>
      <c r="H3328" s="88">
        <v>898.83753471496857</v>
      </c>
      <c r="I3328" s="88">
        <v>1259.9205816862491</v>
      </c>
      <c r="J3328" s="88">
        <v>1804.8715535212004</v>
      </c>
      <c r="K3328" s="88">
        <v>3085.5446665993177</v>
      </c>
      <c r="L3328" s="88">
        <v>2924.8533697069893</v>
      </c>
      <c r="M3328" s="88">
        <v>3613.5060557997394</v>
      </c>
    </row>
    <row r="3329" spans="3:13" x14ac:dyDescent="0.2">
      <c r="C3329" s="88">
        <v>0.16155</v>
      </c>
      <c r="D3329" s="88">
        <v>15503.81145278103</v>
      </c>
      <c r="E3329" s="88">
        <v>96.428770771130075</v>
      </c>
      <c r="F3329" s="88">
        <v>469.75951084319058</v>
      </c>
      <c r="G3329" s="88">
        <v>668.52356067971459</v>
      </c>
      <c r="H3329" s="88">
        <v>898.8408133463754</v>
      </c>
      <c r="I3329" s="88">
        <v>1259.9382602885944</v>
      </c>
      <c r="J3329" s="88">
        <v>1804.8762450266527</v>
      </c>
      <c r="K3329" s="88">
        <v>3085.5875451210668</v>
      </c>
      <c r="L3329" s="88">
        <v>2925.1822936835779</v>
      </c>
      <c r="M3329" s="88">
        <v>3613.508916818213</v>
      </c>
    </row>
    <row r="3330" spans="3:13" x14ac:dyDescent="0.2">
      <c r="C3330" s="88">
        <v>0.16159999999999999</v>
      </c>
      <c r="D3330" s="88">
        <v>15503.931031407245</v>
      </c>
      <c r="E3330" s="88">
        <v>96.428770771130075</v>
      </c>
      <c r="F3330" s="88">
        <v>469.8035972230723</v>
      </c>
      <c r="G3330" s="88">
        <v>668.54702520126648</v>
      </c>
      <c r="H3330" s="88">
        <v>898.86432372256468</v>
      </c>
      <c r="I3330" s="88">
        <v>1259.9408352947385</v>
      </c>
      <c r="J3330" s="88">
        <v>1804.8962487024078</v>
      </c>
      <c r="K3330" s="88">
        <v>3085.5903695853294</v>
      </c>
      <c r="L3330" s="88">
        <v>2925.1837820082746</v>
      </c>
      <c r="M3330" s="88">
        <v>3613.5443054714824</v>
      </c>
    </row>
    <row r="3331" spans="3:13" x14ac:dyDescent="0.2">
      <c r="C3331" s="88">
        <v>0.16164999999999999</v>
      </c>
      <c r="D3331" s="88">
        <v>15504.461311325476</v>
      </c>
      <c r="E3331" s="88">
        <v>96.434438428665999</v>
      </c>
      <c r="F3331" s="88">
        <v>469.80965293939516</v>
      </c>
      <c r="G3331" s="88">
        <v>668.59378190062944</v>
      </c>
      <c r="H3331" s="88">
        <v>898.87057787515278</v>
      </c>
      <c r="I3331" s="88">
        <v>1259.9605621686446</v>
      </c>
      <c r="J3331" s="88">
        <v>1804.9146205903307</v>
      </c>
      <c r="K3331" s="88">
        <v>3085.6011048131504</v>
      </c>
      <c r="L3331" s="88">
        <v>2925.2826279016194</v>
      </c>
      <c r="M3331" s="88">
        <v>3613.5449210810457</v>
      </c>
    </row>
    <row r="3332" spans="3:13" x14ac:dyDescent="0.2">
      <c r="C3332" s="88">
        <v>0.16170000000000001</v>
      </c>
      <c r="D3332" s="88">
        <v>15504.955304582574</v>
      </c>
      <c r="E3332" s="88">
        <v>96.438382817186721</v>
      </c>
      <c r="F3332" s="88">
        <v>469.82527971179616</v>
      </c>
      <c r="G3332" s="88">
        <v>668.59762328552279</v>
      </c>
      <c r="H3332" s="88">
        <v>898.90030632960634</v>
      </c>
      <c r="I3332" s="88">
        <v>1259.9679268364239</v>
      </c>
      <c r="J3332" s="88">
        <v>1804.9194440857214</v>
      </c>
      <c r="K3332" s="88">
        <v>3085.6644644596504</v>
      </c>
      <c r="L3332" s="88">
        <v>2925.6184268642901</v>
      </c>
      <c r="M3332" s="88">
        <v>3613.568706345915</v>
      </c>
    </row>
    <row r="3333" spans="3:13" x14ac:dyDescent="0.2">
      <c r="C3333" s="88">
        <v>0.16175</v>
      </c>
      <c r="D3333" s="88">
        <v>15505.123579245719</v>
      </c>
      <c r="E3333" s="88">
        <v>96.443998037204437</v>
      </c>
      <c r="F3333" s="88">
        <v>469.84722430703914</v>
      </c>
      <c r="G3333" s="88">
        <v>668.60093490793133</v>
      </c>
      <c r="H3333" s="88">
        <v>898.92973653675608</v>
      </c>
      <c r="I3333" s="88">
        <v>1259.9719263909465</v>
      </c>
      <c r="J3333" s="88">
        <v>1804.9384064452611</v>
      </c>
      <c r="K3333" s="88">
        <v>3085.7104512907854</v>
      </c>
      <c r="L3333" s="88">
        <v>2925.7768301021088</v>
      </c>
      <c r="M3333" s="88">
        <v>3613.59821701081</v>
      </c>
    </row>
    <row r="3334" spans="3:13" x14ac:dyDescent="0.2">
      <c r="C3334" s="88">
        <v>0.1618</v>
      </c>
      <c r="D3334" s="88">
        <v>15505.646089480666</v>
      </c>
      <c r="E3334" s="88">
        <v>96.447500575591221</v>
      </c>
      <c r="F3334" s="88">
        <v>469.85131787307591</v>
      </c>
      <c r="G3334" s="88">
        <v>668.61880195323056</v>
      </c>
      <c r="H3334" s="88">
        <v>898.93663234064161</v>
      </c>
      <c r="I3334" s="88">
        <v>1259.9924545853496</v>
      </c>
      <c r="J3334" s="88">
        <v>1805.0253263686595</v>
      </c>
      <c r="K3334" s="88">
        <v>3085.8328708426325</v>
      </c>
      <c r="L3334" s="88">
        <v>2925.9440377252677</v>
      </c>
      <c r="M3334" s="88">
        <v>3613.6056796799421</v>
      </c>
    </row>
    <row r="3335" spans="3:13" x14ac:dyDescent="0.2">
      <c r="C3335" s="88">
        <v>0.16184999999999999</v>
      </c>
      <c r="D3335" s="88">
        <v>15505.647668131338</v>
      </c>
      <c r="E3335" s="88">
        <v>96.451305689251058</v>
      </c>
      <c r="F3335" s="88">
        <v>469.86197684115405</v>
      </c>
      <c r="G3335" s="88">
        <v>668.63044754292287</v>
      </c>
      <c r="H3335" s="88">
        <v>898.97247000041307</v>
      </c>
      <c r="I3335" s="88">
        <v>1260.0343484962195</v>
      </c>
      <c r="J3335" s="88">
        <v>1805.0296690811347</v>
      </c>
      <c r="K3335" s="88">
        <v>3085.8627765433689</v>
      </c>
      <c r="L3335" s="88">
        <v>2925.9642106016181</v>
      </c>
      <c r="M3335" s="88">
        <v>3613.608230097529</v>
      </c>
    </row>
    <row r="3336" spans="3:13" x14ac:dyDescent="0.2">
      <c r="C3336" s="88">
        <v>0.16189999999999999</v>
      </c>
      <c r="D3336" s="88">
        <v>15505.930232073806</v>
      </c>
      <c r="E3336" s="88">
        <v>96.457254052816097</v>
      </c>
      <c r="F3336" s="88">
        <v>469.87043546735003</v>
      </c>
      <c r="G3336" s="88">
        <v>668.69878288614245</v>
      </c>
      <c r="H3336" s="88">
        <v>898.99221695375354</v>
      </c>
      <c r="I3336" s="88">
        <v>1260.071424838939</v>
      </c>
      <c r="J3336" s="88">
        <v>1805.125793557404</v>
      </c>
      <c r="K3336" s="88">
        <v>3085.8829494542069</v>
      </c>
      <c r="L3336" s="88">
        <v>2926.3104665124883</v>
      </c>
      <c r="M3336" s="88">
        <v>3613.6177491523226</v>
      </c>
    </row>
    <row r="3337" spans="3:13" x14ac:dyDescent="0.2">
      <c r="C3337" s="88">
        <v>0.16195000000000001</v>
      </c>
      <c r="D3337" s="88">
        <v>15506.233414421977</v>
      </c>
      <c r="E3337" s="88">
        <v>96.467427543849226</v>
      </c>
      <c r="F3337" s="88">
        <v>469.87184980583015</v>
      </c>
      <c r="G3337" s="88">
        <v>668.71601756153814</v>
      </c>
      <c r="H3337" s="88">
        <v>899.01727160229984</v>
      </c>
      <c r="I3337" s="88">
        <v>1260.0814717913681</v>
      </c>
      <c r="J3337" s="88">
        <v>1805.1301252696417</v>
      </c>
      <c r="K3337" s="88">
        <v>3085.9223779856347</v>
      </c>
      <c r="L3337" s="88">
        <v>2926.3657183244586</v>
      </c>
      <c r="M3337" s="88">
        <v>3613.6469284531704</v>
      </c>
    </row>
    <row r="3338" spans="3:13" x14ac:dyDescent="0.2">
      <c r="C3338" s="88">
        <v>0.16200000000000001</v>
      </c>
      <c r="D3338" s="88">
        <v>15506.603597277486</v>
      </c>
      <c r="E3338" s="88">
        <v>96.474209272751068</v>
      </c>
      <c r="F3338" s="88">
        <v>469.87667668072072</v>
      </c>
      <c r="G3338" s="88">
        <v>668.74938625618233</v>
      </c>
      <c r="H3338" s="88">
        <v>899.0338386766407</v>
      </c>
      <c r="I3338" s="88">
        <v>1260.1182620290133</v>
      </c>
      <c r="J3338" s="88">
        <v>1805.2198708303818</v>
      </c>
      <c r="K3338" s="88">
        <v>3085.9452674115619</v>
      </c>
      <c r="L3338" s="88">
        <v>2926.5145904900191</v>
      </c>
      <c r="M3338" s="88">
        <v>3613.7072809916058</v>
      </c>
    </row>
    <row r="3339" spans="3:13" x14ac:dyDescent="0.2">
      <c r="C3339" s="88">
        <v>0.16205</v>
      </c>
      <c r="D3339" s="88">
        <v>15506.618672878865</v>
      </c>
      <c r="E3339" s="88">
        <v>96.491586183634354</v>
      </c>
      <c r="F3339" s="88">
        <v>469.90463568749738</v>
      </c>
      <c r="G3339" s="88">
        <v>668.74975885229333</v>
      </c>
      <c r="H3339" s="88">
        <v>899.06504895038279</v>
      </c>
      <c r="I3339" s="88">
        <v>1260.1386813758832</v>
      </c>
      <c r="J3339" s="88">
        <v>1805.2259801082673</v>
      </c>
      <c r="K3339" s="88">
        <v>3085.9855256801416</v>
      </c>
      <c r="L3339" s="88">
        <v>2926.8226172799186</v>
      </c>
      <c r="M3339" s="88">
        <v>3613.7496072868703</v>
      </c>
    </row>
    <row r="3340" spans="3:13" x14ac:dyDescent="0.2">
      <c r="C3340" s="88">
        <v>0.16209999999999999</v>
      </c>
      <c r="D3340" s="88">
        <v>15507.412657272575</v>
      </c>
      <c r="E3340" s="88">
        <v>96.499221938853225</v>
      </c>
      <c r="F3340" s="88">
        <v>469.94142776474519</v>
      </c>
      <c r="G3340" s="88">
        <v>668.76722893170336</v>
      </c>
      <c r="H3340" s="88">
        <v>899.09017785482956</v>
      </c>
      <c r="I3340" s="88">
        <v>1260.1612810767256</v>
      </c>
      <c r="J3340" s="88">
        <v>1805.262082197271</v>
      </c>
      <c r="K3340" s="88">
        <v>3086.0272736576717</v>
      </c>
      <c r="L3340" s="88">
        <v>2926.8786579991583</v>
      </c>
      <c r="M3340" s="88">
        <v>3613.7870459775577</v>
      </c>
    </row>
    <row r="3341" spans="3:13" x14ac:dyDescent="0.2">
      <c r="C3341" s="88">
        <v>0.16214999999999999</v>
      </c>
      <c r="D3341" s="88">
        <v>15507.467561451871</v>
      </c>
      <c r="E3341" s="88">
        <v>96.521064974496767</v>
      </c>
      <c r="F3341" s="88">
        <v>469.95142898348649</v>
      </c>
      <c r="G3341" s="88">
        <v>668.76923254877101</v>
      </c>
      <c r="H3341" s="88">
        <v>899.12755585615378</v>
      </c>
      <c r="I3341" s="88">
        <v>1260.1650689773619</v>
      </c>
      <c r="J3341" s="88">
        <v>1805.2666695567896</v>
      </c>
      <c r="K3341" s="88">
        <v>3086.0541450577816</v>
      </c>
      <c r="L3341" s="88">
        <v>2926.8848743067238</v>
      </c>
      <c r="M3341" s="88">
        <v>3613.8650701595025</v>
      </c>
    </row>
    <row r="3342" spans="3:13" x14ac:dyDescent="0.2">
      <c r="C3342" s="88">
        <v>0.16220000000000001</v>
      </c>
      <c r="D3342" s="88">
        <v>15508.049851408989</v>
      </c>
      <c r="E3342" s="88">
        <v>96.522011745780219</v>
      </c>
      <c r="F3342" s="88">
        <v>469.95460114607658</v>
      </c>
      <c r="G3342" s="88">
        <v>668.77615485208389</v>
      </c>
      <c r="H3342" s="88">
        <v>899.12787732943161</v>
      </c>
      <c r="I3342" s="88">
        <v>1260.1847212493703</v>
      </c>
      <c r="J3342" s="88">
        <v>1805.3120584573653</v>
      </c>
      <c r="K3342" s="88">
        <v>3086.0701079731871</v>
      </c>
      <c r="L3342" s="88">
        <v>2927.2934948895372</v>
      </c>
      <c r="M3342" s="88">
        <v>3613.8942141301577</v>
      </c>
    </row>
    <row r="3343" spans="3:13" x14ac:dyDescent="0.2">
      <c r="C3343" s="88">
        <v>0.16225000000000001</v>
      </c>
      <c r="D3343" s="88">
        <v>15508.060395238999</v>
      </c>
      <c r="E3343" s="88">
        <v>96.538645043126053</v>
      </c>
      <c r="F3343" s="88">
        <v>469.96095781358144</v>
      </c>
      <c r="G3343" s="88">
        <v>668.77831754507224</v>
      </c>
      <c r="H3343" s="88">
        <v>899.13230829553686</v>
      </c>
      <c r="I3343" s="88">
        <v>1260.1870424068447</v>
      </c>
      <c r="J3343" s="88">
        <v>1805.340513616859</v>
      </c>
      <c r="K3343" s="88">
        <v>3086.1750687629374</v>
      </c>
      <c r="L3343" s="88">
        <v>2927.3048574797554</v>
      </c>
      <c r="M3343" s="88">
        <v>3613.9151211649055</v>
      </c>
    </row>
    <row r="3344" spans="3:13" x14ac:dyDescent="0.2">
      <c r="C3344" s="88">
        <v>0.1623</v>
      </c>
      <c r="D3344" s="88">
        <v>15508.108570861856</v>
      </c>
      <c r="E3344" s="88">
        <v>96.545201185893347</v>
      </c>
      <c r="F3344" s="88">
        <v>469.99088140035337</v>
      </c>
      <c r="G3344" s="88">
        <v>668.80625219274316</v>
      </c>
      <c r="H3344" s="88">
        <v>899.1402144333415</v>
      </c>
      <c r="I3344" s="88">
        <v>1260.2800610031086</v>
      </c>
      <c r="J3344" s="88">
        <v>1805.4181679074668</v>
      </c>
      <c r="K3344" s="88">
        <v>3086.2072547677662</v>
      </c>
      <c r="L3344" s="88">
        <v>2927.3220564987087</v>
      </c>
      <c r="M3344" s="88">
        <v>3613.9826196336953</v>
      </c>
    </row>
    <row r="3345" spans="3:13" x14ac:dyDescent="0.2">
      <c r="C3345" s="88">
        <v>0.16234999999999999</v>
      </c>
      <c r="D3345" s="88">
        <v>15508.141312806327</v>
      </c>
      <c r="E3345" s="88">
        <v>96.546661072099596</v>
      </c>
      <c r="F3345" s="88">
        <v>469.99735185526652</v>
      </c>
      <c r="G3345" s="88">
        <v>668.80654792784617</v>
      </c>
      <c r="H3345" s="88">
        <v>899.1429337840932</v>
      </c>
      <c r="I3345" s="88">
        <v>1260.2829431983541</v>
      </c>
      <c r="J3345" s="88">
        <v>1805.4290727409843</v>
      </c>
      <c r="K3345" s="88">
        <v>3086.2331638354981</v>
      </c>
      <c r="L3345" s="88">
        <v>2927.3915842348042</v>
      </c>
      <c r="M3345" s="88">
        <v>3613.9879508464333</v>
      </c>
    </row>
    <row r="3346" spans="3:13" x14ac:dyDescent="0.2">
      <c r="C3346" s="88">
        <v>0.16239999999999999</v>
      </c>
      <c r="D3346" s="88">
        <v>15508.160442366245</v>
      </c>
      <c r="E3346" s="88">
        <v>96.55692015859313</v>
      </c>
      <c r="F3346" s="88">
        <v>470.0000846027342</v>
      </c>
      <c r="G3346" s="88">
        <v>668.82219799629229</v>
      </c>
      <c r="H3346" s="88">
        <v>899.15801989890497</v>
      </c>
      <c r="I3346" s="88">
        <v>1260.3256789284533</v>
      </c>
      <c r="J3346" s="88">
        <v>1805.4392188546026</v>
      </c>
      <c r="K3346" s="88">
        <v>3086.2987038156816</v>
      </c>
      <c r="L3346" s="88">
        <v>2927.4425427904198</v>
      </c>
      <c r="M3346" s="88">
        <v>3614.0080573385226</v>
      </c>
    </row>
    <row r="3347" spans="3:13" x14ac:dyDescent="0.2">
      <c r="C3347" s="88">
        <v>0.16245000000000001</v>
      </c>
      <c r="D3347" s="88">
        <v>15508.346384076041</v>
      </c>
      <c r="E3347" s="88">
        <v>96.557519751524524</v>
      </c>
      <c r="F3347" s="88">
        <v>470.01206938098403</v>
      </c>
      <c r="G3347" s="88">
        <v>668.85815532011566</v>
      </c>
      <c r="H3347" s="88">
        <v>899.23958436103385</v>
      </c>
      <c r="I3347" s="88">
        <v>1260.3632479105877</v>
      </c>
      <c r="J3347" s="88">
        <v>1805.466655396177</v>
      </c>
      <c r="K3347" s="88">
        <v>3086.3551537951053</v>
      </c>
      <c r="L3347" s="88">
        <v>2927.5440581020421</v>
      </c>
      <c r="M3347" s="88">
        <v>3614.1033485243024</v>
      </c>
    </row>
    <row r="3348" spans="3:13" x14ac:dyDescent="0.2">
      <c r="C3348" s="88">
        <v>0.16250000000000001</v>
      </c>
      <c r="D3348" s="88">
        <v>15508.364978121532</v>
      </c>
      <c r="E3348" s="88">
        <v>96.557519751524524</v>
      </c>
      <c r="F3348" s="88">
        <v>470.0145146485529</v>
      </c>
      <c r="G3348" s="88">
        <v>668.94615164979814</v>
      </c>
      <c r="H3348" s="88">
        <v>899.25389031773966</v>
      </c>
      <c r="I3348" s="88">
        <v>1260.3686844184435</v>
      </c>
      <c r="J3348" s="88">
        <v>1805.4747495650963</v>
      </c>
      <c r="K3348" s="88">
        <v>3086.3598595816429</v>
      </c>
      <c r="L3348" s="88">
        <v>2927.653909602167</v>
      </c>
      <c r="M3348" s="88">
        <v>3614.1245033257137</v>
      </c>
    </row>
    <row r="3349" spans="3:13" x14ac:dyDescent="0.2">
      <c r="C3349" s="88">
        <v>0.16255</v>
      </c>
      <c r="D3349" s="88">
        <v>15508.706380642778</v>
      </c>
      <c r="E3349" s="88">
        <v>96.557519751524524</v>
      </c>
      <c r="F3349" s="88">
        <v>470.02803889746883</v>
      </c>
      <c r="G3349" s="88">
        <v>668.97205227149334</v>
      </c>
      <c r="H3349" s="88">
        <v>899.28340709770509</v>
      </c>
      <c r="I3349" s="88">
        <v>1260.384898165315</v>
      </c>
      <c r="J3349" s="88">
        <v>1805.4935714473236</v>
      </c>
      <c r="K3349" s="88">
        <v>3086.4615234032944</v>
      </c>
      <c r="L3349" s="88">
        <v>2927.7019629909437</v>
      </c>
      <c r="M3349" s="88">
        <v>3614.1626304756969</v>
      </c>
    </row>
    <row r="3350" spans="3:13" x14ac:dyDescent="0.2">
      <c r="C3350" s="88">
        <v>0.16259999999999999</v>
      </c>
      <c r="D3350" s="88">
        <v>15508.778986615918</v>
      </c>
      <c r="E3350" s="88">
        <v>96.563600418534406</v>
      </c>
      <c r="F3350" s="88">
        <v>470.03186602253754</v>
      </c>
      <c r="G3350" s="88">
        <v>668.97934843758549</v>
      </c>
      <c r="H3350" s="88">
        <v>899.2923114046398</v>
      </c>
      <c r="I3350" s="88">
        <v>1260.4033264833761</v>
      </c>
      <c r="J3350" s="88">
        <v>1805.5023779450953</v>
      </c>
      <c r="K3350" s="88">
        <v>3086.523277436122</v>
      </c>
      <c r="L3350" s="88">
        <v>2927.9007578346827</v>
      </c>
      <c r="M3350" s="88">
        <v>3614.1630842055324</v>
      </c>
    </row>
    <row r="3351" spans="3:13" x14ac:dyDescent="0.2">
      <c r="C3351" s="88">
        <v>0.16264999999999999</v>
      </c>
      <c r="D3351" s="88">
        <v>15508.85741716811</v>
      </c>
      <c r="E3351" s="88">
        <v>96.563600418534406</v>
      </c>
      <c r="F3351" s="88">
        <v>470.03327904132721</v>
      </c>
      <c r="G3351" s="88">
        <v>668.98120160973804</v>
      </c>
      <c r="H3351" s="88">
        <v>899.31204828691307</v>
      </c>
      <c r="I3351" s="88">
        <v>1260.4190764715354</v>
      </c>
      <c r="J3351" s="88">
        <v>1805.6841733715846</v>
      </c>
      <c r="K3351" s="88">
        <v>3086.6303607153468</v>
      </c>
      <c r="L3351" s="88">
        <v>2927.909348836527</v>
      </c>
      <c r="M3351" s="88">
        <v>3614.1964618230381</v>
      </c>
    </row>
    <row r="3352" spans="3:13" x14ac:dyDescent="0.2">
      <c r="C3352" s="88">
        <v>0.16270000000000001</v>
      </c>
      <c r="D3352" s="88">
        <v>15509.621101134615</v>
      </c>
      <c r="E3352" s="88">
        <v>96.567461529145476</v>
      </c>
      <c r="F3352" s="88">
        <v>470.04339597546004</v>
      </c>
      <c r="G3352" s="88">
        <v>669.01128406150337</v>
      </c>
      <c r="H3352" s="88">
        <v>899.314646872504</v>
      </c>
      <c r="I3352" s="88">
        <v>1260.4538121943747</v>
      </c>
      <c r="J3352" s="88">
        <v>1805.6932446024821</v>
      </c>
      <c r="K3352" s="88">
        <v>3086.6875877466573</v>
      </c>
      <c r="L3352" s="88">
        <v>2928.0051391827164</v>
      </c>
      <c r="M3352" s="88">
        <v>3614.1993628248219</v>
      </c>
    </row>
    <row r="3353" spans="3:13" x14ac:dyDescent="0.2">
      <c r="C3353" s="88">
        <v>0.16275000000000001</v>
      </c>
      <c r="D3353" s="88">
        <v>15509.888373389189</v>
      </c>
      <c r="E3353" s="88">
        <v>96.571877093741932</v>
      </c>
      <c r="F3353" s="88">
        <v>470.05148838075866</v>
      </c>
      <c r="G3353" s="88">
        <v>669.03219030444097</v>
      </c>
      <c r="H3353" s="88">
        <v>899.32667430444872</v>
      </c>
      <c r="I3353" s="88">
        <v>1260.4932262693346</v>
      </c>
      <c r="J3353" s="88">
        <v>1805.6977875065568</v>
      </c>
      <c r="K3353" s="88">
        <v>3086.7558484290948</v>
      </c>
      <c r="L3353" s="88">
        <v>2928.2790014763214</v>
      </c>
      <c r="M3353" s="88">
        <v>3614.2000802989446</v>
      </c>
    </row>
    <row r="3354" spans="3:13" x14ac:dyDescent="0.2">
      <c r="C3354" s="88">
        <v>0.1628</v>
      </c>
      <c r="D3354" s="88">
        <v>15510.099458344543</v>
      </c>
      <c r="E3354" s="88">
        <v>96.573849978161888</v>
      </c>
      <c r="F3354" s="88">
        <v>470.05324230713177</v>
      </c>
      <c r="G3354" s="88">
        <v>669.03224507749201</v>
      </c>
      <c r="H3354" s="88">
        <v>899.39711608070547</v>
      </c>
      <c r="I3354" s="88">
        <v>1260.5874012774148</v>
      </c>
      <c r="J3354" s="88">
        <v>1805.7461886544756</v>
      </c>
      <c r="K3354" s="88">
        <v>3086.7814406010125</v>
      </c>
      <c r="L3354" s="88">
        <v>2928.4431653255483</v>
      </c>
      <c r="M3354" s="88">
        <v>3614.2370312638277</v>
      </c>
    </row>
    <row r="3355" spans="3:13" x14ac:dyDescent="0.2">
      <c r="C3355" s="88">
        <v>0.16284999999999999</v>
      </c>
      <c r="D3355" s="88">
        <v>15510.30137845571</v>
      </c>
      <c r="E3355" s="88">
        <v>96.574207350152392</v>
      </c>
      <c r="F3355" s="88">
        <v>470.06146609955522</v>
      </c>
      <c r="G3355" s="88">
        <v>669.05139213513939</v>
      </c>
      <c r="H3355" s="88">
        <v>899.40457624425198</v>
      </c>
      <c r="I3355" s="88">
        <v>1260.5884014239359</v>
      </c>
      <c r="J3355" s="88">
        <v>1805.7633840125795</v>
      </c>
      <c r="K3355" s="88">
        <v>3086.7944511439487</v>
      </c>
      <c r="L3355" s="88">
        <v>2928.4693109185264</v>
      </c>
      <c r="M3355" s="88">
        <v>3614.2518327991415</v>
      </c>
    </row>
    <row r="3356" spans="3:13" x14ac:dyDescent="0.2">
      <c r="C3356" s="88">
        <v>0.16289999999999999</v>
      </c>
      <c r="D3356" s="88">
        <v>15510.492079099022</v>
      </c>
      <c r="E3356" s="88">
        <v>96.583974212084286</v>
      </c>
      <c r="F3356" s="88">
        <v>470.06339724980126</v>
      </c>
      <c r="G3356" s="88">
        <v>669.05812314159994</v>
      </c>
      <c r="H3356" s="88">
        <v>899.40580711679149</v>
      </c>
      <c r="I3356" s="88">
        <v>1260.5998838098703</v>
      </c>
      <c r="J3356" s="88">
        <v>1805.7707609885647</v>
      </c>
      <c r="K3356" s="88">
        <v>3086.801323822584</v>
      </c>
      <c r="L3356" s="88">
        <v>2928.5458480093193</v>
      </c>
      <c r="M3356" s="88">
        <v>3614.3217746130508</v>
      </c>
    </row>
    <row r="3357" spans="3:13" x14ac:dyDescent="0.2">
      <c r="C3357" s="88">
        <v>0.16295000000000001</v>
      </c>
      <c r="D3357" s="88">
        <v>15510.496326758399</v>
      </c>
      <c r="E3357" s="88">
        <v>96.592430251526821</v>
      </c>
      <c r="F3357" s="88">
        <v>470.08318358777342</v>
      </c>
      <c r="G3357" s="88">
        <v>669.06364804202849</v>
      </c>
      <c r="H3357" s="88">
        <v>899.41267146208929</v>
      </c>
      <c r="I3357" s="88">
        <v>1260.6338474550139</v>
      </c>
      <c r="J3357" s="88">
        <v>1805.8725814668228</v>
      </c>
      <c r="K3357" s="88">
        <v>3086.8439653201649</v>
      </c>
      <c r="L3357" s="88">
        <v>2928.9488998973211</v>
      </c>
      <c r="M3357" s="88">
        <v>3614.3578672790113</v>
      </c>
    </row>
    <row r="3358" spans="3:13" x14ac:dyDescent="0.2">
      <c r="C3358" s="88">
        <v>0.16300000000000001</v>
      </c>
      <c r="D3358" s="88">
        <v>15510.665716122712</v>
      </c>
      <c r="E3358" s="88">
        <v>96.598709446459907</v>
      </c>
      <c r="F3358" s="88">
        <v>470.08870992132734</v>
      </c>
      <c r="G3358" s="88">
        <v>669.10031831585729</v>
      </c>
      <c r="H3358" s="88">
        <v>899.51514924612775</v>
      </c>
      <c r="I3358" s="88">
        <v>1260.6616254324854</v>
      </c>
      <c r="J3358" s="88">
        <v>1805.8801805803851</v>
      </c>
      <c r="K3358" s="88">
        <v>3086.8571950345008</v>
      </c>
      <c r="L3358" s="88">
        <v>2929.1044846963059</v>
      </c>
      <c r="M3358" s="88">
        <v>3614.3662491281493</v>
      </c>
    </row>
    <row r="3359" spans="3:13" x14ac:dyDescent="0.2">
      <c r="C3359" s="88">
        <v>0.16305</v>
      </c>
      <c r="D3359" s="88">
        <v>15511.711985366735</v>
      </c>
      <c r="E3359" s="88">
        <v>96.605673177089557</v>
      </c>
      <c r="F3359" s="88">
        <v>470.0903650438504</v>
      </c>
      <c r="G3359" s="88">
        <v>669.11266815784165</v>
      </c>
      <c r="H3359" s="88">
        <v>899.52523301906467</v>
      </c>
      <c r="I3359" s="88">
        <v>1260.6683373744677</v>
      </c>
      <c r="J3359" s="88">
        <v>1805.8832470890311</v>
      </c>
      <c r="K3359" s="88">
        <v>3086.949697466991</v>
      </c>
      <c r="L3359" s="88">
        <v>2929.4816719687319</v>
      </c>
      <c r="M3359" s="88">
        <v>3614.461876743726</v>
      </c>
    </row>
    <row r="3360" spans="3:13" x14ac:dyDescent="0.2">
      <c r="C3360" s="88">
        <v>0.16309999999999999</v>
      </c>
      <c r="D3360" s="88">
        <v>15511.922389200234</v>
      </c>
      <c r="E3360" s="88">
        <v>96.617407709430154</v>
      </c>
      <c r="F3360" s="88">
        <v>470.09617591055121</v>
      </c>
      <c r="G3360" s="88">
        <v>669.1334080350166</v>
      </c>
      <c r="H3360" s="88">
        <v>899.53537896857233</v>
      </c>
      <c r="I3360" s="88">
        <v>1260.6781482192159</v>
      </c>
      <c r="J3360" s="88">
        <v>1805.9966540180317</v>
      </c>
      <c r="K3360" s="88">
        <v>3086.9497366090113</v>
      </c>
      <c r="L3360" s="88">
        <v>2929.6504023535485</v>
      </c>
      <c r="M3360" s="88">
        <v>3614.4717519148658</v>
      </c>
    </row>
    <row r="3361" spans="3:13" x14ac:dyDescent="0.2">
      <c r="C3361" s="88">
        <v>0.16314999999999999</v>
      </c>
      <c r="D3361" s="88">
        <v>15512.380535928405</v>
      </c>
      <c r="E3361" s="88">
        <v>96.623302313427303</v>
      </c>
      <c r="F3361" s="88">
        <v>470.11143609700139</v>
      </c>
      <c r="G3361" s="88">
        <v>669.13819283826888</v>
      </c>
      <c r="H3361" s="88">
        <v>899.5668712405145</v>
      </c>
      <c r="I3361" s="88">
        <v>1260.7140157765721</v>
      </c>
      <c r="J3361" s="88">
        <v>1806.1574023850849</v>
      </c>
      <c r="K3361" s="88">
        <v>3087.0725487347981</v>
      </c>
      <c r="L3361" s="88">
        <v>2929.9945496190253</v>
      </c>
      <c r="M3361" s="88">
        <v>3614.4949241738436</v>
      </c>
    </row>
    <row r="3362" spans="3:13" x14ac:dyDescent="0.2">
      <c r="C3362" s="88">
        <v>0.16320000000000001</v>
      </c>
      <c r="D3362" s="88">
        <v>15512.774755891789</v>
      </c>
      <c r="E3362" s="88">
        <v>96.628654073006146</v>
      </c>
      <c r="F3362" s="88">
        <v>470.11817982603225</v>
      </c>
      <c r="G3362" s="88">
        <v>669.28067500785119</v>
      </c>
      <c r="H3362" s="88">
        <v>899.60545035990117</v>
      </c>
      <c r="I3362" s="88">
        <v>1260.7144947367919</v>
      </c>
      <c r="J3362" s="88">
        <v>1806.170478824883</v>
      </c>
      <c r="K3362" s="88">
        <v>3087.2902383996907</v>
      </c>
      <c r="L3362" s="88">
        <v>2930.1362967120895</v>
      </c>
      <c r="M3362" s="88">
        <v>3614.5858404128494</v>
      </c>
    </row>
    <row r="3363" spans="3:13" x14ac:dyDescent="0.2">
      <c r="C3363" s="88">
        <v>0.16325000000000001</v>
      </c>
      <c r="D3363" s="88">
        <v>15513.093995755746</v>
      </c>
      <c r="E3363" s="88">
        <v>96.635475190372745</v>
      </c>
      <c r="F3363" s="88">
        <v>470.12285736273589</v>
      </c>
      <c r="G3363" s="88">
        <v>669.28260002229626</v>
      </c>
      <c r="H3363" s="88">
        <v>899.77316565727278</v>
      </c>
      <c r="I3363" s="88">
        <v>1260.7772283167669</v>
      </c>
      <c r="J3363" s="88">
        <v>1806.2252123345106</v>
      </c>
      <c r="K3363" s="88">
        <v>3087.3073341974027</v>
      </c>
      <c r="L3363" s="88">
        <v>2930.422924304135</v>
      </c>
      <c r="M3363" s="88">
        <v>3614.6418036850264</v>
      </c>
    </row>
    <row r="3364" spans="3:13" x14ac:dyDescent="0.2">
      <c r="C3364" s="88">
        <v>0.1633</v>
      </c>
      <c r="D3364" s="88">
        <v>15513.808846874888</v>
      </c>
      <c r="E3364" s="88">
        <v>96.639424639693061</v>
      </c>
      <c r="F3364" s="88">
        <v>470.14072575208547</v>
      </c>
      <c r="G3364" s="88">
        <v>669.29871654547287</v>
      </c>
      <c r="H3364" s="88">
        <v>899.79609523426461</v>
      </c>
      <c r="I3364" s="88">
        <v>1260.7800410176042</v>
      </c>
      <c r="J3364" s="88">
        <v>1806.2291103594357</v>
      </c>
      <c r="K3364" s="88">
        <v>3087.3491964929999</v>
      </c>
      <c r="L3364" s="88">
        <v>2930.4722688843431</v>
      </c>
      <c r="M3364" s="88">
        <v>3614.6924565098652</v>
      </c>
    </row>
    <row r="3365" spans="3:13" x14ac:dyDescent="0.2">
      <c r="C3365" s="88">
        <v>0.16335</v>
      </c>
      <c r="D3365" s="88">
        <v>15513.886537541532</v>
      </c>
      <c r="E3365" s="88">
        <v>96.658545365188729</v>
      </c>
      <c r="F3365" s="88">
        <v>470.15546746073414</v>
      </c>
      <c r="G3365" s="88">
        <v>669.32711721574424</v>
      </c>
      <c r="H3365" s="88">
        <v>899.82107256066365</v>
      </c>
      <c r="I3365" s="88">
        <v>1260.797587077458</v>
      </c>
      <c r="J3365" s="88">
        <v>1806.2611965396814</v>
      </c>
      <c r="K3365" s="88">
        <v>3087.375891698779</v>
      </c>
      <c r="L3365" s="88">
        <v>2930.4875121936579</v>
      </c>
      <c r="M3365" s="88">
        <v>3614.6940574604646</v>
      </c>
    </row>
    <row r="3366" spans="3:13" x14ac:dyDescent="0.2">
      <c r="C3366" s="88">
        <v>0.16339999999999999</v>
      </c>
      <c r="D3366" s="88">
        <v>15514.289307370287</v>
      </c>
      <c r="E3366" s="88">
        <v>96.671994649899716</v>
      </c>
      <c r="F3366" s="88">
        <v>470.16661114069484</v>
      </c>
      <c r="G3366" s="88">
        <v>669.35223968174887</v>
      </c>
      <c r="H3366" s="88">
        <v>899.83042775950389</v>
      </c>
      <c r="I3366" s="88">
        <v>1260.8017168075057</v>
      </c>
      <c r="J3366" s="88">
        <v>1806.2901683076607</v>
      </c>
      <c r="K3366" s="88">
        <v>3087.4003215092762</v>
      </c>
      <c r="L3366" s="88">
        <v>2930.7119265889141</v>
      </c>
      <c r="M3366" s="88">
        <v>3614.7195154220913</v>
      </c>
    </row>
    <row r="3367" spans="3:13" x14ac:dyDescent="0.2">
      <c r="C3367" s="88">
        <v>0.16345000000000001</v>
      </c>
      <c r="D3367" s="88">
        <v>15514.520171310531</v>
      </c>
      <c r="E3367" s="88">
        <v>96.675717487585644</v>
      </c>
      <c r="F3367" s="88">
        <v>470.18455628486117</v>
      </c>
      <c r="G3367" s="88">
        <v>669.37074070823701</v>
      </c>
      <c r="H3367" s="88">
        <v>899.83703882849886</v>
      </c>
      <c r="I3367" s="88">
        <v>1260.8398534119387</v>
      </c>
      <c r="J3367" s="88">
        <v>1806.295054437247</v>
      </c>
      <c r="K3367" s="88">
        <v>3087.42507342108</v>
      </c>
      <c r="L3367" s="88">
        <v>2930.7305577091583</v>
      </c>
      <c r="M3367" s="88">
        <v>3614.7550775800728</v>
      </c>
    </row>
    <row r="3368" spans="3:13" x14ac:dyDescent="0.2">
      <c r="C3368" s="88">
        <v>0.16350000000000001</v>
      </c>
      <c r="D3368" s="88">
        <v>15514.589773473879</v>
      </c>
      <c r="E3368" s="88">
        <v>96.679579310221925</v>
      </c>
      <c r="F3368" s="88">
        <v>470.22721139053783</v>
      </c>
      <c r="G3368" s="88">
        <v>669.47004921802863</v>
      </c>
      <c r="H3368" s="88">
        <v>899.8608960814222</v>
      </c>
      <c r="I3368" s="88">
        <v>1260.8982827868781</v>
      </c>
      <c r="J3368" s="88">
        <v>1806.2977193137172</v>
      </c>
      <c r="K3368" s="88">
        <v>3087.5203881876769</v>
      </c>
      <c r="L3368" s="88">
        <v>2930.8544733320095</v>
      </c>
      <c r="M3368" s="88">
        <v>3614.7887513665382</v>
      </c>
    </row>
    <row r="3369" spans="3:13" x14ac:dyDescent="0.2">
      <c r="C3369" s="88">
        <v>0.16355</v>
      </c>
      <c r="D3369" s="88">
        <v>15514.604783297931</v>
      </c>
      <c r="E3369" s="88">
        <v>96.683128722039328</v>
      </c>
      <c r="F3369" s="88">
        <v>470.23358040599715</v>
      </c>
      <c r="G3369" s="88">
        <v>669.4989555312186</v>
      </c>
      <c r="H3369" s="88">
        <v>899.8764528003212</v>
      </c>
      <c r="I3369" s="88">
        <v>1260.927286878496</v>
      </c>
      <c r="J3369" s="88">
        <v>1806.2990743258383</v>
      </c>
      <c r="K3369" s="88">
        <v>3087.6381382404388</v>
      </c>
      <c r="L3369" s="88">
        <v>2930.8833824762851</v>
      </c>
      <c r="M3369" s="88">
        <v>3614.9310415306031</v>
      </c>
    </row>
    <row r="3370" spans="3:13" x14ac:dyDescent="0.2">
      <c r="C3370" s="88">
        <v>0.1636</v>
      </c>
      <c r="D3370" s="88">
        <v>15514.851632716423</v>
      </c>
      <c r="E3370" s="88">
        <v>96.683128722039328</v>
      </c>
      <c r="F3370" s="88">
        <v>470.25273007801161</v>
      </c>
      <c r="G3370" s="88">
        <v>669.51137432037513</v>
      </c>
      <c r="H3370" s="88">
        <v>899.90489340681233</v>
      </c>
      <c r="I3370" s="88">
        <v>1261.0780498115</v>
      </c>
      <c r="J3370" s="88">
        <v>1806.3088484002742</v>
      </c>
      <c r="K3370" s="88">
        <v>3087.656227167502</v>
      </c>
      <c r="L3370" s="88">
        <v>2930.9781767528439</v>
      </c>
      <c r="M3370" s="88">
        <v>3614.9422759089953</v>
      </c>
    </row>
    <row r="3371" spans="3:13" x14ac:dyDescent="0.2">
      <c r="C3371" s="88">
        <v>0.16364999999999999</v>
      </c>
      <c r="D3371" s="88">
        <v>15515.028056825588</v>
      </c>
      <c r="E3371" s="88">
        <v>96.688780793213482</v>
      </c>
      <c r="F3371" s="88">
        <v>470.25389672080064</v>
      </c>
      <c r="G3371" s="88">
        <v>669.5172917169939</v>
      </c>
      <c r="H3371" s="88">
        <v>899.90967304830838</v>
      </c>
      <c r="I3371" s="88">
        <v>1261.1223918037222</v>
      </c>
      <c r="J3371" s="88">
        <v>1806.3102718440477</v>
      </c>
      <c r="K3371" s="88">
        <v>3087.743435727908</v>
      </c>
      <c r="L3371" s="88">
        <v>2931.0335592004185</v>
      </c>
      <c r="M3371" s="88">
        <v>3614.996351582226</v>
      </c>
    </row>
    <row r="3372" spans="3:13" x14ac:dyDescent="0.2">
      <c r="C3372" s="88">
        <v>0.16370000000000001</v>
      </c>
      <c r="D3372" s="88">
        <v>15515.274885963154</v>
      </c>
      <c r="E3372" s="88">
        <v>96.706028338594479</v>
      </c>
      <c r="F3372" s="88">
        <v>470.26125074412539</v>
      </c>
      <c r="G3372" s="88">
        <v>669.53885339016961</v>
      </c>
      <c r="H3372" s="88">
        <v>899.92660466208827</v>
      </c>
      <c r="I3372" s="88">
        <v>1261.1335048417172</v>
      </c>
      <c r="J3372" s="88">
        <v>1806.541096653697</v>
      </c>
      <c r="K3372" s="88">
        <v>3087.7946100985646</v>
      </c>
      <c r="L3372" s="88">
        <v>2931.1563753184546</v>
      </c>
      <c r="M3372" s="88">
        <v>3615.0098643403762</v>
      </c>
    </row>
    <row r="3373" spans="3:13" x14ac:dyDescent="0.2">
      <c r="C3373" s="88">
        <v>0.16375000000000001</v>
      </c>
      <c r="D3373" s="88">
        <v>15515.477266246609</v>
      </c>
      <c r="E3373" s="88">
        <v>96.714640330604198</v>
      </c>
      <c r="F3373" s="88">
        <v>470.2728899325889</v>
      </c>
      <c r="G3373" s="88">
        <v>669.57382885470315</v>
      </c>
      <c r="H3373" s="88">
        <v>899.93913586926192</v>
      </c>
      <c r="I3373" s="88">
        <v>1261.1398932327497</v>
      </c>
      <c r="J3373" s="88">
        <v>1806.6703987988267</v>
      </c>
      <c r="K3373" s="88">
        <v>3087.813096697223</v>
      </c>
      <c r="L3373" s="88">
        <v>2931.2348704178248</v>
      </c>
      <c r="M3373" s="88">
        <v>3615.0367383139242</v>
      </c>
    </row>
    <row r="3374" spans="3:13" x14ac:dyDescent="0.2">
      <c r="C3374" s="88">
        <v>0.1638</v>
      </c>
      <c r="D3374" s="88">
        <v>15515.499017295853</v>
      </c>
      <c r="E3374" s="88">
        <v>96.716892456502137</v>
      </c>
      <c r="F3374" s="88">
        <v>470.29164900668593</v>
      </c>
      <c r="G3374" s="88">
        <v>669.60628483027767</v>
      </c>
      <c r="H3374" s="88">
        <v>899.95181797400028</v>
      </c>
      <c r="I3374" s="88">
        <v>1261.1405150166424</v>
      </c>
      <c r="J3374" s="88">
        <v>1806.6979050682689</v>
      </c>
      <c r="K3374" s="88">
        <v>3087.8873597820507</v>
      </c>
      <c r="L3374" s="88">
        <v>2931.3654372152023</v>
      </c>
      <c r="M3374" s="88">
        <v>3615.0532144566914</v>
      </c>
    </row>
    <row r="3375" spans="3:13" x14ac:dyDescent="0.2">
      <c r="C3375" s="88">
        <v>0.16385</v>
      </c>
      <c r="D3375" s="88">
        <v>15515.735268784942</v>
      </c>
      <c r="E3375" s="88">
        <v>96.719993600605449</v>
      </c>
      <c r="F3375" s="88">
        <v>470.29602826132123</v>
      </c>
      <c r="G3375" s="88">
        <v>669.66057911120242</v>
      </c>
      <c r="H3375" s="88">
        <v>900.01650167393154</v>
      </c>
      <c r="I3375" s="88">
        <v>1261.1636632202431</v>
      </c>
      <c r="J3375" s="88">
        <v>1806.702203072241</v>
      </c>
      <c r="K3375" s="88">
        <v>3087.9752614990921</v>
      </c>
      <c r="L3375" s="88">
        <v>2931.3873157944849</v>
      </c>
      <c r="M3375" s="88">
        <v>3615.07106556176</v>
      </c>
    </row>
    <row r="3376" spans="3:13" x14ac:dyDescent="0.2">
      <c r="C3376" s="88">
        <v>0.16389999999999999</v>
      </c>
      <c r="D3376" s="88">
        <v>15515.738925083129</v>
      </c>
      <c r="E3376" s="88">
        <v>96.731727912892893</v>
      </c>
      <c r="F3376" s="88">
        <v>470.30420042181731</v>
      </c>
      <c r="G3376" s="88">
        <v>669.66840746340495</v>
      </c>
      <c r="H3376" s="88">
        <v>900.05020305282187</v>
      </c>
      <c r="I3376" s="88">
        <v>1261.1638493220785</v>
      </c>
      <c r="J3376" s="88">
        <v>1806.7311692511857</v>
      </c>
      <c r="K3376" s="88">
        <v>3088.0811371408172</v>
      </c>
      <c r="L3376" s="88">
        <v>2931.4658087668295</v>
      </c>
      <c r="M3376" s="88">
        <v>3615.0829581987068</v>
      </c>
    </row>
    <row r="3377" spans="3:13" x14ac:dyDescent="0.2">
      <c r="C3377" s="88">
        <v>0.16395000000000001</v>
      </c>
      <c r="D3377" s="88">
        <v>15516.018991313666</v>
      </c>
      <c r="E3377" s="88">
        <v>96.731912338830625</v>
      </c>
      <c r="F3377" s="88">
        <v>470.30476284381211</v>
      </c>
      <c r="G3377" s="88">
        <v>669.6886971611234</v>
      </c>
      <c r="H3377" s="88">
        <v>900.06086290909434</v>
      </c>
      <c r="I3377" s="88">
        <v>1261.204073359198</v>
      </c>
      <c r="J3377" s="88">
        <v>1806.7851766096614</v>
      </c>
      <c r="K3377" s="88">
        <v>3088.0827342114326</v>
      </c>
      <c r="L3377" s="88">
        <v>2931.4817821615325</v>
      </c>
      <c r="M3377" s="88">
        <v>3615.0967669607949</v>
      </c>
    </row>
    <row r="3378" spans="3:13" x14ac:dyDescent="0.2">
      <c r="C3378" s="88">
        <v>0.16400000000000001</v>
      </c>
      <c r="D3378" s="88">
        <v>15516.05222060407</v>
      </c>
      <c r="E3378" s="88">
        <v>96.731912338830625</v>
      </c>
      <c r="F3378" s="88">
        <v>470.32479708829715</v>
      </c>
      <c r="G3378" s="88">
        <v>669.70278860021972</v>
      </c>
      <c r="H3378" s="88">
        <v>900.06310928987887</v>
      </c>
      <c r="I3378" s="88">
        <v>1261.2088294598489</v>
      </c>
      <c r="J3378" s="88">
        <v>1806.8201515469559</v>
      </c>
      <c r="K3378" s="88">
        <v>3088.2426665403727</v>
      </c>
      <c r="L3378" s="88">
        <v>2931.4839679282868</v>
      </c>
      <c r="M3378" s="88">
        <v>3615.0990618271667</v>
      </c>
    </row>
    <row r="3379" spans="3:13" x14ac:dyDescent="0.2">
      <c r="C3379" s="88">
        <v>0.16405</v>
      </c>
      <c r="D3379" s="88">
        <v>15516.30719283918</v>
      </c>
      <c r="E3379" s="88">
        <v>96.741715560296143</v>
      </c>
      <c r="F3379" s="88">
        <v>470.33509812124521</v>
      </c>
      <c r="G3379" s="88">
        <v>669.70551446355466</v>
      </c>
      <c r="H3379" s="88">
        <v>900.10315475833295</v>
      </c>
      <c r="I3379" s="88">
        <v>1261.2125235548792</v>
      </c>
      <c r="J3379" s="88">
        <v>1806.8509558574292</v>
      </c>
      <c r="K3379" s="88">
        <v>3088.2838072966842</v>
      </c>
      <c r="L3379" s="88">
        <v>2931.539805553919</v>
      </c>
      <c r="M3379" s="88">
        <v>3615.1138786745532</v>
      </c>
    </row>
    <row r="3380" spans="3:13" x14ac:dyDescent="0.2">
      <c r="C3380" s="88">
        <v>0.1641</v>
      </c>
      <c r="D3380" s="88">
        <v>15516.349512246668</v>
      </c>
      <c r="E3380" s="88">
        <v>96.749666265849555</v>
      </c>
      <c r="F3380" s="88">
        <v>470.33564536885979</v>
      </c>
      <c r="G3380" s="88">
        <v>669.7526050810734</v>
      </c>
      <c r="H3380" s="88">
        <v>900.11004667588531</v>
      </c>
      <c r="I3380" s="88">
        <v>1261.3329648747908</v>
      </c>
      <c r="J3380" s="88">
        <v>1806.8606703117939</v>
      </c>
      <c r="K3380" s="88">
        <v>3088.3387817092653</v>
      </c>
      <c r="L3380" s="88">
        <v>2931.958275098852</v>
      </c>
      <c r="M3380" s="88">
        <v>3615.1484987549638</v>
      </c>
    </row>
    <row r="3381" spans="3:13" x14ac:dyDescent="0.2">
      <c r="C3381" s="88">
        <v>0.16414999999999999</v>
      </c>
      <c r="D3381" s="88">
        <v>15516.547262000564</v>
      </c>
      <c r="E3381" s="88">
        <v>96.759273303684495</v>
      </c>
      <c r="F3381" s="88">
        <v>470.35571100350398</v>
      </c>
      <c r="G3381" s="88">
        <v>669.77861333633609</v>
      </c>
      <c r="H3381" s="88">
        <v>900.12772375779105</v>
      </c>
      <c r="I3381" s="88">
        <v>1261.339965666622</v>
      </c>
      <c r="J3381" s="88">
        <v>1807.0832438078455</v>
      </c>
      <c r="K3381" s="88">
        <v>3088.475473911396</v>
      </c>
      <c r="L3381" s="88">
        <v>2932.1756867050713</v>
      </c>
      <c r="M3381" s="88">
        <v>3615.2355945101544</v>
      </c>
    </row>
    <row r="3382" spans="3:13" x14ac:dyDescent="0.2">
      <c r="C3382" s="88">
        <v>0.16420000000000001</v>
      </c>
      <c r="D3382" s="88">
        <v>15516.748655826548</v>
      </c>
      <c r="E3382" s="88">
        <v>96.759273303684495</v>
      </c>
      <c r="F3382" s="88">
        <v>470.35962886669267</v>
      </c>
      <c r="G3382" s="88">
        <v>669.79043698692294</v>
      </c>
      <c r="H3382" s="88">
        <v>900.1595239178564</v>
      </c>
      <c r="I3382" s="88">
        <v>1261.3582881029838</v>
      </c>
      <c r="J3382" s="88">
        <v>1807.0916947011151</v>
      </c>
      <c r="K3382" s="88">
        <v>3088.5049493754286</v>
      </c>
      <c r="L3382" s="88">
        <v>2932.3573788186804</v>
      </c>
      <c r="M3382" s="88">
        <v>3615.2873290621915</v>
      </c>
    </row>
    <row r="3383" spans="3:13" x14ac:dyDescent="0.2">
      <c r="C3383" s="88">
        <v>0.16425000000000001</v>
      </c>
      <c r="D3383" s="88">
        <v>15516.927929263689</v>
      </c>
      <c r="E3383" s="88">
        <v>96.765331718732341</v>
      </c>
      <c r="F3383" s="88">
        <v>470.35972526697742</v>
      </c>
      <c r="G3383" s="88">
        <v>669.79835338419616</v>
      </c>
      <c r="H3383" s="88">
        <v>900.19838913552258</v>
      </c>
      <c r="I3383" s="88">
        <v>1261.3584363834807</v>
      </c>
      <c r="J3383" s="88">
        <v>1807.1631404042637</v>
      </c>
      <c r="K3383" s="88">
        <v>3088.5170094457644</v>
      </c>
      <c r="L3383" s="88">
        <v>2932.4174803750957</v>
      </c>
      <c r="M3383" s="88">
        <v>3615.3601114471508</v>
      </c>
    </row>
    <row r="3384" spans="3:13" x14ac:dyDescent="0.2">
      <c r="C3384" s="88">
        <v>0.1643</v>
      </c>
      <c r="D3384" s="88">
        <v>15517.200257913111</v>
      </c>
      <c r="E3384" s="88">
        <v>96.765331718732341</v>
      </c>
      <c r="F3384" s="88">
        <v>470.36564281121673</v>
      </c>
      <c r="G3384" s="88">
        <v>669.81649375456209</v>
      </c>
      <c r="H3384" s="88">
        <v>900.20487147346012</v>
      </c>
      <c r="I3384" s="88">
        <v>1261.3597860273844</v>
      </c>
      <c r="J3384" s="88">
        <v>1807.224559969512</v>
      </c>
      <c r="K3384" s="88">
        <v>3088.6445054936657</v>
      </c>
      <c r="L3384" s="88">
        <v>2932.4298221267527</v>
      </c>
      <c r="M3384" s="88">
        <v>3615.4754293765022</v>
      </c>
    </row>
    <row r="3385" spans="3:13" x14ac:dyDescent="0.2">
      <c r="C3385" s="88">
        <v>0.16435</v>
      </c>
      <c r="D3385" s="88">
        <v>15517.265101784309</v>
      </c>
      <c r="E3385" s="88">
        <v>96.77612705505544</v>
      </c>
      <c r="F3385" s="88">
        <v>470.36810145826348</v>
      </c>
      <c r="G3385" s="88">
        <v>669.83424782261909</v>
      </c>
      <c r="H3385" s="88">
        <v>900.22392126686145</v>
      </c>
      <c r="I3385" s="88">
        <v>1261.4313822008417</v>
      </c>
      <c r="J3385" s="88">
        <v>1807.2309122847496</v>
      </c>
      <c r="K3385" s="88">
        <v>3088.6624678588082</v>
      </c>
      <c r="L3385" s="88">
        <v>2932.6114474954602</v>
      </c>
      <c r="M3385" s="88">
        <v>3615.4813422596449</v>
      </c>
    </row>
    <row r="3386" spans="3:13" x14ac:dyDescent="0.2">
      <c r="C3386" s="88">
        <v>0.16439999999999999</v>
      </c>
      <c r="D3386" s="88">
        <v>15517.936049480199</v>
      </c>
      <c r="E3386" s="88">
        <v>96.801580126356384</v>
      </c>
      <c r="F3386" s="88">
        <v>470.37073595516904</v>
      </c>
      <c r="G3386" s="88">
        <v>669.84670360834843</v>
      </c>
      <c r="H3386" s="88">
        <v>900.32824112418439</v>
      </c>
      <c r="I3386" s="88">
        <v>1261.442538811456</v>
      </c>
      <c r="J3386" s="88">
        <v>1807.2337312933009</v>
      </c>
      <c r="K3386" s="88">
        <v>3088.7193908528302</v>
      </c>
      <c r="L3386" s="88">
        <v>2932.7086288806399</v>
      </c>
      <c r="M3386" s="88">
        <v>3615.49557463774</v>
      </c>
    </row>
    <row r="3387" spans="3:13" x14ac:dyDescent="0.2">
      <c r="C3387" s="88">
        <v>0.16445000000000001</v>
      </c>
      <c r="D3387" s="88">
        <v>15517.948826098127</v>
      </c>
      <c r="E3387" s="88">
        <v>96.816203490244334</v>
      </c>
      <c r="F3387" s="88">
        <v>470.37266701909675</v>
      </c>
      <c r="G3387" s="88">
        <v>669.85539870258708</v>
      </c>
      <c r="H3387" s="88">
        <v>900.34270176199925</v>
      </c>
      <c r="I3387" s="88">
        <v>1261.4525880879387</v>
      </c>
      <c r="J3387" s="88">
        <v>1807.2381826685696</v>
      </c>
      <c r="K3387" s="88">
        <v>3088.8719551412596</v>
      </c>
      <c r="L3387" s="88">
        <v>2932.7107037615478</v>
      </c>
      <c r="M3387" s="88">
        <v>3615.574678111027</v>
      </c>
    </row>
    <row r="3388" spans="3:13" x14ac:dyDescent="0.2">
      <c r="C3388" s="88">
        <v>0.16450000000000001</v>
      </c>
      <c r="D3388" s="88">
        <v>15518.059296603587</v>
      </c>
      <c r="E3388" s="88">
        <v>96.821278573960626</v>
      </c>
      <c r="F3388" s="88">
        <v>470.37314045902167</v>
      </c>
      <c r="G3388" s="88">
        <v>669.87398471310416</v>
      </c>
      <c r="H3388" s="88">
        <v>900.37866327132315</v>
      </c>
      <c r="I3388" s="88">
        <v>1261.5536954051063</v>
      </c>
      <c r="J3388" s="88">
        <v>1807.2518642390164</v>
      </c>
      <c r="K3388" s="88">
        <v>3088.876640780416</v>
      </c>
      <c r="L3388" s="88">
        <v>2932.7138623024866</v>
      </c>
      <c r="M3388" s="88">
        <v>3615.5785546914617</v>
      </c>
    </row>
    <row r="3389" spans="3:13" x14ac:dyDescent="0.2">
      <c r="C3389" s="88">
        <v>0.16455</v>
      </c>
      <c r="D3389" s="88">
        <v>15518.089772116215</v>
      </c>
      <c r="E3389" s="88">
        <v>96.828822393747032</v>
      </c>
      <c r="F3389" s="88">
        <v>470.3740347469361</v>
      </c>
      <c r="G3389" s="88">
        <v>669.87917108798138</v>
      </c>
      <c r="H3389" s="88">
        <v>900.37942017464366</v>
      </c>
      <c r="I3389" s="88">
        <v>1261.6087095917501</v>
      </c>
      <c r="J3389" s="88">
        <v>1807.2591374220046</v>
      </c>
      <c r="K3389" s="88">
        <v>3089.0232431981467</v>
      </c>
      <c r="L3389" s="88">
        <v>2932.7620993790415</v>
      </c>
      <c r="M3389" s="88">
        <v>3615.6314713310194</v>
      </c>
    </row>
    <row r="3390" spans="3:13" x14ac:dyDescent="0.2">
      <c r="C3390" s="88">
        <v>0.1646</v>
      </c>
      <c r="D3390" s="88">
        <v>15518.288620543684</v>
      </c>
      <c r="E3390" s="88">
        <v>96.831905669125263</v>
      </c>
      <c r="F3390" s="88">
        <v>470.37790231524968</v>
      </c>
      <c r="G3390" s="88">
        <v>669.91523981128921</v>
      </c>
      <c r="H3390" s="88">
        <v>900.39241820761208</v>
      </c>
      <c r="I3390" s="88">
        <v>1261.6578243485901</v>
      </c>
      <c r="J3390" s="88">
        <v>1807.3539300534308</v>
      </c>
      <c r="K3390" s="88">
        <v>3089.0888424597861</v>
      </c>
      <c r="L3390" s="88">
        <v>2933.0463726028383</v>
      </c>
      <c r="M3390" s="88">
        <v>3615.6364824597863</v>
      </c>
    </row>
    <row r="3391" spans="3:13" x14ac:dyDescent="0.2">
      <c r="C3391" s="88">
        <v>0.16464999999999999</v>
      </c>
      <c r="D3391" s="88">
        <v>15518.40189291181</v>
      </c>
      <c r="E3391" s="88">
        <v>96.835951832566934</v>
      </c>
      <c r="F3391" s="88">
        <v>470.38728677498148</v>
      </c>
      <c r="G3391" s="88">
        <v>669.91555711726687</v>
      </c>
      <c r="H3391" s="88">
        <v>900.40837546498551</v>
      </c>
      <c r="I3391" s="88">
        <v>1261.6983066290827</v>
      </c>
      <c r="J3391" s="88">
        <v>1807.4251187716595</v>
      </c>
      <c r="K3391" s="88">
        <v>3089.1474860932522</v>
      </c>
      <c r="L3391" s="88">
        <v>2933.0905715031768</v>
      </c>
      <c r="M3391" s="88">
        <v>3615.6587364060797</v>
      </c>
    </row>
    <row r="3392" spans="3:13" x14ac:dyDescent="0.2">
      <c r="C3392" s="88">
        <v>0.16470000000000001</v>
      </c>
      <c r="D3392" s="88">
        <v>15518.757556764456</v>
      </c>
      <c r="E3392" s="88">
        <v>96.837195164191144</v>
      </c>
      <c r="F3392" s="88">
        <v>470.41354978712707</v>
      </c>
      <c r="G3392" s="88">
        <v>669.93732704106924</v>
      </c>
      <c r="H3392" s="88">
        <v>900.4126283445903</v>
      </c>
      <c r="I3392" s="88">
        <v>1261.7005438627139</v>
      </c>
      <c r="J3392" s="88">
        <v>1807.4384283296745</v>
      </c>
      <c r="K3392" s="88">
        <v>3089.3154808914878</v>
      </c>
      <c r="L3392" s="88">
        <v>2933.1378117277518</v>
      </c>
      <c r="M3392" s="88">
        <v>3615.6599124153363</v>
      </c>
    </row>
    <row r="3393" spans="3:13" x14ac:dyDescent="0.2">
      <c r="C3393" s="88">
        <v>0.16475000000000001</v>
      </c>
      <c r="D3393" s="88">
        <v>15518.926456394536</v>
      </c>
      <c r="E3393" s="88">
        <v>96.837737322217436</v>
      </c>
      <c r="F3393" s="88">
        <v>470.41505501654956</v>
      </c>
      <c r="G3393" s="88">
        <v>669.94021304399303</v>
      </c>
      <c r="H3393" s="88">
        <v>900.47226385914792</v>
      </c>
      <c r="I3393" s="88">
        <v>1261.7601279857372</v>
      </c>
      <c r="J3393" s="88">
        <v>1807.4881263002749</v>
      </c>
      <c r="K3393" s="88">
        <v>3089.410505025633</v>
      </c>
      <c r="L3393" s="88">
        <v>2933.1666926035959</v>
      </c>
      <c r="M3393" s="88">
        <v>3615.6864268066602</v>
      </c>
    </row>
    <row r="3394" spans="3:13" x14ac:dyDescent="0.2">
      <c r="C3394" s="88">
        <v>0.1648</v>
      </c>
      <c r="D3394" s="88">
        <v>15519.345903515858</v>
      </c>
      <c r="E3394" s="88">
        <v>96.837996482269773</v>
      </c>
      <c r="F3394" s="88">
        <v>470.42164179590873</v>
      </c>
      <c r="G3394" s="88">
        <v>669.97177194022333</v>
      </c>
      <c r="H3394" s="88">
        <v>900.50501008051333</v>
      </c>
      <c r="I3394" s="88">
        <v>1261.7855730408965</v>
      </c>
      <c r="J3394" s="88">
        <v>1807.5179428922802</v>
      </c>
      <c r="K3394" s="88">
        <v>3089.5136995680959</v>
      </c>
      <c r="L3394" s="88">
        <v>2933.3273980420795</v>
      </c>
      <c r="M3394" s="88">
        <v>3615.693307128618</v>
      </c>
    </row>
    <row r="3395" spans="3:13" x14ac:dyDescent="0.2">
      <c r="C3395" s="88">
        <v>0.16485</v>
      </c>
      <c r="D3395" s="88">
        <v>15519.355619085527</v>
      </c>
      <c r="E3395" s="88">
        <v>96.838688492482106</v>
      </c>
      <c r="F3395" s="88">
        <v>470.42388266037278</v>
      </c>
      <c r="G3395" s="88">
        <v>669.97523143061699</v>
      </c>
      <c r="H3395" s="88">
        <v>900.53880183827414</v>
      </c>
      <c r="I3395" s="88">
        <v>1261.7899362782937</v>
      </c>
      <c r="J3395" s="88">
        <v>1807.5414426387492</v>
      </c>
      <c r="K3395" s="88">
        <v>3089.5427840045377</v>
      </c>
      <c r="L3395" s="88">
        <v>2933.4851509412965</v>
      </c>
      <c r="M3395" s="88">
        <v>3615.6957415076827</v>
      </c>
    </row>
    <row r="3396" spans="3:13" x14ac:dyDescent="0.2">
      <c r="C3396" s="88">
        <v>0.16489999999999999</v>
      </c>
      <c r="D3396" s="88">
        <v>15519.40197026846</v>
      </c>
      <c r="E3396" s="88">
        <v>96.841728171331852</v>
      </c>
      <c r="F3396" s="88">
        <v>470.42998622491132</v>
      </c>
      <c r="G3396" s="88">
        <v>670.0157273128425</v>
      </c>
      <c r="H3396" s="88">
        <v>900.57694973867365</v>
      </c>
      <c r="I3396" s="88">
        <v>1261.8663154658175</v>
      </c>
      <c r="J3396" s="88">
        <v>1807.5697806218545</v>
      </c>
      <c r="K3396" s="88">
        <v>3089.5768380177824</v>
      </c>
      <c r="L3396" s="88">
        <v>2933.5137369168615</v>
      </c>
      <c r="M3396" s="88">
        <v>3615.7342738931102</v>
      </c>
    </row>
    <row r="3397" spans="3:13" x14ac:dyDescent="0.2">
      <c r="C3397" s="88">
        <v>0.16495000000000001</v>
      </c>
      <c r="D3397" s="88">
        <v>15519.509593244607</v>
      </c>
      <c r="E3397" s="88">
        <v>96.847180454307818</v>
      </c>
      <c r="F3397" s="88">
        <v>470.46023512178044</v>
      </c>
      <c r="G3397" s="88">
        <v>670.0412679216488</v>
      </c>
      <c r="H3397" s="88">
        <v>900.63545207725019</v>
      </c>
      <c r="I3397" s="88">
        <v>1261.9339147295705</v>
      </c>
      <c r="J3397" s="88">
        <v>1807.583777188634</v>
      </c>
      <c r="K3397" s="88">
        <v>3089.6326319223672</v>
      </c>
      <c r="L3397" s="88">
        <v>2933.5230948380731</v>
      </c>
      <c r="M3397" s="88">
        <v>3615.7346278173377</v>
      </c>
    </row>
    <row r="3398" spans="3:13" x14ac:dyDescent="0.2">
      <c r="C3398" s="88">
        <v>0.16500000000000001</v>
      </c>
      <c r="D3398" s="88">
        <v>15519.649463788368</v>
      </c>
      <c r="E3398" s="88">
        <v>96.849760372920173</v>
      </c>
      <c r="F3398" s="88">
        <v>470.46533010561961</v>
      </c>
      <c r="G3398" s="88">
        <v>670.04318252998564</v>
      </c>
      <c r="H3398" s="88">
        <v>900.63987413142968</v>
      </c>
      <c r="I3398" s="88">
        <v>1261.9404604317187</v>
      </c>
      <c r="J3398" s="88">
        <v>1807.5953693016531</v>
      </c>
      <c r="K3398" s="88">
        <v>3089.7332646015539</v>
      </c>
      <c r="L3398" s="88">
        <v>2933.5685017994228</v>
      </c>
      <c r="M3398" s="88">
        <v>3615.7385061207083</v>
      </c>
    </row>
    <row r="3399" spans="3:13" x14ac:dyDescent="0.2">
      <c r="C3399" s="88">
        <v>0.16505</v>
      </c>
      <c r="D3399" s="88">
        <v>15520.045030824933</v>
      </c>
      <c r="E3399" s="88">
        <v>96.854816435165958</v>
      </c>
      <c r="F3399" s="88">
        <v>470.49468422026757</v>
      </c>
      <c r="G3399" s="88">
        <v>670.08387716057587</v>
      </c>
      <c r="H3399" s="88">
        <v>900.64042959256494</v>
      </c>
      <c r="I3399" s="88">
        <v>1261.9932240451349</v>
      </c>
      <c r="J3399" s="88">
        <v>1807.6634758560695</v>
      </c>
      <c r="K3399" s="88">
        <v>3089.7339667743672</v>
      </c>
      <c r="L3399" s="88">
        <v>2933.8798718270473</v>
      </c>
      <c r="M3399" s="88">
        <v>3615.747676538208</v>
      </c>
    </row>
    <row r="3400" spans="3:13" x14ac:dyDescent="0.2">
      <c r="C3400" s="88">
        <v>0.1651</v>
      </c>
      <c r="D3400" s="88">
        <v>15520.405785846324</v>
      </c>
      <c r="E3400" s="88">
        <v>96.855508565575292</v>
      </c>
      <c r="F3400" s="88">
        <v>470.51019872760844</v>
      </c>
      <c r="G3400" s="88">
        <v>670.13486906800654</v>
      </c>
      <c r="H3400" s="88">
        <v>900.6417061797988</v>
      </c>
      <c r="I3400" s="88">
        <v>1262.0140823384772</v>
      </c>
      <c r="J3400" s="88">
        <v>1807.7298445253596</v>
      </c>
      <c r="K3400" s="88">
        <v>3089.7504872537065</v>
      </c>
      <c r="L3400" s="88">
        <v>2933.9815974627918</v>
      </c>
      <c r="M3400" s="88">
        <v>3615.8140309582527</v>
      </c>
    </row>
    <row r="3401" spans="3:13" x14ac:dyDescent="0.2">
      <c r="C3401" s="88">
        <v>0.16514999999999999</v>
      </c>
      <c r="D3401" s="88">
        <v>15520.742304075418</v>
      </c>
      <c r="E3401" s="88">
        <v>96.857062801429493</v>
      </c>
      <c r="F3401" s="88">
        <v>470.51910928838697</v>
      </c>
      <c r="G3401" s="88">
        <v>670.14109342520851</v>
      </c>
      <c r="H3401" s="88">
        <v>900.64280850559135</v>
      </c>
      <c r="I3401" s="88">
        <v>1262.0179822190694</v>
      </c>
      <c r="J3401" s="88">
        <v>1807.7858177956209</v>
      </c>
      <c r="K3401" s="88">
        <v>3089.7624071113569</v>
      </c>
      <c r="L3401" s="88">
        <v>2934.0684525972938</v>
      </c>
      <c r="M3401" s="88">
        <v>3615.8205667288235</v>
      </c>
    </row>
    <row r="3402" spans="3:13" x14ac:dyDescent="0.2">
      <c r="C3402" s="88">
        <v>0.16520000000000001</v>
      </c>
      <c r="D3402" s="88">
        <v>15521.025972703672</v>
      </c>
      <c r="E3402" s="88">
        <v>96.859803183468102</v>
      </c>
      <c r="F3402" s="88">
        <v>470.52947866476416</v>
      </c>
      <c r="G3402" s="88">
        <v>670.1443893480091</v>
      </c>
      <c r="H3402" s="88">
        <v>900.68900839652679</v>
      </c>
      <c r="I3402" s="88">
        <v>1262.0273439715984</v>
      </c>
      <c r="J3402" s="88">
        <v>1807.7892921299231</v>
      </c>
      <c r="K3402" s="88">
        <v>3089.8588777658297</v>
      </c>
      <c r="L3402" s="88">
        <v>2934.0693672636935</v>
      </c>
      <c r="M3402" s="88">
        <v>3615.8582154582914</v>
      </c>
    </row>
    <row r="3403" spans="3:13" x14ac:dyDescent="0.2">
      <c r="C3403" s="88">
        <v>0.16525000000000001</v>
      </c>
      <c r="D3403" s="88">
        <v>15521.572213496635</v>
      </c>
      <c r="E3403" s="88">
        <v>96.86528336612264</v>
      </c>
      <c r="F3403" s="88">
        <v>470.54853881342024</v>
      </c>
      <c r="G3403" s="88">
        <v>670.14552314162984</v>
      </c>
      <c r="H3403" s="88">
        <v>900.72793193525285</v>
      </c>
      <c r="I3403" s="88">
        <v>1262.0357947001244</v>
      </c>
      <c r="J3403" s="88">
        <v>1807.883120413464</v>
      </c>
      <c r="K3403" s="88">
        <v>3089.8952043611703</v>
      </c>
      <c r="L3403" s="88">
        <v>2934.1523247678469</v>
      </c>
      <c r="M3403" s="88">
        <v>3615.9160963374798</v>
      </c>
    </row>
    <row r="3404" spans="3:13" x14ac:dyDescent="0.2">
      <c r="C3404" s="88">
        <v>0.1653</v>
      </c>
      <c r="D3404" s="88">
        <v>15521.745967683561</v>
      </c>
      <c r="E3404" s="88">
        <v>96.887028658991767</v>
      </c>
      <c r="F3404" s="88">
        <v>470.57019691830055</v>
      </c>
      <c r="G3404" s="88">
        <v>670.15828571597876</v>
      </c>
      <c r="H3404" s="88">
        <v>900.75030356167554</v>
      </c>
      <c r="I3404" s="88">
        <v>1262.0376857298202</v>
      </c>
      <c r="J3404" s="88">
        <v>1807.8878459370635</v>
      </c>
      <c r="K3404" s="88">
        <v>3089.9439804976182</v>
      </c>
      <c r="L3404" s="88">
        <v>2934.1642459869154</v>
      </c>
      <c r="M3404" s="88">
        <v>3615.9171065010564</v>
      </c>
    </row>
    <row r="3405" spans="3:13" x14ac:dyDescent="0.2">
      <c r="C3405" s="88">
        <v>0.16535</v>
      </c>
      <c r="D3405" s="88">
        <v>15521.8069611722</v>
      </c>
      <c r="E3405" s="88">
        <v>96.887833006169785</v>
      </c>
      <c r="F3405" s="88">
        <v>470.57209218269327</v>
      </c>
      <c r="G3405" s="88">
        <v>670.19053020673391</v>
      </c>
      <c r="H3405" s="88">
        <v>900.76910761800946</v>
      </c>
      <c r="I3405" s="88">
        <v>1262.0806262830906</v>
      </c>
      <c r="J3405" s="88">
        <v>1807.9288081115396</v>
      </c>
      <c r="K3405" s="88">
        <v>3090.0065667006793</v>
      </c>
      <c r="L3405" s="88">
        <v>2934.1892565691887</v>
      </c>
      <c r="M3405" s="88">
        <v>3615.9501513946052</v>
      </c>
    </row>
    <row r="3406" spans="3:13" x14ac:dyDescent="0.2">
      <c r="C3406" s="88">
        <v>0.16539999999999999</v>
      </c>
      <c r="D3406" s="88">
        <v>15521.898727917689</v>
      </c>
      <c r="E3406" s="88">
        <v>96.897324373710035</v>
      </c>
      <c r="F3406" s="88">
        <v>470.57323837881631</v>
      </c>
      <c r="G3406" s="88">
        <v>670.19713560508899</v>
      </c>
      <c r="H3406" s="88">
        <v>900.7836559495081</v>
      </c>
      <c r="I3406" s="88">
        <v>1262.2577822016715</v>
      </c>
      <c r="J3406" s="88">
        <v>1807.9325933630912</v>
      </c>
      <c r="K3406" s="88">
        <v>3090.0419036188623</v>
      </c>
      <c r="L3406" s="88">
        <v>2934.2154205706565</v>
      </c>
      <c r="M3406" s="88">
        <v>3616.0140034062097</v>
      </c>
    </row>
    <row r="3407" spans="3:13" x14ac:dyDescent="0.2">
      <c r="C3407" s="88">
        <v>0.16545000000000001</v>
      </c>
      <c r="D3407" s="88">
        <v>15522.031037531528</v>
      </c>
      <c r="E3407" s="88">
        <v>96.927614689464463</v>
      </c>
      <c r="F3407" s="88">
        <v>470.57751041474376</v>
      </c>
      <c r="G3407" s="88">
        <v>670.21630810129682</v>
      </c>
      <c r="H3407" s="88">
        <v>900.79872206909477</v>
      </c>
      <c r="I3407" s="88">
        <v>1262.2944191881052</v>
      </c>
      <c r="J3407" s="88">
        <v>1808.0531627820487</v>
      </c>
      <c r="K3407" s="88">
        <v>3090.1687644707099</v>
      </c>
      <c r="L3407" s="88">
        <v>2934.2638896548751</v>
      </c>
      <c r="M3407" s="88">
        <v>3616.0253569565839</v>
      </c>
    </row>
    <row r="3408" spans="3:13" x14ac:dyDescent="0.2">
      <c r="C3408" s="88">
        <v>0.16550000000000001</v>
      </c>
      <c r="D3408" s="88">
        <v>15522.206866526078</v>
      </c>
      <c r="E3408" s="88">
        <v>96.928813645092305</v>
      </c>
      <c r="F3408" s="88">
        <v>470.59639088430913</v>
      </c>
      <c r="G3408" s="88">
        <v>670.22804647805424</v>
      </c>
      <c r="H3408" s="88">
        <v>900.81197378977049</v>
      </c>
      <c r="I3408" s="88">
        <v>1262.3304989351309</v>
      </c>
      <c r="J3408" s="88">
        <v>1808.0597947101091</v>
      </c>
      <c r="K3408" s="88">
        <v>3090.1714415082643</v>
      </c>
      <c r="L3408" s="88">
        <v>2934.2825094076088</v>
      </c>
      <c r="M3408" s="88">
        <v>3616.0538899356734</v>
      </c>
    </row>
    <row r="3409" spans="3:13" x14ac:dyDescent="0.2">
      <c r="C3409" s="88">
        <v>0.16555</v>
      </c>
      <c r="D3409" s="88">
        <v>15522.380285297273</v>
      </c>
      <c r="E3409" s="88">
        <v>96.933312665009908</v>
      </c>
      <c r="F3409" s="88">
        <v>470.6074229089063</v>
      </c>
      <c r="G3409" s="88">
        <v>670.25640054113501</v>
      </c>
      <c r="H3409" s="88">
        <v>900.81486277347221</v>
      </c>
      <c r="I3409" s="88">
        <v>1262.335875492131</v>
      </c>
      <c r="J3409" s="88">
        <v>1808.0918643156469</v>
      </c>
      <c r="K3409" s="88">
        <v>3090.2097525405725</v>
      </c>
      <c r="L3409" s="88">
        <v>2934.3474954866306</v>
      </c>
      <c r="M3409" s="88">
        <v>3616.0740711810299</v>
      </c>
    </row>
    <row r="3410" spans="3:13" x14ac:dyDescent="0.2">
      <c r="C3410" s="88">
        <v>0.1656</v>
      </c>
      <c r="D3410" s="88">
        <v>15522.455274374908</v>
      </c>
      <c r="E3410" s="88">
        <v>96.936382668913211</v>
      </c>
      <c r="F3410" s="88">
        <v>470.61673538641662</v>
      </c>
      <c r="G3410" s="88">
        <v>670.28418995861921</v>
      </c>
      <c r="H3410" s="88">
        <v>900.85983066203016</v>
      </c>
      <c r="I3410" s="88">
        <v>1262.3559111130207</v>
      </c>
      <c r="J3410" s="88">
        <v>1808.1168643989154</v>
      </c>
      <c r="K3410" s="88">
        <v>3090.4880315911842</v>
      </c>
      <c r="L3410" s="88">
        <v>2934.3698748884517</v>
      </c>
      <c r="M3410" s="88">
        <v>3616.092556141547</v>
      </c>
    </row>
    <row r="3411" spans="3:13" x14ac:dyDescent="0.2">
      <c r="C3411" s="88">
        <v>0.16564999999999999</v>
      </c>
      <c r="D3411" s="88">
        <v>15522.821874923782</v>
      </c>
      <c r="E3411" s="88">
        <v>96.955101061776986</v>
      </c>
      <c r="F3411" s="88">
        <v>470.62348122945423</v>
      </c>
      <c r="G3411" s="88">
        <v>670.28577514944982</v>
      </c>
      <c r="H3411" s="88">
        <v>900.86529596635319</v>
      </c>
      <c r="I3411" s="88">
        <v>1262.3585528521639</v>
      </c>
      <c r="J3411" s="88">
        <v>1808.1203354833233</v>
      </c>
      <c r="K3411" s="88">
        <v>3090.5020348343214</v>
      </c>
      <c r="L3411" s="88">
        <v>2934.4232309392783</v>
      </c>
      <c r="M3411" s="88">
        <v>3616.1232258697519</v>
      </c>
    </row>
    <row r="3412" spans="3:13" x14ac:dyDescent="0.2">
      <c r="C3412" s="88">
        <v>0.16569999999999999</v>
      </c>
      <c r="D3412" s="88">
        <v>15523.531125841526</v>
      </c>
      <c r="E3412" s="88">
        <v>96.958408973180667</v>
      </c>
      <c r="F3412" s="88">
        <v>470.67088706094091</v>
      </c>
      <c r="G3412" s="88">
        <v>670.30532662350106</v>
      </c>
      <c r="H3412" s="88">
        <v>900.87155139151128</v>
      </c>
      <c r="I3412" s="88">
        <v>1262.4192452366669</v>
      </c>
      <c r="J3412" s="88">
        <v>1808.1319633704325</v>
      </c>
      <c r="K3412" s="88">
        <v>3090.5325264613057</v>
      </c>
      <c r="L3412" s="88">
        <v>2934.5974825533558</v>
      </c>
      <c r="M3412" s="88">
        <v>3616.1448801068204</v>
      </c>
    </row>
    <row r="3413" spans="3:13" x14ac:dyDescent="0.2">
      <c r="C3413" s="88">
        <v>0.16575000000000001</v>
      </c>
      <c r="D3413" s="88">
        <v>15523.634588415203</v>
      </c>
      <c r="E3413" s="88">
        <v>96.968036738726369</v>
      </c>
      <c r="F3413" s="88">
        <v>470.67126859799964</v>
      </c>
      <c r="G3413" s="88">
        <v>670.31312906285893</v>
      </c>
      <c r="H3413" s="88">
        <v>900.87656864083783</v>
      </c>
      <c r="I3413" s="88">
        <v>1262.4321049375885</v>
      </c>
      <c r="J3413" s="88">
        <v>1808.1618165539826</v>
      </c>
      <c r="K3413" s="88">
        <v>3090.5721808855569</v>
      </c>
      <c r="L3413" s="88">
        <v>2934.643764010475</v>
      </c>
      <c r="M3413" s="88">
        <v>3616.1616115658767</v>
      </c>
    </row>
    <row r="3414" spans="3:13" x14ac:dyDescent="0.2">
      <c r="C3414" s="88">
        <v>0.1658</v>
      </c>
      <c r="D3414" s="88">
        <v>15524.631842054725</v>
      </c>
      <c r="E3414" s="88">
        <v>96.968146703933598</v>
      </c>
      <c r="F3414" s="88">
        <v>470.68858458557088</v>
      </c>
      <c r="G3414" s="88">
        <v>670.33015791852677</v>
      </c>
      <c r="H3414" s="88">
        <v>900.87783448586515</v>
      </c>
      <c r="I3414" s="88">
        <v>1262.4654424937562</v>
      </c>
      <c r="J3414" s="88">
        <v>1808.176788924568</v>
      </c>
      <c r="K3414" s="88">
        <v>3090.5958758448205</v>
      </c>
      <c r="L3414" s="88">
        <v>2934.6470933165947</v>
      </c>
      <c r="M3414" s="88">
        <v>3616.1799403905038</v>
      </c>
    </row>
    <row r="3415" spans="3:13" x14ac:dyDescent="0.2">
      <c r="C3415" s="88">
        <v>0.16585</v>
      </c>
      <c r="D3415" s="88">
        <v>15524.79065839649</v>
      </c>
      <c r="E3415" s="88">
        <v>96.968146703933598</v>
      </c>
      <c r="F3415" s="88">
        <v>470.70948426259611</v>
      </c>
      <c r="G3415" s="88">
        <v>670.34560140240274</v>
      </c>
      <c r="H3415" s="88">
        <v>900.89178802781225</v>
      </c>
      <c r="I3415" s="88">
        <v>1262.4881294604961</v>
      </c>
      <c r="J3415" s="88">
        <v>1808.2473533717603</v>
      </c>
      <c r="K3415" s="88">
        <v>3090.6676183276977</v>
      </c>
      <c r="L3415" s="88">
        <v>2934.6617961630236</v>
      </c>
      <c r="M3415" s="88">
        <v>3616.1974327565608</v>
      </c>
    </row>
    <row r="3416" spans="3:13" x14ac:dyDescent="0.2">
      <c r="C3416" s="88">
        <v>0.16589999999999999</v>
      </c>
      <c r="D3416" s="88">
        <v>15524.956901155023</v>
      </c>
      <c r="E3416" s="88">
        <v>96.976914282849066</v>
      </c>
      <c r="F3416" s="88">
        <v>470.71004283357161</v>
      </c>
      <c r="G3416" s="88">
        <v>670.361461600658</v>
      </c>
      <c r="H3416" s="88">
        <v>900.89358192888039</v>
      </c>
      <c r="I3416" s="88">
        <v>1262.5383283345168</v>
      </c>
      <c r="J3416" s="88">
        <v>1808.2547494430237</v>
      </c>
      <c r="K3416" s="88">
        <v>3090.689571054314</v>
      </c>
      <c r="L3416" s="88">
        <v>2935.0446170581099</v>
      </c>
      <c r="M3416" s="88">
        <v>3616.2306749368149</v>
      </c>
    </row>
    <row r="3417" spans="3:13" x14ac:dyDescent="0.2">
      <c r="C3417" s="88">
        <v>0.16594999999999999</v>
      </c>
      <c r="D3417" s="88">
        <v>15525.572069858408</v>
      </c>
      <c r="E3417" s="88">
        <v>96.977994366997336</v>
      </c>
      <c r="F3417" s="88">
        <v>470.72341409840101</v>
      </c>
      <c r="G3417" s="88">
        <v>670.36329637931976</v>
      </c>
      <c r="H3417" s="88">
        <v>900.91950995256093</v>
      </c>
      <c r="I3417" s="88">
        <v>1262.558611790444</v>
      </c>
      <c r="J3417" s="88">
        <v>1808.2595851117449</v>
      </c>
      <c r="K3417" s="88">
        <v>3090.7074238735358</v>
      </c>
      <c r="L3417" s="88">
        <v>2935.1745889327067</v>
      </c>
      <c r="M3417" s="88">
        <v>3616.2314147984112</v>
      </c>
    </row>
    <row r="3418" spans="3:13" x14ac:dyDescent="0.2">
      <c r="C3418" s="88">
        <v>0.16600000000000001</v>
      </c>
      <c r="D3418" s="88">
        <v>15525.667568825305</v>
      </c>
      <c r="E3418" s="88">
        <v>96.977994366997336</v>
      </c>
      <c r="F3418" s="88">
        <v>470.72809719046245</v>
      </c>
      <c r="G3418" s="88">
        <v>670.36724990267976</v>
      </c>
      <c r="H3418" s="88">
        <v>900.95107656527944</v>
      </c>
      <c r="I3418" s="88">
        <v>1262.604309831524</v>
      </c>
      <c r="J3418" s="88">
        <v>1808.28774560277</v>
      </c>
      <c r="K3418" s="88">
        <v>3090.7759608650349</v>
      </c>
      <c r="L3418" s="88">
        <v>2935.3497531771463</v>
      </c>
      <c r="M3418" s="88">
        <v>3616.266880824493</v>
      </c>
    </row>
    <row r="3419" spans="3:13" x14ac:dyDescent="0.2">
      <c r="C3419" s="88">
        <v>0.16605</v>
      </c>
      <c r="D3419" s="88">
        <v>15525.707612060494</v>
      </c>
      <c r="E3419" s="88">
        <v>96.984570302357497</v>
      </c>
      <c r="F3419" s="88">
        <v>470.73385101637632</v>
      </c>
      <c r="G3419" s="88">
        <v>670.36830153867504</v>
      </c>
      <c r="H3419" s="88">
        <v>900.97724726704655</v>
      </c>
      <c r="I3419" s="88">
        <v>1262.6126294947057</v>
      </c>
      <c r="J3419" s="88">
        <v>1808.3442717186831</v>
      </c>
      <c r="K3419" s="88">
        <v>3090.7993635466928</v>
      </c>
      <c r="L3419" s="88">
        <v>2935.4950707162593</v>
      </c>
      <c r="M3419" s="88">
        <v>3616.2907644466777</v>
      </c>
    </row>
    <row r="3420" spans="3:13" x14ac:dyDescent="0.2">
      <c r="C3420" s="88">
        <v>0.1661</v>
      </c>
      <c r="D3420" s="88">
        <v>15525.737627870783</v>
      </c>
      <c r="E3420" s="88">
        <v>96.986289934887282</v>
      </c>
      <c r="F3420" s="88">
        <v>470.74286408296985</v>
      </c>
      <c r="G3420" s="88">
        <v>670.38492114337987</v>
      </c>
      <c r="H3420" s="88">
        <v>900.98115316023905</v>
      </c>
      <c r="I3420" s="88">
        <v>1262.6333706355849</v>
      </c>
      <c r="J3420" s="88">
        <v>1808.3547574763434</v>
      </c>
      <c r="K3420" s="88">
        <v>3090.8495293012256</v>
      </c>
      <c r="L3420" s="88">
        <v>2936.0942799927188</v>
      </c>
      <c r="M3420" s="88">
        <v>3616.2962058837534</v>
      </c>
    </row>
    <row r="3421" spans="3:13" x14ac:dyDescent="0.2">
      <c r="C3421" s="88">
        <v>0.16614999999999999</v>
      </c>
      <c r="D3421" s="88">
        <v>15526.138302540858</v>
      </c>
      <c r="E3421" s="88">
        <v>96.998145501105682</v>
      </c>
      <c r="F3421" s="88">
        <v>470.77270194756284</v>
      </c>
      <c r="G3421" s="88">
        <v>670.39898496845672</v>
      </c>
      <c r="H3421" s="88">
        <v>900.99402433614932</v>
      </c>
      <c r="I3421" s="88">
        <v>1262.6372326898004</v>
      </c>
      <c r="J3421" s="88">
        <v>1808.3832219055912</v>
      </c>
      <c r="K3421" s="88">
        <v>3091.0577737623848</v>
      </c>
      <c r="L3421" s="88">
        <v>2936.117988979549</v>
      </c>
      <c r="M3421" s="88">
        <v>3616.3064439735103</v>
      </c>
    </row>
    <row r="3422" spans="3:13" x14ac:dyDescent="0.2">
      <c r="C3422" s="88">
        <v>0.16619999999999999</v>
      </c>
      <c r="D3422" s="88">
        <v>15526.168633900477</v>
      </c>
      <c r="E3422" s="88">
        <v>97.005282163818265</v>
      </c>
      <c r="F3422" s="88">
        <v>470.77307744509653</v>
      </c>
      <c r="G3422" s="88">
        <v>670.43532794980956</v>
      </c>
      <c r="H3422" s="88">
        <v>900.99552572482935</v>
      </c>
      <c r="I3422" s="88">
        <v>1262.6488146548763</v>
      </c>
      <c r="J3422" s="88">
        <v>1808.3973461825744</v>
      </c>
      <c r="K3422" s="88">
        <v>3091.115970489509</v>
      </c>
      <c r="L3422" s="88">
        <v>2936.229341973346</v>
      </c>
      <c r="M3422" s="88">
        <v>3616.3229912796546</v>
      </c>
    </row>
    <row r="3423" spans="3:13" x14ac:dyDescent="0.2">
      <c r="C3423" s="88">
        <v>0.16625000000000001</v>
      </c>
      <c r="D3423" s="88">
        <v>15526.274750917502</v>
      </c>
      <c r="E3423" s="88">
        <v>97.014293870599431</v>
      </c>
      <c r="F3423" s="88">
        <v>470.77942651758485</v>
      </c>
      <c r="G3423" s="88">
        <v>670.49945913328338</v>
      </c>
      <c r="H3423" s="88">
        <v>901.0560838883398</v>
      </c>
      <c r="I3423" s="88">
        <v>1262.695572850851</v>
      </c>
      <c r="J3423" s="88">
        <v>1808.4186727736051</v>
      </c>
      <c r="K3423" s="88">
        <v>3091.2018349331229</v>
      </c>
      <c r="L3423" s="88">
        <v>2936.4456409720015</v>
      </c>
      <c r="M3423" s="88">
        <v>3616.3299868431013</v>
      </c>
    </row>
    <row r="3424" spans="3:13" x14ac:dyDescent="0.2">
      <c r="C3424" s="88">
        <v>0.1663</v>
      </c>
      <c r="D3424" s="88">
        <v>15526.821205261656</v>
      </c>
      <c r="E3424" s="88">
        <v>97.015867086594881</v>
      </c>
      <c r="F3424" s="88">
        <v>470.79651466535142</v>
      </c>
      <c r="G3424" s="88">
        <v>670.52746822750487</v>
      </c>
      <c r="H3424" s="88">
        <v>901.07448476384479</v>
      </c>
      <c r="I3424" s="88">
        <v>1262.703472887199</v>
      </c>
      <c r="J3424" s="88">
        <v>1808.4550569239254</v>
      </c>
      <c r="K3424" s="88">
        <v>3091.2464108560648</v>
      </c>
      <c r="L3424" s="88">
        <v>2936.4908056980785</v>
      </c>
      <c r="M3424" s="88">
        <v>3616.3548344117457</v>
      </c>
    </row>
    <row r="3425" spans="3:13" x14ac:dyDescent="0.2">
      <c r="C3425" s="88">
        <v>0.16635</v>
      </c>
      <c r="D3425" s="88">
        <v>15527.526573191493</v>
      </c>
      <c r="E3425" s="88">
        <v>97.021643764989676</v>
      </c>
      <c r="F3425" s="88">
        <v>470.81910120830344</v>
      </c>
      <c r="G3425" s="88">
        <v>670.54187263676795</v>
      </c>
      <c r="H3425" s="88">
        <v>901.08631961212404</v>
      </c>
      <c r="I3425" s="88">
        <v>1262.7151689611696</v>
      </c>
      <c r="J3425" s="88">
        <v>1808.4791157721934</v>
      </c>
      <c r="K3425" s="88">
        <v>3091.2471835974025</v>
      </c>
      <c r="L3425" s="88">
        <v>2936.6745507100268</v>
      </c>
      <c r="M3425" s="88">
        <v>3616.3810202204941</v>
      </c>
    </row>
    <row r="3426" spans="3:13" x14ac:dyDescent="0.2">
      <c r="C3426" s="88">
        <v>0.16639999999999999</v>
      </c>
      <c r="D3426" s="88">
        <v>15527.6354679215</v>
      </c>
      <c r="E3426" s="88">
        <v>97.024980804254483</v>
      </c>
      <c r="F3426" s="88">
        <v>470.82050874678862</v>
      </c>
      <c r="G3426" s="88">
        <v>670.54535763344893</v>
      </c>
      <c r="H3426" s="88">
        <v>901.13591623997581</v>
      </c>
      <c r="I3426" s="88">
        <v>1262.7473225895101</v>
      </c>
      <c r="J3426" s="88">
        <v>1808.6099700058599</v>
      </c>
      <c r="K3426" s="88">
        <v>3091.2509519432087</v>
      </c>
      <c r="L3426" s="88">
        <v>2936.7436918903027</v>
      </c>
      <c r="M3426" s="88">
        <v>3616.3827721811508</v>
      </c>
    </row>
    <row r="3427" spans="3:13" x14ac:dyDescent="0.2">
      <c r="C3427" s="88">
        <v>0.16644999999999999</v>
      </c>
      <c r="D3427" s="88">
        <v>15527.746206270276</v>
      </c>
      <c r="E3427" s="88">
        <v>97.025365968578626</v>
      </c>
      <c r="F3427" s="88">
        <v>470.83058561462258</v>
      </c>
      <c r="G3427" s="88">
        <v>670.56411964254403</v>
      </c>
      <c r="H3427" s="88">
        <v>901.152627722342</v>
      </c>
      <c r="I3427" s="88">
        <v>1262.7671740164001</v>
      </c>
      <c r="J3427" s="88">
        <v>1808.7178365155546</v>
      </c>
      <c r="K3427" s="88">
        <v>3091.3488346503718</v>
      </c>
      <c r="L3427" s="88">
        <v>2936.8113212940539</v>
      </c>
      <c r="M3427" s="88">
        <v>3616.4616314545474</v>
      </c>
    </row>
    <row r="3428" spans="3:13" x14ac:dyDescent="0.2">
      <c r="C3428" s="88">
        <v>0.16650000000000001</v>
      </c>
      <c r="D3428" s="88">
        <v>15528.103438671311</v>
      </c>
      <c r="E3428" s="88">
        <v>97.043854623208063</v>
      </c>
      <c r="F3428" s="88">
        <v>470.8311277964649</v>
      </c>
      <c r="G3428" s="88">
        <v>670.58866392516347</v>
      </c>
      <c r="H3428" s="88">
        <v>901.15623840959006</v>
      </c>
      <c r="I3428" s="88">
        <v>1262.7809290161872</v>
      </c>
      <c r="J3428" s="88">
        <v>1808.7182485665953</v>
      </c>
      <c r="K3428" s="88">
        <v>3091.358403316035</v>
      </c>
      <c r="L3428" s="88">
        <v>2936.8870523053856</v>
      </c>
      <c r="M3428" s="88">
        <v>3616.5186871557698</v>
      </c>
    </row>
    <row r="3429" spans="3:13" x14ac:dyDescent="0.2">
      <c r="C3429" s="88">
        <v>0.16655</v>
      </c>
      <c r="D3429" s="88">
        <v>15528.194237820089</v>
      </c>
      <c r="E3429" s="88">
        <v>97.044852138660644</v>
      </c>
      <c r="F3429" s="88">
        <v>470.84578785703889</v>
      </c>
      <c r="G3429" s="88">
        <v>670.59380745507315</v>
      </c>
      <c r="H3429" s="88">
        <v>901.23645759243573</v>
      </c>
      <c r="I3429" s="88">
        <v>1262.7881318843779</v>
      </c>
      <c r="J3429" s="88">
        <v>1808.7813790108203</v>
      </c>
      <c r="K3429" s="88">
        <v>3091.3724265011474</v>
      </c>
      <c r="L3429" s="88">
        <v>2936.9955451469923</v>
      </c>
      <c r="M3429" s="88">
        <v>3616.5490327677317</v>
      </c>
    </row>
    <row r="3430" spans="3:13" x14ac:dyDescent="0.2">
      <c r="C3430" s="88">
        <v>0.1666</v>
      </c>
      <c r="D3430" s="88">
        <v>15528.203323994212</v>
      </c>
      <c r="E3430" s="88">
        <v>97.046962291537056</v>
      </c>
      <c r="F3430" s="88">
        <v>470.90979784163756</v>
      </c>
      <c r="G3430" s="88">
        <v>670.60572275334107</v>
      </c>
      <c r="H3430" s="88">
        <v>901.29124719629681</v>
      </c>
      <c r="I3430" s="88">
        <v>1262.8099451939338</v>
      </c>
      <c r="J3430" s="88">
        <v>1808.8586126671303</v>
      </c>
      <c r="K3430" s="88">
        <v>3091.4578203438136</v>
      </c>
      <c r="L3430" s="88">
        <v>2937.2898389736665</v>
      </c>
      <c r="M3430" s="88">
        <v>3616.5692605677805</v>
      </c>
    </row>
    <row r="3431" spans="3:13" x14ac:dyDescent="0.2">
      <c r="C3431" s="88">
        <v>0.16664999999999999</v>
      </c>
      <c r="D3431" s="88">
        <v>15528.391726408991</v>
      </c>
      <c r="E3431" s="88">
        <v>97.053423598668815</v>
      </c>
      <c r="F3431" s="88">
        <v>470.91443640451871</v>
      </c>
      <c r="G3431" s="88">
        <v>670.70108693624343</v>
      </c>
      <c r="H3431" s="88">
        <v>901.29769647078911</v>
      </c>
      <c r="I3431" s="88">
        <v>1262.8318304322247</v>
      </c>
      <c r="J3431" s="88">
        <v>1808.9704370833247</v>
      </c>
      <c r="K3431" s="88">
        <v>3091.5638918529357</v>
      </c>
      <c r="L3431" s="88">
        <v>2937.3225070058552</v>
      </c>
      <c r="M3431" s="88">
        <v>3616.603559421696</v>
      </c>
    </row>
    <row r="3432" spans="3:13" x14ac:dyDescent="0.2">
      <c r="C3432" s="88">
        <v>0.16669999999999999</v>
      </c>
      <c r="D3432" s="88">
        <v>15528.496377998061</v>
      </c>
      <c r="E3432" s="88">
        <v>97.056600946410981</v>
      </c>
      <c r="F3432" s="88">
        <v>470.91470087029484</v>
      </c>
      <c r="G3432" s="88">
        <v>670.73368580848273</v>
      </c>
      <c r="H3432" s="88">
        <v>901.3165394740613</v>
      </c>
      <c r="I3432" s="88">
        <v>1262.8378092085482</v>
      </c>
      <c r="J3432" s="88">
        <v>1808.9845752380893</v>
      </c>
      <c r="K3432" s="88">
        <v>3091.7076157100014</v>
      </c>
      <c r="L3432" s="88">
        <v>2937.3838325565202</v>
      </c>
      <c r="M3432" s="88">
        <v>3616.6368260602267</v>
      </c>
    </row>
    <row r="3433" spans="3:13" x14ac:dyDescent="0.2">
      <c r="C3433" s="88">
        <v>0.16675000000000001</v>
      </c>
      <c r="D3433" s="88">
        <v>15529.114158325696</v>
      </c>
      <c r="E3433" s="88">
        <v>97.083765553318699</v>
      </c>
      <c r="F3433" s="88">
        <v>470.92263704221796</v>
      </c>
      <c r="G3433" s="88">
        <v>670.73712865775224</v>
      </c>
      <c r="H3433" s="88">
        <v>901.3166370443505</v>
      </c>
      <c r="I3433" s="88">
        <v>1262.8644030874857</v>
      </c>
      <c r="J3433" s="88">
        <v>1809.0545530610239</v>
      </c>
      <c r="K3433" s="88">
        <v>3091.7621891765575</v>
      </c>
      <c r="L3433" s="88">
        <v>2937.4384531938122</v>
      </c>
      <c r="M3433" s="88">
        <v>3616.794939563878</v>
      </c>
    </row>
    <row r="3434" spans="3:13" x14ac:dyDescent="0.2">
      <c r="C3434" s="88">
        <v>0.1668</v>
      </c>
      <c r="D3434" s="88">
        <v>15529.465747183334</v>
      </c>
      <c r="E3434" s="88">
        <v>97.090656115275124</v>
      </c>
      <c r="F3434" s="88">
        <v>470.93394249978019</v>
      </c>
      <c r="G3434" s="88">
        <v>670.75824298958423</v>
      </c>
      <c r="H3434" s="88">
        <v>901.33329708967585</v>
      </c>
      <c r="I3434" s="88">
        <v>1262.874590086501</v>
      </c>
      <c r="J3434" s="88">
        <v>1809.0554246862389</v>
      </c>
      <c r="K3434" s="88">
        <v>3091.8692349194762</v>
      </c>
      <c r="L3434" s="88">
        <v>2937.4677772172081</v>
      </c>
      <c r="M3434" s="88">
        <v>3616.7952685885721</v>
      </c>
    </row>
    <row r="3435" spans="3:13" x14ac:dyDescent="0.2">
      <c r="C3435" s="88">
        <v>0.16685</v>
      </c>
      <c r="D3435" s="88">
        <v>15529.615061085906</v>
      </c>
      <c r="E3435" s="88">
        <v>97.090656115275124</v>
      </c>
      <c r="F3435" s="88">
        <v>470.95207839907744</v>
      </c>
      <c r="G3435" s="88">
        <v>670.77931757521219</v>
      </c>
      <c r="H3435" s="88">
        <v>901.33431505800991</v>
      </c>
      <c r="I3435" s="88">
        <v>1262.9148071404998</v>
      </c>
      <c r="J3435" s="88">
        <v>1809.1915478121214</v>
      </c>
      <c r="K3435" s="88">
        <v>3091.8766531027904</v>
      </c>
      <c r="L3435" s="88">
        <v>2937.5618248925603</v>
      </c>
      <c r="M3435" s="88">
        <v>3616.834825812452</v>
      </c>
    </row>
    <row r="3436" spans="3:13" x14ac:dyDescent="0.2">
      <c r="C3436" s="88">
        <v>0.16689999999999999</v>
      </c>
      <c r="D3436" s="88">
        <v>15530.030956245842</v>
      </c>
      <c r="E3436" s="88">
        <v>97.099925270939821</v>
      </c>
      <c r="F3436" s="88">
        <v>470.95252927190768</v>
      </c>
      <c r="G3436" s="88">
        <v>670.79907909785516</v>
      </c>
      <c r="H3436" s="88">
        <v>901.33438836301502</v>
      </c>
      <c r="I3436" s="88">
        <v>1262.9253158508145</v>
      </c>
      <c r="J3436" s="88">
        <v>1809.20001730371</v>
      </c>
      <c r="K3436" s="88">
        <v>3091.944219386035</v>
      </c>
      <c r="L3436" s="88">
        <v>2937.5899433933519</v>
      </c>
      <c r="M3436" s="88">
        <v>3616.8515087941778</v>
      </c>
    </row>
    <row r="3437" spans="3:13" x14ac:dyDescent="0.2">
      <c r="C3437" s="88">
        <v>0.16694999999999999</v>
      </c>
      <c r="D3437" s="88">
        <v>15530.450928702898</v>
      </c>
      <c r="E3437" s="88">
        <v>97.103654373666359</v>
      </c>
      <c r="F3437" s="88">
        <v>470.95773384234099</v>
      </c>
      <c r="G3437" s="88">
        <v>670.8493422781271</v>
      </c>
      <c r="H3437" s="88">
        <v>901.35386606279053</v>
      </c>
      <c r="I3437" s="88">
        <v>1262.9561806717729</v>
      </c>
      <c r="J3437" s="88">
        <v>1809.2087652398291</v>
      </c>
      <c r="K3437" s="88">
        <v>3092.0039641668955</v>
      </c>
      <c r="L3437" s="88">
        <v>2937.7510471344667</v>
      </c>
      <c r="M3437" s="88">
        <v>3616.8634261789357</v>
      </c>
    </row>
    <row r="3438" spans="3:13" x14ac:dyDescent="0.2">
      <c r="C3438" s="88">
        <v>0.16700000000000001</v>
      </c>
      <c r="D3438" s="88">
        <v>15530.888105817417</v>
      </c>
      <c r="E3438" s="88">
        <v>97.10670268631111</v>
      </c>
      <c r="F3438" s="88">
        <v>470.96126894089548</v>
      </c>
      <c r="G3438" s="88">
        <v>670.8767709545823</v>
      </c>
      <c r="H3438" s="88">
        <v>901.36780838913955</v>
      </c>
      <c r="I3438" s="88">
        <v>1262.9867766008606</v>
      </c>
      <c r="J3438" s="88">
        <v>1809.2293730930146</v>
      </c>
      <c r="K3438" s="88">
        <v>3092.0321594242942</v>
      </c>
      <c r="L3438" s="88">
        <v>2938.001683429201</v>
      </c>
      <c r="M3438" s="88">
        <v>3616.9288717487912</v>
      </c>
    </row>
    <row r="3439" spans="3:13" x14ac:dyDescent="0.2">
      <c r="C3439" s="88">
        <v>0.16705</v>
      </c>
      <c r="D3439" s="88">
        <v>15530.930900851283</v>
      </c>
      <c r="E3439" s="88">
        <v>97.111863805823305</v>
      </c>
      <c r="F3439" s="88">
        <v>470.97641348097386</v>
      </c>
      <c r="G3439" s="88">
        <v>670.91600181940748</v>
      </c>
      <c r="H3439" s="88">
        <v>901.37192395000511</v>
      </c>
      <c r="I3439" s="88">
        <v>1263.0946662144192</v>
      </c>
      <c r="J3439" s="88">
        <v>1809.3676906222468</v>
      </c>
      <c r="K3439" s="88">
        <v>3092.1528619562455</v>
      </c>
      <c r="L3439" s="88">
        <v>2938.075393052236</v>
      </c>
      <c r="M3439" s="88">
        <v>3616.9438536476746</v>
      </c>
    </row>
    <row r="3440" spans="3:13" x14ac:dyDescent="0.2">
      <c r="C3440" s="88">
        <v>0.1671</v>
      </c>
      <c r="D3440" s="88">
        <v>15531.735425759345</v>
      </c>
      <c r="E3440" s="88">
        <v>97.111863805823305</v>
      </c>
      <c r="F3440" s="88">
        <v>470.9767187740963</v>
      </c>
      <c r="G3440" s="88">
        <v>670.92284045628458</v>
      </c>
      <c r="H3440" s="88">
        <v>901.38718835125928</v>
      </c>
      <c r="I3440" s="88">
        <v>1263.097024034701</v>
      </c>
      <c r="J3440" s="88">
        <v>1809.4455347920371</v>
      </c>
      <c r="K3440" s="88">
        <v>3092.1608490312055</v>
      </c>
      <c r="L3440" s="88">
        <v>2938.0822831050264</v>
      </c>
      <c r="M3440" s="88">
        <v>3616.9460280789403</v>
      </c>
    </row>
    <row r="3441" spans="3:13" x14ac:dyDescent="0.2">
      <c r="C3441" s="88">
        <v>0.16714999999999999</v>
      </c>
      <c r="D3441" s="88">
        <v>15532.050564567318</v>
      </c>
      <c r="E3441" s="88">
        <v>97.115236734983228</v>
      </c>
      <c r="F3441" s="88">
        <v>470.98508479928432</v>
      </c>
      <c r="G3441" s="88">
        <v>670.95509959910123</v>
      </c>
      <c r="H3441" s="88">
        <v>901.40398329192885</v>
      </c>
      <c r="I3441" s="88">
        <v>1263.101785543814</v>
      </c>
      <c r="J3441" s="88">
        <v>1809.4701132366577</v>
      </c>
      <c r="K3441" s="88">
        <v>3092.3523327219937</v>
      </c>
      <c r="L3441" s="88">
        <v>2938.3834772509454</v>
      </c>
      <c r="M3441" s="88">
        <v>3616.9732613640126</v>
      </c>
    </row>
    <row r="3442" spans="3:13" x14ac:dyDescent="0.2">
      <c r="C3442" s="88">
        <v>0.16719999999999999</v>
      </c>
      <c r="D3442" s="88">
        <v>15532.25278800884</v>
      </c>
      <c r="E3442" s="88">
        <v>97.115934013629158</v>
      </c>
      <c r="F3442" s="88">
        <v>470.98545541595558</v>
      </c>
      <c r="G3442" s="88">
        <v>670.95641993436175</v>
      </c>
      <c r="H3442" s="88">
        <v>901.41322293477606</v>
      </c>
      <c r="I3442" s="88">
        <v>1263.1204907287415</v>
      </c>
      <c r="J3442" s="88">
        <v>1809.4754717681908</v>
      </c>
      <c r="K3442" s="88">
        <v>3092.3669541926383</v>
      </c>
      <c r="L3442" s="88">
        <v>2938.475502775033</v>
      </c>
      <c r="M3442" s="88">
        <v>3616.9774938816131</v>
      </c>
    </row>
    <row r="3443" spans="3:13" x14ac:dyDescent="0.2">
      <c r="C3443" s="88">
        <v>0.16725000000000001</v>
      </c>
      <c r="D3443" s="88">
        <v>15532.276717729565</v>
      </c>
      <c r="E3443" s="88">
        <v>97.115934013629158</v>
      </c>
      <c r="F3443" s="88">
        <v>470.99852376581566</v>
      </c>
      <c r="G3443" s="88">
        <v>670.98591282786765</v>
      </c>
      <c r="H3443" s="88">
        <v>901.46345932893701</v>
      </c>
      <c r="I3443" s="88">
        <v>1263.1233602639882</v>
      </c>
      <c r="J3443" s="88">
        <v>1809.5302591660475</v>
      </c>
      <c r="K3443" s="88">
        <v>3092.3684023584929</v>
      </c>
      <c r="L3443" s="88">
        <v>2938.486925223101</v>
      </c>
      <c r="M3443" s="88">
        <v>3617.0037409203233</v>
      </c>
    </row>
    <row r="3444" spans="3:13" x14ac:dyDescent="0.2">
      <c r="C3444" s="88">
        <v>0.1673</v>
      </c>
      <c r="D3444" s="88">
        <v>15532.331515740463</v>
      </c>
      <c r="E3444" s="88">
        <v>97.121505254676777</v>
      </c>
      <c r="F3444" s="88">
        <v>471.00077980286869</v>
      </c>
      <c r="G3444" s="88">
        <v>671.02329838816831</v>
      </c>
      <c r="H3444" s="88">
        <v>901.46450426869706</v>
      </c>
      <c r="I3444" s="88">
        <v>1263.1473380344114</v>
      </c>
      <c r="J3444" s="88">
        <v>1809.5337523938274</v>
      </c>
      <c r="K3444" s="88">
        <v>3092.4038045389107</v>
      </c>
      <c r="L3444" s="88">
        <v>2938.4901389398192</v>
      </c>
      <c r="M3444" s="88">
        <v>3617.0229161890002</v>
      </c>
    </row>
    <row r="3445" spans="3:13" x14ac:dyDescent="0.2">
      <c r="C3445" s="88">
        <v>0.16735</v>
      </c>
      <c r="D3445" s="88">
        <v>15532.639846759099</v>
      </c>
      <c r="E3445" s="88">
        <v>97.125776153476181</v>
      </c>
      <c r="F3445" s="88">
        <v>471.01268607735619</v>
      </c>
      <c r="G3445" s="88">
        <v>671.2497660729382</v>
      </c>
      <c r="H3445" s="88">
        <v>901.53230527613323</v>
      </c>
      <c r="I3445" s="88">
        <v>1263.1535596110866</v>
      </c>
      <c r="J3445" s="88">
        <v>1809.5514210529732</v>
      </c>
      <c r="K3445" s="88">
        <v>3092.5660771256676</v>
      </c>
      <c r="L3445" s="88">
        <v>2938.5137004422004</v>
      </c>
      <c r="M3445" s="88">
        <v>3617.0353896705737</v>
      </c>
    </row>
    <row r="3446" spans="3:13" x14ac:dyDescent="0.2">
      <c r="C3446" s="88">
        <v>0.16739999999999999</v>
      </c>
      <c r="D3446" s="88">
        <v>15533.153770710904</v>
      </c>
      <c r="E3446" s="88">
        <v>97.126544865025608</v>
      </c>
      <c r="F3446" s="88">
        <v>471.05333478716784</v>
      </c>
      <c r="G3446" s="88">
        <v>671.25196322485135</v>
      </c>
      <c r="H3446" s="88">
        <v>901.55178680786821</v>
      </c>
      <c r="I3446" s="88">
        <v>1263.1847493475275</v>
      </c>
      <c r="J3446" s="88">
        <v>1809.5561790206757</v>
      </c>
      <c r="K3446" s="88">
        <v>3092.5858218861617</v>
      </c>
      <c r="L3446" s="88">
        <v>2938.5369355207567</v>
      </c>
      <c r="M3446" s="88">
        <v>3617.0550698246921</v>
      </c>
    </row>
    <row r="3447" spans="3:13" x14ac:dyDescent="0.2">
      <c r="C3447" s="88">
        <v>0.16744999999999999</v>
      </c>
      <c r="D3447" s="88">
        <v>15533.160353597415</v>
      </c>
      <c r="E3447" s="88">
        <v>97.140373090195681</v>
      </c>
      <c r="F3447" s="88">
        <v>471.05822431657725</v>
      </c>
      <c r="G3447" s="88">
        <v>671.25376872278139</v>
      </c>
      <c r="H3447" s="88">
        <v>901.56459936748888</v>
      </c>
      <c r="I3447" s="88">
        <v>1263.2158418743725</v>
      </c>
      <c r="J3447" s="88">
        <v>1809.5880079568483</v>
      </c>
      <c r="K3447" s="88">
        <v>3092.6562419717739</v>
      </c>
      <c r="L3447" s="88">
        <v>2938.5634061524152</v>
      </c>
      <c r="M3447" s="88">
        <v>3617.0758582545823</v>
      </c>
    </row>
    <row r="3448" spans="3:13" x14ac:dyDescent="0.2">
      <c r="C3448" s="88">
        <v>0.16750000000000001</v>
      </c>
      <c r="D3448" s="88">
        <v>15533.383600805664</v>
      </c>
      <c r="E3448" s="88">
        <v>97.140373090195681</v>
      </c>
      <c r="F3448" s="88">
        <v>471.06548997572418</v>
      </c>
      <c r="G3448" s="88">
        <v>671.25512417508935</v>
      </c>
      <c r="H3448" s="88">
        <v>901.58746297788775</v>
      </c>
      <c r="I3448" s="88">
        <v>1263.3449788827029</v>
      </c>
      <c r="J3448" s="88">
        <v>1809.5958190244037</v>
      </c>
      <c r="K3448" s="88">
        <v>3092.6651695197415</v>
      </c>
      <c r="L3448" s="88">
        <v>2938.6285339810356</v>
      </c>
      <c r="M3448" s="88">
        <v>3617.0942168821834</v>
      </c>
    </row>
    <row r="3449" spans="3:13" x14ac:dyDescent="0.2">
      <c r="C3449" s="88">
        <v>0.16755</v>
      </c>
      <c r="D3449" s="88">
        <v>15533.934822151954</v>
      </c>
      <c r="E3449" s="88">
        <v>97.152530723594282</v>
      </c>
      <c r="F3449" s="88">
        <v>471.07476109801974</v>
      </c>
      <c r="G3449" s="88">
        <v>671.26570276034454</v>
      </c>
      <c r="H3449" s="88">
        <v>901.62454453234568</v>
      </c>
      <c r="I3449" s="88">
        <v>1263.3480627750123</v>
      </c>
      <c r="J3449" s="88">
        <v>1809.7033114421147</v>
      </c>
      <c r="K3449" s="88">
        <v>3092.9168240339004</v>
      </c>
      <c r="L3449" s="88">
        <v>2938.7744628144924</v>
      </c>
      <c r="M3449" s="88">
        <v>3617.1916590503361</v>
      </c>
    </row>
    <row r="3450" spans="3:13" x14ac:dyDescent="0.2">
      <c r="C3450" s="88">
        <v>0.1676</v>
      </c>
      <c r="D3450" s="88">
        <v>15533.964478339683</v>
      </c>
      <c r="E3450" s="88">
        <v>97.15649553615367</v>
      </c>
      <c r="F3450" s="88">
        <v>471.11270677051562</v>
      </c>
      <c r="G3450" s="88">
        <v>671.26885206732959</v>
      </c>
      <c r="H3450" s="88">
        <v>901.62574523358853</v>
      </c>
      <c r="I3450" s="88">
        <v>1263.3604120460054</v>
      </c>
      <c r="J3450" s="88">
        <v>1809.7924782999494</v>
      </c>
      <c r="K3450" s="88">
        <v>3093.0034099898712</v>
      </c>
      <c r="L3450" s="88">
        <v>2939.1519780400104</v>
      </c>
      <c r="M3450" s="88">
        <v>3617.1944537299973</v>
      </c>
    </row>
    <row r="3451" spans="3:13" x14ac:dyDescent="0.2">
      <c r="C3451" s="88">
        <v>0.16764999999999999</v>
      </c>
      <c r="D3451" s="88">
        <v>15533.996357529029</v>
      </c>
      <c r="E3451" s="88">
        <v>97.160142326988534</v>
      </c>
      <c r="F3451" s="88">
        <v>471.11903527600862</v>
      </c>
      <c r="G3451" s="88">
        <v>671.30958579138223</v>
      </c>
      <c r="H3451" s="88">
        <v>901.68027479596367</v>
      </c>
      <c r="I3451" s="88">
        <v>1263.3636166733295</v>
      </c>
      <c r="J3451" s="88">
        <v>1809.7925722148561</v>
      </c>
      <c r="K3451" s="88">
        <v>3093.0619865817152</v>
      </c>
      <c r="L3451" s="88">
        <v>2939.1656340558548</v>
      </c>
      <c r="M3451" s="88">
        <v>3617.2059724635642</v>
      </c>
    </row>
    <row r="3452" spans="3:13" x14ac:dyDescent="0.2">
      <c r="C3452" s="88">
        <v>0.16769999999999999</v>
      </c>
      <c r="D3452" s="88">
        <v>15534.062868683497</v>
      </c>
      <c r="E3452" s="88">
        <v>97.162793445520037</v>
      </c>
      <c r="F3452" s="88">
        <v>471.13386011532248</v>
      </c>
      <c r="G3452" s="88">
        <v>671.31135290354996</v>
      </c>
      <c r="H3452" s="88">
        <v>901.70382036761339</v>
      </c>
      <c r="I3452" s="88">
        <v>1263.4004732768299</v>
      </c>
      <c r="J3452" s="88">
        <v>1809.8409650316335</v>
      </c>
      <c r="K3452" s="88">
        <v>3093.07112323408</v>
      </c>
      <c r="L3452" s="88">
        <v>2939.1835314362907</v>
      </c>
      <c r="M3452" s="88">
        <v>3617.2425699248743</v>
      </c>
    </row>
    <row r="3453" spans="3:13" x14ac:dyDescent="0.2">
      <c r="C3453" s="88">
        <v>0.16775000000000001</v>
      </c>
      <c r="D3453" s="88">
        <v>15534.260720301834</v>
      </c>
      <c r="E3453" s="88">
        <v>97.163203823925869</v>
      </c>
      <c r="F3453" s="88">
        <v>471.13810730282876</v>
      </c>
      <c r="G3453" s="88">
        <v>671.3115747347174</v>
      </c>
      <c r="H3453" s="88">
        <v>901.78841626141275</v>
      </c>
      <c r="I3453" s="88">
        <v>1263.4187688153061</v>
      </c>
      <c r="J3453" s="88">
        <v>1809.8450451448339</v>
      </c>
      <c r="K3453" s="88">
        <v>3093.0749390954938</v>
      </c>
      <c r="L3453" s="88">
        <v>2939.262799725996</v>
      </c>
      <c r="M3453" s="88">
        <v>3617.2913176997658</v>
      </c>
    </row>
    <row r="3454" spans="3:13" x14ac:dyDescent="0.2">
      <c r="C3454" s="88">
        <v>0.1678</v>
      </c>
      <c r="D3454" s="88">
        <v>15534.305678918368</v>
      </c>
      <c r="E3454" s="88">
        <v>97.163203823925869</v>
      </c>
      <c r="F3454" s="88">
        <v>471.14800859576053</v>
      </c>
      <c r="G3454" s="88">
        <v>671.31216729393145</v>
      </c>
      <c r="H3454" s="88">
        <v>901.79405029228383</v>
      </c>
      <c r="I3454" s="88">
        <v>1263.4639128667659</v>
      </c>
      <c r="J3454" s="88">
        <v>1809.8769077386532</v>
      </c>
      <c r="K3454" s="88">
        <v>3093.1416779252722</v>
      </c>
      <c r="L3454" s="88">
        <v>2939.264475175195</v>
      </c>
      <c r="M3454" s="88">
        <v>3617.3432082170361</v>
      </c>
    </row>
    <row r="3455" spans="3:13" x14ac:dyDescent="0.2">
      <c r="C3455" s="88">
        <v>0.16785</v>
      </c>
      <c r="D3455" s="88">
        <v>15534.353450168346</v>
      </c>
      <c r="E3455" s="88">
        <v>97.170686618855143</v>
      </c>
      <c r="F3455" s="88">
        <v>471.15200072019888</v>
      </c>
      <c r="G3455" s="88">
        <v>671.33723484198754</v>
      </c>
      <c r="H3455" s="88">
        <v>901.81601895222775</v>
      </c>
      <c r="I3455" s="88">
        <v>1263.5026943663597</v>
      </c>
      <c r="J3455" s="88">
        <v>1809.8911887175477</v>
      </c>
      <c r="K3455" s="88">
        <v>3093.142340071191</v>
      </c>
      <c r="L3455" s="88">
        <v>2939.2689945978345</v>
      </c>
      <c r="M3455" s="88">
        <v>3617.4411770225688</v>
      </c>
    </row>
    <row r="3456" spans="3:13" x14ac:dyDescent="0.2">
      <c r="C3456" s="88">
        <v>0.16789999999999999</v>
      </c>
      <c r="D3456" s="88">
        <v>15534.527573388516</v>
      </c>
      <c r="E3456" s="88">
        <v>97.178763136542329</v>
      </c>
      <c r="F3456" s="88">
        <v>471.1598512461037</v>
      </c>
      <c r="G3456" s="88">
        <v>671.34528676787068</v>
      </c>
      <c r="H3456" s="88">
        <v>901.82644232425264</v>
      </c>
      <c r="I3456" s="88">
        <v>1263.5906615879721</v>
      </c>
      <c r="J3456" s="88">
        <v>1809.892039807055</v>
      </c>
      <c r="K3456" s="88">
        <v>3093.181521597784</v>
      </c>
      <c r="L3456" s="88">
        <v>2939.3695965257066</v>
      </c>
      <c r="M3456" s="88">
        <v>3617.4700532816064</v>
      </c>
    </row>
    <row r="3457" spans="3:13" x14ac:dyDescent="0.2">
      <c r="C3457" s="88">
        <v>0.16794999999999999</v>
      </c>
      <c r="D3457" s="88">
        <v>15534.72772859464</v>
      </c>
      <c r="E3457" s="88">
        <v>97.178763136542329</v>
      </c>
      <c r="F3457" s="88">
        <v>471.18669726402004</v>
      </c>
      <c r="G3457" s="88">
        <v>671.36131116780234</v>
      </c>
      <c r="H3457" s="88">
        <v>901.85437380177154</v>
      </c>
      <c r="I3457" s="88">
        <v>1263.598339562262</v>
      </c>
      <c r="J3457" s="88">
        <v>1809.9122436809494</v>
      </c>
      <c r="K3457" s="88">
        <v>3093.2052179423586</v>
      </c>
      <c r="L3457" s="88">
        <v>2939.4273351467591</v>
      </c>
      <c r="M3457" s="88">
        <v>3617.516075201569</v>
      </c>
    </row>
    <row r="3458" spans="3:13" x14ac:dyDescent="0.2">
      <c r="C3458" s="88">
        <v>0.16800000000000001</v>
      </c>
      <c r="D3458" s="88">
        <v>15534.878529547603</v>
      </c>
      <c r="E3458" s="88">
        <v>97.180471926932114</v>
      </c>
      <c r="F3458" s="88">
        <v>471.2025655248608</v>
      </c>
      <c r="G3458" s="88">
        <v>671.3798732344485</v>
      </c>
      <c r="H3458" s="88">
        <v>901.9269609792359</v>
      </c>
      <c r="I3458" s="88">
        <v>1263.6046984722752</v>
      </c>
      <c r="J3458" s="88">
        <v>1809.9423168789731</v>
      </c>
      <c r="K3458" s="88">
        <v>3093.2314485494016</v>
      </c>
      <c r="L3458" s="88">
        <v>2939.5896423832046</v>
      </c>
      <c r="M3458" s="88">
        <v>3617.6006214100103</v>
      </c>
    </row>
    <row r="3459" spans="3:13" x14ac:dyDescent="0.2">
      <c r="C3459" s="88">
        <v>0.16805</v>
      </c>
      <c r="D3459" s="88">
        <v>15534.881508080005</v>
      </c>
      <c r="E3459" s="88">
        <v>97.180471926932114</v>
      </c>
      <c r="F3459" s="88">
        <v>471.21086961562696</v>
      </c>
      <c r="G3459" s="88">
        <v>671.38617970045789</v>
      </c>
      <c r="H3459" s="88">
        <v>901.93051356873639</v>
      </c>
      <c r="I3459" s="88">
        <v>1263.6075019358541</v>
      </c>
      <c r="J3459" s="88">
        <v>1809.9586106118704</v>
      </c>
      <c r="K3459" s="88">
        <v>3093.3035452320264</v>
      </c>
      <c r="L3459" s="88">
        <v>2939.6156432310854</v>
      </c>
      <c r="M3459" s="88">
        <v>3617.6223333153566</v>
      </c>
    </row>
    <row r="3460" spans="3:13" x14ac:dyDescent="0.2">
      <c r="C3460" s="88">
        <v>0.1681</v>
      </c>
      <c r="D3460" s="88">
        <v>15535.473703866659</v>
      </c>
      <c r="E3460" s="88">
        <v>97.187146409866727</v>
      </c>
      <c r="F3460" s="88">
        <v>471.21578996722337</v>
      </c>
      <c r="G3460" s="88">
        <v>671.39503898584053</v>
      </c>
      <c r="H3460" s="88">
        <v>901.93216211772551</v>
      </c>
      <c r="I3460" s="88">
        <v>1263.6159665934756</v>
      </c>
      <c r="J3460" s="88">
        <v>1809.9769098232655</v>
      </c>
      <c r="K3460" s="88">
        <v>3093.3171284704003</v>
      </c>
      <c r="L3460" s="88">
        <v>2939.7518008036441</v>
      </c>
      <c r="M3460" s="88">
        <v>3617.6324108505032</v>
      </c>
    </row>
    <row r="3461" spans="3:13" x14ac:dyDescent="0.2">
      <c r="C3461" s="88">
        <v>0.16814999999999999</v>
      </c>
      <c r="D3461" s="88">
        <v>15535.609008693309</v>
      </c>
      <c r="E3461" s="88">
        <v>97.189022559902696</v>
      </c>
      <c r="F3461" s="88">
        <v>471.21618852851589</v>
      </c>
      <c r="G3461" s="88">
        <v>671.41800405839012</v>
      </c>
      <c r="H3461" s="88">
        <v>901.95571971495747</v>
      </c>
      <c r="I3461" s="88">
        <v>1263.6356693704292</v>
      </c>
      <c r="J3461" s="88">
        <v>1810.004234616682</v>
      </c>
      <c r="K3461" s="88">
        <v>3093.325736708116</v>
      </c>
      <c r="L3461" s="88">
        <v>2939.8469058629689</v>
      </c>
      <c r="M3461" s="88">
        <v>3617.6468113370033</v>
      </c>
    </row>
    <row r="3462" spans="3:13" x14ac:dyDescent="0.2">
      <c r="C3462" s="88">
        <v>0.16819999999999999</v>
      </c>
      <c r="D3462" s="88">
        <v>15535.642433674435</v>
      </c>
      <c r="E3462" s="88">
        <v>97.205846443364862</v>
      </c>
      <c r="F3462" s="88">
        <v>471.22386898034392</v>
      </c>
      <c r="G3462" s="88">
        <v>671.44116646480961</v>
      </c>
      <c r="H3462" s="88">
        <v>901.96158427231421</v>
      </c>
      <c r="I3462" s="88">
        <v>1263.6429613189243</v>
      </c>
      <c r="J3462" s="88">
        <v>1810.0084078500145</v>
      </c>
      <c r="K3462" s="88">
        <v>3093.3642802383056</v>
      </c>
      <c r="L3462" s="88">
        <v>2939.886660017135</v>
      </c>
      <c r="M3462" s="88">
        <v>3617.6640000006369</v>
      </c>
    </row>
    <row r="3463" spans="3:13" x14ac:dyDescent="0.2">
      <c r="C3463" s="88">
        <v>0.16825000000000001</v>
      </c>
      <c r="D3463" s="88">
        <v>15536.177832969639</v>
      </c>
      <c r="E3463" s="88">
        <v>97.212428983323662</v>
      </c>
      <c r="F3463" s="88">
        <v>471.2523849399181</v>
      </c>
      <c r="G3463" s="88">
        <v>671.44439581762799</v>
      </c>
      <c r="H3463" s="88">
        <v>902.10812618773571</v>
      </c>
      <c r="I3463" s="88">
        <v>1263.6504072592465</v>
      </c>
      <c r="J3463" s="88">
        <v>1810.0768907371112</v>
      </c>
      <c r="K3463" s="88">
        <v>3093.366498639597</v>
      </c>
      <c r="L3463" s="88">
        <v>2939.943502488698</v>
      </c>
      <c r="M3463" s="88">
        <v>3617.7045512585155</v>
      </c>
    </row>
    <row r="3464" spans="3:13" x14ac:dyDescent="0.2">
      <c r="C3464" s="88">
        <v>0.16830000000000001</v>
      </c>
      <c r="D3464" s="88">
        <v>15536.198887777471</v>
      </c>
      <c r="E3464" s="88">
        <v>97.216700041411059</v>
      </c>
      <c r="F3464" s="88">
        <v>471.26316270347706</v>
      </c>
      <c r="G3464" s="88">
        <v>671.47596831595638</v>
      </c>
      <c r="H3464" s="88">
        <v>902.13867008184479</v>
      </c>
      <c r="I3464" s="88">
        <v>1263.6847871988957</v>
      </c>
      <c r="J3464" s="88">
        <v>1810.1210330620843</v>
      </c>
      <c r="K3464" s="88">
        <v>3093.4274235763669</v>
      </c>
      <c r="L3464" s="88">
        <v>2940.0934834023105</v>
      </c>
      <c r="M3464" s="88">
        <v>3617.724264002884</v>
      </c>
    </row>
    <row r="3465" spans="3:13" x14ac:dyDescent="0.2">
      <c r="C3465" s="88">
        <v>0.16835</v>
      </c>
      <c r="D3465" s="88">
        <v>15536.290016622555</v>
      </c>
      <c r="E3465" s="88">
        <v>97.223581724937503</v>
      </c>
      <c r="F3465" s="88">
        <v>471.26777669664443</v>
      </c>
      <c r="G3465" s="88">
        <v>671.49150132313525</v>
      </c>
      <c r="H3465" s="88">
        <v>902.17077529905828</v>
      </c>
      <c r="I3465" s="88">
        <v>1263.7095023773727</v>
      </c>
      <c r="J3465" s="88">
        <v>1810.2548284760255</v>
      </c>
      <c r="K3465" s="88">
        <v>3093.4680716745715</v>
      </c>
      <c r="L3465" s="88">
        <v>2940.1184249526186</v>
      </c>
      <c r="M3465" s="88">
        <v>3617.7496176483164</v>
      </c>
    </row>
    <row r="3466" spans="3:13" x14ac:dyDescent="0.2">
      <c r="C3466" s="88">
        <v>0.16839999999999999</v>
      </c>
      <c r="D3466" s="88">
        <v>15536.302253707252</v>
      </c>
      <c r="E3466" s="88">
        <v>97.226146423258797</v>
      </c>
      <c r="F3466" s="88">
        <v>471.27852462561123</v>
      </c>
      <c r="G3466" s="88">
        <v>671.49297084473756</v>
      </c>
      <c r="H3466" s="88">
        <v>902.23497959190354</v>
      </c>
      <c r="I3466" s="88">
        <v>1263.7499502327391</v>
      </c>
      <c r="J3466" s="88">
        <v>1810.2766366749697</v>
      </c>
      <c r="K3466" s="88">
        <v>3093.7098689183467</v>
      </c>
      <c r="L3466" s="88">
        <v>2940.1999391684622</v>
      </c>
      <c r="M3466" s="88">
        <v>3617.7662175867026</v>
      </c>
    </row>
    <row r="3467" spans="3:13" x14ac:dyDescent="0.2">
      <c r="C3467" s="88">
        <v>0.16844999999999999</v>
      </c>
      <c r="D3467" s="88">
        <v>15536.587140698908</v>
      </c>
      <c r="E3467" s="88">
        <v>97.227752006098854</v>
      </c>
      <c r="F3467" s="88">
        <v>471.2935429428735</v>
      </c>
      <c r="G3467" s="88">
        <v>671.50253006634694</v>
      </c>
      <c r="H3467" s="88">
        <v>902.27267731393749</v>
      </c>
      <c r="I3467" s="88">
        <v>1263.7644120660757</v>
      </c>
      <c r="J3467" s="88">
        <v>1810.3288735495958</v>
      </c>
      <c r="K3467" s="88">
        <v>3093.7838838439438</v>
      </c>
      <c r="L3467" s="88">
        <v>2940.2084404637208</v>
      </c>
      <c r="M3467" s="88">
        <v>3617.7736620107789</v>
      </c>
    </row>
    <row r="3468" spans="3:13" x14ac:dyDescent="0.2">
      <c r="C3468" s="88">
        <v>0.16850000000000001</v>
      </c>
      <c r="D3468" s="88">
        <v>15536.718869762579</v>
      </c>
      <c r="E3468" s="88">
        <v>97.228765507991739</v>
      </c>
      <c r="F3468" s="88">
        <v>471.29628372281559</v>
      </c>
      <c r="G3468" s="88">
        <v>671.50552810354338</v>
      </c>
      <c r="H3468" s="88">
        <v>902.34165768859111</v>
      </c>
      <c r="I3468" s="88">
        <v>1263.7750380876619</v>
      </c>
      <c r="J3468" s="88">
        <v>1810.3296780452752</v>
      </c>
      <c r="K3468" s="88">
        <v>3093.7931686802103</v>
      </c>
      <c r="L3468" s="88">
        <v>2940.4367755809726</v>
      </c>
      <c r="M3468" s="88">
        <v>3617.7921600524951</v>
      </c>
    </row>
    <row r="3469" spans="3:13" x14ac:dyDescent="0.2">
      <c r="C3469" s="88">
        <v>0.16855000000000001</v>
      </c>
      <c r="D3469" s="88">
        <v>15536.758814617771</v>
      </c>
      <c r="E3469" s="88">
        <v>97.231167747139807</v>
      </c>
      <c r="F3469" s="88">
        <v>471.30205553166024</v>
      </c>
      <c r="G3469" s="88">
        <v>671.55741358317528</v>
      </c>
      <c r="H3469" s="88">
        <v>902.38325294828473</v>
      </c>
      <c r="I3469" s="88">
        <v>1263.776264670124</v>
      </c>
      <c r="J3469" s="88">
        <v>1810.3467636090368</v>
      </c>
      <c r="K3469" s="88">
        <v>3093.8175291576636</v>
      </c>
      <c r="L3469" s="88">
        <v>2940.496522085904</v>
      </c>
      <c r="M3469" s="88">
        <v>3617.8312672760121</v>
      </c>
    </row>
    <row r="3470" spans="3:13" x14ac:dyDescent="0.2">
      <c r="C3470" s="88">
        <v>0.1686</v>
      </c>
      <c r="D3470" s="88">
        <v>15536.994591448902</v>
      </c>
      <c r="E3470" s="88">
        <v>97.244119249607138</v>
      </c>
      <c r="F3470" s="88">
        <v>471.31835385419254</v>
      </c>
      <c r="G3470" s="88">
        <v>671.57997633522382</v>
      </c>
      <c r="H3470" s="88">
        <v>902.41690214848086</v>
      </c>
      <c r="I3470" s="88">
        <v>1263.7813634992899</v>
      </c>
      <c r="J3470" s="88">
        <v>1810.3534714943062</v>
      </c>
      <c r="K3470" s="88">
        <v>3093.8826982455466</v>
      </c>
      <c r="L3470" s="88">
        <v>2940.6107822596496</v>
      </c>
      <c r="M3470" s="88">
        <v>3617.8448139328952</v>
      </c>
    </row>
    <row r="3471" spans="3:13" x14ac:dyDescent="0.2">
      <c r="C3471" s="88">
        <v>0.16864999999999999</v>
      </c>
      <c r="D3471" s="88">
        <v>15537.070216950713</v>
      </c>
      <c r="E3471" s="88">
        <v>97.244119249607138</v>
      </c>
      <c r="F3471" s="88">
        <v>471.32406685687783</v>
      </c>
      <c r="G3471" s="88">
        <v>671.62278790298751</v>
      </c>
      <c r="H3471" s="88">
        <v>902.42118190609926</v>
      </c>
      <c r="I3471" s="88">
        <v>1263.8528381267829</v>
      </c>
      <c r="J3471" s="88">
        <v>1810.3691259091561</v>
      </c>
      <c r="K3471" s="88">
        <v>3093.9328911937773</v>
      </c>
      <c r="L3471" s="88">
        <v>2940.631495905237</v>
      </c>
      <c r="M3471" s="88">
        <v>3617.8463406372139</v>
      </c>
    </row>
    <row r="3472" spans="3:13" x14ac:dyDescent="0.2">
      <c r="C3472" s="88">
        <v>0.16869999999999999</v>
      </c>
      <c r="D3472" s="88">
        <v>15537.26799345433</v>
      </c>
      <c r="E3472" s="88">
        <v>97.262157917900367</v>
      </c>
      <c r="F3472" s="88">
        <v>471.34180792442976</v>
      </c>
      <c r="G3472" s="88">
        <v>671.62362912852586</v>
      </c>
      <c r="H3472" s="88">
        <v>902.42636893382905</v>
      </c>
      <c r="I3472" s="88">
        <v>1263.8645339955137</v>
      </c>
      <c r="J3472" s="88">
        <v>1810.4111552476238</v>
      </c>
      <c r="K3472" s="88">
        <v>3094.0448238782628</v>
      </c>
      <c r="L3472" s="88">
        <v>2940.6375976242116</v>
      </c>
      <c r="M3472" s="88">
        <v>3617.8693323458715</v>
      </c>
    </row>
    <row r="3473" spans="3:13" x14ac:dyDescent="0.2">
      <c r="C3473" s="88">
        <v>0.16875000000000001</v>
      </c>
      <c r="D3473" s="88">
        <v>15537.664095209409</v>
      </c>
      <c r="E3473" s="88">
        <v>97.270802469842238</v>
      </c>
      <c r="F3473" s="88">
        <v>471.36683158628784</v>
      </c>
      <c r="G3473" s="88">
        <v>671.66615694129086</v>
      </c>
      <c r="H3473" s="88">
        <v>902.43912898290273</v>
      </c>
      <c r="I3473" s="88">
        <v>1263.9316518906289</v>
      </c>
      <c r="J3473" s="88">
        <v>1810.4305373544512</v>
      </c>
      <c r="K3473" s="88">
        <v>3094.1665738312822</v>
      </c>
      <c r="L3473" s="88">
        <v>2940.7076267973403</v>
      </c>
      <c r="M3473" s="88">
        <v>3617.8980394708797</v>
      </c>
    </row>
    <row r="3474" spans="3:13" x14ac:dyDescent="0.2">
      <c r="C3474" s="88">
        <v>0.16880000000000001</v>
      </c>
      <c r="D3474" s="88">
        <v>15537.729690081622</v>
      </c>
      <c r="E3474" s="88">
        <v>97.27201487669754</v>
      </c>
      <c r="F3474" s="88">
        <v>471.37677729775078</v>
      </c>
      <c r="G3474" s="88">
        <v>671.67923709913521</v>
      </c>
      <c r="H3474" s="88">
        <v>902.44398305927371</v>
      </c>
      <c r="I3474" s="88">
        <v>1263.9626507380081</v>
      </c>
      <c r="J3474" s="88">
        <v>1810.5341762620765</v>
      </c>
      <c r="K3474" s="88">
        <v>3094.350412217831</v>
      </c>
      <c r="L3474" s="88">
        <v>2940.7843114883785</v>
      </c>
      <c r="M3474" s="88">
        <v>3617.9059000906582</v>
      </c>
    </row>
    <row r="3475" spans="3:13" x14ac:dyDescent="0.2">
      <c r="C3475" s="88">
        <v>0.16885</v>
      </c>
      <c r="D3475" s="88">
        <v>15537.826934903009</v>
      </c>
      <c r="E3475" s="88">
        <v>97.273486142434194</v>
      </c>
      <c r="F3475" s="88">
        <v>471.37953763338828</v>
      </c>
      <c r="G3475" s="88">
        <v>671.70084297339736</v>
      </c>
      <c r="H3475" s="88">
        <v>902.52270874774285</v>
      </c>
      <c r="I3475" s="88">
        <v>1264.0506600932604</v>
      </c>
      <c r="J3475" s="88">
        <v>1810.5814150560059</v>
      </c>
      <c r="K3475" s="88">
        <v>3094.3625556370835</v>
      </c>
      <c r="L3475" s="88">
        <v>2940.8687288503534</v>
      </c>
      <c r="M3475" s="88">
        <v>3617.9560440499326</v>
      </c>
    </row>
    <row r="3476" spans="3:13" x14ac:dyDescent="0.2">
      <c r="C3476" s="88">
        <v>0.16889999999999999</v>
      </c>
      <c r="D3476" s="88">
        <v>15537.845000717254</v>
      </c>
      <c r="E3476" s="88">
        <v>97.276295793388272</v>
      </c>
      <c r="F3476" s="88">
        <v>471.38021806451434</v>
      </c>
      <c r="G3476" s="88">
        <v>671.77527209751406</v>
      </c>
      <c r="H3476" s="88">
        <v>902.53462498333283</v>
      </c>
      <c r="I3476" s="88">
        <v>1264.1064029749241</v>
      </c>
      <c r="J3476" s="88">
        <v>1810.6331981847579</v>
      </c>
      <c r="K3476" s="88">
        <v>3094.3656416225481</v>
      </c>
      <c r="L3476" s="88">
        <v>2940.9348589489214</v>
      </c>
      <c r="M3476" s="88">
        <v>3617.9648091787885</v>
      </c>
    </row>
    <row r="3477" spans="3:13" x14ac:dyDescent="0.2">
      <c r="C3477" s="88">
        <v>0.16894999999999999</v>
      </c>
      <c r="D3477" s="88">
        <v>15538.33895141663</v>
      </c>
      <c r="E3477" s="88">
        <v>97.285383503580306</v>
      </c>
      <c r="F3477" s="88">
        <v>471.3904812889391</v>
      </c>
      <c r="G3477" s="88">
        <v>671.77580861869546</v>
      </c>
      <c r="H3477" s="88">
        <v>902.57594518166297</v>
      </c>
      <c r="I3477" s="88">
        <v>1264.1284522604678</v>
      </c>
      <c r="J3477" s="88">
        <v>1810.6579034556844</v>
      </c>
      <c r="K3477" s="88">
        <v>3094.3838098416954</v>
      </c>
      <c r="L3477" s="88">
        <v>2941.2192736337074</v>
      </c>
      <c r="M3477" s="88">
        <v>3617.9731862357266</v>
      </c>
    </row>
    <row r="3478" spans="3:13" x14ac:dyDescent="0.2">
      <c r="C3478" s="88">
        <v>0.16900000000000001</v>
      </c>
      <c r="D3478" s="88">
        <v>15538.522472837918</v>
      </c>
      <c r="E3478" s="88">
        <v>97.315102355178169</v>
      </c>
      <c r="F3478" s="88">
        <v>471.43354244789953</v>
      </c>
      <c r="G3478" s="88">
        <v>671.79007122653593</v>
      </c>
      <c r="H3478" s="88">
        <v>902.62807764936497</v>
      </c>
      <c r="I3478" s="88">
        <v>1264.1618311935545</v>
      </c>
      <c r="J3478" s="88">
        <v>1810.6848418909608</v>
      </c>
      <c r="K3478" s="88">
        <v>3094.4097709148027</v>
      </c>
      <c r="L3478" s="88">
        <v>2941.2712714780728</v>
      </c>
      <c r="M3478" s="88">
        <v>3618.0106735280465</v>
      </c>
    </row>
    <row r="3479" spans="3:13" x14ac:dyDescent="0.2">
      <c r="C3479" s="88">
        <v>0.16905000000000001</v>
      </c>
      <c r="D3479" s="88">
        <v>15538.812588665767</v>
      </c>
      <c r="E3479" s="88">
        <v>97.315102355178169</v>
      </c>
      <c r="F3479" s="88">
        <v>471.44015444458455</v>
      </c>
      <c r="G3479" s="88">
        <v>671.80430988767193</v>
      </c>
      <c r="H3479" s="88">
        <v>902.63909661005937</v>
      </c>
      <c r="I3479" s="88">
        <v>1264.1727210841445</v>
      </c>
      <c r="J3479" s="88">
        <v>1810.7147536189036</v>
      </c>
      <c r="K3479" s="88">
        <v>3094.4626258269218</v>
      </c>
      <c r="L3479" s="88">
        <v>2941.3380129248098</v>
      </c>
      <c r="M3479" s="88">
        <v>3618.0109124821502</v>
      </c>
    </row>
    <row r="3480" spans="3:13" x14ac:dyDescent="0.2">
      <c r="C3480" s="88">
        <v>0.1691</v>
      </c>
      <c r="D3480" s="88">
        <v>15538.86665389982</v>
      </c>
      <c r="E3480" s="88">
        <v>97.315910684265873</v>
      </c>
      <c r="F3480" s="88">
        <v>471.44435661265288</v>
      </c>
      <c r="G3480" s="88">
        <v>671.82903711670906</v>
      </c>
      <c r="H3480" s="88">
        <v>902.69178163109837</v>
      </c>
      <c r="I3480" s="88">
        <v>1264.1911239900974</v>
      </c>
      <c r="J3480" s="88">
        <v>1810.7237223380353</v>
      </c>
      <c r="K3480" s="88">
        <v>3094.6434128423016</v>
      </c>
      <c r="L3480" s="88">
        <v>2941.5560471281469</v>
      </c>
      <c r="M3480" s="88">
        <v>3618.0256487349843</v>
      </c>
    </row>
    <row r="3481" spans="3:13" x14ac:dyDescent="0.2">
      <c r="C3481" s="88">
        <v>0.16914999999999999</v>
      </c>
      <c r="D3481" s="88">
        <v>15538.984754103953</v>
      </c>
      <c r="E3481" s="88">
        <v>97.320653618110555</v>
      </c>
      <c r="F3481" s="88">
        <v>471.45370144575782</v>
      </c>
      <c r="G3481" s="88">
        <v>671.86477801136152</v>
      </c>
      <c r="H3481" s="88">
        <v>902.71489911863046</v>
      </c>
      <c r="I3481" s="88">
        <v>1264.2018706427839</v>
      </c>
      <c r="J3481" s="88">
        <v>1810.7516691211395</v>
      </c>
      <c r="K3481" s="88">
        <v>3094.6952051998051</v>
      </c>
      <c r="L3481" s="88">
        <v>2941.5757192261144</v>
      </c>
      <c r="M3481" s="88">
        <v>3618.0312100073656</v>
      </c>
    </row>
    <row r="3482" spans="3:13" x14ac:dyDescent="0.2">
      <c r="C3482" s="88">
        <v>0.16919999999999999</v>
      </c>
      <c r="D3482" s="88">
        <v>15539.021707624997</v>
      </c>
      <c r="E3482" s="88">
        <v>97.324335424030323</v>
      </c>
      <c r="F3482" s="88">
        <v>471.45474587624085</v>
      </c>
      <c r="G3482" s="88">
        <v>671.89492870176491</v>
      </c>
      <c r="H3482" s="88">
        <v>902.71524620372338</v>
      </c>
      <c r="I3482" s="88">
        <v>1264.2113926201973</v>
      </c>
      <c r="J3482" s="88">
        <v>1810.7552649239797</v>
      </c>
      <c r="K3482" s="88">
        <v>3094.7320238081311</v>
      </c>
      <c r="L3482" s="88">
        <v>2941.6379616326722</v>
      </c>
      <c r="M3482" s="88">
        <v>3618.0338246932283</v>
      </c>
    </row>
    <row r="3483" spans="3:13" x14ac:dyDescent="0.2">
      <c r="C3483" s="88">
        <v>0.16925000000000001</v>
      </c>
      <c r="D3483" s="88">
        <v>15539.022872513618</v>
      </c>
      <c r="E3483" s="88">
        <v>97.326226654194215</v>
      </c>
      <c r="F3483" s="88">
        <v>471.46973756224816</v>
      </c>
      <c r="G3483" s="88">
        <v>671.94425179312657</v>
      </c>
      <c r="H3483" s="88">
        <v>902.73050962290063</v>
      </c>
      <c r="I3483" s="88">
        <v>1264.212231954551</v>
      </c>
      <c r="J3483" s="88">
        <v>1810.7706282857803</v>
      </c>
      <c r="K3483" s="88">
        <v>3094.7889091401448</v>
      </c>
      <c r="L3483" s="88">
        <v>2941.7014672583246</v>
      </c>
      <c r="M3483" s="88">
        <v>3618.0442689229867</v>
      </c>
    </row>
    <row r="3484" spans="3:13" x14ac:dyDescent="0.2">
      <c r="C3484" s="88">
        <v>0.16930000000000001</v>
      </c>
      <c r="D3484" s="88">
        <v>15539.04007228614</v>
      </c>
      <c r="E3484" s="88">
        <v>97.343131408602858</v>
      </c>
      <c r="F3484" s="88">
        <v>471.47514636894448</v>
      </c>
      <c r="G3484" s="88">
        <v>671.98131870670841</v>
      </c>
      <c r="H3484" s="88">
        <v>902.73297640009832</v>
      </c>
      <c r="I3484" s="88">
        <v>1264.2276766643117</v>
      </c>
      <c r="J3484" s="88">
        <v>1810.8392758296491</v>
      </c>
      <c r="K3484" s="88">
        <v>3094.8142690048226</v>
      </c>
      <c r="L3484" s="88">
        <v>2941.7211610887471</v>
      </c>
      <c r="M3484" s="88">
        <v>3618.057285710378</v>
      </c>
    </row>
    <row r="3485" spans="3:13" x14ac:dyDescent="0.2">
      <c r="C3485" s="88">
        <v>0.16935</v>
      </c>
      <c r="D3485" s="88">
        <v>15539.307353468419</v>
      </c>
      <c r="E3485" s="88">
        <v>97.352060469042044</v>
      </c>
      <c r="F3485" s="88">
        <v>471.48331166027629</v>
      </c>
      <c r="G3485" s="88">
        <v>671.99718720621104</v>
      </c>
      <c r="H3485" s="88">
        <v>902.74975977858867</v>
      </c>
      <c r="I3485" s="88">
        <v>1264.3226344093482</v>
      </c>
      <c r="J3485" s="88">
        <v>1810.8725541024901</v>
      </c>
      <c r="K3485" s="88">
        <v>3094.8567372833004</v>
      </c>
      <c r="L3485" s="88">
        <v>2941.7292230108851</v>
      </c>
      <c r="M3485" s="88">
        <v>3618.1125562035263</v>
      </c>
    </row>
    <row r="3486" spans="3:13" x14ac:dyDescent="0.2">
      <c r="C3486" s="88">
        <v>0.1694</v>
      </c>
      <c r="D3486" s="88">
        <v>15539.549439238788</v>
      </c>
      <c r="E3486" s="88">
        <v>97.362611343952267</v>
      </c>
      <c r="F3486" s="88">
        <v>471.49107950556936</v>
      </c>
      <c r="G3486" s="88">
        <v>672.01357621600982</v>
      </c>
      <c r="H3486" s="88">
        <v>902.76592940833962</v>
      </c>
      <c r="I3486" s="88">
        <v>1264.3276960724957</v>
      </c>
      <c r="J3486" s="88">
        <v>1810.8895381683183</v>
      </c>
      <c r="K3486" s="88">
        <v>3094.8599274437993</v>
      </c>
      <c r="L3486" s="88">
        <v>2941.7714274117225</v>
      </c>
      <c r="M3486" s="88">
        <v>3618.1689183239951</v>
      </c>
    </row>
    <row r="3487" spans="3:13" x14ac:dyDescent="0.2">
      <c r="C3487" s="88">
        <v>0.16944999999999999</v>
      </c>
      <c r="D3487" s="88">
        <v>15539.913940535065</v>
      </c>
      <c r="E3487" s="88">
        <v>97.364993150717055</v>
      </c>
      <c r="F3487" s="88">
        <v>471.55447214993728</v>
      </c>
      <c r="G3487" s="88">
        <v>672.01860629123939</v>
      </c>
      <c r="H3487" s="88">
        <v>902.7913905430446</v>
      </c>
      <c r="I3487" s="88">
        <v>1264.3406033989904</v>
      </c>
      <c r="J3487" s="88">
        <v>1810.9429538128416</v>
      </c>
      <c r="K3487" s="88">
        <v>3094.9693891783772</v>
      </c>
      <c r="L3487" s="88">
        <v>2941.799249346981</v>
      </c>
      <c r="M3487" s="88">
        <v>3618.2290224158978</v>
      </c>
    </row>
    <row r="3488" spans="3:13" x14ac:dyDescent="0.2">
      <c r="C3488" s="88">
        <v>0.16950000000000001</v>
      </c>
      <c r="D3488" s="88">
        <v>15539.936806737564</v>
      </c>
      <c r="E3488" s="88">
        <v>97.389390887130503</v>
      </c>
      <c r="F3488" s="88">
        <v>471.55720983242827</v>
      </c>
      <c r="G3488" s="88">
        <v>672.06516468514519</v>
      </c>
      <c r="H3488" s="88">
        <v>902.80333001406461</v>
      </c>
      <c r="I3488" s="88">
        <v>1264.3502770663722</v>
      </c>
      <c r="J3488" s="88">
        <v>1810.9660075832221</v>
      </c>
      <c r="K3488" s="88">
        <v>3095.0075892639361</v>
      </c>
      <c r="L3488" s="88">
        <v>2941.8682890718956</v>
      </c>
      <c r="M3488" s="88">
        <v>3618.2409838607646</v>
      </c>
    </row>
    <row r="3489" spans="3:13" x14ac:dyDescent="0.2">
      <c r="C3489" s="88">
        <v>0.16955000000000001</v>
      </c>
      <c r="D3489" s="88">
        <v>15540.398949150007</v>
      </c>
      <c r="E3489" s="88">
        <v>97.399002352815842</v>
      </c>
      <c r="F3489" s="88">
        <v>471.56081955718082</v>
      </c>
      <c r="G3489" s="88">
        <v>672.07566686772861</v>
      </c>
      <c r="H3489" s="88">
        <v>902.84016163994193</v>
      </c>
      <c r="I3489" s="88">
        <v>1264.3593127108575</v>
      </c>
      <c r="J3489" s="88">
        <v>1810.9871880534388</v>
      </c>
      <c r="K3489" s="88">
        <v>3095.0314230396434</v>
      </c>
      <c r="L3489" s="88">
        <v>2942.0534882857637</v>
      </c>
      <c r="M3489" s="88">
        <v>3618.2971488085773</v>
      </c>
    </row>
    <row r="3490" spans="3:13" x14ac:dyDescent="0.2">
      <c r="C3490" s="88">
        <v>0.1696</v>
      </c>
      <c r="D3490" s="88">
        <v>15540.761016266675</v>
      </c>
      <c r="E3490" s="88">
        <v>97.405566795833693</v>
      </c>
      <c r="F3490" s="88">
        <v>471.56457840239045</v>
      </c>
      <c r="G3490" s="88">
        <v>672.08038216350178</v>
      </c>
      <c r="H3490" s="88">
        <v>902.84057257960194</v>
      </c>
      <c r="I3490" s="88">
        <v>1264.3939316044052</v>
      </c>
      <c r="J3490" s="88">
        <v>1810.9916470504681</v>
      </c>
      <c r="K3490" s="88">
        <v>3095.2182478914347</v>
      </c>
      <c r="L3490" s="88">
        <v>2942.0724293174067</v>
      </c>
      <c r="M3490" s="88">
        <v>3618.3218736869367</v>
      </c>
    </row>
    <row r="3491" spans="3:13" x14ac:dyDescent="0.2">
      <c r="C3491" s="88">
        <v>0.16965</v>
      </c>
      <c r="D3491" s="88">
        <v>15541.286632555439</v>
      </c>
      <c r="E3491" s="88">
        <v>97.409318523787988</v>
      </c>
      <c r="F3491" s="88">
        <v>471.56935788821556</v>
      </c>
      <c r="G3491" s="88">
        <v>672.12044057153753</v>
      </c>
      <c r="H3491" s="88">
        <v>902.85323127612264</v>
      </c>
      <c r="I3491" s="88">
        <v>1264.4037562438634</v>
      </c>
      <c r="J3491" s="88">
        <v>1811.0603683113491</v>
      </c>
      <c r="K3491" s="88">
        <v>3095.26078124999</v>
      </c>
      <c r="L3491" s="88">
        <v>2942.3528857120787</v>
      </c>
      <c r="M3491" s="88">
        <v>3618.3284794789306</v>
      </c>
    </row>
    <row r="3492" spans="3:13" x14ac:dyDescent="0.2">
      <c r="C3492" s="88">
        <v>0.16969999999999999</v>
      </c>
      <c r="D3492" s="88">
        <v>15541.454615272896</v>
      </c>
      <c r="E3492" s="88">
        <v>97.416200488063623</v>
      </c>
      <c r="F3492" s="88">
        <v>471.5838453792112</v>
      </c>
      <c r="G3492" s="88">
        <v>672.13569474636961</v>
      </c>
      <c r="H3492" s="88">
        <v>902.86420131491013</v>
      </c>
      <c r="I3492" s="88">
        <v>1264.4493949354728</v>
      </c>
      <c r="J3492" s="88">
        <v>1811.0621852113486</v>
      </c>
      <c r="K3492" s="88">
        <v>3095.3034229570258</v>
      </c>
      <c r="L3492" s="88">
        <v>2942.5522125649863</v>
      </c>
      <c r="M3492" s="88">
        <v>3618.3348642545357</v>
      </c>
    </row>
    <row r="3493" spans="3:13" x14ac:dyDescent="0.2">
      <c r="C3493" s="88">
        <v>0.16975000000000001</v>
      </c>
      <c r="D3493" s="88">
        <v>15541.557236673041</v>
      </c>
      <c r="E3493" s="88">
        <v>97.418554572906032</v>
      </c>
      <c r="F3493" s="88">
        <v>471.61189356639716</v>
      </c>
      <c r="G3493" s="88">
        <v>672.16352771098263</v>
      </c>
      <c r="H3493" s="88">
        <v>902.94416461306855</v>
      </c>
      <c r="I3493" s="88">
        <v>1264.4800486091658</v>
      </c>
      <c r="J3493" s="88">
        <v>1811.1134946581724</v>
      </c>
      <c r="K3493" s="88">
        <v>3095.3789884900084</v>
      </c>
      <c r="L3493" s="88">
        <v>2942.6028205312637</v>
      </c>
      <c r="M3493" s="88">
        <v>3618.414835963019</v>
      </c>
    </row>
    <row r="3494" spans="3:13" x14ac:dyDescent="0.2">
      <c r="C3494" s="88">
        <v>0.16980000000000001</v>
      </c>
      <c r="D3494" s="88">
        <v>15541.619718583872</v>
      </c>
      <c r="E3494" s="88">
        <v>97.420085653291608</v>
      </c>
      <c r="F3494" s="88">
        <v>471.61807413232509</v>
      </c>
      <c r="G3494" s="88">
        <v>672.19207136201385</v>
      </c>
      <c r="H3494" s="88">
        <v>902.95896739046339</v>
      </c>
      <c r="I3494" s="88">
        <v>1264.4900239670719</v>
      </c>
      <c r="J3494" s="88">
        <v>1811.1943458245428</v>
      </c>
      <c r="K3494" s="88">
        <v>3095.3920894889379</v>
      </c>
      <c r="L3494" s="88">
        <v>2942.6134217603781</v>
      </c>
      <c r="M3494" s="88">
        <v>3618.4195692280455</v>
      </c>
    </row>
    <row r="3495" spans="3:13" x14ac:dyDescent="0.2">
      <c r="C3495" s="88">
        <v>0.16985</v>
      </c>
      <c r="D3495" s="88">
        <v>15541.667304449649</v>
      </c>
      <c r="E3495" s="88">
        <v>97.427826778912276</v>
      </c>
      <c r="F3495" s="88">
        <v>471.62955507426705</v>
      </c>
      <c r="G3495" s="88">
        <v>672.20587841214183</v>
      </c>
      <c r="H3495" s="88">
        <v>902.96991203242305</v>
      </c>
      <c r="I3495" s="88">
        <v>1264.5551010483082</v>
      </c>
      <c r="J3495" s="88">
        <v>1811.2206040813771</v>
      </c>
      <c r="K3495" s="88">
        <v>3095.4030142134729</v>
      </c>
      <c r="L3495" s="88">
        <v>2942.700026566104</v>
      </c>
      <c r="M3495" s="88">
        <v>3618.4239228863112</v>
      </c>
    </row>
    <row r="3496" spans="3:13" x14ac:dyDescent="0.2">
      <c r="C3496" s="88">
        <v>0.1699</v>
      </c>
      <c r="D3496" s="88">
        <v>15542.170575047972</v>
      </c>
      <c r="E3496" s="88">
        <v>97.431136007374334</v>
      </c>
      <c r="F3496" s="88">
        <v>471.63278850084589</v>
      </c>
      <c r="G3496" s="88">
        <v>672.2109118289618</v>
      </c>
      <c r="H3496" s="88">
        <v>902.97598791409291</v>
      </c>
      <c r="I3496" s="88">
        <v>1264.5857387465762</v>
      </c>
      <c r="J3496" s="88">
        <v>1811.237102157359</v>
      </c>
      <c r="K3496" s="88">
        <v>3095.4092712174524</v>
      </c>
      <c r="L3496" s="88">
        <v>2942.7842977195151</v>
      </c>
      <c r="M3496" s="88">
        <v>3618.4716488509325</v>
      </c>
    </row>
    <row r="3497" spans="3:13" x14ac:dyDescent="0.2">
      <c r="C3497" s="88">
        <v>0.16994999999999999</v>
      </c>
      <c r="D3497" s="88">
        <v>15542.49263795009</v>
      </c>
      <c r="E3497" s="88">
        <v>97.440909190187995</v>
      </c>
      <c r="F3497" s="88">
        <v>471.64253115026759</v>
      </c>
      <c r="G3497" s="88">
        <v>672.21502489813929</v>
      </c>
      <c r="H3497" s="88">
        <v>903.00176045537091</v>
      </c>
      <c r="I3497" s="88">
        <v>1264.6183124298382</v>
      </c>
      <c r="J3497" s="88">
        <v>1811.3032931884454</v>
      </c>
      <c r="K3497" s="88">
        <v>3095.4339100352609</v>
      </c>
      <c r="L3497" s="88">
        <v>2943.1846290594831</v>
      </c>
      <c r="M3497" s="88">
        <v>3618.4791749082142</v>
      </c>
    </row>
    <row r="3498" spans="3:13" x14ac:dyDescent="0.2">
      <c r="C3498" s="88">
        <v>0.17</v>
      </c>
      <c r="D3498" s="88">
        <v>15542.753510568326</v>
      </c>
      <c r="E3498" s="88">
        <v>97.4456795007236</v>
      </c>
      <c r="F3498" s="88">
        <v>471.64348448409964</v>
      </c>
      <c r="G3498" s="88">
        <v>672.24250779732756</v>
      </c>
      <c r="H3498" s="88">
        <v>903.00439768588012</v>
      </c>
      <c r="I3498" s="88">
        <v>1264.6700365556503</v>
      </c>
      <c r="J3498" s="88">
        <v>1811.4006725094259</v>
      </c>
      <c r="K3498" s="88">
        <v>3095.4438337469455</v>
      </c>
      <c r="L3498" s="88">
        <v>2943.2834043845282</v>
      </c>
      <c r="M3498" s="88">
        <v>3618.4892712055102</v>
      </c>
    </row>
    <row r="3499" spans="3:13" x14ac:dyDescent="0.2">
      <c r="C3499" s="88">
        <v>0.17005000000000001</v>
      </c>
      <c r="D3499" s="88">
        <v>15542.784298133729</v>
      </c>
      <c r="E3499" s="88">
        <v>97.459040183326579</v>
      </c>
      <c r="F3499" s="88">
        <v>471.67445069795667</v>
      </c>
      <c r="G3499" s="88">
        <v>672.2596984088359</v>
      </c>
      <c r="H3499" s="88">
        <v>903.01334750959222</v>
      </c>
      <c r="I3499" s="88">
        <v>1264.7044089204451</v>
      </c>
      <c r="J3499" s="88">
        <v>1811.451714908746</v>
      </c>
      <c r="K3499" s="88">
        <v>3095.480309042041</v>
      </c>
      <c r="L3499" s="88">
        <v>2943.4758114571932</v>
      </c>
      <c r="M3499" s="88">
        <v>3618.4914801896934</v>
      </c>
    </row>
    <row r="3500" spans="3:13" x14ac:dyDescent="0.2">
      <c r="C3500" s="88">
        <v>0.1701</v>
      </c>
      <c r="D3500" s="88">
        <v>15543.046532847975</v>
      </c>
      <c r="E3500" s="88">
        <v>97.459744167313147</v>
      </c>
      <c r="F3500" s="88">
        <v>471.68913312249151</v>
      </c>
      <c r="G3500" s="88">
        <v>672.27412953003932</v>
      </c>
      <c r="H3500" s="88">
        <v>903.02009946662884</v>
      </c>
      <c r="I3500" s="88">
        <v>1264.7100991913803</v>
      </c>
      <c r="J3500" s="88">
        <v>1811.5211259405023</v>
      </c>
      <c r="K3500" s="88">
        <v>3095.5119966966527</v>
      </c>
      <c r="L3500" s="88">
        <v>2943.597579112808</v>
      </c>
      <c r="M3500" s="88">
        <v>3618.517245613974</v>
      </c>
    </row>
    <row r="3501" spans="3:13" x14ac:dyDescent="0.2">
      <c r="C3501" s="88">
        <v>0.17015</v>
      </c>
      <c r="D3501" s="88">
        <v>15543.192036721026</v>
      </c>
      <c r="E3501" s="88">
        <v>97.475668451102138</v>
      </c>
      <c r="F3501" s="88">
        <v>471.69489746422823</v>
      </c>
      <c r="G3501" s="88">
        <v>672.290150020282</v>
      </c>
      <c r="H3501" s="88">
        <v>903.02963318175125</v>
      </c>
      <c r="I3501" s="88">
        <v>1264.7164398649147</v>
      </c>
      <c r="J3501" s="88">
        <v>1811.560780799527</v>
      </c>
      <c r="K3501" s="88">
        <v>3095.6444946098218</v>
      </c>
      <c r="L3501" s="88">
        <v>2943.7958626463487</v>
      </c>
      <c r="M3501" s="88">
        <v>3618.5877057138009</v>
      </c>
    </row>
    <row r="3502" spans="3:13" x14ac:dyDescent="0.2">
      <c r="C3502" s="88">
        <v>0.17019999999999999</v>
      </c>
      <c r="D3502" s="88">
        <v>15543.497066243572</v>
      </c>
      <c r="E3502" s="88">
        <v>97.497692482520506</v>
      </c>
      <c r="F3502" s="88">
        <v>471.70044547832913</v>
      </c>
      <c r="G3502" s="88">
        <v>672.30972678207354</v>
      </c>
      <c r="H3502" s="88">
        <v>903.03757305255021</v>
      </c>
      <c r="I3502" s="88">
        <v>1264.7232719046351</v>
      </c>
      <c r="J3502" s="88">
        <v>1811.6941017862564</v>
      </c>
      <c r="K3502" s="88">
        <v>3095.70666113477</v>
      </c>
      <c r="L3502" s="88">
        <v>2943.8441673595876</v>
      </c>
      <c r="M3502" s="88">
        <v>3618.6229121916645</v>
      </c>
    </row>
    <row r="3503" spans="3:13" x14ac:dyDescent="0.2">
      <c r="C3503" s="88">
        <v>0.17025000000000001</v>
      </c>
      <c r="D3503" s="88">
        <v>15543.554030367071</v>
      </c>
      <c r="E3503" s="88">
        <v>97.498464052967392</v>
      </c>
      <c r="F3503" s="88">
        <v>471.7034745831902</v>
      </c>
      <c r="G3503" s="88">
        <v>672.32531155879587</v>
      </c>
      <c r="H3503" s="88">
        <v>903.10788231260767</v>
      </c>
      <c r="I3503" s="88">
        <v>1264.728133383263</v>
      </c>
      <c r="J3503" s="88">
        <v>1811.7655086182467</v>
      </c>
      <c r="K3503" s="88">
        <v>3095.761720657526</v>
      </c>
      <c r="L3503" s="88">
        <v>2944.0097465729873</v>
      </c>
      <c r="M3503" s="88">
        <v>3618.6340190475617</v>
      </c>
    </row>
    <row r="3504" spans="3:13" x14ac:dyDescent="0.2">
      <c r="C3504" s="88">
        <v>0.17030000000000001</v>
      </c>
      <c r="D3504" s="88">
        <v>15544.102184279791</v>
      </c>
      <c r="E3504" s="88">
        <v>97.498464052967392</v>
      </c>
      <c r="F3504" s="88">
        <v>471.72178817721306</v>
      </c>
      <c r="G3504" s="88">
        <v>672.39761912384984</v>
      </c>
      <c r="H3504" s="88">
        <v>903.11562968132284</v>
      </c>
      <c r="I3504" s="88">
        <v>1264.7714686565478</v>
      </c>
      <c r="J3504" s="88">
        <v>1811.8047403020682</v>
      </c>
      <c r="K3504" s="88">
        <v>3095.8692227025549</v>
      </c>
      <c r="L3504" s="88">
        <v>2944.3128590104752</v>
      </c>
      <c r="M3504" s="88">
        <v>3618.6550359099451</v>
      </c>
    </row>
    <row r="3505" spans="3:13" x14ac:dyDescent="0.2">
      <c r="C3505" s="88">
        <v>0.17035</v>
      </c>
      <c r="D3505" s="88">
        <v>15544.298852771592</v>
      </c>
      <c r="E3505" s="88">
        <v>97.508502864393449</v>
      </c>
      <c r="F3505" s="88">
        <v>471.7511104924879</v>
      </c>
      <c r="G3505" s="88">
        <v>672.40105801701202</v>
      </c>
      <c r="H3505" s="88">
        <v>903.14642018521818</v>
      </c>
      <c r="I3505" s="88">
        <v>1264.7879339095771</v>
      </c>
      <c r="J3505" s="88">
        <v>1811.8654836871951</v>
      </c>
      <c r="K3505" s="88">
        <v>3095.8721061075239</v>
      </c>
      <c r="L3505" s="88">
        <v>2944.4326821189911</v>
      </c>
      <c r="M3505" s="88">
        <v>3618.6634840320644</v>
      </c>
    </row>
    <row r="3506" spans="3:13" x14ac:dyDescent="0.2">
      <c r="C3506" s="88">
        <v>0.1704</v>
      </c>
      <c r="D3506" s="88">
        <v>15544.485884379448</v>
      </c>
      <c r="E3506" s="88">
        <v>97.509788386306354</v>
      </c>
      <c r="F3506" s="88">
        <v>471.75166809005032</v>
      </c>
      <c r="G3506" s="88">
        <v>672.40850175026162</v>
      </c>
      <c r="H3506" s="88">
        <v>903.16440491602316</v>
      </c>
      <c r="I3506" s="88">
        <v>1264.8247604972403</v>
      </c>
      <c r="J3506" s="88">
        <v>1812.0085194209455</v>
      </c>
      <c r="K3506" s="88">
        <v>3095.8811784603513</v>
      </c>
      <c r="L3506" s="88">
        <v>2944.7296677322347</v>
      </c>
      <c r="M3506" s="88">
        <v>3618.6834608931704</v>
      </c>
    </row>
    <row r="3507" spans="3:13" x14ac:dyDescent="0.2">
      <c r="C3507" s="88">
        <v>0.17044999999999999</v>
      </c>
      <c r="D3507" s="88">
        <v>15544.492680122521</v>
      </c>
      <c r="E3507" s="88">
        <v>97.546285133497804</v>
      </c>
      <c r="F3507" s="88">
        <v>471.75203432324361</v>
      </c>
      <c r="G3507" s="88">
        <v>672.40953660606829</v>
      </c>
      <c r="H3507" s="88">
        <v>903.17865431078008</v>
      </c>
      <c r="I3507" s="88">
        <v>1264.8453692933713</v>
      </c>
      <c r="J3507" s="88">
        <v>1812.1159781024139</v>
      </c>
      <c r="K3507" s="88">
        <v>3095.9636832421747</v>
      </c>
      <c r="L3507" s="88">
        <v>2944.8348596461801</v>
      </c>
      <c r="M3507" s="88">
        <v>3618.695672194182</v>
      </c>
    </row>
    <row r="3508" spans="3:13" x14ac:dyDescent="0.2">
      <c r="C3508" s="88">
        <v>0.17050000000000001</v>
      </c>
      <c r="D3508" s="88">
        <v>15544.6168481395</v>
      </c>
      <c r="E3508" s="88">
        <v>97.54838985310198</v>
      </c>
      <c r="F3508" s="88">
        <v>471.76590157402097</v>
      </c>
      <c r="G3508" s="88">
        <v>672.41568870415631</v>
      </c>
      <c r="H3508" s="88">
        <v>903.18111686572183</v>
      </c>
      <c r="I3508" s="88">
        <v>1264.8891651491172</v>
      </c>
      <c r="J3508" s="88">
        <v>1812.1938886231746</v>
      </c>
      <c r="K3508" s="88">
        <v>3095.9760994034878</v>
      </c>
      <c r="L3508" s="88">
        <v>2945.2264336642165</v>
      </c>
      <c r="M3508" s="88">
        <v>3618.7257034745253</v>
      </c>
    </row>
    <row r="3509" spans="3:13" x14ac:dyDescent="0.2">
      <c r="C3509" s="88">
        <v>0.17055000000000001</v>
      </c>
      <c r="D3509" s="88">
        <v>15545.329423696912</v>
      </c>
      <c r="E3509" s="88">
        <v>97.564495655379687</v>
      </c>
      <c r="F3509" s="88">
        <v>471.76713541821846</v>
      </c>
      <c r="G3509" s="88">
        <v>672.42245197885359</v>
      </c>
      <c r="H3509" s="88">
        <v>903.18168842222531</v>
      </c>
      <c r="I3509" s="88">
        <v>1264.9221467970624</v>
      </c>
      <c r="J3509" s="88">
        <v>1812.2410560840422</v>
      </c>
      <c r="K3509" s="88">
        <v>3096.0248123870592</v>
      </c>
      <c r="L3509" s="88">
        <v>2945.2484295061031</v>
      </c>
      <c r="M3509" s="88">
        <v>3618.74333773526</v>
      </c>
    </row>
    <row r="3510" spans="3:13" x14ac:dyDescent="0.2">
      <c r="C3510" s="88">
        <v>0.1706</v>
      </c>
      <c r="D3510" s="88">
        <v>15545.635973136063</v>
      </c>
      <c r="E3510" s="88">
        <v>97.564495655379687</v>
      </c>
      <c r="F3510" s="88">
        <v>471.76858425175942</v>
      </c>
      <c r="G3510" s="88">
        <v>672.42811437125783</v>
      </c>
      <c r="H3510" s="88">
        <v>903.20261171156471</v>
      </c>
      <c r="I3510" s="88">
        <v>1264.9531607398571</v>
      </c>
      <c r="J3510" s="88">
        <v>1812.2758857927229</v>
      </c>
      <c r="K3510" s="88">
        <v>3096.0917187767955</v>
      </c>
      <c r="L3510" s="88">
        <v>2945.2615959062887</v>
      </c>
      <c r="M3510" s="88">
        <v>3618.7464271955228</v>
      </c>
    </row>
    <row r="3511" spans="3:13" x14ac:dyDescent="0.2">
      <c r="C3511" s="88">
        <v>0.17065</v>
      </c>
      <c r="D3511" s="88">
        <v>15545.721846260709</v>
      </c>
      <c r="E3511" s="88">
        <v>97.578013080339588</v>
      </c>
      <c r="F3511" s="88">
        <v>471.78449402779552</v>
      </c>
      <c r="G3511" s="88">
        <v>672.44269191121066</v>
      </c>
      <c r="H3511" s="88">
        <v>903.25523879711864</v>
      </c>
      <c r="I3511" s="88">
        <v>1264.9782727277611</v>
      </c>
      <c r="J3511" s="88">
        <v>1812.2934755287652</v>
      </c>
      <c r="K3511" s="88">
        <v>3096.1947318776238</v>
      </c>
      <c r="L3511" s="88">
        <v>2945.4947126544562</v>
      </c>
      <c r="M3511" s="88">
        <v>3618.8011253476589</v>
      </c>
    </row>
    <row r="3512" spans="3:13" x14ac:dyDescent="0.2">
      <c r="C3512" s="88">
        <v>0.17069999999999999</v>
      </c>
      <c r="D3512" s="88">
        <v>15546.073990712888</v>
      </c>
      <c r="E3512" s="88">
        <v>97.578013080339588</v>
      </c>
      <c r="F3512" s="88">
        <v>471.79071391765001</v>
      </c>
      <c r="G3512" s="88">
        <v>672.4656106204352</v>
      </c>
      <c r="H3512" s="88">
        <v>903.33487903524383</v>
      </c>
      <c r="I3512" s="88">
        <v>1264.9841302924951</v>
      </c>
      <c r="J3512" s="88">
        <v>1812.2939903670954</v>
      </c>
      <c r="K3512" s="88">
        <v>3096.2105198348945</v>
      </c>
      <c r="L3512" s="88">
        <v>2945.6570377584803</v>
      </c>
      <c r="M3512" s="88">
        <v>3618.8156991403403</v>
      </c>
    </row>
    <row r="3513" spans="3:13" x14ac:dyDescent="0.2">
      <c r="C3513" s="88">
        <v>0.17075000000000001</v>
      </c>
      <c r="D3513" s="88">
        <v>15546.209102556149</v>
      </c>
      <c r="E3513" s="88">
        <v>97.578203143611063</v>
      </c>
      <c r="F3513" s="88">
        <v>471.79156628907003</v>
      </c>
      <c r="G3513" s="88">
        <v>672.49656844526316</v>
      </c>
      <c r="H3513" s="88">
        <v>903.35488782005905</v>
      </c>
      <c r="I3513" s="88">
        <v>1264.9934658877623</v>
      </c>
      <c r="J3513" s="88">
        <v>1812.3536674627512</v>
      </c>
      <c r="K3513" s="88">
        <v>3096.2634782297</v>
      </c>
      <c r="L3513" s="88">
        <v>2945.7136209440605</v>
      </c>
      <c r="M3513" s="88">
        <v>3618.8270206366851</v>
      </c>
    </row>
    <row r="3514" spans="3:13" x14ac:dyDescent="0.2">
      <c r="C3514" s="88">
        <v>0.17080000000000001</v>
      </c>
      <c r="D3514" s="88">
        <v>15546.335922512671</v>
      </c>
      <c r="E3514" s="88">
        <v>97.579711753242009</v>
      </c>
      <c r="F3514" s="88">
        <v>471.79516420062237</v>
      </c>
      <c r="G3514" s="88">
        <v>672.50059676417732</v>
      </c>
      <c r="H3514" s="88">
        <v>903.358193027982</v>
      </c>
      <c r="I3514" s="88">
        <v>1265.0051801256432</v>
      </c>
      <c r="J3514" s="88">
        <v>1812.4286690910535</v>
      </c>
      <c r="K3514" s="88">
        <v>3096.416375029773</v>
      </c>
      <c r="L3514" s="88">
        <v>2945.7303660750495</v>
      </c>
      <c r="M3514" s="88">
        <v>3618.8302483967245</v>
      </c>
    </row>
    <row r="3515" spans="3:13" x14ac:dyDescent="0.2">
      <c r="C3515" s="88">
        <v>0.17085</v>
      </c>
      <c r="D3515" s="88">
        <v>15546.736473596387</v>
      </c>
      <c r="E3515" s="88">
        <v>97.585070865119633</v>
      </c>
      <c r="F3515" s="88">
        <v>471.8385793794514</v>
      </c>
      <c r="G3515" s="88">
        <v>672.52004483269911</v>
      </c>
      <c r="H3515" s="88">
        <v>903.36208944198506</v>
      </c>
      <c r="I3515" s="88">
        <v>1265.0555503076348</v>
      </c>
      <c r="J3515" s="88">
        <v>1812.4587294995531</v>
      </c>
      <c r="K3515" s="88">
        <v>3096.4184230134615</v>
      </c>
      <c r="L3515" s="88">
        <v>2945.7440388602699</v>
      </c>
      <c r="M3515" s="88">
        <v>3618.866998409565</v>
      </c>
    </row>
    <row r="3516" spans="3:13" x14ac:dyDescent="0.2">
      <c r="C3516" s="88">
        <v>0.1709</v>
      </c>
      <c r="D3516" s="88">
        <v>15546.958064050894</v>
      </c>
      <c r="E3516" s="88">
        <v>97.608771431605419</v>
      </c>
      <c r="F3516" s="88">
        <v>471.85311258814727</v>
      </c>
      <c r="G3516" s="88">
        <v>672.53090404867589</v>
      </c>
      <c r="H3516" s="88">
        <v>903.40241057316052</v>
      </c>
      <c r="I3516" s="88">
        <v>1265.1026226206031</v>
      </c>
      <c r="J3516" s="88">
        <v>1812.4596404502913</v>
      </c>
      <c r="K3516" s="88">
        <v>3096.4725523356883</v>
      </c>
      <c r="L3516" s="88">
        <v>2945.8988638112723</v>
      </c>
      <c r="M3516" s="88">
        <v>3618.9455622480127</v>
      </c>
    </row>
    <row r="3517" spans="3:13" x14ac:dyDescent="0.2">
      <c r="C3517" s="88">
        <v>0.17094999999999999</v>
      </c>
      <c r="D3517" s="88">
        <v>15546.961632192462</v>
      </c>
      <c r="E3517" s="88">
        <v>97.632012808798208</v>
      </c>
      <c r="F3517" s="88">
        <v>471.86122852084009</v>
      </c>
      <c r="G3517" s="88">
        <v>672.53296721120978</v>
      </c>
      <c r="H3517" s="88">
        <v>903.44137913257418</v>
      </c>
      <c r="I3517" s="88">
        <v>1265.1154979711432</v>
      </c>
      <c r="J3517" s="88">
        <v>1812.525615888761</v>
      </c>
      <c r="K3517" s="88">
        <v>3096.4869359662525</v>
      </c>
      <c r="L3517" s="88">
        <v>2945.9084446218162</v>
      </c>
      <c r="M3517" s="88">
        <v>3618.9512760018961</v>
      </c>
    </row>
    <row r="3518" spans="3:13" x14ac:dyDescent="0.2">
      <c r="C3518" s="88">
        <v>0.17100000000000001</v>
      </c>
      <c r="D3518" s="88">
        <v>15547.043049491942</v>
      </c>
      <c r="E3518" s="88">
        <v>97.633087312171483</v>
      </c>
      <c r="F3518" s="88">
        <v>471.86614374530473</v>
      </c>
      <c r="G3518" s="88">
        <v>672.57306494716568</v>
      </c>
      <c r="H3518" s="88">
        <v>903.45561159810586</v>
      </c>
      <c r="I3518" s="88">
        <v>1265.136372264149</v>
      </c>
      <c r="J3518" s="88">
        <v>1812.6128408984373</v>
      </c>
      <c r="K3518" s="88">
        <v>3096.5025875575102</v>
      </c>
      <c r="L3518" s="88">
        <v>2945.9886919166793</v>
      </c>
      <c r="M3518" s="88">
        <v>3619.0021410706272</v>
      </c>
    </row>
    <row r="3519" spans="3:13" x14ac:dyDescent="0.2">
      <c r="C3519" s="88">
        <v>0.17105000000000001</v>
      </c>
      <c r="D3519" s="88">
        <v>15547.04624521486</v>
      </c>
      <c r="E3519" s="88">
        <v>97.644993946107206</v>
      </c>
      <c r="F3519" s="88">
        <v>471.88274642752731</v>
      </c>
      <c r="G3519" s="88">
        <v>672.60179398222954</v>
      </c>
      <c r="H3519" s="88">
        <v>903.45632688125716</v>
      </c>
      <c r="I3519" s="88">
        <v>1265.1429795472168</v>
      </c>
      <c r="J3519" s="88">
        <v>1812.6197128764347</v>
      </c>
      <c r="K3519" s="88">
        <v>3096.5236091557636</v>
      </c>
      <c r="L3519" s="88">
        <v>2946.1864973585016</v>
      </c>
      <c r="M3519" s="88">
        <v>3619.0244522143616</v>
      </c>
    </row>
    <row r="3520" spans="3:13" x14ac:dyDescent="0.2">
      <c r="C3520" s="88">
        <v>0.1711</v>
      </c>
      <c r="D3520" s="88">
        <v>15547.188016318236</v>
      </c>
      <c r="E3520" s="88">
        <v>97.669098632060923</v>
      </c>
      <c r="F3520" s="88">
        <v>471.88623377763179</v>
      </c>
      <c r="G3520" s="88">
        <v>672.62046978773651</v>
      </c>
      <c r="H3520" s="88">
        <v>903.52371650570421</v>
      </c>
      <c r="I3520" s="88">
        <v>1265.149802012641</v>
      </c>
      <c r="J3520" s="88">
        <v>1812.7107777447786</v>
      </c>
      <c r="K3520" s="88">
        <v>3096.5266325156417</v>
      </c>
      <c r="L3520" s="88">
        <v>2946.5368137971909</v>
      </c>
      <c r="M3520" s="88">
        <v>3619.0282658317292</v>
      </c>
    </row>
    <row r="3521" spans="3:13" x14ac:dyDescent="0.2">
      <c r="C3521" s="88">
        <v>0.17115</v>
      </c>
      <c r="D3521" s="88">
        <v>15547.237988794184</v>
      </c>
      <c r="E3521" s="88">
        <v>97.680910921249051</v>
      </c>
      <c r="F3521" s="88">
        <v>471.88824433770242</v>
      </c>
      <c r="G3521" s="88">
        <v>672.62468861521847</v>
      </c>
      <c r="H3521" s="88">
        <v>903.52494928518672</v>
      </c>
      <c r="I3521" s="88">
        <v>1265.1529668311618</v>
      </c>
      <c r="J3521" s="88">
        <v>1812.7177279878156</v>
      </c>
      <c r="K3521" s="88">
        <v>3096.6924199027417</v>
      </c>
      <c r="L3521" s="88">
        <v>2946.6652075978764</v>
      </c>
      <c r="M3521" s="88">
        <v>3619.0302066342924</v>
      </c>
    </row>
    <row r="3522" spans="3:13" x14ac:dyDescent="0.2">
      <c r="C3522" s="88">
        <v>0.17119999999999999</v>
      </c>
      <c r="D3522" s="88">
        <v>15547.884498978541</v>
      </c>
      <c r="E3522" s="88">
        <v>97.694418544134351</v>
      </c>
      <c r="F3522" s="88">
        <v>471.95686341428427</v>
      </c>
      <c r="G3522" s="88">
        <v>672.64386931279114</v>
      </c>
      <c r="H3522" s="88">
        <v>903.53213537470083</v>
      </c>
      <c r="I3522" s="88">
        <v>1265.2005775382531</v>
      </c>
      <c r="J3522" s="88">
        <v>1812.8295730473574</v>
      </c>
      <c r="K3522" s="88">
        <v>3096.8112969424774</v>
      </c>
      <c r="L3522" s="88">
        <v>2946.7615045286152</v>
      </c>
      <c r="M3522" s="88">
        <v>3619.03858602332</v>
      </c>
    </row>
    <row r="3523" spans="3:13" x14ac:dyDescent="0.2">
      <c r="C3523" s="88">
        <v>0.17125000000000001</v>
      </c>
      <c r="D3523" s="88">
        <v>15548.749255190472</v>
      </c>
      <c r="E3523" s="88">
        <v>97.696248246750656</v>
      </c>
      <c r="F3523" s="88">
        <v>471.98092038957748</v>
      </c>
      <c r="G3523" s="88">
        <v>672.69622761939536</v>
      </c>
      <c r="H3523" s="88">
        <v>903.60617996430165</v>
      </c>
      <c r="I3523" s="88">
        <v>1265.2455522041382</v>
      </c>
      <c r="J3523" s="88">
        <v>1812.8490768529036</v>
      </c>
      <c r="K3523" s="88">
        <v>3096.818153384068</v>
      </c>
      <c r="L3523" s="88">
        <v>2946.7622777386096</v>
      </c>
      <c r="M3523" s="88">
        <v>3619.0803668310359</v>
      </c>
    </row>
    <row r="3524" spans="3:13" x14ac:dyDescent="0.2">
      <c r="C3524" s="88">
        <v>0.17130000000000001</v>
      </c>
      <c r="D3524" s="88">
        <v>15548.916246494733</v>
      </c>
      <c r="E3524" s="88">
        <v>97.697016771428025</v>
      </c>
      <c r="F3524" s="88">
        <v>471.98547884889786</v>
      </c>
      <c r="G3524" s="88">
        <v>672.72168992982733</v>
      </c>
      <c r="H3524" s="88">
        <v>903.61368337774502</v>
      </c>
      <c r="I3524" s="88">
        <v>1265.2687474040918</v>
      </c>
      <c r="J3524" s="88">
        <v>1812.8904224630446</v>
      </c>
      <c r="K3524" s="88">
        <v>3096.8727461787821</v>
      </c>
      <c r="L3524" s="88">
        <v>2947.1720594868984</v>
      </c>
      <c r="M3524" s="88">
        <v>3619.1283206294443</v>
      </c>
    </row>
    <row r="3525" spans="3:13" x14ac:dyDescent="0.2">
      <c r="C3525" s="88">
        <v>0.17135</v>
      </c>
      <c r="D3525" s="88">
        <v>15549.210343710745</v>
      </c>
      <c r="E3525" s="88">
        <v>97.706330403141692</v>
      </c>
      <c r="F3525" s="88">
        <v>471.98723132764235</v>
      </c>
      <c r="G3525" s="88">
        <v>672.73332356380297</v>
      </c>
      <c r="H3525" s="88">
        <v>903.61712214017098</v>
      </c>
      <c r="I3525" s="88">
        <v>1265.2706260015161</v>
      </c>
      <c r="J3525" s="88">
        <v>1812.8921675275151</v>
      </c>
      <c r="K3525" s="88">
        <v>3096.8996539400769</v>
      </c>
      <c r="L3525" s="88">
        <v>2947.3261365149506</v>
      </c>
      <c r="M3525" s="88">
        <v>3619.1716086689289</v>
      </c>
    </row>
    <row r="3526" spans="3:13" x14ac:dyDescent="0.2">
      <c r="C3526" s="88">
        <v>0.1714</v>
      </c>
      <c r="D3526" s="88">
        <v>15549.432853287204</v>
      </c>
      <c r="E3526" s="88">
        <v>97.718273091205447</v>
      </c>
      <c r="F3526" s="88">
        <v>472.00171819261777</v>
      </c>
      <c r="G3526" s="88">
        <v>672.77395065464452</v>
      </c>
      <c r="H3526" s="88">
        <v>903.64084134656832</v>
      </c>
      <c r="I3526" s="88">
        <v>1265.2788761622332</v>
      </c>
      <c r="J3526" s="88">
        <v>1812.9347681658955</v>
      </c>
      <c r="K3526" s="88">
        <v>3097.0433690446607</v>
      </c>
      <c r="L3526" s="88">
        <v>2947.3463742705821</v>
      </c>
      <c r="M3526" s="88">
        <v>3619.2055678538977</v>
      </c>
    </row>
    <row r="3527" spans="3:13" x14ac:dyDescent="0.2">
      <c r="C3527" s="88">
        <v>0.17144999999999999</v>
      </c>
      <c r="D3527" s="88">
        <v>15549.884884895908</v>
      </c>
      <c r="E3527" s="88">
        <v>97.720328968282047</v>
      </c>
      <c r="F3527" s="88">
        <v>472.00501539457309</v>
      </c>
      <c r="G3527" s="88">
        <v>672.82408084614008</v>
      </c>
      <c r="H3527" s="88">
        <v>903.65316779527757</v>
      </c>
      <c r="I3527" s="88">
        <v>1265.2925828715511</v>
      </c>
      <c r="J3527" s="88">
        <v>1812.9833946226713</v>
      </c>
      <c r="K3527" s="88">
        <v>3097.0666902465773</v>
      </c>
      <c r="L3527" s="88">
        <v>2947.5226835791764</v>
      </c>
      <c r="M3527" s="88">
        <v>3619.2274842193215</v>
      </c>
    </row>
    <row r="3528" spans="3:13" x14ac:dyDescent="0.2">
      <c r="C3528" s="88">
        <v>0.17150000000000001</v>
      </c>
      <c r="D3528" s="88">
        <v>15549.995630755053</v>
      </c>
      <c r="E3528" s="88">
        <v>97.723631460692559</v>
      </c>
      <c r="F3528" s="88">
        <v>472.00673676957194</v>
      </c>
      <c r="G3528" s="88">
        <v>672.86479046593195</v>
      </c>
      <c r="H3528" s="88">
        <v>903.69543315668761</v>
      </c>
      <c r="I3528" s="88">
        <v>1265.296685626754</v>
      </c>
      <c r="J3528" s="88">
        <v>1813.1141532377055</v>
      </c>
      <c r="K3528" s="88">
        <v>3097.0909222160121</v>
      </c>
      <c r="L3528" s="88">
        <v>2947.5794712093502</v>
      </c>
      <c r="M3528" s="88">
        <v>3619.2333594307261</v>
      </c>
    </row>
    <row r="3529" spans="3:13" x14ac:dyDescent="0.2">
      <c r="C3529" s="88">
        <v>0.17155000000000001</v>
      </c>
      <c r="D3529" s="88">
        <v>15550.057071089521</v>
      </c>
      <c r="E3529" s="88">
        <v>97.725318821994733</v>
      </c>
      <c r="F3529" s="88">
        <v>472.02649555635935</v>
      </c>
      <c r="G3529" s="88">
        <v>672.87391034884467</v>
      </c>
      <c r="H3529" s="88">
        <v>903.71807934295157</v>
      </c>
      <c r="I3529" s="88">
        <v>1265.3019845770291</v>
      </c>
      <c r="J3529" s="88">
        <v>1813.1805428115163</v>
      </c>
      <c r="K3529" s="88">
        <v>3097.1703283103921</v>
      </c>
      <c r="L3529" s="88">
        <v>2947.8124161767682</v>
      </c>
      <c r="M3529" s="88">
        <v>3619.2643255915036</v>
      </c>
    </row>
    <row r="3530" spans="3:13" x14ac:dyDescent="0.2">
      <c r="C3530" s="88">
        <v>0.1716</v>
      </c>
      <c r="D3530" s="88">
        <v>15550.327195417696</v>
      </c>
      <c r="E3530" s="88">
        <v>97.729017826280142</v>
      </c>
      <c r="F3530" s="88">
        <v>472.03292183599115</v>
      </c>
      <c r="G3530" s="88">
        <v>672.92638868596532</v>
      </c>
      <c r="H3530" s="88">
        <v>903.72678200895507</v>
      </c>
      <c r="I3530" s="88">
        <v>1265.3831736130969</v>
      </c>
      <c r="J3530" s="88">
        <v>1813.2508276226959</v>
      </c>
      <c r="K3530" s="88">
        <v>3097.2427128614663</v>
      </c>
      <c r="L3530" s="88">
        <v>2947.9427629270904</v>
      </c>
      <c r="M3530" s="88">
        <v>3619.3067413476028</v>
      </c>
    </row>
    <row r="3531" spans="3:13" x14ac:dyDescent="0.2">
      <c r="C3531" s="88">
        <v>0.17165</v>
      </c>
      <c r="D3531" s="88">
        <v>15550.334418163126</v>
      </c>
      <c r="E3531" s="88">
        <v>97.730340049446568</v>
      </c>
      <c r="F3531" s="88">
        <v>472.0338748670074</v>
      </c>
      <c r="G3531" s="88">
        <v>672.9412526198621</v>
      </c>
      <c r="H3531" s="88">
        <v>903.73084441334049</v>
      </c>
      <c r="I3531" s="88">
        <v>1265.419750251609</v>
      </c>
      <c r="J3531" s="88">
        <v>1813.2811525491966</v>
      </c>
      <c r="K3531" s="88">
        <v>3097.321144502529</v>
      </c>
      <c r="L3531" s="88">
        <v>2948.1600697360313</v>
      </c>
      <c r="M3531" s="88">
        <v>3619.3453132157779</v>
      </c>
    </row>
    <row r="3532" spans="3:13" x14ac:dyDescent="0.2">
      <c r="C3532" s="88">
        <v>0.17169999999999999</v>
      </c>
      <c r="D3532" s="88">
        <v>15550.60012685441</v>
      </c>
      <c r="E3532" s="88">
        <v>97.735245940813002</v>
      </c>
      <c r="F3532" s="88">
        <v>472.04149119386329</v>
      </c>
      <c r="G3532" s="88">
        <v>672.94249691749837</v>
      </c>
      <c r="H3532" s="88">
        <v>903.73092710748188</v>
      </c>
      <c r="I3532" s="88">
        <v>1265.4246429020786</v>
      </c>
      <c r="J3532" s="88">
        <v>1813.3102969143738</v>
      </c>
      <c r="K3532" s="88">
        <v>3097.3274774514648</v>
      </c>
      <c r="L3532" s="88">
        <v>2948.3774956431062</v>
      </c>
      <c r="M3532" s="88">
        <v>3619.3536040559075</v>
      </c>
    </row>
    <row r="3533" spans="3:13" x14ac:dyDescent="0.2">
      <c r="C3533" s="88">
        <v>0.17175000000000001</v>
      </c>
      <c r="D3533" s="88">
        <v>15550.70050711685</v>
      </c>
      <c r="E3533" s="88">
        <v>97.748355859895128</v>
      </c>
      <c r="F3533" s="88">
        <v>472.07898995806863</v>
      </c>
      <c r="G3533" s="88">
        <v>672.95431885137805</v>
      </c>
      <c r="H3533" s="88">
        <v>903.73150417022771</v>
      </c>
      <c r="I3533" s="88">
        <v>1265.434523522556</v>
      </c>
      <c r="J3533" s="88">
        <v>1813.3216302407127</v>
      </c>
      <c r="K3533" s="88">
        <v>3097.4210337687655</v>
      </c>
      <c r="L3533" s="88">
        <v>2948.6102379045128</v>
      </c>
      <c r="M3533" s="88">
        <v>3619.3587188101042</v>
      </c>
    </row>
    <row r="3534" spans="3:13" x14ac:dyDescent="0.2">
      <c r="C3534" s="88">
        <v>0.17180000000000001</v>
      </c>
      <c r="D3534" s="88">
        <v>15550.966874841362</v>
      </c>
      <c r="E3534" s="88">
        <v>97.754136522994486</v>
      </c>
      <c r="F3534" s="88">
        <v>472.08559611772625</v>
      </c>
      <c r="G3534" s="88">
        <v>672.96119069769384</v>
      </c>
      <c r="H3534" s="88">
        <v>903.76037204016393</v>
      </c>
      <c r="I3534" s="88">
        <v>1265.437036723029</v>
      </c>
      <c r="J3534" s="88">
        <v>1813.3241006873927</v>
      </c>
      <c r="K3534" s="88">
        <v>3097.4382140579746</v>
      </c>
      <c r="L3534" s="88">
        <v>2949.0546218742156</v>
      </c>
      <c r="M3534" s="88">
        <v>3619.3700331856503</v>
      </c>
    </row>
    <row r="3535" spans="3:13" x14ac:dyDescent="0.2">
      <c r="C3535" s="88">
        <v>0.17185</v>
      </c>
      <c r="D3535" s="88">
        <v>15551.06571647169</v>
      </c>
      <c r="E3535" s="88">
        <v>97.761458803473943</v>
      </c>
      <c r="F3535" s="88">
        <v>472.08869900848822</v>
      </c>
      <c r="G3535" s="88">
        <v>672.97342688582876</v>
      </c>
      <c r="H3535" s="88">
        <v>903.8336282829755</v>
      </c>
      <c r="I3535" s="88">
        <v>1265.4378102836508</v>
      </c>
      <c r="J3535" s="88">
        <v>1813.3323977616465</v>
      </c>
      <c r="K3535" s="88">
        <v>3097.4695464248416</v>
      </c>
      <c r="L3535" s="88">
        <v>2949.0721909844151</v>
      </c>
      <c r="M3535" s="88">
        <v>3619.4352632281816</v>
      </c>
    </row>
    <row r="3536" spans="3:13" x14ac:dyDescent="0.2">
      <c r="C3536" s="88">
        <v>0.1719</v>
      </c>
      <c r="D3536" s="88">
        <v>15551.308051020007</v>
      </c>
      <c r="E3536" s="88">
        <v>97.761951792684158</v>
      </c>
      <c r="F3536" s="88">
        <v>472.09017554330785</v>
      </c>
      <c r="G3536" s="88">
        <v>672.99675986531201</v>
      </c>
      <c r="H3536" s="88">
        <v>903.83963126050776</v>
      </c>
      <c r="I3536" s="88">
        <v>1265.5198702174121</v>
      </c>
      <c r="J3536" s="88">
        <v>1813.4031780545706</v>
      </c>
      <c r="K3536" s="88">
        <v>3097.4760292049077</v>
      </c>
      <c r="L3536" s="88">
        <v>2949.1193580570225</v>
      </c>
      <c r="M3536" s="88">
        <v>3619.437870834402</v>
      </c>
    </row>
    <row r="3537" spans="3:13" x14ac:dyDescent="0.2">
      <c r="C3537" s="88">
        <v>0.17194999999999999</v>
      </c>
      <c r="D3537" s="88">
        <v>15551.33487702721</v>
      </c>
      <c r="E3537" s="88">
        <v>97.773112290020435</v>
      </c>
      <c r="F3537" s="88">
        <v>472.10444987446817</v>
      </c>
      <c r="G3537" s="88">
        <v>672.99919497929704</v>
      </c>
      <c r="H3537" s="88">
        <v>903.85140379900577</v>
      </c>
      <c r="I3537" s="88">
        <v>1265.5595466637578</v>
      </c>
      <c r="J3537" s="88">
        <v>1813.408483961357</v>
      </c>
      <c r="K3537" s="88">
        <v>3097.5379138033168</v>
      </c>
      <c r="L3537" s="88">
        <v>2949.1278376643968</v>
      </c>
      <c r="M3537" s="88">
        <v>3619.4755028804252</v>
      </c>
    </row>
    <row r="3538" spans="3:13" x14ac:dyDescent="0.2">
      <c r="C3538" s="88">
        <v>0.17199999999999999</v>
      </c>
      <c r="D3538" s="88">
        <v>15551.632876598456</v>
      </c>
      <c r="E3538" s="88">
        <v>97.776472451303562</v>
      </c>
      <c r="F3538" s="88">
        <v>472.10479540558026</v>
      </c>
      <c r="G3538" s="88">
        <v>673.00493578897067</v>
      </c>
      <c r="H3538" s="88">
        <v>903.89316352530113</v>
      </c>
      <c r="I3538" s="88">
        <v>1265.56205588276</v>
      </c>
      <c r="J3538" s="88">
        <v>1813.5042907156408</v>
      </c>
      <c r="K3538" s="88">
        <v>3097.5420298763911</v>
      </c>
      <c r="L3538" s="88">
        <v>2949.2038123295238</v>
      </c>
      <c r="M3538" s="88">
        <v>3619.5361619609671</v>
      </c>
    </row>
    <row r="3539" spans="3:13" x14ac:dyDescent="0.2">
      <c r="C3539" s="88">
        <v>0.17205000000000001</v>
      </c>
      <c r="D3539" s="88">
        <v>15551.734968182631</v>
      </c>
      <c r="E3539" s="88">
        <v>97.778932228917256</v>
      </c>
      <c r="F3539" s="88">
        <v>472.1087281906498</v>
      </c>
      <c r="G3539" s="88">
        <v>673.03281390154007</v>
      </c>
      <c r="H3539" s="88">
        <v>903.93139580930574</v>
      </c>
      <c r="I3539" s="88">
        <v>1265.5798519360869</v>
      </c>
      <c r="J3539" s="88">
        <v>1813.5330409703333</v>
      </c>
      <c r="K3539" s="88">
        <v>3097.6018545023926</v>
      </c>
      <c r="L3539" s="88">
        <v>2949.2234067134409</v>
      </c>
      <c r="M3539" s="88">
        <v>3619.5437659994991</v>
      </c>
    </row>
    <row r="3540" spans="3:13" x14ac:dyDescent="0.2">
      <c r="C3540" s="88">
        <v>0.1721</v>
      </c>
      <c r="D3540" s="88">
        <v>15551.802795875632</v>
      </c>
      <c r="E3540" s="88">
        <v>97.780633166511507</v>
      </c>
      <c r="F3540" s="88">
        <v>472.11407770140477</v>
      </c>
      <c r="G3540" s="88">
        <v>673.04263455626187</v>
      </c>
      <c r="H3540" s="88">
        <v>903.93868838837534</v>
      </c>
      <c r="I3540" s="88">
        <v>1265.5813105365082</v>
      </c>
      <c r="J3540" s="88">
        <v>1813.5587415238865</v>
      </c>
      <c r="K3540" s="88">
        <v>3097.6508221742624</v>
      </c>
      <c r="L3540" s="88">
        <v>2949.3828976967384</v>
      </c>
      <c r="M3540" s="88">
        <v>3619.5688573651073</v>
      </c>
    </row>
    <row r="3541" spans="3:13" x14ac:dyDescent="0.2">
      <c r="C3541" s="88">
        <v>0.17215</v>
      </c>
      <c r="D3541" s="88">
        <v>15552.228298764443</v>
      </c>
      <c r="E3541" s="88">
        <v>97.783438519336414</v>
      </c>
      <c r="F3541" s="88">
        <v>472.12078025291339</v>
      </c>
      <c r="G3541" s="88">
        <v>673.06428606906366</v>
      </c>
      <c r="H3541" s="88">
        <v>903.95572149117697</v>
      </c>
      <c r="I3541" s="88">
        <v>1265.6229026638443</v>
      </c>
      <c r="J3541" s="88">
        <v>1813.6104859646689</v>
      </c>
      <c r="K3541" s="88">
        <v>3097.6964108484517</v>
      </c>
      <c r="L3541" s="88">
        <v>2949.542444817479</v>
      </c>
      <c r="M3541" s="88">
        <v>3619.6063066181468</v>
      </c>
    </row>
    <row r="3542" spans="3:13" x14ac:dyDescent="0.2">
      <c r="C3542" s="88">
        <v>0.17219999999999999</v>
      </c>
      <c r="D3542" s="88">
        <v>15552.425927148877</v>
      </c>
      <c r="E3542" s="88">
        <v>97.791809208164523</v>
      </c>
      <c r="F3542" s="88">
        <v>472.12533387392477</v>
      </c>
      <c r="G3542" s="88">
        <v>673.08266718267214</v>
      </c>
      <c r="H3542" s="88">
        <v>903.96183366785817</v>
      </c>
      <c r="I3542" s="88">
        <v>1265.6868808883569</v>
      </c>
      <c r="J3542" s="88">
        <v>1813.6396089806412</v>
      </c>
      <c r="K3542" s="88">
        <v>3097.8648517602869</v>
      </c>
      <c r="L3542" s="88">
        <v>2949.6205962935301</v>
      </c>
      <c r="M3542" s="88">
        <v>3619.6103868708651</v>
      </c>
    </row>
    <row r="3543" spans="3:13" x14ac:dyDescent="0.2">
      <c r="C3543" s="88">
        <v>0.17224999999999999</v>
      </c>
      <c r="D3543" s="88">
        <v>15552.426803750279</v>
      </c>
      <c r="E3543" s="88">
        <v>97.79538912308999</v>
      </c>
      <c r="F3543" s="88">
        <v>472.12681921910053</v>
      </c>
      <c r="G3543" s="88">
        <v>673.10803161123113</v>
      </c>
      <c r="H3543" s="88">
        <v>904.00193790273397</v>
      </c>
      <c r="I3543" s="88">
        <v>1265.7528691101966</v>
      </c>
      <c r="J3543" s="88">
        <v>1813.7614717681995</v>
      </c>
      <c r="K3543" s="88">
        <v>3097.9687110826494</v>
      </c>
      <c r="L3543" s="88">
        <v>2949.9181006729464</v>
      </c>
      <c r="M3543" s="88">
        <v>3619.6276061013659</v>
      </c>
    </row>
    <row r="3544" spans="3:13" x14ac:dyDescent="0.2">
      <c r="C3544" s="88">
        <v>0.17230000000000001</v>
      </c>
      <c r="D3544" s="88">
        <v>15552.429275736949</v>
      </c>
      <c r="E3544" s="88">
        <v>97.796873277917257</v>
      </c>
      <c r="F3544" s="88">
        <v>472.13422970579995</v>
      </c>
      <c r="G3544" s="88">
        <v>673.12777914911567</v>
      </c>
      <c r="H3544" s="88">
        <v>904.03787011611121</v>
      </c>
      <c r="I3544" s="88">
        <v>1265.76867397044</v>
      </c>
      <c r="J3544" s="88">
        <v>1813.7775221538859</v>
      </c>
      <c r="K3544" s="88">
        <v>3097.9762289690634</v>
      </c>
      <c r="L3544" s="88">
        <v>2950.0901772827287</v>
      </c>
      <c r="M3544" s="88">
        <v>3619.6740938928497</v>
      </c>
    </row>
    <row r="3545" spans="3:13" x14ac:dyDescent="0.2">
      <c r="C3545" s="88">
        <v>0.17235</v>
      </c>
      <c r="D3545" s="88">
        <v>15552.442343106861</v>
      </c>
      <c r="E3545" s="88">
        <v>97.801694723142646</v>
      </c>
      <c r="F3545" s="88">
        <v>472.14264755347995</v>
      </c>
      <c r="G3545" s="88">
        <v>673.17506019919529</v>
      </c>
      <c r="H3545" s="88">
        <v>904.05538981816107</v>
      </c>
      <c r="I3545" s="88">
        <v>1265.8252172984198</v>
      </c>
      <c r="J3545" s="88">
        <v>1813.8244032156308</v>
      </c>
      <c r="K3545" s="88">
        <v>3097.999693344982</v>
      </c>
      <c r="L3545" s="88">
        <v>2950.142832404777</v>
      </c>
      <c r="M3545" s="88">
        <v>3619.681753081913</v>
      </c>
    </row>
    <row r="3546" spans="3:13" x14ac:dyDescent="0.2">
      <c r="C3546" s="88">
        <v>0.1724</v>
      </c>
      <c r="D3546" s="88">
        <v>15552.57839012353</v>
      </c>
      <c r="E3546" s="88">
        <v>97.847458506039402</v>
      </c>
      <c r="F3546" s="88">
        <v>472.14864177776872</v>
      </c>
      <c r="G3546" s="88">
        <v>673.18064314200728</v>
      </c>
      <c r="H3546" s="88">
        <v>904.06366580157692</v>
      </c>
      <c r="I3546" s="88">
        <v>1265.8381492864005</v>
      </c>
      <c r="J3546" s="88">
        <v>1813.8350061779984</v>
      </c>
      <c r="K3546" s="88">
        <v>3098.0272650745337</v>
      </c>
      <c r="L3546" s="88">
        <v>2950.2897346596255</v>
      </c>
      <c r="M3546" s="88">
        <v>3619.7307311529689</v>
      </c>
    </row>
    <row r="3547" spans="3:13" x14ac:dyDescent="0.2">
      <c r="C3547" s="88">
        <v>0.17244999999999999</v>
      </c>
      <c r="D3547" s="88">
        <v>15552.895746655679</v>
      </c>
      <c r="E3547" s="88">
        <v>97.847458506039402</v>
      </c>
      <c r="F3547" s="88">
        <v>472.1561709406833</v>
      </c>
      <c r="G3547" s="88">
        <v>673.18224653594598</v>
      </c>
      <c r="H3547" s="88">
        <v>904.06734995408897</v>
      </c>
      <c r="I3547" s="88">
        <v>1265.9206343857954</v>
      </c>
      <c r="J3547" s="88">
        <v>1813.8640125863881</v>
      </c>
      <c r="K3547" s="88">
        <v>3098.2304259093703</v>
      </c>
      <c r="L3547" s="88">
        <v>2950.4691951586556</v>
      </c>
      <c r="M3547" s="88">
        <v>3619.7308005947657</v>
      </c>
    </row>
    <row r="3548" spans="3:13" x14ac:dyDescent="0.2">
      <c r="C3548" s="88">
        <v>0.17249999999999999</v>
      </c>
      <c r="D3548" s="88">
        <v>15553.773635147922</v>
      </c>
      <c r="E3548" s="88">
        <v>97.866608154614369</v>
      </c>
      <c r="F3548" s="88">
        <v>472.1713463324777</v>
      </c>
      <c r="G3548" s="88">
        <v>673.19161490460601</v>
      </c>
      <c r="H3548" s="88">
        <v>904.0809281807733</v>
      </c>
      <c r="I3548" s="88">
        <v>1265.9367494823609</v>
      </c>
      <c r="J3548" s="88">
        <v>1813.9772559298376</v>
      </c>
      <c r="K3548" s="88">
        <v>3098.2412921897912</v>
      </c>
      <c r="L3548" s="88">
        <v>2950.632131003516</v>
      </c>
      <c r="M3548" s="88">
        <v>3619.74239433105</v>
      </c>
    </row>
    <row r="3549" spans="3:13" x14ac:dyDescent="0.2">
      <c r="C3549" s="88">
        <v>0.17255000000000001</v>
      </c>
      <c r="D3549" s="88">
        <v>15553.951557877677</v>
      </c>
      <c r="E3549" s="88">
        <v>97.877133473532922</v>
      </c>
      <c r="F3549" s="88">
        <v>472.17321115677578</v>
      </c>
      <c r="G3549" s="88">
        <v>673.2075694875266</v>
      </c>
      <c r="H3549" s="88">
        <v>904.0858556243993</v>
      </c>
      <c r="I3549" s="88">
        <v>1265.9549732271826</v>
      </c>
      <c r="J3549" s="88">
        <v>1814.1095310217906</v>
      </c>
      <c r="K3549" s="88">
        <v>3098.2862689919411</v>
      </c>
      <c r="L3549" s="88">
        <v>2950.7335679979283</v>
      </c>
      <c r="M3549" s="88">
        <v>3619.7818422446817</v>
      </c>
    </row>
    <row r="3550" spans="3:13" x14ac:dyDescent="0.2">
      <c r="C3550" s="88">
        <v>0.1726</v>
      </c>
      <c r="D3550" s="88">
        <v>15553.975470261361</v>
      </c>
      <c r="E3550" s="88">
        <v>97.882304387368094</v>
      </c>
      <c r="F3550" s="88">
        <v>472.17379922940381</v>
      </c>
      <c r="G3550" s="88">
        <v>673.21287377671661</v>
      </c>
      <c r="H3550" s="88">
        <v>904.09728469184302</v>
      </c>
      <c r="I3550" s="88">
        <v>1265.9600919808508</v>
      </c>
      <c r="J3550" s="88">
        <v>1814.1719613273799</v>
      </c>
      <c r="K3550" s="88">
        <v>3098.4631149702946</v>
      </c>
      <c r="L3550" s="88">
        <v>2950.8630028035518</v>
      </c>
      <c r="M3550" s="88">
        <v>3619.7991426343742</v>
      </c>
    </row>
    <row r="3551" spans="3:13" x14ac:dyDescent="0.2">
      <c r="C3551" s="88">
        <v>0.17265</v>
      </c>
      <c r="D3551" s="88">
        <v>15553.993226998189</v>
      </c>
      <c r="E3551" s="88">
        <v>97.885731648677393</v>
      </c>
      <c r="F3551" s="88">
        <v>472.17645925676061</v>
      </c>
      <c r="G3551" s="88">
        <v>673.23372449861517</v>
      </c>
      <c r="H3551" s="88">
        <v>904.11050664746654</v>
      </c>
      <c r="I3551" s="88">
        <v>1265.9764924592696</v>
      </c>
      <c r="J3551" s="88">
        <v>1814.1758851852569</v>
      </c>
      <c r="K3551" s="88">
        <v>3098.5038906287136</v>
      </c>
      <c r="L3551" s="88">
        <v>2950.9434237090663</v>
      </c>
      <c r="M3551" s="88">
        <v>3619.8180017711184</v>
      </c>
    </row>
    <row r="3552" spans="3:13" x14ac:dyDescent="0.2">
      <c r="C3552" s="88">
        <v>0.17269999999999999</v>
      </c>
      <c r="D3552" s="88">
        <v>15554.360447074032</v>
      </c>
      <c r="E3552" s="88">
        <v>97.887054709921358</v>
      </c>
      <c r="F3552" s="88">
        <v>472.19531317523979</v>
      </c>
      <c r="G3552" s="88">
        <v>673.29239921283124</v>
      </c>
      <c r="H3552" s="88">
        <v>904.12987811822268</v>
      </c>
      <c r="I3552" s="88">
        <v>1265.9826886570418</v>
      </c>
      <c r="J3552" s="88">
        <v>1814.2373120416278</v>
      </c>
      <c r="K3552" s="88">
        <v>3098.5707977453694</v>
      </c>
      <c r="L3552" s="88">
        <v>2951.0699107785749</v>
      </c>
      <c r="M3552" s="88">
        <v>3619.8564899749349</v>
      </c>
    </row>
    <row r="3553" spans="3:13" x14ac:dyDescent="0.2">
      <c r="C3553" s="88">
        <v>0.17274999999999999</v>
      </c>
      <c r="D3553" s="88">
        <v>15554.549763078761</v>
      </c>
      <c r="E3553" s="88">
        <v>97.887054709921358</v>
      </c>
      <c r="F3553" s="88">
        <v>472.19680841574973</v>
      </c>
      <c r="G3553" s="88">
        <v>673.29326283034015</v>
      </c>
      <c r="H3553" s="88">
        <v>904.13008768225245</v>
      </c>
      <c r="I3553" s="88">
        <v>1266.0654053279495</v>
      </c>
      <c r="J3553" s="88">
        <v>1814.2412888593763</v>
      </c>
      <c r="K3553" s="88">
        <v>3098.6305819411609</v>
      </c>
      <c r="L3553" s="88">
        <v>2951.13281097359</v>
      </c>
      <c r="M3553" s="88">
        <v>3619.8698140566912</v>
      </c>
    </row>
    <row r="3554" spans="3:13" x14ac:dyDescent="0.2">
      <c r="C3554" s="88">
        <v>0.17280000000000001</v>
      </c>
      <c r="D3554" s="88">
        <v>15554.823136945774</v>
      </c>
      <c r="E3554" s="88">
        <v>97.891918624561185</v>
      </c>
      <c r="F3554" s="88">
        <v>472.20131551897975</v>
      </c>
      <c r="G3554" s="88">
        <v>673.29592520304141</v>
      </c>
      <c r="H3554" s="88">
        <v>904.13182780547686</v>
      </c>
      <c r="I3554" s="88">
        <v>1266.1220560205993</v>
      </c>
      <c r="J3554" s="88">
        <v>1814.2505563676696</v>
      </c>
      <c r="K3554" s="88">
        <v>3098.6802238399473</v>
      </c>
      <c r="L3554" s="88">
        <v>2951.1781121863496</v>
      </c>
      <c r="M3554" s="88">
        <v>3619.8744541627548</v>
      </c>
    </row>
    <row r="3555" spans="3:13" x14ac:dyDescent="0.2">
      <c r="C3555" s="88">
        <v>0.17285</v>
      </c>
      <c r="D3555" s="88">
        <v>15554.920132206475</v>
      </c>
      <c r="E3555" s="88">
        <v>97.892455166540458</v>
      </c>
      <c r="F3555" s="88">
        <v>472.20584244268593</v>
      </c>
      <c r="G3555" s="88">
        <v>673.31356717857579</v>
      </c>
      <c r="H3555" s="88">
        <v>904.15103826924405</v>
      </c>
      <c r="I3555" s="88">
        <v>1266.1695872477981</v>
      </c>
      <c r="J3555" s="88">
        <v>1814.3891782123014</v>
      </c>
      <c r="K3555" s="88">
        <v>3098.7002441878913</v>
      </c>
      <c r="L3555" s="88">
        <v>2951.2043732313668</v>
      </c>
      <c r="M3555" s="88">
        <v>3619.9522243798301</v>
      </c>
    </row>
    <row r="3556" spans="3:13" x14ac:dyDescent="0.2">
      <c r="C3556" s="88">
        <v>0.1729</v>
      </c>
      <c r="D3556" s="88">
        <v>15554.944971455121</v>
      </c>
      <c r="E3556" s="88">
        <v>97.895623765884011</v>
      </c>
      <c r="F3556" s="88">
        <v>472.21951643904322</v>
      </c>
      <c r="G3556" s="88">
        <v>673.32085540347589</v>
      </c>
      <c r="H3556" s="88">
        <v>904.15136815201686</v>
      </c>
      <c r="I3556" s="88">
        <v>1266.1905283613241</v>
      </c>
      <c r="J3556" s="88">
        <v>1814.4097440522178</v>
      </c>
      <c r="K3556" s="88">
        <v>3098.820740226085</v>
      </c>
      <c r="L3556" s="88">
        <v>2951.2810545268271</v>
      </c>
      <c r="M3556" s="88">
        <v>3619.9750019741537</v>
      </c>
    </row>
    <row r="3557" spans="3:13" x14ac:dyDescent="0.2">
      <c r="C3557" s="88">
        <v>0.17294999999999999</v>
      </c>
      <c r="D3557" s="88">
        <v>15554.985733808184</v>
      </c>
      <c r="E3557" s="88">
        <v>97.898356113453701</v>
      </c>
      <c r="F3557" s="88">
        <v>472.23607309072213</v>
      </c>
      <c r="G3557" s="88">
        <v>673.34433287785987</v>
      </c>
      <c r="H3557" s="88">
        <v>904.17170296292261</v>
      </c>
      <c r="I3557" s="88">
        <v>1266.2172998887022</v>
      </c>
      <c r="J3557" s="88">
        <v>1814.4217960603801</v>
      </c>
      <c r="K3557" s="88">
        <v>3098.848123352961</v>
      </c>
      <c r="L3557" s="88">
        <v>2951.3116385828012</v>
      </c>
      <c r="M3557" s="88">
        <v>3620.175896344218</v>
      </c>
    </row>
    <row r="3558" spans="3:13" x14ac:dyDescent="0.2">
      <c r="C3558" s="88">
        <v>0.17299999999999999</v>
      </c>
      <c r="D3558" s="88">
        <v>15555.268412635822</v>
      </c>
      <c r="E3558" s="88">
        <v>97.901248906655383</v>
      </c>
      <c r="F3558" s="88">
        <v>472.25226559702332</v>
      </c>
      <c r="G3558" s="88">
        <v>673.36916651362617</v>
      </c>
      <c r="H3558" s="88">
        <v>904.17534986556666</v>
      </c>
      <c r="I3558" s="88">
        <v>1266.2285020262707</v>
      </c>
      <c r="J3558" s="88">
        <v>1814.4486048727595</v>
      </c>
      <c r="K3558" s="88">
        <v>3098.8817712192731</v>
      </c>
      <c r="L3558" s="88">
        <v>2951.4285140158349</v>
      </c>
      <c r="M3558" s="88">
        <v>3620.1979422028594</v>
      </c>
    </row>
    <row r="3559" spans="3:13" x14ac:dyDescent="0.2">
      <c r="C3559" s="88">
        <v>0.17305000000000001</v>
      </c>
      <c r="D3559" s="88">
        <v>15555.343148325417</v>
      </c>
      <c r="E3559" s="88">
        <v>97.901820161930118</v>
      </c>
      <c r="F3559" s="88">
        <v>472.26452809575676</v>
      </c>
      <c r="G3559" s="88">
        <v>673.37942017161868</v>
      </c>
      <c r="H3559" s="88">
        <v>904.18420634385166</v>
      </c>
      <c r="I3559" s="88">
        <v>1266.2898681231059</v>
      </c>
      <c r="J3559" s="88">
        <v>1814.6760591769798</v>
      </c>
      <c r="K3559" s="88">
        <v>3098.936502320541</v>
      </c>
      <c r="L3559" s="88">
        <v>2951.6355278339283</v>
      </c>
      <c r="M3559" s="88">
        <v>3620.2177707667488</v>
      </c>
    </row>
    <row r="3560" spans="3:13" x14ac:dyDescent="0.2">
      <c r="C3560" s="88">
        <v>0.1731</v>
      </c>
      <c r="D3560" s="88">
        <v>15555.665769296918</v>
      </c>
      <c r="E3560" s="88">
        <v>97.910910888169383</v>
      </c>
      <c r="F3560" s="88">
        <v>472.26506920347902</v>
      </c>
      <c r="G3560" s="88">
        <v>673.38516932771699</v>
      </c>
      <c r="H3560" s="88">
        <v>904.18641978698543</v>
      </c>
      <c r="I3560" s="88">
        <v>1266.2978632507861</v>
      </c>
      <c r="J3560" s="88">
        <v>1814.7186931730812</v>
      </c>
      <c r="K3560" s="88">
        <v>3099.0072058449559</v>
      </c>
      <c r="L3560" s="88">
        <v>2952.2887941572963</v>
      </c>
      <c r="M3560" s="88">
        <v>3620.2298585726753</v>
      </c>
    </row>
    <row r="3561" spans="3:13" x14ac:dyDescent="0.2">
      <c r="C3561" s="88">
        <v>0.17315</v>
      </c>
      <c r="D3561" s="88">
        <v>15555.728064820665</v>
      </c>
      <c r="E3561" s="88">
        <v>97.911904168600813</v>
      </c>
      <c r="F3561" s="88">
        <v>472.26560493359102</v>
      </c>
      <c r="G3561" s="88">
        <v>673.40890237626036</v>
      </c>
      <c r="H3561" s="88">
        <v>904.20059723693794</v>
      </c>
      <c r="I3561" s="88">
        <v>1266.3412517537904</v>
      </c>
      <c r="J3561" s="88">
        <v>1814.736936263228</v>
      </c>
      <c r="K3561" s="88">
        <v>3099.018870927217</v>
      </c>
      <c r="L3561" s="88">
        <v>2952.3023440204624</v>
      </c>
      <c r="M3561" s="88">
        <v>3620.2646500603296</v>
      </c>
    </row>
    <row r="3562" spans="3:13" x14ac:dyDescent="0.2">
      <c r="C3562" s="88">
        <v>0.17319999999999999</v>
      </c>
      <c r="D3562" s="88">
        <v>15555.795721876215</v>
      </c>
      <c r="E3562" s="88">
        <v>97.922530045323583</v>
      </c>
      <c r="F3562" s="88">
        <v>472.2665588453915</v>
      </c>
      <c r="G3562" s="88">
        <v>673.41195972776814</v>
      </c>
      <c r="H3562" s="88">
        <v>904.24015705244528</v>
      </c>
      <c r="I3562" s="88">
        <v>1266.371265455447</v>
      </c>
      <c r="J3562" s="88">
        <v>1814.761680180346</v>
      </c>
      <c r="K3562" s="88">
        <v>3099.1014699532625</v>
      </c>
      <c r="L3562" s="88">
        <v>2952.3282175508903</v>
      </c>
      <c r="M3562" s="88">
        <v>3620.2682186024549</v>
      </c>
    </row>
    <row r="3563" spans="3:13" x14ac:dyDescent="0.2">
      <c r="C3563" s="88">
        <v>0.17324999999999999</v>
      </c>
      <c r="D3563" s="88">
        <v>15555.915094067266</v>
      </c>
      <c r="E3563" s="88">
        <v>97.933620498305572</v>
      </c>
      <c r="F3563" s="88">
        <v>472.28530247251001</v>
      </c>
      <c r="G3563" s="88">
        <v>673.42963059442809</v>
      </c>
      <c r="H3563" s="88">
        <v>904.30020225660701</v>
      </c>
      <c r="I3563" s="88">
        <v>1266.3786682454784</v>
      </c>
      <c r="J3563" s="88">
        <v>1814.8084172046724</v>
      </c>
      <c r="K3563" s="88">
        <v>3099.1070291552328</v>
      </c>
      <c r="L3563" s="88">
        <v>2952.3349946174667</v>
      </c>
      <c r="M3563" s="88">
        <v>3620.2701152003401</v>
      </c>
    </row>
    <row r="3564" spans="3:13" x14ac:dyDescent="0.2">
      <c r="C3564" s="88">
        <v>0.17330000000000001</v>
      </c>
      <c r="D3564" s="88">
        <v>15556.062464962914</v>
      </c>
      <c r="E3564" s="88">
        <v>97.933620498305572</v>
      </c>
      <c r="F3564" s="88">
        <v>472.30342401574217</v>
      </c>
      <c r="G3564" s="88">
        <v>673.43731936441691</v>
      </c>
      <c r="H3564" s="88">
        <v>904.32143119665943</v>
      </c>
      <c r="I3564" s="88">
        <v>1266.4115929534692</v>
      </c>
      <c r="J3564" s="88">
        <v>1814.8692032961781</v>
      </c>
      <c r="K3564" s="88">
        <v>3099.175558378699</v>
      </c>
      <c r="L3564" s="88">
        <v>2952.5622760314409</v>
      </c>
      <c r="M3564" s="88">
        <v>3620.3308605849943</v>
      </c>
    </row>
    <row r="3565" spans="3:13" x14ac:dyDescent="0.2">
      <c r="C3565" s="88">
        <v>0.17335</v>
      </c>
      <c r="D3565" s="88">
        <v>15556.206923579304</v>
      </c>
      <c r="E3565" s="88">
        <v>97.948896244900425</v>
      </c>
      <c r="F3565" s="88">
        <v>472.30959882252591</v>
      </c>
      <c r="G3565" s="88">
        <v>673.44216444721587</v>
      </c>
      <c r="H3565" s="88">
        <v>904.37801579389634</v>
      </c>
      <c r="I3565" s="88">
        <v>1266.4395233376777</v>
      </c>
      <c r="J3565" s="88">
        <v>1814.9404506850474</v>
      </c>
      <c r="K3565" s="88">
        <v>3099.1935005085834</v>
      </c>
      <c r="L3565" s="88">
        <v>2952.7189167526249</v>
      </c>
      <c r="M3565" s="88">
        <v>3620.3385360551083</v>
      </c>
    </row>
    <row r="3566" spans="3:13" x14ac:dyDescent="0.2">
      <c r="C3566" s="88">
        <v>0.1734</v>
      </c>
      <c r="D3566" s="88">
        <v>15556.209552920167</v>
      </c>
      <c r="E3566" s="88">
        <v>97.9511404415789</v>
      </c>
      <c r="F3566" s="88">
        <v>472.31155089812819</v>
      </c>
      <c r="G3566" s="88">
        <v>673.45107717808332</v>
      </c>
      <c r="H3566" s="88">
        <v>904.38068864523666</v>
      </c>
      <c r="I3566" s="88">
        <v>1266.4936473754351</v>
      </c>
      <c r="J3566" s="88">
        <v>1814.9550052314639</v>
      </c>
      <c r="K3566" s="88">
        <v>3099.2574039863975</v>
      </c>
      <c r="L3566" s="88">
        <v>2952.8215298304322</v>
      </c>
      <c r="M3566" s="88">
        <v>3620.3406351203826</v>
      </c>
    </row>
    <row r="3567" spans="3:13" x14ac:dyDescent="0.2">
      <c r="C3567" s="88">
        <v>0.17344999999999999</v>
      </c>
      <c r="D3567" s="88">
        <v>15556.451785603178</v>
      </c>
      <c r="E3567" s="88">
        <v>97.956662830865753</v>
      </c>
      <c r="F3567" s="88">
        <v>472.31582452574958</v>
      </c>
      <c r="G3567" s="88">
        <v>673.49552910334614</v>
      </c>
      <c r="H3567" s="88">
        <v>904.42866566166549</v>
      </c>
      <c r="I3567" s="88">
        <v>1266.5537294876663</v>
      </c>
      <c r="J3567" s="88">
        <v>1814.9945303742224</v>
      </c>
      <c r="K3567" s="88">
        <v>3099.4731505535424</v>
      </c>
      <c r="L3567" s="88">
        <v>2952.9319356615492</v>
      </c>
      <c r="M3567" s="88">
        <v>3620.3439550410703</v>
      </c>
    </row>
    <row r="3568" spans="3:13" x14ac:dyDescent="0.2">
      <c r="C3568" s="88">
        <v>0.17349999999999999</v>
      </c>
      <c r="D3568" s="88">
        <v>15556.795266513673</v>
      </c>
      <c r="E3568" s="88">
        <v>97.96009596328804</v>
      </c>
      <c r="F3568" s="88">
        <v>472.33139940739966</v>
      </c>
      <c r="G3568" s="88">
        <v>673.58586251287852</v>
      </c>
      <c r="H3568" s="88">
        <v>904.43239194431953</v>
      </c>
      <c r="I3568" s="88">
        <v>1266.6622529075194</v>
      </c>
      <c r="J3568" s="88">
        <v>1815.0427734443788</v>
      </c>
      <c r="K3568" s="88">
        <v>3099.4820676842455</v>
      </c>
      <c r="L3568" s="88">
        <v>2952.9437624827697</v>
      </c>
      <c r="M3568" s="88">
        <v>3620.3927953894645</v>
      </c>
    </row>
    <row r="3569" spans="3:13" x14ac:dyDescent="0.2">
      <c r="C3569" s="88">
        <v>0.17355000000000001</v>
      </c>
      <c r="D3569" s="88">
        <v>15556.934810059111</v>
      </c>
      <c r="E3569" s="88">
        <v>97.964330812046683</v>
      </c>
      <c r="F3569" s="88">
        <v>472.34311512661498</v>
      </c>
      <c r="G3569" s="88">
        <v>673.60401797156737</v>
      </c>
      <c r="H3569" s="88">
        <v>904.43800623110519</v>
      </c>
      <c r="I3569" s="88">
        <v>1266.7035768190694</v>
      </c>
      <c r="J3569" s="88">
        <v>1815.0700331616381</v>
      </c>
      <c r="K3569" s="88">
        <v>3099.5307805699604</v>
      </c>
      <c r="L3569" s="88">
        <v>2952.9817328700428</v>
      </c>
      <c r="M3569" s="88">
        <v>3620.4086159430644</v>
      </c>
    </row>
    <row r="3570" spans="3:13" x14ac:dyDescent="0.2">
      <c r="C3570" s="88">
        <v>0.1736</v>
      </c>
      <c r="D3570" s="88">
        <v>15557.246966266208</v>
      </c>
      <c r="E3570" s="88">
        <v>97.972682006666219</v>
      </c>
      <c r="F3570" s="88">
        <v>472.34417203230805</v>
      </c>
      <c r="G3570" s="88">
        <v>673.65530490542869</v>
      </c>
      <c r="H3570" s="88">
        <v>904.45411671946931</v>
      </c>
      <c r="I3570" s="88">
        <v>1266.7848535769176</v>
      </c>
      <c r="J3570" s="88">
        <v>1815.1736690958578</v>
      </c>
      <c r="K3570" s="88">
        <v>3099.6971080963485</v>
      </c>
      <c r="L3570" s="88">
        <v>2953.0594901628156</v>
      </c>
      <c r="M3570" s="88">
        <v>3620.4196042495264</v>
      </c>
    </row>
    <row r="3571" spans="3:13" x14ac:dyDescent="0.2">
      <c r="C3571" s="88">
        <v>0.17365</v>
      </c>
      <c r="D3571" s="88">
        <v>15557.675810043966</v>
      </c>
      <c r="E3571" s="88">
        <v>97.979454521077059</v>
      </c>
      <c r="F3571" s="88">
        <v>472.35321591051343</v>
      </c>
      <c r="G3571" s="88">
        <v>673.69409392476791</v>
      </c>
      <c r="H3571" s="88">
        <v>904.47295272003112</v>
      </c>
      <c r="I3571" s="88">
        <v>1266.7877083101375</v>
      </c>
      <c r="J3571" s="88">
        <v>1815.2928333916925</v>
      </c>
      <c r="K3571" s="88">
        <v>3099.8298011885836</v>
      </c>
      <c r="L3571" s="88">
        <v>2953.1139181899885</v>
      </c>
      <c r="M3571" s="88">
        <v>3620.4778704983851</v>
      </c>
    </row>
    <row r="3572" spans="3:13" x14ac:dyDescent="0.2">
      <c r="C3572" s="88">
        <v>0.17369999999999999</v>
      </c>
      <c r="D3572" s="88">
        <v>15557.706365864062</v>
      </c>
      <c r="E3572" s="88">
        <v>97.984870143247463</v>
      </c>
      <c r="F3572" s="88">
        <v>472.35596895692561</v>
      </c>
      <c r="G3572" s="88">
        <v>673.69797128443997</v>
      </c>
      <c r="H3572" s="88">
        <v>904.48311776009996</v>
      </c>
      <c r="I3572" s="88">
        <v>1266.7884878012801</v>
      </c>
      <c r="J3572" s="88">
        <v>1815.3052279040639</v>
      </c>
      <c r="K3572" s="88">
        <v>3099.8554276348405</v>
      </c>
      <c r="L3572" s="88">
        <v>2953.1338850881457</v>
      </c>
      <c r="M3572" s="88">
        <v>3620.5308376249668</v>
      </c>
    </row>
    <row r="3573" spans="3:13" x14ac:dyDescent="0.2">
      <c r="C3573" s="88">
        <v>0.17374999999999999</v>
      </c>
      <c r="D3573" s="88">
        <v>15558.039609463256</v>
      </c>
      <c r="E3573" s="88">
        <v>97.984870143247463</v>
      </c>
      <c r="F3573" s="88">
        <v>472.37611403001893</v>
      </c>
      <c r="G3573" s="88">
        <v>673.70490820747455</v>
      </c>
      <c r="H3573" s="88">
        <v>904.51350948142226</v>
      </c>
      <c r="I3573" s="88">
        <v>1266.811261039742</v>
      </c>
      <c r="J3573" s="88">
        <v>1815.3713108907464</v>
      </c>
      <c r="K3573" s="88">
        <v>3099.8572115411043</v>
      </c>
      <c r="L3573" s="88">
        <v>2953.1726730397395</v>
      </c>
      <c r="M3573" s="88">
        <v>3620.546320681573</v>
      </c>
    </row>
    <row r="3574" spans="3:13" x14ac:dyDescent="0.2">
      <c r="C3574" s="88">
        <v>0.17380000000000001</v>
      </c>
      <c r="D3574" s="88">
        <v>15558.40383506077</v>
      </c>
      <c r="E3574" s="88">
        <v>97.984870143247463</v>
      </c>
      <c r="F3574" s="88">
        <v>472.41601763156632</v>
      </c>
      <c r="G3574" s="88">
        <v>673.7112644929839</v>
      </c>
      <c r="H3574" s="88">
        <v>904.56477303485235</v>
      </c>
      <c r="I3574" s="88">
        <v>1266.8335393942739</v>
      </c>
      <c r="J3574" s="88">
        <v>1815.4965574076155</v>
      </c>
      <c r="K3574" s="88">
        <v>3099.9300239160075</v>
      </c>
      <c r="L3574" s="88">
        <v>2953.2012039207389</v>
      </c>
      <c r="M3574" s="88">
        <v>3620.5741270600297</v>
      </c>
    </row>
    <row r="3575" spans="3:13" x14ac:dyDescent="0.2">
      <c r="C3575" s="88">
        <v>0.17385</v>
      </c>
      <c r="D3575" s="88">
        <v>15558.765994408397</v>
      </c>
      <c r="E3575" s="88">
        <v>97.984870143247463</v>
      </c>
      <c r="F3575" s="88">
        <v>472.42874533398754</v>
      </c>
      <c r="G3575" s="88">
        <v>673.71583030719148</v>
      </c>
      <c r="H3575" s="88">
        <v>904.62018300418822</v>
      </c>
      <c r="I3575" s="88">
        <v>1266.8380643365117</v>
      </c>
      <c r="J3575" s="88">
        <v>1815.5244560059205</v>
      </c>
      <c r="K3575" s="88">
        <v>3099.9728549688616</v>
      </c>
      <c r="L3575" s="88">
        <v>2953.5064121615042</v>
      </c>
      <c r="M3575" s="88">
        <v>3620.5762453766242</v>
      </c>
    </row>
    <row r="3576" spans="3:13" x14ac:dyDescent="0.2">
      <c r="C3576" s="88">
        <v>0.1739</v>
      </c>
      <c r="D3576" s="88">
        <v>15558.768660691676</v>
      </c>
      <c r="E3576" s="88">
        <v>97.985902015496322</v>
      </c>
      <c r="F3576" s="88">
        <v>472.4613615050248</v>
      </c>
      <c r="G3576" s="88">
        <v>673.73529320167199</v>
      </c>
      <c r="H3576" s="88">
        <v>904.65887540631911</v>
      </c>
      <c r="I3576" s="88">
        <v>1266.8557011516696</v>
      </c>
      <c r="J3576" s="88">
        <v>1815.5826787238657</v>
      </c>
      <c r="K3576" s="88">
        <v>3100.0252581660652</v>
      </c>
      <c r="L3576" s="88">
        <v>2953.5680292228453</v>
      </c>
      <c r="M3576" s="88">
        <v>3620.6816439310319</v>
      </c>
    </row>
    <row r="3577" spans="3:13" x14ac:dyDescent="0.2">
      <c r="C3577" s="88">
        <v>0.17394999999999999</v>
      </c>
      <c r="D3577" s="88">
        <v>15558.851543986837</v>
      </c>
      <c r="E3577" s="88">
        <v>97.995631808934377</v>
      </c>
      <c r="F3577" s="88">
        <v>472.47262842639338</v>
      </c>
      <c r="G3577" s="88">
        <v>673.74511522792136</v>
      </c>
      <c r="H3577" s="88">
        <v>904.65902507302189</v>
      </c>
      <c r="I3577" s="88">
        <v>1266.8830926561136</v>
      </c>
      <c r="J3577" s="88">
        <v>1815.6430053777599</v>
      </c>
      <c r="K3577" s="88">
        <v>3100.1669028020306</v>
      </c>
      <c r="L3577" s="88">
        <v>2953.5813356538793</v>
      </c>
      <c r="M3577" s="88">
        <v>3620.7296634758277</v>
      </c>
    </row>
    <row r="3578" spans="3:13" x14ac:dyDescent="0.2">
      <c r="C3578" s="88">
        <v>0.17399999999999999</v>
      </c>
      <c r="D3578" s="88">
        <v>15559.175251106422</v>
      </c>
      <c r="E3578" s="88">
        <v>98.011077012063652</v>
      </c>
      <c r="F3578" s="88">
        <v>472.48394992997646</v>
      </c>
      <c r="G3578" s="88">
        <v>673.75658532531361</v>
      </c>
      <c r="H3578" s="88">
        <v>904.67150371284151</v>
      </c>
      <c r="I3578" s="88">
        <v>1266.935532073755</v>
      </c>
      <c r="J3578" s="88">
        <v>1815.6491402909073</v>
      </c>
      <c r="K3578" s="88">
        <v>3100.1824195469499</v>
      </c>
      <c r="L3578" s="88">
        <v>2953.5904490755743</v>
      </c>
      <c r="M3578" s="88">
        <v>3620.7364979209137</v>
      </c>
    </row>
    <row r="3579" spans="3:13" x14ac:dyDescent="0.2">
      <c r="C3579" s="88">
        <v>0.17405000000000001</v>
      </c>
      <c r="D3579" s="88">
        <v>15559.447642108167</v>
      </c>
      <c r="E3579" s="88">
        <v>98.021583049205219</v>
      </c>
      <c r="F3579" s="88">
        <v>472.48781855895959</v>
      </c>
      <c r="G3579" s="88">
        <v>673.75886144278638</v>
      </c>
      <c r="H3579" s="88">
        <v>904.7364653347995</v>
      </c>
      <c r="I3579" s="88">
        <v>1266.9734337261484</v>
      </c>
      <c r="J3579" s="88">
        <v>1815.6504086406871</v>
      </c>
      <c r="K3579" s="88">
        <v>3100.2881541320567</v>
      </c>
      <c r="L3579" s="88">
        <v>2953.6051012270118</v>
      </c>
      <c r="M3579" s="88">
        <v>3620.7461765831949</v>
      </c>
    </row>
    <row r="3580" spans="3:13" x14ac:dyDescent="0.2">
      <c r="C3580" s="88">
        <v>0.1741</v>
      </c>
      <c r="D3580" s="88">
        <v>15560.786198672355</v>
      </c>
      <c r="E3580" s="88">
        <v>98.028370469503898</v>
      </c>
      <c r="F3580" s="88">
        <v>472.57690608415805</v>
      </c>
      <c r="G3580" s="88">
        <v>673.76918818457352</v>
      </c>
      <c r="H3580" s="88">
        <v>904.75011231863573</v>
      </c>
      <c r="I3580" s="88">
        <v>1266.9785292928709</v>
      </c>
      <c r="J3580" s="88">
        <v>1815.6539300868449</v>
      </c>
      <c r="K3580" s="88">
        <v>3100.2914808868436</v>
      </c>
      <c r="L3580" s="88">
        <v>2953.7777521191711</v>
      </c>
      <c r="M3580" s="88">
        <v>3620.8340329535799</v>
      </c>
    </row>
    <row r="3581" spans="3:13" x14ac:dyDescent="0.2">
      <c r="C3581" s="88">
        <v>0.17415</v>
      </c>
      <c r="D3581" s="88">
        <v>15560.91627096358</v>
      </c>
      <c r="E3581" s="88">
        <v>98.03022794773824</v>
      </c>
      <c r="F3581" s="88">
        <v>472.58385642726398</v>
      </c>
      <c r="G3581" s="88">
        <v>673.77531100217539</v>
      </c>
      <c r="H3581" s="88">
        <v>904.75327111785964</v>
      </c>
      <c r="I3581" s="88">
        <v>1266.9943364774717</v>
      </c>
      <c r="J3581" s="88">
        <v>1815.6551827933672</v>
      </c>
      <c r="K3581" s="88">
        <v>3100.332397768977</v>
      </c>
      <c r="L3581" s="88">
        <v>2953.9194683465703</v>
      </c>
      <c r="M3581" s="88">
        <v>3620.8516243315671</v>
      </c>
    </row>
    <row r="3582" spans="3:13" x14ac:dyDescent="0.2">
      <c r="C3582" s="88">
        <v>0.17419999999999999</v>
      </c>
      <c r="D3582" s="88">
        <v>15561.428893509496</v>
      </c>
      <c r="E3582" s="88">
        <v>98.04169400774208</v>
      </c>
      <c r="F3582" s="88">
        <v>472.59501544456907</v>
      </c>
      <c r="G3582" s="88">
        <v>673.78536047458056</v>
      </c>
      <c r="H3582" s="88">
        <v>904.77482738649906</v>
      </c>
      <c r="I3582" s="88">
        <v>1267.0046399491757</v>
      </c>
      <c r="J3582" s="88">
        <v>1815.7541865902103</v>
      </c>
      <c r="K3582" s="88">
        <v>3100.3481236933685</v>
      </c>
      <c r="L3582" s="88">
        <v>2954.027022237613</v>
      </c>
      <c r="M3582" s="88">
        <v>3620.9634760115796</v>
      </c>
    </row>
    <row r="3583" spans="3:13" x14ac:dyDescent="0.2">
      <c r="C3583" s="88">
        <v>0.17424999999999999</v>
      </c>
      <c r="D3583" s="88">
        <v>15561.702410497104</v>
      </c>
      <c r="E3583" s="88">
        <v>98.042054351370098</v>
      </c>
      <c r="F3583" s="88">
        <v>472.59804418296972</v>
      </c>
      <c r="G3583" s="88">
        <v>673.81506731250329</v>
      </c>
      <c r="H3583" s="88">
        <v>904.81578437746612</v>
      </c>
      <c r="I3583" s="88">
        <v>1267.0177169383678</v>
      </c>
      <c r="J3583" s="88">
        <v>1815.9004856208153</v>
      </c>
      <c r="K3583" s="88">
        <v>3100.3482490690612</v>
      </c>
      <c r="L3583" s="88">
        <v>2954.0489898300802</v>
      </c>
      <c r="M3583" s="88">
        <v>3620.9843325370844</v>
      </c>
    </row>
    <row r="3584" spans="3:13" x14ac:dyDescent="0.2">
      <c r="C3584" s="88">
        <v>0.17430000000000001</v>
      </c>
      <c r="D3584" s="88">
        <v>15561.828037632271</v>
      </c>
      <c r="E3584" s="88">
        <v>98.044785546299863</v>
      </c>
      <c r="F3584" s="88">
        <v>472.60658028684702</v>
      </c>
      <c r="G3584" s="88">
        <v>673.83328684532944</v>
      </c>
      <c r="H3584" s="88">
        <v>904.84707251930922</v>
      </c>
      <c r="I3584" s="88">
        <v>1267.0711832258453</v>
      </c>
      <c r="J3584" s="88">
        <v>1815.9464322699491</v>
      </c>
      <c r="K3584" s="88">
        <v>3100.399498572132</v>
      </c>
      <c r="L3584" s="88">
        <v>2954.0568065480475</v>
      </c>
      <c r="M3584" s="88">
        <v>3620.9928271088929</v>
      </c>
    </row>
    <row r="3585" spans="3:13" x14ac:dyDescent="0.2">
      <c r="C3585" s="88">
        <v>0.17435</v>
      </c>
      <c r="D3585" s="88">
        <v>15562.042855498632</v>
      </c>
      <c r="E3585" s="88">
        <v>98.047487563742834</v>
      </c>
      <c r="F3585" s="88">
        <v>472.6080321453378</v>
      </c>
      <c r="G3585" s="88">
        <v>673.96766343528634</v>
      </c>
      <c r="H3585" s="88">
        <v>904.85158666848884</v>
      </c>
      <c r="I3585" s="88">
        <v>1267.1440304973021</v>
      </c>
      <c r="J3585" s="88">
        <v>1815.9527687858831</v>
      </c>
      <c r="K3585" s="88">
        <v>3100.4135019307396</v>
      </c>
      <c r="L3585" s="88">
        <v>2954.0789031152699</v>
      </c>
      <c r="M3585" s="88">
        <v>3621.0294125680348</v>
      </c>
    </row>
    <row r="3586" spans="3:13" x14ac:dyDescent="0.2">
      <c r="C3586" s="88">
        <v>0.1744</v>
      </c>
      <c r="D3586" s="88">
        <v>15562.0684498685</v>
      </c>
      <c r="E3586" s="88">
        <v>98.047487563742834</v>
      </c>
      <c r="F3586" s="88">
        <v>472.60812297922075</v>
      </c>
      <c r="G3586" s="88">
        <v>674.06087733621689</v>
      </c>
      <c r="H3586" s="88">
        <v>904.8889566825892</v>
      </c>
      <c r="I3586" s="88">
        <v>1267.1445799361627</v>
      </c>
      <c r="J3586" s="88">
        <v>1815.9655454467616</v>
      </c>
      <c r="K3586" s="88">
        <v>3100.4438951276343</v>
      </c>
      <c r="L3586" s="88">
        <v>2954.0993616904461</v>
      </c>
      <c r="M3586" s="88">
        <v>3621.1890059997982</v>
      </c>
    </row>
    <row r="3587" spans="3:13" x14ac:dyDescent="0.2">
      <c r="C3587" s="88">
        <v>0.17444999999999999</v>
      </c>
      <c r="D3587" s="88">
        <v>15562.228007945287</v>
      </c>
      <c r="E3587" s="88">
        <v>98.05568792161921</v>
      </c>
      <c r="F3587" s="88">
        <v>472.61713000504051</v>
      </c>
      <c r="G3587" s="88">
        <v>674.06242648128773</v>
      </c>
      <c r="H3587" s="88">
        <v>904.90804763884535</v>
      </c>
      <c r="I3587" s="88">
        <v>1267.2121311613023</v>
      </c>
      <c r="J3587" s="88">
        <v>1816.0233622939982</v>
      </c>
      <c r="K3587" s="88">
        <v>3100.4906993271443</v>
      </c>
      <c r="L3587" s="88">
        <v>2954.1516899905182</v>
      </c>
      <c r="M3587" s="88">
        <v>3621.2235193923707</v>
      </c>
    </row>
    <row r="3588" spans="3:13" x14ac:dyDescent="0.2">
      <c r="C3588" s="88">
        <v>0.17449999999999999</v>
      </c>
      <c r="D3588" s="88">
        <v>15562.510570670242</v>
      </c>
      <c r="E3588" s="88">
        <v>98.057936986117056</v>
      </c>
      <c r="F3588" s="88">
        <v>472.62237778247118</v>
      </c>
      <c r="G3588" s="88">
        <v>674.07649124732961</v>
      </c>
      <c r="H3588" s="88">
        <v>904.92886976512909</v>
      </c>
      <c r="I3588" s="88">
        <v>1267.2347387364207</v>
      </c>
      <c r="J3588" s="88">
        <v>1816.1182486092839</v>
      </c>
      <c r="K3588" s="88">
        <v>3100.5045894749887</v>
      </c>
      <c r="L3588" s="88">
        <v>2954.2042802222632</v>
      </c>
      <c r="M3588" s="88">
        <v>3621.329069297778</v>
      </c>
    </row>
    <row r="3589" spans="3:13" x14ac:dyDescent="0.2">
      <c r="C3589" s="88">
        <v>0.17455000000000001</v>
      </c>
      <c r="D3589" s="88">
        <v>15562.869511943505</v>
      </c>
      <c r="E3589" s="88">
        <v>98.061967929708771</v>
      </c>
      <c r="F3589" s="88">
        <v>472.62427311738429</v>
      </c>
      <c r="G3589" s="88">
        <v>674.12067487176228</v>
      </c>
      <c r="H3589" s="88">
        <v>904.93156599947133</v>
      </c>
      <c r="I3589" s="88">
        <v>1267.2615975010722</v>
      </c>
      <c r="J3589" s="88">
        <v>1816.1418097585438</v>
      </c>
      <c r="K3589" s="88">
        <v>3100.5255665151099</v>
      </c>
      <c r="L3589" s="88">
        <v>2954.3389743490952</v>
      </c>
      <c r="M3589" s="88">
        <v>3621.3433382926205</v>
      </c>
    </row>
    <row r="3590" spans="3:13" x14ac:dyDescent="0.2">
      <c r="C3590" s="88">
        <v>0.17460000000000001</v>
      </c>
      <c r="D3590" s="88">
        <v>15563.114155414529</v>
      </c>
      <c r="E3590" s="88">
        <v>98.063745955215381</v>
      </c>
      <c r="F3590" s="88">
        <v>472.65104542387007</v>
      </c>
      <c r="G3590" s="88">
        <v>674.12608426981024</v>
      </c>
      <c r="H3590" s="88">
        <v>904.9334409718067</v>
      </c>
      <c r="I3590" s="88">
        <v>1267.2879268655106</v>
      </c>
      <c r="J3590" s="88">
        <v>1816.2283460570843</v>
      </c>
      <c r="K3590" s="88">
        <v>3100.5462955705807</v>
      </c>
      <c r="L3590" s="88">
        <v>2954.3783710683356</v>
      </c>
      <c r="M3590" s="88">
        <v>3621.359384670076</v>
      </c>
    </row>
    <row r="3591" spans="3:13" x14ac:dyDescent="0.2">
      <c r="C3591" s="88">
        <v>0.17465</v>
      </c>
      <c r="D3591" s="88">
        <v>15563.146018607778</v>
      </c>
      <c r="E3591" s="88">
        <v>98.076110030310701</v>
      </c>
      <c r="F3591" s="88">
        <v>472.66069179628812</v>
      </c>
      <c r="G3591" s="88">
        <v>674.13195250982881</v>
      </c>
      <c r="H3591" s="88">
        <v>904.99701074693621</v>
      </c>
      <c r="I3591" s="88">
        <v>1267.3202488892748</v>
      </c>
      <c r="J3591" s="88">
        <v>1816.2429509680196</v>
      </c>
      <c r="K3591" s="88">
        <v>3100.5916688918696</v>
      </c>
      <c r="L3591" s="88">
        <v>2954.4986373771062</v>
      </c>
      <c r="M3591" s="88">
        <v>3621.3838224455294</v>
      </c>
    </row>
    <row r="3592" spans="3:13" x14ac:dyDescent="0.2">
      <c r="C3592" s="88">
        <v>0.17469999999999999</v>
      </c>
      <c r="D3592" s="88">
        <v>15563.273766192144</v>
      </c>
      <c r="E3592" s="88">
        <v>98.082407720489755</v>
      </c>
      <c r="F3592" s="88">
        <v>472.69382085577945</v>
      </c>
      <c r="G3592" s="88">
        <v>674.14981977789603</v>
      </c>
      <c r="H3592" s="88">
        <v>904.99975896985052</v>
      </c>
      <c r="I3592" s="88">
        <v>1267.3767777455223</v>
      </c>
      <c r="J3592" s="88">
        <v>1816.2587690563487</v>
      </c>
      <c r="K3592" s="88">
        <v>3100.5957860151811</v>
      </c>
      <c r="L3592" s="88">
        <v>2954.808497197635</v>
      </c>
      <c r="M3592" s="88">
        <v>3621.3840881355441</v>
      </c>
    </row>
    <row r="3593" spans="3:13" x14ac:dyDescent="0.2">
      <c r="C3593" s="88">
        <v>0.17474999999999999</v>
      </c>
      <c r="D3593" s="88">
        <v>15563.482205187909</v>
      </c>
      <c r="E3593" s="88">
        <v>98.090745221459656</v>
      </c>
      <c r="F3593" s="88">
        <v>472.71593180917625</v>
      </c>
      <c r="G3593" s="88">
        <v>674.22893170076077</v>
      </c>
      <c r="H3593" s="88">
        <v>905.00086260362332</v>
      </c>
      <c r="I3593" s="88">
        <v>1267.3778439910175</v>
      </c>
      <c r="J3593" s="88">
        <v>1816.2659724085006</v>
      </c>
      <c r="K3593" s="88">
        <v>3100.7687076045058</v>
      </c>
      <c r="L3593" s="88">
        <v>2954.8565082739606</v>
      </c>
      <c r="M3593" s="88">
        <v>3621.4183846275819</v>
      </c>
    </row>
    <row r="3594" spans="3:13" x14ac:dyDescent="0.2">
      <c r="C3594" s="88">
        <v>0.17480000000000001</v>
      </c>
      <c r="D3594" s="88">
        <v>15563.558374550132</v>
      </c>
      <c r="E3594" s="88">
        <v>98.090745221459656</v>
      </c>
      <c r="F3594" s="88">
        <v>472.72281861549345</v>
      </c>
      <c r="G3594" s="88">
        <v>674.23983546146519</v>
      </c>
      <c r="H3594" s="88">
        <v>905.00290820078135</v>
      </c>
      <c r="I3594" s="88">
        <v>1267.4302055845174</v>
      </c>
      <c r="J3594" s="88">
        <v>1816.2835518172583</v>
      </c>
      <c r="K3594" s="88">
        <v>3100.7714172921687</v>
      </c>
      <c r="L3594" s="88">
        <v>2955.062212540679</v>
      </c>
      <c r="M3594" s="88">
        <v>3621.4204980450495</v>
      </c>
    </row>
    <row r="3595" spans="3:13" x14ac:dyDescent="0.2">
      <c r="C3595" s="88">
        <v>0.17485000000000001</v>
      </c>
      <c r="D3595" s="88">
        <v>15563.858432179029</v>
      </c>
      <c r="E3595" s="88">
        <v>98.141778776344836</v>
      </c>
      <c r="F3595" s="88">
        <v>472.72603605204404</v>
      </c>
      <c r="G3595" s="88">
        <v>674.2789752880426</v>
      </c>
      <c r="H3595" s="88">
        <v>905.0040027797404</v>
      </c>
      <c r="I3595" s="88">
        <v>1267.4391651849714</v>
      </c>
      <c r="J3595" s="88">
        <v>1816.2994458870239</v>
      </c>
      <c r="K3595" s="88">
        <v>3100.8067105684404</v>
      </c>
      <c r="L3595" s="88">
        <v>2955.1659088717083</v>
      </c>
      <c r="M3595" s="88">
        <v>3621.4356021224703</v>
      </c>
    </row>
    <row r="3596" spans="3:13" x14ac:dyDescent="0.2">
      <c r="C3596" s="88">
        <v>0.1749</v>
      </c>
      <c r="D3596" s="88">
        <v>15563.915572631631</v>
      </c>
      <c r="E3596" s="88">
        <v>98.146666745682523</v>
      </c>
      <c r="F3596" s="88">
        <v>472.73553402725156</v>
      </c>
      <c r="G3596" s="88">
        <v>674.2960686207598</v>
      </c>
      <c r="H3596" s="88">
        <v>905.05589488995111</v>
      </c>
      <c r="I3596" s="88">
        <v>1267.4404214402393</v>
      </c>
      <c r="J3596" s="88">
        <v>1816.3558783010876</v>
      </c>
      <c r="K3596" s="88">
        <v>3100.8243069413857</v>
      </c>
      <c r="L3596" s="88">
        <v>2955.3904287319174</v>
      </c>
      <c r="M3596" s="88">
        <v>3621.4495463195549</v>
      </c>
    </row>
    <row r="3597" spans="3:13" x14ac:dyDescent="0.2">
      <c r="C3597" s="88">
        <v>0.17494999999999999</v>
      </c>
      <c r="D3597" s="88">
        <v>15563.972830213152</v>
      </c>
      <c r="E3597" s="88">
        <v>98.147563340360648</v>
      </c>
      <c r="F3597" s="88">
        <v>472.75093760408799</v>
      </c>
      <c r="G3597" s="88">
        <v>674.30321435526957</v>
      </c>
      <c r="H3597" s="88">
        <v>905.07424397448358</v>
      </c>
      <c r="I3597" s="88">
        <v>1267.4427930975735</v>
      </c>
      <c r="J3597" s="88">
        <v>1816.3951989450547</v>
      </c>
      <c r="K3597" s="88">
        <v>3100.8972057252968</v>
      </c>
      <c r="L3597" s="88">
        <v>2955.6028362880597</v>
      </c>
      <c r="M3597" s="88">
        <v>3621.5605536491494</v>
      </c>
    </row>
    <row r="3598" spans="3:13" x14ac:dyDescent="0.2">
      <c r="C3598" s="88">
        <v>0.17499999999999999</v>
      </c>
      <c r="D3598" s="88">
        <v>15564.035657860815</v>
      </c>
      <c r="E3598" s="88">
        <v>98.154467017449861</v>
      </c>
      <c r="F3598" s="88">
        <v>472.75306477613049</v>
      </c>
      <c r="G3598" s="88">
        <v>674.33437853313535</v>
      </c>
      <c r="H3598" s="88">
        <v>905.08333590581697</v>
      </c>
      <c r="I3598" s="88">
        <v>1267.4440262527546</v>
      </c>
      <c r="J3598" s="88">
        <v>1816.4245081321337</v>
      </c>
      <c r="K3598" s="88">
        <v>3100.9232724033591</v>
      </c>
      <c r="L3598" s="88">
        <v>2955.6848014521911</v>
      </c>
      <c r="M3598" s="88">
        <v>3621.5685865151631</v>
      </c>
    </row>
    <row r="3599" spans="3:13" x14ac:dyDescent="0.2">
      <c r="C3599" s="88">
        <v>0.17505000000000001</v>
      </c>
      <c r="D3599" s="88">
        <v>15564.038871916047</v>
      </c>
      <c r="E3599" s="88">
        <v>98.156466868173993</v>
      </c>
      <c r="F3599" s="88">
        <v>472.75551356244569</v>
      </c>
      <c r="G3599" s="88">
        <v>674.34696352861511</v>
      </c>
      <c r="H3599" s="88">
        <v>905.16177046750454</v>
      </c>
      <c r="I3599" s="88">
        <v>1267.4646005484069</v>
      </c>
      <c r="J3599" s="88">
        <v>1816.4597317700436</v>
      </c>
      <c r="K3599" s="88">
        <v>3100.9609498652535</v>
      </c>
      <c r="L3599" s="88">
        <v>2955.8704618203465</v>
      </c>
      <c r="M3599" s="88">
        <v>3621.5854785976239</v>
      </c>
    </row>
    <row r="3600" spans="3:13" x14ac:dyDescent="0.2">
      <c r="C3600" s="88">
        <v>0.17510000000000001</v>
      </c>
      <c r="D3600" s="88">
        <v>15564.185705913704</v>
      </c>
      <c r="E3600" s="88">
        <v>98.158415766409234</v>
      </c>
      <c r="F3600" s="88">
        <v>472.75772690887698</v>
      </c>
      <c r="G3600" s="88">
        <v>674.37012070077435</v>
      </c>
      <c r="H3600" s="88">
        <v>905.20669858701649</v>
      </c>
      <c r="I3600" s="88">
        <v>1267.4736439065696</v>
      </c>
      <c r="J3600" s="88">
        <v>1816.5468670871815</v>
      </c>
      <c r="K3600" s="88">
        <v>3100.9613826777386</v>
      </c>
      <c r="L3600" s="88">
        <v>2956.0977894411158</v>
      </c>
      <c r="M3600" s="88">
        <v>3621.6010935068571</v>
      </c>
    </row>
    <row r="3601" spans="3:13" x14ac:dyDescent="0.2">
      <c r="C3601" s="88">
        <v>0.17515</v>
      </c>
      <c r="D3601" s="88">
        <v>15564.335730073266</v>
      </c>
      <c r="E3601" s="88">
        <v>98.16030229431999</v>
      </c>
      <c r="F3601" s="88">
        <v>472.76184235615574</v>
      </c>
      <c r="G3601" s="88">
        <v>674.38093438493934</v>
      </c>
      <c r="H3601" s="88">
        <v>905.25400699286911</v>
      </c>
      <c r="I3601" s="88">
        <v>1267.5011557164848</v>
      </c>
      <c r="J3601" s="88">
        <v>1816.5809682533213</v>
      </c>
      <c r="K3601" s="88">
        <v>3101.0244120648067</v>
      </c>
      <c r="L3601" s="88">
        <v>2956.1523833542246</v>
      </c>
      <c r="M3601" s="88">
        <v>3621.6266183394946</v>
      </c>
    </row>
    <row r="3602" spans="3:13" x14ac:dyDescent="0.2">
      <c r="C3602" s="88">
        <v>0.17519999999999999</v>
      </c>
      <c r="D3602" s="88">
        <v>15564.397008155753</v>
      </c>
      <c r="E3602" s="88">
        <v>98.175250659362064</v>
      </c>
      <c r="F3602" s="88">
        <v>472.78454393406855</v>
      </c>
      <c r="G3602" s="88">
        <v>674.39197559544527</v>
      </c>
      <c r="H3602" s="88">
        <v>905.2698531512292</v>
      </c>
      <c r="I3602" s="88">
        <v>1267.5105119407722</v>
      </c>
      <c r="J3602" s="88">
        <v>1816.6371039176702</v>
      </c>
      <c r="K3602" s="88">
        <v>3101.0578538959767</v>
      </c>
      <c r="L3602" s="88">
        <v>2956.2085752677831</v>
      </c>
      <c r="M3602" s="88">
        <v>3621.6755117036378</v>
      </c>
    </row>
    <row r="3603" spans="3:13" x14ac:dyDescent="0.2">
      <c r="C3603" s="88">
        <v>0.17524999999999999</v>
      </c>
      <c r="D3603" s="88">
        <v>15564.579365192014</v>
      </c>
      <c r="E3603" s="88">
        <v>98.175754312005665</v>
      </c>
      <c r="F3603" s="88">
        <v>472.78754071062212</v>
      </c>
      <c r="G3603" s="88">
        <v>674.39806474626266</v>
      </c>
      <c r="H3603" s="88">
        <v>905.31089845167435</v>
      </c>
      <c r="I3603" s="88">
        <v>1267.5490969554394</v>
      </c>
      <c r="J3603" s="88">
        <v>1816.6514438042027</v>
      </c>
      <c r="K3603" s="88">
        <v>3101.082618328709</v>
      </c>
      <c r="L3603" s="88">
        <v>2956.306753509044</v>
      </c>
      <c r="M3603" s="88">
        <v>3621.6761827476998</v>
      </c>
    </row>
    <row r="3604" spans="3:13" x14ac:dyDescent="0.2">
      <c r="C3604" s="88">
        <v>0.17530000000000001</v>
      </c>
      <c r="D3604" s="88">
        <v>15564.737241570409</v>
      </c>
      <c r="E3604" s="88">
        <v>98.175754312005665</v>
      </c>
      <c r="F3604" s="88">
        <v>472.78916836454755</v>
      </c>
      <c r="G3604" s="88">
        <v>674.40287420149298</v>
      </c>
      <c r="H3604" s="88">
        <v>905.33902718213267</v>
      </c>
      <c r="I3604" s="88">
        <v>1267.5802754567962</v>
      </c>
      <c r="J3604" s="88">
        <v>1816.6719579021596</v>
      </c>
      <c r="K3604" s="88">
        <v>3101.1061497624587</v>
      </c>
      <c r="L3604" s="88">
        <v>2956.3379011232919</v>
      </c>
      <c r="M3604" s="88">
        <v>3621.6829684782319</v>
      </c>
    </row>
    <row r="3605" spans="3:13" x14ac:dyDescent="0.2">
      <c r="C3605" s="88">
        <v>0.17535000000000001</v>
      </c>
      <c r="D3605" s="88">
        <v>15564.962165276524</v>
      </c>
      <c r="E3605" s="88">
        <v>98.199409525162991</v>
      </c>
      <c r="F3605" s="88">
        <v>472.80729526496498</v>
      </c>
      <c r="G3605" s="88">
        <v>674.47620916344249</v>
      </c>
      <c r="H3605" s="88">
        <v>905.41706489713806</v>
      </c>
      <c r="I3605" s="88">
        <v>1267.5976090521972</v>
      </c>
      <c r="J3605" s="88">
        <v>1816.6990594350304</v>
      </c>
      <c r="K3605" s="88">
        <v>3101.1552387846191</v>
      </c>
      <c r="L3605" s="88">
        <v>2956.4235743671038</v>
      </c>
      <c r="M3605" s="88">
        <v>3621.694532356878</v>
      </c>
    </row>
    <row r="3606" spans="3:13" x14ac:dyDescent="0.2">
      <c r="C3606" s="88">
        <v>0.1754</v>
      </c>
      <c r="D3606" s="88">
        <v>15564.987746639681</v>
      </c>
      <c r="E3606" s="88">
        <v>98.203448031885273</v>
      </c>
      <c r="F3606" s="88">
        <v>472.8299048048998</v>
      </c>
      <c r="G3606" s="88">
        <v>674.49149975604087</v>
      </c>
      <c r="H3606" s="88">
        <v>905.43226470868149</v>
      </c>
      <c r="I3606" s="88">
        <v>1267.6269768419952</v>
      </c>
      <c r="J3606" s="88">
        <v>1816.7210369003228</v>
      </c>
      <c r="K3606" s="88">
        <v>3101.2388393101419</v>
      </c>
      <c r="L3606" s="88">
        <v>2956.6600518121595</v>
      </c>
      <c r="M3606" s="88">
        <v>3621.7266964835476</v>
      </c>
    </row>
    <row r="3607" spans="3:13" x14ac:dyDescent="0.2">
      <c r="C3607" s="88">
        <v>0.17544999999999999</v>
      </c>
      <c r="D3607" s="88">
        <v>15565.184760565453</v>
      </c>
      <c r="E3607" s="88">
        <v>98.204505489451549</v>
      </c>
      <c r="F3607" s="88">
        <v>472.84159693517995</v>
      </c>
      <c r="G3607" s="88">
        <v>674.50820451696018</v>
      </c>
      <c r="H3607" s="88">
        <v>905.45383367536124</v>
      </c>
      <c r="I3607" s="88">
        <v>1267.7055234612035</v>
      </c>
      <c r="J3607" s="88">
        <v>1816.7220294836443</v>
      </c>
      <c r="K3607" s="88">
        <v>3101.3611159556358</v>
      </c>
      <c r="L3607" s="88">
        <v>2956.7529507093332</v>
      </c>
      <c r="M3607" s="88">
        <v>3621.7813235608342</v>
      </c>
    </row>
    <row r="3608" spans="3:13" x14ac:dyDescent="0.2">
      <c r="C3608" s="88">
        <v>0.17549999999999999</v>
      </c>
      <c r="D3608" s="88">
        <v>15565.349941251579</v>
      </c>
      <c r="E3608" s="88">
        <v>98.21368363808233</v>
      </c>
      <c r="F3608" s="88">
        <v>472.84278289909889</v>
      </c>
      <c r="G3608" s="88">
        <v>674.55064462482915</v>
      </c>
      <c r="H3608" s="88">
        <v>905.45681029017896</v>
      </c>
      <c r="I3608" s="88">
        <v>1267.7158066294123</v>
      </c>
      <c r="J3608" s="88">
        <v>1816.7715259990468</v>
      </c>
      <c r="K3608" s="88">
        <v>3101.3868952381695</v>
      </c>
      <c r="L3608" s="88">
        <v>2956.8647586481388</v>
      </c>
      <c r="M3608" s="88">
        <v>3621.7852253387005</v>
      </c>
    </row>
    <row r="3609" spans="3:13" x14ac:dyDescent="0.2">
      <c r="C3609" s="88">
        <v>0.17555000000000001</v>
      </c>
      <c r="D3609" s="88">
        <v>15565.54006047385</v>
      </c>
      <c r="E3609" s="88">
        <v>98.214990898902215</v>
      </c>
      <c r="F3609" s="88">
        <v>472.85210764610747</v>
      </c>
      <c r="G3609" s="88">
        <v>674.55268228105069</v>
      </c>
      <c r="H3609" s="88">
        <v>905.45719779269075</v>
      </c>
      <c r="I3609" s="88">
        <v>1267.7244749239567</v>
      </c>
      <c r="J3609" s="88">
        <v>1816.8377262935805</v>
      </c>
      <c r="K3609" s="88">
        <v>3101.3909880634583</v>
      </c>
      <c r="L3609" s="88">
        <v>2957.1366294859063</v>
      </c>
      <c r="M3609" s="88">
        <v>3621.7891691577538</v>
      </c>
    </row>
    <row r="3610" spans="3:13" x14ac:dyDescent="0.2">
      <c r="C3610" s="88">
        <v>0.17560000000000001</v>
      </c>
      <c r="D3610" s="88">
        <v>15565.572315389742</v>
      </c>
      <c r="E3610" s="88">
        <v>98.215535344342243</v>
      </c>
      <c r="F3610" s="88">
        <v>472.881640986604</v>
      </c>
      <c r="G3610" s="88">
        <v>674.55370995036265</v>
      </c>
      <c r="H3610" s="88">
        <v>905.47463267012063</v>
      </c>
      <c r="I3610" s="88">
        <v>1267.7354723684925</v>
      </c>
      <c r="J3610" s="88">
        <v>1816.8702210383876</v>
      </c>
      <c r="K3610" s="88">
        <v>3101.4646741284478</v>
      </c>
      <c r="L3610" s="88">
        <v>2957.1775956309011</v>
      </c>
      <c r="M3610" s="88">
        <v>3621.798625208201</v>
      </c>
    </row>
    <row r="3611" spans="3:13" x14ac:dyDescent="0.2">
      <c r="C3611" s="88">
        <v>0.17565</v>
      </c>
      <c r="D3611" s="88">
        <v>15565.695632762696</v>
      </c>
      <c r="E3611" s="88">
        <v>98.234639348363999</v>
      </c>
      <c r="F3611" s="88">
        <v>472.91940880183802</v>
      </c>
      <c r="G3611" s="88">
        <v>674.55715312909524</v>
      </c>
      <c r="H3611" s="88">
        <v>905.4750379979132</v>
      </c>
      <c r="I3611" s="88">
        <v>1267.7763913634999</v>
      </c>
      <c r="J3611" s="88">
        <v>1817.0194906644938</v>
      </c>
      <c r="K3611" s="88">
        <v>3101.6281761378414</v>
      </c>
      <c r="L3611" s="88">
        <v>2957.2219320840795</v>
      </c>
      <c r="M3611" s="88">
        <v>3621.8113200050261</v>
      </c>
    </row>
    <row r="3612" spans="3:13" x14ac:dyDescent="0.2">
      <c r="C3612" s="88">
        <v>0.1757</v>
      </c>
      <c r="D3612" s="88">
        <v>15566.044966121362</v>
      </c>
      <c r="E3612" s="88">
        <v>98.246724869717582</v>
      </c>
      <c r="F3612" s="88">
        <v>472.92165306111201</v>
      </c>
      <c r="G3612" s="88">
        <v>674.56983285037904</v>
      </c>
      <c r="H3612" s="88">
        <v>905.47847490064078</v>
      </c>
      <c r="I3612" s="88">
        <v>1267.8405235318551</v>
      </c>
      <c r="J3612" s="88">
        <v>1817.0922430048222</v>
      </c>
      <c r="K3612" s="88">
        <v>3101.6470652977887</v>
      </c>
      <c r="L3612" s="88">
        <v>2957.2812144989421</v>
      </c>
      <c r="M3612" s="88">
        <v>3621.8329152736183</v>
      </c>
    </row>
    <row r="3613" spans="3:13" x14ac:dyDescent="0.2">
      <c r="C3613" s="88">
        <v>0.17574999999999999</v>
      </c>
      <c r="D3613" s="88">
        <v>15566.08661059117</v>
      </c>
      <c r="E3613" s="88">
        <v>98.267905075833369</v>
      </c>
      <c r="F3613" s="88">
        <v>472.92406071391815</v>
      </c>
      <c r="G3613" s="88">
        <v>674.57023383107889</v>
      </c>
      <c r="H3613" s="88">
        <v>905.50508267197529</v>
      </c>
      <c r="I3613" s="88">
        <v>1267.8667480439485</v>
      </c>
      <c r="J3613" s="88">
        <v>1817.0956332007399</v>
      </c>
      <c r="K3613" s="88">
        <v>3101.7474609852288</v>
      </c>
      <c r="L3613" s="88">
        <v>2957.5292514161256</v>
      </c>
      <c r="M3613" s="88">
        <v>3621.8505519860755</v>
      </c>
    </row>
    <row r="3614" spans="3:13" x14ac:dyDescent="0.2">
      <c r="C3614" s="88">
        <v>0.17580000000000001</v>
      </c>
      <c r="D3614" s="88">
        <v>15566.105425414611</v>
      </c>
      <c r="E3614" s="88">
        <v>98.267917511129781</v>
      </c>
      <c r="F3614" s="88">
        <v>472.93752708368356</v>
      </c>
      <c r="G3614" s="88">
        <v>674.58561964502223</v>
      </c>
      <c r="H3614" s="88">
        <v>905.52018524108371</v>
      </c>
      <c r="I3614" s="88">
        <v>1267.9135821289292</v>
      </c>
      <c r="J3614" s="88">
        <v>1817.0970528348521</v>
      </c>
      <c r="K3614" s="88">
        <v>3101.8222936285342</v>
      </c>
      <c r="L3614" s="88">
        <v>2957.6187886707185</v>
      </c>
      <c r="M3614" s="88">
        <v>3621.8719376508334</v>
      </c>
    </row>
    <row r="3615" spans="3:13" x14ac:dyDescent="0.2">
      <c r="C3615" s="88">
        <v>0.17585000000000001</v>
      </c>
      <c r="D3615" s="88">
        <v>15566.243107069422</v>
      </c>
      <c r="E3615" s="88">
        <v>98.306997998250154</v>
      </c>
      <c r="F3615" s="88">
        <v>472.95678060444061</v>
      </c>
      <c r="G3615" s="88">
        <v>674.61184987612978</v>
      </c>
      <c r="H3615" s="88">
        <v>905.52070645325466</v>
      </c>
      <c r="I3615" s="88">
        <v>1267.928015813025</v>
      </c>
      <c r="J3615" s="88">
        <v>1817.1803760435182</v>
      </c>
      <c r="K3615" s="88">
        <v>3101.9301593704458</v>
      </c>
      <c r="L3615" s="88">
        <v>2957.817898204516</v>
      </c>
      <c r="M3615" s="88">
        <v>3621.9047936228781</v>
      </c>
    </row>
    <row r="3616" spans="3:13" x14ac:dyDescent="0.2">
      <c r="C3616" s="88">
        <v>0.1759</v>
      </c>
      <c r="D3616" s="88">
        <v>15566.351281138246</v>
      </c>
      <c r="E3616" s="88">
        <v>98.306997998250154</v>
      </c>
      <c r="F3616" s="88">
        <v>472.96563570453009</v>
      </c>
      <c r="G3616" s="88">
        <v>674.64050513643269</v>
      </c>
      <c r="H3616" s="88">
        <v>905.52999415387603</v>
      </c>
      <c r="I3616" s="88">
        <v>1267.9599465923015</v>
      </c>
      <c r="J3616" s="88">
        <v>1817.2133049070803</v>
      </c>
      <c r="K3616" s="88">
        <v>3101.9385478394279</v>
      </c>
      <c r="L3616" s="88">
        <v>2957.8196087073193</v>
      </c>
      <c r="M3616" s="88">
        <v>3621.952294961563</v>
      </c>
    </row>
    <row r="3617" spans="3:13" x14ac:dyDescent="0.2">
      <c r="C3617" s="88">
        <v>0.17595</v>
      </c>
      <c r="D3617" s="88">
        <v>15566.555908117442</v>
      </c>
      <c r="E3617" s="88">
        <v>98.307702886233528</v>
      </c>
      <c r="F3617" s="88">
        <v>472.98755362481143</v>
      </c>
      <c r="G3617" s="88">
        <v>674.67047345627043</v>
      </c>
      <c r="H3617" s="88">
        <v>905.54425655665955</v>
      </c>
      <c r="I3617" s="88">
        <v>1268.0272650235984</v>
      </c>
      <c r="J3617" s="88">
        <v>1817.2450232038091</v>
      </c>
      <c r="K3617" s="88">
        <v>3101.9447064813585</v>
      </c>
      <c r="L3617" s="88">
        <v>2957.9406486074276</v>
      </c>
      <c r="M3617" s="88">
        <v>3621.9785710179858</v>
      </c>
    </row>
    <row r="3618" spans="3:13" x14ac:dyDescent="0.2">
      <c r="C3618" s="88">
        <v>0.17599999999999999</v>
      </c>
      <c r="D3618" s="88">
        <v>15566.746340131602</v>
      </c>
      <c r="E3618" s="88">
        <v>98.307702886233528</v>
      </c>
      <c r="F3618" s="88">
        <v>472.99275993723404</v>
      </c>
      <c r="G3618" s="88">
        <v>674.68684922200964</v>
      </c>
      <c r="H3618" s="88">
        <v>905.54947362344592</v>
      </c>
      <c r="I3618" s="88">
        <v>1268.0416576971284</v>
      </c>
      <c r="J3618" s="88">
        <v>1817.2524986869239</v>
      </c>
      <c r="K3618" s="88">
        <v>3102.0595153008617</v>
      </c>
      <c r="L3618" s="88">
        <v>2958.0168427005642</v>
      </c>
      <c r="M3618" s="88">
        <v>3622.0076782513111</v>
      </c>
    </row>
    <row r="3619" spans="3:13" x14ac:dyDescent="0.2">
      <c r="C3619" s="88">
        <v>0.17605000000000001</v>
      </c>
      <c r="D3619" s="88">
        <v>15566.827381330555</v>
      </c>
      <c r="E3619" s="88">
        <v>98.309065309972539</v>
      </c>
      <c r="F3619" s="88">
        <v>473.00335041261314</v>
      </c>
      <c r="G3619" s="88">
        <v>674.68961243774993</v>
      </c>
      <c r="H3619" s="88">
        <v>905.59450058187485</v>
      </c>
      <c r="I3619" s="88">
        <v>1268.0485910184566</v>
      </c>
      <c r="J3619" s="88">
        <v>1817.2596337506529</v>
      </c>
      <c r="K3619" s="88">
        <v>3102.1173159166901</v>
      </c>
      <c r="L3619" s="88">
        <v>2958.0210459605578</v>
      </c>
      <c r="M3619" s="88">
        <v>3622.0144091820453</v>
      </c>
    </row>
    <row r="3620" spans="3:13" x14ac:dyDescent="0.2">
      <c r="C3620" s="88">
        <v>0.17610000000000001</v>
      </c>
      <c r="D3620" s="88">
        <v>15567.14259730672</v>
      </c>
      <c r="E3620" s="88">
        <v>98.309281596929395</v>
      </c>
      <c r="F3620" s="88">
        <v>473.0106154481432</v>
      </c>
      <c r="G3620" s="88">
        <v>674.70026732058068</v>
      </c>
      <c r="H3620" s="88">
        <v>905.60307602439298</v>
      </c>
      <c r="I3620" s="88">
        <v>1268.0595184706563</v>
      </c>
      <c r="J3620" s="88">
        <v>1817.2805697840931</v>
      </c>
      <c r="K3620" s="88">
        <v>3102.1390112583867</v>
      </c>
      <c r="L3620" s="88">
        <v>2958.3684533465657</v>
      </c>
      <c r="M3620" s="88">
        <v>3622.0243284011453</v>
      </c>
    </row>
    <row r="3621" spans="3:13" x14ac:dyDescent="0.2">
      <c r="C3621" s="88">
        <v>0.17615</v>
      </c>
      <c r="D3621" s="88">
        <v>15567.594635998303</v>
      </c>
      <c r="E3621" s="88">
        <v>98.31023482098135</v>
      </c>
      <c r="F3621" s="88">
        <v>473.03268221421877</v>
      </c>
      <c r="G3621" s="88">
        <v>674.71326233667742</v>
      </c>
      <c r="H3621" s="88">
        <v>905.61586939160497</v>
      </c>
      <c r="I3621" s="88">
        <v>1268.0706703921887</v>
      </c>
      <c r="J3621" s="88">
        <v>1817.4296284012839</v>
      </c>
      <c r="K3621" s="88">
        <v>3102.2514304615452</v>
      </c>
      <c r="L3621" s="88">
        <v>2958.417058723825</v>
      </c>
      <c r="M3621" s="88">
        <v>3622.036693440682</v>
      </c>
    </row>
    <row r="3622" spans="3:13" x14ac:dyDescent="0.2">
      <c r="C3622" s="88">
        <v>0.1762</v>
      </c>
      <c r="D3622" s="88">
        <v>15567.938548524926</v>
      </c>
      <c r="E3622" s="88">
        <v>98.314021815739579</v>
      </c>
      <c r="F3622" s="88">
        <v>473.044204842829</v>
      </c>
      <c r="G3622" s="88">
        <v>674.72009091831433</v>
      </c>
      <c r="H3622" s="88">
        <v>905.63142515684467</v>
      </c>
      <c r="I3622" s="88">
        <v>1268.1097873554768</v>
      </c>
      <c r="J3622" s="88">
        <v>1817.4404490079028</v>
      </c>
      <c r="K3622" s="88">
        <v>3102.3120625814981</v>
      </c>
      <c r="L3622" s="88">
        <v>2958.5350735830616</v>
      </c>
      <c r="M3622" s="88">
        <v>3622.1057287540411</v>
      </c>
    </row>
    <row r="3623" spans="3:13" x14ac:dyDescent="0.2">
      <c r="C3623" s="88">
        <v>0.17624999999999999</v>
      </c>
      <c r="D3623" s="88">
        <v>15568.011426575737</v>
      </c>
      <c r="E3623" s="88">
        <v>98.322965358634974</v>
      </c>
      <c r="F3623" s="88">
        <v>473.05441872464689</v>
      </c>
      <c r="G3623" s="88">
        <v>674.73634999721571</v>
      </c>
      <c r="H3623" s="88">
        <v>905.63537834258295</v>
      </c>
      <c r="I3623" s="88">
        <v>1268.1693756858881</v>
      </c>
      <c r="J3623" s="88">
        <v>1817.4532285107593</v>
      </c>
      <c r="K3623" s="88">
        <v>3102.5452747900545</v>
      </c>
      <c r="L3623" s="88">
        <v>2958.6697428235798</v>
      </c>
      <c r="M3623" s="88">
        <v>3622.1138942230368</v>
      </c>
    </row>
    <row r="3624" spans="3:13" x14ac:dyDescent="0.2">
      <c r="C3624" s="88">
        <v>0.17630000000000001</v>
      </c>
      <c r="D3624" s="88">
        <v>15568.197658324656</v>
      </c>
      <c r="E3624" s="88">
        <v>98.32955899875833</v>
      </c>
      <c r="F3624" s="88">
        <v>473.06087517257174</v>
      </c>
      <c r="G3624" s="88">
        <v>674.75276791568058</v>
      </c>
      <c r="H3624" s="88">
        <v>905.64900239393228</v>
      </c>
      <c r="I3624" s="88">
        <v>1268.1819843573749</v>
      </c>
      <c r="J3624" s="88">
        <v>1817.473822309335</v>
      </c>
      <c r="K3624" s="88">
        <v>3102.7189042188602</v>
      </c>
      <c r="L3624" s="88">
        <v>2958.677589611154</v>
      </c>
      <c r="M3624" s="88">
        <v>3622.1195936752379</v>
      </c>
    </row>
    <row r="3625" spans="3:13" x14ac:dyDescent="0.2">
      <c r="C3625" s="88">
        <v>0.17635000000000001</v>
      </c>
      <c r="D3625" s="88">
        <v>15568.259224195994</v>
      </c>
      <c r="E3625" s="88">
        <v>98.335944671718607</v>
      </c>
      <c r="F3625" s="88">
        <v>473.06807343129685</v>
      </c>
      <c r="G3625" s="88">
        <v>674.76840554156843</v>
      </c>
      <c r="H3625" s="88">
        <v>905.65756817047986</v>
      </c>
      <c r="I3625" s="88">
        <v>1268.188097514932</v>
      </c>
      <c r="J3625" s="88">
        <v>1817.5294965117196</v>
      </c>
      <c r="K3625" s="88">
        <v>3102.8795448092023</v>
      </c>
      <c r="L3625" s="88">
        <v>2958.9065873162385</v>
      </c>
      <c r="M3625" s="88">
        <v>3622.1500659263615</v>
      </c>
    </row>
    <row r="3626" spans="3:13" x14ac:dyDescent="0.2">
      <c r="C3626" s="88">
        <v>0.1764</v>
      </c>
      <c r="D3626" s="88">
        <v>15568.878667064175</v>
      </c>
      <c r="E3626" s="88">
        <v>98.339157523884751</v>
      </c>
      <c r="F3626" s="88">
        <v>473.07857849552374</v>
      </c>
      <c r="G3626" s="88">
        <v>674.76941659571594</v>
      </c>
      <c r="H3626" s="88">
        <v>905.66150716830725</v>
      </c>
      <c r="I3626" s="88">
        <v>1268.2439420211549</v>
      </c>
      <c r="J3626" s="88">
        <v>1817.5831864540201</v>
      </c>
      <c r="K3626" s="88">
        <v>3102.9971648965984</v>
      </c>
      <c r="L3626" s="88">
        <v>2959.0802222784332</v>
      </c>
      <c r="M3626" s="88">
        <v>3622.1806875505158</v>
      </c>
    </row>
    <row r="3627" spans="3:13" x14ac:dyDescent="0.2">
      <c r="C3627" s="88">
        <v>0.17645</v>
      </c>
      <c r="D3627" s="88">
        <v>15569.144065957749</v>
      </c>
      <c r="E3627" s="88">
        <v>98.343622484891057</v>
      </c>
      <c r="F3627" s="88">
        <v>473.08413398457833</v>
      </c>
      <c r="G3627" s="88">
        <v>674.82000733276573</v>
      </c>
      <c r="H3627" s="88">
        <v>905.68078423119505</v>
      </c>
      <c r="I3627" s="88">
        <v>1268.361644267769</v>
      </c>
      <c r="J3627" s="88">
        <v>1817.6525600586479</v>
      </c>
      <c r="K3627" s="88">
        <v>3103.0357953188741</v>
      </c>
      <c r="L3627" s="88">
        <v>2959.0922019120098</v>
      </c>
      <c r="M3627" s="88">
        <v>3622.2096291255316</v>
      </c>
    </row>
    <row r="3628" spans="3:13" x14ac:dyDescent="0.2">
      <c r="C3628" s="88">
        <v>0.17649999999999999</v>
      </c>
      <c r="D3628" s="88">
        <v>15569.207447358156</v>
      </c>
      <c r="E3628" s="88">
        <v>98.343759734609193</v>
      </c>
      <c r="F3628" s="88">
        <v>473.09439036316417</v>
      </c>
      <c r="G3628" s="88">
        <v>674.84124585150494</v>
      </c>
      <c r="H3628" s="88">
        <v>905.68860476712371</v>
      </c>
      <c r="I3628" s="88">
        <v>1268.3980139923679</v>
      </c>
      <c r="J3628" s="88">
        <v>1817.6563000397596</v>
      </c>
      <c r="K3628" s="88">
        <v>3103.1637175888382</v>
      </c>
      <c r="L3628" s="88">
        <v>2959.1083386102673</v>
      </c>
      <c r="M3628" s="88">
        <v>3622.2336493695962</v>
      </c>
    </row>
    <row r="3629" spans="3:13" x14ac:dyDescent="0.2">
      <c r="C3629" s="88">
        <v>0.17655000000000001</v>
      </c>
      <c r="D3629" s="88">
        <v>15569.260990133518</v>
      </c>
      <c r="E3629" s="88">
        <v>98.344361499463957</v>
      </c>
      <c r="F3629" s="88">
        <v>473.09534838246645</v>
      </c>
      <c r="G3629" s="88">
        <v>674.90285728476738</v>
      </c>
      <c r="H3629" s="88">
        <v>905.70118344666889</v>
      </c>
      <c r="I3629" s="88">
        <v>1268.3982818136369</v>
      </c>
      <c r="J3629" s="88">
        <v>1817.6861149591691</v>
      </c>
      <c r="K3629" s="88">
        <v>3103.3141596542441</v>
      </c>
      <c r="L3629" s="88">
        <v>2959.2716299636131</v>
      </c>
      <c r="M3629" s="88">
        <v>3622.298823667435</v>
      </c>
    </row>
    <row r="3630" spans="3:13" x14ac:dyDescent="0.2">
      <c r="C3630" s="88">
        <v>0.17660000000000001</v>
      </c>
      <c r="D3630" s="88">
        <v>15569.582896463331</v>
      </c>
      <c r="E3630" s="88">
        <v>98.344619551200594</v>
      </c>
      <c r="F3630" s="88">
        <v>473.096441203219</v>
      </c>
      <c r="G3630" s="88">
        <v>674.92007706397999</v>
      </c>
      <c r="H3630" s="88">
        <v>905.73871685254198</v>
      </c>
      <c r="I3630" s="88">
        <v>1268.4153559972069</v>
      </c>
      <c r="J3630" s="88">
        <v>1817.6925200646642</v>
      </c>
      <c r="K3630" s="88">
        <v>3103.3229885312403</v>
      </c>
      <c r="L3630" s="88">
        <v>2959.516391324747</v>
      </c>
      <c r="M3630" s="88">
        <v>3622.2992756540543</v>
      </c>
    </row>
    <row r="3631" spans="3:13" x14ac:dyDescent="0.2">
      <c r="C3631" s="88">
        <v>0.17665</v>
      </c>
      <c r="D3631" s="88">
        <v>15569.87293927184</v>
      </c>
      <c r="E3631" s="88">
        <v>98.351435993477025</v>
      </c>
      <c r="F3631" s="88">
        <v>473.09836205696229</v>
      </c>
      <c r="G3631" s="88">
        <v>674.92796638253094</v>
      </c>
      <c r="H3631" s="88">
        <v>905.76617177072012</v>
      </c>
      <c r="I3631" s="88">
        <v>1268.5065513233385</v>
      </c>
      <c r="J3631" s="88">
        <v>1817.7128950613833</v>
      </c>
      <c r="K3631" s="88">
        <v>3103.4268587376509</v>
      </c>
      <c r="L3631" s="88">
        <v>2959.6382835121371</v>
      </c>
      <c r="M3631" s="88">
        <v>3622.3295634311667</v>
      </c>
    </row>
    <row r="3632" spans="3:13" x14ac:dyDescent="0.2">
      <c r="C3632" s="88">
        <v>0.1767</v>
      </c>
      <c r="D3632" s="88">
        <v>15569.905511608595</v>
      </c>
      <c r="E3632" s="88">
        <v>98.355692974029807</v>
      </c>
      <c r="F3632" s="88">
        <v>473.12021742123943</v>
      </c>
      <c r="G3632" s="88">
        <v>674.93655830826447</v>
      </c>
      <c r="H3632" s="88">
        <v>905.7815943155847</v>
      </c>
      <c r="I3632" s="88">
        <v>1268.5157110696246</v>
      </c>
      <c r="J3632" s="88">
        <v>1817.7163481939565</v>
      </c>
      <c r="K3632" s="88">
        <v>3103.4692244107546</v>
      </c>
      <c r="L3632" s="88">
        <v>2959.6841483976332</v>
      </c>
      <c r="M3632" s="88">
        <v>3622.3308370022805</v>
      </c>
    </row>
    <row r="3633" spans="3:13" x14ac:dyDescent="0.2">
      <c r="C3633" s="88">
        <v>0.17674999999999999</v>
      </c>
      <c r="D3633" s="88">
        <v>15569.938444801448</v>
      </c>
      <c r="E3633" s="88">
        <v>98.361896903715206</v>
      </c>
      <c r="F3633" s="88">
        <v>473.12298952722995</v>
      </c>
      <c r="G3633" s="88">
        <v>674.96611601663744</v>
      </c>
      <c r="H3633" s="88">
        <v>905.78411878744828</v>
      </c>
      <c r="I3633" s="88">
        <v>1268.5828131603407</v>
      </c>
      <c r="J3633" s="88">
        <v>1817.8061894698353</v>
      </c>
      <c r="K3633" s="88">
        <v>3103.5027728624354</v>
      </c>
      <c r="L3633" s="88">
        <v>2959.726475435079</v>
      </c>
      <c r="M3633" s="88">
        <v>3622.3596520364777</v>
      </c>
    </row>
    <row r="3634" spans="3:13" x14ac:dyDescent="0.2">
      <c r="C3634" s="88">
        <v>0.17680000000000001</v>
      </c>
      <c r="D3634" s="88">
        <v>15570.08156197827</v>
      </c>
      <c r="E3634" s="88">
        <v>98.363159900213759</v>
      </c>
      <c r="F3634" s="88">
        <v>473.12697624175598</v>
      </c>
      <c r="G3634" s="88">
        <v>674.98254248961257</v>
      </c>
      <c r="H3634" s="88">
        <v>905.81531626424476</v>
      </c>
      <c r="I3634" s="88">
        <v>1268.5949876508889</v>
      </c>
      <c r="J3634" s="88">
        <v>1817.9089703962704</v>
      </c>
      <c r="K3634" s="88">
        <v>3103.5199448111152</v>
      </c>
      <c r="L3634" s="88">
        <v>2959.7537158579489</v>
      </c>
      <c r="M3634" s="88">
        <v>3622.3880052945324</v>
      </c>
    </row>
    <row r="3635" spans="3:13" x14ac:dyDescent="0.2">
      <c r="C3635" s="88">
        <v>0.17685000000000001</v>
      </c>
      <c r="D3635" s="88">
        <v>15570.527166442049</v>
      </c>
      <c r="E3635" s="88">
        <v>98.363159900213759</v>
      </c>
      <c r="F3635" s="88">
        <v>473.13912006825785</v>
      </c>
      <c r="G3635" s="88">
        <v>674.99025661554833</v>
      </c>
      <c r="H3635" s="88">
        <v>905.82795059629962</v>
      </c>
      <c r="I3635" s="88">
        <v>1268.5983249844421</v>
      </c>
      <c r="J3635" s="88">
        <v>1817.9449141425453</v>
      </c>
      <c r="K3635" s="88">
        <v>3103.5425271799531</v>
      </c>
      <c r="L3635" s="88">
        <v>2960.3607163351385</v>
      </c>
      <c r="M3635" s="88">
        <v>3622.4093340903387</v>
      </c>
    </row>
    <row r="3636" spans="3:13" x14ac:dyDescent="0.2">
      <c r="C3636" s="88">
        <v>0.1769</v>
      </c>
      <c r="D3636" s="88">
        <v>15570.630049213352</v>
      </c>
      <c r="E3636" s="88">
        <v>98.364786841924797</v>
      </c>
      <c r="F3636" s="88">
        <v>473.14994017504205</v>
      </c>
      <c r="G3636" s="88">
        <v>675.00441770067209</v>
      </c>
      <c r="H3636" s="88">
        <v>905.82857018431423</v>
      </c>
      <c r="I3636" s="88">
        <v>1268.6090799381918</v>
      </c>
      <c r="J3636" s="88">
        <v>1817.9677038110044</v>
      </c>
      <c r="K3636" s="88">
        <v>3103.612629658207</v>
      </c>
      <c r="L3636" s="88">
        <v>2960.4202630816508</v>
      </c>
      <c r="M3636" s="88">
        <v>3622.469572685332</v>
      </c>
    </row>
    <row r="3637" spans="3:13" x14ac:dyDescent="0.2">
      <c r="C3637" s="88">
        <v>0.17695</v>
      </c>
      <c r="D3637" s="88">
        <v>15570.863227335645</v>
      </c>
      <c r="E3637" s="88">
        <v>98.368752769357343</v>
      </c>
      <c r="F3637" s="88">
        <v>473.15860790802844</v>
      </c>
      <c r="G3637" s="88">
        <v>675.00648568497036</v>
      </c>
      <c r="H3637" s="88">
        <v>905.85043484331572</v>
      </c>
      <c r="I3637" s="88">
        <v>1268.6130929778269</v>
      </c>
      <c r="J3637" s="88">
        <v>1817.9793161313514</v>
      </c>
      <c r="K3637" s="88">
        <v>3103.6468437102767</v>
      </c>
      <c r="L3637" s="88">
        <v>2960.4833140089158</v>
      </c>
      <c r="M3637" s="88">
        <v>3622.4737282331075</v>
      </c>
    </row>
    <row r="3638" spans="3:13" x14ac:dyDescent="0.2">
      <c r="C3638" s="88">
        <v>0.17699999999999999</v>
      </c>
      <c r="D3638" s="88">
        <v>15571.134826686297</v>
      </c>
      <c r="E3638" s="88">
        <v>98.376793526259462</v>
      </c>
      <c r="F3638" s="88">
        <v>473.16242595258427</v>
      </c>
      <c r="G3638" s="88">
        <v>675.04363837358551</v>
      </c>
      <c r="H3638" s="88">
        <v>905.85582793854201</v>
      </c>
      <c r="I3638" s="88">
        <v>1268.6276748111777</v>
      </c>
      <c r="J3638" s="88">
        <v>1818.0578450986709</v>
      </c>
      <c r="K3638" s="88">
        <v>3103.657430020322</v>
      </c>
      <c r="L3638" s="88">
        <v>2960.5617712636445</v>
      </c>
      <c r="M3638" s="88">
        <v>3622.4966012651576</v>
      </c>
    </row>
    <row r="3639" spans="3:13" x14ac:dyDescent="0.2">
      <c r="C3639" s="88">
        <v>0.17705000000000001</v>
      </c>
      <c r="D3639" s="88">
        <v>15571.458194055438</v>
      </c>
      <c r="E3639" s="88">
        <v>98.376844378310125</v>
      </c>
      <c r="F3639" s="88">
        <v>473.16434785758065</v>
      </c>
      <c r="G3639" s="88">
        <v>675.07309253052563</v>
      </c>
      <c r="H3639" s="88">
        <v>905.87385056590938</v>
      </c>
      <c r="I3639" s="88">
        <v>1268.6358510318864</v>
      </c>
      <c r="J3639" s="88">
        <v>1818.0797671594228</v>
      </c>
      <c r="K3639" s="88">
        <v>3103.7116032124918</v>
      </c>
      <c r="L3639" s="88">
        <v>2960.6363536042336</v>
      </c>
      <c r="M3639" s="88">
        <v>3622.5009808715072</v>
      </c>
    </row>
    <row r="3640" spans="3:13" x14ac:dyDescent="0.2">
      <c r="C3640" s="88">
        <v>0.17710000000000001</v>
      </c>
      <c r="D3640" s="88">
        <v>15571.466002705258</v>
      </c>
      <c r="E3640" s="88">
        <v>98.376844378310125</v>
      </c>
      <c r="F3640" s="88">
        <v>473.17983403529752</v>
      </c>
      <c r="G3640" s="88">
        <v>675.08542905067179</v>
      </c>
      <c r="H3640" s="88">
        <v>905.93545494075579</v>
      </c>
      <c r="I3640" s="88">
        <v>1268.6448833417348</v>
      </c>
      <c r="J3640" s="88">
        <v>1818.083347413783</v>
      </c>
      <c r="K3640" s="88">
        <v>3103.7719275085901</v>
      </c>
      <c r="L3640" s="88">
        <v>2960.6456052459462</v>
      </c>
      <c r="M3640" s="88">
        <v>3622.5020448656533</v>
      </c>
    </row>
    <row r="3641" spans="3:13" x14ac:dyDescent="0.2">
      <c r="C3641" s="88">
        <v>0.17715</v>
      </c>
      <c r="D3641" s="88">
        <v>15571.485601480734</v>
      </c>
      <c r="E3641" s="88">
        <v>98.394256629782831</v>
      </c>
      <c r="F3641" s="88">
        <v>473.18251884566098</v>
      </c>
      <c r="G3641" s="88">
        <v>675.10893056197528</v>
      </c>
      <c r="H3641" s="88">
        <v>905.98427109652857</v>
      </c>
      <c r="I3641" s="88">
        <v>1268.6948461428865</v>
      </c>
      <c r="J3641" s="88">
        <v>1818.1192399132592</v>
      </c>
      <c r="K3641" s="88">
        <v>3103.7856614282168</v>
      </c>
      <c r="L3641" s="88">
        <v>2960.7165981942298</v>
      </c>
      <c r="M3641" s="88">
        <v>3622.5302471469463</v>
      </c>
    </row>
    <row r="3642" spans="3:13" x14ac:dyDescent="0.2">
      <c r="C3642" s="88">
        <v>0.1772</v>
      </c>
      <c r="D3642" s="88">
        <v>15571.624801003038</v>
      </c>
      <c r="E3642" s="88">
        <v>98.397761925731174</v>
      </c>
      <c r="F3642" s="88">
        <v>473.18638011106668</v>
      </c>
      <c r="G3642" s="88">
        <v>675.11379990095975</v>
      </c>
      <c r="H3642" s="88">
        <v>906.09704973939824</v>
      </c>
      <c r="I3642" s="88">
        <v>1268.6951968479902</v>
      </c>
      <c r="J3642" s="88">
        <v>1818.144380860565</v>
      </c>
      <c r="K3642" s="88">
        <v>3103.8174159435698</v>
      </c>
      <c r="L3642" s="88">
        <v>2960.7422047514192</v>
      </c>
      <c r="M3642" s="88">
        <v>3622.6382199566956</v>
      </c>
    </row>
    <row r="3643" spans="3:13" x14ac:dyDescent="0.2">
      <c r="C3643" s="88">
        <v>0.17724999999999999</v>
      </c>
      <c r="D3643" s="88">
        <v>15571.655588106019</v>
      </c>
      <c r="E3643" s="88">
        <v>98.401067722792504</v>
      </c>
      <c r="F3643" s="88">
        <v>473.20073712956719</v>
      </c>
      <c r="G3643" s="88">
        <v>675.13141216433951</v>
      </c>
      <c r="H3643" s="88">
        <v>906.10139441335332</v>
      </c>
      <c r="I3643" s="88">
        <v>1268.8028609930625</v>
      </c>
      <c r="J3643" s="88">
        <v>1818.1964311252732</v>
      </c>
      <c r="K3643" s="88">
        <v>3104.0300883203072</v>
      </c>
      <c r="L3643" s="88">
        <v>2960.8394255638968</v>
      </c>
      <c r="M3643" s="88">
        <v>3622.6835651824181</v>
      </c>
    </row>
    <row r="3644" spans="3:13" x14ac:dyDescent="0.2">
      <c r="C3644" s="88">
        <v>0.17730000000000001</v>
      </c>
      <c r="D3644" s="88">
        <v>15571.693331976581</v>
      </c>
      <c r="E3644" s="88">
        <v>98.410888342208636</v>
      </c>
      <c r="F3644" s="88">
        <v>473.20662028958395</v>
      </c>
      <c r="G3644" s="88">
        <v>675.13642854195859</v>
      </c>
      <c r="H3644" s="88">
        <v>906.11581400141449</v>
      </c>
      <c r="I3644" s="88">
        <v>1268.9214672784328</v>
      </c>
      <c r="J3644" s="88">
        <v>1818.2154746119209</v>
      </c>
      <c r="K3644" s="88">
        <v>3104.1943701322157</v>
      </c>
      <c r="L3644" s="88">
        <v>2960.8763587162903</v>
      </c>
      <c r="M3644" s="88">
        <v>3622.7153002265354</v>
      </c>
    </row>
    <row r="3645" spans="3:13" x14ac:dyDescent="0.2">
      <c r="C3645" s="88">
        <v>0.17735000000000001</v>
      </c>
      <c r="D3645" s="88">
        <v>15572.358032177865</v>
      </c>
      <c r="E3645" s="88">
        <v>98.41294315878622</v>
      </c>
      <c r="F3645" s="88">
        <v>473.21406605913489</v>
      </c>
      <c r="G3645" s="88">
        <v>675.14094879705635</v>
      </c>
      <c r="H3645" s="88">
        <v>906.14821439682055</v>
      </c>
      <c r="I3645" s="88">
        <v>1268.9261475988324</v>
      </c>
      <c r="J3645" s="88">
        <v>1818.2767429701062</v>
      </c>
      <c r="K3645" s="88">
        <v>3104.2112392229205</v>
      </c>
      <c r="L3645" s="88">
        <v>2960.9661134746066</v>
      </c>
      <c r="M3645" s="88">
        <v>3622.7364451679618</v>
      </c>
    </row>
    <row r="3646" spans="3:13" x14ac:dyDescent="0.2">
      <c r="C3646" s="88">
        <v>0.1774</v>
      </c>
      <c r="D3646" s="88">
        <v>15572.450637024198</v>
      </c>
      <c r="E3646" s="88">
        <v>98.420049436139379</v>
      </c>
      <c r="F3646" s="88">
        <v>473.23176852012057</v>
      </c>
      <c r="G3646" s="88">
        <v>675.19741576280467</v>
      </c>
      <c r="H3646" s="88">
        <v>906.17860110688935</v>
      </c>
      <c r="I3646" s="88">
        <v>1268.9613145377534</v>
      </c>
      <c r="J3646" s="88">
        <v>1818.3192784112002</v>
      </c>
      <c r="K3646" s="88">
        <v>3104.2149245873215</v>
      </c>
      <c r="L3646" s="88">
        <v>2960.977942992306</v>
      </c>
      <c r="M3646" s="88">
        <v>3622.7804303582725</v>
      </c>
    </row>
    <row r="3647" spans="3:13" x14ac:dyDescent="0.2">
      <c r="C3647" s="88">
        <v>0.17745</v>
      </c>
      <c r="D3647" s="88">
        <v>15572.452029085112</v>
      </c>
      <c r="E3647" s="88">
        <v>98.442597683586428</v>
      </c>
      <c r="F3647" s="88">
        <v>473.23353616705299</v>
      </c>
      <c r="G3647" s="88">
        <v>675.21618476951062</v>
      </c>
      <c r="H3647" s="88">
        <v>906.18301916024848</v>
      </c>
      <c r="I3647" s="88">
        <v>1268.9718424348052</v>
      </c>
      <c r="J3647" s="88">
        <v>1818.3846106970013</v>
      </c>
      <c r="K3647" s="88">
        <v>3104.2704119330201</v>
      </c>
      <c r="L3647" s="88">
        <v>2960.9989818428476</v>
      </c>
      <c r="M3647" s="88">
        <v>3622.7828011056522</v>
      </c>
    </row>
    <row r="3648" spans="3:13" x14ac:dyDescent="0.2">
      <c r="C3648" s="88">
        <v>0.17749999999999999</v>
      </c>
      <c r="D3648" s="88">
        <v>15572.490547782516</v>
      </c>
      <c r="E3648" s="88">
        <v>98.442627364356667</v>
      </c>
      <c r="F3648" s="88">
        <v>473.23810776056644</v>
      </c>
      <c r="G3648" s="88">
        <v>675.23125140881803</v>
      </c>
      <c r="H3648" s="88">
        <v>906.18383584255935</v>
      </c>
      <c r="I3648" s="88">
        <v>1268.9848889909576</v>
      </c>
      <c r="J3648" s="88">
        <v>1818.3951564104468</v>
      </c>
      <c r="K3648" s="88">
        <v>3104.2788333146327</v>
      </c>
      <c r="L3648" s="88">
        <v>2960.9999243941243</v>
      </c>
      <c r="M3648" s="88">
        <v>3622.7919054390227</v>
      </c>
    </row>
    <row r="3649" spans="3:13" x14ac:dyDescent="0.2">
      <c r="C3649" s="88">
        <v>0.17755000000000001</v>
      </c>
      <c r="D3649" s="88">
        <v>15572.728318545329</v>
      </c>
      <c r="E3649" s="88">
        <v>98.447344330552369</v>
      </c>
      <c r="F3649" s="88">
        <v>473.25100221190542</v>
      </c>
      <c r="G3649" s="88">
        <v>675.24229981110784</v>
      </c>
      <c r="H3649" s="88">
        <v>906.20164980386198</v>
      </c>
      <c r="I3649" s="88">
        <v>1269.0024921868744</v>
      </c>
      <c r="J3649" s="88">
        <v>1818.4133228600381</v>
      </c>
      <c r="K3649" s="88">
        <v>3104.3733445625649</v>
      </c>
      <c r="L3649" s="88">
        <v>2961.0957548844103</v>
      </c>
      <c r="M3649" s="88">
        <v>3622.8063782176714</v>
      </c>
    </row>
    <row r="3650" spans="3:13" x14ac:dyDescent="0.2">
      <c r="C3650" s="88">
        <v>0.17760000000000001</v>
      </c>
      <c r="D3650" s="88">
        <v>15572.83553509497</v>
      </c>
      <c r="E3650" s="88">
        <v>98.452215149731273</v>
      </c>
      <c r="F3650" s="88">
        <v>473.25365708536037</v>
      </c>
      <c r="G3650" s="88">
        <v>675.28865448106035</v>
      </c>
      <c r="H3650" s="88">
        <v>906.2117177398286</v>
      </c>
      <c r="I3650" s="88">
        <v>1269.0451444530099</v>
      </c>
      <c r="J3650" s="88">
        <v>1818.4405231031647</v>
      </c>
      <c r="K3650" s="88">
        <v>3104.6154901356267</v>
      </c>
      <c r="L3650" s="88">
        <v>2961.1353297998362</v>
      </c>
      <c r="M3650" s="88">
        <v>3622.8087208815277</v>
      </c>
    </row>
    <row r="3651" spans="3:13" x14ac:dyDescent="0.2">
      <c r="C3651" s="88">
        <v>0.17765</v>
      </c>
      <c r="D3651" s="88">
        <v>15573.417806934867</v>
      </c>
      <c r="E3651" s="88">
        <v>98.453496570840798</v>
      </c>
      <c r="F3651" s="88">
        <v>473.25674171226046</v>
      </c>
      <c r="G3651" s="88">
        <v>675.33484935410979</v>
      </c>
      <c r="H3651" s="88">
        <v>906.2167100500169</v>
      </c>
      <c r="I3651" s="88">
        <v>1269.0482714452623</v>
      </c>
      <c r="J3651" s="88">
        <v>1818.4806578505099</v>
      </c>
      <c r="K3651" s="88">
        <v>3104.6565146640605</v>
      </c>
      <c r="L3651" s="88">
        <v>2961.1606450269283</v>
      </c>
      <c r="M3651" s="88">
        <v>3622.8453895904559</v>
      </c>
    </row>
    <row r="3652" spans="3:13" x14ac:dyDescent="0.2">
      <c r="C3652" s="88">
        <v>0.1777</v>
      </c>
      <c r="D3652" s="88">
        <v>15573.514704548908</v>
      </c>
      <c r="E3652" s="88">
        <v>98.464254556792184</v>
      </c>
      <c r="F3652" s="88">
        <v>473.25798169310656</v>
      </c>
      <c r="G3652" s="88">
        <v>675.34423807176381</v>
      </c>
      <c r="H3652" s="88">
        <v>906.22266052049144</v>
      </c>
      <c r="I3652" s="88">
        <v>1269.0728106325168</v>
      </c>
      <c r="J3652" s="88">
        <v>1818.5438385645784</v>
      </c>
      <c r="K3652" s="88">
        <v>3104.6581678772659</v>
      </c>
      <c r="L3652" s="88">
        <v>2961.1765060429343</v>
      </c>
      <c r="M3652" s="88">
        <v>3622.8630349153177</v>
      </c>
    </row>
    <row r="3653" spans="3:13" x14ac:dyDescent="0.2">
      <c r="C3653" s="88">
        <v>0.17774999999999999</v>
      </c>
      <c r="D3653" s="88">
        <v>15573.75266633174</v>
      </c>
      <c r="E3653" s="88">
        <v>98.477213751853924</v>
      </c>
      <c r="F3653" s="88">
        <v>473.26023418483965</v>
      </c>
      <c r="G3653" s="88">
        <v>675.36451294499102</v>
      </c>
      <c r="H3653" s="88">
        <v>906.22912200491692</v>
      </c>
      <c r="I3653" s="88">
        <v>1269.0732811233102</v>
      </c>
      <c r="J3653" s="88">
        <v>1818.552974755507</v>
      </c>
      <c r="K3653" s="88">
        <v>3104.7344775981874</v>
      </c>
      <c r="L3653" s="88">
        <v>2961.230786389815</v>
      </c>
      <c r="M3653" s="88">
        <v>3622.8657130456863</v>
      </c>
    </row>
    <row r="3654" spans="3:13" x14ac:dyDescent="0.2">
      <c r="C3654" s="88">
        <v>0.17780000000000001</v>
      </c>
      <c r="D3654" s="88">
        <v>15574.027869209531</v>
      </c>
      <c r="E3654" s="88">
        <v>98.484785136848586</v>
      </c>
      <c r="F3654" s="88">
        <v>473.26510873126608</v>
      </c>
      <c r="G3654" s="88">
        <v>675.36823887034188</v>
      </c>
      <c r="H3654" s="88">
        <v>906.23485737115971</v>
      </c>
      <c r="I3654" s="88">
        <v>1269.1268055440792</v>
      </c>
      <c r="J3654" s="88">
        <v>1818.5905948840368</v>
      </c>
      <c r="K3654" s="88">
        <v>3104.7932784664699</v>
      </c>
      <c r="L3654" s="88">
        <v>2961.2508790668003</v>
      </c>
      <c r="M3654" s="88">
        <v>3622.9076635932938</v>
      </c>
    </row>
    <row r="3655" spans="3:13" x14ac:dyDescent="0.2">
      <c r="C3655" s="88">
        <v>0.17785000000000001</v>
      </c>
      <c r="D3655" s="88">
        <v>15574.117564970149</v>
      </c>
      <c r="E3655" s="88">
        <v>98.488682505625547</v>
      </c>
      <c r="F3655" s="88">
        <v>473.27922846247202</v>
      </c>
      <c r="G3655" s="88">
        <v>675.37649551278537</v>
      </c>
      <c r="H3655" s="88">
        <v>906.23879566894493</v>
      </c>
      <c r="I3655" s="88">
        <v>1269.1430389968923</v>
      </c>
      <c r="J3655" s="88">
        <v>1818.6071175251823</v>
      </c>
      <c r="K3655" s="88">
        <v>3104.8894734385076</v>
      </c>
      <c r="L3655" s="88">
        <v>2961.3915183604349</v>
      </c>
      <c r="M3655" s="88">
        <v>3622.9399280902849</v>
      </c>
    </row>
    <row r="3656" spans="3:13" x14ac:dyDescent="0.2">
      <c r="C3656" s="88">
        <v>0.1779</v>
      </c>
      <c r="D3656" s="88">
        <v>15574.182961417109</v>
      </c>
      <c r="E3656" s="88">
        <v>98.488682505625547</v>
      </c>
      <c r="F3656" s="88">
        <v>473.28472016054229</v>
      </c>
      <c r="G3656" s="88">
        <v>675.3954908495657</v>
      </c>
      <c r="H3656" s="88">
        <v>906.3385737909648</v>
      </c>
      <c r="I3656" s="88">
        <v>1269.1628381000464</v>
      </c>
      <c r="J3656" s="88">
        <v>1818.7310343161012</v>
      </c>
      <c r="K3656" s="88">
        <v>3104.9158396707735</v>
      </c>
      <c r="L3656" s="88">
        <v>2961.5507271210299</v>
      </c>
      <c r="M3656" s="88">
        <v>3622.9886448596612</v>
      </c>
    </row>
    <row r="3657" spans="3:13" x14ac:dyDescent="0.2">
      <c r="C3657" s="88">
        <v>0.17795</v>
      </c>
      <c r="D3657" s="88">
        <v>15574.530327311342</v>
      </c>
      <c r="E3657" s="88">
        <v>98.500529722178726</v>
      </c>
      <c r="F3657" s="88">
        <v>473.28799679660278</v>
      </c>
      <c r="G3657" s="88">
        <v>675.41150909368025</v>
      </c>
      <c r="H3657" s="88">
        <v>906.37309028891696</v>
      </c>
      <c r="I3657" s="88">
        <v>1269.1699600347902</v>
      </c>
      <c r="J3657" s="88">
        <v>1818.7408077351784</v>
      </c>
      <c r="K3657" s="88">
        <v>3104.9953415870018</v>
      </c>
      <c r="L3657" s="88">
        <v>2961.7569093171587</v>
      </c>
      <c r="M3657" s="88">
        <v>3622.9896819216629</v>
      </c>
    </row>
    <row r="3658" spans="3:13" x14ac:dyDescent="0.2">
      <c r="C3658" s="88">
        <v>0.17799999999999999</v>
      </c>
      <c r="D3658" s="88">
        <v>15574.696426715514</v>
      </c>
      <c r="E3658" s="88">
        <v>98.506647349709056</v>
      </c>
      <c r="F3658" s="88">
        <v>473.28950644224369</v>
      </c>
      <c r="G3658" s="88">
        <v>675.41396845484041</v>
      </c>
      <c r="H3658" s="88">
        <v>906.40945687498152</v>
      </c>
      <c r="I3658" s="88">
        <v>1269.1787729409543</v>
      </c>
      <c r="J3658" s="88">
        <v>1818.7581595581637</v>
      </c>
      <c r="K3658" s="88">
        <v>3105.0786461972375</v>
      </c>
      <c r="L3658" s="88">
        <v>2961.8772880681477</v>
      </c>
      <c r="M3658" s="88">
        <v>3623.0028181425696</v>
      </c>
    </row>
    <row r="3659" spans="3:13" x14ac:dyDescent="0.2">
      <c r="C3659" s="88">
        <v>0.17805000000000001</v>
      </c>
      <c r="D3659" s="88">
        <v>15575.124988693859</v>
      </c>
      <c r="E3659" s="88">
        <v>98.512100478265893</v>
      </c>
      <c r="F3659" s="88">
        <v>473.29110905262269</v>
      </c>
      <c r="G3659" s="88">
        <v>675.43778250106061</v>
      </c>
      <c r="H3659" s="88">
        <v>906.41348494087697</v>
      </c>
      <c r="I3659" s="88">
        <v>1269.183905158206</v>
      </c>
      <c r="J3659" s="88">
        <v>1818.8051823259284</v>
      </c>
      <c r="K3659" s="88">
        <v>3105.0964962100306</v>
      </c>
      <c r="L3659" s="88">
        <v>2962.0408950266601</v>
      </c>
      <c r="M3659" s="88">
        <v>3623.0905400836054</v>
      </c>
    </row>
    <row r="3660" spans="3:13" x14ac:dyDescent="0.2">
      <c r="C3660" s="88">
        <v>0.17810000000000001</v>
      </c>
      <c r="D3660" s="88">
        <v>15575.327417713206</v>
      </c>
      <c r="E3660" s="88">
        <v>98.527874696635081</v>
      </c>
      <c r="F3660" s="88">
        <v>473.29378900086067</v>
      </c>
      <c r="G3660" s="88">
        <v>675.46932687612116</v>
      </c>
      <c r="H3660" s="88">
        <v>906.42387152673655</v>
      </c>
      <c r="I3660" s="88">
        <v>1269.1856863844587</v>
      </c>
      <c r="J3660" s="88">
        <v>1818.9644745358378</v>
      </c>
      <c r="K3660" s="88">
        <v>3105.0994549109455</v>
      </c>
      <c r="L3660" s="88">
        <v>2962.0715133563053</v>
      </c>
      <c r="M3660" s="88">
        <v>3623.1245570539913</v>
      </c>
    </row>
    <row r="3661" spans="3:13" x14ac:dyDescent="0.2">
      <c r="C3661" s="88">
        <v>0.17815</v>
      </c>
      <c r="D3661" s="88">
        <v>15575.555115170766</v>
      </c>
      <c r="E3661" s="88">
        <v>98.537305191940504</v>
      </c>
      <c r="F3661" s="88">
        <v>473.29965972727814</v>
      </c>
      <c r="G3661" s="88">
        <v>675.47156575997496</v>
      </c>
      <c r="H3661" s="88">
        <v>906.43687930237638</v>
      </c>
      <c r="I3661" s="88">
        <v>1269.1916062046926</v>
      </c>
      <c r="J3661" s="88">
        <v>1818.9715543220368</v>
      </c>
      <c r="K3661" s="88">
        <v>3105.1249650023092</v>
      </c>
      <c r="L3661" s="88">
        <v>2962.1356247961803</v>
      </c>
      <c r="M3661" s="88">
        <v>3623.1275029407198</v>
      </c>
    </row>
    <row r="3662" spans="3:13" x14ac:dyDescent="0.2">
      <c r="C3662" s="88">
        <v>0.1782</v>
      </c>
      <c r="D3662" s="88">
        <v>15575.901728380793</v>
      </c>
      <c r="E3662" s="88">
        <v>98.555777565848075</v>
      </c>
      <c r="F3662" s="88">
        <v>473.30382785935853</v>
      </c>
      <c r="G3662" s="88">
        <v>675.47257838654014</v>
      </c>
      <c r="H3662" s="88">
        <v>906.45289654366752</v>
      </c>
      <c r="I3662" s="88">
        <v>1269.2108866351346</v>
      </c>
      <c r="J3662" s="88">
        <v>1819.1346268054608</v>
      </c>
      <c r="K3662" s="88">
        <v>3105.1660674295335</v>
      </c>
      <c r="L3662" s="88">
        <v>2962.2436586720364</v>
      </c>
      <c r="M3662" s="88">
        <v>3623.1285074921097</v>
      </c>
    </row>
    <row r="3663" spans="3:13" x14ac:dyDescent="0.2">
      <c r="C3663" s="88">
        <v>0.17824999999999999</v>
      </c>
      <c r="D3663" s="88">
        <v>15576.217302504854</v>
      </c>
      <c r="E3663" s="88">
        <v>98.562131579797096</v>
      </c>
      <c r="F3663" s="88">
        <v>473.33261497974127</v>
      </c>
      <c r="G3663" s="88">
        <v>675.48238797175236</v>
      </c>
      <c r="H3663" s="88">
        <v>906.46925621261244</v>
      </c>
      <c r="I3663" s="88">
        <v>1269.2911228326784</v>
      </c>
      <c r="J3663" s="88">
        <v>1819.1508601369601</v>
      </c>
      <c r="K3663" s="88">
        <v>3105.1748394274455</v>
      </c>
      <c r="L3663" s="88">
        <v>2962.3625261243797</v>
      </c>
      <c r="M3663" s="88">
        <v>3623.1363723242775</v>
      </c>
    </row>
    <row r="3664" spans="3:13" x14ac:dyDescent="0.2">
      <c r="C3664" s="88">
        <v>0.17829999999999999</v>
      </c>
      <c r="D3664" s="88">
        <v>15576.564998491442</v>
      </c>
      <c r="E3664" s="88">
        <v>98.565148911344295</v>
      </c>
      <c r="F3664" s="88">
        <v>473.33823732587371</v>
      </c>
      <c r="G3664" s="88">
        <v>675.49767923460786</v>
      </c>
      <c r="H3664" s="88">
        <v>906.48235105063168</v>
      </c>
      <c r="I3664" s="88">
        <v>1269.3080168002048</v>
      </c>
      <c r="J3664" s="88">
        <v>1819.167741700353</v>
      </c>
      <c r="K3664" s="88">
        <v>3105.1779418280257</v>
      </c>
      <c r="L3664" s="88">
        <v>2962.4013050789827</v>
      </c>
      <c r="M3664" s="88">
        <v>3623.1512985867585</v>
      </c>
    </row>
    <row r="3665" spans="3:13" x14ac:dyDescent="0.2">
      <c r="C3665" s="88">
        <v>0.17835000000000001</v>
      </c>
      <c r="D3665" s="88">
        <v>15576.640389097247</v>
      </c>
      <c r="E3665" s="88">
        <v>98.566690044651295</v>
      </c>
      <c r="F3665" s="88">
        <v>473.33836577656029</v>
      </c>
      <c r="G3665" s="88">
        <v>675.51983109594266</v>
      </c>
      <c r="H3665" s="88">
        <v>906.49544114101036</v>
      </c>
      <c r="I3665" s="88">
        <v>1269.3567961582771</v>
      </c>
      <c r="J3665" s="88">
        <v>1819.1922881683686</v>
      </c>
      <c r="K3665" s="88">
        <v>3105.2021776375168</v>
      </c>
      <c r="L3665" s="88">
        <v>2962.4572944473848</v>
      </c>
      <c r="M3665" s="88">
        <v>3623.1890043526278</v>
      </c>
    </row>
    <row r="3666" spans="3:13" x14ac:dyDescent="0.2">
      <c r="C3666" s="88">
        <v>0.1784</v>
      </c>
      <c r="D3666" s="88">
        <v>15576.657990840598</v>
      </c>
      <c r="E3666" s="88">
        <v>98.569463260751036</v>
      </c>
      <c r="F3666" s="88">
        <v>473.35270309534553</v>
      </c>
      <c r="G3666" s="88">
        <v>675.54503567691972</v>
      </c>
      <c r="H3666" s="88">
        <v>906.52633631784602</v>
      </c>
      <c r="I3666" s="88">
        <v>1269.3606619675993</v>
      </c>
      <c r="J3666" s="88">
        <v>1819.2225903486897</v>
      </c>
      <c r="K3666" s="88">
        <v>3105.2770768769496</v>
      </c>
      <c r="L3666" s="88">
        <v>2962.554570854104</v>
      </c>
      <c r="M3666" s="88">
        <v>3623.2226215220485</v>
      </c>
    </row>
    <row r="3667" spans="3:13" x14ac:dyDescent="0.2">
      <c r="C3667" s="88">
        <v>0.17845</v>
      </c>
      <c r="D3667" s="88">
        <v>15576.749672369604</v>
      </c>
      <c r="E3667" s="88">
        <v>98.570487687486093</v>
      </c>
      <c r="F3667" s="88">
        <v>473.37932579998187</v>
      </c>
      <c r="G3667" s="88">
        <v>675.56644978563963</v>
      </c>
      <c r="H3667" s="88">
        <v>906.53372888962167</v>
      </c>
      <c r="I3667" s="88">
        <v>1269.4460906032295</v>
      </c>
      <c r="J3667" s="88">
        <v>1819.3068308678812</v>
      </c>
      <c r="K3667" s="88">
        <v>3105.2804235132817</v>
      </c>
      <c r="L3667" s="88">
        <v>2962.6212650073285</v>
      </c>
      <c r="M3667" s="88">
        <v>3623.2284169353065</v>
      </c>
    </row>
    <row r="3668" spans="3:13" x14ac:dyDescent="0.2">
      <c r="C3668" s="88">
        <v>0.17849999999999999</v>
      </c>
      <c r="D3668" s="88">
        <v>15577.18491459898</v>
      </c>
      <c r="E3668" s="88">
        <v>98.574218166954779</v>
      </c>
      <c r="F3668" s="88">
        <v>473.38833154318445</v>
      </c>
      <c r="G3668" s="88">
        <v>675.57375624090037</v>
      </c>
      <c r="H3668" s="88">
        <v>906.54187287497325</v>
      </c>
      <c r="I3668" s="88">
        <v>1269.46224277396</v>
      </c>
      <c r="J3668" s="88">
        <v>1819.3108242109474</v>
      </c>
      <c r="K3668" s="88">
        <v>3105.3262177112856</v>
      </c>
      <c r="L3668" s="88">
        <v>2962.7029063378268</v>
      </c>
      <c r="M3668" s="88">
        <v>3623.2331816928718</v>
      </c>
    </row>
    <row r="3669" spans="3:13" x14ac:dyDescent="0.2">
      <c r="C3669" s="88">
        <v>0.17854999999999999</v>
      </c>
      <c r="D3669" s="88">
        <v>15577.235044237959</v>
      </c>
      <c r="E3669" s="88">
        <v>98.588631757234907</v>
      </c>
      <c r="F3669" s="88">
        <v>473.39234575742557</v>
      </c>
      <c r="G3669" s="88">
        <v>675.60023038418058</v>
      </c>
      <c r="H3669" s="88">
        <v>906.54570268649741</v>
      </c>
      <c r="I3669" s="88">
        <v>1269.4674647276556</v>
      </c>
      <c r="J3669" s="88">
        <v>1819.4710777811811</v>
      </c>
      <c r="K3669" s="88">
        <v>3105.357965818861</v>
      </c>
      <c r="L3669" s="88">
        <v>2962.755071103365</v>
      </c>
      <c r="M3669" s="88">
        <v>3623.2335945927443</v>
      </c>
    </row>
    <row r="3670" spans="3:13" x14ac:dyDescent="0.2">
      <c r="C3670" s="88">
        <v>0.17860000000000001</v>
      </c>
      <c r="D3670" s="88">
        <v>15577.267735307501</v>
      </c>
      <c r="E3670" s="88">
        <v>98.593894694668961</v>
      </c>
      <c r="F3670" s="88">
        <v>473.3930100861553</v>
      </c>
      <c r="G3670" s="88">
        <v>675.64896462673914</v>
      </c>
      <c r="H3670" s="88">
        <v>906.55316158864252</v>
      </c>
      <c r="I3670" s="88">
        <v>1269.4935650314164</v>
      </c>
      <c r="J3670" s="88">
        <v>1819.4844924806289</v>
      </c>
      <c r="K3670" s="88">
        <v>3105.3614008885252</v>
      </c>
      <c r="L3670" s="88">
        <v>2962.938445882347</v>
      </c>
      <c r="M3670" s="88">
        <v>3623.3490678837315</v>
      </c>
    </row>
    <row r="3671" spans="3:13" x14ac:dyDescent="0.2">
      <c r="C3671" s="88">
        <v>0.17865</v>
      </c>
      <c r="D3671" s="88">
        <v>15577.399682209267</v>
      </c>
      <c r="E3671" s="88">
        <v>98.595182217432921</v>
      </c>
      <c r="F3671" s="88">
        <v>473.40794816906282</v>
      </c>
      <c r="G3671" s="88">
        <v>675.6762497453451</v>
      </c>
      <c r="H3671" s="88">
        <v>906.55769111523523</v>
      </c>
      <c r="I3671" s="88">
        <v>1269.5015479788267</v>
      </c>
      <c r="J3671" s="88">
        <v>1819.5268514137224</v>
      </c>
      <c r="K3671" s="88">
        <v>3105.4139446619392</v>
      </c>
      <c r="L3671" s="88">
        <v>2963.0456330997922</v>
      </c>
      <c r="M3671" s="88">
        <v>3623.4011352488906</v>
      </c>
    </row>
    <row r="3672" spans="3:13" x14ac:dyDescent="0.2">
      <c r="C3672" s="88">
        <v>0.1787</v>
      </c>
      <c r="D3672" s="88">
        <v>15577.785171501791</v>
      </c>
      <c r="E3672" s="88">
        <v>98.597235327912131</v>
      </c>
      <c r="F3672" s="88">
        <v>473.41263603083735</v>
      </c>
      <c r="G3672" s="88">
        <v>675.68698673357676</v>
      </c>
      <c r="H3672" s="88">
        <v>906.57672888587149</v>
      </c>
      <c r="I3672" s="88">
        <v>1269.5469980333091</v>
      </c>
      <c r="J3672" s="88">
        <v>1819.5309780782209</v>
      </c>
      <c r="K3672" s="88">
        <v>3105.4420438864945</v>
      </c>
      <c r="L3672" s="88">
        <v>2963.2286629804698</v>
      </c>
      <c r="M3672" s="88">
        <v>3623.4173800963931</v>
      </c>
    </row>
    <row r="3673" spans="3:13" x14ac:dyDescent="0.2">
      <c r="C3673" s="88">
        <v>0.17874999999999999</v>
      </c>
      <c r="D3673" s="88">
        <v>15578.137637237225</v>
      </c>
      <c r="E3673" s="88">
        <v>98.618691152852989</v>
      </c>
      <c r="F3673" s="88">
        <v>473.41881384147473</v>
      </c>
      <c r="G3673" s="88">
        <v>675.69124460842704</v>
      </c>
      <c r="H3673" s="88">
        <v>906.58019317535673</v>
      </c>
      <c r="I3673" s="88">
        <v>1269.5532890211057</v>
      </c>
      <c r="J3673" s="88">
        <v>1819.5727094668905</v>
      </c>
      <c r="K3673" s="88">
        <v>3105.5972211767821</v>
      </c>
      <c r="L3673" s="88">
        <v>2963.5752429485992</v>
      </c>
      <c r="M3673" s="88">
        <v>3623.4450995069774</v>
      </c>
    </row>
    <row r="3674" spans="3:13" x14ac:dyDescent="0.2">
      <c r="C3674" s="88">
        <v>0.17879999999999999</v>
      </c>
      <c r="D3674" s="88">
        <v>15578.218397366873</v>
      </c>
      <c r="E3674" s="88">
        <v>98.627507837747544</v>
      </c>
      <c r="F3674" s="88">
        <v>473.4199764893483</v>
      </c>
      <c r="G3674" s="88">
        <v>675.69837209415527</v>
      </c>
      <c r="H3674" s="88">
        <v>906.62878572042928</v>
      </c>
      <c r="I3674" s="88">
        <v>1269.5599497015269</v>
      </c>
      <c r="J3674" s="88">
        <v>1819.5827145862454</v>
      </c>
      <c r="K3674" s="88">
        <v>3105.6563988322323</v>
      </c>
      <c r="L3674" s="88">
        <v>2963.7065596749217</v>
      </c>
      <c r="M3674" s="88">
        <v>3623.4580466176549</v>
      </c>
    </row>
    <row r="3675" spans="3:13" x14ac:dyDescent="0.2">
      <c r="C3675" s="88">
        <v>0.17885000000000001</v>
      </c>
      <c r="D3675" s="88">
        <v>15578.292764612532</v>
      </c>
      <c r="E3675" s="88">
        <v>98.628391547083993</v>
      </c>
      <c r="F3675" s="88">
        <v>473.42331315339652</v>
      </c>
      <c r="G3675" s="88">
        <v>675.7167698515259</v>
      </c>
      <c r="H3675" s="88">
        <v>906.65897903774021</v>
      </c>
      <c r="I3675" s="88">
        <v>1269.5680239017406</v>
      </c>
      <c r="J3675" s="88">
        <v>1819.5997160208194</v>
      </c>
      <c r="K3675" s="88">
        <v>3105.6910273739322</v>
      </c>
      <c r="L3675" s="88">
        <v>2963.7437804110468</v>
      </c>
      <c r="M3675" s="88">
        <v>3623.5003930407865</v>
      </c>
    </row>
    <row r="3676" spans="3:13" x14ac:dyDescent="0.2">
      <c r="C3676" s="88">
        <v>0.1789</v>
      </c>
      <c r="D3676" s="88">
        <v>15578.591229675611</v>
      </c>
      <c r="E3676" s="88">
        <v>98.637757379145114</v>
      </c>
      <c r="F3676" s="88">
        <v>473.44854952934975</v>
      </c>
      <c r="G3676" s="88">
        <v>675.74804585875745</v>
      </c>
      <c r="H3676" s="88">
        <v>906.6748234538145</v>
      </c>
      <c r="I3676" s="88">
        <v>1269.6193245509016</v>
      </c>
      <c r="J3676" s="88">
        <v>1819.6273005495077</v>
      </c>
      <c r="K3676" s="88">
        <v>3105.7603804415467</v>
      </c>
      <c r="L3676" s="88">
        <v>2963.8596043782154</v>
      </c>
      <c r="M3676" s="88">
        <v>3623.5110763600155</v>
      </c>
    </row>
    <row r="3677" spans="3:13" x14ac:dyDescent="0.2">
      <c r="C3677" s="88">
        <v>0.17895</v>
      </c>
      <c r="D3677" s="88">
        <v>15578.892653817791</v>
      </c>
      <c r="E3677" s="88">
        <v>98.638484709031218</v>
      </c>
      <c r="F3677" s="88">
        <v>473.45578456569092</v>
      </c>
      <c r="G3677" s="88">
        <v>675.75133530067887</v>
      </c>
      <c r="H3677" s="88">
        <v>906.68184085623488</v>
      </c>
      <c r="I3677" s="88">
        <v>1269.6274837554151</v>
      </c>
      <c r="J3677" s="88">
        <v>1819.636678656394</v>
      </c>
      <c r="K3677" s="88">
        <v>3105.8506081077858</v>
      </c>
      <c r="L3677" s="88">
        <v>2963.9290536344761</v>
      </c>
      <c r="M3677" s="88">
        <v>3623.5494262421744</v>
      </c>
    </row>
    <row r="3678" spans="3:13" x14ac:dyDescent="0.2">
      <c r="C3678" s="88">
        <v>0.17899999999999999</v>
      </c>
      <c r="D3678" s="88">
        <v>15578.993824405585</v>
      </c>
      <c r="E3678" s="88">
        <v>98.648279302554329</v>
      </c>
      <c r="F3678" s="88">
        <v>473.4775354195117</v>
      </c>
      <c r="G3678" s="88">
        <v>675.75509434420746</v>
      </c>
      <c r="H3678" s="88">
        <v>906.68782431310274</v>
      </c>
      <c r="I3678" s="88">
        <v>1269.7072638042641</v>
      </c>
      <c r="J3678" s="88">
        <v>1819.6381696572516</v>
      </c>
      <c r="K3678" s="88">
        <v>3105.9047025606551</v>
      </c>
      <c r="L3678" s="88">
        <v>2963.9765656959007</v>
      </c>
      <c r="M3678" s="88">
        <v>3623.5685294816876</v>
      </c>
    </row>
    <row r="3679" spans="3:13" x14ac:dyDescent="0.2">
      <c r="C3679" s="88">
        <v>0.17904999999999999</v>
      </c>
      <c r="D3679" s="88">
        <v>15579.022729248758</v>
      </c>
      <c r="E3679" s="88">
        <v>98.652993125148896</v>
      </c>
      <c r="F3679" s="88">
        <v>473.48856942840894</v>
      </c>
      <c r="G3679" s="88">
        <v>675.77388760049462</v>
      </c>
      <c r="H3679" s="88">
        <v>906.69995606350994</v>
      </c>
      <c r="I3679" s="88">
        <v>1269.7298843761027</v>
      </c>
      <c r="J3679" s="88">
        <v>1819.722721423555</v>
      </c>
      <c r="K3679" s="88">
        <v>3105.9205048147383</v>
      </c>
      <c r="L3679" s="88">
        <v>2964.0695580531378</v>
      </c>
      <c r="M3679" s="88">
        <v>3623.5688380425195</v>
      </c>
    </row>
    <row r="3680" spans="3:13" x14ac:dyDescent="0.2">
      <c r="C3680" s="88">
        <v>0.17910000000000001</v>
      </c>
      <c r="D3680" s="88">
        <v>15579.080019976791</v>
      </c>
      <c r="E3680" s="88">
        <v>98.658932000096684</v>
      </c>
      <c r="F3680" s="88">
        <v>473.49280696724963</v>
      </c>
      <c r="G3680" s="88">
        <v>675.84049874872335</v>
      </c>
      <c r="H3680" s="88">
        <v>906.70696710218635</v>
      </c>
      <c r="I3680" s="88">
        <v>1269.7440626345701</v>
      </c>
      <c r="J3680" s="88">
        <v>1819.7474029803448</v>
      </c>
      <c r="K3680" s="88">
        <v>3105.9875453634463</v>
      </c>
      <c r="L3680" s="88">
        <v>2964.3228957644333</v>
      </c>
      <c r="M3680" s="88">
        <v>3623.5735011911174</v>
      </c>
    </row>
    <row r="3681" spans="3:13" x14ac:dyDescent="0.2">
      <c r="C3681" s="88">
        <v>0.17915</v>
      </c>
      <c r="D3681" s="88">
        <v>15579.730468338688</v>
      </c>
      <c r="E3681" s="88">
        <v>98.676188976942285</v>
      </c>
      <c r="F3681" s="88">
        <v>473.50153026439693</v>
      </c>
      <c r="G3681" s="88">
        <v>675.87987472775649</v>
      </c>
      <c r="H3681" s="88">
        <v>906.71902978976777</v>
      </c>
      <c r="I3681" s="88">
        <v>1269.753490446903</v>
      </c>
      <c r="J3681" s="88">
        <v>1819.7915037453004</v>
      </c>
      <c r="K3681" s="88">
        <v>3106.0117231288505</v>
      </c>
      <c r="L3681" s="88">
        <v>2964.3409091860667</v>
      </c>
      <c r="M3681" s="88">
        <v>3623.5830933238462</v>
      </c>
    </row>
    <row r="3682" spans="3:13" x14ac:dyDescent="0.2">
      <c r="C3682" s="88">
        <v>0.1792</v>
      </c>
      <c r="D3682" s="88">
        <v>15579.995009173344</v>
      </c>
      <c r="E3682" s="88">
        <v>98.710481313310993</v>
      </c>
      <c r="F3682" s="88">
        <v>473.53303522779015</v>
      </c>
      <c r="G3682" s="88">
        <v>675.88063295706115</v>
      </c>
      <c r="H3682" s="88">
        <v>906.73649187787532</v>
      </c>
      <c r="I3682" s="88">
        <v>1269.7535014487471</v>
      </c>
      <c r="J3682" s="88">
        <v>1819.8800196982875</v>
      </c>
      <c r="K3682" s="88">
        <v>3106.1776024994492</v>
      </c>
      <c r="L3682" s="88">
        <v>2964.4260487299166</v>
      </c>
      <c r="M3682" s="88">
        <v>3623.6087328343324</v>
      </c>
    </row>
    <row r="3683" spans="3:13" x14ac:dyDescent="0.2">
      <c r="C3683" s="88">
        <v>0.17924999999999999</v>
      </c>
      <c r="D3683" s="88">
        <v>15580.00086088356</v>
      </c>
      <c r="E3683" s="88">
        <v>98.725679099120498</v>
      </c>
      <c r="F3683" s="88">
        <v>473.54534758313594</v>
      </c>
      <c r="G3683" s="88">
        <v>675.88910192441972</v>
      </c>
      <c r="H3683" s="88">
        <v>906.75845760347511</v>
      </c>
      <c r="I3683" s="88">
        <v>1269.7596882795488</v>
      </c>
      <c r="J3683" s="88">
        <v>1819.9183371627801</v>
      </c>
      <c r="K3683" s="88">
        <v>3106.2254912352746</v>
      </c>
      <c r="L3683" s="88">
        <v>2964.5414199840825</v>
      </c>
      <c r="M3683" s="88">
        <v>3623.6574357016129</v>
      </c>
    </row>
    <row r="3684" spans="3:13" x14ac:dyDescent="0.2">
      <c r="C3684" s="88">
        <v>0.17929999999999999</v>
      </c>
      <c r="D3684" s="88">
        <v>15581.142022855131</v>
      </c>
      <c r="E3684" s="88">
        <v>98.741567824008598</v>
      </c>
      <c r="F3684" s="88">
        <v>473.56237465327422</v>
      </c>
      <c r="G3684" s="88">
        <v>675.89043494351336</v>
      </c>
      <c r="H3684" s="88">
        <v>906.76208192157219</v>
      </c>
      <c r="I3684" s="88">
        <v>1269.7719888374204</v>
      </c>
      <c r="J3684" s="88">
        <v>1819.9260930264109</v>
      </c>
      <c r="K3684" s="88">
        <v>3106.2494146542203</v>
      </c>
      <c r="L3684" s="88">
        <v>2964.8270681019512</v>
      </c>
      <c r="M3684" s="88">
        <v>3623.6636811823892</v>
      </c>
    </row>
    <row r="3685" spans="3:13" x14ac:dyDescent="0.2">
      <c r="C3685" s="88">
        <v>0.17935000000000001</v>
      </c>
      <c r="D3685" s="88">
        <v>15581.159626123082</v>
      </c>
      <c r="E3685" s="88">
        <v>98.742246057647208</v>
      </c>
      <c r="F3685" s="88">
        <v>473.56688155747042</v>
      </c>
      <c r="G3685" s="88">
        <v>675.9065098403471</v>
      </c>
      <c r="H3685" s="88">
        <v>906.7832068881371</v>
      </c>
      <c r="I3685" s="88">
        <v>1269.7835415712211</v>
      </c>
      <c r="J3685" s="88">
        <v>1819.9866681053095</v>
      </c>
      <c r="K3685" s="88">
        <v>3106.3118419940383</v>
      </c>
      <c r="L3685" s="88">
        <v>2965.019689916795</v>
      </c>
      <c r="M3685" s="88">
        <v>3623.6658983838333</v>
      </c>
    </row>
    <row r="3686" spans="3:13" x14ac:dyDescent="0.2">
      <c r="C3686" s="88">
        <v>0.1794</v>
      </c>
      <c r="D3686" s="88">
        <v>15581.466894584191</v>
      </c>
      <c r="E3686" s="88">
        <v>98.759222132751347</v>
      </c>
      <c r="F3686" s="88">
        <v>473.58320135572558</v>
      </c>
      <c r="G3686" s="88">
        <v>675.91025404252196</v>
      </c>
      <c r="H3686" s="88">
        <v>906.82504278079796</v>
      </c>
      <c r="I3686" s="88">
        <v>1269.7940789818299</v>
      </c>
      <c r="J3686" s="88">
        <v>1820.0375033252099</v>
      </c>
      <c r="K3686" s="88">
        <v>3106.4174782884347</v>
      </c>
      <c r="L3686" s="88">
        <v>2965.0537122567221</v>
      </c>
      <c r="M3686" s="88">
        <v>3623.685495281753</v>
      </c>
    </row>
    <row r="3687" spans="3:13" x14ac:dyDescent="0.2">
      <c r="C3687" s="88">
        <v>0.17945</v>
      </c>
      <c r="D3687" s="88">
        <v>15581.648358237915</v>
      </c>
      <c r="E3687" s="88">
        <v>98.765496733823966</v>
      </c>
      <c r="F3687" s="88">
        <v>473.58809801368307</v>
      </c>
      <c r="G3687" s="88">
        <v>675.91273069799399</v>
      </c>
      <c r="H3687" s="88">
        <v>906.84280044032175</v>
      </c>
      <c r="I3687" s="88">
        <v>1269.869638034294</v>
      </c>
      <c r="J3687" s="88">
        <v>1820.064922684362</v>
      </c>
      <c r="K3687" s="88">
        <v>3106.4335382538848</v>
      </c>
      <c r="L3687" s="88">
        <v>2965.0553787786903</v>
      </c>
      <c r="M3687" s="88">
        <v>3623.6869804398243</v>
      </c>
    </row>
    <row r="3688" spans="3:13" x14ac:dyDescent="0.2">
      <c r="C3688" s="88">
        <v>0.17949999999999999</v>
      </c>
      <c r="D3688" s="88">
        <v>15581.722957643116</v>
      </c>
      <c r="E3688" s="88">
        <v>98.767373280332322</v>
      </c>
      <c r="F3688" s="88">
        <v>473.59771846798503</v>
      </c>
      <c r="G3688" s="88">
        <v>675.92544299651945</v>
      </c>
      <c r="H3688" s="88">
        <v>906.84725402701861</v>
      </c>
      <c r="I3688" s="88">
        <v>1269.8716258435934</v>
      </c>
      <c r="J3688" s="88">
        <v>1820.0884908555172</v>
      </c>
      <c r="K3688" s="88">
        <v>3106.453538655408</v>
      </c>
      <c r="L3688" s="88">
        <v>2965.0842127210535</v>
      </c>
      <c r="M3688" s="88">
        <v>3623.7455500161623</v>
      </c>
    </row>
    <row r="3689" spans="3:13" x14ac:dyDescent="0.2">
      <c r="C3689" s="88">
        <v>0.17954999999999999</v>
      </c>
      <c r="D3689" s="88">
        <v>15581.821625244042</v>
      </c>
      <c r="E3689" s="88">
        <v>98.795016705346825</v>
      </c>
      <c r="F3689" s="88">
        <v>473.5978313546475</v>
      </c>
      <c r="G3689" s="88">
        <v>675.9262200945368</v>
      </c>
      <c r="H3689" s="88">
        <v>906.85689787350293</v>
      </c>
      <c r="I3689" s="88">
        <v>1269.8788085257979</v>
      </c>
      <c r="J3689" s="88">
        <v>1820.153872670483</v>
      </c>
      <c r="K3689" s="88">
        <v>3106.6047244967294</v>
      </c>
      <c r="L3689" s="88">
        <v>2965.2705976012953</v>
      </c>
      <c r="M3689" s="88">
        <v>3623.7813179530431</v>
      </c>
    </row>
    <row r="3690" spans="3:13" x14ac:dyDescent="0.2">
      <c r="C3690" s="88">
        <v>0.17960000000000001</v>
      </c>
      <c r="D3690" s="88">
        <v>15581.967946133043</v>
      </c>
      <c r="E3690" s="88">
        <v>98.797470490515479</v>
      </c>
      <c r="F3690" s="88">
        <v>473.60305999902448</v>
      </c>
      <c r="G3690" s="88">
        <v>675.94728864861463</v>
      </c>
      <c r="H3690" s="88">
        <v>906.85841827923605</v>
      </c>
      <c r="I3690" s="88">
        <v>1269.9189363213518</v>
      </c>
      <c r="J3690" s="88">
        <v>1820.1674084032311</v>
      </c>
      <c r="K3690" s="88">
        <v>3106.6424849642463</v>
      </c>
      <c r="L3690" s="88">
        <v>2965.3061022204192</v>
      </c>
      <c r="M3690" s="88">
        <v>3623.7873103298275</v>
      </c>
    </row>
    <row r="3691" spans="3:13" x14ac:dyDescent="0.2">
      <c r="C3691" s="88">
        <v>0.17965</v>
      </c>
      <c r="D3691" s="88">
        <v>15582.435069610123</v>
      </c>
      <c r="E3691" s="88">
        <v>98.804510620985639</v>
      </c>
      <c r="F3691" s="88">
        <v>473.61445471804109</v>
      </c>
      <c r="G3691" s="88">
        <v>675.95739251463056</v>
      </c>
      <c r="H3691" s="88">
        <v>906.86116914736886</v>
      </c>
      <c r="I3691" s="88">
        <v>1269.9316134052178</v>
      </c>
      <c r="J3691" s="88">
        <v>1820.3099937598149</v>
      </c>
      <c r="K3691" s="88">
        <v>3106.6430659007983</v>
      </c>
      <c r="L3691" s="88">
        <v>2965.346746359186</v>
      </c>
      <c r="M3691" s="88">
        <v>3623.7964951983372</v>
      </c>
    </row>
    <row r="3692" spans="3:13" x14ac:dyDescent="0.2">
      <c r="C3692" s="88">
        <v>0.1797</v>
      </c>
      <c r="D3692" s="88">
        <v>15582.587334877831</v>
      </c>
      <c r="E3692" s="88">
        <v>98.805486835002739</v>
      </c>
      <c r="F3692" s="88">
        <v>473.64580656734097</v>
      </c>
      <c r="G3692" s="88">
        <v>676.00486616125545</v>
      </c>
      <c r="H3692" s="88">
        <v>906.97557438869944</v>
      </c>
      <c r="I3692" s="88">
        <v>1269.9544291912425</v>
      </c>
      <c r="J3692" s="88">
        <v>1820.3253039872006</v>
      </c>
      <c r="K3692" s="88">
        <v>3106.7706634242177</v>
      </c>
      <c r="L3692" s="88">
        <v>2965.4951584184</v>
      </c>
      <c r="M3692" s="88">
        <v>3623.8044897895165</v>
      </c>
    </row>
    <row r="3693" spans="3:13" x14ac:dyDescent="0.2">
      <c r="C3693" s="88">
        <v>0.17974999999999999</v>
      </c>
      <c r="D3693" s="88">
        <v>15582.596895127777</v>
      </c>
      <c r="E3693" s="88">
        <v>98.809274718455526</v>
      </c>
      <c r="F3693" s="88">
        <v>473.65021508419431</v>
      </c>
      <c r="G3693" s="88">
        <v>676.02578300313917</v>
      </c>
      <c r="H3693" s="88">
        <v>906.99090144925185</v>
      </c>
      <c r="I3693" s="88">
        <v>1269.9718727866093</v>
      </c>
      <c r="J3693" s="88">
        <v>1820.3265664509727</v>
      </c>
      <c r="K3693" s="88">
        <v>3106.7906129735711</v>
      </c>
      <c r="L3693" s="88">
        <v>2965.49842896053</v>
      </c>
      <c r="M3693" s="88">
        <v>3623.8418217007056</v>
      </c>
    </row>
    <row r="3694" spans="3:13" x14ac:dyDescent="0.2">
      <c r="C3694" s="88">
        <v>0.17979999999999999</v>
      </c>
      <c r="D3694" s="88">
        <v>15582.698616549516</v>
      </c>
      <c r="E3694" s="88">
        <v>98.819799072213755</v>
      </c>
      <c r="F3694" s="88">
        <v>473.65243272035013</v>
      </c>
      <c r="G3694" s="88">
        <v>676.04970603503807</v>
      </c>
      <c r="H3694" s="88">
        <v>906.99489502094639</v>
      </c>
      <c r="I3694" s="88">
        <v>1270.0250823403508</v>
      </c>
      <c r="J3694" s="88">
        <v>1820.357661016164</v>
      </c>
      <c r="K3694" s="88">
        <v>3106.8426206412714</v>
      </c>
      <c r="L3694" s="88">
        <v>2965.5124317789478</v>
      </c>
      <c r="M3694" s="88">
        <v>3623.8670098313928</v>
      </c>
    </row>
    <row r="3695" spans="3:13" x14ac:dyDescent="0.2">
      <c r="C3695" s="88">
        <v>0.17985000000000001</v>
      </c>
      <c r="D3695" s="88">
        <v>15583.132592702836</v>
      </c>
      <c r="E3695" s="88">
        <v>98.83513921326994</v>
      </c>
      <c r="F3695" s="88">
        <v>473.66627437763054</v>
      </c>
      <c r="G3695" s="88">
        <v>676.07090443798279</v>
      </c>
      <c r="H3695" s="88">
        <v>907.02063845549401</v>
      </c>
      <c r="I3695" s="88">
        <v>1270.0484951975191</v>
      </c>
      <c r="J3695" s="88">
        <v>1820.3873866793851</v>
      </c>
      <c r="K3695" s="88">
        <v>3106.8801410337765</v>
      </c>
      <c r="L3695" s="88">
        <v>2965.5905734282978</v>
      </c>
      <c r="M3695" s="88">
        <v>3623.8678980906307</v>
      </c>
    </row>
    <row r="3696" spans="3:13" x14ac:dyDescent="0.2">
      <c r="C3696" s="88">
        <v>0.1799</v>
      </c>
      <c r="D3696" s="88">
        <v>15583.326405954864</v>
      </c>
      <c r="E3696" s="88">
        <v>98.846769757692527</v>
      </c>
      <c r="F3696" s="88">
        <v>473.66752479044317</v>
      </c>
      <c r="G3696" s="88">
        <v>676.07943096078361</v>
      </c>
      <c r="H3696" s="88">
        <v>907.11772306583543</v>
      </c>
      <c r="I3696" s="88">
        <v>1270.0562604203278</v>
      </c>
      <c r="J3696" s="88">
        <v>1820.396505393539</v>
      </c>
      <c r="K3696" s="88">
        <v>3106.9210391240449</v>
      </c>
      <c r="L3696" s="88">
        <v>2965.6576827523286</v>
      </c>
      <c r="M3696" s="88">
        <v>3623.9144487173235</v>
      </c>
    </row>
    <row r="3697" spans="3:13" x14ac:dyDescent="0.2">
      <c r="C3697" s="88">
        <v>0.17995</v>
      </c>
      <c r="D3697" s="88">
        <v>15583.346325146898</v>
      </c>
      <c r="E3697" s="88">
        <v>98.864061776018389</v>
      </c>
      <c r="F3697" s="88">
        <v>473.66941066261643</v>
      </c>
      <c r="G3697" s="88">
        <v>676.09767666363996</v>
      </c>
      <c r="H3697" s="88">
        <v>907.11894520877695</v>
      </c>
      <c r="I3697" s="88">
        <v>1270.0651387452649</v>
      </c>
      <c r="J3697" s="88">
        <v>1820.4179626771711</v>
      </c>
      <c r="K3697" s="88">
        <v>3106.9813849835382</v>
      </c>
      <c r="L3697" s="88">
        <v>2966.0986849735018</v>
      </c>
      <c r="M3697" s="88">
        <v>3623.95166049404</v>
      </c>
    </row>
    <row r="3698" spans="3:13" x14ac:dyDescent="0.2">
      <c r="C3698" s="88">
        <v>0.18</v>
      </c>
      <c r="D3698" s="88">
        <v>15583.62148347356</v>
      </c>
      <c r="E3698" s="88">
        <v>98.867189496118044</v>
      </c>
      <c r="F3698" s="88">
        <v>473.69132743301179</v>
      </c>
      <c r="G3698" s="88">
        <v>676.13532954766924</v>
      </c>
      <c r="H3698" s="88">
        <v>907.13339308318928</v>
      </c>
      <c r="I3698" s="88">
        <v>1270.1154455311439</v>
      </c>
      <c r="J3698" s="88">
        <v>1820.4224913100279</v>
      </c>
      <c r="K3698" s="88">
        <v>3106.9822283572557</v>
      </c>
      <c r="L3698" s="88">
        <v>2966.1793255826424</v>
      </c>
      <c r="M3698" s="88">
        <v>3623.9592190751114</v>
      </c>
    </row>
    <row r="3699" spans="3:13" x14ac:dyDescent="0.2">
      <c r="C3699" s="88">
        <v>0.18004999999999999</v>
      </c>
      <c r="D3699" s="88">
        <v>15583.881900670454</v>
      </c>
      <c r="E3699" s="88">
        <v>98.868737534530737</v>
      </c>
      <c r="F3699" s="88">
        <v>473.69627584444879</v>
      </c>
      <c r="G3699" s="88">
        <v>676.14743539400843</v>
      </c>
      <c r="H3699" s="88">
        <v>907.15208430219855</v>
      </c>
      <c r="I3699" s="88">
        <v>1270.1156101373513</v>
      </c>
      <c r="J3699" s="88">
        <v>1820.4582072471026</v>
      </c>
      <c r="K3699" s="88">
        <v>3107.0476006931212</v>
      </c>
      <c r="L3699" s="88">
        <v>2966.1858448784615</v>
      </c>
      <c r="M3699" s="88">
        <v>3623.9594340570879</v>
      </c>
    </row>
    <row r="3700" spans="3:13" x14ac:dyDescent="0.2">
      <c r="C3700" s="88">
        <v>0.18010000000000001</v>
      </c>
      <c r="D3700" s="88">
        <v>15583.949881893517</v>
      </c>
      <c r="E3700" s="88">
        <v>98.870091359116486</v>
      </c>
      <c r="F3700" s="88">
        <v>473.69951576461244</v>
      </c>
      <c r="G3700" s="88">
        <v>676.15387716573014</v>
      </c>
      <c r="H3700" s="88">
        <v>907.17034172826652</v>
      </c>
      <c r="I3700" s="88">
        <v>1270.1791734663366</v>
      </c>
      <c r="J3700" s="88">
        <v>1820.5231184854688</v>
      </c>
      <c r="K3700" s="88">
        <v>3107.1536036228763</v>
      </c>
      <c r="L3700" s="88">
        <v>2966.1882505408221</v>
      </c>
      <c r="M3700" s="88">
        <v>3623.9767994276249</v>
      </c>
    </row>
    <row r="3701" spans="3:13" x14ac:dyDescent="0.2">
      <c r="C3701" s="88">
        <v>0.18015</v>
      </c>
      <c r="D3701" s="88">
        <v>15584.500614597575</v>
      </c>
      <c r="E3701" s="88">
        <v>98.878018273449015</v>
      </c>
      <c r="F3701" s="88">
        <v>473.71388640222767</v>
      </c>
      <c r="G3701" s="88">
        <v>676.24413290304574</v>
      </c>
      <c r="H3701" s="88">
        <v>907.17377727833491</v>
      </c>
      <c r="I3701" s="88">
        <v>1270.1997852562249</v>
      </c>
      <c r="J3701" s="88">
        <v>1820.5424627573843</v>
      </c>
      <c r="K3701" s="88">
        <v>3107.1576950224453</v>
      </c>
      <c r="L3701" s="88">
        <v>2966.2253107550946</v>
      </c>
      <c r="M3701" s="88">
        <v>3624.0094122569549</v>
      </c>
    </row>
    <row r="3702" spans="3:13" x14ac:dyDescent="0.2">
      <c r="C3702" s="88">
        <v>0.1802</v>
      </c>
      <c r="D3702" s="88">
        <v>15584.64628223436</v>
      </c>
      <c r="E3702" s="88">
        <v>98.886445155165347</v>
      </c>
      <c r="F3702" s="88">
        <v>473.71662183513718</v>
      </c>
      <c r="G3702" s="88">
        <v>676.29199136885245</v>
      </c>
      <c r="H3702" s="88">
        <v>907.20189877581333</v>
      </c>
      <c r="I3702" s="88">
        <v>1270.2006506453076</v>
      </c>
      <c r="J3702" s="88">
        <v>1820.5663013067187</v>
      </c>
      <c r="K3702" s="88">
        <v>3107.1688901612392</v>
      </c>
      <c r="L3702" s="88">
        <v>2966.2331127519874</v>
      </c>
      <c r="M3702" s="88">
        <v>3624.0391885426593</v>
      </c>
    </row>
    <row r="3703" spans="3:13" x14ac:dyDescent="0.2">
      <c r="C3703" s="88">
        <v>0.18024999999999999</v>
      </c>
      <c r="D3703" s="88">
        <v>15584.811146774849</v>
      </c>
      <c r="E3703" s="88">
        <v>98.902357983767615</v>
      </c>
      <c r="F3703" s="88">
        <v>473.72407764054105</v>
      </c>
      <c r="G3703" s="88">
        <v>676.31250518502748</v>
      </c>
      <c r="H3703" s="88">
        <v>907.21682590104592</v>
      </c>
      <c r="I3703" s="88">
        <v>1270.2061248281784</v>
      </c>
      <c r="J3703" s="88">
        <v>1820.5716652416145</v>
      </c>
      <c r="K3703" s="88">
        <v>3107.2906249847197</v>
      </c>
      <c r="L3703" s="88">
        <v>2966.3227892544819</v>
      </c>
      <c r="M3703" s="88">
        <v>3624.0718100419645</v>
      </c>
    </row>
    <row r="3704" spans="3:13" x14ac:dyDescent="0.2">
      <c r="C3704" s="88">
        <v>0.18029999999999999</v>
      </c>
      <c r="D3704" s="88">
        <v>15586.386403264805</v>
      </c>
      <c r="E3704" s="88">
        <v>98.902357983767615</v>
      </c>
      <c r="F3704" s="88">
        <v>473.73673311323591</v>
      </c>
      <c r="G3704" s="88">
        <v>676.31586839986676</v>
      </c>
      <c r="H3704" s="88">
        <v>907.28869435950901</v>
      </c>
      <c r="I3704" s="88">
        <v>1270.2382820159737</v>
      </c>
      <c r="J3704" s="88">
        <v>1820.6915783448508</v>
      </c>
      <c r="K3704" s="88">
        <v>3107.3035069516036</v>
      </c>
      <c r="L3704" s="88">
        <v>2966.3945782283181</v>
      </c>
      <c r="M3704" s="88">
        <v>3624.0746770576052</v>
      </c>
    </row>
    <row r="3705" spans="3:13" x14ac:dyDescent="0.2">
      <c r="C3705" s="88">
        <v>0.18035000000000001</v>
      </c>
      <c r="D3705" s="88">
        <v>15586.70616904372</v>
      </c>
      <c r="E3705" s="88">
        <v>98.913352033553565</v>
      </c>
      <c r="F3705" s="88">
        <v>473.73918653056671</v>
      </c>
      <c r="G3705" s="88">
        <v>676.31590351069781</v>
      </c>
      <c r="H3705" s="88">
        <v>907.32062247523709</v>
      </c>
      <c r="I3705" s="88">
        <v>1270.2439348380258</v>
      </c>
      <c r="J3705" s="88">
        <v>1820.7162521431728</v>
      </c>
      <c r="K3705" s="88">
        <v>3107.3148352969401</v>
      </c>
      <c r="L3705" s="88">
        <v>2966.4250782634899</v>
      </c>
      <c r="M3705" s="88">
        <v>3624.0936193425691</v>
      </c>
    </row>
    <row r="3706" spans="3:13" x14ac:dyDescent="0.2">
      <c r="C3706" s="88">
        <v>0.1804</v>
      </c>
      <c r="D3706" s="88">
        <v>15586.725983769717</v>
      </c>
      <c r="E3706" s="88">
        <v>98.923568016602985</v>
      </c>
      <c r="F3706" s="88">
        <v>473.75543757699506</v>
      </c>
      <c r="G3706" s="88">
        <v>676.32649616085746</v>
      </c>
      <c r="H3706" s="88">
        <v>907.339053358201</v>
      </c>
      <c r="I3706" s="88">
        <v>1270.2515047303655</v>
      </c>
      <c r="J3706" s="88">
        <v>1820.7294085335984</v>
      </c>
      <c r="K3706" s="88">
        <v>3107.387696427586</v>
      </c>
      <c r="L3706" s="88">
        <v>2966.7065352945374</v>
      </c>
      <c r="M3706" s="88">
        <v>3624.1172117796177</v>
      </c>
    </row>
    <row r="3707" spans="3:13" x14ac:dyDescent="0.2">
      <c r="C3707" s="88">
        <v>0.18045</v>
      </c>
      <c r="D3707" s="88">
        <v>15586.85845472951</v>
      </c>
      <c r="E3707" s="88">
        <v>98.930847740984973</v>
      </c>
      <c r="F3707" s="88">
        <v>473.77643845414286</v>
      </c>
      <c r="G3707" s="88">
        <v>676.32665815789778</v>
      </c>
      <c r="H3707" s="88">
        <v>907.34327577171825</v>
      </c>
      <c r="I3707" s="88">
        <v>1270.2671859325683</v>
      </c>
      <c r="J3707" s="88">
        <v>1820.8428664445851</v>
      </c>
      <c r="K3707" s="88">
        <v>3107.4205583776638</v>
      </c>
      <c r="L3707" s="88">
        <v>2966.944802304929</v>
      </c>
      <c r="M3707" s="88">
        <v>3624.1418049780955</v>
      </c>
    </row>
    <row r="3708" spans="3:13" x14ac:dyDescent="0.2">
      <c r="C3708" s="88">
        <v>0.18049999999999999</v>
      </c>
      <c r="D3708" s="88">
        <v>15587.606532232736</v>
      </c>
      <c r="E3708" s="88">
        <v>98.938769743192097</v>
      </c>
      <c r="F3708" s="88">
        <v>473.77833835615365</v>
      </c>
      <c r="G3708" s="88">
        <v>676.36715977362292</v>
      </c>
      <c r="H3708" s="88">
        <v>907.35220874311653</v>
      </c>
      <c r="I3708" s="88">
        <v>1270.2738265267735</v>
      </c>
      <c r="J3708" s="88">
        <v>1820.8896900405689</v>
      </c>
      <c r="K3708" s="88">
        <v>3107.5089988442969</v>
      </c>
      <c r="L3708" s="88">
        <v>2966.9706047719674</v>
      </c>
      <c r="M3708" s="88">
        <v>3624.1822890316676</v>
      </c>
    </row>
    <row r="3709" spans="3:13" x14ac:dyDescent="0.2">
      <c r="C3709" s="88">
        <v>0.18054999999999999</v>
      </c>
      <c r="D3709" s="88">
        <v>15587.802401193343</v>
      </c>
      <c r="E3709" s="88">
        <v>98.945102238582876</v>
      </c>
      <c r="F3709" s="88">
        <v>473.78212307463491</v>
      </c>
      <c r="G3709" s="88">
        <v>676.41953323116604</v>
      </c>
      <c r="H3709" s="88">
        <v>907.35995726486362</v>
      </c>
      <c r="I3709" s="88">
        <v>1270.2784138083575</v>
      </c>
      <c r="J3709" s="88">
        <v>1820.912792108536</v>
      </c>
      <c r="K3709" s="88">
        <v>3107.5639517683958</v>
      </c>
      <c r="L3709" s="88">
        <v>2967.0080368498379</v>
      </c>
      <c r="M3709" s="88">
        <v>3624.2041206321192</v>
      </c>
    </row>
    <row r="3710" spans="3:13" x14ac:dyDescent="0.2">
      <c r="C3710" s="88">
        <v>0.18060000000000001</v>
      </c>
      <c r="D3710" s="88">
        <v>15587.894662823517</v>
      </c>
      <c r="E3710" s="88">
        <v>98.948636546391754</v>
      </c>
      <c r="F3710" s="88">
        <v>473.80226678488179</v>
      </c>
      <c r="G3710" s="88">
        <v>676.4196022002493</v>
      </c>
      <c r="H3710" s="88">
        <v>907.3797130369262</v>
      </c>
      <c r="I3710" s="88">
        <v>1270.3001825941778</v>
      </c>
      <c r="J3710" s="88">
        <v>1820.9249772060325</v>
      </c>
      <c r="K3710" s="88">
        <v>3107.7526897837306</v>
      </c>
      <c r="L3710" s="88">
        <v>2967.0553339928788</v>
      </c>
      <c r="M3710" s="88">
        <v>3624.2576511538277</v>
      </c>
    </row>
    <row r="3711" spans="3:13" x14ac:dyDescent="0.2">
      <c r="C3711" s="88">
        <v>0.18065000000000001</v>
      </c>
      <c r="D3711" s="88">
        <v>15588.017768411464</v>
      </c>
      <c r="E3711" s="88">
        <v>98.958880408780715</v>
      </c>
      <c r="F3711" s="88">
        <v>473.80244162950021</v>
      </c>
      <c r="G3711" s="88">
        <v>676.43128094838539</v>
      </c>
      <c r="H3711" s="88">
        <v>907.39160372590277</v>
      </c>
      <c r="I3711" s="88">
        <v>1270.3313670753219</v>
      </c>
      <c r="J3711" s="88">
        <v>1820.9301398056141</v>
      </c>
      <c r="K3711" s="88">
        <v>3107.7700425687062</v>
      </c>
      <c r="L3711" s="88">
        <v>2967.0661873778763</v>
      </c>
      <c r="M3711" s="88">
        <v>3624.2585801456048</v>
      </c>
    </row>
    <row r="3712" spans="3:13" x14ac:dyDescent="0.2">
      <c r="C3712" s="88">
        <v>0.1807</v>
      </c>
      <c r="D3712" s="88">
        <v>15588.409456430418</v>
      </c>
      <c r="E3712" s="88">
        <v>98.959827196560582</v>
      </c>
      <c r="F3712" s="88">
        <v>473.80700728445527</v>
      </c>
      <c r="G3712" s="88">
        <v>676.44416742479689</v>
      </c>
      <c r="H3712" s="88">
        <v>907.40392982955836</v>
      </c>
      <c r="I3712" s="88">
        <v>1270.3829490347712</v>
      </c>
      <c r="J3712" s="88">
        <v>1820.9544691196174</v>
      </c>
      <c r="K3712" s="88">
        <v>3107.7718191982876</v>
      </c>
      <c r="L3712" s="88">
        <v>2967.5516725245207</v>
      </c>
      <c r="M3712" s="88">
        <v>3624.2869798545335</v>
      </c>
    </row>
    <row r="3713" spans="3:13" x14ac:dyDescent="0.2">
      <c r="C3713" s="88">
        <v>0.18074999999999999</v>
      </c>
      <c r="D3713" s="88">
        <v>15588.955954118392</v>
      </c>
      <c r="E3713" s="88">
        <v>98.969183782190157</v>
      </c>
      <c r="F3713" s="88">
        <v>473.83392603478342</v>
      </c>
      <c r="G3713" s="88">
        <v>676.47317665473292</v>
      </c>
      <c r="H3713" s="88">
        <v>907.40425494230567</v>
      </c>
      <c r="I3713" s="88">
        <v>1270.404080277473</v>
      </c>
      <c r="J3713" s="88">
        <v>1820.9692631530393</v>
      </c>
      <c r="K3713" s="88">
        <v>3107.7934515572715</v>
      </c>
      <c r="L3713" s="88">
        <v>2967.6739950210936</v>
      </c>
      <c r="M3713" s="88">
        <v>3624.2950924618608</v>
      </c>
    </row>
    <row r="3714" spans="3:13" x14ac:dyDescent="0.2">
      <c r="C3714" s="88">
        <v>0.18079999999999999</v>
      </c>
      <c r="D3714" s="88">
        <v>15589.041389775415</v>
      </c>
      <c r="E3714" s="88">
        <v>98.982707815621325</v>
      </c>
      <c r="F3714" s="88">
        <v>473.85472110979754</v>
      </c>
      <c r="G3714" s="88">
        <v>676.48776876902775</v>
      </c>
      <c r="H3714" s="88">
        <v>907.4298487752003</v>
      </c>
      <c r="I3714" s="88">
        <v>1270.4399998533304</v>
      </c>
      <c r="J3714" s="88">
        <v>1821.0157049541376</v>
      </c>
      <c r="K3714" s="88">
        <v>3107.8947953368515</v>
      </c>
      <c r="L3714" s="88">
        <v>2967.6985083640702</v>
      </c>
      <c r="M3714" s="88">
        <v>3624.3318052677268</v>
      </c>
    </row>
    <row r="3715" spans="3:13" x14ac:dyDescent="0.2">
      <c r="C3715" s="88">
        <v>0.18085000000000001</v>
      </c>
      <c r="D3715" s="88">
        <v>15589.090621891348</v>
      </c>
      <c r="E3715" s="88">
        <v>98.983693716217203</v>
      </c>
      <c r="F3715" s="88">
        <v>473.86564013084717</v>
      </c>
      <c r="G3715" s="88">
        <v>676.49140464318316</v>
      </c>
      <c r="H3715" s="88">
        <v>907.44171979932116</v>
      </c>
      <c r="I3715" s="88">
        <v>1270.4467293618977</v>
      </c>
      <c r="J3715" s="88">
        <v>1821.0295672171765</v>
      </c>
      <c r="K3715" s="88">
        <v>3107.9181329075154</v>
      </c>
      <c r="L3715" s="88">
        <v>2967.7478908102739</v>
      </c>
      <c r="M3715" s="88">
        <v>3624.3479074146962</v>
      </c>
    </row>
    <row r="3716" spans="3:13" x14ac:dyDescent="0.2">
      <c r="C3716" s="88">
        <v>0.18090000000000001</v>
      </c>
      <c r="D3716" s="88">
        <v>15589.879651954887</v>
      </c>
      <c r="E3716" s="88">
        <v>98.997676544393471</v>
      </c>
      <c r="F3716" s="88">
        <v>473.89521521818961</v>
      </c>
      <c r="G3716" s="88">
        <v>676.51914509765447</v>
      </c>
      <c r="H3716" s="88">
        <v>907.44638760692305</v>
      </c>
      <c r="I3716" s="88">
        <v>1270.4520512896561</v>
      </c>
      <c r="J3716" s="88">
        <v>1821.0635176531005</v>
      </c>
      <c r="K3716" s="88">
        <v>3107.9532450619954</v>
      </c>
      <c r="L3716" s="88">
        <v>2967.7868728909989</v>
      </c>
      <c r="M3716" s="88">
        <v>3624.3598299579135</v>
      </c>
    </row>
    <row r="3717" spans="3:13" x14ac:dyDescent="0.2">
      <c r="C3717" s="88">
        <v>0.18095</v>
      </c>
      <c r="D3717" s="88">
        <v>15589.969967969068</v>
      </c>
      <c r="E3717" s="88">
        <v>98.997676544393471</v>
      </c>
      <c r="F3717" s="88">
        <v>473.90217413275104</v>
      </c>
      <c r="G3717" s="88">
        <v>676.53314201059084</v>
      </c>
      <c r="H3717" s="88">
        <v>907.45432524761418</v>
      </c>
      <c r="I3717" s="88">
        <v>1270.478605483454</v>
      </c>
      <c r="J3717" s="88">
        <v>1821.1116544240244</v>
      </c>
      <c r="K3717" s="88">
        <v>3108.0670962016816</v>
      </c>
      <c r="L3717" s="88">
        <v>2967.9685410060056</v>
      </c>
      <c r="M3717" s="88">
        <v>3624.3931018150656</v>
      </c>
    </row>
    <row r="3718" spans="3:13" x14ac:dyDescent="0.2">
      <c r="C3718" s="88">
        <v>0.18099999999999999</v>
      </c>
      <c r="D3718" s="88">
        <v>15590.298812102756</v>
      </c>
      <c r="E3718" s="88">
        <v>99.010833168345016</v>
      </c>
      <c r="F3718" s="88">
        <v>473.90396679739388</v>
      </c>
      <c r="G3718" s="88">
        <v>676.53472767894436</v>
      </c>
      <c r="H3718" s="88">
        <v>907.46571048134911</v>
      </c>
      <c r="I3718" s="88">
        <v>1270.4910004629669</v>
      </c>
      <c r="J3718" s="88">
        <v>1821.1564095173285</v>
      </c>
      <c r="K3718" s="88">
        <v>3108.1990793184923</v>
      </c>
      <c r="L3718" s="88">
        <v>2968.259130032272</v>
      </c>
      <c r="M3718" s="88">
        <v>3624.4034698694441</v>
      </c>
    </row>
    <row r="3719" spans="3:13" x14ac:dyDescent="0.2">
      <c r="C3719" s="88">
        <v>0.18104999999999999</v>
      </c>
      <c r="D3719" s="88">
        <v>15590.336489830517</v>
      </c>
      <c r="E3719" s="88">
        <v>99.01120017598987</v>
      </c>
      <c r="F3719" s="88">
        <v>473.91713951898737</v>
      </c>
      <c r="G3719" s="88">
        <v>676.55331551945073</v>
      </c>
      <c r="H3719" s="88">
        <v>907.51827461302082</v>
      </c>
      <c r="I3719" s="88">
        <v>1270.4913539661657</v>
      </c>
      <c r="J3719" s="88">
        <v>1821.1608115214317</v>
      </c>
      <c r="K3719" s="88">
        <v>3108.2884097523229</v>
      </c>
      <c r="L3719" s="88">
        <v>2968.5090478215338</v>
      </c>
      <c r="M3719" s="88">
        <v>3624.4238585304497</v>
      </c>
    </row>
    <row r="3720" spans="3:13" x14ac:dyDescent="0.2">
      <c r="C3720" s="88">
        <v>0.18110000000000001</v>
      </c>
      <c r="D3720" s="88">
        <v>15591.540873113361</v>
      </c>
      <c r="E3720" s="88">
        <v>99.014036475182365</v>
      </c>
      <c r="F3720" s="88">
        <v>473.93259047049469</v>
      </c>
      <c r="G3720" s="88">
        <v>676.56466991952493</v>
      </c>
      <c r="H3720" s="88">
        <v>907.54361692688008</v>
      </c>
      <c r="I3720" s="88">
        <v>1270.6073275960985</v>
      </c>
      <c r="J3720" s="88">
        <v>1821.1889843987706</v>
      </c>
      <c r="K3720" s="88">
        <v>3108.403523158549</v>
      </c>
      <c r="L3720" s="88">
        <v>2968.5185917753342</v>
      </c>
      <c r="M3720" s="88">
        <v>3624.446518903962</v>
      </c>
    </row>
    <row r="3721" spans="3:13" x14ac:dyDescent="0.2">
      <c r="C3721" s="88">
        <v>0.18115000000000001</v>
      </c>
      <c r="D3721" s="88">
        <v>15592.17588950776</v>
      </c>
      <c r="E3721" s="88">
        <v>99.017560842086823</v>
      </c>
      <c r="F3721" s="88">
        <v>473.93564431784444</v>
      </c>
      <c r="G3721" s="88">
        <v>676.57297283826847</v>
      </c>
      <c r="H3721" s="88">
        <v>907.57216064900786</v>
      </c>
      <c r="I3721" s="88">
        <v>1270.6231612896113</v>
      </c>
      <c r="J3721" s="88">
        <v>1821.2321060123518</v>
      </c>
      <c r="K3721" s="88">
        <v>3108.4378259443761</v>
      </c>
      <c r="L3721" s="88">
        <v>2968.576947477075</v>
      </c>
      <c r="M3721" s="88">
        <v>3624.5048560794785</v>
      </c>
    </row>
    <row r="3722" spans="3:13" x14ac:dyDescent="0.2">
      <c r="C3722" s="88">
        <v>0.1812</v>
      </c>
      <c r="D3722" s="88">
        <v>15592.736154613651</v>
      </c>
      <c r="E3722" s="88">
        <v>99.025126732411081</v>
      </c>
      <c r="F3722" s="88">
        <v>473.95753871526449</v>
      </c>
      <c r="G3722" s="88">
        <v>676.58020564515255</v>
      </c>
      <c r="H3722" s="88">
        <v>907.6174075327076</v>
      </c>
      <c r="I3722" s="88">
        <v>1270.6327080618717</v>
      </c>
      <c r="J3722" s="88">
        <v>1821.2762804631866</v>
      </c>
      <c r="K3722" s="88">
        <v>3108.5575592559298</v>
      </c>
      <c r="L3722" s="88">
        <v>2968.7826091631928</v>
      </c>
      <c r="M3722" s="88">
        <v>3624.5150554993402</v>
      </c>
    </row>
    <row r="3723" spans="3:13" x14ac:dyDescent="0.2">
      <c r="C3723" s="88">
        <v>0.18124999999999999</v>
      </c>
      <c r="D3723" s="88">
        <v>15593.200706412286</v>
      </c>
      <c r="E3723" s="88">
        <v>99.027351279399227</v>
      </c>
      <c r="F3723" s="88">
        <v>474.02996824075353</v>
      </c>
      <c r="G3723" s="88">
        <v>676.59389086933697</v>
      </c>
      <c r="H3723" s="88">
        <v>907.65279258449573</v>
      </c>
      <c r="I3723" s="88">
        <v>1270.6335928452681</v>
      </c>
      <c r="J3723" s="88">
        <v>1821.2816443301072</v>
      </c>
      <c r="K3723" s="88">
        <v>3108.6037557509535</v>
      </c>
      <c r="L3723" s="88">
        <v>2968.8552776398856</v>
      </c>
      <c r="M3723" s="88">
        <v>3624.5506561833017</v>
      </c>
    </row>
    <row r="3724" spans="3:13" x14ac:dyDescent="0.2">
      <c r="C3724" s="88">
        <v>0.18129999999999999</v>
      </c>
      <c r="D3724" s="88">
        <v>15593.371144791528</v>
      </c>
      <c r="E3724" s="88">
        <v>99.027351279399227</v>
      </c>
      <c r="F3724" s="88">
        <v>474.03738147829927</v>
      </c>
      <c r="G3724" s="88">
        <v>676.63559028616146</v>
      </c>
      <c r="H3724" s="88">
        <v>907.69308879157234</v>
      </c>
      <c r="I3724" s="88">
        <v>1270.6859944533576</v>
      </c>
      <c r="J3724" s="88">
        <v>1821.3214353908006</v>
      </c>
      <c r="K3724" s="88">
        <v>3108.6287011529676</v>
      </c>
      <c r="L3724" s="88">
        <v>2968.8641986323501</v>
      </c>
      <c r="M3724" s="88">
        <v>3624.6532891120023</v>
      </c>
    </row>
    <row r="3725" spans="3:13" x14ac:dyDescent="0.2">
      <c r="C3725" s="88">
        <v>0.18135000000000001</v>
      </c>
      <c r="D3725" s="88">
        <v>15593.965063122829</v>
      </c>
      <c r="E3725" s="88">
        <v>99.027351279399227</v>
      </c>
      <c r="F3725" s="88">
        <v>474.0676851200551</v>
      </c>
      <c r="G3725" s="88">
        <v>676.69523109664669</v>
      </c>
      <c r="H3725" s="88">
        <v>907.69700742402665</v>
      </c>
      <c r="I3725" s="88">
        <v>1270.7177301432048</v>
      </c>
      <c r="J3725" s="88">
        <v>1821.4815819569576</v>
      </c>
      <c r="K3725" s="88">
        <v>3108.6383846934632</v>
      </c>
      <c r="L3725" s="88">
        <v>2968.9399307027916</v>
      </c>
      <c r="M3725" s="88">
        <v>3624.6609185092939</v>
      </c>
    </row>
    <row r="3726" spans="3:13" x14ac:dyDescent="0.2">
      <c r="C3726" s="88">
        <v>0.18140000000000001</v>
      </c>
      <c r="D3726" s="88">
        <v>15594.220936046524</v>
      </c>
      <c r="E3726" s="88">
        <v>99.033577820357095</v>
      </c>
      <c r="F3726" s="88">
        <v>474.07531622353918</v>
      </c>
      <c r="G3726" s="88">
        <v>676.70576266629223</v>
      </c>
      <c r="H3726" s="88">
        <v>907.70967859347684</v>
      </c>
      <c r="I3726" s="88">
        <v>1270.7309094337102</v>
      </c>
      <c r="J3726" s="88">
        <v>1821.488232845471</v>
      </c>
      <c r="K3726" s="88">
        <v>3108.6792676109217</v>
      </c>
      <c r="L3726" s="88">
        <v>2969.0209229595412</v>
      </c>
      <c r="M3726" s="88">
        <v>3624.6826798700567</v>
      </c>
    </row>
    <row r="3727" spans="3:13" x14ac:dyDescent="0.2">
      <c r="C3727" s="88">
        <v>0.18145</v>
      </c>
      <c r="D3727" s="88">
        <v>15594.424732994705</v>
      </c>
      <c r="E3727" s="88">
        <v>99.052175301341777</v>
      </c>
      <c r="F3727" s="88">
        <v>474.08423237351144</v>
      </c>
      <c r="G3727" s="88">
        <v>676.70820522812119</v>
      </c>
      <c r="H3727" s="88">
        <v>907.72062448509087</v>
      </c>
      <c r="I3727" s="88">
        <v>1270.7385883070888</v>
      </c>
      <c r="J3727" s="88">
        <v>1821.5094345139687</v>
      </c>
      <c r="K3727" s="88">
        <v>3108.7171043667795</v>
      </c>
      <c r="L3727" s="88">
        <v>2969.0338909565789</v>
      </c>
      <c r="M3727" s="88">
        <v>3624.7137277030183</v>
      </c>
    </row>
    <row r="3728" spans="3:13" x14ac:dyDescent="0.2">
      <c r="C3728" s="88">
        <v>0.18149999999999999</v>
      </c>
      <c r="D3728" s="88">
        <v>15594.655132369859</v>
      </c>
      <c r="E3728" s="88">
        <v>99.052883134210788</v>
      </c>
      <c r="F3728" s="88">
        <v>474.09748073713763</v>
      </c>
      <c r="G3728" s="88">
        <v>676.71108455935428</v>
      </c>
      <c r="H3728" s="88">
        <v>907.83416611428856</v>
      </c>
      <c r="I3728" s="88">
        <v>1270.7720631616489</v>
      </c>
      <c r="J3728" s="88">
        <v>1821.5351860321666</v>
      </c>
      <c r="K3728" s="88">
        <v>3108.8878096549824</v>
      </c>
      <c r="L3728" s="88">
        <v>2969.0488435882926</v>
      </c>
      <c r="M3728" s="88">
        <v>3624.7611122893927</v>
      </c>
    </row>
    <row r="3729" spans="3:13" x14ac:dyDescent="0.2">
      <c r="C3729" s="88">
        <v>0.18154999999999999</v>
      </c>
      <c r="D3729" s="88">
        <v>15594.851586481002</v>
      </c>
      <c r="E3729" s="88">
        <v>99.058170723319563</v>
      </c>
      <c r="F3729" s="88">
        <v>474.1210161346844</v>
      </c>
      <c r="G3729" s="88">
        <v>676.71389894718641</v>
      </c>
      <c r="H3729" s="88">
        <v>907.85525693507725</v>
      </c>
      <c r="I3729" s="88">
        <v>1270.8056828758859</v>
      </c>
      <c r="J3729" s="88">
        <v>1821.6956827660092</v>
      </c>
      <c r="K3729" s="88">
        <v>3108.9175949840464</v>
      </c>
      <c r="L3729" s="88">
        <v>2969.2290242524332</v>
      </c>
      <c r="M3729" s="88">
        <v>3624.8512995597039</v>
      </c>
    </row>
    <row r="3730" spans="3:13" x14ac:dyDescent="0.2">
      <c r="C3730" s="88">
        <v>0.18160000000000001</v>
      </c>
      <c r="D3730" s="88">
        <v>15595.254621697703</v>
      </c>
      <c r="E3730" s="88">
        <v>99.065411591393968</v>
      </c>
      <c r="F3730" s="88">
        <v>474.14509857372968</v>
      </c>
      <c r="G3730" s="88">
        <v>676.77637888741219</v>
      </c>
      <c r="H3730" s="88">
        <v>907.8921360137083</v>
      </c>
      <c r="I3730" s="88">
        <v>1270.8152574452497</v>
      </c>
      <c r="J3730" s="88">
        <v>1821.7050763137672</v>
      </c>
      <c r="K3730" s="88">
        <v>3108.9518030638815</v>
      </c>
      <c r="L3730" s="88">
        <v>2969.3148978827658</v>
      </c>
      <c r="M3730" s="88">
        <v>3624.8618870177465</v>
      </c>
    </row>
    <row r="3731" spans="3:13" x14ac:dyDescent="0.2">
      <c r="C3731" s="88">
        <v>0.18165000000000001</v>
      </c>
      <c r="D3731" s="88">
        <v>15595.350734802187</v>
      </c>
      <c r="E3731" s="88">
        <v>99.067795854356518</v>
      </c>
      <c r="F3731" s="88">
        <v>474.14575531664468</v>
      </c>
      <c r="G3731" s="88">
        <v>676.79830473167567</v>
      </c>
      <c r="H3731" s="88">
        <v>907.9027544459027</v>
      </c>
      <c r="I3731" s="88">
        <v>1270.8281727207445</v>
      </c>
      <c r="J3731" s="88">
        <v>1821.7875990077141</v>
      </c>
      <c r="K3731" s="88">
        <v>3108.9966561478641</v>
      </c>
      <c r="L3731" s="88">
        <v>2969.379014112299</v>
      </c>
      <c r="M3731" s="88">
        <v>3624.886399201685</v>
      </c>
    </row>
    <row r="3732" spans="3:13" x14ac:dyDescent="0.2">
      <c r="C3732" s="88">
        <v>0.1817</v>
      </c>
      <c r="D3732" s="88">
        <v>15595.392545765088</v>
      </c>
      <c r="E3732" s="88">
        <v>99.078475170506863</v>
      </c>
      <c r="F3732" s="88">
        <v>474.1481567632959</v>
      </c>
      <c r="G3732" s="88">
        <v>676.83055329408626</v>
      </c>
      <c r="H3732" s="88">
        <v>907.91679136047378</v>
      </c>
      <c r="I3732" s="88">
        <v>1270.9001902493178</v>
      </c>
      <c r="J3732" s="88">
        <v>1821.8248702445176</v>
      </c>
      <c r="K3732" s="88">
        <v>3109.0101346647575</v>
      </c>
      <c r="L3732" s="88">
        <v>2969.4205754388877</v>
      </c>
      <c r="M3732" s="88">
        <v>3624.9202465674048</v>
      </c>
    </row>
    <row r="3733" spans="3:13" x14ac:dyDescent="0.2">
      <c r="C3733" s="88">
        <v>0.18174999999999999</v>
      </c>
      <c r="D3733" s="88">
        <v>15595.450333300911</v>
      </c>
      <c r="E3733" s="88">
        <v>99.084727733957152</v>
      </c>
      <c r="F3733" s="88">
        <v>474.14884169458037</v>
      </c>
      <c r="G3733" s="88">
        <v>676.96105283721135</v>
      </c>
      <c r="H3733" s="88">
        <v>907.92705493724634</v>
      </c>
      <c r="I3733" s="88">
        <v>1270.9703205990099</v>
      </c>
      <c r="J3733" s="88">
        <v>1821.8629253624435</v>
      </c>
      <c r="K3733" s="88">
        <v>3109.0696921256922</v>
      </c>
      <c r="L3733" s="88">
        <v>2969.441404902434</v>
      </c>
      <c r="M3733" s="88">
        <v>3624.9388832759314</v>
      </c>
    </row>
    <row r="3734" spans="3:13" x14ac:dyDescent="0.2">
      <c r="C3734" s="88">
        <v>0.18179999999999999</v>
      </c>
      <c r="D3734" s="88">
        <v>15595.450904269237</v>
      </c>
      <c r="E3734" s="88">
        <v>99.092044019590503</v>
      </c>
      <c r="F3734" s="88">
        <v>474.16037695746309</v>
      </c>
      <c r="G3734" s="88">
        <v>676.96119381172957</v>
      </c>
      <c r="H3734" s="88">
        <v>907.97764861530004</v>
      </c>
      <c r="I3734" s="88">
        <v>1271.0051709985769</v>
      </c>
      <c r="J3734" s="88">
        <v>1821.8914841296651</v>
      </c>
      <c r="K3734" s="88">
        <v>3109.1160420454371</v>
      </c>
      <c r="L3734" s="88">
        <v>2969.5526075756197</v>
      </c>
      <c r="M3734" s="88">
        <v>3624.9845748311172</v>
      </c>
    </row>
    <row r="3735" spans="3:13" x14ac:dyDescent="0.2">
      <c r="C3735" s="88">
        <v>0.18185000000000001</v>
      </c>
      <c r="D3735" s="88">
        <v>15595.466515510974</v>
      </c>
      <c r="E3735" s="88">
        <v>99.108387560130723</v>
      </c>
      <c r="F3735" s="88">
        <v>474.17850645901035</v>
      </c>
      <c r="G3735" s="88">
        <v>676.96738104885208</v>
      </c>
      <c r="H3735" s="88">
        <v>908.00627291899218</v>
      </c>
      <c r="I3735" s="88">
        <v>1271.0209620570563</v>
      </c>
      <c r="J3735" s="88">
        <v>1821.9113609207789</v>
      </c>
      <c r="K3735" s="88">
        <v>3109.2485714921622</v>
      </c>
      <c r="L3735" s="88">
        <v>2969.6285257608015</v>
      </c>
      <c r="M3735" s="88">
        <v>3624.9958713252845</v>
      </c>
    </row>
    <row r="3736" spans="3:13" x14ac:dyDescent="0.2">
      <c r="C3736" s="88">
        <v>0.18190000000000001</v>
      </c>
      <c r="D3736" s="88">
        <v>15595.546405010855</v>
      </c>
      <c r="E3736" s="88">
        <v>99.128792772533416</v>
      </c>
      <c r="F3736" s="88">
        <v>474.18362966585846</v>
      </c>
      <c r="G3736" s="88">
        <v>676.97761649775111</v>
      </c>
      <c r="H3736" s="88">
        <v>908.00794767427215</v>
      </c>
      <c r="I3736" s="88">
        <v>1271.0211707411422</v>
      </c>
      <c r="J3736" s="88">
        <v>1821.9586652636249</v>
      </c>
      <c r="K3736" s="88">
        <v>3109.3168907878439</v>
      </c>
      <c r="L3736" s="88">
        <v>2969.7763429974411</v>
      </c>
      <c r="M3736" s="88">
        <v>3625.019144383587</v>
      </c>
    </row>
    <row r="3737" spans="3:13" x14ac:dyDescent="0.2">
      <c r="C3737" s="88">
        <v>0.18195</v>
      </c>
      <c r="D3737" s="88">
        <v>15596.830404804063</v>
      </c>
      <c r="E3737" s="88">
        <v>99.142694383290291</v>
      </c>
      <c r="F3737" s="88">
        <v>474.22355744268953</v>
      </c>
      <c r="G3737" s="88">
        <v>677.0317199351789</v>
      </c>
      <c r="H3737" s="88">
        <v>908.01209211612831</v>
      </c>
      <c r="I3737" s="88">
        <v>1271.0368156235932</v>
      </c>
      <c r="J3737" s="88">
        <v>1821.9986187188156</v>
      </c>
      <c r="K3737" s="88">
        <v>3109.3337801383609</v>
      </c>
      <c r="L3737" s="88">
        <v>2969.8370771088316</v>
      </c>
      <c r="M3737" s="88">
        <v>3625.0371939649153</v>
      </c>
    </row>
    <row r="3738" spans="3:13" x14ac:dyDescent="0.2">
      <c r="C3738" s="88">
        <v>0.182</v>
      </c>
      <c r="D3738" s="88">
        <v>15597.524077920933</v>
      </c>
      <c r="E3738" s="88">
        <v>99.145917703800478</v>
      </c>
      <c r="F3738" s="88">
        <v>474.22385611381287</v>
      </c>
      <c r="G3738" s="88">
        <v>677.035552270464</v>
      </c>
      <c r="H3738" s="88">
        <v>908.08312296447048</v>
      </c>
      <c r="I3738" s="88">
        <v>1271.0611082967048</v>
      </c>
      <c r="J3738" s="88">
        <v>1822.0353654859246</v>
      </c>
      <c r="K3738" s="88">
        <v>3109.3884086518146</v>
      </c>
      <c r="L3738" s="88">
        <v>2969.982072801175</v>
      </c>
      <c r="M3738" s="88">
        <v>3625.061605431878</v>
      </c>
    </row>
    <row r="3739" spans="3:13" x14ac:dyDescent="0.2">
      <c r="C3739" s="88">
        <v>0.18204999999999999</v>
      </c>
      <c r="D3739" s="88">
        <v>15597.767635925497</v>
      </c>
      <c r="E3739" s="88">
        <v>99.146465018177878</v>
      </c>
      <c r="F3739" s="88">
        <v>474.22931250993315</v>
      </c>
      <c r="G3739" s="88">
        <v>677.0854443458602</v>
      </c>
      <c r="H3739" s="88">
        <v>908.13916716233325</v>
      </c>
      <c r="I3739" s="88">
        <v>1271.0803443355858</v>
      </c>
      <c r="J3739" s="88">
        <v>1822.047841325581</v>
      </c>
      <c r="K3739" s="88">
        <v>3109.4582946435467</v>
      </c>
      <c r="L3739" s="88">
        <v>2970.0080246997868</v>
      </c>
      <c r="M3739" s="88">
        <v>3625.0891580036955</v>
      </c>
    </row>
    <row r="3740" spans="3:13" x14ac:dyDescent="0.2">
      <c r="C3740" s="88">
        <v>0.18210000000000001</v>
      </c>
      <c r="D3740" s="88">
        <v>15597.852549109373</v>
      </c>
      <c r="E3740" s="88">
        <v>99.146465018177878</v>
      </c>
      <c r="F3740" s="88">
        <v>474.24088052699062</v>
      </c>
      <c r="G3740" s="88">
        <v>677.08617412997592</v>
      </c>
      <c r="H3740" s="88">
        <v>908.16256098727081</v>
      </c>
      <c r="I3740" s="88">
        <v>1271.0817024396124</v>
      </c>
      <c r="J3740" s="88">
        <v>1822.0649519042709</v>
      </c>
      <c r="K3740" s="88">
        <v>3109.4615721690097</v>
      </c>
      <c r="L3740" s="88">
        <v>2970.0473990073815</v>
      </c>
      <c r="M3740" s="88">
        <v>3625.0922312242938</v>
      </c>
    </row>
    <row r="3741" spans="3:13" x14ac:dyDescent="0.2">
      <c r="C3741" s="88">
        <v>0.18215000000000001</v>
      </c>
      <c r="D3741" s="88">
        <v>15598.689428623415</v>
      </c>
      <c r="E3741" s="88">
        <v>99.146465018177878</v>
      </c>
      <c r="F3741" s="88">
        <v>474.26214758569995</v>
      </c>
      <c r="G3741" s="88">
        <v>677.09204540282917</v>
      </c>
      <c r="H3741" s="88">
        <v>908.17584091716662</v>
      </c>
      <c r="I3741" s="88">
        <v>1271.1045338654708</v>
      </c>
      <c r="J3741" s="88">
        <v>1822.1404009106955</v>
      </c>
      <c r="K3741" s="88">
        <v>3109.7298437516483</v>
      </c>
      <c r="L3741" s="88">
        <v>2970.1023122768247</v>
      </c>
      <c r="M3741" s="88">
        <v>3625.1015688316793</v>
      </c>
    </row>
    <row r="3742" spans="3:13" x14ac:dyDescent="0.2">
      <c r="C3742" s="88">
        <v>0.1822</v>
      </c>
      <c r="D3742" s="88">
        <v>15599.103276391628</v>
      </c>
      <c r="E3742" s="88">
        <v>99.149183339282899</v>
      </c>
      <c r="F3742" s="88">
        <v>474.26654865473074</v>
      </c>
      <c r="G3742" s="88">
        <v>677.13985697979842</v>
      </c>
      <c r="H3742" s="88">
        <v>908.19408596349058</v>
      </c>
      <c r="I3742" s="88">
        <v>1271.141226764099</v>
      </c>
      <c r="J3742" s="88">
        <v>1822.285909863087</v>
      </c>
      <c r="K3742" s="88">
        <v>3109.7697502990959</v>
      </c>
      <c r="L3742" s="88">
        <v>2970.2755078052724</v>
      </c>
      <c r="M3742" s="88">
        <v>3625.104436629988</v>
      </c>
    </row>
    <row r="3743" spans="3:13" x14ac:dyDescent="0.2">
      <c r="C3743" s="88">
        <v>0.18225</v>
      </c>
      <c r="D3743" s="88">
        <v>15599.70957878548</v>
      </c>
      <c r="E3743" s="88">
        <v>99.150582651066543</v>
      </c>
      <c r="F3743" s="88">
        <v>474.2748084411046</v>
      </c>
      <c r="G3743" s="88">
        <v>677.17124765854533</v>
      </c>
      <c r="H3743" s="88">
        <v>908.2550412851615</v>
      </c>
      <c r="I3743" s="88">
        <v>1271.1493055879646</v>
      </c>
      <c r="J3743" s="88">
        <v>1822.3373411104872</v>
      </c>
      <c r="K3743" s="88">
        <v>3109.8493011019091</v>
      </c>
      <c r="L3743" s="88">
        <v>2970.3159832017259</v>
      </c>
      <c r="M3743" s="88">
        <v>3625.127226881224</v>
      </c>
    </row>
    <row r="3744" spans="3:13" x14ac:dyDescent="0.2">
      <c r="C3744" s="88">
        <v>0.18229999999999999</v>
      </c>
      <c r="D3744" s="88">
        <v>15599.915493068003</v>
      </c>
      <c r="E3744" s="88">
        <v>99.156152642176494</v>
      </c>
      <c r="F3744" s="88">
        <v>474.2763340795409</v>
      </c>
      <c r="G3744" s="88">
        <v>677.17204705515815</v>
      </c>
      <c r="H3744" s="88">
        <v>908.28331569941338</v>
      </c>
      <c r="I3744" s="88">
        <v>1271.1627653534902</v>
      </c>
      <c r="J3744" s="88">
        <v>1822.3559958100632</v>
      </c>
      <c r="K3744" s="88">
        <v>3110.1122968742261</v>
      </c>
      <c r="L3744" s="88">
        <v>2970.4161103009633</v>
      </c>
      <c r="M3744" s="88">
        <v>3625.1732727739673</v>
      </c>
    </row>
    <row r="3745" spans="3:13" x14ac:dyDescent="0.2">
      <c r="C3745" s="88">
        <v>0.18235000000000001</v>
      </c>
      <c r="D3745" s="88">
        <v>15600.051509072639</v>
      </c>
      <c r="E3745" s="88">
        <v>99.156246508960066</v>
      </c>
      <c r="F3745" s="88">
        <v>474.27798376802139</v>
      </c>
      <c r="G3745" s="88">
        <v>677.18609078892359</v>
      </c>
      <c r="H3745" s="88">
        <v>908.28952337491683</v>
      </c>
      <c r="I3745" s="88">
        <v>1271.2062868080152</v>
      </c>
      <c r="J3745" s="88">
        <v>1822.3651540401443</v>
      </c>
      <c r="K3745" s="88">
        <v>3110.1307831028807</v>
      </c>
      <c r="L3745" s="88">
        <v>2970.5666663746151</v>
      </c>
      <c r="M3745" s="88">
        <v>3625.1986760709242</v>
      </c>
    </row>
    <row r="3746" spans="3:13" x14ac:dyDescent="0.2">
      <c r="C3746" s="88">
        <v>0.18240000000000001</v>
      </c>
      <c r="D3746" s="88">
        <v>15600.085771676173</v>
      </c>
      <c r="E3746" s="88">
        <v>99.180989323076574</v>
      </c>
      <c r="F3746" s="88">
        <v>474.28794313754361</v>
      </c>
      <c r="G3746" s="88">
        <v>677.19820410016928</v>
      </c>
      <c r="H3746" s="88">
        <v>908.29006619562915</v>
      </c>
      <c r="I3746" s="88">
        <v>1271.263903278727</v>
      </c>
      <c r="J3746" s="88">
        <v>1822.4398960010126</v>
      </c>
      <c r="K3746" s="88">
        <v>3110.1687150416101</v>
      </c>
      <c r="L3746" s="88">
        <v>2970.8028265815142</v>
      </c>
      <c r="M3746" s="88">
        <v>3625.2129419286962</v>
      </c>
    </row>
    <row r="3747" spans="3:13" x14ac:dyDescent="0.2">
      <c r="C3747" s="88">
        <v>0.18245</v>
      </c>
      <c r="D3747" s="88">
        <v>15600.235558560835</v>
      </c>
      <c r="E3747" s="88">
        <v>99.185762003461605</v>
      </c>
      <c r="F3747" s="88">
        <v>474.28896207897606</v>
      </c>
      <c r="G3747" s="88">
        <v>677.24518817192666</v>
      </c>
      <c r="H3747" s="88">
        <v>908.29148902111001</v>
      </c>
      <c r="I3747" s="88">
        <v>1271.2682565252917</v>
      </c>
      <c r="J3747" s="88">
        <v>1822.456850233345</v>
      </c>
      <c r="K3747" s="88">
        <v>3110.1929653337961</v>
      </c>
      <c r="L3747" s="88">
        <v>2970.9261383889275</v>
      </c>
      <c r="M3747" s="88">
        <v>3625.2600636140933</v>
      </c>
    </row>
    <row r="3748" spans="3:13" x14ac:dyDescent="0.2">
      <c r="C3748" s="88">
        <v>0.1825</v>
      </c>
      <c r="D3748" s="88">
        <v>15600.272937348604</v>
      </c>
      <c r="E3748" s="88">
        <v>99.185976286607911</v>
      </c>
      <c r="F3748" s="88">
        <v>474.31297546998121</v>
      </c>
      <c r="G3748" s="88">
        <v>677.26399174233393</v>
      </c>
      <c r="H3748" s="88">
        <v>908.30578379530516</v>
      </c>
      <c r="I3748" s="88">
        <v>1271.2688102204238</v>
      </c>
      <c r="J3748" s="88">
        <v>1822.4598439807023</v>
      </c>
      <c r="K3748" s="88">
        <v>3110.2218110294752</v>
      </c>
      <c r="L3748" s="88">
        <v>2970.9850692638665</v>
      </c>
      <c r="M3748" s="88">
        <v>3625.3085673513092</v>
      </c>
    </row>
    <row r="3749" spans="3:13" x14ac:dyDescent="0.2">
      <c r="C3749" s="88">
        <v>0.18254999999999999</v>
      </c>
      <c r="D3749" s="88">
        <v>15600.499610983177</v>
      </c>
      <c r="E3749" s="88">
        <v>99.190871302761479</v>
      </c>
      <c r="F3749" s="88">
        <v>474.33662274532844</v>
      </c>
      <c r="G3749" s="88">
        <v>677.27980723792098</v>
      </c>
      <c r="H3749" s="88">
        <v>908.32022359063922</v>
      </c>
      <c r="I3749" s="88">
        <v>1271.2693097062624</v>
      </c>
      <c r="J3749" s="88">
        <v>1822.4942230587362</v>
      </c>
      <c r="K3749" s="88">
        <v>3110.3415273018281</v>
      </c>
      <c r="L3749" s="88">
        <v>2971.015474453578</v>
      </c>
      <c r="M3749" s="88">
        <v>3625.312071433761</v>
      </c>
    </row>
    <row r="3750" spans="3:13" x14ac:dyDescent="0.2">
      <c r="C3750" s="88">
        <v>0.18260000000000001</v>
      </c>
      <c r="D3750" s="88">
        <v>15600.690633296366</v>
      </c>
      <c r="E3750" s="88">
        <v>99.210717359838782</v>
      </c>
      <c r="F3750" s="88">
        <v>474.36024399754569</v>
      </c>
      <c r="G3750" s="88">
        <v>677.28701204388108</v>
      </c>
      <c r="H3750" s="88">
        <v>908.34110727473308</v>
      </c>
      <c r="I3750" s="88">
        <v>1271.3349034025455</v>
      </c>
      <c r="J3750" s="88">
        <v>1822.5641905805883</v>
      </c>
      <c r="K3750" s="88">
        <v>3110.4643619580729</v>
      </c>
      <c r="L3750" s="88">
        <v>2971.0657751339772</v>
      </c>
      <c r="M3750" s="88">
        <v>3625.3387496028226</v>
      </c>
    </row>
    <row r="3751" spans="3:13" x14ac:dyDescent="0.2">
      <c r="C3751" s="88">
        <v>0.18265000000000001</v>
      </c>
      <c r="D3751" s="88">
        <v>15600.931830204623</v>
      </c>
      <c r="E3751" s="88">
        <v>99.217788643836684</v>
      </c>
      <c r="F3751" s="88">
        <v>474.36030175222186</v>
      </c>
      <c r="G3751" s="88">
        <v>677.29013442545283</v>
      </c>
      <c r="H3751" s="88">
        <v>908.34554785575119</v>
      </c>
      <c r="I3751" s="88">
        <v>1271.3934852386728</v>
      </c>
      <c r="J3751" s="88">
        <v>1822.5715179428275</v>
      </c>
      <c r="K3751" s="88">
        <v>3110.6529581306486</v>
      </c>
      <c r="L3751" s="88">
        <v>2971.106083423404</v>
      </c>
      <c r="M3751" s="88">
        <v>3625.3434860884645</v>
      </c>
    </row>
    <row r="3752" spans="3:13" x14ac:dyDescent="0.2">
      <c r="C3752" s="88">
        <v>0.1827</v>
      </c>
      <c r="D3752" s="88">
        <v>15601.156869235354</v>
      </c>
      <c r="E3752" s="88">
        <v>99.223439095379945</v>
      </c>
      <c r="F3752" s="88">
        <v>474.37778493583119</v>
      </c>
      <c r="G3752" s="88">
        <v>677.30565328807461</v>
      </c>
      <c r="H3752" s="88">
        <v>908.36131077485197</v>
      </c>
      <c r="I3752" s="88">
        <v>1271.4651018011259</v>
      </c>
      <c r="J3752" s="88">
        <v>1822.760699150881</v>
      </c>
      <c r="K3752" s="88">
        <v>3110.6797966510849</v>
      </c>
      <c r="L3752" s="88">
        <v>2971.2326759509706</v>
      </c>
      <c r="M3752" s="88">
        <v>3625.4037276184254</v>
      </c>
    </row>
    <row r="3753" spans="3:13" x14ac:dyDescent="0.2">
      <c r="C3753" s="88">
        <v>0.18275</v>
      </c>
      <c r="D3753" s="88">
        <v>15602.096316751038</v>
      </c>
      <c r="E3753" s="88">
        <v>99.228378264168896</v>
      </c>
      <c r="F3753" s="88">
        <v>474.39453633499579</v>
      </c>
      <c r="G3753" s="88">
        <v>677.32238937037073</v>
      </c>
      <c r="H3753" s="88">
        <v>908.36309130625887</v>
      </c>
      <c r="I3753" s="88">
        <v>1271.4863984545927</v>
      </c>
      <c r="J3753" s="88">
        <v>1822.773202994566</v>
      </c>
      <c r="K3753" s="88">
        <v>3110.7274002424451</v>
      </c>
      <c r="L3753" s="88">
        <v>2971.4400646332115</v>
      </c>
      <c r="M3753" s="88">
        <v>3625.411254104753</v>
      </c>
    </row>
    <row r="3754" spans="3:13" x14ac:dyDescent="0.2">
      <c r="C3754" s="88">
        <v>0.18279999999999999</v>
      </c>
      <c r="D3754" s="88">
        <v>15602.55977969446</v>
      </c>
      <c r="E3754" s="88">
        <v>99.230945037831589</v>
      </c>
      <c r="F3754" s="88">
        <v>474.42150166364991</v>
      </c>
      <c r="G3754" s="88">
        <v>677.34201982744707</v>
      </c>
      <c r="H3754" s="88">
        <v>908.37468588611455</v>
      </c>
      <c r="I3754" s="88">
        <v>1271.5261941315607</v>
      </c>
      <c r="J3754" s="88">
        <v>1822.7990176607022</v>
      </c>
      <c r="K3754" s="88">
        <v>3110.8256659719109</v>
      </c>
      <c r="L3754" s="88">
        <v>2971.4528875803485</v>
      </c>
      <c r="M3754" s="88">
        <v>3625.4127142651982</v>
      </c>
    </row>
    <row r="3755" spans="3:13" x14ac:dyDescent="0.2">
      <c r="C3755" s="88">
        <v>0.18285000000000001</v>
      </c>
      <c r="D3755" s="88">
        <v>15602.616638340261</v>
      </c>
      <c r="E3755" s="88">
        <v>99.231723121281902</v>
      </c>
      <c r="F3755" s="88">
        <v>474.43052900810608</v>
      </c>
      <c r="G3755" s="88">
        <v>677.34239064131043</v>
      </c>
      <c r="H3755" s="88">
        <v>908.4107065220619</v>
      </c>
      <c r="I3755" s="88">
        <v>1271.5353943308287</v>
      </c>
      <c r="J3755" s="88">
        <v>1822.8298985409942</v>
      </c>
      <c r="K3755" s="88">
        <v>3110.859983307796</v>
      </c>
      <c r="L3755" s="88">
        <v>2971.4659722537135</v>
      </c>
      <c r="M3755" s="88">
        <v>3625.5139322591012</v>
      </c>
    </row>
    <row r="3756" spans="3:13" x14ac:dyDescent="0.2">
      <c r="C3756" s="88">
        <v>0.18290000000000001</v>
      </c>
      <c r="D3756" s="88">
        <v>15602.617880167778</v>
      </c>
      <c r="E3756" s="88">
        <v>99.244176780146518</v>
      </c>
      <c r="F3756" s="88">
        <v>474.43714451415599</v>
      </c>
      <c r="G3756" s="88">
        <v>677.35132366103198</v>
      </c>
      <c r="H3756" s="88">
        <v>908.45447525999407</v>
      </c>
      <c r="I3756" s="88">
        <v>1271.6041172415389</v>
      </c>
      <c r="J3756" s="88">
        <v>1822.8444895683688</v>
      </c>
      <c r="K3756" s="88">
        <v>3110.8679594003606</v>
      </c>
      <c r="L3756" s="88">
        <v>2971.604300423041</v>
      </c>
      <c r="M3756" s="88">
        <v>3625.5405390952278</v>
      </c>
    </row>
    <row r="3757" spans="3:13" x14ac:dyDescent="0.2">
      <c r="C3757" s="88">
        <v>0.18295</v>
      </c>
      <c r="D3757" s="88">
        <v>15602.64289037193</v>
      </c>
      <c r="E3757" s="88">
        <v>99.250461450981675</v>
      </c>
      <c r="F3757" s="88">
        <v>474.44036424840351</v>
      </c>
      <c r="G3757" s="88">
        <v>677.35425030550277</v>
      </c>
      <c r="H3757" s="88">
        <v>908.46460142555725</v>
      </c>
      <c r="I3757" s="88">
        <v>1271.614516171554</v>
      </c>
      <c r="J3757" s="88">
        <v>1822.9513727097328</v>
      </c>
      <c r="K3757" s="88">
        <v>3110.9261673141696</v>
      </c>
      <c r="L3757" s="88">
        <v>2971.8290359347957</v>
      </c>
      <c r="M3757" s="88">
        <v>3625.5422161762408</v>
      </c>
    </row>
    <row r="3758" spans="3:13" x14ac:dyDescent="0.2">
      <c r="C3758" s="88">
        <v>0.183</v>
      </c>
      <c r="D3758" s="88">
        <v>15602.74608892859</v>
      </c>
      <c r="E3758" s="88">
        <v>99.264168093088301</v>
      </c>
      <c r="F3758" s="88">
        <v>474.46223907008698</v>
      </c>
      <c r="G3758" s="88">
        <v>677.36548402133531</v>
      </c>
      <c r="H3758" s="88">
        <v>908.47716414692422</v>
      </c>
      <c r="I3758" s="88">
        <v>1271.6205469051997</v>
      </c>
      <c r="J3758" s="88">
        <v>1823.0100477856354</v>
      </c>
      <c r="K3758" s="88">
        <v>3111.0075798993571</v>
      </c>
      <c r="L3758" s="88">
        <v>2971.8943982230671</v>
      </c>
      <c r="M3758" s="88">
        <v>3625.556519251636</v>
      </c>
    </row>
    <row r="3759" spans="3:13" x14ac:dyDescent="0.2">
      <c r="C3759" s="88">
        <v>0.18304999999999999</v>
      </c>
      <c r="D3759" s="88">
        <v>15602.997914516156</v>
      </c>
      <c r="E3759" s="88">
        <v>99.270481931698669</v>
      </c>
      <c r="F3759" s="88">
        <v>474.46251010063224</v>
      </c>
      <c r="G3759" s="88">
        <v>677.37017039283319</v>
      </c>
      <c r="H3759" s="88">
        <v>908.52170912317933</v>
      </c>
      <c r="I3759" s="88">
        <v>1271.643130807402</v>
      </c>
      <c r="J3759" s="88">
        <v>1823.0287889894616</v>
      </c>
      <c r="K3759" s="88">
        <v>3111.0234656434213</v>
      </c>
      <c r="L3759" s="88">
        <v>2971.9237931810649</v>
      </c>
      <c r="M3759" s="88">
        <v>3625.5965632421116</v>
      </c>
    </row>
    <row r="3760" spans="3:13" x14ac:dyDescent="0.2">
      <c r="C3760" s="88">
        <v>0.18310000000000001</v>
      </c>
      <c r="D3760" s="88">
        <v>15603.484022376613</v>
      </c>
      <c r="E3760" s="88">
        <v>99.278455795833906</v>
      </c>
      <c r="F3760" s="88">
        <v>474.46304226773827</v>
      </c>
      <c r="G3760" s="88">
        <v>677.37108786269255</v>
      </c>
      <c r="H3760" s="88">
        <v>908.54878296189963</v>
      </c>
      <c r="I3760" s="88">
        <v>1271.6509817352821</v>
      </c>
      <c r="J3760" s="88">
        <v>1823.0331952742872</v>
      </c>
      <c r="K3760" s="88">
        <v>3111.1321302803767</v>
      </c>
      <c r="L3760" s="88">
        <v>2971.9488043355332</v>
      </c>
      <c r="M3760" s="88">
        <v>3625.7033875074453</v>
      </c>
    </row>
    <row r="3761" spans="3:13" x14ac:dyDescent="0.2">
      <c r="C3761" s="88">
        <v>0.18315000000000001</v>
      </c>
      <c r="D3761" s="88">
        <v>15603.485879331092</v>
      </c>
      <c r="E3761" s="88">
        <v>99.282931613706751</v>
      </c>
      <c r="F3761" s="88">
        <v>474.46401437979466</v>
      </c>
      <c r="G3761" s="88">
        <v>677.39818289365576</v>
      </c>
      <c r="H3761" s="88">
        <v>908.5621220624198</v>
      </c>
      <c r="I3761" s="88">
        <v>1271.6952252872252</v>
      </c>
      <c r="J3761" s="88">
        <v>1823.0468044528734</v>
      </c>
      <c r="K3761" s="88">
        <v>3111.1482476303349</v>
      </c>
      <c r="L3761" s="88">
        <v>2972.2088445103327</v>
      </c>
      <c r="M3761" s="88">
        <v>3625.7128280407455</v>
      </c>
    </row>
    <row r="3762" spans="3:13" x14ac:dyDescent="0.2">
      <c r="C3762" s="88">
        <v>0.1832</v>
      </c>
      <c r="D3762" s="88">
        <v>15603.806532082999</v>
      </c>
      <c r="E3762" s="88">
        <v>99.285922165985539</v>
      </c>
      <c r="F3762" s="88">
        <v>474.47021927768219</v>
      </c>
      <c r="G3762" s="88">
        <v>677.42189622120623</v>
      </c>
      <c r="H3762" s="88">
        <v>908.60683543492405</v>
      </c>
      <c r="I3762" s="88">
        <v>1271.7402659066574</v>
      </c>
      <c r="J3762" s="88">
        <v>1823.1794495000431</v>
      </c>
      <c r="K3762" s="88">
        <v>3111.1724795165901</v>
      </c>
      <c r="L3762" s="88">
        <v>2972.2326545354595</v>
      </c>
      <c r="M3762" s="88">
        <v>3625.7541916172531</v>
      </c>
    </row>
    <row r="3763" spans="3:13" x14ac:dyDescent="0.2">
      <c r="C3763" s="88">
        <v>0.18325</v>
      </c>
      <c r="D3763" s="88">
        <v>15604.085757479215</v>
      </c>
      <c r="E3763" s="88">
        <v>99.295243670914715</v>
      </c>
      <c r="F3763" s="88">
        <v>474.47120142919039</v>
      </c>
      <c r="G3763" s="88">
        <v>677.4505944757816</v>
      </c>
      <c r="H3763" s="88">
        <v>908.62432352476071</v>
      </c>
      <c r="I3763" s="88">
        <v>1271.7620727155117</v>
      </c>
      <c r="J3763" s="88">
        <v>1823.2858070622869</v>
      </c>
      <c r="K3763" s="88">
        <v>3111.2017675108459</v>
      </c>
      <c r="L3763" s="88">
        <v>2972.2645707059901</v>
      </c>
      <c r="M3763" s="88">
        <v>3625.7649270805418</v>
      </c>
    </row>
    <row r="3764" spans="3:13" x14ac:dyDescent="0.2">
      <c r="C3764" s="88">
        <v>0.18329999999999999</v>
      </c>
      <c r="D3764" s="88">
        <v>15604.231285022488</v>
      </c>
      <c r="E3764" s="88">
        <v>99.300059861717273</v>
      </c>
      <c r="F3764" s="88">
        <v>474.47880037662662</v>
      </c>
      <c r="G3764" s="88">
        <v>677.4601327174878</v>
      </c>
      <c r="H3764" s="88">
        <v>908.62692809619921</v>
      </c>
      <c r="I3764" s="88">
        <v>1271.7902510073372</v>
      </c>
      <c r="J3764" s="88">
        <v>1823.3485525734263</v>
      </c>
      <c r="K3764" s="88">
        <v>3111.2184564656791</v>
      </c>
      <c r="L3764" s="88">
        <v>2972.319331165118</v>
      </c>
      <c r="M3764" s="88">
        <v>3625.8380924207368</v>
      </c>
    </row>
    <row r="3765" spans="3:13" x14ac:dyDescent="0.2">
      <c r="C3765" s="88">
        <v>0.18335000000000001</v>
      </c>
      <c r="D3765" s="88">
        <v>15604.335745492126</v>
      </c>
      <c r="E3765" s="88">
        <v>99.30389981702865</v>
      </c>
      <c r="F3765" s="88">
        <v>474.48608640031489</v>
      </c>
      <c r="G3765" s="88">
        <v>677.48667676908099</v>
      </c>
      <c r="H3765" s="88">
        <v>908.63082473350687</v>
      </c>
      <c r="I3765" s="88">
        <v>1271.8391009605834</v>
      </c>
      <c r="J3765" s="88">
        <v>1823.3670995289881</v>
      </c>
      <c r="K3765" s="88">
        <v>3111.2312488557818</v>
      </c>
      <c r="L3765" s="88">
        <v>2972.3810697985896</v>
      </c>
      <c r="M3765" s="88">
        <v>3625.8618209224328</v>
      </c>
    </row>
    <row r="3766" spans="3:13" x14ac:dyDescent="0.2">
      <c r="C3766" s="88">
        <v>0.18340000000000001</v>
      </c>
      <c r="D3766" s="88">
        <v>15604.383846333432</v>
      </c>
      <c r="E3766" s="88">
        <v>99.311644317895116</v>
      </c>
      <c r="F3766" s="88">
        <v>474.49628407388991</v>
      </c>
      <c r="G3766" s="88">
        <v>677.48776947889564</v>
      </c>
      <c r="H3766" s="88">
        <v>908.65272213600247</v>
      </c>
      <c r="I3766" s="88">
        <v>1271.8504430363232</v>
      </c>
      <c r="J3766" s="88">
        <v>1823.3686638023073</v>
      </c>
      <c r="K3766" s="88">
        <v>3111.2624670580672</v>
      </c>
      <c r="L3766" s="88">
        <v>2972.616489434</v>
      </c>
      <c r="M3766" s="88">
        <v>3625.8626380692785</v>
      </c>
    </row>
    <row r="3767" spans="3:13" x14ac:dyDescent="0.2">
      <c r="C3767" s="88">
        <v>0.18345</v>
      </c>
      <c r="D3767" s="88">
        <v>15604.416285232019</v>
      </c>
      <c r="E3767" s="88">
        <v>99.316656124839028</v>
      </c>
      <c r="F3767" s="88">
        <v>474.5062543556478</v>
      </c>
      <c r="G3767" s="88">
        <v>677.48978111855831</v>
      </c>
      <c r="H3767" s="88">
        <v>908.7033822875128</v>
      </c>
      <c r="I3767" s="88">
        <v>1271.8576446903262</v>
      </c>
      <c r="J3767" s="88">
        <v>1823.4039870952311</v>
      </c>
      <c r="K3767" s="88">
        <v>3111.2712261402971</v>
      </c>
      <c r="L3767" s="88">
        <v>2972.64953715717</v>
      </c>
      <c r="M3767" s="88">
        <v>3625.9044768408494</v>
      </c>
    </row>
    <row r="3768" spans="3:13" x14ac:dyDescent="0.2">
      <c r="C3768" s="88">
        <v>0.1835</v>
      </c>
      <c r="D3768" s="88">
        <v>15604.675784951378</v>
      </c>
      <c r="E3768" s="88">
        <v>99.327491894549894</v>
      </c>
      <c r="F3768" s="88">
        <v>474.5074847300898</v>
      </c>
      <c r="G3768" s="88">
        <v>677.49267680097091</v>
      </c>
      <c r="H3768" s="88">
        <v>908.71565821549166</v>
      </c>
      <c r="I3768" s="88">
        <v>1271.8992929414449</v>
      </c>
      <c r="J3768" s="88">
        <v>1823.4093325199979</v>
      </c>
      <c r="K3768" s="88">
        <v>3111.3055167731436</v>
      </c>
      <c r="L3768" s="88">
        <v>2972.6839228969384</v>
      </c>
      <c r="M3768" s="88">
        <v>3625.9460939350756</v>
      </c>
    </row>
    <row r="3769" spans="3:13" x14ac:dyDescent="0.2">
      <c r="C3769" s="88">
        <v>0.18354999999999999</v>
      </c>
      <c r="D3769" s="88">
        <v>15604.981251420915</v>
      </c>
      <c r="E3769" s="88">
        <v>99.339729592352342</v>
      </c>
      <c r="F3769" s="88">
        <v>474.51088268867079</v>
      </c>
      <c r="G3769" s="88">
        <v>677.51118838200864</v>
      </c>
      <c r="H3769" s="88">
        <v>908.71623718485716</v>
      </c>
      <c r="I3769" s="88">
        <v>1271.9112415066206</v>
      </c>
      <c r="J3769" s="88">
        <v>1823.4149402439771</v>
      </c>
      <c r="K3769" s="88">
        <v>3111.3262741986309</v>
      </c>
      <c r="L3769" s="88">
        <v>2972.8925026707084</v>
      </c>
      <c r="M3769" s="88">
        <v>3625.9789946231504</v>
      </c>
    </row>
    <row r="3770" spans="3:13" x14ac:dyDescent="0.2">
      <c r="C3770" s="88">
        <v>0.18360000000000001</v>
      </c>
      <c r="D3770" s="88">
        <v>15605.468837476643</v>
      </c>
      <c r="E3770" s="88">
        <v>99.364508604502589</v>
      </c>
      <c r="F3770" s="88">
        <v>474.51152137335475</v>
      </c>
      <c r="G3770" s="88">
        <v>677.52135373507417</v>
      </c>
      <c r="H3770" s="88">
        <v>908.74199887983559</v>
      </c>
      <c r="I3770" s="88">
        <v>1271.9364643047757</v>
      </c>
      <c r="J3770" s="88">
        <v>1823.4337004366007</v>
      </c>
      <c r="K3770" s="88">
        <v>3111.3578825838472</v>
      </c>
      <c r="L3770" s="88">
        <v>2972.9364548011472</v>
      </c>
      <c r="M3770" s="88">
        <v>3625.992484118924</v>
      </c>
    </row>
    <row r="3771" spans="3:13" x14ac:dyDescent="0.2">
      <c r="C3771" s="88">
        <v>0.18365000000000001</v>
      </c>
      <c r="D3771" s="88">
        <v>15605.49964139497</v>
      </c>
      <c r="E3771" s="88">
        <v>99.365363158275613</v>
      </c>
      <c r="F3771" s="88">
        <v>474.51569870366666</v>
      </c>
      <c r="G3771" s="88">
        <v>677.5360287417634</v>
      </c>
      <c r="H3771" s="88">
        <v>908.75991745459532</v>
      </c>
      <c r="I3771" s="88">
        <v>1271.9503358782972</v>
      </c>
      <c r="J3771" s="88">
        <v>1823.4444939016034</v>
      </c>
      <c r="K3771" s="88">
        <v>3111.4253110517193</v>
      </c>
      <c r="L3771" s="88">
        <v>2973.0387742046769</v>
      </c>
      <c r="M3771" s="88">
        <v>3626.0260969764972</v>
      </c>
    </row>
    <row r="3772" spans="3:13" x14ac:dyDescent="0.2">
      <c r="C3772" s="88">
        <v>0.1837</v>
      </c>
      <c r="D3772" s="88">
        <v>15605.616992063105</v>
      </c>
      <c r="E3772" s="88">
        <v>99.366354319036873</v>
      </c>
      <c r="F3772" s="88">
        <v>474.51752212213887</v>
      </c>
      <c r="G3772" s="88">
        <v>677.59438809527364</v>
      </c>
      <c r="H3772" s="88">
        <v>908.8402671167978</v>
      </c>
      <c r="I3772" s="88">
        <v>1271.9692465794328</v>
      </c>
      <c r="J3772" s="88">
        <v>1823.4531093843902</v>
      </c>
      <c r="K3772" s="88">
        <v>3111.4284334259655</v>
      </c>
      <c r="L3772" s="88">
        <v>2973.1652852157204</v>
      </c>
      <c r="M3772" s="88">
        <v>3626.0350206233902</v>
      </c>
    </row>
    <row r="3773" spans="3:13" x14ac:dyDescent="0.2">
      <c r="C3773" s="88">
        <v>0.18375</v>
      </c>
      <c r="D3773" s="88">
        <v>15605.899833260475</v>
      </c>
      <c r="E3773" s="88">
        <v>99.366752469384664</v>
      </c>
      <c r="F3773" s="88">
        <v>474.53281631189202</v>
      </c>
      <c r="G3773" s="88">
        <v>677.6176950618169</v>
      </c>
      <c r="H3773" s="88">
        <v>908.8500630333092</v>
      </c>
      <c r="I3773" s="88">
        <v>1272.032511253637</v>
      </c>
      <c r="J3773" s="88">
        <v>1823.4883634474331</v>
      </c>
      <c r="K3773" s="88">
        <v>3111.5136163358657</v>
      </c>
      <c r="L3773" s="88">
        <v>2973.5887202504041</v>
      </c>
      <c r="M3773" s="88">
        <v>3626.0621267025836</v>
      </c>
    </row>
    <row r="3774" spans="3:13" x14ac:dyDescent="0.2">
      <c r="C3774" s="88">
        <v>0.18379999999999999</v>
      </c>
      <c r="D3774" s="88">
        <v>15606.035060086637</v>
      </c>
      <c r="E3774" s="88">
        <v>99.369299703624165</v>
      </c>
      <c r="F3774" s="88">
        <v>474.56136736330518</v>
      </c>
      <c r="G3774" s="88">
        <v>677.65448279493876</v>
      </c>
      <c r="H3774" s="88">
        <v>908.8560058869266</v>
      </c>
      <c r="I3774" s="88">
        <v>1272.0415514636888</v>
      </c>
      <c r="J3774" s="88">
        <v>1823.5067613471069</v>
      </c>
      <c r="K3774" s="88">
        <v>3111.5543828397931</v>
      </c>
      <c r="L3774" s="88">
        <v>2973.6677022053454</v>
      </c>
      <c r="M3774" s="88">
        <v>3626.0750212360495</v>
      </c>
    </row>
    <row r="3775" spans="3:13" x14ac:dyDescent="0.2">
      <c r="C3775" s="88">
        <v>0.18385000000000001</v>
      </c>
      <c r="D3775" s="88">
        <v>15606.059555588297</v>
      </c>
      <c r="E3775" s="88">
        <v>99.369461359676279</v>
      </c>
      <c r="F3775" s="88">
        <v>474.56300769797281</v>
      </c>
      <c r="G3775" s="88">
        <v>677.65543478392874</v>
      </c>
      <c r="H3775" s="88">
        <v>908.89491721510831</v>
      </c>
      <c r="I3775" s="88">
        <v>1272.0533420927845</v>
      </c>
      <c r="J3775" s="88">
        <v>1823.5257544293149</v>
      </c>
      <c r="K3775" s="88">
        <v>3111.5807306082215</v>
      </c>
      <c r="L3775" s="88">
        <v>2973.7867744309633</v>
      </c>
      <c r="M3775" s="88">
        <v>3626.1112573461246</v>
      </c>
    </row>
    <row r="3776" spans="3:13" x14ac:dyDescent="0.2">
      <c r="C3776" s="88">
        <v>0.18390000000000001</v>
      </c>
      <c r="D3776" s="88">
        <v>15606.088516850996</v>
      </c>
      <c r="E3776" s="88">
        <v>99.373277470304856</v>
      </c>
      <c r="F3776" s="88">
        <v>474.58862320834487</v>
      </c>
      <c r="G3776" s="88">
        <v>677.68568362232736</v>
      </c>
      <c r="H3776" s="88">
        <v>908.90112576878755</v>
      </c>
      <c r="I3776" s="88">
        <v>1272.0827931150543</v>
      </c>
      <c r="J3776" s="88">
        <v>1823.7082198233629</v>
      </c>
      <c r="K3776" s="88">
        <v>3111.6348168709928</v>
      </c>
      <c r="L3776" s="88">
        <v>2973.8801395297733</v>
      </c>
      <c r="M3776" s="88">
        <v>3626.1286194105082</v>
      </c>
    </row>
    <row r="3777" spans="3:13" x14ac:dyDescent="0.2">
      <c r="C3777" s="88">
        <v>0.18395</v>
      </c>
      <c r="D3777" s="88">
        <v>15606.349118089798</v>
      </c>
      <c r="E3777" s="88">
        <v>99.379891378403954</v>
      </c>
      <c r="F3777" s="88">
        <v>474.58982090491645</v>
      </c>
      <c r="G3777" s="88">
        <v>677.71266198081457</v>
      </c>
      <c r="H3777" s="88">
        <v>908.94614233573975</v>
      </c>
      <c r="I3777" s="88">
        <v>1272.0952204945543</v>
      </c>
      <c r="J3777" s="88">
        <v>1823.7425565865919</v>
      </c>
      <c r="K3777" s="88">
        <v>3111.6852391740658</v>
      </c>
      <c r="L3777" s="88">
        <v>2973.9665898736716</v>
      </c>
      <c r="M3777" s="88">
        <v>3626.1341131452787</v>
      </c>
    </row>
    <row r="3778" spans="3:13" x14ac:dyDescent="0.2">
      <c r="C3778" s="88">
        <v>0.184</v>
      </c>
      <c r="D3778" s="88">
        <v>15606.436710916747</v>
      </c>
      <c r="E3778" s="88">
        <v>99.380732592348977</v>
      </c>
      <c r="F3778" s="88">
        <v>474.59241481101162</v>
      </c>
      <c r="G3778" s="88">
        <v>677.72531563271832</v>
      </c>
      <c r="H3778" s="88">
        <v>908.97518743785986</v>
      </c>
      <c r="I3778" s="88">
        <v>1272.1185162865104</v>
      </c>
      <c r="J3778" s="88">
        <v>1823.8295398348614</v>
      </c>
      <c r="K3778" s="88">
        <v>3111.6997569711425</v>
      </c>
      <c r="L3778" s="88">
        <v>2974.1266470675937</v>
      </c>
      <c r="M3778" s="88">
        <v>3626.1856460938075</v>
      </c>
    </row>
    <row r="3779" spans="3:13" x14ac:dyDescent="0.2">
      <c r="C3779" s="88">
        <v>0.18404999999999999</v>
      </c>
      <c r="D3779" s="88">
        <v>15606.456753426748</v>
      </c>
      <c r="E3779" s="88">
        <v>99.38644216258399</v>
      </c>
      <c r="F3779" s="88">
        <v>474.60777046938483</v>
      </c>
      <c r="G3779" s="88">
        <v>677.72602671602772</v>
      </c>
      <c r="H3779" s="88">
        <v>909.00935182366266</v>
      </c>
      <c r="I3779" s="88">
        <v>1272.1319961322288</v>
      </c>
      <c r="J3779" s="88">
        <v>1823.8350873982235</v>
      </c>
      <c r="K3779" s="88">
        <v>3111.8012957836017</v>
      </c>
      <c r="L3779" s="88">
        <v>2974.2561772766885</v>
      </c>
      <c r="M3779" s="88">
        <v>3626.2019577118449</v>
      </c>
    </row>
    <row r="3780" spans="3:13" x14ac:dyDescent="0.2">
      <c r="C3780" s="88">
        <v>0.18410000000000001</v>
      </c>
      <c r="D3780" s="88">
        <v>15606.541627350345</v>
      </c>
      <c r="E3780" s="88">
        <v>99.38903922679583</v>
      </c>
      <c r="F3780" s="88">
        <v>474.63815441509723</v>
      </c>
      <c r="G3780" s="88">
        <v>677.73375104330853</v>
      </c>
      <c r="H3780" s="88">
        <v>909.05339981027828</v>
      </c>
      <c r="I3780" s="88">
        <v>1272.1503847371559</v>
      </c>
      <c r="J3780" s="88">
        <v>1823.8814639733714</v>
      </c>
      <c r="K3780" s="88">
        <v>3111.8018495182723</v>
      </c>
      <c r="L3780" s="88">
        <v>2974.2779487258026</v>
      </c>
      <c r="M3780" s="88">
        <v>3626.2084283253439</v>
      </c>
    </row>
    <row r="3781" spans="3:13" x14ac:dyDescent="0.2">
      <c r="C3781" s="88">
        <v>0.18415000000000001</v>
      </c>
      <c r="D3781" s="88">
        <v>15606.563827865961</v>
      </c>
      <c r="E3781" s="88">
        <v>99.390621740020833</v>
      </c>
      <c r="F3781" s="88">
        <v>474.64901308795606</v>
      </c>
      <c r="G3781" s="88">
        <v>677.74654430805185</v>
      </c>
      <c r="H3781" s="88">
        <v>909.05983765265501</v>
      </c>
      <c r="I3781" s="88">
        <v>1272.2181933813149</v>
      </c>
      <c r="J3781" s="88">
        <v>1823.8817684043443</v>
      </c>
      <c r="K3781" s="88">
        <v>3111.8052248291633</v>
      </c>
      <c r="L3781" s="88">
        <v>2974.2897377635227</v>
      </c>
      <c r="M3781" s="88">
        <v>3626.2134036313696</v>
      </c>
    </row>
    <row r="3782" spans="3:13" x14ac:dyDescent="0.2">
      <c r="C3782" s="88">
        <v>0.1842</v>
      </c>
      <c r="D3782" s="88">
        <v>15606.670632651931</v>
      </c>
      <c r="E3782" s="88">
        <v>99.409139808872169</v>
      </c>
      <c r="F3782" s="88">
        <v>474.65294462836891</v>
      </c>
      <c r="G3782" s="88">
        <v>677.75030707559245</v>
      </c>
      <c r="H3782" s="88">
        <v>909.06683762477132</v>
      </c>
      <c r="I3782" s="88">
        <v>1272.2425807048057</v>
      </c>
      <c r="J3782" s="88">
        <v>1823.9757660979353</v>
      </c>
      <c r="K3782" s="88">
        <v>3111.8117665512164</v>
      </c>
      <c r="L3782" s="88">
        <v>2974.6466561267162</v>
      </c>
      <c r="M3782" s="88">
        <v>3626.2538664448493</v>
      </c>
    </row>
    <row r="3783" spans="3:13" x14ac:dyDescent="0.2">
      <c r="C3783" s="88">
        <v>0.18425</v>
      </c>
      <c r="D3783" s="88">
        <v>15607.299061137419</v>
      </c>
      <c r="E3783" s="88">
        <v>99.415405244425529</v>
      </c>
      <c r="F3783" s="88">
        <v>474.65872680284565</v>
      </c>
      <c r="G3783" s="88">
        <v>677.76148810651057</v>
      </c>
      <c r="H3783" s="88">
        <v>909.06722383813303</v>
      </c>
      <c r="I3783" s="88">
        <v>1272.260560914734</v>
      </c>
      <c r="J3783" s="88">
        <v>1824.0036243839513</v>
      </c>
      <c r="K3783" s="88">
        <v>3111.8149023231445</v>
      </c>
      <c r="L3783" s="88">
        <v>2974.6638590654188</v>
      </c>
      <c r="M3783" s="88">
        <v>3626.3059676347016</v>
      </c>
    </row>
    <row r="3784" spans="3:13" x14ac:dyDescent="0.2">
      <c r="C3784" s="88">
        <v>0.18429999999999999</v>
      </c>
      <c r="D3784" s="88">
        <v>15607.324792734385</v>
      </c>
      <c r="E3784" s="88">
        <v>99.420050947463096</v>
      </c>
      <c r="F3784" s="88">
        <v>474.66202577106105</v>
      </c>
      <c r="G3784" s="88">
        <v>677.87318788837729</v>
      </c>
      <c r="H3784" s="88">
        <v>909.07984913743439</v>
      </c>
      <c r="I3784" s="88">
        <v>1272.2807783219891</v>
      </c>
      <c r="J3784" s="88">
        <v>1824.0243274344853</v>
      </c>
      <c r="K3784" s="88">
        <v>3111.8503262205463</v>
      </c>
      <c r="L3784" s="88">
        <v>2974.7553163709022</v>
      </c>
      <c r="M3784" s="88">
        <v>3626.3226268842723</v>
      </c>
    </row>
    <row r="3785" spans="3:13" x14ac:dyDescent="0.2">
      <c r="C3785" s="88">
        <v>0.18435000000000001</v>
      </c>
      <c r="D3785" s="88">
        <v>15607.682658259298</v>
      </c>
      <c r="E3785" s="88">
        <v>99.422150189469903</v>
      </c>
      <c r="F3785" s="88">
        <v>474.67213260899644</v>
      </c>
      <c r="G3785" s="88">
        <v>677.88147938984821</v>
      </c>
      <c r="H3785" s="88">
        <v>909.1069093549695</v>
      </c>
      <c r="I3785" s="88">
        <v>1272.3443209322936</v>
      </c>
      <c r="J3785" s="88">
        <v>1824.0747946046431</v>
      </c>
      <c r="K3785" s="88">
        <v>3111.9070993938531</v>
      </c>
      <c r="L3785" s="88">
        <v>2974.8585677077044</v>
      </c>
      <c r="M3785" s="88">
        <v>3626.3739225390518</v>
      </c>
    </row>
    <row r="3786" spans="3:13" x14ac:dyDescent="0.2">
      <c r="C3786" s="88">
        <v>0.18440000000000001</v>
      </c>
      <c r="D3786" s="88">
        <v>15607.754980718222</v>
      </c>
      <c r="E3786" s="88">
        <v>99.423589766297482</v>
      </c>
      <c r="F3786" s="88">
        <v>474.67312891749907</v>
      </c>
      <c r="G3786" s="88">
        <v>677.88244674620455</v>
      </c>
      <c r="H3786" s="88">
        <v>909.13723860912205</v>
      </c>
      <c r="I3786" s="88">
        <v>1272.3767133303049</v>
      </c>
      <c r="J3786" s="88">
        <v>1824.1264324855711</v>
      </c>
      <c r="K3786" s="88">
        <v>3111.9142412418478</v>
      </c>
      <c r="L3786" s="88">
        <v>2974.9594236301273</v>
      </c>
      <c r="M3786" s="88">
        <v>3626.3757553212945</v>
      </c>
    </row>
    <row r="3787" spans="3:13" x14ac:dyDescent="0.2">
      <c r="C3787" s="88">
        <v>0.18445</v>
      </c>
      <c r="D3787" s="88">
        <v>15607.860610942094</v>
      </c>
      <c r="E3787" s="88">
        <v>99.435982539675024</v>
      </c>
      <c r="F3787" s="88">
        <v>474.67408977840387</v>
      </c>
      <c r="G3787" s="88">
        <v>677.88316821374883</v>
      </c>
      <c r="H3787" s="88">
        <v>909.18627326165824</v>
      </c>
      <c r="I3787" s="88">
        <v>1272.4104824323117</v>
      </c>
      <c r="J3787" s="88">
        <v>1824.1285772443994</v>
      </c>
      <c r="K3787" s="88">
        <v>3111.9521622716352</v>
      </c>
      <c r="L3787" s="88">
        <v>2975.0962235532998</v>
      </c>
      <c r="M3787" s="88">
        <v>3626.3957477974304</v>
      </c>
    </row>
    <row r="3788" spans="3:13" x14ac:dyDescent="0.2">
      <c r="C3788" s="88">
        <v>0.1845</v>
      </c>
      <c r="D3788" s="88">
        <v>15607.977630506753</v>
      </c>
      <c r="E3788" s="88">
        <v>99.443706749972989</v>
      </c>
      <c r="F3788" s="88">
        <v>474.67863088673084</v>
      </c>
      <c r="G3788" s="88">
        <v>677.89773515346405</v>
      </c>
      <c r="H3788" s="88">
        <v>909.21822171570147</v>
      </c>
      <c r="I3788" s="88">
        <v>1272.4210237301922</v>
      </c>
      <c r="J3788" s="88">
        <v>1824.1385843015137</v>
      </c>
      <c r="K3788" s="88">
        <v>3111.9995707141115</v>
      </c>
      <c r="L3788" s="88">
        <v>2975.3993043584214</v>
      </c>
      <c r="M3788" s="88">
        <v>3626.4215645446711</v>
      </c>
    </row>
    <row r="3789" spans="3:13" x14ac:dyDescent="0.2">
      <c r="C3789" s="88">
        <v>0.18454999999999999</v>
      </c>
      <c r="D3789" s="88">
        <v>15608.29579743027</v>
      </c>
      <c r="E3789" s="88">
        <v>99.464725313313465</v>
      </c>
      <c r="F3789" s="88">
        <v>474.69208594796055</v>
      </c>
      <c r="G3789" s="88">
        <v>677.90704865449061</v>
      </c>
      <c r="H3789" s="88">
        <v>909.27566307653069</v>
      </c>
      <c r="I3789" s="88">
        <v>1272.4392163467942</v>
      </c>
      <c r="J3789" s="88">
        <v>1824.1663877935216</v>
      </c>
      <c r="K3789" s="88">
        <v>3112.1099235981492</v>
      </c>
      <c r="L3789" s="88">
        <v>2975.4661759248038</v>
      </c>
      <c r="M3789" s="88">
        <v>3626.4346220934449</v>
      </c>
    </row>
    <row r="3790" spans="3:13" x14ac:dyDescent="0.2">
      <c r="C3790" s="88">
        <v>0.18459999999999999</v>
      </c>
      <c r="D3790" s="88">
        <v>15608.770062380005</v>
      </c>
      <c r="E3790" s="88">
        <v>99.469282843391738</v>
      </c>
      <c r="F3790" s="88">
        <v>474.70891855805667</v>
      </c>
      <c r="G3790" s="88">
        <v>677.9152185946582</v>
      </c>
      <c r="H3790" s="88">
        <v>909.31226854353326</v>
      </c>
      <c r="I3790" s="88">
        <v>1272.4453609451443</v>
      </c>
      <c r="J3790" s="88">
        <v>1824.2308815734236</v>
      </c>
      <c r="K3790" s="88">
        <v>3112.1735065456014</v>
      </c>
      <c r="L3790" s="88">
        <v>2975.7362028237103</v>
      </c>
      <c r="M3790" s="88">
        <v>3626.440192170634</v>
      </c>
    </row>
    <row r="3791" spans="3:13" x14ac:dyDescent="0.2">
      <c r="C3791" s="88">
        <v>0.18465000000000001</v>
      </c>
      <c r="D3791" s="88">
        <v>15609.427330908786</v>
      </c>
      <c r="E3791" s="88">
        <v>99.469622567865372</v>
      </c>
      <c r="F3791" s="88">
        <v>474.71174612261575</v>
      </c>
      <c r="G3791" s="88">
        <v>677.92703328269226</v>
      </c>
      <c r="H3791" s="88">
        <v>909.31451873725109</v>
      </c>
      <c r="I3791" s="88">
        <v>1272.4545964401104</v>
      </c>
      <c r="J3791" s="88">
        <v>1824.2980099658848</v>
      </c>
      <c r="K3791" s="88">
        <v>3112.2770678037518</v>
      </c>
      <c r="L3791" s="88">
        <v>2975.9143329357744</v>
      </c>
      <c r="M3791" s="88">
        <v>3626.4456223426059</v>
      </c>
    </row>
    <row r="3792" spans="3:13" x14ac:dyDescent="0.2">
      <c r="C3792" s="88">
        <v>0.1847</v>
      </c>
      <c r="D3792" s="88">
        <v>15609.482273152855</v>
      </c>
      <c r="E3792" s="88">
        <v>99.47455835053006</v>
      </c>
      <c r="F3792" s="88">
        <v>474.71981212770788</v>
      </c>
      <c r="G3792" s="88">
        <v>677.93217266965485</v>
      </c>
      <c r="H3792" s="88">
        <v>909.33227216553314</v>
      </c>
      <c r="I3792" s="88">
        <v>1272.4806710140247</v>
      </c>
      <c r="J3792" s="88">
        <v>1824.3003775356992</v>
      </c>
      <c r="K3792" s="88">
        <v>3112.3738852683209</v>
      </c>
      <c r="L3792" s="88">
        <v>2975.9216348417449</v>
      </c>
      <c r="M3792" s="88">
        <v>3626.4516638206142</v>
      </c>
    </row>
    <row r="3793" spans="3:13" x14ac:dyDescent="0.2">
      <c r="C3793" s="88">
        <v>0.18475</v>
      </c>
      <c r="D3793" s="88">
        <v>15609.495896423276</v>
      </c>
      <c r="E3793" s="88">
        <v>99.483851514176422</v>
      </c>
      <c r="F3793" s="88">
        <v>474.73117107862163</v>
      </c>
      <c r="G3793" s="88">
        <v>677.94576509678427</v>
      </c>
      <c r="H3793" s="88">
        <v>909.34666147281087</v>
      </c>
      <c r="I3793" s="88">
        <v>1272.4952415748439</v>
      </c>
      <c r="J3793" s="88">
        <v>1824.3323024724195</v>
      </c>
      <c r="K3793" s="88">
        <v>3112.4260217239444</v>
      </c>
      <c r="L3793" s="88">
        <v>2975.9333622286813</v>
      </c>
      <c r="M3793" s="88">
        <v>3626.4528652514023</v>
      </c>
    </row>
    <row r="3794" spans="3:13" x14ac:dyDescent="0.2">
      <c r="C3794" s="88">
        <v>0.18479999999999999</v>
      </c>
      <c r="D3794" s="108">
        <v>15610.161327984482</v>
      </c>
      <c r="E3794" s="88">
        <v>99.483851514176422</v>
      </c>
      <c r="F3794" s="88">
        <v>474.748128505777</v>
      </c>
      <c r="G3794" s="88">
        <v>677.96239445985429</v>
      </c>
      <c r="H3794" s="88">
        <v>909.3757566663603</v>
      </c>
      <c r="I3794" s="88">
        <v>1272.4991627879008</v>
      </c>
      <c r="J3794" s="88">
        <v>1824.4007700268858</v>
      </c>
      <c r="K3794" s="88">
        <v>3112.4733060057279</v>
      </c>
      <c r="L3794" s="88">
        <v>2975.9620542786211</v>
      </c>
      <c r="M3794" s="88">
        <v>3626.4582364074236</v>
      </c>
    </row>
    <row r="3795" spans="3:13" x14ac:dyDescent="0.2">
      <c r="C3795" s="88">
        <v>0.18484999999999999</v>
      </c>
      <c r="D3795" s="88">
        <v>15610.623583527842</v>
      </c>
      <c r="E3795" s="88">
        <v>99.485799273600605</v>
      </c>
      <c r="F3795" s="88">
        <v>474.75305272390415</v>
      </c>
      <c r="G3795" s="88">
        <v>677.99565367824471</v>
      </c>
      <c r="H3795" s="88">
        <v>909.40427019582467</v>
      </c>
      <c r="I3795" s="88">
        <v>1272.5312777901336</v>
      </c>
      <c r="J3795" s="88">
        <v>1824.4085181183846</v>
      </c>
      <c r="K3795" s="88">
        <v>3112.5028555814079</v>
      </c>
      <c r="L3795" s="88">
        <v>2976.0818456466764</v>
      </c>
      <c r="M3795" s="88">
        <v>3626.4812058797429</v>
      </c>
    </row>
    <row r="3796" spans="3:13" x14ac:dyDescent="0.2">
      <c r="C3796" s="88">
        <v>0.18490000000000001</v>
      </c>
      <c r="D3796" s="88">
        <v>15611.295179244898</v>
      </c>
      <c r="E3796" s="88">
        <v>99.494647986281961</v>
      </c>
      <c r="F3796" s="88">
        <v>474.75847134457808</v>
      </c>
      <c r="G3796" s="88">
        <v>677.99829153679229</v>
      </c>
      <c r="H3796" s="88">
        <v>909.48724641363151</v>
      </c>
      <c r="I3796" s="88">
        <v>1272.5351897447895</v>
      </c>
      <c r="J3796" s="88">
        <v>1824.44995025855</v>
      </c>
      <c r="K3796" s="88">
        <v>3112.5470924434717</v>
      </c>
      <c r="L3796" s="88">
        <v>2976.4391116034276</v>
      </c>
      <c r="M3796" s="88">
        <v>3626.5160379543863</v>
      </c>
    </row>
    <row r="3797" spans="3:13" x14ac:dyDescent="0.2">
      <c r="C3797" s="88">
        <v>0.18495</v>
      </c>
      <c r="D3797" s="88">
        <v>15611.297641335923</v>
      </c>
      <c r="E3797" s="88">
        <v>99.502655482652699</v>
      </c>
      <c r="F3797" s="88">
        <v>474.76491974084092</v>
      </c>
      <c r="G3797" s="88">
        <v>678.00672406033345</v>
      </c>
      <c r="H3797" s="88">
        <v>909.50255773919162</v>
      </c>
      <c r="I3797" s="88">
        <v>1272.5386064196546</v>
      </c>
      <c r="J3797" s="88">
        <v>1824.5010727883773</v>
      </c>
      <c r="K3797" s="88">
        <v>3112.6473680446934</v>
      </c>
      <c r="L3797" s="88">
        <v>2976.4808859633886</v>
      </c>
      <c r="M3797" s="88">
        <v>3626.6308534954246</v>
      </c>
    </row>
    <row r="3798" spans="3:13" x14ac:dyDescent="0.2">
      <c r="C3798" s="88">
        <v>0.185</v>
      </c>
      <c r="D3798" s="88">
        <v>15611.49237439736</v>
      </c>
      <c r="E3798" s="88">
        <v>99.506975967937251</v>
      </c>
      <c r="F3798" s="88">
        <v>474.76629267528187</v>
      </c>
      <c r="G3798" s="88">
        <v>678.04040007805497</v>
      </c>
      <c r="H3798" s="88">
        <v>909.50313697841602</v>
      </c>
      <c r="I3798" s="88">
        <v>1272.5459252366932</v>
      </c>
      <c r="J3798" s="88">
        <v>1824.5240433076533</v>
      </c>
      <c r="K3798" s="88">
        <v>3112.6477253849898</v>
      </c>
      <c r="L3798" s="88">
        <v>2976.6265787936545</v>
      </c>
      <c r="M3798" s="88">
        <v>3626.6391603605134</v>
      </c>
    </row>
    <row r="3799" spans="3:13" x14ac:dyDescent="0.2">
      <c r="C3799" s="88">
        <v>0.18504999999999999</v>
      </c>
      <c r="D3799" s="88">
        <v>15611.648449222199</v>
      </c>
      <c r="E3799" s="88">
        <v>99.51459859564693</v>
      </c>
      <c r="F3799" s="88">
        <v>474.78278779772609</v>
      </c>
      <c r="G3799" s="88">
        <v>678.05002918129458</v>
      </c>
      <c r="H3799" s="88">
        <v>909.50808880834302</v>
      </c>
      <c r="I3799" s="88">
        <v>1272.5976555940101</v>
      </c>
      <c r="J3799" s="88">
        <v>1824.5737748427805</v>
      </c>
      <c r="K3799" s="88">
        <v>3112.6624365190851</v>
      </c>
      <c r="L3799" s="88">
        <v>2976.6460413949053</v>
      </c>
      <c r="M3799" s="88">
        <v>3626.6567129574805</v>
      </c>
    </row>
    <row r="3800" spans="3:13" x14ac:dyDescent="0.2">
      <c r="C3800" s="88">
        <v>0.18509999999999999</v>
      </c>
      <c r="D3800" s="88">
        <v>15611.754626116784</v>
      </c>
      <c r="E3800" s="88">
        <v>99.514909149780578</v>
      </c>
      <c r="F3800" s="88">
        <v>474.78533565320595</v>
      </c>
      <c r="G3800" s="88">
        <v>678.05250210778013</v>
      </c>
      <c r="H3800" s="88">
        <v>909.51575644098284</v>
      </c>
      <c r="I3800" s="88">
        <v>1272.621414146854</v>
      </c>
      <c r="J3800" s="88">
        <v>1824.5936330590589</v>
      </c>
      <c r="K3800" s="88">
        <v>3112.8944033670564</v>
      </c>
      <c r="L3800" s="88">
        <v>2976.7033670393876</v>
      </c>
      <c r="M3800" s="88">
        <v>3626.7673585781336</v>
      </c>
    </row>
    <row r="3801" spans="3:13" x14ac:dyDescent="0.2">
      <c r="C3801" s="88">
        <v>0.18515000000000001</v>
      </c>
      <c r="D3801" s="88">
        <v>15612.049455185508</v>
      </c>
      <c r="E3801" s="88">
        <v>99.532582484690465</v>
      </c>
      <c r="F3801" s="88">
        <v>474.78878441407051</v>
      </c>
      <c r="G3801" s="88">
        <v>678.07153384569983</v>
      </c>
      <c r="H3801" s="88">
        <v>909.54165492098446</v>
      </c>
      <c r="I3801" s="88">
        <v>1272.650276706042</v>
      </c>
      <c r="J3801" s="88">
        <v>1824.6223595783435</v>
      </c>
      <c r="K3801" s="88">
        <v>3112.9180584067799</v>
      </c>
      <c r="L3801" s="88">
        <v>2976.8535342857804</v>
      </c>
      <c r="M3801" s="88">
        <v>3626.804535154854</v>
      </c>
    </row>
    <row r="3802" spans="3:13" x14ac:dyDescent="0.2">
      <c r="C3802" s="88">
        <v>0.1852</v>
      </c>
      <c r="D3802" s="88">
        <v>15612.139111369404</v>
      </c>
      <c r="E3802" s="88">
        <v>99.534073591255947</v>
      </c>
      <c r="F3802" s="88">
        <v>474.79259693724816</v>
      </c>
      <c r="G3802" s="88">
        <v>678.18903964050105</v>
      </c>
      <c r="H3802" s="88">
        <v>909.54464869650155</v>
      </c>
      <c r="I3802" s="88">
        <v>1272.6517072385391</v>
      </c>
      <c r="J3802" s="88">
        <v>1824.6738749016454</v>
      </c>
      <c r="K3802" s="88">
        <v>3112.9707369030057</v>
      </c>
      <c r="L3802" s="88">
        <v>2976.8590375926015</v>
      </c>
      <c r="M3802" s="88">
        <v>3626.8062793673744</v>
      </c>
    </row>
    <row r="3803" spans="3:13" x14ac:dyDescent="0.2">
      <c r="C3803" s="88">
        <v>0.18525</v>
      </c>
      <c r="D3803" s="88">
        <v>15612.465255002317</v>
      </c>
      <c r="E3803" s="88">
        <v>99.537533584401899</v>
      </c>
      <c r="F3803" s="88">
        <v>474.79635100246105</v>
      </c>
      <c r="G3803" s="88">
        <v>678.20480103270165</v>
      </c>
      <c r="H3803" s="88">
        <v>909.54790690874142</v>
      </c>
      <c r="I3803" s="88">
        <v>1272.6555108533494</v>
      </c>
      <c r="J3803" s="88">
        <v>1824.6775695723431</v>
      </c>
      <c r="K3803" s="88">
        <v>3113.0165309324393</v>
      </c>
      <c r="L3803" s="88">
        <v>2976.8634934945558</v>
      </c>
      <c r="M3803" s="88">
        <v>3626.8357379378508</v>
      </c>
    </row>
    <row r="3804" spans="3:13" x14ac:dyDescent="0.2">
      <c r="C3804" s="88">
        <v>0.18529999999999999</v>
      </c>
      <c r="D3804" s="88">
        <v>15613.055406603646</v>
      </c>
      <c r="E3804" s="88">
        <v>99.537533584401899</v>
      </c>
      <c r="F3804" s="88">
        <v>474.79663525949991</v>
      </c>
      <c r="G3804" s="88">
        <v>678.21634823339537</v>
      </c>
      <c r="H3804" s="88">
        <v>909.55837041117093</v>
      </c>
      <c r="I3804" s="88">
        <v>1272.681745805553</v>
      </c>
      <c r="J3804" s="88">
        <v>1824.6798219321067</v>
      </c>
      <c r="K3804" s="88">
        <v>3113.1028313998722</v>
      </c>
      <c r="L3804" s="88">
        <v>2976.9017110963059</v>
      </c>
      <c r="M3804" s="88">
        <v>3626.8579751831594</v>
      </c>
    </row>
    <row r="3805" spans="3:13" x14ac:dyDescent="0.2">
      <c r="C3805" s="88">
        <v>0.18534999999999999</v>
      </c>
      <c r="D3805" s="88">
        <v>15613.371620353866</v>
      </c>
      <c r="E3805" s="88">
        <v>99.543449452060486</v>
      </c>
      <c r="F3805" s="88">
        <v>474.81179906071475</v>
      </c>
      <c r="G3805" s="88">
        <v>678.23600511941322</v>
      </c>
      <c r="H3805" s="88">
        <v>909.61587901356825</v>
      </c>
      <c r="I3805" s="88">
        <v>1272.6889152189301</v>
      </c>
      <c r="J3805" s="88">
        <v>1824.6896314805335</v>
      </c>
      <c r="K3805" s="88">
        <v>3113.1244250737464</v>
      </c>
      <c r="L3805" s="88">
        <v>2976.921818519475</v>
      </c>
      <c r="M3805" s="88">
        <v>3626.8932203470877</v>
      </c>
    </row>
    <row r="3806" spans="3:13" x14ac:dyDescent="0.2">
      <c r="C3806" s="88">
        <v>0.18540000000000001</v>
      </c>
      <c r="D3806" s="88">
        <v>15613.39970968369</v>
      </c>
      <c r="E3806" s="88">
        <v>99.559702825754357</v>
      </c>
      <c r="F3806" s="88">
        <v>474.81883658326706</v>
      </c>
      <c r="G3806" s="88">
        <v>678.25945011601152</v>
      </c>
      <c r="H3806" s="88">
        <v>909.66776281173406</v>
      </c>
      <c r="I3806" s="88">
        <v>1272.702315211362</v>
      </c>
      <c r="J3806" s="88">
        <v>1824.6945228096151</v>
      </c>
      <c r="K3806" s="88">
        <v>3113.1261148523499</v>
      </c>
      <c r="L3806" s="88">
        <v>2976.9486744119058</v>
      </c>
      <c r="M3806" s="88">
        <v>3626.9280923365154</v>
      </c>
    </row>
    <row r="3807" spans="3:13" x14ac:dyDescent="0.2">
      <c r="C3807" s="88">
        <v>0.18545</v>
      </c>
      <c r="D3807" s="88">
        <v>15614.22870940651</v>
      </c>
      <c r="E3807" s="88">
        <v>99.567374521776401</v>
      </c>
      <c r="F3807" s="88">
        <v>474.83223344526368</v>
      </c>
      <c r="G3807" s="88">
        <v>678.31037739550084</v>
      </c>
      <c r="H3807" s="88">
        <v>909.74097671747813</v>
      </c>
      <c r="I3807" s="88">
        <v>1272.7267164087934</v>
      </c>
      <c r="J3807" s="88">
        <v>1824.7909087638827</v>
      </c>
      <c r="K3807" s="88">
        <v>3113.1589963070219</v>
      </c>
      <c r="L3807" s="88">
        <v>2977.0594142433151</v>
      </c>
      <c r="M3807" s="88">
        <v>3626.9332579459742</v>
      </c>
    </row>
    <row r="3808" spans="3:13" x14ac:dyDescent="0.2">
      <c r="C3808" s="88">
        <v>0.1855</v>
      </c>
      <c r="D3808" s="88">
        <v>15614.264960344222</v>
      </c>
      <c r="E3808" s="88">
        <v>99.573780851338597</v>
      </c>
      <c r="F3808" s="88">
        <v>474.83396072031246</v>
      </c>
      <c r="G3808" s="88">
        <v>678.31883417057179</v>
      </c>
      <c r="H3808" s="88">
        <v>909.74269301495724</v>
      </c>
      <c r="I3808" s="88">
        <v>1272.7544745007649</v>
      </c>
      <c r="J3808" s="88">
        <v>1824.8030033174527</v>
      </c>
      <c r="K3808" s="88">
        <v>3113.2582986958769</v>
      </c>
      <c r="L3808" s="88">
        <v>2977.2752165533998</v>
      </c>
      <c r="M3808" s="88">
        <v>3626.972091136709</v>
      </c>
    </row>
    <row r="3809" spans="3:13" x14ac:dyDescent="0.2">
      <c r="C3809" s="88">
        <v>0.18554999999999999</v>
      </c>
      <c r="D3809" s="88">
        <v>15614.499726335232</v>
      </c>
      <c r="E3809" s="88">
        <v>99.577722568227728</v>
      </c>
      <c r="F3809" s="88">
        <v>474.85141105110051</v>
      </c>
      <c r="G3809" s="88">
        <v>678.35893614201177</v>
      </c>
      <c r="H3809" s="88">
        <v>909.74958597892828</v>
      </c>
      <c r="I3809" s="88">
        <v>1272.7601540940741</v>
      </c>
      <c r="J3809" s="88">
        <v>1824.8504410877986</v>
      </c>
      <c r="K3809" s="88">
        <v>3113.2670079563168</v>
      </c>
      <c r="L3809" s="88">
        <v>2977.2775329001215</v>
      </c>
      <c r="M3809" s="88">
        <v>3627.0522840295253</v>
      </c>
    </row>
    <row r="3810" spans="3:13" x14ac:dyDescent="0.2">
      <c r="C3810" s="88">
        <v>0.18559999999999999</v>
      </c>
      <c r="D3810" s="88">
        <v>15614.66495596186</v>
      </c>
      <c r="E3810" s="88">
        <v>99.580534581389657</v>
      </c>
      <c r="F3810" s="88">
        <v>474.86777845630832</v>
      </c>
      <c r="G3810" s="88">
        <v>678.38101070533412</v>
      </c>
      <c r="H3810" s="88">
        <v>909.76000727336805</v>
      </c>
      <c r="I3810" s="88">
        <v>1272.7656905597878</v>
      </c>
      <c r="J3810" s="88">
        <v>1824.9002974992231</v>
      </c>
      <c r="K3810" s="88">
        <v>3113.2860803972526</v>
      </c>
      <c r="L3810" s="88">
        <v>2977.5814764006454</v>
      </c>
      <c r="M3810" s="88">
        <v>3627.0669544360817</v>
      </c>
    </row>
    <row r="3811" spans="3:13" x14ac:dyDescent="0.2">
      <c r="C3811" s="88">
        <v>0.18565000000000001</v>
      </c>
      <c r="D3811" s="88">
        <v>15615.189241739485</v>
      </c>
      <c r="E3811" s="88">
        <v>99.582779491277506</v>
      </c>
      <c r="F3811" s="88">
        <v>474.87299878087879</v>
      </c>
      <c r="G3811" s="88">
        <v>678.39736635218469</v>
      </c>
      <c r="H3811" s="88">
        <v>909.76360516780414</v>
      </c>
      <c r="I3811" s="88">
        <v>1272.7702006463596</v>
      </c>
      <c r="J3811" s="88">
        <v>1824.9043040531988</v>
      </c>
      <c r="K3811" s="88">
        <v>3113.424540264763</v>
      </c>
      <c r="L3811" s="88">
        <v>2977.6242280049528</v>
      </c>
      <c r="M3811" s="88">
        <v>3627.1410972194844</v>
      </c>
    </row>
    <row r="3812" spans="3:13" x14ac:dyDescent="0.2">
      <c r="C3812" s="88">
        <v>0.1857</v>
      </c>
      <c r="D3812" s="88">
        <v>15615.626996561236</v>
      </c>
      <c r="E3812" s="88">
        <v>99.582779491277506</v>
      </c>
      <c r="F3812" s="88">
        <v>474.87804055377865</v>
      </c>
      <c r="G3812" s="88">
        <v>678.40342983430219</v>
      </c>
      <c r="H3812" s="88">
        <v>909.78518208390733</v>
      </c>
      <c r="I3812" s="88">
        <v>1272.7917031124853</v>
      </c>
      <c r="J3812" s="88">
        <v>1824.9314720167868</v>
      </c>
      <c r="K3812" s="88">
        <v>3113.5763035842274</v>
      </c>
      <c r="L3812" s="88">
        <v>2977.6654843154001</v>
      </c>
      <c r="M3812" s="88">
        <v>3627.1450954713014</v>
      </c>
    </row>
    <row r="3813" spans="3:13" x14ac:dyDescent="0.2">
      <c r="C3813" s="88">
        <v>0.18575</v>
      </c>
      <c r="D3813" s="88">
        <v>15615.707367482726</v>
      </c>
      <c r="E3813" s="88">
        <v>99.586804671135724</v>
      </c>
      <c r="F3813" s="88">
        <v>474.88130401168291</v>
      </c>
      <c r="G3813" s="88">
        <v>678.44326573403578</v>
      </c>
      <c r="H3813" s="88">
        <v>909.83972175537701</v>
      </c>
      <c r="I3813" s="88">
        <v>1272.8314577165502</v>
      </c>
      <c r="J3813" s="88">
        <v>1824.9860115397551</v>
      </c>
      <c r="K3813" s="88">
        <v>3113.5808587523607</v>
      </c>
      <c r="L3813" s="88">
        <v>2977.7002681343829</v>
      </c>
      <c r="M3813" s="88">
        <v>3627.1548595458999</v>
      </c>
    </row>
    <row r="3814" spans="3:13" x14ac:dyDescent="0.2">
      <c r="C3814" s="88">
        <v>0.18579999999999999</v>
      </c>
      <c r="D3814" s="88">
        <v>15616.006181589226</v>
      </c>
      <c r="E3814" s="88">
        <v>99.590261040120822</v>
      </c>
      <c r="F3814" s="88">
        <v>474.88429419949034</v>
      </c>
      <c r="G3814" s="88">
        <v>678.45078108854841</v>
      </c>
      <c r="H3814" s="88">
        <v>909.86247545197511</v>
      </c>
      <c r="I3814" s="88">
        <v>1272.9582558893849</v>
      </c>
      <c r="J3814" s="88">
        <v>1825.0464768907582</v>
      </c>
      <c r="K3814" s="88">
        <v>3113.6407666068308</v>
      </c>
      <c r="L3814" s="88">
        <v>2977.9119875031661</v>
      </c>
      <c r="M3814" s="88">
        <v>3627.1914160259807</v>
      </c>
    </row>
    <row r="3815" spans="3:13" x14ac:dyDescent="0.2">
      <c r="C3815" s="88">
        <v>0.18584999999999999</v>
      </c>
      <c r="D3815" s="88">
        <v>15616.268776938112</v>
      </c>
      <c r="E3815" s="88">
        <v>99.60015014302644</v>
      </c>
      <c r="F3815" s="88">
        <v>474.89712426570622</v>
      </c>
      <c r="G3815" s="88">
        <v>678.46264700667871</v>
      </c>
      <c r="H3815" s="88">
        <v>909.88098776212792</v>
      </c>
      <c r="I3815" s="88">
        <v>1272.990059984545</v>
      </c>
      <c r="J3815" s="88">
        <v>1825.0601940452161</v>
      </c>
      <c r="K3815" s="88">
        <v>3113.6582600752754</v>
      </c>
      <c r="L3815" s="88">
        <v>2977.9175495971467</v>
      </c>
      <c r="M3815" s="88">
        <v>3627.2592976152887</v>
      </c>
    </row>
    <row r="3816" spans="3:13" x14ac:dyDescent="0.2">
      <c r="C3816" s="88">
        <v>0.18590000000000001</v>
      </c>
      <c r="D3816" s="88">
        <v>15616.45288588065</v>
      </c>
      <c r="E3816" s="88">
        <v>99.600809579796078</v>
      </c>
      <c r="F3816" s="88">
        <v>474.90566059565617</v>
      </c>
      <c r="G3816" s="88">
        <v>678.46321562387539</v>
      </c>
      <c r="H3816" s="88">
        <v>909.89206200623357</v>
      </c>
      <c r="I3816" s="88">
        <v>1272.9950666794475</v>
      </c>
      <c r="J3816" s="88">
        <v>1825.162031124134</v>
      </c>
      <c r="K3816" s="88">
        <v>3113.7077675465284</v>
      </c>
      <c r="L3816" s="88">
        <v>2978.0439055232137</v>
      </c>
      <c r="M3816" s="88">
        <v>3627.2739483090568</v>
      </c>
    </row>
    <row r="3817" spans="3:13" x14ac:dyDescent="0.2">
      <c r="C3817" s="88">
        <v>0.18595</v>
      </c>
      <c r="D3817" s="88">
        <v>15616.624653552501</v>
      </c>
      <c r="E3817" s="88">
        <v>99.611018209943722</v>
      </c>
      <c r="F3817" s="88">
        <v>474.90636721406008</v>
      </c>
      <c r="G3817" s="88">
        <v>678.47469410731264</v>
      </c>
      <c r="H3817" s="88">
        <v>909.90003399111856</v>
      </c>
      <c r="I3817" s="88">
        <v>1273.0030290286304</v>
      </c>
      <c r="J3817" s="88">
        <v>1825.2903310235342</v>
      </c>
      <c r="K3817" s="88">
        <v>3113.834770301507</v>
      </c>
      <c r="L3817" s="88">
        <v>2978.2222364305403</v>
      </c>
      <c r="M3817" s="88">
        <v>3627.2939017609656</v>
      </c>
    </row>
    <row r="3818" spans="3:13" x14ac:dyDescent="0.2">
      <c r="C3818" s="88">
        <v>0.186</v>
      </c>
      <c r="D3818" s="88">
        <v>15616.642869783427</v>
      </c>
      <c r="E3818" s="88">
        <v>99.614663076821671</v>
      </c>
      <c r="F3818" s="88">
        <v>474.90638339485122</v>
      </c>
      <c r="G3818" s="88">
        <v>678.54640043227073</v>
      </c>
      <c r="H3818" s="88">
        <v>909.90693013194732</v>
      </c>
      <c r="I3818" s="88">
        <v>1273.0402890449432</v>
      </c>
      <c r="J3818" s="88">
        <v>1825.3391162185389</v>
      </c>
      <c r="K3818" s="88">
        <v>3113.8846720077781</v>
      </c>
      <c r="L3818" s="88">
        <v>2978.2286926641264</v>
      </c>
      <c r="M3818" s="88">
        <v>3627.4018830596224</v>
      </c>
    </row>
    <row r="3819" spans="3:13" x14ac:dyDescent="0.2">
      <c r="C3819" s="88">
        <v>0.18604999999999999</v>
      </c>
      <c r="D3819" s="88">
        <v>15617.039275915096</v>
      </c>
      <c r="E3819" s="88">
        <v>99.616600921533063</v>
      </c>
      <c r="F3819" s="88">
        <v>474.91212734230976</v>
      </c>
      <c r="G3819" s="88">
        <v>678.54987020865747</v>
      </c>
      <c r="H3819" s="88">
        <v>909.9110037992682</v>
      </c>
      <c r="I3819" s="88">
        <v>1273.0687560689989</v>
      </c>
      <c r="J3819" s="88">
        <v>1825.3455246180552</v>
      </c>
      <c r="K3819" s="88">
        <v>3113.9146093570048</v>
      </c>
      <c r="L3819" s="88">
        <v>2978.2362134524847</v>
      </c>
      <c r="M3819" s="88">
        <v>3627.4421185104734</v>
      </c>
    </row>
    <row r="3820" spans="3:13" x14ac:dyDescent="0.2">
      <c r="C3820" s="88">
        <v>0.18609999999999999</v>
      </c>
      <c r="D3820" s="88">
        <v>15617.10122405149</v>
      </c>
      <c r="E3820" s="88">
        <v>99.622768012833149</v>
      </c>
      <c r="F3820" s="88">
        <v>474.91236284702109</v>
      </c>
      <c r="G3820" s="88">
        <v>678.5612361837575</v>
      </c>
      <c r="H3820" s="88">
        <v>909.92860586372217</v>
      </c>
      <c r="I3820" s="88">
        <v>1273.0734035903006</v>
      </c>
      <c r="J3820" s="88">
        <v>1825.3855081230454</v>
      </c>
      <c r="K3820" s="88">
        <v>3114.1792777934434</v>
      </c>
      <c r="L3820" s="88">
        <v>2978.3181423460737</v>
      </c>
      <c r="M3820" s="88">
        <v>3627.4659977527958</v>
      </c>
    </row>
    <row r="3821" spans="3:13" x14ac:dyDescent="0.2">
      <c r="C3821" s="88">
        <v>0.18615000000000001</v>
      </c>
      <c r="D3821" s="88">
        <v>15617.686488064759</v>
      </c>
      <c r="E3821" s="88">
        <v>99.625284675266812</v>
      </c>
      <c r="F3821" s="88">
        <v>474.91365700384176</v>
      </c>
      <c r="G3821" s="88">
        <v>678.56901460635527</v>
      </c>
      <c r="H3821" s="88">
        <v>909.94563582590763</v>
      </c>
      <c r="I3821" s="88">
        <v>1273.0770318794735</v>
      </c>
      <c r="J3821" s="88">
        <v>1825.4217352630099</v>
      </c>
      <c r="K3821" s="88">
        <v>3114.2023602775498</v>
      </c>
      <c r="L3821" s="88">
        <v>2978.3781046185304</v>
      </c>
      <c r="M3821" s="88">
        <v>3627.4662325348422</v>
      </c>
    </row>
    <row r="3822" spans="3:13" x14ac:dyDescent="0.2">
      <c r="C3822" s="88">
        <v>0.1862</v>
      </c>
      <c r="D3822" s="88">
        <v>15617.958248539047</v>
      </c>
      <c r="E3822" s="88">
        <v>99.626476953436395</v>
      </c>
      <c r="F3822" s="88">
        <v>474.91538587762943</v>
      </c>
      <c r="G3822" s="88">
        <v>678.57030940985851</v>
      </c>
      <c r="H3822" s="88">
        <v>909.96249207272285</v>
      </c>
      <c r="I3822" s="88">
        <v>1273.125286162759</v>
      </c>
      <c r="J3822" s="88">
        <v>1825.4219721563245</v>
      </c>
      <c r="K3822" s="88">
        <v>3114.2971481351369</v>
      </c>
      <c r="L3822" s="88">
        <v>2978.4349140292661</v>
      </c>
      <c r="M3822" s="88">
        <v>3627.4782568061069</v>
      </c>
    </row>
    <row r="3823" spans="3:13" x14ac:dyDescent="0.2">
      <c r="C3823" s="88">
        <v>0.18625</v>
      </c>
      <c r="D3823" s="88">
        <v>15618.107344894212</v>
      </c>
      <c r="E3823" s="88">
        <v>99.626532967297862</v>
      </c>
      <c r="F3823" s="88">
        <v>474.92034944144143</v>
      </c>
      <c r="G3823" s="88">
        <v>678.57434290598712</v>
      </c>
      <c r="H3823" s="88">
        <v>910.02281937363068</v>
      </c>
      <c r="I3823" s="88">
        <v>1273.1297435718056</v>
      </c>
      <c r="J3823" s="88">
        <v>1825.4285760593425</v>
      </c>
      <c r="K3823" s="88">
        <v>3114.3938913755878</v>
      </c>
      <c r="L3823" s="88">
        <v>2978.6444373533841</v>
      </c>
      <c r="M3823" s="88">
        <v>3627.4983587596862</v>
      </c>
    </row>
    <row r="3824" spans="3:13" x14ac:dyDescent="0.2">
      <c r="C3824" s="88">
        <v>0.18629999999999999</v>
      </c>
      <c r="D3824" s="88">
        <v>15618.140902704907</v>
      </c>
      <c r="E3824" s="88">
        <v>99.629246866829817</v>
      </c>
      <c r="F3824" s="88">
        <v>474.93247130994223</v>
      </c>
      <c r="G3824" s="88">
        <v>678.57689069127446</v>
      </c>
      <c r="H3824" s="88">
        <v>910.02355417507397</v>
      </c>
      <c r="I3824" s="88">
        <v>1273.1495695865888</v>
      </c>
      <c r="J3824" s="88">
        <v>1825.4335476598303</v>
      </c>
      <c r="K3824" s="88">
        <v>3114.4376171940667</v>
      </c>
      <c r="L3824" s="88">
        <v>2978.65695244158</v>
      </c>
      <c r="M3824" s="88">
        <v>3627.5091552278459</v>
      </c>
    </row>
    <row r="3825" spans="3:13" x14ac:dyDescent="0.2">
      <c r="C3825" s="88">
        <v>0.18634999999999999</v>
      </c>
      <c r="D3825" s="88">
        <v>15618.168794517085</v>
      </c>
      <c r="E3825" s="88">
        <v>99.633476211491143</v>
      </c>
      <c r="F3825" s="88">
        <v>474.96741185935753</v>
      </c>
      <c r="G3825" s="88">
        <v>678.58830158961928</v>
      </c>
      <c r="H3825" s="88">
        <v>910.04178292653796</v>
      </c>
      <c r="I3825" s="88">
        <v>1273.1677051846345</v>
      </c>
      <c r="J3825" s="88">
        <v>1825.4417675624968</v>
      </c>
      <c r="K3825" s="88">
        <v>3114.4647816653478</v>
      </c>
      <c r="L3825" s="88">
        <v>2978.7040128186363</v>
      </c>
      <c r="M3825" s="88">
        <v>3627.5441179483532</v>
      </c>
    </row>
    <row r="3826" spans="3:13" x14ac:dyDescent="0.2">
      <c r="C3826" s="88">
        <v>0.18640000000000001</v>
      </c>
      <c r="D3826" s="88">
        <v>15618.21405638006</v>
      </c>
      <c r="E3826" s="88">
        <v>99.640456704681128</v>
      </c>
      <c r="F3826" s="88">
        <v>474.98346029573577</v>
      </c>
      <c r="G3826" s="88">
        <v>678.59137232355624</v>
      </c>
      <c r="H3826" s="88">
        <v>910.06256637087063</v>
      </c>
      <c r="I3826" s="88">
        <v>1273.1786461823945</v>
      </c>
      <c r="J3826" s="88">
        <v>1825.4827766728799</v>
      </c>
      <c r="K3826" s="88">
        <v>3114.6023260820084</v>
      </c>
      <c r="L3826" s="88">
        <v>2978.7708647441696</v>
      </c>
      <c r="M3826" s="88">
        <v>3627.5637069153659</v>
      </c>
    </row>
    <row r="3827" spans="3:13" x14ac:dyDescent="0.2">
      <c r="C3827" s="88">
        <v>0.18645</v>
      </c>
      <c r="D3827" s="88">
        <v>15618.232215799928</v>
      </c>
      <c r="E3827" s="88">
        <v>99.641347624286936</v>
      </c>
      <c r="F3827" s="88">
        <v>474.98906956665633</v>
      </c>
      <c r="G3827" s="88">
        <v>678.60966938893398</v>
      </c>
      <c r="H3827" s="88">
        <v>910.06539870327742</v>
      </c>
      <c r="I3827" s="88">
        <v>1273.2467660259713</v>
      </c>
      <c r="J3827" s="88">
        <v>1825.4861216748936</v>
      </c>
      <c r="K3827" s="88">
        <v>3114.6222452765314</v>
      </c>
      <c r="L3827" s="88">
        <v>2978.8465021728944</v>
      </c>
      <c r="M3827" s="88">
        <v>3627.5677466048783</v>
      </c>
    </row>
    <row r="3828" spans="3:13" x14ac:dyDescent="0.2">
      <c r="C3828" s="88">
        <v>0.1865</v>
      </c>
      <c r="D3828" s="88">
        <v>15618.583591272822</v>
      </c>
      <c r="E3828" s="88">
        <v>99.641347624286936</v>
      </c>
      <c r="F3828" s="88">
        <v>474.98930178881983</v>
      </c>
      <c r="G3828" s="88">
        <v>678.63578090655756</v>
      </c>
      <c r="H3828" s="88">
        <v>910.07461164515189</v>
      </c>
      <c r="I3828" s="88">
        <v>1273.2690750785127</v>
      </c>
      <c r="J3828" s="88">
        <v>1825.5380521724942</v>
      </c>
      <c r="K3828" s="88">
        <v>3114.67895433996</v>
      </c>
      <c r="L3828" s="88">
        <v>2978.9974359400571</v>
      </c>
      <c r="M3828" s="88">
        <v>3627.6081883615175</v>
      </c>
    </row>
    <row r="3829" spans="3:13" x14ac:dyDescent="0.2">
      <c r="C3829" s="88">
        <v>0.18654999999999999</v>
      </c>
      <c r="D3829" s="88">
        <v>15618.66104071707</v>
      </c>
      <c r="E3829" s="88">
        <v>99.6569043151394</v>
      </c>
      <c r="F3829" s="88">
        <v>474.99014616907016</v>
      </c>
      <c r="G3829" s="88">
        <v>678.63980999955356</v>
      </c>
      <c r="H3829" s="88">
        <v>910.103603189556</v>
      </c>
      <c r="I3829" s="88">
        <v>1273.2848081399957</v>
      </c>
      <c r="J3829" s="88">
        <v>1825.5888581452859</v>
      </c>
      <c r="K3829" s="88">
        <v>3114.7442091519551</v>
      </c>
      <c r="L3829" s="88">
        <v>2979.1545475981302</v>
      </c>
      <c r="M3829" s="88">
        <v>3627.6263733549408</v>
      </c>
    </row>
    <row r="3830" spans="3:13" x14ac:dyDescent="0.2">
      <c r="C3830" s="88">
        <v>0.18659999999999999</v>
      </c>
      <c r="D3830" s="88">
        <v>15619.154374967833</v>
      </c>
      <c r="E3830" s="88">
        <v>99.65696306418522</v>
      </c>
      <c r="F3830" s="88">
        <v>475.01487132082593</v>
      </c>
      <c r="G3830" s="88">
        <v>678.71377270860785</v>
      </c>
      <c r="H3830" s="88">
        <v>910.1084655383861</v>
      </c>
      <c r="I3830" s="88">
        <v>1273.2857955226232</v>
      </c>
      <c r="J3830" s="88">
        <v>1825.5912879838306</v>
      </c>
      <c r="K3830" s="88">
        <v>3114.9055255906451</v>
      </c>
      <c r="L3830" s="88">
        <v>2979.2181947143827</v>
      </c>
      <c r="M3830" s="88">
        <v>3627.6265459185129</v>
      </c>
    </row>
    <row r="3831" spans="3:13" x14ac:dyDescent="0.2">
      <c r="C3831" s="88">
        <v>0.18665000000000001</v>
      </c>
      <c r="D3831" s="88">
        <v>15619.544068675965</v>
      </c>
      <c r="E3831" s="88">
        <v>99.658422997843445</v>
      </c>
      <c r="F3831" s="88">
        <v>475.01950217742888</v>
      </c>
      <c r="G3831" s="88">
        <v>678.77287982612415</v>
      </c>
      <c r="H3831" s="88">
        <v>910.12559723099821</v>
      </c>
      <c r="I3831" s="88">
        <v>1273.3226592491596</v>
      </c>
      <c r="J3831" s="88">
        <v>1825.5961850990138</v>
      </c>
      <c r="K3831" s="88">
        <v>3115.0073479749253</v>
      </c>
      <c r="L3831" s="88">
        <v>2979.3084426583409</v>
      </c>
      <c r="M3831" s="88">
        <v>3627.6765668278854</v>
      </c>
    </row>
    <row r="3832" spans="3:13" x14ac:dyDescent="0.2">
      <c r="C3832" s="88">
        <v>0.1867</v>
      </c>
      <c r="D3832" s="88">
        <v>15619.738457085921</v>
      </c>
      <c r="E3832" s="88">
        <v>99.675710438287751</v>
      </c>
      <c r="F3832" s="88">
        <v>475.0415821842048</v>
      </c>
      <c r="G3832" s="88">
        <v>678.77354473136484</v>
      </c>
      <c r="H3832" s="88">
        <v>910.19285846406228</v>
      </c>
      <c r="I3832" s="88">
        <v>1273.3266245086402</v>
      </c>
      <c r="J3832" s="88">
        <v>1825.6472726322922</v>
      </c>
      <c r="K3832" s="88">
        <v>3115.1575417303184</v>
      </c>
      <c r="L3832" s="88">
        <v>2979.7345906186247</v>
      </c>
      <c r="M3832" s="88">
        <v>3627.6812094982533</v>
      </c>
    </row>
    <row r="3833" spans="3:13" x14ac:dyDescent="0.2">
      <c r="C3833" s="88">
        <v>0.18675</v>
      </c>
      <c r="D3833" s="88">
        <v>15620.0913297719</v>
      </c>
      <c r="E3833" s="88">
        <v>99.68371030822891</v>
      </c>
      <c r="F3833" s="88">
        <v>475.04573292553459</v>
      </c>
      <c r="G3833" s="88">
        <v>678.78833572890017</v>
      </c>
      <c r="H3833" s="88">
        <v>910.20216176918666</v>
      </c>
      <c r="I3833" s="88">
        <v>1273.3458523087934</v>
      </c>
      <c r="J3833" s="88">
        <v>1825.6800803618703</v>
      </c>
      <c r="K3833" s="88">
        <v>3115.1652635311766</v>
      </c>
      <c r="L3833" s="88">
        <v>2979.890159690764</v>
      </c>
      <c r="M3833" s="88">
        <v>3627.6831108155848</v>
      </c>
    </row>
    <row r="3834" spans="3:13" x14ac:dyDescent="0.2">
      <c r="C3834" s="88">
        <v>0.18679999999999999</v>
      </c>
      <c r="D3834" s="88">
        <v>15620.619347148906</v>
      </c>
      <c r="E3834" s="88">
        <v>99.684331686733458</v>
      </c>
      <c r="F3834" s="88">
        <v>475.05860104835665</v>
      </c>
      <c r="G3834" s="88">
        <v>678.80968153508002</v>
      </c>
      <c r="H3834" s="88">
        <v>910.21258922951711</v>
      </c>
      <c r="I3834" s="88">
        <v>1273.3693552209979</v>
      </c>
      <c r="J3834" s="88">
        <v>1825.6925339522763</v>
      </c>
      <c r="K3834" s="88">
        <v>3115.2738160402478</v>
      </c>
      <c r="L3834" s="88">
        <v>2979.9094799162631</v>
      </c>
      <c r="M3834" s="88">
        <v>3627.6835813671323</v>
      </c>
    </row>
    <row r="3835" spans="3:13" x14ac:dyDescent="0.2">
      <c r="C3835" s="88">
        <v>0.18684999999999999</v>
      </c>
      <c r="D3835" s="88">
        <v>15620.859570134469</v>
      </c>
      <c r="E3835" s="88">
        <v>99.691172745548101</v>
      </c>
      <c r="F3835" s="88">
        <v>475.0638372652129</v>
      </c>
      <c r="G3835" s="88">
        <v>678.82993981506115</v>
      </c>
      <c r="H3835" s="88">
        <v>910.2190804672673</v>
      </c>
      <c r="I3835" s="88">
        <v>1273.3771131523699</v>
      </c>
      <c r="J3835" s="88">
        <v>1825.7848068567832</v>
      </c>
      <c r="K3835" s="88">
        <v>3115.3063465254177</v>
      </c>
      <c r="L3835" s="88">
        <v>2980.1079888418599</v>
      </c>
      <c r="M3835" s="88">
        <v>3627.6848914215502</v>
      </c>
    </row>
    <row r="3836" spans="3:13" x14ac:dyDescent="0.2">
      <c r="C3836" s="88">
        <v>0.18690000000000001</v>
      </c>
      <c r="D3836" s="88">
        <v>15621.099570621845</v>
      </c>
      <c r="E3836" s="88">
        <v>99.693170188113072</v>
      </c>
      <c r="F3836" s="88">
        <v>475.07058576306326</v>
      </c>
      <c r="G3836" s="88">
        <v>678.84948455989752</v>
      </c>
      <c r="H3836" s="88">
        <v>910.21972209387877</v>
      </c>
      <c r="I3836" s="88">
        <v>1273.3800920728904</v>
      </c>
      <c r="J3836" s="88">
        <v>1825.8165014260803</v>
      </c>
      <c r="K3836" s="88">
        <v>3115.3512899863044</v>
      </c>
      <c r="L3836" s="88">
        <v>2980.1707144245211</v>
      </c>
      <c r="M3836" s="88">
        <v>3627.69718423939</v>
      </c>
    </row>
    <row r="3837" spans="3:13" x14ac:dyDescent="0.2">
      <c r="C3837" s="88">
        <v>0.18695000000000001</v>
      </c>
      <c r="D3837" s="88">
        <v>15621.395746127142</v>
      </c>
      <c r="E3837" s="88">
        <v>99.695979595568133</v>
      </c>
      <c r="F3837" s="88">
        <v>475.07683505264231</v>
      </c>
      <c r="G3837" s="88">
        <v>678.85083196829783</v>
      </c>
      <c r="H3837" s="88">
        <v>910.22223558865699</v>
      </c>
      <c r="I3837" s="88">
        <v>1273.3997966985789</v>
      </c>
      <c r="J3837" s="88">
        <v>1825.8740315441314</v>
      </c>
      <c r="K3837" s="88">
        <v>3115.4037222307029</v>
      </c>
      <c r="L3837" s="88">
        <v>2980.2556530048369</v>
      </c>
      <c r="M3837" s="88">
        <v>3627.7158458494409</v>
      </c>
    </row>
    <row r="3838" spans="3:13" x14ac:dyDescent="0.2">
      <c r="C3838" s="88">
        <v>0.187</v>
      </c>
      <c r="D3838" s="88">
        <v>15621.652150902697</v>
      </c>
      <c r="E3838" s="88">
        <v>99.700629194288013</v>
      </c>
      <c r="F3838" s="88">
        <v>475.11201046439874</v>
      </c>
      <c r="G3838" s="88">
        <v>678.86591098645249</v>
      </c>
      <c r="H3838" s="88">
        <v>910.24712989339741</v>
      </c>
      <c r="I3838" s="88">
        <v>1273.4013956655394</v>
      </c>
      <c r="J3838" s="88">
        <v>1825.8834947499731</v>
      </c>
      <c r="K3838" s="88">
        <v>3115.418414985279</v>
      </c>
      <c r="L3838" s="88">
        <v>2980.3482553987128</v>
      </c>
      <c r="M3838" s="88">
        <v>3627.7514033231446</v>
      </c>
    </row>
    <row r="3839" spans="3:13" x14ac:dyDescent="0.2">
      <c r="C3839" s="88">
        <v>0.18704999999999999</v>
      </c>
      <c r="D3839" s="88">
        <v>15621.722204964804</v>
      </c>
      <c r="E3839" s="88">
        <v>99.700629194288013</v>
      </c>
      <c r="F3839" s="88">
        <v>475.14169112300215</v>
      </c>
      <c r="G3839" s="88">
        <v>678.86710185011589</v>
      </c>
      <c r="H3839" s="88">
        <v>910.24946971546115</v>
      </c>
      <c r="I3839" s="88">
        <v>1273.4038670294271</v>
      </c>
      <c r="J3839" s="88">
        <v>1826.010743994053</v>
      </c>
      <c r="K3839" s="88">
        <v>3115.4191997584007</v>
      </c>
      <c r="L3839" s="88">
        <v>2980.7623787709781</v>
      </c>
      <c r="M3839" s="88">
        <v>3627.7690421533416</v>
      </c>
    </row>
    <row r="3840" spans="3:13" x14ac:dyDescent="0.2">
      <c r="C3840" s="88">
        <v>0.18709999999999999</v>
      </c>
      <c r="D3840" s="88">
        <v>15621.812079223559</v>
      </c>
      <c r="E3840" s="88">
        <v>99.701193979187337</v>
      </c>
      <c r="F3840" s="88">
        <v>475.15164321950488</v>
      </c>
      <c r="G3840" s="88">
        <v>678.86796655999524</v>
      </c>
      <c r="H3840" s="88">
        <v>910.26962917913443</v>
      </c>
      <c r="I3840" s="88">
        <v>1273.4128237901878</v>
      </c>
      <c r="J3840" s="88">
        <v>1826.0673579892909</v>
      </c>
      <c r="K3840" s="88">
        <v>3115.49207017142</v>
      </c>
      <c r="L3840" s="88">
        <v>2980.8284135312592</v>
      </c>
      <c r="M3840" s="88">
        <v>3627.7942050471879</v>
      </c>
    </row>
    <row r="3841" spans="3:13" x14ac:dyDescent="0.2">
      <c r="C3841" s="88">
        <v>0.18715000000000001</v>
      </c>
      <c r="D3841" s="88">
        <v>15621.850761415255</v>
      </c>
      <c r="E3841" s="88">
        <v>99.701508332968842</v>
      </c>
      <c r="F3841" s="88">
        <v>475.16360273225473</v>
      </c>
      <c r="G3841" s="88">
        <v>678.88272988581957</v>
      </c>
      <c r="H3841" s="88">
        <v>910.2808911431398</v>
      </c>
      <c r="I3841" s="88">
        <v>1273.4142883967356</v>
      </c>
      <c r="J3841" s="88">
        <v>1826.070577675488</v>
      </c>
      <c r="K3841" s="88">
        <v>3115.4921174371539</v>
      </c>
      <c r="L3841" s="88">
        <v>2980.9209003793558</v>
      </c>
      <c r="M3841" s="88">
        <v>3627.8067732993482</v>
      </c>
    </row>
    <row r="3842" spans="3:13" x14ac:dyDescent="0.2">
      <c r="C3842" s="88">
        <v>0.18720000000000001</v>
      </c>
      <c r="D3842" s="88">
        <v>15621.895390086442</v>
      </c>
      <c r="E3842" s="88">
        <v>99.713061776154973</v>
      </c>
      <c r="F3842" s="88">
        <v>475.16673910086593</v>
      </c>
      <c r="G3842" s="88">
        <v>678.91382650945479</v>
      </c>
      <c r="H3842" s="88">
        <v>910.28340309377245</v>
      </c>
      <c r="I3842" s="88">
        <v>1273.496706767578</v>
      </c>
      <c r="J3842" s="88">
        <v>1826.1026055396551</v>
      </c>
      <c r="K3842" s="88">
        <v>3115.4939424693948</v>
      </c>
      <c r="L3842" s="88">
        <v>2981.256745395669</v>
      </c>
      <c r="M3842" s="88">
        <v>3627.8158313906069</v>
      </c>
    </row>
    <row r="3843" spans="3:13" x14ac:dyDescent="0.2">
      <c r="C3843" s="88">
        <v>0.18725</v>
      </c>
      <c r="D3843" s="88">
        <v>15622.089011725966</v>
      </c>
      <c r="E3843" s="88">
        <v>99.721701014390419</v>
      </c>
      <c r="F3843" s="88">
        <v>475.16802645470443</v>
      </c>
      <c r="G3843" s="88">
        <v>678.9204475113811</v>
      </c>
      <c r="H3843" s="88">
        <v>910.30560589903143</v>
      </c>
      <c r="I3843" s="88">
        <v>1273.5370557073879</v>
      </c>
      <c r="J3843" s="88">
        <v>1826.1396304985697</v>
      </c>
      <c r="K3843" s="88">
        <v>3115.7271007444842</v>
      </c>
      <c r="L3843" s="88">
        <v>2981.4999423533309</v>
      </c>
      <c r="M3843" s="88">
        <v>3627.8970077006475</v>
      </c>
    </row>
    <row r="3844" spans="3:13" x14ac:dyDescent="0.2">
      <c r="C3844" s="88">
        <v>0.18729999999999999</v>
      </c>
      <c r="D3844" s="88">
        <v>15622.481168966351</v>
      </c>
      <c r="E3844" s="88">
        <v>99.722956010576127</v>
      </c>
      <c r="F3844" s="88">
        <v>475.16911148836516</v>
      </c>
      <c r="G3844" s="88">
        <v>678.94583672290901</v>
      </c>
      <c r="H3844" s="88">
        <v>910.31406784984756</v>
      </c>
      <c r="I3844" s="88">
        <v>1273.5881268632343</v>
      </c>
      <c r="J3844" s="88">
        <v>1826.147128066918</v>
      </c>
      <c r="K3844" s="88">
        <v>3115.8797899503993</v>
      </c>
      <c r="L3844" s="88">
        <v>2981.6756548134381</v>
      </c>
      <c r="M3844" s="88">
        <v>3627.9081201531881</v>
      </c>
    </row>
    <row r="3845" spans="3:13" x14ac:dyDescent="0.2">
      <c r="C3845" s="88">
        <v>0.18734999999999999</v>
      </c>
      <c r="D3845" s="88">
        <v>15622.966191695668</v>
      </c>
      <c r="E3845" s="88">
        <v>99.726199518943758</v>
      </c>
      <c r="F3845" s="88">
        <v>475.18508568960078</v>
      </c>
      <c r="G3845" s="88">
        <v>678.9586839963099</v>
      </c>
      <c r="H3845" s="88">
        <v>910.34634903951064</v>
      </c>
      <c r="I3845" s="88">
        <v>1273.61468317456</v>
      </c>
      <c r="J3845" s="88">
        <v>1826.1804208233825</v>
      </c>
      <c r="K3845" s="88">
        <v>3115.9321396395335</v>
      </c>
      <c r="L3845" s="88">
        <v>2981.764439102245</v>
      </c>
      <c r="M3845" s="88">
        <v>3627.9150928338527</v>
      </c>
    </row>
    <row r="3846" spans="3:13" x14ac:dyDescent="0.2">
      <c r="C3846" s="88">
        <v>0.18740000000000001</v>
      </c>
      <c r="D3846" s="88">
        <v>15623.223343556387</v>
      </c>
      <c r="E3846" s="88">
        <v>99.728741675012316</v>
      </c>
      <c r="F3846" s="88">
        <v>475.18832918522367</v>
      </c>
      <c r="G3846" s="88">
        <v>678.99053699551723</v>
      </c>
      <c r="H3846" s="88">
        <v>910.3506055652274</v>
      </c>
      <c r="I3846" s="88">
        <v>1273.6437758769412</v>
      </c>
      <c r="J3846" s="88">
        <v>1826.1823299885723</v>
      </c>
      <c r="K3846" s="88">
        <v>3116.1051335392976</v>
      </c>
      <c r="L3846" s="88">
        <v>2981.92246774568</v>
      </c>
      <c r="M3846" s="88">
        <v>3627.9174253552769</v>
      </c>
    </row>
    <row r="3847" spans="3:13" x14ac:dyDescent="0.2">
      <c r="C3847" s="88">
        <v>0.18745000000000001</v>
      </c>
      <c r="D3847" s="88">
        <v>15623.343529340131</v>
      </c>
      <c r="E3847" s="88">
        <v>99.740929334719112</v>
      </c>
      <c r="F3847" s="88">
        <v>475.2010320307254</v>
      </c>
      <c r="G3847" s="88">
        <v>679.02997022329828</v>
      </c>
      <c r="H3847" s="88">
        <v>910.36165537642819</v>
      </c>
      <c r="I3847" s="88">
        <v>1273.7283530798522</v>
      </c>
      <c r="J3847" s="88">
        <v>1826.3201790230701</v>
      </c>
      <c r="K3847" s="88">
        <v>3116.2047151510615</v>
      </c>
      <c r="L3847" s="88">
        <v>2982.0729989249803</v>
      </c>
      <c r="M3847" s="88">
        <v>3627.9278802260792</v>
      </c>
    </row>
    <row r="3848" spans="3:13" x14ac:dyDescent="0.2">
      <c r="C3848" s="88">
        <v>0.1875</v>
      </c>
      <c r="D3848" s="88">
        <v>15623.496003882345</v>
      </c>
      <c r="E3848" s="88">
        <v>99.759257426158001</v>
      </c>
      <c r="F3848" s="88">
        <v>475.24659983335869</v>
      </c>
      <c r="G3848" s="88">
        <v>679.03083129424067</v>
      </c>
      <c r="H3848" s="88">
        <v>910.36209723827096</v>
      </c>
      <c r="I3848" s="88">
        <v>1273.7328980107914</v>
      </c>
      <c r="J3848" s="88">
        <v>1826.5018972432531</v>
      </c>
      <c r="K3848" s="88">
        <v>3116.22667722199</v>
      </c>
      <c r="L3848" s="88">
        <v>2982.101160827986</v>
      </c>
      <c r="M3848" s="88">
        <v>3627.9655533336377</v>
      </c>
    </row>
    <row r="3849" spans="3:13" x14ac:dyDescent="0.2">
      <c r="C3849" s="88">
        <v>0.18754999999999999</v>
      </c>
      <c r="D3849" s="88">
        <v>15623.915355170406</v>
      </c>
      <c r="E3849" s="88">
        <v>99.767553896186655</v>
      </c>
      <c r="F3849" s="88">
        <v>475.25021932156505</v>
      </c>
      <c r="G3849" s="88">
        <v>679.03280080525883</v>
      </c>
      <c r="H3849" s="88">
        <v>910.3694455899531</v>
      </c>
      <c r="I3849" s="88">
        <v>1273.73392077265</v>
      </c>
      <c r="J3849" s="88">
        <v>1826.6127649446503</v>
      </c>
      <c r="K3849" s="88">
        <v>3116.3442727136739</v>
      </c>
      <c r="L3849" s="88">
        <v>2982.530669626427</v>
      </c>
      <c r="M3849" s="88">
        <v>3627.9757007265189</v>
      </c>
    </row>
    <row r="3850" spans="3:13" x14ac:dyDescent="0.2">
      <c r="C3850" s="88">
        <v>0.18759999999999999</v>
      </c>
      <c r="D3850" s="88">
        <v>15624.038042524036</v>
      </c>
      <c r="E3850" s="88">
        <v>99.776131358637031</v>
      </c>
      <c r="F3850" s="88">
        <v>475.26580297989904</v>
      </c>
      <c r="G3850" s="88">
        <v>679.09768398063989</v>
      </c>
      <c r="H3850" s="88">
        <v>910.37905273164097</v>
      </c>
      <c r="I3850" s="88">
        <v>1273.7545408489104</v>
      </c>
      <c r="J3850" s="88">
        <v>1826.6271614718707</v>
      </c>
      <c r="K3850" s="88">
        <v>3116.3986986366558</v>
      </c>
      <c r="L3850" s="88">
        <v>2982.600983823394</v>
      </c>
      <c r="M3850" s="88">
        <v>3628.0060344767835</v>
      </c>
    </row>
    <row r="3851" spans="3:13" x14ac:dyDescent="0.2">
      <c r="C3851" s="88">
        <v>0.18765000000000001</v>
      </c>
      <c r="D3851" s="88">
        <v>15624.040320998436</v>
      </c>
      <c r="E3851" s="88">
        <v>99.780609691692916</v>
      </c>
      <c r="F3851" s="88">
        <v>475.28343761226051</v>
      </c>
      <c r="G3851" s="88">
        <v>679.11629410790465</v>
      </c>
      <c r="H3851" s="88">
        <v>910.38950262419803</v>
      </c>
      <c r="I3851" s="88">
        <v>1273.7781247187304</v>
      </c>
      <c r="J3851" s="88">
        <v>1826.6849184707262</v>
      </c>
      <c r="K3851" s="88">
        <v>3116.4534262732541</v>
      </c>
      <c r="L3851" s="88">
        <v>2982.6587377298511</v>
      </c>
      <c r="M3851" s="88">
        <v>3628.0101557125836</v>
      </c>
    </row>
    <row r="3852" spans="3:13" x14ac:dyDescent="0.2">
      <c r="C3852" s="88">
        <v>0.18770000000000001</v>
      </c>
      <c r="D3852" s="88">
        <v>15624.104173280874</v>
      </c>
      <c r="E3852" s="88">
        <v>99.786172830651594</v>
      </c>
      <c r="F3852" s="88">
        <v>475.29458985693191</v>
      </c>
      <c r="G3852" s="88">
        <v>679.11975274044971</v>
      </c>
      <c r="H3852" s="88">
        <v>910.39674942490592</v>
      </c>
      <c r="I3852" s="88">
        <v>1273.7915033589497</v>
      </c>
      <c r="J3852" s="88">
        <v>1826.6983336138087</v>
      </c>
      <c r="K3852" s="88">
        <v>3116.4788638472837</v>
      </c>
      <c r="L3852" s="88">
        <v>2982.7347529858648</v>
      </c>
      <c r="M3852" s="88">
        <v>3628.0351724179218</v>
      </c>
    </row>
    <row r="3853" spans="3:13" x14ac:dyDescent="0.2">
      <c r="C3853" s="88">
        <v>0.18775</v>
      </c>
      <c r="D3853" s="88">
        <v>15624.119353092927</v>
      </c>
      <c r="E3853" s="88">
        <v>99.788758835794397</v>
      </c>
      <c r="F3853" s="88">
        <v>475.29504291581861</v>
      </c>
      <c r="G3853" s="88">
        <v>679.12933752750723</v>
      </c>
      <c r="H3853" s="88">
        <v>910.40341345853767</v>
      </c>
      <c r="I3853" s="88">
        <v>1273.8981399768759</v>
      </c>
      <c r="J3853" s="88">
        <v>1826.7557972334384</v>
      </c>
      <c r="K3853" s="88">
        <v>3116.5587536035337</v>
      </c>
      <c r="L3853" s="88">
        <v>2982.7523581694259</v>
      </c>
      <c r="M3853" s="88">
        <v>3628.0434679687123</v>
      </c>
    </row>
    <row r="3854" spans="3:13" x14ac:dyDescent="0.2">
      <c r="C3854" s="88">
        <v>0.18779999999999999</v>
      </c>
      <c r="D3854" s="88">
        <v>15624.54934754774</v>
      </c>
      <c r="E3854" s="88">
        <v>99.791785100496782</v>
      </c>
      <c r="F3854" s="88">
        <v>475.30034395774101</v>
      </c>
      <c r="G3854" s="88">
        <v>679.13861822168019</v>
      </c>
      <c r="H3854" s="88">
        <v>910.45762000746845</v>
      </c>
      <c r="I3854" s="88">
        <v>1273.923003525802</v>
      </c>
      <c r="J3854" s="88">
        <v>1826.8419425481338</v>
      </c>
      <c r="K3854" s="88">
        <v>3116.7392421846534</v>
      </c>
      <c r="L3854" s="88">
        <v>2982.7576334546047</v>
      </c>
      <c r="M3854" s="88">
        <v>3628.055010020641</v>
      </c>
    </row>
    <row r="3855" spans="3:13" x14ac:dyDescent="0.2">
      <c r="C3855" s="88">
        <v>0.18784999999999999</v>
      </c>
      <c r="D3855" s="88">
        <v>15624.902680333516</v>
      </c>
      <c r="E3855" s="88">
        <v>99.803653729527468</v>
      </c>
      <c r="F3855" s="88">
        <v>475.33026471947323</v>
      </c>
      <c r="G3855" s="88">
        <v>679.1616425896359</v>
      </c>
      <c r="H3855" s="88">
        <v>910.46636318290575</v>
      </c>
      <c r="I3855" s="88">
        <v>1273.9278567057231</v>
      </c>
      <c r="J3855" s="88">
        <v>1826.8438349342136</v>
      </c>
      <c r="K3855" s="88">
        <v>3116.7789876769339</v>
      </c>
      <c r="L3855" s="88">
        <v>2982.920967249257</v>
      </c>
      <c r="M3855" s="88">
        <v>3628.0802458773019</v>
      </c>
    </row>
    <row r="3856" spans="3:13" x14ac:dyDescent="0.2">
      <c r="C3856" s="88">
        <v>0.18790000000000001</v>
      </c>
      <c r="D3856" s="88">
        <v>15624.936298476912</v>
      </c>
      <c r="E3856" s="88">
        <v>99.803653729527468</v>
      </c>
      <c r="F3856" s="88">
        <v>475.35045037740883</v>
      </c>
      <c r="G3856" s="88">
        <v>679.18341858256008</v>
      </c>
      <c r="H3856" s="88">
        <v>910.49574128268114</v>
      </c>
      <c r="I3856" s="88">
        <v>1273.9563317410893</v>
      </c>
      <c r="J3856" s="88">
        <v>1826.8446873508533</v>
      </c>
      <c r="K3856" s="88">
        <v>3116.8705937104469</v>
      </c>
      <c r="L3856" s="88">
        <v>2983.3524328945596</v>
      </c>
      <c r="M3856" s="88">
        <v>3628.1278710283186</v>
      </c>
    </row>
    <row r="3857" spans="3:13" x14ac:dyDescent="0.2">
      <c r="C3857" s="88">
        <v>0.18795000000000001</v>
      </c>
      <c r="D3857" s="88">
        <v>15624.945128549452</v>
      </c>
      <c r="E3857" s="88">
        <v>99.805445876452723</v>
      </c>
      <c r="F3857" s="88">
        <v>475.35079075665999</v>
      </c>
      <c r="G3857" s="88">
        <v>679.18473014193432</v>
      </c>
      <c r="H3857" s="88">
        <v>910.50169181248111</v>
      </c>
      <c r="I3857" s="88">
        <v>1274.0042015645631</v>
      </c>
      <c r="J3857" s="88">
        <v>1826.8473825600067</v>
      </c>
      <c r="K3857" s="88">
        <v>3116.9020297899215</v>
      </c>
      <c r="L3857" s="88">
        <v>2983.4098927446835</v>
      </c>
      <c r="M3857" s="88">
        <v>3628.1498970787261</v>
      </c>
    </row>
    <row r="3858" spans="3:13" x14ac:dyDescent="0.2">
      <c r="C3858" s="88">
        <v>0.188</v>
      </c>
      <c r="D3858" s="88">
        <v>15625.137441285584</v>
      </c>
      <c r="E3858" s="88">
        <v>99.806466153970177</v>
      </c>
      <c r="F3858" s="88">
        <v>475.36717599253416</v>
      </c>
      <c r="G3858" s="88">
        <v>679.22186539584345</v>
      </c>
      <c r="H3858" s="88">
        <v>910.53117932251462</v>
      </c>
      <c r="I3858" s="88">
        <v>1274.0064570112072</v>
      </c>
      <c r="J3858" s="88">
        <v>1826.8569894658581</v>
      </c>
      <c r="K3858" s="88">
        <v>3116.9626968800549</v>
      </c>
      <c r="L3858" s="88">
        <v>2983.5447605652071</v>
      </c>
      <c r="M3858" s="88">
        <v>3628.1831882351503</v>
      </c>
    </row>
    <row r="3859" spans="3:13" x14ac:dyDescent="0.2">
      <c r="C3859" s="88">
        <v>0.18804999999999999</v>
      </c>
      <c r="D3859" s="88">
        <v>15625.253481628375</v>
      </c>
      <c r="E3859" s="88">
        <v>99.812864121715393</v>
      </c>
      <c r="F3859" s="88">
        <v>475.37282181514183</v>
      </c>
      <c r="G3859" s="88">
        <v>679.22352483103759</v>
      </c>
      <c r="H3859" s="88">
        <v>910.54239354836272</v>
      </c>
      <c r="I3859" s="88">
        <v>1274.0401741127826</v>
      </c>
      <c r="J3859" s="88">
        <v>1826.878806722043</v>
      </c>
      <c r="K3859" s="88">
        <v>3116.9764452225791</v>
      </c>
      <c r="L3859" s="88">
        <v>2983.6156330127078</v>
      </c>
      <c r="M3859" s="88">
        <v>3628.1900587441824</v>
      </c>
    </row>
    <row r="3860" spans="3:13" x14ac:dyDescent="0.2">
      <c r="C3860" s="88">
        <v>0.18809999999999999</v>
      </c>
      <c r="D3860" s="88">
        <v>15626.010776714145</v>
      </c>
      <c r="E3860" s="88">
        <v>99.815865039982782</v>
      </c>
      <c r="F3860" s="88">
        <v>475.38629474202571</v>
      </c>
      <c r="G3860" s="88">
        <v>679.23449353005526</v>
      </c>
      <c r="H3860" s="88">
        <v>910.55142545319859</v>
      </c>
      <c r="I3860" s="88">
        <v>1274.0640006025601</v>
      </c>
      <c r="J3860" s="88">
        <v>1826.8856754987946</v>
      </c>
      <c r="K3860" s="88">
        <v>3116.9948839922886</v>
      </c>
      <c r="L3860" s="88">
        <v>2983.6611328088957</v>
      </c>
      <c r="M3860" s="88">
        <v>3628.1980864135699</v>
      </c>
    </row>
    <row r="3861" spans="3:13" x14ac:dyDescent="0.2">
      <c r="C3861" s="88">
        <v>0.18815000000000001</v>
      </c>
      <c r="D3861" s="88">
        <v>15626.051540827782</v>
      </c>
      <c r="E3861" s="88">
        <v>99.816267601920117</v>
      </c>
      <c r="F3861" s="88">
        <v>475.39978763090267</v>
      </c>
      <c r="G3861" s="88">
        <v>679.23730293878953</v>
      </c>
      <c r="H3861" s="88">
        <v>910.59161942347419</v>
      </c>
      <c r="I3861" s="88">
        <v>1274.0742353880555</v>
      </c>
      <c r="J3861" s="88">
        <v>1826.9700924780273</v>
      </c>
      <c r="K3861" s="88">
        <v>3117.0446308164455</v>
      </c>
      <c r="L3861" s="88">
        <v>2983.7348045443091</v>
      </c>
      <c r="M3861" s="88">
        <v>3628.2079603300222</v>
      </c>
    </row>
    <row r="3862" spans="3:13" x14ac:dyDescent="0.2">
      <c r="C3862" s="88">
        <v>0.18820000000000001</v>
      </c>
      <c r="D3862" s="88">
        <v>15626.129877826634</v>
      </c>
      <c r="E3862" s="88">
        <v>99.816888801468849</v>
      </c>
      <c r="F3862" s="88">
        <v>475.40707467832317</v>
      </c>
      <c r="G3862" s="88">
        <v>679.25799888065785</v>
      </c>
      <c r="H3862" s="88">
        <v>910.59301632540837</v>
      </c>
      <c r="I3862" s="88">
        <v>1274.0869771897801</v>
      </c>
      <c r="J3862" s="88">
        <v>1826.9972516090525</v>
      </c>
      <c r="K3862" s="88">
        <v>3117.0829574788686</v>
      </c>
      <c r="L3862" s="88">
        <v>2983.9526635029843</v>
      </c>
      <c r="M3862" s="88">
        <v>3628.2305281102026</v>
      </c>
    </row>
    <row r="3863" spans="3:13" x14ac:dyDescent="0.2">
      <c r="C3863" s="88">
        <v>0.18825</v>
      </c>
      <c r="D3863" s="88">
        <v>15626.346529180668</v>
      </c>
      <c r="E3863" s="88">
        <v>99.817829163619535</v>
      </c>
      <c r="F3863" s="88">
        <v>475.41689497888001</v>
      </c>
      <c r="G3863" s="88">
        <v>679.27562984986571</v>
      </c>
      <c r="H3863" s="88">
        <v>910.59620792589567</v>
      </c>
      <c r="I3863" s="88">
        <v>1274.09728148147</v>
      </c>
      <c r="J3863" s="88">
        <v>1827.0520946401807</v>
      </c>
      <c r="K3863" s="88">
        <v>3117.0989811673376</v>
      </c>
      <c r="L3863" s="88">
        <v>2984.0323625437231</v>
      </c>
      <c r="M3863" s="88">
        <v>3628.235962762235</v>
      </c>
    </row>
    <row r="3864" spans="3:13" x14ac:dyDescent="0.2">
      <c r="C3864" s="88">
        <v>0.1883</v>
      </c>
      <c r="D3864" s="88">
        <v>15626.570018645847</v>
      </c>
      <c r="E3864" s="88">
        <v>99.8182807025496</v>
      </c>
      <c r="F3864" s="88">
        <v>475.42006143109711</v>
      </c>
      <c r="G3864" s="88">
        <v>679.27762569799825</v>
      </c>
      <c r="H3864" s="88">
        <v>910.60348421883691</v>
      </c>
      <c r="I3864" s="88">
        <v>1274.165231567003</v>
      </c>
      <c r="J3864" s="88">
        <v>1827.066015999249</v>
      </c>
      <c r="K3864" s="88">
        <v>3117.1208093044092</v>
      </c>
      <c r="L3864" s="88">
        <v>2984.2385764853266</v>
      </c>
      <c r="M3864" s="88">
        <v>3628.2416006188751</v>
      </c>
    </row>
    <row r="3865" spans="3:13" x14ac:dyDescent="0.2">
      <c r="C3865" s="88">
        <v>0.18834999999999999</v>
      </c>
      <c r="D3865" s="88">
        <v>15626.596361514092</v>
      </c>
      <c r="E3865" s="88">
        <v>99.839037467460003</v>
      </c>
      <c r="F3865" s="88">
        <v>475.43521676541286</v>
      </c>
      <c r="G3865" s="88">
        <v>679.35003126152651</v>
      </c>
      <c r="H3865" s="88">
        <v>910.611926772483</v>
      </c>
      <c r="I3865" s="88">
        <v>1274.1707033380048</v>
      </c>
      <c r="J3865" s="88">
        <v>1827.0725979421245</v>
      </c>
      <c r="K3865" s="88">
        <v>3117.1581196566631</v>
      </c>
      <c r="L3865" s="88">
        <v>2984.2785448805644</v>
      </c>
      <c r="M3865" s="88">
        <v>3628.3048545695369</v>
      </c>
    </row>
    <row r="3866" spans="3:13" x14ac:dyDescent="0.2">
      <c r="C3866" s="88">
        <v>0.18840000000000001</v>
      </c>
      <c r="D3866" s="88">
        <v>15626.909665347199</v>
      </c>
      <c r="E3866" s="88">
        <v>99.84257506929498</v>
      </c>
      <c r="F3866" s="88">
        <v>475.44618983355213</v>
      </c>
      <c r="G3866" s="88">
        <v>679.35501650011292</v>
      </c>
      <c r="H3866" s="88">
        <v>910.64144225138762</v>
      </c>
      <c r="I3866" s="88">
        <v>1274.2187549927557</v>
      </c>
      <c r="J3866" s="88">
        <v>1827.073700234635</v>
      </c>
      <c r="K3866" s="88">
        <v>3117.2643817054986</v>
      </c>
      <c r="L3866" s="88">
        <v>2984.3221723169154</v>
      </c>
      <c r="M3866" s="88">
        <v>3628.3925178872673</v>
      </c>
    </row>
    <row r="3867" spans="3:13" x14ac:dyDescent="0.2">
      <c r="C3867" s="88">
        <v>0.18845000000000001</v>
      </c>
      <c r="D3867" s="88">
        <v>15627.006402079383</v>
      </c>
      <c r="E3867" s="88">
        <v>99.84257506929498</v>
      </c>
      <c r="F3867" s="88">
        <v>475.45030214519375</v>
      </c>
      <c r="G3867" s="88">
        <v>679.36038119844306</v>
      </c>
      <c r="H3867" s="88">
        <v>910.64727053921206</v>
      </c>
      <c r="I3867" s="88">
        <v>1274.265479792613</v>
      </c>
      <c r="J3867" s="88">
        <v>1827.1588439418433</v>
      </c>
      <c r="K3867" s="88">
        <v>3117.2828817572199</v>
      </c>
      <c r="L3867" s="88">
        <v>2984.3362549894455</v>
      </c>
      <c r="M3867" s="88">
        <v>3628.3945248237515</v>
      </c>
    </row>
    <row r="3868" spans="3:13" x14ac:dyDescent="0.2">
      <c r="C3868" s="88">
        <v>0.1885</v>
      </c>
      <c r="D3868" s="88">
        <v>15627.152606297626</v>
      </c>
      <c r="E3868" s="88">
        <v>99.842727431530875</v>
      </c>
      <c r="F3868" s="88">
        <v>475.46384115231058</v>
      </c>
      <c r="G3868" s="88">
        <v>679.3770739020224</v>
      </c>
      <c r="H3868" s="88">
        <v>910.70024484902933</v>
      </c>
      <c r="I3868" s="88">
        <v>1274.306862266375</v>
      </c>
      <c r="J3868" s="88">
        <v>1827.1799154209452</v>
      </c>
      <c r="K3868" s="88">
        <v>3117.288386256354</v>
      </c>
      <c r="L3868" s="88">
        <v>2984.5196114982846</v>
      </c>
      <c r="M3868" s="88">
        <v>3628.4204132758973</v>
      </c>
    </row>
    <row r="3869" spans="3:13" x14ac:dyDescent="0.2">
      <c r="C3869" s="88">
        <v>0.18855</v>
      </c>
      <c r="D3869" s="88">
        <v>15627.261498668222</v>
      </c>
      <c r="E3869" s="88">
        <v>99.842838771561219</v>
      </c>
      <c r="F3869" s="88">
        <v>475.46838515008676</v>
      </c>
      <c r="G3869" s="88">
        <v>679.38144107479911</v>
      </c>
      <c r="H3869" s="88">
        <v>910.73740728036091</v>
      </c>
      <c r="I3869" s="88">
        <v>1274.312886249706</v>
      </c>
      <c r="J3869" s="88">
        <v>1827.2024522486658</v>
      </c>
      <c r="K3869" s="88">
        <v>3117.4306554498726</v>
      </c>
      <c r="L3869" s="88">
        <v>2984.545149448184</v>
      </c>
      <c r="M3869" s="88">
        <v>3628.445782099976</v>
      </c>
    </row>
    <row r="3870" spans="3:13" x14ac:dyDescent="0.2">
      <c r="C3870" s="88">
        <v>0.18859999999999999</v>
      </c>
      <c r="D3870" s="88">
        <v>15627.367187590218</v>
      </c>
      <c r="E3870" s="88">
        <v>99.849651242839172</v>
      </c>
      <c r="F3870" s="88">
        <v>475.470149568122</v>
      </c>
      <c r="G3870" s="88">
        <v>679.42398751560404</v>
      </c>
      <c r="H3870" s="88">
        <v>910.75565911129797</v>
      </c>
      <c r="I3870" s="88">
        <v>1274.3402756574455</v>
      </c>
      <c r="J3870" s="88">
        <v>1827.2265547261682</v>
      </c>
      <c r="K3870" s="88">
        <v>3117.4331966614809</v>
      </c>
      <c r="L3870" s="88">
        <v>2984.7025002322707</v>
      </c>
      <c r="M3870" s="88">
        <v>3628.4467538232684</v>
      </c>
    </row>
    <row r="3871" spans="3:13" x14ac:dyDescent="0.2">
      <c r="C3871" s="88">
        <v>0.18865000000000001</v>
      </c>
      <c r="D3871" s="88">
        <v>15627.496891452558</v>
      </c>
      <c r="E3871" s="88">
        <v>99.850919581202106</v>
      </c>
      <c r="F3871" s="88">
        <v>475.47164461207512</v>
      </c>
      <c r="G3871" s="88">
        <v>679.42898957199668</v>
      </c>
      <c r="H3871" s="88">
        <v>910.78564195604667</v>
      </c>
      <c r="I3871" s="88">
        <v>1274.4045309031621</v>
      </c>
      <c r="J3871" s="88">
        <v>1827.232034323084</v>
      </c>
      <c r="K3871" s="88">
        <v>3117.4340549770677</v>
      </c>
      <c r="L3871" s="88">
        <v>2984.7106810448322</v>
      </c>
      <c r="M3871" s="88">
        <v>3628.5025887256447</v>
      </c>
    </row>
    <row r="3872" spans="3:13" x14ac:dyDescent="0.2">
      <c r="C3872" s="88">
        <v>0.18870000000000001</v>
      </c>
      <c r="D3872" s="88">
        <v>15627.736981685213</v>
      </c>
      <c r="E3872" s="88">
        <v>99.858240883984763</v>
      </c>
      <c r="F3872" s="88">
        <v>475.48130371771776</v>
      </c>
      <c r="G3872" s="88">
        <v>679.44233493730189</v>
      </c>
      <c r="H3872" s="88">
        <v>910.8369754093701</v>
      </c>
      <c r="I3872" s="88">
        <v>1274.4727280977854</v>
      </c>
      <c r="J3872" s="88">
        <v>1827.2342018572285</v>
      </c>
      <c r="K3872" s="88">
        <v>3117.5828477819741</v>
      </c>
      <c r="L3872" s="88">
        <v>2984.7457166226523</v>
      </c>
      <c r="M3872" s="88">
        <v>3628.5361267748813</v>
      </c>
    </row>
    <row r="3873" spans="3:13" x14ac:dyDescent="0.2">
      <c r="C3873" s="88">
        <v>0.18875</v>
      </c>
      <c r="D3873" s="88">
        <v>15627.919188376316</v>
      </c>
      <c r="E3873" s="88">
        <v>99.85856601577234</v>
      </c>
      <c r="F3873" s="88">
        <v>475.48643853093199</v>
      </c>
      <c r="G3873" s="88">
        <v>679.45255319647958</v>
      </c>
      <c r="H3873" s="88">
        <v>910.84610157475163</v>
      </c>
      <c r="I3873" s="88">
        <v>1274.4777984506759</v>
      </c>
      <c r="J3873" s="88">
        <v>1827.2736830437389</v>
      </c>
      <c r="K3873" s="88">
        <v>3117.5937741153848</v>
      </c>
      <c r="L3873" s="88">
        <v>2984.8559009123037</v>
      </c>
      <c r="M3873" s="88">
        <v>3628.5588165373488</v>
      </c>
    </row>
    <row r="3874" spans="3:13" x14ac:dyDescent="0.2">
      <c r="C3874" s="88">
        <v>0.1888</v>
      </c>
      <c r="D3874" s="88">
        <v>15628.283161903848</v>
      </c>
      <c r="E3874" s="88">
        <v>99.868378277347801</v>
      </c>
      <c r="F3874" s="88">
        <v>475.49907177773775</v>
      </c>
      <c r="G3874" s="88">
        <v>679.48878498854674</v>
      </c>
      <c r="H3874" s="88">
        <v>910.87029459097266</v>
      </c>
      <c r="I3874" s="88">
        <v>1274.5077377941748</v>
      </c>
      <c r="J3874" s="88">
        <v>1827.2865951287613</v>
      </c>
      <c r="K3874" s="88">
        <v>3117.6175202566255</v>
      </c>
      <c r="L3874" s="88">
        <v>2985.0366826608356</v>
      </c>
      <c r="M3874" s="88">
        <v>3628.6180754664574</v>
      </c>
    </row>
    <row r="3875" spans="3:13" x14ac:dyDescent="0.2">
      <c r="C3875" s="88">
        <v>0.18884999999999999</v>
      </c>
      <c r="D3875" s="88">
        <v>15628.360242168254</v>
      </c>
      <c r="E3875" s="88">
        <v>99.872015346660191</v>
      </c>
      <c r="F3875" s="88">
        <v>475.5437344328011</v>
      </c>
      <c r="G3875" s="88">
        <v>679.49040299060789</v>
      </c>
      <c r="H3875" s="88">
        <v>910.87868901655702</v>
      </c>
      <c r="I3875" s="88">
        <v>1274.5969922910517</v>
      </c>
      <c r="J3875" s="88">
        <v>1827.2909681307524</v>
      </c>
      <c r="K3875" s="88">
        <v>3117.6395191840547</v>
      </c>
      <c r="L3875" s="88">
        <v>2985.0772081016171</v>
      </c>
      <c r="M3875" s="88">
        <v>3628.6237558203002</v>
      </c>
    </row>
    <row r="3876" spans="3:13" x14ac:dyDescent="0.2">
      <c r="C3876" s="88">
        <v>0.18890000000000001</v>
      </c>
      <c r="D3876" s="88">
        <v>15628.634792226392</v>
      </c>
      <c r="E3876" s="88">
        <v>99.8875934452808</v>
      </c>
      <c r="F3876" s="88">
        <v>475.54939461896538</v>
      </c>
      <c r="G3876" s="88">
        <v>679.52343427910228</v>
      </c>
      <c r="H3876" s="88">
        <v>910.87900687801448</v>
      </c>
      <c r="I3876" s="88">
        <v>1274.617020163415</v>
      </c>
      <c r="J3876" s="88">
        <v>1827.3797359959672</v>
      </c>
      <c r="K3876" s="88">
        <v>3117.705430803675</v>
      </c>
      <c r="L3876" s="88">
        <v>2985.208299045642</v>
      </c>
      <c r="M3876" s="88">
        <v>3628.6259981502581</v>
      </c>
    </row>
    <row r="3877" spans="3:13" x14ac:dyDescent="0.2">
      <c r="C3877" s="88">
        <v>0.18895000000000001</v>
      </c>
      <c r="D3877" s="88">
        <v>15628.990754850383</v>
      </c>
      <c r="E3877" s="88">
        <v>99.896754853196398</v>
      </c>
      <c r="F3877" s="88">
        <v>475.58395751601483</v>
      </c>
      <c r="G3877" s="88">
        <v>679.5268823366755</v>
      </c>
      <c r="H3877" s="88">
        <v>910.90411369497224</v>
      </c>
      <c r="I3877" s="88">
        <v>1274.6225066900738</v>
      </c>
      <c r="J3877" s="88">
        <v>1827.4027353698602</v>
      </c>
      <c r="K3877" s="88">
        <v>3117.7348260486115</v>
      </c>
      <c r="L3877" s="88">
        <v>2985.2301794892305</v>
      </c>
      <c r="M3877" s="88">
        <v>3628.6498584301107</v>
      </c>
    </row>
    <row r="3878" spans="3:13" x14ac:dyDescent="0.2">
      <c r="C3878" s="88">
        <v>0.189</v>
      </c>
      <c r="D3878" s="88">
        <v>15629.799283353344</v>
      </c>
      <c r="E3878" s="88">
        <v>99.898319843447098</v>
      </c>
      <c r="F3878" s="88">
        <v>475.59508228696404</v>
      </c>
      <c r="G3878" s="88">
        <v>679.52933705476926</v>
      </c>
      <c r="H3878" s="88">
        <v>910.90809797513612</v>
      </c>
      <c r="I3878" s="88">
        <v>1274.6488680269699</v>
      </c>
      <c r="J3878" s="88">
        <v>1827.4727246797333</v>
      </c>
      <c r="K3878" s="88">
        <v>3117.7576538611611</v>
      </c>
      <c r="L3878" s="88">
        <v>2985.3252144055077</v>
      </c>
      <c r="M3878" s="88">
        <v>3628.6635324739495</v>
      </c>
    </row>
    <row r="3879" spans="3:13" x14ac:dyDescent="0.2">
      <c r="C3879" s="88">
        <v>0.18905</v>
      </c>
      <c r="D3879" s="88">
        <v>15629.81919998599</v>
      </c>
      <c r="E3879" s="88">
        <v>99.903864062140201</v>
      </c>
      <c r="F3879" s="88">
        <v>475.6010997807316</v>
      </c>
      <c r="G3879" s="88">
        <v>679.52966527067383</v>
      </c>
      <c r="H3879" s="88">
        <v>910.93677298889907</v>
      </c>
      <c r="I3879" s="88">
        <v>1274.6489841842899</v>
      </c>
      <c r="J3879" s="88">
        <v>1827.4849115155343</v>
      </c>
      <c r="K3879" s="88">
        <v>3117.7776415792787</v>
      </c>
      <c r="L3879" s="88">
        <v>2985.4458929512057</v>
      </c>
      <c r="M3879" s="88">
        <v>3628.7133058863519</v>
      </c>
    </row>
    <row r="3880" spans="3:13" x14ac:dyDescent="0.2">
      <c r="C3880" s="88">
        <v>0.18909999999999999</v>
      </c>
      <c r="D3880" s="88">
        <v>15630.007437272217</v>
      </c>
      <c r="E3880" s="88">
        <v>99.915190021913077</v>
      </c>
      <c r="F3880" s="88">
        <v>475.6121696436071</v>
      </c>
      <c r="G3880" s="88">
        <v>679.5646098352463</v>
      </c>
      <c r="H3880" s="88">
        <v>911.00090496354005</v>
      </c>
      <c r="I3880" s="88">
        <v>1274.6723809247819</v>
      </c>
      <c r="J3880" s="88">
        <v>1827.4928470576892</v>
      </c>
      <c r="K3880" s="88">
        <v>3117.8026351394014</v>
      </c>
      <c r="L3880" s="88">
        <v>2985.5634611305595</v>
      </c>
      <c r="M3880" s="88">
        <v>3628.7239284195848</v>
      </c>
    </row>
    <row r="3881" spans="3:13" x14ac:dyDescent="0.2">
      <c r="C3881" s="88">
        <v>0.18915000000000001</v>
      </c>
      <c r="D3881" s="88">
        <v>15630.328869363939</v>
      </c>
      <c r="E3881" s="88">
        <v>99.919476899897745</v>
      </c>
      <c r="F3881" s="88">
        <v>475.61864354472118</v>
      </c>
      <c r="G3881" s="88">
        <v>679.60008686116362</v>
      </c>
      <c r="H3881" s="88">
        <v>911.0134949775229</v>
      </c>
      <c r="I3881" s="88">
        <v>1274.6945862135794</v>
      </c>
      <c r="J3881" s="88">
        <v>1827.493695039168</v>
      </c>
      <c r="K3881" s="88">
        <v>3117.8355910759606</v>
      </c>
      <c r="L3881" s="88">
        <v>2985.7465267377156</v>
      </c>
      <c r="M3881" s="88">
        <v>3628.765838329336</v>
      </c>
    </row>
    <row r="3882" spans="3:13" x14ac:dyDescent="0.2">
      <c r="C3882" s="88">
        <v>0.18920000000000001</v>
      </c>
      <c r="D3882" s="88">
        <v>15631.259366230772</v>
      </c>
      <c r="E3882" s="88">
        <v>99.919476899897745</v>
      </c>
      <c r="F3882" s="88">
        <v>475.62396142411126</v>
      </c>
      <c r="G3882" s="88">
        <v>679.63221589829573</v>
      </c>
      <c r="H3882" s="88">
        <v>911.02837732847456</v>
      </c>
      <c r="I3882" s="88">
        <v>1274.6947631999928</v>
      </c>
      <c r="J3882" s="88">
        <v>1827.5282029400837</v>
      </c>
      <c r="K3882" s="88">
        <v>3117.8460871780962</v>
      </c>
      <c r="L3882" s="88">
        <v>2985.8449896884122</v>
      </c>
      <c r="M3882" s="88">
        <v>3628.7674077904544</v>
      </c>
    </row>
    <row r="3883" spans="3:13" x14ac:dyDescent="0.2">
      <c r="C3883" s="88">
        <v>0.18925</v>
      </c>
      <c r="D3883" s="88">
        <v>15631.263445736997</v>
      </c>
      <c r="E3883" s="88">
        <v>99.923847097051294</v>
      </c>
      <c r="F3883" s="88">
        <v>475.62928005421145</v>
      </c>
      <c r="G3883" s="88">
        <v>679.66182467695398</v>
      </c>
      <c r="H3883" s="88">
        <v>911.05682809933614</v>
      </c>
      <c r="I3883" s="88">
        <v>1274.6960726163938</v>
      </c>
      <c r="J3883" s="88">
        <v>1827.5408730533104</v>
      </c>
      <c r="K3883" s="88">
        <v>3117.9802993644248</v>
      </c>
      <c r="L3883" s="88">
        <v>2985.8628653255787</v>
      </c>
      <c r="M3883" s="88">
        <v>3628.7706156882518</v>
      </c>
    </row>
    <row r="3884" spans="3:13" x14ac:dyDescent="0.2">
      <c r="C3884" s="88">
        <v>0.1893</v>
      </c>
      <c r="D3884" s="88">
        <v>15631.32011903153</v>
      </c>
      <c r="E3884" s="88">
        <v>99.929022712603</v>
      </c>
      <c r="F3884" s="88">
        <v>475.64811949844943</v>
      </c>
      <c r="G3884" s="88">
        <v>679.66532011050458</v>
      </c>
      <c r="H3884" s="88">
        <v>911.06882406584782</v>
      </c>
      <c r="I3884" s="88">
        <v>1274.735913434738</v>
      </c>
      <c r="J3884" s="88">
        <v>1827.5516702400769</v>
      </c>
      <c r="K3884" s="88">
        <v>3118.0112256909451</v>
      </c>
      <c r="L3884" s="88">
        <v>2986.0506019109866</v>
      </c>
      <c r="M3884" s="88">
        <v>3628.7806407615876</v>
      </c>
    </row>
    <row r="3885" spans="3:13" x14ac:dyDescent="0.2">
      <c r="C3885" s="88">
        <v>0.18934999999999999</v>
      </c>
      <c r="D3885" s="88">
        <v>15631.363648332046</v>
      </c>
      <c r="E3885" s="88">
        <v>99.929867046407708</v>
      </c>
      <c r="F3885" s="88">
        <v>475.68620582153108</v>
      </c>
      <c r="G3885" s="88">
        <v>679.68055476119935</v>
      </c>
      <c r="H3885" s="88">
        <v>911.0786278038313</v>
      </c>
      <c r="I3885" s="88">
        <v>1274.7514911150574</v>
      </c>
      <c r="J3885" s="88">
        <v>1827.658560226389</v>
      </c>
      <c r="K3885" s="88">
        <v>3118.2643085881</v>
      </c>
      <c r="L3885" s="88">
        <v>2986.06174261772</v>
      </c>
      <c r="M3885" s="88">
        <v>3628.7895544575986</v>
      </c>
    </row>
    <row r="3886" spans="3:13" x14ac:dyDescent="0.2">
      <c r="C3886" s="88">
        <v>0.18940000000000001</v>
      </c>
      <c r="D3886" s="88">
        <v>15632.144806495886</v>
      </c>
      <c r="E3886" s="88">
        <v>99.93002697324664</v>
      </c>
      <c r="F3886" s="88">
        <v>475.69661813648418</v>
      </c>
      <c r="G3886" s="88">
        <v>679.69209401863145</v>
      </c>
      <c r="H3886" s="88">
        <v>911.10870257441184</v>
      </c>
      <c r="I3886" s="88">
        <v>1274.8039419725824</v>
      </c>
      <c r="J3886" s="88">
        <v>1827.7900254363572</v>
      </c>
      <c r="K3886" s="88">
        <v>3118.2797804549491</v>
      </c>
      <c r="L3886" s="88">
        <v>2986.0986130317119</v>
      </c>
      <c r="M3886" s="88">
        <v>3628.8209733128415</v>
      </c>
    </row>
    <row r="3887" spans="3:13" x14ac:dyDescent="0.2">
      <c r="C3887" s="88">
        <v>0.18945000000000001</v>
      </c>
      <c r="D3887" s="88">
        <v>15632.165453010874</v>
      </c>
      <c r="E3887" s="88">
        <v>99.930503135905383</v>
      </c>
      <c r="F3887" s="88">
        <v>475.697476509019</v>
      </c>
      <c r="G3887" s="88">
        <v>679.71329238804901</v>
      </c>
      <c r="H3887" s="88">
        <v>911.11036886494139</v>
      </c>
      <c r="I3887" s="88">
        <v>1274.8119513971737</v>
      </c>
      <c r="J3887" s="88">
        <v>1827.812691747903</v>
      </c>
      <c r="K3887" s="88">
        <v>3118.3842403688714</v>
      </c>
      <c r="L3887" s="88">
        <v>2986.3128256508489</v>
      </c>
      <c r="M3887" s="88">
        <v>3628.8370321882899</v>
      </c>
    </row>
    <row r="3888" spans="3:13" x14ac:dyDescent="0.2">
      <c r="C3888" s="88">
        <v>0.1895</v>
      </c>
      <c r="D3888" s="88">
        <v>15632.235508454196</v>
      </c>
      <c r="E3888" s="88">
        <v>99.930503135905383</v>
      </c>
      <c r="F3888" s="88">
        <v>475.70061316168494</v>
      </c>
      <c r="G3888" s="88">
        <v>679.7307513149126</v>
      </c>
      <c r="H3888" s="88">
        <v>911.24120197668617</v>
      </c>
      <c r="I3888" s="88">
        <v>1274.8191603832797</v>
      </c>
      <c r="J3888" s="88">
        <v>1827.8292142882242</v>
      </c>
      <c r="K3888" s="88">
        <v>3118.4362203698001</v>
      </c>
      <c r="L3888" s="88">
        <v>2986.3544077287415</v>
      </c>
      <c r="M3888" s="88">
        <v>3628.8559811992659</v>
      </c>
    </row>
    <row r="3889" spans="3:13" x14ac:dyDescent="0.2">
      <c r="C3889" s="88">
        <v>0.18955</v>
      </c>
      <c r="D3889" s="88">
        <v>15632.350055298442</v>
      </c>
      <c r="E3889" s="88">
        <v>99.930515842959721</v>
      </c>
      <c r="F3889" s="88">
        <v>475.70698484972127</v>
      </c>
      <c r="G3889" s="88">
        <v>679.74504565103825</v>
      </c>
      <c r="H3889" s="88">
        <v>911.30649681478326</v>
      </c>
      <c r="I3889" s="88">
        <v>1274.8821083903026</v>
      </c>
      <c r="J3889" s="88">
        <v>1827.8622548125545</v>
      </c>
      <c r="K3889" s="88">
        <v>3118.4624248696991</v>
      </c>
      <c r="L3889" s="88">
        <v>2986.3555866241941</v>
      </c>
      <c r="M3889" s="88">
        <v>3628.8814781395854</v>
      </c>
    </row>
    <row r="3890" spans="3:13" x14ac:dyDescent="0.2">
      <c r="C3890" s="88">
        <v>0.18959999999999999</v>
      </c>
      <c r="D3890" s="88">
        <v>15632.395036523292</v>
      </c>
      <c r="E3890" s="88">
        <v>99.930515842959721</v>
      </c>
      <c r="F3890" s="88">
        <v>475.70885737630169</v>
      </c>
      <c r="G3890" s="88">
        <v>679.75425476238388</v>
      </c>
      <c r="H3890" s="88">
        <v>911.44059806376617</v>
      </c>
      <c r="I3890" s="88">
        <v>1274.8947000873432</v>
      </c>
      <c r="J3890" s="88">
        <v>1827.898263470508</v>
      </c>
      <c r="K3890" s="88">
        <v>3118.6213381654779</v>
      </c>
      <c r="L3890" s="88">
        <v>2986.3752753518738</v>
      </c>
      <c r="M3890" s="88">
        <v>3628.9010657465356</v>
      </c>
    </row>
    <row r="3891" spans="3:13" x14ac:dyDescent="0.2">
      <c r="C3891" s="88">
        <v>0.18965000000000001</v>
      </c>
      <c r="D3891" s="88">
        <v>15632.426045119948</v>
      </c>
      <c r="E3891" s="88">
        <v>99.946187896317497</v>
      </c>
      <c r="F3891" s="88">
        <v>475.72208651890924</v>
      </c>
      <c r="G3891" s="88">
        <v>679.77503116058051</v>
      </c>
      <c r="H3891" s="88">
        <v>911.44916151498364</v>
      </c>
      <c r="I3891" s="88">
        <v>1274.8974217645455</v>
      </c>
      <c r="J3891" s="88">
        <v>1827.9777814707068</v>
      </c>
      <c r="K3891" s="88">
        <v>3118.7890302427413</v>
      </c>
      <c r="L3891" s="88">
        <v>2986.4846387829671</v>
      </c>
      <c r="M3891" s="88">
        <v>3628.90716567969</v>
      </c>
    </row>
    <row r="3892" spans="3:13" x14ac:dyDescent="0.2">
      <c r="C3892" s="88">
        <v>0.18970000000000001</v>
      </c>
      <c r="D3892" s="88">
        <v>15632.522843824885</v>
      </c>
      <c r="E3892" s="88">
        <v>99.947179873360255</v>
      </c>
      <c r="F3892" s="88">
        <v>475.72611300987182</v>
      </c>
      <c r="G3892" s="88">
        <v>679.78883516389715</v>
      </c>
      <c r="H3892" s="88">
        <v>911.49040382952444</v>
      </c>
      <c r="I3892" s="88">
        <v>1274.978474071142</v>
      </c>
      <c r="J3892" s="88">
        <v>1827.9845861849876</v>
      </c>
      <c r="K3892" s="88">
        <v>3118.826866169873</v>
      </c>
      <c r="L3892" s="88">
        <v>2986.7219980610616</v>
      </c>
      <c r="M3892" s="88">
        <v>3628.9172766012798</v>
      </c>
    </row>
    <row r="3893" spans="3:13" x14ac:dyDescent="0.2">
      <c r="C3893" s="88">
        <v>0.18975</v>
      </c>
      <c r="D3893" s="88">
        <v>15632.555602643906</v>
      </c>
      <c r="E3893" s="88">
        <v>99.947179873360255</v>
      </c>
      <c r="F3893" s="88">
        <v>475.73048774236713</v>
      </c>
      <c r="G3893" s="88">
        <v>679.79086167447986</v>
      </c>
      <c r="H3893" s="88">
        <v>911.52986547336877</v>
      </c>
      <c r="I3893" s="88">
        <v>1275.0217187352137</v>
      </c>
      <c r="J3893" s="88">
        <v>1827.9900370563719</v>
      </c>
      <c r="K3893" s="88">
        <v>3118.990430312806</v>
      </c>
      <c r="L3893" s="88">
        <v>2986.7691903040809</v>
      </c>
      <c r="M3893" s="88">
        <v>3628.9327932036708</v>
      </c>
    </row>
    <row r="3894" spans="3:13" x14ac:dyDescent="0.2">
      <c r="C3894" s="88">
        <v>0.1898</v>
      </c>
      <c r="D3894" s="88">
        <v>15632.715974832758</v>
      </c>
      <c r="E3894" s="88">
        <v>99.947179873360255</v>
      </c>
      <c r="F3894" s="88">
        <v>475.73358374666532</v>
      </c>
      <c r="G3894" s="88">
        <v>679.82013487714676</v>
      </c>
      <c r="H3894" s="88">
        <v>911.56067539378</v>
      </c>
      <c r="I3894" s="88">
        <v>1275.0367881853681</v>
      </c>
      <c r="J3894" s="88">
        <v>1828.1019370068598</v>
      </c>
      <c r="K3894" s="88">
        <v>3119.0287750905618</v>
      </c>
      <c r="L3894" s="88">
        <v>2986.8449884347942</v>
      </c>
      <c r="M3894" s="88">
        <v>3628.9377017491756</v>
      </c>
    </row>
    <row r="3895" spans="3:13" x14ac:dyDescent="0.2">
      <c r="C3895" s="88">
        <v>0.18984999999999999</v>
      </c>
      <c r="D3895" s="88">
        <v>15632.842088587538</v>
      </c>
      <c r="E3895" s="88">
        <v>99.951185499165149</v>
      </c>
      <c r="F3895" s="88">
        <v>475.73733110923877</v>
      </c>
      <c r="G3895" s="88">
        <v>679.832697454156</v>
      </c>
      <c r="H3895" s="88">
        <v>911.56522514881908</v>
      </c>
      <c r="I3895" s="88">
        <v>1275.0446960312624</v>
      </c>
      <c r="J3895" s="88">
        <v>1828.141710604978</v>
      </c>
      <c r="K3895" s="88">
        <v>3119.083175860359</v>
      </c>
      <c r="L3895" s="88">
        <v>2986.8582744130572</v>
      </c>
      <c r="M3895" s="88">
        <v>3629.0183204116215</v>
      </c>
    </row>
    <row r="3896" spans="3:13" x14ac:dyDescent="0.2">
      <c r="C3896" s="88">
        <v>0.18990000000000001</v>
      </c>
      <c r="D3896" s="88">
        <v>15633.023961492443</v>
      </c>
      <c r="E3896" s="88">
        <v>99.982590362267729</v>
      </c>
      <c r="F3896" s="88">
        <v>475.76034495068325</v>
      </c>
      <c r="G3896" s="88">
        <v>679.84160522832099</v>
      </c>
      <c r="H3896" s="88">
        <v>911.58178767529171</v>
      </c>
      <c r="I3896" s="88">
        <v>1275.0597441011159</v>
      </c>
      <c r="J3896" s="88">
        <v>1828.2235377393986</v>
      </c>
      <c r="K3896" s="88">
        <v>3119.1125105977117</v>
      </c>
      <c r="L3896" s="88">
        <v>2986.8899237454707</v>
      </c>
      <c r="M3896" s="88">
        <v>3629.0261143056932</v>
      </c>
    </row>
    <row r="3897" spans="3:13" x14ac:dyDescent="0.2">
      <c r="C3897" s="88">
        <v>0.18995000000000001</v>
      </c>
      <c r="D3897" s="88">
        <v>15633.214252604052</v>
      </c>
      <c r="E3897" s="88">
        <v>99.982590362267729</v>
      </c>
      <c r="F3897" s="88">
        <v>475.76369007563244</v>
      </c>
      <c r="G3897" s="88">
        <v>679.86291387212168</v>
      </c>
      <c r="H3897" s="88">
        <v>911.59233415582003</v>
      </c>
      <c r="I3897" s="88">
        <v>1275.1350817498146</v>
      </c>
      <c r="J3897" s="88">
        <v>1828.2515613185751</v>
      </c>
      <c r="K3897" s="88">
        <v>3119.3143992992063</v>
      </c>
      <c r="L3897" s="88">
        <v>2987.1575572292377</v>
      </c>
      <c r="M3897" s="88">
        <v>3629.0559150866743</v>
      </c>
    </row>
    <row r="3898" spans="3:13" x14ac:dyDescent="0.2">
      <c r="C3898" s="88">
        <v>0.19</v>
      </c>
      <c r="D3898" s="88">
        <v>15633.316448468133</v>
      </c>
      <c r="E3898" s="88">
        <v>99.984168151670019</v>
      </c>
      <c r="F3898" s="88">
        <v>475.78547476780614</v>
      </c>
      <c r="G3898" s="88">
        <v>679.89327761747745</v>
      </c>
      <c r="H3898" s="88">
        <v>911.61331705567954</v>
      </c>
      <c r="I3898" s="88">
        <v>1275.170162263772</v>
      </c>
      <c r="J3898" s="88">
        <v>1828.3134596483073</v>
      </c>
      <c r="K3898" s="88">
        <v>3119.3935875157658</v>
      </c>
      <c r="L3898" s="88">
        <v>2987.1859680965163</v>
      </c>
      <c r="M3898" s="88">
        <v>3629.0691612352366</v>
      </c>
    </row>
    <row r="3899" spans="3:13" x14ac:dyDescent="0.2">
      <c r="C3899" s="88">
        <v>0.19005</v>
      </c>
      <c r="D3899" s="88">
        <v>15634.036196439194</v>
      </c>
      <c r="E3899" s="88">
        <v>99.984168151670019</v>
      </c>
      <c r="F3899" s="88">
        <v>475.78909267326389</v>
      </c>
      <c r="G3899" s="88">
        <v>679.93977973281017</v>
      </c>
      <c r="H3899" s="88">
        <v>911.69285206269433</v>
      </c>
      <c r="I3899" s="88">
        <v>1275.2037980449832</v>
      </c>
      <c r="J3899" s="88">
        <v>1828.356642600656</v>
      </c>
      <c r="K3899" s="88">
        <v>3119.4391745011817</v>
      </c>
      <c r="L3899" s="88">
        <v>2987.2194871460333</v>
      </c>
      <c r="M3899" s="88">
        <v>3629.1106644842994</v>
      </c>
    </row>
    <row r="3900" spans="3:13" x14ac:dyDescent="0.2">
      <c r="C3900" s="88">
        <v>0.19009999999999999</v>
      </c>
      <c r="D3900" s="88">
        <v>15634.042001190464</v>
      </c>
      <c r="E3900" s="88">
        <v>99.984168151670019</v>
      </c>
      <c r="F3900" s="88">
        <v>475.80091172202174</v>
      </c>
      <c r="G3900" s="88">
        <v>679.98187780808894</v>
      </c>
      <c r="H3900" s="88">
        <v>911.74846031723018</v>
      </c>
      <c r="I3900" s="88">
        <v>1275.2061419888805</v>
      </c>
      <c r="J3900" s="88">
        <v>1828.4542445141265</v>
      </c>
      <c r="K3900" s="88">
        <v>3119.499828753248</v>
      </c>
      <c r="L3900" s="88">
        <v>2987.2344240709899</v>
      </c>
      <c r="M3900" s="88">
        <v>3629.1115588030857</v>
      </c>
    </row>
    <row r="3901" spans="3:13" x14ac:dyDescent="0.2">
      <c r="C3901" s="88">
        <v>0.19015000000000001</v>
      </c>
      <c r="D3901" s="88">
        <v>15634.113234707942</v>
      </c>
      <c r="E3901" s="88">
        <v>100.00160534134011</v>
      </c>
      <c r="F3901" s="88">
        <v>475.80833077469742</v>
      </c>
      <c r="G3901" s="88">
        <v>679.98720869848648</v>
      </c>
      <c r="H3901" s="88">
        <v>911.7625151735092</v>
      </c>
      <c r="I3901" s="88">
        <v>1275.221640261178</v>
      </c>
      <c r="J3901" s="88">
        <v>1828.4836803946741</v>
      </c>
      <c r="K3901" s="88">
        <v>3119.5085236240266</v>
      </c>
      <c r="L3901" s="88">
        <v>2987.2976936930372</v>
      </c>
      <c r="M3901" s="88">
        <v>3629.1127101140232</v>
      </c>
    </row>
    <row r="3902" spans="3:13" x14ac:dyDescent="0.2">
      <c r="C3902" s="88">
        <v>0.19020000000000001</v>
      </c>
      <c r="D3902" s="88">
        <v>15634.482358788535</v>
      </c>
      <c r="E3902" s="88">
        <v>100.00261807241895</v>
      </c>
      <c r="F3902" s="88">
        <v>475.80936840243885</v>
      </c>
      <c r="G3902" s="88">
        <v>680.04016435358881</v>
      </c>
      <c r="H3902" s="88">
        <v>911.78321206562623</v>
      </c>
      <c r="I3902" s="88">
        <v>1275.2652423480536</v>
      </c>
      <c r="J3902" s="88">
        <v>1828.5624879322791</v>
      </c>
      <c r="K3902" s="88">
        <v>3119.5475586777911</v>
      </c>
      <c r="L3902" s="88">
        <v>2987.5168298266558</v>
      </c>
      <c r="M3902" s="88">
        <v>3629.1672338112926</v>
      </c>
    </row>
    <row r="3903" spans="3:13" x14ac:dyDescent="0.2">
      <c r="C3903" s="88">
        <v>0.19025</v>
      </c>
      <c r="D3903" s="88">
        <v>15634.505259531476</v>
      </c>
      <c r="E3903" s="88">
        <v>100.00261807241895</v>
      </c>
      <c r="F3903" s="88">
        <v>475.83192525492223</v>
      </c>
      <c r="G3903" s="88">
        <v>680.06486463479678</v>
      </c>
      <c r="H3903" s="88">
        <v>911.82604385721197</v>
      </c>
      <c r="I3903" s="88">
        <v>1275.3117932532937</v>
      </c>
      <c r="J3903" s="88">
        <v>1828.5952330073851</v>
      </c>
      <c r="K3903" s="88">
        <v>3119.5723013409197</v>
      </c>
      <c r="L3903" s="88">
        <v>2987.7564648620964</v>
      </c>
      <c r="M3903" s="88">
        <v>3629.1750418483248</v>
      </c>
    </row>
    <row r="3904" spans="3:13" x14ac:dyDescent="0.2">
      <c r="C3904" s="88">
        <v>0.1903</v>
      </c>
      <c r="D3904" s="88">
        <v>15634.939153605717</v>
      </c>
      <c r="E3904" s="88">
        <v>100.00856801830014</v>
      </c>
      <c r="F3904" s="88">
        <v>475.83846740089348</v>
      </c>
      <c r="G3904" s="88">
        <v>680.08080767276033</v>
      </c>
      <c r="H3904" s="88">
        <v>911.86028487045314</v>
      </c>
      <c r="I3904" s="88">
        <v>1275.3405895992237</v>
      </c>
      <c r="J3904" s="88">
        <v>1828.6363120398846</v>
      </c>
      <c r="K3904" s="88">
        <v>3119.5992810607831</v>
      </c>
      <c r="L3904" s="88">
        <v>2987.9568420530059</v>
      </c>
      <c r="M3904" s="88">
        <v>3629.2555895901128</v>
      </c>
    </row>
    <row r="3905" spans="3:13" x14ac:dyDescent="0.2">
      <c r="C3905" s="88">
        <v>0.19034999999999999</v>
      </c>
      <c r="D3905" s="88">
        <v>15634.947144156045</v>
      </c>
      <c r="E3905" s="88">
        <v>100.01270317520175</v>
      </c>
      <c r="F3905" s="88">
        <v>475.84196462801719</v>
      </c>
      <c r="G3905" s="88">
        <v>680.08252291438612</v>
      </c>
      <c r="H3905" s="88">
        <v>911.87075028437266</v>
      </c>
      <c r="I3905" s="88">
        <v>1275.3665556300211</v>
      </c>
      <c r="J3905" s="88">
        <v>1828.6455638270359</v>
      </c>
      <c r="K3905" s="88">
        <v>3119.6191647153892</v>
      </c>
      <c r="L3905" s="88">
        <v>2987.997743979131</v>
      </c>
      <c r="M3905" s="88">
        <v>3629.2579527656585</v>
      </c>
    </row>
    <row r="3906" spans="3:13" x14ac:dyDescent="0.2">
      <c r="C3906" s="88">
        <v>0.19040000000000001</v>
      </c>
      <c r="D3906" s="88">
        <v>15635.010574530093</v>
      </c>
      <c r="E3906" s="88">
        <v>100.01694295519701</v>
      </c>
      <c r="F3906" s="88">
        <v>475.84610419726278</v>
      </c>
      <c r="G3906" s="88">
        <v>680.08647126785354</v>
      </c>
      <c r="H3906" s="88">
        <v>911.87312858145879</v>
      </c>
      <c r="I3906" s="88">
        <v>1275.3701667554947</v>
      </c>
      <c r="J3906" s="88">
        <v>1828.7083269955583</v>
      </c>
      <c r="K3906" s="88">
        <v>3119.6488634565339</v>
      </c>
      <c r="L3906" s="88">
        <v>2988.0311465200475</v>
      </c>
      <c r="M3906" s="88">
        <v>3629.2743067027995</v>
      </c>
    </row>
    <row r="3907" spans="3:13" x14ac:dyDescent="0.2">
      <c r="C3907" s="88">
        <v>0.19045000000000001</v>
      </c>
      <c r="D3907" s="88">
        <v>15635.23041701818</v>
      </c>
      <c r="E3907" s="88">
        <v>100.0340215209535</v>
      </c>
      <c r="F3907" s="88">
        <v>475.84657887906269</v>
      </c>
      <c r="G3907" s="88">
        <v>680.14424664724856</v>
      </c>
      <c r="H3907" s="88">
        <v>911.88974499593314</v>
      </c>
      <c r="I3907" s="88">
        <v>1275.397316896835</v>
      </c>
      <c r="J3907" s="88">
        <v>1828.7157079301437</v>
      </c>
      <c r="K3907" s="88">
        <v>3119.6915019805128</v>
      </c>
      <c r="L3907" s="88">
        <v>2988.0573275952124</v>
      </c>
      <c r="M3907" s="88">
        <v>3629.2755112491291</v>
      </c>
    </row>
    <row r="3908" spans="3:13" x14ac:dyDescent="0.2">
      <c r="C3908" s="88">
        <v>0.1905</v>
      </c>
      <c r="D3908" s="88">
        <v>15635.40317722794</v>
      </c>
      <c r="E3908" s="88">
        <v>100.03577122610477</v>
      </c>
      <c r="F3908" s="88">
        <v>475.85414038873341</v>
      </c>
      <c r="G3908" s="88">
        <v>680.15445369622785</v>
      </c>
      <c r="H3908" s="88">
        <v>911.89938449040073</v>
      </c>
      <c r="I3908" s="88">
        <v>1275.4101604124094</v>
      </c>
      <c r="J3908" s="88">
        <v>1828.7227185472434</v>
      </c>
      <c r="K3908" s="88">
        <v>3119.7614839605139</v>
      </c>
      <c r="L3908" s="88">
        <v>2988.072391900293</v>
      </c>
      <c r="M3908" s="88">
        <v>3629.2980944117958</v>
      </c>
    </row>
    <row r="3909" spans="3:13" x14ac:dyDescent="0.2">
      <c r="C3909" s="88">
        <v>0.19055</v>
      </c>
      <c r="D3909" s="88">
        <v>15635.473624844735</v>
      </c>
      <c r="E3909" s="88">
        <v>100.03577122610477</v>
      </c>
      <c r="F3909" s="88">
        <v>475.85586544422631</v>
      </c>
      <c r="G3909" s="88">
        <v>680.1545416548397</v>
      </c>
      <c r="H3909" s="88">
        <v>911.92071848304522</v>
      </c>
      <c r="I3909" s="88">
        <v>1275.4206896452565</v>
      </c>
      <c r="J3909" s="88">
        <v>1828.7270910053385</v>
      </c>
      <c r="K3909" s="88">
        <v>3119.7984481464391</v>
      </c>
      <c r="L3909" s="88">
        <v>2988.1342453727834</v>
      </c>
      <c r="M3909" s="88">
        <v>3629.3147806494662</v>
      </c>
    </row>
    <row r="3910" spans="3:13" x14ac:dyDescent="0.2">
      <c r="C3910" s="88">
        <v>0.19059999999999999</v>
      </c>
      <c r="D3910" s="88">
        <v>15635.68679962766</v>
      </c>
      <c r="E3910" s="88">
        <v>100.04163405897452</v>
      </c>
      <c r="F3910" s="88">
        <v>475.87208449716582</v>
      </c>
      <c r="G3910" s="88">
        <v>680.15921174954929</v>
      </c>
      <c r="H3910" s="88">
        <v>911.95204880820756</v>
      </c>
      <c r="I3910" s="88">
        <v>1275.4239372204265</v>
      </c>
      <c r="J3910" s="88">
        <v>1828.7715981643619</v>
      </c>
      <c r="K3910" s="88">
        <v>3119.8096523773747</v>
      </c>
      <c r="L3910" s="88">
        <v>2988.1501378334924</v>
      </c>
      <c r="M3910" s="88">
        <v>3629.3229121867034</v>
      </c>
    </row>
    <row r="3911" spans="3:13" x14ac:dyDescent="0.2">
      <c r="C3911" s="88">
        <v>0.19064999999999999</v>
      </c>
      <c r="D3911" s="88">
        <v>15635.794648577099</v>
      </c>
      <c r="E3911" s="88">
        <v>100.04375782294392</v>
      </c>
      <c r="F3911" s="88">
        <v>475.88571402250591</v>
      </c>
      <c r="G3911" s="88">
        <v>680.15928983700041</v>
      </c>
      <c r="H3911" s="88">
        <v>911.97315034110898</v>
      </c>
      <c r="I3911" s="88">
        <v>1275.4947257490785</v>
      </c>
      <c r="J3911" s="88">
        <v>1828.7733513972544</v>
      </c>
      <c r="K3911" s="88">
        <v>3119.8239149232591</v>
      </c>
      <c r="L3911" s="88">
        <v>2988.4003937980897</v>
      </c>
      <c r="M3911" s="88">
        <v>3629.3545623851301</v>
      </c>
    </row>
    <row r="3912" spans="3:13" x14ac:dyDescent="0.2">
      <c r="C3912" s="88">
        <v>0.19070000000000001</v>
      </c>
      <c r="D3912" s="88">
        <v>15636.056168665764</v>
      </c>
      <c r="E3912" s="88">
        <v>100.04797701275584</v>
      </c>
      <c r="F3912" s="88">
        <v>475.88724270594867</v>
      </c>
      <c r="G3912" s="88">
        <v>680.16035924542894</v>
      </c>
      <c r="H3912" s="88">
        <v>911.9818753860568</v>
      </c>
      <c r="I3912" s="88">
        <v>1275.5375028366743</v>
      </c>
      <c r="J3912" s="88">
        <v>1828.8005589041281</v>
      </c>
      <c r="K3912" s="88">
        <v>3119.8319633930787</v>
      </c>
      <c r="L3912" s="88">
        <v>2988.4534268402031</v>
      </c>
      <c r="M3912" s="88">
        <v>3629.3742232948189</v>
      </c>
    </row>
    <row r="3913" spans="3:13" x14ac:dyDescent="0.2">
      <c r="C3913" s="88">
        <v>0.19075</v>
      </c>
      <c r="D3913" s="88">
        <v>15636.567672326193</v>
      </c>
      <c r="E3913" s="88">
        <v>100.04798604838015</v>
      </c>
      <c r="F3913" s="88">
        <v>475.90722932253675</v>
      </c>
      <c r="G3913" s="88">
        <v>680.18876365554115</v>
      </c>
      <c r="H3913" s="88">
        <v>911.99641039763992</v>
      </c>
      <c r="I3913" s="88">
        <v>1275.5530925057187</v>
      </c>
      <c r="J3913" s="88">
        <v>1828.8315547547022</v>
      </c>
      <c r="K3913" s="88">
        <v>3119.8505434087083</v>
      </c>
      <c r="L3913" s="88">
        <v>2988.5805759059094</v>
      </c>
      <c r="M3913" s="88">
        <v>3629.4014333201658</v>
      </c>
    </row>
    <row r="3914" spans="3:13" x14ac:dyDescent="0.2">
      <c r="C3914" s="88">
        <v>0.1908</v>
      </c>
      <c r="D3914" s="88">
        <v>15636.60914563</v>
      </c>
      <c r="E3914" s="88">
        <v>100.05175411924665</v>
      </c>
      <c r="F3914" s="88">
        <v>475.92546948801328</v>
      </c>
      <c r="G3914" s="88">
        <v>680.22001510890368</v>
      </c>
      <c r="H3914" s="88">
        <v>912.00943309097738</v>
      </c>
      <c r="I3914" s="88">
        <v>1275.5926939071878</v>
      </c>
      <c r="J3914" s="88">
        <v>1828.8353347917378</v>
      </c>
      <c r="K3914" s="88">
        <v>3119.930942343437</v>
      </c>
      <c r="L3914" s="88">
        <v>2988.5931350148298</v>
      </c>
      <c r="M3914" s="88">
        <v>3629.4337667050304</v>
      </c>
    </row>
    <row r="3915" spans="3:13" x14ac:dyDescent="0.2">
      <c r="C3915" s="88">
        <v>0.19084999999999999</v>
      </c>
      <c r="D3915" s="88">
        <v>15636.917663343986</v>
      </c>
      <c r="E3915" s="88">
        <v>100.06200661380171</v>
      </c>
      <c r="F3915" s="88">
        <v>475.92729643275561</v>
      </c>
      <c r="G3915" s="88">
        <v>680.23511829359495</v>
      </c>
      <c r="H3915" s="88">
        <v>912.02060176369059</v>
      </c>
      <c r="I3915" s="88">
        <v>1275.5981116676185</v>
      </c>
      <c r="J3915" s="88">
        <v>1828.835481781035</v>
      </c>
      <c r="K3915" s="88">
        <v>3119.9431587776198</v>
      </c>
      <c r="L3915" s="88">
        <v>2988.7212479818927</v>
      </c>
      <c r="M3915" s="88">
        <v>3629.497370758213</v>
      </c>
    </row>
    <row r="3916" spans="3:13" x14ac:dyDescent="0.2">
      <c r="C3916" s="88">
        <v>0.19089999999999999</v>
      </c>
      <c r="D3916" s="88">
        <v>15637.025826392977</v>
      </c>
      <c r="E3916" s="88">
        <v>100.08032306760288</v>
      </c>
      <c r="F3916" s="88">
        <v>475.93020267347492</v>
      </c>
      <c r="G3916" s="88">
        <v>680.24940271113428</v>
      </c>
      <c r="H3916" s="88">
        <v>912.02639953955531</v>
      </c>
      <c r="I3916" s="88">
        <v>1275.599286404793</v>
      </c>
      <c r="J3916" s="88">
        <v>1828.861931801835</v>
      </c>
      <c r="K3916" s="88">
        <v>3120.0475727581711</v>
      </c>
      <c r="L3916" s="88">
        <v>2988.731877946715</v>
      </c>
      <c r="M3916" s="88">
        <v>3629.5457079715484</v>
      </c>
    </row>
    <row r="3917" spans="3:13" x14ac:dyDescent="0.2">
      <c r="C3917" s="88">
        <v>0.19095000000000001</v>
      </c>
      <c r="D3917" s="88">
        <v>15637.465619076767</v>
      </c>
      <c r="E3917" s="88">
        <v>100.08788928501235</v>
      </c>
      <c r="F3917" s="88">
        <v>475.93522000077655</v>
      </c>
      <c r="G3917" s="88">
        <v>680.30916121723885</v>
      </c>
      <c r="H3917" s="88">
        <v>912.06092564122946</v>
      </c>
      <c r="I3917" s="88">
        <v>1275.6088353560358</v>
      </c>
      <c r="J3917" s="88">
        <v>1828.9843486929067</v>
      </c>
      <c r="K3917" s="88">
        <v>3120.063651468849</v>
      </c>
      <c r="L3917" s="88">
        <v>2988.907074811731</v>
      </c>
      <c r="M3917" s="88">
        <v>3629.5511595907592</v>
      </c>
    </row>
    <row r="3918" spans="3:13" x14ac:dyDescent="0.2">
      <c r="C3918" s="88">
        <v>0.191</v>
      </c>
      <c r="D3918" s="88">
        <v>15637.740071910726</v>
      </c>
      <c r="E3918" s="88">
        <v>100.09832169081619</v>
      </c>
      <c r="F3918" s="88">
        <v>475.93891162707814</v>
      </c>
      <c r="G3918" s="88">
        <v>680.32309294120478</v>
      </c>
      <c r="H3918" s="88">
        <v>912.07060250550694</v>
      </c>
      <c r="I3918" s="88">
        <v>1275.6224600321252</v>
      </c>
      <c r="J3918" s="88">
        <v>1828.9985747967326</v>
      </c>
      <c r="K3918" s="88">
        <v>3120.2421173801581</v>
      </c>
      <c r="L3918" s="88">
        <v>2988.9532770486512</v>
      </c>
      <c r="M3918" s="88">
        <v>3629.5543895604719</v>
      </c>
    </row>
    <row r="3919" spans="3:13" x14ac:dyDescent="0.2">
      <c r="C3919" s="88">
        <v>0.19105</v>
      </c>
      <c r="D3919" s="88">
        <v>15637.839270703105</v>
      </c>
      <c r="E3919" s="88">
        <v>100.11141398874315</v>
      </c>
      <c r="F3919" s="88">
        <v>475.94213429700039</v>
      </c>
      <c r="G3919" s="88">
        <v>680.34261260709172</v>
      </c>
      <c r="H3919" s="88">
        <v>912.11149742217094</v>
      </c>
      <c r="I3919" s="88">
        <v>1275.6751185522421</v>
      </c>
      <c r="J3919" s="88">
        <v>1829.0008053997349</v>
      </c>
      <c r="K3919" s="88">
        <v>3120.2460407197996</v>
      </c>
      <c r="L3919" s="88">
        <v>2988.9942308127183</v>
      </c>
      <c r="M3919" s="88">
        <v>3629.5687559977332</v>
      </c>
    </row>
    <row r="3920" spans="3:13" x14ac:dyDescent="0.2">
      <c r="C3920" s="88">
        <v>0.19109999999999999</v>
      </c>
      <c r="D3920" s="88">
        <v>15638.007990402744</v>
      </c>
      <c r="E3920" s="88">
        <v>100.1197678477829</v>
      </c>
      <c r="F3920" s="88">
        <v>475.94688908359922</v>
      </c>
      <c r="G3920" s="88">
        <v>680.3492587438318</v>
      </c>
      <c r="H3920" s="88">
        <v>912.16138963607455</v>
      </c>
      <c r="I3920" s="88">
        <v>1275.7014977283793</v>
      </c>
      <c r="J3920" s="88">
        <v>1829.006859927576</v>
      </c>
      <c r="K3920" s="88">
        <v>3120.2915755520153</v>
      </c>
      <c r="L3920" s="88">
        <v>2989.0268642068941</v>
      </c>
      <c r="M3920" s="88">
        <v>3629.5772487173872</v>
      </c>
    </row>
    <row r="3921" spans="3:13" x14ac:dyDescent="0.2">
      <c r="C3921" s="88">
        <v>0.19114999999999999</v>
      </c>
      <c r="D3921" s="88">
        <v>15638.306315092865</v>
      </c>
      <c r="E3921" s="88">
        <v>100.1197678477829</v>
      </c>
      <c r="F3921" s="88">
        <v>475.94833494032582</v>
      </c>
      <c r="G3921" s="88">
        <v>680.34941395403484</v>
      </c>
      <c r="H3921" s="88">
        <v>912.18312107510474</v>
      </c>
      <c r="I3921" s="88">
        <v>1275.712713985833</v>
      </c>
      <c r="J3921" s="88">
        <v>1829.0351706714368</v>
      </c>
      <c r="K3921" s="88">
        <v>3120.2962458096672</v>
      </c>
      <c r="L3921" s="88">
        <v>2989.0346079473702</v>
      </c>
      <c r="M3921" s="88">
        <v>3629.6134634400546</v>
      </c>
    </row>
    <row r="3922" spans="3:13" x14ac:dyDescent="0.2">
      <c r="C3922" s="88">
        <v>0.19120000000000001</v>
      </c>
      <c r="D3922" s="88">
        <v>15638.926086171859</v>
      </c>
      <c r="E3922" s="88">
        <v>100.11985253694638</v>
      </c>
      <c r="F3922" s="88">
        <v>475.95248047414179</v>
      </c>
      <c r="G3922" s="88">
        <v>680.35676304280878</v>
      </c>
      <c r="H3922" s="88">
        <v>912.19195588563844</v>
      </c>
      <c r="I3922" s="88">
        <v>1275.7974459342768</v>
      </c>
      <c r="J3922" s="88">
        <v>1829.0424430500339</v>
      </c>
      <c r="K3922" s="88">
        <v>3120.3319835875291</v>
      </c>
      <c r="L3922" s="88">
        <v>2989.0789261730861</v>
      </c>
      <c r="M3922" s="88">
        <v>3629.6244013520063</v>
      </c>
    </row>
    <row r="3923" spans="3:13" x14ac:dyDescent="0.2">
      <c r="C3923" s="88">
        <v>0.19125</v>
      </c>
      <c r="D3923" s="88">
        <v>15639.146704976627</v>
      </c>
      <c r="E3923" s="88">
        <v>100.12165170681146</v>
      </c>
      <c r="F3923" s="88">
        <v>475.95392236020871</v>
      </c>
      <c r="G3923" s="88">
        <v>680.37206869647889</v>
      </c>
      <c r="H3923" s="88">
        <v>912.21642144513953</v>
      </c>
      <c r="I3923" s="88">
        <v>1275.821513729868</v>
      </c>
      <c r="J3923" s="88">
        <v>1829.125878999932</v>
      </c>
      <c r="K3923" s="88">
        <v>3120.4253291264072</v>
      </c>
      <c r="L3923" s="88">
        <v>2989.1434936759124</v>
      </c>
      <c r="M3923" s="88">
        <v>3629.6378587775639</v>
      </c>
    </row>
    <row r="3924" spans="3:13" x14ac:dyDescent="0.2">
      <c r="C3924" s="88">
        <v>0.1913</v>
      </c>
      <c r="D3924" s="88">
        <v>15639.543668451828</v>
      </c>
      <c r="E3924" s="88">
        <v>100.12236718222357</v>
      </c>
      <c r="F3924" s="88">
        <v>475.95407699892894</v>
      </c>
      <c r="G3924" s="88">
        <v>680.38686819100803</v>
      </c>
      <c r="H3924" s="88">
        <v>912.25525981317605</v>
      </c>
      <c r="I3924" s="88">
        <v>1275.8405757988912</v>
      </c>
      <c r="J3924" s="88">
        <v>1829.1654830772504</v>
      </c>
      <c r="K3924" s="88">
        <v>3120.6438584203443</v>
      </c>
      <c r="L3924" s="88">
        <v>2989.2276865034146</v>
      </c>
      <c r="M3924" s="88">
        <v>3629.6504823172177</v>
      </c>
    </row>
    <row r="3925" spans="3:13" x14ac:dyDescent="0.2">
      <c r="C3925" s="88">
        <v>0.19134999999999999</v>
      </c>
      <c r="D3925" s="88">
        <v>15639.638303922398</v>
      </c>
      <c r="E3925" s="88">
        <v>100.12425795900799</v>
      </c>
      <c r="F3925" s="88">
        <v>475.95579594647779</v>
      </c>
      <c r="G3925" s="88">
        <v>680.40128695119756</v>
      </c>
      <c r="H3925" s="88">
        <v>912.27099399564167</v>
      </c>
      <c r="I3925" s="88">
        <v>1275.8410622847837</v>
      </c>
      <c r="J3925" s="88">
        <v>1829.183741560732</v>
      </c>
      <c r="K3925" s="88">
        <v>3120.6509809012459</v>
      </c>
      <c r="L3925" s="88">
        <v>2989.2838185878036</v>
      </c>
      <c r="M3925" s="88">
        <v>3629.6560536065263</v>
      </c>
    </row>
    <row r="3926" spans="3:13" x14ac:dyDescent="0.2">
      <c r="C3926" s="88">
        <v>0.19139999999999999</v>
      </c>
      <c r="D3926" s="88">
        <v>15640.067367315669</v>
      </c>
      <c r="E3926" s="88">
        <v>100.1296683852579</v>
      </c>
      <c r="F3926" s="88">
        <v>475.96213349848222</v>
      </c>
      <c r="G3926" s="88">
        <v>680.4251466703904</v>
      </c>
      <c r="H3926" s="88">
        <v>912.29240694875489</v>
      </c>
      <c r="I3926" s="88">
        <v>1275.8764356065035</v>
      </c>
      <c r="J3926" s="88">
        <v>1829.2259810498426</v>
      </c>
      <c r="K3926" s="88">
        <v>3120.7191659270511</v>
      </c>
      <c r="L3926" s="88">
        <v>2989.3067474674435</v>
      </c>
      <c r="M3926" s="88">
        <v>3629.6788774838169</v>
      </c>
    </row>
    <row r="3927" spans="3:13" x14ac:dyDescent="0.2">
      <c r="C3927" s="88">
        <v>0.19145000000000001</v>
      </c>
      <c r="D3927" s="88">
        <v>15640.190483724984</v>
      </c>
      <c r="E3927" s="88">
        <v>100.13564650257922</v>
      </c>
      <c r="F3927" s="88">
        <v>475.96770160624146</v>
      </c>
      <c r="G3927" s="88">
        <v>680.46537742180271</v>
      </c>
      <c r="H3927" s="88">
        <v>912.34186373712282</v>
      </c>
      <c r="I3927" s="88">
        <v>1275.8932271537496</v>
      </c>
      <c r="J3927" s="88">
        <v>1829.3023947180718</v>
      </c>
      <c r="K3927" s="88">
        <v>3120.7335537444123</v>
      </c>
      <c r="L3927" s="88">
        <v>2989.4751423572975</v>
      </c>
      <c r="M3927" s="88">
        <v>3629.6982427629696</v>
      </c>
    </row>
    <row r="3928" spans="3:13" x14ac:dyDescent="0.2">
      <c r="C3928" s="88">
        <v>0.1915</v>
      </c>
      <c r="D3928" s="88">
        <v>15640.434159517386</v>
      </c>
      <c r="E3928" s="88">
        <v>100.14482614068675</v>
      </c>
      <c r="F3928" s="88">
        <v>475.99552386163759</v>
      </c>
      <c r="G3928" s="88">
        <v>680.48717953382629</v>
      </c>
      <c r="H3928" s="88">
        <v>912.35033112393376</v>
      </c>
      <c r="I3928" s="88">
        <v>1275.9082506155719</v>
      </c>
      <c r="J3928" s="88">
        <v>1829.3030425533748</v>
      </c>
      <c r="K3928" s="88">
        <v>3120.759895231834</v>
      </c>
      <c r="L3928" s="88">
        <v>2989.5796285531396</v>
      </c>
      <c r="M3928" s="88">
        <v>3629.7001370684061</v>
      </c>
    </row>
    <row r="3929" spans="3:13" x14ac:dyDescent="0.2">
      <c r="C3929" s="88">
        <v>0.19155</v>
      </c>
      <c r="D3929" s="88">
        <v>15640.609548753777</v>
      </c>
      <c r="E3929" s="88">
        <v>100.15018845641043</v>
      </c>
      <c r="F3929" s="88">
        <v>475.9961342334268</v>
      </c>
      <c r="G3929" s="88">
        <v>680.50986969988207</v>
      </c>
      <c r="H3929" s="88">
        <v>912.38826766612328</v>
      </c>
      <c r="I3929" s="88">
        <v>1275.9187342935302</v>
      </c>
      <c r="J3929" s="88">
        <v>1829.3853821483654</v>
      </c>
      <c r="K3929" s="88">
        <v>3120.7982560753985</v>
      </c>
      <c r="L3929" s="88">
        <v>2989.6444079018552</v>
      </c>
      <c r="M3929" s="88">
        <v>3629.7068216044981</v>
      </c>
    </row>
    <row r="3930" spans="3:13" x14ac:dyDescent="0.2">
      <c r="C3930" s="88">
        <v>0.19159999999999999</v>
      </c>
      <c r="D3930" s="88">
        <v>15640.8393685017</v>
      </c>
      <c r="E3930" s="88">
        <v>100.15232178432689</v>
      </c>
      <c r="F3930" s="88">
        <v>476.00733462589051</v>
      </c>
      <c r="G3930" s="88">
        <v>680.51795458375273</v>
      </c>
      <c r="H3930" s="88">
        <v>912.44329702427331</v>
      </c>
      <c r="I3930" s="88">
        <v>1275.9506433197639</v>
      </c>
      <c r="J3930" s="88">
        <v>1829.6035528932248</v>
      </c>
      <c r="K3930" s="88">
        <v>3120.8262346171405</v>
      </c>
      <c r="L3930" s="88">
        <v>2989.6801485465585</v>
      </c>
      <c r="M3930" s="88">
        <v>3629.7197310851006</v>
      </c>
    </row>
    <row r="3931" spans="3:13" x14ac:dyDescent="0.2">
      <c r="C3931" s="88">
        <v>0.19164999999999999</v>
      </c>
      <c r="D3931" s="88">
        <v>15641.086074644783</v>
      </c>
      <c r="E3931" s="88">
        <v>100.15313830811192</v>
      </c>
      <c r="F3931" s="88">
        <v>476.03019606056432</v>
      </c>
      <c r="G3931" s="88">
        <v>680.52250722438293</v>
      </c>
      <c r="H3931" s="88">
        <v>912.44712407347197</v>
      </c>
      <c r="I3931" s="88">
        <v>1275.9595623099099</v>
      </c>
      <c r="J3931" s="88">
        <v>1829.6197476064076</v>
      </c>
      <c r="K3931" s="88">
        <v>3120.873864987424</v>
      </c>
      <c r="L3931" s="88">
        <v>2989.7341610854783</v>
      </c>
      <c r="M3931" s="88">
        <v>3629.7356998178821</v>
      </c>
    </row>
    <row r="3932" spans="3:13" x14ac:dyDescent="0.2">
      <c r="C3932" s="88">
        <v>0.19170000000000001</v>
      </c>
      <c r="D3932" s="88">
        <v>15641.349441667326</v>
      </c>
      <c r="E3932" s="88">
        <v>100.15742272302214</v>
      </c>
      <c r="F3932" s="88">
        <v>476.04094230712235</v>
      </c>
      <c r="G3932" s="88">
        <v>680.52457108315639</v>
      </c>
      <c r="H3932" s="88">
        <v>912.49116255958916</v>
      </c>
      <c r="I3932" s="88">
        <v>1275.9929888211918</v>
      </c>
      <c r="J3932" s="88">
        <v>1829.698616404708</v>
      </c>
      <c r="K3932" s="88">
        <v>3121.0276863880235</v>
      </c>
      <c r="L3932" s="88">
        <v>2989.853471115282</v>
      </c>
      <c r="M3932" s="88">
        <v>3629.7520746703526</v>
      </c>
    </row>
    <row r="3933" spans="3:13" x14ac:dyDescent="0.2">
      <c r="C3933" s="88">
        <v>0.19175</v>
      </c>
      <c r="D3933" s="88">
        <v>15641.474645564067</v>
      </c>
      <c r="E3933" s="88">
        <v>100.15923488595399</v>
      </c>
      <c r="F3933" s="88">
        <v>476.04485190455807</v>
      </c>
      <c r="G3933" s="88">
        <v>680.55666770263178</v>
      </c>
      <c r="H3933" s="88">
        <v>912.50381706902044</v>
      </c>
      <c r="I3933" s="88">
        <v>1275.9935563125869</v>
      </c>
      <c r="J3933" s="88">
        <v>1829.7049624929473</v>
      </c>
      <c r="K3933" s="88">
        <v>3121.1098753431088</v>
      </c>
      <c r="L3933" s="88">
        <v>2989.8831002275374</v>
      </c>
      <c r="M3933" s="88">
        <v>3629.7595228061814</v>
      </c>
    </row>
    <row r="3934" spans="3:13" x14ac:dyDescent="0.2">
      <c r="C3934" s="88">
        <v>0.1918</v>
      </c>
      <c r="D3934" s="88">
        <v>15641.644661970753</v>
      </c>
      <c r="E3934" s="88">
        <v>100.17033022359465</v>
      </c>
      <c r="F3934" s="88">
        <v>476.0765636438091</v>
      </c>
      <c r="G3934" s="88">
        <v>680.59453257092537</v>
      </c>
      <c r="H3934" s="88">
        <v>912.56371188426738</v>
      </c>
      <c r="I3934" s="88">
        <v>1276.0081704178519</v>
      </c>
      <c r="J3934" s="88">
        <v>1829.7120353861051</v>
      </c>
      <c r="K3934" s="88">
        <v>3121.2728546412518</v>
      </c>
      <c r="L3934" s="88">
        <v>2989.9240602783639</v>
      </c>
      <c r="M3934" s="88">
        <v>3629.7654798137078</v>
      </c>
    </row>
    <row r="3935" spans="3:13" x14ac:dyDescent="0.2">
      <c r="C3935" s="88">
        <v>0.19184999999999999</v>
      </c>
      <c r="D3935" s="88">
        <v>15642.510471717509</v>
      </c>
      <c r="E3935" s="88">
        <v>100.18037709078635</v>
      </c>
      <c r="F3935" s="88">
        <v>476.09161357854828</v>
      </c>
      <c r="G3935" s="88">
        <v>680.59712167333464</v>
      </c>
      <c r="H3935" s="88">
        <v>912.56697640737502</v>
      </c>
      <c r="I3935" s="88">
        <v>1276.0901183243709</v>
      </c>
      <c r="J3935" s="88">
        <v>1829.7456266218801</v>
      </c>
      <c r="K3935" s="88">
        <v>3121.2775950269934</v>
      </c>
      <c r="L3935" s="88">
        <v>2989.9354895638298</v>
      </c>
      <c r="M3935" s="88">
        <v>3629.8527341032836</v>
      </c>
    </row>
    <row r="3936" spans="3:13" x14ac:dyDescent="0.2">
      <c r="C3936" s="88">
        <v>0.19189999999999999</v>
      </c>
      <c r="D3936" s="88">
        <v>15642.7824218024</v>
      </c>
      <c r="E3936" s="88">
        <v>100.18037709078635</v>
      </c>
      <c r="F3936" s="88">
        <v>476.09327932701672</v>
      </c>
      <c r="G3936" s="88">
        <v>680.60673663572152</v>
      </c>
      <c r="H3936" s="88">
        <v>912.58849280433287</v>
      </c>
      <c r="I3936" s="88">
        <v>1276.164935651746</v>
      </c>
      <c r="J3936" s="88">
        <v>1829.7512654077223</v>
      </c>
      <c r="K3936" s="88">
        <v>3121.2935089055436</v>
      </c>
      <c r="L3936" s="88">
        <v>2989.9854477314716</v>
      </c>
      <c r="M3936" s="88">
        <v>3629.8592122346527</v>
      </c>
    </row>
    <row r="3937" spans="3:13" x14ac:dyDescent="0.2">
      <c r="C3937" s="88">
        <v>0.19195000000000001</v>
      </c>
      <c r="D3937" s="88">
        <v>15642.795109605213</v>
      </c>
      <c r="E3937" s="88">
        <v>100.18240569815953</v>
      </c>
      <c r="F3937" s="88">
        <v>476.10655631014652</v>
      </c>
      <c r="G3937" s="88">
        <v>680.63379433117052</v>
      </c>
      <c r="H3937" s="88">
        <v>912.6110633680928</v>
      </c>
      <c r="I3937" s="88">
        <v>1276.2013140669151</v>
      </c>
      <c r="J3937" s="88">
        <v>1829.7672735571746</v>
      </c>
      <c r="K3937" s="88">
        <v>3121.3440839334262</v>
      </c>
      <c r="L3937" s="88">
        <v>2990.0257414883968</v>
      </c>
      <c r="M3937" s="88">
        <v>3629.8657803742426</v>
      </c>
    </row>
    <row r="3938" spans="3:13" x14ac:dyDescent="0.2">
      <c r="C3938" s="88">
        <v>0.192</v>
      </c>
      <c r="D3938" s="88">
        <v>15643.084402788743</v>
      </c>
      <c r="E3938" s="88">
        <v>100.18240569815953</v>
      </c>
      <c r="F3938" s="88">
        <v>476.10783106239933</v>
      </c>
      <c r="G3938" s="88">
        <v>680.66320521772514</v>
      </c>
      <c r="H3938" s="88">
        <v>912.65403146658446</v>
      </c>
      <c r="I3938" s="88">
        <v>1276.2157847094441</v>
      </c>
      <c r="J3938" s="88">
        <v>1829.7712970746079</v>
      </c>
      <c r="K3938" s="88">
        <v>3121.3538190127283</v>
      </c>
      <c r="L3938" s="88">
        <v>2990.0933265689746</v>
      </c>
      <c r="M3938" s="88">
        <v>3629.8813286162531</v>
      </c>
    </row>
    <row r="3939" spans="3:13" x14ac:dyDescent="0.2">
      <c r="C3939" s="88">
        <v>0.19205</v>
      </c>
      <c r="D3939" s="88">
        <v>15644.028046537856</v>
      </c>
      <c r="E3939" s="88">
        <v>100.1844689565487</v>
      </c>
      <c r="F3939" s="88">
        <v>476.11540100392631</v>
      </c>
      <c r="G3939" s="88">
        <v>680.67821815427897</v>
      </c>
      <c r="H3939" s="88">
        <v>912.67281620684389</v>
      </c>
      <c r="I3939" s="88">
        <v>1276.2914314885497</v>
      </c>
      <c r="J3939" s="88">
        <v>1829.8008772504863</v>
      </c>
      <c r="K3939" s="88">
        <v>3121.3620543766265</v>
      </c>
      <c r="L3939" s="88">
        <v>2990.1757334529211</v>
      </c>
      <c r="M3939" s="88">
        <v>3629.8904534202193</v>
      </c>
    </row>
    <row r="3940" spans="3:13" x14ac:dyDescent="0.2">
      <c r="C3940" s="88">
        <v>0.19209999999999999</v>
      </c>
      <c r="D3940" s="88">
        <v>15644.20098983284</v>
      </c>
      <c r="E3940" s="88">
        <v>100.18645356290654</v>
      </c>
      <c r="F3940" s="88">
        <v>476.11999676883761</v>
      </c>
      <c r="G3940" s="88">
        <v>680.69493921576986</v>
      </c>
      <c r="H3940" s="88">
        <v>912.68670450319451</v>
      </c>
      <c r="I3940" s="88">
        <v>1276.3031799191908</v>
      </c>
      <c r="J3940" s="88">
        <v>1829.8616829377142</v>
      </c>
      <c r="K3940" s="88">
        <v>3121.4050123580846</v>
      </c>
      <c r="L3940" s="88">
        <v>2990.5133287741719</v>
      </c>
      <c r="M3940" s="88">
        <v>3629.9104231787296</v>
      </c>
    </row>
    <row r="3941" spans="3:13" x14ac:dyDescent="0.2">
      <c r="C3941" s="88">
        <v>0.19214999999999999</v>
      </c>
      <c r="D3941" s="88">
        <v>15644.530303489586</v>
      </c>
      <c r="E3941" s="88">
        <v>100.18881277223863</v>
      </c>
      <c r="F3941" s="88">
        <v>476.1211126241119</v>
      </c>
      <c r="G3941" s="88">
        <v>680.72970038212998</v>
      </c>
      <c r="H3941" s="88">
        <v>912.70886561494217</v>
      </c>
      <c r="I3941" s="88">
        <v>1276.3663746975008</v>
      </c>
      <c r="J3941" s="88">
        <v>1829.8987317313736</v>
      </c>
      <c r="K3941" s="88">
        <v>3121.4189386622952</v>
      </c>
      <c r="L3941" s="88">
        <v>2990.7116662029075</v>
      </c>
      <c r="M3941" s="88">
        <v>3629.9140836492716</v>
      </c>
    </row>
    <row r="3942" spans="3:13" x14ac:dyDescent="0.2">
      <c r="C3942" s="88">
        <v>0.19220000000000001</v>
      </c>
      <c r="D3942" s="88">
        <v>15644.534560167918</v>
      </c>
      <c r="E3942" s="88">
        <v>100.19006285343221</v>
      </c>
      <c r="F3942" s="88">
        <v>476.12186504200827</v>
      </c>
      <c r="G3942" s="88">
        <v>680.74664023446257</v>
      </c>
      <c r="H3942" s="88">
        <v>912.76241659391962</v>
      </c>
      <c r="I3942" s="88">
        <v>1276.4268216192636</v>
      </c>
      <c r="J3942" s="88">
        <v>1829.9517403546024</v>
      </c>
      <c r="K3942" s="88">
        <v>3121.4416508801837</v>
      </c>
      <c r="L3942" s="88">
        <v>2990.720155513608</v>
      </c>
      <c r="M3942" s="88">
        <v>3629.9201921194126</v>
      </c>
    </row>
    <row r="3943" spans="3:13" x14ac:dyDescent="0.2">
      <c r="C3943" s="88">
        <v>0.19225</v>
      </c>
      <c r="D3943" s="88">
        <v>15644.776773465035</v>
      </c>
      <c r="E3943" s="88">
        <v>100.19478873411845</v>
      </c>
      <c r="F3943" s="88">
        <v>476.13114404569751</v>
      </c>
      <c r="G3943" s="88">
        <v>680.7469699791659</v>
      </c>
      <c r="H3943" s="88">
        <v>912.79914185913549</v>
      </c>
      <c r="I3943" s="88">
        <v>1276.4323783223422</v>
      </c>
      <c r="J3943" s="88">
        <v>1830.0763801900512</v>
      </c>
      <c r="K3943" s="88">
        <v>3121.4880753813127</v>
      </c>
      <c r="L3943" s="88">
        <v>2990.8939344596874</v>
      </c>
      <c r="M3943" s="88">
        <v>3629.9918206457496</v>
      </c>
    </row>
    <row r="3944" spans="3:13" x14ac:dyDescent="0.2">
      <c r="C3944" s="88">
        <v>0.1923</v>
      </c>
      <c r="D3944" s="88">
        <v>15644.821017780589</v>
      </c>
      <c r="E3944" s="88">
        <v>100.19917607031857</v>
      </c>
      <c r="F3944" s="88">
        <v>476.14942472339635</v>
      </c>
      <c r="G3944" s="88">
        <v>680.75290337730985</v>
      </c>
      <c r="H3944" s="88">
        <v>912.81399531623447</v>
      </c>
      <c r="I3944" s="88">
        <v>1276.4476876241179</v>
      </c>
      <c r="J3944" s="88">
        <v>1830.085121101155</v>
      </c>
      <c r="K3944" s="88">
        <v>3121.5150375393787</v>
      </c>
      <c r="L3944" s="88">
        <v>2990.894918621349</v>
      </c>
      <c r="M3944" s="88">
        <v>3630.0204277052921</v>
      </c>
    </row>
    <row r="3945" spans="3:13" x14ac:dyDescent="0.2">
      <c r="C3945" s="88">
        <v>0.19234999999999999</v>
      </c>
      <c r="D3945" s="88">
        <v>15644.928274018894</v>
      </c>
      <c r="E3945" s="88">
        <v>100.20461990390504</v>
      </c>
      <c r="F3945" s="88">
        <v>476.15576251316497</v>
      </c>
      <c r="G3945" s="88">
        <v>680.82644065562272</v>
      </c>
      <c r="H3945" s="88">
        <v>912.83216709664748</v>
      </c>
      <c r="I3945" s="88">
        <v>1276.4907167404494</v>
      </c>
      <c r="J3945" s="88">
        <v>1830.1631997084037</v>
      </c>
      <c r="K3945" s="88">
        <v>3121.6421898350322</v>
      </c>
      <c r="L3945" s="88">
        <v>2990.9191454758293</v>
      </c>
      <c r="M3945" s="88">
        <v>3630.039601951788</v>
      </c>
    </row>
    <row r="3946" spans="3:13" x14ac:dyDescent="0.2">
      <c r="C3946" s="88">
        <v>0.19239999999999999</v>
      </c>
      <c r="D3946" s="88">
        <v>15644.94133539094</v>
      </c>
      <c r="E3946" s="88">
        <v>100.20843792068263</v>
      </c>
      <c r="F3946" s="88">
        <v>476.18102433245258</v>
      </c>
      <c r="G3946" s="88">
        <v>680.84531080681745</v>
      </c>
      <c r="H3946" s="88">
        <v>912.84143505360089</v>
      </c>
      <c r="I3946" s="88">
        <v>1276.5161910442393</v>
      </c>
      <c r="J3946" s="88">
        <v>1830.1752993059181</v>
      </c>
      <c r="K3946" s="88">
        <v>3121.684386078543</v>
      </c>
      <c r="L3946" s="88">
        <v>2990.9213272576862</v>
      </c>
      <c r="M3946" s="88">
        <v>3630.0816018882924</v>
      </c>
    </row>
    <row r="3947" spans="3:13" x14ac:dyDescent="0.2">
      <c r="C3947" s="88">
        <v>0.19245000000000001</v>
      </c>
      <c r="D3947" s="88">
        <v>15645.150447141608</v>
      </c>
      <c r="E3947" s="88">
        <v>100.2101974346715</v>
      </c>
      <c r="F3947" s="88">
        <v>476.18122611760236</v>
      </c>
      <c r="G3947" s="88">
        <v>680.8468839702</v>
      </c>
      <c r="H3947" s="88">
        <v>912.85262616100044</v>
      </c>
      <c r="I3947" s="88">
        <v>1276.5489929850937</v>
      </c>
      <c r="J3947" s="88">
        <v>1830.1767540734349</v>
      </c>
      <c r="K3947" s="88">
        <v>3121.6970894747637</v>
      </c>
      <c r="L3947" s="88">
        <v>2990.9748971731533</v>
      </c>
      <c r="M3947" s="88">
        <v>3630.1541318648542</v>
      </c>
    </row>
    <row r="3948" spans="3:13" x14ac:dyDescent="0.2">
      <c r="C3948" s="88">
        <v>0.1925</v>
      </c>
      <c r="D3948" s="88">
        <v>15645.705231920321</v>
      </c>
      <c r="E3948" s="88">
        <v>100.21670720633483</v>
      </c>
      <c r="F3948" s="88">
        <v>476.18475752711174</v>
      </c>
      <c r="G3948" s="88">
        <v>680.85791511414573</v>
      </c>
      <c r="H3948" s="88">
        <v>912.87416238615106</v>
      </c>
      <c r="I3948" s="88">
        <v>1276.5532559493349</v>
      </c>
      <c r="J3948" s="88">
        <v>1830.2437143969141</v>
      </c>
      <c r="K3948" s="88">
        <v>3121.6981360775562</v>
      </c>
      <c r="L3948" s="88">
        <v>2990.9982714358885</v>
      </c>
      <c r="M3948" s="88">
        <v>3630.1622446038036</v>
      </c>
    </row>
    <row r="3949" spans="3:13" x14ac:dyDescent="0.2">
      <c r="C3949" s="88">
        <v>0.19255</v>
      </c>
      <c r="D3949" s="88">
        <v>15646.269503578431</v>
      </c>
      <c r="E3949" s="88">
        <v>100.22289462157005</v>
      </c>
      <c r="F3949" s="88">
        <v>476.18995575068357</v>
      </c>
      <c r="G3949" s="88">
        <v>680.88952358433562</v>
      </c>
      <c r="H3949" s="88">
        <v>912.90585468940117</v>
      </c>
      <c r="I3949" s="88">
        <v>1276.5863137444871</v>
      </c>
      <c r="J3949" s="88">
        <v>1830.3972398536475</v>
      </c>
      <c r="K3949" s="88">
        <v>3121.7303405663251</v>
      </c>
      <c r="L3949" s="88">
        <v>2991.0101188439376</v>
      </c>
      <c r="M3949" s="88">
        <v>3630.2224922766068</v>
      </c>
    </row>
    <row r="3950" spans="3:13" x14ac:dyDescent="0.2">
      <c r="C3950" s="88">
        <v>0.19259999999999999</v>
      </c>
      <c r="D3950" s="88">
        <v>15646.388122436427</v>
      </c>
      <c r="E3950" s="88">
        <v>100.22645645022112</v>
      </c>
      <c r="F3950" s="88">
        <v>476.19329057486721</v>
      </c>
      <c r="G3950" s="88">
        <v>680.92334869406841</v>
      </c>
      <c r="H3950" s="88">
        <v>912.93435339457346</v>
      </c>
      <c r="I3950" s="88">
        <v>1276.617397970022</v>
      </c>
      <c r="J3950" s="88">
        <v>1830.3979327540264</v>
      </c>
      <c r="K3950" s="88">
        <v>3121.8120515397177</v>
      </c>
      <c r="L3950" s="88">
        <v>2991.0306873712425</v>
      </c>
      <c r="M3950" s="88">
        <v>3630.2935499477881</v>
      </c>
    </row>
    <row r="3951" spans="3:13" x14ac:dyDescent="0.2">
      <c r="C3951" s="88">
        <v>0.19264999999999999</v>
      </c>
      <c r="D3951" s="88">
        <v>15646.439274708137</v>
      </c>
      <c r="E3951" s="88">
        <v>100.22893119328091</v>
      </c>
      <c r="F3951" s="88">
        <v>476.19342927808111</v>
      </c>
      <c r="G3951" s="88">
        <v>680.92519101022617</v>
      </c>
      <c r="H3951" s="88">
        <v>912.95987088850779</v>
      </c>
      <c r="I3951" s="88">
        <v>1276.636003868573</v>
      </c>
      <c r="J3951" s="88">
        <v>1830.5041103656126</v>
      </c>
      <c r="K3951" s="88">
        <v>3121.8549614074518</v>
      </c>
      <c r="L3951" s="88">
        <v>2991.0573335735899</v>
      </c>
      <c r="M3951" s="88">
        <v>3630.3335149150344</v>
      </c>
    </row>
    <row r="3952" spans="3:13" x14ac:dyDescent="0.2">
      <c r="C3952" s="88">
        <v>0.19270000000000001</v>
      </c>
      <c r="D3952" s="88">
        <v>15646.446525448773</v>
      </c>
      <c r="E3952" s="88">
        <v>100.22974735242769</v>
      </c>
      <c r="F3952" s="88">
        <v>476.19977041075435</v>
      </c>
      <c r="G3952" s="88">
        <v>680.97042849331001</v>
      </c>
      <c r="H3952" s="88">
        <v>913.01843071402618</v>
      </c>
      <c r="I3952" s="88">
        <v>1276.6473034760252</v>
      </c>
      <c r="J3952" s="88">
        <v>1830.5604578589869</v>
      </c>
      <c r="K3952" s="88">
        <v>3122.0682701170863</v>
      </c>
      <c r="L3952" s="88">
        <v>2991.1331675388583</v>
      </c>
      <c r="M3952" s="88">
        <v>3630.38289853469</v>
      </c>
    </row>
    <row r="3953" spans="3:13" x14ac:dyDescent="0.2">
      <c r="C3953" s="88">
        <v>0.19275</v>
      </c>
      <c r="D3953" s="88">
        <v>15646.477435531509</v>
      </c>
      <c r="E3953" s="88">
        <v>100.22974735242769</v>
      </c>
      <c r="F3953" s="88">
        <v>476.20108599045898</v>
      </c>
      <c r="G3953" s="88">
        <v>680.9876158263628</v>
      </c>
      <c r="H3953" s="88">
        <v>913.02094874051636</v>
      </c>
      <c r="I3953" s="88">
        <v>1276.6557571427625</v>
      </c>
      <c r="J3953" s="88">
        <v>1830.663513373237</v>
      </c>
      <c r="K3953" s="88">
        <v>3122.1481838870977</v>
      </c>
      <c r="L3953" s="88">
        <v>2991.3801223623855</v>
      </c>
      <c r="M3953" s="88">
        <v>3630.4292220630828</v>
      </c>
    </row>
    <row r="3954" spans="3:13" x14ac:dyDescent="0.2">
      <c r="C3954" s="88">
        <v>0.1928</v>
      </c>
      <c r="D3954" s="88">
        <v>15646.940677638111</v>
      </c>
      <c r="E3954" s="88">
        <v>100.2333732407169</v>
      </c>
      <c r="F3954" s="88">
        <v>476.22211553224815</v>
      </c>
      <c r="G3954" s="88">
        <v>680.99288573708554</v>
      </c>
      <c r="H3954" s="88">
        <v>913.03160816308537</v>
      </c>
      <c r="I3954" s="88">
        <v>1276.6803727183219</v>
      </c>
      <c r="J3954" s="88">
        <v>1830.6905082814296</v>
      </c>
      <c r="K3954" s="88">
        <v>3122.1642810914445</v>
      </c>
      <c r="L3954" s="88">
        <v>2991.4203819335944</v>
      </c>
      <c r="M3954" s="88">
        <v>3630.4854478520924</v>
      </c>
    </row>
    <row r="3955" spans="3:13" x14ac:dyDescent="0.2">
      <c r="C3955" s="88">
        <v>0.19284999999999999</v>
      </c>
      <c r="D3955" s="88">
        <v>15647.125207783331</v>
      </c>
      <c r="E3955" s="88">
        <v>100.23723340724337</v>
      </c>
      <c r="F3955" s="88">
        <v>476.27940073980926</v>
      </c>
      <c r="G3955" s="88">
        <v>680.99708144790884</v>
      </c>
      <c r="H3955" s="88">
        <v>913.05735170909156</v>
      </c>
      <c r="I3955" s="88">
        <v>1276.6822282291596</v>
      </c>
      <c r="J3955" s="88">
        <v>1830.7504909705058</v>
      </c>
      <c r="K3955" s="88">
        <v>3122.2660670562154</v>
      </c>
      <c r="L3955" s="88">
        <v>2991.6005645643691</v>
      </c>
      <c r="M3955" s="88">
        <v>3630.5196693149728</v>
      </c>
    </row>
    <row r="3956" spans="3:13" x14ac:dyDescent="0.2">
      <c r="C3956" s="88">
        <v>0.19289999999999999</v>
      </c>
      <c r="D3956" s="88">
        <v>15647.165802126368</v>
      </c>
      <c r="E3956" s="88">
        <v>100.24557483855369</v>
      </c>
      <c r="F3956" s="88">
        <v>476.29354440071893</v>
      </c>
      <c r="G3956" s="88">
        <v>681.00148514221792</v>
      </c>
      <c r="H3956" s="88">
        <v>913.05753770648653</v>
      </c>
      <c r="I3956" s="88">
        <v>1276.6895749523815</v>
      </c>
      <c r="J3956" s="88">
        <v>1830.7651679793057</v>
      </c>
      <c r="K3956" s="88">
        <v>3122.3097909863236</v>
      </c>
      <c r="L3956" s="88">
        <v>2991.7125164860281</v>
      </c>
      <c r="M3956" s="88">
        <v>3630.5380050573558</v>
      </c>
    </row>
    <row r="3957" spans="3:13" x14ac:dyDescent="0.2">
      <c r="C3957" s="88">
        <v>0.19295000000000001</v>
      </c>
      <c r="D3957" s="88">
        <v>15647.185227668275</v>
      </c>
      <c r="E3957" s="88">
        <v>100.25042318016222</v>
      </c>
      <c r="F3957" s="88">
        <v>476.30374348932583</v>
      </c>
      <c r="G3957" s="88">
        <v>681.00609054251754</v>
      </c>
      <c r="H3957" s="88">
        <v>913.08340176261208</v>
      </c>
      <c r="I3957" s="88">
        <v>1276.7077577133159</v>
      </c>
      <c r="J3957" s="88">
        <v>1830.9425669766038</v>
      </c>
      <c r="K3957" s="88">
        <v>3122.4507418702206</v>
      </c>
      <c r="L3957" s="88">
        <v>2991.8053100507068</v>
      </c>
      <c r="M3957" s="88">
        <v>3630.5812781094814</v>
      </c>
    </row>
    <row r="3958" spans="3:13" x14ac:dyDescent="0.2">
      <c r="C3958" s="88">
        <v>0.193</v>
      </c>
      <c r="D3958" s="88">
        <v>15647.380657479027</v>
      </c>
      <c r="E3958" s="88">
        <v>100.25286847280222</v>
      </c>
      <c r="F3958" s="88">
        <v>476.316850883803</v>
      </c>
      <c r="G3958" s="88">
        <v>681.02558491577474</v>
      </c>
      <c r="H3958" s="88">
        <v>913.08564733619687</v>
      </c>
      <c r="I3958" s="88">
        <v>1276.7101107703988</v>
      </c>
      <c r="J3958" s="88">
        <v>1831.0055166547104</v>
      </c>
      <c r="K3958" s="88">
        <v>3122.508177064582</v>
      </c>
      <c r="L3958" s="88">
        <v>2991.8279961276785</v>
      </c>
      <c r="M3958" s="88">
        <v>3630.6330227714529</v>
      </c>
    </row>
    <row r="3959" spans="3:13" x14ac:dyDescent="0.2">
      <c r="C3959" s="88">
        <v>0.19305</v>
      </c>
      <c r="D3959" s="88">
        <v>15647.692734486893</v>
      </c>
      <c r="E3959" s="88">
        <v>100.25574061216957</v>
      </c>
      <c r="F3959" s="88">
        <v>476.33813003172372</v>
      </c>
      <c r="G3959" s="88">
        <v>681.04379786400932</v>
      </c>
      <c r="H3959" s="88">
        <v>913.09152498598132</v>
      </c>
      <c r="I3959" s="88">
        <v>1276.7600319886956</v>
      </c>
      <c r="J3959" s="88">
        <v>1831.0097189587991</v>
      </c>
      <c r="K3959" s="88">
        <v>3122.7266085225992</v>
      </c>
      <c r="L3959" s="88">
        <v>2991.9528496040712</v>
      </c>
      <c r="M3959" s="88">
        <v>3630.6548718792055</v>
      </c>
    </row>
    <row r="3960" spans="3:13" x14ac:dyDescent="0.2">
      <c r="C3960" s="88">
        <v>0.19309999999999999</v>
      </c>
      <c r="D3960" s="88">
        <v>15647.734930890601</v>
      </c>
      <c r="E3960" s="88">
        <v>100.25623902632833</v>
      </c>
      <c r="F3960" s="88">
        <v>476.34983566614892</v>
      </c>
      <c r="G3960" s="88">
        <v>681.09558983566512</v>
      </c>
      <c r="H3960" s="88">
        <v>913.09222440483245</v>
      </c>
      <c r="I3960" s="88">
        <v>1276.77464085773</v>
      </c>
      <c r="J3960" s="88">
        <v>1831.0342857657292</v>
      </c>
      <c r="K3960" s="88">
        <v>3122.7773957124055</v>
      </c>
      <c r="L3960" s="88">
        <v>2991.9590116962409</v>
      </c>
      <c r="M3960" s="88">
        <v>3630.6675970953534</v>
      </c>
    </row>
    <row r="3961" spans="3:13" x14ac:dyDescent="0.2">
      <c r="C3961" s="88">
        <v>0.19314999999999999</v>
      </c>
      <c r="D3961" s="88">
        <v>15648.292788661567</v>
      </c>
      <c r="E3961" s="88">
        <v>100.25780007280719</v>
      </c>
      <c r="F3961" s="88">
        <v>476.35983337506968</v>
      </c>
      <c r="G3961" s="88">
        <v>681.1009227470272</v>
      </c>
      <c r="H3961" s="88">
        <v>913.09237744760048</v>
      </c>
      <c r="I3961" s="88">
        <v>1276.8188331436845</v>
      </c>
      <c r="J3961" s="88">
        <v>1831.0923587890479</v>
      </c>
      <c r="K3961" s="88">
        <v>3122.8039157088206</v>
      </c>
      <c r="L3961" s="88">
        <v>2992.0701539954262</v>
      </c>
      <c r="M3961" s="88">
        <v>3630.6901904491801</v>
      </c>
    </row>
    <row r="3962" spans="3:13" x14ac:dyDescent="0.2">
      <c r="C3962" s="88">
        <v>0.19320000000000001</v>
      </c>
      <c r="D3962" s="88">
        <v>15648.552661871128</v>
      </c>
      <c r="E3962" s="88">
        <v>100.2584637146856</v>
      </c>
      <c r="F3962" s="88">
        <v>476.36317821704779</v>
      </c>
      <c r="G3962" s="88">
        <v>681.10784138210056</v>
      </c>
      <c r="H3962" s="88">
        <v>913.09950200990443</v>
      </c>
      <c r="I3962" s="88">
        <v>1276.8342018275598</v>
      </c>
      <c r="J3962" s="88">
        <v>1831.1677627913314</v>
      </c>
      <c r="K3962" s="88">
        <v>3122.8324656497434</v>
      </c>
      <c r="L3962" s="88">
        <v>2992.2096162952976</v>
      </c>
      <c r="M3962" s="88">
        <v>3630.7051573354192</v>
      </c>
    </row>
    <row r="3963" spans="3:13" x14ac:dyDescent="0.2">
      <c r="C3963" s="88">
        <v>0.19325000000000001</v>
      </c>
      <c r="D3963" s="88">
        <v>15648.910670046418</v>
      </c>
      <c r="E3963" s="88">
        <v>100.26107058008529</v>
      </c>
      <c r="F3963" s="88">
        <v>476.36505908854815</v>
      </c>
      <c r="G3963" s="88">
        <v>681.10894407571368</v>
      </c>
      <c r="H3963" s="88">
        <v>913.1130783521553</v>
      </c>
      <c r="I3963" s="88">
        <v>1276.8357303982821</v>
      </c>
      <c r="J3963" s="88">
        <v>1831.1801033494198</v>
      </c>
      <c r="K3963" s="88">
        <v>3122.87864996389</v>
      </c>
      <c r="L3963" s="88">
        <v>2992.5768707758216</v>
      </c>
      <c r="M3963" s="88">
        <v>3630.7152468921913</v>
      </c>
    </row>
    <row r="3964" spans="3:13" x14ac:dyDescent="0.2">
      <c r="C3964" s="88">
        <v>0.1933</v>
      </c>
      <c r="D3964" s="88">
        <v>15648.988679096177</v>
      </c>
      <c r="E3964" s="88">
        <v>100.26183758939987</v>
      </c>
      <c r="F3964" s="88">
        <v>476.36781581163768</v>
      </c>
      <c r="G3964" s="88">
        <v>681.12038582692321</v>
      </c>
      <c r="H3964" s="88">
        <v>913.11683170294918</v>
      </c>
      <c r="I3964" s="88">
        <v>1276.8377363607956</v>
      </c>
      <c r="J3964" s="88">
        <v>1831.1927859529806</v>
      </c>
      <c r="K3964" s="88">
        <v>3122.8795900686146</v>
      </c>
      <c r="L3964" s="88">
        <v>2992.6686957248394</v>
      </c>
      <c r="M3964" s="88">
        <v>3630.7165997975653</v>
      </c>
    </row>
    <row r="3965" spans="3:13" x14ac:dyDescent="0.2">
      <c r="C3965" s="88">
        <v>0.19334999999999999</v>
      </c>
      <c r="D3965" s="88">
        <v>15649.317484470765</v>
      </c>
      <c r="E3965" s="88">
        <v>100.26183758939987</v>
      </c>
      <c r="F3965" s="88">
        <v>476.36851945084209</v>
      </c>
      <c r="G3965" s="88">
        <v>681.13124208112549</v>
      </c>
      <c r="H3965" s="88">
        <v>913.12827463935946</v>
      </c>
      <c r="I3965" s="88">
        <v>1276.8615152731913</v>
      </c>
      <c r="J3965" s="88">
        <v>1831.204030214421</v>
      </c>
      <c r="K3965" s="88">
        <v>3122.915440092791</v>
      </c>
      <c r="L3965" s="88">
        <v>2992.6976726226412</v>
      </c>
      <c r="M3965" s="88">
        <v>3630.758434185082</v>
      </c>
    </row>
    <row r="3966" spans="3:13" x14ac:dyDescent="0.2">
      <c r="C3966" s="88">
        <v>0.19339999999999999</v>
      </c>
      <c r="D3966" s="88">
        <v>15649.343808300575</v>
      </c>
      <c r="E3966" s="88">
        <v>100.26246346203607</v>
      </c>
      <c r="F3966" s="88">
        <v>476.3711783393569</v>
      </c>
      <c r="G3966" s="88">
        <v>681.1589205619216</v>
      </c>
      <c r="H3966" s="88">
        <v>913.14197875599984</v>
      </c>
      <c r="I3966" s="88">
        <v>1276.9450510497795</v>
      </c>
      <c r="J3966" s="88">
        <v>1831.2103094391746</v>
      </c>
      <c r="K3966" s="88">
        <v>3123.0194476484508</v>
      </c>
      <c r="L3966" s="88">
        <v>2992.8275783803347</v>
      </c>
      <c r="M3966" s="88">
        <v>3630.808749787157</v>
      </c>
    </row>
    <row r="3967" spans="3:13" x14ac:dyDescent="0.2">
      <c r="C3967" s="88">
        <v>0.19345000000000001</v>
      </c>
      <c r="D3967" s="88">
        <v>15649.380141242149</v>
      </c>
      <c r="E3967" s="88">
        <v>100.26605791734983</v>
      </c>
      <c r="F3967" s="88">
        <v>476.37481131705908</v>
      </c>
      <c r="G3967" s="88">
        <v>681.15900103424656</v>
      </c>
      <c r="H3967" s="88">
        <v>913.2047904102651</v>
      </c>
      <c r="I3967" s="88">
        <v>1276.9556280046536</v>
      </c>
      <c r="J3967" s="88">
        <v>1831.2797377678153</v>
      </c>
      <c r="K3967" s="88">
        <v>3123.0204474038783</v>
      </c>
      <c r="L3967" s="88">
        <v>2992.8799420762562</v>
      </c>
      <c r="M3967" s="88">
        <v>3630.8088337091403</v>
      </c>
    </row>
    <row r="3968" spans="3:13" x14ac:dyDescent="0.2">
      <c r="C3968" s="88">
        <v>0.19350000000000001</v>
      </c>
      <c r="D3968" s="88">
        <v>15649.651221171418</v>
      </c>
      <c r="E3968" s="88">
        <v>100.26907652596037</v>
      </c>
      <c r="F3968" s="88">
        <v>476.38367080539774</v>
      </c>
      <c r="G3968" s="88">
        <v>681.16892809342744</v>
      </c>
      <c r="H3968" s="88">
        <v>913.21653230583343</v>
      </c>
      <c r="I3968" s="88">
        <v>1276.9731630635047</v>
      </c>
      <c r="J3968" s="88">
        <v>1831.3133262335377</v>
      </c>
      <c r="K3968" s="88">
        <v>3123.0570673734574</v>
      </c>
      <c r="L3968" s="88">
        <v>2992.8868867060746</v>
      </c>
      <c r="M3968" s="88">
        <v>3630.9328251626371</v>
      </c>
    </row>
    <row r="3969" spans="3:13" x14ac:dyDescent="0.2">
      <c r="C3969" s="88">
        <v>0.19355</v>
      </c>
      <c r="D3969" s="88">
        <v>15650.305660500486</v>
      </c>
      <c r="E3969" s="88">
        <v>100.27930345041932</v>
      </c>
      <c r="F3969" s="88">
        <v>476.39051179609396</v>
      </c>
      <c r="G3969" s="88">
        <v>681.174315114602</v>
      </c>
      <c r="H3969" s="88">
        <v>913.21809394767388</v>
      </c>
      <c r="I3969" s="88">
        <v>1277.0081029957819</v>
      </c>
      <c r="J3969" s="88">
        <v>1831.3450637328897</v>
      </c>
      <c r="K3969" s="88">
        <v>3123.3895661775296</v>
      </c>
      <c r="L3969" s="88">
        <v>2992.9214271718843</v>
      </c>
      <c r="M3969" s="88">
        <v>3630.9630964428766</v>
      </c>
    </row>
    <row r="3970" spans="3:13" x14ac:dyDescent="0.2">
      <c r="C3970" s="88">
        <v>0.19359999999999999</v>
      </c>
      <c r="D3970" s="88">
        <v>15650.554895993464</v>
      </c>
      <c r="E3970" s="88">
        <v>100.27930345041932</v>
      </c>
      <c r="F3970" s="88">
        <v>476.39200607473049</v>
      </c>
      <c r="G3970" s="88">
        <v>681.18929021092481</v>
      </c>
      <c r="H3970" s="88">
        <v>913.26813715593562</v>
      </c>
      <c r="I3970" s="88">
        <v>1277.023121637425</v>
      </c>
      <c r="J3970" s="88">
        <v>1831.3509659586398</v>
      </c>
      <c r="K3970" s="88">
        <v>3123.5125954028467</v>
      </c>
      <c r="L3970" s="88">
        <v>2993.3292442260272</v>
      </c>
      <c r="M3970" s="88">
        <v>3630.9636826171527</v>
      </c>
    </row>
    <row r="3971" spans="3:13" x14ac:dyDescent="0.2">
      <c r="C3971" s="88">
        <v>0.19364999999999999</v>
      </c>
      <c r="D3971" s="88">
        <v>15650.798437800207</v>
      </c>
      <c r="E3971" s="88">
        <v>100.28288847357453</v>
      </c>
      <c r="F3971" s="88">
        <v>476.40039693646031</v>
      </c>
      <c r="G3971" s="88">
        <v>681.19462403130319</v>
      </c>
      <c r="H3971" s="88">
        <v>913.26944942723594</v>
      </c>
      <c r="I3971" s="88">
        <v>1277.0305810127675</v>
      </c>
      <c r="J3971" s="88">
        <v>1831.3563068843159</v>
      </c>
      <c r="K3971" s="88">
        <v>3123.5197608332783</v>
      </c>
      <c r="L3971" s="88">
        <v>2993.5230894518349</v>
      </c>
      <c r="M3971" s="88">
        <v>3630.9696595124583</v>
      </c>
    </row>
    <row r="3972" spans="3:13" x14ac:dyDescent="0.2">
      <c r="C3972" s="88">
        <v>0.19370000000000001</v>
      </c>
      <c r="D3972" s="88">
        <v>15650.953565455897</v>
      </c>
      <c r="E3972" s="88">
        <v>100.28490098956627</v>
      </c>
      <c r="F3972" s="88">
        <v>476.41625093316361</v>
      </c>
      <c r="G3972" s="88">
        <v>681.20751266625712</v>
      </c>
      <c r="H3972" s="88">
        <v>913.28941989486975</v>
      </c>
      <c r="I3972" s="88">
        <v>1277.0749100261482</v>
      </c>
      <c r="J3972" s="88">
        <v>1831.3630251406903</v>
      </c>
      <c r="K3972" s="88">
        <v>3123.5238239880855</v>
      </c>
      <c r="L3972" s="88">
        <v>2993.5475995262559</v>
      </c>
      <c r="M3972" s="88">
        <v>3630.9722407017243</v>
      </c>
    </row>
    <row r="3973" spans="3:13" x14ac:dyDescent="0.2">
      <c r="C3973" s="88">
        <v>0.19375000000000001</v>
      </c>
      <c r="D3973" s="88">
        <v>15651.319460125167</v>
      </c>
      <c r="E3973" s="88">
        <v>100.28828998478366</v>
      </c>
      <c r="F3973" s="88">
        <v>476.4207678968769</v>
      </c>
      <c r="G3973" s="88">
        <v>681.22323486801497</v>
      </c>
      <c r="H3973" s="88">
        <v>913.29497219422228</v>
      </c>
      <c r="I3973" s="88">
        <v>1277.0963109081267</v>
      </c>
      <c r="J3973" s="88">
        <v>1831.3922372390639</v>
      </c>
      <c r="K3973" s="88">
        <v>3123.6864765425307</v>
      </c>
      <c r="L3973" s="88">
        <v>2993.6381869152638</v>
      </c>
      <c r="M3973" s="88">
        <v>3630.9764038338112</v>
      </c>
    </row>
    <row r="3974" spans="3:13" x14ac:dyDescent="0.2">
      <c r="C3974" s="88">
        <v>0.1938</v>
      </c>
      <c r="D3974" s="88">
        <v>15651.416589555867</v>
      </c>
      <c r="E3974" s="88">
        <v>100.28988341457534</v>
      </c>
      <c r="F3974" s="88">
        <v>476.42433649711984</v>
      </c>
      <c r="G3974" s="88">
        <v>681.23380400656833</v>
      </c>
      <c r="H3974" s="88">
        <v>913.30254421435075</v>
      </c>
      <c r="I3974" s="88">
        <v>1277.1211946548538</v>
      </c>
      <c r="J3974" s="88">
        <v>1831.3943679096255</v>
      </c>
      <c r="K3974" s="88">
        <v>3123.7076218762231</v>
      </c>
      <c r="L3974" s="88">
        <v>2993.750253938525</v>
      </c>
      <c r="M3974" s="88">
        <v>3630.9846168459044</v>
      </c>
    </row>
    <row r="3975" spans="3:13" x14ac:dyDescent="0.2">
      <c r="C3975" s="88">
        <v>0.19384999999999999</v>
      </c>
      <c r="D3975" s="88">
        <v>15651.431144281112</v>
      </c>
      <c r="E3975" s="88">
        <v>100.29090227647703</v>
      </c>
      <c r="F3975" s="88">
        <v>476.43017219277954</v>
      </c>
      <c r="G3975" s="88">
        <v>681.26111262387349</v>
      </c>
      <c r="H3975" s="88">
        <v>913.35012929410505</v>
      </c>
      <c r="I3975" s="88">
        <v>1277.1523680290497</v>
      </c>
      <c r="J3975" s="88">
        <v>1831.4006777038285</v>
      </c>
      <c r="K3975" s="88">
        <v>3123.7470657130862</v>
      </c>
      <c r="L3975" s="88">
        <v>2993.7649368768989</v>
      </c>
      <c r="M3975" s="88">
        <v>3631.0209748347179</v>
      </c>
    </row>
    <row r="3976" spans="3:13" x14ac:dyDescent="0.2">
      <c r="C3976" s="88">
        <v>0.19389999999999999</v>
      </c>
      <c r="D3976" s="88">
        <v>15651.768588617213</v>
      </c>
      <c r="E3976" s="88">
        <v>100.29090227647703</v>
      </c>
      <c r="F3976" s="88">
        <v>476.43810427617927</v>
      </c>
      <c r="G3976" s="88">
        <v>681.27494511223767</v>
      </c>
      <c r="H3976" s="88">
        <v>913.35305938462307</v>
      </c>
      <c r="I3976" s="88">
        <v>1277.1836214629006</v>
      </c>
      <c r="J3976" s="88">
        <v>1831.4132818573989</v>
      </c>
      <c r="K3976" s="88">
        <v>3123.7766074516794</v>
      </c>
      <c r="L3976" s="88">
        <v>2993.8436654383377</v>
      </c>
      <c r="M3976" s="88">
        <v>3631.0576518776943</v>
      </c>
    </row>
    <row r="3977" spans="3:13" x14ac:dyDescent="0.2">
      <c r="C3977" s="88">
        <v>0.19395000000000001</v>
      </c>
      <c r="D3977" s="88">
        <v>15651.857029325205</v>
      </c>
      <c r="E3977" s="88">
        <v>100.29484327701994</v>
      </c>
      <c r="F3977" s="88">
        <v>476.44478476961922</v>
      </c>
      <c r="G3977" s="88">
        <v>681.28493351944098</v>
      </c>
      <c r="H3977" s="88">
        <v>913.3578489613069</v>
      </c>
      <c r="I3977" s="88">
        <v>1277.1869554351888</v>
      </c>
      <c r="J3977" s="88">
        <v>1831.4629721858746</v>
      </c>
      <c r="K3977" s="88">
        <v>3123.8637475862711</v>
      </c>
      <c r="L3977" s="88">
        <v>2993.9406461150747</v>
      </c>
      <c r="M3977" s="88">
        <v>3631.0630921193092</v>
      </c>
    </row>
    <row r="3978" spans="3:13" x14ac:dyDescent="0.2">
      <c r="C3978" s="88">
        <v>0.19400000000000001</v>
      </c>
      <c r="D3978" s="88">
        <v>15651.919648805997</v>
      </c>
      <c r="E3978" s="88">
        <v>100.29484327701994</v>
      </c>
      <c r="F3978" s="88">
        <v>476.4498299268148</v>
      </c>
      <c r="G3978" s="88">
        <v>681.29658454484616</v>
      </c>
      <c r="H3978" s="88">
        <v>913.3631032690073</v>
      </c>
      <c r="I3978" s="88">
        <v>1277.2138536026687</v>
      </c>
      <c r="J3978" s="88">
        <v>1831.4934499912879</v>
      </c>
      <c r="K3978" s="88">
        <v>3123.8639317388288</v>
      </c>
      <c r="L3978" s="88">
        <v>2993.995572496905</v>
      </c>
      <c r="M3978" s="88">
        <v>3631.0769981510948</v>
      </c>
    </row>
    <row r="3979" spans="3:13" x14ac:dyDescent="0.2">
      <c r="C3979" s="88">
        <v>0.19405</v>
      </c>
      <c r="D3979" s="88">
        <v>15652.017487582438</v>
      </c>
      <c r="E3979" s="88">
        <v>100.29691618324978</v>
      </c>
      <c r="F3979" s="88">
        <v>476.46559760109449</v>
      </c>
      <c r="G3979" s="88">
        <v>681.32015837853987</v>
      </c>
      <c r="H3979" s="88">
        <v>913.37313462283373</v>
      </c>
      <c r="I3979" s="88">
        <v>1277.2251824185291</v>
      </c>
      <c r="J3979" s="88">
        <v>1831.4970525787689</v>
      </c>
      <c r="K3979" s="88">
        <v>3123.8874728980113</v>
      </c>
      <c r="L3979" s="88">
        <v>2994.1194937694245</v>
      </c>
      <c r="M3979" s="88">
        <v>3631.1331511033095</v>
      </c>
    </row>
    <row r="3980" spans="3:13" x14ac:dyDescent="0.2">
      <c r="C3980" s="88">
        <v>0.19409999999999999</v>
      </c>
      <c r="D3980" s="88">
        <v>15652.042328079157</v>
      </c>
      <c r="E3980" s="88">
        <v>100.30528506699375</v>
      </c>
      <c r="F3980" s="88">
        <v>476.48739623432857</v>
      </c>
      <c r="G3980" s="88">
        <v>681.33769099409983</v>
      </c>
      <c r="H3980" s="88">
        <v>913.39914850245441</v>
      </c>
      <c r="I3980" s="88">
        <v>1277.3170166208774</v>
      </c>
      <c r="J3980" s="88">
        <v>1831.5174759841148</v>
      </c>
      <c r="K3980" s="88">
        <v>3123.9277126312072</v>
      </c>
      <c r="L3980" s="88">
        <v>2994.1705121330879</v>
      </c>
      <c r="M3980" s="88">
        <v>3631.189304098039</v>
      </c>
    </row>
    <row r="3981" spans="3:13" x14ac:dyDescent="0.2">
      <c r="C3981" s="88">
        <v>0.19414999999999999</v>
      </c>
      <c r="D3981" s="88">
        <v>15652.060554816249</v>
      </c>
      <c r="E3981" s="88">
        <v>100.31007421206232</v>
      </c>
      <c r="F3981" s="88">
        <v>476.4956505365185</v>
      </c>
      <c r="G3981" s="88">
        <v>681.35659792465822</v>
      </c>
      <c r="H3981" s="88">
        <v>913.40542399872174</v>
      </c>
      <c r="I3981" s="88">
        <v>1277.3195517854197</v>
      </c>
      <c r="J3981" s="88">
        <v>1831.5594830099071</v>
      </c>
      <c r="K3981" s="88">
        <v>3123.9486804125436</v>
      </c>
      <c r="L3981" s="88">
        <v>2994.2085255330512</v>
      </c>
      <c r="M3981" s="88">
        <v>3631.2090756484436</v>
      </c>
    </row>
    <row r="3982" spans="3:13" x14ac:dyDescent="0.2">
      <c r="C3982" s="88">
        <v>0.19420000000000001</v>
      </c>
      <c r="D3982" s="88">
        <v>15652.139465178043</v>
      </c>
      <c r="E3982" s="88">
        <v>100.31038134226037</v>
      </c>
      <c r="F3982" s="88">
        <v>476.49711147406515</v>
      </c>
      <c r="G3982" s="88">
        <v>681.41767734482664</v>
      </c>
      <c r="H3982" s="88">
        <v>913.40591756352023</v>
      </c>
      <c r="I3982" s="88">
        <v>1277.3365596232343</v>
      </c>
      <c r="J3982" s="88">
        <v>1831.7012709031305</v>
      </c>
      <c r="K3982" s="88">
        <v>3123.9747656310642</v>
      </c>
      <c r="L3982" s="88">
        <v>2994.317407272797</v>
      </c>
      <c r="M3982" s="88">
        <v>3631.2705108569003</v>
      </c>
    </row>
    <row r="3983" spans="3:13" x14ac:dyDescent="0.2">
      <c r="C3983" s="88">
        <v>0.19425000000000001</v>
      </c>
      <c r="D3983" s="88">
        <v>15652.30462035432</v>
      </c>
      <c r="E3983" s="88">
        <v>100.31836950560228</v>
      </c>
      <c r="F3983" s="88">
        <v>476.50621628519957</v>
      </c>
      <c r="G3983" s="88">
        <v>681.41952419534709</v>
      </c>
      <c r="H3983" s="88">
        <v>913.41460607090266</v>
      </c>
      <c r="I3983" s="88">
        <v>1277.369091778216</v>
      </c>
      <c r="J3983" s="88">
        <v>1831.7271995316678</v>
      </c>
      <c r="K3983" s="88">
        <v>3123.9806919371872</v>
      </c>
      <c r="L3983" s="88">
        <v>2994.3704355713517</v>
      </c>
      <c r="M3983" s="88">
        <v>3631.3150164247354</v>
      </c>
    </row>
    <row r="3984" spans="3:13" x14ac:dyDescent="0.2">
      <c r="C3984" s="88">
        <v>0.1943</v>
      </c>
      <c r="D3984" s="88">
        <v>15652.361329073769</v>
      </c>
      <c r="E3984" s="88">
        <v>100.31836950560228</v>
      </c>
      <c r="F3984" s="88">
        <v>476.52301901489682</v>
      </c>
      <c r="G3984" s="88">
        <v>681.48811233020888</v>
      </c>
      <c r="H3984" s="88">
        <v>913.41893752345868</v>
      </c>
      <c r="I3984" s="88">
        <v>1277.3717305247942</v>
      </c>
      <c r="J3984" s="88">
        <v>1831.8098142583503</v>
      </c>
      <c r="K3984" s="88">
        <v>3124.0099639435302</v>
      </c>
      <c r="L3984" s="88">
        <v>2994.6452163282629</v>
      </c>
      <c r="M3984" s="88">
        <v>3631.3338245554978</v>
      </c>
    </row>
    <row r="3985" spans="3:13" x14ac:dyDescent="0.2">
      <c r="C3985" s="88">
        <v>0.19434999999999999</v>
      </c>
      <c r="D3985" s="88">
        <v>15652.794895108773</v>
      </c>
      <c r="E3985" s="88">
        <v>100.32691138429345</v>
      </c>
      <c r="F3985" s="88">
        <v>476.53326333917903</v>
      </c>
      <c r="G3985" s="88">
        <v>681.49488062567889</v>
      </c>
      <c r="H3985" s="88">
        <v>913.45210556967686</v>
      </c>
      <c r="I3985" s="88">
        <v>1277.3893687317145</v>
      </c>
      <c r="J3985" s="88">
        <v>1831.8672127784266</v>
      </c>
      <c r="K3985" s="88">
        <v>3124.1955014774721</v>
      </c>
      <c r="L3985" s="88">
        <v>2994.8025756657739</v>
      </c>
      <c r="M3985" s="88">
        <v>3631.3607999472665</v>
      </c>
    </row>
    <row r="3986" spans="3:13" x14ac:dyDescent="0.2">
      <c r="C3986" s="88">
        <v>0.19439999999999999</v>
      </c>
      <c r="D3986" s="88">
        <v>15652.825435809653</v>
      </c>
      <c r="E3986" s="88">
        <v>100.33222022735754</v>
      </c>
      <c r="F3986" s="88">
        <v>476.53834830084543</v>
      </c>
      <c r="G3986" s="88">
        <v>681.50396370893213</v>
      </c>
      <c r="H3986" s="88">
        <v>913.47333475994765</v>
      </c>
      <c r="I3986" s="88">
        <v>1277.3907705689053</v>
      </c>
      <c r="J3986" s="88">
        <v>1831.878570500689</v>
      </c>
      <c r="K3986" s="88">
        <v>3124.229002478502</v>
      </c>
      <c r="L3986" s="88">
        <v>2994.8474965675887</v>
      </c>
      <c r="M3986" s="88">
        <v>3631.4131783576986</v>
      </c>
    </row>
    <row r="3987" spans="3:13" x14ac:dyDescent="0.2">
      <c r="C3987" s="88">
        <v>0.19445000000000001</v>
      </c>
      <c r="D3987" s="88">
        <v>15652.876957000743</v>
      </c>
      <c r="E3987" s="88">
        <v>100.33334345127241</v>
      </c>
      <c r="F3987" s="88">
        <v>476.57024160177434</v>
      </c>
      <c r="G3987" s="88">
        <v>681.54098367125152</v>
      </c>
      <c r="H3987" s="88">
        <v>913.47827961997109</v>
      </c>
      <c r="I3987" s="88">
        <v>1277.4009249707233</v>
      </c>
      <c r="J3987" s="88">
        <v>1831.8974651401113</v>
      </c>
      <c r="K3987" s="88">
        <v>3124.2552856801667</v>
      </c>
      <c r="L3987" s="88">
        <v>2995.0386676041935</v>
      </c>
      <c r="M3987" s="88">
        <v>3631.4377024019923</v>
      </c>
    </row>
    <row r="3988" spans="3:13" x14ac:dyDescent="0.2">
      <c r="C3988" s="88">
        <v>0.19450000000000001</v>
      </c>
      <c r="D3988" s="88">
        <v>15653.213172884918</v>
      </c>
      <c r="E3988" s="88">
        <v>100.33776195681276</v>
      </c>
      <c r="F3988" s="88">
        <v>476.57668854216172</v>
      </c>
      <c r="G3988" s="88">
        <v>681.56303069651267</v>
      </c>
      <c r="H3988" s="88">
        <v>913.51120586853312</v>
      </c>
      <c r="I3988" s="88">
        <v>1277.4034604025355</v>
      </c>
      <c r="J3988" s="88">
        <v>1831.916450906102</v>
      </c>
      <c r="K3988" s="88">
        <v>3124.2713107462619</v>
      </c>
      <c r="L3988" s="88">
        <v>2995.1431453827599</v>
      </c>
      <c r="M3988" s="88">
        <v>3631.4717838414749</v>
      </c>
    </row>
    <row r="3989" spans="3:13" x14ac:dyDescent="0.2">
      <c r="C3989" s="88">
        <v>0.19455</v>
      </c>
      <c r="D3989" s="88">
        <v>15653.357689072724</v>
      </c>
      <c r="E3989" s="88">
        <v>100.33896087621724</v>
      </c>
      <c r="F3989" s="88">
        <v>476.58038892596142</v>
      </c>
      <c r="G3989" s="88">
        <v>681.63867024462797</v>
      </c>
      <c r="H3989" s="88">
        <v>913.51663566884417</v>
      </c>
      <c r="I3989" s="88">
        <v>1277.4162902236312</v>
      </c>
      <c r="J3989" s="88">
        <v>1831.9939837239181</v>
      </c>
      <c r="K3989" s="88">
        <v>3124.4522342495502</v>
      </c>
      <c r="L3989" s="88">
        <v>2995.3058355105172</v>
      </c>
      <c r="M3989" s="88">
        <v>3631.4922349894459</v>
      </c>
    </row>
    <row r="3990" spans="3:13" x14ac:dyDescent="0.2">
      <c r="C3990" s="88">
        <v>0.1946</v>
      </c>
      <c r="D3990" s="88">
        <v>15653.616736105339</v>
      </c>
      <c r="E3990" s="88">
        <v>100.34104823757116</v>
      </c>
      <c r="F3990" s="88">
        <v>476.60229189272422</v>
      </c>
      <c r="G3990" s="88">
        <v>681.68885414100896</v>
      </c>
      <c r="H3990" s="88">
        <v>913.54004083402788</v>
      </c>
      <c r="I3990" s="88">
        <v>1277.4292635496977</v>
      </c>
      <c r="J3990" s="88">
        <v>1832.0407301636233</v>
      </c>
      <c r="K3990" s="88">
        <v>3124.4758226136719</v>
      </c>
      <c r="L3990" s="88">
        <v>2995.5479648772662</v>
      </c>
      <c r="M3990" s="88">
        <v>3631.5001689722935</v>
      </c>
    </row>
    <row r="3991" spans="3:13" x14ac:dyDescent="0.2">
      <c r="C3991" s="88">
        <v>0.19464999999999999</v>
      </c>
      <c r="D3991" s="88">
        <v>15653.982786413228</v>
      </c>
      <c r="E3991" s="88">
        <v>100.34575960463462</v>
      </c>
      <c r="F3991" s="88">
        <v>476.60468836283235</v>
      </c>
      <c r="G3991" s="88">
        <v>681.70956661460787</v>
      </c>
      <c r="H3991" s="88">
        <v>913.54422385371936</v>
      </c>
      <c r="I3991" s="88">
        <v>1277.430107792964</v>
      </c>
      <c r="J3991" s="88">
        <v>1832.1618107421814</v>
      </c>
      <c r="K3991" s="88">
        <v>3124.5789697245264</v>
      </c>
      <c r="L3991" s="88">
        <v>2995.7133708909078</v>
      </c>
      <c r="M3991" s="88">
        <v>3631.5531991621438</v>
      </c>
    </row>
    <row r="3992" spans="3:13" x14ac:dyDescent="0.2">
      <c r="C3992" s="88">
        <v>0.19470000000000001</v>
      </c>
      <c r="D3992" s="88">
        <v>15654.090014999543</v>
      </c>
      <c r="E3992" s="88">
        <v>100.35124711835579</v>
      </c>
      <c r="F3992" s="88">
        <v>476.60577390982689</v>
      </c>
      <c r="G3992" s="88">
        <v>681.73282463048054</v>
      </c>
      <c r="H3992" s="88">
        <v>913.58277421746288</v>
      </c>
      <c r="I3992" s="88">
        <v>1277.4616569014565</v>
      </c>
      <c r="J3992" s="88">
        <v>1832.1941267604066</v>
      </c>
      <c r="K3992" s="88">
        <v>3124.6023810719071</v>
      </c>
      <c r="L3992" s="88">
        <v>2995.9107374395226</v>
      </c>
      <c r="M3992" s="88">
        <v>3631.5540778327518</v>
      </c>
    </row>
    <row r="3993" spans="3:13" x14ac:dyDescent="0.2">
      <c r="C3993" s="88">
        <v>0.19475000000000001</v>
      </c>
      <c r="D3993" s="88">
        <v>15654.118744410651</v>
      </c>
      <c r="E3993" s="88">
        <v>100.35124711835579</v>
      </c>
      <c r="F3993" s="88">
        <v>476.61618180775622</v>
      </c>
      <c r="G3993" s="88">
        <v>681.76163865699982</v>
      </c>
      <c r="H3993" s="88">
        <v>913.60186115555234</v>
      </c>
      <c r="I3993" s="88">
        <v>1277.5475358208755</v>
      </c>
      <c r="J3993" s="88">
        <v>1832.2169876778385</v>
      </c>
      <c r="K3993" s="88">
        <v>3124.6041299147455</v>
      </c>
      <c r="L3993" s="88">
        <v>2995.9211548918765</v>
      </c>
      <c r="M3993" s="88">
        <v>3631.6120790984905</v>
      </c>
    </row>
    <row r="3994" spans="3:13" x14ac:dyDescent="0.2">
      <c r="C3994" s="88">
        <v>0.1948</v>
      </c>
      <c r="D3994" s="88">
        <v>15654.13307393869</v>
      </c>
      <c r="E3994" s="88">
        <v>100.35386737901626</v>
      </c>
      <c r="F3994" s="88">
        <v>476.62394418701615</v>
      </c>
      <c r="G3994" s="88">
        <v>681.77240592961607</v>
      </c>
      <c r="H3994" s="88">
        <v>913.61352659425802</v>
      </c>
      <c r="I3994" s="88">
        <v>1277.5690192902516</v>
      </c>
      <c r="J3994" s="88">
        <v>1832.2447539510995</v>
      </c>
      <c r="K3994" s="88">
        <v>3124.6131723667204</v>
      </c>
      <c r="L3994" s="88">
        <v>2996.1044210324048</v>
      </c>
      <c r="M3994" s="88">
        <v>3631.6124310707355</v>
      </c>
    </row>
    <row r="3995" spans="3:13" x14ac:dyDescent="0.2">
      <c r="C3995" s="88">
        <v>0.19485</v>
      </c>
      <c r="D3995" s="88">
        <v>15654.152931633891</v>
      </c>
      <c r="E3995" s="88">
        <v>100.36642759719689</v>
      </c>
      <c r="F3995" s="88">
        <v>476.64947204061446</v>
      </c>
      <c r="G3995" s="88">
        <v>681.79118193932345</v>
      </c>
      <c r="H3995" s="88">
        <v>913.62449858137325</v>
      </c>
      <c r="I3995" s="88">
        <v>1277.5775399583827</v>
      </c>
      <c r="J3995" s="88">
        <v>1832.2620077476677</v>
      </c>
      <c r="K3995" s="88">
        <v>3124.6234553408208</v>
      </c>
      <c r="L3995" s="88">
        <v>2996.142685624779</v>
      </c>
      <c r="M3995" s="88">
        <v>3631.618193391791</v>
      </c>
    </row>
    <row r="3996" spans="3:13" x14ac:dyDescent="0.2">
      <c r="C3996" s="88">
        <v>0.19489999999999999</v>
      </c>
      <c r="D3996" s="88">
        <v>15654.681649251361</v>
      </c>
      <c r="E3996" s="88">
        <v>100.36644792351581</v>
      </c>
      <c r="F3996" s="88">
        <v>476.64956568838306</v>
      </c>
      <c r="G3996" s="88">
        <v>681.82278995050092</v>
      </c>
      <c r="H3996" s="88">
        <v>913.62501370428845</v>
      </c>
      <c r="I3996" s="88">
        <v>1277.6159301239741</v>
      </c>
      <c r="J3996" s="88">
        <v>1832.266076882076</v>
      </c>
      <c r="K3996" s="88">
        <v>3124.7447338616903</v>
      </c>
      <c r="L3996" s="88">
        <v>2996.2060405968368</v>
      </c>
      <c r="M3996" s="88">
        <v>3631.6188042496397</v>
      </c>
    </row>
    <row r="3997" spans="3:13" x14ac:dyDescent="0.2">
      <c r="C3997" s="88">
        <v>0.19495000000000001</v>
      </c>
      <c r="D3997" s="88">
        <v>15655.376590802487</v>
      </c>
      <c r="E3997" s="88">
        <v>100.38944406542669</v>
      </c>
      <c r="F3997" s="88">
        <v>476.66480012190004</v>
      </c>
      <c r="G3997" s="88">
        <v>681.82917535462138</v>
      </c>
      <c r="H3997" s="88">
        <v>913.65268604380526</v>
      </c>
      <c r="I3997" s="88">
        <v>1277.6797416836462</v>
      </c>
      <c r="J3997" s="88">
        <v>1832.3956716997459</v>
      </c>
      <c r="K3997" s="88">
        <v>3124.7591872424064</v>
      </c>
      <c r="L3997" s="88">
        <v>2996.2567604269238</v>
      </c>
      <c r="M3997" s="88">
        <v>3631.637702649004</v>
      </c>
    </row>
    <row r="3998" spans="3:13" x14ac:dyDescent="0.2">
      <c r="C3998" s="88">
        <v>0.19500000000000001</v>
      </c>
      <c r="D3998" s="88">
        <v>15655.967936749304</v>
      </c>
      <c r="E3998" s="88">
        <v>100.39051944397943</v>
      </c>
      <c r="F3998" s="88">
        <v>476.67589798895278</v>
      </c>
      <c r="G3998" s="88">
        <v>681.83936173664642</v>
      </c>
      <c r="H3998" s="88">
        <v>913.65698837109039</v>
      </c>
      <c r="I3998" s="88">
        <v>1277.6851772524751</v>
      </c>
      <c r="J3998" s="88">
        <v>1832.4875236578996</v>
      </c>
      <c r="K3998" s="88">
        <v>3124.8905687039723</v>
      </c>
      <c r="L3998" s="88">
        <v>2996.2765958613309</v>
      </c>
      <c r="M3998" s="88">
        <v>3631.6390468812419</v>
      </c>
    </row>
    <row r="3999" spans="3:13" x14ac:dyDescent="0.2">
      <c r="C3999" s="88">
        <v>0.19505</v>
      </c>
      <c r="D3999" s="88">
        <v>15656.075812122424</v>
      </c>
      <c r="E3999" s="88">
        <v>100.39564225623599</v>
      </c>
      <c r="F3999" s="88">
        <v>476.6768317600995</v>
      </c>
      <c r="G3999" s="88">
        <v>681.89065279551005</v>
      </c>
      <c r="H3999" s="88">
        <v>913.6660163797751</v>
      </c>
      <c r="I3999" s="88">
        <v>1277.7494347100551</v>
      </c>
      <c r="J3999" s="88">
        <v>1832.550744449949</v>
      </c>
      <c r="K3999" s="88">
        <v>3124.9177089546192</v>
      </c>
      <c r="L3999" s="88">
        <v>2996.3174038509856</v>
      </c>
      <c r="M3999" s="88">
        <v>3631.6589372033204</v>
      </c>
    </row>
    <row r="4000" spans="3:13" x14ac:dyDescent="0.2">
      <c r="C4000" s="88">
        <v>0.1951</v>
      </c>
      <c r="D4000" s="88">
        <v>15656.083767960281</v>
      </c>
      <c r="E4000" s="88">
        <v>100.39798459480789</v>
      </c>
      <c r="F4000" s="88">
        <v>476.6812241609282</v>
      </c>
      <c r="G4000" s="88">
        <v>681.9084930308868</v>
      </c>
      <c r="H4000" s="88">
        <v>913.69355637693025</v>
      </c>
      <c r="I4000" s="88">
        <v>1277.7665182594951</v>
      </c>
      <c r="J4000" s="88">
        <v>1832.5829366392331</v>
      </c>
      <c r="K4000" s="88">
        <v>3124.9698533077872</v>
      </c>
      <c r="L4000" s="88">
        <v>2996.3265741594469</v>
      </c>
      <c r="M4000" s="88">
        <v>3631.6639283712962</v>
      </c>
    </row>
    <row r="4001" spans="3:13" x14ac:dyDescent="0.2">
      <c r="C4001" s="88">
        <v>0.19514999999999999</v>
      </c>
      <c r="D4001" s="88">
        <v>15656.106151661088</v>
      </c>
      <c r="E4001" s="88">
        <v>100.39806844390569</v>
      </c>
      <c r="F4001" s="88">
        <v>476.68939725893188</v>
      </c>
      <c r="G4001" s="88">
        <v>681.90869377899162</v>
      </c>
      <c r="H4001" s="88">
        <v>913.69808952647327</v>
      </c>
      <c r="I4001" s="88">
        <v>1277.7709349929019</v>
      </c>
      <c r="J4001" s="88">
        <v>1832.6203539696539</v>
      </c>
      <c r="K4001" s="88">
        <v>3124.9710219526478</v>
      </c>
      <c r="L4001" s="88">
        <v>2996.5084936953508</v>
      </c>
      <c r="M4001" s="88">
        <v>3631.6994614295113</v>
      </c>
    </row>
    <row r="4002" spans="3:13" x14ac:dyDescent="0.2">
      <c r="C4002" s="88">
        <v>0.19520000000000001</v>
      </c>
      <c r="D4002" s="88">
        <v>15656.139828194136</v>
      </c>
      <c r="E4002" s="88">
        <v>100.39814309001758</v>
      </c>
      <c r="F4002" s="88">
        <v>476.69437237159855</v>
      </c>
      <c r="G4002" s="88">
        <v>681.91583290608833</v>
      </c>
      <c r="H4002" s="88">
        <v>913.70431452947832</v>
      </c>
      <c r="I4002" s="88">
        <v>1277.8062260944016</v>
      </c>
      <c r="J4002" s="88">
        <v>1832.6213805371776</v>
      </c>
      <c r="K4002" s="88">
        <v>3125.1019231664313</v>
      </c>
      <c r="L4002" s="88">
        <v>2996.5307965907677</v>
      </c>
      <c r="M4002" s="88">
        <v>3631.7192380402253</v>
      </c>
    </row>
    <row r="4003" spans="3:13" x14ac:dyDescent="0.2">
      <c r="C4003" s="88">
        <v>0.19525000000000001</v>
      </c>
      <c r="D4003" s="88">
        <v>15656.540043416931</v>
      </c>
      <c r="E4003" s="88">
        <v>100.39830560898008</v>
      </c>
      <c r="F4003" s="88">
        <v>476.70595087736183</v>
      </c>
      <c r="G4003" s="88">
        <v>681.91950982328126</v>
      </c>
      <c r="H4003" s="88">
        <v>913.74704101343923</v>
      </c>
      <c r="I4003" s="88">
        <v>1277.812101589448</v>
      </c>
      <c r="J4003" s="88">
        <v>1832.6988661773921</v>
      </c>
      <c r="K4003" s="88">
        <v>3125.1522258678906</v>
      </c>
      <c r="L4003" s="88">
        <v>2996.618282277987</v>
      </c>
      <c r="M4003" s="88">
        <v>3631.7194536346569</v>
      </c>
    </row>
    <row r="4004" spans="3:13" x14ac:dyDescent="0.2">
      <c r="C4004" s="88">
        <v>0.1953</v>
      </c>
      <c r="D4004" s="88">
        <v>15656.55988288805</v>
      </c>
      <c r="E4004" s="88">
        <v>100.41330452201782</v>
      </c>
      <c r="F4004" s="88">
        <v>476.72022958604202</v>
      </c>
      <c r="G4004" s="88">
        <v>681.9212032919886</v>
      </c>
      <c r="H4004" s="88">
        <v>913.75975839995681</v>
      </c>
      <c r="I4004" s="88">
        <v>1277.8408973871306</v>
      </c>
      <c r="J4004" s="88">
        <v>1832.7189421551466</v>
      </c>
      <c r="K4004" s="88">
        <v>3125.157015700127</v>
      </c>
      <c r="L4004" s="88">
        <v>2996.9576012721159</v>
      </c>
      <c r="M4004" s="88">
        <v>3631.7533568979634</v>
      </c>
    </row>
    <row r="4005" spans="3:13" x14ac:dyDescent="0.2">
      <c r="C4005" s="88">
        <v>0.19535</v>
      </c>
      <c r="D4005" s="88">
        <v>15656.817400037684</v>
      </c>
      <c r="E4005" s="88">
        <v>100.41369444708016</v>
      </c>
      <c r="F4005" s="88">
        <v>476.72936825868146</v>
      </c>
      <c r="G4005" s="88">
        <v>681.94369999124774</v>
      </c>
      <c r="H4005" s="88">
        <v>913.77161246182231</v>
      </c>
      <c r="I4005" s="88">
        <v>1277.9337334261063</v>
      </c>
      <c r="J4005" s="88">
        <v>1832.8425205723056</v>
      </c>
      <c r="K4005" s="88">
        <v>3125.1977376153318</v>
      </c>
      <c r="L4005" s="88">
        <v>2996.9925764083137</v>
      </c>
      <c r="M4005" s="88">
        <v>3631.7572820816554</v>
      </c>
    </row>
    <row r="4006" spans="3:13" x14ac:dyDescent="0.2">
      <c r="C4006" s="88">
        <v>0.19539999999999999</v>
      </c>
      <c r="D4006" s="88">
        <v>15656.864090834859</v>
      </c>
      <c r="E4006" s="88">
        <v>100.41511536916823</v>
      </c>
      <c r="F4006" s="88">
        <v>476.73866618722695</v>
      </c>
      <c r="G4006" s="88">
        <v>681.95153378576333</v>
      </c>
      <c r="H4006" s="88">
        <v>913.79864309680806</v>
      </c>
      <c r="I4006" s="88">
        <v>1277.9570184033914</v>
      </c>
      <c r="J4006" s="88">
        <v>1832.8446486350413</v>
      </c>
      <c r="K4006" s="88">
        <v>3125.2147205146375</v>
      </c>
      <c r="L4006" s="88">
        <v>2997.1988421796905</v>
      </c>
      <c r="M4006" s="88">
        <v>3631.8230788312912</v>
      </c>
    </row>
    <row r="4007" spans="3:13" x14ac:dyDescent="0.2">
      <c r="C4007" s="88">
        <v>0.19545000000000001</v>
      </c>
      <c r="D4007" s="88">
        <v>15656.926948590499</v>
      </c>
      <c r="E4007" s="88">
        <v>100.41904750408503</v>
      </c>
      <c r="F4007" s="88">
        <v>476.74337341891851</v>
      </c>
      <c r="G4007" s="88">
        <v>681.9573705995881</v>
      </c>
      <c r="H4007" s="88">
        <v>913.82271020133248</v>
      </c>
      <c r="I4007" s="88">
        <v>1277.9677074035603</v>
      </c>
      <c r="J4007" s="88">
        <v>1832.848577762265</v>
      </c>
      <c r="K4007" s="88">
        <v>3125.4220359199035</v>
      </c>
      <c r="L4007" s="88">
        <v>2997.2155741093293</v>
      </c>
      <c r="M4007" s="88">
        <v>3631.8457464756557</v>
      </c>
    </row>
    <row r="4008" spans="3:13" x14ac:dyDescent="0.2">
      <c r="C4008" s="88">
        <v>0.19550000000000001</v>
      </c>
      <c r="D4008" s="88">
        <v>15656.930240195488</v>
      </c>
      <c r="E4008" s="88">
        <v>100.43151684393251</v>
      </c>
      <c r="F4008" s="88">
        <v>476.75740974523615</v>
      </c>
      <c r="G4008" s="88">
        <v>681.96694969278724</v>
      </c>
      <c r="H4008" s="88">
        <v>913.84821792507182</v>
      </c>
      <c r="I4008" s="88">
        <v>1277.9732259288162</v>
      </c>
      <c r="J4008" s="88">
        <v>1832.8956432955124</v>
      </c>
      <c r="K4008" s="88">
        <v>3125.5958988543671</v>
      </c>
      <c r="L4008" s="88">
        <v>2997.239333403917</v>
      </c>
      <c r="M4008" s="88">
        <v>3631.9081061352772</v>
      </c>
    </row>
    <row r="4009" spans="3:13" x14ac:dyDescent="0.2">
      <c r="C4009" s="88">
        <v>0.19555</v>
      </c>
      <c r="D4009" s="88">
        <v>15657.088433906421</v>
      </c>
      <c r="E4009" s="88">
        <v>100.43518560415305</v>
      </c>
      <c r="F4009" s="88">
        <v>476.75949280625673</v>
      </c>
      <c r="G4009" s="88">
        <v>682.00850327636772</v>
      </c>
      <c r="H4009" s="88">
        <v>913.860198904149</v>
      </c>
      <c r="I4009" s="88">
        <v>1277.9778574507545</v>
      </c>
      <c r="J4009" s="88">
        <v>1832.9675558848976</v>
      </c>
      <c r="K4009" s="88">
        <v>3125.6569957223728</v>
      </c>
      <c r="L4009" s="88">
        <v>2997.2538562572963</v>
      </c>
      <c r="M4009" s="88">
        <v>3631.9150846878447</v>
      </c>
    </row>
    <row r="4010" spans="3:13" x14ac:dyDescent="0.2">
      <c r="C4010" s="88">
        <v>0.1956</v>
      </c>
      <c r="D4010" s="88">
        <v>15657.1835520723</v>
      </c>
      <c r="E4010" s="88">
        <v>100.44079588989189</v>
      </c>
      <c r="F4010" s="88">
        <v>476.76640604643035</v>
      </c>
      <c r="G4010" s="88">
        <v>682.03303914521712</v>
      </c>
      <c r="H4010" s="88">
        <v>913.89391081815165</v>
      </c>
      <c r="I4010" s="88">
        <v>1277.9811177375723</v>
      </c>
      <c r="J4010" s="88">
        <v>1833.0420990987941</v>
      </c>
      <c r="K4010" s="88">
        <v>3125.7220806594578</v>
      </c>
      <c r="L4010" s="88">
        <v>2997.3090417885114</v>
      </c>
      <c r="M4010" s="88">
        <v>3631.9192742637347</v>
      </c>
    </row>
    <row r="4011" spans="3:13" x14ac:dyDescent="0.2">
      <c r="C4011" s="88">
        <v>0.19564999999999999</v>
      </c>
      <c r="D4011" s="88">
        <v>15657.557349666098</v>
      </c>
      <c r="E4011" s="88">
        <v>100.44237523960692</v>
      </c>
      <c r="F4011" s="88">
        <v>476.79215691251193</v>
      </c>
      <c r="G4011" s="88">
        <v>682.08261686821061</v>
      </c>
      <c r="H4011" s="88">
        <v>913.89497343467383</v>
      </c>
      <c r="I4011" s="88">
        <v>1277.9876698035278</v>
      </c>
      <c r="J4011" s="88">
        <v>1833.134186311866</v>
      </c>
      <c r="K4011" s="88">
        <v>3125.7611949964266</v>
      </c>
      <c r="L4011" s="88">
        <v>2997.3648211787377</v>
      </c>
      <c r="M4011" s="88">
        <v>3631.9606552880637</v>
      </c>
    </row>
    <row r="4012" spans="3:13" x14ac:dyDescent="0.2">
      <c r="C4012" s="88">
        <v>0.19570000000000001</v>
      </c>
      <c r="D4012" s="88">
        <v>15657.645599281504</v>
      </c>
      <c r="E4012" s="88">
        <v>100.44237523960692</v>
      </c>
      <c r="F4012" s="88">
        <v>476.80179918455178</v>
      </c>
      <c r="G4012" s="88">
        <v>682.1051806348969</v>
      </c>
      <c r="H4012" s="88">
        <v>913.91873738577306</v>
      </c>
      <c r="I4012" s="88">
        <v>1278.0179993138795</v>
      </c>
      <c r="J4012" s="88">
        <v>1833.1444358167432</v>
      </c>
      <c r="K4012" s="88">
        <v>3125.7918683966027</v>
      </c>
      <c r="L4012" s="88">
        <v>2997.41996573507</v>
      </c>
      <c r="M4012" s="88">
        <v>3632.0222823961662</v>
      </c>
    </row>
    <row r="4013" spans="3:13" x14ac:dyDescent="0.2">
      <c r="C4013" s="88">
        <v>0.19575000000000001</v>
      </c>
      <c r="D4013" s="88">
        <v>15657.683108554229</v>
      </c>
      <c r="E4013" s="88">
        <v>100.44237523960692</v>
      </c>
      <c r="F4013" s="88">
        <v>476.8106984243841</v>
      </c>
      <c r="G4013" s="88">
        <v>682.13411919919645</v>
      </c>
      <c r="H4013" s="88">
        <v>913.91904305085609</v>
      </c>
      <c r="I4013" s="88">
        <v>1278.0409581948575</v>
      </c>
      <c r="J4013" s="88">
        <v>1833.1697569226149</v>
      </c>
      <c r="K4013" s="88">
        <v>3125.8857217443001</v>
      </c>
      <c r="L4013" s="88">
        <v>2997.4652474968916</v>
      </c>
      <c r="M4013" s="88">
        <v>3632.0367233323022</v>
      </c>
    </row>
    <row r="4014" spans="3:13" x14ac:dyDescent="0.2">
      <c r="C4014" s="88">
        <v>0.1958</v>
      </c>
      <c r="D4014" s="88">
        <v>15657.686451167157</v>
      </c>
      <c r="E4014" s="88">
        <v>100.44430457946055</v>
      </c>
      <c r="F4014" s="88">
        <v>476.81788973464609</v>
      </c>
      <c r="G4014" s="88">
        <v>682.13760256238902</v>
      </c>
      <c r="H4014" s="88">
        <v>913.92052814328554</v>
      </c>
      <c r="I4014" s="88">
        <v>1278.0884145484542</v>
      </c>
      <c r="J4014" s="88">
        <v>1833.2239125927863</v>
      </c>
      <c r="K4014" s="88">
        <v>3125.9238687002071</v>
      </c>
      <c r="L4014" s="88">
        <v>2997.5690195888492</v>
      </c>
      <c r="M4014" s="88">
        <v>3632.0628779941894</v>
      </c>
    </row>
    <row r="4015" spans="3:13" x14ac:dyDescent="0.2">
      <c r="C4015" s="88">
        <v>0.19585</v>
      </c>
      <c r="D4015" s="88">
        <v>15657.693726726855</v>
      </c>
      <c r="E4015" s="88">
        <v>100.44490515305824</v>
      </c>
      <c r="F4015" s="88">
        <v>476.82469927801139</v>
      </c>
      <c r="G4015" s="88">
        <v>682.14740358670861</v>
      </c>
      <c r="H4015" s="88">
        <v>913.93587322333906</v>
      </c>
      <c r="I4015" s="88">
        <v>1278.1011017139381</v>
      </c>
      <c r="J4015" s="88">
        <v>1833.264430728836</v>
      </c>
      <c r="K4015" s="88">
        <v>3125.9287940709196</v>
      </c>
      <c r="L4015" s="88">
        <v>2997.9814157534738</v>
      </c>
      <c r="M4015" s="88">
        <v>3632.092019973245</v>
      </c>
    </row>
    <row r="4016" spans="3:13" x14ac:dyDescent="0.2">
      <c r="C4016" s="88">
        <v>0.19589999999999999</v>
      </c>
      <c r="D4016" s="88">
        <v>15657.700441812138</v>
      </c>
      <c r="E4016" s="88">
        <v>100.44831916548446</v>
      </c>
      <c r="F4016" s="88">
        <v>476.82950557816093</v>
      </c>
      <c r="G4016" s="88">
        <v>682.15478560897873</v>
      </c>
      <c r="H4016" s="88">
        <v>913.96805548185648</v>
      </c>
      <c r="I4016" s="88">
        <v>1278.1033450978098</v>
      </c>
      <c r="J4016" s="88">
        <v>1833.2828733688871</v>
      </c>
      <c r="K4016" s="88">
        <v>3125.9301054512589</v>
      </c>
      <c r="L4016" s="88">
        <v>2998.3373408558482</v>
      </c>
      <c r="M4016" s="88">
        <v>3632.1048369830219</v>
      </c>
    </row>
    <row r="4017" spans="3:13" x14ac:dyDescent="0.2">
      <c r="C4017" s="88">
        <v>0.19595000000000001</v>
      </c>
      <c r="D4017" s="88">
        <v>15658.032830425442</v>
      </c>
      <c r="E4017" s="88">
        <v>100.44831916548446</v>
      </c>
      <c r="F4017" s="88">
        <v>476.83211959585014</v>
      </c>
      <c r="G4017" s="88">
        <v>682.1650362332648</v>
      </c>
      <c r="H4017" s="88">
        <v>914.00933871433654</v>
      </c>
      <c r="I4017" s="88">
        <v>1278.1534832501229</v>
      </c>
      <c r="J4017" s="88">
        <v>1833.3428897561994</v>
      </c>
      <c r="K4017" s="88">
        <v>3125.9887415891671</v>
      </c>
      <c r="L4017" s="88">
        <v>2998.3500603590801</v>
      </c>
      <c r="M4017" s="88">
        <v>3632.1120294516495</v>
      </c>
    </row>
    <row r="4018" spans="3:13" x14ac:dyDescent="0.2">
      <c r="C4018" s="88">
        <v>0.19600000000000001</v>
      </c>
      <c r="D4018" s="88">
        <v>15658.039176255694</v>
      </c>
      <c r="E4018" s="88">
        <v>100.45184062531644</v>
      </c>
      <c r="F4018" s="88">
        <v>476.84644343726086</v>
      </c>
      <c r="G4018" s="88">
        <v>682.18258871723447</v>
      </c>
      <c r="H4018" s="88">
        <v>914.00999567154031</v>
      </c>
      <c r="I4018" s="88">
        <v>1278.1619638939137</v>
      </c>
      <c r="J4018" s="88">
        <v>1833.366256720099</v>
      </c>
      <c r="K4018" s="88">
        <v>3126.0169017401977</v>
      </c>
      <c r="L4018" s="88">
        <v>2998.4818842682371</v>
      </c>
      <c r="M4018" s="88">
        <v>3632.1211176294255</v>
      </c>
    </row>
    <row r="4019" spans="3:13" x14ac:dyDescent="0.2">
      <c r="C4019" s="88">
        <v>0.19605</v>
      </c>
      <c r="D4019" s="88">
        <v>15658.228013244072</v>
      </c>
      <c r="E4019" s="88">
        <v>100.45214479713923</v>
      </c>
      <c r="F4019" s="88">
        <v>476.86170395866839</v>
      </c>
      <c r="G4019" s="88">
        <v>682.24319422688541</v>
      </c>
      <c r="H4019" s="88">
        <v>914.01268042854281</v>
      </c>
      <c r="I4019" s="88">
        <v>1278.1658567660093</v>
      </c>
      <c r="J4019" s="88">
        <v>1833.4007597716554</v>
      </c>
      <c r="K4019" s="88">
        <v>3126.049365808175</v>
      </c>
      <c r="L4019" s="88">
        <v>2998.5973277664179</v>
      </c>
      <c r="M4019" s="88">
        <v>3632.1633566607911</v>
      </c>
    </row>
    <row r="4020" spans="3:13" x14ac:dyDescent="0.2">
      <c r="C4020" s="88">
        <v>0.1961</v>
      </c>
      <c r="D4020" s="88">
        <v>15658.506168881133</v>
      </c>
      <c r="E4020" s="88">
        <v>100.45258998720783</v>
      </c>
      <c r="F4020" s="88">
        <v>476.86396123685108</v>
      </c>
      <c r="G4020" s="88">
        <v>682.26389992663553</v>
      </c>
      <c r="H4020" s="88">
        <v>914.03843976585176</v>
      </c>
      <c r="I4020" s="88">
        <v>1278.195798841999</v>
      </c>
      <c r="J4020" s="88">
        <v>1833.4351979915564</v>
      </c>
      <c r="K4020" s="88">
        <v>3126.0513583912602</v>
      </c>
      <c r="L4020" s="88">
        <v>2998.6132367235973</v>
      </c>
      <c r="M4020" s="88">
        <v>3632.1921426981658</v>
      </c>
    </row>
    <row r="4021" spans="3:13" x14ac:dyDescent="0.2">
      <c r="C4021" s="88">
        <v>0.19614999999999999</v>
      </c>
      <c r="D4021" s="88">
        <v>15658.975193175444</v>
      </c>
      <c r="E4021" s="88">
        <v>100.45258998720783</v>
      </c>
      <c r="F4021" s="88">
        <v>476.86636547751959</v>
      </c>
      <c r="G4021" s="88">
        <v>682.28266332969042</v>
      </c>
      <c r="H4021" s="88">
        <v>914.04010201569236</v>
      </c>
      <c r="I4021" s="88">
        <v>1278.2087075579802</v>
      </c>
      <c r="J4021" s="88">
        <v>1833.5150331640903</v>
      </c>
      <c r="K4021" s="88">
        <v>3126.0616410653902</v>
      </c>
      <c r="L4021" s="88">
        <v>2998.7770273729693</v>
      </c>
      <c r="M4021" s="88">
        <v>3632.2224206765686</v>
      </c>
    </row>
    <row r="4022" spans="3:13" x14ac:dyDescent="0.2">
      <c r="C4022" s="88">
        <v>0.19620000000000001</v>
      </c>
      <c r="D4022" s="88">
        <v>15659.02045037163</v>
      </c>
      <c r="E4022" s="88">
        <v>100.46205922932404</v>
      </c>
      <c r="F4022" s="88">
        <v>476.86956149094613</v>
      </c>
      <c r="G4022" s="88">
        <v>682.32516611721394</v>
      </c>
      <c r="H4022" s="88">
        <v>914.04333489716828</v>
      </c>
      <c r="I4022" s="88">
        <v>1278.2212484716224</v>
      </c>
      <c r="J4022" s="88">
        <v>1833.542503440734</v>
      </c>
      <c r="K4022" s="88">
        <v>3126.0841535995951</v>
      </c>
      <c r="L4022" s="88">
        <v>2999.1879250756524</v>
      </c>
      <c r="M4022" s="88">
        <v>3632.2320858420017</v>
      </c>
    </row>
    <row r="4023" spans="3:13" x14ac:dyDescent="0.2">
      <c r="C4023" s="88">
        <v>0.19625000000000001</v>
      </c>
      <c r="D4023" s="88">
        <v>15659.497084556842</v>
      </c>
      <c r="E4023" s="88">
        <v>100.46312704493812</v>
      </c>
      <c r="F4023" s="88">
        <v>476.89861921798911</v>
      </c>
      <c r="G4023" s="88">
        <v>682.33695186349132</v>
      </c>
      <c r="H4023" s="88">
        <v>914.1078274361339</v>
      </c>
      <c r="I4023" s="88">
        <v>1278.2250248356072</v>
      </c>
      <c r="J4023" s="88">
        <v>1833.5913840319199</v>
      </c>
      <c r="K4023" s="88">
        <v>3126.0932748392688</v>
      </c>
      <c r="L4023" s="88">
        <v>2999.3755479471183</v>
      </c>
      <c r="M4023" s="88">
        <v>3632.2820692994951</v>
      </c>
    </row>
    <row r="4024" spans="3:13" x14ac:dyDescent="0.2">
      <c r="C4024" s="88">
        <v>0.1963</v>
      </c>
      <c r="D4024" s="88">
        <v>15659.766489200454</v>
      </c>
      <c r="E4024" s="88">
        <v>100.46397425348277</v>
      </c>
      <c r="F4024" s="88">
        <v>476.9127555549926</v>
      </c>
      <c r="G4024" s="88">
        <v>682.40557387024364</v>
      </c>
      <c r="H4024" s="88">
        <v>914.13786159719075</v>
      </c>
      <c r="I4024" s="88">
        <v>1278.2250874057404</v>
      </c>
      <c r="J4024" s="88">
        <v>1833.6176314838108</v>
      </c>
      <c r="K4024" s="88">
        <v>3126.1145062655714</v>
      </c>
      <c r="L4024" s="88">
        <v>2999.9362786417623</v>
      </c>
      <c r="M4024" s="88">
        <v>3632.3013009826773</v>
      </c>
    </row>
    <row r="4025" spans="3:13" x14ac:dyDescent="0.2">
      <c r="C4025" s="88">
        <v>0.19635</v>
      </c>
      <c r="D4025" s="88">
        <v>15659.825279840374</v>
      </c>
      <c r="E4025" s="88">
        <v>100.48116442987248</v>
      </c>
      <c r="F4025" s="88">
        <v>476.92028929221669</v>
      </c>
      <c r="G4025" s="88">
        <v>682.49231539131779</v>
      </c>
      <c r="H4025" s="88">
        <v>914.14417805359335</v>
      </c>
      <c r="I4025" s="88">
        <v>1278.249694350347</v>
      </c>
      <c r="J4025" s="88">
        <v>1833.653131537952</v>
      </c>
      <c r="K4025" s="88">
        <v>3126.1668323951267</v>
      </c>
      <c r="L4025" s="88">
        <v>2999.9818434369713</v>
      </c>
      <c r="M4025" s="88">
        <v>3632.3166488007873</v>
      </c>
    </row>
    <row r="4026" spans="3:13" x14ac:dyDescent="0.2">
      <c r="C4026" s="88">
        <v>0.19639999999999999</v>
      </c>
      <c r="D4026" s="88">
        <v>15659.881054441712</v>
      </c>
      <c r="E4026" s="88">
        <v>100.48116442987248</v>
      </c>
      <c r="F4026" s="88">
        <v>476.95873996426099</v>
      </c>
      <c r="G4026" s="88">
        <v>682.54665797235111</v>
      </c>
      <c r="H4026" s="88">
        <v>914.16965544105915</v>
      </c>
      <c r="I4026" s="88">
        <v>1278.3228796815897</v>
      </c>
      <c r="J4026" s="88">
        <v>1833.6640881639705</v>
      </c>
      <c r="K4026" s="88">
        <v>3126.2932696640373</v>
      </c>
      <c r="L4026" s="88">
        <v>3000.0982401586789</v>
      </c>
      <c r="M4026" s="88">
        <v>3632.3451222231824</v>
      </c>
    </row>
    <row r="4027" spans="3:13" x14ac:dyDescent="0.2">
      <c r="C4027" s="88">
        <v>0.19645000000000001</v>
      </c>
      <c r="D4027" s="88">
        <v>15660.290067858368</v>
      </c>
      <c r="E4027" s="88">
        <v>100.48168710953814</v>
      </c>
      <c r="F4027" s="88">
        <v>476.96689649057043</v>
      </c>
      <c r="G4027" s="88">
        <v>682.56851094910189</v>
      </c>
      <c r="H4027" s="88">
        <v>914.20661030023984</v>
      </c>
      <c r="I4027" s="88">
        <v>1278.334784397774</v>
      </c>
      <c r="J4027" s="88">
        <v>1833.6964719551315</v>
      </c>
      <c r="K4027" s="88">
        <v>3126.2988229894527</v>
      </c>
      <c r="L4027" s="88">
        <v>3000.2223451354939</v>
      </c>
      <c r="M4027" s="88">
        <v>3632.4020003944302</v>
      </c>
    </row>
    <row r="4028" spans="3:13" x14ac:dyDescent="0.2">
      <c r="C4028" s="88">
        <v>0.19650000000000001</v>
      </c>
      <c r="D4028" s="88">
        <v>15660.626337250731</v>
      </c>
      <c r="E4028" s="88">
        <v>100.48571720657128</v>
      </c>
      <c r="F4028" s="88">
        <v>476.97136627275722</v>
      </c>
      <c r="G4028" s="88">
        <v>682.56966040015732</v>
      </c>
      <c r="H4028" s="88">
        <v>914.21360695524982</v>
      </c>
      <c r="I4028" s="88">
        <v>1278.3585835773511</v>
      </c>
      <c r="J4028" s="88">
        <v>1833.711475827236</v>
      </c>
      <c r="K4028" s="88">
        <v>3126.3705369552054</v>
      </c>
      <c r="L4028" s="88">
        <v>3000.3239201148863</v>
      </c>
      <c r="M4028" s="88">
        <v>3632.4233930097885</v>
      </c>
    </row>
    <row r="4029" spans="3:13" x14ac:dyDescent="0.2">
      <c r="C4029" s="88">
        <v>0.19655</v>
      </c>
      <c r="D4029" s="88">
        <v>15660.976972770364</v>
      </c>
      <c r="E4029" s="88">
        <v>100.48574140599976</v>
      </c>
      <c r="F4029" s="88">
        <v>476.99251921677023</v>
      </c>
      <c r="G4029" s="88">
        <v>682.58197987847416</v>
      </c>
      <c r="H4029" s="88">
        <v>914.27924024975164</v>
      </c>
      <c r="I4029" s="88">
        <v>1278.3770919046124</v>
      </c>
      <c r="J4029" s="88">
        <v>1833.7140021005316</v>
      </c>
      <c r="K4029" s="88">
        <v>3126.3759792113033</v>
      </c>
      <c r="L4029" s="88">
        <v>3000.3433089162763</v>
      </c>
      <c r="M4029" s="88">
        <v>3632.432272715942</v>
      </c>
    </row>
    <row r="4030" spans="3:13" x14ac:dyDescent="0.2">
      <c r="C4030" s="88">
        <v>0.1966</v>
      </c>
      <c r="D4030" s="88">
        <v>15661.011774298669</v>
      </c>
      <c r="E4030" s="88">
        <v>100.48828452114776</v>
      </c>
      <c r="F4030" s="88">
        <v>477.02148775549722</v>
      </c>
      <c r="G4030" s="88">
        <v>682.59522282188573</v>
      </c>
      <c r="H4030" s="88">
        <v>914.28850827921769</v>
      </c>
      <c r="I4030" s="88">
        <v>1278.3894579879561</v>
      </c>
      <c r="J4030" s="88">
        <v>1833.7280134679067</v>
      </c>
      <c r="K4030" s="88">
        <v>3126.3836324376516</v>
      </c>
      <c r="L4030" s="88">
        <v>3000.4733387564793</v>
      </c>
      <c r="M4030" s="88">
        <v>3632.4548840254897</v>
      </c>
    </row>
    <row r="4031" spans="3:13" x14ac:dyDescent="0.2">
      <c r="C4031" s="88">
        <v>0.19664999999999999</v>
      </c>
      <c r="D4031" s="88">
        <v>15661.548051424854</v>
      </c>
      <c r="E4031" s="88">
        <v>100.49284475671993</v>
      </c>
      <c r="F4031" s="88">
        <v>477.02792009049563</v>
      </c>
      <c r="G4031" s="88">
        <v>682.61909516449623</v>
      </c>
      <c r="H4031" s="88">
        <v>914.28853324485499</v>
      </c>
      <c r="I4031" s="88">
        <v>1278.3991404332814</v>
      </c>
      <c r="J4031" s="88">
        <v>1833.9384056000749</v>
      </c>
      <c r="K4031" s="88">
        <v>3126.4825354948553</v>
      </c>
      <c r="L4031" s="88">
        <v>3001.0763129583597</v>
      </c>
      <c r="M4031" s="88">
        <v>3632.4708194442615</v>
      </c>
    </row>
    <row r="4032" spans="3:13" x14ac:dyDescent="0.2">
      <c r="C4032" s="88">
        <v>0.19670000000000001</v>
      </c>
      <c r="D4032" s="88">
        <v>15661.620537184896</v>
      </c>
      <c r="E4032" s="88">
        <v>100.49321815937856</v>
      </c>
      <c r="F4032" s="88">
        <v>477.02949249640915</v>
      </c>
      <c r="G4032" s="88">
        <v>682.65379936752106</v>
      </c>
      <c r="H4032" s="88">
        <v>914.31789692225948</v>
      </c>
      <c r="I4032" s="88">
        <v>1278.4164199691154</v>
      </c>
      <c r="J4032" s="88">
        <v>1833.9541775386547</v>
      </c>
      <c r="K4032" s="88">
        <v>3126.5494184297013</v>
      </c>
      <c r="L4032" s="88">
        <v>3001.0878094359996</v>
      </c>
      <c r="M4032" s="88">
        <v>3632.4836530422535</v>
      </c>
    </row>
    <row r="4033" spans="3:13" x14ac:dyDescent="0.2">
      <c r="C4033" s="88">
        <v>0.19675000000000001</v>
      </c>
      <c r="D4033" s="88">
        <v>15661.917532040814</v>
      </c>
      <c r="E4033" s="88">
        <v>100.49612817169782</v>
      </c>
      <c r="F4033" s="88">
        <v>477.0665181312329</v>
      </c>
      <c r="G4033" s="88">
        <v>682.66538381753753</v>
      </c>
      <c r="H4033" s="88">
        <v>914.3219072057409</v>
      </c>
      <c r="I4033" s="88">
        <v>1278.4369493200347</v>
      </c>
      <c r="J4033" s="88">
        <v>1833.9568489375988</v>
      </c>
      <c r="K4033" s="88">
        <v>3126.7686348565285</v>
      </c>
      <c r="L4033" s="88">
        <v>3001.1400561717428</v>
      </c>
      <c r="M4033" s="88">
        <v>3632.5344101292753</v>
      </c>
    </row>
    <row r="4034" spans="3:13" x14ac:dyDescent="0.2">
      <c r="C4034" s="88">
        <v>0.1968</v>
      </c>
      <c r="D4034" s="88">
        <v>15662.097614422251</v>
      </c>
      <c r="E4034" s="88">
        <v>100.497145639888</v>
      </c>
      <c r="F4034" s="88">
        <v>477.12138636188456</v>
      </c>
      <c r="G4034" s="88">
        <v>682.72152650697717</v>
      </c>
      <c r="H4034" s="88">
        <v>914.43566830496047</v>
      </c>
      <c r="I4034" s="88">
        <v>1278.4391510487017</v>
      </c>
      <c r="J4034" s="88">
        <v>1833.9767282447669</v>
      </c>
      <c r="K4034" s="88">
        <v>3126.7881261740549</v>
      </c>
      <c r="L4034" s="88">
        <v>3001.1725182133623</v>
      </c>
      <c r="M4034" s="88">
        <v>3632.5380956936351</v>
      </c>
    </row>
    <row r="4035" spans="3:13" x14ac:dyDescent="0.2">
      <c r="C4035" s="88">
        <v>0.19685</v>
      </c>
      <c r="D4035" s="88">
        <v>15662.316053924938</v>
      </c>
      <c r="E4035" s="88">
        <v>100.4993197614067</v>
      </c>
      <c r="F4035" s="88">
        <v>477.12431303541825</v>
      </c>
      <c r="G4035" s="88">
        <v>682.75264318028076</v>
      </c>
      <c r="H4035" s="88">
        <v>914.44064648772837</v>
      </c>
      <c r="I4035" s="88">
        <v>1278.462148604779</v>
      </c>
      <c r="J4035" s="88">
        <v>1833.9858953284379</v>
      </c>
      <c r="K4035" s="88">
        <v>3126.8273046971044</v>
      </c>
      <c r="L4035" s="88">
        <v>3001.2380575015504</v>
      </c>
      <c r="M4035" s="88">
        <v>3632.5693914848962</v>
      </c>
    </row>
    <row r="4036" spans="3:13" x14ac:dyDescent="0.2">
      <c r="C4036" s="88">
        <v>0.19689999999999999</v>
      </c>
      <c r="D4036" s="88">
        <v>15662.432102615121</v>
      </c>
      <c r="E4036" s="88">
        <v>100.49949744056175</v>
      </c>
      <c r="F4036" s="88">
        <v>477.12516071533537</v>
      </c>
      <c r="G4036" s="88">
        <v>682.75581276236744</v>
      </c>
      <c r="H4036" s="88">
        <v>914.44125763412376</v>
      </c>
      <c r="I4036" s="88">
        <v>1278.4783342661262</v>
      </c>
      <c r="J4036" s="88">
        <v>1834.004674633306</v>
      </c>
      <c r="K4036" s="88">
        <v>3126.8689776753408</v>
      </c>
      <c r="L4036" s="88">
        <v>3001.3356891095291</v>
      </c>
      <c r="M4036" s="88">
        <v>3632.576097537004</v>
      </c>
    </row>
    <row r="4037" spans="3:13" x14ac:dyDescent="0.2">
      <c r="C4037" s="88">
        <v>0.19694999999999999</v>
      </c>
      <c r="D4037" s="88">
        <v>15662.438538313136</v>
      </c>
      <c r="E4037" s="88">
        <v>100.50153459363446</v>
      </c>
      <c r="F4037" s="88">
        <v>477.13079505909309</v>
      </c>
      <c r="G4037" s="88">
        <v>682.79626290647593</v>
      </c>
      <c r="H4037" s="88">
        <v>914.45363539399841</v>
      </c>
      <c r="I4037" s="88">
        <v>1278.5239950274731</v>
      </c>
      <c r="J4037" s="88">
        <v>1834.0104236220354</v>
      </c>
      <c r="K4037" s="88">
        <v>3126.9169671049458</v>
      </c>
      <c r="L4037" s="88">
        <v>3001.4591879501486</v>
      </c>
      <c r="M4037" s="88">
        <v>3632.6144061104274</v>
      </c>
    </row>
    <row r="4038" spans="3:13" x14ac:dyDescent="0.2">
      <c r="C4038" s="88">
        <v>0.19700000000000001</v>
      </c>
      <c r="D4038" s="88">
        <v>15662.48047417889</v>
      </c>
      <c r="E4038" s="88">
        <v>100.50238060731681</v>
      </c>
      <c r="F4038" s="88">
        <v>477.13956816107975</v>
      </c>
      <c r="G4038" s="88">
        <v>682.80565600025466</v>
      </c>
      <c r="H4038" s="88">
        <v>914.47763074057502</v>
      </c>
      <c r="I4038" s="88">
        <v>1278.5266826161746</v>
      </c>
      <c r="J4038" s="88">
        <v>1834.0977455964235</v>
      </c>
      <c r="K4038" s="88">
        <v>3126.9446343528671</v>
      </c>
      <c r="L4038" s="88">
        <v>3001.4889861546831</v>
      </c>
      <c r="M4038" s="88">
        <v>3632.6273065639721</v>
      </c>
    </row>
    <row r="4039" spans="3:13" x14ac:dyDescent="0.2">
      <c r="C4039" s="88">
        <v>0.19705</v>
      </c>
      <c r="D4039" s="88">
        <v>15662.67126459596</v>
      </c>
      <c r="E4039" s="88">
        <v>100.50603617029083</v>
      </c>
      <c r="F4039" s="88">
        <v>477.14460053594803</v>
      </c>
      <c r="G4039" s="88">
        <v>682.82026773264897</v>
      </c>
      <c r="H4039" s="88">
        <v>914.52783653490451</v>
      </c>
      <c r="I4039" s="88">
        <v>1278.5434700833348</v>
      </c>
      <c r="J4039" s="88">
        <v>1834.11475419105</v>
      </c>
      <c r="K4039" s="88">
        <v>3126.9670571227771</v>
      </c>
      <c r="L4039" s="88">
        <v>3001.4945311293809</v>
      </c>
      <c r="M4039" s="88">
        <v>3632.6744125169612</v>
      </c>
    </row>
    <row r="4040" spans="3:13" x14ac:dyDescent="0.2">
      <c r="C4040" s="88">
        <v>0.1971</v>
      </c>
      <c r="D4040" s="88">
        <v>15662.70755025092</v>
      </c>
      <c r="E4040" s="88">
        <v>100.50929913192704</v>
      </c>
      <c r="F4040" s="88">
        <v>477.15508306593802</v>
      </c>
      <c r="G4040" s="88">
        <v>682.85092231245608</v>
      </c>
      <c r="H4040" s="88">
        <v>914.5530964717359</v>
      </c>
      <c r="I4040" s="88">
        <v>1278.5500960175218</v>
      </c>
      <c r="J4040" s="88">
        <v>1834.1198710985482</v>
      </c>
      <c r="K4040" s="88">
        <v>3127.2056713404872</v>
      </c>
      <c r="L4040" s="88">
        <v>3001.5576052519655</v>
      </c>
      <c r="M4040" s="88">
        <v>3632.7043159142959</v>
      </c>
    </row>
    <row r="4041" spans="3:13" x14ac:dyDescent="0.2">
      <c r="C4041" s="88">
        <v>0.19714999999999999</v>
      </c>
      <c r="D4041" s="88">
        <v>15662.753544872416</v>
      </c>
      <c r="E4041" s="88">
        <v>100.51099331215119</v>
      </c>
      <c r="F4041" s="88">
        <v>477.16947604931966</v>
      </c>
      <c r="G4041" s="88">
        <v>682.88222032684553</v>
      </c>
      <c r="H4041" s="88">
        <v>914.56143004990463</v>
      </c>
      <c r="I4041" s="88">
        <v>1278.5522766955837</v>
      </c>
      <c r="J4041" s="88">
        <v>1834.1528093076399</v>
      </c>
      <c r="K4041" s="88">
        <v>3127.205791073985</v>
      </c>
      <c r="L4041" s="88">
        <v>3001.5922806598815</v>
      </c>
      <c r="M4041" s="88">
        <v>3632.7098875039128</v>
      </c>
    </row>
    <row r="4042" spans="3:13" x14ac:dyDescent="0.2">
      <c r="C4042" s="88">
        <v>0.19719999999999999</v>
      </c>
      <c r="D4042" s="88">
        <v>15662.788501271672</v>
      </c>
      <c r="E4042" s="88">
        <v>100.51099331215119</v>
      </c>
      <c r="F4042" s="88">
        <v>477.18693591086821</v>
      </c>
      <c r="G4042" s="88">
        <v>682.90973803757606</v>
      </c>
      <c r="H4042" s="88">
        <v>914.57261365880595</v>
      </c>
      <c r="I4042" s="88">
        <v>1278.5666328448938</v>
      </c>
      <c r="J4042" s="88">
        <v>1834.2697405120807</v>
      </c>
      <c r="K4042" s="88">
        <v>3127.2505965963483</v>
      </c>
      <c r="L4042" s="88">
        <v>3001.8359587186742</v>
      </c>
      <c r="M4042" s="88">
        <v>3632.7562194822021</v>
      </c>
    </row>
    <row r="4043" spans="3:13" x14ac:dyDescent="0.2">
      <c r="C4043" s="88">
        <v>0.19725000000000001</v>
      </c>
      <c r="D4043" s="88">
        <v>15663.469023796102</v>
      </c>
      <c r="E4043" s="88">
        <v>100.51117373347097</v>
      </c>
      <c r="F4043" s="88">
        <v>477.18823438410254</v>
      </c>
      <c r="G4043" s="88">
        <v>682.91525767199619</v>
      </c>
      <c r="H4043" s="88">
        <v>914.57911945073556</v>
      </c>
      <c r="I4043" s="88">
        <v>1278.6383967248739</v>
      </c>
      <c r="J4043" s="88">
        <v>1834.5345261014213</v>
      </c>
      <c r="K4043" s="88">
        <v>3127.2750374421803</v>
      </c>
      <c r="L4043" s="88">
        <v>3001.871143768999</v>
      </c>
      <c r="M4043" s="88">
        <v>3632.7651077567493</v>
      </c>
    </row>
    <row r="4044" spans="3:13" x14ac:dyDescent="0.2">
      <c r="C4044" s="88">
        <v>0.1973</v>
      </c>
      <c r="D4044" s="88">
        <v>15664.182502701698</v>
      </c>
      <c r="E4044" s="88">
        <v>100.51265660640365</v>
      </c>
      <c r="F4044" s="88">
        <v>477.21826493983735</v>
      </c>
      <c r="G4044" s="88">
        <v>682.93352634248822</v>
      </c>
      <c r="H4044" s="88">
        <v>914.58251333901899</v>
      </c>
      <c r="I4044" s="88">
        <v>1278.686488290235</v>
      </c>
      <c r="J4044" s="88">
        <v>1834.559056330329</v>
      </c>
      <c r="K4044" s="88">
        <v>3127.28060516819</v>
      </c>
      <c r="L4044" s="88">
        <v>3001.871950732454</v>
      </c>
      <c r="M4044" s="88">
        <v>3632.7884656819515</v>
      </c>
    </row>
    <row r="4045" spans="3:13" x14ac:dyDescent="0.2">
      <c r="C4045" s="88">
        <v>0.19735</v>
      </c>
      <c r="D4045" s="88">
        <v>15664.318281180131</v>
      </c>
      <c r="E4045" s="88">
        <v>100.51527473733313</v>
      </c>
      <c r="F4045" s="88">
        <v>477.22346459476194</v>
      </c>
      <c r="G4045" s="88">
        <v>682.95323131039595</v>
      </c>
      <c r="H4045" s="88">
        <v>914.58319513350989</v>
      </c>
      <c r="I4045" s="88">
        <v>1278.6890795710874</v>
      </c>
      <c r="J4045" s="88">
        <v>1834.5651449018992</v>
      </c>
      <c r="K4045" s="88">
        <v>3127.2820318491467</v>
      </c>
      <c r="L4045" s="88">
        <v>3001.9209157510004</v>
      </c>
      <c r="M4045" s="88">
        <v>3632.8041895670062</v>
      </c>
    </row>
    <row r="4046" spans="3:13" x14ac:dyDescent="0.2">
      <c r="C4046" s="88">
        <v>0.19739999999999999</v>
      </c>
      <c r="D4046" s="88">
        <v>15664.654001456382</v>
      </c>
      <c r="E4046" s="88">
        <v>100.51939307480097</v>
      </c>
      <c r="F4046" s="88">
        <v>477.23374408707832</v>
      </c>
      <c r="G4046" s="88">
        <v>682.95711140641515</v>
      </c>
      <c r="H4046" s="88">
        <v>914.63106836286079</v>
      </c>
      <c r="I4046" s="88">
        <v>1278.6960207418078</v>
      </c>
      <c r="J4046" s="88">
        <v>1834.5691409576648</v>
      </c>
      <c r="K4046" s="88">
        <v>3127.4836733475486</v>
      </c>
      <c r="L4046" s="88">
        <v>3002.0689305777628</v>
      </c>
      <c r="M4046" s="88">
        <v>3632.8162491672579</v>
      </c>
    </row>
    <row r="4047" spans="3:13" x14ac:dyDescent="0.2">
      <c r="C4047" s="88">
        <v>0.19744999999999999</v>
      </c>
      <c r="D4047" s="88">
        <v>15664.8601078067</v>
      </c>
      <c r="E4047" s="88">
        <v>100.55223037479573</v>
      </c>
      <c r="F4047" s="88">
        <v>477.25557044710331</v>
      </c>
      <c r="G4047" s="88">
        <v>682.96048815643371</v>
      </c>
      <c r="H4047" s="88">
        <v>914.63832636190637</v>
      </c>
      <c r="I4047" s="88">
        <v>1278.6968305001997</v>
      </c>
      <c r="J4047" s="88">
        <v>1834.6218995532377</v>
      </c>
      <c r="K4047" s="88">
        <v>3127.5435760843648</v>
      </c>
      <c r="L4047" s="88">
        <v>3002.1055889932113</v>
      </c>
      <c r="M4047" s="88">
        <v>3632.8760618104166</v>
      </c>
    </row>
    <row r="4048" spans="3:13" x14ac:dyDescent="0.2">
      <c r="C4048" s="88">
        <v>0.19750000000000001</v>
      </c>
      <c r="D4048" s="88">
        <v>15664.980732135655</v>
      </c>
      <c r="E4048" s="88">
        <v>100.55647508910806</v>
      </c>
      <c r="F4048" s="88">
        <v>477.25578786275628</v>
      </c>
      <c r="G4048" s="88">
        <v>682.98969709279072</v>
      </c>
      <c r="H4048" s="88">
        <v>914.6479937352824</v>
      </c>
      <c r="I4048" s="88">
        <v>1278.7703219380383</v>
      </c>
      <c r="J4048" s="88">
        <v>1834.6276557476094</v>
      </c>
      <c r="K4048" s="88">
        <v>3127.5809201455313</v>
      </c>
      <c r="L4048" s="88">
        <v>3002.324254519066</v>
      </c>
      <c r="M4048" s="88">
        <v>3632.9073941475622</v>
      </c>
    </row>
    <row r="4049" spans="3:13" x14ac:dyDescent="0.2">
      <c r="C4049" s="88">
        <v>0.19755</v>
      </c>
      <c r="D4049" s="88">
        <v>15665.335345040045</v>
      </c>
      <c r="E4049" s="88">
        <v>100.56414985560514</v>
      </c>
      <c r="F4049" s="88">
        <v>477.27385578776011</v>
      </c>
      <c r="G4049" s="88">
        <v>682.99165382162164</v>
      </c>
      <c r="H4049" s="88">
        <v>914.65170636819585</v>
      </c>
      <c r="I4049" s="88">
        <v>1278.796680893834</v>
      </c>
      <c r="J4049" s="88">
        <v>1834.7962141178728</v>
      </c>
      <c r="K4049" s="88">
        <v>3127.6009942649771</v>
      </c>
      <c r="L4049" s="88">
        <v>3002.4321864050116</v>
      </c>
      <c r="M4049" s="88">
        <v>3632.9186882804725</v>
      </c>
    </row>
    <row r="4050" spans="3:13" x14ac:dyDescent="0.2">
      <c r="C4050" s="88">
        <v>0.1976</v>
      </c>
      <c r="D4050" s="88">
        <v>15665.451743046397</v>
      </c>
      <c r="E4050" s="88">
        <v>100.56651856734243</v>
      </c>
      <c r="F4050" s="88">
        <v>477.27446618102022</v>
      </c>
      <c r="G4050" s="88">
        <v>683.01028488939937</v>
      </c>
      <c r="H4050" s="88">
        <v>914.69171156352513</v>
      </c>
      <c r="I4050" s="88">
        <v>1278.8029321099189</v>
      </c>
      <c r="J4050" s="88">
        <v>1834.832084246867</v>
      </c>
      <c r="K4050" s="88">
        <v>3127.6432795138253</v>
      </c>
      <c r="L4050" s="88">
        <v>3002.6988391369468</v>
      </c>
      <c r="M4050" s="88">
        <v>3632.92963379716</v>
      </c>
    </row>
    <row r="4051" spans="3:13" x14ac:dyDescent="0.2">
      <c r="C4051" s="88">
        <v>0.19764999999999999</v>
      </c>
      <c r="D4051" s="88">
        <v>15665.911888052015</v>
      </c>
      <c r="E4051" s="88">
        <v>100.56969143335391</v>
      </c>
      <c r="F4051" s="88">
        <v>477.28210865216852</v>
      </c>
      <c r="G4051" s="88">
        <v>683.02725750082482</v>
      </c>
      <c r="H4051" s="88">
        <v>914.70576663375277</v>
      </c>
      <c r="I4051" s="88">
        <v>1278.8398240426168</v>
      </c>
      <c r="J4051" s="88">
        <v>1834.8628336561446</v>
      </c>
      <c r="K4051" s="88">
        <v>3127.829244188486</v>
      </c>
      <c r="L4051" s="88">
        <v>3002.7102094860884</v>
      </c>
      <c r="M4051" s="88">
        <v>3632.9310538845393</v>
      </c>
    </row>
    <row r="4052" spans="3:13" x14ac:dyDescent="0.2">
      <c r="C4052" s="88">
        <v>0.19769999999999999</v>
      </c>
      <c r="D4052" s="88">
        <v>15666.165384848719</v>
      </c>
      <c r="E4052" s="88">
        <v>100.5735933324213</v>
      </c>
      <c r="F4052" s="88">
        <v>477.2876417148882</v>
      </c>
      <c r="G4052" s="88">
        <v>683.0330315660658</v>
      </c>
      <c r="H4052" s="88">
        <v>914.71275743761544</v>
      </c>
      <c r="I4052" s="88">
        <v>1278.9436535186696</v>
      </c>
      <c r="J4052" s="88">
        <v>1834.9057828922091</v>
      </c>
      <c r="K4052" s="88">
        <v>3127.8877690460522</v>
      </c>
      <c r="L4052" s="88">
        <v>3002.8692498297669</v>
      </c>
      <c r="M4052" s="88">
        <v>3633.0186529948701</v>
      </c>
    </row>
    <row r="4053" spans="3:13" x14ac:dyDescent="0.2">
      <c r="C4053" s="88">
        <v>0.19775000000000001</v>
      </c>
      <c r="D4053" s="88">
        <v>15666.359025395592</v>
      </c>
      <c r="E4053" s="88">
        <v>100.58232445059821</v>
      </c>
      <c r="F4053" s="88">
        <v>477.292222159213</v>
      </c>
      <c r="G4053" s="88">
        <v>683.05259064561733</v>
      </c>
      <c r="H4053" s="88">
        <v>914.74177208087349</v>
      </c>
      <c r="I4053" s="88">
        <v>1279.0420139996813</v>
      </c>
      <c r="J4053" s="88">
        <v>1834.9472505301551</v>
      </c>
      <c r="K4053" s="88">
        <v>3127.9097644309718</v>
      </c>
      <c r="L4053" s="88">
        <v>3002.9146800046519</v>
      </c>
      <c r="M4053" s="88">
        <v>3633.1170831861723</v>
      </c>
    </row>
    <row r="4054" spans="3:13" x14ac:dyDescent="0.2">
      <c r="C4054" s="88">
        <v>0.1978</v>
      </c>
      <c r="D4054" s="88">
        <v>15666.527805413731</v>
      </c>
      <c r="E4054" s="88">
        <v>100.59085670012792</v>
      </c>
      <c r="F4054" s="88">
        <v>477.29513142343694</v>
      </c>
      <c r="G4054" s="88">
        <v>683.05360099773861</v>
      </c>
      <c r="H4054" s="88">
        <v>914.7560303315895</v>
      </c>
      <c r="I4054" s="88">
        <v>1279.058986070329</v>
      </c>
      <c r="J4054" s="88">
        <v>1834.9766874032503</v>
      </c>
      <c r="K4054" s="88">
        <v>3127.9225958055918</v>
      </c>
      <c r="L4054" s="88">
        <v>3003.0287489600087</v>
      </c>
      <c r="M4054" s="88">
        <v>3633.1258207848718</v>
      </c>
    </row>
    <row r="4055" spans="3:13" x14ac:dyDescent="0.2">
      <c r="C4055" s="88">
        <v>0.19785</v>
      </c>
      <c r="D4055" s="88">
        <v>15666.587898872667</v>
      </c>
      <c r="E4055" s="88">
        <v>100.59085670012792</v>
      </c>
      <c r="F4055" s="88">
        <v>477.30139964674754</v>
      </c>
      <c r="G4055" s="88">
        <v>683.07642150973243</v>
      </c>
      <c r="H4055" s="88">
        <v>914.75914546603326</v>
      </c>
      <c r="I4055" s="88">
        <v>1279.0846207930631</v>
      </c>
      <c r="J4055" s="88">
        <v>1834.9958668500517</v>
      </c>
      <c r="K4055" s="88">
        <v>3127.9506173999771</v>
      </c>
      <c r="L4055" s="88">
        <v>3003.0797863998187</v>
      </c>
      <c r="M4055" s="88">
        <v>3633.1283594158958</v>
      </c>
    </row>
    <row r="4056" spans="3:13" x14ac:dyDescent="0.2">
      <c r="C4056" s="88">
        <v>0.19789999999999999</v>
      </c>
      <c r="D4056" s="88">
        <v>15667.375368398822</v>
      </c>
      <c r="E4056" s="88">
        <v>100.59972013202969</v>
      </c>
      <c r="F4056" s="88">
        <v>477.31745317883906</v>
      </c>
      <c r="G4056" s="88">
        <v>683.11512525238732</v>
      </c>
      <c r="H4056" s="88">
        <v>914.80117076741362</v>
      </c>
      <c r="I4056" s="88">
        <v>1279.1059866099063</v>
      </c>
      <c r="J4056" s="88">
        <v>1835.0208040365828</v>
      </c>
      <c r="K4056" s="88">
        <v>3128.0987779719289</v>
      </c>
      <c r="L4056" s="88">
        <v>3003.2615793484624</v>
      </c>
      <c r="M4056" s="88">
        <v>3633.1410132186838</v>
      </c>
    </row>
    <row r="4057" spans="3:13" x14ac:dyDescent="0.2">
      <c r="C4057" s="88">
        <v>0.19794999999999999</v>
      </c>
      <c r="D4057" s="88">
        <v>15667.410442472774</v>
      </c>
      <c r="E4057" s="88">
        <v>100.60151940290598</v>
      </c>
      <c r="F4057" s="88">
        <v>477.34016469934568</v>
      </c>
      <c r="G4057" s="88">
        <v>683.13165561312462</v>
      </c>
      <c r="H4057" s="88">
        <v>914.84856662818311</v>
      </c>
      <c r="I4057" s="88">
        <v>1279.1120805740529</v>
      </c>
      <c r="J4057" s="88">
        <v>1835.0915783590685</v>
      </c>
      <c r="K4057" s="88">
        <v>3128.1394787147728</v>
      </c>
      <c r="L4057" s="88">
        <v>3003.2888657805042</v>
      </c>
      <c r="M4057" s="88">
        <v>3633.1556559815667</v>
      </c>
    </row>
    <row r="4058" spans="3:13" x14ac:dyDescent="0.2">
      <c r="C4058" s="88">
        <v>0.19800000000000001</v>
      </c>
      <c r="D4058" s="88">
        <v>15667.494926296342</v>
      </c>
      <c r="E4058" s="88">
        <v>100.60312420915761</v>
      </c>
      <c r="F4058" s="88">
        <v>477.36448115822986</v>
      </c>
      <c r="G4058" s="88">
        <v>683.13374749499008</v>
      </c>
      <c r="H4058" s="88">
        <v>914.87896252695691</v>
      </c>
      <c r="I4058" s="88">
        <v>1279.1795657366524</v>
      </c>
      <c r="J4058" s="88">
        <v>1835.1162271922367</v>
      </c>
      <c r="K4058" s="88">
        <v>3128.1592863315168</v>
      </c>
      <c r="L4058" s="88">
        <v>3003.3631338806017</v>
      </c>
      <c r="M4058" s="88">
        <v>3633.1575016048614</v>
      </c>
    </row>
    <row r="4059" spans="3:13" x14ac:dyDescent="0.2">
      <c r="C4059" s="88">
        <v>0.19805</v>
      </c>
      <c r="D4059" s="88">
        <v>15667.553751674739</v>
      </c>
      <c r="E4059" s="88">
        <v>100.60357182648113</v>
      </c>
      <c r="F4059" s="88">
        <v>477.38006513346136</v>
      </c>
      <c r="G4059" s="88">
        <v>683.18854130573618</v>
      </c>
      <c r="H4059" s="88">
        <v>914.90337361539332</v>
      </c>
      <c r="I4059" s="88">
        <v>1279.1937280068805</v>
      </c>
      <c r="J4059" s="88">
        <v>1835.1219138510055</v>
      </c>
      <c r="K4059" s="88">
        <v>3128.2100545929975</v>
      </c>
      <c r="L4059" s="88">
        <v>3003.3897178502348</v>
      </c>
      <c r="M4059" s="88">
        <v>3633.1804194384117</v>
      </c>
    </row>
    <row r="4060" spans="3:13" x14ac:dyDescent="0.2">
      <c r="C4060" s="88">
        <v>0.1981</v>
      </c>
      <c r="D4060" s="88">
        <v>15667.637592314837</v>
      </c>
      <c r="E4060" s="88">
        <v>100.6051566955839</v>
      </c>
      <c r="F4060" s="88">
        <v>477.38639011159557</v>
      </c>
      <c r="G4060" s="88">
        <v>683.21328467912599</v>
      </c>
      <c r="H4060" s="88">
        <v>914.9165529614279</v>
      </c>
      <c r="I4060" s="88">
        <v>1279.1978829218911</v>
      </c>
      <c r="J4060" s="88">
        <v>1835.1328190966315</v>
      </c>
      <c r="K4060" s="88">
        <v>3128.2209675018248</v>
      </c>
      <c r="L4060" s="88">
        <v>3003.4013212208456</v>
      </c>
      <c r="M4060" s="88">
        <v>3633.2076205205394</v>
      </c>
    </row>
    <row r="4061" spans="3:13" x14ac:dyDescent="0.2">
      <c r="C4061" s="88">
        <v>0.19814999999999999</v>
      </c>
      <c r="D4061" s="88">
        <v>15667.688682326174</v>
      </c>
      <c r="E4061" s="88">
        <v>100.60717641071642</v>
      </c>
      <c r="F4061" s="88">
        <v>477.3873369678754</v>
      </c>
      <c r="G4061" s="88">
        <v>683.22321456588952</v>
      </c>
      <c r="H4061" s="88">
        <v>914.95322261976071</v>
      </c>
      <c r="I4061" s="88">
        <v>1279.2025631767169</v>
      </c>
      <c r="J4061" s="88">
        <v>1835.1332753293987</v>
      </c>
      <c r="K4061" s="88">
        <v>3128.2238460108624</v>
      </c>
      <c r="L4061" s="88">
        <v>3003.4937031103982</v>
      </c>
      <c r="M4061" s="88">
        <v>3633.2742211784403</v>
      </c>
    </row>
    <row r="4062" spans="3:13" x14ac:dyDescent="0.2">
      <c r="C4062" s="88">
        <v>0.19819999999999999</v>
      </c>
      <c r="D4062" s="88">
        <v>15667.887524230297</v>
      </c>
      <c r="E4062" s="88">
        <v>100.60717641071642</v>
      </c>
      <c r="F4062" s="88">
        <v>477.38875705179908</v>
      </c>
      <c r="G4062" s="88">
        <v>683.24441674649643</v>
      </c>
      <c r="H4062" s="88">
        <v>914.96309762865576</v>
      </c>
      <c r="I4062" s="88">
        <v>1279.231018773075</v>
      </c>
      <c r="J4062" s="88">
        <v>1835.1358040777441</v>
      </c>
      <c r="K4062" s="88">
        <v>3128.2255247228136</v>
      </c>
      <c r="L4062" s="88">
        <v>3003.7344527784098</v>
      </c>
      <c r="M4062" s="88">
        <v>3633.3350838469028</v>
      </c>
    </row>
    <row r="4063" spans="3:13" x14ac:dyDescent="0.2">
      <c r="C4063" s="88">
        <v>0.19825000000000001</v>
      </c>
      <c r="D4063" s="88">
        <v>15667.893622924412</v>
      </c>
      <c r="E4063" s="88">
        <v>100.63277595567797</v>
      </c>
      <c r="F4063" s="88">
        <v>477.39613617558825</v>
      </c>
      <c r="G4063" s="88">
        <v>683.25781090091823</v>
      </c>
      <c r="H4063" s="88">
        <v>914.96325484020463</v>
      </c>
      <c r="I4063" s="88">
        <v>1279.2447605551188</v>
      </c>
      <c r="J4063" s="88">
        <v>1835.2480798107181</v>
      </c>
      <c r="K4063" s="88">
        <v>3128.2467351043051</v>
      </c>
      <c r="L4063" s="88">
        <v>3003.9586114549347</v>
      </c>
      <c r="M4063" s="88">
        <v>3633.4024832248797</v>
      </c>
    </row>
    <row r="4064" spans="3:13" x14ac:dyDescent="0.2">
      <c r="C4064" s="88">
        <v>0.1983</v>
      </c>
      <c r="D4064" s="88">
        <v>15667.972983010925</v>
      </c>
      <c r="E4064" s="88">
        <v>100.63277595567797</v>
      </c>
      <c r="F4064" s="88">
        <v>477.40080638146719</v>
      </c>
      <c r="G4064" s="88">
        <v>683.27535913752445</v>
      </c>
      <c r="H4064" s="88">
        <v>915.01897894937929</v>
      </c>
      <c r="I4064" s="88">
        <v>1279.2704317632697</v>
      </c>
      <c r="J4064" s="88">
        <v>1835.2914404169956</v>
      </c>
      <c r="K4064" s="88">
        <v>3128.3161768175132</v>
      </c>
      <c r="L4064" s="88">
        <v>3004.2148072234249</v>
      </c>
      <c r="M4064" s="88">
        <v>3633.4464220166628</v>
      </c>
    </row>
    <row r="4065" spans="3:13" x14ac:dyDescent="0.2">
      <c r="C4065" s="88">
        <v>0.19835</v>
      </c>
      <c r="D4065" s="88">
        <v>15668.353381216513</v>
      </c>
      <c r="E4065" s="88">
        <v>100.64066271474985</v>
      </c>
      <c r="F4065" s="88">
        <v>477.41123335049087</v>
      </c>
      <c r="G4065" s="88">
        <v>683.29825901305003</v>
      </c>
      <c r="H4065" s="88">
        <v>915.03506390575876</v>
      </c>
      <c r="I4065" s="88">
        <v>1279.3253965824842</v>
      </c>
      <c r="J4065" s="88">
        <v>1835.3058238675117</v>
      </c>
      <c r="K4065" s="88">
        <v>3128.389693626445</v>
      </c>
      <c r="L4065" s="88">
        <v>3004.3507176693192</v>
      </c>
      <c r="M4065" s="88">
        <v>3633.4600571971332</v>
      </c>
    </row>
    <row r="4066" spans="3:13" x14ac:dyDescent="0.2">
      <c r="C4066" s="88">
        <v>0.19839999999999999</v>
      </c>
      <c r="D4066" s="88">
        <v>15668.737463618398</v>
      </c>
      <c r="E4066" s="88">
        <v>100.64370574291479</v>
      </c>
      <c r="F4066" s="88">
        <v>477.41938609790031</v>
      </c>
      <c r="G4066" s="88">
        <v>683.33795582576067</v>
      </c>
      <c r="H4066" s="88">
        <v>915.04485813225529</v>
      </c>
      <c r="I4066" s="88">
        <v>1279.3276954760158</v>
      </c>
      <c r="J4066" s="88">
        <v>1835.3671658496678</v>
      </c>
      <c r="K4066" s="88">
        <v>3128.4015705295988</v>
      </c>
      <c r="L4066" s="88">
        <v>3004.3860986915038</v>
      </c>
      <c r="M4066" s="88">
        <v>3633.4731032691216</v>
      </c>
    </row>
    <row r="4067" spans="3:13" x14ac:dyDescent="0.2">
      <c r="C4067" s="88">
        <v>0.19844999999999999</v>
      </c>
      <c r="D4067" s="88">
        <v>15668.866800300968</v>
      </c>
      <c r="E4067" s="88">
        <v>100.64456044937378</v>
      </c>
      <c r="F4067" s="88">
        <v>477.43733820664147</v>
      </c>
      <c r="G4067" s="88">
        <v>683.34970844608279</v>
      </c>
      <c r="H4067" s="88">
        <v>915.05965454854413</v>
      </c>
      <c r="I4067" s="88">
        <v>1279.3622566593922</v>
      </c>
      <c r="J4067" s="88">
        <v>1835.4387498544343</v>
      </c>
      <c r="K4067" s="88">
        <v>3128.4610155911032</v>
      </c>
      <c r="L4067" s="88">
        <v>3004.4067159521455</v>
      </c>
      <c r="M4067" s="88">
        <v>3633.4752425392771</v>
      </c>
    </row>
    <row r="4068" spans="3:13" x14ac:dyDescent="0.2">
      <c r="C4068" s="88">
        <v>0.19850000000000001</v>
      </c>
      <c r="D4068" s="88">
        <v>15668.943739604114</v>
      </c>
      <c r="E4068" s="88">
        <v>100.64563607155742</v>
      </c>
      <c r="F4068" s="88">
        <v>477.44313556112047</v>
      </c>
      <c r="G4068" s="88">
        <v>683.3512520526665</v>
      </c>
      <c r="H4068" s="88">
        <v>915.06388962113715</v>
      </c>
      <c r="I4068" s="88">
        <v>1279.3774608380127</v>
      </c>
      <c r="J4068" s="88">
        <v>1835.439000566565</v>
      </c>
      <c r="K4068" s="88">
        <v>3128.5072836110694</v>
      </c>
      <c r="L4068" s="88">
        <v>3004.6744192235619</v>
      </c>
      <c r="M4068" s="88">
        <v>3633.4992495124143</v>
      </c>
    </row>
    <row r="4069" spans="3:13" x14ac:dyDescent="0.2">
      <c r="C4069" s="88">
        <v>0.19855</v>
      </c>
      <c r="D4069" s="88">
        <v>15669.070446317583</v>
      </c>
      <c r="E4069" s="88">
        <v>100.64827091083134</v>
      </c>
      <c r="F4069" s="88">
        <v>477.46863038309948</v>
      </c>
      <c r="G4069" s="88">
        <v>683.35264249619604</v>
      </c>
      <c r="H4069" s="88">
        <v>915.0723425182864</v>
      </c>
      <c r="I4069" s="88">
        <v>1279.4010564379996</v>
      </c>
      <c r="J4069" s="88">
        <v>1835.4562881852107</v>
      </c>
      <c r="K4069" s="88">
        <v>3128.5308553847608</v>
      </c>
      <c r="L4069" s="88">
        <v>3004.8257201088304</v>
      </c>
      <c r="M4069" s="88">
        <v>3633.573877713241</v>
      </c>
    </row>
    <row r="4070" spans="3:13" x14ac:dyDescent="0.2">
      <c r="C4070" s="88">
        <v>0.1986</v>
      </c>
      <c r="D4070" s="88">
        <v>15669.162515473108</v>
      </c>
      <c r="E4070" s="88">
        <v>100.64827091083134</v>
      </c>
      <c r="F4070" s="88">
        <v>477.47424690307435</v>
      </c>
      <c r="G4070" s="88">
        <v>683.36210827742525</v>
      </c>
      <c r="H4070" s="88">
        <v>915.08157608255533</v>
      </c>
      <c r="I4070" s="88">
        <v>1279.4060414809237</v>
      </c>
      <c r="J4070" s="88">
        <v>1835.5108112251223</v>
      </c>
      <c r="K4070" s="88">
        <v>3128.5424040121643</v>
      </c>
      <c r="L4070" s="88">
        <v>3004.8891841338937</v>
      </c>
      <c r="M4070" s="88">
        <v>3633.5959423176764</v>
      </c>
    </row>
    <row r="4071" spans="3:13" x14ac:dyDescent="0.2">
      <c r="C4071" s="88">
        <v>0.19864999999999999</v>
      </c>
      <c r="D4071" s="88">
        <v>15669.421129093009</v>
      </c>
      <c r="E4071" s="88">
        <v>100.65086206552496</v>
      </c>
      <c r="F4071" s="88">
        <v>477.49136647235036</v>
      </c>
      <c r="G4071" s="88">
        <v>683.42852626262129</v>
      </c>
      <c r="H4071" s="88">
        <v>915.12604432274793</v>
      </c>
      <c r="I4071" s="88">
        <v>1279.4946277853223</v>
      </c>
      <c r="J4071" s="88">
        <v>1835.5769451872561</v>
      </c>
      <c r="K4071" s="88">
        <v>3128.5692891323606</v>
      </c>
      <c r="L4071" s="88">
        <v>3004.9692074211298</v>
      </c>
      <c r="M4071" s="88">
        <v>3633.6199911323151</v>
      </c>
    </row>
    <row r="4072" spans="3:13" x14ac:dyDescent="0.2">
      <c r="C4072" s="88">
        <v>0.19869999999999999</v>
      </c>
      <c r="D4072" s="88">
        <v>15669.870088102205</v>
      </c>
      <c r="E4072" s="88">
        <v>100.65138286850743</v>
      </c>
      <c r="F4072" s="88">
        <v>477.49520003619182</v>
      </c>
      <c r="G4072" s="88">
        <v>683.44034929567988</v>
      </c>
      <c r="H4072" s="88">
        <v>915.1682321329049</v>
      </c>
      <c r="I4072" s="88">
        <v>1279.512865160666</v>
      </c>
      <c r="J4072" s="88">
        <v>1835.6291197077148</v>
      </c>
      <c r="K4072" s="88">
        <v>3128.6087401359418</v>
      </c>
      <c r="L4072" s="88">
        <v>3004.9740514665236</v>
      </c>
      <c r="M4072" s="88">
        <v>3633.6314163924476</v>
      </c>
    </row>
    <row r="4073" spans="3:13" x14ac:dyDescent="0.2">
      <c r="C4073" s="88">
        <v>0.19875000000000001</v>
      </c>
      <c r="D4073" s="88">
        <v>15669.924187972698</v>
      </c>
      <c r="E4073" s="88">
        <v>100.65213208174282</v>
      </c>
      <c r="F4073" s="88">
        <v>477.49722942541212</v>
      </c>
      <c r="G4073" s="88">
        <v>683.44426965013508</v>
      </c>
      <c r="H4073" s="88">
        <v>915.1691958078718</v>
      </c>
      <c r="I4073" s="88">
        <v>1279.5312558889832</v>
      </c>
      <c r="J4073" s="88">
        <v>1835.6502990280287</v>
      </c>
      <c r="K4073" s="88">
        <v>3128.6094100203636</v>
      </c>
      <c r="L4073" s="88">
        <v>3004.9815121703109</v>
      </c>
      <c r="M4073" s="88">
        <v>3633.6426819005046</v>
      </c>
    </row>
    <row r="4074" spans="3:13" x14ac:dyDescent="0.2">
      <c r="C4074" s="88">
        <v>0.1988</v>
      </c>
      <c r="D4074" s="88">
        <v>15670.069929745438</v>
      </c>
      <c r="E4074" s="88">
        <v>100.6576556856653</v>
      </c>
      <c r="F4074" s="88">
        <v>477.50219584759589</v>
      </c>
      <c r="G4074" s="88">
        <v>683.47156981608578</v>
      </c>
      <c r="H4074" s="88">
        <v>915.1925586368925</v>
      </c>
      <c r="I4074" s="88">
        <v>1279.5978854162081</v>
      </c>
      <c r="J4074" s="88">
        <v>1835.6651714148875</v>
      </c>
      <c r="K4074" s="88">
        <v>3128.750453172649</v>
      </c>
      <c r="L4074" s="88">
        <v>3005.0925976370722</v>
      </c>
      <c r="M4074" s="88">
        <v>3633.666704619895</v>
      </c>
    </row>
    <row r="4075" spans="3:13" x14ac:dyDescent="0.2">
      <c r="C4075" s="88">
        <v>0.19885</v>
      </c>
      <c r="D4075" s="88">
        <v>15670.085678143934</v>
      </c>
      <c r="E4075" s="88">
        <v>100.66054525502113</v>
      </c>
      <c r="F4075" s="88">
        <v>477.5231599067215</v>
      </c>
      <c r="G4075" s="88">
        <v>683.47897896631184</v>
      </c>
      <c r="H4075" s="88">
        <v>915.21887712604212</v>
      </c>
      <c r="I4075" s="88">
        <v>1279.6010025586888</v>
      </c>
      <c r="J4075" s="88">
        <v>1835.6672137278611</v>
      </c>
      <c r="K4075" s="88">
        <v>3128.8487467805394</v>
      </c>
      <c r="L4075" s="88">
        <v>3005.0944701135018</v>
      </c>
      <c r="M4075" s="88">
        <v>3633.6789477339789</v>
      </c>
    </row>
    <row r="4076" spans="3:13" x14ac:dyDescent="0.2">
      <c r="C4076" s="88">
        <v>0.19889999999999999</v>
      </c>
      <c r="D4076" s="88">
        <v>15670.146253124691</v>
      </c>
      <c r="E4076" s="88">
        <v>100.66079447118318</v>
      </c>
      <c r="F4076" s="88">
        <v>477.52411440267133</v>
      </c>
      <c r="G4076" s="88">
        <v>683.48877712573676</v>
      </c>
      <c r="H4076" s="88">
        <v>915.22729953850603</v>
      </c>
      <c r="I4076" s="88">
        <v>1279.6075379173867</v>
      </c>
      <c r="J4076" s="88">
        <v>1835.6729475702473</v>
      </c>
      <c r="K4076" s="88">
        <v>3128.937489160855</v>
      </c>
      <c r="L4076" s="88">
        <v>3005.1695183858847</v>
      </c>
      <c r="M4076" s="88">
        <v>3633.6851689853916</v>
      </c>
    </row>
    <row r="4077" spans="3:13" x14ac:dyDescent="0.2">
      <c r="C4077" s="88">
        <v>0.19894999999999999</v>
      </c>
      <c r="D4077" s="88">
        <v>15670.555251222202</v>
      </c>
      <c r="E4077" s="88">
        <v>100.66579763610298</v>
      </c>
      <c r="F4077" s="88">
        <v>477.52570606294012</v>
      </c>
      <c r="G4077" s="88">
        <v>683.49568481204506</v>
      </c>
      <c r="H4077" s="88">
        <v>915.23294612551581</v>
      </c>
      <c r="I4077" s="88">
        <v>1279.6477869985497</v>
      </c>
      <c r="J4077" s="88">
        <v>1835.6774620283463</v>
      </c>
      <c r="K4077" s="88">
        <v>3128.9500722890452</v>
      </c>
      <c r="L4077" s="88">
        <v>3005.2140729572693</v>
      </c>
      <c r="M4077" s="88">
        <v>3633.6886110815167</v>
      </c>
    </row>
    <row r="4078" spans="3:13" x14ac:dyDescent="0.2">
      <c r="C4078" s="88">
        <v>0.19900000000000001</v>
      </c>
      <c r="D4078" s="88">
        <v>15671.001700293707</v>
      </c>
      <c r="E4078" s="88">
        <v>100.66579763610298</v>
      </c>
      <c r="F4078" s="88">
        <v>477.52684799071312</v>
      </c>
      <c r="G4078" s="88">
        <v>683.50970818108499</v>
      </c>
      <c r="H4078" s="88">
        <v>915.24687562687905</v>
      </c>
      <c r="I4078" s="88">
        <v>1279.6906867520006</v>
      </c>
      <c r="J4078" s="88">
        <v>1835.7105425164909</v>
      </c>
      <c r="K4078" s="88">
        <v>3129.0205047877907</v>
      </c>
      <c r="L4078" s="88">
        <v>3005.2147053251033</v>
      </c>
      <c r="M4078" s="88">
        <v>3633.6943771112442</v>
      </c>
    </row>
    <row r="4079" spans="3:13" x14ac:dyDescent="0.2">
      <c r="C4079" s="88">
        <v>0.19905</v>
      </c>
      <c r="D4079" s="88">
        <v>15671.532976028631</v>
      </c>
      <c r="E4079" s="88">
        <v>100.67857705921779</v>
      </c>
      <c r="F4079" s="88">
        <v>477.53071789006481</v>
      </c>
      <c r="G4079" s="88">
        <v>683.53627732075574</v>
      </c>
      <c r="H4079" s="88">
        <v>915.26498318950962</v>
      </c>
      <c r="I4079" s="88">
        <v>1279.7116077149713</v>
      </c>
      <c r="J4079" s="88">
        <v>1835.8542023685322</v>
      </c>
      <c r="K4079" s="88">
        <v>3129.0437581613851</v>
      </c>
      <c r="L4079" s="88">
        <v>3005.235253305148</v>
      </c>
      <c r="M4079" s="88">
        <v>3633.710033817792</v>
      </c>
    </row>
    <row r="4080" spans="3:13" x14ac:dyDescent="0.2">
      <c r="C4080" s="88">
        <v>0.1991</v>
      </c>
      <c r="D4080" s="88">
        <v>15671.595769376387</v>
      </c>
      <c r="E4080" s="88">
        <v>100.67969877118139</v>
      </c>
      <c r="F4080" s="88">
        <v>477.53349914990213</v>
      </c>
      <c r="G4080" s="88">
        <v>683.60481441265665</v>
      </c>
      <c r="H4080" s="88">
        <v>915.27500911041807</v>
      </c>
      <c r="I4080" s="88">
        <v>1279.7157132664247</v>
      </c>
      <c r="J4080" s="88">
        <v>1835.8761439993409</v>
      </c>
      <c r="K4080" s="88">
        <v>3129.0866158804547</v>
      </c>
      <c r="L4080" s="88">
        <v>3005.2676997552921</v>
      </c>
      <c r="M4080" s="88">
        <v>3633.7410991639777</v>
      </c>
    </row>
    <row r="4081" spans="3:13" x14ac:dyDescent="0.2">
      <c r="C4081" s="88">
        <v>0.19914999999999999</v>
      </c>
      <c r="D4081" s="88">
        <v>15671.682490666448</v>
      </c>
      <c r="E4081" s="88">
        <v>100.68106155743499</v>
      </c>
      <c r="F4081" s="88">
        <v>477.53906182365836</v>
      </c>
      <c r="G4081" s="88">
        <v>683.62972891527079</v>
      </c>
      <c r="H4081" s="88">
        <v>915.29574918426715</v>
      </c>
      <c r="I4081" s="88">
        <v>1279.7181539424705</v>
      </c>
      <c r="J4081" s="88">
        <v>1835.9683096220137</v>
      </c>
      <c r="K4081" s="88">
        <v>3129.1699886293422</v>
      </c>
      <c r="L4081" s="88">
        <v>3005.5463368357568</v>
      </c>
      <c r="M4081" s="88">
        <v>3633.7463618490842</v>
      </c>
    </row>
    <row r="4082" spans="3:13" x14ac:dyDescent="0.2">
      <c r="C4082" s="88">
        <v>0.19919999999999999</v>
      </c>
      <c r="D4082" s="88">
        <v>15671.82558948169</v>
      </c>
      <c r="E4082" s="88">
        <v>100.68152038373046</v>
      </c>
      <c r="F4082" s="88">
        <v>477.5399113803478</v>
      </c>
      <c r="G4082" s="88">
        <v>683.63138708157612</v>
      </c>
      <c r="H4082" s="88">
        <v>915.29975435659117</v>
      </c>
      <c r="I4082" s="88">
        <v>1279.741351332204</v>
      </c>
      <c r="J4082" s="88">
        <v>1836.0116340202708</v>
      </c>
      <c r="K4082" s="88">
        <v>3129.285169904083</v>
      </c>
      <c r="L4082" s="88">
        <v>3005.5486627504024</v>
      </c>
      <c r="M4082" s="88">
        <v>3633.7624612502254</v>
      </c>
    </row>
    <row r="4083" spans="3:13" x14ac:dyDescent="0.2">
      <c r="C4083" s="88">
        <v>0.19925000000000001</v>
      </c>
      <c r="D4083" s="88">
        <v>15672.34003089898</v>
      </c>
      <c r="E4083" s="88">
        <v>100.68699427732918</v>
      </c>
      <c r="F4083" s="88">
        <v>477.54215515577107</v>
      </c>
      <c r="G4083" s="88">
        <v>683.65444654525481</v>
      </c>
      <c r="H4083" s="88">
        <v>915.31624874426143</v>
      </c>
      <c r="I4083" s="88">
        <v>1279.8493417469526</v>
      </c>
      <c r="J4083" s="88">
        <v>1836.0129655350547</v>
      </c>
      <c r="K4083" s="88">
        <v>3129.3227472173749</v>
      </c>
      <c r="L4083" s="88">
        <v>3005.6107174454037</v>
      </c>
      <c r="M4083" s="88">
        <v>3633.7729814663808</v>
      </c>
    </row>
    <row r="4084" spans="3:13" x14ac:dyDescent="0.2">
      <c r="C4084" s="88">
        <v>0.1993</v>
      </c>
      <c r="D4084" s="88">
        <v>15672.565268837818</v>
      </c>
      <c r="E4084" s="88">
        <v>100.68782388205273</v>
      </c>
      <c r="F4084" s="88">
        <v>477.54357116800429</v>
      </c>
      <c r="G4084" s="88">
        <v>683.72456339250766</v>
      </c>
      <c r="H4084" s="88">
        <v>915.32646782818028</v>
      </c>
      <c r="I4084" s="88">
        <v>1279.84980804731</v>
      </c>
      <c r="J4084" s="88">
        <v>1836.0145810022204</v>
      </c>
      <c r="K4084" s="88">
        <v>3129.4253636716412</v>
      </c>
      <c r="L4084" s="88">
        <v>3006.1913401704178</v>
      </c>
      <c r="M4084" s="88">
        <v>3633.8098491451015</v>
      </c>
    </row>
    <row r="4085" spans="3:13" x14ac:dyDescent="0.2">
      <c r="C4085" s="88">
        <v>0.19935</v>
      </c>
      <c r="D4085" s="88">
        <v>15672.777214368451</v>
      </c>
      <c r="E4085" s="88">
        <v>100.69647102062572</v>
      </c>
      <c r="F4085" s="88">
        <v>477.5596255167784</v>
      </c>
      <c r="G4085" s="88">
        <v>683.76719641010095</v>
      </c>
      <c r="H4085" s="88">
        <v>915.33401539882789</v>
      </c>
      <c r="I4085" s="88">
        <v>1279.8583350633512</v>
      </c>
      <c r="J4085" s="88">
        <v>1836.1302195118838</v>
      </c>
      <c r="K4085" s="88">
        <v>3129.5041922155433</v>
      </c>
      <c r="L4085" s="88">
        <v>3006.4176922264369</v>
      </c>
      <c r="M4085" s="88">
        <v>3633.8282058011396</v>
      </c>
    </row>
    <row r="4086" spans="3:13" x14ac:dyDescent="0.2">
      <c r="C4086" s="88">
        <v>0.19939999999999999</v>
      </c>
      <c r="D4086" s="88">
        <v>15672.969222698033</v>
      </c>
      <c r="E4086" s="88">
        <v>100.70061121974959</v>
      </c>
      <c r="F4086" s="88">
        <v>477.5837300319763</v>
      </c>
      <c r="G4086" s="88">
        <v>683.77726223428408</v>
      </c>
      <c r="H4086" s="88">
        <v>915.3801492636926</v>
      </c>
      <c r="I4086" s="88">
        <v>1279.9199124513225</v>
      </c>
      <c r="J4086" s="88">
        <v>1836.1807672213063</v>
      </c>
      <c r="K4086" s="88">
        <v>3129.6397784936576</v>
      </c>
      <c r="L4086" s="88">
        <v>3006.4436276994202</v>
      </c>
      <c r="M4086" s="88">
        <v>3633.8671960559686</v>
      </c>
    </row>
    <row r="4087" spans="3:13" x14ac:dyDescent="0.2">
      <c r="C4087" s="88">
        <v>0.19944999999999999</v>
      </c>
      <c r="D4087" s="88">
        <v>15673.046587874287</v>
      </c>
      <c r="E4087" s="88">
        <v>100.70061121974959</v>
      </c>
      <c r="F4087" s="88">
        <v>477.58546902321496</v>
      </c>
      <c r="G4087" s="88">
        <v>683.83042474149806</v>
      </c>
      <c r="H4087" s="88">
        <v>915.39107476549862</v>
      </c>
      <c r="I4087" s="88">
        <v>1279.9344940684755</v>
      </c>
      <c r="J4087" s="88">
        <v>1836.2595856961698</v>
      </c>
      <c r="K4087" s="88">
        <v>3129.6708434032803</v>
      </c>
      <c r="L4087" s="88">
        <v>3006.5798893299966</v>
      </c>
      <c r="M4087" s="88">
        <v>3633.8968587911859</v>
      </c>
    </row>
    <row r="4088" spans="3:13" x14ac:dyDescent="0.2">
      <c r="C4088" s="88">
        <v>0.19950000000000001</v>
      </c>
      <c r="D4088" s="88">
        <v>15673.297898902361</v>
      </c>
      <c r="E4088" s="88">
        <v>100.702023245497</v>
      </c>
      <c r="F4088" s="88">
        <v>477.5900961911475</v>
      </c>
      <c r="G4088" s="88">
        <v>683.85146026863276</v>
      </c>
      <c r="H4088" s="88">
        <v>915.43044985789447</v>
      </c>
      <c r="I4088" s="88">
        <v>1279.9355936033999</v>
      </c>
      <c r="J4088" s="88">
        <v>1836.2834676787711</v>
      </c>
      <c r="K4088" s="88">
        <v>3129.6724070848109</v>
      </c>
      <c r="L4088" s="88">
        <v>3006.6354935858917</v>
      </c>
      <c r="M4088" s="88">
        <v>3633.9368012024756</v>
      </c>
    </row>
    <row r="4089" spans="3:13" x14ac:dyDescent="0.2">
      <c r="C4089" s="88">
        <v>0.19955000000000001</v>
      </c>
      <c r="D4089" s="88">
        <v>15673.349082446857</v>
      </c>
      <c r="E4089" s="88">
        <v>100.7059298313834</v>
      </c>
      <c r="F4089" s="88">
        <v>477.59154782449514</v>
      </c>
      <c r="G4089" s="88">
        <v>683.8705962519748</v>
      </c>
      <c r="H4089" s="88">
        <v>915.50325429068289</v>
      </c>
      <c r="I4089" s="88">
        <v>1279.9628477847818</v>
      </c>
      <c r="J4089" s="88">
        <v>1836.351701810866</v>
      </c>
      <c r="K4089" s="88">
        <v>3129.678923605914</v>
      </c>
      <c r="L4089" s="88">
        <v>3006.7255717171092</v>
      </c>
      <c r="M4089" s="88">
        <v>3633.9667438494316</v>
      </c>
    </row>
    <row r="4090" spans="3:13" x14ac:dyDescent="0.2">
      <c r="C4090" s="88">
        <v>0.1996</v>
      </c>
      <c r="D4090" s="88">
        <v>15673.49454167449</v>
      </c>
      <c r="E4090" s="88">
        <v>100.70799528547377</v>
      </c>
      <c r="F4090" s="88">
        <v>477.5944631049565</v>
      </c>
      <c r="G4090" s="88">
        <v>683.88333463032495</v>
      </c>
      <c r="H4090" s="88">
        <v>915.51485821669394</v>
      </c>
      <c r="I4090" s="88">
        <v>1279.966772729138</v>
      </c>
      <c r="J4090" s="88">
        <v>1836.3593618073755</v>
      </c>
      <c r="K4090" s="88">
        <v>3129.8030939022024</v>
      </c>
      <c r="L4090" s="88">
        <v>3006.760391272489</v>
      </c>
      <c r="M4090" s="88">
        <v>3633.9888801296324</v>
      </c>
    </row>
    <row r="4091" spans="3:13" x14ac:dyDescent="0.2">
      <c r="C4091" s="88">
        <v>0.19964999999999999</v>
      </c>
      <c r="D4091" s="88">
        <v>15673.512148225027</v>
      </c>
      <c r="E4091" s="88">
        <v>100.71121227766525</v>
      </c>
      <c r="F4091" s="88">
        <v>477.6207654408513</v>
      </c>
      <c r="G4091" s="88">
        <v>683.88683187197967</v>
      </c>
      <c r="H4091" s="88">
        <v>915.52765398653673</v>
      </c>
      <c r="I4091" s="88">
        <v>1279.9789613622838</v>
      </c>
      <c r="J4091" s="88">
        <v>1836.3661961475195</v>
      </c>
      <c r="K4091" s="88">
        <v>3129.8838213186946</v>
      </c>
      <c r="L4091" s="88">
        <v>3006.8605391433612</v>
      </c>
      <c r="M4091" s="88">
        <v>3634.0013589203268</v>
      </c>
    </row>
    <row r="4092" spans="3:13" x14ac:dyDescent="0.2">
      <c r="C4092" s="88">
        <v>0.19969999999999999</v>
      </c>
      <c r="D4092" s="88">
        <v>15673.609269475472</v>
      </c>
      <c r="E4092" s="88">
        <v>100.71895172768109</v>
      </c>
      <c r="F4092" s="88">
        <v>477.62246094422744</v>
      </c>
      <c r="G4092" s="88">
        <v>683.93394004560378</v>
      </c>
      <c r="H4092" s="88">
        <v>915.61950305140363</v>
      </c>
      <c r="I4092" s="88">
        <v>1279.9975610677352</v>
      </c>
      <c r="J4092" s="88">
        <v>1836.3791896374014</v>
      </c>
      <c r="K4092" s="88">
        <v>3129.9284413208561</v>
      </c>
      <c r="L4092" s="88">
        <v>3007.1918589136276</v>
      </c>
      <c r="M4092" s="88">
        <v>3634.0463959515114</v>
      </c>
    </row>
    <row r="4093" spans="3:13" x14ac:dyDescent="0.2">
      <c r="C4093" s="88">
        <v>0.19975000000000001</v>
      </c>
      <c r="D4093" s="88">
        <v>15673.992803177227</v>
      </c>
      <c r="E4093" s="88">
        <v>100.71895172768109</v>
      </c>
      <c r="F4093" s="88">
        <v>477.66378803873067</v>
      </c>
      <c r="G4093" s="88">
        <v>683.94100815204411</v>
      </c>
      <c r="H4093" s="88">
        <v>915.62506966100136</v>
      </c>
      <c r="I4093" s="88">
        <v>1280.0059532670953</v>
      </c>
      <c r="J4093" s="88">
        <v>1836.4038112622061</v>
      </c>
      <c r="K4093" s="88">
        <v>3129.978180962878</v>
      </c>
      <c r="L4093" s="88">
        <v>3007.2761802540654</v>
      </c>
      <c r="M4093" s="88">
        <v>3634.0709761311259</v>
      </c>
    </row>
    <row r="4094" spans="3:13" x14ac:dyDescent="0.2">
      <c r="C4094" s="88">
        <v>0.19980000000000001</v>
      </c>
      <c r="D4094" s="88">
        <v>15674.006164332364</v>
      </c>
      <c r="E4094" s="88">
        <v>100.71895172768109</v>
      </c>
      <c r="F4094" s="88">
        <v>477.66722294212514</v>
      </c>
      <c r="G4094" s="88">
        <v>683.94258092201653</v>
      </c>
      <c r="H4094" s="88">
        <v>915.62578493165847</v>
      </c>
      <c r="I4094" s="88">
        <v>1280.0231256521129</v>
      </c>
      <c r="J4094" s="88">
        <v>1836.4404510710647</v>
      </c>
      <c r="K4094" s="88">
        <v>3130.0571277130211</v>
      </c>
      <c r="L4094" s="88">
        <v>3007.2780947436454</v>
      </c>
      <c r="M4094" s="88">
        <v>3634.1262601799403</v>
      </c>
    </row>
    <row r="4095" spans="3:13" x14ac:dyDescent="0.2">
      <c r="C4095" s="88">
        <v>0.19985</v>
      </c>
      <c r="D4095" s="88">
        <v>15674.017510725822</v>
      </c>
      <c r="E4095" s="88">
        <v>100.7199391559534</v>
      </c>
      <c r="F4095" s="88">
        <v>477.66981426155326</v>
      </c>
      <c r="G4095" s="88">
        <v>683.94991008635179</v>
      </c>
      <c r="H4095" s="88">
        <v>915.65098776774084</v>
      </c>
      <c r="I4095" s="88">
        <v>1280.0785746663778</v>
      </c>
      <c r="J4095" s="88">
        <v>1836.4544470738902</v>
      </c>
      <c r="K4095" s="88">
        <v>3130.1187862057413</v>
      </c>
      <c r="L4095" s="88">
        <v>3007.5197865581085</v>
      </c>
      <c r="M4095" s="88">
        <v>3634.1303177324257</v>
      </c>
    </row>
    <row r="4096" spans="3:13" x14ac:dyDescent="0.2">
      <c r="C4096" s="88">
        <v>0.19989999999999999</v>
      </c>
      <c r="D4096" s="88">
        <v>15674.479359004554</v>
      </c>
      <c r="E4096" s="88">
        <v>100.72615378814317</v>
      </c>
      <c r="F4096" s="88">
        <v>477.67127938098383</v>
      </c>
      <c r="G4096" s="88">
        <v>683.957194968571</v>
      </c>
      <c r="H4096" s="88">
        <v>915.68999474577595</v>
      </c>
      <c r="I4096" s="88">
        <v>1280.1513474376743</v>
      </c>
      <c r="J4096" s="88">
        <v>1836.4652541734672</v>
      </c>
      <c r="K4096" s="88">
        <v>3130.2492566525966</v>
      </c>
      <c r="L4096" s="88">
        <v>3007.5364117730069</v>
      </c>
      <c r="M4096" s="88">
        <v>3634.1427599070475</v>
      </c>
    </row>
    <row r="4097" spans="3:13" x14ac:dyDescent="0.2">
      <c r="C4097" s="88">
        <v>0.19994999999999999</v>
      </c>
      <c r="D4097" s="88">
        <v>15674.601108599758</v>
      </c>
      <c r="E4097" s="88">
        <v>100.72615378814317</v>
      </c>
      <c r="F4097" s="88">
        <v>477.67540985821825</v>
      </c>
      <c r="G4097" s="88">
        <v>684.00047607126771</v>
      </c>
      <c r="H4097" s="88">
        <v>915.70161554079277</v>
      </c>
      <c r="I4097" s="88">
        <v>1280.1572426328585</v>
      </c>
      <c r="J4097" s="88">
        <v>1836.4724325899056</v>
      </c>
      <c r="K4097" s="88">
        <v>3130.2692492509896</v>
      </c>
      <c r="L4097" s="88">
        <v>3007.5519416149273</v>
      </c>
      <c r="M4097" s="88">
        <v>3634.1970542569547</v>
      </c>
    </row>
    <row r="4098" spans="3:13" x14ac:dyDescent="0.2">
      <c r="C4098" s="88">
        <v>0.2</v>
      </c>
      <c r="D4098" s="88">
        <v>15674.670670250885</v>
      </c>
      <c r="E4098" s="88">
        <v>100.73794396690118</v>
      </c>
      <c r="F4098" s="88">
        <v>477.67810983188792</v>
      </c>
      <c r="G4098" s="88">
        <v>684.01064262897489</v>
      </c>
      <c r="H4098" s="88">
        <v>915.75031130405523</v>
      </c>
      <c r="I4098" s="88">
        <v>1280.1710485658018</v>
      </c>
      <c r="J4098" s="88">
        <v>1836.5336071050069</v>
      </c>
      <c r="K4098" s="88">
        <v>3130.3734936792011</v>
      </c>
      <c r="L4098" s="88">
        <v>3007.5772465286323</v>
      </c>
      <c r="M4098" s="88">
        <v>3634.2645701525448</v>
      </c>
    </row>
    <row r="4099" spans="3:13" x14ac:dyDescent="0.2">
      <c r="C4099" s="88">
        <v>0.20005000000000001</v>
      </c>
      <c r="D4099" s="88">
        <v>15675.097782526103</v>
      </c>
      <c r="E4099" s="88">
        <v>100.74821129101838</v>
      </c>
      <c r="F4099" s="88">
        <v>477.68683290543458</v>
      </c>
      <c r="G4099" s="88">
        <v>684.09319801670426</v>
      </c>
      <c r="H4099" s="88">
        <v>915.76651112453328</v>
      </c>
      <c r="I4099" s="88">
        <v>1280.2279769082184</v>
      </c>
      <c r="J4099" s="88">
        <v>1836.5617399961047</v>
      </c>
      <c r="K4099" s="88">
        <v>3130.3762255177958</v>
      </c>
      <c r="L4099" s="88">
        <v>3007.5953896560177</v>
      </c>
      <c r="M4099" s="88">
        <v>3634.2848963029669</v>
      </c>
    </row>
    <row r="4100" spans="3:13" x14ac:dyDescent="0.2">
      <c r="C4100" s="88">
        <v>0.2001</v>
      </c>
      <c r="D4100" s="88">
        <v>15675.177352239751</v>
      </c>
      <c r="E4100" s="88">
        <v>100.75127636482648</v>
      </c>
      <c r="F4100" s="88">
        <v>477.70220256098446</v>
      </c>
      <c r="G4100" s="88">
        <v>684.10962819542056</v>
      </c>
      <c r="H4100" s="88">
        <v>915.76724661837261</v>
      </c>
      <c r="I4100" s="88">
        <v>1280.2778456780247</v>
      </c>
      <c r="J4100" s="88">
        <v>1836.6093520833401</v>
      </c>
      <c r="K4100" s="88">
        <v>3130.3764820107654</v>
      </c>
      <c r="L4100" s="88">
        <v>3007.9866597208274</v>
      </c>
      <c r="M4100" s="88">
        <v>3634.3245387326633</v>
      </c>
    </row>
    <row r="4101" spans="3:13" x14ac:dyDescent="0.2">
      <c r="C4101" s="88">
        <v>0.20014999999999999</v>
      </c>
      <c r="D4101" s="88">
        <v>15675.509541067962</v>
      </c>
      <c r="E4101" s="88">
        <v>100.75159138446543</v>
      </c>
      <c r="F4101" s="88">
        <v>477.71137670911139</v>
      </c>
      <c r="G4101" s="88">
        <v>684.11016514974835</v>
      </c>
      <c r="H4101" s="88">
        <v>915.8180359275816</v>
      </c>
      <c r="I4101" s="88">
        <v>1280.2925361702351</v>
      </c>
      <c r="J4101" s="88">
        <v>1836.623277041956</v>
      </c>
      <c r="K4101" s="88">
        <v>3130.395391188229</v>
      </c>
      <c r="L4101" s="88">
        <v>3008.1835395504731</v>
      </c>
      <c r="M4101" s="88">
        <v>3634.3750104159681</v>
      </c>
    </row>
    <row r="4102" spans="3:13" x14ac:dyDescent="0.2">
      <c r="C4102" s="88">
        <v>0.20019999999999999</v>
      </c>
      <c r="D4102" s="88">
        <v>15675.79978855128</v>
      </c>
      <c r="E4102" s="88">
        <v>100.7547027943956</v>
      </c>
      <c r="F4102" s="88">
        <v>477.71159413283067</v>
      </c>
      <c r="G4102" s="88">
        <v>684.11035827616342</v>
      </c>
      <c r="H4102" s="88">
        <v>915.83092614055977</v>
      </c>
      <c r="I4102" s="88">
        <v>1280.3216014315572</v>
      </c>
      <c r="J4102" s="88">
        <v>1836.6500447054427</v>
      </c>
      <c r="K4102" s="88">
        <v>3130.5142041694507</v>
      </c>
      <c r="L4102" s="88">
        <v>3008.1863377565492</v>
      </c>
      <c r="M4102" s="88">
        <v>3634.3839325078302</v>
      </c>
    </row>
    <row r="4103" spans="3:13" x14ac:dyDescent="0.2">
      <c r="C4103" s="88">
        <v>0.20025000000000001</v>
      </c>
      <c r="D4103" s="88">
        <v>15675.971130190646</v>
      </c>
      <c r="E4103" s="88">
        <v>100.75576240656119</v>
      </c>
      <c r="F4103" s="88">
        <v>477.71959283064416</v>
      </c>
      <c r="G4103" s="88">
        <v>684.12325173508088</v>
      </c>
      <c r="H4103" s="88">
        <v>915.84031819051415</v>
      </c>
      <c r="I4103" s="88">
        <v>1280.3226846159928</v>
      </c>
      <c r="J4103" s="88">
        <v>1836.6954659679668</v>
      </c>
      <c r="K4103" s="88">
        <v>3130.9009286339242</v>
      </c>
      <c r="L4103" s="88">
        <v>3008.3561840695766</v>
      </c>
      <c r="M4103" s="88">
        <v>3634.4381412237208</v>
      </c>
    </row>
    <row r="4104" spans="3:13" x14ac:dyDescent="0.2">
      <c r="C4104" s="88">
        <v>0.20030000000000001</v>
      </c>
      <c r="D4104" s="88">
        <v>15676.726300907936</v>
      </c>
      <c r="E4104" s="88">
        <v>100.76321250699129</v>
      </c>
      <c r="F4104" s="88">
        <v>477.72291442491587</v>
      </c>
      <c r="G4104" s="88">
        <v>684.12990894969244</v>
      </c>
      <c r="H4104" s="88">
        <v>915.87310782591521</v>
      </c>
      <c r="I4104" s="88">
        <v>1280.3389373917939</v>
      </c>
      <c r="J4104" s="88">
        <v>1836.7250030330733</v>
      </c>
      <c r="K4104" s="88">
        <v>3130.9320548670194</v>
      </c>
      <c r="L4104" s="88">
        <v>3008.3630684445279</v>
      </c>
      <c r="M4104" s="88">
        <v>3634.4727860790135</v>
      </c>
    </row>
    <row r="4105" spans="3:13" x14ac:dyDescent="0.2">
      <c r="C4105" s="88">
        <v>0.20035</v>
      </c>
      <c r="D4105" s="88">
        <v>15676.824975523221</v>
      </c>
      <c r="E4105" s="88">
        <v>100.76548844560511</v>
      </c>
      <c r="F4105" s="88">
        <v>477.7258701352921</v>
      </c>
      <c r="G4105" s="88">
        <v>684.13002795498869</v>
      </c>
      <c r="H4105" s="88">
        <v>915.87704285912423</v>
      </c>
      <c r="I4105" s="88">
        <v>1280.386060170255</v>
      </c>
      <c r="J4105" s="88">
        <v>1836.755006854853</v>
      </c>
      <c r="K4105" s="88">
        <v>3130.9664137818836</v>
      </c>
      <c r="L4105" s="88">
        <v>3008.3648875722347</v>
      </c>
      <c r="M4105" s="88">
        <v>3634.5041225219452</v>
      </c>
    </row>
    <row r="4106" spans="3:13" x14ac:dyDescent="0.2">
      <c r="C4106" s="88">
        <v>0.20039999999999999</v>
      </c>
      <c r="D4106" s="88">
        <v>15677.02342364616</v>
      </c>
      <c r="E4106" s="88">
        <v>100.76908107893178</v>
      </c>
      <c r="F4106" s="88">
        <v>477.73000608446182</v>
      </c>
      <c r="G4106" s="88">
        <v>684.13114939441766</v>
      </c>
      <c r="H4106" s="88">
        <v>915.94725438307114</v>
      </c>
      <c r="I4106" s="88">
        <v>1280.4518151295192</v>
      </c>
      <c r="J4106" s="88">
        <v>1836.9664448650133</v>
      </c>
      <c r="K4106" s="88">
        <v>3131.134085267</v>
      </c>
      <c r="L4106" s="88">
        <v>3008.4004644144593</v>
      </c>
      <c r="M4106" s="88">
        <v>3634.5096655755901</v>
      </c>
    </row>
    <row r="4107" spans="3:13" x14ac:dyDescent="0.2">
      <c r="C4107" s="88">
        <v>0.20044999999999999</v>
      </c>
      <c r="D4107" s="88">
        <v>15677.300576449796</v>
      </c>
      <c r="E4107" s="88">
        <v>100.77460959382825</v>
      </c>
      <c r="F4107" s="88">
        <v>477.74565096282686</v>
      </c>
      <c r="G4107" s="88">
        <v>684.15331245513107</v>
      </c>
      <c r="H4107" s="88">
        <v>915.96360964127553</v>
      </c>
      <c r="I4107" s="88">
        <v>1280.4634875074835</v>
      </c>
      <c r="J4107" s="88">
        <v>1836.9720497990206</v>
      </c>
      <c r="K4107" s="88">
        <v>3131.2114832601992</v>
      </c>
      <c r="L4107" s="88">
        <v>3008.4460461258814</v>
      </c>
      <c r="M4107" s="88">
        <v>3634.511681562235</v>
      </c>
    </row>
    <row r="4108" spans="3:13" x14ac:dyDescent="0.2">
      <c r="C4108" s="88">
        <v>0.20050000000000001</v>
      </c>
      <c r="D4108" s="88">
        <v>15677.305726755896</v>
      </c>
      <c r="E4108" s="88">
        <v>100.77657646762873</v>
      </c>
      <c r="F4108" s="88">
        <v>477.76675493765833</v>
      </c>
      <c r="G4108" s="88">
        <v>684.18408418835907</v>
      </c>
      <c r="H4108" s="88">
        <v>915.97251788211179</v>
      </c>
      <c r="I4108" s="88">
        <v>1280.4649497489986</v>
      </c>
      <c r="J4108" s="88">
        <v>1837.0248034063288</v>
      </c>
      <c r="K4108" s="88">
        <v>3131.3177258766746</v>
      </c>
      <c r="L4108" s="88">
        <v>3008.5579460072877</v>
      </c>
      <c r="M4108" s="88">
        <v>3634.5954561296271</v>
      </c>
    </row>
    <row r="4109" spans="3:13" x14ac:dyDescent="0.2">
      <c r="C4109" s="88">
        <v>0.20055000000000001</v>
      </c>
      <c r="D4109" s="88">
        <v>15677.938747407426</v>
      </c>
      <c r="E4109" s="88">
        <v>100.7794592303444</v>
      </c>
      <c r="F4109" s="88">
        <v>477.77612702997931</v>
      </c>
      <c r="G4109" s="88">
        <v>684.24067055408432</v>
      </c>
      <c r="H4109" s="88">
        <v>915.98405497922749</v>
      </c>
      <c r="I4109" s="88">
        <v>1280.4726818828899</v>
      </c>
      <c r="J4109" s="88">
        <v>1837.0455800465502</v>
      </c>
      <c r="K4109" s="88">
        <v>3131.3983055896688</v>
      </c>
      <c r="L4109" s="88">
        <v>3008.7027222366642</v>
      </c>
      <c r="M4109" s="88">
        <v>3634.6384941155907</v>
      </c>
    </row>
    <row r="4110" spans="3:13" x14ac:dyDescent="0.2">
      <c r="C4110" s="88">
        <v>0.2006</v>
      </c>
      <c r="D4110" s="88">
        <v>15678.015046681461</v>
      </c>
      <c r="E4110" s="88">
        <v>100.7794592303444</v>
      </c>
      <c r="F4110" s="88">
        <v>477.77761810145512</v>
      </c>
      <c r="G4110" s="88">
        <v>684.26451710189804</v>
      </c>
      <c r="H4110" s="88">
        <v>916.00720901249224</v>
      </c>
      <c r="I4110" s="88">
        <v>1280.4976550611364</v>
      </c>
      <c r="J4110" s="88">
        <v>1837.0629882831745</v>
      </c>
      <c r="K4110" s="88">
        <v>3131.4294691375599</v>
      </c>
      <c r="L4110" s="88">
        <v>3008.7459131314581</v>
      </c>
      <c r="M4110" s="88">
        <v>3634.6402138631379</v>
      </c>
    </row>
    <row r="4111" spans="3:13" x14ac:dyDescent="0.2">
      <c r="C4111" s="88">
        <v>0.20065</v>
      </c>
      <c r="D4111" s="88">
        <v>15678.148552348872</v>
      </c>
      <c r="E4111" s="88">
        <v>100.78091887066512</v>
      </c>
      <c r="F4111" s="88">
        <v>477.78276093257091</v>
      </c>
      <c r="G4111" s="88">
        <v>684.27851196952361</v>
      </c>
      <c r="H4111" s="88">
        <v>916.02156416178195</v>
      </c>
      <c r="I4111" s="88">
        <v>1280.5027309683569</v>
      </c>
      <c r="J4111" s="88">
        <v>1837.0793456820202</v>
      </c>
      <c r="K4111" s="88">
        <v>3131.6216428422676</v>
      </c>
      <c r="L4111" s="88">
        <v>3008.7943744964487</v>
      </c>
      <c r="M4111" s="88">
        <v>3634.6659397895965</v>
      </c>
    </row>
    <row r="4112" spans="3:13" x14ac:dyDescent="0.2">
      <c r="C4112" s="88">
        <v>0.20069999999999999</v>
      </c>
      <c r="D4112" s="88">
        <v>15678.319970651492</v>
      </c>
      <c r="E4112" s="88">
        <v>100.78540847970635</v>
      </c>
      <c r="F4112" s="88">
        <v>477.80581908574095</v>
      </c>
      <c r="G4112" s="88">
        <v>684.28787583210897</v>
      </c>
      <c r="H4112" s="88">
        <v>916.02624820917208</v>
      </c>
      <c r="I4112" s="88">
        <v>1280.5162234950067</v>
      </c>
      <c r="J4112" s="88">
        <v>1837.1000591197107</v>
      </c>
      <c r="K4112" s="88">
        <v>3131.6301845974067</v>
      </c>
      <c r="L4112" s="88">
        <v>3008.8012308197599</v>
      </c>
      <c r="M4112" s="88">
        <v>3634.6743423876392</v>
      </c>
    </row>
    <row r="4113" spans="3:13" x14ac:dyDescent="0.2">
      <c r="C4113" s="88">
        <v>0.20075000000000001</v>
      </c>
      <c r="D4113" s="88">
        <v>15678.82365762733</v>
      </c>
      <c r="E4113" s="88">
        <v>100.78772307417603</v>
      </c>
      <c r="F4113" s="88">
        <v>477.81505607315466</v>
      </c>
      <c r="G4113" s="88">
        <v>684.29115581503038</v>
      </c>
      <c r="H4113" s="88">
        <v>916.03563654866366</v>
      </c>
      <c r="I4113" s="88">
        <v>1280.5287532616126</v>
      </c>
      <c r="J4113" s="88">
        <v>1837.1607763188526</v>
      </c>
      <c r="K4113" s="88">
        <v>3131.6318419920844</v>
      </c>
      <c r="L4113" s="88">
        <v>3008.867188527347</v>
      </c>
      <c r="M4113" s="88">
        <v>3634.7285362370467</v>
      </c>
    </row>
    <row r="4114" spans="3:13" x14ac:dyDescent="0.2">
      <c r="C4114" s="88">
        <v>0.20080000000000001</v>
      </c>
      <c r="D4114" s="88">
        <v>15679.167825053508</v>
      </c>
      <c r="E4114" s="88">
        <v>100.78772307417603</v>
      </c>
      <c r="F4114" s="88">
        <v>477.82029187036551</v>
      </c>
      <c r="G4114" s="88">
        <v>684.29206257841815</v>
      </c>
      <c r="H4114" s="88">
        <v>916.07503548530212</v>
      </c>
      <c r="I4114" s="88">
        <v>1280.5318794652294</v>
      </c>
      <c r="J4114" s="88">
        <v>1837.1714607397616</v>
      </c>
      <c r="K4114" s="88">
        <v>3131.6674990584634</v>
      </c>
      <c r="L4114" s="88">
        <v>3009.1095714584767</v>
      </c>
      <c r="M4114" s="88">
        <v>3634.7555112900395</v>
      </c>
    </row>
    <row r="4115" spans="3:13" x14ac:dyDescent="0.2">
      <c r="C4115" s="88">
        <v>0.20085</v>
      </c>
      <c r="D4115" s="88">
        <v>15679.735211844283</v>
      </c>
      <c r="E4115" s="88">
        <v>100.79693765977481</v>
      </c>
      <c r="F4115" s="88">
        <v>477.83181784600356</v>
      </c>
      <c r="G4115" s="88">
        <v>684.31685083438606</v>
      </c>
      <c r="H4115" s="88">
        <v>916.09838402833657</v>
      </c>
      <c r="I4115" s="88">
        <v>1280.5367994209969</v>
      </c>
      <c r="J4115" s="88">
        <v>1837.1980296728921</v>
      </c>
      <c r="K4115" s="88">
        <v>3131.7628736819597</v>
      </c>
      <c r="L4115" s="88">
        <v>3009.1121874624778</v>
      </c>
      <c r="M4115" s="88">
        <v>3634.7653796960972</v>
      </c>
    </row>
    <row r="4116" spans="3:13" x14ac:dyDescent="0.2">
      <c r="C4116" s="88">
        <v>0.2009</v>
      </c>
      <c r="D4116" s="88">
        <v>15680.050741741195</v>
      </c>
      <c r="E4116" s="88">
        <v>100.8073197063477</v>
      </c>
      <c r="F4116" s="88">
        <v>477.85169216294616</v>
      </c>
      <c r="G4116" s="88">
        <v>684.34797964791233</v>
      </c>
      <c r="H4116" s="88">
        <v>916.14158823005573</v>
      </c>
      <c r="I4116" s="88">
        <v>1280.5915501024001</v>
      </c>
      <c r="J4116" s="88">
        <v>1837.1986846692917</v>
      </c>
      <c r="K4116" s="88">
        <v>3131.8026320616818</v>
      </c>
      <c r="L4116" s="88">
        <v>3009.1698360881419</v>
      </c>
      <c r="M4116" s="88">
        <v>3634.7729805661338</v>
      </c>
    </row>
    <row r="4117" spans="3:13" x14ac:dyDescent="0.2">
      <c r="C4117" s="88">
        <v>0.20094999999999999</v>
      </c>
      <c r="D4117" s="88">
        <v>15680.530556458214</v>
      </c>
      <c r="E4117" s="88">
        <v>100.81232759663089</v>
      </c>
      <c r="F4117" s="88">
        <v>477.85626592602466</v>
      </c>
      <c r="G4117" s="88">
        <v>684.40436154361851</v>
      </c>
      <c r="H4117" s="88">
        <v>916.14696264618851</v>
      </c>
      <c r="I4117" s="88">
        <v>1280.5969328599999</v>
      </c>
      <c r="J4117" s="88">
        <v>1837.2183367789794</v>
      </c>
      <c r="K4117" s="88">
        <v>3131.8579121590146</v>
      </c>
      <c r="L4117" s="88">
        <v>3009.1763784254035</v>
      </c>
      <c r="M4117" s="88">
        <v>3634.8263169041352</v>
      </c>
    </row>
    <row r="4118" spans="3:13" x14ac:dyDescent="0.2">
      <c r="C4118" s="88">
        <v>0.20100000000000001</v>
      </c>
      <c r="D4118" s="88">
        <v>15680.553899528251</v>
      </c>
      <c r="E4118" s="88">
        <v>100.81232759663089</v>
      </c>
      <c r="F4118" s="88">
        <v>477.85849062756552</v>
      </c>
      <c r="G4118" s="88">
        <v>684.41676761707549</v>
      </c>
      <c r="H4118" s="88">
        <v>916.15276981451461</v>
      </c>
      <c r="I4118" s="88">
        <v>1280.603675561772</v>
      </c>
      <c r="J4118" s="88">
        <v>1837.3477985240115</v>
      </c>
      <c r="K4118" s="88">
        <v>3131.8675531795661</v>
      </c>
      <c r="L4118" s="88">
        <v>3009.1772336068843</v>
      </c>
      <c r="M4118" s="88">
        <v>3634.8505140867146</v>
      </c>
    </row>
    <row r="4119" spans="3:13" x14ac:dyDescent="0.2">
      <c r="C4119" s="88">
        <v>0.20105000000000001</v>
      </c>
      <c r="D4119" s="88">
        <v>15680.870913157783</v>
      </c>
      <c r="E4119" s="88">
        <v>100.81706587192275</v>
      </c>
      <c r="F4119" s="88">
        <v>477.87433593206742</v>
      </c>
      <c r="G4119" s="88">
        <v>684.43085543819961</v>
      </c>
      <c r="H4119" s="88">
        <v>916.16051484437821</v>
      </c>
      <c r="I4119" s="88">
        <v>1280.694359952764</v>
      </c>
      <c r="J4119" s="88">
        <v>1837.3692540209681</v>
      </c>
      <c r="K4119" s="88">
        <v>3131.941274095755</v>
      </c>
      <c r="L4119" s="88">
        <v>3009.6979910389218</v>
      </c>
      <c r="M4119" s="88">
        <v>3634.8884817159624</v>
      </c>
    </row>
    <row r="4120" spans="3:13" x14ac:dyDescent="0.2">
      <c r="C4120" s="88">
        <v>0.2011</v>
      </c>
      <c r="D4120" s="88">
        <v>15680.901097298367</v>
      </c>
      <c r="E4120" s="88">
        <v>100.82017404442013</v>
      </c>
      <c r="F4120" s="88">
        <v>477.90602420632649</v>
      </c>
      <c r="G4120" s="88">
        <v>684.43217838548526</v>
      </c>
      <c r="H4120" s="88">
        <v>916.17024462599738</v>
      </c>
      <c r="I4120" s="88">
        <v>1280.7237351705489</v>
      </c>
      <c r="J4120" s="88">
        <v>1837.4566744766062</v>
      </c>
      <c r="K4120" s="88">
        <v>3131.989608884357</v>
      </c>
      <c r="L4120" s="88">
        <v>3009.768084028949</v>
      </c>
      <c r="M4120" s="88">
        <v>3634.8910710685504</v>
      </c>
    </row>
    <row r="4121" spans="3:13" x14ac:dyDescent="0.2">
      <c r="C4121" s="88">
        <v>0.20115</v>
      </c>
      <c r="D4121" s="88">
        <v>15681.577854289642</v>
      </c>
      <c r="E4121" s="88">
        <v>100.83095693853829</v>
      </c>
      <c r="F4121" s="88">
        <v>477.90896989130397</v>
      </c>
      <c r="G4121" s="88">
        <v>684.4344516215474</v>
      </c>
      <c r="H4121" s="88">
        <v>916.18533171195804</v>
      </c>
      <c r="I4121" s="88">
        <v>1280.7716992470059</v>
      </c>
      <c r="J4121" s="88">
        <v>1837.4609138697101</v>
      </c>
      <c r="K4121" s="88">
        <v>3132.0260387783683</v>
      </c>
      <c r="L4121" s="88">
        <v>3009.9009756272899</v>
      </c>
      <c r="M4121" s="88">
        <v>3634.9167085597842</v>
      </c>
    </row>
    <row r="4122" spans="3:13" x14ac:dyDescent="0.2">
      <c r="C4122" s="88">
        <v>0.20119999999999999</v>
      </c>
      <c r="D4122" s="88">
        <v>15681.646951167621</v>
      </c>
      <c r="E4122" s="88">
        <v>100.83095693853829</v>
      </c>
      <c r="F4122" s="88">
        <v>477.91287926877885</v>
      </c>
      <c r="G4122" s="88">
        <v>684.45066746739485</v>
      </c>
      <c r="H4122" s="88">
        <v>916.21923947680352</v>
      </c>
      <c r="I4122" s="88">
        <v>1280.8271043279638</v>
      </c>
      <c r="J4122" s="88">
        <v>1837.5198543147476</v>
      </c>
      <c r="K4122" s="88">
        <v>3132.0382005174533</v>
      </c>
      <c r="L4122" s="88">
        <v>3009.9859354805276</v>
      </c>
      <c r="M4122" s="88">
        <v>3634.9349777155662</v>
      </c>
    </row>
    <row r="4123" spans="3:13" x14ac:dyDescent="0.2">
      <c r="C4123" s="88">
        <v>0.20125000000000001</v>
      </c>
      <c r="D4123" s="88">
        <v>15682.272428183262</v>
      </c>
      <c r="E4123" s="88">
        <v>100.83246935268835</v>
      </c>
      <c r="F4123" s="88">
        <v>477.91879949804343</v>
      </c>
      <c r="G4123" s="88">
        <v>684.46770463935218</v>
      </c>
      <c r="H4123" s="88">
        <v>916.26928090156343</v>
      </c>
      <c r="I4123" s="88">
        <v>1280.8710081180957</v>
      </c>
      <c r="J4123" s="88">
        <v>1837.5230675987423</v>
      </c>
      <c r="K4123" s="88">
        <v>3132.0604127967254</v>
      </c>
      <c r="L4123" s="88">
        <v>3010.023027051679</v>
      </c>
      <c r="M4123" s="88">
        <v>3634.977177171967</v>
      </c>
    </row>
    <row r="4124" spans="3:13" x14ac:dyDescent="0.2">
      <c r="C4124" s="88">
        <v>0.20130000000000001</v>
      </c>
      <c r="D4124" s="88">
        <v>15682.521870751712</v>
      </c>
      <c r="E4124" s="88">
        <v>100.83732650089678</v>
      </c>
      <c r="F4124" s="88">
        <v>477.91920996500903</v>
      </c>
      <c r="G4124" s="88">
        <v>684.48130545541426</v>
      </c>
      <c r="H4124" s="88">
        <v>916.32257667311478</v>
      </c>
      <c r="I4124" s="88">
        <v>1280.9266774114826</v>
      </c>
      <c r="J4124" s="88">
        <v>1837.6082675494567</v>
      </c>
      <c r="K4124" s="88">
        <v>3132.0838968945718</v>
      </c>
      <c r="L4124" s="88">
        <v>3010.0780370523216</v>
      </c>
      <c r="M4124" s="88">
        <v>3635.0648744790583</v>
      </c>
    </row>
    <row r="4125" spans="3:13" x14ac:dyDescent="0.2">
      <c r="C4125" s="88">
        <v>0.20135</v>
      </c>
      <c r="D4125" s="88">
        <v>15682.572345173025</v>
      </c>
      <c r="E4125" s="88">
        <v>100.84272334992511</v>
      </c>
      <c r="F4125" s="88">
        <v>477.92136090068743</v>
      </c>
      <c r="G4125" s="88">
        <v>684.48933774883699</v>
      </c>
      <c r="H4125" s="88">
        <v>916.32542786040221</v>
      </c>
      <c r="I4125" s="88">
        <v>1280.9365627157881</v>
      </c>
      <c r="J4125" s="88">
        <v>1837.6164555120408</v>
      </c>
      <c r="K4125" s="88">
        <v>3132.1097633918525</v>
      </c>
      <c r="L4125" s="88">
        <v>3010.2283504790157</v>
      </c>
      <c r="M4125" s="88">
        <v>3635.0918784601972</v>
      </c>
    </row>
    <row r="4126" spans="3:13" x14ac:dyDescent="0.2">
      <c r="C4126" s="88">
        <v>0.2014</v>
      </c>
      <c r="D4126" s="88">
        <v>15682.619318361118</v>
      </c>
      <c r="E4126" s="88">
        <v>100.85050969938038</v>
      </c>
      <c r="F4126" s="88">
        <v>477.95041082481339</v>
      </c>
      <c r="G4126" s="88">
        <v>684.54810466461277</v>
      </c>
      <c r="H4126" s="88">
        <v>916.33772626390601</v>
      </c>
      <c r="I4126" s="88">
        <v>1280.9978396607858</v>
      </c>
      <c r="J4126" s="88">
        <v>1837.6471414607954</v>
      </c>
      <c r="K4126" s="88">
        <v>3132.150322910772</v>
      </c>
      <c r="L4126" s="88">
        <v>3010.2505553771225</v>
      </c>
      <c r="M4126" s="88">
        <v>3635.0982482924483</v>
      </c>
    </row>
    <row r="4127" spans="3:13" x14ac:dyDescent="0.2">
      <c r="C4127" s="88">
        <v>0.20144999999999999</v>
      </c>
      <c r="D4127" s="88">
        <v>15682.634644677837</v>
      </c>
      <c r="E4127" s="88">
        <v>100.85552179994374</v>
      </c>
      <c r="F4127" s="88">
        <v>477.96750585473728</v>
      </c>
      <c r="G4127" s="88">
        <v>684.55973053493881</v>
      </c>
      <c r="H4127" s="88">
        <v>916.34570312951473</v>
      </c>
      <c r="I4127" s="88">
        <v>1281.0131025736778</v>
      </c>
      <c r="J4127" s="88">
        <v>1837.6603510754944</v>
      </c>
      <c r="K4127" s="88">
        <v>3132.1779835750367</v>
      </c>
      <c r="L4127" s="88">
        <v>3010.2555421659699</v>
      </c>
      <c r="M4127" s="88">
        <v>3635.1269653253912</v>
      </c>
    </row>
    <row r="4128" spans="3:13" x14ac:dyDescent="0.2">
      <c r="C4128" s="88">
        <v>0.20150000000000001</v>
      </c>
      <c r="D4128" s="88">
        <v>15683.166721076475</v>
      </c>
      <c r="E4128" s="88">
        <v>100.8570824667604</v>
      </c>
      <c r="F4128" s="88">
        <v>477.96850383039964</v>
      </c>
      <c r="G4128" s="88">
        <v>684.56226449262249</v>
      </c>
      <c r="H4128" s="88">
        <v>916.34781439798962</v>
      </c>
      <c r="I4128" s="88">
        <v>1281.0168561541418</v>
      </c>
      <c r="J4128" s="88">
        <v>1837.7672567786426</v>
      </c>
      <c r="K4128" s="88">
        <v>3132.2123864945229</v>
      </c>
      <c r="L4128" s="88">
        <v>3010.3258526373602</v>
      </c>
      <c r="M4128" s="88">
        <v>3635.1377788979212</v>
      </c>
    </row>
    <row r="4129" spans="3:13" x14ac:dyDescent="0.2">
      <c r="C4129" s="88">
        <v>0.20155000000000001</v>
      </c>
      <c r="D4129" s="88">
        <v>15683.188816620113</v>
      </c>
      <c r="E4129" s="88">
        <v>100.86299763278021</v>
      </c>
      <c r="F4129" s="88">
        <v>477.97032502116053</v>
      </c>
      <c r="G4129" s="88">
        <v>684.5973014371998</v>
      </c>
      <c r="H4129" s="88">
        <v>916.35985592418228</v>
      </c>
      <c r="I4129" s="88">
        <v>1281.0195417727509</v>
      </c>
      <c r="J4129" s="88">
        <v>1837.846873548237</v>
      </c>
      <c r="K4129" s="88">
        <v>3132.2267047922442</v>
      </c>
      <c r="L4129" s="88">
        <v>3010.3719923818944</v>
      </c>
      <c r="M4129" s="88">
        <v>3635.1483363739408</v>
      </c>
    </row>
    <row r="4130" spans="3:13" x14ac:dyDescent="0.2">
      <c r="C4130" s="88">
        <v>0.2016</v>
      </c>
      <c r="D4130" s="88">
        <v>15683.195725451811</v>
      </c>
      <c r="E4130" s="88">
        <v>100.87142750327257</v>
      </c>
      <c r="F4130" s="88">
        <v>477.9713299235982</v>
      </c>
      <c r="G4130" s="88">
        <v>684.60123723467132</v>
      </c>
      <c r="H4130" s="88">
        <v>916.37917785370837</v>
      </c>
      <c r="I4130" s="88">
        <v>1281.0401819127233</v>
      </c>
      <c r="J4130" s="88">
        <v>1837.8472008135691</v>
      </c>
      <c r="K4130" s="88">
        <v>3132.3404322331999</v>
      </c>
      <c r="L4130" s="88">
        <v>3010.446055423974</v>
      </c>
      <c r="M4130" s="88">
        <v>3635.1531873505342</v>
      </c>
    </row>
    <row r="4131" spans="3:13" x14ac:dyDescent="0.2">
      <c r="C4131" s="88">
        <v>0.20165</v>
      </c>
      <c r="D4131" s="88">
        <v>15683.236481812601</v>
      </c>
      <c r="E4131" s="88">
        <v>100.88092933947155</v>
      </c>
      <c r="F4131" s="88">
        <v>477.98941835318556</v>
      </c>
      <c r="G4131" s="88">
        <v>684.61936312669013</v>
      </c>
      <c r="H4131" s="88">
        <v>916.40485284538727</v>
      </c>
      <c r="I4131" s="88">
        <v>1281.10889367451</v>
      </c>
      <c r="J4131" s="88">
        <v>1837.8762100530016</v>
      </c>
      <c r="K4131" s="88">
        <v>3132.4445902711432</v>
      </c>
      <c r="L4131" s="88">
        <v>3010.5592951608201</v>
      </c>
      <c r="M4131" s="88">
        <v>3635.1713520871531</v>
      </c>
    </row>
    <row r="4132" spans="3:13" x14ac:dyDescent="0.2">
      <c r="C4132" s="88">
        <v>0.20169999999999999</v>
      </c>
      <c r="D4132" s="88">
        <v>15683.334265889858</v>
      </c>
      <c r="E4132" s="88">
        <v>100.88491349052947</v>
      </c>
      <c r="F4132" s="88">
        <v>477.99223657391894</v>
      </c>
      <c r="G4132" s="88">
        <v>684.69347271639572</v>
      </c>
      <c r="H4132" s="88">
        <v>916.42479169415947</v>
      </c>
      <c r="I4132" s="88">
        <v>1281.1256143896999</v>
      </c>
      <c r="J4132" s="88">
        <v>1837.8803485551707</v>
      </c>
      <c r="K4132" s="88">
        <v>3132.4553511277577</v>
      </c>
      <c r="L4132" s="88">
        <v>3010.6001449194937</v>
      </c>
      <c r="M4132" s="88">
        <v>3635.1978499943043</v>
      </c>
    </row>
    <row r="4133" spans="3:13" x14ac:dyDescent="0.2">
      <c r="C4133" s="88">
        <v>0.20175000000000001</v>
      </c>
      <c r="D4133" s="88">
        <v>15683.57053255302</v>
      </c>
      <c r="E4133" s="88">
        <v>100.88666194408779</v>
      </c>
      <c r="F4133" s="88">
        <v>477.99773451205238</v>
      </c>
      <c r="G4133" s="88">
        <v>684.70578651803316</v>
      </c>
      <c r="H4133" s="88">
        <v>916.44318676999728</v>
      </c>
      <c r="I4133" s="88">
        <v>1281.1316703300358</v>
      </c>
      <c r="J4133" s="88">
        <v>1837.9269577408631</v>
      </c>
      <c r="K4133" s="88">
        <v>3132.5227227884516</v>
      </c>
      <c r="L4133" s="88">
        <v>3010.7008221314863</v>
      </c>
      <c r="M4133" s="88">
        <v>3635.2017212437995</v>
      </c>
    </row>
    <row r="4134" spans="3:13" x14ac:dyDescent="0.2">
      <c r="C4134" s="88">
        <v>0.20180000000000001</v>
      </c>
      <c r="D4134" s="88">
        <v>15683.669220938998</v>
      </c>
      <c r="E4134" s="88">
        <v>100.88666194408779</v>
      </c>
      <c r="F4134" s="88">
        <v>478.03118892325028</v>
      </c>
      <c r="G4134" s="88">
        <v>684.73188043103801</v>
      </c>
      <c r="H4134" s="88">
        <v>916.44688341667097</v>
      </c>
      <c r="I4134" s="88">
        <v>1281.1362511950474</v>
      </c>
      <c r="J4134" s="88">
        <v>1837.9320232401428</v>
      </c>
      <c r="K4134" s="88">
        <v>3132.5403705714084</v>
      </c>
      <c r="L4134" s="88">
        <v>3010.7360661674884</v>
      </c>
      <c r="M4134" s="88">
        <v>3635.2144313561253</v>
      </c>
    </row>
    <row r="4135" spans="3:13" x14ac:dyDescent="0.2">
      <c r="C4135" s="88">
        <v>0.20185</v>
      </c>
      <c r="D4135" s="88">
        <v>15683.738026495579</v>
      </c>
      <c r="E4135" s="88">
        <v>100.90155341312493</v>
      </c>
      <c r="F4135" s="88">
        <v>478.03123429664038</v>
      </c>
      <c r="G4135" s="88">
        <v>684.73541816351462</v>
      </c>
      <c r="H4135" s="88">
        <v>916.45197699304981</v>
      </c>
      <c r="I4135" s="88">
        <v>1281.1583302326462</v>
      </c>
      <c r="J4135" s="88">
        <v>1837.9690437076183</v>
      </c>
      <c r="K4135" s="88">
        <v>3132.5459731760866</v>
      </c>
      <c r="L4135" s="88">
        <v>3010.7555370135806</v>
      </c>
      <c r="M4135" s="88">
        <v>3635.2368794786917</v>
      </c>
    </row>
    <row r="4136" spans="3:13" x14ac:dyDescent="0.2">
      <c r="C4136" s="88">
        <v>0.2019</v>
      </c>
      <c r="D4136" s="88">
        <v>15683.835589050272</v>
      </c>
      <c r="E4136" s="88">
        <v>100.90361107670287</v>
      </c>
      <c r="F4136" s="88">
        <v>478.05795007269808</v>
      </c>
      <c r="G4136" s="88">
        <v>684.77229386008457</v>
      </c>
      <c r="H4136" s="88">
        <v>916.46075500849929</v>
      </c>
      <c r="I4136" s="88">
        <v>1281.1741701243259</v>
      </c>
      <c r="J4136" s="88">
        <v>1837.9964736597635</v>
      </c>
      <c r="K4136" s="88">
        <v>3132.5812825382186</v>
      </c>
      <c r="L4136" s="88">
        <v>3010.7620533057147</v>
      </c>
      <c r="M4136" s="88">
        <v>3635.2688430979774</v>
      </c>
    </row>
    <row r="4137" spans="3:13" x14ac:dyDescent="0.2">
      <c r="C4137" s="88">
        <v>0.20194999999999999</v>
      </c>
      <c r="D4137" s="88">
        <v>15684.370008606355</v>
      </c>
      <c r="E4137" s="88">
        <v>100.91778072359102</v>
      </c>
      <c r="F4137" s="88">
        <v>478.06590597495324</v>
      </c>
      <c r="G4137" s="88">
        <v>684.77785408108275</v>
      </c>
      <c r="H4137" s="88">
        <v>916.49135962379978</v>
      </c>
      <c r="I4137" s="88">
        <v>1281.1752207511136</v>
      </c>
      <c r="J4137" s="88">
        <v>1838.0918527274457</v>
      </c>
      <c r="K4137" s="88">
        <v>3132.8503430885221</v>
      </c>
      <c r="L4137" s="88">
        <v>3010.8604581750542</v>
      </c>
      <c r="M4137" s="88">
        <v>3635.2875695173429</v>
      </c>
    </row>
    <row r="4138" spans="3:13" x14ac:dyDescent="0.2">
      <c r="C4138" s="88">
        <v>0.20200000000000001</v>
      </c>
      <c r="D4138" s="88">
        <v>15684.571645097814</v>
      </c>
      <c r="E4138" s="88">
        <v>100.918593406318</v>
      </c>
      <c r="F4138" s="88">
        <v>478.06610833339801</v>
      </c>
      <c r="G4138" s="88">
        <v>684.79082564938199</v>
      </c>
      <c r="H4138" s="88">
        <v>916.4918457193171</v>
      </c>
      <c r="I4138" s="88">
        <v>1281.1768422307609</v>
      </c>
      <c r="J4138" s="88">
        <v>1838.1807941625548</v>
      </c>
      <c r="K4138" s="88">
        <v>3132.9381340093923</v>
      </c>
      <c r="L4138" s="88">
        <v>3010.9654232143403</v>
      </c>
      <c r="M4138" s="88">
        <v>3635.3691491174104</v>
      </c>
    </row>
    <row r="4139" spans="3:13" x14ac:dyDescent="0.2">
      <c r="C4139" s="88">
        <v>0.20205000000000001</v>
      </c>
      <c r="D4139" s="88">
        <v>15685.137282590194</v>
      </c>
      <c r="E4139" s="88">
        <v>100.92183849810863</v>
      </c>
      <c r="F4139" s="88">
        <v>478.06878518742406</v>
      </c>
      <c r="G4139" s="88">
        <v>684.80884325644411</v>
      </c>
      <c r="H4139" s="88">
        <v>916.51209290471206</v>
      </c>
      <c r="I4139" s="88">
        <v>1281.18263391136</v>
      </c>
      <c r="J4139" s="88">
        <v>1838.1873438282496</v>
      </c>
      <c r="K4139" s="88">
        <v>3133.1590433721904</v>
      </c>
      <c r="L4139" s="88">
        <v>3011.1215791672398</v>
      </c>
      <c r="M4139" s="88">
        <v>3635.3891783571949</v>
      </c>
    </row>
    <row r="4140" spans="3:13" x14ac:dyDescent="0.2">
      <c r="C4140" s="88">
        <v>0.2021</v>
      </c>
      <c r="D4140" s="88">
        <v>15685.188633869035</v>
      </c>
      <c r="E4140" s="88">
        <v>100.92309112651947</v>
      </c>
      <c r="F4140" s="88">
        <v>478.07972282847732</v>
      </c>
      <c r="G4140" s="88">
        <v>684.81907385563545</v>
      </c>
      <c r="H4140" s="88">
        <v>916.51841634235598</v>
      </c>
      <c r="I4140" s="88">
        <v>1281.1835424116625</v>
      </c>
      <c r="J4140" s="88">
        <v>1838.2586527951962</v>
      </c>
      <c r="K4140" s="88">
        <v>3133.1783445787632</v>
      </c>
      <c r="L4140" s="88">
        <v>3011.2625551843012</v>
      </c>
      <c r="M4140" s="88">
        <v>3635.4511990359333</v>
      </c>
    </row>
    <row r="4141" spans="3:13" x14ac:dyDescent="0.2">
      <c r="C4141" s="88">
        <v>0.20215</v>
      </c>
      <c r="D4141" s="88">
        <v>15685.423529128284</v>
      </c>
      <c r="E4141" s="88">
        <v>100.92403276233199</v>
      </c>
      <c r="F4141" s="88">
        <v>478.08269299997573</v>
      </c>
      <c r="G4141" s="88">
        <v>684.82282219149192</v>
      </c>
      <c r="H4141" s="88">
        <v>916.53125148208983</v>
      </c>
      <c r="I4141" s="88">
        <v>1281.1857968475606</v>
      </c>
      <c r="J4141" s="88">
        <v>1838.3473093708958</v>
      </c>
      <c r="K4141" s="88">
        <v>3133.4100719229382</v>
      </c>
      <c r="L4141" s="88">
        <v>3011.4269250856305</v>
      </c>
      <c r="M4141" s="88">
        <v>3635.5074095532791</v>
      </c>
    </row>
    <row r="4142" spans="3:13" x14ac:dyDescent="0.2">
      <c r="C4142" s="88">
        <v>0.20219999999999999</v>
      </c>
      <c r="D4142" s="88">
        <v>15685.444473754185</v>
      </c>
      <c r="E4142" s="88">
        <v>100.92978497120475</v>
      </c>
      <c r="F4142" s="88">
        <v>478.11970905944554</v>
      </c>
      <c r="G4142" s="88">
        <v>684.85403980043611</v>
      </c>
      <c r="H4142" s="88">
        <v>916.54045712539755</v>
      </c>
      <c r="I4142" s="88">
        <v>1281.190849365395</v>
      </c>
      <c r="J4142" s="88">
        <v>1838.3681760841287</v>
      </c>
      <c r="K4142" s="88">
        <v>3133.465019811325</v>
      </c>
      <c r="L4142" s="88">
        <v>3011.6055259668174</v>
      </c>
      <c r="M4142" s="88">
        <v>3635.5513087088684</v>
      </c>
    </row>
    <row r="4143" spans="3:13" x14ac:dyDescent="0.2">
      <c r="C4143" s="88">
        <v>0.20225000000000001</v>
      </c>
      <c r="D4143" s="88">
        <v>15685.597933563899</v>
      </c>
      <c r="E4143" s="88">
        <v>100.9305961009959</v>
      </c>
      <c r="F4143" s="88">
        <v>478.12420117533338</v>
      </c>
      <c r="G4143" s="88">
        <v>684.86332210010823</v>
      </c>
      <c r="H4143" s="88">
        <v>916.56651408569451</v>
      </c>
      <c r="I4143" s="88">
        <v>1281.2282545533835</v>
      </c>
      <c r="J4143" s="88">
        <v>1838.4545992534318</v>
      </c>
      <c r="K4143" s="88">
        <v>3133.4940965934238</v>
      </c>
      <c r="L4143" s="88">
        <v>3011.6196683561152</v>
      </c>
      <c r="M4143" s="88">
        <v>3635.5967363999616</v>
      </c>
    </row>
    <row r="4144" spans="3:13" x14ac:dyDescent="0.2">
      <c r="C4144" s="88">
        <v>0.20230000000000001</v>
      </c>
      <c r="D4144" s="88">
        <v>15685.683861602272</v>
      </c>
      <c r="E4144" s="88">
        <v>100.93370569699982</v>
      </c>
      <c r="F4144" s="88">
        <v>478.13176216013471</v>
      </c>
      <c r="G4144" s="88">
        <v>684.89448637092619</v>
      </c>
      <c r="H4144" s="88">
        <v>916.57262303197376</v>
      </c>
      <c r="I4144" s="88">
        <v>1281.2455084927938</v>
      </c>
      <c r="J4144" s="88">
        <v>1838.4721612454919</v>
      </c>
      <c r="K4144" s="88">
        <v>3133.5887671326068</v>
      </c>
      <c r="L4144" s="88">
        <v>3011.6971473599033</v>
      </c>
      <c r="M4144" s="88">
        <v>3635.6461882815979</v>
      </c>
    </row>
    <row r="4145" spans="3:13" x14ac:dyDescent="0.2">
      <c r="C4145" s="88">
        <v>0.20235</v>
      </c>
      <c r="D4145" s="88">
        <v>15686.091763804674</v>
      </c>
      <c r="E4145" s="88">
        <v>100.95314857176254</v>
      </c>
      <c r="F4145" s="88">
        <v>478.1445334047271</v>
      </c>
      <c r="G4145" s="88">
        <v>684.93054493604859</v>
      </c>
      <c r="H4145" s="88">
        <v>916.65275893062744</v>
      </c>
      <c r="I4145" s="88">
        <v>1281.2785681757418</v>
      </c>
      <c r="J4145" s="88">
        <v>1838.4930975717903</v>
      </c>
      <c r="K4145" s="88">
        <v>3133.8230154853445</v>
      </c>
      <c r="L4145" s="88">
        <v>3011.7581122143592</v>
      </c>
      <c r="M4145" s="88">
        <v>3635.6775410335799</v>
      </c>
    </row>
    <row r="4146" spans="3:13" x14ac:dyDescent="0.2">
      <c r="C4146" s="88">
        <v>0.2024</v>
      </c>
      <c r="D4146" s="88">
        <v>15686.56228726221</v>
      </c>
      <c r="E4146" s="88">
        <v>100.95372809014771</v>
      </c>
      <c r="F4146" s="88">
        <v>478.15862922732867</v>
      </c>
      <c r="G4146" s="88">
        <v>684.93267142933882</v>
      </c>
      <c r="H4146" s="88">
        <v>916.66813896866688</v>
      </c>
      <c r="I4146" s="88">
        <v>1281.2957662870449</v>
      </c>
      <c r="J4146" s="88">
        <v>1838.5054073669407</v>
      </c>
      <c r="K4146" s="88">
        <v>3133.8259207118472</v>
      </c>
      <c r="L4146" s="88">
        <v>3011.8280733635747</v>
      </c>
      <c r="M4146" s="88">
        <v>3635.7410437655158</v>
      </c>
    </row>
    <row r="4147" spans="3:13" x14ac:dyDescent="0.2">
      <c r="C4147" s="88">
        <v>0.20244999999999999</v>
      </c>
      <c r="D4147" s="88">
        <v>15686.830896733511</v>
      </c>
      <c r="E4147" s="88">
        <v>100.95400404580232</v>
      </c>
      <c r="F4147" s="88">
        <v>478.16073373923064</v>
      </c>
      <c r="G4147" s="88">
        <v>684.94540590824545</v>
      </c>
      <c r="H4147" s="88">
        <v>916.67248015568111</v>
      </c>
      <c r="I4147" s="88">
        <v>1281.3323335076175</v>
      </c>
      <c r="J4147" s="88">
        <v>1838.5181122663548</v>
      </c>
      <c r="K4147" s="88">
        <v>3133.8699452745795</v>
      </c>
      <c r="L4147" s="88">
        <v>3011.9302266973555</v>
      </c>
      <c r="M4147" s="88">
        <v>3635.7538757017014</v>
      </c>
    </row>
    <row r="4148" spans="3:13" x14ac:dyDescent="0.2">
      <c r="C4148" s="88">
        <v>0.20250000000000001</v>
      </c>
      <c r="D4148" s="88">
        <v>15687.527621306839</v>
      </c>
      <c r="E4148" s="88">
        <v>100.95448479763127</v>
      </c>
      <c r="F4148" s="88">
        <v>478.20446924161661</v>
      </c>
      <c r="G4148" s="88">
        <v>684.96103928357297</v>
      </c>
      <c r="H4148" s="88">
        <v>916.70918481766148</v>
      </c>
      <c r="I4148" s="88">
        <v>1281.3464905089527</v>
      </c>
      <c r="J4148" s="88">
        <v>1838.5417788165655</v>
      </c>
      <c r="K4148" s="88">
        <v>3133.8971423866565</v>
      </c>
      <c r="L4148" s="88">
        <v>3012.0011659142729</v>
      </c>
      <c r="M4148" s="88">
        <v>3635.7550057926087</v>
      </c>
    </row>
    <row r="4149" spans="3:13" x14ac:dyDescent="0.2">
      <c r="C4149" s="88">
        <v>0.20255000000000001</v>
      </c>
      <c r="D4149" s="88">
        <v>15687.637264108995</v>
      </c>
      <c r="E4149" s="88">
        <v>100.95702502292988</v>
      </c>
      <c r="F4149" s="88">
        <v>478.22571789749964</v>
      </c>
      <c r="G4149" s="88">
        <v>684.96811749488324</v>
      </c>
      <c r="H4149" s="88">
        <v>916.72633375722671</v>
      </c>
      <c r="I4149" s="88">
        <v>1281.3495902628279</v>
      </c>
      <c r="J4149" s="88">
        <v>1838.5763421372444</v>
      </c>
      <c r="K4149" s="88">
        <v>3133.9274297624343</v>
      </c>
      <c r="L4149" s="88">
        <v>3012.0774817208676</v>
      </c>
      <c r="M4149" s="88">
        <v>3635.7921843583886</v>
      </c>
    </row>
    <row r="4150" spans="3:13" x14ac:dyDescent="0.2">
      <c r="C4150" s="88">
        <v>0.2026</v>
      </c>
      <c r="D4150" s="88">
        <v>15687.827880108223</v>
      </c>
      <c r="E4150" s="88">
        <v>100.95702502292988</v>
      </c>
      <c r="F4150" s="88">
        <v>478.22871534317528</v>
      </c>
      <c r="G4150" s="88">
        <v>684.9789977828782</v>
      </c>
      <c r="H4150" s="88">
        <v>916.79207149516424</v>
      </c>
      <c r="I4150" s="88">
        <v>1281.3792931934295</v>
      </c>
      <c r="J4150" s="88">
        <v>1838.7339307623288</v>
      </c>
      <c r="K4150" s="88">
        <v>3133.9602427868726</v>
      </c>
      <c r="L4150" s="88">
        <v>3012.1191347172426</v>
      </c>
      <c r="M4150" s="88">
        <v>3635.8055797739494</v>
      </c>
    </row>
    <row r="4151" spans="3:13" x14ac:dyDescent="0.2">
      <c r="C4151" s="88">
        <v>0.20265</v>
      </c>
      <c r="D4151" s="88">
        <v>15688.019564376606</v>
      </c>
      <c r="E4151" s="88">
        <v>100.95702502292988</v>
      </c>
      <c r="F4151" s="88">
        <v>478.22900234523513</v>
      </c>
      <c r="G4151" s="88">
        <v>684.99523924784171</v>
      </c>
      <c r="H4151" s="88">
        <v>916.80365453240574</v>
      </c>
      <c r="I4151" s="88">
        <v>1281.3813726929707</v>
      </c>
      <c r="J4151" s="88">
        <v>1838.8182707955184</v>
      </c>
      <c r="K4151" s="88">
        <v>3134.0577077399084</v>
      </c>
      <c r="L4151" s="88">
        <v>3012.1770507526235</v>
      </c>
      <c r="M4151" s="88">
        <v>3635.8326869249781</v>
      </c>
    </row>
    <row r="4152" spans="3:13" x14ac:dyDescent="0.2">
      <c r="C4152" s="88">
        <v>0.20269999999999999</v>
      </c>
      <c r="D4152" s="88">
        <v>15688.255345519025</v>
      </c>
      <c r="E4152" s="88">
        <v>100.95907737741527</v>
      </c>
      <c r="F4152" s="88">
        <v>478.2459926754741</v>
      </c>
      <c r="G4152" s="88">
        <v>685.00215771612511</v>
      </c>
      <c r="H4152" s="88">
        <v>916.8245241646996</v>
      </c>
      <c r="I4152" s="88">
        <v>1281.4510247753133</v>
      </c>
      <c r="J4152" s="88">
        <v>1838.8321948934076</v>
      </c>
      <c r="K4152" s="88">
        <v>3134.1675093745198</v>
      </c>
      <c r="L4152" s="88">
        <v>3012.1908430758317</v>
      </c>
      <c r="M4152" s="88">
        <v>3635.8703097083239</v>
      </c>
    </row>
    <row r="4153" spans="3:13" x14ac:dyDescent="0.2">
      <c r="C4153" s="88">
        <v>0.20275000000000001</v>
      </c>
      <c r="D4153" s="88">
        <v>15688.329280735015</v>
      </c>
      <c r="E4153" s="88">
        <v>100.95907737741527</v>
      </c>
      <c r="F4153" s="88">
        <v>478.24830820189663</v>
      </c>
      <c r="G4153" s="88">
        <v>685.03681779097315</v>
      </c>
      <c r="H4153" s="88">
        <v>916.84913171061271</v>
      </c>
      <c r="I4153" s="88">
        <v>1281.6111724733955</v>
      </c>
      <c r="J4153" s="88">
        <v>1838.9086783900152</v>
      </c>
      <c r="K4153" s="88">
        <v>3134.2505614589181</v>
      </c>
      <c r="L4153" s="88">
        <v>3012.2949747086341</v>
      </c>
      <c r="M4153" s="88">
        <v>3635.8832121918012</v>
      </c>
    </row>
    <row r="4154" spans="3:13" x14ac:dyDescent="0.2">
      <c r="C4154" s="88">
        <v>0.20280000000000001</v>
      </c>
      <c r="D4154" s="88">
        <v>15688.416459957629</v>
      </c>
      <c r="E4154" s="88">
        <v>100.95907737741527</v>
      </c>
      <c r="F4154" s="88">
        <v>478.26971665165138</v>
      </c>
      <c r="G4154" s="88">
        <v>685.04598390764204</v>
      </c>
      <c r="H4154" s="88">
        <v>916.85308658470103</v>
      </c>
      <c r="I4154" s="88">
        <v>1281.6296514965798</v>
      </c>
      <c r="J4154" s="88">
        <v>1838.9663850412453</v>
      </c>
      <c r="K4154" s="88">
        <v>3134.2756160704703</v>
      </c>
      <c r="L4154" s="88">
        <v>3012.307191546327</v>
      </c>
      <c r="M4154" s="88">
        <v>3635.9108970952061</v>
      </c>
    </row>
    <row r="4155" spans="3:13" x14ac:dyDescent="0.2">
      <c r="C4155" s="88">
        <v>0.20285</v>
      </c>
      <c r="D4155" s="88">
        <v>15688.422865185301</v>
      </c>
      <c r="E4155" s="88">
        <v>100.95907737741527</v>
      </c>
      <c r="F4155" s="88">
        <v>478.27642917920457</v>
      </c>
      <c r="G4155" s="88">
        <v>685.07218209043594</v>
      </c>
      <c r="H4155" s="88">
        <v>916.85776243389773</v>
      </c>
      <c r="I4155" s="88">
        <v>1281.6615189157037</v>
      </c>
      <c r="J4155" s="88">
        <v>1838.9700572077209</v>
      </c>
      <c r="K4155" s="88">
        <v>3134.3691909925565</v>
      </c>
      <c r="L4155" s="88">
        <v>3012.5797383855088</v>
      </c>
      <c r="M4155" s="88">
        <v>3635.9702133120968</v>
      </c>
    </row>
    <row r="4156" spans="3:13" x14ac:dyDescent="0.2">
      <c r="C4156" s="88">
        <v>0.2029</v>
      </c>
      <c r="D4156" s="88">
        <v>15688.440714324661</v>
      </c>
      <c r="E4156" s="88">
        <v>100.96539572629808</v>
      </c>
      <c r="F4156" s="88">
        <v>478.28763787335947</v>
      </c>
      <c r="G4156" s="88">
        <v>685.08347947787934</v>
      </c>
      <c r="H4156" s="88">
        <v>916.85914491319181</v>
      </c>
      <c r="I4156" s="88">
        <v>1281.6663350291578</v>
      </c>
      <c r="J4156" s="88">
        <v>1839.0100853121953</v>
      </c>
      <c r="K4156" s="88">
        <v>3134.5348685412632</v>
      </c>
      <c r="L4156" s="88">
        <v>3012.6582669213904</v>
      </c>
      <c r="M4156" s="88">
        <v>3635.9789818420868</v>
      </c>
    </row>
    <row r="4157" spans="3:13" x14ac:dyDescent="0.2">
      <c r="C4157" s="88">
        <v>0.20294999999999999</v>
      </c>
      <c r="D4157" s="88">
        <v>15688.442189121502</v>
      </c>
      <c r="E4157" s="88">
        <v>100.96539572629808</v>
      </c>
      <c r="F4157" s="88">
        <v>478.29475050695964</v>
      </c>
      <c r="G4157" s="88">
        <v>685.11194638866027</v>
      </c>
      <c r="H4157" s="88">
        <v>916.86210358266771</v>
      </c>
      <c r="I4157" s="88">
        <v>1281.6666519909199</v>
      </c>
      <c r="J4157" s="88">
        <v>1839.0691987432465</v>
      </c>
      <c r="K4157" s="88">
        <v>3134.6042069206906</v>
      </c>
      <c r="L4157" s="88">
        <v>3012.7226499726303</v>
      </c>
      <c r="M4157" s="88">
        <v>3636.0085423311425</v>
      </c>
    </row>
    <row r="4158" spans="3:13" x14ac:dyDescent="0.2">
      <c r="C4158" s="88">
        <v>0.20300000000000001</v>
      </c>
      <c r="D4158" s="88">
        <v>15688.611244119109</v>
      </c>
      <c r="E4158" s="88">
        <v>100.96542060935099</v>
      </c>
      <c r="F4158" s="88">
        <v>478.31347101689153</v>
      </c>
      <c r="G4158" s="88">
        <v>685.11503109736304</v>
      </c>
      <c r="H4158" s="88">
        <v>916.89398427153037</v>
      </c>
      <c r="I4158" s="88">
        <v>1281.7335741219017</v>
      </c>
      <c r="J4158" s="88">
        <v>1839.1027060468118</v>
      </c>
      <c r="K4158" s="88">
        <v>3134.6322584458912</v>
      </c>
      <c r="L4158" s="88">
        <v>3012.9409992053434</v>
      </c>
      <c r="M4158" s="88">
        <v>3636.078266786978</v>
      </c>
    </row>
    <row r="4159" spans="3:13" x14ac:dyDescent="0.2">
      <c r="C4159" s="88">
        <v>0.20305000000000001</v>
      </c>
      <c r="D4159" s="88">
        <v>15688.81004789751</v>
      </c>
      <c r="E4159" s="88">
        <v>100.98225947416995</v>
      </c>
      <c r="F4159" s="88">
        <v>478.33432509906925</v>
      </c>
      <c r="G4159" s="88">
        <v>685.15627536439524</v>
      </c>
      <c r="H4159" s="88">
        <v>916.90260856195846</v>
      </c>
      <c r="I4159" s="88">
        <v>1281.7697505985498</v>
      </c>
      <c r="J4159" s="88">
        <v>1839.1040597671281</v>
      </c>
      <c r="K4159" s="88">
        <v>3134.6650782206125</v>
      </c>
      <c r="L4159" s="88">
        <v>3012.9911047849896</v>
      </c>
      <c r="M4159" s="88">
        <v>3636.0809892318425</v>
      </c>
    </row>
    <row r="4160" spans="3:13" x14ac:dyDescent="0.2">
      <c r="C4160" s="88">
        <v>0.2031</v>
      </c>
      <c r="D4160" s="88">
        <v>15689.035901212244</v>
      </c>
      <c r="E4160" s="88">
        <v>100.98448646429279</v>
      </c>
      <c r="F4160" s="88">
        <v>478.34649994464098</v>
      </c>
      <c r="G4160" s="88">
        <v>685.19268330589512</v>
      </c>
      <c r="H4160" s="88">
        <v>916.92056048256973</v>
      </c>
      <c r="I4160" s="88">
        <v>1281.8039769364241</v>
      </c>
      <c r="J4160" s="88">
        <v>1839.1121618210123</v>
      </c>
      <c r="K4160" s="88">
        <v>3135.1616053903881</v>
      </c>
      <c r="L4160" s="88">
        <v>3013.0908345409607</v>
      </c>
      <c r="M4160" s="88">
        <v>3636.1747358203006</v>
      </c>
    </row>
    <row r="4161" spans="3:13" x14ac:dyDescent="0.2">
      <c r="C4161" s="88">
        <v>0.20315</v>
      </c>
      <c r="D4161" s="88">
        <v>15689.222504080772</v>
      </c>
      <c r="E4161" s="88">
        <v>100.98468043982211</v>
      </c>
      <c r="F4161" s="88">
        <v>478.34838246421168</v>
      </c>
      <c r="G4161" s="88">
        <v>685.19314835034083</v>
      </c>
      <c r="H4161" s="88">
        <v>916.92623554942065</v>
      </c>
      <c r="I4161" s="88">
        <v>1281.8067600763216</v>
      </c>
      <c r="J4161" s="88">
        <v>1839.1188740337293</v>
      </c>
      <c r="K4161" s="88">
        <v>3135.1780062994294</v>
      </c>
      <c r="L4161" s="88">
        <v>3013.1650301035452</v>
      </c>
      <c r="M4161" s="88">
        <v>3636.212649576767</v>
      </c>
    </row>
    <row r="4162" spans="3:13" x14ac:dyDescent="0.2">
      <c r="C4162" s="88">
        <v>0.20319999999999999</v>
      </c>
      <c r="D4162" s="88">
        <v>15689.630519111899</v>
      </c>
      <c r="E4162" s="88">
        <v>100.98733422572786</v>
      </c>
      <c r="F4162" s="88">
        <v>478.37613222490199</v>
      </c>
      <c r="G4162" s="88">
        <v>685.19584696926131</v>
      </c>
      <c r="H4162" s="88">
        <v>916.93992718714799</v>
      </c>
      <c r="I4162" s="88">
        <v>1281.8668031395086</v>
      </c>
      <c r="J4162" s="88">
        <v>1839.1793506808649</v>
      </c>
      <c r="K4162" s="88">
        <v>3135.1962993479392</v>
      </c>
      <c r="L4162" s="88">
        <v>3013.2056875649587</v>
      </c>
      <c r="M4162" s="88">
        <v>3636.2301218733282</v>
      </c>
    </row>
    <row r="4163" spans="3:13" x14ac:dyDescent="0.2">
      <c r="C4163" s="88">
        <v>0.20324999999999999</v>
      </c>
      <c r="D4163" s="88">
        <v>15689.817599033144</v>
      </c>
      <c r="E4163" s="88">
        <v>100.99213882500135</v>
      </c>
      <c r="F4163" s="88">
        <v>478.38086609301536</v>
      </c>
      <c r="G4163" s="88">
        <v>685.20424644962714</v>
      </c>
      <c r="H4163" s="88">
        <v>917.02734913591803</v>
      </c>
      <c r="I4163" s="88">
        <v>1281.8785689483193</v>
      </c>
      <c r="J4163" s="88">
        <v>1839.2001317993549</v>
      </c>
      <c r="K4163" s="88">
        <v>3135.2712892740469</v>
      </c>
      <c r="L4163" s="88">
        <v>3013.4896529345119</v>
      </c>
      <c r="M4163" s="88">
        <v>3636.2480260953207</v>
      </c>
    </row>
    <row r="4164" spans="3:13" x14ac:dyDescent="0.2">
      <c r="C4164" s="88">
        <v>0.20330000000000001</v>
      </c>
      <c r="D4164" s="88">
        <v>15690.081956865182</v>
      </c>
      <c r="E4164" s="88">
        <v>100.99654465524145</v>
      </c>
      <c r="F4164" s="88">
        <v>478.38413016110053</v>
      </c>
      <c r="G4164" s="88">
        <v>685.21587356564578</v>
      </c>
      <c r="H4164" s="88">
        <v>917.04282647903892</v>
      </c>
      <c r="I4164" s="88">
        <v>1281.9550176563689</v>
      </c>
      <c r="J4164" s="88">
        <v>1839.2768802475462</v>
      </c>
      <c r="K4164" s="88">
        <v>3135.3666355917539</v>
      </c>
      <c r="L4164" s="88">
        <v>3013.5257547591868</v>
      </c>
      <c r="M4164" s="88">
        <v>3636.3106270151056</v>
      </c>
    </row>
    <row r="4165" spans="3:13" x14ac:dyDescent="0.2">
      <c r="C4165" s="88">
        <v>0.20335</v>
      </c>
      <c r="D4165" s="88">
        <v>15690.403208336254</v>
      </c>
      <c r="E4165" s="88">
        <v>100.99666008640088</v>
      </c>
      <c r="F4165" s="88">
        <v>478.39570703750087</v>
      </c>
      <c r="G4165" s="88">
        <v>685.23220694937845</v>
      </c>
      <c r="H4165" s="88">
        <v>917.104402245443</v>
      </c>
      <c r="I4165" s="88">
        <v>1281.973772965508</v>
      </c>
      <c r="J4165" s="88">
        <v>1839.2784868640006</v>
      </c>
      <c r="K4165" s="88">
        <v>3135.4557989299637</v>
      </c>
      <c r="L4165" s="88">
        <v>3013.54479468922</v>
      </c>
      <c r="M4165" s="88">
        <v>3636.3192234546077</v>
      </c>
    </row>
    <row r="4166" spans="3:13" x14ac:dyDescent="0.2">
      <c r="C4166" s="88">
        <v>0.2034</v>
      </c>
      <c r="D4166" s="88">
        <v>15690.70289638209</v>
      </c>
      <c r="E4166" s="88">
        <v>101.00955266043547</v>
      </c>
      <c r="F4166" s="88">
        <v>478.40963498468864</v>
      </c>
      <c r="G4166" s="88">
        <v>685.24139725461646</v>
      </c>
      <c r="H4166" s="88">
        <v>917.1207476596378</v>
      </c>
      <c r="I4166" s="88">
        <v>1281.9779563529905</v>
      </c>
      <c r="J4166" s="88">
        <v>1839.287447143131</v>
      </c>
      <c r="K4166" s="88">
        <v>3135.6558505908997</v>
      </c>
      <c r="L4166" s="88">
        <v>3013.7338945441388</v>
      </c>
      <c r="M4166" s="88">
        <v>3636.3656486277741</v>
      </c>
    </row>
    <row r="4167" spans="3:13" x14ac:dyDescent="0.2">
      <c r="C4167" s="88">
        <v>0.20344999999999999</v>
      </c>
      <c r="D4167" s="88">
        <v>15690.719180977347</v>
      </c>
      <c r="E4167" s="88">
        <v>101.01030431191066</v>
      </c>
      <c r="F4167" s="88">
        <v>478.42532561415828</v>
      </c>
      <c r="G4167" s="88">
        <v>685.25605856104266</v>
      </c>
      <c r="H4167" s="88">
        <v>917.14172269779965</v>
      </c>
      <c r="I4167" s="88">
        <v>1281.9924455926503</v>
      </c>
      <c r="J4167" s="88">
        <v>1839.2923221615692</v>
      </c>
      <c r="K4167" s="88">
        <v>3135.6739772481551</v>
      </c>
      <c r="L4167" s="88">
        <v>3013.9520981569231</v>
      </c>
      <c r="M4167" s="88">
        <v>3636.3682468969946</v>
      </c>
    </row>
    <row r="4168" spans="3:13" x14ac:dyDescent="0.2">
      <c r="C4168" s="88">
        <v>0.20349999999999999</v>
      </c>
      <c r="D4168" s="88">
        <v>15690.98644123194</v>
      </c>
      <c r="E4168" s="88">
        <v>101.010775454145</v>
      </c>
      <c r="F4168" s="88">
        <v>478.45155398498355</v>
      </c>
      <c r="G4168" s="88">
        <v>685.27550113482448</v>
      </c>
      <c r="H4168" s="88">
        <v>917.14895466789585</v>
      </c>
      <c r="I4168" s="88">
        <v>1282.0217045126228</v>
      </c>
      <c r="J4168" s="88">
        <v>1839.2960279664026</v>
      </c>
      <c r="K4168" s="88">
        <v>3135.7016481120218</v>
      </c>
      <c r="L4168" s="88">
        <v>3014.1433558179024</v>
      </c>
      <c r="M4168" s="88">
        <v>3636.4162045090798</v>
      </c>
    </row>
    <row r="4169" spans="3:13" x14ac:dyDescent="0.2">
      <c r="C4169" s="88">
        <v>0.20355000000000001</v>
      </c>
      <c r="D4169" s="88">
        <v>15691.627687643369</v>
      </c>
      <c r="E4169" s="88">
        <v>101.010775454145</v>
      </c>
      <c r="F4169" s="88">
        <v>478.46070989894861</v>
      </c>
      <c r="G4169" s="88">
        <v>685.28155260543053</v>
      </c>
      <c r="H4169" s="88">
        <v>917.19715689862824</v>
      </c>
      <c r="I4169" s="88">
        <v>1282.065910871605</v>
      </c>
      <c r="J4169" s="88">
        <v>1839.3329141860954</v>
      </c>
      <c r="K4169" s="88">
        <v>3135.78374071707</v>
      </c>
      <c r="L4169" s="88">
        <v>3014.1519191715684</v>
      </c>
      <c r="M4169" s="88">
        <v>3636.4230638444146</v>
      </c>
    </row>
    <row r="4170" spans="3:13" x14ac:dyDescent="0.2">
      <c r="C4170" s="88">
        <v>0.2036</v>
      </c>
      <c r="D4170" s="88">
        <v>15691.828714319561</v>
      </c>
      <c r="E4170" s="88">
        <v>101.01980045471009</v>
      </c>
      <c r="F4170" s="88">
        <v>478.46335558149804</v>
      </c>
      <c r="G4170" s="88">
        <v>685.31157673263624</v>
      </c>
      <c r="H4170" s="88">
        <v>917.2004214235053</v>
      </c>
      <c r="I4170" s="88">
        <v>1282.0783484444223</v>
      </c>
      <c r="J4170" s="88">
        <v>1839.4095957811901</v>
      </c>
      <c r="K4170" s="88">
        <v>3135.8356151798744</v>
      </c>
      <c r="L4170" s="88">
        <v>3014.3936529138873</v>
      </c>
      <c r="M4170" s="88">
        <v>3636.4492850485854</v>
      </c>
    </row>
    <row r="4171" spans="3:13" x14ac:dyDescent="0.2">
      <c r="C4171" s="88">
        <v>0.20365</v>
      </c>
      <c r="D4171" s="88">
        <v>15691.936271730929</v>
      </c>
      <c r="E4171" s="88">
        <v>101.02021572830927</v>
      </c>
      <c r="F4171" s="88">
        <v>478.47566783194134</v>
      </c>
      <c r="G4171" s="88">
        <v>685.31364858648067</v>
      </c>
      <c r="H4171" s="88">
        <v>917.23718823925446</v>
      </c>
      <c r="I4171" s="88">
        <v>1282.0949373705298</v>
      </c>
      <c r="J4171" s="88">
        <v>1839.4749473374027</v>
      </c>
      <c r="K4171" s="88">
        <v>3135.9788415633448</v>
      </c>
      <c r="L4171" s="88">
        <v>3014.4774266193276</v>
      </c>
      <c r="M4171" s="88">
        <v>3636.5113677008967</v>
      </c>
    </row>
    <row r="4172" spans="3:13" x14ac:dyDescent="0.2">
      <c r="C4172" s="88">
        <v>0.20369999999999999</v>
      </c>
      <c r="D4172" s="88">
        <v>15691.939001317998</v>
      </c>
      <c r="E4172" s="88">
        <v>101.03422606504319</v>
      </c>
      <c r="F4172" s="88">
        <v>478.48265450990675</v>
      </c>
      <c r="G4172" s="88">
        <v>685.31811869063631</v>
      </c>
      <c r="H4172" s="88">
        <v>917.2554651559476</v>
      </c>
      <c r="I4172" s="88">
        <v>1282.1289161667878</v>
      </c>
      <c r="J4172" s="88">
        <v>1839.5033112265792</v>
      </c>
      <c r="K4172" s="88">
        <v>3135.9960706657957</v>
      </c>
      <c r="L4172" s="88">
        <v>3014.5547112282356</v>
      </c>
      <c r="M4172" s="88">
        <v>3636.5181808490279</v>
      </c>
    </row>
    <row r="4173" spans="3:13" x14ac:dyDescent="0.2">
      <c r="C4173" s="88">
        <v>0.20374999999999999</v>
      </c>
      <c r="D4173" s="88">
        <v>15691.976653071246</v>
      </c>
      <c r="E4173" s="88">
        <v>101.03529443452499</v>
      </c>
      <c r="F4173" s="88">
        <v>478.49251630616891</v>
      </c>
      <c r="G4173" s="88">
        <v>685.33948924503784</v>
      </c>
      <c r="H4173" s="88">
        <v>917.2740110081395</v>
      </c>
      <c r="I4173" s="88">
        <v>1282.1380498671515</v>
      </c>
      <c r="J4173" s="88">
        <v>1839.5413027806094</v>
      </c>
      <c r="K4173" s="88">
        <v>3136.0393670003114</v>
      </c>
      <c r="L4173" s="88">
        <v>3014.7114930376979</v>
      </c>
      <c r="M4173" s="88">
        <v>3636.5251738436477</v>
      </c>
    </row>
    <row r="4174" spans="3:13" x14ac:dyDescent="0.2">
      <c r="C4174" s="88">
        <v>0.20380000000000001</v>
      </c>
      <c r="D4174" s="88">
        <v>15692.184202853725</v>
      </c>
      <c r="E4174" s="88">
        <v>101.03537911745116</v>
      </c>
      <c r="F4174" s="88">
        <v>478.50088468308923</v>
      </c>
      <c r="G4174" s="88">
        <v>685.34639386224853</v>
      </c>
      <c r="H4174" s="88">
        <v>917.28250494058102</v>
      </c>
      <c r="I4174" s="88">
        <v>1282.1428463541297</v>
      </c>
      <c r="J4174" s="88">
        <v>1839.5531858398986</v>
      </c>
      <c r="K4174" s="88">
        <v>3136.045186683923</v>
      </c>
      <c r="L4174" s="88">
        <v>3014.7949842574408</v>
      </c>
      <c r="M4174" s="88">
        <v>3636.5477059608202</v>
      </c>
    </row>
    <row r="4175" spans="3:13" x14ac:dyDescent="0.2">
      <c r="C4175" s="88">
        <v>0.20385</v>
      </c>
      <c r="D4175" s="88">
        <v>15692.240733282748</v>
      </c>
      <c r="E4175" s="88">
        <v>101.04488776216385</v>
      </c>
      <c r="F4175" s="88">
        <v>478.51462779779877</v>
      </c>
      <c r="G4175" s="88">
        <v>685.36210244551194</v>
      </c>
      <c r="H4175" s="88">
        <v>917.2952258966252</v>
      </c>
      <c r="I4175" s="88">
        <v>1282.1499800936513</v>
      </c>
      <c r="J4175" s="88">
        <v>1839.58890820326</v>
      </c>
      <c r="K4175" s="88">
        <v>3136.0789820682594</v>
      </c>
      <c r="L4175" s="88">
        <v>3014.8450831682221</v>
      </c>
      <c r="M4175" s="88">
        <v>3636.589021660131</v>
      </c>
    </row>
    <row r="4176" spans="3:13" x14ac:dyDescent="0.2">
      <c r="C4176" s="88">
        <v>0.2039</v>
      </c>
      <c r="D4176" s="88">
        <v>15692.343383546726</v>
      </c>
      <c r="E4176" s="88">
        <v>101.04488776216385</v>
      </c>
      <c r="F4176" s="88">
        <v>478.51971403826019</v>
      </c>
      <c r="G4176" s="88">
        <v>685.40658462549391</v>
      </c>
      <c r="H4176" s="88">
        <v>917.32432537700379</v>
      </c>
      <c r="I4176" s="88">
        <v>1282.1522759703371</v>
      </c>
      <c r="J4176" s="88">
        <v>1839.6081964371874</v>
      </c>
      <c r="K4176" s="88">
        <v>3136.1128566868247</v>
      </c>
      <c r="L4176" s="88">
        <v>3014.8950548038465</v>
      </c>
      <c r="M4176" s="88">
        <v>3636.608537138472</v>
      </c>
    </row>
    <row r="4177" spans="3:13" x14ac:dyDescent="0.2">
      <c r="C4177" s="88">
        <v>0.20394999999999999</v>
      </c>
      <c r="D4177" s="88">
        <v>15692.354791206579</v>
      </c>
      <c r="E4177" s="88">
        <v>101.04499853883135</v>
      </c>
      <c r="F4177" s="88">
        <v>478.53115368789804</v>
      </c>
      <c r="G4177" s="88">
        <v>685.4114660751975</v>
      </c>
      <c r="H4177" s="88">
        <v>917.33772490449473</v>
      </c>
      <c r="I4177" s="88">
        <v>1282.1717998218701</v>
      </c>
      <c r="J4177" s="88">
        <v>1839.6209200555018</v>
      </c>
      <c r="K4177" s="88">
        <v>3136.2234278963015</v>
      </c>
      <c r="L4177" s="88">
        <v>3014.9945162476515</v>
      </c>
      <c r="M4177" s="88">
        <v>3636.6164417686923</v>
      </c>
    </row>
    <row r="4178" spans="3:13" x14ac:dyDescent="0.2">
      <c r="C4178" s="88">
        <v>0.20399999999999999</v>
      </c>
      <c r="D4178" s="88">
        <v>15692.544650507594</v>
      </c>
      <c r="E4178" s="88">
        <v>101.04810690285831</v>
      </c>
      <c r="F4178" s="88">
        <v>478.5384377979799</v>
      </c>
      <c r="G4178" s="88">
        <v>685.41350442663543</v>
      </c>
      <c r="H4178" s="88">
        <v>917.34039279416129</v>
      </c>
      <c r="I4178" s="88">
        <v>1282.1956021822066</v>
      </c>
      <c r="J4178" s="88">
        <v>1839.6308445354712</v>
      </c>
      <c r="K4178" s="88">
        <v>3136.2300052528153</v>
      </c>
      <c r="L4178" s="88">
        <v>3015.114135490222</v>
      </c>
      <c r="M4178" s="88">
        <v>3636.6485134025729</v>
      </c>
    </row>
    <row r="4179" spans="3:13" x14ac:dyDescent="0.2">
      <c r="C4179" s="88">
        <v>0.20405000000000001</v>
      </c>
      <c r="D4179" s="88">
        <v>15692.766707257813</v>
      </c>
      <c r="E4179" s="88">
        <v>101.04924191961527</v>
      </c>
      <c r="F4179" s="88">
        <v>478.57788559318715</v>
      </c>
      <c r="G4179" s="88">
        <v>685.42871551103826</v>
      </c>
      <c r="H4179" s="88">
        <v>917.34492894443065</v>
      </c>
      <c r="I4179" s="88">
        <v>1282.2106333517349</v>
      </c>
      <c r="J4179" s="88">
        <v>1839.6328381651392</v>
      </c>
      <c r="K4179" s="88">
        <v>3136.2837624246085</v>
      </c>
      <c r="L4179" s="88">
        <v>3015.1690814207304</v>
      </c>
      <c r="M4179" s="88">
        <v>3636.6528049707185</v>
      </c>
    </row>
    <row r="4180" spans="3:13" x14ac:dyDescent="0.2">
      <c r="C4180" s="88">
        <v>0.2041</v>
      </c>
      <c r="D4180" s="88">
        <v>15692.795689659753</v>
      </c>
      <c r="E4180" s="88">
        <v>101.06312168004297</v>
      </c>
      <c r="F4180" s="88">
        <v>478.58422778455451</v>
      </c>
      <c r="G4180" s="88">
        <v>685.43244443452977</v>
      </c>
      <c r="H4180" s="88">
        <v>917.35529544955853</v>
      </c>
      <c r="I4180" s="88">
        <v>1282.2999223429661</v>
      </c>
      <c r="J4180" s="88">
        <v>1839.6328848332369</v>
      </c>
      <c r="K4180" s="88">
        <v>3136.4135166390279</v>
      </c>
      <c r="L4180" s="88">
        <v>3015.1789372042458</v>
      </c>
      <c r="M4180" s="88">
        <v>3636.7825200011666</v>
      </c>
    </row>
    <row r="4181" spans="3:13" x14ac:dyDescent="0.2">
      <c r="C4181" s="88">
        <v>0.20415</v>
      </c>
      <c r="D4181" s="88">
        <v>15692.93779144069</v>
      </c>
      <c r="E4181" s="88">
        <v>101.06648663415035</v>
      </c>
      <c r="F4181" s="88">
        <v>478.58755718523435</v>
      </c>
      <c r="G4181" s="88">
        <v>685.48132823379319</v>
      </c>
      <c r="H4181" s="88">
        <v>917.38454907063078</v>
      </c>
      <c r="I4181" s="88">
        <v>1282.3330563944714</v>
      </c>
      <c r="J4181" s="88">
        <v>1839.6329404207486</v>
      </c>
      <c r="K4181" s="88">
        <v>3136.4703362683158</v>
      </c>
      <c r="L4181" s="88">
        <v>3015.2328521307609</v>
      </c>
      <c r="M4181" s="88">
        <v>3636.8627580438883</v>
      </c>
    </row>
    <row r="4182" spans="3:13" x14ac:dyDescent="0.2">
      <c r="C4182" s="88">
        <v>0.20419999999999999</v>
      </c>
      <c r="D4182" s="88">
        <v>15693.054165066311</v>
      </c>
      <c r="E4182" s="88">
        <v>101.07932089546648</v>
      </c>
      <c r="F4182" s="88">
        <v>478.58846640550973</v>
      </c>
      <c r="G4182" s="88">
        <v>685.48149151288226</v>
      </c>
      <c r="H4182" s="88">
        <v>917.39456548213184</v>
      </c>
      <c r="I4182" s="88">
        <v>1282.3390782175593</v>
      </c>
      <c r="J4182" s="88">
        <v>1839.6596861424709</v>
      </c>
      <c r="K4182" s="88">
        <v>3136.5009778602125</v>
      </c>
      <c r="L4182" s="88">
        <v>3015.2900937830327</v>
      </c>
      <c r="M4182" s="88">
        <v>3636.8880164665647</v>
      </c>
    </row>
    <row r="4183" spans="3:13" x14ac:dyDescent="0.2">
      <c r="C4183" s="88">
        <v>0.20424999999999999</v>
      </c>
      <c r="D4183" s="88">
        <v>15693.190575311513</v>
      </c>
      <c r="E4183" s="88">
        <v>101.08140469235877</v>
      </c>
      <c r="F4183" s="88">
        <v>478.59478920608626</v>
      </c>
      <c r="G4183" s="88">
        <v>685.48525648006716</v>
      </c>
      <c r="H4183" s="88">
        <v>917.43351967543913</v>
      </c>
      <c r="I4183" s="88">
        <v>1282.3606421057834</v>
      </c>
      <c r="J4183" s="88">
        <v>1839.696517836237</v>
      </c>
      <c r="K4183" s="88">
        <v>3136.5221535324135</v>
      </c>
      <c r="L4183" s="88">
        <v>3015.3586864576414</v>
      </c>
      <c r="M4183" s="88">
        <v>3636.8969680937075</v>
      </c>
    </row>
    <row r="4184" spans="3:13" x14ac:dyDescent="0.2">
      <c r="C4184" s="88">
        <v>0.20430000000000001</v>
      </c>
      <c r="D4184" s="88">
        <v>15693.991221443597</v>
      </c>
      <c r="E4184" s="88">
        <v>101.08281970219014</v>
      </c>
      <c r="F4184" s="88">
        <v>478.59624501773396</v>
      </c>
      <c r="G4184" s="88">
        <v>685.50009129475757</v>
      </c>
      <c r="H4184" s="88">
        <v>917.45135240287982</v>
      </c>
      <c r="I4184" s="88">
        <v>1282.3739262450044</v>
      </c>
      <c r="J4184" s="88">
        <v>1839.7136930515003</v>
      </c>
      <c r="K4184" s="88">
        <v>3136.5342236187371</v>
      </c>
      <c r="L4184" s="88">
        <v>3015.61839287057</v>
      </c>
      <c r="M4184" s="88">
        <v>3636.8970329651911</v>
      </c>
    </row>
    <row r="4185" spans="3:13" x14ac:dyDescent="0.2">
      <c r="C4185" s="88">
        <v>0.20435</v>
      </c>
      <c r="D4185" s="88">
        <v>15694.103786426835</v>
      </c>
      <c r="E4185" s="88">
        <v>101.08721273016999</v>
      </c>
      <c r="F4185" s="88">
        <v>478.62931485564604</v>
      </c>
      <c r="G4185" s="88">
        <v>685.52196525961563</v>
      </c>
      <c r="H4185" s="88">
        <v>917.45141786533259</v>
      </c>
      <c r="I4185" s="88">
        <v>1282.3893299880215</v>
      </c>
      <c r="J4185" s="88">
        <v>1839.7179947765758</v>
      </c>
      <c r="K4185" s="88">
        <v>3136.6024230299599</v>
      </c>
      <c r="L4185" s="88">
        <v>3015.6367083910077</v>
      </c>
      <c r="M4185" s="88">
        <v>3636.90721456245</v>
      </c>
    </row>
    <row r="4186" spans="3:13" x14ac:dyDescent="0.2">
      <c r="C4186" s="88">
        <v>0.2044</v>
      </c>
      <c r="D4186" s="88">
        <v>15694.106333963329</v>
      </c>
      <c r="E4186" s="88">
        <v>101.08900035290571</v>
      </c>
      <c r="F4186" s="88">
        <v>478.64626855254937</v>
      </c>
      <c r="G4186" s="88">
        <v>685.5334853786776</v>
      </c>
      <c r="H4186" s="88">
        <v>917.47820046033803</v>
      </c>
      <c r="I4186" s="88">
        <v>1282.3968187824489</v>
      </c>
      <c r="J4186" s="88">
        <v>1839.7224234007372</v>
      </c>
      <c r="K4186" s="88">
        <v>3136.6216525039176</v>
      </c>
      <c r="L4186" s="88">
        <v>3015.7307499305516</v>
      </c>
      <c r="M4186" s="88">
        <v>3636.9206816950605</v>
      </c>
    </row>
    <row r="4187" spans="3:13" x14ac:dyDescent="0.2">
      <c r="C4187" s="88">
        <v>0.20444999999999999</v>
      </c>
      <c r="D4187" s="88">
        <v>15694.379617073362</v>
      </c>
      <c r="E4187" s="88">
        <v>101.08967101218241</v>
      </c>
      <c r="F4187" s="88">
        <v>478.65476112331226</v>
      </c>
      <c r="G4187" s="88">
        <v>685.55016573386138</v>
      </c>
      <c r="H4187" s="88">
        <v>917.48386618146333</v>
      </c>
      <c r="I4187" s="88">
        <v>1282.4134647279625</v>
      </c>
      <c r="J4187" s="88">
        <v>1839.7506422741421</v>
      </c>
      <c r="K4187" s="88">
        <v>3136.6880798028528</v>
      </c>
      <c r="L4187" s="88">
        <v>3015.8788313952332</v>
      </c>
      <c r="M4187" s="88">
        <v>3636.9207146956023</v>
      </c>
    </row>
    <row r="4188" spans="3:13" x14ac:dyDescent="0.2">
      <c r="C4188" s="88">
        <v>0.20449999999999999</v>
      </c>
      <c r="D4188" s="88">
        <v>15694.441335364221</v>
      </c>
      <c r="E4188" s="88">
        <v>101.09138983755201</v>
      </c>
      <c r="F4188" s="88">
        <v>478.6598947312641</v>
      </c>
      <c r="G4188" s="88">
        <v>685.55222422884799</v>
      </c>
      <c r="H4188" s="88">
        <v>917.51671024296957</v>
      </c>
      <c r="I4188" s="88">
        <v>1282.4341185363583</v>
      </c>
      <c r="J4188" s="88">
        <v>1839.8072752979301</v>
      </c>
      <c r="K4188" s="88">
        <v>3136.7304534711902</v>
      </c>
      <c r="L4188" s="88">
        <v>3015.8880485423838</v>
      </c>
      <c r="M4188" s="88">
        <v>3636.926343184206</v>
      </c>
    </row>
    <row r="4189" spans="3:13" x14ac:dyDescent="0.2">
      <c r="C4189" s="88">
        <v>0.20455000000000001</v>
      </c>
      <c r="D4189" s="88">
        <v>15695.290290543981</v>
      </c>
      <c r="E4189" s="88">
        <v>101.09738639082934</v>
      </c>
      <c r="F4189" s="88">
        <v>478.66990485365613</v>
      </c>
      <c r="G4189" s="88">
        <v>685.56616217523788</v>
      </c>
      <c r="H4189" s="88">
        <v>917.55322475917728</v>
      </c>
      <c r="I4189" s="88">
        <v>1282.4522612018509</v>
      </c>
      <c r="J4189" s="88">
        <v>1839.8156492721696</v>
      </c>
      <c r="K4189" s="88">
        <v>3136.8008449240738</v>
      </c>
      <c r="L4189" s="88">
        <v>3016.0035927630306</v>
      </c>
      <c r="M4189" s="88">
        <v>3636.994125788015</v>
      </c>
    </row>
    <row r="4190" spans="3:13" x14ac:dyDescent="0.2">
      <c r="C4190" s="88">
        <v>0.2046</v>
      </c>
      <c r="D4190" s="88">
        <v>15695.580674636192</v>
      </c>
      <c r="E4190" s="88">
        <v>101.09738639082934</v>
      </c>
      <c r="F4190" s="88">
        <v>478.67189637497631</v>
      </c>
      <c r="G4190" s="88">
        <v>685.57785534716731</v>
      </c>
      <c r="H4190" s="88">
        <v>917.56181358676895</v>
      </c>
      <c r="I4190" s="88">
        <v>1282.4588012504892</v>
      </c>
      <c r="J4190" s="88">
        <v>1839.8521969852241</v>
      </c>
      <c r="K4190" s="88">
        <v>3136.828130681366</v>
      </c>
      <c r="L4190" s="88">
        <v>3016.0568956455008</v>
      </c>
      <c r="M4190" s="88">
        <v>3637.0011283159765</v>
      </c>
    </row>
    <row r="4191" spans="3:13" x14ac:dyDescent="0.2">
      <c r="C4191" s="88">
        <v>0.20465</v>
      </c>
      <c r="D4191" s="88">
        <v>15695.75615361563</v>
      </c>
      <c r="E4191" s="88">
        <v>101.09907368384575</v>
      </c>
      <c r="F4191" s="88">
        <v>478.68095877025962</v>
      </c>
      <c r="G4191" s="88">
        <v>685.6119907252978</v>
      </c>
      <c r="H4191" s="88">
        <v>917.58985785126833</v>
      </c>
      <c r="I4191" s="88">
        <v>1282.5529152523181</v>
      </c>
      <c r="J4191" s="88">
        <v>1839.9069426630376</v>
      </c>
      <c r="K4191" s="88">
        <v>3136.8536241819625</v>
      </c>
      <c r="L4191" s="88">
        <v>3016.3563667724238</v>
      </c>
      <c r="M4191" s="88">
        <v>3637.018229551255</v>
      </c>
    </row>
    <row r="4192" spans="3:13" x14ac:dyDescent="0.2">
      <c r="C4192" s="88">
        <v>0.20469999999999999</v>
      </c>
      <c r="D4192" s="88">
        <v>15695.814652189489</v>
      </c>
      <c r="E4192" s="88">
        <v>101.10348400732255</v>
      </c>
      <c r="F4192" s="88">
        <v>478.69246244752776</v>
      </c>
      <c r="G4192" s="88">
        <v>685.62276763697582</v>
      </c>
      <c r="H4192" s="88">
        <v>917.64360910506002</v>
      </c>
      <c r="I4192" s="88">
        <v>1282.6002632972768</v>
      </c>
      <c r="J4192" s="88">
        <v>1839.9478007577968</v>
      </c>
      <c r="K4192" s="88">
        <v>3137.013481712911</v>
      </c>
      <c r="L4192" s="88">
        <v>3016.4186531260243</v>
      </c>
      <c r="M4192" s="88">
        <v>3637.0456529057597</v>
      </c>
    </row>
    <row r="4193" spans="3:13" x14ac:dyDescent="0.2">
      <c r="C4193" s="88">
        <v>0.20474999999999999</v>
      </c>
      <c r="D4193" s="88">
        <v>15696.060608438092</v>
      </c>
      <c r="E4193" s="88">
        <v>101.10735338741961</v>
      </c>
      <c r="F4193" s="88">
        <v>478.70808199746034</v>
      </c>
      <c r="G4193" s="88">
        <v>685.63683933653738</v>
      </c>
      <c r="H4193" s="88">
        <v>917.65592344515107</v>
      </c>
      <c r="I4193" s="88">
        <v>1282.6731507324207</v>
      </c>
      <c r="J4193" s="88">
        <v>1839.9571228422378</v>
      </c>
      <c r="K4193" s="88">
        <v>3137.1034487760671</v>
      </c>
      <c r="L4193" s="88">
        <v>3016.5418274045837</v>
      </c>
      <c r="M4193" s="88">
        <v>3637.0741762239954</v>
      </c>
    </row>
    <row r="4194" spans="3:13" x14ac:dyDescent="0.2">
      <c r="C4194" s="88">
        <v>0.20480000000000001</v>
      </c>
      <c r="D4194" s="88">
        <v>15696.070847948862</v>
      </c>
      <c r="E4194" s="88">
        <v>101.10735338741961</v>
      </c>
      <c r="F4194" s="88">
        <v>478.71297427913987</v>
      </c>
      <c r="G4194" s="88">
        <v>685.6371338012932</v>
      </c>
      <c r="H4194" s="88">
        <v>917.68060547386358</v>
      </c>
      <c r="I4194" s="88">
        <v>1282.692950291575</v>
      </c>
      <c r="J4194" s="88">
        <v>1839.9656779761272</v>
      </c>
      <c r="K4194" s="88">
        <v>3137.200012635069</v>
      </c>
      <c r="L4194" s="88">
        <v>3016.5580963640896</v>
      </c>
      <c r="M4194" s="88">
        <v>3637.1114237118304</v>
      </c>
    </row>
    <row r="4195" spans="3:13" x14ac:dyDescent="0.2">
      <c r="C4195" s="88">
        <v>0.20485</v>
      </c>
      <c r="D4195" s="88">
        <v>15696.492754506915</v>
      </c>
      <c r="E4195" s="88">
        <v>101.10829548206311</v>
      </c>
      <c r="F4195" s="88">
        <v>478.71392448708229</v>
      </c>
      <c r="G4195" s="88">
        <v>685.6806675809662</v>
      </c>
      <c r="H4195" s="88">
        <v>917.69485547998465</v>
      </c>
      <c r="I4195" s="88">
        <v>1282.7242304267415</v>
      </c>
      <c r="J4195" s="88">
        <v>1839.9817340629938</v>
      </c>
      <c r="K4195" s="88">
        <v>3137.2060361641907</v>
      </c>
      <c r="L4195" s="88">
        <v>3016.5911488431716</v>
      </c>
      <c r="M4195" s="88">
        <v>3637.1602525996827</v>
      </c>
    </row>
    <row r="4196" spans="3:13" x14ac:dyDescent="0.2">
      <c r="C4196" s="88">
        <v>0.2049</v>
      </c>
      <c r="D4196" s="88">
        <v>15696.574869990722</v>
      </c>
      <c r="E4196" s="88">
        <v>101.11877049798022</v>
      </c>
      <c r="F4196" s="88">
        <v>478.71834968909889</v>
      </c>
      <c r="G4196" s="88">
        <v>685.70606344304178</v>
      </c>
      <c r="H4196" s="88">
        <v>917.71920487479292</v>
      </c>
      <c r="I4196" s="88">
        <v>1282.755348118726</v>
      </c>
      <c r="J4196" s="88">
        <v>1840.001975023089</v>
      </c>
      <c r="K4196" s="88">
        <v>3137.2106280677458</v>
      </c>
      <c r="L4196" s="88">
        <v>3016.6242216825103</v>
      </c>
      <c r="M4196" s="88">
        <v>3637.1794888140348</v>
      </c>
    </row>
    <row r="4197" spans="3:13" x14ac:dyDescent="0.2">
      <c r="C4197" s="88">
        <v>0.20494999999999999</v>
      </c>
      <c r="D4197" s="88">
        <v>15696.640767307252</v>
      </c>
      <c r="E4197" s="88">
        <v>101.11944946700532</v>
      </c>
      <c r="F4197" s="88">
        <v>478.72037098704732</v>
      </c>
      <c r="G4197" s="88">
        <v>685.74300669906188</v>
      </c>
      <c r="H4197" s="88">
        <v>917.72697929715696</v>
      </c>
      <c r="I4197" s="88">
        <v>1282.7619331995456</v>
      </c>
      <c r="J4197" s="88">
        <v>1840.0200047947606</v>
      </c>
      <c r="K4197" s="88">
        <v>3137.218028921121</v>
      </c>
      <c r="L4197" s="88">
        <v>3016.8149259934685</v>
      </c>
      <c r="M4197" s="88">
        <v>3637.2150377439038</v>
      </c>
    </row>
    <row r="4198" spans="3:13" x14ac:dyDescent="0.2">
      <c r="C4198" s="88">
        <v>0.20499999999999999</v>
      </c>
      <c r="D4198" s="88">
        <v>15696.673098151799</v>
      </c>
      <c r="E4198" s="88">
        <v>101.12031136240512</v>
      </c>
      <c r="F4198" s="88">
        <v>478.72954789159212</v>
      </c>
      <c r="G4198" s="88">
        <v>685.74659772256337</v>
      </c>
      <c r="H4198" s="88">
        <v>917.73511835965837</v>
      </c>
      <c r="I4198" s="88">
        <v>1282.7664308759413</v>
      </c>
      <c r="J4198" s="88">
        <v>1840.0240314206089</v>
      </c>
      <c r="K4198" s="88">
        <v>3137.2655709785763</v>
      </c>
      <c r="L4198" s="88">
        <v>3016.8372135895052</v>
      </c>
      <c r="M4198" s="88">
        <v>3637.2445555088157</v>
      </c>
    </row>
    <row r="4199" spans="3:13" x14ac:dyDescent="0.2">
      <c r="C4199" s="88">
        <v>0.20505000000000001</v>
      </c>
      <c r="D4199" s="88">
        <v>15696.970885034365</v>
      </c>
      <c r="E4199" s="88">
        <v>101.12860877001458</v>
      </c>
      <c r="F4199" s="88">
        <v>478.74861464377864</v>
      </c>
      <c r="G4199" s="88">
        <v>685.7498107972815</v>
      </c>
      <c r="H4199" s="88">
        <v>917.73815323663212</v>
      </c>
      <c r="I4199" s="88">
        <v>1282.8177215463206</v>
      </c>
      <c r="J4199" s="88">
        <v>1840.0287362499425</v>
      </c>
      <c r="K4199" s="88">
        <v>3137.3937085486559</v>
      </c>
      <c r="L4199" s="88">
        <v>3016.9954475072309</v>
      </c>
      <c r="M4199" s="88">
        <v>3637.2748175447509</v>
      </c>
    </row>
    <row r="4200" spans="3:13" x14ac:dyDescent="0.2">
      <c r="C4200" s="88">
        <v>0.2051</v>
      </c>
      <c r="D4200" s="88">
        <v>15697.035517062897</v>
      </c>
      <c r="E4200" s="88">
        <v>101.13085586034322</v>
      </c>
      <c r="F4200" s="88">
        <v>478.7594853577275</v>
      </c>
      <c r="G4200" s="88">
        <v>685.75306867375639</v>
      </c>
      <c r="H4200" s="88">
        <v>917.76811749001854</v>
      </c>
      <c r="I4200" s="88">
        <v>1282.8355592001949</v>
      </c>
      <c r="J4200" s="88">
        <v>1840.0376974363226</v>
      </c>
      <c r="K4200" s="88">
        <v>3137.4116983461963</v>
      </c>
      <c r="L4200" s="88">
        <v>3016.9966146685592</v>
      </c>
      <c r="M4200" s="88">
        <v>3637.2820642492316</v>
      </c>
    </row>
    <row r="4201" spans="3:13" x14ac:dyDescent="0.2">
      <c r="C4201" s="88">
        <v>0.20515</v>
      </c>
      <c r="D4201" s="88">
        <v>15697.04086130291</v>
      </c>
      <c r="E4201" s="88">
        <v>101.13252501403349</v>
      </c>
      <c r="F4201" s="88">
        <v>478.76336830901892</v>
      </c>
      <c r="G4201" s="88">
        <v>685.75526979003325</v>
      </c>
      <c r="H4201" s="88">
        <v>917.79156395726341</v>
      </c>
      <c r="I4201" s="88">
        <v>1282.8381259025518</v>
      </c>
      <c r="J4201" s="88">
        <v>1840.0597835967728</v>
      </c>
      <c r="K4201" s="88">
        <v>3137.4889964208633</v>
      </c>
      <c r="L4201" s="88">
        <v>3017.0077551042532</v>
      </c>
      <c r="M4201" s="88">
        <v>3637.2964797212771</v>
      </c>
    </row>
    <row r="4202" spans="3:13" x14ac:dyDescent="0.2">
      <c r="C4202" s="88">
        <v>0.20519999999999999</v>
      </c>
      <c r="D4202" s="88">
        <v>15697.222704262927</v>
      </c>
      <c r="E4202" s="88">
        <v>101.13505639872255</v>
      </c>
      <c r="F4202" s="88">
        <v>478.7663870442675</v>
      </c>
      <c r="G4202" s="88">
        <v>685.7609756439424</v>
      </c>
      <c r="H4202" s="88">
        <v>917.79270156148141</v>
      </c>
      <c r="I4202" s="88">
        <v>1282.8813020660364</v>
      </c>
      <c r="J4202" s="88">
        <v>1840.0738485282477</v>
      </c>
      <c r="K4202" s="88">
        <v>3137.5167575163618</v>
      </c>
      <c r="L4202" s="88">
        <v>3017.0743435960867</v>
      </c>
      <c r="M4202" s="88">
        <v>3637.3207346574877</v>
      </c>
    </row>
    <row r="4203" spans="3:13" x14ac:dyDescent="0.2">
      <c r="C4203" s="88">
        <v>0.20524999999999999</v>
      </c>
      <c r="D4203" s="88">
        <v>15697.263312307663</v>
      </c>
      <c r="E4203" s="88">
        <v>101.14334031881299</v>
      </c>
      <c r="F4203" s="88">
        <v>478.77021286372701</v>
      </c>
      <c r="G4203" s="88">
        <v>685.77697198569558</v>
      </c>
      <c r="H4203" s="88">
        <v>917.79637057867421</v>
      </c>
      <c r="I4203" s="88">
        <v>1282.9021439048893</v>
      </c>
      <c r="J4203" s="88">
        <v>1840.1256954124856</v>
      </c>
      <c r="K4203" s="88">
        <v>3137.5626487901873</v>
      </c>
      <c r="L4203" s="88">
        <v>3017.1644040331821</v>
      </c>
      <c r="M4203" s="88">
        <v>3637.3424638427996</v>
      </c>
    </row>
    <row r="4204" spans="3:13" x14ac:dyDescent="0.2">
      <c r="C4204" s="88">
        <v>0.20530000000000001</v>
      </c>
      <c r="D4204" s="88">
        <v>15697.415422675827</v>
      </c>
      <c r="E4204" s="88">
        <v>101.15343174873033</v>
      </c>
      <c r="F4204" s="88">
        <v>478.77658263458852</v>
      </c>
      <c r="G4204" s="88">
        <v>685.89373430852083</v>
      </c>
      <c r="H4204" s="88">
        <v>917.89468234054402</v>
      </c>
      <c r="I4204" s="88">
        <v>1282.934719145233</v>
      </c>
      <c r="J4204" s="88">
        <v>1840.1471563486643</v>
      </c>
      <c r="K4204" s="88">
        <v>3137.6358174291463</v>
      </c>
      <c r="L4204" s="88">
        <v>3017.2031408344742</v>
      </c>
      <c r="M4204" s="88">
        <v>3637.37608562888</v>
      </c>
    </row>
    <row r="4205" spans="3:13" x14ac:dyDescent="0.2">
      <c r="C4205" s="88">
        <v>0.20535</v>
      </c>
      <c r="D4205" s="88">
        <v>15697.649236860507</v>
      </c>
      <c r="E4205" s="88">
        <v>101.15404205863069</v>
      </c>
      <c r="F4205" s="88">
        <v>478.78754893031919</v>
      </c>
      <c r="G4205" s="88">
        <v>685.90854133397852</v>
      </c>
      <c r="H4205" s="88">
        <v>917.91183371825582</v>
      </c>
      <c r="I4205" s="88">
        <v>1282.9457716745596</v>
      </c>
      <c r="J4205" s="88">
        <v>1840.2127061117362</v>
      </c>
      <c r="K4205" s="88">
        <v>3137.6422719956395</v>
      </c>
      <c r="L4205" s="88">
        <v>3017.2065504557031</v>
      </c>
      <c r="M4205" s="88">
        <v>3637.4183164599604</v>
      </c>
    </row>
    <row r="4206" spans="3:13" x14ac:dyDescent="0.2">
      <c r="C4206" s="88">
        <v>0.2054</v>
      </c>
      <c r="D4206" s="88">
        <v>15697.825075465795</v>
      </c>
      <c r="E4206" s="88">
        <v>101.15404205863069</v>
      </c>
      <c r="F4206" s="88">
        <v>478.79063312647622</v>
      </c>
      <c r="G4206" s="88">
        <v>685.92138699295219</v>
      </c>
      <c r="H4206" s="88">
        <v>917.92633166378573</v>
      </c>
      <c r="I4206" s="88">
        <v>1282.9536240992597</v>
      </c>
      <c r="J4206" s="88">
        <v>1840.214868230129</v>
      </c>
      <c r="K4206" s="88">
        <v>3137.6913420062983</v>
      </c>
      <c r="L4206" s="88">
        <v>3017.4448417625772</v>
      </c>
      <c r="M4206" s="88">
        <v>3637.4318871936625</v>
      </c>
    </row>
    <row r="4207" spans="3:13" x14ac:dyDescent="0.2">
      <c r="C4207" s="88">
        <v>0.20544999999999999</v>
      </c>
      <c r="D4207" s="88">
        <v>15697.954454229928</v>
      </c>
      <c r="E4207" s="88">
        <v>101.15759276407243</v>
      </c>
      <c r="F4207" s="88">
        <v>478.80562997650577</v>
      </c>
      <c r="G4207" s="88">
        <v>685.93278462982425</v>
      </c>
      <c r="H4207" s="88">
        <v>917.95436930099686</v>
      </c>
      <c r="I4207" s="88">
        <v>1282.953793836034</v>
      </c>
      <c r="J4207" s="88">
        <v>1840.2176381355907</v>
      </c>
      <c r="K4207" s="88">
        <v>3137.7703849427144</v>
      </c>
      <c r="L4207" s="88">
        <v>3017.4568799694271</v>
      </c>
      <c r="M4207" s="88">
        <v>3637.4321142341496</v>
      </c>
    </row>
    <row r="4208" spans="3:13" x14ac:dyDescent="0.2">
      <c r="C4208" s="88">
        <v>0.20549999999999999</v>
      </c>
      <c r="D4208" s="88">
        <v>15697.974830969562</v>
      </c>
      <c r="E4208" s="88">
        <v>101.15759276407243</v>
      </c>
      <c r="F4208" s="88">
        <v>478.84731805831871</v>
      </c>
      <c r="G4208" s="88">
        <v>685.93495435599471</v>
      </c>
      <c r="H4208" s="88">
        <v>917.96608844113416</v>
      </c>
      <c r="I4208" s="88">
        <v>1282.9597916985053</v>
      </c>
      <c r="J4208" s="88">
        <v>1840.2617184696364</v>
      </c>
      <c r="K4208" s="88">
        <v>3137.9155380463226</v>
      </c>
      <c r="L4208" s="88">
        <v>3017.5175607269202</v>
      </c>
      <c r="M4208" s="88">
        <v>3637.4461411005341</v>
      </c>
    </row>
    <row r="4209" spans="3:13" x14ac:dyDescent="0.2">
      <c r="C4209" s="88">
        <v>0.20555000000000001</v>
      </c>
      <c r="D4209" s="88">
        <v>15698.313207852469</v>
      </c>
      <c r="E4209" s="88">
        <v>101.1579581095466</v>
      </c>
      <c r="F4209" s="88">
        <v>478.88066008830083</v>
      </c>
      <c r="G4209" s="88">
        <v>685.94066580478693</v>
      </c>
      <c r="H4209" s="88">
        <v>917.99573678646857</v>
      </c>
      <c r="I4209" s="88">
        <v>1282.9758773744866</v>
      </c>
      <c r="J4209" s="88">
        <v>1840.2845812351802</v>
      </c>
      <c r="K4209" s="88">
        <v>3137.9519350748219</v>
      </c>
      <c r="L4209" s="88">
        <v>3017.5207437901886</v>
      </c>
      <c r="M4209" s="88">
        <v>3637.4507055115923</v>
      </c>
    </row>
    <row r="4210" spans="3:13" x14ac:dyDescent="0.2">
      <c r="C4210" s="88">
        <v>0.2056</v>
      </c>
      <c r="D4210" s="88">
        <v>15698.469427968264</v>
      </c>
      <c r="E4210" s="88">
        <v>101.16865623049489</v>
      </c>
      <c r="F4210" s="88">
        <v>478.9048258038265</v>
      </c>
      <c r="G4210" s="88">
        <v>685.94568494302575</v>
      </c>
      <c r="H4210" s="88">
        <v>918.03160917281593</v>
      </c>
      <c r="I4210" s="88">
        <v>1282.9823816414291</v>
      </c>
      <c r="J4210" s="88">
        <v>1840.30216535809</v>
      </c>
      <c r="K4210" s="88">
        <v>3137.9704786281209</v>
      </c>
      <c r="L4210" s="88">
        <v>3017.5377165124355</v>
      </c>
      <c r="M4210" s="88">
        <v>3637.4800568682426</v>
      </c>
    </row>
    <row r="4211" spans="3:13" x14ac:dyDescent="0.2">
      <c r="C4211" s="88">
        <v>0.20565</v>
      </c>
      <c r="D4211" s="88">
        <v>15698.523937128397</v>
      </c>
      <c r="E4211" s="88">
        <v>101.16865623049489</v>
      </c>
      <c r="F4211" s="88">
        <v>478.91038085606442</v>
      </c>
      <c r="G4211" s="88">
        <v>685.94834362037409</v>
      </c>
      <c r="H4211" s="88">
        <v>918.03807944344862</v>
      </c>
      <c r="I4211" s="88">
        <v>1282.9990135590087</v>
      </c>
      <c r="J4211" s="88">
        <v>1840.3633820594505</v>
      </c>
      <c r="K4211" s="88">
        <v>3137.996588528084</v>
      </c>
      <c r="L4211" s="88">
        <v>3017.5959925143316</v>
      </c>
      <c r="M4211" s="88">
        <v>3637.5104320919936</v>
      </c>
    </row>
    <row r="4212" spans="3:13" x14ac:dyDescent="0.2">
      <c r="C4212" s="88">
        <v>0.20569999999999999</v>
      </c>
      <c r="D4212" s="88">
        <v>15698.54674424316</v>
      </c>
      <c r="E4212" s="88">
        <v>101.17085219392084</v>
      </c>
      <c r="F4212" s="88">
        <v>478.91204180633667</v>
      </c>
      <c r="G4212" s="88">
        <v>685.95029305688558</v>
      </c>
      <c r="H4212" s="88">
        <v>918.04259789247453</v>
      </c>
      <c r="I4212" s="88">
        <v>1283.0064865641466</v>
      </c>
      <c r="J4212" s="88">
        <v>1840.3645641185262</v>
      </c>
      <c r="K4212" s="88">
        <v>3138.1302496644171</v>
      </c>
      <c r="L4212" s="88">
        <v>3017.6255460931375</v>
      </c>
      <c r="M4212" s="88">
        <v>3637.5222634709376</v>
      </c>
    </row>
    <row r="4213" spans="3:13" x14ac:dyDescent="0.2">
      <c r="C4213" s="88">
        <v>0.20574999999999999</v>
      </c>
      <c r="D4213" s="88">
        <v>15698.831394418907</v>
      </c>
      <c r="E4213" s="88">
        <v>101.17397966337285</v>
      </c>
      <c r="F4213" s="88">
        <v>478.91370370646973</v>
      </c>
      <c r="G4213" s="88">
        <v>686.01451885419146</v>
      </c>
      <c r="H4213" s="88">
        <v>918.06318482072584</v>
      </c>
      <c r="I4213" s="88">
        <v>1283.0521930649438</v>
      </c>
      <c r="J4213" s="88">
        <v>1840.4430177622166</v>
      </c>
      <c r="K4213" s="88">
        <v>3138.1797112550753</v>
      </c>
      <c r="L4213" s="88">
        <v>3017.6643871909328</v>
      </c>
      <c r="M4213" s="88">
        <v>3637.5589834249176</v>
      </c>
    </row>
    <row r="4214" spans="3:13" x14ac:dyDescent="0.2">
      <c r="C4214" s="88">
        <v>0.20580000000000001</v>
      </c>
      <c r="D4214" s="88">
        <v>15699.14635899671</v>
      </c>
      <c r="E4214" s="88">
        <v>101.17402752406178</v>
      </c>
      <c r="F4214" s="88">
        <v>478.91578098567061</v>
      </c>
      <c r="G4214" s="88">
        <v>686.01799127158347</v>
      </c>
      <c r="H4214" s="88">
        <v>918.08412085485998</v>
      </c>
      <c r="I4214" s="88">
        <v>1283.099968462016</v>
      </c>
      <c r="J4214" s="88">
        <v>1840.4719784540957</v>
      </c>
      <c r="K4214" s="88">
        <v>3138.2913483082407</v>
      </c>
      <c r="L4214" s="88">
        <v>3017.684903020398</v>
      </c>
      <c r="M4214" s="88">
        <v>3637.5716438437253</v>
      </c>
    </row>
    <row r="4215" spans="3:13" x14ac:dyDescent="0.2">
      <c r="C4215" s="88">
        <v>0.20585000000000001</v>
      </c>
      <c r="D4215" s="88">
        <v>15699.312797911654</v>
      </c>
      <c r="E4215" s="88">
        <v>101.17450202239343</v>
      </c>
      <c r="F4215" s="88">
        <v>478.91654659656979</v>
      </c>
      <c r="G4215" s="88">
        <v>686.06631565652469</v>
      </c>
      <c r="H4215" s="88">
        <v>918.14064030693908</v>
      </c>
      <c r="I4215" s="88">
        <v>1283.1000008594274</v>
      </c>
      <c r="J4215" s="88">
        <v>1840.5061080155933</v>
      </c>
      <c r="K4215" s="88">
        <v>3138.3430447177898</v>
      </c>
      <c r="L4215" s="88">
        <v>3017.9591978153621</v>
      </c>
      <c r="M4215" s="88">
        <v>3637.5908624905114</v>
      </c>
    </row>
    <row r="4216" spans="3:13" x14ac:dyDescent="0.2">
      <c r="C4216" s="88">
        <v>0.2059</v>
      </c>
      <c r="D4216" s="88">
        <v>15699.323850018722</v>
      </c>
      <c r="E4216" s="88">
        <v>101.17701363248216</v>
      </c>
      <c r="F4216" s="88">
        <v>478.92442945636412</v>
      </c>
      <c r="G4216" s="88">
        <v>686.08525470453787</v>
      </c>
      <c r="H4216" s="88">
        <v>918.17495080895787</v>
      </c>
      <c r="I4216" s="88">
        <v>1283.1137808687758</v>
      </c>
      <c r="J4216" s="88">
        <v>1840.5246936201238</v>
      </c>
      <c r="K4216" s="88">
        <v>3138.3631469560487</v>
      </c>
      <c r="L4216" s="88">
        <v>3018.1708154290764</v>
      </c>
      <c r="M4216" s="88">
        <v>3637.6004696699079</v>
      </c>
    </row>
    <row r="4217" spans="3:13" x14ac:dyDescent="0.2">
      <c r="C4217" s="88">
        <v>0.20594999999999999</v>
      </c>
      <c r="D4217" s="88">
        <v>15699.347568118928</v>
      </c>
      <c r="E4217" s="88">
        <v>101.18980620256752</v>
      </c>
      <c r="F4217" s="88">
        <v>478.93429668414501</v>
      </c>
      <c r="G4217" s="88">
        <v>686.11892216651631</v>
      </c>
      <c r="H4217" s="88">
        <v>918.22185881865607</v>
      </c>
      <c r="I4217" s="88">
        <v>1283.1415482627363</v>
      </c>
      <c r="J4217" s="88">
        <v>1840.633753190345</v>
      </c>
      <c r="K4217" s="88">
        <v>3138.4739372206795</v>
      </c>
      <c r="L4217" s="88">
        <v>3018.2580988161999</v>
      </c>
      <c r="M4217" s="88">
        <v>3637.6482174149396</v>
      </c>
    </row>
    <row r="4218" spans="3:13" x14ac:dyDescent="0.2">
      <c r="C4218" s="88">
        <v>0.20599999999999999</v>
      </c>
      <c r="D4218" s="88">
        <v>15699.363541631248</v>
      </c>
      <c r="E4218" s="88">
        <v>101.19557049599916</v>
      </c>
      <c r="F4218" s="88">
        <v>478.95485833772864</v>
      </c>
      <c r="G4218" s="88">
        <v>686.14571091570224</v>
      </c>
      <c r="H4218" s="88">
        <v>918.22694457657781</v>
      </c>
      <c r="I4218" s="88">
        <v>1283.149272850761</v>
      </c>
      <c r="J4218" s="88">
        <v>1840.6461756520739</v>
      </c>
      <c r="K4218" s="88">
        <v>3138.4841794583363</v>
      </c>
      <c r="L4218" s="88">
        <v>3018.3726050579071</v>
      </c>
      <c r="M4218" s="88">
        <v>3637.6936981805457</v>
      </c>
    </row>
    <row r="4219" spans="3:13" x14ac:dyDescent="0.2">
      <c r="C4219" s="88">
        <v>0.20605000000000001</v>
      </c>
      <c r="D4219" s="88">
        <v>15699.423219788498</v>
      </c>
      <c r="E4219" s="88">
        <v>101.19975364314178</v>
      </c>
      <c r="F4219" s="88">
        <v>478.9855163197476</v>
      </c>
      <c r="G4219" s="88">
        <v>686.14579123938211</v>
      </c>
      <c r="H4219" s="88">
        <v>918.2734534489241</v>
      </c>
      <c r="I4219" s="88">
        <v>1283.1684676238419</v>
      </c>
      <c r="J4219" s="88">
        <v>1840.7007016535035</v>
      </c>
      <c r="K4219" s="88">
        <v>3138.6122670410432</v>
      </c>
      <c r="L4219" s="88">
        <v>3018.4909631227529</v>
      </c>
      <c r="M4219" s="88">
        <v>3637.7285638379262</v>
      </c>
    </row>
    <row r="4220" spans="3:13" x14ac:dyDescent="0.2">
      <c r="C4220" s="88">
        <v>0.20610000000000001</v>
      </c>
      <c r="D4220" s="88">
        <v>15699.857086877719</v>
      </c>
      <c r="E4220" s="88">
        <v>101.20044366269303</v>
      </c>
      <c r="F4220" s="88">
        <v>479.01110230766335</v>
      </c>
      <c r="G4220" s="88">
        <v>686.16420330900519</v>
      </c>
      <c r="H4220" s="88">
        <v>918.27667649255181</v>
      </c>
      <c r="I4220" s="88">
        <v>1283.1728728621038</v>
      </c>
      <c r="J4220" s="88">
        <v>1840.7275393637624</v>
      </c>
      <c r="K4220" s="88">
        <v>3138.681106556267</v>
      </c>
      <c r="L4220" s="88">
        <v>3018.518738277889</v>
      </c>
      <c r="M4220" s="88">
        <v>3637.7294402983812</v>
      </c>
    </row>
    <row r="4221" spans="3:13" x14ac:dyDescent="0.2">
      <c r="C4221" s="88">
        <v>0.20615</v>
      </c>
      <c r="D4221" s="88">
        <v>15699.890282168551</v>
      </c>
      <c r="E4221" s="88">
        <v>101.20329718736502</v>
      </c>
      <c r="F4221" s="88">
        <v>479.01299912034983</v>
      </c>
      <c r="G4221" s="88">
        <v>686.16919500772292</v>
      </c>
      <c r="H4221" s="88">
        <v>918.30548048558148</v>
      </c>
      <c r="I4221" s="88">
        <v>1283.284320687334</v>
      </c>
      <c r="J4221" s="88">
        <v>1840.8703944749341</v>
      </c>
      <c r="K4221" s="88">
        <v>3138.6888774331696</v>
      </c>
      <c r="L4221" s="88">
        <v>3018.6777031138563</v>
      </c>
      <c r="M4221" s="88">
        <v>3637.7408837242278</v>
      </c>
    </row>
    <row r="4222" spans="3:13" x14ac:dyDescent="0.2">
      <c r="C4222" s="88">
        <v>0.20619999999999999</v>
      </c>
      <c r="D4222" s="88">
        <v>15700.051506949141</v>
      </c>
      <c r="E4222" s="88">
        <v>101.20603150371426</v>
      </c>
      <c r="F4222" s="88">
        <v>479.01842096105293</v>
      </c>
      <c r="G4222" s="88">
        <v>686.17033717223603</v>
      </c>
      <c r="H4222" s="88">
        <v>918.32084635667752</v>
      </c>
      <c r="I4222" s="88">
        <v>1283.3352893318947</v>
      </c>
      <c r="J4222" s="88">
        <v>1840.8827129632882</v>
      </c>
      <c r="K4222" s="88">
        <v>3138.6941976325447</v>
      </c>
      <c r="L4222" s="88">
        <v>3018.7017680378381</v>
      </c>
      <c r="M4222" s="88">
        <v>3637.7419849138751</v>
      </c>
    </row>
    <row r="4223" spans="3:13" x14ac:dyDescent="0.2">
      <c r="C4223" s="88">
        <v>0.20624999999999999</v>
      </c>
      <c r="D4223" s="88">
        <v>15700.066838612209</v>
      </c>
      <c r="E4223" s="88">
        <v>101.20899726196603</v>
      </c>
      <c r="F4223" s="88">
        <v>479.02443955212038</v>
      </c>
      <c r="G4223" s="88">
        <v>686.17186650516351</v>
      </c>
      <c r="H4223" s="88">
        <v>918.37414452978965</v>
      </c>
      <c r="I4223" s="88">
        <v>1283.3703197383938</v>
      </c>
      <c r="J4223" s="88">
        <v>1840.9278125294554</v>
      </c>
      <c r="K4223" s="88">
        <v>3138.7103868728932</v>
      </c>
      <c r="L4223" s="88">
        <v>3018.7210084724616</v>
      </c>
      <c r="M4223" s="88">
        <v>3637.7648818464031</v>
      </c>
    </row>
    <row r="4224" spans="3:13" x14ac:dyDescent="0.2">
      <c r="C4224" s="88">
        <v>0.20630000000000001</v>
      </c>
      <c r="D4224" s="88">
        <v>15700.172600216931</v>
      </c>
      <c r="E4224" s="88">
        <v>101.21316730821673</v>
      </c>
      <c r="F4224" s="88">
        <v>479.03065762676442</v>
      </c>
      <c r="G4224" s="88">
        <v>686.23846523758402</v>
      </c>
      <c r="H4224" s="88">
        <v>918.3871650068395</v>
      </c>
      <c r="I4224" s="88">
        <v>1283.378989163517</v>
      </c>
      <c r="J4224" s="88">
        <v>1840.9360367166587</v>
      </c>
      <c r="K4224" s="88">
        <v>3138.7933200270359</v>
      </c>
      <c r="L4224" s="88">
        <v>3018.9510437810877</v>
      </c>
      <c r="M4224" s="88">
        <v>3637.792709844332</v>
      </c>
    </row>
    <row r="4225" spans="3:13" x14ac:dyDescent="0.2">
      <c r="C4225" s="88">
        <v>0.20635000000000001</v>
      </c>
      <c r="D4225" s="88">
        <v>15700.229901475099</v>
      </c>
      <c r="E4225" s="88">
        <v>101.21490238585102</v>
      </c>
      <c r="F4225" s="88">
        <v>479.03741902203592</v>
      </c>
      <c r="G4225" s="88">
        <v>686.24151845641609</v>
      </c>
      <c r="H4225" s="88">
        <v>918.40507278446785</v>
      </c>
      <c r="I4225" s="88">
        <v>1283.3837577899303</v>
      </c>
      <c r="J4225" s="88">
        <v>1840.95382590997</v>
      </c>
      <c r="K4225" s="88">
        <v>3138.8756694448057</v>
      </c>
      <c r="L4225" s="88">
        <v>3018.9680865006294</v>
      </c>
      <c r="M4225" s="88">
        <v>3637.8346012976408</v>
      </c>
    </row>
    <row r="4226" spans="3:13" x14ac:dyDescent="0.2">
      <c r="C4226" s="88">
        <v>0.2064</v>
      </c>
      <c r="D4226" s="88">
        <v>15700.255878900718</v>
      </c>
      <c r="E4226" s="88">
        <v>101.21569735551475</v>
      </c>
      <c r="F4226" s="88">
        <v>479.04574469544968</v>
      </c>
      <c r="G4226" s="88">
        <v>686.24992446695433</v>
      </c>
      <c r="H4226" s="88">
        <v>918.40955336921434</v>
      </c>
      <c r="I4226" s="88">
        <v>1283.4131751636928</v>
      </c>
      <c r="J4226" s="88">
        <v>1841.0041595228854</v>
      </c>
      <c r="K4226" s="88">
        <v>3138.8778184311695</v>
      </c>
      <c r="L4226" s="88">
        <v>3019.2117278916785</v>
      </c>
      <c r="M4226" s="88">
        <v>3637.8652576907657</v>
      </c>
    </row>
    <row r="4227" spans="3:13" x14ac:dyDescent="0.2">
      <c r="C4227" s="88">
        <v>0.20644999999999999</v>
      </c>
      <c r="D4227" s="88">
        <v>15700.479222120017</v>
      </c>
      <c r="E4227" s="88">
        <v>101.21611301265784</v>
      </c>
      <c r="F4227" s="88">
        <v>479.05389636964219</v>
      </c>
      <c r="G4227" s="88">
        <v>686.26359652073916</v>
      </c>
      <c r="H4227" s="88">
        <v>918.41344784405101</v>
      </c>
      <c r="I4227" s="88">
        <v>1283.4826247791634</v>
      </c>
      <c r="J4227" s="88">
        <v>1841.0090105581571</v>
      </c>
      <c r="K4227" s="88">
        <v>3139.0081502197213</v>
      </c>
      <c r="L4227" s="88">
        <v>3019.3553085311623</v>
      </c>
      <c r="M4227" s="88">
        <v>3637.8669942111587</v>
      </c>
    </row>
    <row r="4228" spans="3:13" x14ac:dyDescent="0.2">
      <c r="C4228" s="88">
        <v>0.20649999999999999</v>
      </c>
      <c r="D4228" s="88">
        <v>15700.556770165413</v>
      </c>
      <c r="E4228" s="88">
        <v>101.21903116471549</v>
      </c>
      <c r="F4228" s="88">
        <v>479.10773842062144</v>
      </c>
      <c r="G4228" s="88">
        <v>686.27245325922468</v>
      </c>
      <c r="H4228" s="88">
        <v>918.41838490147074</v>
      </c>
      <c r="I4228" s="88">
        <v>1283.487498200614</v>
      </c>
      <c r="J4228" s="88">
        <v>1841.0857570711055</v>
      </c>
      <c r="K4228" s="88">
        <v>3139.0975172287085</v>
      </c>
      <c r="L4228" s="88">
        <v>3019.4223798046623</v>
      </c>
      <c r="M4228" s="88">
        <v>3637.8703756314949</v>
      </c>
    </row>
    <row r="4229" spans="3:13" x14ac:dyDescent="0.2">
      <c r="C4229" s="88">
        <v>0.20655000000000001</v>
      </c>
      <c r="D4229" s="88">
        <v>15700.623105852726</v>
      </c>
      <c r="E4229" s="88">
        <v>101.22119951626701</v>
      </c>
      <c r="F4229" s="88">
        <v>479.10955620995401</v>
      </c>
      <c r="G4229" s="88">
        <v>686.28003733179276</v>
      </c>
      <c r="H4229" s="88">
        <v>918.45964835784798</v>
      </c>
      <c r="I4229" s="88">
        <v>1283.498102472141</v>
      </c>
      <c r="J4229" s="88">
        <v>1841.2083743478602</v>
      </c>
      <c r="K4229" s="88">
        <v>3139.0994482881179</v>
      </c>
      <c r="L4229" s="88">
        <v>3019.4758273246498</v>
      </c>
      <c r="M4229" s="88">
        <v>3637.9248303473232</v>
      </c>
    </row>
    <row r="4230" spans="3:13" x14ac:dyDescent="0.2">
      <c r="C4230" s="88">
        <v>0.20660000000000001</v>
      </c>
      <c r="D4230" s="88">
        <v>15700.844110485375</v>
      </c>
      <c r="E4230" s="88">
        <v>101.22610214174256</v>
      </c>
      <c r="F4230" s="88">
        <v>479.11119857287849</v>
      </c>
      <c r="G4230" s="88">
        <v>686.31909237105447</v>
      </c>
      <c r="H4230" s="88">
        <v>918.48863864217265</v>
      </c>
      <c r="I4230" s="88">
        <v>1283.5284477145342</v>
      </c>
      <c r="J4230" s="88">
        <v>1841.2438646671544</v>
      </c>
      <c r="K4230" s="88">
        <v>3139.12649173305</v>
      </c>
      <c r="L4230" s="88">
        <v>3019.5207505954318</v>
      </c>
      <c r="M4230" s="88">
        <v>3637.9334548314932</v>
      </c>
    </row>
    <row r="4231" spans="3:13" x14ac:dyDescent="0.2">
      <c r="C4231" s="88">
        <v>0.20665</v>
      </c>
      <c r="D4231" s="88">
        <v>15701.036279893226</v>
      </c>
      <c r="E4231" s="88">
        <v>101.22772914139387</v>
      </c>
      <c r="F4231" s="88">
        <v>479.14938683343462</v>
      </c>
      <c r="G4231" s="88">
        <v>686.32520528283658</v>
      </c>
      <c r="H4231" s="88">
        <v>918.49648854786346</v>
      </c>
      <c r="I4231" s="88">
        <v>1283.5356166166011</v>
      </c>
      <c r="J4231" s="88">
        <v>1841.2443322711556</v>
      </c>
      <c r="K4231" s="88">
        <v>3139.1266299237886</v>
      </c>
      <c r="L4231" s="88">
        <v>3019.6202519675735</v>
      </c>
      <c r="M4231" s="88">
        <v>3637.9942974827554</v>
      </c>
    </row>
    <row r="4232" spans="3:13" x14ac:dyDescent="0.2">
      <c r="C4232" s="88">
        <v>0.20669999999999999</v>
      </c>
      <c r="D4232" s="88">
        <v>15701.565578381817</v>
      </c>
      <c r="E4232" s="88">
        <v>101.23822799970458</v>
      </c>
      <c r="F4232" s="88">
        <v>479.17345565822416</v>
      </c>
      <c r="G4232" s="88">
        <v>686.38863916772652</v>
      </c>
      <c r="H4232" s="88">
        <v>918.53463335531796</v>
      </c>
      <c r="I4232" s="88">
        <v>1283.5417240880838</v>
      </c>
      <c r="J4232" s="88">
        <v>1841.3249847583706</v>
      </c>
      <c r="K4232" s="88">
        <v>3139.2053904925206</v>
      </c>
      <c r="L4232" s="88">
        <v>3019.8273356873697</v>
      </c>
      <c r="M4232" s="88">
        <v>3638.0088855394906</v>
      </c>
    </row>
    <row r="4233" spans="3:13" x14ac:dyDescent="0.2">
      <c r="C4233" s="88">
        <v>0.20674999999999999</v>
      </c>
      <c r="D4233" s="88">
        <v>15701.684434842773</v>
      </c>
      <c r="E4233" s="88">
        <v>101.2451915526226</v>
      </c>
      <c r="F4233" s="88">
        <v>479.17596344606818</v>
      </c>
      <c r="G4233" s="88">
        <v>686.39140250783748</v>
      </c>
      <c r="H4233" s="88">
        <v>918.54864448898525</v>
      </c>
      <c r="I4233" s="88">
        <v>1283.5554559523403</v>
      </c>
      <c r="J4233" s="88">
        <v>1841.358361924516</v>
      </c>
      <c r="K4233" s="88">
        <v>3139.2542406978828</v>
      </c>
      <c r="L4233" s="88">
        <v>3019.8458459525027</v>
      </c>
      <c r="M4233" s="88">
        <v>3638.0278477909305</v>
      </c>
    </row>
    <row r="4234" spans="3:13" x14ac:dyDescent="0.2">
      <c r="C4234" s="88">
        <v>0.20680000000000001</v>
      </c>
      <c r="D4234" s="88">
        <v>15701.879997356295</v>
      </c>
      <c r="E4234" s="88">
        <v>101.24880816345558</v>
      </c>
      <c r="F4234" s="88">
        <v>479.18592455853286</v>
      </c>
      <c r="G4234" s="88">
        <v>686.43599814439222</v>
      </c>
      <c r="H4234" s="88">
        <v>918.56076633775547</v>
      </c>
      <c r="I4234" s="88">
        <v>1283.5667582174883</v>
      </c>
      <c r="J4234" s="88">
        <v>1841.3704738109282</v>
      </c>
      <c r="K4234" s="88">
        <v>3139.4036265371587</v>
      </c>
      <c r="L4234" s="88">
        <v>3020.2853893495776</v>
      </c>
      <c r="M4234" s="88">
        <v>3638.0536765465267</v>
      </c>
    </row>
    <row r="4235" spans="3:13" x14ac:dyDescent="0.2">
      <c r="C4235" s="88">
        <v>0.20685000000000001</v>
      </c>
      <c r="D4235" s="88">
        <v>15701.887488612289</v>
      </c>
      <c r="E4235" s="88">
        <v>101.24880816345558</v>
      </c>
      <c r="F4235" s="88">
        <v>479.19213973072283</v>
      </c>
      <c r="G4235" s="88">
        <v>686.50726932903763</v>
      </c>
      <c r="H4235" s="88">
        <v>918.61623924690548</v>
      </c>
      <c r="I4235" s="88">
        <v>1283.5923640340416</v>
      </c>
      <c r="J4235" s="88">
        <v>1841.380365982322</v>
      </c>
      <c r="K4235" s="88">
        <v>3139.4418817224423</v>
      </c>
      <c r="L4235" s="88">
        <v>3020.396009663762</v>
      </c>
      <c r="M4235" s="88">
        <v>3638.0737759020121</v>
      </c>
    </row>
    <row r="4236" spans="3:13" x14ac:dyDescent="0.2">
      <c r="C4236" s="88">
        <v>0.2069</v>
      </c>
      <c r="D4236" s="88">
        <v>15701.898722935017</v>
      </c>
      <c r="E4236" s="88">
        <v>101.25149136404252</v>
      </c>
      <c r="F4236" s="88">
        <v>479.19332536496768</v>
      </c>
      <c r="G4236" s="88">
        <v>686.5637905074841</v>
      </c>
      <c r="H4236" s="88">
        <v>918.64714385866091</v>
      </c>
      <c r="I4236" s="88">
        <v>1283.6220060964233</v>
      </c>
      <c r="J4236" s="88">
        <v>1841.4093038471278</v>
      </c>
      <c r="K4236" s="88">
        <v>3139.4455999684878</v>
      </c>
      <c r="L4236" s="88">
        <v>3020.4238652514596</v>
      </c>
      <c r="M4236" s="88">
        <v>3638.0858513133339</v>
      </c>
    </row>
    <row r="4237" spans="3:13" x14ac:dyDescent="0.2">
      <c r="C4237" s="88">
        <v>0.20695</v>
      </c>
      <c r="D4237" s="88">
        <v>15701.922543861339</v>
      </c>
      <c r="E4237" s="88">
        <v>101.25495773699549</v>
      </c>
      <c r="F4237" s="88">
        <v>479.20498847084627</v>
      </c>
      <c r="G4237" s="88">
        <v>686.59604187643163</v>
      </c>
      <c r="H4237" s="88">
        <v>918.66681303316091</v>
      </c>
      <c r="I4237" s="88">
        <v>1283.6478134793947</v>
      </c>
      <c r="J4237" s="88">
        <v>1841.455127718164</v>
      </c>
      <c r="K4237" s="88">
        <v>3139.4828741544579</v>
      </c>
      <c r="L4237" s="88">
        <v>3020.5188927841559</v>
      </c>
      <c r="M4237" s="88">
        <v>3638.1207429369097</v>
      </c>
    </row>
    <row r="4238" spans="3:13" x14ac:dyDescent="0.2">
      <c r="C4238" s="88">
        <v>0.20699999999999999</v>
      </c>
      <c r="D4238" s="88">
        <v>15702.072866221926</v>
      </c>
      <c r="E4238" s="88">
        <v>101.26030383968555</v>
      </c>
      <c r="F4238" s="88">
        <v>479.2075085529732</v>
      </c>
      <c r="G4238" s="88">
        <v>686.60906151685867</v>
      </c>
      <c r="H4238" s="88">
        <v>918.68315805723569</v>
      </c>
      <c r="I4238" s="88">
        <v>1283.6660221324914</v>
      </c>
      <c r="J4238" s="88">
        <v>1841.4732969524762</v>
      </c>
      <c r="K4238" s="88">
        <v>3139.5136705642144</v>
      </c>
      <c r="L4238" s="88">
        <v>3020.92700661757</v>
      </c>
      <c r="M4238" s="88">
        <v>3638.1455872855654</v>
      </c>
    </row>
    <row r="4239" spans="3:13" x14ac:dyDescent="0.2">
      <c r="C4239" s="88">
        <v>0.20705000000000001</v>
      </c>
      <c r="D4239" s="88">
        <v>15702.131466167115</v>
      </c>
      <c r="E4239" s="88">
        <v>101.26730600355768</v>
      </c>
      <c r="F4239" s="88">
        <v>479.25016263073849</v>
      </c>
      <c r="G4239" s="88">
        <v>686.61954847062907</v>
      </c>
      <c r="H4239" s="88">
        <v>918.69115896852372</v>
      </c>
      <c r="I4239" s="88">
        <v>1283.69569475961</v>
      </c>
      <c r="J4239" s="88">
        <v>1841.4916610070895</v>
      </c>
      <c r="K4239" s="88">
        <v>3139.6133142375766</v>
      </c>
      <c r="L4239" s="88">
        <v>3021.0666857291353</v>
      </c>
      <c r="M4239" s="88">
        <v>3638.2048298041286</v>
      </c>
    </row>
    <row r="4240" spans="3:13" x14ac:dyDescent="0.2">
      <c r="C4240" s="88">
        <v>0.20710000000000001</v>
      </c>
      <c r="D4240" s="88">
        <v>15702.176460655754</v>
      </c>
      <c r="E4240" s="88">
        <v>101.26913824777057</v>
      </c>
      <c r="F4240" s="88">
        <v>479.25312752024456</v>
      </c>
      <c r="G4240" s="88">
        <v>686.62922458983712</v>
      </c>
      <c r="H4240" s="88">
        <v>918.69430876754495</v>
      </c>
      <c r="I4240" s="88">
        <v>1283.7148679402053</v>
      </c>
      <c r="J4240" s="88">
        <v>1841.5116547862904</v>
      </c>
      <c r="K4240" s="88">
        <v>3139.6996496420561</v>
      </c>
      <c r="L4240" s="88">
        <v>3021.2103486438155</v>
      </c>
      <c r="M4240" s="88">
        <v>3638.2357700976354</v>
      </c>
    </row>
    <row r="4241" spans="3:13" x14ac:dyDescent="0.2">
      <c r="C4241" s="88">
        <v>0.20715</v>
      </c>
      <c r="D4241" s="88">
        <v>15702.270035935482</v>
      </c>
      <c r="E4241" s="88">
        <v>101.27273349201369</v>
      </c>
      <c r="F4241" s="88">
        <v>479.25639886835734</v>
      </c>
      <c r="G4241" s="88">
        <v>686.64039542931459</v>
      </c>
      <c r="H4241" s="88">
        <v>918.7299123795101</v>
      </c>
      <c r="I4241" s="88">
        <v>1283.7379597123436</v>
      </c>
      <c r="J4241" s="88">
        <v>1841.5543715915205</v>
      </c>
      <c r="K4241" s="88">
        <v>3139.7796460083573</v>
      </c>
      <c r="L4241" s="88">
        <v>3021.2115588380643</v>
      </c>
      <c r="M4241" s="88">
        <v>3638.2583878152782</v>
      </c>
    </row>
    <row r="4242" spans="3:13" x14ac:dyDescent="0.2">
      <c r="C4242" s="88">
        <v>0.2072</v>
      </c>
      <c r="D4242" s="88">
        <v>15702.671014719859</v>
      </c>
      <c r="E4242" s="88">
        <v>101.27469807245689</v>
      </c>
      <c r="F4242" s="88">
        <v>479.26238359351873</v>
      </c>
      <c r="G4242" s="88">
        <v>686.65367049582028</v>
      </c>
      <c r="H4242" s="88">
        <v>918.80409137873585</v>
      </c>
      <c r="I4242" s="88">
        <v>1283.7589931925909</v>
      </c>
      <c r="J4242" s="88">
        <v>1841.6181338213946</v>
      </c>
      <c r="K4242" s="88">
        <v>3139.7904931153453</v>
      </c>
      <c r="L4242" s="88">
        <v>3021.237539888938</v>
      </c>
      <c r="M4242" s="88">
        <v>3638.2702515375458</v>
      </c>
    </row>
    <row r="4243" spans="3:13" x14ac:dyDescent="0.2">
      <c r="C4243" s="88">
        <v>0.20724999999999999</v>
      </c>
      <c r="D4243" s="88">
        <v>15702.926680491208</v>
      </c>
      <c r="E4243" s="88">
        <v>101.27499252692905</v>
      </c>
      <c r="F4243" s="88">
        <v>479.26459640877692</v>
      </c>
      <c r="G4243" s="88">
        <v>686.65626160017428</v>
      </c>
      <c r="H4243" s="88">
        <v>918.8169204816304</v>
      </c>
      <c r="I4243" s="88">
        <v>1283.8168297508882</v>
      </c>
      <c r="J4243" s="88">
        <v>1841.8227710935157</v>
      </c>
      <c r="K4243" s="88">
        <v>3139.9513962541905</v>
      </c>
      <c r="L4243" s="88">
        <v>3021.2896084889117</v>
      </c>
      <c r="M4243" s="88">
        <v>3638.275720973711</v>
      </c>
    </row>
    <row r="4244" spans="3:13" x14ac:dyDescent="0.2">
      <c r="C4244" s="88">
        <v>0.20730000000000001</v>
      </c>
      <c r="D4244" s="88">
        <v>15703.128680393551</v>
      </c>
      <c r="E4244" s="88">
        <v>101.27499252692905</v>
      </c>
      <c r="F4244" s="88">
        <v>479.28242053393888</v>
      </c>
      <c r="G4244" s="88">
        <v>686.6632298454042</v>
      </c>
      <c r="H4244" s="88">
        <v>918.86599900393185</v>
      </c>
      <c r="I4244" s="88">
        <v>1283.8245359244156</v>
      </c>
      <c r="J4244" s="88">
        <v>1841.8246732214075</v>
      </c>
      <c r="K4244" s="88">
        <v>3140.0284071869683</v>
      </c>
      <c r="L4244" s="88">
        <v>3021.4428377638369</v>
      </c>
      <c r="M4244" s="88">
        <v>3638.2840330617291</v>
      </c>
    </row>
    <row r="4245" spans="3:13" x14ac:dyDescent="0.2">
      <c r="C4245" s="88">
        <v>0.20735000000000001</v>
      </c>
      <c r="D4245" s="88">
        <v>15703.174910416785</v>
      </c>
      <c r="E4245" s="88">
        <v>101.27873417818682</v>
      </c>
      <c r="F4245" s="88">
        <v>479.29342224206084</v>
      </c>
      <c r="G4245" s="88">
        <v>686.66742638895221</v>
      </c>
      <c r="H4245" s="88">
        <v>918.98748697094607</v>
      </c>
      <c r="I4245" s="88">
        <v>1283.8747155555643</v>
      </c>
      <c r="J4245" s="88">
        <v>1841.8280199738624</v>
      </c>
      <c r="K4245" s="88">
        <v>3140.0636168059636</v>
      </c>
      <c r="L4245" s="88">
        <v>3021.4645628389417</v>
      </c>
      <c r="M4245" s="88">
        <v>3638.3109976425949</v>
      </c>
    </row>
    <row r="4246" spans="3:13" x14ac:dyDescent="0.2">
      <c r="C4246" s="88">
        <v>0.2074</v>
      </c>
      <c r="D4246" s="88">
        <v>15703.619842276004</v>
      </c>
      <c r="E4246" s="88">
        <v>101.27982313850771</v>
      </c>
      <c r="F4246" s="88">
        <v>479.2967121649408</v>
      </c>
      <c r="G4246" s="88">
        <v>686.67446637238027</v>
      </c>
      <c r="H4246" s="88">
        <v>919.0099798620713</v>
      </c>
      <c r="I4246" s="88">
        <v>1283.8782973258535</v>
      </c>
      <c r="J4246" s="88">
        <v>1841.8385889930755</v>
      </c>
      <c r="K4246" s="88">
        <v>3140.1001570531107</v>
      </c>
      <c r="L4246" s="88">
        <v>3021.5248452089272</v>
      </c>
      <c r="M4246" s="88">
        <v>3638.3400290684572</v>
      </c>
    </row>
    <row r="4247" spans="3:13" x14ac:dyDescent="0.2">
      <c r="C4247" s="88">
        <v>0.20745</v>
      </c>
      <c r="D4247" s="88">
        <v>15703.660698988155</v>
      </c>
      <c r="E4247" s="88">
        <v>101.27987574463532</v>
      </c>
      <c r="F4247" s="88">
        <v>479.30354313616772</v>
      </c>
      <c r="G4247" s="88">
        <v>686.68027675565872</v>
      </c>
      <c r="H4247" s="88">
        <v>919.01462929780473</v>
      </c>
      <c r="I4247" s="88">
        <v>1283.9143189973352</v>
      </c>
      <c r="J4247" s="88">
        <v>1841.8399016858134</v>
      </c>
      <c r="K4247" s="88">
        <v>3140.2653055560068</v>
      </c>
      <c r="L4247" s="88">
        <v>3021.67438825315</v>
      </c>
      <c r="M4247" s="88">
        <v>3638.3438359477695</v>
      </c>
    </row>
    <row r="4248" spans="3:13" x14ac:dyDescent="0.2">
      <c r="C4248" s="88">
        <v>0.20749999999999999</v>
      </c>
      <c r="D4248" s="88">
        <v>15703.784709783798</v>
      </c>
      <c r="E4248" s="88">
        <v>101.28352676317263</v>
      </c>
      <c r="F4248" s="88">
        <v>479.3039176236739</v>
      </c>
      <c r="G4248" s="88">
        <v>686.69243912621005</v>
      </c>
      <c r="H4248" s="88">
        <v>919.0190342108267</v>
      </c>
      <c r="I4248" s="88">
        <v>1283.9189867527289</v>
      </c>
      <c r="J4248" s="88">
        <v>1841.8709135512963</v>
      </c>
      <c r="K4248" s="88">
        <v>3140.282102326174</v>
      </c>
      <c r="L4248" s="88">
        <v>3021.8296792583978</v>
      </c>
      <c r="M4248" s="88">
        <v>3638.3633216143385</v>
      </c>
    </row>
    <row r="4249" spans="3:13" x14ac:dyDescent="0.2">
      <c r="C4249" s="88">
        <v>0.20755000000000001</v>
      </c>
      <c r="D4249" s="88">
        <v>15703.811645539543</v>
      </c>
      <c r="E4249" s="88">
        <v>101.28952216588368</v>
      </c>
      <c r="F4249" s="88">
        <v>479.31432897466857</v>
      </c>
      <c r="G4249" s="88">
        <v>686.74701972761386</v>
      </c>
      <c r="H4249" s="88">
        <v>919.04100381224089</v>
      </c>
      <c r="I4249" s="88">
        <v>1283.9319420452348</v>
      </c>
      <c r="J4249" s="88">
        <v>1841.9107038869338</v>
      </c>
      <c r="K4249" s="88">
        <v>3140.3416790546075</v>
      </c>
      <c r="L4249" s="88">
        <v>3022.0666262930904</v>
      </c>
      <c r="M4249" s="88">
        <v>3638.376085093767</v>
      </c>
    </row>
    <row r="4250" spans="3:13" x14ac:dyDescent="0.2">
      <c r="C4250" s="88">
        <v>0.20760000000000001</v>
      </c>
      <c r="D4250" s="88">
        <v>15704.042265741862</v>
      </c>
      <c r="E4250" s="88">
        <v>101.29272852558643</v>
      </c>
      <c r="F4250" s="88">
        <v>479.32828326642903</v>
      </c>
      <c r="G4250" s="88">
        <v>686.78560861303777</v>
      </c>
      <c r="H4250" s="88">
        <v>919.05157360619705</v>
      </c>
      <c r="I4250" s="88">
        <v>1284.0361384486741</v>
      </c>
      <c r="J4250" s="88">
        <v>1841.9971312978892</v>
      </c>
      <c r="K4250" s="88">
        <v>3140.3583442295694</v>
      </c>
      <c r="L4250" s="88">
        <v>3022.0732129691896</v>
      </c>
      <c r="M4250" s="88">
        <v>3638.3825578900592</v>
      </c>
    </row>
    <row r="4251" spans="3:13" x14ac:dyDescent="0.2">
      <c r="C4251" s="88">
        <v>0.20765</v>
      </c>
      <c r="D4251" s="88">
        <v>15704.069851799337</v>
      </c>
      <c r="E4251" s="88">
        <v>101.29787489791306</v>
      </c>
      <c r="F4251" s="88">
        <v>479.33167663702079</v>
      </c>
      <c r="G4251" s="88">
        <v>686.8054416996938</v>
      </c>
      <c r="H4251" s="88">
        <v>919.12106597101001</v>
      </c>
      <c r="I4251" s="88">
        <v>1284.0565293231202</v>
      </c>
      <c r="J4251" s="88">
        <v>1842.037689723581</v>
      </c>
      <c r="K4251" s="88">
        <v>3140.413134194765</v>
      </c>
      <c r="L4251" s="88">
        <v>3022.0842792336662</v>
      </c>
      <c r="M4251" s="88">
        <v>3638.4132637995085</v>
      </c>
    </row>
    <row r="4252" spans="3:13" x14ac:dyDescent="0.2">
      <c r="C4252" s="88">
        <v>0.2077</v>
      </c>
      <c r="D4252" s="88">
        <v>15704.366723012927</v>
      </c>
      <c r="E4252" s="88">
        <v>101.30049427848826</v>
      </c>
      <c r="F4252" s="88">
        <v>479.3346959920882</v>
      </c>
      <c r="G4252" s="88">
        <v>686.8062407965017</v>
      </c>
      <c r="H4252" s="88">
        <v>919.14526695390532</v>
      </c>
      <c r="I4252" s="88">
        <v>1284.06565579889</v>
      </c>
      <c r="J4252" s="88">
        <v>1842.0683885086082</v>
      </c>
      <c r="K4252" s="88">
        <v>3140.5528417690275</v>
      </c>
      <c r="L4252" s="88">
        <v>3022.2498351104714</v>
      </c>
      <c r="M4252" s="88">
        <v>3638.4451585776314</v>
      </c>
    </row>
    <row r="4253" spans="3:13" x14ac:dyDescent="0.2">
      <c r="C4253" s="88">
        <v>0.20774999999999999</v>
      </c>
      <c r="D4253" s="88">
        <v>15704.390454545464</v>
      </c>
      <c r="E4253" s="88">
        <v>101.3006078938206</v>
      </c>
      <c r="F4253" s="88">
        <v>479.37246233894257</v>
      </c>
      <c r="G4253" s="88">
        <v>686.80633873643137</v>
      </c>
      <c r="H4253" s="88">
        <v>919.14925273733434</v>
      </c>
      <c r="I4253" s="88">
        <v>1284.0729318302306</v>
      </c>
      <c r="J4253" s="88">
        <v>1842.0689320947049</v>
      </c>
      <c r="K4253" s="88">
        <v>3140.6368610669497</v>
      </c>
      <c r="L4253" s="88">
        <v>3022.34730497808</v>
      </c>
      <c r="M4253" s="88">
        <v>3638.4604632602377</v>
      </c>
    </row>
    <row r="4254" spans="3:13" x14ac:dyDescent="0.2">
      <c r="C4254" s="88">
        <v>0.20780000000000001</v>
      </c>
      <c r="D4254" s="88">
        <v>15704.503095657932</v>
      </c>
      <c r="E4254" s="88">
        <v>101.30727424189445</v>
      </c>
      <c r="F4254" s="88">
        <v>479.38773766656686</v>
      </c>
      <c r="G4254" s="88">
        <v>686.82722355358737</v>
      </c>
      <c r="H4254" s="88">
        <v>919.16769078895368</v>
      </c>
      <c r="I4254" s="88">
        <v>1284.075050389903</v>
      </c>
      <c r="J4254" s="88">
        <v>1842.073943089722</v>
      </c>
      <c r="K4254" s="88">
        <v>3140.6549546872684</v>
      </c>
      <c r="L4254" s="88">
        <v>3022.4533067228535</v>
      </c>
      <c r="M4254" s="88">
        <v>3638.5077852018603</v>
      </c>
    </row>
    <row r="4255" spans="3:13" x14ac:dyDescent="0.2">
      <c r="C4255" s="88">
        <v>0.20785000000000001</v>
      </c>
      <c r="D4255" s="88">
        <v>15704.53339234572</v>
      </c>
      <c r="E4255" s="88">
        <v>101.30887036826698</v>
      </c>
      <c r="F4255" s="88">
        <v>479.39136547480621</v>
      </c>
      <c r="G4255" s="88">
        <v>686.82844867405174</v>
      </c>
      <c r="H4255" s="88">
        <v>919.20051346749506</v>
      </c>
      <c r="I4255" s="88">
        <v>1284.0842137464542</v>
      </c>
      <c r="J4255" s="88">
        <v>1842.0972599575721</v>
      </c>
      <c r="K4255" s="88">
        <v>3140.7035513552655</v>
      </c>
      <c r="L4255" s="88">
        <v>3022.4602636900263</v>
      </c>
      <c r="M4255" s="88">
        <v>3638.5099325192832</v>
      </c>
    </row>
    <row r="4256" spans="3:13" x14ac:dyDescent="0.2">
      <c r="C4256" s="88">
        <v>0.2079</v>
      </c>
      <c r="D4256" s="88">
        <v>15704.540721259149</v>
      </c>
      <c r="E4256" s="88">
        <v>101.30985635701018</v>
      </c>
      <c r="F4256" s="88">
        <v>479.39684626556436</v>
      </c>
      <c r="G4256" s="88">
        <v>686.84735779451239</v>
      </c>
      <c r="H4256" s="88">
        <v>919.20505180743567</v>
      </c>
      <c r="I4256" s="88">
        <v>1284.0865915959289</v>
      </c>
      <c r="J4256" s="88">
        <v>1842.1242949410539</v>
      </c>
      <c r="K4256" s="88">
        <v>3140.7469701699229</v>
      </c>
      <c r="L4256" s="88">
        <v>3022.5961263789031</v>
      </c>
      <c r="M4256" s="88">
        <v>3638.5960649656213</v>
      </c>
    </row>
    <row r="4257" spans="3:13" x14ac:dyDescent="0.2">
      <c r="C4257" s="88">
        <v>0.20795</v>
      </c>
      <c r="D4257" s="88">
        <v>15704.910489272905</v>
      </c>
      <c r="E4257" s="88">
        <v>101.32371061869708</v>
      </c>
      <c r="F4257" s="88">
        <v>479.41219172497586</v>
      </c>
      <c r="G4257" s="88">
        <v>686.87181032689296</v>
      </c>
      <c r="H4257" s="88">
        <v>919.2441068653693</v>
      </c>
      <c r="I4257" s="88">
        <v>1284.0975328090303</v>
      </c>
      <c r="J4257" s="88">
        <v>1842.1320861611366</v>
      </c>
      <c r="K4257" s="88">
        <v>3140.8435923051866</v>
      </c>
      <c r="L4257" s="88">
        <v>3022.6067264727103</v>
      </c>
      <c r="M4257" s="88">
        <v>3638.6029233240279</v>
      </c>
    </row>
    <row r="4258" spans="3:13" x14ac:dyDescent="0.2">
      <c r="C4258" s="88">
        <v>0.20799999999999999</v>
      </c>
      <c r="D4258" s="88">
        <v>15704.982975563231</v>
      </c>
      <c r="E4258" s="88">
        <v>101.32371061869708</v>
      </c>
      <c r="F4258" s="88">
        <v>479.43241662522223</v>
      </c>
      <c r="G4258" s="88">
        <v>686.87471127851131</v>
      </c>
      <c r="H4258" s="88">
        <v>919.29749158677578</v>
      </c>
      <c r="I4258" s="88">
        <v>1284.111230138551</v>
      </c>
      <c r="J4258" s="88">
        <v>1842.1392470824994</v>
      </c>
      <c r="K4258" s="88">
        <v>3140.9211144713117</v>
      </c>
      <c r="L4258" s="88">
        <v>3022.6338145144414</v>
      </c>
      <c r="M4258" s="88">
        <v>3638.6142712130281</v>
      </c>
    </row>
    <row r="4259" spans="3:13" x14ac:dyDescent="0.2">
      <c r="C4259" s="88">
        <v>0.20805000000000001</v>
      </c>
      <c r="D4259" s="88">
        <v>15705.137954111193</v>
      </c>
      <c r="E4259" s="88">
        <v>101.32371061869708</v>
      </c>
      <c r="F4259" s="88">
        <v>479.47037442069995</v>
      </c>
      <c r="G4259" s="88">
        <v>686.89706369870328</v>
      </c>
      <c r="H4259" s="88">
        <v>919.37053035263125</v>
      </c>
      <c r="I4259" s="88">
        <v>1284.1330819463578</v>
      </c>
      <c r="J4259" s="88">
        <v>1842.1485631143637</v>
      </c>
      <c r="K4259" s="88">
        <v>3141.052987734538</v>
      </c>
      <c r="L4259" s="88">
        <v>3022.7709906981968</v>
      </c>
      <c r="M4259" s="88">
        <v>3638.6199879881269</v>
      </c>
    </row>
    <row r="4260" spans="3:13" x14ac:dyDescent="0.2">
      <c r="C4260" s="88">
        <v>0.20810000000000001</v>
      </c>
      <c r="D4260" s="88">
        <v>15705.446061464823</v>
      </c>
      <c r="E4260" s="88">
        <v>101.32858881642642</v>
      </c>
      <c r="F4260" s="88">
        <v>479.47269623631655</v>
      </c>
      <c r="G4260" s="88">
        <v>686.90448612894807</v>
      </c>
      <c r="H4260" s="88">
        <v>919.37508116537401</v>
      </c>
      <c r="I4260" s="88">
        <v>1284.1419315036242</v>
      </c>
      <c r="J4260" s="88">
        <v>1842.1872924727836</v>
      </c>
      <c r="K4260" s="88">
        <v>3141.0694729061634</v>
      </c>
      <c r="L4260" s="88">
        <v>3022.9316171705714</v>
      </c>
      <c r="M4260" s="88">
        <v>3638.7337507974057</v>
      </c>
    </row>
    <row r="4261" spans="3:13" x14ac:dyDescent="0.2">
      <c r="C4261" s="88">
        <v>0.20815</v>
      </c>
      <c r="D4261" s="88">
        <v>15705.461305108756</v>
      </c>
      <c r="E4261" s="88">
        <v>101.33065533082299</v>
      </c>
      <c r="F4261" s="88">
        <v>479.47755696894637</v>
      </c>
      <c r="G4261" s="88">
        <v>686.91293505393605</v>
      </c>
      <c r="H4261" s="88">
        <v>919.37956488260079</v>
      </c>
      <c r="I4261" s="88">
        <v>1284.146869188201</v>
      </c>
      <c r="J4261" s="88">
        <v>1842.2503391187183</v>
      </c>
      <c r="K4261" s="88">
        <v>3141.1134340098088</v>
      </c>
      <c r="L4261" s="88">
        <v>3023.5512549435225</v>
      </c>
      <c r="M4261" s="88">
        <v>3638.7381806517719</v>
      </c>
    </row>
    <row r="4262" spans="3:13" x14ac:dyDescent="0.2">
      <c r="C4262" s="88">
        <v>0.2082</v>
      </c>
      <c r="D4262" s="88">
        <v>15705.473166095186</v>
      </c>
      <c r="E4262" s="88">
        <v>101.33734741690296</v>
      </c>
      <c r="F4262" s="88">
        <v>479.48916398484471</v>
      </c>
      <c r="G4262" s="88">
        <v>686.92751025868438</v>
      </c>
      <c r="H4262" s="88">
        <v>919.37987924532445</v>
      </c>
      <c r="I4262" s="88">
        <v>1284.1471641977291</v>
      </c>
      <c r="J4262" s="88">
        <v>1842.2583013196418</v>
      </c>
      <c r="K4262" s="88">
        <v>3141.1793360372499</v>
      </c>
      <c r="L4262" s="88">
        <v>3023.6406987411519</v>
      </c>
      <c r="M4262" s="88">
        <v>3638.7405577629329</v>
      </c>
    </row>
    <row r="4263" spans="3:13" x14ac:dyDescent="0.2">
      <c r="C4263" s="88">
        <v>0.20824999999999999</v>
      </c>
      <c r="D4263" s="88">
        <v>15705.776031108751</v>
      </c>
      <c r="E4263" s="88">
        <v>101.33962157356655</v>
      </c>
      <c r="F4263" s="88">
        <v>479.49851613234978</v>
      </c>
      <c r="G4263" s="88">
        <v>686.94249664972085</v>
      </c>
      <c r="H4263" s="88">
        <v>919.39915232294834</v>
      </c>
      <c r="I4263" s="88">
        <v>1284.1614901645735</v>
      </c>
      <c r="J4263" s="88">
        <v>1842.335251002065</v>
      </c>
      <c r="K4263" s="88">
        <v>3141.215279523929</v>
      </c>
      <c r="L4263" s="88">
        <v>3023.6414214334222</v>
      </c>
      <c r="M4263" s="88">
        <v>3638.7415318387802</v>
      </c>
    </row>
    <row r="4264" spans="3:13" x14ac:dyDescent="0.2">
      <c r="C4264" s="88">
        <v>0.20830000000000001</v>
      </c>
      <c r="D4264" s="88">
        <v>15705.787925218769</v>
      </c>
      <c r="E4264" s="88">
        <v>101.342574658589</v>
      </c>
      <c r="F4264" s="88">
        <v>479.51378357187514</v>
      </c>
      <c r="G4264" s="88">
        <v>686.95468542321123</v>
      </c>
      <c r="H4264" s="88">
        <v>919.41130990489592</v>
      </c>
      <c r="I4264" s="88">
        <v>1284.1809845981566</v>
      </c>
      <c r="J4264" s="88">
        <v>1842.3580619365148</v>
      </c>
      <c r="K4264" s="88">
        <v>3141.230647119155</v>
      </c>
      <c r="L4264" s="88">
        <v>3023.7785885051135</v>
      </c>
      <c r="M4264" s="88">
        <v>3638.7427314080546</v>
      </c>
    </row>
    <row r="4265" spans="3:13" x14ac:dyDescent="0.2">
      <c r="C4265" s="88">
        <v>0.20835000000000001</v>
      </c>
      <c r="D4265" s="88">
        <v>15705.983775556428</v>
      </c>
      <c r="E4265" s="88">
        <v>101.35329960907893</v>
      </c>
      <c r="F4265" s="88">
        <v>479.5140928050123</v>
      </c>
      <c r="G4265" s="88">
        <v>686.96969216244543</v>
      </c>
      <c r="H4265" s="88">
        <v>919.41613458162738</v>
      </c>
      <c r="I4265" s="88">
        <v>1284.1908651495892</v>
      </c>
      <c r="J4265" s="88">
        <v>1842.3879235653981</v>
      </c>
      <c r="K4265" s="88">
        <v>3141.2320572828153</v>
      </c>
      <c r="L4265" s="88">
        <v>3023.8379261299742</v>
      </c>
      <c r="M4265" s="88">
        <v>3638.743377586537</v>
      </c>
    </row>
    <row r="4266" spans="3:13" x14ac:dyDescent="0.2">
      <c r="C4266" s="88">
        <v>0.2084</v>
      </c>
      <c r="D4266" s="88">
        <v>15706.275657306167</v>
      </c>
      <c r="E4266" s="88">
        <v>101.35966985921368</v>
      </c>
      <c r="F4266" s="88">
        <v>479.5442332400371</v>
      </c>
      <c r="G4266" s="88">
        <v>686.97006946881856</v>
      </c>
      <c r="H4266" s="88">
        <v>919.449270633992</v>
      </c>
      <c r="I4266" s="88">
        <v>1284.1957366087986</v>
      </c>
      <c r="J4266" s="88">
        <v>1842.388083961564</v>
      </c>
      <c r="K4266" s="88">
        <v>3141.2779201631843</v>
      </c>
      <c r="L4266" s="88">
        <v>3024.0690485115838</v>
      </c>
      <c r="M4266" s="88">
        <v>3638.7722286976414</v>
      </c>
    </row>
    <row r="4267" spans="3:13" x14ac:dyDescent="0.2">
      <c r="C4267" s="88">
        <v>0.20845</v>
      </c>
      <c r="D4267" s="88">
        <v>15706.297705510955</v>
      </c>
      <c r="E4267" s="88">
        <v>101.36015919288002</v>
      </c>
      <c r="F4267" s="88">
        <v>479.54496956934145</v>
      </c>
      <c r="G4267" s="88">
        <v>686.98150295512824</v>
      </c>
      <c r="H4267" s="88">
        <v>919.45318908488252</v>
      </c>
      <c r="I4267" s="88">
        <v>1284.2404606491459</v>
      </c>
      <c r="J4267" s="88">
        <v>1842.487429911343</v>
      </c>
      <c r="K4267" s="88">
        <v>3141.3210315478909</v>
      </c>
      <c r="L4267" s="88">
        <v>3024.3188955026435</v>
      </c>
      <c r="M4267" s="88">
        <v>3638.7778210171641</v>
      </c>
    </row>
    <row r="4268" spans="3:13" x14ac:dyDescent="0.2">
      <c r="C4268" s="88">
        <v>0.20849999999999999</v>
      </c>
      <c r="D4268" s="88">
        <v>15706.556325901445</v>
      </c>
      <c r="E4268" s="88">
        <v>101.3613322283918</v>
      </c>
      <c r="F4268" s="88">
        <v>479.54774583509061</v>
      </c>
      <c r="G4268" s="88">
        <v>686.99859607698409</v>
      </c>
      <c r="H4268" s="88">
        <v>919.45329345640766</v>
      </c>
      <c r="I4268" s="88">
        <v>1284.259969805938</v>
      </c>
      <c r="J4268" s="88">
        <v>1842.5052677084159</v>
      </c>
      <c r="K4268" s="88">
        <v>3141.366425647715</v>
      </c>
      <c r="L4268" s="88">
        <v>3024.3371756992074</v>
      </c>
      <c r="M4268" s="88">
        <v>3638.7883335893171</v>
      </c>
    </row>
    <row r="4269" spans="3:13" x14ac:dyDescent="0.2">
      <c r="C4269" s="88">
        <v>0.20855000000000001</v>
      </c>
      <c r="D4269" s="88">
        <v>15706.561941545928</v>
      </c>
      <c r="E4269" s="88">
        <v>101.364007214107</v>
      </c>
      <c r="F4269" s="88">
        <v>479.55007806261028</v>
      </c>
      <c r="G4269" s="88">
        <v>687.00320046658817</v>
      </c>
      <c r="H4269" s="88">
        <v>919.48383971607836</v>
      </c>
      <c r="I4269" s="88">
        <v>1284.2890446575507</v>
      </c>
      <c r="J4269" s="88">
        <v>1842.5697998746718</v>
      </c>
      <c r="K4269" s="88">
        <v>3141.4442207906427</v>
      </c>
      <c r="L4269" s="88">
        <v>3024.4125418064932</v>
      </c>
      <c r="M4269" s="88">
        <v>3638.7947871552578</v>
      </c>
    </row>
    <row r="4270" spans="3:13" x14ac:dyDescent="0.2">
      <c r="C4270" s="88">
        <v>0.20860000000000001</v>
      </c>
      <c r="D4270" s="88">
        <v>15707.146461132706</v>
      </c>
      <c r="E4270" s="88">
        <v>101.37733840541932</v>
      </c>
      <c r="F4270" s="88">
        <v>479.55596250627423</v>
      </c>
      <c r="G4270" s="88">
        <v>687.00800421434997</v>
      </c>
      <c r="H4270" s="88">
        <v>919.50572764147955</v>
      </c>
      <c r="I4270" s="88">
        <v>1284.2931243883049</v>
      </c>
      <c r="J4270" s="88">
        <v>1842.5800589251512</v>
      </c>
      <c r="K4270" s="88">
        <v>3141.5335222274889</v>
      </c>
      <c r="L4270" s="88">
        <v>3024.5950935942674</v>
      </c>
      <c r="M4270" s="88">
        <v>3638.7953685596681</v>
      </c>
    </row>
    <row r="4271" spans="3:13" x14ac:dyDescent="0.2">
      <c r="C4271" s="88">
        <v>0.20865</v>
      </c>
      <c r="D4271" s="88">
        <v>15707.36596991226</v>
      </c>
      <c r="E4271" s="88">
        <v>101.38144552930953</v>
      </c>
      <c r="F4271" s="88">
        <v>479.56361655732599</v>
      </c>
      <c r="G4271" s="88">
        <v>687.04834673110508</v>
      </c>
      <c r="H4271" s="88">
        <v>919.52618719304155</v>
      </c>
      <c r="I4271" s="88">
        <v>1284.318860631387</v>
      </c>
      <c r="J4271" s="88">
        <v>1842.5813068690345</v>
      </c>
      <c r="K4271" s="88">
        <v>3141.6725388158688</v>
      </c>
      <c r="L4271" s="88">
        <v>3024.715432875334</v>
      </c>
      <c r="M4271" s="88">
        <v>3638.7990552224383</v>
      </c>
    </row>
    <row r="4272" spans="3:13" x14ac:dyDescent="0.2">
      <c r="C4272" s="88">
        <v>0.2087</v>
      </c>
      <c r="D4272" s="88">
        <v>15708.285167673177</v>
      </c>
      <c r="E4272" s="88">
        <v>101.38843256824384</v>
      </c>
      <c r="F4272" s="88">
        <v>479.56436483852212</v>
      </c>
      <c r="G4272" s="88">
        <v>687.06203763861868</v>
      </c>
      <c r="H4272" s="88">
        <v>919.58659049972493</v>
      </c>
      <c r="I4272" s="88">
        <v>1284.320469369482</v>
      </c>
      <c r="J4272" s="88">
        <v>1842.6825464140252</v>
      </c>
      <c r="K4272" s="88">
        <v>3141.6889949518491</v>
      </c>
      <c r="L4272" s="88">
        <v>3024.7255565930245</v>
      </c>
      <c r="M4272" s="88">
        <v>3638.8020869566221</v>
      </c>
    </row>
    <row r="4273" spans="3:13" x14ac:dyDescent="0.2">
      <c r="C4273" s="88">
        <v>0.20874999999999999</v>
      </c>
      <c r="D4273" s="88">
        <v>15708.496187233599</v>
      </c>
      <c r="E4273" s="88">
        <v>101.38970166147283</v>
      </c>
      <c r="F4273" s="88">
        <v>479.56865178928547</v>
      </c>
      <c r="G4273" s="88">
        <v>687.13136110073765</v>
      </c>
      <c r="H4273" s="88">
        <v>919.58813653356538</v>
      </c>
      <c r="I4273" s="88">
        <v>1284.3218075601658</v>
      </c>
      <c r="J4273" s="88">
        <v>1842.6944481052633</v>
      </c>
      <c r="K4273" s="88">
        <v>3141.7109674695012</v>
      </c>
      <c r="L4273" s="88">
        <v>3024.9149025401625</v>
      </c>
      <c r="M4273" s="88">
        <v>3638.8221915093773</v>
      </c>
    </row>
    <row r="4274" spans="3:13" x14ac:dyDescent="0.2">
      <c r="C4274" s="88">
        <v>0.20880000000000001</v>
      </c>
      <c r="D4274" s="88">
        <v>15708.558520058385</v>
      </c>
      <c r="E4274" s="88">
        <v>101.39928966937987</v>
      </c>
      <c r="F4274" s="88">
        <v>479.594397545628</v>
      </c>
      <c r="G4274" s="88">
        <v>687.14846413295254</v>
      </c>
      <c r="H4274" s="88">
        <v>919.60364313764603</v>
      </c>
      <c r="I4274" s="88">
        <v>1284.3353629754606</v>
      </c>
      <c r="J4274" s="88">
        <v>1842.7211432412882</v>
      </c>
      <c r="K4274" s="88">
        <v>3141.804370390706</v>
      </c>
      <c r="L4274" s="88">
        <v>3024.9585489047631</v>
      </c>
      <c r="M4274" s="88">
        <v>3638.8626077356289</v>
      </c>
    </row>
    <row r="4275" spans="3:13" x14ac:dyDescent="0.2">
      <c r="C4275" s="88">
        <v>0.20885000000000001</v>
      </c>
      <c r="D4275" s="88">
        <v>15708.569019412209</v>
      </c>
      <c r="E4275" s="88">
        <v>101.40131277578075</v>
      </c>
      <c r="F4275" s="88">
        <v>479.60608207888799</v>
      </c>
      <c r="G4275" s="88">
        <v>687.18351854814136</v>
      </c>
      <c r="H4275" s="88">
        <v>919.6197794154582</v>
      </c>
      <c r="I4275" s="88">
        <v>1284.3725893847645</v>
      </c>
      <c r="J4275" s="88">
        <v>1842.8312436587307</v>
      </c>
      <c r="K4275" s="88">
        <v>3141.8476913389341</v>
      </c>
      <c r="L4275" s="88">
        <v>3024.9720627654169</v>
      </c>
      <c r="M4275" s="88">
        <v>3638.9173403940422</v>
      </c>
    </row>
    <row r="4276" spans="3:13" x14ac:dyDescent="0.2">
      <c r="C4276" s="88">
        <v>0.2089</v>
      </c>
      <c r="D4276" s="88">
        <v>15708.573692750488</v>
      </c>
      <c r="E4276" s="88">
        <v>101.41233312126315</v>
      </c>
      <c r="F4276" s="88">
        <v>479.60919095046984</v>
      </c>
      <c r="G4276" s="88">
        <v>687.21452644605142</v>
      </c>
      <c r="H4276" s="88">
        <v>919.63483777147985</v>
      </c>
      <c r="I4276" s="88">
        <v>1284.4018110566785</v>
      </c>
      <c r="J4276" s="88">
        <v>1842.8372913979283</v>
      </c>
      <c r="K4276" s="88">
        <v>3141.8672869029169</v>
      </c>
      <c r="L4276" s="88">
        <v>3025.0814143761172</v>
      </c>
      <c r="M4276" s="88">
        <v>3638.9206686889802</v>
      </c>
    </row>
    <row r="4277" spans="3:13" x14ac:dyDescent="0.2">
      <c r="C4277" s="88">
        <v>0.20895</v>
      </c>
      <c r="D4277" s="88">
        <v>15708.663712268861</v>
      </c>
      <c r="E4277" s="88">
        <v>101.41445800318979</v>
      </c>
      <c r="F4277" s="88">
        <v>479.61691142706059</v>
      </c>
      <c r="G4277" s="88">
        <v>687.24989281555827</v>
      </c>
      <c r="H4277" s="88">
        <v>919.63598923861991</v>
      </c>
      <c r="I4277" s="88">
        <v>1284.4531048826884</v>
      </c>
      <c r="J4277" s="88">
        <v>1842.8491765878462</v>
      </c>
      <c r="K4277" s="88">
        <v>3141.8799324342726</v>
      </c>
      <c r="L4277" s="88">
        <v>3025.2449721160783</v>
      </c>
      <c r="M4277" s="88">
        <v>3638.9351567607905</v>
      </c>
    </row>
    <row r="4278" spans="3:13" x14ac:dyDescent="0.2">
      <c r="C4278" s="88">
        <v>0.20899999999999999</v>
      </c>
      <c r="D4278" s="88">
        <v>15708.674948058153</v>
      </c>
      <c r="E4278" s="88">
        <v>101.4164361551102</v>
      </c>
      <c r="F4278" s="88">
        <v>479.62176663206628</v>
      </c>
      <c r="G4278" s="88">
        <v>687.25372155522837</v>
      </c>
      <c r="H4278" s="88">
        <v>919.64899025058639</v>
      </c>
      <c r="I4278" s="88">
        <v>1284.4767833031765</v>
      </c>
      <c r="J4278" s="88">
        <v>1842.8525932148377</v>
      </c>
      <c r="K4278" s="88">
        <v>3141.9006749869286</v>
      </c>
      <c r="L4278" s="88">
        <v>3025.4360109299005</v>
      </c>
      <c r="M4278" s="88">
        <v>3638.9351789727302</v>
      </c>
    </row>
    <row r="4279" spans="3:13" x14ac:dyDescent="0.2">
      <c r="C4279" s="88">
        <v>0.20905000000000001</v>
      </c>
      <c r="D4279" s="88">
        <v>15708.755652980839</v>
      </c>
      <c r="E4279" s="88">
        <v>101.42476729513601</v>
      </c>
      <c r="F4279" s="88">
        <v>479.63178651395401</v>
      </c>
      <c r="G4279" s="88">
        <v>687.25735786951464</v>
      </c>
      <c r="H4279" s="88">
        <v>919.68833453906018</v>
      </c>
      <c r="I4279" s="88">
        <v>1284.4925101504214</v>
      </c>
      <c r="J4279" s="88">
        <v>1842.8600203207739</v>
      </c>
      <c r="K4279" s="88">
        <v>3141.90096630075</v>
      </c>
      <c r="L4279" s="88">
        <v>3025.4594467137358</v>
      </c>
      <c r="M4279" s="88">
        <v>3638.9366542491825</v>
      </c>
    </row>
    <row r="4280" spans="3:13" x14ac:dyDescent="0.2">
      <c r="C4280" s="88">
        <v>0.20910000000000001</v>
      </c>
      <c r="D4280" s="88">
        <v>15708.850090527387</v>
      </c>
      <c r="E4280" s="88">
        <v>101.42497770415594</v>
      </c>
      <c r="F4280" s="88">
        <v>479.65020942817773</v>
      </c>
      <c r="G4280" s="88">
        <v>687.25919330435227</v>
      </c>
      <c r="H4280" s="88">
        <v>919.70412849206605</v>
      </c>
      <c r="I4280" s="88">
        <v>1284.4932514008742</v>
      </c>
      <c r="J4280" s="88">
        <v>1842.8986009602454</v>
      </c>
      <c r="K4280" s="88">
        <v>3141.9727860963185</v>
      </c>
      <c r="L4280" s="88">
        <v>3025.5940031905361</v>
      </c>
      <c r="M4280" s="88">
        <v>3638.9842031719409</v>
      </c>
    </row>
    <row r="4281" spans="3:13" x14ac:dyDescent="0.2">
      <c r="C4281" s="88">
        <v>0.20915</v>
      </c>
      <c r="D4281" s="88">
        <v>15708.917496653334</v>
      </c>
      <c r="E4281" s="88">
        <v>101.43752189350289</v>
      </c>
      <c r="F4281" s="88">
        <v>479.65287655940983</v>
      </c>
      <c r="G4281" s="88">
        <v>687.27514157922633</v>
      </c>
      <c r="H4281" s="88">
        <v>919.71366882937127</v>
      </c>
      <c r="I4281" s="88">
        <v>1284.5194618263195</v>
      </c>
      <c r="J4281" s="88">
        <v>1843.0391932565435</v>
      </c>
      <c r="K4281" s="88">
        <v>3142.0511828762465</v>
      </c>
      <c r="L4281" s="88">
        <v>3025.6157819049859</v>
      </c>
      <c r="M4281" s="88">
        <v>3639.005308132158</v>
      </c>
    </row>
    <row r="4282" spans="3:13" x14ac:dyDescent="0.2">
      <c r="C4282" s="88">
        <v>0.2092</v>
      </c>
      <c r="D4282" s="88">
        <v>15708.921645930715</v>
      </c>
      <c r="E4282" s="88">
        <v>101.43913442116536</v>
      </c>
      <c r="F4282" s="88">
        <v>479.65955570801634</v>
      </c>
      <c r="G4282" s="88">
        <v>687.28338671889469</v>
      </c>
      <c r="H4282" s="88">
        <v>919.72865822496806</v>
      </c>
      <c r="I4282" s="88">
        <v>1284.520932690034</v>
      </c>
      <c r="J4282" s="88">
        <v>1843.0476445278678</v>
      </c>
      <c r="K4282" s="88">
        <v>3142.0965986593587</v>
      </c>
      <c r="L4282" s="88">
        <v>3025.6319930289847</v>
      </c>
      <c r="M4282" s="88">
        <v>3639.0225968438367</v>
      </c>
    </row>
    <row r="4283" spans="3:13" x14ac:dyDescent="0.2">
      <c r="C4283" s="88">
        <v>0.20924999999999999</v>
      </c>
      <c r="D4283" s="88">
        <v>15709.064690788719</v>
      </c>
      <c r="E4283" s="88">
        <v>101.4515052134193</v>
      </c>
      <c r="F4283" s="88">
        <v>479.66012690621028</v>
      </c>
      <c r="G4283" s="88">
        <v>687.30544175535533</v>
      </c>
      <c r="H4283" s="88">
        <v>919.77788854864184</v>
      </c>
      <c r="I4283" s="88">
        <v>1284.5526251924043</v>
      </c>
      <c r="J4283" s="88">
        <v>1843.058704239274</v>
      </c>
      <c r="K4283" s="88">
        <v>3142.0967166233604</v>
      </c>
      <c r="L4283" s="88">
        <v>3025.9868349710323</v>
      </c>
      <c r="M4283" s="88">
        <v>3639.0725344982393</v>
      </c>
    </row>
    <row r="4284" spans="3:13" x14ac:dyDescent="0.2">
      <c r="C4284" s="88">
        <v>0.20930000000000001</v>
      </c>
      <c r="D4284" s="88">
        <v>15709.153882852854</v>
      </c>
      <c r="E4284" s="88">
        <v>101.45426751709692</v>
      </c>
      <c r="F4284" s="88">
        <v>479.66064851216242</v>
      </c>
      <c r="G4284" s="88">
        <v>687.30921376344713</v>
      </c>
      <c r="H4284" s="88">
        <v>919.7779495066552</v>
      </c>
      <c r="I4284" s="88">
        <v>1284.5920311033829</v>
      </c>
      <c r="J4284" s="88">
        <v>1843.1220620161512</v>
      </c>
      <c r="K4284" s="88">
        <v>3142.2163488068218</v>
      </c>
      <c r="L4284" s="88">
        <v>3025.993040357539</v>
      </c>
      <c r="M4284" s="88">
        <v>3639.0741405820854</v>
      </c>
    </row>
    <row r="4285" spans="3:13" x14ac:dyDescent="0.2">
      <c r="C4285" s="88">
        <v>0.20935000000000001</v>
      </c>
      <c r="D4285" s="88">
        <v>15709.246397389235</v>
      </c>
      <c r="E4285" s="88">
        <v>101.45589950276917</v>
      </c>
      <c r="F4285" s="88">
        <v>479.70910895611905</v>
      </c>
      <c r="G4285" s="88">
        <v>687.33511070845543</v>
      </c>
      <c r="H4285" s="88">
        <v>919.78186092318856</v>
      </c>
      <c r="I4285" s="88">
        <v>1284.6149904759927</v>
      </c>
      <c r="J4285" s="88">
        <v>1843.1333630926988</v>
      </c>
      <c r="K4285" s="88">
        <v>3142.307866056879</v>
      </c>
      <c r="L4285" s="88">
        <v>3026.3949933222466</v>
      </c>
      <c r="M4285" s="88">
        <v>3639.1188876564875</v>
      </c>
    </row>
    <row r="4286" spans="3:13" x14ac:dyDescent="0.2">
      <c r="C4286" s="88">
        <v>0.2094</v>
      </c>
      <c r="D4286" s="88">
        <v>15709.320944407078</v>
      </c>
      <c r="E4286" s="88">
        <v>101.46176788375851</v>
      </c>
      <c r="F4286" s="88">
        <v>479.71839860401087</v>
      </c>
      <c r="G4286" s="88">
        <v>687.34574674337773</v>
      </c>
      <c r="H4286" s="88">
        <v>919.79347692418469</v>
      </c>
      <c r="I4286" s="88">
        <v>1284.6864989018777</v>
      </c>
      <c r="J4286" s="88">
        <v>1843.1356352790158</v>
      </c>
      <c r="K4286" s="88">
        <v>3142.351633270875</v>
      </c>
      <c r="L4286" s="88">
        <v>3026.4003689905126</v>
      </c>
      <c r="M4286" s="88">
        <v>3639.1250603956073</v>
      </c>
    </row>
    <row r="4287" spans="3:13" x14ac:dyDescent="0.2">
      <c r="C4287" s="88">
        <v>0.20945</v>
      </c>
      <c r="D4287" s="88">
        <v>15710.621477694127</v>
      </c>
      <c r="E4287" s="88">
        <v>101.4687565934255</v>
      </c>
      <c r="F4287" s="88">
        <v>479.7191031107227</v>
      </c>
      <c r="G4287" s="88">
        <v>687.34961625501273</v>
      </c>
      <c r="H4287" s="88">
        <v>919.81532048992904</v>
      </c>
      <c r="I4287" s="88">
        <v>1284.6997419422933</v>
      </c>
      <c r="J4287" s="88">
        <v>1843.205031874314</v>
      </c>
      <c r="K4287" s="88">
        <v>3142.5466771878669</v>
      </c>
      <c r="L4287" s="88">
        <v>3026.4093176641618</v>
      </c>
      <c r="M4287" s="88">
        <v>3639.1336117060223</v>
      </c>
    </row>
    <row r="4288" spans="3:13" x14ac:dyDescent="0.2">
      <c r="C4288" s="88">
        <v>0.20949999999999999</v>
      </c>
      <c r="D4288" s="88">
        <v>15710.756325751885</v>
      </c>
      <c r="E4288" s="88">
        <v>101.47440941403875</v>
      </c>
      <c r="F4288" s="88">
        <v>479.72913817293011</v>
      </c>
      <c r="G4288" s="88">
        <v>687.3605867090223</v>
      </c>
      <c r="H4288" s="88">
        <v>919.85148661008634</v>
      </c>
      <c r="I4288" s="88">
        <v>1284.7053553933865</v>
      </c>
      <c r="J4288" s="88">
        <v>1843.2286979176592</v>
      </c>
      <c r="K4288" s="88">
        <v>3142.5902702700714</v>
      </c>
      <c r="L4288" s="88">
        <v>3026.4178133799332</v>
      </c>
      <c r="M4288" s="88">
        <v>3639.1820419931018</v>
      </c>
    </row>
    <row r="4289" spans="3:13" x14ac:dyDescent="0.2">
      <c r="C4289" s="88">
        <v>0.20954999999999999</v>
      </c>
      <c r="D4289" s="88">
        <v>15711.531885391432</v>
      </c>
      <c r="E4289" s="88">
        <v>101.47879000993544</v>
      </c>
      <c r="F4289" s="88">
        <v>479.7384330705645</v>
      </c>
      <c r="G4289" s="88">
        <v>687.40341928387625</v>
      </c>
      <c r="H4289" s="88">
        <v>919.87260271306513</v>
      </c>
      <c r="I4289" s="88">
        <v>1284.7495157901053</v>
      </c>
      <c r="J4289" s="88">
        <v>1843.251743814727</v>
      </c>
      <c r="K4289" s="88">
        <v>3142.6118813417916</v>
      </c>
      <c r="L4289" s="88">
        <v>3026.5394089584956</v>
      </c>
      <c r="M4289" s="88">
        <v>3639.1878773434428</v>
      </c>
    </row>
    <row r="4290" spans="3:13" x14ac:dyDescent="0.2">
      <c r="C4290" s="88">
        <v>0.20960000000000001</v>
      </c>
      <c r="D4290" s="88">
        <v>15711.827195973941</v>
      </c>
      <c r="E4290" s="88">
        <v>101.49231672460883</v>
      </c>
      <c r="F4290" s="88">
        <v>479.74104306076242</v>
      </c>
      <c r="G4290" s="88">
        <v>687.43967711965479</v>
      </c>
      <c r="H4290" s="88">
        <v>919.94267566619055</v>
      </c>
      <c r="I4290" s="88">
        <v>1284.7506385486795</v>
      </c>
      <c r="J4290" s="88">
        <v>1843.2559854005453</v>
      </c>
      <c r="K4290" s="88">
        <v>3142.6186698917927</v>
      </c>
      <c r="L4290" s="88">
        <v>3026.6933213736293</v>
      </c>
      <c r="M4290" s="88">
        <v>3639.2069490528033</v>
      </c>
    </row>
    <row r="4291" spans="3:13" x14ac:dyDescent="0.2">
      <c r="C4291" s="88">
        <v>0.20965</v>
      </c>
      <c r="D4291" s="88">
        <v>15712.021687255978</v>
      </c>
      <c r="E4291" s="88">
        <v>101.49541409283029</v>
      </c>
      <c r="F4291" s="88">
        <v>479.74220163865311</v>
      </c>
      <c r="G4291" s="88">
        <v>687.45017490178816</v>
      </c>
      <c r="H4291" s="88">
        <v>919.96432773758215</v>
      </c>
      <c r="I4291" s="88">
        <v>1284.7665980041538</v>
      </c>
      <c r="J4291" s="88">
        <v>1843.3345730409978</v>
      </c>
      <c r="K4291" s="88">
        <v>3142.6442981728342</v>
      </c>
      <c r="L4291" s="88">
        <v>3026.7515785904857</v>
      </c>
      <c r="M4291" s="88">
        <v>3639.2102300811734</v>
      </c>
    </row>
    <row r="4292" spans="3:13" x14ac:dyDescent="0.2">
      <c r="C4292" s="88">
        <v>0.2097</v>
      </c>
      <c r="D4292" s="88">
        <v>15712.114573425915</v>
      </c>
      <c r="E4292" s="88">
        <v>101.49550833716967</v>
      </c>
      <c r="F4292" s="88">
        <v>479.74405006975212</v>
      </c>
      <c r="G4292" s="88">
        <v>687.46931984806497</v>
      </c>
      <c r="H4292" s="88">
        <v>919.98879289384104</v>
      </c>
      <c r="I4292" s="88">
        <v>1284.7829138835873</v>
      </c>
      <c r="J4292" s="88">
        <v>1843.3557071387841</v>
      </c>
      <c r="K4292" s="88">
        <v>3142.8250274404418</v>
      </c>
      <c r="L4292" s="88">
        <v>3026.7684101804252</v>
      </c>
      <c r="M4292" s="88">
        <v>3639.2423343018258</v>
      </c>
    </row>
    <row r="4293" spans="3:13" x14ac:dyDescent="0.2">
      <c r="C4293" s="88">
        <v>0.20974999999999999</v>
      </c>
      <c r="D4293" s="88">
        <v>15712.668113803713</v>
      </c>
      <c r="E4293" s="88">
        <v>101.49796147115467</v>
      </c>
      <c r="F4293" s="88">
        <v>479.75570268218416</v>
      </c>
      <c r="G4293" s="88">
        <v>687.48807476326556</v>
      </c>
      <c r="H4293" s="88">
        <v>920.00214610194598</v>
      </c>
      <c r="I4293" s="88">
        <v>1284.8100571401678</v>
      </c>
      <c r="J4293" s="88">
        <v>1843.4552629948362</v>
      </c>
      <c r="K4293" s="88">
        <v>3142.9032155030295</v>
      </c>
      <c r="L4293" s="88">
        <v>3026.8061992116372</v>
      </c>
      <c r="M4293" s="88">
        <v>3639.2526851557536</v>
      </c>
    </row>
    <row r="4294" spans="3:13" x14ac:dyDescent="0.2">
      <c r="C4294" s="88">
        <v>0.20979999999999999</v>
      </c>
      <c r="D4294" s="88">
        <v>15712.699597153227</v>
      </c>
      <c r="E4294" s="88">
        <v>101.50703296416486</v>
      </c>
      <c r="F4294" s="88">
        <v>479.76547718111578</v>
      </c>
      <c r="G4294" s="88">
        <v>687.51568687013196</v>
      </c>
      <c r="H4294" s="88">
        <v>920.06557396742664</v>
      </c>
      <c r="I4294" s="88">
        <v>1284.8104811358553</v>
      </c>
      <c r="J4294" s="88">
        <v>1843.4842774375434</v>
      </c>
      <c r="K4294" s="88">
        <v>3142.9650479241463</v>
      </c>
      <c r="L4294" s="88">
        <v>3026.8180031382981</v>
      </c>
      <c r="M4294" s="88">
        <v>3639.2620050333417</v>
      </c>
    </row>
    <row r="4295" spans="3:13" x14ac:dyDescent="0.2">
      <c r="C4295" s="88">
        <v>0.20985000000000001</v>
      </c>
      <c r="D4295" s="88">
        <v>15712.710689315343</v>
      </c>
      <c r="E4295" s="88">
        <v>101.51114486805363</v>
      </c>
      <c r="F4295" s="88">
        <v>479.77628805705763</v>
      </c>
      <c r="G4295" s="88">
        <v>687.52889686377011</v>
      </c>
      <c r="H4295" s="88">
        <v>920.0908465612174</v>
      </c>
      <c r="I4295" s="88">
        <v>1284.8429857886726</v>
      </c>
      <c r="J4295" s="88">
        <v>1843.4913500498669</v>
      </c>
      <c r="K4295" s="88">
        <v>3143.1113099466429</v>
      </c>
      <c r="L4295" s="88">
        <v>3026.8546185075661</v>
      </c>
      <c r="M4295" s="88">
        <v>3639.2723642018418</v>
      </c>
    </row>
    <row r="4296" spans="3:13" x14ac:dyDescent="0.2">
      <c r="C4296" s="88">
        <v>0.2099</v>
      </c>
      <c r="D4296" s="88">
        <v>15712.738270264068</v>
      </c>
      <c r="E4296" s="88">
        <v>101.51114486805363</v>
      </c>
      <c r="F4296" s="88">
        <v>479.77670878507661</v>
      </c>
      <c r="G4296" s="88">
        <v>687.56428657115521</v>
      </c>
      <c r="H4296" s="88">
        <v>920.10466031040551</v>
      </c>
      <c r="I4296" s="88">
        <v>1284.846423855487</v>
      </c>
      <c r="J4296" s="88">
        <v>1843.515092063697</v>
      </c>
      <c r="K4296" s="88">
        <v>3143.237742303515</v>
      </c>
      <c r="L4296" s="88">
        <v>3026.8626548635702</v>
      </c>
      <c r="M4296" s="88">
        <v>3639.2945065889276</v>
      </c>
    </row>
    <row r="4297" spans="3:13" x14ac:dyDescent="0.2">
      <c r="C4297" s="88">
        <v>0.20995</v>
      </c>
      <c r="D4297" s="88">
        <v>15712.832062775693</v>
      </c>
      <c r="E4297" s="88">
        <v>101.51114486805363</v>
      </c>
      <c r="F4297" s="88">
        <v>479.80854104987884</v>
      </c>
      <c r="G4297" s="88">
        <v>687.58796898696301</v>
      </c>
      <c r="H4297" s="88">
        <v>920.11218651846139</v>
      </c>
      <c r="I4297" s="88">
        <v>1284.8552849620637</v>
      </c>
      <c r="J4297" s="88">
        <v>1843.556864023436</v>
      </c>
      <c r="K4297" s="88">
        <v>3143.2733554395099</v>
      </c>
      <c r="L4297" s="88">
        <v>3026.932844128341</v>
      </c>
      <c r="M4297" s="88">
        <v>3639.3151604221202</v>
      </c>
    </row>
    <row r="4298" spans="3:13" x14ac:dyDescent="0.2">
      <c r="C4298" s="88">
        <v>0.21</v>
      </c>
      <c r="D4298" s="88">
        <v>15712.949146297024</v>
      </c>
      <c r="E4298" s="88">
        <v>101.51124975324728</v>
      </c>
      <c r="F4298" s="88">
        <v>479.81392921929182</v>
      </c>
      <c r="G4298" s="88">
        <v>687.6061511043049</v>
      </c>
      <c r="H4298" s="88">
        <v>920.11238480490556</v>
      </c>
      <c r="I4298" s="88">
        <v>1284.868217795246</v>
      </c>
      <c r="J4298" s="88">
        <v>1843.5606866496955</v>
      </c>
      <c r="K4298" s="88">
        <v>3143.310710694484</v>
      </c>
      <c r="L4298" s="88">
        <v>3027.1485512585332</v>
      </c>
      <c r="M4298" s="88">
        <v>3639.3339856739126</v>
      </c>
    </row>
    <row r="4299" spans="3:13" x14ac:dyDescent="0.2">
      <c r="C4299" s="88">
        <v>0.21004999999999999</v>
      </c>
      <c r="D4299" s="88">
        <v>15713.387494256998</v>
      </c>
      <c r="E4299" s="88">
        <v>101.51131796903974</v>
      </c>
      <c r="F4299" s="88">
        <v>479.81437256871777</v>
      </c>
      <c r="G4299" s="88">
        <v>687.6349239782021</v>
      </c>
      <c r="H4299" s="88">
        <v>920.11517192521933</v>
      </c>
      <c r="I4299" s="88">
        <v>1284.9025539800382</v>
      </c>
      <c r="J4299" s="88">
        <v>1843.5733143730354</v>
      </c>
      <c r="K4299" s="88">
        <v>3143.3393171683465</v>
      </c>
      <c r="L4299" s="88">
        <v>3027.1707196822395</v>
      </c>
      <c r="M4299" s="88">
        <v>3639.3655368556724</v>
      </c>
    </row>
    <row r="4300" spans="3:13" x14ac:dyDescent="0.2">
      <c r="C4300" s="88">
        <v>0.21010000000000001</v>
      </c>
      <c r="D4300" s="88">
        <v>15713.555831156405</v>
      </c>
      <c r="E4300" s="88">
        <v>101.51131796903974</v>
      </c>
      <c r="F4300" s="88">
        <v>479.82879972581441</v>
      </c>
      <c r="G4300" s="88">
        <v>687.68664690783407</v>
      </c>
      <c r="H4300" s="88">
        <v>920.14351254474832</v>
      </c>
      <c r="I4300" s="88">
        <v>1284.9070116392495</v>
      </c>
      <c r="J4300" s="88">
        <v>1843.5881123531817</v>
      </c>
      <c r="K4300" s="88">
        <v>3143.4128792822903</v>
      </c>
      <c r="L4300" s="88">
        <v>3027.1784732959868</v>
      </c>
      <c r="M4300" s="88">
        <v>3639.3696005628508</v>
      </c>
    </row>
    <row r="4301" spans="3:13" x14ac:dyDescent="0.2">
      <c r="C4301" s="88">
        <v>0.21015</v>
      </c>
      <c r="D4301" s="88">
        <v>15713.782144935685</v>
      </c>
      <c r="E4301" s="88">
        <v>101.51422742424074</v>
      </c>
      <c r="F4301" s="88">
        <v>479.8325411241949</v>
      </c>
      <c r="G4301" s="88">
        <v>687.7027832615463</v>
      </c>
      <c r="H4301" s="88">
        <v>920.14720753262236</v>
      </c>
      <c r="I4301" s="88">
        <v>1284.9993370262446</v>
      </c>
      <c r="J4301" s="88">
        <v>1843.7559599200517</v>
      </c>
      <c r="K4301" s="88">
        <v>3143.4212041674264</v>
      </c>
      <c r="L4301" s="88">
        <v>3027.2094734057691</v>
      </c>
      <c r="M4301" s="88">
        <v>3639.3828176037377</v>
      </c>
    </row>
    <row r="4302" spans="3:13" x14ac:dyDescent="0.2">
      <c r="C4302" s="88">
        <v>0.2102</v>
      </c>
      <c r="D4302" s="88">
        <v>15713.900642611827</v>
      </c>
      <c r="E4302" s="88">
        <v>101.52821435383521</v>
      </c>
      <c r="F4302" s="88">
        <v>479.84973271385161</v>
      </c>
      <c r="G4302" s="88">
        <v>687.71305044883775</v>
      </c>
      <c r="H4302" s="88">
        <v>920.15835515900835</v>
      </c>
      <c r="I4302" s="88">
        <v>1285.0035586870899</v>
      </c>
      <c r="J4302" s="88">
        <v>1843.7626789497263</v>
      </c>
      <c r="K4302" s="88">
        <v>3143.4413713062086</v>
      </c>
      <c r="L4302" s="88">
        <v>3027.2106139772941</v>
      </c>
      <c r="M4302" s="88">
        <v>3639.4063022871464</v>
      </c>
    </row>
    <row r="4303" spans="3:13" x14ac:dyDescent="0.2">
      <c r="C4303" s="88">
        <v>0.21024999999999999</v>
      </c>
      <c r="D4303" s="88">
        <v>15714.061066174441</v>
      </c>
      <c r="E4303" s="88">
        <v>101.54113603902806</v>
      </c>
      <c r="F4303" s="88">
        <v>479.85098123762191</v>
      </c>
      <c r="G4303" s="88">
        <v>687.73714103783732</v>
      </c>
      <c r="H4303" s="88">
        <v>920.1700348716804</v>
      </c>
      <c r="I4303" s="88">
        <v>1285.0050520861278</v>
      </c>
      <c r="J4303" s="88">
        <v>1843.7665450183622</v>
      </c>
      <c r="K4303" s="88">
        <v>3143.5350651994813</v>
      </c>
      <c r="L4303" s="88">
        <v>3027.2725852326057</v>
      </c>
      <c r="M4303" s="88">
        <v>3639.4211532422132</v>
      </c>
    </row>
    <row r="4304" spans="3:13" x14ac:dyDescent="0.2">
      <c r="C4304" s="88">
        <v>0.21029999999999999</v>
      </c>
      <c r="D4304" s="88">
        <v>15714.147488731032</v>
      </c>
      <c r="E4304" s="88">
        <v>101.5446958648663</v>
      </c>
      <c r="F4304" s="88">
        <v>479.86365028147975</v>
      </c>
      <c r="G4304" s="88">
        <v>687.74024303299939</v>
      </c>
      <c r="H4304" s="88">
        <v>920.18796525086464</v>
      </c>
      <c r="I4304" s="88">
        <v>1285.0157262178036</v>
      </c>
      <c r="J4304" s="88">
        <v>1843.7736421114678</v>
      </c>
      <c r="K4304" s="88">
        <v>3143.551903579023</v>
      </c>
      <c r="L4304" s="88">
        <v>3027.4389122587718</v>
      </c>
      <c r="M4304" s="88">
        <v>3639.4272391966019</v>
      </c>
    </row>
    <row r="4305" spans="3:13" x14ac:dyDescent="0.2">
      <c r="C4305" s="88">
        <v>0.21035000000000001</v>
      </c>
      <c r="D4305" s="88">
        <v>15714.191506692989</v>
      </c>
      <c r="E4305" s="88">
        <v>101.5446958648663</v>
      </c>
      <c r="F4305" s="88">
        <v>479.86643543656055</v>
      </c>
      <c r="G4305" s="88">
        <v>687.75587129530504</v>
      </c>
      <c r="H4305" s="88">
        <v>920.20255066681739</v>
      </c>
      <c r="I4305" s="88">
        <v>1285.0197338779044</v>
      </c>
      <c r="J4305" s="88">
        <v>1843.7781163255695</v>
      </c>
      <c r="K4305" s="88">
        <v>3143.6051753230031</v>
      </c>
      <c r="L4305" s="88">
        <v>3027.4643222707864</v>
      </c>
      <c r="M4305" s="88">
        <v>3639.4310826951719</v>
      </c>
    </row>
    <row r="4306" spans="3:13" x14ac:dyDescent="0.2">
      <c r="C4306" s="88">
        <v>0.2104</v>
      </c>
      <c r="D4306" s="88">
        <v>15714.233927709243</v>
      </c>
      <c r="E4306" s="88">
        <v>101.54657341604343</v>
      </c>
      <c r="F4306" s="88">
        <v>479.88085277999653</v>
      </c>
      <c r="G4306" s="88">
        <v>687.77414687080227</v>
      </c>
      <c r="H4306" s="88">
        <v>920.28153918228054</v>
      </c>
      <c r="I4306" s="88">
        <v>1285.0343696715586</v>
      </c>
      <c r="J4306" s="88">
        <v>1843.8374018910617</v>
      </c>
      <c r="K4306" s="88">
        <v>3143.737268254019</v>
      </c>
      <c r="L4306" s="88">
        <v>3027.5732144779122</v>
      </c>
      <c r="M4306" s="88">
        <v>3639.4361246219214</v>
      </c>
    </row>
    <row r="4307" spans="3:13" x14ac:dyDescent="0.2">
      <c r="C4307" s="88">
        <v>0.21045</v>
      </c>
      <c r="D4307" s="88">
        <v>15714.298860329824</v>
      </c>
      <c r="E4307" s="88">
        <v>101.54702740060475</v>
      </c>
      <c r="F4307" s="88">
        <v>479.89768729238631</v>
      </c>
      <c r="G4307" s="88">
        <v>687.78528410378067</v>
      </c>
      <c r="H4307" s="88">
        <v>920.32204476372044</v>
      </c>
      <c r="I4307" s="88">
        <v>1285.0408071276688</v>
      </c>
      <c r="J4307" s="88">
        <v>1843.909489253946</v>
      </c>
      <c r="K4307" s="88">
        <v>3143.7827148546439</v>
      </c>
      <c r="L4307" s="88">
        <v>3027.679786355473</v>
      </c>
      <c r="M4307" s="88">
        <v>3639.4433296436864</v>
      </c>
    </row>
    <row r="4308" spans="3:13" x14ac:dyDescent="0.2">
      <c r="C4308" s="88">
        <v>0.21049999999999999</v>
      </c>
      <c r="D4308" s="88">
        <v>15714.715120416304</v>
      </c>
      <c r="E4308" s="88">
        <v>101.54941030545706</v>
      </c>
      <c r="F4308" s="88">
        <v>479.91185111562118</v>
      </c>
      <c r="G4308" s="88">
        <v>687.79714757284</v>
      </c>
      <c r="H4308" s="88">
        <v>920.33754565837035</v>
      </c>
      <c r="I4308" s="88">
        <v>1285.05561114491</v>
      </c>
      <c r="J4308" s="88">
        <v>1843.9448522367379</v>
      </c>
      <c r="K4308" s="88">
        <v>3143.8001790697645</v>
      </c>
      <c r="L4308" s="88">
        <v>3027.7319260811942</v>
      </c>
      <c r="M4308" s="88">
        <v>3639.4597410657329</v>
      </c>
    </row>
    <row r="4309" spans="3:13" x14ac:dyDescent="0.2">
      <c r="C4309" s="88">
        <v>0.21054999999999999</v>
      </c>
      <c r="D4309" s="88">
        <v>15714.988864374127</v>
      </c>
      <c r="E4309" s="88">
        <v>101.55239632812118</v>
      </c>
      <c r="F4309" s="88">
        <v>479.91369045018109</v>
      </c>
      <c r="G4309" s="88">
        <v>687.79810397283291</v>
      </c>
      <c r="H4309" s="88">
        <v>920.34066582225614</v>
      </c>
      <c r="I4309" s="88">
        <v>1285.0785646828235</v>
      </c>
      <c r="J4309" s="88">
        <v>1844.0693666095035</v>
      </c>
      <c r="K4309" s="88">
        <v>3143.8013307841275</v>
      </c>
      <c r="L4309" s="88">
        <v>3027.7754034332725</v>
      </c>
      <c r="M4309" s="88">
        <v>3639.478352761354</v>
      </c>
    </row>
    <row r="4310" spans="3:13" x14ac:dyDescent="0.2">
      <c r="C4310" s="88">
        <v>0.21060000000000001</v>
      </c>
      <c r="D4310" s="88">
        <v>15715.158643040955</v>
      </c>
      <c r="E4310" s="88">
        <v>101.55739135821204</v>
      </c>
      <c r="F4310" s="88">
        <v>479.92202836749811</v>
      </c>
      <c r="G4310" s="88">
        <v>687.79881547131527</v>
      </c>
      <c r="H4310" s="88">
        <v>920.34511111518805</v>
      </c>
      <c r="I4310" s="88">
        <v>1285.0802731071035</v>
      </c>
      <c r="J4310" s="88">
        <v>1844.1371753855219</v>
      </c>
      <c r="K4310" s="88">
        <v>3143.8135144351836</v>
      </c>
      <c r="L4310" s="88">
        <v>3027.9758101468351</v>
      </c>
      <c r="M4310" s="88">
        <v>3639.5262132375451</v>
      </c>
    </row>
    <row r="4311" spans="3:13" x14ac:dyDescent="0.2">
      <c r="C4311" s="88">
        <v>0.21065</v>
      </c>
      <c r="D4311" s="88">
        <v>15715.433585400155</v>
      </c>
      <c r="E4311" s="88">
        <v>101.56100897767374</v>
      </c>
      <c r="F4311" s="88">
        <v>479.92207609819116</v>
      </c>
      <c r="G4311" s="88">
        <v>687.82610406297636</v>
      </c>
      <c r="H4311" s="88">
        <v>920.39784492429999</v>
      </c>
      <c r="I4311" s="88">
        <v>1285.0921471414536</v>
      </c>
      <c r="J4311" s="88">
        <v>1844.2058165293606</v>
      </c>
      <c r="K4311" s="88">
        <v>3143.8294544548125</v>
      </c>
      <c r="L4311" s="88">
        <v>3028.0669199417589</v>
      </c>
      <c r="M4311" s="88">
        <v>3639.5591334277774</v>
      </c>
    </row>
    <row r="4312" spans="3:13" x14ac:dyDescent="0.2">
      <c r="C4312" s="88">
        <v>0.2107</v>
      </c>
      <c r="D4312" s="88">
        <v>15715.554919222779</v>
      </c>
      <c r="E4312" s="88">
        <v>101.56100897767374</v>
      </c>
      <c r="F4312" s="88">
        <v>479.92982081859464</v>
      </c>
      <c r="G4312" s="88">
        <v>687.83916355071187</v>
      </c>
      <c r="H4312" s="88">
        <v>920.45708392967526</v>
      </c>
      <c r="I4312" s="88">
        <v>1285.097935275292</v>
      </c>
      <c r="J4312" s="88">
        <v>1844.2182046763746</v>
      </c>
      <c r="K4312" s="88">
        <v>3143.9382940155829</v>
      </c>
      <c r="L4312" s="88">
        <v>3028.0824986347607</v>
      </c>
      <c r="M4312" s="88">
        <v>3639.5712170501811</v>
      </c>
    </row>
    <row r="4313" spans="3:13" x14ac:dyDescent="0.2">
      <c r="C4313" s="88">
        <v>0.21074999999999999</v>
      </c>
      <c r="D4313" s="88">
        <v>15715.570606877194</v>
      </c>
      <c r="E4313" s="88">
        <v>101.5611427005415</v>
      </c>
      <c r="F4313" s="88">
        <v>479.93900543808832</v>
      </c>
      <c r="G4313" s="88">
        <v>687.86680779042126</v>
      </c>
      <c r="H4313" s="88">
        <v>920.45788667377337</v>
      </c>
      <c r="I4313" s="88">
        <v>1285.1537215378098</v>
      </c>
      <c r="J4313" s="88">
        <v>1844.2528991532881</v>
      </c>
      <c r="K4313" s="88">
        <v>3144.034557942593</v>
      </c>
      <c r="L4313" s="88">
        <v>3028.0938296920044</v>
      </c>
      <c r="M4313" s="88">
        <v>3639.573174845114</v>
      </c>
    </row>
    <row r="4314" spans="3:13" x14ac:dyDescent="0.2">
      <c r="C4314" s="88">
        <v>0.21079999999999999</v>
      </c>
      <c r="D4314" s="88">
        <v>15715.700919699377</v>
      </c>
      <c r="E4314" s="88">
        <v>101.5623607071384</v>
      </c>
      <c r="F4314" s="88">
        <v>479.94290766239919</v>
      </c>
      <c r="G4314" s="88">
        <v>687.86841884268733</v>
      </c>
      <c r="H4314" s="88">
        <v>920.49327819620885</v>
      </c>
      <c r="I4314" s="88">
        <v>1285.1697774918471</v>
      </c>
      <c r="J4314" s="88">
        <v>1844.2702428129696</v>
      </c>
      <c r="K4314" s="88">
        <v>3144.036795317817</v>
      </c>
      <c r="L4314" s="88">
        <v>3028.1082964336174</v>
      </c>
      <c r="M4314" s="88">
        <v>3639.6093977571268</v>
      </c>
    </row>
    <row r="4315" spans="3:13" x14ac:dyDescent="0.2">
      <c r="C4315" s="88">
        <v>0.21085000000000001</v>
      </c>
      <c r="D4315" s="88">
        <v>15715.748364057028</v>
      </c>
      <c r="E4315" s="88">
        <v>101.5730224474546</v>
      </c>
      <c r="F4315" s="88">
        <v>479.96004617448989</v>
      </c>
      <c r="G4315" s="88">
        <v>687.8795445175665</v>
      </c>
      <c r="H4315" s="88">
        <v>920.51931011974466</v>
      </c>
      <c r="I4315" s="88">
        <v>1285.1738077973141</v>
      </c>
      <c r="J4315" s="88">
        <v>1844.2967129673343</v>
      </c>
      <c r="K4315" s="88">
        <v>3144.0433371686568</v>
      </c>
      <c r="L4315" s="88">
        <v>3028.2382378211287</v>
      </c>
      <c r="M4315" s="88">
        <v>3639.6099592974051</v>
      </c>
    </row>
    <row r="4316" spans="3:13" x14ac:dyDescent="0.2">
      <c r="C4316" s="88">
        <v>0.2109</v>
      </c>
      <c r="D4316" s="88">
        <v>15715.842944350305</v>
      </c>
      <c r="E4316" s="88">
        <v>101.5730224474546</v>
      </c>
      <c r="F4316" s="88">
        <v>479.96129925282003</v>
      </c>
      <c r="G4316" s="88">
        <v>687.89011414580136</v>
      </c>
      <c r="H4316" s="88">
        <v>920.5611764664568</v>
      </c>
      <c r="I4316" s="88">
        <v>1285.194290806342</v>
      </c>
      <c r="J4316" s="88">
        <v>1844.3392942013215</v>
      </c>
      <c r="K4316" s="88">
        <v>3144.0479918070241</v>
      </c>
      <c r="L4316" s="88">
        <v>3028.3116158257917</v>
      </c>
      <c r="M4316" s="88">
        <v>3639.6164076947034</v>
      </c>
    </row>
    <row r="4317" spans="3:13" x14ac:dyDescent="0.2">
      <c r="C4317" s="88">
        <v>0.21095</v>
      </c>
      <c r="D4317" s="88">
        <v>15715.846538872704</v>
      </c>
      <c r="E4317" s="88">
        <v>101.57386925729861</v>
      </c>
      <c r="F4317" s="88">
        <v>479.97335862827458</v>
      </c>
      <c r="G4317" s="88">
        <v>687.92580373073451</v>
      </c>
      <c r="H4317" s="88">
        <v>920.67096232964241</v>
      </c>
      <c r="I4317" s="88">
        <v>1285.240223338782</v>
      </c>
      <c r="J4317" s="88">
        <v>1844.5163010936867</v>
      </c>
      <c r="K4317" s="88">
        <v>3144.2370066101612</v>
      </c>
      <c r="L4317" s="88">
        <v>3028.4337221398628</v>
      </c>
      <c r="M4317" s="88">
        <v>3639.6336490203666</v>
      </c>
    </row>
    <row r="4318" spans="3:13" x14ac:dyDescent="0.2">
      <c r="C4318" s="88">
        <v>0.21099999999999999</v>
      </c>
      <c r="D4318" s="88">
        <v>15716.170253963404</v>
      </c>
      <c r="E4318" s="88">
        <v>101.57425705149308</v>
      </c>
      <c r="F4318" s="88">
        <v>479.97776706968398</v>
      </c>
      <c r="G4318" s="88">
        <v>687.93081466011199</v>
      </c>
      <c r="H4318" s="88">
        <v>920.68407007272208</v>
      </c>
      <c r="I4318" s="88">
        <v>1285.2720862306801</v>
      </c>
      <c r="J4318" s="88">
        <v>1844.528742255322</v>
      </c>
      <c r="K4318" s="88">
        <v>3144.3819149055212</v>
      </c>
      <c r="L4318" s="88">
        <v>3028.4558160933561</v>
      </c>
      <c r="M4318" s="88">
        <v>3639.6816837439646</v>
      </c>
    </row>
    <row r="4319" spans="3:13" x14ac:dyDescent="0.2">
      <c r="C4319" s="88">
        <v>0.21104999999999999</v>
      </c>
      <c r="D4319" s="88">
        <v>15716.277676608819</v>
      </c>
      <c r="E4319" s="88">
        <v>101.58013883160947</v>
      </c>
      <c r="F4319" s="88">
        <v>479.9782903763662</v>
      </c>
      <c r="G4319" s="88">
        <v>687.95470944772887</v>
      </c>
      <c r="H4319" s="88">
        <v>920.70060531343279</v>
      </c>
      <c r="I4319" s="88">
        <v>1285.3082810211486</v>
      </c>
      <c r="J4319" s="88">
        <v>1844.5803943396427</v>
      </c>
      <c r="K4319" s="88">
        <v>3144.4246067643217</v>
      </c>
      <c r="L4319" s="88">
        <v>3028.5990461503529</v>
      </c>
      <c r="M4319" s="88">
        <v>3639.6994593458539</v>
      </c>
    </row>
    <row r="4320" spans="3:13" x14ac:dyDescent="0.2">
      <c r="C4320" s="88">
        <v>0.21110000000000001</v>
      </c>
      <c r="D4320" s="88">
        <v>15716.386787740335</v>
      </c>
      <c r="E4320" s="88">
        <v>101.58219083950553</v>
      </c>
      <c r="F4320" s="88">
        <v>479.99842778954917</v>
      </c>
      <c r="G4320" s="88">
        <v>687.95554350408611</v>
      </c>
      <c r="H4320" s="88">
        <v>920.74951326350174</v>
      </c>
      <c r="I4320" s="88">
        <v>1285.3285040301848</v>
      </c>
      <c r="J4320" s="88">
        <v>1844.5961866828843</v>
      </c>
      <c r="K4320" s="88">
        <v>3144.5042126307644</v>
      </c>
      <c r="L4320" s="88">
        <v>3028.7467028537822</v>
      </c>
      <c r="M4320" s="88">
        <v>3639.8151902315121</v>
      </c>
    </row>
    <row r="4321" spans="3:13" x14ac:dyDescent="0.2">
      <c r="C4321" s="88">
        <v>0.21115</v>
      </c>
      <c r="D4321" s="88">
        <v>15716.410502134588</v>
      </c>
      <c r="E4321" s="88">
        <v>101.59204860191312</v>
      </c>
      <c r="F4321" s="88">
        <v>479.99861621662239</v>
      </c>
      <c r="G4321" s="88">
        <v>687.99747602376783</v>
      </c>
      <c r="H4321" s="88">
        <v>920.78244824530293</v>
      </c>
      <c r="I4321" s="88">
        <v>1285.3498460394267</v>
      </c>
      <c r="J4321" s="88">
        <v>1844.610181067414</v>
      </c>
      <c r="K4321" s="88">
        <v>3144.577422236609</v>
      </c>
      <c r="L4321" s="88">
        <v>3029.0307342544993</v>
      </c>
      <c r="M4321" s="88">
        <v>3639.8170381264367</v>
      </c>
    </row>
    <row r="4322" spans="3:13" x14ac:dyDescent="0.2">
      <c r="C4322" s="88">
        <v>0.2112</v>
      </c>
      <c r="D4322" s="88">
        <v>15716.749609217881</v>
      </c>
      <c r="E4322" s="88">
        <v>101.59204860191312</v>
      </c>
      <c r="F4322" s="88">
        <v>480.01406541321194</v>
      </c>
      <c r="G4322" s="88">
        <v>687.9997740697213</v>
      </c>
      <c r="H4322" s="88">
        <v>920.82688671169763</v>
      </c>
      <c r="I4322" s="88">
        <v>1285.363967287793</v>
      </c>
      <c r="J4322" s="88">
        <v>1844.6559855501014</v>
      </c>
      <c r="K4322" s="88">
        <v>3144.5928202970626</v>
      </c>
      <c r="L4322" s="88">
        <v>3029.0685480733027</v>
      </c>
      <c r="M4322" s="88">
        <v>3639.8245529217961</v>
      </c>
    </row>
    <row r="4323" spans="3:13" x14ac:dyDescent="0.2">
      <c r="C4323" s="88">
        <v>0.21124999999999999</v>
      </c>
      <c r="D4323" s="88">
        <v>15717.30299700407</v>
      </c>
      <c r="E4323" s="88">
        <v>101.59290876037267</v>
      </c>
      <c r="F4323" s="88">
        <v>480.01476952560961</v>
      </c>
      <c r="G4323" s="88">
        <v>688.09066192340151</v>
      </c>
      <c r="H4323" s="88">
        <v>920.83147143951237</v>
      </c>
      <c r="I4323" s="88">
        <v>1285.3644405303485</v>
      </c>
      <c r="J4323" s="88">
        <v>1844.6782935508704</v>
      </c>
      <c r="K4323" s="88">
        <v>3144.6371312271067</v>
      </c>
      <c r="L4323" s="88">
        <v>3029.1029977844128</v>
      </c>
      <c r="M4323" s="88">
        <v>3639.8559244773487</v>
      </c>
    </row>
    <row r="4324" spans="3:13" x14ac:dyDescent="0.2">
      <c r="C4324" s="88">
        <v>0.21129999999999999</v>
      </c>
      <c r="D4324" s="88">
        <v>15717.794492236866</v>
      </c>
      <c r="E4324" s="88">
        <v>101.60057353052252</v>
      </c>
      <c r="F4324" s="88">
        <v>480.01651067688999</v>
      </c>
      <c r="G4324" s="88">
        <v>688.10945558998037</v>
      </c>
      <c r="H4324" s="88">
        <v>920.84070013191649</v>
      </c>
      <c r="I4324" s="88">
        <v>1285.4462906019471</v>
      </c>
      <c r="J4324" s="88">
        <v>1844.7728450596137</v>
      </c>
      <c r="K4324" s="88">
        <v>3144.819213132243</v>
      </c>
      <c r="L4324" s="88">
        <v>3029.1732799991205</v>
      </c>
      <c r="M4324" s="88">
        <v>3639.9441458402302</v>
      </c>
    </row>
    <row r="4325" spans="3:13" x14ac:dyDescent="0.2">
      <c r="C4325" s="88">
        <v>0.21135000000000001</v>
      </c>
      <c r="D4325" s="88">
        <v>15717.811089828268</v>
      </c>
      <c r="E4325" s="88">
        <v>101.60363341031371</v>
      </c>
      <c r="F4325" s="88">
        <v>480.0218573382158</v>
      </c>
      <c r="G4325" s="88">
        <v>688.12037714824919</v>
      </c>
      <c r="H4325" s="88">
        <v>920.84574156619783</v>
      </c>
      <c r="I4325" s="88">
        <v>1285.4663491097085</v>
      </c>
      <c r="J4325" s="88">
        <v>1844.7849706714928</v>
      </c>
      <c r="K4325" s="88">
        <v>3144.8460719950745</v>
      </c>
      <c r="L4325" s="88">
        <v>3029.2066780347045</v>
      </c>
      <c r="M4325" s="88">
        <v>3639.9681882755831</v>
      </c>
    </row>
    <row r="4326" spans="3:13" x14ac:dyDescent="0.2">
      <c r="C4326" s="88">
        <v>0.2114</v>
      </c>
      <c r="D4326" s="88">
        <v>15717.825279727647</v>
      </c>
      <c r="E4326" s="88">
        <v>101.61196762958843</v>
      </c>
      <c r="F4326" s="88">
        <v>480.0271544230477</v>
      </c>
      <c r="G4326" s="88">
        <v>688.13941023629695</v>
      </c>
      <c r="H4326" s="88">
        <v>920.85774394873897</v>
      </c>
      <c r="I4326" s="88">
        <v>1285.4738712350045</v>
      </c>
      <c r="J4326" s="88">
        <v>1844.8149378285329</v>
      </c>
      <c r="K4326" s="88">
        <v>3144.9287838396713</v>
      </c>
      <c r="L4326" s="88">
        <v>3029.2829068499914</v>
      </c>
      <c r="M4326" s="88">
        <v>3639.9861459417111</v>
      </c>
    </row>
    <row r="4327" spans="3:13" x14ac:dyDescent="0.2">
      <c r="C4327" s="88">
        <v>0.21145</v>
      </c>
      <c r="D4327" s="88">
        <v>15718.486725489314</v>
      </c>
      <c r="E4327" s="88">
        <v>101.61565507953219</v>
      </c>
      <c r="F4327" s="88">
        <v>480.02828826927271</v>
      </c>
      <c r="G4327" s="88">
        <v>688.1452590473591</v>
      </c>
      <c r="H4327" s="88">
        <v>920.89055536742308</v>
      </c>
      <c r="I4327" s="88">
        <v>1285.4762475091748</v>
      </c>
      <c r="J4327" s="88">
        <v>1844.9723545641723</v>
      </c>
      <c r="K4327" s="88">
        <v>3144.9350066452853</v>
      </c>
      <c r="L4327" s="88">
        <v>3029.3294942974794</v>
      </c>
      <c r="M4327" s="88">
        <v>3639.9985849950667</v>
      </c>
    </row>
    <row r="4328" spans="3:13" x14ac:dyDescent="0.2">
      <c r="C4328" s="88">
        <v>0.21149999999999999</v>
      </c>
      <c r="D4328" s="88">
        <v>15718.729731060035</v>
      </c>
      <c r="E4328" s="88">
        <v>101.61690451332197</v>
      </c>
      <c r="F4328" s="88">
        <v>480.03918293853758</v>
      </c>
      <c r="G4328" s="88">
        <v>688.14794094484432</v>
      </c>
      <c r="H4328" s="88">
        <v>920.9059030932317</v>
      </c>
      <c r="I4328" s="88">
        <v>1285.4949005450749</v>
      </c>
      <c r="J4328" s="88">
        <v>1844.9842710156399</v>
      </c>
      <c r="K4328" s="88">
        <v>3144.9435811301319</v>
      </c>
      <c r="L4328" s="88">
        <v>3029.3727233470672</v>
      </c>
      <c r="M4328" s="88">
        <v>3640.0741448805638</v>
      </c>
    </row>
    <row r="4329" spans="3:13" x14ac:dyDescent="0.2">
      <c r="C4329" s="88">
        <v>0.21154999999999999</v>
      </c>
      <c r="D4329" s="88">
        <v>15719.490318112485</v>
      </c>
      <c r="E4329" s="88">
        <v>101.6223324091834</v>
      </c>
      <c r="F4329" s="88">
        <v>480.0421761603684</v>
      </c>
      <c r="G4329" s="88">
        <v>688.15031749781201</v>
      </c>
      <c r="H4329" s="88">
        <v>920.9483124280332</v>
      </c>
      <c r="I4329" s="88">
        <v>1285.5396781391455</v>
      </c>
      <c r="J4329" s="88">
        <v>1844.9934938133415</v>
      </c>
      <c r="K4329" s="88">
        <v>3145.0103260878141</v>
      </c>
      <c r="L4329" s="88">
        <v>3029.4045760406398</v>
      </c>
      <c r="M4329" s="88">
        <v>3640.0958042217126</v>
      </c>
    </row>
    <row r="4330" spans="3:13" x14ac:dyDescent="0.2">
      <c r="C4330" s="88">
        <v>0.21160000000000001</v>
      </c>
      <c r="D4330" s="88">
        <v>15719.618672003702</v>
      </c>
      <c r="E4330" s="88">
        <v>101.6247110596023</v>
      </c>
      <c r="F4330" s="88">
        <v>480.04319678987076</v>
      </c>
      <c r="G4330" s="88">
        <v>688.15434637848921</v>
      </c>
      <c r="H4330" s="88">
        <v>920.95340337130756</v>
      </c>
      <c r="I4330" s="88">
        <v>1285.6112918810636</v>
      </c>
      <c r="J4330" s="88">
        <v>1845.0050639963461</v>
      </c>
      <c r="K4330" s="88">
        <v>3145.0234543120037</v>
      </c>
      <c r="L4330" s="88">
        <v>3029.4730817641912</v>
      </c>
      <c r="M4330" s="88">
        <v>3640.1039369916357</v>
      </c>
    </row>
    <row r="4331" spans="3:13" x14ac:dyDescent="0.2">
      <c r="C4331" s="88">
        <v>0.21165</v>
      </c>
      <c r="D4331" s="88">
        <v>15719.991077384668</v>
      </c>
      <c r="E4331" s="88">
        <v>101.62959857227543</v>
      </c>
      <c r="F4331" s="88">
        <v>480.0522921304364</v>
      </c>
      <c r="G4331" s="88">
        <v>688.18701004932791</v>
      </c>
      <c r="H4331" s="88">
        <v>920.9936820520511</v>
      </c>
      <c r="I4331" s="88">
        <v>1285.6942385158632</v>
      </c>
      <c r="J4331" s="88">
        <v>1845.0991256858842</v>
      </c>
      <c r="K4331" s="88">
        <v>3145.0931437140634</v>
      </c>
      <c r="L4331" s="88">
        <v>3029.4881057550956</v>
      </c>
      <c r="M4331" s="88">
        <v>3640.1163912815073</v>
      </c>
    </row>
    <row r="4332" spans="3:13" x14ac:dyDescent="0.2">
      <c r="C4332" s="88">
        <v>0.2117</v>
      </c>
      <c r="D4332" s="88">
        <v>15720.037496235385</v>
      </c>
      <c r="E4332" s="88">
        <v>101.63056047005375</v>
      </c>
      <c r="F4332" s="88">
        <v>480.06095944162325</v>
      </c>
      <c r="G4332" s="88">
        <v>688.21356097506623</v>
      </c>
      <c r="H4332" s="88">
        <v>921.02850376806236</v>
      </c>
      <c r="I4332" s="88">
        <v>1285.6954702169355</v>
      </c>
      <c r="J4332" s="88">
        <v>1845.1202054339215</v>
      </c>
      <c r="K4332" s="88">
        <v>3145.2073148817594</v>
      </c>
      <c r="L4332" s="88">
        <v>3029.8874974130249</v>
      </c>
      <c r="M4332" s="88">
        <v>3640.1499735341349</v>
      </c>
    </row>
    <row r="4333" spans="3:13" x14ac:dyDescent="0.2">
      <c r="C4333" s="88">
        <v>0.21174999999999999</v>
      </c>
      <c r="D4333" s="88">
        <v>15720.083453030202</v>
      </c>
      <c r="E4333" s="88">
        <v>101.63315570460418</v>
      </c>
      <c r="F4333" s="88">
        <v>480.08078550215259</v>
      </c>
      <c r="G4333" s="88">
        <v>688.23500773894921</v>
      </c>
      <c r="H4333" s="88">
        <v>921.04795711937459</v>
      </c>
      <c r="I4333" s="88">
        <v>1285.7194223594879</v>
      </c>
      <c r="J4333" s="88">
        <v>1845.1263196574155</v>
      </c>
      <c r="K4333" s="88">
        <v>3145.2225254782188</v>
      </c>
      <c r="L4333" s="88">
        <v>3029.9024793114177</v>
      </c>
      <c r="M4333" s="88">
        <v>3640.1557120366847</v>
      </c>
    </row>
    <row r="4334" spans="3:13" x14ac:dyDescent="0.2">
      <c r="C4334" s="88">
        <v>0.21179999999999999</v>
      </c>
      <c r="D4334" s="88">
        <v>15720.287409346645</v>
      </c>
      <c r="E4334" s="88">
        <v>101.633799053443</v>
      </c>
      <c r="F4334" s="88">
        <v>480.100024128928</v>
      </c>
      <c r="G4334" s="88">
        <v>688.23597798200444</v>
      </c>
      <c r="H4334" s="88">
        <v>921.07816072038895</v>
      </c>
      <c r="I4334" s="88">
        <v>1285.7384827598962</v>
      </c>
      <c r="J4334" s="88">
        <v>1845.1276354989773</v>
      </c>
      <c r="K4334" s="88">
        <v>3145.2253120055047</v>
      </c>
      <c r="L4334" s="88">
        <v>3030.0573734180225</v>
      </c>
      <c r="M4334" s="88">
        <v>3640.1566251740005</v>
      </c>
    </row>
    <row r="4335" spans="3:13" x14ac:dyDescent="0.2">
      <c r="C4335" s="88">
        <v>0.21185000000000001</v>
      </c>
      <c r="D4335" s="88">
        <v>15720.347320627136</v>
      </c>
      <c r="E4335" s="88">
        <v>101.633799053443</v>
      </c>
      <c r="F4335" s="88">
        <v>480.10883373133493</v>
      </c>
      <c r="G4335" s="88">
        <v>688.26466171462516</v>
      </c>
      <c r="H4335" s="88">
        <v>921.09490042121888</v>
      </c>
      <c r="I4335" s="88">
        <v>1285.7409384513844</v>
      </c>
      <c r="J4335" s="88">
        <v>1845.1378362012615</v>
      </c>
      <c r="K4335" s="88">
        <v>3145.2396841723439</v>
      </c>
      <c r="L4335" s="88">
        <v>3030.2440790904366</v>
      </c>
      <c r="M4335" s="88">
        <v>3640.1889342377035</v>
      </c>
    </row>
    <row r="4336" spans="3:13" x14ac:dyDescent="0.2">
      <c r="C4336" s="88">
        <v>0.21190000000000001</v>
      </c>
      <c r="D4336" s="88">
        <v>15720.535955729007</v>
      </c>
      <c r="E4336" s="88">
        <v>101.63452818294627</v>
      </c>
      <c r="F4336" s="88">
        <v>480.11333372621084</v>
      </c>
      <c r="G4336" s="88">
        <v>688.26752227475254</v>
      </c>
      <c r="H4336" s="88">
        <v>921.12820575447358</v>
      </c>
      <c r="I4336" s="88">
        <v>1285.7512666738517</v>
      </c>
      <c r="J4336" s="88">
        <v>1845.1654927485374</v>
      </c>
      <c r="K4336" s="88">
        <v>3145.3210453501856</v>
      </c>
      <c r="L4336" s="88">
        <v>3030.2946499324471</v>
      </c>
      <c r="M4336" s="88">
        <v>3640.1959443435826</v>
      </c>
    </row>
    <row r="4337" spans="3:13" x14ac:dyDescent="0.2">
      <c r="C4337" s="88">
        <v>0.21195</v>
      </c>
      <c r="D4337" s="88">
        <v>15720.763063578279</v>
      </c>
      <c r="E4337" s="88">
        <v>101.63592087709549</v>
      </c>
      <c r="F4337" s="88">
        <v>480.11568306041181</v>
      </c>
      <c r="G4337" s="88">
        <v>688.27321331281928</v>
      </c>
      <c r="H4337" s="88">
        <v>921.15108522198761</v>
      </c>
      <c r="I4337" s="88">
        <v>1285.7756083135696</v>
      </c>
      <c r="J4337" s="88">
        <v>1845.1675635296333</v>
      </c>
      <c r="K4337" s="88">
        <v>3145.33944658462</v>
      </c>
      <c r="L4337" s="88">
        <v>3030.3715853385443</v>
      </c>
      <c r="M4337" s="88">
        <v>3640.2538843123857</v>
      </c>
    </row>
    <row r="4338" spans="3:13" x14ac:dyDescent="0.2">
      <c r="C4338" s="88">
        <v>0.21199999999999999</v>
      </c>
      <c r="D4338" s="88">
        <v>15721.097952901022</v>
      </c>
      <c r="E4338" s="88">
        <v>101.63776739701461</v>
      </c>
      <c r="F4338" s="88">
        <v>480.13485384880914</v>
      </c>
      <c r="G4338" s="88">
        <v>688.28641838580097</v>
      </c>
      <c r="H4338" s="88">
        <v>921.16123379972305</v>
      </c>
      <c r="I4338" s="88">
        <v>1285.8585703124158</v>
      </c>
      <c r="J4338" s="88">
        <v>1845.2495081973407</v>
      </c>
      <c r="K4338" s="88">
        <v>3145.4341171241695</v>
      </c>
      <c r="L4338" s="88">
        <v>3030.3913847076956</v>
      </c>
      <c r="M4338" s="88">
        <v>3640.261377860078</v>
      </c>
    </row>
    <row r="4339" spans="3:13" x14ac:dyDescent="0.2">
      <c r="C4339" s="88">
        <v>0.21204999999999999</v>
      </c>
      <c r="D4339" s="88">
        <v>15721.205044237768</v>
      </c>
      <c r="E4339" s="88">
        <v>101.63776739701461</v>
      </c>
      <c r="F4339" s="88">
        <v>480.13525951703923</v>
      </c>
      <c r="G4339" s="88">
        <v>688.30786289134221</v>
      </c>
      <c r="H4339" s="88">
        <v>921.23603517945821</v>
      </c>
      <c r="I4339" s="88">
        <v>1285.8917109917807</v>
      </c>
      <c r="J4339" s="88">
        <v>1845.3237338105037</v>
      </c>
      <c r="K4339" s="88">
        <v>3145.4420625797661</v>
      </c>
      <c r="L4339" s="88">
        <v>3030.4089481360315</v>
      </c>
      <c r="M4339" s="88">
        <v>3640.2716287202602</v>
      </c>
    </row>
    <row r="4340" spans="3:13" x14ac:dyDescent="0.2">
      <c r="C4340" s="88">
        <v>0.21210000000000001</v>
      </c>
      <c r="D4340" s="88">
        <v>15721.404725595323</v>
      </c>
      <c r="E4340" s="88">
        <v>101.64183725561634</v>
      </c>
      <c r="F4340" s="88">
        <v>480.13697543933085</v>
      </c>
      <c r="G4340" s="88">
        <v>688.32638161546038</v>
      </c>
      <c r="H4340" s="88">
        <v>921.24146729209406</v>
      </c>
      <c r="I4340" s="88">
        <v>1285.9028616816681</v>
      </c>
      <c r="J4340" s="88">
        <v>1845.3460098844703</v>
      </c>
      <c r="K4340" s="88">
        <v>3145.4904048516578</v>
      </c>
      <c r="L4340" s="88">
        <v>3030.6533671143893</v>
      </c>
      <c r="M4340" s="88">
        <v>3640.2753546198251</v>
      </c>
    </row>
    <row r="4341" spans="3:13" x14ac:dyDescent="0.2">
      <c r="C4341" s="88">
        <v>0.21215000000000001</v>
      </c>
      <c r="D4341" s="88">
        <v>15721.434630328229</v>
      </c>
      <c r="E4341" s="88">
        <v>101.64671738917787</v>
      </c>
      <c r="F4341" s="88">
        <v>480.14169755628518</v>
      </c>
      <c r="G4341" s="88">
        <v>688.349826850314</v>
      </c>
      <c r="H4341" s="88">
        <v>921.24249837431307</v>
      </c>
      <c r="I4341" s="88">
        <v>1285.9116210988668</v>
      </c>
      <c r="J4341" s="88">
        <v>1845.392237195068</v>
      </c>
      <c r="K4341" s="88">
        <v>3145.4911638764834</v>
      </c>
      <c r="L4341" s="88">
        <v>3030.6722611724172</v>
      </c>
      <c r="M4341" s="88">
        <v>3640.330990039899</v>
      </c>
    </row>
    <row r="4342" spans="3:13" x14ac:dyDescent="0.2">
      <c r="C4342" s="88">
        <v>0.2122</v>
      </c>
      <c r="D4342" s="88">
        <v>15721.441136415122</v>
      </c>
      <c r="E4342" s="88">
        <v>101.64702290262176</v>
      </c>
      <c r="F4342" s="88">
        <v>480.17966269623639</v>
      </c>
      <c r="G4342" s="88">
        <v>688.43380377934227</v>
      </c>
      <c r="H4342" s="88">
        <v>921.27777012676006</v>
      </c>
      <c r="I4342" s="88">
        <v>1285.9213216175858</v>
      </c>
      <c r="J4342" s="88">
        <v>1845.4491175565554</v>
      </c>
      <c r="K4342" s="88">
        <v>3145.5991536838646</v>
      </c>
      <c r="L4342" s="88">
        <v>3030.6769788082556</v>
      </c>
      <c r="M4342" s="88">
        <v>3640.3365379111847</v>
      </c>
    </row>
    <row r="4343" spans="3:13" x14ac:dyDescent="0.2">
      <c r="C4343" s="88">
        <v>0.21224999999999999</v>
      </c>
      <c r="D4343" s="88">
        <v>15721.455738624723</v>
      </c>
      <c r="E4343" s="88">
        <v>101.65828256053192</v>
      </c>
      <c r="F4343" s="88">
        <v>480.20387898586523</v>
      </c>
      <c r="G4343" s="88">
        <v>688.44257476691519</v>
      </c>
      <c r="H4343" s="88">
        <v>921.29295323073165</v>
      </c>
      <c r="I4343" s="88">
        <v>1285.9966315384313</v>
      </c>
      <c r="J4343" s="88">
        <v>1845.461833342697</v>
      </c>
      <c r="K4343" s="88">
        <v>3145.6340521210095</v>
      </c>
      <c r="L4343" s="88">
        <v>3030.6773800181277</v>
      </c>
      <c r="M4343" s="88">
        <v>3640.3435606310513</v>
      </c>
    </row>
    <row r="4344" spans="3:13" x14ac:dyDescent="0.2">
      <c r="C4344" s="88">
        <v>0.21229999999999999</v>
      </c>
      <c r="D4344" s="88">
        <v>15721.785165743595</v>
      </c>
      <c r="E4344" s="88">
        <v>101.6611739957516</v>
      </c>
      <c r="F4344" s="88">
        <v>480.21931173784969</v>
      </c>
      <c r="G4344" s="88">
        <v>688.47510445340504</v>
      </c>
      <c r="H4344" s="88">
        <v>921.29876232459401</v>
      </c>
      <c r="I4344" s="88">
        <v>1285.9991863367277</v>
      </c>
      <c r="J4344" s="88">
        <v>1845.5937644215373</v>
      </c>
      <c r="K4344" s="88">
        <v>3145.6899953843022</v>
      </c>
      <c r="L4344" s="88">
        <v>3030.6925169622427</v>
      </c>
      <c r="M4344" s="88">
        <v>3640.3742191345946</v>
      </c>
    </row>
    <row r="4345" spans="3:13" x14ac:dyDescent="0.2">
      <c r="C4345" s="88">
        <v>0.21235000000000001</v>
      </c>
      <c r="D4345" s="88">
        <v>15721.885938757103</v>
      </c>
      <c r="E4345" s="88">
        <v>101.66506306382234</v>
      </c>
      <c r="F4345" s="88">
        <v>480.22130416042501</v>
      </c>
      <c r="G4345" s="88">
        <v>688.48492467055166</v>
      </c>
      <c r="H4345" s="88">
        <v>921.30632995350015</v>
      </c>
      <c r="I4345" s="88">
        <v>1286.0238823414265</v>
      </c>
      <c r="J4345" s="88">
        <v>1845.6103041718566</v>
      </c>
      <c r="K4345" s="88">
        <v>3145.7010811022346</v>
      </c>
      <c r="L4345" s="88">
        <v>3030.7418748762134</v>
      </c>
      <c r="M4345" s="88">
        <v>3640.4126334381908</v>
      </c>
    </row>
    <row r="4346" spans="3:13" x14ac:dyDescent="0.2">
      <c r="C4346" s="88">
        <v>0.21240000000000001</v>
      </c>
      <c r="D4346" s="88">
        <v>15721.924750562401</v>
      </c>
      <c r="E4346" s="88">
        <v>101.66734688198812</v>
      </c>
      <c r="F4346" s="88">
        <v>480.22225634505958</v>
      </c>
      <c r="G4346" s="88">
        <v>688.49108080982614</v>
      </c>
      <c r="H4346" s="88">
        <v>921.34225236053135</v>
      </c>
      <c r="I4346" s="88">
        <v>1286.0450973181564</v>
      </c>
      <c r="J4346" s="88">
        <v>1845.6261315908469</v>
      </c>
      <c r="K4346" s="88">
        <v>3145.7169590158437</v>
      </c>
      <c r="L4346" s="88">
        <v>3030.772995427772</v>
      </c>
      <c r="M4346" s="88">
        <v>3640.5015935492906</v>
      </c>
    </row>
    <row r="4347" spans="3:13" x14ac:dyDescent="0.2">
      <c r="C4347" s="88">
        <v>0.21245</v>
      </c>
      <c r="D4347" s="88">
        <v>15722.074617224211</v>
      </c>
      <c r="E4347" s="88">
        <v>101.67208148953614</v>
      </c>
      <c r="F4347" s="88">
        <v>480.27119059470488</v>
      </c>
      <c r="G4347" s="88">
        <v>688.4988771559365</v>
      </c>
      <c r="H4347" s="88">
        <v>921.4585845990382</v>
      </c>
      <c r="I4347" s="88">
        <v>1286.1037663652569</v>
      </c>
      <c r="J4347" s="88">
        <v>1845.6446642496549</v>
      </c>
      <c r="K4347" s="88">
        <v>3145.790492612995</v>
      </c>
      <c r="L4347" s="88">
        <v>3030.8948086457285</v>
      </c>
      <c r="M4347" s="88">
        <v>3640.5061933151533</v>
      </c>
    </row>
    <row r="4348" spans="3:13" x14ac:dyDescent="0.2">
      <c r="C4348" s="88">
        <v>0.21249999999999999</v>
      </c>
      <c r="D4348" s="88">
        <v>15722.135623890192</v>
      </c>
      <c r="E4348" s="88">
        <v>101.67319797571599</v>
      </c>
      <c r="F4348" s="88">
        <v>480.28056313489333</v>
      </c>
      <c r="G4348" s="88">
        <v>688.53645748246299</v>
      </c>
      <c r="H4348" s="88">
        <v>921.46141522238622</v>
      </c>
      <c r="I4348" s="88">
        <v>1286.1040991533482</v>
      </c>
      <c r="J4348" s="88">
        <v>1845.7973650267791</v>
      </c>
      <c r="K4348" s="88">
        <v>3145.8182857712527</v>
      </c>
      <c r="L4348" s="88">
        <v>3030.9174256515798</v>
      </c>
      <c r="M4348" s="88">
        <v>3640.5333742509451</v>
      </c>
    </row>
    <row r="4349" spans="3:13" x14ac:dyDescent="0.2">
      <c r="C4349" s="88">
        <v>0.21254999999999999</v>
      </c>
      <c r="D4349" s="88">
        <v>15722.191653848431</v>
      </c>
      <c r="E4349" s="88">
        <v>101.67319797571599</v>
      </c>
      <c r="F4349" s="88">
        <v>480.28988803027369</v>
      </c>
      <c r="G4349" s="88">
        <v>688.57395417624684</v>
      </c>
      <c r="H4349" s="88">
        <v>921.47408420039164</v>
      </c>
      <c r="I4349" s="88">
        <v>1286.1161337313147</v>
      </c>
      <c r="J4349" s="88">
        <v>1845.8466113235058</v>
      </c>
      <c r="K4349" s="88">
        <v>3145.8352442719979</v>
      </c>
      <c r="L4349" s="88">
        <v>3031.2932700082529</v>
      </c>
      <c r="M4349" s="88">
        <v>3640.5510918672103</v>
      </c>
    </row>
    <row r="4350" spans="3:13" x14ac:dyDescent="0.2">
      <c r="C4350" s="88">
        <v>0.21260000000000001</v>
      </c>
      <c r="D4350" s="88">
        <v>15722.661470632342</v>
      </c>
      <c r="E4350" s="88">
        <v>101.69045505623671</v>
      </c>
      <c r="F4350" s="88">
        <v>480.29306644718326</v>
      </c>
      <c r="G4350" s="88">
        <v>688.57430495238987</v>
      </c>
      <c r="H4350" s="88">
        <v>921.48437398951364</v>
      </c>
      <c r="I4350" s="88">
        <v>1286.1453925788751</v>
      </c>
      <c r="J4350" s="88">
        <v>1845.857080280337</v>
      </c>
      <c r="K4350" s="88">
        <v>3145.8635769386319</v>
      </c>
      <c r="L4350" s="88">
        <v>3031.3684038574065</v>
      </c>
      <c r="M4350" s="88">
        <v>3640.569549777164</v>
      </c>
    </row>
    <row r="4351" spans="3:13" x14ac:dyDescent="0.2">
      <c r="C4351" s="88">
        <v>0.21265000000000001</v>
      </c>
      <c r="D4351" s="88">
        <v>15722.728090829754</v>
      </c>
      <c r="E4351" s="88">
        <v>101.69306911670719</v>
      </c>
      <c r="F4351" s="88">
        <v>480.30023958492393</v>
      </c>
      <c r="G4351" s="88">
        <v>688.58733301965822</v>
      </c>
      <c r="H4351" s="88">
        <v>921.4949290862246</v>
      </c>
      <c r="I4351" s="88">
        <v>1286.1750091996628</v>
      </c>
      <c r="J4351" s="88">
        <v>1845.8725873260378</v>
      </c>
      <c r="K4351" s="88">
        <v>3146.0328072499915</v>
      </c>
      <c r="L4351" s="88">
        <v>3031.4820615981971</v>
      </c>
      <c r="M4351" s="88">
        <v>3640.5746806560383</v>
      </c>
    </row>
    <row r="4352" spans="3:13" x14ac:dyDescent="0.2">
      <c r="C4352" s="88">
        <v>0.2127</v>
      </c>
      <c r="D4352" s="88">
        <v>15722.834786059617</v>
      </c>
      <c r="E4352" s="88">
        <v>101.69457376627179</v>
      </c>
      <c r="F4352" s="88">
        <v>480.3411183384801</v>
      </c>
      <c r="G4352" s="88">
        <v>688.58943182233179</v>
      </c>
      <c r="H4352" s="88">
        <v>921.50686309406547</v>
      </c>
      <c r="I4352" s="88">
        <v>1286.1836090766151</v>
      </c>
      <c r="J4352" s="88">
        <v>1845.9276109657494</v>
      </c>
      <c r="K4352" s="88">
        <v>3146.1116507039023</v>
      </c>
      <c r="L4352" s="88">
        <v>3031.7996038204301</v>
      </c>
      <c r="M4352" s="88">
        <v>3640.5770168383615</v>
      </c>
    </row>
    <row r="4353" spans="3:13" x14ac:dyDescent="0.2">
      <c r="C4353" s="88">
        <v>0.21274999999999999</v>
      </c>
      <c r="D4353" s="88">
        <v>15722.92390240953</v>
      </c>
      <c r="E4353" s="88">
        <v>101.69505073532582</v>
      </c>
      <c r="F4353" s="88">
        <v>480.34481722021155</v>
      </c>
      <c r="G4353" s="88">
        <v>688.60065760906946</v>
      </c>
      <c r="H4353" s="88">
        <v>921.52080462844697</v>
      </c>
      <c r="I4353" s="88">
        <v>1286.1905730834628</v>
      </c>
      <c r="J4353" s="88">
        <v>1846.0150448089785</v>
      </c>
      <c r="K4353" s="88">
        <v>3146.1137883605975</v>
      </c>
      <c r="L4353" s="88">
        <v>3031.8699728092811</v>
      </c>
      <c r="M4353" s="88">
        <v>3640.6248502471494</v>
      </c>
    </row>
    <row r="4354" spans="3:13" x14ac:dyDescent="0.2">
      <c r="C4354" s="88">
        <v>0.21279999999999999</v>
      </c>
      <c r="D4354" s="88">
        <v>15723.52591840766</v>
      </c>
      <c r="E4354" s="88">
        <v>101.69648097242316</v>
      </c>
      <c r="F4354" s="88">
        <v>480.34597430075655</v>
      </c>
      <c r="G4354" s="88">
        <v>688.61981002387529</v>
      </c>
      <c r="H4354" s="88">
        <v>921.5217549739591</v>
      </c>
      <c r="I4354" s="88">
        <v>1286.1919299162619</v>
      </c>
      <c r="J4354" s="88">
        <v>1846.0438762556942</v>
      </c>
      <c r="K4354" s="88">
        <v>3146.1544757622805</v>
      </c>
      <c r="L4354" s="88">
        <v>3031.9644152079291</v>
      </c>
      <c r="M4354" s="88">
        <v>3640.6802090291089</v>
      </c>
    </row>
    <row r="4355" spans="3:13" x14ac:dyDescent="0.2">
      <c r="C4355" s="88">
        <v>0.21285000000000001</v>
      </c>
      <c r="D4355" s="88">
        <v>15723.712548872074</v>
      </c>
      <c r="E4355" s="88">
        <v>101.70264834949194</v>
      </c>
      <c r="F4355" s="88">
        <v>480.35477990827667</v>
      </c>
      <c r="G4355" s="88">
        <v>688.67076160768374</v>
      </c>
      <c r="H4355" s="88">
        <v>921.61745927591983</v>
      </c>
      <c r="I4355" s="88">
        <v>1286.1935764960008</v>
      </c>
      <c r="J4355" s="88">
        <v>1846.0863568068503</v>
      </c>
      <c r="K4355" s="88">
        <v>3146.3048160415055</v>
      </c>
      <c r="L4355" s="88">
        <v>3032.1188530276604</v>
      </c>
      <c r="M4355" s="88">
        <v>3640.70386421797</v>
      </c>
    </row>
    <row r="4356" spans="3:13" x14ac:dyDescent="0.2">
      <c r="C4356" s="88">
        <v>0.21290000000000001</v>
      </c>
      <c r="D4356" s="88">
        <v>15723.720015326482</v>
      </c>
      <c r="E4356" s="88">
        <v>101.70439577832894</v>
      </c>
      <c r="F4356" s="88">
        <v>480.38027645472084</v>
      </c>
      <c r="G4356" s="88">
        <v>688.68642159885985</v>
      </c>
      <c r="H4356" s="88">
        <v>921.64038962777204</v>
      </c>
      <c r="I4356" s="88">
        <v>1286.2147333372077</v>
      </c>
      <c r="J4356" s="88">
        <v>1846.1301105070738</v>
      </c>
      <c r="K4356" s="88">
        <v>3146.3460318929247</v>
      </c>
      <c r="L4356" s="88">
        <v>3032.1658979019603</v>
      </c>
      <c r="M4356" s="88">
        <v>3640.715369079282</v>
      </c>
    </row>
    <row r="4357" spans="3:13" x14ac:dyDescent="0.2">
      <c r="C4357" s="88">
        <v>0.21295</v>
      </c>
      <c r="D4357" s="88">
        <v>15723.794429024994</v>
      </c>
      <c r="E4357" s="88">
        <v>101.71028552462485</v>
      </c>
      <c r="F4357" s="88">
        <v>480.39417292904272</v>
      </c>
      <c r="G4357" s="88">
        <v>688.70135933182974</v>
      </c>
      <c r="H4357" s="88">
        <v>921.64313690961035</v>
      </c>
      <c r="I4357" s="88">
        <v>1286.2288196890127</v>
      </c>
      <c r="J4357" s="88">
        <v>1846.1431213927644</v>
      </c>
      <c r="K4357" s="88">
        <v>3146.3677150218555</v>
      </c>
      <c r="L4357" s="88">
        <v>3032.2237445403216</v>
      </c>
      <c r="M4357" s="88">
        <v>3640.7416883122132</v>
      </c>
    </row>
    <row r="4358" spans="3:13" x14ac:dyDescent="0.2">
      <c r="C4358" s="88">
        <v>0.21299999999999999</v>
      </c>
      <c r="D4358" s="88">
        <v>15724.08460312354</v>
      </c>
      <c r="E4358" s="88">
        <v>101.72393555173585</v>
      </c>
      <c r="F4358" s="88">
        <v>480.4019770987029</v>
      </c>
      <c r="G4358" s="88">
        <v>688.70887143390883</v>
      </c>
      <c r="H4358" s="88">
        <v>921.65600128834103</v>
      </c>
      <c r="I4358" s="88">
        <v>1286.2434460125546</v>
      </c>
      <c r="J4358" s="88">
        <v>1846.1622592423018</v>
      </c>
      <c r="K4358" s="88">
        <v>3146.408142941269</v>
      </c>
      <c r="L4358" s="88">
        <v>3032.2974182614298</v>
      </c>
      <c r="M4358" s="88">
        <v>3640.7423614292275</v>
      </c>
    </row>
    <row r="4359" spans="3:13" x14ac:dyDescent="0.2">
      <c r="C4359" s="88">
        <v>0.21304999999999999</v>
      </c>
      <c r="D4359" s="88">
        <v>15724.313496779363</v>
      </c>
      <c r="E4359" s="88">
        <v>101.73130392814801</v>
      </c>
      <c r="F4359" s="88">
        <v>480.40199173391784</v>
      </c>
      <c r="G4359" s="88">
        <v>688.73845484727826</v>
      </c>
      <c r="H4359" s="88">
        <v>921.6852884817763</v>
      </c>
      <c r="I4359" s="88">
        <v>1286.2499401713621</v>
      </c>
      <c r="J4359" s="88">
        <v>1846.1917068571552</v>
      </c>
      <c r="K4359" s="88">
        <v>3146.4127907875313</v>
      </c>
      <c r="L4359" s="88">
        <v>3032.3215268446065</v>
      </c>
      <c r="M4359" s="88">
        <v>3640.7726866660523</v>
      </c>
    </row>
    <row r="4360" spans="3:13" x14ac:dyDescent="0.2">
      <c r="C4360" s="88">
        <v>0.21310000000000001</v>
      </c>
      <c r="D4360" s="88">
        <v>15724.393250721379</v>
      </c>
      <c r="E4360" s="88">
        <v>101.73397479838331</v>
      </c>
      <c r="F4360" s="88">
        <v>480.42359479688412</v>
      </c>
      <c r="G4360" s="88">
        <v>688.7740485777781</v>
      </c>
      <c r="H4360" s="88">
        <v>921.68828930074824</v>
      </c>
      <c r="I4360" s="88">
        <v>1286.2580087391812</v>
      </c>
      <c r="J4360" s="88">
        <v>1846.2305017547028</v>
      </c>
      <c r="K4360" s="88">
        <v>3146.4875359255784</v>
      </c>
      <c r="L4360" s="88">
        <v>3032.5257576086533</v>
      </c>
      <c r="M4360" s="88">
        <v>3640.7842092541841</v>
      </c>
    </row>
    <row r="4361" spans="3:13" x14ac:dyDescent="0.2">
      <c r="C4361" s="88">
        <v>0.21315000000000001</v>
      </c>
      <c r="D4361" s="88">
        <v>15724.523120812315</v>
      </c>
      <c r="E4361" s="88">
        <v>101.73658683556914</v>
      </c>
      <c r="F4361" s="88">
        <v>480.42812520777397</v>
      </c>
      <c r="G4361" s="88">
        <v>688.79669862831815</v>
      </c>
      <c r="H4361" s="88">
        <v>921.69596043291676</v>
      </c>
      <c r="I4361" s="88">
        <v>1286.2843023880268</v>
      </c>
      <c r="J4361" s="88">
        <v>1846.2932604644607</v>
      </c>
      <c r="K4361" s="88">
        <v>3146.5004917689366</v>
      </c>
      <c r="L4361" s="88">
        <v>3032.5912423031587</v>
      </c>
      <c r="M4361" s="88">
        <v>3640.876674399623</v>
      </c>
    </row>
    <row r="4362" spans="3:13" x14ac:dyDescent="0.2">
      <c r="C4362" s="88">
        <v>0.2132</v>
      </c>
      <c r="D4362" s="88">
        <v>15724.589076602333</v>
      </c>
      <c r="E4362" s="88">
        <v>101.73686938141873</v>
      </c>
      <c r="F4362" s="88">
        <v>480.47567782920623</v>
      </c>
      <c r="G4362" s="88">
        <v>688.83216791046743</v>
      </c>
      <c r="H4362" s="88">
        <v>921.6979864609616</v>
      </c>
      <c r="I4362" s="88">
        <v>1286.2852211781096</v>
      </c>
      <c r="J4362" s="88">
        <v>1846.4918669126614</v>
      </c>
      <c r="K4362" s="88">
        <v>3146.5059314644805</v>
      </c>
      <c r="L4362" s="88">
        <v>3032.6301479413619</v>
      </c>
      <c r="M4362" s="88">
        <v>3640.897493699088</v>
      </c>
    </row>
    <row r="4363" spans="3:13" x14ac:dyDescent="0.2">
      <c r="C4363" s="88">
        <v>0.21325</v>
      </c>
      <c r="D4363" s="88">
        <v>15725.075581334768</v>
      </c>
      <c r="E4363" s="88">
        <v>101.73846858182606</v>
      </c>
      <c r="F4363" s="88">
        <v>480.4892838702217</v>
      </c>
      <c r="G4363" s="88">
        <v>688.87696722005194</v>
      </c>
      <c r="H4363" s="88">
        <v>921.7201475506422</v>
      </c>
      <c r="I4363" s="88">
        <v>1286.3172490206643</v>
      </c>
      <c r="J4363" s="88">
        <v>1846.4961326181328</v>
      </c>
      <c r="K4363" s="88">
        <v>3146.5311034040456</v>
      </c>
      <c r="L4363" s="88">
        <v>3032.6323666068533</v>
      </c>
      <c r="M4363" s="88">
        <v>3640.9182927379775</v>
      </c>
    </row>
    <row r="4364" spans="3:13" x14ac:dyDescent="0.2">
      <c r="C4364" s="88">
        <v>0.21329999999999999</v>
      </c>
      <c r="D4364" s="88">
        <v>15725.262681738837</v>
      </c>
      <c r="E4364" s="88">
        <v>101.73937700789611</v>
      </c>
      <c r="F4364" s="88">
        <v>480.50101112061157</v>
      </c>
      <c r="G4364" s="88">
        <v>688.88773562898768</v>
      </c>
      <c r="H4364" s="88">
        <v>921.72114778239984</v>
      </c>
      <c r="I4364" s="88">
        <v>1286.3175574287261</v>
      </c>
      <c r="J4364" s="88">
        <v>1846.5368132152075</v>
      </c>
      <c r="K4364" s="88">
        <v>3146.7951106885375</v>
      </c>
      <c r="L4364" s="88">
        <v>3032.6853515036946</v>
      </c>
      <c r="M4364" s="88">
        <v>3640.9618232637713</v>
      </c>
    </row>
    <row r="4365" spans="3:13" x14ac:dyDescent="0.2">
      <c r="C4365" s="88">
        <v>0.21335000000000001</v>
      </c>
      <c r="D4365" s="88">
        <v>15725.263982334502</v>
      </c>
      <c r="E4365" s="88">
        <v>101.74306786763282</v>
      </c>
      <c r="F4365" s="88">
        <v>480.50239990216778</v>
      </c>
      <c r="G4365" s="88">
        <v>688.88934937234171</v>
      </c>
      <c r="H4365" s="88">
        <v>921.75465249479748</v>
      </c>
      <c r="I4365" s="88">
        <v>1286.3284992890194</v>
      </c>
      <c r="J4365" s="88">
        <v>1846.553626731737</v>
      </c>
      <c r="K4365" s="88">
        <v>3146.8079018955127</v>
      </c>
      <c r="L4365" s="88">
        <v>3032.7857118035195</v>
      </c>
      <c r="M4365" s="88">
        <v>3640.9934781527563</v>
      </c>
    </row>
    <row r="4366" spans="3:13" x14ac:dyDescent="0.2">
      <c r="C4366" s="88">
        <v>0.21340000000000001</v>
      </c>
      <c r="D4366" s="88">
        <v>15725.306094473573</v>
      </c>
      <c r="E4366" s="88">
        <v>101.75017898035458</v>
      </c>
      <c r="F4366" s="88">
        <v>480.50269854134467</v>
      </c>
      <c r="G4366" s="88">
        <v>688.92157782886989</v>
      </c>
      <c r="H4366" s="88">
        <v>921.76007030381243</v>
      </c>
      <c r="I4366" s="88">
        <v>1286.3488503143667</v>
      </c>
      <c r="J4366" s="88">
        <v>1846.5547008718436</v>
      </c>
      <c r="K4366" s="88">
        <v>3146.8830684401628</v>
      </c>
      <c r="L4366" s="88">
        <v>3032.7979289304894</v>
      </c>
      <c r="M4366" s="88">
        <v>3641.0192150315593</v>
      </c>
    </row>
    <row r="4367" spans="3:13" x14ac:dyDescent="0.2">
      <c r="C4367" s="88">
        <v>0.21345</v>
      </c>
      <c r="D4367" s="88">
        <v>15725.323489781715</v>
      </c>
      <c r="E4367" s="88">
        <v>101.75017898035458</v>
      </c>
      <c r="F4367" s="88">
        <v>480.51200160100143</v>
      </c>
      <c r="G4367" s="88">
        <v>689.01799899309208</v>
      </c>
      <c r="H4367" s="88">
        <v>921.77902706772784</v>
      </c>
      <c r="I4367" s="88">
        <v>1286.3761458514387</v>
      </c>
      <c r="J4367" s="88">
        <v>1846.5699659036909</v>
      </c>
      <c r="K4367" s="88">
        <v>3146.9229231247518</v>
      </c>
      <c r="L4367" s="88">
        <v>3032.830457156756</v>
      </c>
      <c r="M4367" s="88">
        <v>3641.0237030683575</v>
      </c>
    </row>
    <row r="4368" spans="3:13" x14ac:dyDescent="0.2">
      <c r="C4368" s="88">
        <v>0.2135</v>
      </c>
      <c r="D4368" s="88">
        <v>15725.437508929153</v>
      </c>
      <c r="E4368" s="88">
        <v>101.75767081636059</v>
      </c>
      <c r="F4368" s="88">
        <v>480.51831129519678</v>
      </c>
      <c r="G4368" s="88">
        <v>689.02415550254182</v>
      </c>
      <c r="H4368" s="88">
        <v>921.78283421485503</v>
      </c>
      <c r="I4368" s="88">
        <v>1286.4335829156421</v>
      </c>
      <c r="J4368" s="88">
        <v>1846.5988384307343</v>
      </c>
      <c r="K4368" s="88">
        <v>3146.9368977136273</v>
      </c>
      <c r="L4368" s="88">
        <v>3032.8937035994422</v>
      </c>
      <c r="M4368" s="88">
        <v>3641.0624172524563</v>
      </c>
    </row>
    <row r="4369" spans="3:13" x14ac:dyDescent="0.2">
      <c r="C4369" s="88">
        <v>0.21354999999999999</v>
      </c>
      <c r="D4369" s="88">
        <v>15725.56391217445</v>
      </c>
      <c r="E4369" s="88">
        <v>101.75883973163036</v>
      </c>
      <c r="F4369" s="88">
        <v>480.52605554779848</v>
      </c>
      <c r="G4369" s="88">
        <v>689.02599778728973</v>
      </c>
      <c r="H4369" s="88">
        <v>921.83680815186472</v>
      </c>
      <c r="I4369" s="88">
        <v>1286.4723214747464</v>
      </c>
      <c r="J4369" s="88">
        <v>1846.6176863412616</v>
      </c>
      <c r="K4369" s="88">
        <v>3147.1532040254465</v>
      </c>
      <c r="L4369" s="88">
        <v>3032.9708197142004</v>
      </c>
      <c r="M4369" s="88">
        <v>3641.164381378484</v>
      </c>
    </row>
    <row r="4370" spans="3:13" x14ac:dyDescent="0.2">
      <c r="C4370" s="88">
        <v>0.21360000000000001</v>
      </c>
      <c r="D4370" s="88">
        <v>15725.625945979475</v>
      </c>
      <c r="E4370" s="88">
        <v>101.76910632915769</v>
      </c>
      <c r="F4370" s="88">
        <v>480.53089448010951</v>
      </c>
      <c r="G4370" s="88">
        <v>689.05390676450361</v>
      </c>
      <c r="H4370" s="88">
        <v>921.86276954290724</v>
      </c>
      <c r="I4370" s="88">
        <v>1286.6002030360673</v>
      </c>
      <c r="J4370" s="88">
        <v>1846.7329950998392</v>
      </c>
      <c r="K4370" s="88">
        <v>3147.3410589895157</v>
      </c>
      <c r="L4370" s="88">
        <v>3033.1018748571068</v>
      </c>
      <c r="M4370" s="88">
        <v>3641.2063529812058</v>
      </c>
    </row>
    <row r="4371" spans="3:13" x14ac:dyDescent="0.2">
      <c r="C4371" s="88">
        <v>0.21365000000000001</v>
      </c>
      <c r="D4371" s="88">
        <v>15726.015117712539</v>
      </c>
      <c r="E4371" s="88">
        <v>101.77172114938003</v>
      </c>
      <c r="F4371" s="88">
        <v>480.55431828377596</v>
      </c>
      <c r="G4371" s="88">
        <v>689.05571754292623</v>
      </c>
      <c r="H4371" s="88">
        <v>921.8916496927136</v>
      </c>
      <c r="I4371" s="88">
        <v>1286.6119852552497</v>
      </c>
      <c r="J4371" s="88">
        <v>1846.8495741920806</v>
      </c>
      <c r="K4371" s="88">
        <v>3147.5256725971612</v>
      </c>
      <c r="L4371" s="88">
        <v>3033.1433207280907</v>
      </c>
      <c r="M4371" s="88">
        <v>3641.2164759487291</v>
      </c>
    </row>
    <row r="4372" spans="3:13" x14ac:dyDescent="0.2">
      <c r="C4372" s="88">
        <v>0.2137</v>
      </c>
      <c r="D4372" s="88">
        <v>15726.0282301308</v>
      </c>
      <c r="E4372" s="88">
        <v>101.77287564708422</v>
      </c>
      <c r="F4372" s="88">
        <v>480.55464166778484</v>
      </c>
      <c r="G4372" s="88">
        <v>689.06825098693389</v>
      </c>
      <c r="H4372" s="88">
        <v>921.89673004722908</v>
      </c>
      <c r="I4372" s="88">
        <v>1286.6345490912363</v>
      </c>
      <c r="J4372" s="88">
        <v>1846.869881613387</v>
      </c>
      <c r="K4372" s="88">
        <v>3147.5267085777223</v>
      </c>
      <c r="L4372" s="88">
        <v>3033.2210371071515</v>
      </c>
      <c r="M4372" s="88">
        <v>3641.3344028060269</v>
      </c>
    </row>
    <row r="4373" spans="3:13" x14ac:dyDescent="0.2">
      <c r="C4373" s="88">
        <v>0.21375</v>
      </c>
      <c r="D4373" s="88">
        <v>15726.249148915176</v>
      </c>
      <c r="E4373" s="88">
        <v>101.77603138283393</v>
      </c>
      <c r="F4373" s="88">
        <v>480.55625713698828</v>
      </c>
      <c r="G4373" s="88">
        <v>689.09959568448994</v>
      </c>
      <c r="H4373" s="88">
        <v>921.91935190371214</v>
      </c>
      <c r="I4373" s="88">
        <v>1286.6441030331102</v>
      </c>
      <c r="J4373" s="88">
        <v>1846.8939700355418</v>
      </c>
      <c r="K4373" s="88">
        <v>3147.5818113692831</v>
      </c>
      <c r="L4373" s="88">
        <v>3033.2680787302238</v>
      </c>
      <c r="M4373" s="88">
        <v>3641.418083561462</v>
      </c>
    </row>
    <row r="4374" spans="3:13" x14ac:dyDescent="0.2">
      <c r="C4374" s="88">
        <v>0.21379999999999999</v>
      </c>
      <c r="D4374" s="88">
        <v>15726.418956397152</v>
      </c>
      <c r="E4374" s="88">
        <v>101.77981212200211</v>
      </c>
      <c r="F4374" s="88">
        <v>480.56179854297943</v>
      </c>
      <c r="G4374" s="88">
        <v>689.12380155968503</v>
      </c>
      <c r="H4374" s="88">
        <v>921.92523746315965</v>
      </c>
      <c r="I4374" s="88">
        <v>1286.6458325117665</v>
      </c>
      <c r="J4374" s="88">
        <v>1846.8989067772959</v>
      </c>
      <c r="K4374" s="88">
        <v>3147.675034471762</v>
      </c>
      <c r="L4374" s="88">
        <v>3033.3004836455812</v>
      </c>
      <c r="M4374" s="88">
        <v>3641.4298873835141</v>
      </c>
    </row>
    <row r="4375" spans="3:13" x14ac:dyDescent="0.2">
      <c r="C4375" s="88">
        <v>0.21385000000000001</v>
      </c>
      <c r="D4375" s="88">
        <v>15726.445999941698</v>
      </c>
      <c r="E4375" s="88">
        <v>101.78036300390522</v>
      </c>
      <c r="F4375" s="88">
        <v>480.58005548892788</v>
      </c>
      <c r="G4375" s="88">
        <v>689.15938829074685</v>
      </c>
      <c r="H4375" s="88">
        <v>921.93205031450998</v>
      </c>
      <c r="I4375" s="88">
        <v>1286.6541898590635</v>
      </c>
      <c r="J4375" s="88">
        <v>1846.9312896263532</v>
      </c>
      <c r="K4375" s="88">
        <v>3147.7109950246377</v>
      </c>
      <c r="L4375" s="88">
        <v>3033.3497386222593</v>
      </c>
      <c r="M4375" s="88">
        <v>3641.4306109533477</v>
      </c>
    </row>
    <row r="4376" spans="3:13" x14ac:dyDescent="0.2">
      <c r="C4376" s="88">
        <v>0.21390000000000001</v>
      </c>
      <c r="D4376" s="88">
        <v>15727.131380619734</v>
      </c>
      <c r="E4376" s="88">
        <v>101.78828959297152</v>
      </c>
      <c r="F4376" s="88">
        <v>480.5967325343363</v>
      </c>
      <c r="G4376" s="88">
        <v>689.17352000050005</v>
      </c>
      <c r="H4376" s="88">
        <v>921.9393665577918</v>
      </c>
      <c r="I4376" s="88">
        <v>1286.6701668157666</v>
      </c>
      <c r="J4376" s="88">
        <v>1846.9509540754043</v>
      </c>
      <c r="K4376" s="88">
        <v>3147.755279729995</v>
      </c>
      <c r="L4376" s="88">
        <v>3033.6069033696608</v>
      </c>
      <c r="M4376" s="88">
        <v>3641.4446602953481</v>
      </c>
    </row>
    <row r="4377" spans="3:13" x14ac:dyDescent="0.2">
      <c r="C4377" s="88">
        <v>0.21395</v>
      </c>
      <c r="D4377" s="88">
        <v>15727.167707922134</v>
      </c>
      <c r="E4377" s="88">
        <v>101.79206829191207</v>
      </c>
      <c r="F4377" s="88">
        <v>480.59911829239945</v>
      </c>
      <c r="G4377" s="88">
        <v>689.18212742365176</v>
      </c>
      <c r="H4377" s="88">
        <v>921.95416738258473</v>
      </c>
      <c r="I4377" s="88">
        <v>1286.7194999790518</v>
      </c>
      <c r="J4377" s="88">
        <v>1846.9512375256486</v>
      </c>
      <c r="K4377" s="88">
        <v>3147.7747643768093</v>
      </c>
      <c r="L4377" s="88">
        <v>3033.7932718323295</v>
      </c>
      <c r="M4377" s="88">
        <v>3641.5043182948789</v>
      </c>
    </row>
    <row r="4378" spans="3:13" x14ac:dyDescent="0.2">
      <c r="C4378" s="88">
        <v>0.214</v>
      </c>
      <c r="D4378" s="88">
        <v>15727.248704301341</v>
      </c>
      <c r="E4378" s="88">
        <v>101.79206829191207</v>
      </c>
      <c r="F4378" s="88">
        <v>480.60910538758844</v>
      </c>
      <c r="G4378" s="88">
        <v>689.20370519697053</v>
      </c>
      <c r="H4378" s="88">
        <v>921.981553105496</v>
      </c>
      <c r="I4378" s="88">
        <v>1286.7357900245065</v>
      </c>
      <c r="J4378" s="88">
        <v>1846.9839939667308</v>
      </c>
      <c r="K4378" s="88">
        <v>3147.7800654023085</v>
      </c>
      <c r="L4378" s="88">
        <v>3033.8443039654658</v>
      </c>
      <c r="M4378" s="88">
        <v>3641.5213121161046</v>
      </c>
    </row>
    <row r="4379" spans="3:13" x14ac:dyDescent="0.2">
      <c r="C4379" s="88">
        <v>0.21404999999999999</v>
      </c>
      <c r="D4379" s="88">
        <v>15727.251896586529</v>
      </c>
      <c r="E4379" s="88">
        <v>101.79795701054172</v>
      </c>
      <c r="F4379" s="88">
        <v>480.61780328895838</v>
      </c>
      <c r="G4379" s="88">
        <v>689.21223130809221</v>
      </c>
      <c r="H4379" s="88">
        <v>922.02901390479065</v>
      </c>
      <c r="I4379" s="88">
        <v>1286.7506771913572</v>
      </c>
      <c r="J4379" s="88">
        <v>1847.0686822477433</v>
      </c>
      <c r="K4379" s="88">
        <v>3148.0207406170584</v>
      </c>
      <c r="L4379" s="88">
        <v>3033.8889405606205</v>
      </c>
      <c r="M4379" s="88">
        <v>3641.5544563354051</v>
      </c>
    </row>
    <row r="4380" spans="3:13" x14ac:dyDescent="0.2">
      <c r="C4380" s="88">
        <v>0.21410000000000001</v>
      </c>
      <c r="D4380" s="88">
        <v>15727.70021683409</v>
      </c>
      <c r="E4380" s="88">
        <v>101.80165685017073</v>
      </c>
      <c r="F4380" s="88">
        <v>480.62027758565</v>
      </c>
      <c r="G4380" s="88">
        <v>689.22228070515803</v>
      </c>
      <c r="H4380" s="88">
        <v>922.02983154105868</v>
      </c>
      <c r="I4380" s="88">
        <v>1286.7728262821247</v>
      </c>
      <c r="J4380" s="88">
        <v>1847.083300679049</v>
      </c>
      <c r="K4380" s="88">
        <v>3148.0933175737664</v>
      </c>
      <c r="L4380" s="88">
        <v>3033.9079410743216</v>
      </c>
      <c r="M4380" s="88">
        <v>3641.6313801014353</v>
      </c>
    </row>
    <row r="4381" spans="3:13" x14ac:dyDescent="0.2">
      <c r="C4381" s="88">
        <v>0.21415000000000001</v>
      </c>
      <c r="D4381" s="88">
        <v>15728.20276696122</v>
      </c>
      <c r="E4381" s="88">
        <v>101.80388636395128</v>
      </c>
      <c r="F4381" s="88">
        <v>480.62721499555755</v>
      </c>
      <c r="G4381" s="88">
        <v>689.22972445528285</v>
      </c>
      <c r="H4381" s="88">
        <v>922.04212063522618</v>
      </c>
      <c r="I4381" s="88">
        <v>1286.8045913160713</v>
      </c>
      <c r="J4381" s="88">
        <v>1847.1370619617655</v>
      </c>
      <c r="K4381" s="88">
        <v>3148.109621100175</v>
      </c>
      <c r="L4381" s="88">
        <v>3034.0412824762566</v>
      </c>
      <c r="M4381" s="88">
        <v>3641.6392872992406</v>
      </c>
    </row>
    <row r="4382" spans="3:13" x14ac:dyDescent="0.2">
      <c r="C4382" s="88">
        <v>0.2142</v>
      </c>
      <c r="D4382" s="88">
        <v>15728.28077042985</v>
      </c>
      <c r="E4382" s="88">
        <v>101.82092768129405</v>
      </c>
      <c r="F4382" s="88">
        <v>480.63374642237432</v>
      </c>
      <c r="G4382" s="88">
        <v>689.23129832070299</v>
      </c>
      <c r="H4382" s="88">
        <v>922.04588186662568</v>
      </c>
      <c r="I4382" s="88">
        <v>1286.8355455626092</v>
      </c>
      <c r="J4382" s="88">
        <v>1847.2138809957028</v>
      </c>
      <c r="K4382" s="88">
        <v>3148.1146606338461</v>
      </c>
      <c r="L4382" s="88">
        <v>3034.0444373609298</v>
      </c>
      <c r="M4382" s="88">
        <v>3641.6958883036818</v>
      </c>
    </row>
    <row r="4383" spans="3:13" x14ac:dyDescent="0.2">
      <c r="C4383" s="88">
        <v>0.21425</v>
      </c>
      <c r="D4383" s="88">
        <v>15728.69653310658</v>
      </c>
      <c r="E4383" s="88">
        <v>101.82610138535438</v>
      </c>
      <c r="F4383" s="88">
        <v>480.64309537293821</v>
      </c>
      <c r="G4383" s="88">
        <v>689.23354947656844</v>
      </c>
      <c r="H4383" s="88">
        <v>922.06435593623883</v>
      </c>
      <c r="I4383" s="88">
        <v>1286.8667771467626</v>
      </c>
      <c r="J4383" s="88">
        <v>1847.2400812873248</v>
      </c>
      <c r="K4383" s="88">
        <v>3148.2122871881761</v>
      </c>
      <c r="L4383" s="88">
        <v>3034.1895200597482</v>
      </c>
      <c r="M4383" s="88">
        <v>3641.7672309468494</v>
      </c>
    </row>
    <row r="4384" spans="3:13" x14ac:dyDescent="0.2">
      <c r="C4384" s="88">
        <v>0.21429999999999999</v>
      </c>
      <c r="D4384" s="88">
        <v>15728.716294385036</v>
      </c>
      <c r="E4384" s="88">
        <v>101.83525808638115</v>
      </c>
      <c r="F4384" s="88">
        <v>480.65862892763244</v>
      </c>
      <c r="G4384" s="88">
        <v>689.23360575771767</v>
      </c>
      <c r="H4384" s="88">
        <v>922.07118603056961</v>
      </c>
      <c r="I4384" s="88">
        <v>1286.9283261756359</v>
      </c>
      <c r="J4384" s="88">
        <v>1847.2889328578458</v>
      </c>
      <c r="K4384" s="88">
        <v>3148.2371893485652</v>
      </c>
      <c r="L4384" s="88">
        <v>3034.2083483364468</v>
      </c>
      <c r="M4384" s="88">
        <v>3641.7742469105679</v>
      </c>
    </row>
    <row r="4385" spans="3:13" x14ac:dyDescent="0.2">
      <c r="C4385" s="88">
        <v>0.21435000000000001</v>
      </c>
      <c r="D4385" s="88">
        <v>15728.975313468229</v>
      </c>
      <c r="E4385" s="88">
        <v>101.83885570673101</v>
      </c>
      <c r="F4385" s="88">
        <v>480.65885629498416</v>
      </c>
      <c r="G4385" s="88">
        <v>689.23733735855649</v>
      </c>
      <c r="H4385" s="88">
        <v>922.09806652524958</v>
      </c>
      <c r="I4385" s="88">
        <v>1286.9291520820261</v>
      </c>
      <c r="J4385" s="88">
        <v>1847.3705997699153</v>
      </c>
      <c r="K4385" s="88">
        <v>3148.3924951471881</v>
      </c>
      <c r="L4385" s="88">
        <v>3034.2229281123837</v>
      </c>
      <c r="M4385" s="88">
        <v>3641.8146091121912</v>
      </c>
    </row>
    <row r="4386" spans="3:13" x14ac:dyDescent="0.2">
      <c r="C4386" s="88">
        <v>0.21440000000000001</v>
      </c>
      <c r="D4386" s="88">
        <v>15729.139211729758</v>
      </c>
      <c r="E4386" s="88">
        <v>101.83885570673101</v>
      </c>
      <c r="F4386" s="88">
        <v>480.66021958892861</v>
      </c>
      <c r="G4386" s="88">
        <v>689.24323295147315</v>
      </c>
      <c r="H4386" s="88">
        <v>922.0987692083313</v>
      </c>
      <c r="I4386" s="88">
        <v>1286.9311012522339</v>
      </c>
      <c r="J4386" s="88">
        <v>1847.4127386450109</v>
      </c>
      <c r="K4386" s="88">
        <v>3148.4217458416506</v>
      </c>
      <c r="L4386" s="88">
        <v>3034.5307434618371</v>
      </c>
      <c r="M4386" s="88">
        <v>3641.8483281467288</v>
      </c>
    </row>
    <row r="4387" spans="3:13" x14ac:dyDescent="0.2">
      <c r="C4387" s="88">
        <v>0.21445</v>
      </c>
      <c r="D4387" s="88">
        <v>15729.144810407728</v>
      </c>
      <c r="E4387" s="88">
        <v>101.83940880436239</v>
      </c>
      <c r="F4387" s="88">
        <v>480.66683674195019</v>
      </c>
      <c r="G4387" s="88">
        <v>689.24474352348989</v>
      </c>
      <c r="H4387" s="88">
        <v>922.12760612535203</v>
      </c>
      <c r="I4387" s="88">
        <v>1286.9536075823762</v>
      </c>
      <c r="J4387" s="88">
        <v>1847.4238929838407</v>
      </c>
      <c r="K4387" s="88">
        <v>3148.4698498777498</v>
      </c>
      <c r="L4387" s="88">
        <v>3034.7065343199683</v>
      </c>
      <c r="M4387" s="88">
        <v>3641.9065171921043</v>
      </c>
    </row>
    <row r="4388" spans="3:13" x14ac:dyDescent="0.2">
      <c r="C4388" s="88">
        <v>0.2145</v>
      </c>
      <c r="D4388" s="88">
        <v>15729.441302914805</v>
      </c>
      <c r="E4388" s="88">
        <v>101.8450234722086</v>
      </c>
      <c r="F4388" s="88">
        <v>480.67110868202462</v>
      </c>
      <c r="G4388" s="88">
        <v>689.3239895634124</v>
      </c>
      <c r="H4388" s="88">
        <v>922.1522001991566</v>
      </c>
      <c r="I4388" s="88">
        <v>1287.0131848303308</v>
      </c>
      <c r="J4388" s="88">
        <v>1847.5199585368659</v>
      </c>
      <c r="K4388" s="88">
        <v>3148.5386121843294</v>
      </c>
      <c r="L4388" s="88">
        <v>3034.7833700293604</v>
      </c>
      <c r="M4388" s="88">
        <v>3641.910601220754</v>
      </c>
    </row>
    <row r="4389" spans="3:13" x14ac:dyDescent="0.2">
      <c r="C4389" s="88">
        <v>0.21454999999999999</v>
      </c>
      <c r="D4389" s="88">
        <v>15729.572946351505</v>
      </c>
      <c r="E4389" s="88">
        <v>101.84794686994064</v>
      </c>
      <c r="F4389" s="88">
        <v>480.6904533803031</v>
      </c>
      <c r="G4389" s="88">
        <v>689.34997251678305</v>
      </c>
      <c r="H4389" s="88">
        <v>922.1710886312494</v>
      </c>
      <c r="I4389" s="88">
        <v>1287.0368179092361</v>
      </c>
      <c r="J4389" s="88">
        <v>1847.5419752775956</v>
      </c>
      <c r="K4389" s="88">
        <v>3148.557338147973</v>
      </c>
      <c r="L4389" s="88">
        <v>3034.7917087226206</v>
      </c>
      <c r="M4389" s="88">
        <v>3641.9175166814221</v>
      </c>
    </row>
    <row r="4390" spans="3:13" x14ac:dyDescent="0.2">
      <c r="C4390" s="88">
        <v>0.21460000000000001</v>
      </c>
      <c r="D4390" s="88">
        <v>15729.67177044864</v>
      </c>
      <c r="E4390" s="88">
        <v>101.85129971685819</v>
      </c>
      <c r="F4390" s="88">
        <v>480.70829827897524</v>
      </c>
      <c r="G4390" s="88">
        <v>689.3548161969984</v>
      </c>
      <c r="H4390" s="88">
        <v>922.18847553972864</v>
      </c>
      <c r="I4390" s="88">
        <v>1287.0915027552142</v>
      </c>
      <c r="J4390" s="88">
        <v>1847.5452431890758</v>
      </c>
      <c r="K4390" s="88">
        <v>3148.5956837384992</v>
      </c>
      <c r="L4390" s="88">
        <v>3034.828436121702</v>
      </c>
      <c r="M4390" s="88">
        <v>3641.9220226330999</v>
      </c>
    </row>
    <row r="4391" spans="3:13" x14ac:dyDescent="0.2">
      <c r="C4391" s="88">
        <v>0.21465000000000001</v>
      </c>
      <c r="D4391" s="88">
        <v>15729.687940206328</v>
      </c>
      <c r="E4391" s="88">
        <v>101.85324409127134</v>
      </c>
      <c r="F4391" s="88">
        <v>480.71168508173741</v>
      </c>
      <c r="G4391" s="88">
        <v>689.3652702567897</v>
      </c>
      <c r="H4391" s="88">
        <v>922.19137957260864</v>
      </c>
      <c r="I4391" s="88">
        <v>1287.1282649756431</v>
      </c>
      <c r="J4391" s="88">
        <v>1847.5476789733702</v>
      </c>
      <c r="K4391" s="88">
        <v>3148.6246685717038</v>
      </c>
      <c r="L4391" s="88">
        <v>3035.2497288677064</v>
      </c>
      <c r="M4391" s="88">
        <v>3641.938172033118</v>
      </c>
    </row>
    <row r="4392" spans="3:13" x14ac:dyDescent="0.2">
      <c r="C4392" s="88">
        <v>0.2147</v>
      </c>
      <c r="D4392" s="88">
        <v>15729.753406489013</v>
      </c>
      <c r="E4392" s="88">
        <v>101.85509626482963</v>
      </c>
      <c r="F4392" s="88">
        <v>480.71675079485794</v>
      </c>
      <c r="G4392" s="88">
        <v>689.39684481264067</v>
      </c>
      <c r="H4392" s="88">
        <v>922.20606251109484</v>
      </c>
      <c r="I4392" s="88">
        <v>1287.1578299561952</v>
      </c>
      <c r="J4392" s="88">
        <v>1847.5975393691583</v>
      </c>
      <c r="K4392" s="88">
        <v>3148.6495388541161</v>
      </c>
      <c r="L4392" s="88">
        <v>3035.2717042057811</v>
      </c>
      <c r="M4392" s="88">
        <v>3641.9512185744734</v>
      </c>
    </row>
    <row r="4393" spans="3:13" x14ac:dyDescent="0.2">
      <c r="C4393" s="88">
        <v>0.21475</v>
      </c>
      <c r="D4393" s="88">
        <v>15729.914619534418</v>
      </c>
      <c r="E4393" s="88">
        <v>101.86475040763253</v>
      </c>
      <c r="F4393" s="88">
        <v>480.72281856479594</v>
      </c>
      <c r="G4393" s="88">
        <v>689.40501893926921</v>
      </c>
      <c r="H4393" s="88">
        <v>922.2470547508583</v>
      </c>
      <c r="I4393" s="88">
        <v>1287.1625867258026</v>
      </c>
      <c r="J4393" s="88">
        <v>1847.6468611477953</v>
      </c>
      <c r="K4393" s="88">
        <v>3148.7051587219148</v>
      </c>
      <c r="L4393" s="88">
        <v>3035.4639857029315</v>
      </c>
      <c r="M4393" s="88">
        <v>3641.9624507934222</v>
      </c>
    </row>
    <row r="4394" spans="3:13" x14ac:dyDescent="0.2">
      <c r="C4394" s="88">
        <v>0.21479999999999999</v>
      </c>
      <c r="D4394" s="88">
        <v>15729.983991225059</v>
      </c>
      <c r="E4394" s="88">
        <v>101.86939690072177</v>
      </c>
      <c r="F4394" s="88">
        <v>480.72412592872024</v>
      </c>
      <c r="G4394" s="88">
        <v>689.43541613826619</v>
      </c>
      <c r="H4394" s="88">
        <v>922.25643821671702</v>
      </c>
      <c r="I4394" s="88">
        <v>1287.1630269082102</v>
      </c>
      <c r="J4394" s="88">
        <v>1847.6694519610405</v>
      </c>
      <c r="K4394" s="88">
        <v>3148.822892668099</v>
      </c>
      <c r="L4394" s="88">
        <v>3035.470088924993</v>
      </c>
      <c r="M4394" s="88">
        <v>3641.9739111412791</v>
      </c>
    </row>
    <row r="4395" spans="3:13" x14ac:dyDescent="0.2">
      <c r="C4395" s="88">
        <v>0.21485000000000001</v>
      </c>
      <c r="D4395" s="88">
        <v>15730.662433681047</v>
      </c>
      <c r="E4395" s="88">
        <v>101.87272323546767</v>
      </c>
      <c r="F4395" s="88">
        <v>480.7771046905068</v>
      </c>
      <c r="G4395" s="88">
        <v>689.45878756626962</v>
      </c>
      <c r="H4395" s="88">
        <v>922.28503747611148</v>
      </c>
      <c r="I4395" s="88">
        <v>1287.1675532508307</v>
      </c>
      <c r="J4395" s="88">
        <v>1847.8508633758843</v>
      </c>
      <c r="K4395" s="88">
        <v>3148.8275115326078</v>
      </c>
      <c r="L4395" s="88">
        <v>3035.4717255639111</v>
      </c>
      <c r="M4395" s="88">
        <v>3641.9801026561968</v>
      </c>
    </row>
    <row r="4396" spans="3:13" x14ac:dyDescent="0.2">
      <c r="C4396" s="88">
        <v>0.21490000000000001</v>
      </c>
      <c r="D4396" s="88">
        <v>15731.127350633918</v>
      </c>
      <c r="E4396" s="88">
        <v>101.87406493521394</v>
      </c>
      <c r="F4396" s="88">
        <v>480.81311117933501</v>
      </c>
      <c r="G4396" s="88">
        <v>689.45900524453918</v>
      </c>
      <c r="H4396" s="88">
        <v>922.28671269615961</v>
      </c>
      <c r="I4396" s="88">
        <v>1287.1689911400194</v>
      </c>
      <c r="J4396" s="88">
        <v>1847.885405601553</v>
      </c>
      <c r="K4396" s="88">
        <v>3148.8895858936553</v>
      </c>
      <c r="L4396" s="88">
        <v>3035.5745473693123</v>
      </c>
      <c r="M4396" s="88">
        <v>3641.9836449265263</v>
      </c>
    </row>
    <row r="4397" spans="3:13" x14ac:dyDescent="0.2">
      <c r="C4397" s="88">
        <v>0.21495</v>
      </c>
      <c r="D4397" s="88">
        <v>15731.515642089285</v>
      </c>
      <c r="E4397" s="88">
        <v>101.8773553836636</v>
      </c>
      <c r="F4397" s="88">
        <v>480.82634436749504</v>
      </c>
      <c r="G4397" s="88">
        <v>689.48454245040239</v>
      </c>
      <c r="H4397" s="88">
        <v>922.3251928298173</v>
      </c>
      <c r="I4397" s="88">
        <v>1287.1711551902226</v>
      </c>
      <c r="J4397" s="88">
        <v>1847.9438986359196</v>
      </c>
      <c r="K4397" s="88">
        <v>3148.9231604023971</v>
      </c>
      <c r="L4397" s="88">
        <v>3035.6978483656403</v>
      </c>
      <c r="M4397" s="88">
        <v>3642.0113848374208</v>
      </c>
    </row>
    <row r="4398" spans="3:13" x14ac:dyDescent="0.2">
      <c r="C4398" s="88">
        <v>0.215</v>
      </c>
      <c r="D4398" s="88">
        <v>15731.53532112096</v>
      </c>
      <c r="E4398" s="88">
        <v>101.88894916739173</v>
      </c>
      <c r="F4398" s="88">
        <v>480.82688344396229</v>
      </c>
      <c r="G4398" s="88">
        <v>689.48806810798442</v>
      </c>
      <c r="H4398" s="88">
        <v>922.3444079166029</v>
      </c>
      <c r="I4398" s="88">
        <v>1287.1992287593162</v>
      </c>
      <c r="J4398" s="88">
        <v>1847.9733648638567</v>
      </c>
      <c r="K4398" s="88">
        <v>3148.9934744732582</v>
      </c>
      <c r="L4398" s="88">
        <v>3035.7502677655889</v>
      </c>
      <c r="M4398" s="88">
        <v>3642.0627605336217</v>
      </c>
    </row>
    <row r="4399" spans="3:13" x14ac:dyDescent="0.2">
      <c r="C4399" s="88">
        <v>0.21504999999999999</v>
      </c>
      <c r="D4399" s="88">
        <v>15731.623713973637</v>
      </c>
      <c r="E4399" s="88">
        <v>101.89057148521169</v>
      </c>
      <c r="F4399" s="88">
        <v>480.83788531944856</v>
      </c>
      <c r="G4399" s="88">
        <v>689.53185019972261</v>
      </c>
      <c r="H4399" s="88">
        <v>922.36955557460124</v>
      </c>
      <c r="I4399" s="88">
        <v>1287.2221219176954</v>
      </c>
      <c r="J4399" s="88">
        <v>1848.0293648697739</v>
      </c>
      <c r="K4399" s="88">
        <v>3149.0747403217429</v>
      </c>
      <c r="L4399" s="88">
        <v>3035.8283135306801</v>
      </c>
      <c r="M4399" s="88">
        <v>3642.1261402502014</v>
      </c>
    </row>
    <row r="4400" spans="3:13" x14ac:dyDescent="0.2">
      <c r="C4400" s="88">
        <v>0.21510000000000001</v>
      </c>
      <c r="D4400" s="88">
        <v>15731.638560503858</v>
      </c>
      <c r="E4400" s="88">
        <v>101.89479097947697</v>
      </c>
      <c r="F4400" s="88">
        <v>480.84258600773319</v>
      </c>
      <c r="G4400" s="88">
        <v>689.53739580561069</v>
      </c>
      <c r="H4400" s="88">
        <v>922.38515718588815</v>
      </c>
      <c r="I4400" s="88">
        <v>1287.2428100746561</v>
      </c>
      <c r="J4400" s="88">
        <v>1848.0594890518919</v>
      </c>
      <c r="K4400" s="88">
        <v>3149.0968650679606</v>
      </c>
      <c r="L4400" s="88">
        <v>3035.8344184752887</v>
      </c>
      <c r="M4400" s="88">
        <v>3642.1555380533359</v>
      </c>
    </row>
    <row r="4401" spans="3:13" x14ac:dyDescent="0.2">
      <c r="C4401" s="88">
        <v>0.21515000000000001</v>
      </c>
      <c r="D4401" s="88">
        <v>15731.732568077095</v>
      </c>
      <c r="E4401" s="88">
        <v>101.89648488451621</v>
      </c>
      <c r="F4401" s="88">
        <v>480.84346258425012</v>
      </c>
      <c r="G4401" s="88">
        <v>689.53834198397544</v>
      </c>
      <c r="H4401" s="88">
        <v>922.39172445260374</v>
      </c>
      <c r="I4401" s="88">
        <v>1287.2569431054721</v>
      </c>
      <c r="J4401" s="88">
        <v>1848.1166680476044</v>
      </c>
      <c r="K4401" s="88">
        <v>3149.1072794923284</v>
      </c>
      <c r="L4401" s="88">
        <v>3036.0860409259121</v>
      </c>
      <c r="M4401" s="88">
        <v>3642.1671943230949</v>
      </c>
    </row>
    <row r="4402" spans="3:13" x14ac:dyDescent="0.2">
      <c r="C4402" s="88">
        <v>0.2152</v>
      </c>
      <c r="D4402" s="88">
        <v>15732.107429009691</v>
      </c>
      <c r="E4402" s="88">
        <v>101.9080777464651</v>
      </c>
      <c r="F4402" s="88">
        <v>480.84447942958604</v>
      </c>
      <c r="G4402" s="88">
        <v>689.54640902620849</v>
      </c>
      <c r="H4402" s="88">
        <v>922.3996259092869</v>
      </c>
      <c r="I4402" s="88">
        <v>1287.2663254989889</v>
      </c>
      <c r="J4402" s="88">
        <v>1848.1338944169916</v>
      </c>
      <c r="K4402" s="88">
        <v>3149.1148478323103</v>
      </c>
      <c r="L4402" s="88">
        <v>3036.2166508760179</v>
      </c>
      <c r="M4402" s="88">
        <v>3642.1899293091747</v>
      </c>
    </row>
    <row r="4403" spans="3:13" x14ac:dyDescent="0.2">
      <c r="C4403" s="88">
        <v>0.21525</v>
      </c>
      <c r="D4403" s="88">
        <v>15732.265360794587</v>
      </c>
      <c r="E4403" s="88">
        <v>101.91773192561686</v>
      </c>
      <c r="F4403" s="88">
        <v>480.86556605420628</v>
      </c>
      <c r="G4403" s="88">
        <v>689.54755982292045</v>
      </c>
      <c r="H4403" s="88">
        <v>922.41537267540116</v>
      </c>
      <c r="I4403" s="88">
        <v>1287.2779449571299</v>
      </c>
      <c r="J4403" s="88">
        <v>1848.1834747095422</v>
      </c>
      <c r="K4403" s="88">
        <v>3149.1365492447048</v>
      </c>
      <c r="L4403" s="88">
        <v>3036.3103612584769</v>
      </c>
      <c r="M4403" s="88">
        <v>3642.1940632834871</v>
      </c>
    </row>
    <row r="4404" spans="3:13" x14ac:dyDescent="0.2">
      <c r="C4404" s="88">
        <v>0.21529999999999999</v>
      </c>
      <c r="D4404" s="88">
        <v>15732.478727124006</v>
      </c>
      <c r="E4404" s="88">
        <v>101.91888253461548</v>
      </c>
      <c r="F4404" s="88">
        <v>480.87864489293952</v>
      </c>
      <c r="G4404" s="88">
        <v>689.55113630002825</v>
      </c>
      <c r="H4404" s="88">
        <v>922.43478538763929</v>
      </c>
      <c r="I4404" s="88">
        <v>1287.2866437165662</v>
      </c>
      <c r="J4404" s="88">
        <v>1848.2802842346346</v>
      </c>
      <c r="K4404" s="88">
        <v>3149.1473143169342</v>
      </c>
      <c r="L4404" s="88">
        <v>3036.7672668154055</v>
      </c>
      <c r="M4404" s="88">
        <v>3642.2051563609252</v>
      </c>
    </row>
    <row r="4405" spans="3:13" x14ac:dyDescent="0.2">
      <c r="C4405" s="88">
        <v>0.21535000000000001</v>
      </c>
      <c r="D4405" s="88">
        <v>15732.654972446853</v>
      </c>
      <c r="E4405" s="88">
        <v>101.92198379279034</v>
      </c>
      <c r="F4405" s="88">
        <v>480.88372520869962</v>
      </c>
      <c r="G4405" s="88">
        <v>689.57856005228814</v>
      </c>
      <c r="H4405" s="88">
        <v>922.44466111507018</v>
      </c>
      <c r="I4405" s="88">
        <v>1287.291479649215</v>
      </c>
      <c r="J4405" s="88">
        <v>1848.2885434524578</v>
      </c>
      <c r="K4405" s="88">
        <v>3149.2441884080276</v>
      </c>
      <c r="L4405" s="88">
        <v>3036.8082476311183</v>
      </c>
      <c r="M4405" s="88">
        <v>3642.2287579696658</v>
      </c>
    </row>
    <row r="4406" spans="3:13" x14ac:dyDescent="0.2">
      <c r="C4406" s="88">
        <v>0.21540000000000001</v>
      </c>
      <c r="D4406" s="88">
        <v>15733.203616939285</v>
      </c>
      <c r="E4406" s="88">
        <v>101.92679642221265</v>
      </c>
      <c r="F4406" s="88">
        <v>480.89154732585712</v>
      </c>
      <c r="G4406" s="88">
        <v>689.58164131740295</v>
      </c>
      <c r="H4406" s="88">
        <v>922.44960581966507</v>
      </c>
      <c r="I4406" s="88">
        <v>1287.3135111221286</v>
      </c>
      <c r="J4406" s="88">
        <v>1848.3362268952174</v>
      </c>
      <c r="K4406" s="88">
        <v>3149.2457536928923</v>
      </c>
      <c r="L4406" s="88">
        <v>3036.85093793854</v>
      </c>
      <c r="M4406" s="88">
        <v>3642.2598763309647</v>
      </c>
    </row>
    <row r="4407" spans="3:13" x14ac:dyDescent="0.2">
      <c r="C4407" s="88">
        <v>0.21545</v>
      </c>
      <c r="D4407" s="88">
        <v>15733.318133524137</v>
      </c>
      <c r="E4407" s="88">
        <v>101.92679642221265</v>
      </c>
      <c r="F4407" s="88">
        <v>480.90157135149457</v>
      </c>
      <c r="G4407" s="88">
        <v>689.58191089178081</v>
      </c>
      <c r="H4407" s="88">
        <v>922.458073102448</v>
      </c>
      <c r="I4407" s="88">
        <v>1287.3446103778047</v>
      </c>
      <c r="J4407" s="88">
        <v>1848.525277620985</v>
      </c>
      <c r="K4407" s="88">
        <v>3149.3120508645125</v>
      </c>
      <c r="L4407" s="88">
        <v>3036.8888935760324</v>
      </c>
      <c r="M4407" s="88">
        <v>3642.2843775524448</v>
      </c>
    </row>
    <row r="4408" spans="3:13" x14ac:dyDescent="0.2">
      <c r="C4408" s="88">
        <v>0.2155</v>
      </c>
      <c r="D4408" s="88">
        <v>15733.359574256776</v>
      </c>
      <c r="E4408" s="88">
        <v>101.92978260082145</v>
      </c>
      <c r="F4408" s="88">
        <v>480.90885225320562</v>
      </c>
      <c r="G4408" s="88">
        <v>689.60599193293456</v>
      </c>
      <c r="H4408" s="88">
        <v>922.47816153763915</v>
      </c>
      <c r="I4408" s="88">
        <v>1287.3520227231079</v>
      </c>
      <c r="J4408" s="88">
        <v>1848.6016373948833</v>
      </c>
      <c r="K4408" s="88">
        <v>3149.3612229638375</v>
      </c>
      <c r="L4408" s="88">
        <v>3036.9018183339676</v>
      </c>
      <c r="M4408" s="88">
        <v>3642.30014758381</v>
      </c>
    </row>
    <row r="4409" spans="3:13" x14ac:dyDescent="0.2">
      <c r="C4409" s="88">
        <v>0.21554999999999999</v>
      </c>
      <c r="D4409" s="88">
        <v>15733.766390027584</v>
      </c>
      <c r="E4409" s="88">
        <v>101.93490457424195</v>
      </c>
      <c r="F4409" s="88">
        <v>480.91335642201147</v>
      </c>
      <c r="G4409" s="88">
        <v>689.60721384368298</v>
      </c>
      <c r="H4409" s="88">
        <v>922.48177971252926</v>
      </c>
      <c r="I4409" s="88">
        <v>1287.3573124695322</v>
      </c>
      <c r="J4409" s="88">
        <v>1848.6378110038013</v>
      </c>
      <c r="K4409" s="88">
        <v>3149.3791905943417</v>
      </c>
      <c r="L4409" s="88">
        <v>3036.9623808214365</v>
      </c>
      <c r="M4409" s="88">
        <v>3642.3090486023775</v>
      </c>
    </row>
    <row r="4410" spans="3:13" x14ac:dyDescent="0.2">
      <c r="C4410" s="88">
        <v>0.21560000000000001</v>
      </c>
      <c r="D4410" s="88">
        <v>15733.862016475385</v>
      </c>
      <c r="E4410" s="88">
        <v>101.93742559330894</v>
      </c>
      <c r="F4410" s="88">
        <v>480.93371042698027</v>
      </c>
      <c r="G4410" s="88">
        <v>689.62909996034568</v>
      </c>
      <c r="H4410" s="88">
        <v>922.49008513478384</v>
      </c>
      <c r="I4410" s="88">
        <v>1287.389182447484</v>
      </c>
      <c r="J4410" s="88">
        <v>1848.6633221966922</v>
      </c>
      <c r="K4410" s="88">
        <v>3149.4434700356824</v>
      </c>
      <c r="L4410" s="88">
        <v>3037.1717014447527</v>
      </c>
      <c r="M4410" s="88">
        <v>3642.3098107048913</v>
      </c>
    </row>
    <row r="4411" spans="3:13" x14ac:dyDescent="0.2">
      <c r="C4411" s="88">
        <v>0.21565000000000001</v>
      </c>
      <c r="D4411" s="88">
        <v>15734.003824983831</v>
      </c>
      <c r="E4411" s="88">
        <v>101.93949360031183</v>
      </c>
      <c r="F4411" s="88">
        <v>480.93671158791676</v>
      </c>
      <c r="G4411" s="88">
        <v>689.63726313882989</v>
      </c>
      <c r="H4411" s="88">
        <v>922.50631034551498</v>
      </c>
      <c r="I4411" s="88">
        <v>1287.3999123639605</v>
      </c>
      <c r="J4411" s="88">
        <v>1848.685504766775</v>
      </c>
      <c r="K4411" s="88">
        <v>3149.5029923552947</v>
      </c>
      <c r="L4411" s="88">
        <v>3037.2469117023984</v>
      </c>
      <c r="M4411" s="88">
        <v>3642.3276599350133</v>
      </c>
    </row>
    <row r="4412" spans="3:13" x14ac:dyDescent="0.2">
      <c r="C4412" s="88">
        <v>0.2157</v>
      </c>
      <c r="D4412" s="88">
        <v>15734.248455663939</v>
      </c>
      <c r="E4412" s="88">
        <v>101.94865574861797</v>
      </c>
      <c r="F4412" s="88">
        <v>480.94521591389184</v>
      </c>
      <c r="G4412" s="88">
        <v>689.64588182032276</v>
      </c>
      <c r="H4412" s="88">
        <v>922.51362373258507</v>
      </c>
      <c r="I4412" s="88">
        <v>1287.4017850674609</v>
      </c>
      <c r="J4412" s="88">
        <v>1848.6939282550738</v>
      </c>
      <c r="K4412" s="88">
        <v>3149.5254024545648</v>
      </c>
      <c r="L4412" s="88">
        <v>3037.2745809251192</v>
      </c>
      <c r="M4412" s="88">
        <v>3642.3278237428062</v>
      </c>
    </row>
    <row r="4413" spans="3:13" x14ac:dyDescent="0.2">
      <c r="C4413" s="88">
        <v>0.21575</v>
      </c>
      <c r="D4413" s="88">
        <v>15734.265318166836</v>
      </c>
      <c r="E4413" s="88">
        <v>101.95063664560712</v>
      </c>
      <c r="F4413" s="88">
        <v>480.95230817155516</v>
      </c>
      <c r="G4413" s="88">
        <v>689.66542336980092</v>
      </c>
      <c r="H4413" s="88">
        <v>922.53410878822024</v>
      </c>
      <c r="I4413" s="88">
        <v>1287.4123767532888</v>
      </c>
      <c r="J4413" s="88">
        <v>1848.7402475087688</v>
      </c>
      <c r="K4413" s="88">
        <v>3149.7024053203286</v>
      </c>
      <c r="L4413" s="88">
        <v>3037.4409844702377</v>
      </c>
      <c r="M4413" s="88">
        <v>3642.3411457315628</v>
      </c>
    </row>
    <row r="4414" spans="3:13" x14ac:dyDescent="0.2">
      <c r="C4414" s="88">
        <v>0.21579999999999999</v>
      </c>
      <c r="D4414" s="88">
        <v>15734.34467163881</v>
      </c>
      <c r="E4414" s="88">
        <v>101.95592810185644</v>
      </c>
      <c r="F4414" s="88">
        <v>480.95966878182799</v>
      </c>
      <c r="G4414" s="88">
        <v>689.67191218189555</v>
      </c>
      <c r="H4414" s="88">
        <v>922.54994863955881</v>
      </c>
      <c r="I4414" s="88">
        <v>1287.4204720100952</v>
      </c>
      <c r="J4414" s="88">
        <v>1848.7617591925386</v>
      </c>
      <c r="K4414" s="88">
        <v>3149.7052097505743</v>
      </c>
      <c r="L4414" s="88">
        <v>3037.6126969469756</v>
      </c>
      <c r="M4414" s="88">
        <v>3642.3446325718382</v>
      </c>
    </row>
    <row r="4415" spans="3:13" x14ac:dyDescent="0.2">
      <c r="C4415" s="88">
        <v>0.21584999999999999</v>
      </c>
      <c r="D4415" s="88">
        <v>15734.517868537785</v>
      </c>
      <c r="E4415" s="88">
        <v>101.95743535042766</v>
      </c>
      <c r="F4415" s="88">
        <v>480.96957368083804</v>
      </c>
      <c r="G4415" s="88">
        <v>689.68110903591287</v>
      </c>
      <c r="H4415" s="88">
        <v>922.55006217472419</v>
      </c>
      <c r="I4415" s="88">
        <v>1287.470656911672</v>
      </c>
      <c r="J4415" s="88">
        <v>1848.7890487336595</v>
      </c>
      <c r="K4415" s="88">
        <v>3149.7382328965614</v>
      </c>
      <c r="L4415" s="88">
        <v>3037.6501560261913</v>
      </c>
      <c r="M4415" s="88">
        <v>3642.3525507033628</v>
      </c>
    </row>
    <row r="4416" spans="3:13" x14ac:dyDescent="0.2">
      <c r="C4416" s="88">
        <v>0.21590000000000001</v>
      </c>
      <c r="D4416" s="88">
        <v>15734.705562479128</v>
      </c>
      <c r="E4416" s="88">
        <v>101.95743535042766</v>
      </c>
      <c r="F4416" s="88">
        <v>480.97416936241098</v>
      </c>
      <c r="G4416" s="88">
        <v>689.70830702991816</v>
      </c>
      <c r="H4416" s="88">
        <v>922.58031586374454</v>
      </c>
      <c r="I4416" s="88">
        <v>1287.5124658932423</v>
      </c>
      <c r="J4416" s="88">
        <v>1848.8821783877129</v>
      </c>
      <c r="K4416" s="88">
        <v>3149.7465110660478</v>
      </c>
      <c r="L4416" s="88">
        <v>3037.7451920348963</v>
      </c>
      <c r="M4416" s="88">
        <v>3642.3604977388195</v>
      </c>
    </row>
    <row r="4417" spans="3:13" x14ac:dyDescent="0.2">
      <c r="C4417" s="88">
        <v>0.21595</v>
      </c>
      <c r="D4417" s="88">
        <v>15734.785829881377</v>
      </c>
      <c r="E4417" s="88">
        <v>101.95903534977333</v>
      </c>
      <c r="F4417" s="88">
        <v>481.03617336187335</v>
      </c>
      <c r="G4417" s="88">
        <v>689.72726675430476</v>
      </c>
      <c r="H4417" s="88">
        <v>922.60891556308707</v>
      </c>
      <c r="I4417" s="88">
        <v>1287.5555676517565</v>
      </c>
      <c r="J4417" s="88">
        <v>1848.9181462958672</v>
      </c>
      <c r="K4417" s="88">
        <v>3149.8766091322823</v>
      </c>
      <c r="L4417" s="88">
        <v>3037.808003115053</v>
      </c>
      <c r="M4417" s="88">
        <v>3642.3705863248529</v>
      </c>
    </row>
    <row r="4418" spans="3:13" x14ac:dyDescent="0.2">
      <c r="C4418" s="88">
        <v>0.216</v>
      </c>
      <c r="D4418" s="88">
        <v>15734.793574487996</v>
      </c>
      <c r="E4418" s="88">
        <v>101.96986935096083</v>
      </c>
      <c r="F4418" s="88">
        <v>481.04413143019201</v>
      </c>
      <c r="G4418" s="88">
        <v>689.73713853256913</v>
      </c>
      <c r="H4418" s="88">
        <v>922.62929446100497</v>
      </c>
      <c r="I4418" s="88">
        <v>1287.5645381892191</v>
      </c>
      <c r="J4418" s="88">
        <v>1848.9350720074649</v>
      </c>
      <c r="K4418" s="88">
        <v>3149.8891465632596</v>
      </c>
      <c r="L4418" s="88">
        <v>3037.8874477902727</v>
      </c>
      <c r="M4418" s="88">
        <v>3642.3815718463693</v>
      </c>
    </row>
    <row r="4419" spans="3:13" x14ac:dyDescent="0.2">
      <c r="C4419" s="88">
        <v>0.21604999999999999</v>
      </c>
      <c r="D4419" s="88">
        <v>15734.972607639451</v>
      </c>
      <c r="E4419" s="88">
        <v>101.96986935096083</v>
      </c>
      <c r="F4419" s="88">
        <v>481.04838313916798</v>
      </c>
      <c r="G4419" s="88">
        <v>689.74452052404513</v>
      </c>
      <c r="H4419" s="88">
        <v>922.66574960372236</v>
      </c>
      <c r="I4419" s="88">
        <v>1287.5694843676574</v>
      </c>
      <c r="J4419" s="88">
        <v>1849.0400680268262</v>
      </c>
      <c r="K4419" s="88">
        <v>3149.9211957759185</v>
      </c>
      <c r="L4419" s="88">
        <v>3037.9033807356809</v>
      </c>
      <c r="M4419" s="88">
        <v>3642.4048435849331</v>
      </c>
    </row>
    <row r="4420" spans="3:13" x14ac:dyDescent="0.2">
      <c r="C4420" s="88">
        <v>0.21609999999999999</v>
      </c>
      <c r="D4420" s="88">
        <v>15735.379433727481</v>
      </c>
      <c r="E4420" s="88">
        <v>101.97201638623937</v>
      </c>
      <c r="F4420" s="88">
        <v>481.06773370656038</v>
      </c>
      <c r="G4420" s="88">
        <v>689.75843486085068</v>
      </c>
      <c r="H4420" s="88">
        <v>922.67326300360673</v>
      </c>
      <c r="I4420" s="88">
        <v>1287.6553512080441</v>
      </c>
      <c r="J4420" s="88">
        <v>1849.0625517121393</v>
      </c>
      <c r="K4420" s="88">
        <v>3149.9299913873419</v>
      </c>
      <c r="L4420" s="88">
        <v>3038.1810427635482</v>
      </c>
      <c r="M4420" s="88">
        <v>3642.4071794268948</v>
      </c>
    </row>
    <row r="4421" spans="3:13" x14ac:dyDescent="0.2">
      <c r="C4421" s="88">
        <v>0.21615000000000001</v>
      </c>
      <c r="D4421" s="88">
        <v>15735.412728583871</v>
      </c>
      <c r="E4421" s="88">
        <v>101.97590618062895</v>
      </c>
      <c r="F4421" s="88">
        <v>481.0995084337419</v>
      </c>
      <c r="G4421" s="88">
        <v>689.77526509528252</v>
      </c>
      <c r="H4421" s="88">
        <v>922.72307522439314</v>
      </c>
      <c r="I4421" s="88">
        <v>1287.66516014629</v>
      </c>
      <c r="J4421" s="88">
        <v>1849.0848296713848</v>
      </c>
      <c r="K4421" s="88">
        <v>3149.9400376685285</v>
      </c>
      <c r="L4421" s="88">
        <v>3038.3187381019943</v>
      </c>
      <c r="M4421" s="88">
        <v>3642.43381714818</v>
      </c>
    </row>
    <row r="4422" spans="3:13" x14ac:dyDescent="0.2">
      <c r="C4422" s="88">
        <v>0.2162</v>
      </c>
      <c r="D4422" s="88">
        <v>15735.792558021716</v>
      </c>
      <c r="E4422" s="88">
        <v>101.97912037764945</v>
      </c>
      <c r="F4422" s="88">
        <v>481.10819242461776</v>
      </c>
      <c r="G4422" s="88">
        <v>689.81395808640127</v>
      </c>
      <c r="H4422" s="88">
        <v>922.76681727789673</v>
      </c>
      <c r="I4422" s="88">
        <v>1287.7555959183524</v>
      </c>
      <c r="J4422" s="88">
        <v>1849.0961817186412</v>
      </c>
      <c r="K4422" s="88">
        <v>3149.9554848119624</v>
      </c>
      <c r="L4422" s="88">
        <v>3038.3884052949452</v>
      </c>
      <c r="M4422" s="88">
        <v>3642.4368071601834</v>
      </c>
    </row>
    <row r="4423" spans="3:13" x14ac:dyDescent="0.2">
      <c r="C4423" s="88">
        <v>0.21625</v>
      </c>
      <c r="D4423" s="88">
        <v>15735.819313298298</v>
      </c>
      <c r="E4423" s="88">
        <v>101.98795018720193</v>
      </c>
      <c r="F4423" s="88">
        <v>481.11267876345164</v>
      </c>
      <c r="G4423" s="88">
        <v>689.83013143422431</v>
      </c>
      <c r="H4423" s="88">
        <v>922.82484763824004</v>
      </c>
      <c r="I4423" s="88">
        <v>1287.8049508288395</v>
      </c>
      <c r="J4423" s="88">
        <v>1849.1447577072677</v>
      </c>
      <c r="K4423" s="88">
        <v>3150.0101338247014</v>
      </c>
      <c r="L4423" s="88">
        <v>3038.4280230919289</v>
      </c>
      <c r="M4423" s="88">
        <v>3642.4600959538084</v>
      </c>
    </row>
    <row r="4424" spans="3:13" x14ac:dyDescent="0.2">
      <c r="C4424" s="88">
        <v>0.21629999999999999</v>
      </c>
      <c r="D4424" s="88">
        <v>15735.940365669047</v>
      </c>
      <c r="E4424" s="88">
        <v>101.99150004848889</v>
      </c>
      <c r="F4424" s="88">
        <v>481.12244521935554</v>
      </c>
      <c r="G4424" s="88">
        <v>689.84646901630185</v>
      </c>
      <c r="H4424" s="88">
        <v>922.84038116889815</v>
      </c>
      <c r="I4424" s="88">
        <v>1287.8616002065155</v>
      </c>
      <c r="J4424" s="88">
        <v>1849.1591885491785</v>
      </c>
      <c r="K4424" s="88">
        <v>3150.0358784736532</v>
      </c>
      <c r="L4424" s="88">
        <v>3038.4305043641675</v>
      </c>
      <c r="M4424" s="88">
        <v>3642.5623240914224</v>
      </c>
    </row>
    <row r="4425" spans="3:13" x14ac:dyDescent="0.2">
      <c r="C4425" s="88">
        <v>0.21634999999999999</v>
      </c>
      <c r="D4425" s="88">
        <v>15736.528667139413</v>
      </c>
      <c r="E4425" s="88">
        <v>102.00067905801734</v>
      </c>
      <c r="F4425" s="88">
        <v>481.13117120084553</v>
      </c>
      <c r="G4425" s="88">
        <v>689.90408079145391</v>
      </c>
      <c r="H4425" s="88">
        <v>922.89536672318263</v>
      </c>
      <c r="I4425" s="88">
        <v>1287.8850222619931</v>
      </c>
      <c r="J4425" s="88">
        <v>1849.1670231079493</v>
      </c>
      <c r="K4425" s="88">
        <v>3150.2636677809351</v>
      </c>
      <c r="L4425" s="88">
        <v>3038.5121096826051</v>
      </c>
      <c r="M4425" s="88">
        <v>3642.5719429019246</v>
      </c>
    </row>
    <row r="4426" spans="3:13" x14ac:dyDescent="0.2">
      <c r="C4426" s="88">
        <v>0.21640000000000001</v>
      </c>
      <c r="D4426" s="88">
        <v>15736.572802999241</v>
      </c>
      <c r="E4426" s="88">
        <v>102.00067905801734</v>
      </c>
      <c r="F4426" s="88">
        <v>481.14327549311292</v>
      </c>
      <c r="G4426" s="88">
        <v>689.93412864743686</v>
      </c>
      <c r="H4426" s="88">
        <v>922.91122278273679</v>
      </c>
      <c r="I4426" s="88">
        <v>1287.8870101563602</v>
      </c>
      <c r="J4426" s="88">
        <v>1849.1708241473771</v>
      </c>
      <c r="K4426" s="88">
        <v>3150.2741753223227</v>
      </c>
      <c r="L4426" s="88">
        <v>3038.5229376844895</v>
      </c>
      <c r="M4426" s="88">
        <v>3642.5941609909069</v>
      </c>
    </row>
    <row r="4427" spans="3:13" x14ac:dyDescent="0.2">
      <c r="C4427" s="88">
        <v>0.21645</v>
      </c>
      <c r="D4427" s="88">
        <v>15736.697715244489</v>
      </c>
      <c r="E4427" s="88">
        <v>102.00994642323349</v>
      </c>
      <c r="F4427" s="88">
        <v>481.16311344286123</v>
      </c>
      <c r="G4427" s="88">
        <v>689.98048126419644</v>
      </c>
      <c r="H4427" s="88">
        <v>922.91950053140363</v>
      </c>
      <c r="I4427" s="88">
        <v>1287.8970571628934</v>
      </c>
      <c r="J4427" s="88">
        <v>1849.2087099641299</v>
      </c>
      <c r="K4427" s="88">
        <v>3150.2922600695524</v>
      </c>
      <c r="L4427" s="88">
        <v>3038.5522894373144</v>
      </c>
      <c r="M4427" s="88">
        <v>3642.6007671363609</v>
      </c>
    </row>
    <row r="4428" spans="3:13" x14ac:dyDescent="0.2">
      <c r="C4428" s="88">
        <v>0.2165</v>
      </c>
      <c r="D4428" s="88">
        <v>15736.799443286742</v>
      </c>
      <c r="E4428" s="88">
        <v>102.02198927942482</v>
      </c>
      <c r="F4428" s="88">
        <v>481.17586375882001</v>
      </c>
      <c r="G4428" s="88">
        <v>690.00302885147312</v>
      </c>
      <c r="H4428" s="88">
        <v>922.92402353293528</v>
      </c>
      <c r="I4428" s="88">
        <v>1287.9034723729128</v>
      </c>
      <c r="J4428" s="88">
        <v>1849.2499167423243</v>
      </c>
      <c r="K4428" s="88">
        <v>3150.3290516477509</v>
      </c>
      <c r="L4428" s="88">
        <v>3038.6355601565529</v>
      </c>
      <c r="M4428" s="88">
        <v>3642.6373479875706</v>
      </c>
    </row>
    <row r="4429" spans="3:13" x14ac:dyDescent="0.2">
      <c r="C4429" s="88">
        <v>0.21654999999999999</v>
      </c>
      <c r="D4429" s="88">
        <v>15737.334466201011</v>
      </c>
      <c r="E4429" s="88">
        <v>102.02234417683212</v>
      </c>
      <c r="F4429" s="88">
        <v>481.20222950505695</v>
      </c>
      <c r="G4429" s="88">
        <v>690.01563924759512</v>
      </c>
      <c r="H4429" s="88">
        <v>922.94576639721618</v>
      </c>
      <c r="I4429" s="88">
        <v>1287.9144711389176</v>
      </c>
      <c r="J4429" s="88">
        <v>1849.2510157900979</v>
      </c>
      <c r="K4429" s="88">
        <v>3150.3360707278134</v>
      </c>
      <c r="L4429" s="88">
        <v>3039.2439141435634</v>
      </c>
      <c r="M4429" s="88">
        <v>3642.667623909706</v>
      </c>
    </row>
    <row r="4430" spans="3:13" x14ac:dyDescent="0.2">
      <c r="C4430" s="88">
        <v>0.21659999999999999</v>
      </c>
      <c r="D4430" s="88">
        <v>15737.433600040853</v>
      </c>
      <c r="E4430" s="88">
        <v>102.02264971162367</v>
      </c>
      <c r="F4430" s="88">
        <v>481.20774610488388</v>
      </c>
      <c r="G4430" s="88">
        <v>690.04893733546487</v>
      </c>
      <c r="H4430" s="88">
        <v>922.98179919638051</v>
      </c>
      <c r="I4430" s="88">
        <v>1287.99483777161</v>
      </c>
      <c r="J4430" s="88">
        <v>1849.2956565780419</v>
      </c>
      <c r="K4430" s="88">
        <v>3150.4043166581323</v>
      </c>
      <c r="L4430" s="88">
        <v>3039.4031979520196</v>
      </c>
      <c r="M4430" s="88">
        <v>3642.7104403335015</v>
      </c>
    </row>
    <row r="4431" spans="3:13" x14ac:dyDescent="0.2">
      <c r="C4431" s="88">
        <v>0.21665000000000001</v>
      </c>
      <c r="D4431" s="88">
        <v>15737.622839129286</v>
      </c>
      <c r="E4431" s="88">
        <v>102.02287550912934</v>
      </c>
      <c r="F4431" s="88">
        <v>481.23211941659338</v>
      </c>
      <c r="G4431" s="88">
        <v>690.05291081838368</v>
      </c>
      <c r="H4431" s="88">
        <v>923.01448654189426</v>
      </c>
      <c r="I4431" s="88">
        <v>1288.0431979623222</v>
      </c>
      <c r="J4431" s="88">
        <v>1849.3195662200496</v>
      </c>
      <c r="K4431" s="88">
        <v>3150.4206804012124</v>
      </c>
      <c r="L4431" s="88">
        <v>3039.4892496833581</v>
      </c>
      <c r="M4431" s="88">
        <v>3642.7393021069406</v>
      </c>
    </row>
    <row r="4432" spans="3:13" x14ac:dyDescent="0.2">
      <c r="C4432" s="88">
        <v>0.2167</v>
      </c>
      <c r="D4432" s="88">
        <v>15737.635352447593</v>
      </c>
      <c r="E4432" s="88">
        <v>102.02310972459782</v>
      </c>
      <c r="F4432" s="88">
        <v>481.24200210349636</v>
      </c>
      <c r="G4432" s="88">
        <v>690.06584592539048</v>
      </c>
      <c r="H4432" s="88">
        <v>923.06034297240785</v>
      </c>
      <c r="I4432" s="88">
        <v>1288.0792057099552</v>
      </c>
      <c r="J4432" s="88">
        <v>1849.4166282184174</v>
      </c>
      <c r="K4432" s="88">
        <v>3150.4254519664928</v>
      </c>
      <c r="L4432" s="88">
        <v>3039.7097277326648</v>
      </c>
      <c r="M4432" s="88">
        <v>3642.7399478811194</v>
      </c>
    </row>
    <row r="4433" spans="3:13" x14ac:dyDescent="0.2">
      <c r="C4433" s="88">
        <v>0.21675</v>
      </c>
      <c r="D4433" s="88">
        <v>15738.135433569036</v>
      </c>
      <c r="E4433" s="88">
        <v>102.0260390374533</v>
      </c>
      <c r="F4433" s="88">
        <v>481.25453779369673</v>
      </c>
      <c r="G4433" s="88">
        <v>690.06912187429407</v>
      </c>
      <c r="H4433" s="88">
        <v>923.06541434867222</v>
      </c>
      <c r="I4433" s="88">
        <v>1288.0848163253595</v>
      </c>
      <c r="J4433" s="88">
        <v>1849.4637152103051</v>
      </c>
      <c r="K4433" s="88">
        <v>3150.4418799674618</v>
      </c>
      <c r="L4433" s="88">
        <v>3039.7157162613339</v>
      </c>
      <c r="M4433" s="88">
        <v>3642.7952325021438</v>
      </c>
    </row>
    <row r="4434" spans="3:13" x14ac:dyDescent="0.2">
      <c r="C4434" s="88">
        <v>0.21679999999999999</v>
      </c>
      <c r="D4434" s="88">
        <v>15738.37941886004</v>
      </c>
      <c r="E4434" s="88">
        <v>102.0260390374533</v>
      </c>
      <c r="F4434" s="88">
        <v>481.25591474580187</v>
      </c>
      <c r="G4434" s="88">
        <v>690.0952663076846</v>
      </c>
      <c r="H4434" s="88">
        <v>923.0880329176498</v>
      </c>
      <c r="I4434" s="88">
        <v>1288.1174450815397</v>
      </c>
      <c r="J4434" s="88">
        <v>1849.4988323984949</v>
      </c>
      <c r="K4434" s="88">
        <v>3150.4762992706465</v>
      </c>
      <c r="L4434" s="88">
        <v>3039.7679691736603</v>
      </c>
      <c r="M4434" s="88">
        <v>3642.8213931943369</v>
      </c>
    </row>
    <row r="4435" spans="3:13" x14ac:dyDescent="0.2">
      <c r="C4435" s="88">
        <v>0.21684999999999999</v>
      </c>
      <c r="D4435" s="88">
        <v>15738.38031058179</v>
      </c>
      <c r="E4435" s="88">
        <v>102.02757056405972</v>
      </c>
      <c r="F4435" s="88">
        <v>481.26328440994075</v>
      </c>
      <c r="G4435" s="88">
        <v>690.09819164737155</v>
      </c>
      <c r="H4435" s="88">
        <v>923.09997822776586</v>
      </c>
      <c r="I4435" s="88">
        <v>1288.1259410695066</v>
      </c>
      <c r="J4435" s="88">
        <v>1849.5153348408726</v>
      </c>
      <c r="K4435" s="88">
        <v>3150.5709744536466</v>
      </c>
      <c r="L4435" s="88">
        <v>3039.9122195088544</v>
      </c>
      <c r="M4435" s="88">
        <v>3642.8319133818186</v>
      </c>
    </row>
    <row r="4436" spans="3:13" x14ac:dyDescent="0.2">
      <c r="C4436" s="88">
        <v>0.21690000000000001</v>
      </c>
      <c r="D4436" s="88">
        <v>15738.484540265757</v>
      </c>
      <c r="E4436" s="88">
        <v>102.0309687177587</v>
      </c>
      <c r="F4436" s="88">
        <v>481.26689171482485</v>
      </c>
      <c r="G4436" s="88">
        <v>690.11476723760416</v>
      </c>
      <c r="H4436" s="88">
        <v>923.11590785613544</v>
      </c>
      <c r="I4436" s="88">
        <v>1288.1479832708833</v>
      </c>
      <c r="J4436" s="88">
        <v>1849.5206926080223</v>
      </c>
      <c r="K4436" s="88">
        <v>3150.5899415847084</v>
      </c>
      <c r="L4436" s="88">
        <v>3039.9494297182991</v>
      </c>
      <c r="M4436" s="88">
        <v>3642.8496531149922</v>
      </c>
    </row>
    <row r="4437" spans="3:13" x14ac:dyDescent="0.2">
      <c r="C4437" s="88">
        <v>0.21695</v>
      </c>
      <c r="D4437" s="88">
        <v>15739.143854305823</v>
      </c>
      <c r="E4437" s="88">
        <v>102.03604409596392</v>
      </c>
      <c r="F4437" s="88">
        <v>481.27140680009188</v>
      </c>
      <c r="G4437" s="88">
        <v>690.12996849966521</v>
      </c>
      <c r="H4437" s="88">
        <v>923.1311280258642</v>
      </c>
      <c r="I4437" s="88">
        <v>1288.1645633532803</v>
      </c>
      <c r="J4437" s="88">
        <v>1849.5819856578305</v>
      </c>
      <c r="K4437" s="88">
        <v>3150.6402114636976</v>
      </c>
      <c r="L4437" s="88">
        <v>3039.9921052850377</v>
      </c>
      <c r="M4437" s="88">
        <v>3642.8657579946766</v>
      </c>
    </row>
    <row r="4438" spans="3:13" x14ac:dyDescent="0.2">
      <c r="C4438" s="88">
        <v>0.217</v>
      </c>
      <c r="D4438" s="88">
        <v>15739.460107262481</v>
      </c>
      <c r="E4438" s="88">
        <v>102.04341168589599</v>
      </c>
      <c r="F4438" s="88">
        <v>481.27552135773522</v>
      </c>
      <c r="G4438" s="88">
        <v>690.13530124826775</v>
      </c>
      <c r="H4438" s="88">
        <v>923.14206622754637</v>
      </c>
      <c r="I4438" s="88">
        <v>1288.1810243603686</v>
      </c>
      <c r="J4438" s="88">
        <v>1849.6315679558602</v>
      </c>
      <c r="K4438" s="88">
        <v>3150.7819487557526</v>
      </c>
      <c r="L4438" s="88">
        <v>3039.9945974311713</v>
      </c>
      <c r="M4438" s="88">
        <v>3642.892215831695</v>
      </c>
    </row>
    <row r="4439" spans="3:13" x14ac:dyDescent="0.2">
      <c r="C4439" s="88">
        <v>0.21704999999999999</v>
      </c>
      <c r="D4439" s="88">
        <v>15739.555918040694</v>
      </c>
      <c r="E4439" s="88">
        <v>102.04413221031518</v>
      </c>
      <c r="F4439" s="88">
        <v>481.28332169239775</v>
      </c>
      <c r="G4439" s="88">
        <v>690.14907188185907</v>
      </c>
      <c r="H4439" s="88">
        <v>923.16596127836465</v>
      </c>
      <c r="I4439" s="88">
        <v>1288.1996609166522</v>
      </c>
      <c r="J4439" s="88">
        <v>1849.6502460386937</v>
      </c>
      <c r="K4439" s="88">
        <v>3150.8546730091712</v>
      </c>
      <c r="L4439" s="88">
        <v>3040.4083885961863</v>
      </c>
      <c r="M4439" s="88">
        <v>3642.8956652570514</v>
      </c>
    </row>
    <row r="4440" spans="3:13" x14ac:dyDescent="0.2">
      <c r="C4440" s="88">
        <v>0.21709999999999999</v>
      </c>
      <c r="D4440" s="88">
        <v>15739.825269870154</v>
      </c>
      <c r="E4440" s="88">
        <v>102.04413221031518</v>
      </c>
      <c r="F4440" s="88">
        <v>481.29112757152325</v>
      </c>
      <c r="G4440" s="88">
        <v>690.16162385992038</v>
      </c>
      <c r="H4440" s="88">
        <v>923.18285086799415</v>
      </c>
      <c r="I4440" s="88">
        <v>1288.2905511067174</v>
      </c>
      <c r="J4440" s="88">
        <v>1849.6655360887166</v>
      </c>
      <c r="K4440" s="88">
        <v>3150.8736364552606</v>
      </c>
      <c r="L4440" s="88">
        <v>3040.752002685882</v>
      </c>
      <c r="M4440" s="88">
        <v>3642.8965040811986</v>
      </c>
    </row>
    <row r="4441" spans="3:13" x14ac:dyDescent="0.2">
      <c r="C4441" s="88">
        <v>0.21715000000000001</v>
      </c>
      <c r="D4441" s="88">
        <v>15739.909590000645</v>
      </c>
      <c r="E4441" s="88">
        <v>102.05201875947932</v>
      </c>
      <c r="F4441" s="88">
        <v>481.2929314858502</v>
      </c>
      <c r="G4441" s="88">
        <v>690.16347256143445</v>
      </c>
      <c r="H4441" s="88">
        <v>923.18998052695497</v>
      </c>
      <c r="I4441" s="88">
        <v>1288.3111344952645</v>
      </c>
      <c r="J4441" s="88">
        <v>1849.691062122597</v>
      </c>
      <c r="K4441" s="88">
        <v>3150.8894064135866</v>
      </c>
      <c r="L4441" s="88">
        <v>3040.8421835455692</v>
      </c>
      <c r="M4441" s="88">
        <v>3642.9149863922144</v>
      </c>
    </row>
    <row r="4442" spans="3:13" x14ac:dyDescent="0.2">
      <c r="C4442" s="88">
        <v>0.2172</v>
      </c>
      <c r="D4442" s="88">
        <v>15739.954474306945</v>
      </c>
      <c r="E4442" s="88">
        <v>102.05736284426439</v>
      </c>
      <c r="F4442" s="88">
        <v>481.29847888585255</v>
      </c>
      <c r="G4442" s="88">
        <v>690.17990418437421</v>
      </c>
      <c r="H4442" s="88">
        <v>923.19670275530734</v>
      </c>
      <c r="I4442" s="88">
        <v>1288.3248511197612</v>
      </c>
      <c r="J4442" s="88">
        <v>1849.6933820431736</v>
      </c>
      <c r="K4442" s="88">
        <v>3150.9601326670509</v>
      </c>
      <c r="L4442" s="88">
        <v>3040.8455119932669</v>
      </c>
      <c r="M4442" s="88">
        <v>3642.9278591152201</v>
      </c>
    </row>
    <row r="4443" spans="3:13" x14ac:dyDescent="0.2">
      <c r="C4443" s="88">
        <v>0.21725</v>
      </c>
      <c r="D4443" s="88">
        <v>15740.14395653192</v>
      </c>
      <c r="E4443" s="88">
        <v>102.05819291551052</v>
      </c>
      <c r="F4443" s="88">
        <v>481.32184502447717</v>
      </c>
      <c r="G4443" s="88">
        <v>690.18797329926338</v>
      </c>
      <c r="H4443" s="88">
        <v>923.19813952739742</v>
      </c>
      <c r="I4443" s="88">
        <v>1288.3549493338087</v>
      </c>
      <c r="J4443" s="88">
        <v>1849.7824592328416</v>
      </c>
      <c r="K4443" s="88">
        <v>3150.9987073403472</v>
      </c>
      <c r="L4443" s="88">
        <v>3041.1635909705692</v>
      </c>
      <c r="M4443" s="88">
        <v>3642.9388490766682</v>
      </c>
    </row>
    <row r="4444" spans="3:13" x14ac:dyDescent="0.2">
      <c r="C4444" s="88">
        <v>0.21729999999999999</v>
      </c>
      <c r="D4444" s="88">
        <v>15740.210069422783</v>
      </c>
      <c r="E4444" s="88">
        <v>102.06340541422378</v>
      </c>
      <c r="F4444" s="88">
        <v>481.3246822953497</v>
      </c>
      <c r="G4444" s="88">
        <v>690.21494492534566</v>
      </c>
      <c r="H4444" s="88">
        <v>923.19911908073072</v>
      </c>
      <c r="I4444" s="88">
        <v>1288.3691938233787</v>
      </c>
      <c r="J4444" s="88">
        <v>1849.8016595420263</v>
      </c>
      <c r="K4444" s="88">
        <v>3151.0004185380685</v>
      </c>
      <c r="L4444" s="88">
        <v>3041.2074003790212</v>
      </c>
      <c r="M4444" s="88">
        <v>3642.9396367657637</v>
      </c>
    </row>
    <row r="4445" spans="3:13" x14ac:dyDescent="0.2">
      <c r="C4445" s="88">
        <v>0.21734999999999999</v>
      </c>
      <c r="D4445" s="88">
        <v>15740.449852253485</v>
      </c>
      <c r="E4445" s="88">
        <v>102.0664467983288</v>
      </c>
      <c r="F4445" s="88">
        <v>481.33323984815343</v>
      </c>
      <c r="G4445" s="88">
        <v>690.26957898125693</v>
      </c>
      <c r="H4445" s="88">
        <v>923.26363989801166</v>
      </c>
      <c r="I4445" s="88">
        <v>1288.370326282974</v>
      </c>
      <c r="J4445" s="88">
        <v>1849.8099768909656</v>
      </c>
      <c r="K4445" s="88">
        <v>3151.1450715024571</v>
      </c>
      <c r="L4445" s="88">
        <v>3041.2379933996576</v>
      </c>
      <c r="M4445" s="88">
        <v>3642.9421914903901</v>
      </c>
    </row>
    <row r="4446" spans="3:13" x14ac:dyDescent="0.2">
      <c r="C4446" s="88">
        <v>0.21740000000000001</v>
      </c>
      <c r="D4446" s="88">
        <v>15740.481246960066</v>
      </c>
      <c r="E4446" s="88">
        <v>102.067911299554</v>
      </c>
      <c r="F4446" s="88">
        <v>481.34571000386313</v>
      </c>
      <c r="G4446" s="88">
        <v>690.27013100004933</v>
      </c>
      <c r="H4446" s="88">
        <v>923.26859510110171</v>
      </c>
      <c r="I4446" s="88">
        <v>1288.3804709315068</v>
      </c>
      <c r="J4446" s="88">
        <v>1849.8430560594179</v>
      </c>
      <c r="K4446" s="88">
        <v>3151.2560472294381</v>
      </c>
      <c r="L4446" s="88">
        <v>3041.3109242660717</v>
      </c>
      <c r="M4446" s="88">
        <v>3642.9430875408279</v>
      </c>
    </row>
    <row r="4447" spans="3:13" x14ac:dyDescent="0.2">
      <c r="C4447" s="88">
        <v>0.21745</v>
      </c>
      <c r="D4447" s="88">
        <v>15740.675547747529</v>
      </c>
      <c r="E4447" s="88">
        <v>102.06945762549367</v>
      </c>
      <c r="F4447" s="88">
        <v>481.35657112210083</v>
      </c>
      <c r="G4447" s="88">
        <v>690.2757297207927</v>
      </c>
      <c r="H4447" s="88">
        <v>923.29092594746317</v>
      </c>
      <c r="I4447" s="88">
        <v>1288.3890841973744</v>
      </c>
      <c r="J4447" s="88">
        <v>1849.8657486628395</v>
      </c>
      <c r="K4447" s="88">
        <v>3151.3003734425465</v>
      </c>
      <c r="L4447" s="88">
        <v>3041.3387078238202</v>
      </c>
      <c r="M4447" s="88">
        <v>3642.9698458049147</v>
      </c>
    </row>
    <row r="4448" spans="3:13" x14ac:dyDescent="0.2">
      <c r="C4448" s="88">
        <v>0.2175</v>
      </c>
      <c r="D4448" s="88">
        <v>15740.921349246351</v>
      </c>
      <c r="E4448" s="88">
        <v>102.06965837569533</v>
      </c>
      <c r="F4448" s="88">
        <v>481.3608060457891</v>
      </c>
      <c r="G4448" s="88">
        <v>690.3376043488106</v>
      </c>
      <c r="H4448" s="88">
        <v>923.30519662845154</v>
      </c>
      <c r="I4448" s="88">
        <v>1288.3997968673389</v>
      </c>
      <c r="J4448" s="88">
        <v>1849.9608496930637</v>
      </c>
      <c r="K4448" s="88">
        <v>3151.3801341360704</v>
      </c>
      <c r="L4448" s="88">
        <v>3041.340447498872</v>
      </c>
      <c r="M4448" s="88">
        <v>3642.9983961412454</v>
      </c>
    </row>
    <row r="4449" spans="3:13" x14ac:dyDescent="0.2">
      <c r="C4449" s="88">
        <v>0.21754999999999999</v>
      </c>
      <c r="D4449" s="88">
        <v>15741.154295527316</v>
      </c>
      <c r="E4449" s="88">
        <v>102.07153331937388</v>
      </c>
      <c r="F4449" s="88">
        <v>481.37272817582561</v>
      </c>
      <c r="G4449" s="88">
        <v>690.36072230732134</v>
      </c>
      <c r="H4449" s="88">
        <v>923.31524566765711</v>
      </c>
      <c r="I4449" s="88">
        <v>1288.48962671565</v>
      </c>
      <c r="J4449" s="88">
        <v>1849.9991147236201</v>
      </c>
      <c r="K4449" s="88">
        <v>3151.5201583868034</v>
      </c>
      <c r="L4449" s="88">
        <v>3041.8214752081835</v>
      </c>
      <c r="M4449" s="88">
        <v>3643.0002745896572</v>
      </c>
    </row>
    <row r="4450" spans="3:13" x14ac:dyDescent="0.2">
      <c r="C4450" s="88">
        <v>0.21759999999999999</v>
      </c>
      <c r="D4450" s="88">
        <v>15741.218363466684</v>
      </c>
      <c r="E4450" s="88">
        <v>102.0740094000812</v>
      </c>
      <c r="F4450" s="88">
        <v>481.37996422538663</v>
      </c>
      <c r="G4450" s="88">
        <v>690.39852258092242</v>
      </c>
      <c r="H4450" s="88">
        <v>923.33074335035053</v>
      </c>
      <c r="I4450" s="88">
        <v>1288.4932756297608</v>
      </c>
      <c r="J4450" s="88">
        <v>1850.0556186355034</v>
      </c>
      <c r="K4450" s="88">
        <v>3151.7082179830131</v>
      </c>
      <c r="L4450" s="88">
        <v>3041.8465407485464</v>
      </c>
      <c r="M4450" s="88">
        <v>3643.0187672007992</v>
      </c>
    </row>
    <row r="4451" spans="3:13" x14ac:dyDescent="0.2">
      <c r="C4451" s="88">
        <v>0.21765000000000001</v>
      </c>
      <c r="D4451" s="88">
        <v>15742.171609979172</v>
      </c>
      <c r="E4451" s="88">
        <v>102.07420592039671</v>
      </c>
      <c r="F4451" s="88">
        <v>481.38083301309916</v>
      </c>
      <c r="G4451" s="88">
        <v>690.40045722751302</v>
      </c>
      <c r="H4451" s="88">
        <v>923.34896725964109</v>
      </c>
      <c r="I4451" s="88">
        <v>1288.5161862093446</v>
      </c>
      <c r="J4451" s="88">
        <v>1850.0779212263474</v>
      </c>
      <c r="K4451" s="88">
        <v>3151.7090020175974</v>
      </c>
      <c r="L4451" s="88">
        <v>3041.972537998161</v>
      </c>
      <c r="M4451" s="88">
        <v>3643.0444485203061</v>
      </c>
    </row>
    <row r="4452" spans="3:13" x14ac:dyDescent="0.2">
      <c r="C4452" s="88">
        <v>0.2177</v>
      </c>
      <c r="D4452" s="88">
        <v>15742.597262888352</v>
      </c>
      <c r="E4452" s="88">
        <v>102.0802897107942</v>
      </c>
      <c r="F4452" s="88">
        <v>481.38511398394985</v>
      </c>
      <c r="G4452" s="88">
        <v>690.40622159579925</v>
      </c>
      <c r="H4452" s="88">
        <v>923.36671773274247</v>
      </c>
      <c r="I4452" s="88">
        <v>1288.5360850958245</v>
      </c>
      <c r="J4452" s="88">
        <v>1850.1156470436908</v>
      </c>
      <c r="K4452" s="88">
        <v>3151.7325286453788</v>
      </c>
      <c r="L4452" s="88">
        <v>3042.1872508272781</v>
      </c>
      <c r="M4452" s="88">
        <v>3643.0660808738498</v>
      </c>
    </row>
    <row r="4453" spans="3:13" x14ac:dyDescent="0.2">
      <c r="C4453" s="88">
        <v>0.21775</v>
      </c>
      <c r="D4453" s="88">
        <v>15742.815905392879</v>
      </c>
      <c r="E4453" s="88">
        <v>102.08236718572152</v>
      </c>
      <c r="F4453" s="88">
        <v>481.38933254522954</v>
      </c>
      <c r="G4453" s="88">
        <v>690.40991395103174</v>
      </c>
      <c r="H4453" s="88">
        <v>923.36994887362653</v>
      </c>
      <c r="I4453" s="88">
        <v>1288.5919593449044</v>
      </c>
      <c r="J4453" s="88">
        <v>1850.1545694892006</v>
      </c>
      <c r="K4453" s="88">
        <v>3151.8214599493822</v>
      </c>
      <c r="L4453" s="88">
        <v>3042.3736834235247</v>
      </c>
      <c r="M4453" s="88">
        <v>3643.0808400997785</v>
      </c>
    </row>
    <row r="4454" spans="3:13" x14ac:dyDescent="0.2">
      <c r="C4454" s="88">
        <v>0.21779999999999999</v>
      </c>
      <c r="D4454" s="88">
        <v>15742.862597179103</v>
      </c>
      <c r="E4454" s="88">
        <v>102.08376527974906</v>
      </c>
      <c r="F4454" s="88">
        <v>481.43391670869687</v>
      </c>
      <c r="G4454" s="88">
        <v>690.4265582635303</v>
      </c>
      <c r="H4454" s="88">
        <v>923.39449580128849</v>
      </c>
      <c r="I4454" s="88">
        <v>1288.5997346513209</v>
      </c>
      <c r="J4454" s="88">
        <v>1850.1823812552443</v>
      </c>
      <c r="K4454" s="88">
        <v>3151.8304873074994</v>
      </c>
      <c r="L4454" s="88">
        <v>3042.5644562458365</v>
      </c>
      <c r="M4454" s="88">
        <v>3643.0902622499984</v>
      </c>
    </row>
    <row r="4455" spans="3:13" x14ac:dyDescent="0.2">
      <c r="C4455" s="88">
        <v>0.21784999999999999</v>
      </c>
      <c r="D4455" s="88">
        <v>15742.874397125417</v>
      </c>
      <c r="E4455" s="88">
        <v>102.09343433186223</v>
      </c>
      <c r="F4455" s="88">
        <v>481.43804123776681</v>
      </c>
      <c r="G4455" s="88">
        <v>690.44138916137763</v>
      </c>
      <c r="H4455" s="88">
        <v>923.39574021720455</v>
      </c>
      <c r="I4455" s="88">
        <v>1288.6214262384269</v>
      </c>
      <c r="J4455" s="88">
        <v>1850.2301371978338</v>
      </c>
      <c r="K4455" s="88">
        <v>3151.849862942081</v>
      </c>
      <c r="L4455" s="88">
        <v>3042.6338420192774</v>
      </c>
      <c r="M4455" s="88">
        <v>3643.1298463655999</v>
      </c>
    </row>
    <row r="4456" spans="3:13" x14ac:dyDescent="0.2">
      <c r="C4456" s="88">
        <v>0.21790000000000001</v>
      </c>
      <c r="D4456" s="88">
        <v>15742.901760500848</v>
      </c>
      <c r="E4456" s="88">
        <v>102.09380691993647</v>
      </c>
      <c r="F4456" s="88">
        <v>481.44811422540397</v>
      </c>
      <c r="G4456" s="88">
        <v>690.44998196394044</v>
      </c>
      <c r="H4456" s="88">
        <v>923.46059034611562</v>
      </c>
      <c r="I4456" s="88">
        <v>1288.6279321120332</v>
      </c>
      <c r="J4456" s="88">
        <v>1850.2322345997827</v>
      </c>
      <c r="K4456" s="88">
        <v>3151.9566574901755</v>
      </c>
      <c r="L4456" s="88">
        <v>3042.9210750354005</v>
      </c>
      <c r="M4456" s="88">
        <v>3643.1751912249092</v>
      </c>
    </row>
    <row r="4457" spans="3:13" x14ac:dyDescent="0.2">
      <c r="C4457" s="88">
        <v>0.21795</v>
      </c>
      <c r="D4457" s="88">
        <v>15743.071405707133</v>
      </c>
      <c r="E4457" s="88">
        <v>102.09573317323611</v>
      </c>
      <c r="F4457" s="88">
        <v>481.45872215807185</v>
      </c>
      <c r="G4457" s="88">
        <v>690.52499644569343</v>
      </c>
      <c r="H4457" s="88">
        <v>923.51175932855404</v>
      </c>
      <c r="I4457" s="88">
        <v>1288.6511600056306</v>
      </c>
      <c r="J4457" s="88">
        <v>1850.2393178432449</v>
      </c>
      <c r="K4457" s="88">
        <v>3151.9788198856459</v>
      </c>
      <c r="L4457" s="88">
        <v>3042.9258125277111</v>
      </c>
      <c r="M4457" s="88">
        <v>3643.2144835415183</v>
      </c>
    </row>
    <row r="4458" spans="3:13" x14ac:dyDescent="0.2">
      <c r="C4458" s="88">
        <v>0.218</v>
      </c>
      <c r="D4458" s="88">
        <v>15743.272527030069</v>
      </c>
      <c r="E4458" s="88">
        <v>102.0959243574689</v>
      </c>
      <c r="F4458" s="88">
        <v>481.48381301698191</v>
      </c>
      <c r="G4458" s="88">
        <v>690.53670121168216</v>
      </c>
      <c r="H4458" s="88">
        <v>923.5527490989939</v>
      </c>
      <c r="I4458" s="88">
        <v>1288.685635415331</v>
      </c>
      <c r="J4458" s="88">
        <v>1850.239958517539</v>
      </c>
      <c r="K4458" s="88">
        <v>3151.9895857117135</v>
      </c>
      <c r="L4458" s="88">
        <v>3042.9879558152888</v>
      </c>
      <c r="M4458" s="88">
        <v>3643.2320025886675</v>
      </c>
    </row>
    <row r="4459" spans="3:13" x14ac:dyDescent="0.2">
      <c r="C4459" s="88">
        <v>0.21804999999999999</v>
      </c>
      <c r="D4459" s="88">
        <v>15743.392533288763</v>
      </c>
      <c r="E4459" s="88">
        <v>102.10262606069682</v>
      </c>
      <c r="F4459" s="88">
        <v>481.49199234222533</v>
      </c>
      <c r="G4459" s="88">
        <v>690.53991452694572</v>
      </c>
      <c r="H4459" s="88">
        <v>923.56223272243551</v>
      </c>
      <c r="I4459" s="88">
        <v>1288.7145721648549</v>
      </c>
      <c r="J4459" s="88">
        <v>1850.2846126097443</v>
      </c>
      <c r="K4459" s="88">
        <v>3151.9918125395407</v>
      </c>
      <c r="L4459" s="88">
        <v>3043.0251947003308</v>
      </c>
      <c r="M4459" s="88">
        <v>3643.2587174325949</v>
      </c>
    </row>
    <row r="4460" spans="3:13" x14ac:dyDescent="0.2">
      <c r="C4460" s="88">
        <v>0.21809999999999999</v>
      </c>
      <c r="D4460" s="88">
        <v>15743.741232120941</v>
      </c>
      <c r="E4460" s="88">
        <v>102.11398058548366</v>
      </c>
      <c r="F4460" s="88">
        <v>481.51335976292876</v>
      </c>
      <c r="G4460" s="88">
        <v>690.56090870101571</v>
      </c>
      <c r="H4460" s="88">
        <v>923.57139594167165</v>
      </c>
      <c r="I4460" s="88">
        <v>1288.7586230161414</v>
      </c>
      <c r="J4460" s="88">
        <v>1850.2956888976591</v>
      </c>
      <c r="K4460" s="88">
        <v>3152.0115907619229</v>
      </c>
      <c r="L4460" s="88">
        <v>3043.1584775989541</v>
      </c>
      <c r="M4460" s="88">
        <v>3643.2730359654856</v>
      </c>
    </row>
    <row r="4461" spans="3:13" x14ac:dyDescent="0.2">
      <c r="C4461" s="88">
        <v>0.21815000000000001</v>
      </c>
      <c r="D4461" s="88">
        <v>15743.92782611638</v>
      </c>
      <c r="E4461" s="88">
        <v>102.11642581961314</v>
      </c>
      <c r="F4461" s="88">
        <v>481.51341092399116</v>
      </c>
      <c r="G4461" s="88">
        <v>690.56957174032414</v>
      </c>
      <c r="H4461" s="88">
        <v>923.59808803316218</v>
      </c>
      <c r="I4461" s="88">
        <v>1288.762726242574</v>
      </c>
      <c r="J4461" s="88">
        <v>1850.4054430067872</v>
      </c>
      <c r="K4461" s="88">
        <v>3152.1224114835145</v>
      </c>
      <c r="L4461" s="88">
        <v>3043.2995418761388</v>
      </c>
      <c r="M4461" s="88">
        <v>3643.2803979272089</v>
      </c>
    </row>
    <row r="4462" spans="3:13" x14ac:dyDescent="0.2">
      <c r="C4462" s="88">
        <v>0.21820000000000001</v>
      </c>
      <c r="D4462" s="88">
        <v>15744.005014401675</v>
      </c>
      <c r="E4462" s="88">
        <v>102.12367965038811</v>
      </c>
      <c r="F4462" s="88">
        <v>481.52172151645982</v>
      </c>
      <c r="G4462" s="88">
        <v>690.5807680720286</v>
      </c>
      <c r="H4462" s="88">
        <v>923.62482639854079</v>
      </c>
      <c r="I4462" s="88">
        <v>1288.7881771018983</v>
      </c>
      <c r="J4462" s="88">
        <v>1850.4299856401567</v>
      </c>
      <c r="K4462" s="88">
        <v>3152.1498769136306</v>
      </c>
      <c r="L4462" s="88">
        <v>3043.3437357462089</v>
      </c>
      <c r="M4462" s="88">
        <v>3643.2995838854913</v>
      </c>
    </row>
    <row r="4463" spans="3:13" x14ac:dyDescent="0.2">
      <c r="C4463" s="88">
        <v>0.21825</v>
      </c>
      <c r="D4463" s="88">
        <v>15744.345236019833</v>
      </c>
      <c r="E4463" s="88">
        <v>102.12583281809839</v>
      </c>
      <c r="F4463" s="88">
        <v>481.53673269995124</v>
      </c>
      <c r="G4463" s="88">
        <v>690.58756187296149</v>
      </c>
      <c r="H4463" s="88">
        <v>923.63118724741071</v>
      </c>
      <c r="I4463" s="88">
        <v>1288.7882264947166</v>
      </c>
      <c r="J4463" s="88">
        <v>1850.5676715437335</v>
      </c>
      <c r="K4463" s="88">
        <v>3152.1718882869582</v>
      </c>
      <c r="L4463" s="88">
        <v>3043.4537243216114</v>
      </c>
      <c r="M4463" s="88">
        <v>3643.3169396805329</v>
      </c>
    </row>
    <row r="4464" spans="3:13" x14ac:dyDescent="0.2">
      <c r="C4464" s="88">
        <v>0.21829999999999999</v>
      </c>
      <c r="D4464" s="88">
        <v>15744.495170674887</v>
      </c>
      <c r="E4464" s="88">
        <v>102.13646235957549</v>
      </c>
      <c r="F4464" s="88">
        <v>481.55096973565878</v>
      </c>
      <c r="G4464" s="88">
        <v>690.59780868870394</v>
      </c>
      <c r="H4464" s="88">
        <v>923.63893320415036</v>
      </c>
      <c r="I4464" s="88">
        <v>1288.8068642841517</v>
      </c>
      <c r="J4464" s="88">
        <v>1850.6538155927701</v>
      </c>
      <c r="K4464" s="88">
        <v>3152.1824411320295</v>
      </c>
      <c r="L4464" s="88">
        <v>3043.6171663094929</v>
      </c>
      <c r="M4464" s="88">
        <v>3643.317241506958</v>
      </c>
    </row>
    <row r="4465" spans="3:13" x14ac:dyDescent="0.2">
      <c r="C4465" s="88">
        <v>0.21834999999999999</v>
      </c>
      <c r="D4465" s="88">
        <v>15744.938025703299</v>
      </c>
      <c r="E4465" s="88">
        <v>102.13945159870218</v>
      </c>
      <c r="F4465" s="88">
        <v>481.56603527133666</v>
      </c>
      <c r="G4465" s="88">
        <v>690.60092429434508</v>
      </c>
      <c r="H4465" s="88">
        <v>923.65155357287676</v>
      </c>
      <c r="I4465" s="88">
        <v>1288.8166613754356</v>
      </c>
      <c r="J4465" s="88">
        <v>1850.7350704314917</v>
      </c>
      <c r="K4465" s="88">
        <v>3152.2124609970588</v>
      </c>
      <c r="L4465" s="88">
        <v>3043.6234450311645</v>
      </c>
      <c r="M4465" s="88">
        <v>3643.3270652310271</v>
      </c>
    </row>
    <row r="4466" spans="3:13" x14ac:dyDescent="0.2">
      <c r="C4466" s="88">
        <v>0.21840000000000001</v>
      </c>
      <c r="D4466" s="88">
        <v>15745.010920223216</v>
      </c>
      <c r="E4466" s="88">
        <v>102.14295341304751</v>
      </c>
      <c r="F4466" s="88">
        <v>481.57512097129711</v>
      </c>
      <c r="G4466" s="88">
        <v>690.63518101883392</v>
      </c>
      <c r="H4466" s="88">
        <v>923.67509791176462</v>
      </c>
      <c r="I4466" s="88">
        <v>1288.834127198128</v>
      </c>
      <c r="J4466" s="88">
        <v>1850.7470659618784</v>
      </c>
      <c r="K4466" s="88">
        <v>3152.3469239566693</v>
      </c>
      <c r="L4466" s="88">
        <v>3043.6989842472449</v>
      </c>
      <c r="M4466" s="88">
        <v>3643.3458468869781</v>
      </c>
    </row>
    <row r="4467" spans="3:13" x14ac:dyDescent="0.2">
      <c r="C4467" s="88">
        <v>0.21845000000000001</v>
      </c>
      <c r="D4467" s="88">
        <v>15745.044174886272</v>
      </c>
      <c r="E4467" s="88">
        <v>102.14295341304751</v>
      </c>
      <c r="F4467" s="88">
        <v>481.58359223256957</v>
      </c>
      <c r="G4467" s="88">
        <v>690.64908062998848</v>
      </c>
      <c r="H4467" s="88">
        <v>923.68676255384298</v>
      </c>
      <c r="I4467" s="88">
        <v>1288.8362761981348</v>
      </c>
      <c r="J4467" s="88">
        <v>1850.7979944335175</v>
      </c>
      <c r="K4467" s="88">
        <v>3152.4640325865794</v>
      </c>
      <c r="L4467" s="88">
        <v>3043.7511075046968</v>
      </c>
      <c r="M4467" s="88">
        <v>3643.3535855639138</v>
      </c>
    </row>
    <row r="4468" spans="3:13" x14ac:dyDescent="0.2">
      <c r="C4468" s="88">
        <v>0.2185</v>
      </c>
      <c r="D4468" s="88">
        <v>15745.247553997413</v>
      </c>
      <c r="E4468" s="88">
        <v>102.1443764983851</v>
      </c>
      <c r="F4468" s="88">
        <v>481.58843025647457</v>
      </c>
      <c r="G4468" s="88">
        <v>690.66454306525384</v>
      </c>
      <c r="H4468" s="88">
        <v>923.68684538283151</v>
      </c>
      <c r="I4468" s="88">
        <v>1288.8367378985363</v>
      </c>
      <c r="J4468" s="88">
        <v>1850.8214475208415</v>
      </c>
      <c r="K4468" s="88">
        <v>3152.4849576729794</v>
      </c>
      <c r="L4468" s="88">
        <v>3043.764245503874</v>
      </c>
      <c r="M4468" s="88">
        <v>3643.3572577623509</v>
      </c>
    </row>
    <row r="4469" spans="3:13" x14ac:dyDescent="0.2">
      <c r="C4469" s="88">
        <v>0.21854999999999999</v>
      </c>
      <c r="D4469" s="88">
        <v>15745.306938777632</v>
      </c>
      <c r="E4469" s="88">
        <v>102.14930205290966</v>
      </c>
      <c r="F4469" s="88">
        <v>481.60216282461397</v>
      </c>
      <c r="G4469" s="88">
        <v>690.6959955347852</v>
      </c>
      <c r="H4469" s="88">
        <v>923.69581221861063</v>
      </c>
      <c r="I4469" s="88">
        <v>1288.8384707300065</v>
      </c>
      <c r="J4469" s="88">
        <v>1850.8248593882663</v>
      </c>
      <c r="K4469" s="88">
        <v>3152.5668835401702</v>
      </c>
      <c r="L4469" s="88">
        <v>3044.098820678008</v>
      </c>
      <c r="M4469" s="88">
        <v>3643.3845924888487</v>
      </c>
    </row>
    <row r="4470" spans="3:13" x14ac:dyDescent="0.2">
      <c r="C4470" s="88">
        <v>0.21859999999999999</v>
      </c>
      <c r="D4470" s="88">
        <v>15745.735756019878</v>
      </c>
      <c r="E4470" s="88">
        <v>102.15060289747453</v>
      </c>
      <c r="F4470" s="88">
        <v>481.60323316222775</v>
      </c>
      <c r="G4470" s="88">
        <v>690.73276927676488</v>
      </c>
      <c r="H4470" s="88">
        <v>923.70876345984107</v>
      </c>
      <c r="I4470" s="88">
        <v>1288.854658223388</v>
      </c>
      <c r="J4470" s="88">
        <v>1850.8339866002189</v>
      </c>
      <c r="K4470" s="88">
        <v>3152.6905530881559</v>
      </c>
      <c r="L4470" s="88">
        <v>3044.1898224481015</v>
      </c>
      <c r="M4470" s="88">
        <v>3643.4795930234882</v>
      </c>
    </row>
    <row r="4471" spans="3:13" x14ac:dyDescent="0.2">
      <c r="C4471" s="88">
        <v>0.21865000000000001</v>
      </c>
      <c r="D4471" s="88">
        <v>15745.839719113346</v>
      </c>
      <c r="E4471" s="88">
        <v>102.15329331957491</v>
      </c>
      <c r="F4471" s="88">
        <v>481.60436317300218</v>
      </c>
      <c r="G4471" s="88">
        <v>690.75261801830629</v>
      </c>
      <c r="H4471" s="88">
        <v>923.77030019191989</v>
      </c>
      <c r="I4471" s="88">
        <v>1288.8856144495112</v>
      </c>
      <c r="J4471" s="88">
        <v>1850.8865292508422</v>
      </c>
      <c r="K4471" s="88">
        <v>3152.6996433796676</v>
      </c>
      <c r="L4471" s="88">
        <v>3044.2807216355732</v>
      </c>
      <c r="M4471" s="88">
        <v>3643.4951667339838</v>
      </c>
    </row>
    <row r="4472" spans="3:13" x14ac:dyDescent="0.2">
      <c r="C4472" s="88">
        <v>0.21870000000000001</v>
      </c>
      <c r="D4472" s="88">
        <v>15746.305944804888</v>
      </c>
      <c r="E4472" s="88">
        <v>102.15329331957491</v>
      </c>
      <c r="F4472" s="88">
        <v>481.6144955083364</v>
      </c>
      <c r="G4472" s="88">
        <v>690.76532930764915</v>
      </c>
      <c r="H4472" s="88">
        <v>923.77944799031548</v>
      </c>
      <c r="I4472" s="88">
        <v>1288.9091074536132</v>
      </c>
      <c r="J4472" s="88">
        <v>1850.8911727402083</v>
      </c>
      <c r="K4472" s="88">
        <v>3152.7469822983057</v>
      </c>
      <c r="L4472" s="88">
        <v>3044.5762537040755</v>
      </c>
      <c r="M4472" s="88">
        <v>3643.4959606549874</v>
      </c>
    </row>
    <row r="4473" spans="3:13" x14ac:dyDescent="0.2">
      <c r="C4473" s="88">
        <v>0.21875</v>
      </c>
      <c r="D4473" s="88">
        <v>15746.750079052303</v>
      </c>
      <c r="E4473" s="88">
        <v>102.15416833911058</v>
      </c>
      <c r="F4473" s="88">
        <v>481.6246291045918</v>
      </c>
      <c r="G4473" s="88">
        <v>690.85662991585968</v>
      </c>
      <c r="H4473" s="88">
        <v>923.79515684883927</v>
      </c>
      <c r="I4473" s="88">
        <v>1288.932878587942</v>
      </c>
      <c r="J4473" s="88">
        <v>1850.9410420002191</v>
      </c>
      <c r="K4473" s="88">
        <v>3152.7687678055636</v>
      </c>
      <c r="L4473" s="88">
        <v>3044.765893476691</v>
      </c>
      <c r="M4473" s="88">
        <v>3643.509127928965</v>
      </c>
    </row>
    <row r="4474" spans="3:13" x14ac:dyDescent="0.2">
      <c r="C4474" s="88">
        <v>0.21879999999999999</v>
      </c>
      <c r="D4474" s="88">
        <v>15747.221018946011</v>
      </c>
      <c r="E4474" s="88">
        <v>102.15416833911058</v>
      </c>
      <c r="F4474" s="88">
        <v>481.65167520108798</v>
      </c>
      <c r="G4474" s="88">
        <v>690.92244926168814</v>
      </c>
      <c r="H4474" s="88">
        <v>923.85980784483945</v>
      </c>
      <c r="I4474" s="88">
        <v>1289.0358357719383</v>
      </c>
      <c r="J4474" s="88">
        <v>1850.9510812590024</v>
      </c>
      <c r="K4474" s="88">
        <v>3152.7811528324883</v>
      </c>
      <c r="L4474" s="88">
        <v>3045.1402039151935</v>
      </c>
      <c r="M4474" s="88">
        <v>3643.5193451767818</v>
      </c>
    </row>
    <row r="4475" spans="3:13" x14ac:dyDescent="0.2">
      <c r="C4475" s="88">
        <v>0.21884999999999999</v>
      </c>
      <c r="D4475" s="88">
        <v>15747.271193418816</v>
      </c>
      <c r="E4475" s="88">
        <v>102.15518358850295</v>
      </c>
      <c r="F4475" s="88">
        <v>481.66955363958141</v>
      </c>
      <c r="G4475" s="88">
        <v>690.92515224441968</v>
      </c>
      <c r="H4475" s="88">
        <v>923.90200399144624</v>
      </c>
      <c r="I4475" s="88">
        <v>1289.0533594425356</v>
      </c>
      <c r="J4475" s="88">
        <v>1850.9522570564063</v>
      </c>
      <c r="K4475" s="88">
        <v>3152.8067333137983</v>
      </c>
      <c r="L4475" s="88">
        <v>3045.1430509256284</v>
      </c>
      <c r="M4475" s="88">
        <v>3643.5229451610544</v>
      </c>
    </row>
    <row r="4476" spans="3:13" x14ac:dyDescent="0.2">
      <c r="C4476" s="88">
        <v>0.21890000000000001</v>
      </c>
      <c r="D4476" s="88">
        <v>15747.601433484488</v>
      </c>
      <c r="E4476" s="88">
        <v>102.15518358850295</v>
      </c>
      <c r="F4476" s="88">
        <v>481.68083653574195</v>
      </c>
      <c r="G4476" s="88">
        <v>690.94772820163416</v>
      </c>
      <c r="H4476" s="88">
        <v>923.90794680273621</v>
      </c>
      <c r="I4476" s="88">
        <v>1289.0691664148476</v>
      </c>
      <c r="J4476" s="88">
        <v>1851.1061820468376</v>
      </c>
      <c r="K4476" s="88">
        <v>3152.830381700237</v>
      </c>
      <c r="L4476" s="88">
        <v>3045.3663613406106</v>
      </c>
      <c r="M4476" s="88">
        <v>3643.5355528757282</v>
      </c>
    </row>
    <row r="4477" spans="3:13" x14ac:dyDescent="0.2">
      <c r="C4477" s="88">
        <v>0.21895000000000001</v>
      </c>
      <c r="D4477" s="88">
        <v>15747.735498528498</v>
      </c>
      <c r="E4477" s="88">
        <v>102.16082374214238</v>
      </c>
      <c r="F4477" s="88">
        <v>481.68922586364442</v>
      </c>
      <c r="G4477" s="88">
        <v>690.97974694284176</v>
      </c>
      <c r="H4477" s="88">
        <v>923.91143547685351</v>
      </c>
      <c r="I4477" s="88">
        <v>1289.0959905133909</v>
      </c>
      <c r="J4477" s="88">
        <v>1851.1433851522884</v>
      </c>
      <c r="K4477" s="88">
        <v>3152.8437623600466</v>
      </c>
      <c r="L4477" s="88">
        <v>3045.4239801807121</v>
      </c>
      <c r="M4477" s="88">
        <v>3643.5933467946547</v>
      </c>
    </row>
    <row r="4478" spans="3:13" x14ac:dyDescent="0.2">
      <c r="C4478" s="88">
        <v>0.219</v>
      </c>
      <c r="D4478" s="88">
        <v>15748.968647540745</v>
      </c>
      <c r="E4478" s="88">
        <v>102.16355068761095</v>
      </c>
      <c r="F4478" s="88">
        <v>481.69745687978684</v>
      </c>
      <c r="G4478" s="88">
        <v>690.9869748139522</v>
      </c>
      <c r="H4478" s="88">
        <v>923.92651358527382</v>
      </c>
      <c r="I4478" s="88">
        <v>1289.1374593345581</v>
      </c>
      <c r="J4478" s="88">
        <v>1851.1477805054465</v>
      </c>
      <c r="K4478" s="88">
        <v>3152.8977337913998</v>
      </c>
      <c r="L4478" s="88">
        <v>3045.6482378955798</v>
      </c>
      <c r="M4478" s="88">
        <v>3643.6087287032665</v>
      </c>
    </row>
    <row r="4479" spans="3:13" x14ac:dyDescent="0.2">
      <c r="C4479" s="88">
        <v>0.21904999999999999</v>
      </c>
      <c r="D4479" s="88">
        <v>15749.08999870476</v>
      </c>
      <c r="E4479" s="88">
        <v>102.17020654459247</v>
      </c>
      <c r="F4479" s="88">
        <v>481.70127480193742</v>
      </c>
      <c r="G4479" s="88">
        <v>691.0008298445332</v>
      </c>
      <c r="H4479" s="88">
        <v>923.93602797556559</v>
      </c>
      <c r="I4479" s="88">
        <v>1289.1869043410429</v>
      </c>
      <c r="J4479" s="88">
        <v>1851.1751541035351</v>
      </c>
      <c r="K4479" s="88">
        <v>3152.9783364948571</v>
      </c>
      <c r="L4479" s="88">
        <v>3045.7941924923998</v>
      </c>
      <c r="M4479" s="88">
        <v>3643.6385158813664</v>
      </c>
    </row>
    <row r="4480" spans="3:13" x14ac:dyDescent="0.2">
      <c r="C4480" s="88">
        <v>0.21909999999999999</v>
      </c>
      <c r="D4480" s="88">
        <v>15749.588344156398</v>
      </c>
      <c r="E4480" s="88">
        <v>102.17071997458152</v>
      </c>
      <c r="F4480" s="88">
        <v>481.74264857579146</v>
      </c>
      <c r="G4480" s="88">
        <v>691.01823734333357</v>
      </c>
      <c r="H4480" s="88">
        <v>923.95470046097989</v>
      </c>
      <c r="I4480" s="88">
        <v>1289.2258823528564</v>
      </c>
      <c r="J4480" s="88">
        <v>1851.1848350800597</v>
      </c>
      <c r="K4480" s="88">
        <v>3152.9965917765876</v>
      </c>
      <c r="L4480" s="88">
        <v>3046.1649686330557</v>
      </c>
      <c r="M4480" s="88">
        <v>3643.6704376669113</v>
      </c>
    </row>
    <row r="4481" spans="3:13" x14ac:dyDescent="0.2">
      <c r="C4481" s="88">
        <v>0.21915000000000001</v>
      </c>
      <c r="D4481" s="88">
        <v>15749.981261032155</v>
      </c>
      <c r="E4481" s="88">
        <v>102.17271411102411</v>
      </c>
      <c r="F4481" s="88">
        <v>481.75155647963629</v>
      </c>
      <c r="G4481" s="88">
        <v>691.09299773515886</v>
      </c>
      <c r="H4481" s="88">
        <v>923.95897793165022</v>
      </c>
      <c r="I4481" s="88">
        <v>1289.2347305878202</v>
      </c>
      <c r="J4481" s="88">
        <v>1851.3135014917357</v>
      </c>
      <c r="K4481" s="88">
        <v>3153.0092807319329</v>
      </c>
      <c r="L4481" s="88">
        <v>3046.3347244712422</v>
      </c>
      <c r="M4481" s="88">
        <v>3643.6923083158908</v>
      </c>
    </row>
    <row r="4482" spans="3:13" x14ac:dyDescent="0.2">
      <c r="C4482" s="88">
        <v>0.21920000000000001</v>
      </c>
      <c r="D4482" s="88">
        <v>15749.994665755172</v>
      </c>
      <c r="E4482" s="88">
        <v>102.17271411102411</v>
      </c>
      <c r="F4482" s="88">
        <v>481.75353418387976</v>
      </c>
      <c r="G4482" s="88">
        <v>691.13926716092192</v>
      </c>
      <c r="H4482" s="88">
        <v>923.96883804139134</v>
      </c>
      <c r="I4482" s="88">
        <v>1289.3058198696276</v>
      </c>
      <c r="J4482" s="88">
        <v>1851.3299927536586</v>
      </c>
      <c r="K4482" s="88">
        <v>3153.0136270352059</v>
      </c>
      <c r="L4482" s="88">
        <v>3046.412580460893</v>
      </c>
      <c r="M4482" s="88">
        <v>3643.6940610037068</v>
      </c>
    </row>
    <row r="4483" spans="3:13" x14ac:dyDescent="0.2">
      <c r="C4483" s="88">
        <v>0.21925</v>
      </c>
      <c r="D4483" s="88">
        <v>15750.093078980866</v>
      </c>
      <c r="E4483" s="88">
        <v>102.17271411102411</v>
      </c>
      <c r="F4483" s="88">
        <v>481.75650969978278</v>
      </c>
      <c r="G4483" s="88">
        <v>691.18562641186418</v>
      </c>
      <c r="H4483" s="88">
        <v>923.97169890546911</v>
      </c>
      <c r="I4483" s="88">
        <v>1289.3091411500704</v>
      </c>
      <c r="J4483" s="88">
        <v>1851.3892067581965</v>
      </c>
      <c r="K4483" s="88">
        <v>3153.0575561380401</v>
      </c>
      <c r="L4483" s="88">
        <v>3046.4337515178327</v>
      </c>
      <c r="M4483" s="88">
        <v>3643.7148945561512</v>
      </c>
    </row>
    <row r="4484" spans="3:13" x14ac:dyDescent="0.2">
      <c r="C4484" s="88">
        <v>0.21929999999999999</v>
      </c>
      <c r="D4484" s="88">
        <v>15750.319876429719</v>
      </c>
      <c r="E4484" s="88">
        <v>102.18370886637695</v>
      </c>
      <c r="F4484" s="88">
        <v>481.76466649738995</v>
      </c>
      <c r="G4484" s="88">
        <v>691.26872597172451</v>
      </c>
      <c r="H4484" s="88">
        <v>923.98026718306573</v>
      </c>
      <c r="I4484" s="88">
        <v>1289.3365142379589</v>
      </c>
      <c r="J4484" s="88">
        <v>1851.3977309462507</v>
      </c>
      <c r="K4484" s="88">
        <v>3153.2062400534478</v>
      </c>
      <c r="L4484" s="88">
        <v>3046.4732063119927</v>
      </c>
      <c r="M4484" s="88">
        <v>3643.7251678251828</v>
      </c>
    </row>
    <row r="4485" spans="3:13" x14ac:dyDescent="0.2">
      <c r="C4485" s="88">
        <v>0.21934999999999999</v>
      </c>
      <c r="D4485" s="88">
        <v>15750.529457868666</v>
      </c>
      <c r="E4485" s="88">
        <v>102.18459988411541</v>
      </c>
      <c r="F4485" s="88">
        <v>481.77492922589227</v>
      </c>
      <c r="G4485" s="88">
        <v>691.28706862982881</v>
      </c>
      <c r="H4485" s="88">
        <v>924.00241159450479</v>
      </c>
      <c r="I4485" s="88">
        <v>1289.387196094789</v>
      </c>
      <c r="J4485" s="88">
        <v>1851.4398581824735</v>
      </c>
      <c r="K4485" s="88">
        <v>3153.2231437214805</v>
      </c>
      <c r="L4485" s="88">
        <v>3046.5178158852773</v>
      </c>
      <c r="M4485" s="88">
        <v>3643.7820091720273</v>
      </c>
    </row>
    <row r="4486" spans="3:13" x14ac:dyDescent="0.2">
      <c r="C4486" s="88">
        <v>0.21940000000000001</v>
      </c>
      <c r="D4486" s="88">
        <v>15750.744831150187</v>
      </c>
      <c r="E4486" s="88">
        <v>102.18592061436266</v>
      </c>
      <c r="F4486" s="88">
        <v>481.77666628256384</v>
      </c>
      <c r="G4486" s="88">
        <v>691.28727388354537</v>
      </c>
      <c r="H4486" s="88">
        <v>924.00542656943071</v>
      </c>
      <c r="I4486" s="88">
        <v>1289.4011170329186</v>
      </c>
      <c r="J4486" s="88">
        <v>1851.5310721358906</v>
      </c>
      <c r="K4486" s="88">
        <v>3153.2891625875091</v>
      </c>
      <c r="L4486" s="88">
        <v>3046.6061962724211</v>
      </c>
      <c r="M4486" s="88">
        <v>3643.7955883067971</v>
      </c>
    </row>
    <row r="4487" spans="3:13" x14ac:dyDescent="0.2">
      <c r="C4487" s="88">
        <v>0.21945000000000001</v>
      </c>
      <c r="D4487" s="88">
        <v>15751.118725417095</v>
      </c>
      <c r="E4487" s="88">
        <v>102.19690022803752</v>
      </c>
      <c r="F4487" s="88">
        <v>481.77984425492468</v>
      </c>
      <c r="G4487" s="88">
        <v>691.3127775215703</v>
      </c>
      <c r="H4487" s="88">
        <v>924.03576528861458</v>
      </c>
      <c r="I4487" s="88">
        <v>1289.4397518444239</v>
      </c>
      <c r="J4487" s="88">
        <v>1851.5398574471137</v>
      </c>
      <c r="K4487" s="88">
        <v>3153.3401694549102</v>
      </c>
      <c r="L4487" s="88">
        <v>3046.8457140617761</v>
      </c>
      <c r="M4487" s="88">
        <v>3643.8179338221748</v>
      </c>
    </row>
    <row r="4488" spans="3:13" x14ac:dyDescent="0.2">
      <c r="C4488" s="88">
        <v>0.2195</v>
      </c>
      <c r="D4488" s="88">
        <v>15751.230165085446</v>
      </c>
      <c r="E4488" s="88">
        <v>102.20249158398747</v>
      </c>
      <c r="F4488" s="88">
        <v>481.79164606278391</v>
      </c>
      <c r="G4488" s="88">
        <v>691.32818444266331</v>
      </c>
      <c r="H4488" s="88">
        <v>924.03885095583291</v>
      </c>
      <c r="I4488" s="88">
        <v>1289.4569070145972</v>
      </c>
      <c r="J4488" s="88">
        <v>1851.5744873473477</v>
      </c>
      <c r="K4488" s="88">
        <v>3153.3622239725114</v>
      </c>
      <c r="L4488" s="88">
        <v>3046.8807795752377</v>
      </c>
      <c r="M4488" s="88">
        <v>3643.826314634669</v>
      </c>
    </row>
    <row r="4489" spans="3:13" x14ac:dyDescent="0.2">
      <c r="C4489" s="88">
        <v>0.21955</v>
      </c>
      <c r="D4489" s="88">
        <v>15751.253431571931</v>
      </c>
      <c r="E4489" s="88">
        <v>102.20698601853655</v>
      </c>
      <c r="F4489" s="88">
        <v>481.79666163119236</v>
      </c>
      <c r="G4489" s="88">
        <v>691.34935694197247</v>
      </c>
      <c r="H4489" s="88">
        <v>924.04228952771837</v>
      </c>
      <c r="I4489" s="88">
        <v>1289.464733079627</v>
      </c>
      <c r="J4489" s="88">
        <v>1851.6230016228083</v>
      </c>
      <c r="K4489" s="88">
        <v>3153.4156132081453</v>
      </c>
      <c r="L4489" s="88">
        <v>3046.9944026879075</v>
      </c>
      <c r="M4489" s="88">
        <v>3643.8392303994588</v>
      </c>
    </row>
    <row r="4490" spans="3:13" x14ac:dyDescent="0.2">
      <c r="C4490" s="88">
        <v>0.21959999999999999</v>
      </c>
      <c r="D4490" s="88">
        <v>15751.30611499624</v>
      </c>
      <c r="E4490" s="88">
        <v>102.20716646038363</v>
      </c>
      <c r="F4490" s="88">
        <v>481.80602848840044</v>
      </c>
      <c r="G4490" s="88">
        <v>691.35313293862555</v>
      </c>
      <c r="H4490" s="88">
        <v>924.06173614145337</v>
      </c>
      <c r="I4490" s="88">
        <v>1289.5153152291814</v>
      </c>
      <c r="J4490" s="88">
        <v>1851.6287003746988</v>
      </c>
      <c r="K4490" s="88">
        <v>3153.4302369839079</v>
      </c>
      <c r="L4490" s="88">
        <v>3047.0217612274191</v>
      </c>
      <c r="M4490" s="88">
        <v>3643.8446892644342</v>
      </c>
    </row>
    <row r="4491" spans="3:13" x14ac:dyDescent="0.2">
      <c r="C4491" s="88">
        <v>0.21965000000000001</v>
      </c>
      <c r="D4491" s="88">
        <v>15751.6407192281</v>
      </c>
      <c r="E4491" s="88">
        <v>102.20804358903024</v>
      </c>
      <c r="F4491" s="88">
        <v>481.80683316449267</v>
      </c>
      <c r="G4491" s="88">
        <v>691.35341786865411</v>
      </c>
      <c r="H4491" s="88">
        <v>924.15935892029484</v>
      </c>
      <c r="I4491" s="88">
        <v>1289.51882919942</v>
      </c>
      <c r="J4491" s="88">
        <v>1851.6402398508512</v>
      </c>
      <c r="K4491" s="88">
        <v>3153.4348817113091</v>
      </c>
      <c r="L4491" s="88">
        <v>3047.2316046562346</v>
      </c>
      <c r="M4491" s="88">
        <v>3643.8870817224024</v>
      </c>
    </row>
    <row r="4492" spans="3:13" x14ac:dyDescent="0.2">
      <c r="C4492" s="88">
        <v>0.21970000000000001</v>
      </c>
      <c r="D4492" s="88">
        <v>15752.130749004613</v>
      </c>
      <c r="E4492" s="88">
        <v>102.21609680798247</v>
      </c>
      <c r="F4492" s="88">
        <v>481.81078740185558</v>
      </c>
      <c r="G4492" s="88">
        <v>691.3587033664744</v>
      </c>
      <c r="H4492" s="88">
        <v>924.1740138563805</v>
      </c>
      <c r="I4492" s="88">
        <v>1289.5423511016074</v>
      </c>
      <c r="J4492" s="88">
        <v>1851.6446284379576</v>
      </c>
      <c r="K4492" s="88">
        <v>3153.4375909064115</v>
      </c>
      <c r="L4492" s="88">
        <v>3047.3085054513531</v>
      </c>
      <c r="M4492" s="88">
        <v>3643.9019316213903</v>
      </c>
    </row>
    <row r="4493" spans="3:13" x14ac:dyDescent="0.2">
      <c r="C4493" s="88">
        <v>0.21975</v>
      </c>
      <c r="D4493" s="88">
        <v>15752.237770845935</v>
      </c>
      <c r="E4493" s="88">
        <v>102.21609680798247</v>
      </c>
      <c r="F4493" s="88">
        <v>481.81901573879077</v>
      </c>
      <c r="G4493" s="88">
        <v>691.3796956335118</v>
      </c>
      <c r="H4493" s="88">
        <v>924.18622282172691</v>
      </c>
      <c r="I4493" s="88">
        <v>1289.5726318220563</v>
      </c>
      <c r="J4493" s="88">
        <v>1851.6549961765031</v>
      </c>
      <c r="K4493" s="88">
        <v>3153.47850289999</v>
      </c>
      <c r="L4493" s="88">
        <v>3047.3411514240729</v>
      </c>
      <c r="M4493" s="88">
        <v>3643.904731560755</v>
      </c>
    </row>
    <row r="4494" spans="3:13" x14ac:dyDescent="0.2">
      <c r="C4494" s="88">
        <v>0.2198</v>
      </c>
      <c r="D4494" s="88">
        <v>15752.571239467938</v>
      </c>
      <c r="E4494" s="88">
        <v>102.2208939172433</v>
      </c>
      <c r="F4494" s="88">
        <v>481.82687155186022</v>
      </c>
      <c r="G4494" s="88">
        <v>691.39151086231823</v>
      </c>
      <c r="H4494" s="88">
        <v>924.19202020454304</v>
      </c>
      <c r="I4494" s="88">
        <v>1289.6037955501738</v>
      </c>
      <c r="J4494" s="88">
        <v>1851.7198771439789</v>
      </c>
      <c r="K4494" s="88">
        <v>3153.5589788096495</v>
      </c>
      <c r="L4494" s="88">
        <v>3047.4142484834038</v>
      </c>
      <c r="M4494" s="88">
        <v>3643.916457152824</v>
      </c>
    </row>
    <row r="4495" spans="3:13" x14ac:dyDescent="0.2">
      <c r="C4495" s="88">
        <v>0.21984999999999999</v>
      </c>
      <c r="D4495" s="88">
        <v>15752.621265601632</v>
      </c>
      <c r="E4495" s="88">
        <v>102.22173372556972</v>
      </c>
      <c r="F4495" s="88">
        <v>481.8399761674541</v>
      </c>
      <c r="G4495" s="88">
        <v>691.39181997755213</v>
      </c>
      <c r="H4495" s="88">
        <v>924.19643664054865</v>
      </c>
      <c r="I4495" s="88">
        <v>1289.6139825522696</v>
      </c>
      <c r="J4495" s="88">
        <v>1851.7394977253211</v>
      </c>
      <c r="K4495" s="88">
        <v>3153.6145531560269</v>
      </c>
      <c r="L4495" s="88">
        <v>3047.4209404921189</v>
      </c>
      <c r="M4495" s="88">
        <v>3643.9263093177856</v>
      </c>
    </row>
    <row r="4496" spans="3:13" x14ac:dyDescent="0.2">
      <c r="C4496" s="88">
        <v>0.21990000000000001</v>
      </c>
      <c r="D4496" s="88">
        <v>15753.55898608827</v>
      </c>
      <c r="E4496" s="88">
        <v>102.2237557449198</v>
      </c>
      <c r="F4496" s="88">
        <v>481.84875006429138</v>
      </c>
      <c r="G4496" s="88">
        <v>691.39500310760923</v>
      </c>
      <c r="H4496" s="88">
        <v>924.20052123788491</v>
      </c>
      <c r="I4496" s="88">
        <v>1289.616582294926</v>
      </c>
      <c r="J4496" s="88">
        <v>1851.8094791152494</v>
      </c>
      <c r="K4496" s="88">
        <v>3153.6691455571672</v>
      </c>
      <c r="L4496" s="88">
        <v>3047.528573254911</v>
      </c>
      <c r="M4496" s="88">
        <v>3643.9623655742944</v>
      </c>
    </row>
    <row r="4497" spans="3:13" x14ac:dyDescent="0.2">
      <c r="C4497" s="88">
        <v>0.21995000000000001</v>
      </c>
      <c r="D4497" s="88">
        <v>15754.196213418754</v>
      </c>
      <c r="E4497" s="88">
        <v>102.22551919395028</v>
      </c>
      <c r="F4497" s="88">
        <v>481.89679127837007</v>
      </c>
      <c r="G4497" s="88">
        <v>691.40029333132497</v>
      </c>
      <c r="H4497" s="88">
        <v>924.20326758599322</v>
      </c>
      <c r="I4497" s="88">
        <v>1289.6293907189706</v>
      </c>
      <c r="J4497" s="88">
        <v>1851.8351653607729</v>
      </c>
      <c r="K4497" s="88">
        <v>3153.6698980308715</v>
      </c>
      <c r="L4497" s="88">
        <v>3047.5325711214109</v>
      </c>
      <c r="M4497" s="88">
        <v>3643.9787544040255</v>
      </c>
    </row>
    <row r="4498" spans="3:13" x14ac:dyDescent="0.2">
      <c r="C4498" s="88">
        <v>0.22</v>
      </c>
      <c r="D4498" s="88">
        <v>15754.375569793825</v>
      </c>
      <c r="E4498" s="88">
        <v>102.24235353853419</v>
      </c>
      <c r="F4498" s="88">
        <v>481.90062955255962</v>
      </c>
      <c r="G4498" s="88">
        <v>691.41463367441975</v>
      </c>
      <c r="H4498" s="88">
        <v>924.21745834865851</v>
      </c>
      <c r="I4498" s="88">
        <v>1289.6357624418415</v>
      </c>
      <c r="J4498" s="88">
        <v>1851.8469051625793</v>
      </c>
      <c r="K4498" s="88">
        <v>3153.7162225307502</v>
      </c>
      <c r="L4498" s="88">
        <v>3047.6821882941085</v>
      </c>
      <c r="M4498" s="88">
        <v>3643.9830647312979</v>
      </c>
    </row>
    <row r="4499" spans="3:13" x14ac:dyDescent="0.2">
      <c r="C4499" s="88">
        <v>0.22005</v>
      </c>
      <c r="D4499" s="88">
        <v>15754.535734386038</v>
      </c>
      <c r="E4499" s="88">
        <v>102.24432902269928</v>
      </c>
      <c r="F4499" s="88">
        <v>481.9057803561609</v>
      </c>
      <c r="G4499" s="88">
        <v>691.43406043798132</v>
      </c>
      <c r="H4499" s="88">
        <v>924.25136952679532</v>
      </c>
      <c r="I4499" s="88">
        <v>1289.6696183319168</v>
      </c>
      <c r="J4499" s="88">
        <v>1851.8476203534669</v>
      </c>
      <c r="K4499" s="88">
        <v>3153.8347720754373</v>
      </c>
      <c r="L4499" s="88">
        <v>3047.6996163539211</v>
      </c>
      <c r="M4499" s="88">
        <v>3644.008007562381</v>
      </c>
    </row>
    <row r="4500" spans="3:13" x14ac:dyDescent="0.2">
      <c r="C4500" s="88">
        <v>0.22009999999999999</v>
      </c>
      <c r="D4500" s="88">
        <v>15754.698515796845</v>
      </c>
      <c r="E4500" s="88">
        <v>102.25448179685191</v>
      </c>
      <c r="F4500" s="88">
        <v>481.92140991632095</v>
      </c>
      <c r="G4500" s="88">
        <v>691.48191158385089</v>
      </c>
      <c r="H4500" s="88">
        <v>924.28715587359056</v>
      </c>
      <c r="I4500" s="88">
        <v>1289.6870575262269</v>
      </c>
      <c r="J4500" s="88">
        <v>1851.9890281930052</v>
      </c>
      <c r="K4500" s="88">
        <v>3153.8681533840163</v>
      </c>
      <c r="L4500" s="88">
        <v>3047.9083890355123</v>
      </c>
      <c r="M4500" s="88">
        <v>3644.0444900012744</v>
      </c>
    </row>
    <row r="4501" spans="3:13" x14ac:dyDescent="0.2">
      <c r="C4501" s="88">
        <v>0.22015000000000001</v>
      </c>
      <c r="D4501" s="88">
        <v>15754.810446879308</v>
      </c>
      <c r="E4501" s="88">
        <v>102.25764243816593</v>
      </c>
      <c r="F4501" s="88">
        <v>481.93240818841059</v>
      </c>
      <c r="G4501" s="88">
        <v>691.50166544562899</v>
      </c>
      <c r="H4501" s="88">
        <v>924.30354301135321</v>
      </c>
      <c r="I4501" s="88">
        <v>1289.6913847532169</v>
      </c>
      <c r="J4501" s="88">
        <v>1851.9921868570905</v>
      </c>
      <c r="K4501" s="88">
        <v>3153.8691562034055</v>
      </c>
      <c r="L4501" s="88">
        <v>3047.9221420435679</v>
      </c>
      <c r="M4501" s="88">
        <v>3644.1064873279647</v>
      </c>
    </row>
    <row r="4502" spans="3:13" x14ac:dyDescent="0.2">
      <c r="C4502" s="88">
        <v>0.22020000000000001</v>
      </c>
      <c r="D4502" s="88">
        <v>15755.215203183376</v>
      </c>
      <c r="E4502" s="88">
        <v>102.25882708013251</v>
      </c>
      <c r="F4502" s="88">
        <v>481.94052888827991</v>
      </c>
      <c r="G4502" s="88">
        <v>691.53389156195681</v>
      </c>
      <c r="H4502" s="88">
        <v>924.35144579945927</v>
      </c>
      <c r="I4502" s="88">
        <v>1289.7589604576106</v>
      </c>
      <c r="J4502" s="88">
        <v>1852.0265742730658</v>
      </c>
      <c r="K4502" s="88">
        <v>3154.0255944619048</v>
      </c>
      <c r="L4502" s="88">
        <v>3047.9484358525178</v>
      </c>
      <c r="M4502" s="88">
        <v>3644.1336954485987</v>
      </c>
    </row>
    <row r="4503" spans="3:13" x14ac:dyDescent="0.2">
      <c r="C4503" s="88">
        <v>0.22025</v>
      </c>
      <c r="D4503" s="88">
        <v>15755.861620176955</v>
      </c>
      <c r="E4503" s="88">
        <v>102.26241391043368</v>
      </c>
      <c r="F4503" s="88">
        <v>481.94193221314072</v>
      </c>
      <c r="G4503" s="88">
        <v>691.56048117216278</v>
      </c>
      <c r="H4503" s="88">
        <v>924.35146500675955</v>
      </c>
      <c r="I4503" s="88">
        <v>1289.7849107164752</v>
      </c>
      <c r="J4503" s="88">
        <v>1852.0418902994934</v>
      </c>
      <c r="K4503" s="88">
        <v>3154.2100099707623</v>
      </c>
      <c r="L4503" s="88">
        <v>3047.9595020759052</v>
      </c>
      <c r="M4503" s="88">
        <v>3644.1686693766856</v>
      </c>
    </row>
    <row r="4504" spans="3:13" x14ac:dyDescent="0.2">
      <c r="C4504" s="88">
        <v>0.2203</v>
      </c>
      <c r="D4504" s="88">
        <v>15755.945567695066</v>
      </c>
      <c r="E4504" s="88">
        <v>102.26337871354826</v>
      </c>
      <c r="F4504" s="88">
        <v>481.94898050002894</v>
      </c>
      <c r="G4504" s="88">
        <v>691.60127430032799</v>
      </c>
      <c r="H4504" s="88">
        <v>924.37388712142456</v>
      </c>
      <c r="I4504" s="88">
        <v>1289.798858077052</v>
      </c>
      <c r="J4504" s="88">
        <v>1852.0556946383385</v>
      </c>
      <c r="K4504" s="88">
        <v>3154.2286301165423</v>
      </c>
      <c r="L4504" s="88">
        <v>3048.1479593549348</v>
      </c>
      <c r="M4504" s="88">
        <v>3644.1828936476481</v>
      </c>
    </row>
    <row r="4505" spans="3:13" x14ac:dyDescent="0.2">
      <c r="C4505" s="88">
        <v>0.22034999999999999</v>
      </c>
      <c r="D4505" s="88">
        <v>15755.949194356719</v>
      </c>
      <c r="E4505" s="88">
        <v>102.26337871354826</v>
      </c>
      <c r="F4505" s="88">
        <v>481.96591619884521</v>
      </c>
      <c r="G4505" s="88">
        <v>691.61762015414752</v>
      </c>
      <c r="H4505" s="88">
        <v>924.38025915215485</v>
      </c>
      <c r="I4505" s="88">
        <v>1289.9419257368531</v>
      </c>
      <c r="J4505" s="88">
        <v>1852.1075339477725</v>
      </c>
      <c r="K4505" s="88">
        <v>3154.299852737433</v>
      </c>
      <c r="L4505" s="88">
        <v>3048.5389818146782</v>
      </c>
      <c r="M4505" s="88">
        <v>3644.2006145497517</v>
      </c>
    </row>
    <row r="4506" spans="3:13" x14ac:dyDescent="0.2">
      <c r="C4506" s="88">
        <v>0.22040000000000001</v>
      </c>
      <c r="D4506" s="88">
        <v>15756.196312864213</v>
      </c>
      <c r="E4506" s="88">
        <v>102.26807723359252</v>
      </c>
      <c r="F4506" s="88">
        <v>481.98784040635928</v>
      </c>
      <c r="G4506" s="88">
        <v>691.61926239357717</v>
      </c>
      <c r="H4506" s="88">
        <v>924.39253030522059</v>
      </c>
      <c r="I4506" s="88">
        <v>1289.9658991041351</v>
      </c>
      <c r="J4506" s="88">
        <v>1852.1358776552893</v>
      </c>
      <c r="K4506" s="88">
        <v>3154.306822936931</v>
      </c>
      <c r="L4506" s="88">
        <v>3048.5938030438419</v>
      </c>
      <c r="M4506" s="88">
        <v>3644.2440669803213</v>
      </c>
    </row>
    <row r="4507" spans="3:13" x14ac:dyDescent="0.2">
      <c r="C4507" s="88">
        <v>0.22045000000000001</v>
      </c>
      <c r="D4507" s="88">
        <v>15756.484214663971</v>
      </c>
      <c r="E4507" s="88">
        <v>102.27131567258766</v>
      </c>
      <c r="F4507" s="88">
        <v>482.02485895284281</v>
      </c>
      <c r="G4507" s="88">
        <v>691.63422099864601</v>
      </c>
      <c r="H4507" s="88">
        <v>924.39740681412513</v>
      </c>
      <c r="I4507" s="88">
        <v>1290.0247039770206</v>
      </c>
      <c r="J4507" s="88">
        <v>1852.2330041758582</v>
      </c>
      <c r="K4507" s="88">
        <v>3154.377881554296</v>
      </c>
      <c r="L4507" s="88">
        <v>3048.6151280827085</v>
      </c>
      <c r="M4507" s="88">
        <v>3644.2443413756018</v>
      </c>
    </row>
    <row r="4508" spans="3:13" x14ac:dyDescent="0.2">
      <c r="C4508" s="88">
        <v>0.2205</v>
      </c>
      <c r="D4508" s="88">
        <v>15756.555036465577</v>
      </c>
      <c r="E4508" s="88">
        <v>102.27671108943377</v>
      </c>
      <c r="F4508" s="88">
        <v>482.03339835835186</v>
      </c>
      <c r="G4508" s="88">
        <v>691.64811510307209</v>
      </c>
      <c r="H4508" s="88">
        <v>924.40452206232112</v>
      </c>
      <c r="I4508" s="88">
        <v>1290.0465116503842</v>
      </c>
      <c r="J4508" s="88">
        <v>1852.2552504872119</v>
      </c>
      <c r="K4508" s="88">
        <v>3154.4858919140788</v>
      </c>
      <c r="L4508" s="88">
        <v>3048.6395024216777</v>
      </c>
      <c r="M4508" s="88">
        <v>3644.251556736262</v>
      </c>
    </row>
    <row r="4509" spans="3:13" x14ac:dyDescent="0.2">
      <c r="C4509" s="88">
        <v>0.22055</v>
      </c>
      <c r="D4509" s="88">
        <v>15756.945865756386</v>
      </c>
      <c r="E4509" s="88">
        <v>102.27691419159419</v>
      </c>
      <c r="F4509" s="88">
        <v>482.04266303303712</v>
      </c>
      <c r="G4509" s="88">
        <v>691.65297291876232</v>
      </c>
      <c r="H4509" s="88">
        <v>924.40645575840153</v>
      </c>
      <c r="I4509" s="88">
        <v>1290.1743931608071</v>
      </c>
      <c r="J4509" s="88">
        <v>1852.3649875960932</v>
      </c>
      <c r="K4509" s="88">
        <v>3154.4900511633164</v>
      </c>
      <c r="L4509" s="88">
        <v>3048.9899429230004</v>
      </c>
      <c r="M4509" s="88">
        <v>3644.2671138733858</v>
      </c>
    </row>
    <row r="4510" spans="3:13" x14ac:dyDescent="0.2">
      <c r="C4510" s="88">
        <v>0.22059999999999999</v>
      </c>
      <c r="D4510" s="88">
        <v>15757.140314017033</v>
      </c>
      <c r="E4510" s="88">
        <v>102.27923694674701</v>
      </c>
      <c r="F4510" s="88">
        <v>482.06178605032983</v>
      </c>
      <c r="G4510" s="88">
        <v>691.65430308208715</v>
      </c>
      <c r="H4510" s="88">
        <v>924.46894172914335</v>
      </c>
      <c r="I4510" s="88">
        <v>1290.1809556721332</v>
      </c>
      <c r="J4510" s="88">
        <v>1852.5067844147452</v>
      </c>
      <c r="K4510" s="88">
        <v>3154.5188386822992</v>
      </c>
      <c r="L4510" s="88">
        <v>3049.2586740721817</v>
      </c>
      <c r="M4510" s="88">
        <v>3644.3872700180159</v>
      </c>
    </row>
    <row r="4511" spans="3:13" x14ac:dyDescent="0.2">
      <c r="C4511" s="88">
        <v>0.22065000000000001</v>
      </c>
      <c r="D4511" s="88">
        <v>15757.154580443948</v>
      </c>
      <c r="E4511" s="88">
        <v>102.27923694674701</v>
      </c>
      <c r="F4511" s="88">
        <v>482.10492291023138</v>
      </c>
      <c r="G4511" s="88">
        <v>691.66652472485384</v>
      </c>
      <c r="H4511" s="88">
        <v>924.50936208310941</v>
      </c>
      <c r="I4511" s="88">
        <v>1290.2009981198312</v>
      </c>
      <c r="J4511" s="88">
        <v>1852.599405595045</v>
      </c>
      <c r="K4511" s="88">
        <v>3154.5874967281197</v>
      </c>
      <c r="L4511" s="88">
        <v>3049.3669513386894</v>
      </c>
      <c r="M4511" s="88">
        <v>3644.4218901704189</v>
      </c>
    </row>
    <row r="4512" spans="3:13" x14ac:dyDescent="0.2">
      <c r="C4512" s="88">
        <v>0.22070000000000001</v>
      </c>
      <c r="D4512" s="88">
        <v>15757.180314265401</v>
      </c>
      <c r="E4512" s="88">
        <v>102.28080176642652</v>
      </c>
      <c r="F4512" s="88">
        <v>482.10723629891118</v>
      </c>
      <c r="G4512" s="88">
        <v>691.66880914351486</v>
      </c>
      <c r="H4512" s="88">
        <v>924.51024059278825</v>
      </c>
      <c r="I4512" s="88">
        <v>1290.2640468781324</v>
      </c>
      <c r="J4512" s="88">
        <v>1852.7271028051236</v>
      </c>
      <c r="K4512" s="88">
        <v>3154.5896848385973</v>
      </c>
      <c r="L4512" s="88">
        <v>3049.4607702361673</v>
      </c>
      <c r="M4512" s="88">
        <v>3644.4257287701121</v>
      </c>
    </row>
    <row r="4513" spans="3:13" x14ac:dyDescent="0.2">
      <c r="C4513" s="88">
        <v>0.22075</v>
      </c>
      <c r="D4513" s="88">
        <v>15757.336320724051</v>
      </c>
      <c r="E4513" s="88">
        <v>102.28207420362196</v>
      </c>
      <c r="F4513" s="88">
        <v>482.11035932179902</v>
      </c>
      <c r="G4513" s="88">
        <v>691.67975172999013</v>
      </c>
      <c r="H4513" s="88">
        <v>924.52032550754711</v>
      </c>
      <c r="I4513" s="88">
        <v>1290.2783422444422</v>
      </c>
      <c r="J4513" s="88">
        <v>1852.7492662040559</v>
      </c>
      <c r="K4513" s="88">
        <v>3154.6193303076934</v>
      </c>
      <c r="L4513" s="88">
        <v>3049.4683863841674</v>
      </c>
      <c r="M4513" s="88">
        <v>3644.4418736301582</v>
      </c>
    </row>
    <row r="4514" spans="3:13" x14ac:dyDescent="0.2">
      <c r="C4514" s="88">
        <v>0.2208</v>
      </c>
      <c r="D4514" s="88">
        <v>15757.569389132719</v>
      </c>
      <c r="E4514" s="88">
        <v>102.29203891088491</v>
      </c>
      <c r="F4514" s="88">
        <v>482.11935892280553</v>
      </c>
      <c r="G4514" s="88">
        <v>691.71140037792657</v>
      </c>
      <c r="H4514" s="88">
        <v>924.54141878941437</v>
      </c>
      <c r="I4514" s="88">
        <v>1290.3265611935944</v>
      </c>
      <c r="J4514" s="88">
        <v>1852.8036618767601</v>
      </c>
      <c r="K4514" s="88">
        <v>3154.6369612786052</v>
      </c>
      <c r="L4514" s="88">
        <v>3049.6614573366815</v>
      </c>
      <c r="M4514" s="88">
        <v>3644.4428775645288</v>
      </c>
    </row>
    <row r="4515" spans="3:13" x14ac:dyDescent="0.2">
      <c r="C4515" s="88">
        <v>0.22084999999999999</v>
      </c>
      <c r="D4515" s="88">
        <v>15758.288659215883</v>
      </c>
      <c r="E4515" s="88">
        <v>102.29203891088491</v>
      </c>
      <c r="F4515" s="88">
        <v>482.14251774741933</v>
      </c>
      <c r="G4515" s="88">
        <v>691.72758613441874</v>
      </c>
      <c r="H4515" s="88">
        <v>924.56319577521663</v>
      </c>
      <c r="I4515" s="88">
        <v>1290.3414027866361</v>
      </c>
      <c r="J4515" s="88">
        <v>1852.8935115640343</v>
      </c>
      <c r="K4515" s="88">
        <v>3154.6482501098872</v>
      </c>
      <c r="L4515" s="88">
        <v>3049.6969177873302</v>
      </c>
      <c r="M4515" s="88">
        <v>3644.4497950904006</v>
      </c>
    </row>
    <row r="4516" spans="3:13" x14ac:dyDescent="0.2">
      <c r="C4516" s="88">
        <v>0.22090000000000001</v>
      </c>
      <c r="D4516" s="88">
        <v>15758.28900061403</v>
      </c>
      <c r="E4516" s="88">
        <v>102.29726258282335</v>
      </c>
      <c r="F4516" s="88">
        <v>482.14599063198148</v>
      </c>
      <c r="G4516" s="88">
        <v>691.76381521258782</v>
      </c>
      <c r="H4516" s="88">
        <v>924.56908826511153</v>
      </c>
      <c r="I4516" s="88">
        <v>1290.4145127414467</v>
      </c>
      <c r="J4516" s="88">
        <v>1852.8998675110106</v>
      </c>
      <c r="K4516" s="88">
        <v>3154.7483970482335</v>
      </c>
      <c r="L4516" s="88">
        <v>3049.8517836773453</v>
      </c>
      <c r="M4516" s="88">
        <v>3644.5192401809832</v>
      </c>
    </row>
    <row r="4517" spans="3:13" x14ac:dyDescent="0.2">
      <c r="C4517" s="88">
        <v>0.22095000000000001</v>
      </c>
      <c r="D4517" s="88">
        <v>15758.530844144218</v>
      </c>
      <c r="E4517" s="88">
        <v>102.31572214287917</v>
      </c>
      <c r="F4517" s="88">
        <v>482.14935676514096</v>
      </c>
      <c r="G4517" s="88">
        <v>691.77480604082211</v>
      </c>
      <c r="H4517" s="88">
        <v>924.61220101132767</v>
      </c>
      <c r="I4517" s="88">
        <v>1290.5797227389776</v>
      </c>
      <c r="J4517" s="88">
        <v>1852.9484584594024</v>
      </c>
      <c r="K4517" s="88">
        <v>3154.8422353851729</v>
      </c>
      <c r="L4517" s="88">
        <v>3050.0637321483246</v>
      </c>
      <c r="M4517" s="88">
        <v>3644.5194944142472</v>
      </c>
    </row>
    <row r="4518" spans="3:13" x14ac:dyDescent="0.2">
      <c r="C4518" s="88">
        <v>0.221</v>
      </c>
      <c r="D4518" s="88">
        <v>15758.667400177386</v>
      </c>
      <c r="E4518" s="88">
        <v>102.32075794878892</v>
      </c>
      <c r="F4518" s="88">
        <v>482.15807804079486</v>
      </c>
      <c r="G4518" s="88">
        <v>691.80982860813219</v>
      </c>
      <c r="H4518" s="88">
        <v>924.63485027821207</v>
      </c>
      <c r="I4518" s="88">
        <v>1290.6190344924539</v>
      </c>
      <c r="J4518" s="88">
        <v>1852.9665901257581</v>
      </c>
      <c r="K4518" s="88">
        <v>3154.906381049359</v>
      </c>
      <c r="L4518" s="88">
        <v>3050.0770249681873</v>
      </c>
      <c r="M4518" s="88">
        <v>3644.5217366004658</v>
      </c>
    </row>
    <row r="4519" spans="3:13" x14ac:dyDescent="0.2">
      <c r="C4519" s="88">
        <v>0.22105</v>
      </c>
      <c r="D4519" s="88">
        <v>15758.805750526231</v>
      </c>
      <c r="E4519" s="88">
        <v>102.32919883482555</v>
      </c>
      <c r="F4519" s="88">
        <v>482.17298847778875</v>
      </c>
      <c r="G4519" s="88">
        <v>691.81608382474587</v>
      </c>
      <c r="H4519" s="88">
        <v>924.64098319714549</v>
      </c>
      <c r="I4519" s="88">
        <v>1290.6233477783026</v>
      </c>
      <c r="J4519" s="88">
        <v>1852.9759695896805</v>
      </c>
      <c r="K4519" s="88">
        <v>3155.0582756685621</v>
      </c>
      <c r="L4519" s="88">
        <v>3050.1190900637685</v>
      </c>
      <c r="M4519" s="88">
        <v>3644.5609924524651</v>
      </c>
    </row>
    <row r="4520" spans="3:13" x14ac:dyDescent="0.2">
      <c r="C4520" s="88">
        <v>0.22109999999999999</v>
      </c>
      <c r="D4520" s="88">
        <v>15758.849402264275</v>
      </c>
      <c r="E4520" s="88">
        <v>102.32962799914549</v>
      </c>
      <c r="F4520" s="88">
        <v>482.17332789511465</v>
      </c>
      <c r="G4520" s="88">
        <v>691.87128828281584</v>
      </c>
      <c r="H4520" s="88">
        <v>924.64956665260252</v>
      </c>
      <c r="I4520" s="88">
        <v>1290.6578708000793</v>
      </c>
      <c r="J4520" s="88">
        <v>1853.0101110572891</v>
      </c>
      <c r="K4520" s="88">
        <v>3155.0961798162198</v>
      </c>
      <c r="L4520" s="88">
        <v>3050.2067622992072</v>
      </c>
      <c r="M4520" s="88">
        <v>3644.6284554469271</v>
      </c>
    </row>
    <row r="4521" spans="3:13" x14ac:dyDescent="0.2">
      <c r="C4521" s="88">
        <v>0.22115000000000001</v>
      </c>
      <c r="D4521" s="88">
        <v>15759.01766858926</v>
      </c>
      <c r="E4521" s="88">
        <v>102.33140134740734</v>
      </c>
      <c r="F4521" s="88">
        <v>482.1811320434872</v>
      </c>
      <c r="G4521" s="88">
        <v>691.87215477882228</v>
      </c>
      <c r="H4521" s="88">
        <v>924.70953165969786</v>
      </c>
      <c r="I4521" s="88">
        <v>1290.6599030843499</v>
      </c>
      <c r="J4521" s="88">
        <v>1853.04225346261</v>
      </c>
      <c r="K4521" s="88">
        <v>3155.2047892667442</v>
      </c>
      <c r="L4521" s="88">
        <v>3050.326846109816</v>
      </c>
      <c r="M4521" s="88">
        <v>3644.6299992030349</v>
      </c>
    </row>
    <row r="4522" spans="3:13" x14ac:dyDescent="0.2">
      <c r="C4522" s="88">
        <v>0.22120000000000001</v>
      </c>
      <c r="D4522" s="88">
        <v>15759.27270819214</v>
      </c>
      <c r="E4522" s="88">
        <v>102.33140134740734</v>
      </c>
      <c r="F4522" s="88">
        <v>482.18858074217451</v>
      </c>
      <c r="G4522" s="88">
        <v>691.87602184291836</v>
      </c>
      <c r="H4522" s="88">
        <v>924.73717108024675</v>
      </c>
      <c r="I4522" s="88">
        <v>1290.7009218678531</v>
      </c>
      <c r="J4522" s="88">
        <v>1853.0571811611967</v>
      </c>
      <c r="K4522" s="88">
        <v>3155.3244879811818</v>
      </c>
      <c r="L4522" s="88">
        <v>3050.3867224480782</v>
      </c>
      <c r="M4522" s="88">
        <v>3644.6810525945225</v>
      </c>
    </row>
    <row r="4523" spans="3:13" x14ac:dyDescent="0.2">
      <c r="C4523" s="88">
        <v>0.22125</v>
      </c>
      <c r="D4523" s="88">
        <v>15759.295708463951</v>
      </c>
      <c r="E4523" s="88">
        <v>102.34032222248516</v>
      </c>
      <c r="F4523" s="88">
        <v>482.19746859775114</v>
      </c>
      <c r="G4523" s="88">
        <v>691.87916083134405</v>
      </c>
      <c r="H4523" s="88">
        <v>924.73867823664568</v>
      </c>
      <c r="I4523" s="88">
        <v>1290.7035325958532</v>
      </c>
      <c r="J4523" s="88">
        <v>1853.124774989431</v>
      </c>
      <c r="K4523" s="88">
        <v>3155.4792795964659</v>
      </c>
      <c r="L4523" s="88">
        <v>3050.6356824049858</v>
      </c>
      <c r="M4523" s="88">
        <v>3644.6954605310675</v>
      </c>
    </row>
    <row r="4524" spans="3:13" x14ac:dyDescent="0.2">
      <c r="C4524" s="88">
        <v>0.2213</v>
      </c>
      <c r="D4524" s="88">
        <v>15759.308269341929</v>
      </c>
      <c r="E4524" s="88">
        <v>102.34189730080925</v>
      </c>
      <c r="F4524" s="88">
        <v>482.20232804144962</v>
      </c>
      <c r="G4524" s="88">
        <v>691.90194551547938</v>
      </c>
      <c r="H4524" s="88">
        <v>924.78545261305453</v>
      </c>
      <c r="I4524" s="88">
        <v>1290.7125220981534</v>
      </c>
      <c r="J4524" s="88">
        <v>1853.1582167442743</v>
      </c>
      <c r="K4524" s="88">
        <v>3155.5171868374782</v>
      </c>
      <c r="L4524" s="88">
        <v>3050.7670057911728</v>
      </c>
      <c r="M4524" s="88">
        <v>3644.7015798857619</v>
      </c>
    </row>
    <row r="4525" spans="3:13" x14ac:dyDescent="0.2">
      <c r="C4525" s="88">
        <v>0.22134999999999999</v>
      </c>
      <c r="D4525" s="88">
        <v>15759.463180559724</v>
      </c>
      <c r="E4525" s="88">
        <v>102.34653409856764</v>
      </c>
      <c r="F4525" s="88">
        <v>482.2060317115338</v>
      </c>
      <c r="G4525" s="88">
        <v>691.92344438459168</v>
      </c>
      <c r="H4525" s="88">
        <v>924.8002049080842</v>
      </c>
      <c r="I4525" s="88">
        <v>1290.7288050001248</v>
      </c>
      <c r="J4525" s="88">
        <v>1853.1620682014536</v>
      </c>
      <c r="K4525" s="88">
        <v>3155.5257074727024</v>
      </c>
      <c r="L4525" s="88">
        <v>3050.8405749037497</v>
      </c>
      <c r="M4525" s="88">
        <v>3644.7089287476037</v>
      </c>
    </row>
    <row r="4526" spans="3:13" x14ac:dyDescent="0.2">
      <c r="C4526" s="88">
        <v>0.22140000000000001</v>
      </c>
      <c r="D4526" s="88">
        <v>15759.586312585114</v>
      </c>
      <c r="E4526" s="88">
        <v>102.34766033098003</v>
      </c>
      <c r="F4526" s="88">
        <v>482.20943690666991</v>
      </c>
      <c r="G4526" s="88">
        <v>691.95125358153655</v>
      </c>
      <c r="H4526" s="88">
        <v>924.81639173489521</v>
      </c>
      <c r="I4526" s="88">
        <v>1290.773900380646</v>
      </c>
      <c r="J4526" s="88">
        <v>1853.1644800788017</v>
      </c>
      <c r="K4526" s="88">
        <v>3155.5400689275566</v>
      </c>
      <c r="L4526" s="88">
        <v>3050.9869398974361</v>
      </c>
      <c r="M4526" s="88">
        <v>3644.7265334136628</v>
      </c>
    </row>
    <row r="4527" spans="3:13" x14ac:dyDescent="0.2">
      <c r="C4527" s="88">
        <v>0.22145000000000001</v>
      </c>
      <c r="D4527" s="88">
        <v>15759.941665094151</v>
      </c>
      <c r="E4527" s="88">
        <v>102.35432056697846</v>
      </c>
      <c r="F4527" s="88">
        <v>482.23745844259702</v>
      </c>
      <c r="G4527" s="88">
        <v>691.95521152963101</v>
      </c>
      <c r="H4527" s="88">
        <v>924.81671387465167</v>
      </c>
      <c r="I4527" s="88">
        <v>1290.8860956904136</v>
      </c>
      <c r="J4527" s="88">
        <v>1853.16646082426</v>
      </c>
      <c r="K4527" s="88">
        <v>3155.5709133885421</v>
      </c>
      <c r="L4527" s="88">
        <v>3051.012001237792</v>
      </c>
      <c r="M4527" s="88">
        <v>3644.7438190494545</v>
      </c>
    </row>
    <row r="4528" spans="3:13" x14ac:dyDescent="0.2">
      <c r="C4528" s="88">
        <v>0.2215</v>
      </c>
      <c r="D4528" s="88">
        <v>15760.159827435487</v>
      </c>
      <c r="E4528" s="88">
        <v>102.35555222968924</v>
      </c>
      <c r="F4528" s="88">
        <v>482.24384104756064</v>
      </c>
      <c r="G4528" s="88">
        <v>692.00226047283832</v>
      </c>
      <c r="H4528" s="88">
        <v>924.86731448353339</v>
      </c>
      <c r="I4528" s="88">
        <v>1290.8976617620128</v>
      </c>
      <c r="J4528" s="88">
        <v>1853.1699678270056</v>
      </c>
      <c r="K4528" s="88">
        <v>3155.6167963169669</v>
      </c>
      <c r="L4528" s="88">
        <v>3051.2047354123879</v>
      </c>
      <c r="M4528" s="88">
        <v>3644.7456816214171</v>
      </c>
    </row>
    <row r="4529" spans="3:13" x14ac:dyDescent="0.2">
      <c r="C4529" s="88">
        <v>0.22155</v>
      </c>
      <c r="D4529" s="88">
        <v>15760.426263472111</v>
      </c>
      <c r="E4529" s="88">
        <v>102.35561493720525</v>
      </c>
      <c r="F4529" s="88">
        <v>482.25654331904889</v>
      </c>
      <c r="G4529" s="88">
        <v>692.01555022344246</v>
      </c>
      <c r="H4529" s="88">
        <v>924.89397172638792</v>
      </c>
      <c r="I4529" s="88">
        <v>1290.9136674146689</v>
      </c>
      <c r="J4529" s="88">
        <v>1853.1733891110921</v>
      </c>
      <c r="K4529" s="88">
        <v>3155.6196367768721</v>
      </c>
      <c r="L4529" s="88">
        <v>3051.3931136969777</v>
      </c>
      <c r="M4529" s="88">
        <v>3644.7828830683802</v>
      </c>
    </row>
    <row r="4530" spans="3:13" x14ac:dyDescent="0.2">
      <c r="C4530" s="88">
        <v>0.22159999999999999</v>
      </c>
      <c r="D4530" s="88">
        <v>15761.20331462297</v>
      </c>
      <c r="E4530" s="88">
        <v>102.35561493720525</v>
      </c>
      <c r="F4530" s="88">
        <v>482.2581182111835</v>
      </c>
      <c r="G4530" s="88">
        <v>692.0160809383583</v>
      </c>
      <c r="H4530" s="88">
        <v>924.90861871291554</v>
      </c>
      <c r="I4530" s="88">
        <v>1290.9270575107134</v>
      </c>
      <c r="J4530" s="88">
        <v>1853.1820603815363</v>
      </c>
      <c r="K4530" s="88">
        <v>3155.7161383531566</v>
      </c>
      <c r="L4530" s="88">
        <v>3051.420424900025</v>
      </c>
      <c r="M4530" s="88">
        <v>3644.8047766346217</v>
      </c>
    </row>
    <row r="4531" spans="3:13" x14ac:dyDescent="0.2">
      <c r="C4531" s="88">
        <v>0.22165000000000001</v>
      </c>
      <c r="D4531" s="88">
        <v>15761.444769965989</v>
      </c>
      <c r="E4531" s="88">
        <v>102.35726046194122</v>
      </c>
      <c r="F4531" s="88">
        <v>482.2886899916416</v>
      </c>
      <c r="G4531" s="88">
        <v>692.04579520757034</v>
      </c>
      <c r="H4531" s="88">
        <v>924.91106562206869</v>
      </c>
      <c r="I4531" s="88">
        <v>1290.986145493589</v>
      </c>
      <c r="J4531" s="88">
        <v>1853.244850695537</v>
      </c>
      <c r="K4531" s="88">
        <v>3155.749171479124</v>
      </c>
      <c r="L4531" s="88">
        <v>3051.4447698191257</v>
      </c>
      <c r="M4531" s="88">
        <v>3644.8523784768963</v>
      </c>
    </row>
    <row r="4532" spans="3:13" x14ac:dyDescent="0.2">
      <c r="C4532" s="88">
        <v>0.22170000000000001</v>
      </c>
      <c r="D4532" s="88">
        <v>15761.634385740621</v>
      </c>
      <c r="E4532" s="88">
        <v>102.35726369714212</v>
      </c>
      <c r="F4532" s="88">
        <v>482.29586960863799</v>
      </c>
      <c r="G4532" s="88">
        <v>692.0485578469029</v>
      </c>
      <c r="H4532" s="88">
        <v>924.93579699706515</v>
      </c>
      <c r="I4532" s="88">
        <v>1290.9868828680892</v>
      </c>
      <c r="J4532" s="88">
        <v>1853.3104042487084</v>
      </c>
      <c r="K4532" s="88">
        <v>3155.8189101544267</v>
      </c>
      <c r="L4532" s="88">
        <v>3051.4763598872323</v>
      </c>
      <c r="M4532" s="88">
        <v>3644.9330163751138</v>
      </c>
    </row>
    <row r="4533" spans="3:13" x14ac:dyDescent="0.2">
      <c r="C4533" s="88">
        <v>0.22175</v>
      </c>
      <c r="D4533" s="88">
        <v>15761.670524274614</v>
      </c>
      <c r="E4533" s="88">
        <v>102.35729433333472</v>
      </c>
      <c r="F4533" s="88">
        <v>482.29935970447696</v>
      </c>
      <c r="G4533" s="88">
        <v>692.06530555609152</v>
      </c>
      <c r="H4533" s="88">
        <v>924.95011282890437</v>
      </c>
      <c r="I4533" s="88">
        <v>1291.0150819990877</v>
      </c>
      <c r="J4533" s="88">
        <v>1853.3181694094897</v>
      </c>
      <c r="K4533" s="88">
        <v>3155.8458266058487</v>
      </c>
      <c r="L4533" s="88">
        <v>3051.4843509038592</v>
      </c>
      <c r="M4533" s="88">
        <v>3644.9609177105553</v>
      </c>
    </row>
    <row r="4534" spans="3:13" x14ac:dyDescent="0.2">
      <c r="C4534" s="88">
        <v>0.2218</v>
      </c>
      <c r="D4534" s="88">
        <v>15761.974725426819</v>
      </c>
      <c r="E4534" s="88">
        <v>102.36054834911374</v>
      </c>
      <c r="F4534" s="88">
        <v>482.30294993809275</v>
      </c>
      <c r="G4534" s="88">
        <v>692.08504886740593</v>
      </c>
      <c r="H4534" s="88">
        <v>924.98790116311375</v>
      </c>
      <c r="I4534" s="88">
        <v>1291.0469514630995</v>
      </c>
      <c r="J4534" s="88">
        <v>1853.3322284731871</v>
      </c>
      <c r="K4534" s="88">
        <v>3155.9121939738734</v>
      </c>
      <c r="L4534" s="88">
        <v>3051.5250669959551</v>
      </c>
      <c r="M4534" s="88">
        <v>3644.9698339841216</v>
      </c>
    </row>
    <row r="4535" spans="3:13" x14ac:dyDescent="0.2">
      <c r="C4535" s="88">
        <v>0.22184999999999999</v>
      </c>
      <c r="D4535" s="88">
        <v>15762.751509683148</v>
      </c>
      <c r="E4535" s="88">
        <v>102.36180242469072</v>
      </c>
      <c r="F4535" s="88">
        <v>482.3041369152952</v>
      </c>
      <c r="G4535" s="88">
        <v>692.09215978875454</v>
      </c>
      <c r="H4535" s="88">
        <v>925.00246175403799</v>
      </c>
      <c r="I4535" s="88">
        <v>1291.0866657089214</v>
      </c>
      <c r="J4535" s="88">
        <v>1853.3910433063197</v>
      </c>
      <c r="K4535" s="88">
        <v>3155.9469344549889</v>
      </c>
      <c r="L4535" s="88">
        <v>3051.6367622790513</v>
      </c>
      <c r="M4535" s="88">
        <v>3644.9851958327149</v>
      </c>
    </row>
    <row r="4536" spans="3:13" x14ac:dyDescent="0.2">
      <c r="C4536" s="88">
        <v>0.22189999999999999</v>
      </c>
      <c r="D4536" s="88">
        <v>15762.94225534715</v>
      </c>
      <c r="E4536" s="88">
        <v>102.36180242469072</v>
      </c>
      <c r="F4536" s="88">
        <v>482.31818528704071</v>
      </c>
      <c r="G4536" s="88">
        <v>692.123269353262</v>
      </c>
      <c r="H4536" s="88">
        <v>925.06487174800804</v>
      </c>
      <c r="I4536" s="88">
        <v>1291.1515889866396</v>
      </c>
      <c r="J4536" s="88">
        <v>1853.4290845249102</v>
      </c>
      <c r="K4536" s="88">
        <v>3155.9970971213288</v>
      </c>
      <c r="L4536" s="88">
        <v>3051.8691771959529</v>
      </c>
      <c r="M4536" s="88">
        <v>3644.9942396870906</v>
      </c>
    </row>
    <row r="4537" spans="3:13" x14ac:dyDescent="0.2">
      <c r="C4537" s="88">
        <v>0.22195000000000001</v>
      </c>
      <c r="D4537" s="88">
        <v>15762.953678142823</v>
      </c>
      <c r="E4537" s="88">
        <v>102.36617794439553</v>
      </c>
      <c r="F4537" s="88">
        <v>482.32482095001387</v>
      </c>
      <c r="G4537" s="88">
        <v>692.21517281450133</v>
      </c>
      <c r="H4537" s="88">
        <v>925.10685187098352</v>
      </c>
      <c r="I4537" s="88">
        <v>1291.1701906561366</v>
      </c>
      <c r="J4537" s="88">
        <v>1853.4397442145646</v>
      </c>
      <c r="K4537" s="88">
        <v>3156.1349832907808</v>
      </c>
      <c r="L4537" s="88">
        <v>3052.2632034695957</v>
      </c>
      <c r="M4537" s="88">
        <v>3645.0057346202725</v>
      </c>
    </row>
    <row r="4538" spans="3:13" x14ac:dyDescent="0.2">
      <c r="C4538" s="88">
        <v>0.222</v>
      </c>
      <c r="D4538" s="88">
        <v>15763.365437523178</v>
      </c>
      <c r="E4538" s="88">
        <v>102.3710144661336</v>
      </c>
      <c r="F4538" s="88">
        <v>482.32937002571589</v>
      </c>
      <c r="G4538" s="88">
        <v>692.2195368097091</v>
      </c>
      <c r="H4538" s="88">
        <v>925.12244298646101</v>
      </c>
      <c r="I4538" s="88">
        <v>1291.1949569775775</v>
      </c>
      <c r="J4538" s="88">
        <v>1853.4558697877978</v>
      </c>
      <c r="K4538" s="88">
        <v>3156.1687707174124</v>
      </c>
      <c r="L4538" s="88">
        <v>3052.2992848000381</v>
      </c>
      <c r="M4538" s="88">
        <v>3645.0293022438414</v>
      </c>
    </row>
    <row r="4539" spans="3:13" x14ac:dyDescent="0.2">
      <c r="C4539" s="88">
        <v>0.22205</v>
      </c>
      <c r="D4539" s="88">
        <v>15763.629086864368</v>
      </c>
      <c r="E4539" s="88">
        <v>102.37236105688589</v>
      </c>
      <c r="F4539" s="88">
        <v>482.352770228601</v>
      </c>
      <c r="G4539" s="88">
        <v>692.22236679357593</v>
      </c>
      <c r="H4539" s="88">
        <v>925.1439581398995</v>
      </c>
      <c r="I4539" s="88">
        <v>1291.206787579415</v>
      </c>
      <c r="J4539" s="88">
        <v>1853.4695208156572</v>
      </c>
      <c r="K4539" s="88">
        <v>3156.2648768101258</v>
      </c>
      <c r="L4539" s="88">
        <v>3052.4164989622327</v>
      </c>
      <c r="M4539" s="88">
        <v>3645.0438687249498</v>
      </c>
    </row>
    <row r="4540" spans="3:13" x14ac:dyDescent="0.2">
      <c r="C4540" s="88">
        <v>0.22209999999999999</v>
      </c>
      <c r="D4540" s="88">
        <v>15763.958470054651</v>
      </c>
      <c r="E4540" s="88">
        <v>102.38475939699856</v>
      </c>
      <c r="F4540" s="88">
        <v>482.36898261273473</v>
      </c>
      <c r="G4540" s="88">
        <v>692.22288617154891</v>
      </c>
      <c r="H4540" s="88">
        <v>925.15329970034418</v>
      </c>
      <c r="I4540" s="88">
        <v>1291.2212303884839</v>
      </c>
      <c r="J4540" s="88">
        <v>1853.5169682111673</v>
      </c>
      <c r="K4540" s="88">
        <v>3156.2943916529784</v>
      </c>
      <c r="L4540" s="88">
        <v>3052.8739377132797</v>
      </c>
      <c r="M4540" s="88">
        <v>3645.0490956882213</v>
      </c>
    </row>
    <row r="4541" spans="3:13" x14ac:dyDescent="0.2">
      <c r="C4541" s="88">
        <v>0.22214999999999999</v>
      </c>
      <c r="D4541" s="88">
        <v>15763.998779754889</v>
      </c>
      <c r="E4541" s="88">
        <v>102.38475939699856</v>
      </c>
      <c r="F4541" s="88">
        <v>482.36956298391397</v>
      </c>
      <c r="G4541" s="88">
        <v>692.23840132875921</v>
      </c>
      <c r="H4541" s="88">
        <v>925.19942068374576</v>
      </c>
      <c r="I4541" s="88">
        <v>1291.2286150033228</v>
      </c>
      <c r="J4541" s="88">
        <v>1853.5769788173493</v>
      </c>
      <c r="K4541" s="88">
        <v>3156.3183962612175</v>
      </c>
      <c r="L4541" s="88">
        <v>3052.9486002595922</v>
      </c>
      <c r="M4541" s="88">
        <v>3645.0684336986751</v>
      </c>
    </row>
    <row r="4542" spans="3:13" x14ac:dyDescent="0.2">
      <c r="C4542" s="88">
        <v>0.22220000000000001</v>
      </c>
      <c r="D4542" s="88">
        <v>15764.154836507016</v>
      </c>
      <c r="E4542" s="88">
        <v>102.39098422821098</v>
      </c>
      <c r="F4542" s="88">
        <v>482.39018497686448</v>
      </c>
      <c r="G4542" s="88">
        <v>692.25728545716129</v>
      </c>
      <c r="H4542" s="88">
        <v>925.23007964540784</v>
      </c>
      <c r="I4542" s="88">
        <v>1291.2514888999231</v>
      </c>
      <c r="J4542" s="88">
        <v>1853.5932413595638</v>
      </c>
      <c r="K4542" s="88">
        <v>3156.3443176111959</v>
      </c>
      <c r="L4542" s="88">
        <v>3052.969711766963</v>
      </c>
      <c r="M4542" s="88">
        <v>3645.0708089402651</v>
      </c>
    </row>
    <row r="4543" spans="3:13" x14ac:dyDescent="0.2">
      <c r="C4543" s="88">
        <v>0.22225</v>
      </c>
      <c r="D4543" s="88">
        <v>15764.418717187842</v>
      </c>
      <c r="E4543" s="88">
        <v>102.39344852959948</v>
      </c>
      <c r="F4543" s="88">
        <v>482.391846676162</v>
      </c>
      <c r="G4543" s="88">
        <v>692.27259942085584</v>
      </c>
      <c r="H4543" s="88">
        <v>925.23486708277323</v>
      </c>
      <c r="I4543" s="88">
        <v>1291.2531348042526</v>
      </c>
      <c r="J4543" s="88">
        <v>1853.6600879660218</v>
      </c>
      <c r="K4543" s="88">
        <v>3156.351764122217</v>
      </c>
      <c r="L4543" s="88">
        <v>3053.2258849268997</v>
      </c>
      <c r="M4543" s="88">
        <v>3645.0928859802075</v>
      </c>
    </row>
    <row r="4544" spans="3:13" x14ac:dyDescent="0.2">
      <c r="C4544" s="88">
        <v>0.2223</v>
      </c>
      <c r="D4544" s="88">
        <v>15764.490451734961</v>
      </c>
      <c r="E4544" s="88">
        <v>102.39586646087355</v>
      </c>
      <c r="F4544" s="88">
        <v>482.40293697418701</v>
      </c>
      <c r="G4544" s="88">
        <v>692.28678114829472</v>
      </c>
      <c r="H4544" s="88">
        <v>925.24988322136596</v>
      </c>
      <c r="I4544" s="88">
        <v>1291.2903224017173</v>
      </c>
      <c r="J4544" s="88">
        <v>1853.6668802509821</v>
      </c>
      <c r="K4544" s="88">
        <v>3156.3663546690186</v>
      </c>
      <c r="L4544" s="88">
        <v>3053.3064741618555</v>
      </c>
      <c r="M4544" s="88">
        <v>3645.1468569577683</v>
      </c>
    </row>
    <row r="4545" spans="3:13" x14ac:dyDescent="0.2">
      <c r="C4545" s="88">
        <v>0.22234999999999999</v>
      </c>
      <c r="D4545" s="88">
        <v>15764.927425672036</v>
      </c>
      <c r="E4545" s="88">
        <v>102.39586646087355</v>
      </c>
      <c r="F4545" s="88">
        <v>482.41772971409864</v>
      </c>
      <c r="G4545" s="88">
        <v>692.30088520133177</v>
      </c>
      <c r="H4545" s="88">
        <v>925.26097024183946</v>
      </c>
      <c r="I4545" s="88">
        <v>1291.2957413028826</v>
      </c>
      <c r="J4545" s="88">
        <v>1853.7192045138472</v>
      </c>
      <c r="K4545" s="88">
        <v>3156.4640240805911</v>
      </c>
      <c r="L4545" s="88">
        <v>3053.3296650859243</v>
      </c>
      <c r="M4545" s="88">
        <v>3645.1659587766399</v>
      </c>
    </row>
    <row r="4546" spans="3:13" x14ac:dyDescent="0.2">
      <c r="C4546" s="88">
        <v>0.22239999999999999</v>
      </c>
      <c r="D4546" s="88">
        <v>15765.032010584482</v>
      </c>
      <c r="E4546" s="88">
        <v>102.39678576728238</v>
      </c>
      <c r="F4546" s="88">
        <v>482.4256732747308</v>
      </c>
      <c r="G4546" s="88">
        <v>692.33745316038994</v>
      </c>
      <c r="H4546" s="88">
        <v>925.2617394421668</v>
      </c>
      <c r="I4546" s="88">
        <v>1291.3065574676862</v>
      </c>
      <c r="J4546" s="88">
        <v>1853.7255541289055</v>
      </c>
      <c r="K4546" s="88">
        <v>3156.4715007165623</v>
      </c>
      <c r="L4546" s="88">
        <v>3053.5002616034635</v>
      </c>
      <c r="M4546" s="88">
        <v>3645.2001208953047</v>
      </c>
    </row>
    <row r="4547" spans="3:13" x14ac:dyDescent="0.2">
      <c r="C4547" s="88">
        <v>0.22245000000000001</v>
      </c>
      <c r="D4547" s="88">
        <v>15765.047735376867</v>
      </c>
      <c r="E4547" s="88">
        <v>102.40108930662336</v>
      </c>
      <c r="F4547" s="88">
        <v>482.43504408638182</v>
      </c>
      <c r="G4547" s="88">
        <v>692.39855790108732</v>
      </c>
      <c r="H4547" s="88">
        <v>925.29156176049537</v>
      </c>
      <c r="I4547" s="88">
        <v>1291.3066043153444</v>
      </c>
      <c r="J4547" s="88">
        <v>1853.7272117346674</v>
      </c>
      <c r="K4547" s="88">
        <v>3156.4967718490957</v>
      </c>
      <c r="L4547" s="88">
        <v>3053.5456644951064</v>
      </c>
      <c r="M4547" s="88">
        <v>3645.2024078726167</v>
      </c>
    </row>
    <row r="4548" spans="3:13" x14ac:dyDescent="0.2">
      <c r="C4548" s="88">
        <v>0.2225</v>
      </c>
      <c r="D4548" s="88">
        <v>15765.115485860342</v>
      </c>
      <c r="E4548" s="88">
        <v>102.40643128841475</v>
      </c>
      <c r="F4548" s="88">
        <v>482.45038601638134</v>
      </c>
      <c r="G4548" s="88">
        <v>692.41304709912902</v>
      </c>
      <c r="H4548" s="88">
        <v>925.32038191387028</v>
      </c>
      <c r="I4548" s="88">
        <v>1291.3189005858258</v>
      </c>
      <c r="J4548" s="88">
        <v>1853.7377777024381</v>
      </c>
      <c r="K4548" s="88">
        <v>3156.5252391842678</v>
      </c>
      <c r="L4548" s="88">
        <v>3053.575389550112</v>
      </c>
      <c r="M4548" s="88">
        <v>3645.2125843939771</v>
      </c>
    </row>
    <row r="4549" spans="3:13" x14ac:dyDescent="0.2">
      <c r="C4549" s="88">
        <v>0.22255</v>
      </c>
      <c r="D4549" s="88">
        <v>15765.14920268875</v>
      </c>
      <c r="E4549" s="88">
        <v>102.40664879247288</v>
      </c>
      <c r="F4549" s="88">
        <v>482.48258360485943</v>
      </c>
      <c r="G4549" s="88">
        <v>692.42840962885293</v>
      </c>
      <c r="H4549" s="88">
        <v>925.32138857126893</v>
      </c>
      <c r="I4549" s="88">
        <v>1291.3241722329212</v>
      </c>
      <c r="J4549" s="88">
        <v>1853.7620333084151</v>
      </c>
      <c r="K4549" s="88">
        <v>3156.5525627508459</v>
      </c>
      <c r="L4549" s="88">
        <v>3053.8983168567629</v>
      </c>
      <c r="M4549" s="88">
        <v>3645.2190930795819</v>
      </c>
    </row>
    <row r="4550" spans="3:13" x14ac:dyDescent="0.2">
      <c r="C4550" s="88">
        <v>0.22259999999999999</v>
      </c>
      <c r="D4550" s="88">
        <v>15765.401905127188</v>
      </c>
      <c r="E4550" s="88">
        <v>102.41061311431622</v>
      </c>
      <c r="F4550" s="88">
        <v>482.49655539409105</v>
      </c>
      <c r="G4550" s="88">
        <v>692.44020295275095</v>
      </c>
      <c r="H4550" s="88">
        <v>925.32219458083</v>
      </c>
      <c r="I4550" s="88">
        <v>1291.3518789341665</v>
      </c>
      <c r="J4550" s="88">
        <v>1853.7778081331676</v>
      </c>
      <c r="K4550" s="88">
        <v>3156.5912731833687</v>
      </c>
      <c r="L4550" s="88">
        <v>3054.0108701127092</v>
      </c>
      <c r="M4550" s="88">
        <v>3645.2270727813498</v>
      </c>
    </row>
    <row r="4551" spans="3:13" x14ac:dyDescent="0.2">
      <c r="C4551" s="88">
        <v>0.22264999999999999</v>
      </c>
      <c r="D4551" s="88">
        <v>15765.585947405441</v>
      </c>
      <c r="E4551" s="88">
        <v>102.41332160124784</v>
      </c>
      <c r="F4551" s="88">
        <v>482.50101072042753</v>
      </c>
      <c r="G4551" s="88">
        <v>692.4596741659193</v>
      </c>
      <c r="H4551" s="88">
        <v>925.32293464283066</v>
      </c>
      <c r="I4551" s="88">
        <v>1291.3945274069538</v>
      </c>
      <c r="J4551" s="88">
        <v>1853.785323504399</v>
      </c>
      <c r="K4551" s="88">
        <v>3156.6779990361215</v>
      </c>
      <c r="L4551" s="88">
        <v>3054.1232911193088</v>
      </c>
      <c r="M4551" s="88">
        <v>3645.2272712478884</v>
      </c>
    </row>
    <row r="4552" spans="3:13" x14ac:dyDescent="0.2">
      <c r="C4552" s="88">
        <v>0.22270000000000001</v>
      </c>
      <c r="D4552" s="88">
        <v>15765.756088993336</v>
      </c>
      <c r="E4552" s="88">
        <v>102.41537765733938</v>
      </c>
      <c r="F4552" s="88">
        <v>482.51836007112797</v>
      </c>
      <c r="G4552" s="88">
        <v>692.48764292674787</v>
      </c>
      <c r="H4552" s="88">
        <v>925.33186063477024</v>
      </c>
      <c r="I4552" s="88">
        <v>1291.4110331093434</v>
      </c>
      <c r="J4552" s="88">
        <v>1853.8943560740972</v>
      </c>
      <c r="K4552" s="88">
        <v>3156.7200970112576</v>
      </c>
      <c r="L4552" s="88">
        <v>3054.2516149339785</v>
      </c>
      <c r="M4552" s="88">
        <v>3645.2443493929968</v>
      </c>
    </row>
    <row r="4553" spans="3:13" x14ac:dyDescent="0.2">
      <c r="C4553" s="88">
        <v>0.22275</v>
      </c>
      <c r="D4553" s="88">
        <v>15765.756281137968</v>
      </c>
      <c r="E4553" s="88">
        <v>102.42037635995439</v>
      </c>
      <c r="F4553" s="88">
        <v>482.52512877807885</v>
      </c>
      <c r="G4553" s="88">
        <v>692.54048040542602</v>
      </c>
      <c r="H4553" s="88">
        <v>925.35929820811134</v>
      </c>
      <c r="I4553" s="88">
        <v>1291.4321215866585</v>
      </c>
      <c r="J4553" s="88">
        <v>1853.9019028579851</v>
      </c>
      <c r="K4553" s="88">
        <v>3156.7346664250263</v>
      </c>
      <c r="L4553" s="88">
        <v>3054.2566885275646</v>
      </c>
      <c r="M4553" s="88">
        <v>3645.2642321896678</v>
      </c>
    </row>
    <row r="4554" spans="3:13" x14ac:dyDescent="0.2">
      <c r="C4554" s="88">
        <v>0.2228</v>
      </c>
      <c r="D4554" s="88">
        <v>15765.816565183402</v>
      </c>
      <c r="E4554" s="88">
        <v>102.42037635995439</v>
      </c>
      <c r="F4554" s="88">
        <v>482.52858322489192</v>
      </c>
      <c r="G4554" s="88">
        <v>692.5671868319323</v>
      </c>
      <c r="H4554" s="88">
        <v>925.3995116981414</v>
      </c>
      <c r="I4554" s="88">
        <v>1291.4729196239227</v>
      </c>
      <c r="J4554" s="88">
        <v>1853.9048748268365</v>
      </c>
      <c r="K4554" s="88">
        <v>3156.736825397687</v>
      </c>
      <c r="L4554" s="88">
        <v>3054.4162073771899</v>
      </c>
      <c r="M4554" s="88">
        <v>3645.269243881196</v>
      </c>
    </row>
    <row r="4555" spans="3:13" x14ac:dyDescent="0.2">
      <c r="C4555" s="88">
        <v>0.22284999999999999</v>
      </c>
      <c r="D4555" s="88">
        <v>15765.826095878878</v>
      </c>
      <c r="E4555" s="88">
        <v>102.42272775167658</v>
      </c>
      <c r="F4555" s="88">
        <v>482.53552221402515</v>
      </c>
      <c r="G4555" s="88">
        <v>692.600269604</v>
      </c>
      <c r="H4555" s="88">
        <v>925.41338108091213</v>
      </c>
      <c r="I4555" s="88">
        <v>1291.4885540415107</v>
      </c>
      <c r="J4555" s="88">
        <v>1853.9449261814893</v>
      </c>
      <c r="K4555" s="88">
        <v>3156.7542131180353</v>
      </c>
      <c r="L4555" s="88">
        <v>3054.4353209685651</v>
      </c>
      <c r="M4555" s="88">
        <v>3645.2756380486253</v>
      </c>
    </row>
    <row r="4556" spans="3:13" x14ac:dyDescent="0.2">
      <c r="C4556" s="88">
        <v>0.22289999999999999</v>
      </c>
      <c r="D4556" s="88">
        <v>15766.566763816643</v>
      </c>
      <c r="E4556" s="88">
        <v>102.4237107790259</v>
      </c>
      <c r="F4556" s="88">
        <v>482.5432061942447</v>
      </c>
      <c r="G4556" s="88">
        <v>692.60044413836658</v>
      </c>
      <c r="H4556" s="88">
        <v>925.42082554104263</v>
      </c>
      <c r="I4556" s="88">
        <v>1291.5080213032966</v>
      </c>
      <c r="J4556" s="88">
        <v>1853.9647429478005</v>
      </c>
      <c r="K4556" s="88">
        <v>3156.8300988559185</v>
      </c>
      <c r="L4556" s="88">
        <v>3054.6179461235579</v>
      </c>
      <c r="M4556" s="88">
        <v>3645.2855364038746</v>
      </c>
    </row>
    <row r="4557" spans="3:13" x14ac:dyDescent="0.2">
      <c r="C4557" s="88">
        <v>0.22295000000000001</v>
      </c>
      <c r="D4557" s="88">
        <v>15766.7232098451</v>
      </c>
      <c r="E4557" s="88">
        <v>102.42441562009844</v>
      </c>
      <c r="F4557" s="88">
        <v>482.546014675062</v>
      </c>
      <c r="G4557" s="88">
        <v>692.61000777329309</v>
      </c>
      <c r="H4557" s="88">
        <v>925.44850273043585</v>
      </c>
      <c r="I4557" s="88">
        <v>1291.5303845345238</v>
      </c>
      <c r="J4557" s="88">
        <v>1854.0665182202774</v>
      </c>
      <c r="K4557" s="88">
        <v>3156.9562242984739</v>
      </c>
      <c r="L4557" s="88">
        <v>3054.6836474100173</v>
      </c>
      <c r="M4557" s="88">
        <v>3645.3159929870794</v>
      </c>
    </row>
    <row r="4558" spans="3:13" x14ac:dyDescent="0.2">
      <c r="C4558" s="88">
        <v>0.223</v>
      </c>
      <c r="D4558" s="88">
        <v>15766.749468620259</v>
      </c>
      <c r="E4558" s="88">
        <v>102.42441562009844</v>
      </c>
      <c r="F4558" s="88">
        <v>482.5569183570301</v>
      </c>
      <c r="G4558" s="88">
        <v>692.61706195284614</v>
      </c>
      <c r="H4558" s="88">
        <v>925.46833371237926</v>
      </c>
      <c r="I4558" s="88">
        <v>1291.5365715322769</v>
      </c>
      <c r="J4558" s="88">
        <v>1854.0870469995839</v>
      </c>
      <c r="K4558" s="88">
        <v>3156.9784248866031</v>
      </c>
      <c r="L4558" s="88">
        <v>3054.8169930364929</v>
      </c>
      <c r="M4558" s="88">
        <v>3645.3276566469199</v>
      </c>
    </row>
    <row r="4559" spans="3:13" x14ac:dyDescent="0.2">
      <c r="C4559" s="88">
        <v>0.22305</v>
      </c>
      <c r="D4559" s="88">
        <v>15767.195311903455</v>
      </c>
      <c r="E4559" s="88">
        <v>102.42890275323407</v>
      </c>
      <c r="F4559" s="88">
        <v>482.59724120559576</v>
      </c>
      <c r="G4559" s="88">
        <v>692.6373879407156</v>
      </c>
      <c r="H4559" s="88">
        <v>925.49442226256861</v>
      </c>
      <c r="I4559" s="88">
        <v>1291.6375359785652</v>
      </c>
      <c r="J4559" s="88">
        <v>1854.1154995956517</v>
      </c>
      <c r="K4559" s="88">
        <v>3157.0070997871726</v>
      </c>
      <c r="L4559" s="88">
        <v>3054.9560876657306</v>
      </c>
      <c r="M4559" s="88">
        <v>3645.3737793284954</v>
      </c>
    </row>
    <row r="4560" spans="3:13" x14ac:dyDescent="0.2">
      <c r="C4560" s="88">
        <v>0.22309999999999999</v>
      </c>
      <c r="D4560" s="88">
        <v>15767.455183488635</v>
      </c>
      <c r="E4560" s="88">
        <v>102.42890275323407</v>
      </c>
      <c r="F4560" s="88">
        <v>482.61784135895959</v>
      </c>
      <c r="G4560" s="88">
        <v>692.63868526285387</v>
      </c>
      <c r="H4560" s="88">
        <v>925.52660842145315</v>
      </c>
      <c r="I4560" s="88">
        <v>1291.6499037417884</v>
      </c>
      <c r="J4560" s="88">
        <v>1854.2234218537719</v>
      </c>
      <c r="K4560" s="88">
        <v>3157.030655555156</v>
      </c>
      <c r="L4560" s="88">
        <v>3055.1546266933701</v>
      </c>
      <c r="M4560" s="88">
        <v>3645.3781969741308</v>
      </c>
    </row>
    <row r="4561" spans="3:13" x14ac:dyDescent="0.2">
      <c r="C4561" s="88">
        <v>0.22314999999999999</v>
      </c>
      <c r="D4561" s="88">
        <v>15767.834143350763</v>
      </c>
      <c r="E4561" s="88">
        <v>102.43169751258665</v>
      </c>
      <c r="F4561" s="88">
        <v>482.63499495688711</v>
      </c>
      <c r="G4561" s="88">
        <v>692.64206593887366</v>
      </c>
      <c r="H4561" s="88">
        <v>925.53398074833422</v>
      </c>
      <c r="I4561" s="88">
        <v>1291.6754880633389</v>
      </c>
      <c r="J4561" s="88">
        <v>1854.3172091943179</v>
      </c>
      <c r="K4561" s="88">
        <v>3157.046803442428</v>
      </c>
      <c r="L4561" s="88">
        <v>3055.2345746589726</v>
      </c>
      <c r="M4561" s="88">
        <v>3645.3819658126768</v>
      </c>
    </row>
    <row r="4562" spans="3:13" x14ac:dyDescent="0.2">
      <c r="C4562" s="88">
        <v>0.22320000000000001</v>
      </c>
      <c r="D4562" s="88">
        <v>15767.839541752215</v>
      </c>
      <c r="E4562" s="88">
        <v>102.43979651457903</v>
      </c>
      <c r="F4562" s="88">
        <v>482.64773666225619</v>
      </c>
      <c r="G4562" s="88">
        <v>692.68867152276789</v>
      </c>
      <c r="H4562" s="88">
        <v>925.56403920864113</v>
      </c>
      <c r="I4562" s="88">
        <v>1291.6953432681812</v>
      </c>
      <c r="J4562" s="88">
        <v>1854.3973826900719</v>
      </c>
      <c r="K4562" s="88">
        <v>3157.0739376381543</v>
      </c>
      <c r="L4562" s="88">
        <v>3055.2365597369981</v>
      </c>
      <c r="M4562" s="88">
        <v>3645.398273972085</v>
      </c>
    </row>
    <row r="4563" spans="3:13" x14ac:dyDescent="0.2">
      <c r="C4563" s="88">
        <v>0.22325</v>
      </c>
      <c r="D4563" s="88">
        <v>15767.994910590616</v>
      </c>
      <c r="E4563" s="88">
        <v>102.44192043874409</v>
      </c>
      <c r="F4563" s="88">
        <v>482.64897341921824</v>
      </c>
      <c r="G4563" s="88">
        <v>692.7064922558402</v>
      </c>
      <c r="H4563" s="88">
        <v>925.57691233546257</v>
      </c>
      <c r="I4563" s="88">
        <v>1291.7081051743494</v>
      </c>
      <c r="J4563" s="88">
        <v>1854.4171486904788</v>
      </c>
      <c r="K4563" s="88">
        <v>3157.0995034065973</v>
      </c>
      <c r="L4563" s="88">
        <v>3055.3158822060127</v>
      </c>
      <c r="M4563" s="88">
        <v>3645.4351000353963</v>
      </c>
    </row>
    <row r="4564" spans="3:13" x14ac:dyDescent="0.2">
      <c r="C4564" s="88">
        <v>0.2233</v>
      </c>
      <c r="D4564" s="88">
        <v>15768.082535639436</v>
      </c>
      <c r="E4564" s="88">
        <v>102.44266414173944</v>
      </c>
      <c r="F4564" s="88">
        <v>482.66178744160061</v>
      </c>
      <c r="G4564" s="88">
        <v>692.74590610941823</v>
      </c>
      <c r="H4564" s="88">
        <v>925.59054324189856</v>
      </c>
      <c r="I4564" s="88">
        <v>1291.7521382214591</v>
      </c>
      <c r="J4564" s="88">
        <v>1854.4823450912932</v>
      </c>
      <c r="K4564" s="88">
        <v>3157.1482305407744</v>
      </c>
      <c r="L4564" s="88">
        <v>3055.7479982568916</v>
      </c>
      <c r="M4564" s="88">
        <v>3645.4601967641297</v>
      </c>
    </row>
    <row r="4565" spans="3:13" x14ac:dyDescent="0.2">
      <c r="C4565" s="88">
        <v>0.22334999999999999</v>
      </c>
      <c r="D4565" s="88">
        <v>15768.253010119333</v>
      </c>
      <c r="E4565" s="88">
        <v>102.44266414173944</v>
      </c>
      <c r="F4565" s="88">
        <v>482.66281771090917</v>
      </c>
      <c r="G4565" s="88">
        <v>692.74697749188499</v>
      </c>
      <c r="H4565" s="88">
        <v>925.59265739029024</v>
      </c>
      <c r="I4565" s="88">
        <v>1291.8232681125983</v>
      </c>
      <c r="J4565" s="88">
        <v>1854.5089440158363</v>
      </c>
      <c r="K4565" s="88">
        <v>3157.3162734293355</v>
      </c>
      <c r="L4565" s="88">
        <v>3055.9068184940024</v>
      </c>
      <c r="M4565" s="88">
        <v>3645.5031081096467</v>
      </c>
    </row>
    <row r="4566" spans="3:13" x14ac:dyDescent="0.2">
      <c r="C4566" s="88">
        <v>0.22339999999999999</v>
      </c>
      <c r="D4566" s="88">
        <v>15768.312569244561</v>
      </c>
      <c r="E4566" s="88">
        <v>102.44791128532233</v>
      </c>
      <c r="F4566" s="88">
        <v>482.66952314329046</v>
      </c>
      <c r="G4566" s="88">
        <v>692.76158782193488</v>
      </c>
      <c r="H4566" s="88">
        <v>925.59941636881513</v>
      </c>
      <c r="I4566" s="88">
        <v>1291.8241231408715</v>
      </c>
      <c r="J4566" s="88">
        <v>1854.5503637153874</v>
      </c>
      <c r="K4566" s="88">
        <v>3157.3969797673217</v>
      </c>
      <c r="L4566" s="88">
        <v>3055.987142292247</v>
      </c>
      <c r="M4566" s="88">
        <v>3645.544893686963</v>
      </c>
    </row>
    <row r="4567" spans="3:13" x14ac:dyDescent="0.2">
      <c r="C4567" s="88">
        <v>0.22345000000000001</v>
      </c>
      <c r="D4567" s="88">
        <v>15768.359525031487</v>
      </c>
      <c r="E4567" s="88">
        <v>102.44791128532233</v>
      </c>
      <c r="F4567" s="88">
        <v>482.68598105996944</v>
      </c>
      <c r="G4567" s="88">
        <v>692.77880035653743</v>
      </c>
      <c r="H4567" s="88">
        <v>925.62684793190647</v>
      </c>
      <c r="I4567" s="88">
        <v>1291.861192633824</v>
      </c>
      <c r="J4567" s="88">
        <v>1854.6055480780274</v>
      </c>
      <c r="K4567" s="88">
        <v>3157.4342028123128</v>
      </c>
      <c r="L4567" s="88">
        <v>3056.0164247379143</v>
      </c>
      <c r="M4567" s="88">
        <v>3645.5587762332639</v>
      </c>
    </row>
    <row r="4568" spans="3:13" x14ac:dyDescent="0.2">
      <c r="C4568" s="88">
        <v>0.2235</v>
      </c>
      <c r="D4568" s="88">
        <v>15768.610278903068</v>
      </c>
      <c r="E4568" s="88">
        <v>102.45088219008267</v>
      </c>
      <c r="F4568" s="88">
        <v>482.6903453521677</v>
      </c>
      <c r="G4568" s="88">
        <v>692.79536137705099</v>
      </c>
      <c r="H4568" s="88">
        <v>925.63691345622328</v>
      </c>
      <c r="I4568" s="88">
        <v>1291.879589372053</v>
      </c>
      <c r="J4568" s="88">
        <v>1854.607078765091</v>
      </c>
      <c r="K4568" s="88">
        <v>3157.4407844369507</v>
      </c>
      <c r="L4568" s="88">
        <v>3056.0451153355561</v>
      </c>
      <c r="M4568" s="88">
        <v>3645.5745887720213</v>
      </c>
    </row>
    <row r="4569" spans="3:13" x14ac:dyDescent="0.2">
      <c r="C4569" s="88">
        <v>0.22355</v>
      </c>
      <c r="D4569" s="88">
        <v>15769.06130800093</v>
      </c>
      <c r="E4569" s="88">
        <v>102.45271851790949</v>
      </c>
      <c r="F4569" s="88">
        <v>482.69039344747353</v>
      </c>
      <c r="G4569" s="88">
        <v>692.7954376150833</v>
      </c>
      <c r="H4569" s="88">
        <v>925.65090567795096</v>
      </c>
      <c r="I4569" s="88">
        <v>1291.902549589588</v>
      </c>
      <c r="J4569" s="88">
        <v>1854.6323974204611</v>
      </c>
      <c r="K4569" s="88">
        <v>3157.5419361313197</v>
      </c>
      <c r="L4569" s="88">
        <v>3056.090353943745</v>
      </c>
      <c r="M4569" s="88">
        <v>3645.6232071790455</v>
      </c>
    </row>
    <row r="4570" spans="3:13" x14ac:dyDescent="0.2">
      <c r="C4570" s="88">
        <v>0.22359999999999999</v>
      </c>
      <c r="D4570" s="88">
        <v>15769.263270175479</v>
      </c>
      <c r="E4570" s="88">
        <v>102.45435614259168</v>
      </c>
      <c r="F4570" s="88">
        <v>482.70591112819693</v>
      </c>
      <c r="G4570" s="88">
        <v>692.79646484089017</v>
      </c>
      <c r="H4570" s="88">
        <v>925.66145055389006</v>
      </c>
      <c r="I4570" s="88">
        <v>1291.9777341168888</v>
      </c>
      <c r="J4570" s="88">
        <v>1854.6690128215673</v>
      </c>
      <c r="K4570" s="88">
        <v>3157.5441344255269</v>
      </c>
      <c r="L4570" s="88">
        <v>3056.1286726316293</v>
      </c>
      <c r="M4570" s="88">
        <v>3645.6417440235386</v>
      </c>
    </row>
    <row r="4571" spans="3:13" x14ac:dyDescent="0.2">
      <c r="C4571" s="88">
        <v>0.22364999999999999</v>
      </c>
      <c r="D4571" s="88">
        <v>15769.437272288465</v>
      </c>
      <c r="E4571" s="88">
        <v>102.4567034514248</v>
      </c>
      <c r="F4571" s="88">
        <v>482.7149083579211</v>
      </c>
      <c r="G4571" s="88">
        <v>692.80884452844111</v>
      </c>
      <c r="H4571" s="88">
        <v>925.68432506736008</v>
      </c>
      <c r="I4571" s="88">
        <v>1291.9851324935062</v>
      </c>
      <c r="J4571" s="88">
        <v>1854.7121393653856</v>
      </c>
      <c r="K4571" s="88">
        <v>3157.6876043712982</v>
      </c>
      <c r="L4571" s="88">
        <v>3056.1629849106439</v>
      </c>
      <c r="M4571" s="88">
        <v>3645.6535773660189</v>
      </c>
    </row>
    <row r="4572" spans="3:13" x14ac:dyDescent="0.2">
      <c r="C4572" s="88">
        <v>0.22370000000000001</v>
      </c>
      <c r="D4572" s="88">
        <v>15769.86539454487</v>
      </c>
      <c r="E4572" s="88">
        <v>102.46119626343989</v>
      </c>
      <c r="F4572" s="88">
        <v>482.71868796507033</v>
      </c>
      <c r="G4572" s="88">
        <v>692.82045732072947</v>
      </c>
      <c r="H4572" s="88">
        <v>925.6855342983954</v>
      </c>
      <c r="I4572" s="88">
        <v>1292.0183356471421</v>
      </c>
      <c r="J4572" s="88">
        <v>1854.7167356796308</v>
      </c>
      <c r="K4572" s="88">
        <v>3157.8211387656129</v>
      </c>
      <c r="L4572" s="88">
        <v>3056.2039905022966</v>
      </c>
      <c r="M4572" s="88">
        <v>3645.6978440728185</v>
      </c>
    </row>
    <row r="4573" spans="3:13" x14ac:dyDescent="0.2">
      <c r="C4573" s="88">
        <v>0.22375</v>
      </c>
      <c r="D4573" s="88">
        <v>15770.020884357402</v>
      </c>
      <c r="E4573" s="88">
        <v>102.46250389097349</v>
      </c>
      <c r="F4573" s="88">
        <v>482.72165376383828</v>
      </c>
      <c r="G4573" s="88">
        <v>692.83698117075346</v>
      </c>
      <c r="H4573" s="88">
        <v>925.69228825045275</v>
      </c>
      <c r="I4573" s="88">
        <v>1292.021342807448</v>
      </c>
      <c r="J4573" s="88">
        <v>1854.8742023317136</v>
      </c>
      <c r="K4573" s="88">
        <v>3157.8419042205255</v>
      </c>
      <c r="L4573" s="88">
        <v>3056.4216836447017</v>
      </c>
      <c r="M4573" s="88">
        <v>3645.7242714396639</v>
      </c>
    </row>
    <row r="4574" spans="3:13" x14ac:dyDescent="0.2">
      <c r="C4574" s="88">
        <v>0.2238</v>
      </c>
      <c r="D4574" s="88">
        <v>15770.421387165041</v>
      </c>
      <c r="E4574" s="88">
        <v>102.46744436740028</v>
      </c>
      <c r="F4574" s="88">
        <v>482.72247107303519</v>
      </c>
      <c r="G4574" s="88">
        <v>692.84117817345577</v>
      </c>
      <c r="H4574" s="88">
        <v>925.69479242835268</v>
      </c>
      <c r="I4574" s="88">
        <v>1292.0239773786866</v>
      </c>
      <c r="J4574" s="88">
        <v>1854.8781972408501</v>
      </c>
      <c r="K4574" s="88">
        <v>3157.8576437145966</v>
      </c>
      <c r="L4574" s="88">
        <v>3056.5314578842981</v>
      </c>
      <c r="M4574" s="88">
        <v>3645.7330770692374</v>
      </c>
    </row>
    <row r="4575" spans="3:13" x14ac:dyDescent="0.2">
      <c r="C4575" s="88">
        <v>0.22384999999999999</v>
      </c>
      <c r="D4575" s="88">
        <v>15770.87388881812</v>
      </c>
      <c r="E4575" s="88">
        <v>102.46823709467117</v>
      </c>
      <c r="F4575" s="88">
        <v>482.72257429547153</v>
      </c>
      <c r="G4575" s="88">
        <v>692.8471912887162</v>
      </c>
      <c r="H4575" s="88">
        <v>925.70194376210839</v>
      </c>
      <c r="I4575" s="88">
        <v>1292.0402631026186</v>
      </c>
      <c r="J4575" s="88">
        <v>1854.9838668344937</v>
      </c>
      <c r="K4575" s="88">
        <v>3157.874687612677</v>
      </c>
      <c r="L4575" s="88">
        <v>3056.6390851497722</v>
      </c>
      <c r="M4575" s="88">
        <v>3645.7728111742831</v>
      </c>
    </row>
    <row r="4576" spans="3:13" x14ac:dyDescent="0.2">
      <c r="C4576" s="88">
        <v>0.22389999999999999</v>
      </c>
      <c r="D4576" s="88">
        <v>15770.891102917883</v>
      </c>
      <c r="E4576" s="88">
        <v>102.46846779274892</v>
      </c>
      <c r="F4576" s="88">
        <v>482.74734787657735</v>
      </c>
      <c r="G4576" s="88">
        <v>692.96476747555562</v>
      </c>
      <c r="H4576" s="88">
        <v>925.70735569259205</v>
      </c>
      <c r="I4576" s="88">
        <v>1292.0436057971374</v>
      </c>
      <c r="J4576" s="88">
        <v>1854.9894630249896</v>
      </c>
      <c r="K4576" s="88">
        <v>3157.907462253118</v>
      </c>
      <c r="L4576" s="88">
        <v>3056.6855303776488</v>
      </c>
      <c r="M4576" s="88">
        <v>3645.7905071951368</v>
      </c>
    </row>
    <row r="4577" spans="3:13" x14ac:dyDescent="0.2">
      <c r="C4577" s="88">
        <v>0.22395000000000001</v>
      </c>
      <c r="D4577" s="88">
        <v>15770.976197972399</v>
      </c>
      <c r="E4577" s="88">
        <v>102.47186585778036</v>
      </c>
      <c r="F4577" s="88">
        <v>482.74973039464203</v>
      </c>
      <c r="G4577" s="88">
        <v>692.97358469488336</v>
      </c>
      <c r="H4577" s="88">
        <v>925.72378113434661</v>
      </c>
      <c r="I4577" s="88">
        <v>1292.043692951353</v>
      </c>
      <c r="J4577" s="88">
        <v>1855.1583923580288</v>
      </c>
      <c r="K4577" s="88">
        <v>3157.9334775940838</v>
      </c>
      <c r="L4577" s="88">
        <v>3056.7249627491587</v>
      </c>
      <c r="M4577" s="88">
        <v>3645.8027432557628</v>
      </c>
    </row>
    <row r="4578" spans="3:13" x14ac:dyDescent="0.2">
      <c r="C4578" s="88">
        <v>0.224</v>
      </c>
      <c r="D4578" s="88">
        <v>15771.255597658899</v>
      </c>
      <c r="E4578" s="88">
        <v>102.47251460119242</v>
      </c>
      <c r="F4578" s="88">
        <v>482.75028277877027</v>
      </c>
      <c r="G4578" s="88">
        <v>693.00669148404131</v>
      </c>
      <c r="H4578" s="88">
        <v>925.73199060430397</v>
      </c>
      <c r="I4578" s="88">
        <v>1292.0641250915201</v>
      </c>
      <c r="J4578" s="88">
        <v>1855.1677569021667</v>
      </c>
      <c r="K4578" s="88">
        <v>3157.9397642853883</v>
      </c>
      <c r="L4578" s="88">
        <v>3056.8589745299596</v>
      </c>
      <c r="M4578" s="88">
        <v>3645.8874440309401</v>
      </c>
    </row>
    <row r="4579" spans="3:13" x14ac:dyDescent="0.2">
      <c r="C4579" s="88">
        <v>0.22405</v>
      </c>
      <c r="D4579" s="88">
        <v>15771.26114077579</v>
      </c>
      <c r="E4579" s="88">
        <v>102.47305749182851</v>
      </c>
      <c r="F4579" s="88">
        <v>482.75041680475624</v>
      </c>
      <c r="G4579" s="88">
        <v>693.00924151414893</v>
      </c>
      <c r="H4579" s="88">
        <v>925.76326288691416</v>
      </c>
      <c r="I4579" s="88">
        <v>1292.0910568738686</v>
      </c>
      <c r="J4579" s="88">
        <v>1855.1735260279738</v>
      </c>
      <c r="K4579" s="88">
        <v>3157.9720530860968</v>
      </c>
      <c r="L4579" s="88">
        <v>3056.9926984764306</v>
      </c>
      <c r="M4579" s="88">
        <v>3645.9025430325146</v>
      </c>
    </row>
    <row r="4580" spans="3:13" x14ac:dyDescent="0.2">
      <c r="C4580" s="88">
        <v>0.22409999999999999</v>
      </c>
      <c r="D4580" s="88">
        <v>15771.516794809948</v>
      </c>
      <c r="E4580" s="88">
        <v>102.47890932277369</v>
      </c>
      <c r="F4580" s="88">
        <v>482.77205553607109</v>
      </c>
      <c r="G4580" s="88">
        <v>693.04161318954903</v>
      </c>
      <c r="H4580" s="88">
        <v>925.78059668452624</v>
      </c>
      <c r="I4580" s="88">
        <v>1292.1162433305058</v>
      </c>
      <c r="J4580" s="88">
        <v>1855.205462491841</v>
      </c>
      <c r="K4580" s="88">
        <v>3157.9731738557712</v>
      </c>
      <c r="L4580" s="88">
        <v>3057.0337354955032</v>
      </c>
      <c r="M4580" s="88">
        <v>3645.9061638121348</v>
      </c>
    </row>
    <row r="4581" spans="3:13" x14ac:dyDescent="0.2">
      <c r="C4581" s="88">
        <v>0.22414999999999999</v>
      </c>
      <c r="D4581" s="88">
        <v>15771.618384121582</v>
      </c>
      <c r="E4581" s="88">
        <v>102.47890932277369</v>
      </c>
      <c r="F4581" s="88">
        <v>482.78364942034568</v>
      </c>
      <c r="G4581" s="88">
        <v>693.10392620808761</v>
      </c>
      <c r="H4581" s="88">
        <v>925.78276058963093</v>
      </c>
      <c r="I4581" s="88">
        <v>1292.140510687716</v>
      </c>
      <c r="J4581" s="88">
        <v>1855.2241709580157</v>
      </c>
      <c r="K4581" s="88">
        <v>3157.9841526966611</v>
      </c>
      <c r="L4581" s="88">
        <v>3057.0849490922551</v>
      </c>
      <c r="M4581" s="88">
        <v>3645.911080457302</v>
      </c>
    </row>
    <row r="4582" spans="3:13" x14ac:dyDescent="0.2">
      <c r="C4582" s="88">
        <v>0.22420000000000001</v>
      </c>
      <c r="D4582" s="88">
        <v>15771.742854119657</v>
      </c>
      <c r="E4582" s="88">
        <v>102.48667018500237</v>
      </c>
      <c r="F4582" s="88">
        <v>482.78831462742937</v>
      </c>
      <c r="G4582" s="88">
        <v>693.10702444701974</v>
      </c>
      <c r="H4582" s="88">
        <v>925.78935541489136</v>
      </c>
      <c r="I4582" s="88">
        <v>1292.144122177227</v>
      </c>
      <c r="J4582" s="88">
        <v>1855.3116360272056</v>
      </c>
      <c r="K4582" s="88">
        <v>3158.017163161991</v>
      </c>
      <c r="L4582" s="88">
        <v>3057.1086488121323</v>
      </c>
      <c r="M4582" s="88">
        <v>3645.9493230463986</v>
      </c>
    </row>
    <row r="4583" spans="3:13" x14ac:dyDescent="0.2">
      <c r="C4583" s="88">
        <v>0.22425</v>
      </c>
      <c r="D4583" s="88">
        <v>15771.903388009639</v>
      </c>
      <c r="E4583" s="88">
        <v>102.49017405308859</v>
      </c>
      <c r="F4583" s="88">
        <v>482.79530219960679</v>
      </c>
      <c r="G4583" s="88">
        <v>693.15317894732652</v>
      </c>
      <c r="H4583" s="88">
        <v>925.80761617752569</v>
      </c>
      <c r="I4583" s="88">
        <v>1292.1761385970685</v>
      </c>
      <c r="J4583" s="88">
        <v>1855.349411993283</v>
      </c>
      <c r="K4583" s="88">
        <v>3158.1298228604537</v>
      </c>
      <c r="L4583" s="88">
        <v>3057.1346790332063</v>
      </c>
      <c r="M4583" s="88">
        <v>3645.9737904946737</v>
      </c>
    </row>
    <row r="4584" spans="3:13" x14ac:dyDescent="0.2">
      <c r="C4584" s="88">
        <v>0.2243</v>
      </c>
      <c r="D4584" s="88">
        <v>15772.014424615179</v>
      </c>
      <c r="E4584" s="88">
        <v>102.51106039745264</v>
      </c>
      <c r="F4584" s="88">
        <v>482.79573911622037</v>
      </c>
      <c r="G4584" s="88">
        <v>693.15934555910098</v>
      </c>
      <c r="H4584" s="88">
        <v>925.85466382824234</v>
      </c>
      <c r="I4584" s="88">
        <v>1292.210582166726</v>
      </c>
      <c r="J4584" s="88">
        <v>1855.389601716734</v>
      </c>
      <c r="K4584" s="88">
        <v>3158.1962681672198</v>
      </c>
      <c r="L4584" s="88">
        <v>3057.2280246922987</v>
      </c>
      <c r="M4584" s="88">
        <v>3645.989588479224</v>
      </c>
    </row>
    <row r="4585" spans="3:13" x14ac:dyDescent="0.2">
      <c r="C4585" s="88">
        <v>0.22434999999999999</v>
      </c>
      <c r="D4585" s="88">
        <v>15772.031229919881</v>
      </c>
      <c r="E4585" s="88">
        <v>102.5170606907941</v>
      </c>
      <c r="F4585" s="88">
        <v>482.82235933981838</v>
      </c>
      <c r="G4585" s="88">
        <v>693.17064222003501</v>
      </c>
      <c r="H4585" s="88">
        <v>925.85736537065941</v>
      </c>
      <c r="I4585" s="88">
        <v>1292.2507237067434</v>
      </c>
      <c r="J4585" s="88">
        <v>1855.3920332328048</v>
      </c>
      <c r="K4585" s="88">
        <v>3158.251041934232</v>
      </c>
      <c r="L4585" s="88">
        <v>3057.2597672925581</v>
      </c>
      <c r="M4585" s="88">
        <v>3645.9925367330693</v>
      </c>
    </row>
    <row r="4586" spans="3:13" x14ac:dyDescent="0.2">
      <c r="C4586" s="88">
        <v>0.22439999999999999</v>
      </c>
      <c r="D4586" s="88">
        <v>15772.08863083514</v>
      </c>
      <c r="E4586" s="88">
        <v>102.52588831111461</v>
      </c>
      <c r="F4586" s="88">
        <v>482.82918777597115</v>
      </c>
      <c r="G4586" s="88">
        <v>693.18092759013507</v>
      </c>
      <c r="H4586" s="88">
        <v>925.86965209489654</v>
      </c>
      <c r="I4586" s="88">
        <v>1292.2532108683417</v>
      </c>
      <c r="J4586" s="88">
        <v>1855.3961932929128</v>
      </c>
      <c r="K4586" s="88">
        <v>3158.3481019620554</v>
      </c>
      <c r="L4586" s="88">
        <v>3057.3410822444666</v>
      </c>
      <c r="M4586" s="88">
        <v>3645.9971984236295</v>
      </c>
    </row>
    <row r="4587" spans="3:13" x14ac:dyDescent="0.2">
      <c r="C4587" s="88">
        <v>0.22445000000000001</v>
      </c>
      <c r="D4587" s="88">
        <v>15772.165543509107</v>
      </c>
      <c r="E4587" s="88">
        <v>102.52786914293301</v>
      </c>
      <c r="F4587" s="88">
        <v>482.85533431096201</v>
      </c>
      <c r="G4587" s="88">
        <v>693.19005245483186</v>
      </c>
      <c r="H4587" s="88">
        <v>925.87340481411775</v>
      </c>
      <c r="I4587" s="88">
        <v>1292.2565946015643</v>
      </c>
      <c r="J4587" s="88">
        <v>1855.3998102561768</v>
      </c>
      <c r="K4587" s="88">
        <v>3158.3739652170243</v>
      </c>
      <c r="L4587" s="88">
        <v>3057.3839393302896</v>
      </c>
      <c r="M4587" s="88">
        <v>3646.0123980291264</v>
      </c>
    </row>
    <row r="4588" spans="3:13" x14ac:dyDescent="0.2">
      <c r="C4588" s="88">
        <v>0.22450000000000001</v>
      </c>
      <c r="D4588" s="88">
        <v>15772.613429719268</v>
      </c>
      <c r="E4588" s="88">
        <v>102.53023272441897</v>
      </c>
      <c r="F4588" s="88">
        <v>482.85633801046197</v>
      </c>
      <c r="G4588" s="88">
        <v>693.19259949209163</v>
      </c>
      <c r="H4588" s="88">
        <v>925.87404803905156</v>
      </c>
      <c r="I4588" s="88">
        <v>1292.273634668501</v>
      </c>
      <c r="J4588" s="88">
        <v>1855.4429944635763</v>
      </c>
      <c r="K4588" s="88">
        <v>3158.5104070236102</v>
      </c>
      <c r="L4588" s="88">
        <v>3057.4308844479592</v>
      </c>
      <c r="M4588" s="88">
        <v>3646.0581927489839</v>
      </c>
    </row>
    <row r="4589" spans="3:13" x14ac:dyDescent="0.2">
      <c r="C4589" s="88">
        <v>0.22455</v>
      </c>
      <c r="D4589" s="88">
        <v>15772.666617661554</v>
      </c>
      <c r="E4589" s="88">
        <v>102.53077343049426</v>
      </c>
      <c r="F4589" s="88">
        <v>482.85697404535904</v>
      </c>
      <c r="G4589" s="88">
        <v>693.19576833448627</v>
      </c>
      <c r="H4589" s="88">
        <v>925.95508269030006</v>
      </c>
      <c r="I4589" s="88">
        <v>1292.3524756497131</v>
      </c>
      <c r="J4589" s="88">
        <v>1855.4718732214214</v>
      </c>
      <c r="K4589" s="88">
        <v>3158.5686052193523</v>
      </c>
      <c r="L4589" s="88">
        <v>3057.6255182286022</v>
      </c>
      <c r="M4589" s="88">
        <v>3646.0621784946725</v>
      </c>
    </row>
    <row r="4590" spans="3:13" x14ac:dyDescent="0.2">
      <c r="C4590" s="88">
        <v>0.22459999999999999</v>
      </c>
      <c r="D4590" s="88">
        <v>15773.035839832972</v>
      </c>
      <c r="E4590" s="88">
        <v>102.53083184377374</v>
      </c>
      <c r="F4590" s="88">
        <v>482.85920142134182</v>
      </c>
      <c r="G4590" s="88">
        <v>693.28408842832005</v>
      </c>
      <c r="H4590" s="88">
        <v>925.99442076105515</v>
      </c>
      <c r="I4590" s="88">
        <v>1292.3728845258138</v>
      </c>
      <c r="J4590" s="88">
        <v>1855.5423196610013</v>
      </c>
      <c r="K4590" s="88">
        <v>3158.6319515156874</v>
      </c>
      <c r="L4590" s="88">
        <v>3057.8888709754929</v>
      </c>
      <c r="M4590" s="88">
        <v>3646.0701286589142</v>
      </c>
    </row>
    <row r="4591" spans="3:13" x14ac:dyDescent="0.2">
      <c r="C4591" s="88">
        <v>0.22464999999999999</v>
      </c>
      <c r="D4591" s="88">
        <v>15773.14418143393</v>
      </c>
      <c r="E4591" s="88">
        <v>102.53549433495209</v>
      </c>
      <c r="F4591" s="88">
        <v>482.86015384741722</v>
      </c>
      <c r="G4591" s="88">
        <v>693.2893777916529</v>
      </c>
      <c r="H4591" s="88">
        <v>926.00440332345806</v>
      </c>
      <c r="I4591" s="88">
        <v>1292.375609128288</v>
      </c>
      <c r="J4591" s="88">
        <v>1855.5524038473282</v>
      </c>
      <c r="K4591" s="88">
        <v>3158.6690432622645</v>
      </c>
      <c r="L4591" s="88">
        <v>3057.9840324250026</v>
      </c>
      <c r="M4591" s="88">
        <v>3646.0878717416667</v>
      </c>
    </row>
    <row r="4592" spans="3:13" x14ac:dyDescent="0.2">
      <c r="C4592" s="88">
        <v>0.22470000000000001</v>
      </c>
      <c r="D4592" s="88">
        <v>15773.363377159552</v>
      </c>
      <c r="E4592" s="88">
        <v>102.54250927110024</v>
      </c>
      <c r="F4592" s="88">
        <v>482.86815760005084</v>
      </c>
      <c r="G4592" s="88">
        <v>693.29740023386148</v>
      </c>
      <c r="H4592" s="88">
        <v>926.00665786796526</v>
      </c>
      <c r="I4592" s="88">
        <v>1292.4017847784767</v>
      </c>
      <c r="J4592" s="88">
        <v>1855.6292990429024</v>
      </c>
      <c r="K4592" s="88">
        <v>3158.6776310642435</v>
      </c>
      <c r="L4592" s="88">
        <v>3058.0249498357625</v>
      </c>
      <c r="M4592" s="88">
        <v>3646.0960187296323</v>
      </c>
    </row>
    <row r="4593" spans="3:13" x14ac:dyDescent="0.2">
      <c r="C4593" s="88">
        <v>0.22475000000000001</v>
      </c>
      <c r="D4593" s="88">
        <v>15773.400693951411</v>
      </c>
      <c r="E4593" s="88">
        <v>102.54371173292111</v>
      </c>
      <c r="F4593" s="88">
        <v>482.87100497757774</v>
      </c>
      <c r="G4593" s="88">
        <v>693.31983097998955</v>
      </c>
      <c r="H4593" s="88">
        <v>926.06956702661091</v>
      </c>
      <c r="I4593" s="88">
        <v>1292.4196224445859</v>
      </c>
      <c r="J4593" s="88">
        <v>1855.7068004153471</v>
      </c>
      <c r="K4593" s="88">
        <v>3158.7407055392523</v>
      </c>
      <c r="L4593" s="88">
        <v>3058.0318602602547</v>
      </c>
      <c r="M4593" s="88">
        <v>3646.1316618948854</v>
      </c>
    </row>
    <row r="4594" spans="3:13" x14ac:dyDescent="0.2">
      <c r="C4594" s="88">
        <v>0.2248</v>
      </c>
      <c r="D4594" s="88">
        <v>15773.466787587631</v>
      </c>
      <c r="E4594" s="88">
        <v>102.54536678588738</v>
      </c>
      <c r="F4594" s="88">
        <v>482.87619450409147</v>
      </c>
      <c r="G4594" s="88">
        <v>693.34099408622797</v>
      </c>
      <c r="H4594" s="88">
        <v>926.09097281616141</v>
      </c>
      <c r="I4594" s="88">
        <v>1292.4434830545283</v>
      </c>
      <c r="J4594" s="88">
        <v>1855.7123607793342</v>
      </c>
      <c r="K4594" s="88">
        <v>3158.8106281406135</v>
      </c>
      <c r="L4594" s="88">
        <v>3058.1648191934755</v>
      </c>
      <c r="M4594" s="88">
        <v>3646.1323612978699</v>
      </c>
    </row>
    <row r="4595" spans="3:13" x14ac:dyDescent="0.2">
      <c r="C4595" s="88">
        <v>0.22484999999999999</v>
      </c>
      <c r="D4595" s="88">
        <v>15773.754815310956</v>
      </c>
      <c r="E4595" s="88">
        <v>102.54617863567273</v>
      </c>
      <c r="F4595" s="88">
        <v>482.88331756551815</v>
      </c>
      <c r="G4595" s="88">
        <v>693.35182459723364</v>
      </c>
      <c r="H4595" s="88">
        <v>926.11976427630225</v>
      </c>
      <c r="I4595" s="88">
        <v>1292.4491607285863</v>
      </c>
      <c r="J4595" s="88">
        <v>1855.7443349810078</v>
      </c>
      <c r="K4595" s="88">
        <v>3158.8427855019645</v>
      </c>
      <c r="L4595" s="88">
        <v>3058.198873359067</v>
      </c>
      <c r="M4595" s="88">
        <v>3646.2128300381664</v>
      </c>
    </row>
    <row r="4596" spans="3:13" x14ac:dyDescent="0.2">
      <c r="C4596" s="88">
        <v>0.22489999999999999</v>
      </c>
      <c r="D4596" s="88">
        <v>15774.362221596388</v>
      </c>
      <c r="E4596" s="88">
        <v>102.55559976792483</v>
      </c>
      <c r="F4596" s="88">
        <v>482.88738969945098</v>
      </c>
      <c r="G4596" s="88">
        <v>693.362608148042</v>
      </c>
      <c r="H4596" s="88">
        <v>926.12345799668901</v>
      </c>
      <c r="I4596" s="88">
        <v>1292.5084458257443</v>
      </c>
      <c r="J4596" s="88">
        <v>1855.8283174097173</v>
      </c>
      <c r="K4596" s="88">
        <v>3158.8715736976092</v>
      </c>
      <c r="L4596" s="88">
        <v>3058.1998813965261</v>
      </c>
      <c r="M4596" s="88">
        <v>3646.2503845342553</v>
      </c>
    </row>
    <row r="4597" spans="3:13" x14ac:dyDescent="0.2">
      <c r="C4597" s="88">
        <v>0.22495000000000001</v>
      </c>
      <c r="D4597" s="88">
        <v>15774.443488006087</v>
      </c>
      <c r="E4597" s="88">
        <v>102.55674440437997</v>
      </c>
      <c r="F4597" s="88">
        <v>482.88739491371598</v>
      </c>
      <c r="G4597" s="88">
        <v>693.37860758001989</v>
      </c>
      <c r="H4597" s="88">
        <v>926.12516135915212</v>
      </c>
      <c r="I4597" s="88">
        <v>1292.5604879885391</v>
      </c>
      <c r="J4597" s="88">
        <v>1855.8710034129376</v>
      </c>
      <c r="K4597" s="88">
        <v>3158.8758678438394</v>
      </c>
      <c r="L4597" s="88">
        <v>3058.4709164958354</v>
      </c>
      <c r="M4597" s="88">
        <v>3646.257243834285</v>
      </c>
    </row>
    <row r="4598" spans="3:13" x14ac:dyDescent="0.2">
      <c r="C4598" s="88">
        <v>0.22500000000000001</v>
      </c>
      <c r="D4598" s="88">
        <v>15774.461846825536</v>
      </c>
      <c r="E4598" s="88">
        <v>102.56504879459771</v>
      </c>
      <c r="F4598" s="88">
        <v>482.88850647752042</v>
      </c>
      <c r="G4598" s="88">
        <v>693.40441956813129</v>
      </c>
      <c r="H4598" s="88">
        <v>926.12612282459077</v>
      </c>
      <c r="I4598" s="88">
        <v>1292.5790921784683</v>
      </c>
      <c r="J4598" s="88">
        <v>1855.9469405470441</v>
      </c>
      <c r="K4598" s="88">
        <v>3158.9428820439944</v>
      </c>
      <c r="L4598" s="88">
        <v>3058.5428644619315</v>
      </c>
      <c r="M4598" s="88">
        <v>3646.2919194881797</v>
      </c>
    </row>
    <row r="4599" spans="3:13" x14ac:dyDescent="0.2">
      <c r="C4599" s="88">
        <v>0.22505</v>
      </c>
      <c r="D4599" s="88">
        <v>15774.721237829079</v>
      </c>
      <c r="E4599" s="88">
        <v>102.57174593324271</v>
      </c>
      <c r="F4599" s="88">
        <v>482.88892589472789</v>
      </c>
      <c r="G4599" s="88">
        <v>693.42513496941638</v>
      </c>
      <c r="H4599" s="88">
        <v>926.16327349959374</v>
      </c>
      <c r="I4599" s="88">
        <v>1292.5829954264732</v>
      </c>
      <c r="J4599" s="88">
        <v>1855.9819419729115</v>
      </c>
      <c r="K4599" s="88">
        <v>3158.9634139542286</v>
      </c>
      <c r="L4599" s="88">
        <v>3058.5624381544962</v>
      </c>
      <c r="M4599" s="88">
        <v>3646.3524843533969</v>
      </c>
    </row>
    <row r="4600" spans="3:13" x14ac:dyDescent="0.2">
      <c r="C4600" s="88">
        <v>0.22509999999999999</v>
      </c>
      <c r="D4600" s="88">
        <v>15774.895864649992</v>
      </c>
      <c r="E4600" s="88">
        <v>102.57612217699716</v>
      </c>
      <c r="F4600" s="88">
        <v>482.88920142312918</v>
      </c>
      <c r="G4600" s="88">
        <v>693.43426537175128</v>
      </c>
      <c r="H4600" s="88">
        <v>926.17301759877137</v>
      </c>
      <c r="I4600" s="88">
        <v>1292.6120927558877</v>
      </c>
      <c r="J4600" s="88">
        <v>1856.021945800851</v>
      </c>
      <c r="K4600" s="88">
        <v>3158.9856712812789</v>
      </c>
      <c r="L4600" s="88">
        <v>3058.7169630709509</v>
      </c>
      <c r="M4600" s="88">
        <v>3646.3651759201061</v>
      </c>
    </row>
    <row r="4601" spans="3:13" x14ac:dyDescent="0.2">
      <c r="C4601" s="88">
        <v>0.22514999999999999</v>
      </c>
      <c r="D4601" s="88">
        <v>15774.900637034063</v>
      </c>
      <c r="E4601" s="88">
        <v>102.58140793518578</v>
      </c>
      <c r="F4601" s="88">
        <v>482.90043085239495</v>
      </c>
      <c r="G4601" s="88">
        <v>693.44585792869066</v>
      </c>
      <c r="H4601" s="88">
        <v>926.17653731849578</v>
      </c>
      <c r="I4601" s="88">
        <v>1292.6129610197154</v>
      </c>
      <c r="J4601" s="88">
        <v>1856.0624596001348</v>
      </c>
      <c r="K4601" s="88">
        <v>3159.0511067225493</v>
      </c>
      <c r="L4601" s="88">
        <v>3058.8179494687652</v>
      </c>
      <c r="M4601" s="88">
        <v>3646.4762043312016</v>
      </c>
    </row>
    <row r="4602" spans="3:13" x14ac:dyDescent="0.2">
      <c r="C4602" s="88">
        <v>0.22520000000000001</v>
      </c>
      <c r="D4602" s="88">
        <v>15774.952046315151</v>
      </c>
      <c r="E4602" s="88">
        <v>102.58970484440488</v>
      </c>
      <c r="F4602" s="88">
        <v>482.91823957471297</v>
      </c>
      <c r="G4602" s="88">
        <v>693.49899122551096</v>
      </c>
      <c r="H4602" s="88">
        <v>926.19413984981338</v>
      </c>
      <c r="I4602" s="88">
        <v>1292.6446953238142</v>
      </c>
      <c r="J4602" s="88">
        <v>1856.0829172982362</v>
      </c>
      <c r="K4602" s="88">
        <v>3159.118476219568</v>
      </c>
      <c r="L4602" s="88">
        <v>3058.9523238309253</v>
      </c>
      <c r="M4602" s="88">
        <v>3646.4842991334008</v>
      </c>
    </row>
    <row r="4603" spans="3:13" x14ac:dyDescent="0.2">
      <c r="C4603" s="88">
        <v>0.22525000000000001</v>
      </c>
      <c r="D4603" s="88">
        <v>15775.240770385633</v>
      </c>
      <c r="E4603" s="88">
        <v>102.59173959255077</v>
      </c>
      <c r="F4603" s="88">
        <v>482.92292186894565</v>
      </c>
      <c r="G4603" s="88">
        <v>693.53830223265822</v>
      </c>
      <c r="H4603" s="88">
        <v>926.22240261658089</v>
      </c>
      <c r="I4603" s="88">
        <v>1292.6474956880907</v>
      </c>
      <c r="J4603" s="88">
        <v>1856.133089062831</v>
      </c>
      <c r="K4603" s="88">
        <v>3159.1230218041896</v>
      </c>
      <c r="L4603" s="88">
        <v>3059.1025071531881</v>
      </c>
      <c r="M4603" s="88">
        <v>3646.52804836416</v>
      </c>
    </row>
    <row r="4604" spans="3:13" x14ac:dyDescent="0.2">
      <c r="C4604" s="88">
        <v>0.2253</v>
      </c>
      <c r="D4604" s="88">
        <v>15775.411413859541</v>
      </c>
      <c r="E4604" s="88">
        <v>102.5942982116776</v>
      </c>
      <c r="F4604" s="88">
        <v>482.92966404384788</v>
      </c>
      <c r="G4604" s="88">
        <v>693.59339252803466</v>
      </c>
      <c r="H4604" s="88">
        <v>926.2261787918078</v>
      </c>
      <c r="I4604" s="88">
        <v>1292.6669653288513</v>
      </c>
      <c r="J4604" s="88">
        <v>1856.1455023036624</v>
      </c>
      <c r="K4604" s="88">
        <v>3159.1567366517602</v>
      </c>
      <c r="L4604" s="88">
        <v>3059.1190247714303</v>
      </c>
      <c r="M4604" s="88">
        <v>3646.5489529780775</v>
      </c>
    </row>
    <row r="4605" spans="3:13" x14ac:dyDescent="0.2">
      <c r="C4605" s="88">
        <v>0.22534999999999999</v>
      </c>
      <c r="D4605" s="88">
        <v>15775.746927171651</v>
      </c>
      <c r="E4605" s="88">
        <v>102.59689784683906</v>
      </c>
      <c r="F4605" s="88">
        <v>482.93132087222239</v>
      </c>
      <c r="G4605" s="88">
        <v>693.61186493603827</v>
      </c>
      <c r="H4605" s="88">
        <v>926.2286791717811</v>
      </c>
      <c r="I4605" s="88">
        <v>1292.6678575328001</v>
      </c>
      <c r="J4605" s="88">
        <v>1856.1621497990463</v>
      </c>
      <c r="K4605" s="88">
        <v>3159.1577253537216</v>
      </c>
      <c r="L4605" s="88">
        <v>3059.2254894221178</v>
      </c>
      <c r="M4605" s="88">
        <v>3646.5595000929065</v>
      </c>
    </row>
    <row r="4606" spans="3:13" x14ac:dyDescent="0.2">
      <c r="C4606" s="88">
        <v>0.22539999999999999</v>
      </c>
      <c r="D4606" s="88">
        <v>15775.915221785082</v>
      </c>
      <c r="E4606" s="88">
        <v>102.59899660019619</v>
      </c>
      <c r="F4606" s="88">
        <v>482.9835049985395</v>
      </c>
      <c r="G4606" s="88">
        <v>693.62976110055206</v>
      </c>
      <c r="H4606" s="88">
        <v>926.26968486530086</v>
      </c>
      <c r="I4606" s="88">
        <v>1292.6761919175997</v>
      </c>
      <c r="J4606" s="88">
        <v>1856.2181815369759</v>
      </c>
      <c r="K4606" s="88">
        <v>3159.1770294132793</v>
      </c>
      <c r="L4606" s="88">
        <v>3059.2459984049351</v>
      </c>
      <c r="M4606" s="88">
        <v>3646.5709018221542</v>
      </c>
    </row>
    <row r="4607" spans="3:13" x14ac:dyDescent="0.2">
      <c r="C4607" s="88">
        <v>0.22545000000000001</v>
      </c>
      <c r="D4607" s="88">
        <v>15776.087481894612</v>
      </c>
      <c r="E4607" s="88">
        <v>102.59938969263112</v>
      </c>
      <c r="F4607" s="88">
        <v>482.99474808029709</v>
      </c>
      <c r="G4607" s="88">
        <v>693.63544271677119</v>
      </c>
      <c r="H4607" s="88">
        <v>926.28036699393397</v>
      </c>
      <c r="I4607" s="88">
        <v>1292.690172542671</v>
      </c>
      <c r="J4607" s="88">
        <v>1856.2716888557343</v>
      </c>
      <c r="K4607" s="88">
        <v>3159.1811506763634</v>
      </c>
      <c r="L4607" s="88">
        <v>3059.2619422327425</v>
      </c>
      <c r="M4607" s="88">
        <v>3646.5710827734642</v>
      </c>
    </row>
    <row r="4608" spans="3:13" x14ac:dyDescent="0.2">
      <c r="C4608" s="88">
        <v>0.22550000000000001</v>
      </c>
      <c r="D4608" s="88">
        <v>15776.556934776341</v>
      </c>
      <c r="E4608" s="88">
        <v>102.60295875309748</v>
      </c>
      <c r="F4608" s="88">
        <v>482.99621209036604</v>
      </c>
      <c r="G4608" s="88">
        <v>693.63545904789589</v>
      </c>
      <c r="H4608" s="88">
        <v>926.28292210311565</v>
      </c>
      <c r="I4608" s="88">
        <v>1292.6925994655412</v>
      </c>
      <c r="J4608" s="88">
        <v>1856.3991152305275</v>
      </c>
      <c r="K4608" s="88">
        <v>3159.2026506530101</v>
      </c>
      <c r="L4608" s="88">
        <v>3059.3136119426244</v>
      </c>
      <c r="M4608" s="88">
        <v>3646.5826120510219</v>
      </c>
    </row>
    <row r="4609" spans="3:13" x14ac:dyDescent="0.2">
      <c r="C4609" s="88">
        <v>0.22555</v>
      </c>
      <c r="D4609" s="88">
        <v>15776.632075253245</v>
      </c>
      <c r="E4609" s="88">
        <v>102.60295875309748</v>
      </c>
      <c r="F4609" s="88">
        <v>483.00255194532247</v>
      </c>
      <c r="G4609" s="88">
        <v>693.6420821081465</v>
      </c>
      <c r="H4609" s="88">
        <v>926.30002652761777</v>
      </c>
      <c r="I4609" s="88">
        <v>1292.7111055637697</v>
      </c>
      <c r="J4609" s="88">
        <v>1856.5185449254982</v>
      </c>
      <c r="K4609" s="88">
        <v>3159.2807904421629</v>
      </c>
      <c r="L4609" s="88">
        <v>3059.3325680579369</v>
      </c>
      <c r="M4609" s="88">
        <v>3646.6172392755479</v>
      </c>
    </row>
    <row r="4610" spans="3:13" x14ac:dyDescent="0.2">
      <c r="C4610" s="88">
        <v>0.22559999999999999</v>
      </c>
      <c r="D4610" s="88">
        <v>15776.971520282255</v>
      </c>
      <c r="E4610" s="88">
        <v>102.60739812628253</v>
      </c>
      <c r="F4610" s="88">
        <v>483.00599550207198</v>
      </c>
      <c r="G4610" s="88">
        <v>693.65664746237962</v>
      </c>
      <c r="H4610" s="88">
        <v>926.32478159931406</v>
      </c>
      <c r="I4610" s="88">
        <v>1292.7151898893258</v>
      </c>
      <c r="J4610" s="88">
        <v>1856.6642132128359</v>
      </c>
      <c r="K4610" s="88">
        <v>3159.3097407269693</v>
      </c>
      <c r="L4610" s="88">
        <v>3059.3964679380201</v>
      </c>
      <c r="M4610" s="88">
        <v>3646.6402104230219</v>
      </c>
    </row>
    <row r="4611" spans="3:13" x14ac:dyDescent="0.2">
      <c r="C4611" s="88">
        <v>0.22564999999999999</v>
      </c>
      <c r="D4611" s="88">
        <v>15777.299289136055</v>
      </c>
      <c r="E4611" s="88">
        <v>102.61018666475957</v>
      </c>
      <c r="F4611" s="88">
        <v>483.03882894056369</v>
      </c>
      <c r="G4611" s="88">
        <v>693.69258635770711</v>
      </c>
      <c r="H4611" s="88">
        <v>926.33308056946225</v>
      </c>
      <c r="I4611" s="88">
        <v>1292.7277081200355</v>
      </c>
      <c r="J4611" s="88">
        <v>1856.7318542051171</v>
      </c>
      <c r="K4611" s="88">
        <v>3159.3647249437827</v>
      </c>
      <c r="L4611" s="88">
        <v>3059.4226910554298</v>
      </c>
      <c r="M4611" s="88">
        <v>3646.6761887642929</v>
      </c>
    </row>
    <row r="4612" spans="3:13" x14ac:dyDescent="0.2">
      <c r="C4612" s="88">
        <v>0.22570000000000001</v>
      </c>
      <c r="D4612" s="88">
        <v>15777.320397664427</v>
      </c>
      <c r="E4612" s="88">
        <v>102.61499334094424</v>
      </c>
      <c r="F4612" s="88">
        <v>483.04006726782336</v>
      </c>
      <c r="G4612" s="88">
        <v>693.70202310645709</v>
      </c>
      <c r="H4612" s="88">
        <v>926.33877983589446</v>
      </c>
      <c r="I4612" s="88">
        <v>1292.7672939339327</v>
      </c>
      <c r="J4612" s="88">
        <v>1856.7449115740778</v>
      </c>
      <c r="K4612" s="88">
        <v>3159.4029868579014</v>
      </c>
      <c r="L4612" s="88">
        <v>3059.5512960313058</v>
      </c>
      <c r="M4612" s="88">
        <v>3646.6794646062253</v>
      </c>
    </row>
    <row r="4613" spans="3:13" x14ac:dyDescent="0.2">
      <c r="C4613" s="88">
        <v>0.22575000000000001</v>
      </c>
      <c r="D4613" s="88">
        <v>15777.650140063335</v>
      </c>
      <c r="E4613" s="88">
        <v>102.61839066201082</v>
      </c>
      <c r="F4613" s="88">
        <v>483.04184844328756</v>
      </c>
      <c r="G4613" s="88">
        <v>693.72356715857904</v>
      </c>
      <c r="H4613" s="88">
        <v>926.36111535132932</v>
      </c>
      <c r="I4613" s="88">
        <v>1292.8048957942033</v>
      </c>
      <c r="J4613" s="88">
        <v>1856.7526728446173</v>
      </c>
      <c r="K4613" s="88">
        <v>3159.4072138456431</v>
      </c>
      <c r="L4613" s="88">
        <v>3059.636776052434</v>
      </c>
      <c r="M4613" s="88">
        <v>3646.6819821713202</v>
      </c>
    </row>
    <row r="4614" spans="3:13" x14ac:dyDescent="0.2">
      <c r="C4614" s="88">
        <v>0.2258</v>
      </c>
      <c r="D4614" s="88">
        <v>15777.833716473742</v>
      </c>
      <c r="E4614" s="88">
        <v>102.61839066201082</v>
      </c>
      <c r="F4614" s="88">
        <v>483.07775931235938</v>
      </c>
      <c r="G4614" s="88">
        <v>693.72720837493443</v>
      </c>
      <c r="H4614" s="88">
        <v>926.39195047153589</v>
      </c>
      <c r="I4614" s="88">
        <v>1292.8353661521869</v>
      </c>
      <c r="J4614" s="88">
        <v>1856.8753966873192</v>
      </c>
      <c r="K4614" s="88">
        <v>3159.4837016639181</v>
      </c>
      <c r="L4614" s="88">
        <v>3059.6823818016042</v>
      </c>
      <c r="M4614" s="88">
        <v>3646.7122941132461</v>
      </c>
    </row>
    <row r="4615" spans="3:13" x14ac:dyDescent="0.2">
      <c r="C4615" s="88">
        <v>0.22585</v>
      </c>
      <c r="D4615" s="88">
        <v>15777.90956667003</v>
      </c>
      <c r="E4615" s="88">
        <v>102.62003150914734</v>
      </c>
      <c r="F4615" s="88">
        <v>483.10318569042556</v>
      </c>
      <c r="G4615" s="88">
        <v>693.72925098712312</v>
      </c>
      <c r="H4615" s="88">
        <v>926.43041555975697</v>
      </c>
      <c r="I4615" s="88">
        <v>1292.849809914916</v>
      </c>
      <c r="J4615" s="88">
        <v>1856.8820304566784</v>
      </c>
      <c r="K4615" s="88">
        <v>3159.5917270118784</v>
      </c>
      <c r="L4615" s="88">
        <v>3059.7142761640262</v>
      </c>
      <c r="M4615" s="88">
        <v>3646.7459209564327</v>
      </c>
    </row>
    <row r="4616" spans="3:13" x14ac:dyDescent="0.2">
      <c r="C4616" s="88">
        <v>0.22589999999999999</v>
      </c>
      <c r="D4616" s="88">
        <v>15778.26957314324</v>
      </c>
      <c r="E4616" s="88">
        <v>102.62024310096876</v>
      </c>
      <c r="F4616" s="88">
        <v>483.10705137572404</v>
      </c>
      <c r="G4616" s="88">
        <v>693.7387671374795</v>
      </c>
      <c r="H4616" s="88">
        <v>926.4371599956321</v>
      </c>
      <c r="I4616" s="88">
        <v>1292.8832675885565</v>
      </c>
      <c r="J4616" s="88">
        <v>1856.9288368829557</v>
      </c>
      <c r="K4616" s="88">
        <v>3159.6336062190999</v>
      </c>
      <c r="L4616" s="88">
        <v>3059.7542175176518</v>
      </c>
      <c r="M4616" s="88">
        <v>3646.7675233227287</v>
      </c>
    </row>
    <row r="4617" spans="3:13" x14ac:dyDescent="0.2">
      <c r="C4617" s="88">
        <v>0.22595000000000001</v>
      </c>
      <c r="D4617" s="88">
        <v>15778.37109162307</v>
      </c>
      <c r="E4617" s="88">
        <v>102.62094694629013</v>
      </c>
      <c r="F4617" s="88">
        <v>483.11340721691386</v>
      </c>
      <c r="G4617" s="88">
        <v>693.74982894128561</v>
      </c>
      <c r="H4617" s="88">
        <v>926.44288566949399</v>
      </c>
      <c r="I4617" s="88">
        <v>1292.9318055081403</v>
      </c>
      <c r="J4617" s="88">
        <v>1856.957283856244</v>
      </c>
      <c r="K4617" s="88">
        <v>3159.6771315543874</v>
      </c>
      <c r="L4617" s="88">
        <v>3060.5091930791832</v>
      </c>
      <c r="M4617" s="88">
        <v>3646.7811630931715</v>
      </c>
    </row>
    <row r="4618" spans="3:13" x14ac:dyDescent="0.2">
      <c r="C4618" s="88">
        <v>0.22600000000000001</v>
      </c>
      <c r="D4618" s="88">
        <v>15778.433200238296</v>
      </c>
      <c r="E4618" s="88">
        <v>102.62094694629013</v>
      </c>
      <c r="F4618" s="88">
        <v>483.12269711354656</v>
      </c>
      <c r="G4618" s="88">
        <v>693.75203204073159</v>
      </c>
      <c r="H4618" s="88">
        <v>926.4604062625358</v>
      </c>
      <c r="I4618" s="88">
        <v>1293.0966853061509</v>
      </c>
      <c r="J4618" s="88">
        <v>1856.9591481239731</v>
      </c>
      <c r="K4618" s="88">
        <v>3159.7528443610154</v>
      </c>
      <c r="L4618" s="88">
        <v>3060.5378259568806</v>
      </c>
      <c r="M4618" s="88">
        <v>3646.7984547757851</v>
      </c>
    </row>
    <row r="4619" spans="3:13" x14ac:dyDescent="0.2">
      <c r="C4619" s="88">
        <v>0.22605</v>
      </c>
      <c r="D4619" s="88">
        <v>15778.733069549578</v>
      </c>
      <c r="E4619" s="88">
        <v>102.62099782554833</v>
      </c>
      <c r="F4619" s="88">
        <v>483.14308163516307</v>
      </c>
      <c r="G4619" s="88">
        <v>693.77930430690594</v>
      </c>
      <c r="H4619" s="88">
        <v>926.49093948612563</v>
      </c>
      <c r="I4619" s="88">
        <v>1293.1074879932416</v>
      </c>
      <c r="J4619" s="88">
        <v>1857.0130308252174</v>
      </c>
      <c r="K4619" s="88">
        <v>3159.8177534689121</v>
      </c>
      <c r="L4619" s="88">
        <v>3060.564595223359</v>
      </c>
      <c r="M4619" s="88">
        <v>3646.8294422908625</v>
      </c>
    </row>
    <row r="4620" spans="3:13" x14ac:dyDescent="0.2">
      <c r="C4620" s="88">
        <v>0.2261</v>
      </c>
      <c r="D4620" s="88">
        <v>15778.794372905857</v>
      </c>
      <c r="E4620" s="88">
        <v>102.6251314837009</v>
      </c>
      <c r="F4620" s="88">
        <v>483.14942065453761</v>
      </c>
      <c r="G4620" s="88">
        <v>693.78878591785133</v>
      </c>
      <c r="H4620" s="88">
        <v>926.50076453338943</v>
      </c>
      <c r="I4620" s="88">
        <v>1293.1115058491109</v>
      </c>
      <c r="J4620" s="88">
        <v>1857.0611568643531</v>
      </c>
      <c r="K4620" s="88">
        <v>3159.8607498344541</v>
      </c>
      <c r="L4620" s="88">
        <v>3060.593382193706</v>
      </c>
      <c r="M4620" s="88">
        <v>3646.8339006235828</v>
      </c>
    </row>
    <row r="4621" spans="3:13" x14ac:dyDescent="0.2">
      <c r="C4621" s="88">
        <v>0.22614999999999999</v>
      </c>
      <c r="D4621" s="88">
        <v>15778.841695737898</v>
      </c>
      <c r="E4621" s="88">
        <v>102.62539277874203</v>
      </c>
      <c r="F4621" s="88">
        <v>483.16590271278164</v>
      </c>
      <c r="G4621" s="88">
        <v>693.79823540096822</v>
      </c>
      <c r="H4621" s="88">
        <v>926.55396657520305</v>
      </c>
      <c r="I4621" s="88">
        <v>1293.1336855179898</v>
      </c>
      <c r="J4621" s="88">
        <v>1857.1171189481588</v>
      </c>
      <c r="K4621" s="88">
        <v>3159.8750563593749</v>
      </c>
      <c r="L4621" s="88">
        <v>3060.7140134340098</v>
      </c>
      <c r="M4621" s="88">
        <v>3646.8700085116416</v>
      </c>
    </row>
    <row r="4622" spans="3:13" x14ac:dyDescent="0.2">
      <c r="C4622" s="88">
        <v>0.22620000000000001</v>
      </c>
      <c r="D4622" s="88">
        <v>15779.085077984488</v>
      </c>
      <c r="E4622" s="88">
        <v>102.62614903516715</v>
      </c>
      <c r="F4622" s="88">
        <v>483.1684495740019</v>
      </c>
      <c r="G4622" s="88">
        <v>693.80841700178371</v>
      </c>
      <c r="H4622" s="88">
        <v>926.56653763855047</v>
      </c>
      <c r="I4622" s="88">
        <v>1293.169133707383</v>
      </c>
      <c r="J4622" s="88">
        <v>1857.175888162812</v>
      </c>
      <c r="K4622" s="88">
        <v>3159.9242750802109</v>
      </c>
      <c r="L4622" s="88">
        <v>3060.8459978073552</v>
      </c>
      <c r="M4622" s="88">
        <v>3646.8771235810364</v>
      </c>
    </row>
    <row r="4623" spans="3:13" x14ac:dyDescent="0.2">
      <c r="C4623" s="88">
        <v>0.22625000000000001</v>
      </c>
      <c r="D4623" s="88">
        <v>15779.186962015834</v>
      </c>
      <c r="E4623" s="88">
        <v>102.62808579565262</v>
      </c>
      <c r="F4623" s="88">
        <v>483.17231733600738</v>
      </c>
      <c r="G4623" s="88">
        <v>693.8573910833934</v>
      </c>
      <c r="H4623" s="88">
        <v>926.5948424841431</v>
      </c>
      <c r="I4623" s="88">
        <v>1293.1824750158526</v>
      </c>
      <c r="J4623" s="88">
        <v>1857.1810922847985</v>
      </c>
      <c r="K4623" s="88">
        <v>3159.9829013053818</v>
      </c>
      <c r="L4623" s="88">
        <v>3060.862360666129</v>
      </c>
      <c r="M4623" s="88">
        <v>3646.8847727140114</v>
      </c>
    </row>
    <row r="4624" spans="3:13" x14ac:dyDescent="0.2">
      <c r="C4624" s="88">
        <v>0.2263</v>
      </c>
      <c r="D4624" s="88">
        <v>15779.286976022951</v>
      </c>
      <c r="E4624" s="88">
        <v>102.62904366245039</v>
      </c>
      <c r="F4624" s="88">
        <v>483.18369741172228</v>
      </c>
      <c r="G4624" s="88">
        <v>693.86891580693737</v>
      </c>
      <c r="H4624" s="88">
        <v>926.60008088539826</v>
      </c>
      <c r="I4624" s="88">
        <v>1293.1944332226631</v>
      </c>
      <c r="J4624" s="88">
        <v>1857.2207099878301</v>
      </c>
      <c r="K4624" s="88">
        <v>3160.0494298478843</v>
      </c>
      <c r="L4624" s="88">
        <v>3060.9701123670338</v>
      </c>
      <c r="M4624" s="88">
        <v>3646.9000448765</v>
      </c>
    </row>
    <row r="4625" spans="3:13" x14ac:dyDescent="0.2">
      <c r="C4625" s="88">
        <v>0.22635</v>
      </c>
      <c r="D4625" s="88">
        <v>15779.995260177253</v>
      </c>
      <c r="E4625" s="88">
        <v>102.63067776436037</v>
      </c>
      <c r="F4625" s="88">
        <v>483.20453838678168</v>
      </c>
      <c r="G4625" s="88">
        <v>693.88856289084924</v>
      </c>
      <c r="H4625" s="88">
        <v>926.60845638698038</v>
      </c>
      <c r="I4625" s="88">
        <v>1293.2004301623397</v>
      </c>
      <c r="J4625" s="88">
        <v>1857.2386475274002</v>
      </c>
      <c r="K4625" s="88">
        <v>3160.0685796790121</v>
      </c>
      <c r="L4625" s="88">
        <v>3061.0665463895266</v>
      </c>
      <c r="M4625" s="88">
        <v>3646.9366739000502</v>
      </c>
    </row>
    <row r="4626" spans="3:13" x14ac:dyDescent="0.2">
      <c r="C4626" s="88">
        <v>0.22639999999999999</v>
      </c>
      <c r="D4626" s="88">
        <v>15780.067394392949</v>
      </c>
      <c r="E4626" s="88">
        <v>102.63156344260096</v>
      </c>
      <c r="F4626" s="88">
        <v>483.22043774684653</v>
      </c>
      <c r="G4626" s="88">
        <v>693.89821065160004</v>
      </c>
      <c r="H4626" s="88">
        <v>926.62883197814062</v>
      </c>
      <c r="I4626" s="88">
        <v>1293.2119750405695</v>
      </c>
      <c r="J4626" s="88">
        <v>1857.3407158948976</v>
      </c>
      <c r="K4626" s="88">
        <v>3160.1222978508295</v>
      </c>
      <c r="L4626" s="88">
        <v>3061.2985720741767</v>
      </c>
      <c r="M4626" s="88">
        <v>3646.9424963673428</v>
      </c>
    </row>
    <row r="4627" spans="3:13" x14ac:dyDescent="0.2">
      <c r="C4627" s="88">
        <v>0.22645000000000001</v>
      </c>
      <c r="D4627" s="88">
        <v>15780.244341073227</v>
      </c>
      <c r="E4627" s="88">
        <v>102.63279693871755</v>
      </c>
      <c r="F4627" s="88">
        <v>483.22281798319682</v>
      </c>
      <c r="G4627" s="88">
        <v>693.91368947635692</v>
      </c>
      <c r="H4627" s="88">
        <v>926.65144110904748</v>
      </c>
      <c r="I4627" s="88">
        <v>1293.2174211288711</v>
      </c>
      <c r="J4627" s="88">
        <v>1857.3881207709305</v>
      </c>
      <c r="K4627" s="88">
        <v>3160.129444707708</v>
      </c>
      <c r="L4627" s="88">
        <v>3061.4262436479612</v>
      </c>
      <c r="M4627" s="88">
        <v>3646.9486759424772</v>
      </c>
    </row>
    <row r="4628" spans="3:13" x14ac:dyDescent="0.2">
      <c r="C4628" s="88">
        <v>0.22650000000000001</v>
      </c>
      <c r="D4628" s="88">
        <v>15780.277574949143</v>
      </c>
      <c r="E4628" s="88">
        <v>102.63504920332616</v>
      </c>
      <c r="F4628" s="88">
        <v>483.25920783594165</v>
      </c>
      <c r="G4628" s="88">
        <v>693.9261554375189</v>
      </c>
      <c r="H4628" s="88">
        <v>926.6663824127204</v>
      </c>
      <c r="I4628" s="88">
        <v>1293.2274694958642</v>
      </c>
      <c r="J4628" s="88">
        <v>1857.4327665173123</v>
      </c>
      <c r="K4628" s="88">
        <v>3160.1988652828172</v>
      </c>
      <c r="L4628" s="88">
        <v>3061.7526579406276</v>
      </c>
      <c r="M4628" s="88">
        <v>3646.9698026006877</v>
      </c>
    </row>
    <row r="4629" spans="3:13" x14ac:dyDescent="0.2">
      <c r="C4629" s="88">
        <v>0.22655</v>
      </c>
      <c r="D4629" s="88">
        <v>15780.389995912112</v>
      </c>
      <c r="E4629" s="88">
        <v>102.63590161189859</v>
      </c>
      <c r="F4629" s="88">
        <v>483.27853762602444</v>
      </c>
      <c r="G4629" s="88">
        <v>693.92954360996646</v>
      </c>
      <c r="H4629" s="88">
        <v>926.6692133419001</v>
      </c>
      <c r="I4629" s="88">
        <v>1293.2285108823658</v>
      </c>
      <c r="J4629" s="88">
        <v>1857.4573006951691</v>
      </c>
      <c r="K4629" s="88">
        <v>3160.224719497297</v>
      </c>
      <c r="L4629" s="88">
        <v>3061.9650385390723</v>
      </c>
      <c r="M4629" s="88">
        <v>3647.021597133285</v>
      </c>
    </row>
    <row r="4630" spans="3:13" x14ac:dyDescent="0.2">
      <c r="C4630" s="88">
        <v>0.2266</v>
      </c>
      <c r="D4630" s="88">
        <v>15780.505006273364</v>
      </c>
      <c r="E4630" s="88">
        <v>102.64294661495114</v>
      </c>
      <c r="F4630" s="88">
        <v>483.28262546796759</v>
      </c>
      <c r="G4630" s="88">
        <v>693.93659493468385</v>
      </c>
      <c r="H4630" s="88">
        <v>926.67342448094496</v>
      </c>
      <c r="I4630" s="88">
        <v>1293.2420526743476</v>
      </c>
      <c r="J4630" s="88">
        <v>1857.457551522647</v>
      </c>
      <c r="K4630" s="88">
        <v>3160.2885817327692</v>
      </c>
      <c r="L4630" s="88">
        <v>3062.1079156200271</v>
      </c>
      <c r="M4630" s="88">
        <v>3647.0613706972135</v>
      </c>
    </row>
    <row r="4631" spans="3:13" x14ac:dyDescent="0.2">
      <c r="C4631" s="88">
        <v>0.22664999999999999</v>
      </c>
      <c r="D4631" s="88">
        <v>15780.520685121548</v>
      </c>
      <c r="E4631" s="88">
        <v>102.64294661495114</v>
      </c>
      <c r="F4631" s="88">
        <v>483.28951462717578</v>
      </c>
      <c r="G4631" s="88">
        <v>693.94152030926443</v>
      </c>
      <c r="H4631" s="88">
        <v>926.67757929324489</v>
      </c>
      <c r="I4631" s="88">
        <v>1293.2445264146168</v>
      </c>
      <c r="J4631" s="88">
        <v>1857.4870970799361</v>
      </c>
      <c r="K4631" s="88">
        <v>3160.3322257530644</v>
      </c>
      <c r="L4631" s="88">
        <v>3062.191544042953</v>
      </c>
      <c r="M4631" s="88">
        <v>3647.0661347310806</v>
      </c>
    </row>
    <row r="4632" spans="3:13" x14ac:dyDescent="0.2">
      <c r="C4632" s="88">
        <v>0.22670000000000001</v>
      </c>
      <c r="D4632" s="88">
        <v>15780.740100472358</v>
      </c>
      <c r="E4632" s="88">
        <v>102.64478301539566</v>
      </c>
      <c r="F4632" s="88">
        <v>483.29114919570566</v>
      </c>
      <c r="G4632" s="88">
        <v>694.14639234101514</v>
      </c>
      <c r="H4632" s="88">
        <v>926.68535355485164</v>
      </c>
      <c r="I4632" s="88">
        <v>1293.2452817203807</v>
      </c>
      <c r="J4632" s="88">
        <v>1857.5110715771589</v>
      </c>
      <c r="K4632" s="88">
        <v>3160.3595007402014</v>
      </c>
      <c r="L4632" s="88">
        <v>3062.2128925026946</v>
      </c>
      <c r="M4632" s="88">
        <v>3647.1229599449034</v>
      </c>
    </row>
    <row r="4633" spans="3:13" x14ac:dyDescent="0.2">
      <c r="C4633" s="88">
        <v>0.22675000000000001</v>
      </c>
      <c r="D4633" s="88">
        <v>15780.753468992207</v>
      </c>
      <c r="E4633" s="88">
        <v>102.64996721500302</v>
      </c>
      <c r="F4633" s="88">
        <v>483.29858112788452</v>
      </c>
      <c r="G4633" s="88">
        <v>694.14825148582122</v>
      </c>
      <c r="H4633" s="88">
        <v>926.69478340249998</v>
      </c>
      <c r="I4633" s="88">
        <v>1293.2494184845259</v>
      </c>
      <c r="J4633" s="88">
        <v>1857.7320906031764</v>
      </c>
      <c r="K4633" s="88">
        <v>3160.3727441556157</v>
      </c>
      <c r="L4633" s="88">
        <v>3062.28672191448</v>
      </c>
      <c r="M4633" s="88">
        <v>3647.1359280167944</v>
      </c>
    </row>
    <row r="4634" spans="3:13" x14ac:dyDescent="0.2">
      <c r="C4634" s="88">
        <v>0.2268</v>
      </c>
      <c r="D4634" s="88">
        <v>15780.794254291213</v>
      </c>
      <c r="E4634" s="88">
        <v>102.65077846633721</v>
      </c>
      <c r="F4634" s="88">
        <v>483.37086391035746</v>
      </c>
      <c r="G4634" s="88">
        <v>694.15680371647932</v>
      </c>
      <c r="H4634" s="88">
        <v>926.73654997998437</v>
      </c>
      <c r="I4634" s="88">
        <v>1293.2889308398321</v>
      </c>
      <c r="J4634" s="88">
        <v>1857.7371338256116</v>
      </c>
      <c r="K4634" s="88">
        <v>3160.4064539411297</v>
      </c>
      <c r="L4634" s="88">
        <v>3062.6061373226144</v>
      </c>
      <c r="M4634" s="88">
        <v>3647.1453128132262</v>
      </c>
    </row>
    <row r="4635" spans="3:13" x14ac:dyDescent="0.2">
      <c r="C4635" s="88">
        <v>0.22685</v>
      </c>
      <c r="D4635" s="88">
        <v>15781.184116473791</v>
      </c>
      <c r="E4635" s="88">
        <v>102.6511862212601</v>
      </c>
      <c r="F4635" s="88">
        <v>483.38207209261873</v>
      </c>
      <c r="G4635" s="88">
        <v>694.16518941251206</v>
      </c>
      <c r="H4635" s="88">
        <v>926.74189559398428</v>
      </c>
      <c r="I4635" s="88">
        <v>1293.3489458782437</v>
      </c>
      <c r="J4635" s="88">
        <v>1857.7438152480063</v>
      </c>
      <c r="K4635" s="88">
        <v>3160.4806866588724</v>
      </c>
      <c r="L4635" s="88">
        <v>3062.747512038587</v>
      </c>
      <c r="M4635" s="88">
        <v>3647.1674670624234</v>
      </c>
    </row>
    <row r="4636" spans="3:13" x14ac:dyDescent="0.2">
      <c r="C4636" s="88">
        <v>0.22689999999999999</v>
      </c>
      <c r="D4636" s="88">
        <v>15781.858049987115</v>
      </c>
      <c r="E4636" s="88">
        <v>102.65384559437553</v>
      </c>
      <c r="F4636" s="88">
        <v>483.38588315407787</v>
      </c>
      <c r="G4636" s="88">
        <v>694.19511998645976</v>
      </c>
      <c r="H4636" s="88">
        <v>926.75855771841452</v>
      </c>
      <c r="I4636" s="88">
        <v>1293.3781282166469</v>
      </c>
      <c r="J4636" s="88">
        <v>1857.7972207601265</v>
      </c>
      <c r="K4636" s="88">
        <v>3160.4822544758626</v>
      </c>
      <c r="L4636" s="88">
        <v>3062.9259131851968</v>
      </c>
      <c r="M4636" s="88">
        <v>3647.1922649143416</v>
      </c>
    </row>
    <row r="4637" spans="3:13" x14ac:dyDescent="0.2">
      <c r="C4637" s="88">
        <v>0.22695000000000001</v>
      </c>
      <c r="D4637" s="88">
        <v>15782.078667297788</v>
      </c>
      <c r="E4637" s="88">
        <v>102.6559296764317</v>
      </c>
      <c r="F4637" s="88">
        <v>483.38669662057055</v>
      </c>
      <c r="G4637" s="88">
        <v>694.20475207396112</v>
      </c>
      <c r="H4637" s="88">
        <v>926.78328069037707</v>
      </c>
      <c r="I4637" s="88">
        <v>1293.4056086226387</v>
      </c>
      <c r="J4637" s="88">
        <v>1857.8545870834773</v>
      </c>
      <c r="K4637" s="88">
        <v>3160.5541314834554</v>
      </c>
      <c r="L4637" s="88">
        <v>3062.9518568919739</v>
      </c>
      <c r="M4637" s="88">
        <v>3647.1988730561943</v>
      </c>
    </row>
    <row r="4638" spans="3:13" x14ac:dyDescent="0.2">
      <c r="C4638" s="88">
        <v>0.22700000000000001</v>
      </c>
      <c r="D4638" s="88">
        <v>15782.278090574728</v>
      </c>
      <c r="E4638" s="88">
        <v>102.65613566503271</v>
      </c>
      <c r="F4638" s="88">
        <v>483.39938265712908</v>
      </c>
      <c r="G4638" s="88">
        <v>694.22549063027691</v>
      </c>
      <c r="H4638" s="88">
        <v>926.789837157291</v>
      </c>
      <c r="I4638" s="88">
        <v>1293.5102094108966</v>
      </c>
      <c r="J4638" s="88">
        <v>1858.0424400106785</v>
      </c>
      <c r="K4638" s="88">
        <v>3160.6090684198211</v>
      </c>
      <c r="L4638" s="88">
        <v>3062.9873414273802</v>
      </c>
      <c r="M4638" s="88">
        <v>3647.1999058478027</v>
      </c>
    </row>
    <row r="4639" spans="3:13" x14ac:dyDescent="0.2">
      <c r="C4639" s="88">
        <v>0.22705</v>
      </c>
      <c r="D4639" s="88">
        <v>15782.491139487742</v>
      </c>
      <c r="E4639" s="88">
        <v>102.65668615788672</v>
      </c>
      <c r="F4639" s="88">
        <v>483.40683256690409</v>
      </c>
      <c r="G4639" s="88">
        <v>694.24027243527144</v>
      </c>
      <c r="H4639" s="88">
        <v>926.80990642160305</v>
      </c>
      <c r="I4639" s="88">
        <v>1293.5369992265087</v>
      </c>
      <c r="J4639" s="88">
        <v>1858.0732716217308</v>
      </c>
      <c r="K4639" s="88">
        <v>3160.6127335906876</v>
      </c>
      <c r="L4639" s="88">
        <v>3063.0415673283478</v>
      </c>
      <c r="M4639" s="88">
        <v>3647.2371229543546</v>
      </c>
    </row>
    <row r="4640" spans="3:13" x14ac:dyDescent="0.2">
      <c r="C4640" s="88">
        <v>0.2271</v>
      </c>
      <c r="D4640" s="88">
        <v>15782.572058895956</v>
      </c>
      <c r="E4640" s="88">
        <v>102.65998818379558</v>
      </c>
      <c r="F4640" s="88">
        <v>483.41171137499623</v>
      </c>
      <c r="G4640" s="88">
        <v>694.25223464583951</v>
      </c>
      <c r="H4640" s="88">
        <v>926.82338999098556</v>
      </c>
      <c r="I4640" s="88">
        <v>1293.5992094149656</v>
      </c>
      <c r="J4640" s="88">
        <v>1858.1836465686883</v>
      </c>
      <c r="K4640" s="88">
        <v>3160.6436291397458</v>
      </c>
      <c r="L4640" s="88">
        <v>3063.0428418832735</v>
      </c>
      <c r="M4640" s="88">
        <v>3647.2392562712148</v>
      </c>
    </row>
    <row r="4641" spans="3:13" x14ac:dyDescent="0.2">
      <c r="C4641" s="88">
        <v>0.22714999999999999</v>
      </c>
      <c r="D4641" s="88">
        <v>15782.909577273536</v>
      </c>
      <c r="E4641" s="88">
        <v>102.66598800366137</v>
      </c>
      <c r="F4641" s="88">
        <v>483.42171518234318</v>
      </c>
      <c r="G4641" s="88">
        <v>694.28412613982664</v>
      </c>
      <c r="H4641" s="88">
        <v>926.85639491655047</v>
      </c>
      <c r="I4641" s="88">
        <v>1293.6176177802408</v>
      </c>
      <c r="J4641" s="88">
        <v>1858.2380868918349</v>
      </c>
      <c r="K4641" s="88">
        <v>3160.6780556143253</v>
      </c>
      <c r="L4641" s="88">
        <v>3063.0774708325744</v>
      </c>
      <c r="M4641" s="88">
        <v>3647.239641903609</v>
      </c>
    </row>
    <row r="4642" spans="3:13" x14ac:dyDescent="0.2">
      <c r="C4642" s="88">
        <v>0.22720000000000001</v>
      </c>
      <c r="D4642" s="88">
        <v>15783.111734590644</v>
      </c>
      <c r="E4642" s="88">
        <v>102.66685152300852</v>
      </c>
      <c r="F4642" s="88">
        <v>483.43461792838661</v>
      </c>
      <c r="G4642" s="88">
        <v>694.33132743168517</v>
      </c>
      <c r="H4642" s="88">
        <v>926.87359564846838</v>
      </c>
      <c r="I4642" s="88">
        <v>1293.6326087945804</v>
      </c>
      <c r="J4642" s="88">
        <v>1858.2672187951944</v>
      </c>
      <c r="K4642" s="88">
        <v>3160.7049772829482</v>
      </c>
      <c r="L4642" s="88">
        <v>3063.1232558636966</v>
      </c>
      <c r="M4642" s="88">
        <v>3647.2593426346443</v>
      </c>
    </row>
    <row r="4643" spans="3:13" x14ac:dyDescent="0.2">
      <c r="C4643" s="88">
        <v>0.22725000000000001</v>
      </c>
      <c r="D4643" s="88">
        <v>15783.308280923906</v>
      </c>
      <c r="E4643" s="88">
        <v>102.6732793801275</v>
      </c>
      <c r="F4643" s="88">
        <v>483.44036292659757</v>
      </c>
      <c r="G4643" s="88">
        <v>694.36128386922383</v>
      </c>
      <c r="H4643" s="88">
        <v>926.88125081107728</v>
      </c>
      <c r="I4643" s="88">
        <v>1293.649800473434</v>
      </c>
      <c r="J4643" s="88">
        <v>1858.2683199345402</v>
      </c>
      <c r="K4643" s="88">
        <v>3160.9503187176779</v>
      </c>
      <c r="L4643" s="88">
        <v>3063.3019515641436</v>
      </c>
      <c r="M4643" s="88">
        <v>3647.268549080768</v>
      </c>
    </row>
    <row r="4644" spans="3:13" x14ac:dyDescent="0.2">
      <c r="C4644" s="88">
        <v>0.2273</v>
      </c>
      <c r="D4644" s="88">
        <v>15783.716698873024</v>
      </c>
      <c r="E4644" s="88">
        <v>102.67347050500666</v>
      </c>
      <c r="F4644" s="88">
        <v>483.47254303894806</v>
      </c>
      <c r="G4644" s="88">
        <v>694.38124598331615</v>
      </c>
      <c r="H4644" s="88">
        <v>926.89382771172495</v>
      </c>
      <c r="I4644" s="88">
        <v>1293.6648562696632</v>
      </c>
      <c r="J4644" s="88">
        <v>1858.3011153622915</v>
      </c>
      <c r="K4644" s="88">
        <v>3161.0656005398887</v>
      </c>
      <c r="L4644" s="88">
        <v>3063.3921765354798</v>
      </c>
      <c r="M4644" s="88">
        <v>3647.2802003688344</v>
      </c>
    </row>
    <row r="4645" spans="3:13" x14ac:dyDescent="0.2">
      <c r="C4645" s="88">
        <v>0.22735</v>
      </c>
      <c r="D4645" s="88">
        <v>15783.884982653568</v>
      </c>
      <c r="E4645" s="88">
        <v>102.67380772935485</v>
      </c>
      <c r="F4645" s="88">
        <v>483.47282621852855</v>
      </c>
      <c r="G4645" s="88">
        <v>694.43336827239727</v>
      </c>
      <c r="H4645" s="88">
        <v>926.91122393388378</v>
      </c>
      <c r="I4645" s="88">
        <v>1293.6663388282213</v>
      </c>
      <c r="J4645" s="88">
        <v>1858.3834990991031</v>
      </c>
      <c r="K4645" s="88">
        <v>3161.1307081619834</v>
      </c>
      <c r="L4645" s="88">
        <v>3063.4244383671103</v>
      </c>
      <c r="M4645" s="88">
        <v>3647.2989603200422</v>
      </c>
    </row>
    <row r="4646" spans="3:13" x14ac:dyDescent="0.2">
      <c r="C4646" s="88">
        <v>0.22739999999999999</v>
      </c>
      <c r="D4646" s="88">
        <v>15783.889414236788</v>
      </c>
      <c r="E4646" s="88">
        <v>102.67933194893885</v>
      </c>
      <c r="F4646" s="88">
        <v>483.49015411465371</v>
      </c>
      <c r="G4646" s="88">
        <v>694.47730311908163</v>
      </c>
      <c r="H4646" s="88">
        <v>926.93861387843799</v>
      </c>
      <c r="I4646" s="88">
        <v>1293.6700436074825</v>
      </c>
      <c r="J4646" s="88">
        <v>1858.5606870742217</v>
      </c>
      <c r="K4646" s="88">
        <v>3161.1497309268225</v>
      </c>
      <c r="L4646" s="88">
        <v>3063.5680947802557</v>
      </c>
      <c r="M4646" s="88">
        <v>3647.3021319106283</v>
      </c>
    </row>
    <row r="4647" spans="3:13" x14ac:dyDescent="0.2">
      <c r="C4647" s="88">
        <v>0.22745000000000001</v>
      </c>
      <c r="D4647" s="88">
        <v>15784.134450737572</v>
      </c>
      <c r="E4647" s="88">
        <v>102.68416759798583</v>
      </c>
      <c r="F4647" s="88">
        <v>483.49061594794739</v>
      </c>
      <c r="G4647" s="88">
        <v>694.47773925771253</v>
      </c>
      <c r="H4647" s="88">
        <v>926.97017603044333</v>
      </c>
      <c r="I4647" s="88">
        <v>1293.6850508300272</v>
      </c>
      <c r="J4647" s="88">
        <v>1858.5742767310571</v>
      </c>
      <c r="K4647" s="88">
        <v>3161.2455248811384</v>
      </c>
      <c r="L4647" s="88">
        <v>3063.6740608177897</v>
      </c>
      <c r="M4647" s="88">
        <v>3647.3125797774596</v>
      </c>
    </row>
    <row r="4648" spans="3:13" x14ac:dyDescent="0.2">
      <c r="C4648" s="88">
        <v>0.22750000000000001</v>
      </c>
      <c r="D4648" s="88">
        <v>15784.40477059373</v>
      </c>
      <c r="E4648" s="88">
        <v>102.68473685908702</v>
      </c>
      <c r="F4648" s="88">
        <v>483.49395135635723</v>
      </c>
      <c r="G4648" s="88">
        <v>694.50626603621595</v>
      </c>
      <c r="H4648" s="88">
        <v>926.97390427235132</v>
      </c>
      <c r="I4648" s="88">
        <v>1293.7269492117516</v>
      </c>
      <c r="J4648" s="88">
        <v>1858.592809291416</v>
      </c>
      <c r="K4648" s="88">
        <v>3161.2491751360562</v>
      </c>
      <c r="L4648" s="88">
        <v>3063.814354652709</v>
      </c>
      <c r="M4648" s="88">
        <v>3647.3581171894562</v>
      </c>
    </row>
    <row r="4649" spans="3:13" x14ac:dyDescent="0.2">
      <c r="C4649" s="88">
        <v>0.22755</v>
      </c>
      <c r="D4649" s="88">
        <v>15784.551229727635</v>
      </c>
      <c r="E4649" s="88">
        <v>102.68882657662198</v>
      </c>
      <c r="F4649" s="88">
        <v>483.49615290971678</v>
      </c>
      <c r="G4649" s="88">
        <v>694.51671057437761</v>
      </c>
      <c r="H4649" s="88">
        <v>926.97727875995724</v>
      </c>
      <c r="I4649" s="88">
        <v>1293.7739934956389</v>
      </c>
      <c r="J4649" s="88">
        <v>1858.6262077269193</v>
      </c>
      <c r="K4649" s="88">
        <v>3161.3455549062446</v>
      </c>
      <c r="L4649" s="88">
        <v>3063.8486950361139</v>
      </c>
      <c r="M4649" s="88">
        <v>3647.3920892545848</v>
      </c>
    </row>
    <row r="4650" spans="3:13" x14ac:dyDescent="0.2">
      <c r="C4650" s="88">
        <v>0.2276</v>
      </c>
      <c r="D4650" s="88">
        <v>15784.659288991559</v>
      </c>
      <c r="E4650" s="88">
        <v>102.69100695139241</v>
      </c>
      <c r="F4650" s="88">
        <v>483.53467186823127</v>
      </c>
      <c r="G4650" s="88">
        <v>694.52890785645741</v>
      </c>
      <c r="H4650" s="88">
        <v>926.97825523403617</v>
      </c>
      <c r="I4650" s="88">
        <v>1293.7869711300023</v>
      </c>
      <c r="J4650" s="88">
        <v>1858.6414688573354</v>
      </c>
      <c r="K4650" s="88">
        <v>3161.3830082592913</v>
      </c>
      <c r="L4650" s="88">
        <v>3063.9446225667075</v>
      </c>
      <c r="M4650" s="88">
        <v>3647.4009601904686</v>
      </c>
    </row>
    <row r="4651" spans="3:13" x14ac:dyDescent="0.2">
      <c r="C4651" s="88">
        <v>0.22764999999999999</v>
      </c>
      <c r="D4651" s="88">
        <v>15784.752018454394</v>
      </c>
      <c r="E4651" s="88">
        <v>102.69515070253237</v>
      </c>
      <c r="F4651" s="88">
        <v>483.54083921260326</v>
      </c>
      <c r="G4651" s="88">
        <v>694.54360581206447</v>
      </c>
      <c r="H4651" s="88">
        <v>926.9828890462104</v>
      </c>
      <c r="I4651" s="88">
        <v>1293.8088236267058</v>
      </c>
      <c r="J4651" s="88">
        <v>1858.6742554790594</v>
      </c>
      <c r="K4651" s="88">
        <v>3161.4552611175168</v>
      </c>
      <c r="L4651" s="88">
        <v>3064.0443227170117</v>
      </c>
      <c r="M4651" s="88">
        <v>3647.4212681259878</v>
      </c>
    </row>
    <row r="4652" spans="3:13" x14ac:dyDescent="0.2">
      <c r="C4652" s="88">
        <v>0.22770000000000001</v>
      </c>
      <c r="D4652" s="88">
        <v>15784.940376512792</v>
      </c>
      <c r="E4652" s="88">
        <v>102.6998447007436</v>
      </c>
      <c r="F4652" s="88">
        <v>483.54210965085076</v>
      </c>
      <c r="G4652" s="88">
        <v>694.5729993357977</v>
      </c>
      <c r="H4652" s="88">
        <v>927.00413118446932</v>
      </c>
      <c r="I4652" s="88">
        <v>1293.813929967037</v>
      </c>
      <c r="J4652" s="88">
        <v>1858.7001366364852</v>
      </c>
      <c r="K4652" s="88">
        <v>3161.5245737799828</v>
      </c>
      <c r="L4652" s="88">
        <v>3064.058448184082</v>
      </c>
      <c r="M4652" s="88">
        <v>3647.4591934933546</v>
      </c>
    </row>
    <row r="4653" spans="3:13" x14ac:dyDescent="0.2">
      <c r="C4653" s="88">
        <v>0.22775000000000001</v>
      </c>
      <c r="D4653" s="88">
        <v>15785.210582240141</v>
      </c>
      <c r="E4653" s="88">
        <v>102.6998447007436</v>
      </c>
      <c r="F4653" s="88">
        <v>483.54390699191663</v>
      </c>
      <c r="G4653" s="88">
        <v>694.57313764158289</v>
      </c>
      <c r="H4653" s="88">
        <v>927.00551240406185</v>
      </c>
      <c r="I4653" s="88">
        <v>1293.8192543770519</v>
      </c>
      <c r="J4653" s="88">
        <v>1858.7052263386167</v>
      </c>
      <c r="K4653" s="88">
        <v>3161.6116090515429</v>
      </c>
      <c r="L4653" s="88">
        <v>3064.0968756385537</v>
      </c>
      <c r="M4653" s="88">
        <v>3647.4635747743209</v>
      </c>
    </row>
    <row r="4654" spans="3:13" x14ac:dyDescent="0.2">
      <c r="C4654" s="88">
        <v>0.2278</v>
      </c>
      <c r="D4654" s="88">
        <v>15785.474970682912</v>
      </c>
      <c r="E4654" s="88">
        <v>102.70699008669726</v>
      </c>
      <c r="F4654" s="88">
        <v>483.54545025505831</v>
      </c>
      <c r="G4654" s="88">
        <v>694.5987824340732</v>
      </c>
      <c r="H4654" s="88">
        <v>927.00796900007799</v>
      </c>
      <c r="I4654" s="88">
        <v>1293.8256400783948</v>
      </c>
      <c r="J4654" s="88">
        <v>1858.7857369287344</v>
      </c>
      <c r="K4654" s="88">
        <v>3161.7787844389122</v>
      </c>
      <c r="L4654" s="88">
        <v>3064.225129157966</v>
      </c>
      <c r="M4654" s="88">
        <v>3647.4962278564813</v>
      </c>
    </row>
    <row r="4655" spans="3:13" x14ac:dyDescent="0.2">
      <c r="C4655" s="88">
        <v>0.22785</v>
      </c>
      <c r="D4655" s="88">
        <v>15785.705347590148</v>
      </c>
      <c r="E4655" s="88">
        <v>102.70753211449664</v>
      </c>
      <c r="F4655" s="88">
        <v>483.55644372821553</v>
      </c>
      <c r="G4655" s="88">
        <v>694.6093854941787</v>
      </c>
      <c r="H4655" s="88">
        <v>927.00899220160136</v>
      </c>
      <c r="I4655" s="88">
        <v>1293.8261510620491</v>
      </c>
      <c r="J4655" s="88">
        <v>1858.7956419107045</v>
      </c>
      <c r="K4655" s="88">
        <v>3161.8260295574773</v>
      </c>
      <c r="L4655" s="88">
        <v>3064.2296488426741</v>
      </c>
      <c r="M4655" s="88">
        <v>3647.4984295196209</v>
      </c>
    </row>
    <row r="4656" spans="3:13" x14ac:dyDescent="0.2">
      <c r="C4656" s="88">
        <v>0.22789999999999999</v>
      </c>
      <c r="D4656" s="88">
        <v>15785.745232726564</v>
      </c>
      <c r="E4656" s="88">
        <v>102.70753211449664</v>
      </c>
      <c r="F4656" s="88">
        <v>483.56167004405506</v>
      </c>
      <c r="G4656" s="88">
        <v>694.61767190882028</v>
      </c>
      <c r="H4656" s="88">
        <v>927.00967378784571</v>
      </c>
      <c r="I4656" s="88">
        <v>1293.8668737567459</v>
      </c>
      <c r="J4656" s="88">
        <v>1858.815101671828</v>
      </c>
      <c r="K4656" s="88">
        <v>3161.8518555834535</v>
      </c>
      <c r="L4656" s="88">
        <v>3064.2424075159624</v>
      </c>
      <c r="M4656" s="88">
        <v>3647.5168601012238</v>
      </c>
    </row>
    <row r="4657" spans="3:13" x14ac:dyDescent="0.2">
      <c r="C4657" s="88">
        <v>0.22795000000000001</v>
      </c>
      <c r="D4657" s="88">
        <v>15785.845688165413</v>
      </c>
      <c r="E4657" s="88">
        <v>102.70790799152928</v>
      </c>
      <c r="F4657" s="88">
        <v>483.58636157424644</v>
      </c>
      <c r="G4657" s="88">
        <v>694.64875564476324</v>
      </c>
      <c r="H4657" s="88">
        <v>927.01132879934812</v>
      </c>
      <c r="I4657" s="88">
        <v>1293.8776672834751</v>
      </c>
      <c r="J4657" s="88">
        <v>1858.8189547573015</v>
      </c>
      <c r="K4657" s="88">
        <v>3161.9227641710977</v>
      </c>
      <c r="L4657" s="88">
        <v>3064.3258785990147</v>
      </c>
      <c r="M4657" s="88">
        <v>3647.5468046416272</v>
      </c>
    </row>
    <row r="4658" spans="3:13" x14ac:dyDescent="0.2">
      <c r="C4658" s="88">
        <v>0.22800000000000001</v>
      </c>
      <c r="D4658" s="88">
        <v>15786.364345125865</v>
      </c>
      <c r="E4658" s="88">
        <v>102.7096441747608</v>
      </c>
      <c r="F4658" s="88">
        <v>483.58845794684703</v>
      </c>
      <c r="G4658" s="88">
        <v>694.66252321692627</v>
      </c>
      <c r="H4658" s="88">
        <v>927.01341223794589</v>
      </c>
      <c r="I4658" s="88">
        <v>1293.8850201484761</v>
      </c>
      <c r="J4658" s="88">
        <v>1858.8764451091774</v>
      </c>
      <c r="K4658" s="88">
        <v>3161.9394132225025</v>
      </c>
      <c r="L4658" s="88">
        <v>3064.3911769976662</v>
      </c>
      <c r="M4658" s="88">
        <v>3647.5929205092775</v>
      </c>
    </row>
    <row r="4659" spans="3:13" x14ac:dyDescent="0.2">
      <c r="C4659" s="88">
        <v>0.22805</v>
      </c>
      <c r="D4659" s="88">
        <v>15786.369521803517</v>
      </c>
      <c r="E4659" s="88">
        <v>102.71176237481541</v>
      </c>
      <c r="F4659" s="88">
        <v>483.59059943596776</v>
      </c>
      <c r="G4659" s="88">
        <v>694.67868956872462</v>
      </c>
      <c r="H4659" s="88">
        <v>927.02162269179917</v>
      </c>
      <c r="I4659" s="88">
        <v>1293.9176490876616</v>
      </c>
      <c r="J4659" s="88">
        <v>1858.9160361805129</v>
      </c>
      <c r="K4659" s="88">
        <v>3162.0014391812556</v>
      </c>
      <c r="L4659" s="88">
        <v>3064.4384159737051</v>
      </c>
      <c r="M4659" s="88">
        <v>3647.5935397449693</v>
      </c>
    </row>
    <row r="4660" spans="3:13" x14ac:dyDescent="0.2">
      <c r="C4660" s="88">
        <v>0.2281</v>
      </c>
      <c r="D4660" s="88">
        <v>15786.723558819533</v>
      </c>
      <c r="E4660" s="88">
        <v>102.7154734271835</v>
      </c>
      <c r="F4660" s="88">
        <v>483.60780765943764</v>
      </c>
      <c r="G4660" s="88">
        <v>694.68000191854662</v>
      </c>
      <c r="H4660" s="88">
        <v>927.0230564525441</v>
      </c>
      <c r="I4660" s="88">
        <v>1293.9318348855763</v>
      </c>
      <c r="J4660" s="88">
        <v>1858.9484555625254</v>
      </c>
      <c r="K4660" s="88">
        <v>3162.0831805308135</v>
      </c>
      <c r="L4660" s="88">
        <v>3064.7999202941674</v>
      </c>
      <c r="M4660" s="88">
        <v>3647.5962941052971</v>
      </c>
    </row>
    <row r="4661" spans="3:13" x14ac:dyDescent="0.2">
      <c r="C4661" s="88">
        <v>0.22814999999999999</v>
      </c>
      <c r="D4661" s="88">
        <v>15786.821539126911</v>
      </c>
      <c r="E4661" s="88">
        <v>102.7154734271835</v>
      </c>
      <c r="F4661" s="88">
        <v>483.62262446516434</v>
      </c>
      <c r="G4661" s="88">
        <v>694.69281595654138</v>
      </c>
      <c r="H4661" s="88">
        <v>927.05308061715459</v>
      </c>
      <c r="I4661" s="88">
        <v>1293.9327954180458</v>
      </c>
      <c r="J4661" s="88">
        <v>1858.9656577842838</v>
      </c>
      <c r="K4661" s="88">
        <v>3162.1667751407431</v>
      </c>
      <c r="L4661" s="88">
        <v>3064.8106741170704</v>
      </c>
      <c r="M4661" s="88">
        <v>3647.6015687251233</v>
      </c>
    </row>
    <row r="4662" spans="3:13" x14ac:dyDescent="0.2">
      <c r="C4662" s="88">
        <v>0.22819999999999999</v>
      </c>
      <c r="D4662" s="88">
        <v>15786.8217140569</v>
      </c>
      <c r="E4662" s="88">
        <v>102.71589921940631</v>
      </c>
      <c r="F4662" s="88">
        <v>483.62334770874713</v>
      </c>
      <c r="G4662" s="88">
        <v>694.70126146633538</v>
      </c>
      <c r="H4662" s="88">
        <v>927.05703891739813</v>
      </c>
      <c r="I4662" s="88">
        <v>1293.9726090057566</v>
      </c>
      <c r="J4662" s="88">
        <v>1858.9712239900532</v>
      </c>
      <c r="K4662" s="88">
        <v>3162.1991444408022</v>
      </c>
      <c r="L4662" s="88">
        <v>3064.9879775254904</v>
      </c>
      <c r="M4662" s="88">
        <v>3647.635293438419</v>
      </c>
    </row>
    <row r="4663" spans="3:13" x14ac:dyDescent="0.2">
      <c r="C4663" s="88">
        <v>0.22825000000000001</v>
      </c>
      <c r="D4663" s="88">
        <v>15786.877192316138</v>
      </c>
      <c r="E4663" s="88">
        <v>102.72256035208011</v>
      </c>
      <c r="F4663" s="88">
        <v>483.62750668838044</v>
      </c>
      <c r="G4663" s="88">
        <v>694.70310449812223</v>
      </c>
      <c r="H4663" s="88">
        <v>927.07429838061535</v>
      </c>
      <c r="I4663" s="88">
        <v>1293.9856379608732</v>
      </c>
      <c r="J4663" s="88">
        <v>1859.0718006167558</v>
      </c>
      <c r="K4663" s="88">
        <v>3162.2279931436033</v>
      </c>
      <c r="L4663" s="88">
        <v>3065.0896263332188</v>
      </c>
      <c r="M4663" s="88">
        <v>3647.6418685238891</v>
      </c>
    </row>
    <row r="4664" spans="3:13" x14ac:dyDescent="0.2">
      <c r="C4664" s="88">
        <v>0.2283</v>
      </c>
      <c r="D4664" s="88">
        <v>15787.2854748669</v>
      </c>
      <c r="E4664" s="88">
        <v>102.72452739384607</v>
      </c>
      <c r="F4664" s="88">
        <v>483.63119500619359</v>
      </c>
      <c r="G4664" s="88">
        <v>694.85034234023351</v>
      </c>
      <c r="H4664" s="88">
        <v>927.0856654897334</v>
      </c>
      <c r="I4664" s="88">
        <v>1294.0422094550531</v>
      </c>
      <c r="J4664" s="88">
        <v>1859.0804015496115</v>
      </c>
      <c r="K4664" s="88">
        <v>3162.2652477922829</v>
      </c>
      <c r="L4664" s="88">
        <v>3065.3614197185689</v>
      </c>
      <c r="M4664" s="88">
        <v>3647.6615803811137</v>
      </c>
    </row>
    <row r="4665" spans="3:13" x14ac:dyDescent="0.2">
      <c r="C4665" s="88">
        <v>0.22835</v>
      </c>
      <c r="D4665" s="88">
        <v>15787.372992633955</v>
      </c>
      <c r="E4665" s="88">
        <v>102.72547586943983</v>
      </c>
      <c r="F4665" s="88">
        <v>483.64236432219695</v>
      </c>
      <c r="G4665" s="88">
        <v>694.87707819188881</v>
      </c>
      <c r="H4665" s="88">
        <v>927.10320026235877</v>
      </c>
      <c r="I4665" s="88">
        <v>1294.0433029149181</v>
      </c>
      <c r="J4665" s="88">
        <v>1859.0977079475588</v>
      </c>
      <c r="K4665" s="88">
        <v>3162.3821252817052</v>
      </c>
      <c r="L4665" s="88">
        <v>3065.3885345924641</v>
      </c>
      <c r="M4665" s="88">
        <v>3647.6798156686946</v>
      </c>
    </row>
    <row r="4666" spans="3:13" x14ac:dyDescent="0.2">
      <c r="C4666" s="88">
        <v>0.22839999999999999</v>
      </c>
      <c r="D4666" s="88">
        <v>15787.646260314392</v>
      </c>
      <c r="E4666" s="88">
        <v>102.72753939652739</v>
      </c>
      <c r="F4666" s="88">
        <v>483.65701917612569</v>
      </c>
      <c r="G4666" s="88">
        <v>694.88458758067236</v>
      </c>
      <c r="H4666" s="88">
        <v>927.11105366344827</v>
      </c>
      <c r="I4666" s="88">
        <v>1294.0975437076572</v>
      </c>
      <c r="J4666" s="88">
        <v>1859.1324766415482</v>
      </c>
      <c r="K4666" s="88">
        <v>3162.4678335542385</v>
      </c>
      <c r="L4666" s="88">
        <v>3065.4318692663301</v>
      </c>
      <c r="M4666" s="88">
        <v>3647.6919910547758</v>
      </c>
    </row>
    <row r="4667" spans="3:13" x14ac:dyDescent="0.2">
      <c r="C4667" s="88">
        <v>0.22844999999999999</v>
      </c>
      <c r="D4667" s="88">
        <v>15787.708679972238</v>
      </c>
      <c r="E4667" s="88">
        <v>102.72857452629432</v>
      </c>
      <c r="F4667" s="88">
        <v>483.65733336691073</v>
      </c>
      <c r="G4667" s="88">
        <v>694.88496418805971</v>
      </c>
      <c r="H4667" s="88">
        <v>927.11139598180671</v>
      </c>
      <c r="I4667" s="88">
        <v>1294.0978748448115</v>
      </c>
      <c r="J4667" s="88">
        <v>1859.1845614777671</v>
      </c>
      <c r="K4667" s="88">
        <v>3162.4831571707737</v>
      </c>
      <c r="L4667" s="88">
        <v>3065.499831483583</v>
      </c>
      <c r="M4667" s="88">
        <v>3647.7026833537693</v>
      </c>
    </row>
    <row r="4668" spans="3:13" x14ac:dyDescent="0.2">
      <c r="C4668" s="88">
        <v>0.22850000000000001</v>
      </c>
      <c r="D4668" s="88">
        <v>15787.810567075539</v>
      </c>
      <c r="E4668" s="88">
        <v>102.73148521569419</v>
      </c>
      <c r="F4668" s="88">
        <v>483.66161543678254</v>
      </c>
      <c r="G4668" s="88">
        <v>694.92874871803133</v>
      </c>
      <c r="H4668" s="88">
        <v>927.13107783114765</v>
      </c>
      <c r="I4668" s="88">
        <v>1294.2556353932468</v>
      </c>
      <c r="J4668" s="88">
        <v>1859.1865001442461</v>
      </c>
      <c r="K4668" s="88">
        <v>3162.5108569010426</v>
      </c>
      <c r="L4668" s="88">
        <v>3065.585225985466</v>
      </c>
      <c r="M4668" s="88">
        <v>3647.7143124293834</v>
      </c>
    </row>
    <row r="4669" spans="3:13" x14ac:dyDescent="0.2">
      <c r="C4669" s="88">
        <v>0.22855</v>
      </c>
      <c r="D4669" s="88">
        <v>15787.858639507598</v>
      </c>
      <c r="E4669" s="88">
        <v>102.73724975796449</v>
      </c>
      <c r="F4669" s="88">
        <v>483.66385884750252</v>
      </c>
      <c r="G4669" s="88">
        <v>694.95477558620223</v>
      </c>
      <c r="H4669" s="88">
        <v>927.21414275236339</v>
      </c>
      <c r="I4669" s="88">
        <v>1294.257029765487</v>
      </c>
      <c r="J4669" s="88">
        <v>1859.2039890509227</v>
      </c>
      <c r="K4669" s="88">
        <v>3162.5117660788983</v>
      </c>
      <c r="L4669" s="88">
        <v>3065.7046271227268</v>
      </c>
      <c r="M4669" s="88">
        <v>3647.8019215034888</v>
      </c>
    </row>
    <row r="4670" spans="3:13" x14ac:dyDescent="0.2">
      <c r="C4670" s="88">
        <v>0.2286</v>
      </c>
      <c r="D4670" s="88">
        <v>15787.907742301548</v>
      </c>
      <c r="E4670" s="88">
        <v>102.73724975796449</v>
      </c>
      <c r="F4670" s="88">
        <v>483.66406202899771</v>
      </c>
      <c r="G4670" s="88">
        <v>694.97805066392493</v>
      </c>
      <c r="H4670" s="88">
        <v>927.2262208267789</v>
      </c>
      <c r="I4670" s="88">
        <v>1294.2645375781849</v>
      </c>
      <c r="J4670" s="88">
        <v>1859.2124184801819</v>
      </c>
      <c r="K4670" s="88">
        <v>3162.5876670093194</v>
      </c>
      <c r="L4670" s="88">
        <v>3065.81075058235</v>
      </c>
      <c r="M4670" s="88">
        <v>3647.8099590104011</v>
      </c>
    </row>
    <row r="4671" spans="3:13" x14ac:dyDescent="0.2">
      <c r="C4671" s="88">
        <v>0.22864999999999999</v>
      </c>
      <c r="D4671" s="88">
        <v>15788.102602071725</v>
      </c>
      <c r="E4671" s="88">
        <v>102.73724975796449</v>
      </c>
      <c r="F4671" s="88">
        <v>483.67029397388478</v>
      </c>
      <c r="G4671" s="88">
        <v>695.04900282116432</v>
      </c>
      <c r="H4671" s="88">
        <v>927.22788241323997</v>
      </c>
      <c r="I4671" s="88">
        <v>1294.2836671467908</v>
      </c>
      <c r="J4671" s="88">
        <v>1859.2149740415402</v>
      </c>
      <c r="K4671" s="88">
        <v>3162.5893335711944</v>
      </c>
      <c r="L4671" s="88">
        <v>3065.956276250432</v>
      </c>
      <c r="M4671" s="88">
        <v>3647.8114754423418</v>
      </c>
    </row>
    <row r="4672" spans="3:13" x14ac:dyDescent="0.2">
      <c r="C4672" s="88">
        <v>0.22869999999999999</v>
      </c>
      <c r="D4672" s="88">
        <v>15788.166378709948</v>
      </c>
      <c r="E4672" s="88">
        <v>102.73724975796449</v>
      </c>
      <c r="F4672" s="88">
        <v>483.67419692254089</v>
      </c>
      <c r="G4672" s="88">
        <v>695.09698472200262</v>
      </c>
      <c r="H4672" s="88">
        <v>927.22880404861235</v>
      </c>
      <c r="I4672" s="88">
        <v>1294.2928127513992</v>
      </c>
      <c r="J4672" s="88">
        <v>1859.2535510551229</v>
      </c>
      <c r="K4672" s="88">
        <v>3162.6511891796927</v>
      </c>
      <c r="L4672" s="88">
        <v>3066.0112965398162</v>
      </c>
      <c r="M4672" s="88">
        <v>3647.8329114099388</v>
      </c>
    </row>
    <row r="4673" spans="3:13" x14ac:dyDescent="0.2">
      <c r="C4673" s="88">
        <v>0.22875000000000001</v>
      </c>
      <c r="D4673" s="88">
        <v>15788.258741187421</v>
      </c>
      <c r="E4673" s="88">
        <v>102.73974167723645</v>
      </c>
      <c r="F4673" s="88">
        <v>483.67698262962585</v>
      </c>
      <c r="G4673" s="88">
        <v>695.10015549831087</v>
      </c>
      <c r="H4673" s="88">
        <v>927.23988861871385</v>
      </c>
      <c r="I4673" s="88">
        <v>1294.339485381433</v>
      </c>
      <c r="J4673" s="88">
        <v>1859.2899466839353</v>
      </c>
      <c r="K4673" s="88">
        <v>3162.8516119699207</v>
      </c>
      <c r="L4673" s="88">
        <v>3066.0459245548127</v>
      </c>
      <c r="M4673" s="88">
        <v>3647.8765353989165</v>
      </c>
    </row>
    <row r="4674" spans="3:13" x14ac:dyDescent="0.2">
      <c r="C4674" s="88">
        <v>0.2288</v>
      </c>
      <c r="D4674" s="88">
        <v>15788.346770841144</v>
      </c>
      <c r="E4674" s="88">
        <v>102.74289302604393</v>
      </c>
      <c r="F4674" s="88">
        <v>483.70685703175923</v>
      </c>
      <c r="G4674" s="88">
        <v>695.11376232977682</v>
      </c>
      <c r="H4674" s="88">
        <v>927.2569572080356</v>
      </c>
      <c r="I4674" s="88">
        <v>1294.3496157856684</v>
      </c>
      <c r="J4674" s="88">
        <v>1859.3128494836124</v>
      </c>
      <c r="K4674" s="88">
        <v>3162.8539520392133</v>
      </c>
      <c r="L4674" s="88">
        <v>3066.3862133402467</v>
      </c>
      <c r="M4674" s="88">
        <v>3647.8838718673751</v>
      </c>
    </row>
    <row r="4675" spans="3:13" x14ac:dyDescent="0.2">
      <c r="C4675" s="88">
        <v>0.22885</v>
      </c>
      <c r="D4675" s="88">
        <v>15788.348020734988</v>
      </c>
      <c r="E4675" s="88">
        <v>102.75290775117173</v>
      </c>
      <c r="F4675" s="88">
        <v>483.71598126562958</v>
      </c>
      <c r="G4675" s="88">
        <v>695.12126613393139</v>
      </c>
      <c r="H4675" s="88">
        <v>927.33346179468163</v>
      </c>
      <c r="I4675" s="88">
        <v>1294.3646573800447</v>
      </c>
      <c r="J4675" s="88">
        <v>1859.352323513303</v>
      </c>
      <c r="K4675" s="88">
        <v>3162.8792250599008</v>
      </c>
      <c r="L4675" s="88">
        <v>3066.4281494725815</v>
      </c>
      <c r="M4675" s="88">
        <v>3647.9615193894883</v>
      </c>
    </row>
    <row r="4676" spans="3:13" x14ac:dyDescent="0.2">
      <c r="C4676" s="88">
        <v>0.22889999999999999</v>
      </c>
      <c r="D4676" s="88">
        <v>15788.594526604855</v>
      </c>
      <c r="E4676" s="88">
        <v>102.75946074426247</v>
      </c>
      <c r="F4676" s="88">
        <v>483.71742097879223</v>
      </c>
      <c r="G4676" s="88">
        <v>695.12183630160644</v>
      </c>
      <c r="H4676" s="88">
        <v>927.3671060999086</v>
      </c>
      <c r="I4676" s="88">
        <v>1294.3820553448477</v>
      </c>
      <c r="J4676" s="88">
        <v>1859.3632576909567</v>
      </c>
      <c r="K4676" s="88">
        <v>3163.0948712681866</v>
      </c>
      <c r="L4676" s="88">
        <v>3066.4649350216869</v>
      </c>
      <c r="M4676" s="88">
        <v>3647.9621719101397</v>
      </c>
    </row>
    <row r="4677" spans="3:13" x14ac:dyDescent="0.2">
      <c r="C4677" s="88">
        <v>0.22894999999999999</v>
      </c>
      <c r="D4677" s="88">
        <v>15788.984362636944</v>
      </c>
      <c r="E4677" s="88">
        <v>102.75946074426247</v>
      </c>
      <c r="F4677" s="88">
        <v>483.73870406512697</v>
      </c>
      <c r="G4677" s="88">
        <v>695.1509618583882</v>
      </c>
      <c r="H4677" s="88">
        <v>927.38159218275041</v>
      </c>
      <c r="I4677" s="88">
        <v>1294.390576108844</v>
      </c>
      <c r="J4677" s="88">
        <v>1859.4272914803555</v>
      </c>
      <c r="K4677" s="88">
        <v>3163.2240060136683</v>
      </c>
      <c r="L4677" s="88">
        <v>3066.4986706853515</v>
      </c>
      <c r="M4677" s="88">
        <v>3647.9899797619028</v>
      </c>
    </row>
    <row r="4678" spans="3:13" x14ac:dyDescent="0.2">
      <c r="C4678" s="88">
        <v>0.22900000000000001</v>
      </c>
      <c r="D4678" s="88">
        <v>15789.122470664479</v>
      </c>
      <c r="E4678" s="88">
        <v>102.76167281597827</v>
      </c>
      <c r="F4678" s="88">
        <v>483.74453854812145</v>
      </c>
      <c r="G4678" s="88">
        <v>695.16603016664567</v>
      </c>
      <c r="H4678" s="88">
        <v>927.40301240598319</v>
      </c>
      <c r="I4678" s="88">
        <v>1294.4059695583737</v>
      </c>
      <c r="J4678" s="88">
        <v>1859.4308797163999</v>
      </c>
      <c r="K4678" s="88">
        <v>3163.3229165597068</v>
      </c>
      <c r="L4678" s="88">
        <v>3066.4994714434961</v>
      </c>
      <c r="M4678" s="88">
        <v>3647.9921000894446</v>
      </c>
    </row>
    <row r="4679" spans="3:13" x14ac:dyDescent="0.2">
      <c r="C4679" s="88">
        <v>0.22905</v>
      </c>
      <c r="D4679" s="88">
        <v>15789.266505366944</v>
      </c>
      <c r="E4679" s="88">
        <v>102.76167281597827</v>
      </c>
      <c r="F4679" s="88">
        <v>483.74858458505787</v>
      </c>
      <c r="G4679" s="88">
        <v>695.17056246819448</v>
      </c>
      <c r="H4679" s="88">
        <v>927.40335046815608</v>
      </c>
      <c r="I4679" s="88">
        <v>1294.4585138262573</v>
      </c>
      <c r="J4679" s="88">
        <v>1859.435853999445</v>
      </c>
      <c r="K4679" s="88">
        <v>3163.3911498812649</v>
      </c>
      <c r="L4679" s="88">
        <v>3066.6214656229986</v>
      </c>
      <c r="M4679" s="88">
        <v>3647.9977779708252</v>
      </c>
    </row>
    <row r="4680" spans="3:13" x14ac:dyDescent="0.2">
      <c r="C4680" s="88">
        <v>0.2291</v>
      </c>
      <c r="D4680" s="88">
        <v>15789.293493180965</v>
      </c>
      <c r="E4680" s="88">
        <v>102.76742857567933</v>
      </c>
      <c r="F4680" s="88">
        <v>483.74930396782383</v>
      </c>
      <c r="G4680" s="88">
        <v>695.17057332351897</v>
      </c>
      <c r="H4680" s="88">
        <v>927.41967027510873</v>
      </c>
      <c r="I4680" s="88">
        <v>1294.4618438283483</v>
      </c>
      <c r="J4680" s="88">
        <v>1859.4608070264144</v>
      </c>
      <c r="K4680" s="88">
        <v>3163.4222780147184</v>
      </c>
      <c r="L4680" s="88">
        <v>3066.7599017269868</v>
      </c>
      <c r="M4680" s="88">
        <v>3648.0816756224053</v>
      </c>
    </row>
    <row r="4681" spans="3:13" x14ac:dyDescent="0.2">
      <c r="C4681" s="88">
        <v>0.22914999999999999</v>
      </c>
      <c r="D4681" s="88">
        <v>15789.296756605727</v>
      </c>
      <c r="E4681" s="88">
        <v>102.76742857567933</v>
      </c>
      <c r="F4681" s="88">
        <v>483.75813532963093</v>
      </c>
      <c r="G4681" s="88">
        <v>695.18159486818922</v>
      </c>
      <c r="H4681" s="88">
        <v>927.47405430804611</v>
      </c>
      <c r="I4681" s="88">
        <v>1294.4671431411475</v>
      </c>
      <c r="J4681" s="88">
        <v>1859.4742781093805</v>
      </c>
      <c r="K4681" s="88">
        <v>3163.4357836547442</v>
      </c>
      <c r="L4681" s="88">
        <v>3066.9418340318098</v>
      </c>
      <c r="M4681" s="88">
        <v>3648.0943272519603</v>
      </c>
    </row>
    <row r="4682" spans="3:13" x14ac:dyDescent="0.2">
      <c r="C4682" s="88">
        <v>0.22919999999999999</v>
      </c>
      <c r="D4682" s="88">
        <v>15789.464470967008</v>
      </c>
      <c r="E4682" s="88">
        <v>102.77297167361303</v>
      </c>
      <c r="F4682" s="88">
        <v>483.78661496247196</v>
      </c>
      <c r="G4682" s="88">
        <v>695.21736506800698</v>
      </c>
      <c r="H4682" s="88">
        <v>927.48949448821804</v>
      </c>
      <c r="I4682" s="88">
        <v>1294.4731458622555</v>
      </c>
      <c r="J4682" s="88">
        <v>1859.5269475947043</v>
      </c>
      <c r="K4682" s="88">
        <v>3163.476515767376</v>
      </c>
      <c r="L4682" s="88">
        <v>3067.0852385305952</v>
      </c>
      <c r="M4682" s="88">
        <v>3648.1187912645855</v>
      </c>
    </row>
    <row r="4683" spans="3:13" x14ac:dyDescent="0.2">
      <c r="C4683" s="88">
        <v>0.22925000000000001</v>
      </c>
      <c r="D4683" s="88">
        <v>15790.192211516383</v>
      </c>
      <c r="E4683" s="88">
        <v>102.78137350566703</v>
      </c>
      <c r="F4683" s="88">
        <v>483.82123538308815</v>
      </c>
      <c r="G4683" s="88">
        <v>695.2182152589744</v>
      </c>
      <c r="H4683" s="88">
        <v>927.49573503096735</v>
      </c>
      <c r="I4683" s="88">
        <v>1294.4781446195784</v>
      </c>
      <c r="J4683" s="88">
        <v>1859.5295357155946</v>
      </c>
      <c r="K4683" s="88">
        <v>3163.5715647011698</v>
      </c>
      <c r="L4683" s="88">
        <v>3067.0980149129109</v>
      </c>
      <c r="M4683" s="88">
        <v>3648.1333903704885</v>
      </c>
    </row>
    <row r="4684" spans="3:13" x14ac:dyDescent="0.2">
      <c r="C4684" s="88">
        <v>0.2293</v>
      </c>
      <c r="D4684" s="88">
        <v>15790.304193764699</v>
      </c>
      <c r="E4684" s="88">
        <v>102.78685005914485</v>
      </c>
      <c r="F4684" s="88">
        <v>483.82561424838786</v>
      </c>
      <c r="G4684" s="88">
        <v>695.22494490491408</v>
      </c>
      <c r="H4684" s="88">
        <v>927.49603348389883</v>
      </c>
      <c r="I4684" s="88">
        <v>1294.491904247684</v>
      </c>
      <c r="J4684" s="88">
        <v>1859.5526429280981</v>
      </c>
      <c r="K4684" s="88">
        <v>3163.6110068786825</v>
      </c>
      <c r="L4684" s="88">
        <v>3067.146931981983</v>
      </c>
      <c r="M4684" s="88">
        <v>3648.1742719311719</v>
      </c>
    </row>
    <row r="4685" spans="3:13" x14ac:dyDescent="0.2">
      <c r="C4685" s="88">
        <v>0.22935</v>
      </c>
      <c r="D4685" s="88">
        <v>15790.702282300699</v>
      </c>
      <c r="E4685" s="88">
        <v>102.79278338737913</v>
      </c>
      <c r="F4685" s="88">
        <v>483.83572093431258</v>
      </c>
      <c r="G4685" s="88">
        <v>695.225141277695</v>
      </c>
      <c r="H4685" s="88">
        <v>927.50411103042688</v>
      </c>
      <c r="I4685" s="88">
        <v>1294.5057215576435</v>
      </c>
      <c r="J4685" s="88">
        <v>1859.5840869325934</v>
      </c>
      <c r="K4685" s="88">
        <v>3163.6218235767346</v>
      </c>
      <c r="L4685" s="88">
        <v>3067.1935557631018</v>
      </c>
      <c r="M4685" s="88">
        <v>3648.2228175641076</v>
      </c>
    </row>
    <row r="4686" spans="3:13" x14ac:dyDescent="0.2">
      <c r="C4686" s="88">
        <v>0.22939999999999999</v>
      </c>
      <c r="D4686" s="88">
        <v>15790.772283656263</v>
      </c>
      <c r="E4686" s="88">
        <v>102.80848965891255</v>
      </c>
      <c r="F4686" s="88">
        <v>483.83755036332741</v>
      </c>
      <c r="G4686" s="88">
        <v>695.25109687257554</v>
      </c>
      <c r="H4686" s="88">
        <v>927.50697130794515</v>
      </c>
      <c r="I4686" s="88">
        <v>1294.5224480554584</v>
      </c>
      <c r="J4686" s="88">
        <v>1859.5860703377521</v>
      </c>
      <c r="K4686" s="88">
        <v>3163.6418169923536</v>
      </c>
      <c r="L4686" s="88">
        <v>3067.6180998446989</v>
      </c>
      <c r="M4686" s="88">
        <v>3648.2244940932519</v>
      </c>
    </row>
    <row r="4687" spans="3:13" x14ac:dyDescent="0.2">
      <c r="C4687" s="88">
        <v>0.22944999999999999</v>
      </c>
      <c r="D4687" s="88">
        <v>15790.8007524363</v>
      </c>
      <c r="E4687" s="88">
        <v>102.80848965891255</v>
      </c>
      <c r="F4687" s="88">
        <v>483.84970566404536</v>
      </c>
      <c r="G4687" s="88">
        <v>695.25521588499032</v>
      </c>
      <c r="H4687" s="88">
        <v>927.51536914447297</v>
      </c>
      <c r="I4687" s="88">
        <v>1294.52720595144</v>
      </c>
      <c r="J4687" s="88">
        <v>1859.6208114470514</v>
      </c>
      <c r="K4687" s="88">
        <v>3163.690540247906</v>
      </c>
      <c r="L4687" s="88">
        <v>3067.6443238567508</v>
      </c>
      <c r="M4687" s="88">
        <v>3648.2338280513227</v>
      </c>
    </row>
    <row r="4688" spans="3:13" x14ac:dyDescent="0.2">
      <c r="C4688" s="88">
        <v>0.22950000000000001</v>
      </c>
      <c r="D4688" s="88">
        <v>15790.837341079816</v>
      </c>
      <c r="E4688" s="88">
        <v>102.80976394188019</v>
      </c>
      <c r="F4688" s="88">
        <v>483.88327478232804</v>
      </c>
      <c r="G4688" s="88">
        <v>695.26453167949467</v>
      </c>
      <c r="H4688" s="88">
        <v>927.52326840464957</v>
      </c>
      <c r="I4688" s="88">
        <v>1294.5697364689322</v>
      </c>
      <c r="J4688" s="88">
        <v>1859.6288152405418</v>
      </c>
      <c r="K4688" s="88">
        <v>3163.6952806799782</v>
      </c>
      <c r="L4688" s="88">
        <v>3067.6480278027502</v>
      </c>
      <c r="M4688" s="88">
        <v>3648.2616941979668</v>
      </c>
    </row>
    <row r="4689" spans="3:13" x14ac:dyDescent="0.2">
      <c r="C4689" s="88">
        <v>0.22955</v>
      </c>
      <c r="D4689" s="88">
        <v>15790.842628313068</v>
      </c>
      <c r="E4689" s="88">
        <v>102.81214699779503</v>
      </c>
      <c r="F4689" s="88">
        <v>483.89361593846388</v>
      </c>
      <c r="G4689" s="88">
        <v>695.27967354828388</v>
      </c>
      <c r="H4689" s="88">
        <v>927.53685096687059</v>
      </c>
      <c r="I4689" s="88">
        <v>1294.5915709284614</v>
      </c>
      <c r="J4689" s="88">
        <v>1859.6308218263603</v>
      </c>
      <c r="K4689" s="88">
        <v>3163.7107184235492</v>
      </c>
      <c r="L4689" s="88">
        <v>3067.7333193829527</v>
      </c>
      <c r="M4689" s="88">
        <v>3648.2691505717135</v>
      </c>
    </row>
    <row r="4690" spans="3:13" x14ac:dyDescent="0.2">
      <c r="C4690" s="88">
        <v>0.2296</v>
      </c>
      <c r="D4690" s="88">
        <v>15790.958504358794</v>
      </c>
      <c r="E4690" s="88">
        <v>102.81214699779503</v>
      </c>
      <c r="F4690" s="88">
        <v>483.89524933913481</v>
      </c>
      <c r="G4690" s="88">
        <v>695.28745296488887</v>
      </c>
      <c r="H4690" s="88">
        <v>927.54339032122471</v>
      </c>
      <c r="I4690" s="88">
        <v>1294.5975303102869</v>
      </c>
      <c r="J4690" s="88">
        <v>1859.6561246116371</v>
      </c>
      <c r="K4690" s="88">
        <v>3163.8192320865714</v>
      </c>
      <c r="L4690" s="88">
        <v>3067.7672440818587</v>
      </c>
      <c r="M4690" s="88">
        <v>3648.2696830589489</v>
      </c>
    </row>
    <row r="4691" spans="3:13" x14ac:dyDescent="0.2">
      <c r="C4691" s="88">
        <v>0.22964999999999999</v>
      </c>
      <c r="D4691" s="88">
        <v>15791.068280747808</v>
      </c>
      <c r="E4691" s="88">
        <v>102.8238310111592</v>
      </c>
      <c r="F4691" s="88">
        <v>483.90699814414756</v>
      </c>
      <c r="G4691" s="88">
        <v>695.31069995030794</v>
      </c>
      <c r="H4691" s="88">
        <v>927.58939159295187</v>
      </c>
      <c r="I4691" s="88">
        <v>1294.6345380834996</v>
      </c>
      <c r="J4691" s="88">
        <v>1859.666750508</v>
      </c>
      <c r="K4691" s="88">
        <v>3163.8330308355262</v>
      </c>
      <c r="L4691" s="88">
        <v>3068.0710005233896</v>
      </c>
      <c r="M4691" s="88">
        <v>3648.2800257805529</v>
      </c>
    </row>
    <row r="4692" spans="3:13" x14ac:dyDescent="0.2">
      <c r="C4692" s="88">
        <v>0.22969999999999999</v>
      </c>
      <c r="D4692" s="88">
        <v>15791.133484131726</v>
      </c>
      <c r="E4692" s="88">
        <v>102.82754438272423</v>
      </c>
      <c r="F4692" s="88">
        <v>483.90734834867635</v>
      </c>
      <c r="G4692" s="88">
        <v>695.31293929277126</v>
      </c>
      <c r="H4692" s="88">
        <v>927.59004368165324</v>
      </c>
      <c r="I4692" s="88">
        <v>1294.6414436702421</v>
      </c>
      <c r="J4692" s="88">
        <v>1859.7110107976605</v>
      </c>
      <c r="K4692" s="88">
        <v>3163.8664194982084</v>
      </c>
      <c r="L4692" s="88">
        <v>3068.1906783198069</v>
      </c>
      <c r="M4692" s="88">
        <v>3648.3133618087554</v>
      </c>
    </row>
    <row r="4693" spans="3:13" x14ac:dyDescent="0.2">
      <c r="C4693" s="88">
        <v>0.22975000000000001</v>
      </c>
      <c r="D4693" s="88">
        <v>15791.446399779332</v>
      </c>
      <c r="E4693" s="88">
        <v>102.83153896893691</v>
      </c>
      <c r="F4693" s="88">
        <v>483.92201064712299</v>
      </c>
      <c r="G4693" s="88">
        <v>695.37530661041774</v>
      </c>
      <c r="H4693" s="88">
        <v>927.61867262009036</v>
      </c>
      <c r="I4693" s="88">
        <v>1294.6496399938897</v>
      </c>
      <c r="J4693" s="88">
        <v>1859.7959361487387</v>
      </c>
      <c r="K4693" s="88">
        <v>3163.9213124285457</v>
      </c>
      <c r="L4693" s="88">
        <v>3068.202331307155</v>
      </c>
      <c r="M4693" s="88">
        <v>3648.3170959902741</v>
      </c>
    </row>
    <row r="4694" spans="3:13" x14ac:dyDescent="0.2">
      <c r="C4694" s="88">
        <v>0.2298</v>
      </c>
      <c r="D4694" s="88">
        <v>15791.546577406923</v>
      </c>
      <c r="E4694" s="88">
        <v>102.8460827622348</v>
      </c>
      <c r="F4694" s="88">
        <v>483.93197226239317</v>
      </c>
      <c r="G4694" s="88">
        <v>695.38145600884172</v>
      </c>
      <c r="H4694" s="88">
        <v>927.65891842734663</v>
      </c>
      <c r="I4694" s="88">
        <v>1294.6574018520319</v>
      </c>
      <c r="J4694" s="88">
        <v>1859.8068950022193</v>
      </c>
      <c r="K4694" s="88">
        <v>3163.9821320412002</v>
      </c>
      <c r="L4694" s="88">
        <v>3068.2496241324866</v>
      </c>
      <c r="M4694" s="88">
        <v>3648.3223722692651</v>
      </c>
    </row>
    <row r="4695" spans="3:13" x14ac:dyDescent="0.2">
      <c r="C4695" s="88">
        <v>0.22985</v>
      </c>
      <c r="D4695" s="88">
        <v>15791.582611144289</v>
      </c>
      <c r="E4695" s="88">
        <v>102.84974734306252</v>
      </c>
      <c r="F4695" s="88">
        <v>483.93397318205189</v>
      </c>
      <c r="G4695" s="88">
        <v>695.42221322166506</v>
      </c>
      <c r="H4695" s="88">
        <v>927.67115865627147</v>
      </c>
      <c r="I4695" s="88">
        <v>1294.6739691459125</v>
      </c>
      <c r="J4695" s="88">
        <v>1859.8241815336551</v>
      </c>
      <c r="K4695" s="88">
        <v>3164.0003931998663</v>
      </c>
      <c r="L4695" s="88">
        <v>3068.3305391612794</v>
      </c>
      <c r="M4695" s="88">
        <v>3648.364499847034</v>
      </c>
    </row>
    <row r="4696" spans="3:13" x14ac:dyDescent="0.2">
      <c r="C4696" s="88">
        <v>0.22989999999999999</v>
      </c>
      <c r="D4696" s="88">
        <v>15792.001445053866</v>
      </c>
      <c r="E4696" s="88">
        <v>102.85248610107647</v>
      </c>
      <c r="F4696" s="88">
        <v>483.93947716626144</v>
      </c>
      <c r="G4696" s="88">
        <v>695.42619345435196</v>
      </c>
      <c r="H4696" s="88">
        <v>927.67363605369337</v>
      </c>
      <c r="I4696" s="88">
        <v>1294.7868509098134</v>
      </c>
      <c r="J4696" s="88">
        <v>1859.9393121149719</v>
      </c>
      <c r="K4696" s="88">
        <v>3164.0331462908548</v>
      </c>
      <c r="L4696" s="88">
        <v>3068.3400913573273</v>
      </c>
      <c r="M4696" s="88">
        <v>3648.3700461817753</v>
      </c>
    </row>
    <row r="4697" spans="3:13" x14ac:dyDescent="0.2">
      <c r="C4697" s="88">
        <v>0.22994999999999999</v>
      </c>
      <c r="D4697" s="88">
        <v>15792.138922554435</v>
      </c>
      <c r="E4697" s="88">
        <v>102.85248610107647</v>
      </c>
      <c r="F4697" s="88">
        <v>483.94547728923271</v>
      </c>
      <c r="G4697" s="88">
        <v>695.44108922882106</v>
      </c>
      <c r="H4697" s="88">
        <v>927.75385616325775</v>
      </c>
      <c r="I4697" s="88">
        <v>1294.8566194889959</v>
      </c>
      <c r="J4697" s="88">
        <v>1860.0479738004847</v>
      </c>
      <c r="K4697" s="88">
        <v>3164.0440723339498</v>
      </c>
      <c r="L4697" s="88">
        <v>3068.4055699810224</v>
      </c>
      <c r="M4697" s="88">
        <v>3648.3822968406625</v>
      </c>
    </row>
    <row r="4698" spans="3:13" x14ac:dyDescent="0.2">
      <c r="C4698" s="88">
        <v>0.23</v>
      </c>
      <c r="D4698" s="88">
        <v>15792.637408766645</v>
      </c>
      <c r="E4698" s="88">
        <v>102.86490384469198</v>
      </c>
      <c r="F4698" s="88">
        <v>483.95910206204644</v>
      </c>
      <c r="G4698" s="88">
        <v>695.45020745369402</v>
      </c>
      <c r="H4698" s="88">
        <v>927.76466746306141</v>
      </c>
      <c r="I4698" s="88">
        <v>1294.8642076322908</v>
      </c>
      <c r="J4698" s="88">
        <v>1860.0723541338029</v>
      </c>
      <c r="K4698" s="88">
        <v>3164.0919591913771</v>
      </c>
      <c r="L4698" s="88">
        <v>3068.4084218573898</v>
      </c>
      <c r="M4698" s="88">
        <v>3648.389702297337</v>
      </c>
    </row>
    <row r="4699" spans="3:13" x14ac:dyDescent="0.2">
      <c r="C4699" s="88">
        <v>0.23005</v>
      </c>
      <c r="D4699" s="88">
        <v>15792.975246754271</v>
      </c>
      <c r="E4699" s="88">
        <v>102.86879756769213</v>
      </c>
      <c r="F4699" s="88">
        <v>483.97161042115658</v>
      </c>
      <c r="G4699" s="88">
        <v>695.45427872806431</v>
      </c>
      <c r="H4699" s="88">
        <v>927.78231296540571</v>
      </c>
      <c r="I4699" s="88">
        <v>1294.9305806628577</v>
      </c>
      <c r="J4699" s="88">
        <v>1860.0730963820829</v>
      </c>
      <c r="K4699" s="88">
        <v>3164.1413626970825</v>
      </c>
      <c r="L4699" s="88">
        <v>3068.5372851602824</v>
      </c>
      <c r="M4699" s="88">
        <v>3648.4006313965024</v>
      </c>
    </row>
    <row r="4700" spans="3:13" x14ac:dyDescent="0.2">
      <c r="C4700" s="88">
        <v>0.2301</v>
      </c>
      <c r="D4700" s="88">
        <v>15793.095049770127</v>
      </c>
      <c r="E4700" s="88">
        <v>102.87382159390199</v>
      </c>
      <c r="F4700" s="88">
        <v>483.97851425103363</v>
      </c>
      <c r="G4700" s="88">
        <v>695.45636204394896</v>
      </c>
      <c r="H4700" s="88">
        <v>927.80009215877408</v>
      </c>
      <c r="I4700" s="88">
        <v>1294.9384786459946</v>
      </c>
      <c r="J4700" s="88">
        <v>1860.0942592538081</v>
      </c>
      <c r="K4700" s="88">
        <v>3164.183757689827</v>
      </c>
      <c r="L4700" s="88">
        <v>3068.7716853685888</v>
      </c>
      <c r="M4700" s="88">
        <v>3648.4101534337174</v>
      </c>
    </row>
    <row r="4701" spans="3:13" x14ac:dyDescent="0.2">
      <c r="C4701" s="88">
        <v>0.23014999999999999</v>
      </c>
      <c r="D4701" s="88">
        <v>15793.201842969012</v>
      </c>
      <c r="E4701" s="88">
        <v>102.87718532570671</v>
      </c>
      <c r="F4701" s="88">
        <v>483.97991167319151</v>
      </c>
      <c r="G4701" s="88">
        <v>695.45781324049449</v>
      </c>
      <c r="H4701" s="88">
        <v>927.81874948134009</v>
      </c>
      <c r="I4701" s="88">
        <v>1294.9576140760278</v>
      </c>
      <c r="J4701" s="88">
        <v>1860.117466545455</v>
      </c>
      <c r="K4701" s="88">
        <v>3164.1918127393674</v>
      </c>
      <c r="L4701" s="88">
        <v>3068.8732208511692</v>
      </c>
      <c r="M4701" s="88">
        <v>3648.4131718706035</v>
      </c>
    </row>
    <row r="4702" spans="3:13" x14ac:dyDescent="0.2">
      <c r="C4702" s="88">
        <v>0.23019999999999999</v>
      </c>
      <c r="D4702" s="88">
        <v>15793.60942849301</v>
      </c>
      <c r="E4702" s="88">
        <v>102.88212341099006</v>
      </c>
      <c r="F4702" s="88">
        <v>483.98385809437104</v>
      </c>
      <c r="G4702" s="88">
        <v>695.47604250723771</v>
      </c>
      <c r="H4702" s="88">
        <v>927.83824777518203</v>
      </c>
      <c r="I4702" s="88">
        <v>1295.0005998661741</v>
      </c>
      <c r="J4702" s="88">
        <v>1860.147940472757</v>
      </c>
      <c r="K4702" s="88">
        <v>3164.2215056348959</v>
      </c>
      <c r="L4702" s="88">
        <v>3068.8756306438395</v>
      </c>
      <c r="M4702" s="88">
        <v>3648.4612145193014</v>
      </c>
    </row>
    <row r="4703" spans="3:13" x14ac:dyDescent="0.2">
      <c r="C4703" s="88">
        <v>0.23025000000000001</v>
      </c>
      <c r="D4703" s="88">
        <v>15793.609591261478</v>
      </c>
      <c r="E4703" s="88">
        <v>102.88212341099006</v>
      </c>
      <c r="F4703" s="88">
        <v>483.98968022731196</v>
      </c>
      <c r="G4703" s="88">
        <v>695.50621668388021</v>
      </c>
      <c r="H4703" s="88">
        <v>927.83851903052346</v>
      </c>
      <c r="I4703" s="88">
        <v>1295.0250583642282</v>
      </c>
      <c r="J4703" s="88">
        <v>1860.210568068544</v>
      </c>
      <c r="K4703" s="88">
        <v>3164.2618968328989</v>
      </c>
      <c r="L4703" s="88">
        <v>3069.2969672202885</v>
      </c>
      <c r="M4703" s="88">
        <v>3648.5015701281413</v>
      </c>
    </row>
    <row r="4704" spans="3:13" x14ac:dyDescent="0.2">
      <c r="C4704" s="88">
        <v>0.2303</v>
      </c>
      <c r="D4704" s="88">
        <v>15793.617521093012</v>
      </c>
      <c r="E4704" s="88">
        <v>102.88304031265397</v>
      </c>
      <c r="F4704" s="88">
        <v>484.00685743088707</v>
      </c>
      <c r="G4704" s="88">
        <v>695.52113598103779</v>
      </c>
      <c r="H4704" s="88">
        <v>927.84779225469674</v>
      </c>
      <c r="I4704" s="88">
        <v>1295.0499183414563</v>
      </c>
      <c r="J4704" s="88">
        <v>1860.2191378964881</v>
      </c>
      <c r="K4704" s="88">
        <v>3164.3163196758442</v>
      </c>
      <c r="L4704" s="88">
        <v>3069.4673561359209</v>
      </c>
      <c r="M4704" s="88">
        <v>3648.5542017993562</v>
      </c>
    </row>
    <row r="4705" spans="3:13" x14ac:dyDescent="0.2">
      <c r="C4705" s="88">
        <v>0.23035</v>
      </c>
      <c r="D4705" s="88">
        <v>15793.666549101536</v>
      </c>
      <c r="E4705" s="88">
        <v>102.88773459245931</v>
      </c>
      <c r="F4705" s="88">
        <v>484.0072218753362</v>
      </c>
      <c r="G4705" s="88">
        <v>695.53284278969932</v>
      </c>
      <c r="H4705" s="88">
        <v>927.85284516290903</v>
      </c>
      <c r="I4705" s="88">
        <v>1295.0720560211244</v>
      </c>
      <c r="J4705" s="88">
        <v>1860.2506555693853</v>
      </c>
      <c r="K4705" s="88">
        <v>3164.4262453165552</v>
      </c>
      <c r="L4705" s="88">
        <v>3069.49134570561</v>
      </c>
      <c r="M4705" s="88">
        <v>3648.6352874931904</v>
      </c>
    </row>
    <row r="4706" spans="3:13" x14ac:dyDescent="0.2">
      <c r="C4706" s="88">
        <v>0.23039999999999999</v>
      </c>
      <c r="D4706" s="88">
        <v>15793.751965343239</v>
      </c>
      <c r="E4706" s="88">
        <v>102.88988498276103</v>
      </c>
      <c r="F4706" s="88">
        <v>484.00722393528577</v>
      </c>
      <c r="G4706" s="88">
        <v>695.53360515375607</v>
      </c>
      <c r="H4706" s="88">
        <v>927.85699935997491</v>
      </c>
      <c r="I4706" s="88">
        <v>1295.0768241953683</v>
      </c>
      <c r="J4706" s="88">
        <v>1860.2808088181109</v>
      </c>
      <c r="K4706" s="88">
        <v>3164.6202649912721</v>
      </c>
      <c r="L4706" s="88">
        <v>3069.6328722699936</v>
      </c>
      <c r="M4706" s="88">
        <v>3648.6384173443676</v>
      </c>
    </row>
    <row r="4707" spans="3:13" x14ac:dyDescent="0.2">
      <c r="C4707" s="88">
        <v>0.23044999999999999</v>
      </c>
      <c r="D4707" s="88">
        <v>15794.034319208487</v>
      </c>
      <c r="E4707" s="88">
        <v>102.8986053548615</v>
      </c>
      <c r="F4707" s="88">
        <v>484.00987009797973</v>
      </c>
      <c r="G4707" s="88">
        <v>695.5994050752488</v>
      </c>
      <c r="H4707" s="88">
        <v>927.88664612822913</v>
      </c>
      <c r="I4707" s="88">
        <v>1295.0976123368605</v>
      </c>
      <c r="J4707" s="88">
        <v>1860.3286229506698</v>
      </c>
      <c r="K4707" s="88">
        <v>3164.6359069646769</v>
      </c>
      <c r="L4707" s="88">
        <v>3069.7973234315414</v>
      </c>
      <c r="M4707" s="88">
        <v>3648.665928847563</v>
      </c>
    </row>
    <row r="4708" spans="3:13" x14ac:dyDescent="0.2">
      <c r="C4708" s="88">
        <v>0.23050000000000001</v>
      </c>
      <c r="D4708" s="88">
        <v>15794.123709051957</v>
      </c>
      <c r="E4708" s="88">
        <v>102.91335178968347</v>
      </c>
      <c r="F4708" s="88">
        <v>484.01073416590543</v>
      </c>
      <c r="G4708" s="88">
        <v>695.61355778517463</v>
      </c>
      <c r="H4708" s="88">
        <v>927.94446739906653</v>
      </c>
      <c r="I4708" s="88">
        <v>1295.1000800037973</v>
      </c>
      <c r="J4708" s="88">
        <v>1860.356782145006</v>
      </c>
      <c r="K4708" s="88">
        <v>3164.6482425127433</v>
      </c>
      <c r="L4708" s="88">
        <v>3069.8818576163476</v>
      </c>
      <c r="M4708" s="88">
        <v>3648.7007653712972</v>
      </c>
    </row>
    <row r="4709" spans="3:13" x14ac:dyDescent="0.2">
      <c r="C4709" s="88">
        <v>0.23055</v>
      </c>
      <c r="D4709" s="88">
        <v>15794.191716378527</v>
      </c>
      <c r="E4709" s="88">
        <v>102.91461912132581</v>
      </c>
      <c r="F4709" s="88">
        <v>484.01390528624779</v>
      </c>
      <c r="G4709" s="88">
        <v>695.63582923934973</v>
      </c>
      <c r="H4709" s="88">
        <v>927.95121397891171</v>
      </c>
      <c r="I4709" s="88">
        <v>1295.1564183162709</v>
      </c>
      <c r="J4709" s="88">
        <v>1860.3671543233932</v>
      </c>
      <c r="K4709" s="88">
        <v>3164.7497203395142</v>
      </c>
      <c r="L4709" s="88">
        <v>3069.9490784317172</v>
      </c>
      <c r="M4709" s="88">
        <v>3648.7220984739092</v>
      </c>
    </row>
    <row r="4710" spans="3:13" x14ac:dyDescent="0.2">
      <c r="C4710" s="88">
        <v>0.2306</v>
      </c>
      <c r="D4710" s="88">
        <v>15794.272180765593</v>
      </c>
      <c r="E4710" s="88">
        <v>102.91461912132581</v>
      </c>
      <c r="F4710" s="88">
        <v>484.01454190679215</v>
      </c>
      <c r="G4710" s="88">
        <v>695.64410381380321</v>
      </c>
      <c r="H4710" s="88">
        <v>928.00479050793456</v>
      </c>
      <c r="I4710" s="88">
        <v>1295.185743595875</v>
      </c>
      <c r="J4710" s="88">
        <v>1860.374183872987</v>
      </c>
      <c r="K4710" s="88">
        <v>3164.7542275063843</v>
      </c>
      <c r="L4710" s="88">
        <v>3070.0249855872553</v>
      </c>
      <c r="M4710" s="88">
        <v>3648.7339834328623</v>
      </c>
    </row>
    <row r="4711" spans="3:13" x14ac:dyDescent="0.2">
      <c r="C4711" s="88">
        <v>0.23064999999999999</v>
      </c>
      <c r="D4711" s="88">
        <v>15794.413673972113</v>
      </c>
      <c r="E4711" s="88">
        <v>102.93011667436713</v>
      </c>
      <c r="F4711" s="88">
        <v>484.01876743827643</v>
      </c>
      <c r="G4711" s="88">
        <v>695.72092186575446</v>
      </c>
      <c r="H4711" s="88">
        <v>928.02197043597789</v>
      </c>
      <c r="I4711" s="88">
        <v>1295.2124859247679</v>
      </c>
      <c r="J4711" s="88">
        <v>1860.3875042474888</v>
      </c>
      <c r="K4711" s="88">
        <v>3164.8756217917594</v>
      </c>
      <c r="L4711" s="88">
        <v>3070.1944996274938</v>
      </c>
      <c r="M4711" s="88">
        <v>3648.7390575453114</v>
      </c>
    </row>
    <row r="4712" spans="3:13" x14ac:dyDescent="0.2">
      <c r="C4712" s="88">
        <v>0.23069999999999999</v>
      </c>
      <c r="D4712" s="88">
        <v>15794.804752432892</v>
      </c>
      <c r="E4712" s="88">
        <v>102.93011667436713</v>
      </c>
      <c r="F4712" s="88">
        <v>484.02575746635057</v>
      </c>
      <c r="G4712" s="88">
        <v>695.78089932868124</v>
      </c>
      <c r="H4712" s="88">
        <v>928.02362426872469</v>
      </c>
      <c r="I4712" s="88">
        <v>1295.216905527885</v>
      </c>
      <c r="J4712" s="88">
        <v>1860.471856344866</v>
      </c>
      <c r="K4712" s="88">
        <v>3164.939360341481</v>
      </c>
      <c r="L4712" s="88">
        <v>3070.2160590386702</v>
      </c>
      <c r="M4712" s="88">
        <v>3648.793551568634</v>
      </c>
    </row>
    <row r="4713" spans="3:13" x14ac:dyDescent="0.2">
      <c r="C4713" s="88">
        <v>0.23075000000000001</v>
      </c>
      <c r="D4713" s="88">
        <v>15794.940736539977</v>
      </c>
      <c r="E4713" s="88">
        <v>102.93011667436713</v>
      </c>
      <c r="F4713" s="88">
        <v>484.03473062523699</v>
      </c>
      <c r="G4713" s="88">
        <v>695.78435887819023</v>
      </c>
      <c r="H4713" s="88">
        <v>928.0268502613817</v>
      </c>
      <c r="I4713" s="88">
        <v>1295.2230859549836</v>
      </c>
      <c r="J4713" s="88">
        <v>1860.4870935309609</v>
      </c>
      <c r="K4713" s="88">
        <v>3165.0492774176737</v>
      </c>
      <c r="L4713" s="88">
        <v>3070.2428496394687</v>
      </c>
      <c r="M4713" s="88">
        <v>3648.8135818409964</v>
      </c>
    </row>
    <row r="4714" spans="3:13" x14ac:dyDescent="0.2">
      <c r="C4714" s="88">
        <v>0.23080000000000001</v>
      </c>
      <c r="D4714" s="88">
        <v>15795.568889642105</v>
      </c>
      <c r="E4714" s="88">
        <v>102.93265706590137</v>
      </c>
      <c r="F4714" s="88">
        <v>484.05326353913642</v>
      </c>
      <c r="G4714" s="88">
        <v>695.80397264719613</v>
      </c>
      <c r="H4714" s="88">
        <v>928.05820147341137</v>
      </c>
      <c r="I4714" s="88">
        <v>1295.2541117593578</v>
      </c>
      <c r="J4714" s="88">
        <v>1860.5511309678614</v>
      </c>
      <c r="K4714" s="88">
        <v>3165.0822363170028</v>
      </c>
      <c r="L4714" s="88">
        <v>3070.2653179147155</v>
      </c>
      <c r="M4714" s="88">
        <v>3648.8234911871464</v>
      </c>
    </row>
    <row r="4715" spans="3:13" x14ac:dyDescent="0.2">
      <c r="C4715" s="88">
        <v>0.23085</v>
      </c>
      <c r="D4715" s="88">
        <v>15795.90600315865</v>
      </c>
      <c r="E4715" s="88">
        <v>102.93397544644449</v>
      </c>
      <c r="F4715" s="88">
        <v>484.05869258212351</v>
      </c>
      <c r="G4715" s="88">
        <v>695.85696469319373</v>
      </c>
      <c r="H4715" s="88">
        <v>928.07483742149634</v>
      </c>
      <c r="I4715" s="88">
        <v>1295.2642715058178</v>
      </c>
      <c r="J4715" s="88">
        <v>1860.5573930521341</v>
      </c>
      <c r="K4715" s="88">
        <v>3165.087877874148</v>
      </c>
      <c r="L4715" s="88">
        <v>3070.310895970043</v>
      </c>
      <c r="M4715" s="88">
        <v>3648.8529785654141</v>
      </c>
    </row>
    <row r="4716" spans="3:13" x14ac:dyDescent="0.2">
      <c r="C4716" s="88">
        <v>0.23089999999999999</v>
      </c>
      <c r="D4716" s="88">
        <v>15795.956152272876</v>
      </c>
      <c r="E4716" s="88">
        <v>102.94016546163584</v>
      </c>
      <c r="F4716" s="88">
        <v>484.10497323882782</v>
      </c>
      <c r="G4716" s="88">
        <v>695.87140423790015</v>
      </c>
      <c r="H4716" s="88">
        <v>928.08486658799984</v>
      </c>
      <c r="I4716" s="88">
        <v>1295.2656260582139</v>
      </c>
      <c r="J4716" s="88">
        <v>1860.571803408558</v>
      </c>
      <c r="K4716" s="88">
        <v>3165.1139093989218</v>
      </c>
      <c r="L4716" s="88">
        <v>3070.3194284337374</v>
      </c>
      <c r="M4716" s="88">
        <v>3648.8576179182351</v>
      </c>
    </row>
    <row r="4717" spans="3:13" x14ac:dyDescent="0.2">
      <c r="C4717" s="88">
        <v>0.23094999999999999</v>
      </c>
      <c r="D4717" s="88">
        <v>15796.328392075977</v>
      </c>
      <c r="E4717" s="88">
        <v>102.95709225644259</v>
      </c>
      <c r="F4717" s="88">
        <v>484.11303122459776</v>
      </c>
      <c r="G4717" s="88">
        <v>695.93367904545676</v>
      </c>
      <c r="H4717" s="88">
        <v>928.09033113509577</v>
      </c>
      <c r="I4717" s="88">
        <v>1295.2661282696608</v>
      </c>
      <c r="J4717" s="88">
        <v>1860.5890083783238</v>
      </c>
      <c r="K4717" s="88">
        <v>3165.1862371896477</v>
      </c>
      <c r="L4717" s="88">
        <v>3070.3782169716155</v>
      </c>
      <c r="M4717" s="88">
        <v>3648.8677259384617</v>
      </c>
    </row>
    <row r="4718" spans="3:13" x14ac:dyDescent="0.2">
      <c r="C4718" s="88">
        <v>0.23100000000000001</v>
      </c>
      <c r="D4718" s="88">
        <v>15796.377439283006</v>
      </c>
      <c r="E4718" s="88">
        <v>102.96359566729461</v>
      </c>
      <c r="F4718" s="88">
        <v>484.1163264347224</v>
      </c>
      <c r="G4718" s="88">
        <v>695.96198180859574</v>
      </c>
      <c r="H4718" s="88">
        <v>928.16495739023321</v>
      </c>
      <c r="I4718" s="88">
        <v>1295.2784176198284</v>
      </c>
      <c r="J4718" s="88">
        <v>1860.5971369600184</v>
      </c>
      <c r="K4718" s="88">
        <v>3165.2271068923947</v>
      </c>
      <c r="L4718" s="88">
        <v>3070.4585573205886</v>
      </c>
      <c r="M4718" s="88">
        <v>3648.8753804175558</v>
      </c>
    </row>
    <row r="4719" spans="3:13" x14ac:dyDescent="0.2">
      <c r="C4719" s="88">
        <v>0.23105000000000001</v>
      </c>
      <c r="D4719" s="88">
        <v>15796.422551565896</v>
      </c>
      <c r="E4719" s="88">
        <v>102.96513850347128</v>
      </c>
      <c r="F4719" s="88">
        <v>484.12302708762309</v>
      </c>
      <c r="G4719" s="88">
        <v>696.00984066997898</v>
      </c>
      <c r="H4719" s="88">
        <v>928.16947869365413</v>
      </c>
      <c r="I4719" s="88">
        <v>1295.2812423970017</v>
      </c>
      <c r="J4719" s="88">
        <v>1860.6292318916335</v>
      </c>
      <c r="K4719" s="88">
        <v>3165.2273707971744</v>
      </c>
      <c r="L4719" s="88">
        <v>3070.467132754979</v>
      </c>
      <c r="M4719" s="88">
        <v>3648.8908268703362</v>
      </c>
    </row>
    <row r="4720" spans="3:13" x14ac:dyDescent="0.2">
      <c r="C4720" s="88">
        <v>0.2311</v>
      </c>
      <c r="D4720" s="88">
        <v>15796.626225984559</v>
      </c>
      <c r="E4720" s="88">
        <v>102.97408872886717</v>
      </c>
      <c r="F4720" s="88">
        <v>484.12320668612301</v>
      </c>
      <c r="G4720" s="88">
        <v>696.03847225912114</v>
      </c>
      <c r="H4720" s="88">
        <v>928.1709934049627</v>
      </c>
      <c r="I4720" s="88">
        <v>1295.3136016565954</v>
      </c>
      <c r="J4720" s="88">
        <v>1860.6474266373657</v>
      </c>
      <c r="K4720" s="88">
        <v>3165.2709688799928</v>
      </c>
      <c r="L4720" s="88">
        <v>3070.4760238779304</v>
      </c>
      <c r="M4720" s="88">
        <v>3648.9111998096514</v>
      </c>
    </row>
    <row r="4721" spans="3:13" x14ac:dyDescent="0.2">
      <c r="C4721" s="88">
        <v>0.23114999999999999</v>
      </c>
      <c r="D4721" s="88">
        <v>15796.839450853977</v>
      </c>
      <c r="E4721" s="88">
        <v>102.97610911810534</v>
      </c>
      <c r="F4721" s="88">
        <v>484.13332373011508</v>
      </c>
      <c r="G4721" s="88">
        <v>696.04086915651351</v>
      </c>
      <c r="H4721" s="88">
        <v>928.19572422070451</v>
      </c>
      <c r="I4721" s="88">
        <v>1295.3503417713841</v>
      </c>
      <c r="J4721" s="88">
        <v>1860.6891816576754</v>
      </c>
      <c r="K4721" s="88">
        <v>3165.2906277821394</v>
      </c>
      <c r="L4721" s="88">
        <v>3070.494245454177</v>
      </c>
      <c r="M4721" s="88">
        <v>3648.9292264238538</v>
      </c>
    </row>
    <row r="4722" spans="3:13" x14ac:dyDescent="0.2">
      <c r="C4722" s="88">
        <v>0.23119999999999999</v>
      </c>
      <c r="D4722" s="88">
        <v>15796.914212172376</v>
      </c>
      <c r="E4722" s="88">
        <v>102.98300066635693</v>
      </c>
      <c r="F4722" s="88">
        <v>484.13715662317509</v>
      </c>
      <c r="G4722" s="88">
        <v>696.06863648470699</v>
      </c>
      <c r="H4722" s="88">
        <v>928.26290306518604</v>
      </c>
      <c r="I4722" s="88">
        <v>1295.3957683257081</v>
      </c>
      <c r="J4722" s="88">
        <v>1860.6997578587234</v>
      </c>
      <c r="K4722" s="88">
        <v>3165.3590309701076</v>
      </c>
      <c r="L4722" s="88">
        <v>3070.5051239288432</v>
      </c>
      <c r="M4722" s="88">
        <v>3648.9338392636819</v>
      </c>
    </row>
    <row r="4723" spans="3:13" x14ac:dyDescent="0.2">
      <c r="C4723" s="88">
        <v>0.23125000000000001</v>
      </c>
      <c r="D4723" s="88">
        <v>15797.689985661251</v>
      </c>
      <c r="E4723" s="88">
        <v>103.00188681081818</v>
      </c>
      <c r="F4723" s="88">
        <v>484.14799720811197</v>
      </c>
      <c r="G4723" s="88">
        <v>696.14291168336968</v>
      </c>
      <c r="H4723" s="88">
        <v>928.2962517267265</v>
      </c>
      <c r="I4723" s="88">
        <v>1295.3959878170167</v>
      </c>
      <c r="J4723" s="88">
        <v>1860.7161081660324</v>
      </c>
      <c r="K4723" s="88">
        <v>3165.3648685938069</v>
      </c>
      <c r="L4723" s="88">
        <v>3070.5402559198747</v>
      </c>
      <c r="M4723" s="88">
        <v>3648.9388777907593</v>
      </c>
    </row>
    <row r="4724" spans="3:13" x14ac:dyDescent="0.2">
      <c r="C4724" s="88">
        <v>0.23130000000000001</v>
      </c>
      <c r="D4724" s="88">
        <v>15798.152024674957</v>
      </c>
      <c r="E4724" s="88">
        <v>103.00698544861643</v>
      </c>
      <c r="F4724" s="88">
        <v>484.15807736493707</v>
      </c>
      <c r="G4724" s="88">
        <v>696.16072051851643</v>
      </c>
      <c r="H4724" s="88">
        <v>928.30080813840368</v>
      </c>
      <c r="I4724" s="88">
        <v>1295.4253067039454</v>
      </c>
      <c r="J4724" s="88">
        <v>1860.7240331212583</v>
      </c>
      <c r="K4724" s="88">
        <v>3165.4273596627772</v>
      </c>
      <c r="L4724" s="88">
        <v>3070.6475178090022</v>
      </c>
      <c r="M4724" s="88">
        <v>3648.993515746522</v>
      </c>
    </row>
    <row r="4725" spans="3:13" x14ac:dyDescent="0.2">
      <c r="C4725" s="88">
        <v>0.23135</v>
      </c>
      <c r="D4725" s="88">
        <v>15798.193374826624</v>
      </c>
      <c r="E4725" s="88">
        <v>103.00698544861643</v>
      </c>
      <c r="F4725" s="88">
        <v>484.17167888931363</v>
      </c>
      <c r="G4725" s="88">
        <v>696.17296715363545</v>
      </c>
      <c r="H4725" s="88">
        <v>928.32019692482572</v>
      </c>
      <c r="I4725" s="88">
        <v>1295.4604245241958</v>
      </c>
      <c r="J4725" s="88">
        <v>1860.7326777667063</v>
      </c>
      <c r="K4725" s="88">
        <v>3165.4337697736291</v>
      </c>
      <c r="L4725" s="88">
        <v>3070.6611556040634</v>
      </c>
      <c r="M4725" s="88">
        <v>3649.0106518879388</v>
      </c>
    </row>
    <row r="4726" spans="3:13" x14ac:dyDescent="0.2">
      <c r="C4726" s="88">
        <v>0.23139999999999999</v>
      </c>
      <c r="D4726" s="88">
        <v>15798.595157702079</v>
      </c>
      <c r="E4726" s="88">
        <v>103.00698544861643</v>
      </c>
      <c r="F4726" s="88">
        <v>484.171711247649</v>
      </c>
      <c r="G4726" s="88">
        <v>696.1748418249681</v>
      </c>
      <c r="H4726" s="88">
        <v>928.39196974777542</v>
      </c>
      <c r="I4726" s="88">
        <v>1295.4606140408446</v>
      </c>
      <c r="J4726" s="88">
        <v>1860.7433419343538</v>
      </c>
      <c r="K4726" s="88">
        <v>3165.448803638033</v>
      </c>
      <c r="L4726" s="88">
        <v>3070.7077542898915</v>
      </c>
      <c r="M4726" s="88">
        <v>3649.0297679156943</v>
      </c>
    </row>
    <row r="4727" spans="3:13" x14ac:dyDescent="0.2">
      <c r="C4727" s="88">
        <v>0.23144999999999999</v>
      </c>
      <c r="D4727" s="88">
        <v>15798.637172502422</v>
      </c>
      <c r="E4727" s="88">
        <v>103.01795310872239</v>
      </c>
      <c r="F4727" s="88">
        <v>484.18383332764188</v>
      </c>
      <c r="G4727" s="88">
        <v>696.18125717610337</v>
      </c>
      <c r="H4727" s="88">
        <v>928.39474926817138</v>
      </c>
      <c r="I4727" s="88">
        <v>1295.4624300815799</v>
      </c>
      <c r="J4727" s="88">
        <v>1860.858602837216</v>
      </c>
      <c r="K4727" s="88">
        <v>3165.4535880016379</v>
      </c>
      <c r="L4727" s="88">
        <v>3070.7235475343564</v>
      </c>
      <c r="M4727" s="88">
        <v>3649.0342031869545</v>
      </c>
    </row>
    <row r="4728" spans="3:13" x14ac:dyDescent="0.2">
      <c r="C4728" s="88">
        <v>0.23150000000000001</v>
      </c>
      <c r="D4728" s="88">
        <v>15799.518781462368</v>
      </c>
      <c r="E4728" s="88">
        <v>103.01795310872239</v>
      </c>
      <c r="F4728" s="88">
        <v>484.20245683177882</v>
      </c>
      <c r="G4728" s="88">
        <v>696.18198770506115</v>
      </c>
      <c r="H4728" s="88">
        <v>928.42069347696861</v>
      </c>
      <c r="I4728" s="88">
        <v>1295.4629141125934</v>
      </c>
      <c r="J4728" s="88">
        <v>1860.893766321999</v>
      </c>
      <c r="K4728" s="88">
        <v>3165.5354289454799</v>
      </c>
      <c r="L4728" s="88">
        <v>3070.8862609970693</v>
      </c>
      <c r="M4728" s="88">
        <v>3649.0537342240859</v>
      </c>
    </row>
    <row r="4729" spans="3:13" x14ac:dyDescent="0.2">
      <c r="C4729" s="88">
        <v>0.23155000000000001</v>
      </c>
      <c r="D4729" s="88">
        <v>15799.736294118922</v>
      </c>
      <c r="E4729" s="88">
        <v>103.0187005478283</v>
      </c>
      <c r="F4729" s="88">
        <v>484.21650514207249</v>
      </c>
      <c r="G4729" s="88">
        <v>696.18204923386111</v>
      </c>
      <c r="H4729" s="88">
        <v>928.44534139732923</v>
      </c>
      <c r="I4729" s="88">
        <v>1295.5083566477442</v>
      </c>
      <c r="J4729" s="88">
        <v>1860.8999654122626</v>
      </c>
      <c r="K4729" s="88">
        <v>3165.5995186331229</v>
      </c>
      <c r="L4729" s="88">
        <v>3070.926277982564</v>
      </c>
      <c r="M4729" s="88">
        <v>3649.0682210700352</v>
      </c>
    </row>
    <row r="4730" spans="3:13" x14ac:dyDescent="0.2">
      <c r="C4730" s="88">
        <v>0.2316</v>
      </c>
      <c r="D4730" s="88">
        <v>15799.847501583616</v>
      </c>
      <c r="E4730" s="88">
        <v>103.02966606122754</v>
      </c>
      <c r="F4730" s="88">
        <v>484.22255144254359</v>
      </c>
      <c r="G4730" s="88">
        <v>696.21059765538575</v>
      </c>
      <c r="H4730" s="88">
        <v>928.46781676156525</v>
      </c>
      <c r="I4730" s="88">
        <v>1295.5241527469111</v>
      </c>
      <c r="J4730" s="88">
        <v>1860.9660549587356</v>
      </c>
      <c r="K4730" s="88">
        <v>3165.6462113048965</v>
      </c>
      <c r="L4730" s="88">
        <v>3070.962192498735</v>
      </c>
      <c r="M4730" s="88">
        <v>3649.0789112727643</v>
      </c>
    </row>
    <row r="4731" spans="3:13" x14ac:dyDescent="0.2">
      <c r="C4731" s="88">
        <v>0.23164999999999999</v>
      </c>
      <c r="D4731" s="88">
        <v>15799.997491802354</v>
      </c>
      <c r="E4731" s="88">
        <v>103.052403396111</v>
      </c>
      <c r="F4731" s="88">
        <v>484.22465968482175</v>
      </c>
      <c r="G4731" s="88">
        <v>696.23736699992151</v>
      </c>
      <c r="H4731" s="88">
        <v>928.46998949347244</v>
      </c>
      <c r="I4731" s="88">
        <v>1295.542382216438</v>
      </c>
      <c r="J4731" s="88">
        <v>1861.0358730728981</v>
      </c>
      <c r="K4731" s="88">
        <v>3165.7466644912065</v>
      </c>
      <c r="L4731" s="88">
        <v>3071.0172155497248</v>
      </c>
      <c r="M4731" s="88">
        <v>3649.1009607853507</v>
      </c>
    </row>
    <row r="4732" spans="3:13" x14ac:dyDescent="0.2">
      <c r="C4732" s="88">
        <v>0.23169999999999999</v>
      </c>
      <c r="D4732" s="88">
        <v>15800.415700698268</v>
      </c>
      <c r="E4732" s="88">
        <v>103.05414780835599</v>
      </c>
      <c r="F4732" s="88">
        <v>484.23172638198639</v>
      </c>
      <c r="G4732" s="88">
        <v>696.24611303413076</v>
      </c>
      <c r="H4732" s="88">
        <v>928.4725803301053</v>
      </c>
      <c r="I4732" s="88">
        <v>1295.5502955287461</v>
      </c>
      <c r="J4732" s="88">
        <v>1861.0779394964552</v>
      </c>
      <c r="K4732" s="88">
        <v>3165.8687542144507</v>
      </c>
      <c r="L4732" s="88">
        <v>3071.6220571697095</v>
      </c>
      <c r="M4732" s="88">
        <v>3649.1434087110893</v>
      </c>
    </row>
    <row r="4733" spans="3:13" x14ac:dyDescent="0.2">
      <c r="C4733" s="88">
        <v>0.23175000000000001</v>
      </c>
      <c r="D4733" s="88">
        <v>15800.545953984096</v>
      </c>
      <c r="E4733" s="88">
        <v>103.05663224894397</v>
      </c>
      <c r="F4733" s="88">
        <v>484.2334791061312</v>
      </c>
      <c r="G4733" s="88">
        <v>696.25534878179542</v>
      </c>
      <c r="H4733" s="88">
        <v>928.48202996758391</v>
      </c>
      <c r="I4733" s="88">
        <v>1295.6187824932335</v>
      </c>
      <c r="J4733" s="88">
        <v>1861.0961752520811</v>
      </c>
      <c r="K4733" s="88">
        <v>3165.8798018002344</v>
      </c>
      <c r="L4733" s="88">
        <v>3071.7446783910227</v>
      </c>
      <c r="M4733" s="88">
        <v>3649.1598420383666</v>
      </c>
    </row>
    <row r="4734" spans="3:13" x14ac:dyDescent="0.2">
      <c r="C4734" s="88">
        <v>0.23180000000000001</v>
      </c>
      <c r="D4734" s="88">
        <v>15800.811465007557</v>
      </c>
      <c r="E4734" s="88">
        <v>103.06098175862644</v>
      </c>
      <c r="F4734" s="88">
        <v>484.23837305704637</v>
      </c>
      <c r="G4734" s="88">
        <v>696.25740951190983</v>
      </c>
      <c r="H4734" s="88">
        <v>928.51886611677537</v>
      </c>
      <c r="I4734" s="88">
        <v>1295.6336302972941</v>
      </c>
      <c r="J4734" s="88">
        <v>1861.1203236329434</v>
      </c>
      <c r="K4734" s="88">
        <v>3165.8895088647187</v>
      </c>
      <c r="L4734" s="88">
        <v>3071.7841477544298</v>
      </c>
      <c r="M4734" s="88">
        <v>3649.1699427934086</v>
      </c>
    </row>
    <row r="4735" spans="3:13" x14ac:dyDescent="0.2">
      <c r="C4735" s="88">
        <v>0.23185</v>
      </c>
      <c r="D4735" s="88">
        <v>15800.830533351564</v>
      </c>
      <c r="E4735" s="88">
        <v>103.06139034803982</v>
      </c>
      <c r="F4735" s="88">
        <v>484.2465718244639</v>
      </c>
      <c r="G4735" s="88">
        <v>696.25930008862588</v>
      </c>
      <c r="H4735" s="88">
        <v>928.53711129758085</v>
      </c>
      <c r="I4735" s="88">
        <v>1295.6620636403691</v>
      </c>
      <c r="J4735" s="88">
        <v>1861.1353032806669</v>
      </c>
      <c r="K4735" s="88">
        <v>3166.1182519623399</v>
      </c>
      <c r="L4735" s="88">
        <v>3071.8478360983204</v>
      </c>
      <c r="M4735" s="88">
        <v>3649.1890242837599</v>
      </c>
    </row>
    <row r="4736" spans="3:13" x14ac:dyDescent="0.2">
      <c r="C4736" s="88">
        <v>0.2319</v>
      </c>
      <c r="D4736" s="88">
        <v>15800.906799828223</v>
      </c>
      <c r="E4736" s="88">
        <v>103.070962256249</v>
      </c>
      <c r="F4736" s="88">
        <v>484.25923421148491</v>
      </c>
      <c r="G4736" s="88">
        <v>696.32750244608815</v>
      </c>
      <c r="H4736" s="88">
        <v>928.54117731368706</v>
      </c>
      <c r="I4736" s="88">
        <v>1295.6652539034671</v>
      </c>
      <c r="J4736" s="88">
        <v>1861.169742154023</v>
      </c>
      <c r="K4736" s="88">
        <v>3166.1218179421226</v>
      </c>
      <c r="L4736" s="88">
        <v>3072.0661914599914</v>
      </c>
      <c r="M4736" s="88">
        <v>3649.2754783916157</v>
      </c>
    </row>
    <row r="4737" spans="3:13" x14ac:dyDescent="0.2">
      <c r="C4737" s="88">
        <v>0.23194999999999999</v>
      </c>
      <c r="D4737" s="88">
        <v>15800.927270738672</v>
      </c>
      <c r="E4737" s="88">
        <v>103.07249118753225</v>
      </c>
      <c r="F4737" s="88">
        <v>484.26107002413755</v>
      </c>
      <c r="G4737" s="88">
        <v>696.34626744780053</v>
      </c>
      <c r="H4737" s="88">
        <v>928.54142905983963</v>
      </c>
      <c r="I4737" s="88">
        <v>1295.6754921597549</v>
      </c>
      <c r="J4737" s="88">
        <v>1861.2028429231232</v>
      </c>
      <c r="K4737" s="88">
        <v>3166.1402974352268</v>
      </c>
      <c r="L4737" s="88">
        <v>3072.2315598998462</v>
      </c>
      <c r="M4737" s="88">
        <v>3649.2839505537449</v>
      </c>
    </row>
    <row r="4738" spans="3:13" x14ac:dyDescent="0.2">
      <c r="C4738" s="88">
        <v>0.23200000000000001</v>
      </c>
      <c r="D4738" s="88">
        <v>15801.163725955792</v>
      </c>
      <c r="E4738" s="88">
        <v>103.07753898889769</v>
      </c>
      <c r="F4738" s="88">
        <v>484.26116845004117</v>
      </c>
      <c r="G4738" s="88">
        <v>696.39705312856631</v>
      </c>
      <c r="H4738" s="88">
        <v>928.54419253917013</v>
      </c>
      <c r="I4738" s="88">
        <v>1295.7157004483511</v>
      </c>
      <c r="J4738" s="88">
        <v>1861.2127590157311</v>
      </c>
      <c r="K4738" s="88">
        <v>3166.1598067745595</v>
      </c>
      <c r="L4738" s="88">
        <v>3072.706925061575</v>
      </c>
      <c r="M4738" s="88">
        <v>3649.291740134242</v>
      </c>
    </row>
    <row r="4739" spans="3:13" x14ac:dyDescent="0.2">
      <c r="C4739" s="88">
        <v>0.23205000000000001</v>
      </c>
      <c r="D4739" s="88">
        <v>15801.198327137557</v>
      </c>
      <c r="E4739" s="88">
        <v>103.08100461212598</v>
      </c>
      <c r="F4739" s="88">
        <v>484.27703965838464</v>
      </c>
      <c r="G4739" s="88">
        <v>696.40883239882305</v>
      </c>
      <c r="H4739" s="88">
        <v>928.58558626452077</v>
      </c>
      <c r="I4739" s="88">
        <v>1295.7354671222201</v>
      </c>
      <c r="J4739" s="88">
        <v>1861.2419465574549</v>
      </c>
      <c r="K4739" s="88">
        <v>3166.2001981731883</v>
      </c>
      <c r="L4739" s="88">
        <v>3072.7106611903619</v>
      </c>
      <c r="M4739" s="88">
        <v>3649.3046216935136</v>
      </c>
    </row>
    <row r="4740" spans="3:13" x14ac:dyDescent="0.2">
      <c r="C4740" s="88">
        <v>0.2321</v>
      </c>
      <c r="D4740" s="88">
        <v>15801.780995634994</v>
      </c>
      <c r="E4740" s="88">
        <v>103.09102470392645</v>
      </c>
      <c r="F4740" s="88">
        <v>484.28484870772672</v>
      </c>
      <c r="G4740" s="88">
        <v>696.40952497943817</v>
      </c>
      <c r="H4740" s="88">
        <v>928.61853538968171</v>
      </c>
      <c r="I4740" s="88">
        <v>1295.7387347524436</v>
      </c>
      <c r="J4740" s="88">
        <v>1861.2552603000399</v>
      </c>
      <c r="K4740" s="88">
        <v>3166.2758642018907</v>
      </c>
      <c r="L4740" s="88">
        <v>3072.7240486310989</v>
      </c>
      <c r="M4740" s="88">
        <v>3649.3631811644318</v>
      </c>
    </row>
    <row r="4741" spans="3:13" x14ac:dyDescent="0.2">
      <c r="C4741" s="88">
        <v>0.23215</v>
      </c>
      <c r="D4741" s="88">
        <v>15801.824800184419</v>
      </c>
      <c r="E4741" s="88">
        <v>103.09642696195351</v>
      </c>
      <c r="F4741" s="88">
        <v>484.28972600379211</v>
      </c>
      <c r="G4741" s="88">
        <v>696.42447584428828</v>
      </c>
      <c r="H4741" s="88">
        <v>928.62128273106418</v>
      </c>
      <c r="I4741" s="88">
        <v>1295.8226491630776</v>
      </c>
      <c r="J4741" s="88">
        <v>1861.3136215075701</v>
      </c>
      <c r="K4741" s="88">
        <v>3166.2920371794489</v>
      </c>
      <c r="L4741" s="88">
        <v>3072.7677056659181</v>
      </c>
      <c r="M4741" s="88">
        <v>3649.3868206615407</v>
      </c>
    </row>
    <row r="4742" spans="3:13" x14ac:dyDescent="0.2">
      <c r="C4742" s="88">
        <v>0.23219999999999999</v>
      </c>
      <c r="D4742" s="88">
        <v>15801.967368950529</v>
      </c>
      <c r="E4742" s="88">
        <v>103.09779539733154</v>
      </c>
      <c r="F4742" s="88">
        <v>484.29511932875812</v>
      </c>
      <c r="G4742" s="88">
        <v>696.42904536655033</v>
      </c>
      <c r="H4742" s="88">
        <v>928.6511571440733</v>
      </c>
      <c r="I4742" s="88">
        <v>1295.8266065729008</v>
      </c>
      <c r="J4742" s="88">
        <v>1861.3209059561509</v>
      </c>
      <c r="K4742" s="88">
        <v>3166.3150035849862</v>
      </c>
      <c r="L4742" s="88">
        <v>3072.7808666436977</v>
      </c>
      <c r="M4742" s="88">
        <v>3649.3997133819871</v>
      </c>
    </row>
    <row r="4743" spans="3:13" x14ac:dyDescent="0.2">
      <c r="C4743" s="88">
        <v>0.23225000000000001</v>
      </c>
      <c r="D4743" s="88">
        <v>15802.235088953927</v>
      </c>
      <c r="E4743" s="88">
        <v>103.10200669477854</v>
      </c>
      <c r="F4743" s="88">
        <v>484.33559540655642</v>
      </c>
      <c r="G4743" s="88">
        <v>696.45350326859807</v>
      </c>
      <c r="H4743" s="88">
        <v>928.6965800224184</v>
      </c>
      <c r="I4743" s="88">
        <v>1295.8269137482625</v>
      </c>
      <c r="J4743" s="88">
        <v>1861.33115468509</v>
      </c>
      <c r="K4743" s="88">
        <v>3166.3457322575337</v>
      </c>
      <c r="L4743" s="88">
        <v>3072.883388510962</v>
      </c>
      <c r="M4743" s="88">
        <v>3649.411167401965</v>
      </c>
    </row>
    <row r="4744" spans="3:13" x14ac:dyDescent="0.2">
      <c r="C4744" s="88">
        <v>0.23230000000000001</v>
      </c>
      <c r="D4744" s="88">
        <v>15802.614014059545</v>
      </c>
      <c r="E4744" s="88">
        <v>103.1059929767116</v>
      </c>
      <c r="F4744" s="88">
        <v>484.33762418400283</v>
      </c>
      <c r="G4744" s="88">
        <v>696.45626171474896</v>
      </c>
      <c r="H4744" s="88">
        <v>928.71820435598829</v>
      </c>
      <c r="I4744" s="88">
        <v>1295.8478512842512</v>
      </c>
      <c r="J4744" s="88">
        <v>1861.3846592180043</v>
      </c>
      <c r="K4744" s="88">
        <v>3166.353290400788</v>
      </c>
      <c r="L4744" s="88">
        <v>3072.9413783776749</v>
      </c>
      <c r="M4744" s="88">
        <v>3649.4180283507026</v>
      </c>
    </row>
    <row r="4745" spans="3:13" x14ac:dyDescent="0.2">
      <c r="C4745" s="88">
        <v>0.23235</v>
      </c>
      <c r="D4745" s="88">
        <v>15803.030144756323</v>
      </c>
      <c r="E4745" s="88">
        <v>103.10615240670904</v>
      </c>
      <c r="F4745" s="88">
        <v>484.33825680383143</v>
      </c>
      <c r="G4745" s="88">
        <v>696.50898543807716</v>
      </c>
      <c r="H4745" s="88">
        <v>928.73547673880148</v>
      </c>
      <c r="I4745" s="88">
        <v>1295.8489134051451</v>
      </c>
      <c r="J4745" s="88">
        <v>1861.4023213364712</v>
      </c>
      <c r="K4745" s="88">
        <v>3166.3728166805749</v>
      </c>
      <c r="L4745" s="88">
        <v>3072.943129669844</v>
      </c>
      <c r="M4745" s="88">
        <v>3649.4535933778488</v>
      </c>
    </row>
    <row r="4746" spans="3:13" x14ac:dyDescent="0.2">
      <c r="C4746" s="88">
        <v>0.2324</v>
      </c>
      <c r="D4746" s="88">
        <v>15803.099162547736</v>
      </c>
      <c r="E4746" s="88">
        <v>103.10739392043979</v>
      </c>
      <c r="F4746" s="88">
        <v>484.34160024764378</v>
      </c>
      <c r="G4746" s="88">
        <v>696.51151068218132</v>
      </c>
      <c r="H4746" s="88">
        <v>928.73810887058971</v>
      </c>
      <c r="I4746" s="88">
        <v>1295.8524681350941</v>
      </c>
      <c r="J4746" s="88">
        <v>1861.4229295412438</v>
      </c>
      <c r="K4746" s="88">
        <v>3166.5679625433631</v>
      </c>
      <c r="L4746" s="88">
        <v>3072.9872473761257</v>
      </c>
      <c r="M4746" s="88">
        <v>3649.4902442099374</v>
      </c>
    </row>
    <row r="4747" spans="3:13" x14ac:dyDescent="0.2">
      <c r="C4747" s="88">
        <v>0.23244999999999999</v>
      </c>
      <c r="D4747" s="88">
        <v>15803.530168777952</v>
      </c>
      <c r="E4747" s="88">
        <v>103.12013133342134</v>
      </c>
      <c r="F4747" s="88">
        <v>484.34535883042099</v>
      </c>
      <c r="G4747" s="88">
        <v>696.5313902825983</v>
      </c>
      <c r="H4747" s="88">
        <v>928.7465572734186</v>
      </c>
      <c r="I4747" s="88">
        <v>1295.8569178489697</v>
      </c>
      <c r="J4747" s="88">
        <v>1861.4239645715165</v>
      </c>
      <c r="K4747" s="88">
        <v>3166.5957140284854</v>
      </c>
      <c r="L4747" s="88">
        <v>3073.130822363586</v>
      </c>
      <c r="M4747" s="88">
        <v>3649.5205635498714</v>
      </c>
    </row>
    <row r="4748" spans="3:13" x14ac:dyDescent="0.2">
      <c r="C4748" s="88">
        <v>0.23250000000000001</v>
      </c>
      <c r="D4748" s="88">
        <v>15803.709067849888</v>
      </c>
      <c r="E4748" s="88">
        <v>103.12776442360337</v>
      </c>
      <c r="F4748" s="88">
        <v>484.34538548134151</v>
      </c>
      <c r="G4748" s="88">
        <v>696.5337885337799</v>
      </c>
      <c r="H4748" s="88">
        <v>928.80752652745059</v>
      </c>
      <c r="I4748" s="88">
        <v>1295.8710283980331</v>
      </c>
      <c r="J4748" s="88">
        <v>1861.4414604926942</v>
      </c>
      <c r="K4748" s="88">
        <v>3166.6066309515172</v>
      </c>
      <c r="L4748" s="88">
        <v>3073.2253428861995</v>
      </c>
      <c r="M4748" s="88">
        <v>3649.5481274417243</v>
      </c>
    </row>
    <row r="4749" spans="3:13" x14ac:dyDescent="0.2">
      <c r="C4749" s="88">
        <v>0.23255000000000001</v>
      </c>
      <c r="D4749" s="88">
        <v>15803.828602454654</v>
      </c>
      <c r="E4749" s="88">
        <v>103.13204631101053</v>
      </c>
      <c r="F4749" s="88">
        <v>484.36100435917797</v>
      </c>
      <c r="G4749" s="88">
        <v>696.5470728241603</v>
      </c>
      <c r="H4749" s="88">
        <v>928.82035151780838</v>
      </c>
      <c r="I4749" s="88">
        <v>1295.8780283947053</v>
      </c>
      <c r="J4749" s="88">
        <v>1861.4695653455956</v>
      </c>
      <c r="K4749" s="88">
        <v>3166.7003534978994</v>
      </c>
      <c r="L4749" s="88">
        <v>3073.8233078222866</v>
      </c>
      <c r="M4749" s="88">
        <v>3649.5562349298298</v>
      </c>
    </row>
    <row r="4750" spans="3:13" x14ac:dyDescent="0.2">
      <c r="C4750" s="88">
        <v>0.2326</v>
      </c>
      <c r="D4750" s="88">
        <v>15803.951727452113</v>
      </c>
      <c r="E4750" s="88">
        <v>103.13659332135012</v>
      </c>
      <c r="F4750" s="88">
        <v>484.36433204086597</v>
      </c>
      <c r="G4750" s="88">
        <v>696.56353218250979</v>
      </c>
      <c r="H4750" s="88">
        <v>928.83100928039858</v>
      </c>
      <c r="I4750" s="88">
        <v>1295.8804192353591</v>
      </c>
      <c r="J4750" s="88">
        <v>1861.4857663509524</v>
      </c>
      <c r="K4750" s="88">
        <v>3166.7501258816874</v>
      </c>
      <c r="L4750" s="88">
        <v>3073.9636146445955</v>
      </c>
      <c r="M4750" s="88">
        <v>3649.5717363787189</v>
      </c>
    </row>
    <row r="4751" spans="3:13" x14ac:dyDescent="0.2">
      <c r="C4751" s="88">
        <v>0.23265</v>
      </c>
      <c r="D4751" s="88">
        <v>15804.066049312982</v>
      </c>
      <c r="E4751" s="88">
        <v>103.13688872530383</v>
      </c>
      <c r="F4751" s="88">
        <v>484.36571298532954</v>
      </c>
      <c r="G4751" s="88">
        <v>696.59570309139372</v>
      </c>
      <c r="H4751" s="88">
        <v>928.83446142670755</v>
      </c>
      <c r="I4751" s="88">
        <v>1295.9178310300072</v>
      </c>
      <c r="J4751" s="88">
        <v>1861.5024927032741</v>
      </c>
      <c r="K4751" s="88">
        <v>3166.7612918170926</v>
      </c>
      <c r="L4751" s="88">
        <v>3074.1533049506806</v>
      </c>
      <c r="M4751" s="88">
        <v>3649.5798853587999</v>
      </c>
    </row>
    <row r="4752" spans="3:13" x14ac:dyDescent="0.2">
      <c r="C4752" s="88">
        <v>0.23269999999999999</v>
      </c>
      <c r="D4752" s="88">
        <v>15804.236766948003</v>
      </c>
      <c r="E4752" s="88">
        <v>103.13695780007038</v>
      </c>
      <c r="F4752" s="88">
        <v>484.3724306428885</v>
      </c>
      <c r="G4752" s="88">
        <v>696.60908732871758</v>
      </c>
      <c r="H4752" s="88">
        <v>928.84886040923675</v>
      </c>
      <c r="I4752" s="88">
        <v>1295.9507339751708</v>
      </c>
      <c r="J4752" s="88">
        <v>1861.5053343248478</v>
      </c>
      <c r="K4752" s="88">
        <v>3166.773205862848</v>
      </c>
      <c r="L4752" s="88">
        <v>3074.2254012453582</v>
      </c>
      <c r="M4752" s="88">
        <v>3649.5880980132915</v>
      </c>
    </row>
    <row r="4753" spans="3:13" x14ac:dyDescent="0.2">
      <c r="C4753" s="88">
        <v>0.23275000000000001</v>
      </c>
      <c r="D4753" s="88">
        <v>15804.453285137854</v>
      </c>
      <c r="E4753" s="88">
        <v>103.1408060304675</v>
      </c>
      <c r="F4753" s="88">
        <v>484.37493910175726</v>
      </c>
      <c r="G4753" s="88">
        <v>696.62899232764084</v>
      </c>
      <c r="H4753" s="88">
        <v>928.90496432336022</v>
      </c>
      <c r="I4753" s="88">
        <v>1295.9662707337438</v>
      </c>
      <c r="J4753" s="88">
        <v>1861.5683916659923</v>
      </c>
      <c r="K4753" s="88">
        <v>3166.8175035414733</v>
      </c>
      <c r="L4753" s="88">
        <v>3074.3843027211919</v>
      </c>
      <c r="M4753" s="88">
        <v>3649.6147667694413</v>
      </c>
    </row>
    <row r="4754" spans="3:13" x14ac:dyDescent="0.2">
      <c r="C4754" s="88">
        <v>0.23280000000000001</v>
      </c>
      <c r="D4754" s="88">
        <v>15804.626164236646</v>
      </c>
      <c r="E4754" s="88">
        <v>103.14801488625108</v>
      </c>
      <c r="F4754" s="88">
        <v>484.37603932908087</v>
      </c>
      <c r="G4754" s="88">
        <v>696.64586448805312</v>
      </c>
      <c r="H4754" s="88">
        <v>928.91307806114673</v>
      </c>
      <c r="I4754" s="88">
        <v>1296.0270836881145</v>
      </c>
      <c r="J4754" s="88">
        <v>1861.5881418205672</v>
      </c>
      <c r="K4754" s="88">
        <v>3166.8315335150955</v>
      </c>
      <c r="L4754" s="88">
        <v>3074.4935409440723</v>
      </c>
      <c r="M4754" s="88">
        <v>3649.6192857868091</v>
      </c>
    </row>
    <row r="4755" spans="3:13" x14ac:dyDescent="0.2">
      <c r="C4755" s="88">
        <v>0.23285</v>
      </c>
      <c r="D4755" s="88">
        <v>15804.708510151051</v>
      </c>
      <c r="E4755" s="88">
        <v>103.14801488625108</v>
      </c>
      <c r="F4755" s="88">
        <v>484.38044834811808</v>
      </c>
      <c r="G4755" s="88">
        <v>696.65149798722632</v>
      </c>
      <c r="H4755" s="88">
        <v>928.92231355654758</v>
      </c>
      <c r="I4755" s="88">
        <v>1296.0577577615195</v>
      </c>
      <c r="J4755" s="88">
        <v>1861.5910802119743</v>
      </c>
      <c r="K4755" s="88">
        <v>3166.9672395533144</v>
      </c>
      <c r="L4755" s="88">
        <v>3074.6176884459278</v>
      </c>
      <c r="M4755" s="88">
        <v>3649.6372083769215</v>
      </c>
    </row>
    <row r="4756" spans="3:13" x14ac:dyDescent="0.2">
      <c r="C4756" s="88">
        <v>0.2329</v>
      </c>
      <c r="D4756" s="88">
        <v>15805.054662815322</v>
      </c>
      <c r="E4756" s="88">
        <v>103.15442358352084</v>
      </c>
      <c r="F4756" s="88">
        <v>484.38345878435848</v>
      </c>
      <c r="G4756" s="88">
        <v>696.6599551189438</v>
      </c>
      <c r="H4756" s="88">
        <v>928.94007364884374</v>
      </c>
      <c r="I4756" s="88">
        <v>1296.0647535134608</v>
      </c>
      <c r="J4756" s="88">
        <v>1861.602961062104</v>
      </c>
      <c r="K4756" s="88">
        <v>3166.9818882690383</v>
      </c>
      <c r="L4756" s="88">
        <v>3074.6273878723368</v>
      </c>
      <c r="M4756" s="88">
        <v>3649.671116698401</v>
      </c>
    </row>
    <row r="4757" spans="3:13" x14ac:dyDescent="0.2">
      <c r="C4757" s="88">
        <v>0.23294999999999999</v>
      </c>
      <c r="D4757" s="88">
        <v>15805.096902086872</v>
      </c>
      <c r="E4757" s="88">
        <v>103.1575935372739</v>
      </c>
      <c r="F4757" s="88">
        <v>484.4073849162487</v>
      </c>
      <c r="G4757" s="88">
        <v>696.66437200356449</v>
      </c>
      <c r="H4757" s="88">
        <v>928.94009646150334</v>
      </c>
      <c r="I4757" s="88">
        <v>1296.0731629221345</v>
      </c>
      <c r="J4757" s="88">
        <v>1861.6320216839185</v>
      </c>
      <c r="K4757" s="88">
        <v>3167.0717357318326</v>
      </c>
      <c r="L4757" s="88">
        <v>3074.7258041181803</v>
      </c>
      <c r="M4757" s="88">
        <v>3649.6902467310961</v>
      </c>
    </row>
    <row r="4758" spans="3:13" x14ac:dyDescent="0.2">
      <c r="C4758" s="88">
        <v>0.23300000000000001</v>
      </c>
      <c r="D4758" s="88">
        <v>15805.418060372313</v>
      </c>
      <c r="E4758" s="88">
        <v>103.159270053623</v>
      </c>
      <c r="F4758" s="88">
        <v>484.41578148130884</v>
      </c>
      <c r="G4758" s="88">
        <v>696.66633987492742</v>
      </c>
      <c r="H4758" s="88">
        <v>928.94768872219265</v>
      </c>
      <c r="I4758" s="88">
        <v>1296.0809820945942</v>
      </c>
      <c r="J4758" s="88">
        <v>1861.7449849988352</v>
      </c>
      <c r="K4758" s="88">
        <v>3167.2005400696526</v>
      </c>
      <c r="L4758" s="88">
        <v>3074.7685387331967</v>
      </c>
      <c r="M4758" s="88">
        <v>3649.7252512053537</v>
      </c>
    </row>
    <row r="4759" spans="3:13" x14ac:dyDescent="0.2">
      <c r="C4759" s="88">
        <v>0.23305000000000001</v>
      </c>
      <c r="D4759" s="88">
        <v>15805.476839945035</v>
      </c>
      <c r="E4759" s="88">
        <v>103.16236154612034</v>
      </c>
      <c r="F4759" s="88">
        <v>484.42524449121765</v>
      </c>
      <c r="G4759" s="88">
        <v>696.67544052029916</v>
      </c>
      <c r="H4759" s="88">
        <v>928.96326147613354</v>
      </c>
      <c r="I4759" s="88">
        <v>1296.0821269467151</v>
      </c>
      <c r="J4759" s="88">
        <v>1861.8323283088689</v>
      </c>
      <c r="K4759" s="88">
        <v>3167.2100084354465</v>
      </c>
      <c r="L4759" s="88">
        <v>3074.9972187308822</v>
      </c>
      <c r="M4759" s="88">
        <v>3649.7485151576252</v>
      </c>
    </row>
    <row r="4760" spans="3:13" x14ac:dyDescent="0.2">
      <c r="C4760" s="88">
        <v>0.2331</v>
      </c>
      <c r="D4760" s="88">
        <v>15805.782787825243</v>
      </c>
      <c r="E4760" s="88">
        <v>103.1794119404185</v>
      </c>
      <c r="F4760" s="88">
        <v>484.42937567788113</v>
      </c>
      <c r="G4760" s="88">
        <v>696.71424334568019</v>
      </c>
      <c r="H4760" s="88">
        <v>928.9659440103319</v>
      </c>
      <c r="I4760" s="88">
        <v>1296.1028729672084</v>
      </c>
      <c r="J4760" s="88">
        <v>1861.8682972218212</v>
      </c>
      <c r="K4760" s="88">
        <v>3167.2270135240578</v>
      </c>
      <c r="L4760" s="88">
        <v>3075.0404379317442</v>
      </c>
      <c r="M4760" s="88">
        <v>3649.752221835568</v>
      </c>
    </row>
    <row r="4761" spans="3:13" x14ac:dyDescent="0.2">
      <c r="C4761" s="88">
        <v>0.23315</v>
      </c>
      <c r="D4761" s="88">
        <v>15805.863706395588</v>
      </c>
      <c r="E4761" s="88">
        <v>103.17952196147689</v>
      </c>
      <c r="F4761" s="88">
        <v>484.43151397950305</v>
      </c>
      <c r="G4761" s="88">
        <v>696.71972001554605</v>
      </c>
      <c r="H4761" s="88">
        <v>929.03474877529197</v>
      </c>
      <c r="I4761" s="88">
        <v>1296.1180976942596</v>
      </c>
      <c r="J4761" s="88">
        <v>1861.9216435986323</v>
      </c>
      <c r="K4761" s="88">
        <v>3167.4147065519801</v>
      </c>
      <c r="L4761" s="88">
        <v>3075.0737575421454</v>
      </c>
      <c r="M4761" s="88">
        <v>3649.7651597933136</v>
      </c>
    </row>
    <row r="4762" spans="3:13" x14ac:dyDescent="0.2">
      <c r="C4762" s="88">
        <v>0.23319999999999999</v>
      </c>
      <c r="D4762" s="88">
        <v>15805.931697765054</v>
      </c>
      <c r="E4762" s="88">
        <v>103.18242603772251</v>
      </c>
      <c r="F4762" s="88">
        <v>484.44191838137567</v>
      </c>
      <c r="G4762" s="88">
        <v>696.73623768092421</v>
      </c>
      <c r="H4762" s="88">
        <v>929.0359092130725</v>
      </c>
      <c r="I4762" s="88">
        <v>1296.1811398120358</v>
      </c>
      <c r="J4762" s="88">
        <v>1861.9217411616246</v>
      </c>
      <c r="K4762" s="88">
        <v>3167.4773852260073</v>
      </c>
      <c r="L4762" s="88">
        <v>3075.2296689745017</v>
      </c>
      <c r="M4762" s="88">
        <v>3649.7652744703082</v>
      </c>
    </row>
    <row r="4763" spans="3:13" x14ac:dyDescent="0.2">
      <c r="C4763" s="88">
        <v>0.23325000000000001</v>
      </c>
      <c r="D4763" s="88">
        <v>15806.105153520684</v>
      </c>
      <c r="E4763" s="88">
        <v>103.186784501484</v>
      </c>
      <c r="F4763" s="88">
        <v>484.44288580050898</v>
      </c>
      <c r="G4763" s="88">
        <v>696.74090727673229</v>
      </c>
      <c r="H4763" s="88">
        <v>929.06628943302167</v>
      </c>
      <c r="I4763" s="88">
        <v>1296.185462356108</v>
      </c>
      <c r="J4763" s="88">
        <v>1861.9458001992566</v>
      </c>
      <c r="K4763" s="88">
        <v>3167.518158705293</v>
      </c>
      <c r="L4763" s="88">
        <v>3075.3065681089856</v>
      </c>
      <c r="M4763" s="88">
        <v>3649.7708991254299</v>
      </c>
    </row>
    <row r="4764" spans="3:13" x14ac:dyDescent="0.2">
      <c r="C4764" s="88">
        <v>0.23330000000000001</v>
      </c>
      <c r="D4764" s="88">
        <v>15806.237789118088</v>
      </c>
      <c r="E4764" s="88">
        <v>103.18943426309215</v>
      </c>
      <c r="F4764" s="88">
        <v>484.45529761316357</v>
      </c>
      <c r="G4764" s="88">
        <v>696.74358665344016</v>
      </c>
      <c r="H4764" s="88">
        <v>929.07152579880358</v>
      </c>
      <c r="I4764" s="88">
        <v>1296.264956522632</v>
      </c>
      <c r="J4764" s="88">
        <v>1862.1148588400997</v>
      </c>
      <c r="K4764" s="88">
        <v>3167.5271401051659</v>
      </c>
      <c r="L4764" s="88">
        <v>3075.4829725791951</v>
      </c>
      <c r="M4764" s="88">
        <v>3649.7900720861658</v>
      </c>
    </row>
    <row r="4765" spans="3:13" x14ac:dyDescent="0.2">
      <c r="C4765" s="88">
        <v>0.23335</v>
      </c>
      <c r="D4765" s="88">
        <v>15806.305577112653</v>
      </c>
      <c r="E4765" s="88">
        <v>103.18943426309215</v>
      </c>
      <c r="F4765" s="88">
        <v>484.46623422645735</v>
      </c>
      <c r="G4765" s="88">
        <v>696.76530787108277</v>
      </c>
      <c r="H4765" s="88">
        <v>929.16463782900018</v>
      </c>
      <c r="I4765" s="88">
        <v>1296.2778293945298</v>
      </c>
      <c r="J4765" s="88">
        <v>1862.1495345425237</v>
      </c>
      <c r="K4765" s="88">
        <v>3167.5871645846464</v>
      </c>
      <c r="L4765" s="88">
        <v>3075.6286554091785</v>
      </c>
      <c r="M4765" s="88">
        <v>3649.8201441645215</v>
      </c>
    </row>
    <row r="4766" spans="3:13" x14ac:dyDescent="0.2">
      <c r="C4766" s="88">
        <v>0.2334</v>
      </c>
      <c r="D4766" s="88">
        <v>15806.633915475391</v>
      </c>
      <c r="E4766" s="88">
        <v>103.19140131503173</v>
      </c>
      <c r="F4766" s="88">
        <v>484.46666224890441</v>
      </c>
      <c r="G4766" s="88">
        <v>696.78805552533458</v>
      </c>
      <c r="H4766" s="88">
        <v>929.17764655462361</v>
      </c>
      <c r="I4766" s="88">
        <v>1296.3007167858423</v>
      </c>
      <c r="J4766" s="88">
        <v>1862.2494772904079</v>
      </c>
      <c r="K4766" s="88">
        <v>3167.5930890114587</v>
      </c>
      <c r="L4766" s="88">
        <v>3075.724775797873</v>
      </c>
      <c r="M4766" s="88">
        <v>3649.892097628584</v>
      </c>
    </row>
    <row r="4767" spans="3:13" x14ac:dyDescent="0.2">
      <c r="C4767" s="88">
        <v>0.23344999999999999</v>
      </c>
      <c r="D4767" s="88">
        <v>15807.077182198351</v>
      </c>
      <c r="E4767" s="88">
        <v>103.19371757609406</v>
      </c>
      <c r="F4767" s="88">
        <v>484.47487781793052</v>
      </c>
      <c r="G4767" s="88">
        <v>696.79409209148753</v>
      </c>
      <c r="H4767" s="88">
        <v>929.19077332227016</v>
      </c>
      <c r="I4767" s="88">
        <v>1296.3149778406387</v>
      </c>
      <c r="J4767" s="88">
        <v>1862.2656028599981</v>
      </c>
      <c r="K4767" s="88">
        <v>3167.6184201899632</v>
      </c>
      <c r="L4767" s="88">
        <v>3075.736417972078</v>
      </c>
      <c r="M4767" s="88">
        <v>3649.8961658514095</v>
      </c>
    </row>
    <row r="4768" spans="3:13" x14ac:dyDescent="0.2">
      <c r="C4768" s="88">
        <v>0.23350000000000001</v>
      </c>
      <c r="D4768" s="88">
        <v>15807.512342549282</v>
      </c>
      <c r="E4768" s="88">
        <v>103.21825580964287</v>
      </c>
      <c r="F4768" s="88">
        <v>484.48970077201466</v>
      </c>
      <c r="G4768" s="88">
        <v>696.87119774501207</v>
      </c>
      <c r="H4768" s="88">
        <v>929.20125307207218</v>
      </c>
      <c r="I4768" s="88">
        <v>1296.3157547994874</v>
      </c>
      <c r="J4768" s="88">
        <v>1862.2899582983268</v>
      </c>
      <c r="K4768" s="88">
        <v>3167.6202776570753</v>
      </c>
      <c r="L4768" s="88">
        <v>3075.7734869809838</v>
      </c>
      <c r="M4768" s="88">
        <v>3649.9052040565007</v>
      </c>
    </row>
    <row r="4769" spans="3:13" x14ac:dyDescent="0.2">
      <c r="C4769" s="88">
        <v>0.23355000000000001</v>
      </c>
      <c r="D4769" s="88">
        <v>15807.735287940344</v>
      </c>
      <c r="E4769" s="88">
        <v>103.21846837559679</v>
      </c>
      <c r="F4769" s="88">
        <v>484.50551758059692</v>
      </c>
      <c r="G4769" s="88">
        <v>696.89211037592668</v>
      </c>
      <c r="H4769" s="88">
        <v>929.22846149321003</v>
      </c>
      <c r="I4769" s="88">
        <v>1296.3280379460966</v>
      </c>
      <c r="J4769" s="88">
        <v>1862.2914774921232</v>
      </c>
      <c r="K4769" s="88">
        <v>3167.7250427656495</v>
      </c>
      <c r="L4769" s="88">
        <v>3075.8120887772516</v>
      </c>
      <c r="M4769" s="88">
        <v>3649.9413321787038</v>
      </c>
    </row>
    <row r="4770" spans="3:13" x14ac:dyDescent="0.2">
      <c r="C4770" s="88">
        <v>0.2336</v>
      </c>
      <c r="D4770" s="88">
        <v>15807.782094417229</v>
      </c>
      <c r="E4770" s="88">
        <v>103.21903090690466</v>
      </c>
      <c r="F4770" s="88">
        <v>484.51632225096591</v>
      </c>
      <c r="G4770" s="88">
        <v>696.9062783444565</v>
      </c>
      <c r="H4770" s="88">
        <v>929.23291611867626</v>
      </c>
      <c r="I4770" s="88">
        <v>1296.363913285667</v>
      </c>
      <c r="J4770" s="88">
        <v>1862.3108765435099</v>
      </c>
      <c r="K4770" s="88">
        <v>3167.7796586317472</v>
      </c>
      <c r="L4770" s="88">
        <v>3075.9071768410695</v>
      </c>
      <c r="M4770" s="88">
        <v>3649.9439471252767</v>
      </c>
    </row>
    <row r="4771" spans="3:13" x14ac:dyDescent="0.2">
      <c r="C4771" s="88">
        <v>0.23365</v>
      </c>
      <c r="D4771" s="88">
        <v>15807.95925014545</v>
      </c>
      <c r="E4771" s="88">
        <v>103.22779543807883</v>
      </c>
      <c r="F4771" s="88">
        <v>484.52535706942899</v>
      </c>
      <c r="G4771" s="88">
        <v>696.98534952426598</v>
      </c>
      <c r="H4771" s="88">
        <v>929.24243492359165</v>
      </c>
      <c r="I4771" s="88">
        <v>1296.3675848422149</v>
      </c>
      <c r="J4771" s="88">
        <v>1862.3454772996956</v>
      </c>
      <c r="K4771" s="88">
        <v>3167.8063918000134</v>
      </c>
      <c r="L4771" s="88">
        <v>3075.9343749577683</v>
      </c>
      <c r="M4771" s="88">
        <v>3649.9465554528283</v>
      </c>
    </row>
    <row r="4772" spans="3:13" x14ac:dyDescent="0.2">
      <c r="C4772" s="88">
        <v>0.23369999999999999</v>
      </c>
      <c r="D4772" s="88">
        <v>15808.069425017398</v>
      </c>
      <c r="E4772" s="88">
        <v>103.22907466566539</v>
      </c>
      <c r="F4772" s="88">
        <v>484.53665668087478</v>
      </c>
      <c r="G4772" s="88">
        <v>696.99544419552331</v>
      </c>
      <c r="H4772" s="88">
        <v>929.28541074344912</v>
      </c>
      <c r="I4772" s="88">
        <v>1296.3695050418069</v>
      </c>
      <c r="J4772" s="88">
        <v>1862.3455032457682</v>
      </c>
      <c r="K4772" s="88">
        <v>3167.8298822533443</v>
      </c>
      <c r="L4772" s="88">
        <v>3076.0176061514107</v>
      </c>
      <c r="M4772" s="88">
        <v>3649.9643967043348</v>
      </c>
    </row>
    <row r="4773" spans="3:13" x14ac:dyDescent="0.2">
      <c r="C4773" s="88">
        <v>0.23375000000000001</v>
      </c>
      <c r="D4773" s="88">
        <v>15808.315786215786</v>
      </c>
      <c r="E4773" s="88">
        <v>103.22907466566539</v>
      </c>
      <c r="F4773" s="88">
        <v>484.54099898443383</v>
      </c>
      <c r="G4773" s="88">
        <v>697.03775780406477</v>
      </c>
      <c r="H4773" s="88">
        <v>929.2868466797795</v>
      </c>
      <c r="I4773" s="88">
        <v>1296.4144325969291</v>
      </c>
      <c r="J4773" s="88">
        <v>1862.4108817160873</v>
      </c>
      <c r="K4773" s="88">
        <v>3167.8344780770581</v>
      </c>
      <c r="L4773" s="88">
        <v>3076.0542515095567</v>
      </c>
      <c r="M4773" s="88">
        <v>3650.0242806032543</v>
      </c>
    </row>
    <row r="4774" spans="3:13" x14ac:dyDescent="0.2">
      <c r="C4774" s="88">
        <v>0.23380000000000001</v>
      </c>
      <c r="D4774" s="88">
        <v>15808.408104018883</v>
      </c>
      <c r="E4774" s="88">
        <v>103.23677951907757</v>
      </c>
      <c r="F4774" s="88">
        <v>484.5551422390281</v>
      </c>
      <c r="G4774" s="88">
        <v>697.04246834108517</v>
      </c>
      <c r="H4774" s="88">
        <v>929.2887757479748</v>
      </c>
      <c r="I4774" s="88">
        <v>1296.4602269328525</v>
      </c>
      <c r="J4774" s="88">
        <v>1862.4193276045849</v>
      </c>
      <c r="K4774" s="88">
        <v>3167.9586692475723</v>
      </c>
      <c r="L4774" s="88">
        <v>3076.0650155692661</v>
      </c>
      <c r="M4774" s="88">
        <v>3650.0252759151672</v>
      </c>
    </row>
    <row r="4775" spans="3:13" x14ac:dyDescent="0.2">
      <c r="C4775" s="88">
        <v>0.23385</v>
      </c>
      <c r="D4775" s="88">
        <v>15808.438204074926</v>
      </c>
      <c r="E4775" s="88">
        <v>103.24508413609692</v>
      </c>
      <c r="F4775" s="88">
        <v>484.55791058114346</v>
      </c>
      <c r="G4775" s="88">
        <v>697.05207207534568</v>
      </c>
      <c r="H4775" s="88">
        <v>929.30071369535744</v>
      </c>
      <c r="I4775" s="88">
        <v>1296.4647244420576</v>
      </c>
      <c r="J4775" s="88">
        <v>1862.4647528499531</v>
      </c>
      <c r="K4775" s="88">
        <v>3168.0078346731298</v>
      </c>
      <c r="L4775" s="88">
        <v>3076.3380403351221</v>
      </c>
      <c r="M4775" s="88">
        <v>3650.027696791748</v>
      </c>
    </row>
    <row r="4776" spans="3:13" x14ac:dyDescent="0.2">
      <c r="C4776" s="88">
        <v>0.2339</v>
      </c>
      <c r="D4776" s="88">
        <v>15808.550220202531</v>
      </c>
      <c r="E4776" s="88">
        <v>103.24508413609692</v>
      </c>
      <c r="F4776" s="88">
        <v>484.57245496256382</v>
      </c>
      <c r="G4776" s="88">
        <v>697.05442520651422</v>
      </c>
      <c r="H4776" s="88">
        <v>929.30444654718758</v>
      </c>
      <c r="I4776" s="88">
        <v>1296.4858749472337</v>
      </c>
      <c r="J4776" s="88">
        <v>1862.4900874276541</v>
      </c>
      <c r="K4776" s="88">
        <v>3168.0142079055245</v>
      </c>
      <c r="L4776" s="88">
        <v>3076.359580280694</v>
      </c>
      <c r="M4776" s="88">
        <v>3650.0417859469981</v>
      </c>
    </row>
    <row r="4777" spans="3:13" x14ac:dyDescent="0.2">
      <c r="C4777" s="88">
        <v>0.23394999999999999</v>
      </c>
      <c r="D4777" s="88">
        <v>15808.59283116496</v>
      </c>
      <c r="E4777" s="88">
        <v>103.24554524319501</v>
      </c>
      <c r="F4777" s="88">
        <v>484.5728950873181</v>
      </c>
      <c r="G4777" s="88">
        <v>697.06024312258342</v>
      </c>
      <c r="H4777" s="88">
        <v>929.30497803146545</v>
      </c>
      <c r="I4777" s="88">
        <v>1296.490673209375</v>
      </c>
      <c r="J4777" s="88">
        <v>1862.5034190895581</v>
      </c>
      <c r="K4777" s="88">
        <v>3168.0329270475022</v>
      </c>
      <c r="L4777" s="88">
        <v>3076.507120902213</v>
      </c>
      <c r="M4777" s="88">
        <v>3650.0653412033262</v>
      </c>
    </row>
    <row r="4778" spans="3:13" x14ac:dyDescent="0.2">
      <c r="C4778" s="88">
        <v>0.23400000000000001</v>
      </c>
      <c r="D4778" s="88">
        <v>15808.81908666526</v>
      </c>
      <c r="E4778" s="88">
        <v>103.2456090498772</v>
      </c>
      <c r="F4778" s="88">
        <v>484.58505533646348</v>
      </c>
      <c r="G4778" s="88">
        <v>697.08202248989664</v>
      </c>
      <c r="H4778" s="88">
        <v>929.31931153782307</v>
      </c>
      <c r="I4778" s="88">
        <v>1296.5111255780034</v>
      </c>
      <c r="J4778" s="88">
        <v>1862.63359248289</v>
      </c>
      <c r="K4778" s="88">
        <v>3168.0730816281798</v>
      </c>
      <c r="L4778" s="88">
        <v>3076.5122489617161</v>
      </c>
      <c r="M4778" s="88">
        <v>3650.0857361359422</v>
      </c>
    </row>
    <row r="4779" spans="3:13" x14ac:dyDescent="0.2">
      <c r="C4779" s="88">
        <v>0.23405000000000001</v>
      </c>
      <c r="D4779" s="88">
        <v>15809.196370561544</v>
      </c>
      <c r="E4779" s="88">
        <v>103.25365137866083</v>
      </c>
      <c r="F4779" s="88">
        <v>484.5853807138692</v>
      </c>
      <c r="G4779" s="88">
        <v>697.08413567675643</v>
      </c>
      <c r="H4779" s="88">
        <v>929.32236469022109</v>
      </c>
      <c r="I4779" s="88">
        <v>1296.5436085039205</v>
      </c>
      <c r="J4779" s="88">
        <v>1862.7431362289462</v>
      </c>
      <c r="K4779" s="88">
        <v>3168.0902000057299</v>
      </c>
      <c r="L4779" s="88">
        <v>3076.5488771111663</v>
      </c>
      <c r="M4779" s="88">
        <v>3650.0905010201041</v>
      </c>
    </row>
    <row r="4780" spans="3:13" x14ac:dyDescent="0.2">
      <c r="C4780" s="88">
        <v>0.2341</v>
      </c>
      <c r="D4780" s="88">
        <v>15809.206712944466</v>
      </c>
      <c r="E4780" s="88">
        <v>103.25983318986255</v>
      </c>
      <c r="F4780" s="88">
        <v>484.58770278501152</v>
      </c>
      <c r="G4780" s="88">
        <v>697.09060448610444</v>
      </c>
      <c r="H4780" s="88">
        <v>929.33614360023557</v>
      </c>
      <c r="I4780" s="88">
        <v>1296.5526864251628</v>
      </c>
      <c r="J4780" s="88">
        <v>1862.7666483716162</v>
      </c>
      <c r="K4780" s="88">
        <v>3168.0932483224374</v>
      </c>
      <c r="L4780" s="88">
        <v>3076.750453083886</v>
      </c>
      <c r="M4780" s="88">
        <v>3650.0969186618559</v>
      </c>
    </row>
    <row r="4781" spans="3:13" x14ac:dyDescent="0.2">
      <c r="C4781" s="88">
        <v>0.23415</v>
      </c>
      <c r="D4781" s="88">
        <v>15809.212863939014</v>
      </c>
      <c r="E4781" s="88">
        <v>103.26986257188764</v>
      </c>
      <c r="F4781" s="88">
        <v>484.59802342481316</v>
      </c>
      <c r="G4781" s="88">
        <v>697.09210032440615</v>
      </c>
      <c r="H4781" s="88">
        <v>929.33933297833573</v>
      </c>
      <c r="I4781" s="88">
        <v>1296.5531488720026</v>
      </c>
      <c r="J4781" s="88">
        <v>1862.7962297522313</v>
      </c>
      <c r="K4781" s="88">
        <v>3168.1227548784873</v>
      </c>
      <c r="L4781" s="88">
        <v>3076.9013947308486</v>
      </c>
      <c r="M4781" s="88">
        <v>3650.1265606993888</v>
      </c>
    </row>
    <row r="4782" spans="3:13" x14ac:dyDescent="0.2">
      <c r="C4782" s="88">
        <v>0.23419999999999999</v>
      </c>
      <c r="D4782" s="88">
        <v>15809.346127434759</v>
      </c>
      <c r="E4782" s="88">
        <v>103.26986257188764</v>
      </c>
      <c r="F4782" s="88">
        <v>484.60780235929815</v>
      </c>
      <c r="G4782" s="88">
        <v>697.11053508524174</v>
      </c>
      <c r="H4782" s="88">
        <v>929.34444813653772</v>
      </c>
      <c r="I4782" s="88">
        <v>1296.685320403391</v>
      </c>
      <c r="J4782" s="88">
        <v>1862.8167343292362</v>
      </c>
      <c r="K4782" s="88">
        <v>3168.1353111714388</v>
      </c>
      <c r="L4782" s="88">
        <v>3077.0478547444882</v>
      </c>
      <c r="M4782" s="88">
        <v>3650.186717108938</v>
      </c>
    </row>
    <row r="4783" spans="3:13" x14ac:dyDescent="0.2">
      <c r="C4783" s="88">
        <v>0.23425000000000001</v>
      </c>
      <c r="D4783" s="88">
        <v>15809.977621866658</v>
      </c>
      <c r="E4783" s="88">
        <v>103.27365612424637</v>
      </c>
      <c r="F4783" s="88">
        <v>484.61552857883089</v>
      </c>
      <c r="G4783" s="88">
        <v>697.17913778805587</v>
      </c>
      <c r="H4783" s="88">
        <v>929.35428877774621</v>
      </c>
      <c r="I4783" s="88">
        <v>1296.7012411432429</v>
      </c>
      <c r="J4783" s="88">
        <v>1862.8180936707672</v>
      </c>
      <c r="K4783" s="88">
        <v>3168.2357980279157</v>
      </c>
      <c r="L4783" s="88">
        <v>3077.0738846357262</v>
      </c>
      <c r="M4783" s="88">
        <v>3650.2102741595768</v>
      </c>
    </row>
    <row r="4784" spans="3:13" x14ac:dyDescent="0.2">
      <c r="C4784" s="88">
        <v>0.23430000000000001</v>
      </c>
      <c r="D4784" s="88">
        <v>15809.992661806536</v>
      </c>
      <c r="E4784" s="88">
        <v>103.27731978171232</v>
      </c>
      <c r="F4784" s="88">
        <v>484.63097332827238</v>
      </c>
      <c r="G4784" s="88">
        <v>697.18324313197081</v>
      </c>
      <c r="H4784" s="88">
        <v>929.37679517768174</v>
      </c>
      <c r="I4784" s="88">
        <v>1296.7137740250178</v>
      </c>
      <c r="J4784" s="88">
        <v>1862.8300246376098</v>
      </c>
      <c r="K4784" s="88">
        <v>3168.2632989135418</v>
      </c>
      <c r="L4784" s="88">
        <v>3077.1034295954814</v>
      </c>
      <c r="M4784" s="88">
        <v>3650.2183437264698</v>
      </c>
    </row>
    <row r="4785" spans="3:13" x14ac:dyDescent="0.2">
      <c r="C4785" s="88">
        <v>0.23435</v>
      </c>
      <c r="D4785" s="88">
        <v>15810.69529041028</v>
      </c>
      <c r="E4785" s="88">
        <v>103.28005438776654</v>
      </c>
      <c r="F4785" s="88">
        <v>484.64161665381289</v>
      </c>
      <c r="G4785" s="88">
        <v>697.19344779051016</v>
      </c>
      <c r="H4785" s="88">
        <v>929.37911776606643</v>
      </c>
      <c r="I4785" s="88">
        <v>1296.7193860379348</v>
      </c>
      <c r="J4785" s="88">
        <v>1862.8352747187791</v>
      </c>
      <c r="K4785" s="88">
        <v>3168.3967731512494</v>
      </c>
      <c r="L4785" s="88">
        <v>3077.289611423997</v>
      </c>
      <c r="M4785" s="88">
        <v>3650.2672507992756</v>
      </c>
    </row>
    <row r="4786" spans="3:13" x14ac:dyDescent="0.2">
      <c r="C4786" s="88">
        <v>0.2344</v>
      </c>
      <c r="D4786" s="88">
        <v>15810.711536326773</v>
      </c>
      <c r="E4786" s="88">
        <v>103.28528210834884</v>
      </c>
      <c r="F4786" s="88">
        <v>484.6465755475142</v>
      </c>
      <c r="G4786" s="88">
        <v>697.26945655514783</v>
      </c>
      <c r="H4786" s="88">
        <v>929.37958340884052</v>
      </c>
      <c r="I4786" s="88">
        <v>1296.7648461963636</v>
      </c>
      <c r="J4786" s="88">
        <v>1862.9445785978783</v>
      </c>
      <c r="K4786" s="88">
        <v>3168.4060102882568</v>
      </c>
      <c r="L4786" s="88">
        <v>3077.3029991790195</v>
      </c>
      <c r="M4786" s="88">
        <v>3650.2672703461812</v>
      </c>
    </row>
    <row r="4787" spans="3:13" x14ac:dyDescent="0.2">
      <c r="C4787" s="88">
        <v>0.23444999999999999</v>
      </c>
      <c r="D4787" s="88">
        <v>15810.788123579392</v>
      </c>
      <c r="E4787" s="88">
        <v>103.28749063739906</v>
      </c>
      <c r="F4787" s="88">
        <v>484.65167565800266</v>
      </c>
      <c r="G4787" s="88">
        <v>697.27245032556584</v>
      </c>
      <c r="H4787" s="88">
        <v>929.40349055037768</v>
      </c>
      <c r="I4787" s="88">
        <v>1296.7653820103055</v>
      </c>
      <c r="J4787" s="88">
        <v>1862.9892290298435</v>
      </c>
      <c r="K4787" s="88">
        <v>3168.4943120464818</v>
      </c>
      <c r="L4787" s="88">
        <v>3077.4535778101822</v>
      </c>
      <c r="M4787" s="88">
        <v>3650.274920581001</v>
      </c>
    </row>
    <row r="4788" spans="3:13" x14ac:dyDescent="0.2">
      <c r="C4788" s="88">
        <v>0.23449999999999999</v>
      </c>
      <c r="D4788" s="88">
        <v>15810.968586819425</v>
      </c>
      <c r="E4788" s="88">
        <v>103.28794540029958</v>
      </c>
      <c r="F4788" s="88">
        <v>484.65566992292315</v>
      </c>
      <c r="G4788" s="88">
        <v>697.27435779694042</v>
      </c>
      <c r="H4788" s="88">
        <v>929.40740349441512</v>
      </c>
      <c r="I4788" s="88">
        <v>1296.7686757482934</v>
      </c>
      <c r="J4788" s="88">
        <v>1863.0201376924151</v>
      </c>
      <c r="K4788" s="88">
        <v>3168.5032772586014</v>
      </c>
      <c r="L4788" s="88">
        <v>3077.6209863338063</v>
      </c>
      <c r="M4788" s="88">
        <v>3650.2953016496508</v>
      </c>
    </row>
    <row r="4789" spans="3:13" x14ac:dyDescent="0.2">
      <c r="C4789" s="88">
        <v>0.23455000000000001</v>
      </c>
      <c r="D4789" s="88">
        <v>15811.005232591091</v>
      </c>
      <c r="E4789" s="88">
        <v>103.29577708045417</v>
      </c>
      <c r="F4789" s="88">
        <v>484.67864652877824</v>
      </c>
      <c r="G4789" s="88">
        <v>697.27900835623132</v>
      </c>
      <c r="H4789" s="88">
        <v>929.43123402220954</v>
      </c>
      <c r="I4789" s="88">
        <v>1296.7717176766514</v>
      </c>
      <c r="J4789" s="88">
        <v>1863.0955009108043</v>
      </c>
      <c r="K4789" s="88">
        <v>3168.5097021839974</v>
      </c>
      <c r="L4789" s="88">
        <v>3077.6820096730098</v>
      </c>
      <c r="M4789" s="88">
        <v>3650.3156842107437</v>
      </c>
    </row>
    <row r="4790" spans="3:13" x14ac:dyDescent="0.2">
      <c r="C4790" s="88">
        <v>0.2346</v>
      </c>
      <c r="D4790" s="88">
        <v>15811.178322298098</v>
      </c>
      <c r="E4790" s="88">
        <v>103.30703235597502</v>
      </c>
      <c r="F4790" s="88">
        <v>484.68792199936615</v>
      </c>
      <c r="G4790" s="88">
        <v>697.29409276105298</v>
      </c>
      <c r="H4790" s="88">
        <v>929.46987013180433</v>
      </c>
      <c r="I4790" s="88">
        <v>1296.7749337676191</v>
      </c>
      <c r="J4790" s="88">
        <v>1863.1481551985521</v>
      </c>
      <c r="K4790" s="88">
        <v>3168.5372199565045</v>
      </c>
      <c r="L4790" s="88">
        <v>3077.7597197482951</v>
      </c>
      <c r="M4790" s="88">
        <v>3650.3180553097654</v>
      </c>
    </row>
    <row r="4791" spans="3:13" x14ac:dyDescent="0.2">
      <c r="C4791" s="88">
        <v>0.23465</v>
      </c>
      <c r="D4791" s="88">
        <v>15811.616414682925</v>
      </c>
      <c r="E4791" s="88">
        <v>103.31119742051033</v>
      </c>
      <c r="F4791" s="88">
        <v>484.70012429211056</v>
      </c>
      <c r="G4791" s="88">
        <v>697.30953746117484</v>
      </c>
      <c r="H4791" s="88">
        <v>929.47237793518707</v>
      </c>
      <c r="I4791" s="88">
        <v>1296.7981634152416</v>
      </c>
      <c r="J4791" s="88">
        <v>1863.1490519826862</v>
      </c>
      <c r="K4791" s="88">
        <v>3168.5450384304722</v>
      </c>
      <c r="L4791" s="88">
        <v>3077.7631887839148</v>
      </c>
      <c r="M4791" s="88">
        <v>3650.3576574347326</v>
      </c>
    </row>
    <row r="4792" spans="3:13" x14ac:dyDescent="0.2">
      <c r="C4792" s="88">
        <v>0.23469999999999999</v>
      </c>
      <c r="D4792" s="88">
        <v>15812.097068102426</v>
      </c>
      <c r="E4792" s="88">
        <v>103.31865839804959</v>
      </c>
      <c r="F4792" s="88">
        <v>484.70782575400108</v>
      </c>
      <c r="G4792" s="88">
        <v>697.31558477869794</v>
      </c>
      <c r="H4792" s="88">
        <v>929.47347929012085</v>
      </c>
      <c r="I4792" s="88">
        <v>1296.8218663138982</v>
      </c>
      <c r="J4792" s="88">
        <v>1863.2159219995333</v>
      </c>
      <c r="K4792" s="88">
        <v>3168.5461345197805</v>
      </c>
      <c r="L4792" s="88">
        <v>3077.8860237873623</v>
      </c>
      <c r="M4792" s="88">
        <v>3650.3852197041138</v>
      </c>
    </row>
    <row r="4793" spans="3:13" x14ac:dyDescent="0.2">
      <c r="C4793" s="88">
        <v>0.23474999999999999</v>
      </c>
      <c r="D4793" s="88">
        <v>15812.847617902644</v>
      </c>
      <c r="E4793" s="88">
        <v>103.32046659612843</v>
      </c>
      <c r="F4793" s="88">
        <v>484.72447247759465</v>
      </c>
      <c r="G4793" s="88">
        <v>697.31996634416601</v>
      </c>
      <c r="H4793" s="88">
        <v>929.47460715859916</v>
      </c>
      <c r="I4793" s="88">
        <v>1296.82346046456</v>
      </c>
      <c r="J4793" s="88">
        <v>1863.3007593819279</v>
      </c>
      <c r="K4793" s="88">
        <v>3168.6371568610207</v>
      </c>
      <c r="L4793" s="88">
        <v>3078.2449571683132</v>
      </c>
      <c r="M4793" s="88">
        <v>3650.3995543883316</v>
      </c>
    </row>
    <row r="4794" spans="3:13" x14ac:dyDescent="0.2">
      <c r="C4794" s="88">
        <v>0.23480000000000001</v>
      </c>
      <c r="D4794" s="88">
        <v>15812.883673174394</v>
      </c>
      <c r="E4794" s="88">
        <v>103.33274433152656</v>
      </c>
      <c r="F4794" s="88">
        <v>484.73350918851656</v>
      </c>
      <c r="G4794" s="88">
        <v>697.32289538695568</v>
      </c>
      <c r="H4794" s="88">
        <v>929.48296764523639</v>
      </c>
      <c r="I4794" s="88">
        <v>1296.8413880928806</v>
      </c>
      <c r="J4794" s="88">
        <v>1863.3074854053389</v>
      </c>
      <c r="K4794" s="88">
        <v>3168.6670475979413</v>
      </c>
      <c r="L4794" s="88">
        <v>3078.3382443639107</v>
      </c>
      <c r="M4794" s="88">
        <v>3650.4043923166628</v>
      </c>
    </row>
    <row r="4795" spans="3:13" x14ac:dyDescent="0.2">
      <c r="C4795" s="88">
        <v>0.23485</v>
      </c>
      <c r="D4795" s="88">
        <v>15813.008828083577</v>
      </c>
      <c r="E4795" s="88">
        <v>103.34212684299018</v>
      </c>
      <c r="F4795" s="88">
        <v>484.74655516282883</v>
      </c>
      <c r="G4795" s="88">
        <v>697.33191321411141</v>
      </c>
      <c r="H4795" s="88">
        <v>929.488541451743</v>
      </c>
      <c r="I4795" s="88">
        <v>1296.9342107604798</v>
      </c>
      <c r="J4795" s="88">
        <v>1863.476991695833</v>
      </c>
      <c r="K4795" s="88">
        <v>3168.7459636234285</v>
      </c>
      <c r="L4795" s="88">
        <v>3078.3411675749339</v>
      </c>
      <c r="M4795" s="88">
        <v>3650.4077119028461</v>
      </c>
    </row>
    <row r="4796" spans="3:13" x14ac:dyDescent="0.2">
      <c r="C4796" s="88">
        <v>0.2349</v>
      </c>
      <c r="D4796" s="88">
        <v>15813.12728666176</v>
      </c>
      <c r="E4796" s="88">
        <v>103.34793114838794</v>
      </c>
      <c r="F4796" s="88">
        <v>484.75180234573918</v>
      </c>
      <c r="G4796" s="88">
        <v>697.37664484762399</v>
      </c>
      <c r="H4796" s="88">
        <v>929.49866904496776</v>
      </c>
      <c r="I4796" s="88">
        <v>1296.9633156708583</v>
      </c>
      <c r="J4796" s="88">
        <v>1863.4791864230301</v>
      </c>
      <c r="K4796" s="88">
        <v>3168.7544674641986</v>
      </c>
      <c r="L4796" s="88">
        <v>3078.384618370862</v>
      </c>
      <c r="M4796" s="88">
        <v>3650.4169201497189</v>
      </c>
    </row>
    <row r="4797" spans="3:13" x14ac:dyDescent="0.2">
      <c r="C4797" s="88">
        <v>0.23494999999999999</v>
      </c>
      <c r="D4797" s="88">
        <v>15813.688191025287</v>
      </c>
      <c r="E4797" s="88">
        <v>103.34969113843727</v>
      </c>
      <c r="F4797" s="88">
        <v>484.75427073847868</v>
      </c>
      <c r="G4797" s="88">
        <v>697.4225548491213</v>
      </c>
      <c r="H4797" s="88">
        <v>929.53122038435004</v>
      </c>
      <c r="I4797" s="88">
        <v>1296.973821018993</v>
      </c>
      <c r="J4797" s="88">
        <v>1863.4849670607705</v>
      </c>
      <c r="K4797" s="88">
        <v>3168.8992953832267</v>
      </c>
      <c r="L4797" s="88">
        <v>3078.420901404395</v>
      </c>
      <c r="M4797" s="88">
        <v>3650.4211748127159</v>
      </c>
    </row>
    <row r="4798" spans="3:13" x14ac:dyDescent="0.2">
      <c r="C4798" s="88">
        <v>0.23499999999999999</v>
      </c>
      <c r="D4798" s="88">
        <v>15813.698332356562</v>
      </c>
      <c r="E4798" s="88">
        <v>103.35144028840205</v>
      </c>
      <c r="F4798" s="88">
        <v>484.75782007718408</v>
      </c>
      <c r="G4798" s="88">
        <v>697.42648205064779</v>
      </c>
      <c r="H4798" s="88">
        <v>929.60012570978142</v>
      </c>
      <c r="I4798" s="88">
        <v>1297.0046164342098</v>
      </c>
      <c r="J4798" s="88">
        <v>1863.5485908431474</v>
      </c>
      <c r="K4798" s="88">
        <v>3168.9650002578674</v>
      </c>
      <c r="L4798" s="88">
        <v>3078.5289283639572</v>
      </c>
      <c r="M4798" s="88">
        <v>3650.4680415379676</v>
      </c>
    </row>
    <row r="4799" spans="3:13" x14ac:dyDescent="0.2">
      <c r="C4799" s="88">
        <v>0.23505000000000001</v>
      </c>
      <c r="D4799" s="88">
        <v>15813.890351722699</v>
      </c>
      <c r="E4799" s="88">
        <v>103.35155630405006</v>
      </c>
      <c r="F4799" s="88">
        <v>484.76878696095355</v>
      </c>
      <c r="G4799" s="88">
        <v>697.439544664192</v>
      </c>
      <c r="H4799" s="88">
        <v>929.6125530772315</v>
      </c>
      <c r="I4799" s="88">
        <v>1297.0148277196513</v>
      </c>
      <c r="J4799" s="88">
        <v>1863.5810232729095</v>
      </c>
      <c r="K4799" s="88">
        <v>3168.9892018453015</v>
      </c>
      <c r="L4799" s="88">
        <v>3078.74781487255</v>
      </c>
      <c r="M4799" s="88">
        <v>3650.5267687771807</v>
      </c>
    </row>
    <row r="4800" spans="3:13" x14ac:dyDescent="0.2">
      <c r="C4800" s="88">
        <v>0.2351</v>
      </c>
      <c r="D4800" s="88">
        <v>15814.16528358082</v>
      </c>
      <c r="E4800" s="88">
        <v>103.35826016545616</v>
      </c>
      <c r="F4800" s="88">
        <v>484.77477423774553</v>
      </c>
      <c r="G4800" s="88">
        <v>697.46289032447839</v>
      </c>
      <c r="H4800" s="88">
        <v>929.61724570641309</v>
      </c>
      <c r="I4800" s="88">
        <v>1297.0178689734084</v>
      </c>
      <c r="J4800" s="88">
        <v>1863.5934178284201</v>
      </c>
      <c r="K4800" s="88">
        <v>3168.9972253956407</v>
      </c>
      <c r="L4800" s="88">
        <v>3078.9248406132465</v>
      </c>
      <c r="M4800" s="88">
        <v>3650.5332606394527</v>
      </c>
    </row>
    <row r="4801" spans="3:13" x14ac:dyDescent="0.2">
      <c r="C4801" s="88">
        <v>0.23515</v>
      </c>
      <c r="D4801" s="88">
        <v>15815.061498821549</v>
      </c>
      <c r="E4801" s="88">
        <v>103.35929900389237</v>
      </c>
      <c r="F4801" s="88">
        <v>484.78931411819485</v>
      </c>
      <c r="G4801" s="88">
        <v>697.48259630349867</v>
      </c>
      <c r="H4801" s="88">
        <v>929.63269542380067</v>
      </c>
      <c r="I4801" s="88">
        <v>1297.0502697864699</v>
      </c>
      <c r="J4801" s="88">
        <v>1863.6211878481881</v>
      </c>
      <c r="K4801" s="88">
        <v>3169.0277681994453</v>
      </c>
      <c r="L4801" s="88">
        <v>3079.3782936455455</v>
      </c>
      <c r="M4801" s="88">
        <v>3650.538058023586</v>
      </c>
    </row>
    <row r="4802" spans="3:13" x14ac:dyDescent="0.2">
      <c r="C4802" s="88">
        <v>0.23519999999999999</v>
      </c>
      <c r="D4802" s="88">
        <v>15815.153346895246</v>
      </c>
      <c r="E4802" s="88">
        <v>103.36058232758387</v>
      </c>
      <c r="F4802" s="88">
        <v>484.79039194685993</v>
      </c>
      <c r="G4802" s="88">
        <v>697.55198945931761</v>
      </c>
      <c r="H4802" s="88">
        <v>929.63550905627108</v>
      </c>
      <c r="I4802" s="88">
        <v>1297.0574992093648</v>
      </c>
      <c r="J4802" s="88">
        <v>1863.6664011675921</v>
      </c>
      <c r="K4802" s="88">
        <v>3169.0291530346904</v>
      </c>
      <c r="L4802" s="88">
        <v>3079.3802772821496</v>
      </c>
      <c r="M4802" s="88">
        <v>3650.5421484317849</v>
      </c>
    </row>
    <row r="4803" spans="3:13" x14ac:dyDescent="0.2">
      <c r="C4803" s="88">
        <v>0.23524999999999999</v>
      </c>
      <c r="D4803" s="88">
        <v>15815.176984003256</v>
      </c>
      <c r="E4803" s="88">
        <v>103.37324356567387</v>
      </c>
      <c r="F4803" s="88">
        <v>484.79066110665508</v>
      </c>
      <c r="G4803" s="88">
        <v>697.55340017384742</v>
      </c>
      <c r="H4803" s="88">
        <v>929.65253922421653</v>
      </c>
      <c r="I4803" s="88">
        <v>1297.0885298625344</v>
      </c>
      <c r="J4803" s="88">
        <v>1863.6851495167107</v>
      </c>
      <c r="K4803" s="88">
        <v>3169.06264826803</v>
      </c>
      <c r="L4803" s="88">
        <v>3079.4308441274966</v>
      </c>
      <c r="M4803" s="88">
        <v>3650.5532825618461</v>
      </c>
    </row>
    <row r="4804" spans="3:13" x14ac:dyDescent="0.2">
      <c r="C4804" s="88">
        <v>0.23530000000000001</v>
      </c>
      <c r="D4804" s="88">
        <v>15815.271923338798</v>
      </c>
      <c r="E4804" s="88">
        <v>103.37324356567387</v>
      </c>
      <c r="F4804" s="88">
        <v>484.80336801472458</v>
      </c>
      <c r="G4804" s="88">
        <v>697.60147383181857</v>
      </c>
      <c r="H4804" s="88">
        <v>929.65629894626909</v>
      </c>
      <c r="I4804" s="88">
        <v>1297.0959833118404</v>
      </c>
      <c r="J4804" s="88">
        <v>1863.7055217713455</v>
      </c>
      <c r="K4804" s="88">
        <v>3169.2361019943191</v>
      </c>
      <c r="L4804" s="88">
        <v>3079.5927598210201</v>
      </c>
      <c r="M4804" s="88">
        <v>3650.5673766758919</v>
      </c>
    </row>
    <row r="4805" spans="3:13" x14ac:dyDescent="0.2">
      <c r="C4805" s="88">
        <v>0.23535</v>
      </c>
      <c r="D4805" s="88">
        <v>15815.348621094376</v>
      </c>
      <c r="E4805" s="88">
        <v>103.37554159314732</v>
      </c>
      <c r="F4805" s="88">
        <v>484.85428277223082</v>
      </c>
      <c r="G4805" s="88">
        <v>697.60921973390896</v>
      </c>
      <c r="H4805" s="88">
        <v>929.67373455049801</v>
      </c>
      <c r="I4805" s="88">
        <v>1297.1089314573683</v>
      </c>
      <c r="J4805" s="88">
        <v>1863.7449274863648</v>
      </c>
      <c r="K4805" s="88">
        <v>3169.2773625183072</v>
      </c>
      <c r="L4805" s="88">
        <v>3079.6001592407574</v>
      </c>
      <c r="M4805" s="88">
        <v>3650.6353181959093</v>
      </c>
    </row>
    <row r="4806" spans="3:13" x14ac:dyDescent="0.2">
      <c r="C4806" s="88">
        <v>0.2354</v>
      </c>
      <c r="D4806" s="88">
        <v>15815.506355466889</v>
      </c>
      <c r="E4806" s="88">
        <v>103.38034717054416</v>
      </c>
      <c r="F4806" s="88">
        <v>484.86201323953037</v>
      </c>
      <c r="G4806" s="88">
        <v>697.60980446682606</v>
      </c>
      <c r="H4806" s="88">
        <v>929.6788862470903</v>
      </c>
      <c r="I4806" s="88">
        <v>1297.1225187397522</v>
      </c>
      <c r="J4806" s="88">
        <v>1863.7467809066079</v>
      </c>
      <c r="K4806" s="88">
        <v>3169.3176858646038</v>
      </c>
      <c r="L4806" s="88">
        <v>3079.6330544302409</v>
      </c>
      <c r="M4806" s="88">
        <v>3650.6684756999857</v>
      </c>
    </row>
    <row r="4807" spans="3:13" x14ac:dyDescent="0.2">
      <c r="C4807" s="88">
        <v>0.23544999999999999</v>
      </c>
      <c r="D4807" s="88">
        <v>15815.758104715651</v>
      </c>
      <c r="E4807" s="88">
        <v>103.38051410623211</v>
      </c>
      <c r="F4807" s="88">
        <v>484.86724918120763</v>
      </c>
      <c r="G4807" s="88">
        <v>697.61004852241967</v>
      </c>
      <c r="H4807" s="88">
        <v>929.70586393080794</v>
      </c>
      <c r="I4807" s="88">
        <v>1297.1307751476229</v>
      </c>
      <c r="J4807" s="88">
        <v>1863.7679925653715</v>
      </c>
      <c r="K4807" s="88">
        <v>3169.3416104633047</v>
      </c>
      <c r="L4807" s="88">
        <v>3079.8290035272571</v>
      </c>
      <c r="M4807" s="88">
        <v>3650.6948049219004</v>
      </c>
    </row>
    <row r="4808" spans="3:13" x14ac:dyDescent="0.2">
      <c r="C4808" s="88">
        <v>0.23549999999999999</v>
      </c>
      <c r="D4808" s="88">
        <v>15815.799921216512</v>
      </c>
      <c r="E4808" s="88">
        <v>103.38088298316143</v>
      </c>
      <c r="F4808" s="88">
        <v>484.86914682912902</v>
      </c>
      <c r="G4808" s="88">
        <v>697.63684267995995</v>
      </c>
      <c r="H4808" s="88">
        <v>929.71335568608947</v>
      </c>
      <c r="I4808" s="88">
        <v>1297.224655669816</v>
      </c>
      <c r="J4808" s="88">
        <v>1863.8133393675694</v>
      </c>
      <c r="K4808" s="88">
        <v>3169.3471929141106</v>
      </c>
      <c r="L4808" s="88">
        <v>3079.8415571491355</v>
      </c>
      <c r="M4808" s="88">
        <v>3650.7006294792245</v>
      </c>
    </row>
    <row r="4809" spans="3:13" x14ac:dyDescent="0.2">
      <c r="C4809" s="88">
        <v>0.23555000000000001</v>
      </c>
      <c r="D4809" s="88">
        <v>15815.873699666416</v>
      </c>
      <c r="E4809" s="88">
        <v>103.38088298316143</v>
      </c>
      <c r="F4809" s="88">
        <v>484.87936855081398</v>
      </c>
      <c r="G4809" s="88">
        <v>697.67535222514653</v>
      </c>
      <c r="H4809" s="88">
        <v>929.72261322077611</v>
      </c>
      <c r="I4809" s="88">
        <v>1297.2752644824254</v>
      </c>
      <c r="J4809" s="88">
        <v>1864.0024251863883</v>
      </c>
      <c r="K4809" s="88">
        <v>3169.4471363246512</v>
      </c>
      <c r="L4809" s="88">
        <v>3079.9444812838456</v>
      </c>
      <c r="M4809" s="88">
        <v>3650.7206211380253</v>
      </c>
    </row>
    <row r="4810" spans="3:13" x14ac:dyDescent="0.2">
      <c r="C4810" s="88">
        <v>0.2356</v>
      </c>
      <c r="D4810" s="88">
        <v>15815.964790526095</v>
      </c>
      <c r="E4810" s="88">
        <v>103.39482929300266</v>
      </c>
      <c r="F4810" s="88">
        <v>484.88394870771845</v>
      </c>
      <c r="G4810" s="88">
        <v>697.67683961618241</v>
      </c>
      <c r="H4810" s="88">
        <v>929.73198098770035</v>
      </c>
      <c r="I4810" s="88">
        <v>1297.2771890620261</v>
      </c>
      <c r="J4810" s="88">
        <v>1864.095321470164</v>
      </c>
      <c r="K4810" s="88">
        <v>3169.4484916645097</v>
      </c>
      <c r="L4810" s="88">
        <v>3079.963958963559</v>
      </c>
      <c r="M4810" s="88">
        <v>3650.7383078230259</v>
      </c>
    </row>
    <row r="4811" spans="3:13" x14ac:dyDescent="0.2">
      <c r="C4811" s="88">
        <v>0.23565</v>
      </c>
      <c r="D4811" s="88">
        <v>15816.346942925848</v>
      </c>
      <c r="E4811" s="88">
        <v>103.39517310339033</v>
      </c>
      <c r="F4811" s="88">
        <v>484.88486830909096</v>
      </c>
      <c r="G4811" s="88">
        <v>697.71135694918667</v>
      </c>
      <c r="H4811" s="88">
        <v>929.75006644105815</v>
      </c>
      <c r="I4811" s="88">
        <v>1297.2843233991498</v>
      </c>
      <c r="J4811" s="88">
        <v>1864.0990385813561</v>
      </c>
      <c r="K4811" s="88">
        <v>3169.4901073601131</v>
      </c>
      <c r="L4811" s="88">
        <v>3080.0839785164399</v>
      </c>
      <c r="M4811" s="88">
        <v>3650.786242331676</v>
      </c>
    </row>
    <row r="4812" spans="3:13" x14ac:dyDescent="0.2">
      <c r="C4812" s="88">
        <v>0.23569999999999999</v>
      </c>
      <c r="D4812" s="88">
        <v>15816.794875196019</v>
      </c>
      <c r="E4812" s="88">
        <v>103.40289178591138</v>
      </c>
      <c r="F4812" s="88">
        <v>484.88945668772612</v>
      </c>
      <c r="G4812" s="88">
        <v>697.73076222596137</v>
      </c>
      <c r="H4812" s="88">
        <v>929.75090524784628</v>
      </c>
      <c r="I4812" s="88">
        <v>1297.3514249067489</v>
      </c>
      <c r="J4812" s="88">
        <v>1864.1187528349478</v>
      </c>
      <c r="K4812" s="88">
        <v>3169.5483383183901</v>
      </c>
      <c r="L4812" s="88">
        <v>3080.1554541792671</v>
      </c>
      <c r="M4812" s="88">
        <v>3650.8037811033182</v>
      </c>
    </row>
    <row r="4813" spans="3:13" x14ac:dyDescent="0.2">
      <c r="C4813" s="88">
        <v>0.23574999999999999</v>
      </c>
      <c r="D4813" s="88">
        <v>15816.885539422734</v>
      </c>
      <c r="E4813" s="88">
        <v>103.40975055019499</v>
      </c>
      <c r="F4813" s="88">
        <v>484.9135780677052</v>
      </c>
      <c r="G4813" s="88">
        <v>697.78434033301619</v>
      </c>
      <c r="H4813" s="88">
        <v>929.79408908728556</v>
      </c>
      <c r="I4813" s="88">
        <v>1297.3744278795548</v>
      </c>
      <c r="J4813" s="88">
        <v>1864.1538713901077</v>
      </c>
      <c r="K4813" s="88">
        <v>3169.5934756382376</v>
      </c>
      <c r="L4813" s="88">
        <v>3080.2235898914241</v>
      </c>
      <c r="M4813" s="88">
        <v>3650.8248329216754</v>
      </c>
    </row>
    <row r="4814" spans="3:13" x14ac:dyDescent="0.2">
      <c r="C4814" s="88">
        <v>0.23580000000000001</v>
      </c>
      <c r="D4814" s="88">
        <v>15817.177726943644</v>
      </c>
      <c r="E4814" s="88">
        <v>103.41315947501062</v>
      </c>
      <c r="F4814" s="88">
        <v>484.94586320527878</v>
      </c>
      <c r="G4814" s="88">
        <v>697.82382365335161</v>
      </c>
      <c r="H4814" s="88">
        <v>929.80577130110078</v>
      </c>
      <c r="I4814" s="88">
        <v>1297.3876286590744</v>
      </c>
      <c r="J4814" s="88">
        <v>1864.1723337965086</v>
      </c>
      <c r="K4814" s="88">
        <v>3169.6496396699122</v>
      </c>
      <c r="L4814" s="88">
        <v>3080.3305500104188</v>
      </c>
      <c r="M4814" s="88">
        <v>3650.8264342243615</v>
      </c>
    </row>
    <row r="4815" spans="3:13" x14ac:dyDescent="0.2">
      <c r="C4815" s="88">
        <v>0.23585</v>
      </c>
      <c r="D4815" s="88">
        <v>15817.206678869741</v>
      </c>
      <c r="E4815" s="88">
        <v>103.41596879087592</v>
      </c>
      <c r="F4815" s="88">
        <v>484.94860605514668</v>
      </c>
      <c r="G4815" s="88">
        <v>697.83482768830163</v>
      </c>
      <c r="H4815" s="88">
        <v>929.8140563668785</v>
      </c>
      <c r="I4815" s="88">
        <v>1297.407561594312</v>
      </c>
      <c r="J4815" s="88">
        <v>1864.1940979353512</v>
      </c>
      <c r="K4815" s="88">
        <v>3169.6632119198148</v>
      </c>
      <c r="L4815" s="88">
        <v>3080.3363568857039</v>
      </c>
      <c r="M4815" s="88">
        <v>3650.8639088086093</v>
      </c>
    </row>
    <row r="4816" spans="3:13" x14ac:dyDescent="0.2">
      <c r="C4816" s="88">
        <v>0.2359</v>
      </c>
      <c r="D4816" s="88">
        <v>15817.5186531215</v>
      </c>
      <c r="E4816" s="88">
        <v>103.42039553085851</v>
      </c>
      <c r="F4816" s="88">
        <v>484.94918594525734</v>
      </c>
      <c r="G4816" s="88">
        <v>697.84444349275327</v>
      </c>
      <c r="H4816" s="88">
        <v>929.84593072804637</v>
      </c>
      <c r="I4816" s="88">
        <v>1297.4361826054414</v>
      </c>
      <c r="J4816" s="88">
        <v>1864.2304213825469</v>
      </c>
      <c r="K4816" s="88">
        <v>3169.6649382701444</v>
      </c>
      <c r="L4816" s="88">
        <v>3080.3802496642766</v>
      </c>
      <c r="M4816" s="88">
        <v>3650.8712568339938</v>
      </c>
    </row>
    <row r="4817" spans="3:13" x14ac:dyDescent="0.2">
      <c r="C4817" s="88">
        <v>0.23594999999999999</v>
      </c>
      <c r="D4817" s="88">
        <v>15817.671779512872</v>
      </c>
      <c r="E4817" s="88">
        <v>103.42856008958006</v>
      </c>
      <c r="F4817" s="88">
        <v>484.95585398149706</v>
      </c>
      <c r="G4817" s="88">
        <v>697.89273746401022</v>
      </c>
      <c r="H4817" s="88">
        <v>929.86530157757898</v>
      </c>
      <c r="I4817" s="88">
        <v>1297.4474057481648</v>
      </c>
      <c r="J4817" s="88">
        <v>1864.2436206116022</v>
      </c>
      <c r="K4817" s="88">
        <v>3169.6750368440007</v>
      </c>
      <c r="L4817" s="88">
        <v>3080.3839166459611</v>
      </c>
      <c r="M4817" s="88">
        <v>3650.8714214555644</v>
      </c>
    </row>
    <row r="4818" spans="3:13" x14ac:dyDescent="0.2">
      <c r="C4818" s="88">
        <v>0.23599999999999999</v>
      </c>
      <c r="D4818" s="88">
        <v>15818.023759684778</v>
      </c>
      <c r="E4818" s="88">
        <v>103.42899814664725</v>
      </c>
      <c r="F4818" s="88">
        <v>484.95690082880583</v>
      </c>
      <c r="G4818" s="88">
        <v>697.90202436435357</v>
      </c>
      <c r="H4818" s="88">
        <v>929.87652641382692</v>
      </c>
      <c r="I4818" s="88">
        <v>1297.4542832442162</v>
      </c>
      <c r="J4818" s="88">
        <v>1864.2821238164624</v>
      </c>
      <c r="K4818" s="88">
        <v>3169.7063926295859</v>
      </c>
      <c r="L4818" s="88">
        <v>3080.6621696991606</v>
      </c>
      <c r="M4818" s="88">
        <v>3650.9109364589026</v>
      </c>
    </row>
    <row r="4819" spans="3:13" x14ac:dyDescent="0.2">
      <c r="C4819" s="88">
        <v>0.23605000000000001</v>
      </c>
      <c r="D4819" s="88">
        <v>15818.090367353254</v>
      </c>
      <c r="E4819" s="88">
        <v>103.4311594062965</v>
      </c>
      <c r="F4819" s="88">
        <v>484.9761195575129</v>
      </c>
      <c r="G4819" s="88">
        <v>697.90773034165204</v>
      </c>
      <c r="H4819" s="88">
        <v>929.87718080650029</v>
      </c>
      <c r="I4819" s="88">
        <v>1297.5084442479661</v>
      </c>
      <c r="J4819" s="88">
        <v>1864.3708641625499</v>
      </c>
      <c r="K4819" s="88">
        <v>3169.730692527387</v>
      </c>
      <c r="L4819" s="88">
        <v>3080.6679328105579</v>
      </c>
      <c r="M4819" s="88">
        <v>3650.9170766131133</v>
      </c>
    </row>
    <row r="4820" spans="3:13" x14ac:dyDescent="0.2">
      <c r="C4820" s="88">
        <v>0.2361</v>
      </c>
      <c r="D4820" s="88">
        <v>15818.096579297917</v>
      </c>
      <c r="E4820" s="88">
        <v>103.43514296017111</v>
      </c>
      <c r="F4820" s="88">
        <v>484.98767328127815</v>
      </c>
      <c r="G4820" s="88">
        <v>697.92170245835905</v>
      </c>
      <c r="H4820" s="88">
        <v>929.91201811898554</v>
      </c>
      <c r="I4820" s="88">
        <v>1297.549577635717</v>
      </c>
      <c r="J4820" s="88">
        <v>1864.3996182563583</v>
      </c>
      <c r="K4820" s="88">
        <v>3169.7781997952197</v>
      </c>
      <c r="L4820" s="88">
        <v>3080.8509475942351</v>
      </c>
      <c r="M4820" s="88">
        <v>3650.9335193297256</v>
      </c>
    </row>
    <row r="4821" spans="3:13" x14ac:dyDescent="0.2">
      <c r="C4821" s="88">
        <v>0.23615</v>
      </c>
      <c r="D4821" s="88">
        <v>15818.140679298695</v>
      </c>
      <c r="E4821" s="88">
        <v>103.43514296017111</v>
      </c>
      <c r="F4821" s="88">
        <v>484.99182040990763</v>
      </c>
      <c r="G4821" s="88">
        <v>697.92931178979779</v>
      </c>
      <c r="H4821" s="88">
        <v>929.9492676484283</v>
      </c>
      <c r="I4821" s="88">
        <v>1297.5550020680571</v>
      </c>
      <c r="J4821" s="88">
        <v>1864.4036266336884</v>
      </c>
      <c r="K4821" s="88">
        <v>3169.7872793680986</v>
      </c>
      <c r="L4821" s="88">
        <v>3080.8638161691224</v>
      </c>
      <c r="M4821" s="88">
        <v>3650.9449775057933</v>
      </c>
    </row>
    <row r="4822" spans="3:13" x14ac:dyDescent="0.2">
      <c r="C4822" s="88">
        <v>0.23619999999999999</v>
      </c>
      <c r="D4822" s="88">
        <v>15818.219168850439</v>
      </c>
      <c r="E4822" s="88">
        <v>103.43790931322383</v>
      </c>
      <c r="F4822" s="88">
        <v>485.00295914256139</v>
      </c>
      <c r="G4822" s="88">
        <v>697.93329903751555</v>
      </c>
      <c r="H4822" s="88">
        <v>929.96135742193792</v>
      </c>
      <c r="I4822" s="88">
        <v>1297.5639161109862</v>
      </c>
      <c r="J4822" s="88">
        <v>1864.4146641810098</v>
      </c>
      <c r="K4822" s="88">
        <v>3169.9754058479266</v>
      </c>
      <c r="L4822" s="88">
        <v>3080.8664319397731</v>
      </c>
      <c r="M4822" s="88">
        <v>3650.9503725287982</v>
      </c>
    </row>
    <row r="4823" spans="3:13" x14ac:dyDescent="0.2">
      <c r="C4823" s="88">
        <v>0.23624999999999999</v>
      </c>
      <c r="D4823" s="88">
        <v>15818.505060275453</v>
      </c>
      <c r="E4823" s="88">
        <v>103.4488148445771</v>
      </c>
      <c r="F4823" s="88">
        <v>485.00565652144769</v>
      </c>
      <c r="G4823" s="88">
        <v>697.96977617963648</v>
      </c>
      <c r="H4823" s="88">
        <v>929.97967417598511</v>
      </c>
      <c r="I4823" s="88">
        <v>1297.5882083590177</v>
      </c>
      <c r="J4823" s="88">
        <v>1864.6057730374705</v>
      </c>
      <c r="K4823" s="88">
        <v>3170.028644688558</v>
      </c>
      <c r="L4823" s="88">
        <v>3081.059622523504</v>
      </c>
      <c r="M4823" s="88">
        <v>3650.9506264232627</v>
      </c>
    </row>
    <row r="4824" spans="3:13" x14ac:dyDescent="0.2">
      <c r="C4824" s="88">
        <v>0.23630000000000001</v>
      </c>
      <c r="D4824" s="88">
        <v>15818.69936279387</v>
      </c>
      <c r="E4824" s="88">
        <v>103.45734712361536</v>
      </c>
      <c r="F4824" s="88">
        <v>485.00901899116025</v>
      </c>
      <c r="G4824" s="88">
        <v>698.00111699019453</v>
      </c>
      <c r="H4824" s="88">
        <v>929.98011750679552</v>
      </c>
      <c r="I4824" s="88">
        <v>1297.5916151158062</v>
      </c>
      <c r="J4824" s="88">
        <v>1864.6817658829714</v>
      </c>
      <c r="K4824" s="88">
        <v>3170.0300921115099</v>
      </c>
      <c r="L4824" s="88">
        <v>3081.2464499527305</v>
      </c>
      <c r="M4824" s="88">
        <v>3651.0716507841889</v>
      </c>
    </row>
    <row r="4825" spans="3:13" x14ac:dyDescent="0.2">
      <c r="C4825" s="88">
        <v>0.23635</v>
      </c>
      <c r="D4825" s="88">
        <v>15818.702369262975</v>
      </c>
      <c r="E4825" s="88">
        <v>103.45880626020607</v>
      </c>
      <c r="F4825" s="88">
        <v>485.01342282900168</v>
      </c>
      <c r="G4825" s="88">
        <v>698.01923995482412</v>
      </c>
      <c r="H4825" s="88">
        <v>930.0208039972249</v>
      </c>
      <c r="I4825" s="88">
        <v>1297.6002212570475</v>
      </c>
      <c r="J4825" s="88">
        <v>1864.7238909221137</v>
      </c>
      <c r="K4825" s="88">
        <v>3170.0360593421933</v>
      </c>
      <c r="L4825" s="88">
        <v>3081.5571288891015</v>
      </c>
      <c r="M4825" s="88">
        <v>3651.125648162832</v>
      </c>
    </row>
    <row r="4826" spans="3:13" x14ac:dyDescent="0.2">
      <c r="C4826" s="88">
        <v>0.2364</v>
      </c>
      <c r="D4826" s="88">
        <v>15819.204613804772</v>
      </c>
      <c r="E4826" s="88">
        <v>103.46404518645977</v>
      </c>
      <c r="F4826" s="88">
        <v>485.0279334041079</v>
      </c>
      <c r="G4826" s="88">
        <v>698.02323559795104</v>
      </c>
      <c r="H4826" s="88">
        <v>930.02262009748347</v>
      </c>
      <c r="I4826" s="88">
        <v>1297.609482505286</v>
      </c>
      <c r="J4826" s="88">
        <v>1864.7525884680781</v>
      </c>
      <c r="K4826" s="88">
        <v>3170.2197597395175</v>
      </c>
      <c r="L4826" s="88">
        <v>3081.6327591122886</v>
      </c>
      <c r="M4826" s="88">
        <v>3651.1776212912455</v>
      </c>
    </row>
    <row r="4827" spans="3:13" x14ac:dyDescent="0.2">
      <c r="C4827" s="88">
        <v>0.23644999999999999</v>
      </c>
      <c r="D4827" s="88">
        <v>15819.295795485099</v>
      </c>
      <c r="E4827" s="88">
        <v>103.46546124115775</v>
      </c>
      <c r="F4827" s="88">
        <v>485.0342070387328</v>
      </c>
      <c r="G4827" s="88">
        <v>698.06013599121161</v>
      </c>
      <c r="H4827" s="88">
        <v>930.03977643058988</v>
      </c>
      <c r="I4827" s="88">
        <v>1297.6153472655265</v>
      </c>
      <c r="J4827" s="88">
        <v>1864.7573206380898</v>
      </c>
      <c r="K4827" s="88">
        <v>3170.2683578736096</v>
      </c>
      <c r="L4827" s="88">
        <v>3081.7273143570019</v>
      </c>
      <c r="M4827" s="88">
        <v>3651.1783880878879</v>
      </c>
    </row>
    <row r="4828" spans="3:13" x14ac:dyDescent="0.2">
      <c r="C4828" s="88">
        <v>0.23649999999999999</v>
      </c>
      <c r="D4828" s="88">
        <v>15819.330805872522</v>
      </c>
      <c r="E4828" s="88">
        <v>103.46970518233047</v>
      </c>
      <c r="F4828" s="88">
        <v>485.04282406448147</v>
      </c>
      <c r="G4828" s="88">
        <v>698.06547741522763</v>
      </c>
      <c r="H4828" s="88">
        <v>930.05889399231864</v>
      </c>
      <c r="I4828" s="88">
        <v>1297.6202638747764</v>
      </c>
      <c r="J4828" s="88">
        <v>1864.8447946177607</v>
      </c>
      <c r="K4828" s="88">
        <v>3170.2880208881556</v>
      </c>
      <c r="L4828" s="88">
        <v>3081.9149670454899</v>
      </c>
      <c r="M4828" s="88">
        <v>3651.1903033523399</v>
      </c>
    </row>
    <row r="4829" spans="3:13" x14ac:dyDescent="0.2">
      <c r="C4829" s="88">
        <v>0.23655000000000001</v>
      </c>
      <c r="D4829" s="88">
        <v>15819.598655251508</v>
      </c>
      <c r="E4829" s="88">
        <v>103.47468736237715</v>
      </c>
      <c r="F4829" s="88">
        <v>485.06522516724363</v>
      </c>
      <c r="G4829" s="88">
        <v>698.09246507796479</v>
      </c>
      <c r="H4829" s="88">
        <v>930.06853803627882</v>
      </c>
      <c r="I4829" s="88">
        <v>1297.681589056162</v>
      </c>
      <c r="J4829" s="88">
        <v>1864.8527990322696</v>
      </c>
      <c r="K4829" s="88">
        <v>3170.3399781671333</v>
      </c>
      <c r="L4829" s="88">
        <v>3081.9155846563781</v>
      </c>
      <c r="M4829" s="88">
        <v>3651.274257174839</v>
      </c>
    </row>
    <row r="4830" spans="3:13" x14ac:dyDescent="0.2">
      <c r="C4830" s="88">
        <v>0.2366</v>
      </c>
      <c r="D4830" s="88">
        <v>15819.922395823985</v>
      </c>
      <c r="E4830" s="88">
        <v>103.48343150187793</v>
      </c>
      <c r="F4830" s="88">
        <v>485.07022812348032</v>
      </c>
      <c r="G4830" s="88">
        <v>698.1017485166185</v>
      </c>
      <c r="H4830" s="88">
        <v>930.07651451599713</v>
      </c>
      <c r="I4830" s="88">
        <v>1297.6901401279169</v>
      </c>
      <c r="J4830" s="88">
        <v>1864.9473453618998</v>
      </c>
      <c r="K4830" s="88">
        <v>3170.3478742968637</v>
      </c>
      <c r="L4830" s="88">
        <v>3081.9272708448561</v>
      </c>
      <c r="M4830" s="88">
        <v>3651.3031490684971</v>
      </c>
    </row>
    <row r="4831" spans="3:13" x14ac:dyDescent="0.2">
      <c r="C4831" s="88">
        <v>0.23665</v>
      </c>
      <c r="D4831" s="88">
        <v>15820.867050962192</v>
      </c>
      <c r="E4831" s="88">
        <v>103.48381233643067</v>
      </c>
      <c r="F4831" s="88">
        <v>485.07068285102741</v>
      </c>
      <c r="G4831" s="88">
        <v>698.11422135391331</v>
      </c>
      <c r="H4831" s="88">
        <v>930.08042147193964</v>
      </c>
      <c r="I4831" s="88">
        <v>1297.7270507486305</v>
      </c>
      <c r="J4831" s="88">
        <v>1865.0681232459929</v>
      </c>
      <c r="K4831" s="88">
        <v>3170.3879326364795</v>
      </c>
      <c r="L4831" s="88">
        <v>3082.0643017445705</v>
      </c>
      <c r="M4831" s="88">
        <v>3651.3234790398824</v>
      </c>
    </row>
    <row r="4832" spans="3:13" x14ac:dyDescent="0.2">
      <c r="C4832" s="88">
        <v>0.23669999999999999</v>
      </c>
      <c r="D4832" s="88">
        <v>15820.893930354552</v>
      </c>
      <c r="E4832" s="88">
        <v>103.48796135531938</v>
      </c>
      <c r="F4832" s="88">
        <v>485.08315205818144</v>
      </c>
      <c r="G4832" s="88">
        <v>698.12073485040537</v>
      </c>
      <c r="H4832" s="88">
        <v>930.09729601364324</v>
      </c>
      <c r="I4832" s="88">
        <v>1297.7321129502889</v>
      </c>
      <c r="J4832" s="88">
        <v>1865.0726616376055</v>
      </c>
      <c r="K4832" s="88">
        <v>3170.5037793597839</v>
      </c>
      <c r="L4832" s="88">
        <v>3082.1188864684109</v>
      </c>
      <c r="M4832" s="88">
        <v>3651.3254446413739</v>
      </c>
    </row>
    <row r="4833" spans="3:13" x14ac:dyDescent="0.2">
      <c r="C4833" s="88">
        <v>0.23674999999999999</v>
      </c>
      <c r="D4833" s="88">
        <v>15821.034044929351</v>
      </c>
      <c r="E4833" s="88">
        <v>103.49658697904943</v>
      </c>
      <c r="F4833" s="88">
        <v>485.08523873822242</v>
      </c>
      <c r="G4833" s="88">
        <v>698.12179982633552</v>
      </c>
      <c r="H4833" s="88">
        <v>930.11730880807318</v>
      </c>
      <c r="I4833" s="88">
        <v>1297.741248779952</v>
      </c>
      <c r="J4833" s="88">
        <v>1865.1112144360486</v>
      </c>
      <c r="K4833" s="88">
        <v>3170.5082798664644</v>
      </c>
      <c r="L4833" s="88">
        <v>3082.1340676600794</v>
      </c>
      <c r="M4833" s="88">
        <v>3651.344629376249</v>
      </c>
    </row>
    <row r="4834" spans="3:13" x14ac:dyDescent="0.2">
      <c r="C4834" s="88">
        <v>0.23680000000000001</v>
      </c>
      <c r="D4834" s="88">
        <v>15821.038684338795</v>
      </c>
      <c r="E4834" s="88">
        <v>103.49896110699319</v>
      </c>
      <c r="F4834" s="88">
        <v>485.08572132465906</v>
      </c>
      <c r="G4834" s="88">
        <v>698.12216268478733</v>
      </c>
      <c r="H4834" s="88">
        <v>930.12124889371671</v>
      </c>
      <c r="I4834" s="88">
        <v>1297.7667513355354</v>
      </c>
      <c r="J4834" s="88">
        <v>1865.1208081350055</v>
      </c>
      <c r="K4834" s="88">
        <v>3170.5501914675997</v>
      </c>
      <c r="L4834" s="88">
        <v>3082.1610178244828</v>
      </c>
      <c r="M4834" s="88">
        <v>3651.3561469430842</v>
      </c>
    </row>
    <row r="4835" spans="3:13" x14ac:dyDescent="0.2">
      <c r="C4835" s="88">
        <v>0.23685</v>
      </c>
      <c r="D4835" s="88">
        <v>15822.525244284139</v>
      </c>
      <c r="E4835" s="88">
        <v>103.50311764533399</v>
      </c>
      <c r="F4835" s="88">
        <v>485.08667999800082</v>
      </c>
      <c r="G4835" s="88">
        <v>698.13500387776276</v>
      </c>
      <c r="H4835" s="88">
        <v>930.14195077694694</v>
      </c>
      <c r="I4835" s="88">
        <v>1297.8352600968565</v>
      </c>
      <c r="J4835" s="88">
        <v>1865.1219766956488</v>
      </c>
      <c r="K4835" s="88">
        <v>3170.6101450543947</v>
      </c>
      <c r="L4835" s="88">
        <v>3082.2960413474707</v>
      </c>
      <c r="M4835" s="88">
        <v>3651.3704148032102</v>
      </c>
    </row>
    <row r="4836" spans="3:13" x14ac:dyDescent="0.2">
      <c r="C4836" s="88">
        <v>0.2369</v>
      </c>
      <c r="D4836" s="88">
        <v>15822.669475992188</v>
      </c>
      <c r="E4836" s="88">
        <v>103.50824412137536</v>
      </c>
      <c r="F4836" s="88">
        <v>485.08900068298954</v>
      </c>
      <c r="G4836" s="88">
        <v>698.14372559626645</v>
      </c>
      <c r="H4836" s="88">
        <v>930.14625555474004</v>
      </c>
      <c r="I4836" s="88">
        <v>1297.8503502986591</v>
      </c>
      <c r="J4836" s="88">
        <v>1865.1562362030631</v>
      </c>
      <c r="K4836" s="88">
        <v>3170.6620485179792</v>
      </c>
      <c r="L4836" s="88">
        <v>3082.5833629773724</v>
      </c>
      <c r="M4836" s="88">
        <v>3651.3788668333123</v>
      </c>
    </row>
    <row r="4837" spans="3:13" x14ac:dyDescent="0.2">
      <c r="C4837" s="88">
        <v>0.23694999999999999</v>
      </c>
      <c r="D4837" s="88">
        <v>15822.804007435783</v>
      </c>
      <c r="E4837" s="88">
        <v>103.50824412137536</v>
      </c>
      <c r="F4837" s="88">
        <v>485.08938949686808</v>
      </c>
      <c r="G4837" s="88">
        <v>698.17582191120891</v>
      </c>
      <c r="H4837" s="88">
        <v>930.15258267450963</v>
      </c>
      <c r="I4837" s="88">
        <v>1297.9039071970269</v>
      </c>
      <c r="J4837" s="88">
        <v>1865.2602534831649</v>
      </c>
      <c r="K4837" s="88">
        <v>3170.6820027865042</v>
      </c>
      <c r="L4837" s="88">
        <v>3082.6383599215956</v>
      </c>
      <c r="M4837" s="88">
        <v>3651.4255383611267</v>
      </c>
    </row>
    <row r="4838" spans="3:13" x14ac:dyDescent="0.2">
      <c r="C4838" s="88">
        <v>0.23699999999999999</v>
      </c>
      <c r="D4838" s="88">
        <v>15823.001175431897</v>
      </c>
      <c r="E4838" s="88">
        <v>103.50917553285763</v>
      </c>
      <c r="F4838" s="88">
        <v>485.11499157835487</v>
      </c>
      <c r="G4838" s="88">
        <v>698.1762972298643</v>
      </c>
      <c r="H4838" s="88">
        <v>930.16273996583413</v>
      </c>
      <c r="I4838" s="88">
        <v>1297.9180063921522</v>
      </c>
      <c r="J4838" s="88">
        <v>1865.3704293587275</v>
      </c>
      <c r="K4838" s="88">
        <v>3170.6867302930564</v>
      </c>
      <c r="L4838" s="88">
        <v>3082.7307430788715</v>
      </c>
      <c r="M4838" s="88">
        <v>3651.4699969699891</v>
      </c>
    </row>
    <row r="4839" spans="3:13" x14ac:dyDescent="0.2">
      <c r="C4839" s="88">
        <v>0.23705000000000001</v>
      </c>
      <c r="D4839" s="88">
        <v>15823.331144985013</v>
      </c>
      <c r="E4839" s="88">
        <v>103.51198545487296</v>
      </c>
      <c r="F4839" s="88">
        <v>485.12144882296479</v>
      </c>
      <c r="G4839" s="88">
        <v>698.17937201981749</v>
      </c>
      <c r="H4839" s="88">
        <v>930.17321238846398</v>
      </c>
      <c r="I4839" s="88">
        <v>1297.9670644406292</v>
      </c>
      <c r="J4839" s="88">
        <v>1865.3822149553816</v>
      </c>
      <c r="K4839" s="88">
        <v>3170.745338515967</v>
      </c>
      <c r="L4839" s="88">
        <v>3082.8342066612045</v>
      </c>
      <c r="M4839" s="88">
        <v>3651.4776139436258</v>
      </c>
    </row>
    <row r="4840" spans="3:13" x14ac:dyDescent="0.2">
      <c r="C4840" s="88">
        <v>0.23710000000000001</v>
      </c>
      <c r="D4840" s="88">
        <v>15823.34589525103</v>
      </c>
      <c r="E4840" s="88">
        <v>103.51239487696876</v>
      </c>
      <c r="F4840" s="88">
        <v>485.13383078690094</v>
      </c>
      <c r="G4840" s="88">
        <v>698.21599318027711</v>
      </c>
      <c r="H4840" s="88">
        <v>930.17450027155746</v>
      </c>
      <c r="I4840" s="88">
        <v>1298.0782290814127</v>
      </c>
      <c r="J4840" s="88">
        <v>1865.4108933131374</v>
      </c>
      <c r="K4840" s="88">
        <v>3170.7741026113845</v>
      </c>
      <c r="L4840" s="88">
        <v>3082.8436443096539</v>
      </c>
      <c r="M4840" s="88">
        <v>3651.5207340084221</v>
      </c>
    </row>
    <row r="4841" spans="3:13" x14ac:dyDescent="0.2">
      <c r="C4841" s="88">
        <v>0.23715</v>
      </c>
      <c r="D4841" s="88">
        <v>15823.385813523924</v>
      </c>
      <c r="E4841" s="88">
        <v>103.51339528664994</v>
      </c>
      <c r="F4841" s="88">
        <v>485.14831011579599</v>
      </c>
      <c r="G4841" s="88">
        <v>698.24229948430457</v>
      </c>
      <c r="H4841" s="88">
        <v>930.18707403846656</v>
      </c>
      <c r="I4841" s="88">
        <v>1298.1294910972947</v>
      </c>
      <c r="J4841" s="88">
        <v>1865.4341915772625</v>
      </c>
      <c r="K4841" s="88">
        <v>3170.7963716143058</v>
      </c>
      <c r="L4841" s="88">
        <v>3082.9134446028961</v>
      </c>
      <c r="M4841" s="88">
        <v>3651.5420341594031</v>
      </c>
    </row>
    <row r="4842" spans="3:13" x14ac:dyDescent="0.2">
      <c r="C4842" s="88">
        <v>0.23719999999999999</v>
      </c>
      <c r="D4842" s="88">
        <v>15823.502841410025</v>
      </c>
      <c r="E4842" s="88">
        <v>103.51339528664994</v>
      </c>
      <c r="F4842" s="88">
        <v>485.15423414386487</v>
      </c>
      <c r="G4842" s="88">
        <v>698.24357553441951</v>
      </c>
      <c r="H4842" s="88">
        <v>930.19890977093428</v>
      </c>
      <c r="I4842" s="88">
        <v>1298.1809047793931</v>
      </c>
      <c r="J4842" s="88">
        <v>1865.5278511709789</v>
      </c>
      <c r="K4842" s="88">
        <v>3170.8282542245124</v>
      </c>
      <c r="L4842" s="88">
        <v>3082.9668828693602</v>
      </c>
      <c r="M4842" s="88">
        <v>3651.5560351320496</v>
      </c>
    </row>
    <row r="4843" spans="3:13" x14ac:dyDescent="0.2">
      <c r="C4843" s="88">
        <v>0.23724999999999999</v>
      </c>
      <c r="D4843" s="88">
        <v>15823.546168222503</v>
      </c>
      <c r="E4843" s="88">
        <v>103.5315367088624</v>
      </c>
      <c r="F4843" s="88">
        <v>485.15770624181823</v>
      </c>
      <c r="G4843" s="88">
        <v>698.25719741537478</v>
      </c>
      <c r="H4843" s="88">
        <v>930.22613514139948</v>
      </c>
      <c r="I4843" s="88">
        <v>1298.2791453671348</v>
      </c>
      <c r="J4843" s="88">
        <v>1865.5460401667515</v>
      </c>
      <c r="K4843" s="88">
        <v>3170.8305377608858</v>
      </c>
      <c r="L4843" s="88">
        <v>3082.9928003658506</v>
      </c>
      <c r="M4843" s="88">
        <v>3651.5699856852534</v>
      </c>
    </row>
    <row r="4844" spans="3:13" x14ac:dyDescent="0.2">
      <c r="C4844" s="88">
        <v>0.23730000000000001</v>
      </c>
      <c r="D4844" s="88">
        <v>15823.649828340931</v>
      </c>
      <c r="E4844" s="88">
        <v>103.53819653137452</v>
      </c>
      <c r="F4844" s="88">
        <v>485.16423302880821</v>
      </c>
      <c r="G4844" s="88">
        <v>698.27270794907054</v>
      </c>
      <c r="H4844" s="88">
        <v>930.25097836995792</v>
      </c>
      <c r="I4844" s="88">
        <v>1298.3078929515655</v>
      </c>
      <c r="J4844" s="88">
        <v>1865.5635034852062</v>
      </c>
      <c r="K4844" s="88">
        <v>3170.8453169956201</v>
      </c>
      <c r="L4844" s="88">
        <v>3083.1000112842248</v>
      </c>
      <c r="M4844" s="88">
        <v>3651.5758696070011</v>
      </c>
    </row>
    <row r="4845" spans="3:13" x14ac:dyDescent="0.2">
      <c r="C4845" s="88">
        <v>0.23735000000000001</v>
      </c>
      <c r="D4845" s="88">
        <v>15823.880078748785</v>
      </c>
      <c r="E4845" s="88">
        <v>103.53819653137452</v>
      </c>
      <c r="F4845" s="88">
        <v>485.17338408991054</v>
      </c>
      <c r="G4845" s="88">
        <v>698.2841542444985</v>
      </c>
      <c r="H4845" s="88">
        <v>930.26616912757072</v>
      </c>
      <c r="I4845" s="88">
        <v>1298.3161733462375</v>
      </c>
      <c r="J4845" s="88">
        <v>1865.5657013593045</v>
      </c>
      <c r="K4845" s="88">
        <v>3170.8702898913862</v>
      </c>
      <c r="L4845" s="88">
        <v>3083.1064932487061</v>
      </c>
      <c r="M4845" s="88">
        <v>3651.5995931556895</v>
      </c>
    </row>
    <row r="4846" spans="3:13" x14ac:dyDescent="0.2">
      <c r="C4846" s="88">
        <v>0.2374</v>
      </c>
      <c r="D4846" s="88">
        <v>15823.882241618065</v>
      </c>
      <c r="E4846" s="88">
        <v>103.53866417109475</v>
      </c>
      <c r="F4846" s="88">
        <v>485.18790284760507</v>
      </c>
      <c r="G4846" s="88">
        <v>698.29387599809434</v>
      </c>
      <c r="H4846" s="88">
        <v>930.26678432724248</v>
      </c>
      <c r="I4846" s="88">
        <v>1298.3458354554905</v>
      </c>
      <c r="J4846" s="88">
        <v>1865.5865976598379</v>
      </c>
      <c r="K4846" s="88">
        <v>3170.9068304065022</v>
      </c>
      <c r="L4846" s="88">
        <v>3083.2475418936988</v>
      </c>
      <c r="M4846" s="88">
        <v>3651.6912963257082</v>
      </c>
    </row>
    <row r="4847" spans="3:13" x14ac:dyDescent="0.2">
      <c r="C4847" s="88">
        <v>0.23744999999999999</v>
      </c>
      <c r="D4847" s="88">
        <v>15824.05540138867</v>
      </c>
      <c r="E4847" s="88">
        <v>103.5392271129549</v>
      </c>
      <c r="F4847" s="88">
        <v>485.18969262697419</v>
      </c>
      <c r="G4847" s="88">
        <v>698.30267534570794</v>
      </c>
      <c r="H4847" s="88">
        <v>930.28256265859682</v>
      </c>
      <c r="I4847" s="88">
        <v>1298.3915860705015</v>
      </c>
      <c r="J4847" s="88">
        <v>1865.6734385693558</v>
      </c>
      <c r="K4847" s="88">
        <v>3170.9883939128836</v>
      </c>
      <c r="L4847" s="88">
        <v>3083.3461688398329</v>
      </c>
      <c r="M4847" s="88">
        <v>3651.6931616490911</v>
      </c>
    </row>
    <row r="4848" spans="3:13" x14ac:dyDescent="0.2">
      <c r="C4848" s="88">
        <v>0.23749999999999999</v>
      </c>
      <c r="D4848" s="88">
        <v>15824.345600962608</v>
      </c>
      <c r="E4848" s="88">
        <v>103.54215506238688</v>
      </c>
      <c r="F4848" s="88">
        <v>485.19626179582656</v>
      </c>
      <c r="G4848" s="88">
        <v>698.30858500966633</v>
      </c>
      <c r="H4848" s="88">
        <v>930.31001794814847</v>
      </c>
      <c r="I4848" s="88">
        <v>1298.3977993871295</v>
      </c>
      <c r="J4848" s="88">
        <v>1865.678800564313</v>
      </c>
      <c r="K4848" s="88">
        <v>3171.0372256401315</v>
      </c>
      <c r="L4848" s="88">
        <v>3083.4216108373248</v>
      </c>
      <c r="M4848" s="88">
        <v>3651.7019330728981</v>
      </c>
    </row>
    <row r="4849" spans="3:13" x14ac:dyDescent="0.2">
      <c r="C4849" s="88">
        <v>0.23755000000000001</v>
      </c>
      <c r="D4849" s="88">
        <v>15824.779928390257</v>
      </c>
      <c r="E4849" s="88">
        <v>103.55687643300553</v>
      </c>
      <c r="F4849" s="88">
        <v>485.2028797248372</v>
      </c>
      <c r="G4849" s="88">
        <v>698.36244775336991</v>
      </c>
      <c r="H4849" s="88">
        <v>930.31321835582048</v>
      </c>
      <c r="I4849" s="88">
        <v>1298.4154222249317</v>
      </c>
      <c r="J4849" s="88">
        <v>1865.6807912197169</v>
      </c>
      <c r="K4849" s="88">
        <v>3171.1392033138304</v>
      </c>
      <c r="L4849" s="88">
        <v>3083.5721346610862</v>
      </c>
      <c r="M4849" s="88">
        <v>3651.7347081236107</v>
      </c>
    </row>
    <row r="4850" spans="3:13" x14ac:dyDescent="0.2">
      <c r="C4850" s="88">
        <v>0.23760000000000001</v>
      </c>
      <c r="D4850" s="88">
        <v>15825.09835419529</v>
      </c>
      <c r="E4850" s="88">
        <v>103.57848018809091</v>
      </c>
      <c r="F4850" s="88">
        <v>485.21604676319384</v>
      </c>
      <c r="G4850" s="88">
        <v>698.37056624659272</v>
      </c>
      <c r="H4850" s="88">
        <v>930.33166560612881</v>
      </c>
      <c r="I4850" s="88">
        <v>1298.4366256218104</v>
      </c>
      <c r="J4850" s="88">
        <v>1865.6964312284717</v>
      </c>
      <c r="K4850" s="88">
        <v>3171.1534534852599</v>
      </c>
      <c r="L4850" s="88">
        <v>3083.5741702739351</v>
      </c>
      <c r="M4850" s="88">
        <v>3651.7403543517926</v>
      </c>
    </row>
    <row r="4851" spans="3:13" x14ac:dyDescent="0.2">
      <c r="C4851" s="88">
        <v>0.23765</v>
      </c>
      <c r="D4851" s="88">
        <v>15825.181397539884</v>
      </c>
      <c r="E4851" s="88">
        <v>103.58129642917538</v>
      </c>
      <c r="F4851" s="88">
        <v>485.2179148780574</v>
      </c>
      <c r="G4851" s="88">
        <v>698.38807679052752</v>
      </c>
      <c r="H4851" s="88">
        <v>930.36107912502666</v>
      </c>
      <c r="I4851" s="88">
        <v>1298.4520224012767</v>
      </c>
      <c r="J4851" s="88">
        <v>1865.7764519596922</v>
      </c>
      <c r="K4851" s="88">
        <v>3171.1648512890893</v>
      </c>
      <c r="L4851" s="88">
        <v>3083.6007145291169</v>
      </c>
      <c r="M4851" s="88">
        <v>3651.7551606711959</v>
      </c>
    </row>
    <row r="4852" spans="3:13" x14ac:dyDescent="0.2">
      <c r="C4852" s="88">
        <v>0.23769999999999999</v>
      </c>
      <c r="D4852" s="88">
        <v>15825.407293507153</v>
      </c>
      <c r="E4852" s="88">
        <v>103.58487293382586</v>
      </c>
      <c r="F4852" s="88">
        <v>485.21798648680124</v>
      </c>
      <c r="G4852" s="88">
        <v>698.42866715095079</v>
      </c>
      <c r="H4852" s="88">
        <v>930.36941790565561</v>
      </c>
      <c r="I4852" s="88">
        <v>1298.4856200541199</v>
      </c>
      <c r="J4852" s="88">
        <v>1865.7879852232186</v>
      </c>
      <c r="K4852" s="88">
        <v>3171.198782438596</v>
      </c>
      <c r="L4852" s="88">
        <v>3083.7014340581645</v>
      </c>
      <c r="M4852" s="88">
        <v>3651.7787867749171</v>
      </c>
    </row>
    <row r="4853" spans="3:13" x14ac:dyDescent="0.2">
      <c r="C4853" s="88">
        <v>0.23774999999999999</v>
      </c>
      <c r="D4853" s="88">
        <v>15825.541394846534</v>
      </c>
      <c r="E4853" s="88">
        <v>103.59755649125964</v>
      </c>
      <c r="F4853" s="88">
        <v>485.2611641152389</v>
      </c>
      <c r="G4853" s="88">
        <v>698.42901340058506</v>
      </c>
      <c r="H4853" s="88">
        <v>930.37378132621598</v>
      </c>
      <c r="I4853" s="88">
        <v>1298.4910818011631</v>
      </c>
      <c r="J4853" s="88">
        <v>1865.7928449384613</v>
      </c>
      <c r="K4853" s="88">
        <v>3171.2109172333967</v>
      </c>
      <c r="L4853" s="88">
        <v>3083.8138295617509</v>
      </c>
      <c r="M4853" s="88">
        <v>3651.7831192217504</v>
      </c>
    </row>
    <row r="4854" spans="3:13" x14ac:dyDescent="0.2">
      <c r="C4854" s="88">
        <v>0.23780000000000001</v>
      </c>
      <c r="D4854" s="88">
        <v>15825.695799798066</v>
      </c>
      <c r="E4854" s="88">
        <v>103.59847316533433</v>
      </c>
      <c r="F4854" s="88">
        <v>485.26556500238712</v>
      </c>
      <c r="G4854" s="88">
        <v>698.44138895235437</v>
      </c>
      <c r="H4854" s="88">
        <v>930.37850912228078</v>
      </c>
      <c r="I4854" s="88">
        <v>1298.4954787370202</v>
      </c>
      <c r="J4854" s="88">
        <v>1865.8351319681155</v>
      </c>
      <c r="K4854" s="88">
        <v>3171.2740686590405</v>
      </c>
      <c r="L4854" s="88">
        <v>3083.9632270808752</v>
      </c>
      <c r="M4854" s="88">
        <v>3651.7891987133407</v>
      </c>
    </row>
    <row r="4855" spans="3:13" x14ac:dyDescent="0.2">
      <c r="C4855" s="88">
        <v>0.23785000000000001</v>
      </c>
      <c r="D4855" s="88">
        <v>15825.795443935702</v>
      </c>
      <c r="E4855" s="88">
        <v>103.60214347276906</v>
      </c>
      <c r="F4855" s="88">
        <v>485.29699340224033</v>
      </c>
      <c r="G4855" s="88">
        <v>698.44163329134335</v>
      </c>
      <c r="H4855" s="88">
        <v>930.38379056637859</v>
      </c>
      <c r="I4855" s="88">
        <v>1298.5252969966473</v>
      </c>
      <c r="J4855" s="88">
        <v>1865.8370464584195</v>
      </c>
      <c r="K4855" s="88">
        <v>3171.3219698528446</v>
      </c>
      <c r="L4855" s="88">
        <v>3084.3220041698228</v>
      </c>
      <c r="M4855" s="88">
        <v>3651.7902249945951</v>
      </c>
    </row>
    <row r="4856" spans="3:13" x14ac:dyDescent="0.2">
      <c r="C4856" s="88">
        <v>0.2379</v>
      </c>
      <c r="D4856" s="88">
        <v>15825.979932828899</v>
      </c>
      <c r="E4856" s="88">
        <v>103.61106439390278</v>
      </c>
      <c r="F4856" s="88">
        <v>485.2973088872136</v>
      </c>
      <c r="G4856" s="88">
        <v>698.48830673162092</v>
      </c>
      <c r="H4856" s="88">
        <v>930.4089295036124</v>
      </c>
      <c r="I4856" s="88">
        <v>1298.5530336795991</v>
      </c>
      <c r="J4856" s="88">
        <v>1865.8631334651727</v>
      </c>
      <c r="K4856" s="88">
        <v>3171.3237034436979</v>
      </c>
      <c r="L4856" s="88">
        <v>3084.3360166615594</v>
      </c>
      <c r="M4856" s="88">
        <v>3651.8047311332457</v>
      </c>
    </row>
    <row r="4857" spans="3:13" x14ac:dyDescent="0.2">
      <c r="C4857" s="88">
        <v>0.23794999999999999</v>
      </c>
      <c r="D4857" s="88">
        <v>15826.045681385967</v>
      </c>
      <c r="E4857" s="88">
        <v>103.61821739683455</v>
      </c>
      <c r="F4857" s="88">
        <v>485.30311009755314</v>
      </c>
      <c r="G4857" s="88">
        <v>698.48897533841955</v>
      </c>
      <c r="H4857" s="88">
        <v>930.41299191912549</v>
      </c>
      <c r="I4857" s="88">
        <v>1298.5620710816997</v>
      </c>
      <c r="J4857" s="88">
        <v>1865.8890333135482</v>
      </c>
      <c r="K4857" s="88">
        <v>3171.3900400256448</v>
      </c>
      <c r="L4857" s="88">
        <v>3084.3886988520717</v>
      </c>
      <c r="M4857" s="88">
        <v>3651.8316442607388</v>
      </c>
    </row>
    <row r="4858" spans="3:13" x14ac:dyDescent="0.2">
      <c r="C4858" s="88">
        <v>0.23799999999999999</v>
      </c>
      <c r="D4858" s="88">
        <v>15826.194977149264</v>
      </c>
      <c r="E4858" s="88">
        <v>103.62215206596557</v>
      </c>
      <c r="F4858" s="88">
        <v>485.3031388210452</v>
      </c>
      <c r="G4858" s="88">
        <v>698.50512733605501</v>
      </c>
      <c r="H4858" s="88">
        <v>930.4260487040965</v>
      </c>
      <c r="I4858" s="88">
        <v>1298.5640830555772</v>
      </c>
      <c r="J4858" s="88">
        <v>1865.9847516701961</v>
      </c>
      <c r="K4858" s="88">
        <v>3171.4143891784756</v>
      </c>
      <c r="L4858" s="88">
        <v>3084.8992537296144</v>
      </c>
      <c r="M4858" s="88">
        <v>3651.9279463115508</v>
      </c>
    </row>
    <row r="4859" spans="3:13" x14ac:dyDescent="0.2">
      <c r="C4859" s="88">
        <v>0.23805000000000001</v>
      </c>
      <c r="D4859" s="88">
        <v>15826.485444498787</v>
      </c>
      <c r="E4859" s="88">
        <v>103.62291566760632</v>
      </c>
      <c r="F4859" s="88">
        <v>485.30751617207989</v>
      </c>
      <c r="G4859" s="88">
        <v>698.51393160090083</v>
      </c>
      <c r="H4859" s="88">
        <v>930.43776728622606</v>
      </c>
      <c r="I4859" s="88">
        <v>1298.5761218048142</v>
      </c>
      <c r="J4859" s="88">
        <v>1866.0872149089651</v>
      </c>
      <c r="K4859" s="88">
        <v>3171.4802584185386</v>
      </c>
      <c r="L4859" s="88">
        <v>3084.9454136264235</v>
      </c>
      <c r="M4859" s="88">
        <v>3651.9688286037672</v>
      </c>
    </row>
    <row r="4860" spans="3:13" x14ac:dyDescent="0.2">
      <c r="C4860" s="88">
        <v>0.23810000000000001</v>
      </c>
      <c r="D4860" s="88">
        <v>15826.548495814019</v>
      </c>
      <c r="E4860" s="88">
        <v>103.62291566760632</v>
      </c>
      <c r="F4860" s="88">
        <v>485.32225000410426</v>
      </c>
      <c r="G4860" s="88">
        <v>698.5144993176159</v>
      </c>
      <c r="H4860" s="88">
        <v>930.44982659206107</v>
      </c>
      <c r="I4860" s="88">
        <v>1298.6523256091969</v>
      </c>
      <c r="J4860" s="88">
        <v>1866.1269748506734</v>
      </c>
      <c r="K4860" s="88">
        <v>3171.5837891560714</v>
      </c>
      <c r="L4860" s="88">
        <v>3085.0229923632069</v>
      </c>
      <c r="M4860" s="88">
        <v>3651.9700573637379</v>
      </c>
    </row>
    <row r="4861" spans="3:13" x14ac:dyDescent="0.2">
      <c r="C4861" s="88">
        <v>0.23815</v>
      </c>
      <c r="D4861" s="88">
        <v>15826.610836117641</v>
      </c>
      <c r="E4861" s="88">
        <v>103.63166902978446</v>
      </c>
      <c r="F4861" s="88">
        <v>485.3413419946678</v>
      </c>
      <c r="G4861" s="88">
        <v>698.52435200809214</v>
      </c>
      <c r="H4861" s="88">
        <v>930.48126428391197</v>
      </c>
      <c r="I4861" s="88">
        <v>1298.7077989987101</v>
      </c>
      <c r="J4861" s="88">
        <v>1866.2325546444317</v>
      </c>
      <c r="K4861" s="88">
        <v>3171.621380084418</v>
      </c>
      <c r="L4861" s="88">
        <v>3085.2895554801557</v>
      </c>
      <c r="M4861" s="88">
        <v>3652.0161490774631</v>
      </c>
    </row>
    <row r="4862" spans="3:13" x14ac:dyDescent="0.2">
      <c r="C4862" s="88">
        <v>0.2382</v>
      </c>
      <c r="D4862" s="88">
        <v>15826.662247100112</v>
      </c>
      <c r="E4862" s="88">
        <v>103.63244482210484</v>
      </c>
      <c r="F4862" s="88">
        <v>485.34206165132491</v>
      </c>
      <c r="G4862" s="88">
        <v>698.53157463940352</v>
      </c>
      <c r="H4862" s="88">
        <v>930.48162624362567</v>
      </c>
      <c r="I4862" s="88">
        <v>1298.7094172714915</v>
      </c>
      <c r="J4862" s="88">
        <v>1866.3297540311887</v>
      </c>
      <c r="K4862" s="88">
        <v>3171.6380628980291</v>
      </c>
      <c r="L4862" s="88">
        <v>3085.40633331459</v>
      </c>
      <c r="M4862" s="88">
        <v>3652.0181091920363</v>
      </c>
    </row>
    <row r="4863" spans="3:13" x14ac:dyDescent="0.2">
      <c r="C4863" s="88">
        <v>0.23824999999999999</v>
      </c>
      <c r="D4863" s="88">
        <v>15826.848539095248</v>
      </c>
      <c r="E4863" s="88">
        <v>103.6342497548967</v>
      </c>
      <c r="F4863" s="88">
        <v>485.3582254172693</v>
      </c>
      <c r="G4863" s="88">
        <v>698.54682016418928</v>
      </c>
      <c r="H4863" s="88">
        <v>930.49832742447688</v>
      </c>
      <c r="I4863" s="88">
        <v>1298.7258198626987</v>
      </c>
      <c r="J4863" s="88">
        <v>1866.3795008632746</v>
      </c>
      <c r="K4863" s="88">
        <v>3171.8233016982717</v>
      </c>
      <c r="L4863" s="88">
        <v>3085.7642503263851</v>
      </c>
      <c r="M4863" s="88">
        <v>3652.0293416911313</v>
      </c>
    </row>
    <row r="4864" spans="3:13" x14ac:dyDescent="0.2">
      <c r="C4864" s="88">
        <v>0.23830000000000001</v>
      </c>
      <c r="D4864" s="88">
        <v>15826.865351095596</v>
      </c>
      <c r="E4864" s="88">
        <v>103.63780072287318</v>
      </c>
      <c r="F4864" s="88">
        <v>485.37208586195311</v>
      </c>
      <c r="G4864" s="88">
        <v>698.57098270342794</v>
      </c>
      <c r="H4864" s="88">
        <v>930.51366913745915</v>
      </c>
      <c r="I4864" s="88">
        <v>1298.7537386543941</v>
      </c>
      <c r="J4864" s="88">
        <v>1866.392164914248</v>
      </c>
      <c r="K4864" s="88">
        <v>3171.9263640810168</v>
      </c>
      <c r="L4864" s="88">
        <v>3085.9111238170808</v>
      </c>
      <c r="M4864" s="88">
        <v>3652.0416003699556</v>
      </c>
    </row>
    <row r="4865" spans="3:13" x14ac:dyDescent="0.2">
      <c r="C4865" s="88">
        <v>0.23835000000000001</v>
      </c>
      <c r="D4865" s="88">
        <v>15827.115674521638</v>
      </c>
      <c r="E4865" s="88">
        <v>103.63780072287318</v>
      </c>
      <c r="F4865" s="88">
        <v>485.37647066942554</v>
      </c>
      <c r="G4865" s="88">
        <v>698.59596344722377</v>
      </c>
      <c r="H4865" s="88">
        <v>930.53190049109389</v>
      </c>
      <c r="I4865" s="88">
        <v>1298.7726970110152</v>
      </c>
      <c r="J4865" s="88">
        <v>1866.4044715344085</v>
      </c>
      <c r="K4865" s="88">
        <v>3171.9336772628476</v>
      </c>
      <c r="L4865" s="88">
        <v>3085.9187795718494</v>
      </c>
      <c r="M4865" s="88">
        <v>3652.0463305425087</v>
      </c>
    </row>
    <row r="4866" spans="3:13" x14ac:dyDescent="0.2">
      <c r="C4866" s="88">
        <v>0.2384</v>
      </c>
      <c r="D4866" s="88">
        <v>15827.62355951186</v>
      </c>
      <c r="E4866" s="88">
        <v>103.64644895107995</v>
      </c>
      <c r="F4866" s="88">
        <v>485.37894740546471</v>
      </c>
      <c r="G4866" s="88">
        <v>698.59941821127904</v>
      </c>
      <c r="H4866" s="88">
        <v>930.5447224861141</v>
      </c>
      <c r="I4866" s="88">
        <v>1298.7779421163482</v>
      </c>
      <c r="J4866" s="88">
        <v>1866.4727081052401</v>
      </c>
      <c r="K4866" s="88">
        <v>3171.9576916012315</v>
      </c>
      <c r="L4866" s="88">
        <v>3085.9542905534036</v>
      </c>
      <c r="M4866" s="88">
        <v>3652.0533323055197</v>
      </c>
    </row>
    <row r="4867" spans="3:13" x14ac:dyDescent="0.2">
      <c r="C4867" s="88">
        <v>0.23845</v>
      </c>
      <c r="D4867" s="88">
        <v>15827.664181575774</v>
      </c>
      <c r="E4867" s="88">
        <v>103.67107170802046</v>
      </c>
      <c r="F4867" s="88">
        <v>485.39029399771152</v>
      </c>
      <c r="G4867" s="88">
        <v>698.60202563052462</v>
      </c>
      <c r="H4867" s="88">
        <v>930.58445916741493</v>
      </c>
      <c r="I4867" s="88">
        <v>1298.7837345187313</v>
      </c>
      <c r="J4867" s="88">
        <v>1866.5148904112066</v>
      </c>
      <c r="K4867" s="88">
        <v>3171.9844163927955</v>
      </c>
      <c r="L4867" s="88">
        <v>3086.1067562499825</v>
      </c>
      <c r="M4867" s="88">
        <v>3652.0790996477813</v>
      </c>
    </row>
    <row r="4868" spans="3:13" x14ac:dyDescent="0.2">
      <c r="C4868" s="88">
        <v>0.23849999999999999</v>
      </c>
      <c r="D4868" s="88">
        <v>15827.931821039292</v>
      </c>
      <c r="E4868" s="88">
        <v>103.67232583229361</v>
      </c>
      <c r="F4868" s="88">
        <v>485.39463411483848</v>
      </c>
      <c r="G4868" s="88">
        <v>698.62507740969522</v>
      </c>
      <c r="H4868" s="88">
        <v>930.58573635150606</v>
      </c>
      <c r="I4868" s="88">
        <v>1298.7954457700362</v>
      </c>
      <c r="J4868" s="88">
        <v>1866.53778926221</v>
      </c>
      <c r="K4868" s="88">
        <v>3172.056130863295</v>
      </c>
      <c r="L4868" s="88">
        <v>3086.1137530034248</v>
      </c>
      <c r="M4868" s="88">
        <v>3652.0908552650089</v>
      </c>
    </row>
    <row r="4869" spans="3:13" x14ac:dyDescent="0.2">
      <c r="C4869" s="88">
        <v>0.23855000000000001</v>
      </c>
      <c r="D4869" s="88">
        <v>15828.072380419537</v>
      </c>
      <c r="E4869" s="88">
        <v>103.67414387329791</v>
      </c>
      <c r="F4869" s="88">
        <v>485.39557956092585</v>
      </c>
      <c r="G4869" s="88">
        <v>698.63490470611032</v>
      </c>
      <c r="H4869" s="88">
        <v>930.6059330138055</v>
      </c>
      <c r="I4869" s="88">
        <v>1298.7963706975543</v>
      </c>
      <c r="J4869" s="88">
        <v>1866.5411048337373</v>
      </c>
      <c r="K4869" s="88">
        <v>3172.0918420043927</v>
      </c>
      <c r="L4869" s="88">
        <v>3086.1340741341164</v>
      </c>
      <c r="M4869" s="88">
        <v>3652.1146660098566</v>
      </c>
    </row>
    <row r="4870" spans="3:13" x14ac:dyDescent="0.2">
      <c r="C4870" s="88">
        <v>0.23860000000000001</v>
      </c>
      <c r="D4870" s="88">
        <v>15828.113876881369</v>
      </c>
      <c r="E4870" s="88">
        <v>103.67414387329791</v>
      </c>
      <c r="F4870" s="88">
        <v>485.39690999431923</v>
      </c>
      <c r="G4870" s="88">
        <v>698.64790433542294</v>
      </c>
      <c r="H4870" s="88">
        <v>930.64526673370483</v>
      </c>
      <c r="I4870" s="88">
        <v>1298.8035168171286</v>
      </c>
      <c r="J4870" s="88">
        <v>1866.5413433980725</v>
      </c>
      <c r="K4870" s="88">
        <v>3172.0977612962447</v>
      </c>
      <c r="L4870" s="88">
        <v>3086.4066684032</v>
      </c>
      <c r="M4870" s="88">
        <v>3652.121120527162</v>
      </c>
    </row>
    <row r="4871" spans="3:13" x14ac:dyDescent="0.2">
      <c r="C4871" s="88">
        <v>0.23865</v>
      </c>
      <c r="D4871" s="88">
        <v>15828.554926562123</v>
      </c>
      <c r="E4871" s="88">
        <v>103.67830799564945</v>
      </c>
      <c r="F4871" s="88">
        <v>485.39849314541698</v>
      </c>
      <c r="G4871" s="88">
        <v>698.68271836619351</v>
      </c>
      <c r="H4871" s="88">
        <v>930.69960490052063</v>
      </c>
      <c r="I4871" s="88">
        <v>1298.8151456753558</v>
      </c>
      <c r="J4871" s="88">
        <v>1866.6042728990606</v>
      </c>
      <c r="K4871" s="88">
        <v>3172.1508322970431</v>
      </c>
      <c r="L4871" s="88">
        <v>3086.4098117839403</v>
      </c>
      <c r="M4871" s="88">
        <v>3652.1239208505381</v>
      </c>
    </row>
    <row r="4872" spans="3:13" x14ac:dyDescent="0.2">
      <c r="C4872" s="88">
        <v>0.2387</v>
      </c>
      <c r="D4872" s="88">
        <v>15829.047042127348</v>
      </c>
      <c r="E4872" s="88">
        <v>103.68486849679903</v>
      </c>
      <c r="F4872" s="88">
        <v>485.41888853690352</v>
      </c>
      <c r="G4872" s="88">
        <v>698.69223997606787</v>
      </c>
      <c r="H4872" s="88">
        <v>930.70791432868737</v>
      </c>
      <c r="I4872" s="88">
        <v>1298.8231554612144</v>
      </c>
      <c r="J4872" s="88">
        <v>1866.6207734496961</v>
      </c>
      <c r="K4872" s="88">
        <v>3172.2702270271557</v>
      </c>
      <c r="L4872" s="88">
        <v>3086.4216182104647</v>
      </c>
      <c r="M4872" s="88">
        <v>3652.1284332756318</v>
      </c>
    </row>
    <row r="4873" spans="3:13" x14ac:dyDescent="0.2">
      <c r="C4873" s="88">
        <v>0.23874999999999999</v>
      </c>
      <c r="D4873" s="88">
        <v>15829.150396595713</v>
      </c>
      <c r="E4873" s="88">
        <v>103.69096720525704</v>
      </c>
      <c r="F4873" s="88">
        <v>485.42792133100511</v>
      </c>
      <c r="G4873" s="88">
        <v>698.69599060033806</v>
      </c>
      <c r="H4873" s="88">
        <v>930.73241611757885</v>
      </c>
      <c r="I4873" s="88">
        <v>1298.828657404872</v>
      </c>
      <c r="J4873" s="88">
        <v>1866.6380441019637</v>
      </c>
      <c r="K4873" s="88">
        <v>3172.3553640695613</v>
      </c>
      <c r="L4873" s="88">
        <v>3086.5868239220263</v>
      </c>
      <c r="M4873" s="88">
        <v>3652.1370052923166</v>
      </c>
    </row>
    <row r="4874" spans="3:13" x14ac:dyDescent="0.2">
      <c r="C4874" s="88">
        <v>0.23880000000000001</v>
      </c>
      <c r="D4874" s="88">
        <v>15829.948968536555</v>
      </c>
      <c r="E4874" s="88">
        <v>103.69356585875994</v>
      </c>
      <c r="F4874" s="88">
        <v>485.43109216267749</v>
      </c>
      <c r="G4874" s="88">
        <v>698.6993220133636</v>
      </c>
      <c r="H4874" s="88">
        <v>930.74090097936778</v>
      </c>
      <c r="I4874" s="88">
        <v>1298.8574326904836</v>
      </c>
      <c r="J4874" s="88">
        <v>1866.6429545437754</v>
      </c>
      <c r="K4874" s="88">
        <v>3172.3591864516511</v>
      </c>
      <c r="L4874" s="88">
        <v>3086.6112226230266</v>
      </c>
      <c r="M4874" s="88">
        <v>3652.1606071421079</v>
      </c>
    </row>
    <row r="4875" spans="3:13" x14ac:dyDescent="0.2">
      <c r="C4875" s="88">
        <v>0.23885000000000001</v>
      </c>
      <c r="D4875" s="88">
        <v>15830.001378211278</v>
      </c>
      <c r="E4875" s="88">
        <v>103.69356585875994</v>
      </c>
      <c r="F4875" s="88">
        <v>485.45467584123162</v>
      </c>
      <c r="G4875" s="88">
        <v>698.70883360334346</v>
      </c>
      <c r="H4875" s="88">
        <v>930.84536872186527</v>
      </c>
      <c r="I4875" s="88">
        <v>1298.8633086188715</v>
      </c>
      <c r="J4875" s="88">
        <v>1866.662590141309</v>
      </c>
      <c r="K4875" s="88">
        <v>3172.3857463848381</v>
      </c>
      <c r="L4875" s="88">
        <v>3086.6291157487217</v>
      </c>
      <c r="M4875" s="88">
        <v>3652.1710572250167</v>
      </c>
    </row>
    <row r="4876" spans="3:13" x14ac:dyDescent="0.2">
      <c r="C4876" s="88">
        <v>0.2389</v>
      </c>
      <c r="D4876" s="88">
        <v>15830.038878660405</v>
      </c>
      <c r="E4876" s="88">
        <v>103.69489873137627</v>
      </c>
      <c r="F4876" s="88">
        <v>485.4658113559808</v>
      </c>
      <c r="G4876" s="88">
        <v>698.71227911108963</v>
      </c>
      <c r="H4876" s="88">
        <v>930.85750968616594</v>
      </c>
      <c r="I4876" s="88">
        <v>1298.8927523646717</v>
      </c>
      <c r="J4876" s="88">
        <v>1866.673201890881</v>
      </c>
      <c r="K4876" s="88">
        <v>3172.3973079157349</v>
      </c>
      <c r="L4876" s="88">
        <v>3086.8836731255815</v>
      </c>
      <c r="M4876" s="88">
        <v>3652.1982792831768</v>
      </c>
    </row>
    <row r="4877" spans="3:13" x14ac:dyDescent="0.2">
      <c r="C4877" s="88">
        <v>0.23895</v>
      </c>
      <c r="D4877" s="88">
        <v>15830.203888265562</v>
      </c>
      <c r="E4877" s="88">
        <v>103.69891174449276</v>
      </c>
      <c r="F4877" s="88">
        <v>485.4758425506102</v>
      </c>
      <c r="G4877" s="88">
        <v>698.73467958302444</v>
      </c>
      <c r="H4877" s="88">
        <v>930.88182350883289</v>
      </c>
      <c r="I4877" s="88">
        <v>1298.8964027402294</v>
      </c>
      <c r="J4877" s="88">
        <v>1866.6959521873528</v>
      </c>
      <c r="K4877" s="88">
        <v>3172.5149947489808</v>
      </c>
      <c r="L4877" s="88">
        <v>3086.970834735378</v>
      </c>
      <c r="M4877" s="88">
        <v>3652.2076126478901</v>
      </c>
    </row>
    <row r="4878" spans="3:13" x14ac:dyDescent="0.2">
      <c r="C4878" s="88">
        <v>0.23899999999999999</v>
      </c>
      <c r="D4878" s="88">
        <v>15830.382937359533</v>
      </c>
      <c r="E4878" s="88">
        <v>103.70100501895558</v>
      </c>
      <c r="F4878" s="88">
        <v>485.48776789442354</v>
      </c>
      <c r="G4878" s="88">
        <v>698.74150654918458</v>
      </c>
      <c r="H4878" s="88">
        <v>930.89528892452472</v>
      </c>
      <c r="I4878" s="88">
        <v>1298.9144920845783</v>
      </c>
      <c r="J4878" s="88">
        <v>1866.7163781741187</v>
      </c>
      <c r="K4878" s="88">
        <v>3172.5167182242312</v>
      </c>
      <c r="L4878" s="88">
        <v>3087.0832226013481</v>
      </c>
      <c r="M4878" s="88">
        <v>3652.2245360716324</v>
      </c>
    </row>
    <row r="4879" spans="3:13" x14ac:dyDescent="0.2">
      <c r="C4879" s="88">
        <v>0.23905000000000001</v>
      </c>
      <c r="D4879" s="88">
        <v>15830.786568227968</v>
      </c>
      <c r="E4879" s="88">
        <v>103.70408823688467</v>
      </c>
      <c r="F4879" s="88">
        <v>485.48786944455605</v>
      </c>
      <c r="G4879" s="88">
        <v>698.74429082895949</v>
      </c>
      <c r="H4879" s="88">
        <v>930.91561584922465</v>
      </c>
      <c r="I4879" s="88">
        <v>1298.9236426605858</v>
      </c>
      <c r="J4879" s="88">
        <v>1866.7412567695715</v>
      </c>
      <c r="K4879" s="88">
        <v>3172.5359479377184</v>
      </c>
      <c r="L4879" s="88">
        <v>3087.134115611741</v>
      </c>
      <c r="M4879" s="88">
        <v>3652.2718774661712</v>
      </c>
    </row>
    <row r="4880" spans="3:13" x14ac:dyDescent="0.2">
      <c r="C4880" s="88">
        <v>0.23910000000000001</v>
      </c>
      <c r="D4880" s="88">
        <v>15830.998423626535</v>
      </c>
      <c r="E4880" s="88">
        <v>103.71193998626586</v>
      </c>
      <c r="F4880" s="88">
        <v>485.49315364069571</v>
      </c>
      <c r="G4880" s="88">
        <v>698.75035653527357</v>
      </c>
      <c r="H4880" s="88">
        <v>930.93988664182143</v>
      </c>
      <c r="I4880" s="88">
        <v>1298.9267043279583</v>
      </c>
      <c r="J4880" s="88">
        <v>1866.7689996713566</v>
      </c>
      <c r="K4880" s="88">
        <v>3172.5590224068146</v>
      </c>
      <c r="L4880" s="88">
        <v>3087.2026280821769</v>
      </c>
      <c r="M4880" s="88">
        <v>3652.3199182815224</v>
      </c>
    </row>
    <row r="4881" spans="3:13" x14ac:dyDescent="0.2">
      <c r="C4881" s="88">
        <v>0.23915</v>
      </c>
      <c r="D4881" s="88">
        <v>15831.322363443251</v>
      </c>
      <c r="E4881" s="88">
        <v>103.71431283629408</v>
      </c>
      <c r="F4881" s="88">
        <v>485.49387044769128</v>
      </c>
      <c r="G4881" s="88">
        <v>698.76032674718726</v>
      </c>
      <c r="H4881" s="88">
        <v>930.95161718619056</v>
      </c>
      <c r="I4881" s="88">
        <v>1298.9804807343844</v>
      </c>
      <c r="J4881" s="88">
        <v>1866.7902976325463</v>
      </c>
      <c r="K4881" s="88">
        <v>3172.6768939723761</v>
      </c>
      <c r="L4881" s="88">
        <v>3087.2134057420485</v>
      </c>
      <c r="M4881" s="88">
        <v>3652.3209408957373</v>
      </c>
    </row>
    <row r="4882" spans="3:13" x14ac:dyDescent="0.2">
      <c r="C4882" s="88">
        <v>0.2392</v>
      </c>
      <c r="D4882" s="88">
        <v>15831.499117599709</v>
      </c>
      <c r="E4882" s="88">
        <v>103.71645094146243</v>
      </c>
      <c r="F4882" s="88">
        <v>485.49745632572331</v>
      </c>
      <c r="G4882" s="88">
        <v>698.76210119127336</v>
      </c>
      <c r="H4882" s="88">
        <v>930.97065325668837</v>
      </c>
      <c r="I4882" s="88">
        <v>1298.9818361413872</v>
      </c>
      <c r="J4882" s="88">
        <v>1866.8190265507878</v>
      </c>
      <c r="K4882" s="88">
        <v>3172.7023852384464</v>
      </c>
      <c r="L4882" s="88">
        <v>3087.2955401397867</v>
      </c>
      <c r="M4882" s="88">
        <v>3652.368954143577</v>
      </c>
    </row>
    <row r="4883" spans="3:13" x14ac:dyDescent="0.2">
      <c r="C4883" s="88">
        <v>0.23924999999999999</v>
      </c>
      <c r="D4883" s="88">
        <v>15831.767236795575</v>
      </c>
      <c r="E4883" s="88">
        <v>103.71755789788222</v>
      </c>
      <c r="F4883" s="88">
        <v>485.52657456342922</v>
      </c>
      <c r="G4883" s="88">
        <v>698.78320533485612</v>
      </c>
      <c r="H4883" s="88">
        <v>930.98717315530939</v>
      </c>
      <c r="I4883" s="88">
        <v>1298.9825132541064</v>
      </c>
      <c r="J4883" s="88">
        <v>1866.837912148424</v>
      </c>
      <c r="K4883" s="88">
        <v>3172.7542333922102</v>
      </c>
      <c r="L4883" s="88">
        <v>3087.3789510625174</v>
      </c>
      <c r="M4883" s="88">
        <v>3652.37160453754</v>
      </c>
    </row>
    <row r="4884" spans="3:13" x14ac:dyDescent="0.2">
      <c r="C4884" s="88">
        <v>0.23930000000000001</v>
      </c>
      <c r="D4884" s="88">
        <v>15831.802480599406</v>
      </c>
      <c r="E4884" s="88">
        <v>103.72454851545626</v>
      </c>
      <c r="F4884" s="88">
        <v>485.54893876878032</v>
      </c>
      <c r="G4884" s="88">
        <v>698.80303986486524</v>
      </c>
      <c r="H4884" s="88">
        <v>931.00850918147808</v>
      </c>
      <c r="I4884" s="88">
        <v>1299.0704846834101</v>
      </c>
      <c r="J4884" s="88">
        <v>1866.8490825594931</v>
      </c>
      <c r="K4884" s="88">
        <v>3172.7665790538649</v>
      </c>
      <c r="L4884" s="88">
        <v>3087.4467708298703</v>
      </c>
      <c r="M4884" s="88">
        <v>3652.383361539727</v>
      </c>
    </row>
    <row r="4885" spans="3:13" x14ac:dyDescent="0.2">
      <c r="C4885" s="88">
        <v>0.23935000000000001</v>
      </c>
      <c r="D4885" s="88">
        <v>15832.463652539142</v>
      </c>
      <c r="E4885" s="88">
        <v>103.72664542159055</v>
      </c>
      <c r="F4885" s="88">
        <v>485.55842856067875</v>
      </c>
      <c r="G4885" s="88">
        <v>698.80320107607258</v>
      </c>
      <c r="H4885" s="88">
        <v>931.01485242820308</v>
      </c>
      <c r="I4885" s="88">
        <v>1299.1653482367615</v>
      </c>
      <c r="J4885" s="88">
        <v>1866.9062653057499</v>
      </c>
      <c r="K4885" s="88">
        <v>3172.7779467857281</v>
      </c>
      <c r="L4885" s="88">
        <v>3087.4542914890721</v>
      </c>
      <c r="M4885" s="88">
        <v>3652.4113684326112</v>
      </c>
    </row>
    <row r="4886" spans="3:13" x14ac:dyDescent="0.2">
      <c r="C4886" s="88">
        <v>0.2394</v>
      </c>
      <c r="D4886" s="88">
        <v>15832.595846364053</v>
      </c>
      <c r="E4886" s="88">
        <v>103.72821547226431</v>
      </c>
      <c r="F4886" s="88">
        <v>485.57095545442735</v>
      </c>
      <c r="G4886" s="88">
        <v>698.81561951924459</v>
      </c>
      <c r="H4886" s="88">
        <v>931.0486357266841</v>
      </c>
      <c r="I4886" s="88">
        <v>1299.1669751920699</v>
      </c>
      <c r="J4886" s="88">
        <v>1866.9310916345203</v>
      </c>
      <c r="K4886" s="88">
        <v>3172.7812850946666</v>
      </c>
      <c r="L4886" s="88">
        <v>3087.5077651832744</v>
      </c>
      <c r="M4886" s="88">
        <v>3652.4625494998054</v>
      </c>
    </row>
    <row r="4887" spans="3:13" x14ac:dyDescent="0.2">
      <c r="C4887" s="88">
        <v>0.23945</v>
      </c>
      <c r="D4887" s="88">
        <v>15832.819376834819</v>
      </c>
      <c r="E4887" s="88">
        <v>103.72909945897209</v>
      </c>
      <c r="F4887" s="88">
        <v>485.5790953901701</v>
      </c>
      <c r="G4887" s="88">
        <v>698.8289407046791</v>
      </c>
      <c r="H4887" s="88">
        <v>931.05084654324537</v>
      </c>
      <c r="I4887" s="88">
        <v>1299.1958470107056</v>
      </c>
      <c r="J4887" s="88">
        <v>1866.972218699239</v>
      </c>
      <c r="K4887" s="88">
        <v>3172.8238453776339</v>
      </c>
      <c r="L4887" s="88">
        <v>3087.543125220016</v>
      </c>
      <c r="M4887" s="88">
        <v>3652.4731100440604</v>
      </c>
    </row>
    <row r="4888" spans="3:13" x14ac:dyDescent="0.2">
      <c r="C4888" s="88">
        <v>0.23949999999999999</v>
      </c>
      <c r="D4888" s="88">
        <v>15832.873852771016</v>
      </c>
      <c r="E4888" s="88">
        <v>103.72909945897209</v>
      </c>
      <c r="F4888" s="88">
        <v>485.57925397523877</v>
      </c>
      <c r="G4888" s="88">
        <v>698.84874918123296</v>
      </c>
      <c r="H4888" s="88">
        <v>931.07308831081536</v>
      </c>
      <c r="I4888" s="88">
        <v>1299.2042249363526</v>
      </c>
      <c r="J4888" s="88">
        <v>1867.0299186668954</v>
      </c>
      <c r="K4888" s="88">
        <v>3172.8695163846255</v>
      </c>
      <c r="L4888" s="88">
        <v>3087.5892452815924</v>
      </c>
      <c r="M4888" s="88">
        <v>3652.5262016060192</v>
      </c>
    </row>
    <row r="4889" spans="3:13" x14ac:dyDescent="0.2">
      <c r="C4889" s="88">
        <v>0.23955000000000001</v>
      </c>
      <c r="D4889" s="88">
        <v>15832.951951964496</v>
      </c>
      <c r="E4889" s="88">
        <v>103.7400769722226</v>
      </c>
      <c r="F4889" s="88">
        <v>485.58004703078905</v>
      </c>
      <c r="G4889" s="88">
        <v>698.85091714791633</v>
      </c>
      <c r="H4889" s="88">
        <v>931.09052550002025</v>
      </c>
      <c r="I4889" s="88">
        <v>1299.2289015126184</v>
      </c>
      <c r="J4889" s="88">
        <v>1867.0402872530181</v>
      </c>
      <c r="K4889" s="88">
        <v>3172.8817117957751</v>
      </c>
      <c r="L4889" s="88">
        <v>3087.59260723439</v>
      </c>
      <c r="M4889" s="88">
        <v>3652.5280876486736</v>
      </c>
    </row>
    <row r="4890" spans="3:13" x14ac:dyDescent="0.2">
      <c r="C4890" s="88">
        <v>0.23960000000000001</v>
      </c>
      <c r="D4890" s="88">
        <v>15832.957185960311</v>
      </c>
      <c r="E4890" s="88">
        <v>103.74354154597586</v>
      </c>
      <c r="F4890" s="88">
        <v>485.5912136485631</v>
      </c>
      <c r="G4890" s="88">
        <v>698.87140446791318</v>
      </c>
      <c r="H4890" s="88">
        <v>931.11270162033861</v>
      </c>
      <c r="I4890" s="88">
        <v>1299.2299882661528</v>
      </c>
      <c r="J4890" s="88">
        <v>1867.0459023455292</v>
      </c>
      <c r="K4890" s="88">
        <v>3172.9128481299249</v>
      </c>
      <c r="L4890" s="88">
        <v>3087.7004435298568</v>
      </c>
      <c r="M4890" s="88">
        <v>3652.5652802777308</v>
      </c>
    </row>
    <row r="4891" spans="3:13" x14ac:dyDescent="0.2">
      <c r="C4891" s="88">
        <v>0.23965</v>
      </c>
      <c r="D4891" s="88">
        <v>15832.983987520023</v>
      </c>
      <c r="E4891" s="88">
        <v>103.7459154478438</v>
      </c>
      <c r="F4891" s="88">
        <v>485.59605705868216</v>
      </c>
      <c r="G4891" s="88">
        <v>698.87972792840765</v>
      </c>
      <c r="H4891" s="88">
        <v>931.18012467397375</v>
      </c>
      <c r="I4891" s="88">
        <v>1299.3064415185245</v>
      </c>
      <c r="J4891" s="88">
        <v>1867.0541617863937</v>
      </c>
      <c r="K4891" s="88">
        <v>3173.0090043941796</v>
      </c>
      <c r="L4891" s="88">
        <v>3087.7617642908108</v>
      </c>
      <c r="M4891" s="88">
        <v>3652.5902941686077</v>
      </c>
    </row>
    <row r="4892" spans="3:13" x14ac:dyDescent="0.2">
      <c r="C4892" s="88">
        <v>0.2397</v>
      </c>
      <c r="D4892" s="88">
        <v>15833.028091306038</v>
      </c>
      <c r="E4892" s="88">
        <v>103.74889555201025</v>
      </c>
      <c r="F4892" s="88">
        <v>485.60255627273045</v>
      </c>
      <c r="G4892" s="88">
        <v>698.88541382337553</v>
      </c>
      <c r="H4892" s="88">
        <v>931.21702069919002</v>
      </c>
      <c r="I4892" s="88">
        <v>1299.4409969189501</v>
      </c>
      <c r="J4892" s="88">
        <v>1867.0603602625474</v>
      </c>
      <c r="K4892" s="88">
        <v>3173.0264788716522</v>
      </c>
      <c r="L4892" s="88">
        <v>3087.8256387634656</v>
      </c>
      <c r="M4892" s="88">
        <v>3652.6206680916184</v>
      </c>
    </row>
    <row r="4893" spans="3:13" x14ac:dyDescent="0.2">
      <c r="C4893" s="88">
        <v>0.23974999999999999</v>
      </c>
      <c r="D4893" s="88">
        <v>15833.050224634608</v>
      </c>
      <c r="E4893" s="88">
        <v>103.75443046039618</v>
      </c>
      <c r="F4893" s="88">
        <v>485.6254052421732</v>
      </c>
      <c r="G4893" s="88">
        <v>698.93431010053746</v>
      </c>
      <c r="H4893" s="88">
        <v>931.22173013468546</v>
      </c>
      <c r="I4893" s="88">
        <v>1299.4985886515324</v>
      </c>
      <c r="J4893" s="88">
        <v>1867.0717505437729</v>
      </c>
      <c r="K4893" s="88">
        <v>3173.0398091376628</v>
      </c>
      <c r="L4893" s="88">
        <v>3087.8833496649713</v>
      </c>
      <c r="M4893" s="88">
        <v>3652.6209301075696</v>
      </c>
    </row>
    <row r="4894" spans="3:13" x14ac:dyDescent="0.2">
      <c r="C4894" s="88">
        <v>0.23980000000000001</v>
      </c>
      <c r="D4894" s="88">
        <v>15833.440419212924</v>
      </c>
      <c r="E4894" s="88">
        <v>103.75637722258216</v>
      </c>
      <c r="F4894" s="88">
        <v>485.63342033020444</v>
      </c>
      <c r="G4894" s="88">
        <v>698.95225788269454</v>
      </c>
      <c r="H4894" s="88">
        <v>931.2526021183844</v>
      </c>
      <c r="I4894" s="88">
        <v>1299.5385400212358</v>
      </c>
      <c r="J4894" s="88">
        <v>1867.0887402710437</v>
      </c>
      <c r="K4894" s="88">
        <v>3173.1407780603136</v>
      </c>
      <c r="L4894" s="88">
        <v>3087.9178755942312</v>
      </c>
      <c r="M4894" s="88">
        <v>3652.6475858838685</v>
      </c>
    </row>
    <row r="4895" spans="3:13" x14ac:dyDescent="0.2">
      <c r="C4895" s="88">
        <v>0.23985000000000001</v>
      </c>
      <c r="D4895" s="88">
        <v>15833.713120148834</v>
      </c>
      <c r="E4895" s="88">
        <v>103.76973832710974</v>
      </c>
      <c r="F4895" s="88">
        <v>485.63975377882525</v>
      </c>
      <c r="G4895" s="88">
        <v>698.95835738125925</v>
      </c>
      <c r="H4895" s="88">
        <v>931.28112603214822</v>
      </c>
      <c r="I4895" s="88">
        <v>1299.5777711335081</v>
      </c>
      <c r="J4895" s="88">
        <v>1867.1634353186296</v>
      </c>
      <c r="K4895" s="88">
        <v>3173.1454381498215</v>
      </c>
      <c r="L4895" s="88">
        <v>3088.0708474127014</v>
      </c>
      <c r="M4895" s="88">
        <v>3652.6520286204313</v>
      </c>
    </row>
    <row r="4896" spans="3:13" x14ac:dyDescent="0.2">
      <c r="C4896" s="88">
        <v>0.2399</v>
      </c>
      <c r="D4896" s="88">
        <v>15833.875461003099</v>
      </c>
      <c r="E4896" s="88">
        <v>103.78247960417139</v>
      </c>
      <c r="F4896" s="88">
        <v>485.64149099410042</v>
      </c>
      <c r="G4896" s="88">
        <v>698.96138162192437</v>
      </c>
      <c r="H4896" s="88">
        <v>931.34063666491784</v>
      </c>
      <c r="I4896" s="88">
        <v>1299.6075745770108</v>
      </c>
      <c r="J4896" s="88">
        <v>1867.1720865439047</v>
      </c>
      <c r="K4896" s="88">
        <v>3173.2900894663339</v>
      </c>
      <c r="L4896" s="88">
        <v>3088.083138650356</v>
      </c>
      <c r="M4896" s="88">
        <v>3652.6588020114932</v>
      </c>
    </row>
    <row r="4897" spans="3:13" x14ac:dyDescent="0.2">
      <c r="C4897" s="88">
        <v>0.23995</v>
      </c>
      <c r="D4897" s="88">
        <v>15833.971360786378</v>
      </c>
      <c r="E4897" s="88">
        <v>103.78431716023624</v>
      </c>
      <c r="F4897" s="88">
        <v>485.6442225909118</v>
      </c>
      <c r="G4897" s="88">
        <v>698.98640571940723</v>
      </c>
      <c r="H4897" s="88">
        <v>931.35592803237068</v>
      </c>
      <c r="I4897" s="88">
        <v>1299.6212084943436</v>
      </c>
      <c r="J4897" s="88">
        <v>1867.1999144558872</v>
      </c>
      <c r="K4897" s="88">
        <v>3173.3178217774157</v>
      </c>
      <c r="L4897" s="88">
        <v>3088.1023479711257</v>
      </c>
      <c r="M4897" s="88">
        <v>3652.6714387761112</v>
      </c>
    </row>
    <row r="4898" spans="3:13" x14ac:dyDescent="0.2">
      <c r="C4898" s="88">
        <v>0.24</v>
      </c>
      <c r="D4898" s="88">
        <v>15834.368052196574</v>
      </c>
      <c r="E4898" s="88">
        <v>103.78530331108232</v>
      </c>
      <c r="F4898" s="88">
        <v>485.64542935519739</v>
      </c>
      <c r="G4898" s="88">
        <v>699.00618888888357</v>
      </c>
      <c r="H4898" s="88">
        <v>931.36290509524133</v>
      </c>
      <c r="I4898" s="88">
        <v>1299.6314748934433</v>
      </c>
      <c r="J4898" s="88">
        <v>1867.2274617285598</v>
      </c>
      <c r="K4898" s="88">
        <v>3173.3346582248887</v>
      </c>
      <c r="L4898" s="88">
        <v>3088.1533236540849</v>
      </c>
      <c r="M4898" s="88">
        <v>3652.6862811751862</v>
      </c>
    </row>
    <row r="4899" spans="3:13" x14ac:dyDescent="0.2">
      <c r="C4899" s="88">
        <v>0.24005000000000001</v>
      </c>
      <c r="D4899" s="88">
        <v>15834.594499362383</v>
      </c>
      <c r="E4899" s="88">
        <v>103.78561215841273</v>
      </c>
      <c r="F4899" s="88">
        <v>485.65078150030058</v>
      </c>
      <c r="G4899" s="88">
        <v>699.0233603154943</v>
      </c>
      <c r="H4899" s="88">
        <v>931.38669331674646</v>
      </c>
      <c r="I4899" s="88">
        <v>1299.6551953971757</v>
      </c>
      <c r="J4899" s="88">
        <v>1867.2473306527795</v>
      </c>
      <c r="K4899" s="88">
        <v>3173.4097551556788</v>
      </c>
      <c r="L4899" s="88">
        <v>3088.2015529315213</v>
      </c>
      <c r="M4899" s="88">
        <v>3652.6976690501492</v>
      </c>
    </row>
    <row r="4900" spans="3:13" x14ac:dyDescent="0.2">
      <c r="C4900" s="88">
        <v>0.24010000000000001</v>
      </c>
      <c r="D4900" s="88">
        <v>15835.303876590164</v>
      </c>
      <c r="E4900" s="88">
        <v>103.79408169238468</v>
      </c>
      <c r="F4900" s="88">
        <v>485.65138208624876</v>
      </c>
      <c r="G4900" s="88">
        <v>699.04119894356427</v>
      </c>
      <c r="H4900" s="88">
        <v>931.41171736809474</v>
      </c>
      <c r="I4900" s="88">
        <v>1299.6694540188205</v>
      </c>
      <c r="J4900" s="88">
        <v>1867.2925382534522</v>
      </c>
      <c r="K4900" s="88">
        <v>3173.4326851871147</v>
      </c>
      <c r="L4900" s="88">
        <v>3088.2942054367186</v>
      </c>
      <c r="M4900" s="88">
        <v>3652.7151391326074</v>
      </c>
    </row>
    <row r="4901" spans="3:13" x14ac:dyDescent="0.2">
      <c r="C4901" s="88">
        <v>0.24015</v>
      </c>
      <c r="D4901" s="88">
        <v>15835.401814741243</v>
      </c>
      <c r="E4901" s="88">
        <v>103.79634921993966</v>
      </c>
      <c r="F4901" s="88">
        <v>485.66134839742108</v>
      </c>
      <c r="G4901" s="88">
        <v>699.04352691118856</v>
      </c>
      <c r="H4901" s="88">
        <v>931.44856821128178</v>
      </c>
      <c r="I4901" s="88">
        <v>1299.6746618723055</v>
      </c>
      <c r="J4901" s="88">
        <v>1867.3411420228545</v>
      </c>
      <c r="K4901" s="88">
        <v>3173.5163211278382</v>
      </c>
      <c r="L4901" s="88">
        <v>3088.333681217754</v>
      </c>
      <c r="M4901" s="88">
        <v>3652.7262745224848</v>
      </c>
    </row>
    <row r="4902" spans="3:13" x14ac:dyDescent="0.2">
      <c r="C4902" s="88">
        <v>0.2402</v>
      </c>
      <c r="D4902" s="88">
        <v>15835.414373995169</v>
      </c>
      <c r="E4902" s="88">
        <v>103.81394518468005</v>
      </c>
      <c r="F4902" s="88">
        <v>485.66225492325793</v>
      </c>
      <c r="G4902" s="88">
        <v>699.05100785940613</v>
      </c>
      <c r="H4902" s="88">
        <v>931.44862402974559</v>
      </c>
      <c r="I4902" s="88">
        <v>1299.6878885763736</v>
      </c>
      <c r="J4902" s="88">
        <v>1867.3533479050147</v>
      </c>
      <c r="K4902" s="88">
        <v>3173.5428262006071</v>
      </c>
      <c r="L4902" s="88">
        <v>3088.4554667831353</v>
      </c>
      <c r="M4902" s="88">
        <v>3652.780673887386</v>
      </c>
    </row>
    <row r="4903" spans="3:13" x14ac:dyDescent="0.2">
      <c r="C4903" s="88">
        <v>0.24024999999999999</v>
      </c>
      <c r="D4903" s="88">
        <v>15835.564611608519</v>
      </c>
      <c r="E4903" s="88">
        <v>103.81725971861124</v>
      </c>
      <c r="F4903" s="88">
        <v>485.69950064580098</v>
      </c>
      <c r="G4903" s="88">
        <v>699.06053460060639</v>
      </c>
      <c r="H4903" s="88">
        <v>931.48429113458678</v>
      </c>
      <c r="I4903" s="88">
        <v>1299.7190528724191</v>
      </c>
      <c r="J4903" s="88">
        <v>1867.3708619484332</v>
      </c>
      <c r="K4903" s="88">
        <v>3173.5461381578416</v>
      </c>
      <c r="L4903" s="88">
        <v>3088.5448739002932</v>
      </c>
      <c r="M4903" s="88">
        <v>3652.8171136510823</v>
      </c>
    </row>
    <row r="4904" spans="3:13" x14ac:dyDescent="0.2">
      <c r="C4904" s="88">
        <v>0.24030000000000001</v>
      </c>
      <c r="D4904" s="88">
        <v>15835.578345397273</v>
      </c>
      <c r="E4904" s="88">
        <v>103.81963383695165</v>
      </c>
      <c r="F4904" s="88">
        <v>485.71407120764889</v>
      </c>
      <c r="G4904" s="88">
        <v>699.07101910686333</v>
      </c>
      <c r="H4904" s="88">
        <v>931.49877135578936</v>
      </c>
      <c r="I4904" s="88">
        <v>1299.7235690442403</v>
      </c>
      <c r="J4904" s="88">
        <v>1867.3909272865812</v>
      </c>
      <c r="K4904" s="88">
        <v>3173.6657367159833</v>
      </c>
      <c r="L4904" s="88">
        <v>3088.8542097117756</v>
      </c>
      <c r="M4904" s="88">
        <v>3652.822630529236</v>
      </c>
    </row>
    <row r="4905" spans="3:13" x14ac:dyDescent="0.2">
      <c r="C4905" s="88">
        <v>0.24035000000000001</v>
      </c>
      <c r="D4905" s="88">
        <v>15835.726713672579</v>
      </c>
      <c r="E4905" s="88">
        <v>103.82626708741373</v>
      </c>
      <c r="F4905" s="88">
        <v>485.7159121568402</v>
      </c>
      <c r="G4905" s="88">
        <v>699.07863560261649</v>
      </c>
      <c r="H4905" s="88">
        <v>931.53924883205036</v>
      </c>
      <c r="I4905" s="88">
        <v>1299.77175663547</v>
      </c>
      <c r="J4905" s="88">
        <v>1867.4352289154181</v>
      </c>
      <c r="K4905" s="88">
        <v>3173.709411177756</v>
      </c>
      <c r="L4905" s="88">
        <v>3088.9991954555339</v>
      </c>
      <c r="M4905" s="88">
        <v>3652.8253493264656</v>
      </c>
    </row>
    <row r="4906" spans="3:13" x14ac:dyDescent="0.2">
      <c r="C4906" s="88">
        <v>0.2404</v>
      </c>
      <c r="D4906" s="88">
        <v>15835.833736170631</v>
      </c>
      <c r="E4906" s="88">
        <v>103.82626708741373</v>
      </c>
      <c r="F4906" s="88">
        <v>485.72988165740799</v>
      </c>
      <c r="G4906" s="88">
        <v>699.11538784548657</v>
      </c>
      <c r="H4906" s="88">
        <v>931.5559004303891</v>
      </c>
      <c r="I4906" s="88">
        <v>1299.8145142838925</v>
      </c>
      <c r="J4906" s="88">
        <v>1867.4940957909948</v>
      </c>
      <c r="K4906" s="88">
        <v>3173.7983615846215</v>
      </c>
      <c r="L4906" s="88">
        <v>3089.0029179943581</v>
      </c>
      <c r="M4906" s="88">
        <v>3652.8356766198322</v>
      </c>
    </row>
    <row r="4907" spans="3:13" x14ac:dyDescent="0.2">
      <c r="C4907" s="88">
        <v>0.24045</v>
      </c>
      <c r="D4907" s="88">
        <v>15835.886548782884</v>
      </c>
      <c r="E4907" s="88">
        <v>103.82626708741373</v>
      </c>
      <c r="F4907" s="88">
        <v>485.73397261967557</v>
      </c>
      <c r="G4907" s="88">
        <v>699.13291343606261</v>
      </c>
      <c r="H4907" s="88">
        <v>931.5712596677422</v>
      </c>
      <c r="I4907" s="88">
        <v>1299.8861642215752</v>
      </c>
      <c r="J4907" s="88">
        <v>1867.5060920001356</v>
      </c>
      <c r="K4907" s="88">
        <v>3173.8652228783171</v>
      </c>
      <c r="L4907" s="88">
        <v>3089.1559090088303</v>
      </c>
      <c r="M4907" s="88">
        <v>3652.8580698403175</v>
      </c>
    </row>
    <row r="4908" spans="3:13" x14ac:dyDescent="0.2">
      <c r="C4908" s="88">
        <v>0.24049999999999999</v>
      </c>
      <c r="D4908" s="88">
        <v>15836.07443710119</v>
      </c>
      <c r="E4908" s="88">
        <v>103.83305550887599</v>
      </c>
      <c r="F4908" s="88">
        <v>485.73869554321755</v>
      </c>
      <c r="G4908" s="88">
        <v>699.13426085480205</v>
      </c>
      <c r="H4908" s="88">
        <v>931.57753178033272</v>
      </c>
      <c r="I4908" s="88">
        <v>1299.9183010227862</v>
      </c>
      <c r="J4908" s="88">
        <v>1867.583149847655</v>
      </c>
      <c r="K4908" s="88">
        <v>3173.9650737606144</v>
      </c>
      <c r="L4908" s="88">
        <v>3089.20731441106</v>
      </c>
      <c r="M4908" s="88">
        <v>3652.8584084327445</v>
      </c>
    </row>
    <row r="4909" spans="3:13" x14ac:dyDescent="0.2">
      <c r="C4909" s="88">
        <v>0.24055000000000001</v>
      </c>
      <c r="D4909" s="88">
        <v>15836.206263432536</v>
      </c>
      <c r="E4909" s="88">
        <v>103.84370345528623</v>
      </c>
      <c r="F4909" s="88">
        <v>485.73964759959108</v>
      </c>
      <c r="G4909" s="88">
        <v>699.15219737474899</v>
      </c>
      <c r="H4909" s="88">
        <v>931.60147168464346</v>
      </c>
      <c r="I4909" s="88">
        <v>1299.9227946003466</v>
      </c>
      <c r="J4909" s="88">
        <v>1867.6877759256909</v>
      </c>
      <c r="K4909" s="88">
        <v>3173.9805469781068</v>
      </c>
      <c r="L4909" s="88">
        <v>3089.3067557521044</v>
      </c>
      <c r="M4909" s="88">
        <v>3652.8590851871268</v>
      </c>
    </row>
    <row r="4910" spans="3:13" x14ac:dyDescent="0.2">
      <c r="C4910" s="88">
        <v>0.24060000000000001</v>
      </c>
      <c r="D4910" s="88">
        <v>15836.690686965741</v>
      </c>
      <c r="E4910" s="88">
        <v>103.85273962817973</v>
      </c>
      <c r="F4910" s="88">
        <v>485.74096610899551</v>
      </c>
      <c r="G4910" s="88">
        <v>699.17789540657259</v>
      </c>
      <c r="H4910" s="88">
        <v>931.61483939050504</v>
      </c>
      <c r="I4910" s="88">
        <v>1299.9499303220891</v>
      </c>
      <c r="J4910" s="88">
        <v>1867.702967878668</v>
      </c>
      <c r="K4910" s="88">
        <v>3174.2184038347518</v>
      </c>
      <c r="L4910" s="88">
        <v>3089.4107299347438</v>
      </c>
      <c r="M4910" s="88">
        <v>3652.8939527409502</v>
      </c>
    </row>
    <row r="4911" spans="3:13" x14ac:dyDescent="0.2">
      <c r="C4911" s="88">
        <v>0.24065</v>
      </c>
      <c r="D4911" s="88">
        <v>15836.797665004426</v>
      </c>
      <c r="E4911" s="88">
        <v>103.85273962817973</v>
      </c>
      <c r="F4911" s="88">
        <v>485.74338779056325</v>
      </c>
      <c r="G4911" s="88">
        <v>699.20378366040632</v>
      </c>
      <c r="H4911" s="88">
        <v>931.65631148284092</v>
      </c>
      <c r="I4911" s="88">
        <v>1299.9769030825241</v>
      </c>
      <c r="J4911" s="88">
        <v>1867.7436363986862</v>
      </c>
      <c r="K4911" s="88">
        <v>3174.2305679676638</v>
      </c>
      <c r="L4911" s="88">
        <v>3089.4747069804998</v>
      </c>
      <c r="M4911" s="88">
        <v>3652.9454497815609</v>
      </c>
    </row>
    <row r="4912" spans="3:13" x14ac:dyDescent="0.2">
      <c r="C4912" s="88">
        <v>0.2407</v>
      </c>
      <c r="D4912" s="88">
        <v>15836.847453562161</v>
      </c>
      <c r="E4912" s="88">
        <v>103.85334476443768</v>
      </c>
      <c r="F4912" s="88">
        <v>485.74395251259921</v>
      </c>
      <c r="G4912" s="88">
        <v>699.21555120880566</v>
      </c>
      <c r="H4912" s="88">
        <v>931.72708412653083</v>
      </c>
      <c r="I4912" s="88">
        <v>1300.0069599159297</v>
      </c>
      <c r="J4912" s="88">
        <v>1867.7505185413202</v>
      </c>
      <c r="K4912" s="88">
        <v>3174.2692114245542</v>
      </c>
      <c r="L4912" s="88">
        <v>3089.5540230616421</v>
      </c>
      <c r="M4912" s="88">
        <v>3652.9534174161076</v>
      </c>
    </row>
    <row r="4913" spans="3:13" x14ac:dyDescent="0.2">
      <c r="C4913" s="88">
        <v>0.24074999999999999</v>
      </c>
      <c r="D4913" s="88">
        <v>15837.012951954952</v>
      </c>
      <c r="E4913" s="88">
        <v>103.87380329068128</v>
      </c>
      <c r="F4913" s="88">
        <v>485.74676163843833</v>
      </c>
      <c r="G4913" s="88">
        <v>699.21959668379168</v>
      </c>
      <c r="H4913" s="88">
        <v>931.76381039035959</v>
      </c>
      <c r="I4913" s="88">
        <v>1300.0144866448295</v>
      </c>
      <c r="J4913" s="88">
        <v>1867.750894809305</v>
      </c>
      <c r="K4913" s="88">
        <v>3174.4083469772568</v>
      </c>
      <c r="L4913" s="88">
        <v>3089.7642878520323</v>
      </c>
      <c r="M4913" s="88">
        <v>3652.9971328463339</v>
      </c>
    </row>
    <row r="4914" spans="3:13" x14ac:dyDescent="0.2">
      <c r="C4914" s="88">
        <v>0.24079999999999999</v>
      </c>
      <c r="D4914" s="88">
        <v>15837.430528032994</v>
      </c>
      <c r="E4914" s="88">
        <v>103.87496982541506</v>
      </c>
      <c r="F4914" s="88">
        <v>485.76606538020451</v>
      </c>
      <c r="G4914" s="88">
        <v>699.24079341344577</v>
      </c>
      <c r="H4914" s="88">
        <v>931.77894475248968</v>
      </c>
      <c r="I4914" s="88">
        <v>1300.0325562974622</v>
      </c>
      <c r="J4914" s="88">
        <v>1867.7541780540828</v>
      </c>
      <c r="K4914" s="88">
        <v>3174.4650161188292</v>
      </c>
      <c r="L4914" s="88">
        <v>3089.8347278140404</v>
      </c>
      <c r="M4914" s="88">
        <v>3653.0091699404502</v>
      </c>
    </row>
    <row r="4915" spans="3:13" x14ac:dyDescent="0.2">
      <c r="C4915" s="88">
        <v>0.24085000000000001</v>
      </c>
      <c r="D4915" s="88">
        <v>15837.992655683585</v>
      </c>
      <c r="E4915" s="88">
        <v>103.87555576099385</v>
      </c>
      <c r="F4915" s="88">
        <v>485.77328090043102</v>
      </c>
      <c r="G4915" s="88">
        <v>699.24175614218257</v>
      </c>
      <c r="H4915" s="88">
        <v>931.82009866405906</v>
      </c>
      <c r="I4915" s="88">
        <v>1300.037667596358</v>
      </c>
      <c r="J4915" s="88">
        <v>1867.813038563168</v>
      </c>
      <c r="K4915" s="88">
        <v>3174.5242888222401</v>
      </c>
      <c r="L4915" s="88">
        <v>3089.8543212065406</v>
      </c>
      <c r="M4915" s="88">
        <v>3653.0161832216058</v>
      </c>
    </row>
    <row r="4916" spans="3:13" x14ac:dyDescent="0.2">
      <c r="C4916" s="88">
        <v>0.2409</v>
      </c>
      <c r="D4916" s="88">
        <v>15838.283511475884</v>
      </c>
      <c r="E4916" s="88">
        <v>103.87602172554125</v>
      </c>
      <c r="F4916" s="88">
        <v>485.78208460911992</v>
      </c>
      <c r="G4916" s="88">
        <v>699.32932036611146</v>
      </c>
      <c r="H4916" s="88">
        <v>931.82231878804851</v>
      </c>
      <c r="I4916" s="88">
        <v>1300.0377919771104</v>
      </c>
      <c r="J4916" s="88">
        <v>1867.8621330104975</v>
      </c>
      <c r="K4916" s="88">
        <v>3174.6301276790377</v>
      </c>
      <c r="L4916" s="88">
        <v>3090.0826471306273</v>
      </c>
      <c r="M4916" s="88">
        <v>3653.0193657761515</v>
      </c>
    </row>
    <row r="4917" spans="3:13" x14ac:dyDescent="0.2">
      <c r="C4917" s="88">
        <v>0.24095</v>
      </c>
      <c r="D4917" s="88">
        <v>15838.706575165479</v>
      </c>
      <c r="E4917" s="88">
        <v>103.88085281918575</v>
      </c>
      <c r="F4917" s="88">
        <v>485.790459550793</v>
      </c>
      <c r="G4917" s="88">
        <v>699.35615404559258</v>
      </c>
      <c r="H4917" s="88">
        <v>931.86627533253477</v>
      </c>
      <c r="I4917" s="88">
        <v>1300.0851047360602</v>
      </c>
      <c r="J4917" s="88">
        <v>1867.9277851936668</v>
      </c>
      <c r="K4917" s="88">
        <v>3174.6722737535792</v>
      </c>
      <c r="L4917" s="88">
        <v>3090.1155011421815</v>
      </c>
      <c r="M4917" s="88">
        <v>3653.0346435358692</v>
      </c>
    </row>
    <row r="4918" spans="3:13" x14ac:dyDescent="0.2">
      <c r="C4918" s="88">
        <v>0.24099999999999999</v>
      </c>
      <c r="D4918" s="88">
        <v>15838.92807512445</v>
      </c>
      <c r="E4918" s="88">
        <v>103.8831445063397</v>
      </c>
      <c r="F4918" s="88">
        <v>485.80321669897603</v>
      </c>
      <c r="G4918" s="88">
        <v>699.35950848085304</v>
      </c>
      <c r="H4918" s="88">
        <v>931.87389769537322</v>
      </c>
      <c r="I4918" s="88">
        <v>1300.0873345284158</v>
      </c>
      <c r="J4918" s="88">
        <v>1867.9443943837127</v>
      </c>
      <c r="K4918" s="88">
        <v>3174.6957202138765</v>
      </c>
      <c r="L4918" s="88">
        <v>3090.2584886826139</v>
      </c>
      <c r="M4918" s="88">
        <v>3653.0356741261107</v>
      </c>
    </row>
    <row r="4919" spans="3:13" x14ac:dyDescent="0.2">
      <c r="C4919" s="88">
        <v>0.24104999999999999</v>
      </c>
      <c r="D4919" s="88">
        <v>15839.084451539922</v>
      </c>
      <c r="E4919" s="88">
        <v>103.8833240659169</v>
      </c>
      <c r="F4919" s="88">
        <v>485.8232955280364</v>
      </c>
      <c r="G4919" s="88">
        <v>699.41414195814104</v>
      </c>
      <c r="H4919" s="88">
        <v>931.88083059018709</v>
      </c>
      <c r="I4919" s="88">
        <v>1300.1474934219282</v>
      </c>
      <c r="J4919" s="88">
        <v>1867.9821336613845</v>
      </c>
      <c r="K4919" s="88">
        <v>3174.6961298765873</v>
      </c>
      <c r="L4919" s="88">
        <v>3090.5241877559401</v>
      </c>
      <c r="M4919" s="88">
        <v>3653.0500403844862</v>
      </c>
    </row>
    <row r="4920" spans="3:13" x14ac:dyDescent="0.2">
      <c r="C4920" s="88">
        <v>0.24110000000000001</v>
      </c>
      <c r="D4920" s="88">
        <v>15839.799921756805</v>
      </c>
      <c r="E4920" s="88">
        <v>103.8833240659169</v>
      </c>
      <c r="F4920" s="88">
        <v>485.83638177724424</v>
      </c>
      <c r="G4920" s="88">
        <v>699.44281047986715</v>
      </c>
      <c r="H4920" s="88">
        <v>931.89142005095209</v>
      </c>
      <c r="I4920" s="88">
        <v>1300.1531268092917</v>
      </c>
      <c r="J4920" s="88">
        <v>1868.0463018589285</v>
      </c>
      <c r="K4920" s="88">
        <v>3174.7196551658499</v>
      </c>
      <c r="L4920" s="88">
        <v>3090.5299405838391</v>
      </c>
      <c r="M4920" s="88">
        <v>3653.1092521367796</v>
      </c>
    </row>
    <row r="4921" spans="3:13" x14ac:dyDescent="0.2">
      <c r="C4921" s="88">
        <v>0.24115</v>
      </c>
      <c r="D4921" s="88">
        <v>15839.810992678946</v>
      </c>
      <c r="E4921" s="88">
        <v>103.88635619096203</v>
      </c>
      <c r="F4921" s="88">
        <v>485.84342608460202</v>
      </c>
      <c r="G4921" s="88">
        <v>699.45455845683</v>
      </c>
      <c r="H4921" s="88">
        <v>931.90847051094579</v>
      </c>
      <c r="I4921" s="88">
        <v>1300.2065260959362</v>
      </c>
      <c r="J4921" s="88">
        <v>1868.115522843219</v>
      </c>
      <c r="K4921" s="88">
        <v>3174.7965072487073</v>
      </c>
      <c r="L4921" s="88">
        <v>3090.5635589029412</v>
      </c>
      <c r="M4921" s="88">
        <v>3653.1127292375163</v>
      </c>
    </row>
    <row r="4922" spans="3:13" x14ac:dyDescent="0.2">
      <c r="C4922" s="88">
        <v>0.2412</v>
      </c>
      <c r="D4922" s="88">
        <v>15840.012806584104</v>
      </c>
      <c r="E4922" s="88">
        <v>103.88708608596698</v>
      </c>
      <c r="F4922" s="88">
        <v>485.85064889199066</v>
      </c>
      <c r="G4922" s="88">
        <v>699.46217870976034</v>
      </c>
      <c r="H4922" s="88">
        <v>931.91646994391613</v>
      </c>
      <c r="I4922" s="88">
        <v>1300.2724515110481</v>
      </c>
      <c r="J4922" s="88">
        <v>1868.1594581480917</v>
      </c>
      <c r="K4922" s="88">
        <v>3174.8457421903349</v>
      </c>
      <c r="L4922" s="88">
        <v>3090.6797142817213</v>
      </c>
      <c r="M4922" s="88">
        <v>3653.1240299370388</v>
      </c>
    </row>
    <row r="4923" spans="3:13" x14ac:dyDescent="0.2">
      <c r="C4923" s="88">
        <v>0.24124999999999999</v>
      </c>
      <c r="D4923" s="88">
        <v>15840.137046561693</v>
      </c>
      <c r="E4923" s="88">
        <v>103.89410247637261</v>
      </c>
      <c r="F4923" s="88">
        <v>485.85554197235251</v>
      </c>
      <c r="G4923" s="88">
        <v>699.46484371203405</v>
      </c>
      <c r="H4923" s="88">
        <v>931.91794498270656</v>
      </c>
      <c r="I4923" s="88">
        <v>1300.2761628261351</v>
      </c>
      <c r="J4923" s="88">
        <v>1868.2146905285472</v>
      </c>
      <c r="K4923" s="88">
        <v>3174.8910109848102</v>
      </c>
      <c r="L4923" s="88">
        <v>3090.7143912980387</v>
      </c>
      <c r="M4923" s="88">
        <v>3653.1971807828422</v>
      </c>
    </row>
    <row r="4924" spans="3:13" x14ac:dyDescent="0.2">
      <c r="C4924" s="88">
        <v>0.24129999999999999</v>
      </c>
      <c r="D4924" s="88">
        <v>15840.154051234143</v>
      </c>
      <c r="E4924" s="88">
        <v>103.90080280251641</v>
      </c>
      <c r="F4924" s="88">
        <v>485.86452143106453</v>
      </c>
      <c r="G4924" s="88">
        <v>699.48022566465988</v>
      </c>
      <c r="H4924" s="88">
        <v>931.91999052126084</v>
      </c>
      <c r="I4924" s="88">
        <v>1300.2777415257187</v>
      </c>
      <c r="J4924" s="88">
        <v>1868.215118919843</v>
      </c>
      <c r="K4924" s="88">
        <v>3174.9121087067724</v>
      </c>
      <c r="L4924" s="88">
        <v>3090.72254202557</v>
      </c>
      <c r="M4924" s="88">
        <v>3653.2131361390707</v>
      </c>
    </row>
    <row r="4925" spans="3:13" x14ac:dyDescent="0.2">
      <c r="C4925" s="88">
        <v>0.24135000000000001</v>
      </c>
      <c r="D4925" s="88">
        <v>15840.362352751617</v>
      </c>
      <c r="E4925" s="88">
        <v>103.9060294716719</v>
      </c>
      <c r="F4925" s="88">
        <v>485.87838623866082</v>
      </c>
      <c r="G4925" s="88">
        <v>699.4841629774819</v>
      </c>
      <c r="H4925" s="88">
        <v>931.93345885243525</v>
      </c>
      <c r="I4925" s="88">
        <v>1300.3687278014509</v>
      </c>
      <c r="J4925" s="88">
        <v>1868.227031440023</v>
      </c>
      <c r="K4925" s="88">
        <v>3174.921132605321</v>
      </c>
      <c r="L4925" s="88">
        <v>3090.7780318938758</v>
      </c>
      <c r="M4925" s="88">
        <v>3653.2888123027606</v>
      </c>
    </row>
    <row r="4926" spans="3:13" x14ac:dyDescent="0.2">
      <c r="C4926" s="88">
        <v>0.2414</v>
      </c>
      <c r="D4926" s="88">
        <v>15840.782159417184</v>
      </c>
      <c r="E4926" s="88">
        <v>103.91325211091134</v>
      </c>
      <c r="F4926" s="88">
        <v>485.90095218515944</v>
      </c>
      <c r="G4926" s="88">
        <v>699.48621865198584</v>
      </c>
      <c r="H4926" s="88">
        <v>932.03490190859247</v>
      </c>
      <c r="I4926" s="88">
        <v>1300.3954936073692</v>
      </c>
      <c r="J4926" s="88">
        <v>1868.2675482251498</v>
      </c>
      <c r="K4926" s="88">
        <v>3174.9281237466712</v>
      </c>
      <c r="L4926" s="88">
        <v>3090.8131675697587</v>
      </c>
      <c r="M4926" s="88">
        <v>3653.2935103493996</v>
      </c>
    </row>
    <row r="4927" spans="3:13" x14ac:dyDescent="0.2">
      <c r="C4927" s="88">
        <v>0.24145</v>
      </c>
      <c r="D4927" s="88">
        <v>15840.873591772015</v>
      </c>
      <c r="E4927" s="88">
        <v>103.91325211091134</v>
      </c>
      <c r="F4927" s="88">
        <v>485.93355714563313</v>
      </c>
      <c r="G4927" s="88">
        <v>699.50151896808984</v>
      </c>
      <c r="H4927" s="88">
        <v>932.06015256721093</v>
      </c>
      <c r="I4927" s="88">
        <v>1300.3975872533283</v>
      </c>
      <c r="J4927" s="88">
        <v>1868.2711031581252</v>
      </c>
      <c r="K4927" s="88">
        <v>3174.9515901797395</v>
      </c>
      <c r="L4927" s="88">
        <v>3091.0255002657414</v>
      </c>
      <c r="M4927" s="88">
        <v>3653.3130595551679</v>
      </c>
    </row>
    <row r="4928" spans="3:13" x14ac:dyDescent="0.2">
      <c r="C4928" s="88">
        <v>0.24149999999999999</v>
      </c>
      <c r="D4928" s="88">
        <v>15840.938031610196</v>
      </c>
      <c r="E4928" s="88">
        <v>103.91442749007183</v>
      </c>
      <c r="F4928" s="88">
        <v>485.93481176712748</v>
      </c>
      <c r="G4928" s="88">
        <v>699.55230989041638</v>
      </c>
      <c r="H4928" s="88">
        <v>932.0710019407079</v>
      </c>
      <c r="I4928" s="88">
        <v>1300.4041480238657</v>
      </c>
      <c r="J4928" s="88">
        <v>1868.3143887804849</v>
      </c>
      <c r="K4928" s="88">
        <v>3174.9752278257502</v>
      </c>
      <c r="L4928" s="88">
        <v>3091.0457650404442</v>
      </c>
      <c r="M4928" s="88">
        <v>3653.3328685508886</v>
      </c>
    </row>
    <row r="4929" spans="3:13" x14ac:dyDescent="0.2">
      <c r="C4929" s="88">
        <v>0.24154999999999999</v>
      </c>
      <c r="D4929" s="88">
        <v>15841.31179317768</v>
      </c>
      <c r="E4929" s="88">
        <v>103.91508156469172</v>
      </c>
      <c r="F4929" s="88">
        <v>486.0058147654313</v>
      </c>
      <c r="G4929" s="88">
        <v>699.56314642403868</v>
      </c>
      <c r="H4929" s="88">
        <v>932.11758492268837</v>
      </c>
      <c r="I4929" s="88">
        <v>1300.4288218637648</v>
      </c>
      <c r="J4929" s="88">
        <v>1868.3818011178291</v>
      </c>
      <c r="K4929" s="88">
        <v>3175.0830133123154</v>
      </c>
      <c r="L4929" s="88">
        <v>3091.3230108692683</v>
      </c>
      <c r="M4929" s="88">
        <v>3653.3473755955315</v>
      </c>
    </row>
    <row r="4930" spans="3:13" x14ac:dyDescent="0.2">
      <c r="C4930" s="88">
        <v>0.24160000000000001</v>
      </c>
      <c r="D4930" s="88">
        <v>15841.523545724811</v>
      </c>
      <c r="E4930" s="88">
        <v>103.92252224523781</v>
      </c>
      <c r="F4930" s="88">
        <v>486.01179854557904</v>
      </c>
      <c r="G4930" s="88">
        <v>699.57612097248375</v>
      </c>
      <c r="H4930" s="88">
        <v>932.27256876307729</v>
      </c>
      <c r="I4930" s="88">
        <v>1300.4351550253664</v>
      </c>
      <c r="J4930" s="88">
        <v>1868.3935208030066</v>
      </c>
      <c r="K4930" s="88">
        <v>3175.2776256699876</v>
      </c>
      <c r="L4930" s="88">
        <v>3091.3665059624218</v>
      </c>
      <c r="M4930" s="88">
        <v>3653.3983921453359</v>
      </c>
    </row>
    <row r="4931" spans="3:13" x14ac:dyDescent="0.2">
      <c r="C4931" s="88">
        <v>0.24165</v>
      </c>
      <c r="D4931" s="88">
        <v>15841.754902845129</v>
      </c>
      <c r="E4931" s="88">
        <v>103.92382422836999</v>
      </c>
      <c r="F4931" s="88">
        <v>486.01183084694412</v>
      </c>
      <c r="G4931" s="88">
        <v>699.58191674628688</v>
      </c>
      <c r="H4931" s="88">
        <v>932.27507743400702</v>
      </c>
      <c r="I4931" s="88">
        <v>1300.440978396477</v>
      </c>
      <c r="J4931" s="88">
        <v>1868.5185477054015</v>
      </c>
      <c r="K4931" s="88">
        <v>3175.3056229131907</v>
      </c>
      <c r="L4931" s="88">
        <v>3091.4504943625188</v>
      </c>
      <c r="M4931" s="88">
        <v>3653.4102612433412</v>
      </c>
    </row>
    <row r="4932" spans="3:13" x14ac:dyDescent="0.2">
      <c r="C4932" s="88">
        <v>0.2417</v>
      </c>
      <c r="D4932" s="88">
        <v>15841.91990546966</v>
      </c>
      <c r="E4932" s="88">
        <v>103.92382422836999</v>
      </c>
      <c r="F4932" s="88">
        <v>486.01565267820069</v>
      </c>
      <c r="G4932" s="88">
        <v>699.58365143980336</v>
      </c>
      <c r="H4932" s="88">
        <v>932.28105836211762</v>
      </c>
      <c r="I4932" s="88">
        <v>1300.4443461424598</v>
      </c>
      <c r="J4932" s="88">
        <v>1868.523983312874</v>
      </c>
      <c r="K4932" s="88">
        <v>3175.3290630414626</v>
      </c>
      <c r="L4932" s="88">
        <v>3091.5387852094127</v>
      </c>
      <c r="M4932" s="88">
        <v>3653.4458167301727</v>
      </c>
    </row>
    <row r="4933" spans="3:13" x14ac:dyDescent="0.2">
      <c r="C4933" s="88">
        <v>0.24174999999999999</v>
      </c>
      <c r="D4933" s="88">
        <v>15841.971246724184</v>
      </c>
      <c r="E4933" s="88">
        <v>103.9247650468451</v>
      </c>
      <c r="F4933" s="88">
        <v>486.01688147072946</v>
      </c>
      <c r="G4933" s="88">
        <v>699.59971323123546</v>
      </c>
      <c r="H4933" s="88">
        <v>932.2836453879595</v>
      </c>
      <c r="I4933" s="88">
        <v>1300.5076722926951</v>
      </c>
      <c r="J4933" s="88">
        <v>1868.5742139758809</v>
      </c>
      <c r="K4933" s="88">
        <v>3175.3326158652972</v>
      </c>
      <c r="L4933" s="88">
        <v>3091.5432339503182</v>
      </c>
      <c r="M4933" s="88">
        <v>3653.4686747082701</v>
      </c>
    </row>
    <row r="4934" spans="3:13" x14ac:dyDescent="0.2">
      <c r="C4934" s="88">
        <v>0.24179999999999999</v>
      </c>
      <c r="D4934" s="88">
        <v>15842.247554056828</v>
      </c>
      <c r="E4934" s="88">
        <v>103.9247650468451</v>
      </c>
      <c r="F4934" s="88">
        <v>486.01944198495403</v>
      </c>
      <c r="G4934" s="88">
        <v>699.63582259128907</v>
      </c>
      <c r="H4934" s="88">
        <v>932.33855189613723</v>
      </c>
      <c r="I4934" s="88">
        <v>1300.5310710490016</v>
      </c>
      <c r="J4934" s="88">
        <v>1868.6605572450521</v>
      </c>
      <c r="K4934" s="88">
        <v>3175.3410582549332</v>
      </c>
      <c r="L4934" s="88">
        <v>3091.5757214285541</v>
      </c>
      <c r="M4934" s="88">
        <v>3653.474557228898</v>
      </c>
    </row>
    <row r="4935" spans="3:13" x14ac:dyDescent="0.2">
      <c r="C4935" s="88">
        <v>0.24185000000000001</v>
      </c>
      <c r="D4935" s="88">
        <v>15842.58273546903</v>
      </c>
      <c r="E4935" s="88">
        <v>103.9275026214209</v>
      </c>
      <c r="F4935" s="88">
        <v>486.02291539909083</v>
      </c>
      <c r="G4935" s="88">
        <v>699.63707001999001</v>
      </c>
      <c r="H4935" s="88">
        <v>932.35758495507935</v>
      </c>
      <c r="I4935" s="88">
        <v>1300.5338539243357</v>
      </c>
      <c r="J4935" s="88">
        <v>1868.6606211899966</v>
      </c>
      <c r="K4935" s="88">
        <v>3175.4018904207696</v>
      </c>
      <c r="L4935" s="88">
        <v>3091.6940018025207</v>
      </c>
      <c r="M4935" s="88">
        <v>3653.484842250878</v>
      </c>
    </row>
    <row r="4936" spans="3:13" x14ac:dyDescent="0.2">
      <c r="C4936" s="88">
        <v>0.2419</v>
      </c>
      <c r="D4936" s="88">
        <v>15842.803781282288</v>
      </c>
      <c r="E4936" s="88">
        <v>103.9275026214209</v>
      </c>
      <c r="F4936" s="88">
        <v>486.03103678151228</v>
      </c>
      <c r="G4936" s="88">
        <v>699.67124940069334</v>
      </c>
      <c r="H4936" s="88">
        <v>932.3681299482032</v>
      </c>
      <c r="I4936" s="88">
        <v>1300.5353108276759</v>
      </c>
      <c r="J4936" s="88">
        <v>1868.6828847082134</v>
      </c>
      <c r="K4936" s="88">
        <v>3175.5504380279476</v>
      </c>
      <c r="L4936" s="88">
        <v>3091.7648338860877</v>
      </c>
      <c r="M4936" s="88">
        <v>3653.509561908344</v>
      </c>
    </row>
    <row r="4937" spans="3:13" x14ac:dyDescent="0.2">
      <c r="C4937" s="88">
        <v>0.24195</v>
      </c>
      <c r="D4937" s="88">
        <v>15842.876106877731</v>
      </c>
      <c r="E4937" s="88">
        <v>103.93149742124479</v>
      </c>
      <c r="F4937" s="88">
        <v>486.03200474874166</v>
      </c>
      <c r="G4937" s="88">
        <v>699.70937006927397</v>
      </c>
      <c r="H4937" s="88">
        <v>932.42174272989632</v>
      </c>
      <c r="I4937" s="88">
        <v>1300.5387543307579</v>
      </c>
      <c r="J4937" s="88">
        <v>1868.6838740468006</v>
      </c>
      <c r="K4937" s="88">
        <v>3175.5831993497168</v>
      </c>
      <c r="L4937" s="88">
        <v>3091.7899103720274</v>
      </c>
      <c r="M4937" s="88">
        <v>3653.5645414742735</v>
      </c>
    </row>
    <row r="4938" spans="3:13" x14ac:dyDescent="0.2">
      <c r="C4938" s="88">
        <v>0.24199999999999999</v>
      </c>
      <c r="D4938" s="88">
        <v>15843.291001550504</v>
      </c>
      <c r="E4938" s="88">
        <v>103.93581875188829</v>
      </c>
      <c r="F4938" s="88">
        <v>486.03465625073704</v>
      </c>
      <c r="G4938" s="88">
        <v>699.72901774600223</v>
      </c>
      <c r="H4938" s="88">
        <v>932.44518927732634</v>
      </c>
      <c r="I4938" s="88">
        <v>1300.5727913623009</v>
      </c>
      <c r="J4938" s="88">
        <v>1868.7234390904673</v>
      </c>
      <c r="K4938" s="88">
        <v>3175.74025918283</v>
      </c>
      <c r="L4938" s="88">
        <v>3091.8132225469208</v>
      </c>
      <c r="M4938" s="88">
        <v>3653.6238159240934</v>
      </c>
    </row>
    <row r="4939" spans="3:13" x14ac:dyDescent="0.2">
      <c r="C4939" s="88">
        <v>0.24204999999999999</v>
      </c>
      <c r="D4939" s="88">
        <v>15843.386711119943</v>
      </c>
      <c r="E4939" s="88">
        <v>103.93840252088557</v>
      </c>
      <c r="F4939" s="88">
        <v>486.05426585909254</v>
      </c>
      <c r="G4939" s="88">
        <v>699.73930244561461</v>
      </c>
      <c r="H4939" s="88">
        <v>932.46054919512517</v>
      </c>
      <c r="I4939" s="88">
        <v>1300.5853152052032</v>
      </c>
      <c r="J4939" s="88">
        <v>1868.7287586202478</v>
      </c>
      <c r="K4939" s="88">
        <v>3175.8972122560444</v>
      </c>
      <c r="L4939" s="88">
        <v>3092.0226867643</v>
      </c>
      <c r="M4939" s="88">
        <v>3653.6303462311384</v>
      </c>
    </row>
    <row r="4940" spans="3:13" x14ac:dyDescent="0.2">
      <c r="C4940" s="88">
        <v>0.24210000000000001</v>
      </c>
      <c r="D4940" s="88">
        <v>15843.852231593919</v>
      </c>
      <c r="E4940" s="88">
        <v>103.94036831207359</v>
      </c>
      <c r="F4940" s="88">
        <v>486.05432003937449</v>
      </c>
      <c r="G4940" s="88">
        <v>699.77766495237393</v>
      </c>
      <c r="H4940" s="88">
        <v>932.52984823558609</v>
      </c>
      <c r="I4940" s="88">
        <v>1300.6044766768305</v>
      </c>
      <c r="J4940" s="88">
        <v>1868.7468198513025</v>
      </c>
      <c r="K4940" s="88">
        <v>3176.0330075945476</v>
      </c>
      <c r="L4940" s="88">
        <v>3092.2358126736281</v>
      </c>
      <c r="M4940" s="88">
        <v>3653.6635903265883</v>
      </c>
    </row>
    <row r="4941" spans="3:13" x14ac:dyDescent="0.2">
      <c r="C4941" s="88">
        <v>0.24215</v>
      </c>
      <c r="D4941" s="88">
        <v>15843.863394986203</v>
      </c>
      <c r="E4941" s="88">
        <v>103.95268729403324</v>
      </c>
      <c r="F4941" s="88">
        <v>486.05459150116576</v>
      </c>
      <c r="G4941" s="88">
        <v>699.78253480264812</v>
      </c>
      <c r="H4941" s="88">
        <v>932.55059706470956</v>
      </c>
      <c r="I4941" s="88">
        <v>1300.6159663862895</v>
      </c>
      <c r="J4941" s="88">
        <v>1868.7596068426897</v>
      </c>
      <c r="K4941" s="88">
        <v>3176.08891819259</v>
      </c>
      <c r="L4941" s="88">
        <v>3092.3152363414729</v>
      </c>
      <c r="M4941" s="88">
        <v>3653.6715905463429</v>
      </c>
    </row>
    <row r="4942" spans="3:13" x14ac:dyDescent="0.2">
      <c r="C4942" s="88">
        <v>0.2422</v>
      </c>
      <c r="D4942" s="88">
        <v>15843.966478261967</v>
      </c>
      <c r="E4942" s="88">
        <v>103.95653654610032</v>
      </c>
      <c r="F4942" s="88">
        <v>486.05980072430475</v>
      </c>
      <c r="G4942" s="88">
        <v>699.79025107295593</v>
      </c>
      <c r="H4942" s="88">
        <v>932.59400211206639</v>
      </c>
      <c r="I4942" s="88">
        <v>1300.6230136875183</v>
      </c>
      <c r="J4942" s="88">
        <v>1868.8072241288264</v>
      </c>
      <c r="K4942" s="88">
        <v>3176.1459736877323</v>
      </c>
      <c r="L4942" s="88">
        <v>3092.3355389352432</v>
      </c>
      <c r="M4942" s="88">
        <v>3653.8532167657654</v>
      </c>
    </row>
    <row r="4943" spans="3:13" x14ac:dyDescent="0.2">
      <c r="C4943" s="88">
        <v>0.24224999999999999</v>
      </c>
      <c r="D4943" s="88">
        <v>15844.056747660023</v>
      </c>
      <c r="E4943" s="88">
        <v>103.95667663165295</v>
      </c>
      <c r="F4943" s="88">
        <v>486.07169363893809</v>
      </c>
      <c r="G4943" s="88">
        <v>699.84006901573412</v>
      </c>
      <c r="H4943" s="88">
        <v>932.61267328269787</v>
      </c>
      <c r="I4943" s="88">
        <v>1300.6530461840134</v>
      </c>
      <c r="J4943" s="88">
        <v>1868.8105020049134</v>
      </c>
      <c r="K4943" s="88">
        <v>3176.1461689065582</v>
      </c>
      <c r="L4943" s="88">
        <v>3092.3525677485404</v>
      </c>
      <c r="M4943" s="88">
        <v>3653.8702738204597</v>
      </c>
    </row>
    <row r="4944" spans="3:13" x14ac:dyDescent="0.2">
      <c r="C4944" s="88">
        <v>0.24229999999999999</v>
      </c>
      <c r="D4944" s="88">
        <v>15844.221385905697</v>
      </c>
      <c r="E4944" s="88">
        <v>103.95905788188975</v>
      </c>
      <c r="F4944" s="88">
        <v>486.07752976617121</v>
      </c>
      <c r="G4944" s="88">
        <v>699.85205673319342</v>
      </c>
      <c r="H4944" s="88">
        <v>932.62424619375406</v>
      </c>
      <c r="I4944" s="88">
        <v>1300.6920610312613</v>
      </c>
      <c r="J4944" s="88">
        <v>1868.8406347235687</v>
      </c>
      <c r="K4944" s="88">
        <v>3176.1851796391065</v>
      </c>
      <c r="L4944" s="88">
        <v>3092.3951009314032</v>
      </c>
      <c r="M4944" s="88">
        <v>3653.8906829037846</v>
      </c>
    </row>
    <row r="4945" spans="3:13" x14ac:dyDescent="0.2">
      <c r="C4945" s="88">
        <v>0.24235000000000001</v>
      </c>
      <c r="D4945" s="88">
        <v>15844.582257102809</v>
      </c>
      <c r="E4945" s="88">
        <v>103.96247223467162</v>
      </c>
      <c r="F4945" s="88">
        <v>486.0786585297451</v>
      </c>
      <c r="G4945" s="88">
        <v>699.85261966210419</v>
      </c>
      <c r="H4945" s="88">
        <v>932.62869248091465</v>
      </c>
      <c r="I4945" s="88">
        <v>1300.6956155823677</v>
      </c>
      <c r="J4945" s="88">
        <v>1868.8967196131971</v>
      </c>
      <c r="K4945" s="88">
        <v>3176.2121713454571</v>
      </c>
      <c r="L4945" s="88">
        <v>3092.5906503650745</v>
      </c>
      <c r="M4945" s="88">
        <v>3653.9050481916465</v>
      </c>
    </row>
    <row r="4946" spans="3:13" x14ac:dyDescent="0.2">
      <c r="C4946" s="88">
        <v>0.2424</v>
      </c>
      <c r="D4946" s="88">
        <v>15844.988069861187</v>
      </c>
      <c r="E4946" s="88">
        <v>103.96906070670957</v>
      </c>
      <c r="F4946" s="88">
        <v>486.08645999612736</v>
      </c>
      <c r="G4946" s="88">
        <v>699.85408212875154</v>
      </c>
      <c r="H4946" s="88">
        <v>932.62974948800957</v>
      </c>
      <c r="I4946" s="88">
        <v>1300.8037895522784</v>
      </c>
      <c r="J4946" s="88">
        <v>1868.916988315425</v>
      </c>
      <c r="K4946" s="88">
        <v>3176.2405596023682</v>
      </c>
      <c r="L4946" s="88">
        <v>3092.7155950884016</v>
      </c>
      <c r="M4946" s="88">
        <v>3653.9351912587995</v>
      </c>
    </row>
    <row r="4947" spans="3:13" x14ac:dyDescent="0.2">
      <c r="C4947" s="88">
        <v>0.24245</v>
      </c>
      <c r="D4947" s="88">
        <v>15845.057056379592</v>
      </c>
      <c r="E4947" s="88">
        <v>103.97366743420662</v>
      </c>
      <c r="F4947" s="88">
        <v>486.10936527814647</v>
      </c>
      <c r="G4947" s="88">
        <v>699.85465897584527</v>
      </c>
      <c r="H4947" s="88">
        <v>932.7325205841189</v>
      </c>
      <c r="I4947" s="88">
        <v>1300.8206459205771</v>
      </c>
      <c r="J4947" s="88">
        <v>1868.9647786378459</v>
      </c>
      <c r="K4947" s="88">
        <v>3176.2706913516477</v>
      </c>
      <c r="L4947" s="88">
        <v>3092.7610591335847</v>
      </c>
      <c r="M4947" s="88">
        <v>3653.9386200003432</v>
      </c>
    </row>
    <row r="4948" spans="3:13" x14ac:dyDescent="0.2">
      <c r="C4948" s="88">
        <v>0.24249999999999999</v>
      </c>
      <c r="D4948" s="88">
        <v>15845.292147557015</v>
      </c>
      <c r="E4948" s="88">
        <v>103.97533512075643</v>
      </c>
      <c r="F4948" s="88">
        <v>486.11431318686027</v>
      </c>
      <c r="G4948" s="88">
        <v>699.8744759550882</v>
      </c>
      <c r="H4948" s="88">
        <v>932.86437944150066</v>
      </c>
      <c r="I4948" s="88">
        <v>1300.8327045203823</v>
      </c>
      <c r="J4948" s="88">
        <v>1868.9727584573898</v>
      </c>
      <c r="K4948" s="88">
        <v>3176.3712584935192</v>
      </c>
      <c r="L4948" s="88">
        <v>3092.7773396392054</v>
      </c>
      <c r="M4948" s="88">
        <v>3653.9420862319034</v>
      </c>
    </row>
    <row r="4949" spans="3:13" x14ac:dyDescent="0.2">
      <c r="C4949" s="88">
        <v>0.24254999999999999</v>
      </c>
      <c r="D4949" s="88">
        <v>15845.406056697437</v>
      </c>
      <c r="E4949" s="88">
        <v>103.97536913387648</v>
      </c>
      <c r="F4949" s="88">
        <v>486.11481975265997</v>
      </c>
      <c r="G4949" s="88">
        <v>699.88504090544711</v>
      </c>
      <c r="H4949" s="88">
        <v>932.86874332211619</v>
      </c>
      <c r="I4949" s="88">
        <v>1300.8770626588457</v>
      </c>
      <c r="J4949" s="88">
        <v>1868.9761618080297</v>
      </c>
      <c r="K4949" s="88">
        <v>3176.4089052844629</v>
      </c>
      <c r="L4949" s="88">
        <v>3092.8150066758226</v>
      </c>
      <c r="M4949" s="88">
        <v>3653.9455937007956</v>
      </c>
    </row>
    <row r="4950" spans="3:13" x14ac:dyDescent="0.2">
      <c r="C4950" s="88">
        <v>0.24260000000000001</v>
      </c>
      <c r="D4950" s="88">
        <v>15845.555707382669</v>
      </c>
      <c r="E4950" s="88">
        <v>103.97957494297043</v>
      </c>
      <c r="F4950" s="88">
        <v>486.13813485724859</v>
      </c>
      <c r="G4950" s="88">
        <v>699.90064560588053</v>
      </c>
      <c r="H4950" s="88">
        <v>932.88253048083743</v>
      </c>
      <c r="I4950" s="88">
        <v>1300.8806151059207</v>
      </c>
      <c r="J4950" s="88">
        <v>1868.9793262905746</v>
      </c>
      <c r="K4950" s="88">
        <v>3176.4665867908725</v>
      </c>
      <c r="L4950" s="88">
        <v>3092.9787632670132</v>
      </c>
      <c r="M4950" s="88">
        <v>3653.9522387440952</v>
      </c>
    </row>
    <row r="4951" spans="3:13" x14ac:dyDescent="0.2">
      <c r="C4951" s="88">
        <v>0.24265</v>
      </c>
      <c r="D4951" s="88">
        <v>15845.809399889396</v>
      </c>
      <c r="E4951" s="88">
        <v>103.98854219589794</v>
      </c>
      <c r="F4951" s="88">
        <v>486.14502073924814</v>
      </c>
      <c r="G4951" s="88">
        <v>699.9192592941672</v>
      </c>
      <c r="H4951" s="88">
        <v>932.90386160021217</v>
      </c>
      <c r="I4951" s="88">
        <v>1300.8847545629569</v>
      </c>
      <c r="J4951" s="88">
        <v>1868.9996982633397</v>
      </c>
      <c r="K4951" s="88">
        <v>3176.5448923278718</v>
      </c>
      <c r="L4951" s="88">
        <v>3092.9979601648929</v>
      </c>
      <c r="M4951" s="88">
        <v>3653.9770403902858</v>
      </c>
    </row>
    <row r="4952" spans="3:13" x14ac:dyDescent="0.2">
      <c r="C4952" s="88">
        <v>0.2427</v>
      </c>
      <c r="D4952" s="88">
        <v>15846.20171613244</v>
      </c>
      <c r="E4952" s="88">
        <v>103.98854219589794</v>
      </c>
      <c r="F4952" s="88">
        <v>486.15192198678506</v>
      </c>
      <c r="G4952" s="88">
        <v>700.0183577926814</v>
      </c>
      <c r="H4952" s="88">
        <v>932.93728552257562</v>
      </c>
      <c r="I4952" s="88">
        <v>1300.9550974420858</v>
      </c>
      <c r="J4952" s="88">
        <v>1869.0277406564733</v>
      </c>
      <c r="K4952" s="88">
        <v>3176.5526963377451</v>
      </c>
      <c r="L4952" s="88">
        <v>3093.14773042874</v>
      </c>
      <c r="M4952" s="88">
        <v>3653.9819549242084</v>
      </c>
    </row>
    <row r="4953" spans="3:13" x14ac:dyDescent="0.2">
      <c r="C4953" s="88">
        <v>0.24274999999999999</v>
      </c>
      <c r="D4953" s="88">
        <v>15846.275445765563</v>
      </c>
      <c r="E4953" s="88">
        <v>103.99744161447325</v>
      </c>
      <c r="F4953" s="88">
        <v>486.15347048266312</v>
      </c>
      <c r="G4953" s="88">
        <v>700.03247163541346</v>
      </c>
      <c r="H4953" s="88">
        <v>932.96249039595932</v>
      </c>
      <c r="I4953" s="88">
        <v>1300.9653982978439</v>
      </c>
      <c r="J4953" s="88">
        <v>1869.0467832420345</v>
      </c>
      <c r="K4953" s="88">
        <v>3176.628332479675</v>
      </c>
      <c r="L4953" s="88">
        <v>3093.1863109623828</v>
      </c>
      <c r="M4953" s="88">
        <v>3654.0124255430574</v>
      </c>
    </row>
    <row r="4954" spans="3:13" x14ac:dyDescent="0.2">
      <c r="C4954" s="88">
        <v>0.24279999999999999</v>
      </c>
      <c r="D4954" s="88">
        <v>15846.331801922264</v>
      </c>
      <c r="E4954" s="88">
        <v>103.99841497158104</v>
      </c>
      <c r="F4954" s="88">
        <v>486.17159480789405</v>
      </c>
      <c r="G4954" s="88">
        <v>700.05635421037186</v>
      </c>
      <c r="H4954" s="88">
        <v>932.96712209223506</v>
      </c>
      <c r="I4954" s="88">
        <v>1300.9682275780242</v>
      </c>
      <c r="J4954" s="88">
        <v>1869.0659346815919</v>
      </c>
      <c r="K4954" s="88">
        <v>3176.8195675208226</v>
      </c>
      <c r="L4954" s="88">
        <v>3093.2857610756409</v>
      </c>
      <c r="M4954" s="88">
        <v>3654.0166049410859</v>
      </c>
    </row>
    <row r="4955" spans="3:13" x14ac:dyDescent="0.2">
      <c r="C4955" s="88">
        <v>0.24285000000000001</v>
      </c>
      <c r="D4955" s="88">
        <v>15846.343676603923</v>
      </c>
      <c r="E4955" s="88">
        <v>104.0020337832666</v>
      </c>
      <c r="F4955" s="88">
        <v>486.17529057893717</v>
      </c>
      <c r="G4955" s="88">
        <v>700.06189806808152</v>
      </c>
      <c r="H4955" s="88">
        <v>932.99246542558603</v>
      </c>
      <c r="I4955" s="88">
        <v>1300.9763735676952</v>
      </c>
      <c r="J4955" s="88">
        <v>1869.073527679509</v>
      </c>
      <c r="K4955" s="88">
        <v>3176.8387838635899</v>
      </c>
      <c r="L4955" s="88">
        <v>3093.4091176459151</v>
      </c>
      <c r="M4955" s="88">
        <v>3654.0499252222958</v>
      </c>
    </row>
    <row r="4956" spans="3:13" x14ac:dyDescent="0.2">
      <c r="C4956" s="88">
        <v>0.2429</v>
      </c>
      <c r="D4956" s="88">
        <v>15846.444756207995</v>
      </c>
      <c r="E4956" s="88">
        <v>104.00245664736394</v>
      </c>
      <c r="F4956" s="88">
        <v>486.17812514840898</v>
      </c>
      <c r="G4956" s="88">
        <v>700.06354592490152</v>
      </c>
      <c r="H4956" s="88">
        <v>933.00231931516964</v>
      </c>
      <c r="I4956" s="88">
        <v>1301.0348081753041</v>
      </c>
      <c r="J4956" s="88">
        <v>1869.0978294142287</v>
      </c>
      <c r="K4956" s="88">
        <v>3176.8559570309526</v>
      </c>
      <c r="L4956" s="88">
        <v>3093.4516403580592</v>
      </c>
      <c r="M4956" s="88">
        <v>3654.0519367901966</v>
      </c>
    </row>
    <row r="4957" spans="3:13" x14ac:dyDescent="0.2">
      <c r="C4957" s="88">
        <v>0.24295</v>
      </c>
      <c r="D4957" s="88">
        <v>15846.932235425194</v>
      </c>
      <c r="E4957" s="88">
        <v>104.00519618296767</v>
      </c>
      <c r="F4957" s="88">
        <v>486.20187498264158</v>
      </c>
      <c r="G4957" s="88">
        <v>700.0798329562067</v>
      </c>
      <c r="H4957" s="88">
        <v>933.00829728158033</v>
      </c>
      <c r="I4957" s="88">
        <v>1301.0377717262527</v>
      </c>
      <c r="J4957" s="88">
        <v>1869.104819311865</v>
      </c>
      <c r="K4957" s="88">
        <v>3176.8966535982108</v>
      </c>
      <c r="L4957" s="88">
        <v>3093.5146325434812</v>
      </c>
      <c r="M4957" s="88">
        <v>3654.0556340540807</v>
      </c>
    </row>
    <row r="4958" spans="3:13" x14ac:dyDescent="0.2">
      <c r="C4958" s="88">
        <v>0.24299999999999999</v>
      </c>
      <c r="D4958" s="88">
        <v>15847.101814897687</v>
      </c>
      <c r="E4958" s="88">
        <v>104.00963046334073</v>
      </c>
      <c r="F4958" s="88">
        <v>486.21207500417904</v>
      </c>
      <c r="G4958" s="88">
        <v>700.08352413773537</v>
      </c>
      <c r="H4958" s="88">
        <v>933.03035848832587</v>
      </c>
      <c r="I4958" s="88">
        <v>1301.0826905233398</v>
      </c>
      <c r="J4958" s="88">
        <v>1869.1720965728036</v>
      </c>
      <c r="K4958" s="88">
        <v>3176.9077052370076</v>
      </c>
      <c r="L4958" s="88">
        <v>3093.753382361243</v>
      </c>
      <c r="M4958" s="88">
        <v>3654.0580898381959</v>
      </c>
    </row>
    <row r="4959" spans="3:13" x14ac:dyDescent="0.2">
      <c r="C4959" s="88">
        <v>0.24304999999999999</v>
      </c>
      <c r="D4959" s="88">
        <v>15847.210628476369</v>
      </c>
      <c r="E4959" s="88">
        <v>104.0146779183533</v>
      </c>
      <c r="F4959" s="88">
        <v>486.21343554745545</v>
      </c>
      <c r="G4959" s="88">
        <v>700.08889951720721</v>
      </c>
      <c r="H4959" s="88">
        <v>933.03894310680153</v>
      </c>
      <c r="I4959" s="88">
        <v>1301.0888028942204</v>
      </c>
      <c r="J4959" s="88">
        <v>1869.185465268652</v>
      </c>
      <c r="K4959" s="88">
        <v>3176.9835085643226</v>
      </c>
      <c r="L4959" s="88">
        <v>3093.9125707565099</v>
      </c>
      <c r="M4959" s="88">
        <v>3654.087189114528</v>
      </c>
    </row>
    <row r="4960" spans="3:13" x14ac:dyDescent="0.2">
      <c r="C4960" s="88">
        <v>0.24310000000000001</v>
      </c>
      <c r="D4960" s="88">
        <v>15847.222364463418</v>
      </c>
      <c r="E4960" s="88">
        <v>104.01775368987546</v>
      </c>
      <c r="F4960" s="88">
        <v>486.22345537584806</v>
      </c>
      <c r="G4960" s="88">
        <v>700.10759703449094</v>
      </c>
      <c r="H4960" s="88">
        <v>933.0898945986296</v>
      </c>
      <c r="I4960" s="88">
        <v>1301.1171742026013</v>
      </c>
      <c r="J4960" s="88">
        <v>1869.2368791524154</v>
      </c>
      <c r="K4960" s="88">
        <v>3176.9926748981161</v>
      </c>
      <c r="L4960" s="88">
        <v>3094.072463409907</v>
      </c>
      <c r="M4960" s="88">
        <v>3654.123676082017</v>
      </c>
    </row>
    <row r="4961" spans="3:13" x14ac:dyDescent="0.2">
      <c r="C4961" s="88">
        <v>0.24315000000000001</v>
      </c>
      <c r="D4961" s="88">
        <v>15848.090273064397</v>
      </c>
      <c r="E4961" s="88">
        <v>104.02691677535222</v>
      </c>
      <c r="F4961" s="88">
        <v>486.24550497625796</v>
      </c>
      <c r="G4961" s="88">
        <v>700.14714265700923</v>
      </c>
      <c r="H4961" s="88">
        <v>933.10001411345138</v>
      </c>
      <c r="I4961" s="88">
        <v>1301.1179202259605</v>
      </c>
      <c r="J4961" s="88">
        <v>1869.3172291299911</v>
      </c>
      <c r="K4961" s="88">
        <v>3177.0004781163507</v>
      </c>
      <c r="L4961" s="88">
        <v>3094.1364353283402</v>
      </c>
      <c r="M4961" s="88">
        <v>3654.1298726251525</v>
      </c>
    </row>
    <row r="4962" spans="3:13" x14ac:dyDescent="0.2">
      <c r="C4962" s="88">
        <v>0.2432</v>
      </c>
      <c r="D4962" s="88">
        <v>15848.11202158342</v>
      </c>
      <c r="E4962" s="88">
        <v>104.02879894960734</v>
      </c>
      <c r="F4962" s="88">
        <v>486.25858009951708</v>
      </c>
      <c r="G4962" s="88">
        <v>700.16465154834941</v>
      </c>
      <c r="H4962" s="88">
        <v>933.10368324240289</v>
      </c>
      <c r="I4962" s="88">
        <v>1301.136828533216</v>
      </c>
      <c r="J4962" s="88">
        <v>1869.3357159904772</v>
      </c>
      <c r="K4962" s="88">
        <v>3177.0303035447532</v>
      </c>
      <c r="L4962" s="88">
        <v>3094.2744139848523</v>
      </c>
      <c r="M4962" s="88">
        <v>3654.1420031273642</v>
      </c>
    </row>
    <row r="4963" spans="3:13" x14ac:dyDescent="0.2">
      <c r="C4963" s="88">
        <v>0.24324999999999999</v>
      </c>
      <c r="D4963" s="88">
        <v>15848.193812127382</v>
      </c>
      <c r="E4963" s="88">
        <v>104.05522188486702</v>
      </c>
      <c r="F4963" s="88">
        <v>486.26008906602465</v>
      </c>
      <c r="G4963" s="88">
        <v>700.16481599303143</v>
      </c>
      <c r="H4963" s="88">
        <v>933.15992982425269</v>
      </c>
      <c r="I4963" s="88">
        <v>1301.1957859690247</v>
      </c>
      <c r="J4963" s="88">
        <v>1869.3402720607151</v>
      </c>
      <c r="K4963" s="88">
        <v>3177.0661396554842</v>
      </c>
      <c r="L4963" s="88">
        <v>3094.2852152082241</v>
      </c>
      <c r="M4963" s="88">
        <v>3654.1781838792685</v>
      </c>
    </row>
    <row r="4964" spans="3:13" x14ac:dyDescent="0.2">
      <c r="C4964" s="88">
        <v>0.24329999999999999</v>
      </c>
      <c r="D4964" s="88">
        <v>15848.223837260883</v>
      </c>
      <c r="E4964" s="88">
        <v>104.05522188486702</v>
      </c>
      <c r="F4964" s="88">
        <v>486.26107986202487</v>
      </c>
      <c r="G4964" s="88">
        <v>700.18740236775875</v>
      </c>
      <c r="H4964" s="88">
        <v>933.16216140286724</v>
      </c>
      <c r="I4964" s="88">
        <v>1301.2511104514861</v>
      </c>
      <c r="J4964" s="88">
        <v>1869.3491086051836</v>
      </c>
      <c r="K4964" s="88">
        <v>3177.1247453020565</v>
      </c>
      <c r="L4964" s="88">
        <v>3094.3252004315564</v>
      </c>
      <c r="M4964" s="88">
        <v>3654.1881689248271</v>
      </c>
    </row>
    <row r="4965" spans="3:13" x14ac:dyDescent="0.2">
      <c r="C4965" s="88">
        <v>0.24335000000000001</v>
      </c>
      <c r="D4965" s="88">
        <v>15848.256158812232</v>
      </c>
      <c r="E4965" s="88">
        <v>104.06331542467797</v>
      </c>
      <c r="F4965" s="88">
        <v>486.27010946904602</v>
      </c>
      <c r="G4965" s="88">
        <v>700.23244004009121</v>
      </c>
      <c r="H4965" s="88">
        <v>933.17415956752848</v>
      </c>
      <c r="I4965" s="88">
        <v>1301.2747575009698</v>
      </c>
      <c r="J4965" s="88">
        <v>1869.3814371018339</v>
      </c>
      <c r="K4965" s="88">
        <v>3177.2375148226283</v>
      </c>
      <c r="L4965" s="88">
        <v>3094.3560980636439</v>
      </c>
      <c r="M4965" s="88">
        <v>3654.1942049652289</v>
      </c>
    </row>
    <row r="4966" spans="3:13" x14ac:dyDescent="0.2">
      <c r="C4966" s="88">
        <v>0.24340000000000001</v>
      </c>
      <c r="D4966" s="88">
        <v>15848.455961388292</v>
      </c>
      <c r="E4966" s="88">
        <v>104.06605665840561</v>
      </c>
      <c r="F4966" s="88">
        <v>486.29052534007997</v>
      </c>
      <c r="G4966" s="88">
        <v>700.23266172534795</v>
      </c>
      <c r="H4966" s="88">
        <v>933.1746074341263</v>
      </c>
      <c r="I4966" s="88">
        <v>1301.282312977256</v>
      </c>
      <c r="J4966" s="88">
        <v>1869.4075846002206</v>
      </c>
      <c r="K4966" s="88">
        <v>3177.2525685378637</v>
      </c>
      <c r="L4966" s="88">
        <v>3094.3723982395663</v>
      </c>
      <c r="M4966" s="88">
        <v>3654.20999365835</v>
      </c>
    </row>
    <row r="4967" spans="3:13" x14ac:dyDescent="0.2">
      <c r="C4967" s="88">
        <v>0.24345</v>
      </c>
      <c r="D4967" s="88">
        <v>15848.807065490355</v>
      </c>
      <c r="E4967" s="88">
        <v>104.06829358943742</v>
      </c>
      <c r="F4967" s="88">
        <v>486.30087256969136</v>
      </c>
      <c r="G4967" s="88">
        <v>700.26050969504377</v>
      </c>
      <c r="H4967" s="88">
        <v>933.18004593039586</v>
      </c>
      <c r="I4967" s="88">
        <v>1301.3412432141781</v>
      </c>
      <c r="J4967" s="88">
        <v>1869.47276822608</v>
      </c>
      <c r="K4967" s="88">
        <v>3177.3255915268001</v>
      </c>
      <c r="L4967" s="88">
        <v>3094.5661709908618</v>
      </c>
      <c r="M4967" s="88">
        <v>3654.2200760220935</v>
      </c>
    </row>
    <row r="4968" spans="3:13" x14ac:dyDescent="0.2">
      <c r="C4968" s="88">
        <v>0.24349999999999999</v>
      </c>
      <c r="D4968" s="88">
        <v>15848.900887870954</v>
      </c>
      <c r="E4968" s="88">
        <v>104.07066849199236</v>
      </c>
      <c r="F4968" s="88">
        <v>486.30178682426322</v>
      </c>
      <c r="G4968" s="88">
        <v>700.27796372634293</v>
      </c>
      <c r="H4968" s="88">
        <v>933.19966891437207</v>
      </c>
      <c r="I4968" s="88">
        <v>1301.3488193677936</v>
      </c>
      <c r="J4968" s="88">
        <v>1869.4805346983781</v>
      </c>
      <c r="K4968" s="88">
        <v>3177.3759239144524</v>
      </c>
      <c r="L4968" s="88">
        <v>3094.5814085537163</v>
      </c>
      <c r="M4968" s="88">
        <v>3654.2345479890632</v>
      </c>
    </row>
    <row r="4969" spans="3:13" x14ac:dyDescent="0.2">
      <c r="C4969" s="88">
        <v>0.24354999999999999</v>
      </c>
      <c r="D4969" s="88">
        <v>15848.902673392166</v>
      </c>
      <c r="E4969" s="88">
        <v>104.07359601473308</v>
      </c>
      <c r="F4969" s="88">
        <v>486.31159066347254</v>
      </c>
      <c r="G4969" s="88">
        <v>700.28988014611241</v>
      </c>
      <c r="H4969" s="88">
        <v>933.23344932751206</v>
      </c>
      <c r="I4969" s="88">
        <v>1301.3561013394547</v>
      </c>
      <c r="J4969" s="88">
        <v>1869.5105528330091</v>
      </c>
      <c r="K4969" s="88">
        <v>3177.3964951258176</v>
      </c>
      <c r="L4969" s="88">
        <v>3094.8840395508314</v>
      </c>
      <c r="M4969" s="88">
        <v>3654.2405303988667</v>
      </c>
    </row>
    <row r="4970" spans="3:13" x14ac:dyDescent="0.2">
      <c r="C4970" s="88">
        <v>0.24360000000000001</v>
      </c>
      <c r="D4970" s="88">
        <v>15848.919210092081</v>
      </c>
      <c r="E4970" s="88">
        <v>104.07359601473308</v>
      </c>
      <c r="F4970" s="88">
        <v>486.31551538046051</v>
      </c>
      <c r="G4970" s="88">
        <v>700.31949213661665</v>
      </c>
      <c r="H4970" s="88">
        <v>933.23478630680484</v>
      </c>
      <c r="I4970" s="88">
        <v>1301.3714857421237</v>
      </c>
      <c r="J4970" s="88">
        <v>1869.5202087649063</v>
      </c>
      <c r="K4970" s="88">
        <v>3177.415380799282</v>
      </c>
      <c r="L4970" s="88">
        <v>3094.9622334888199</v>
      </c>
      <c r="M4970" s="88">
        <v>3654.3591571135839</v>
      </c>
    </row>
    <row r="4971" spans="3:13" x14ac:dyDescent="0.2">
      <c r="C4971" s="88">
        <v>0.24365000000000001</v>
      </c>
      <c r="D4971" s="88">
        <v>15849.000669246994</v>
      </c>
      <c r="E4971" s="88">
        <v>104.08657157002744</v>
      </c>
      <c r="F4971" s="88">
        <v>486.32434882097368</v>
      </c>
      <c r="G4971" s="88">
        <v>700.33220269265803</v>
      </c>
      <c r="H4971" s="88">
        <v>933.25485985417436</v>
      </c>
      <c r="I4971" s="88">
        <v>1301.3939028867676</v>
      </c>
      <c r="J4971" s="88">
        <v>1869.5304845579421</v>
      </c>
      <c r="K4971" s="88">
        <v>3177.490130032762</v>
      </c>
      <c r="L4971" s="88">
        <v>3095.060287653826</v>
      </c>
      <c r="M4971" s="88">
        <v>3654.3704427803541</v>
      </c>
    </row>
    <row r="4972" spans="3:13" x14ac:dyDescent="0.2">
      <c r="C4972" s="88">
        <v>0.2437</v>
      </c>
      <c r="D4972" s="88">
        <v>15849.026582187638</v>
      </c>
      <c r="E4972" s="88">
        <v>104.08818035197874</v>
      </c>
      <c r="F4972" s="88">
        <v>486.33314623987872</v>
      </c>
      <c r="G4972" s="88">
        <v>700.37796399045965</v>
      </c>
      <c r="H4972" s="88">
        <v>933.33609838057782</v>
      </c>
      <c r="I4972" s="88">
        <v>1301.4350477469366</v>
      </c>
      <c r="J4972" s="88">
        <v>1869.5732198787719</v>
      </c>
      <c r="K4972" s="88">
        <v>3177.4927429864665</v>
      </c>
      <c r="L4972" s="88">
        <v>3095.0644145748483</v>
      </c>
      <c r="M4972" s="88">
        <v>3654.3823952102398</v>
      </c>
    </row>
    <row r="4973" spans="3:13" x14ac:dyDescent="0.2">
      <c r="C4973" s="88">
        <v>0.24374999999999999</v>
      </c>
      <c r="D4973" s="88">
        <v>15849.096097036827</v>
      </c>
      <c r="E4973" s="88">
        <v>104.08847644429625</v>
      </c>
      <c r="F4973" s="88">
        <v>486.33902270246062</v>
      </c>
      <c r="G4973" s="88">
        <v>700.40101166105842</v>
      </c>
      <c r="H4973" s="88">
        <v>933.33797164770795</v>
      </c>
      <c r="I4973" s="88">
        <v>1301.4456579030057</v>
      </c>
      <c r="J4973" s="88">
        <v>1869.6044387441852</v>
      </c>
      <c r="K4973" s="88">
        <v>3177.5404450210408</v>
      </c>
      <c r="L4973" s="88">
        <v>3095.0677663136748</v>
      </c>
      <c r="M4973" s="88">
        <v>3654.4356468033857</v>
      </c>
    </row>
    <row r="4974" spans="3:13" x14ac:dyDescent="0.2">
      <c r="C4974" s="88">
        <v>0.24379999999999999</v>
      </c>
      <c r="D4974" s="88">
        <v>15849.238868890046</v>
      </c>
      <c r="E4974" s="88">
        <v>104.08847644429625</v>
      </c>
      <c r="F4974" s="88">
        <v>486.36152978853397</v>
      </c>
      <c r="G4974" s="88">
        <v>700.40811707278499</v>
      </c>
      <c r="H4974" s="88">
        <v>933.38249621869818</v>
      </c>
      <c r="I4974" s="88">
        <v>1301.4703515791434</v>
      </c>
      <c r="J4974" s="88">
        <v>1869.6070831456641</v>
      </c>
      <c r="K4974" s="88">
        <v>3177.6797812362574</v>
      </c>
      <c r="L4974" s="88">
        <v>3095.1458832198864</v>
      </c>
      <c r="M4974" s="88">
        <v>3654.4387662428207</v>
      </c>
    </row>
    <row r="4975" spans="3:13" x14ac:dyDescent="0.2">
      <c r="C4975" s="88">
        <v>0.24385000000000001</v>
      </c>
      <c r="D4975" s="88">
        <v>15849.377277953859</v>
      </c>
      <c r="E4975" s="88">
        <v>104.08907937729055</v>
      </c>
      <c r="F4975" s="88">
        <v>486.37717116078511</v>
      </c>
      <c r="G4975" s="88">
        <v>700.42189512636651</v>
      </c>
      <c r="H4975" s="88">
        <v>933.38779375847298</v>
      </c>
      <c r="I4975" s="88">
        <v>1301.4886269979893</v>
      </c>
      <c r="J4975" s="88">
        <v>1869.6120249839432</v>
      </c>
      <c r="K4975" s="88">
        <v>3177.70676039725</v>
      </c>
      <c r="L4975" s="88">
        <v>3095.2107042563593</v>
      </c>
      <c r="M4975" s="88">
        <v>3654.4409422931985</v>
      </c>
    </row>
    <row r="4976" spans="3:13" x14ac:dyDescent="0.2">
      <c r="C4976" s="88">
        <v>0.24390000000000001</v>
      </c>
      <c r="D4976" s="88">
        <v>15849.640899393695</v>
      </c>
      <c r="E4976" s="88">
        <v>104.09015126311715</v>
      </c>
      <c r="F4976" s="88">
        <v>486.37907081595404</v>
      </c>
      <c r="G4976" s="88">
        <v>700.455882664613</v>
      </c>
      <c r="H4976" s="88">
        <v>933.43368555339475</v>
      </c>
      <c r="I4976" s="88">
        <v>1301.4950094055707</v>
      </c>
      <c r="J4976" s="88">
        <v>1869.6817705686949</v>
      </c>
      <c r="K4976" s="88">
        <v>3177.7813708261701</v>
      </c>
      <c r="L4976" s="88">
        <v>3095.2661741878846</v>
      </c>
      <c r="M4976" s="88">
        <v>3654.4619419148098</v>
      </c>
    </row>
    <row r="4977" spans="3:13" x14ac:dyDescent="0.2">
      <c r="C4977" s="88">
        <v>0.24395</v>
      </c>
      <c r="D4977" s="88">
        <v>15849.682350288749</v>
      </c>
      <c r="E4977" s="88">
        <v>104.10770399344619</v>
      </c>
      <c r="F4977" s="88">
        <v>486.39217350429499</v>
      </c>
      <c r="G4977" s="88">
        <v>700.46543712193397</v>
      </c>
      <c r="H4977" s="88">
        <v>933.44786943579629</v>
      </c>
      <c r="I4977" s="88">
        <v>1301.5246777227812</v>
      </c>
      <c r="J4977" s="88">
        <v>1869.7450070750861</v>
      </c>
      <c r="K4977" s="88">
        <v>3177.8765365957261</v>
      </c>
      <c r="L4977" s="88">
        <v>3095.4314042589676</v>
      </c>
      <c r="M4977" s="88">
        <v>3654.4771279462184</v>
      </c>
    </row>
    <row r="4978" spans="3:13" x14ac:dyDescent="0.2">
      <c r="C4978" s="88">
        <v>0.24399999999999999</v>
      </c>
      <c r="D4978" s="88">
        <v>15850.08707965451</v>
      </c>
      <c r="E4978" s="88">
        <v>104.11125909005659</v>
      </c>
      <c r="F4978" s="88">
        <v>486.39412614495541</v>
      </c>
      <c r="G4978" s="88">
        <v>700.47495790441053</v>
      </c>
      <c r="H4978" s="88">
        <v>933.46241652592153</v>
      </c>
      <c r="I4978" s="88">
        <v>1301.5425435528446</v>
      </c>
      <c r="J4978" s="88">
        <v>1869.8622021220258</v>
      </c>
      <c r="K4978" s="88">
        <v>3177.8965057532641</v>
      </c>
      <c r="L4978" s="88">
        <v>3095.525128713683</v>
      </c>
      <c r="M4978" s="88">
        <v>3654.5045574127885</v>
      </c>
    </row>
    <row r="4979" spans="3:13" x14ac:dyDescent="0.2">
      <c r="C4979" s="88">
        <v>0.24404999999999999</v>
      </c>
      <c r="D4979" s="88">
        <v>15850.391124584541</v>
      </c>
      <c r="E4979" s="88">
        <v>104.12704610779838</v>
      </c>
      <c r="F4979" s="88">
        <v>486.3955906855781</v>
      </c>
      <c r="G4979" s="88">
        <v>700.47729185895514</v>
      </c>
      <c r="H4979" s="88">
        <v>933.52460001256168</v>
      </c>
      <c r="I4979" s="88">
        <v>1301.5738921218394</v>
      </c>
      <c r="J4979" s="88">
        <v>1869.8697099393412</v>
      </c>
      <c r="K4979" s="88">
        <v>3177.9183144388853</v>
      </c>
      <c r="L4979" s="88">
        <v>3095.5844305885353</v>
      </c>
      <c r="M4979" s="88">
        <v>3654.5142770787793</v>
      </c>
    </row>
    <row r="4980" spans="3:13" x14ac:dyDescent="0.2">
      <c r="C4980" s="88">
        <v>0.24410000000000001</v>
      </c>
      <c r="D4980" s="88">
        <v>15850.402805812881</v>
      </c>
      <c r="E4980" s="88">
        <v>104.12847338218307</v>
      </c>
      <c r="F4980" s="88">
        <v>486.40071570281043</v>
      </c>
      <c r="G4980" s="88">
        <v>700.51506022641115</v>
      </c>
      <c r="H4980" s="88">
        <v>933.54439402755133</v>
      </c>
      <c r="I4980" s="88">
        <v>1301.5804013094712</v>
      </c>
      <c r="J4980" s="88">
        <v>1869.8952777609347</v>
      </c>
      <c r="K4980" s="88">
        <v>3178.0065579112179</v>
      </c>
      <c r="L4980" s="88">
        <v>3096.0937925650533</v>
      </c>
      <c r="M4980" s="88">
        <v>3654.5149426377461</v>
      </c>
    </row>
    <row r="4981" spans="3:13" x14ac:dyDescent="0.2">
      <c r="C4981" s="88">
        <v>0.24415000000000001</v>
      </c>
      <c r="D4981" s="88">
        <v>15850.709635294797</v>
      </c>
      <c r="E4981" s="88">
        <v>104.12854644559957</v>
      </c>
      <c r="F4981" s="88">
        <v>486.42639615272174</v>
      </c>
      <c r="G4981" s="88">
        <v>700.51581697537813</v>
      </c>
      <c r="H4981" s="88">
        <v>933.56274371730478</v>
      </c>
      <c r="I4981" s="88">
        <v>1301.6147690103253</v>
      </c>
      <c r="J4981" s="88">
        <v>1869.9756679697616</v>
      </c>
      <c r="K4981" s="88">
        <v>3178.0544120322579</v>
      </c>
      <c r="L4981" s="88">
        <v>3096.3196091831369</v>
      </c>
      <c r="M4981" s="88">
        <v>3654.515041036545</v>
      </c>
    </row>
    <row r="4982" spans="3:13" x14ac:dyDescent="0.2">
      <c r="C4982" s="88">
        <v>0.2442</v>
      </c>
      <c r="D4982" s="88">
        <v>15850.905076754529</v>
      </c>
      <c r="E4982" s="88">
        <v>104.13470631291875</v>
      </c>
      <c r="F4982" s="88">
        <v>486.44995712481159</v>
      </c>
      <c r="G4982" s="88">
        <v>700.51606584191268</v>
      </c>
      <c r="H4982" s="88">
        <v>933.56387001748953</v>
      </c>
      <c r="I4982" s="88">
        <v>1301.6361155900263</v>
      </c>
      <c r="J4982" s="88">
        <v>1869.9957887889727</v>
      </c>
      <c r="K4982" s="88">
        <v>3178.1248288407783</v>
      </c>
      <c r="L4982" s="88">
        <v>3096.5405564829798</v>
      </c>
      <c r="M4982" s="88">
        <v>3654.5150910468951</v>
      </c>
    </row>
    <row r="4983" spans="3:13" x14ac:dyDescent="0.2">
      <c r="C4983" s="88">
        <v>0.24424999999999999</v>
      </c>
      <c r="D4983" s="88">
        <v>15850.963249932609</v>
      </c>
      <c r="E4983" s="88">
        <v>104.14247111655459</v>
      </c>
      <c r="F4983" s="88">
        <v>486.45014982134308</v>
      </c>
      <c r="G4983" s="88">
        <v>700.54677782965291</v>
      </c>
      <c r="H4983" s="88">
        <v>933.56959548968371</v>
      </c>
      <c r="I4983" s="88">
        <v>1301.6361887332855</v>
      </c>
      <c r="J4983" s="88">
        <v>1870.0285677005518</v>
      </c>
      <c r="K4983" s="88">
        <v>3178.1703499202022</v>
      </c>
      <c r="L4983" s="88">
        <v>3096.5505431653287</v>
      </c>
      <c r="M4983" s="88">
        <v>3654.5508803997832</v>
      </c>
    </row>
    <row r="4984" spans="3:13" x14ac:dyDescent="0.2">
      <c r="C4984" s="88">
        <v>0.24429999999999999</v>
      </c>
      <c r="D4984" s="88">
        <v>15851.031648013288</v>
      </c>
      <c r="E4984" s="88">
        <v>104.1485319934618</v>
      </c>
      <c r="F4984" s="88">
        <v>486.45761087717756</v>
      </c>
      <c r="G4984" s="88">
        <v>700.56056577818117</v>
      </c>
      <c r="H4984" s="88">
        <v>933.57166414260018</v>
      </c>
      <c r="I4984" s="88">
        <v>1301.6521071323696</v>
      </c>
      <c r="J4984" s="88">
        <v>1870.0775811646349</v>
      </c>
      <c r="K4984" s="88">
        <v>3178.2185906919403</v>
      </c>
      <c r="L4984" s="88">
        <v>3096.5997330627529</v>
      </c>
      <c r="M4984" s="88">
        <v>3654.5783856985609</v>
      </c>
    </row>
    <row r="4985" spans="3:13" x14ac:dyDescent="0.2">
      <c r="C4985" s="88">
        <v>0.24435000000000001</v>
      </c>
      <c r="D4985" s="88">
        <v>15851.051381980626</v>
      </c>
      <c r="E4985" s="88">
        <v>104.15312556893969</v>
      </c>
      <c r="F4985" s="88">
        <v>486.45837126125207</v>
      </c>
      <c r="G4985" s="88">
        <v>700.60393291495029</v>
      </c>
      <c r="H4985" s="88">
        <v>933.57215555409675</v>
      </c>
      <c r="I4985" s="88">
        <v>1301.679241527243</v>
      </c>
      <c r="J4985" s="88">
        <v>1870.082037335922</v>
      </c>
      <c r="K4985" s="88">
        <v>3178.3699847386133</v>
      </c>
      <c r="L4985" s="88">
        <v>3096.7360243160356</v>
      </c>
      <c r="M4985" s="88">
        <v>3654.5955886636621</v>
      </c>
    </row>
    <row r="4986" spans="3:13" x14ac:dyDescent="0.2">
      <c r="C4986" s="88">
        <v>0.24440000000000001</v>
      </c>
      <c r="D4986" s="88">
        <v>15851.071757135058</v>
      </c>
      <c r="E4986" s="88">
        <v>104.15392193366733</v>
      </c>
      <c r="F4986" s="88">
        <v>486.4587790515784</v>
      </c>
      <c r="G4986" s="88">
        <v>700.6229143045739</v>
      </c>
      <c r="H4986" s="88">
        <v>933.58124825406867</v>
      </c>
      <c r="I4986" s="88">
        <v>1301.7097726084362</v>
      </c>
      <c r="J4986" s="88">
        <v>1870.0841547424639</v>
      </c>
      <c r="K4986" s="88">
        <v>3178.392899760197</v>
      </c>
      <c r="L4986" s="88">
        <v>3096.9156931316152</v>
      </c>
      <c r="M4986" s="88">
        <v>3654.5966713586581</v>
      </c>
    </row>
    <row r="4987" spans="3:13" x14ac:dyDescent="0.2">
      <c r="C4987" s="88">
        <v>0.24445</v>
      </c>
      <c r="D4987" s="88">
        <v>15851.747427799561</v>
      </c>
      <c r="E4987" s="88">
        <v>104.16789350386989</v>
      </c>
      <c r="F4987" s="88">
        <v>486.46665506492536</v>
      </c>
      <c r="G4987" s="88">
        <v>700.63037478005754</v>
      </c>
      <c r="H4987" s="88">
        <v>933.62234326559656</v>
      </c>
      <c r="I4987" s="88">
        <v>1301.7352800119797</v>
      </c>
      <c r="J4987" s="88">
        <v>1870.1290260094602</v>
      </c>
      <c r="K4987" s="88">
        <v>3178.4259428240944</v>
      </c>
      <c r="L4987" s="88">
        <v>3096.9568109419388</v>
      </c>
      <c r="M4987" s="88">
        <v>3654.6040297973614</v>
      </c>
    </row>
    <row r="4988" spans="3:13" x14ac:dyDescent="0.2">
      <c r="C4988" s="88">
        <v>0.2445</v>
      </c>
      <c r="D4988" s="88">
        <v>15852.543704610531</v>
      </c>
      <c r="E4988" s="88">
        <v>104.18491365581303</v>
      </c>
      <c r="F4988" s="88">
        <v>486.48012674505026</v>
      </c>
      <c r="G4988" s="88">
        <v>700.63576550854805</v>
      </c>
      <c r="H4988" s="88">
        <v>933.65443164172211</v>
      </c>
      <c r="I4988" s="88">
        <v>1301.7354628883731</v>
      </c>
      <c r="J4988" s="88">
        <v>1870.2489031695795</v>
      </c>
      <c r="K4988" s="88">
        <v>3178.4498541232006</v>
      </c>
      <c r="L4988" s="88">
        <v>3097.208153453475</v>
      </c>
      <c r="M4988" s="88">
        <v>3654.6048041751246</v>
      </c>
    </row>
    <row r="4989" spans="3:13" x14ac:dyDescent="0.2">
      <c r="C4989" s="88">
        <v>0.24454999999999999</v>
      </c>
      <c r="D4989" s="88">
        <v>15852.702356884871</v>
      </c>
      <c r="E4989" s="88">
        <v>104.1878008091544</v>
      </c>
      <c r="F4989" s="88">
        <v>486.48340690468012</v>
      </c>
      <c r="G4989" s="88">
        <v>700.67040359462408</v>
      </c>
      <c r="H4989" s="88">
        <v>933.68502706501295</v>
      </c>
      <c r="I4989" s="88">
        <v>1301.7462712189254</v>
      </c>
      <c r="J4989" s="88">
        <v>1870.3301941925129</v>
      </c>
      <c r="K4989" s="88">
        <v>3178.4543405647269</v>
      </c>
      <c r="L4989" s="88">
        <v>3097.5424365702102</v>
      </c>
      <c r="M4989" s="88">
        <v>3654.6057842302457</v>
      </c>
    </row>
    <row r="4990" spans="3:13" x14ac:dyDescent="0.2">
      <c r="C4990" s="88">
        <v>0.24460000000000001</v>
      </c>
      <c r="D4990" s="88">
        <v>15852.750329003185</v>
      </c>
      <c r="E4990" s="88">
        <v>104.19451789028608</v>
      </c>
      <c r="F4990" s="88">
        <v>486.48830908811851</v>
      </c>
      <c r="G4990" s="88">
        <v>700.68160460162107</v>
      </c>
      <c r="H4990" s="88">
        <v>933.68557876810473</v>
      </c>
      <c r="I4990" s="88">
        <v>1301.7521983928509</v>
      </c>
      <c r="J4990" s="88">
        <v>1870.418668506225</v>
      </c>
      <c r="K4990" s="88">
        <v>3178.6250761993715</v>
      </c>
      <c r="L4990" s="88">
        <v>3097.5943355262498</v>
      </c>
      <c r="M4990" s="88">
        <v>3654.6299803110965</v>
      </c>
    </row>
    <row r="4991" spans="3:13" x14ac:dyDescent="0.2">
      <c r="C4991" s="88">
        <v>0.24465000000000001</v>
      </c>
      <c r="D4991" s="88">
        <v>15852.765727171978</v>
      </c>
      <c r="E4991" s="88">
        <v>104.19551750107166</v>
      </c>
      <c r="F4991" s="88">
        <v>486.48988179563457</v>
      </c>
      <c r="G4991" s="88">
        <v>700.68243299598589</v>
      </c>
      <c r="H4991" s="88">
        <v>933.69234011463914</v>
      </c>
      <c r="I4991" s="88">
        <v>1301.816825411423</v>
      </c>
      <c r="J4991" s="88">
        <v>1870.4226857546601</v>
      </c>
      <c r="K4991" s="88">
        <v>3178.6356280536711</v>
      </c>
      <c r="L4991" s="88">
        <v>3097.6149696260609</v>
      </c>
      <c r="M4991" s="88">
        <v>3654.6476438643745</v>
      </c>
    </row>
    <row r="4992" spans="3:13" x14ac:dyDescent="0.2">
      <c r="C4992" s="88">
        <v>0.2447</v>
      </c>
      <c r="D4992" s="88">
        <v>15852.79404502662</v>
      </c>
      <c r="E4992" s="88">
        <v>104.20203664372912</v>
      </c>
      <c r="F4992" s="88">
        <v>486.49279266386975</v>
      </c>
      <c r="G4992" s="88">
        <v>700.70217196539852</v>
      </c>
      <c r="H4992" s="88">
        <v>933.72673405713431</v>
      </c>
      <c r="I4992" s="88">
        <v>1301.838505338214</v>
      </c>
      <c r="J4992" s="88">
        <v>1870.4696517468851</v>
      </c>
      <c r="K4992" s="88">
        <v>3178.7671657776591</v>
      </c>
      <c r="L4992" s="88">
        <v>3097.6805514892021</v>
      </c>
      <c r="M4992" s="88">
        <v>3654.660486405226</v>
      </c>
    </row>
    <row r="4993" spans="3:13" x14ac:dyDescent="0.2">
      <c r="C4993" s="88">
        <v>0.24475</v>
      </c>
      <c r="D4993" s="88">
        <v>15853.022803716129</v>
      </c>
      <c r="E4993" s="88">
        <v>104.20203664372912</v>
      </c>
      <c r="F4993" s="88">
        <v>486.49603927559701</v>
      </c>
      <c r="G4993" s="88">
        <v>700.73958110907142</v>
      </c>
      <c r="H4993" s="88">
        <v>933.72970634578814</v>
      </c>
      <c r="I4993" s="88">
        <v>1301.8423471705123</v>
      </c>
      <c r="J4993" s="88">
        <v>1870.5109682268708</v>
      </c>
      <c r="K4993" s="88">
        <v>3178.7878176101267</v>
      </c>
      <c r="L4993" s="88">
        <v>3097.7120120822387</v>
      </c>
      <c r="M4993" s="88">
        <v>3654.681728579737</v>
      </c>
    </row>
    <row r="4994" spans="3:13" x14ac:dyDescent="0.2">
      <c r="C4994" s="88">
        <v>0.24479999999999999</v>
      </c>
      <c r="D4994" s="88">
        <v>15853.140646468724</v>
      </c>
      <c r="E4994" s="88">
        <v>104.20208217794334</v>
      </c>
      <c r="F4994" s="88">
        <v>486.51409272662795</v>
      </c>
      <c r="G4994" s="88">
        <v>700.79669938635425</v>
      </c>
      <c r="H4994" s="88">
        <v>933.7327652733984</v>
      </c>
      <c r="I4994" s="88">
        <v>1301.8647143633689</v>
      </c>
      <c r="J4994" s="88">
        <v>1870.5172028825882</v>
      </c>
      <c r="K4994" s="88">
        <v>3178.8119319480916</v>
      </c>
      <c r="L4994" s="88">
        <v>3097.7443527247201</v>
      </c>
      <c r="M4994" s="88">
        <v>3654.6934366776372</v>
      </c>
    </row>
    <row r="4995" spans="3:13" x14ac:dyDescent="0.2">
      <c r="C4995" s="88">
        <v>0.24485000000000001</v>
      </c>
      <c r="D4995" s="88">
        <v>15853.181034473693</v>
      </c>
      <c r="E4995" s="88">
        <v>104.20208217794334</v>
      </c>
      <c r="F4995" s="88">
        <v>486.51798226473738</v>
      </c>
      <c r="G4995" s="88">
        <v>700.80383593455872</v>
      </c>
      <c r="H4995" s="88">
        <v>933.73589188213418</v>
      </c>
      <c r="I4995" s="88">
        <v>1301.878393611933</v>
      </c>
      <c r="J4995" s="88">
        <v>1870.5175421336658</v>
      </c>
      <c r="K4995" s="88">
        <v>3178.8793086065352</v>
      </c>
      <c r="L4995" s="88">
        <v>3097.7563364546527</v>
      </c>
      <c r="M4995" s="88">
        <v>3654.6958832814862</v>
      </c>
    </row>
    <row r="4996" spans="3:13" x14ac:dyDescent="0.2">
      <c r="C4996" s="88">
        <v>0.24490000000000001</v>
      </c>
      <c r="D4996" s="88">
        <v>15853.411896316002</v>
      </c>
      <c r="E4996" s="88">
        <v>104.21202328705022</v>
      </c>
      <c r="F4996" s="88">
        <v>486.53449279491224</v>
      </c>
      <c r="G4996" s="88">
        <v>700.84180841059515</v>
      </c>
      <c r="H4996" s="88">
        <v>933.74003553941384</v>
      </c>
      <c r="I4996" s="88">
        <v>1301.8963153553555</v>
      </c>
      <c r="J4996" s="88">
        <v>1870.5866908963417</v>
      </c>
      <c r="K4996" s="88">
        <v>3178.9130812913263</v>
      </c>
      <c r="L4996" s="88">
        <v>3097.7947495183557</v>
      </c>
      <c r="M4996" s="88">
        <v>3654.7169567803144</v>
      </c>
    </row>
    <row r="4997" spans="3:13" x14ac:dyDescent="0.2">
      <c r="C4997" s="88">
        <v>0.24495</v>
      </c>
      <c r="D4997" s="88">
        <v>15853.445293609668</v>
      </c>
      <c r="E4997" s="88">
        <v>104.21893147617084</v>
      </c>
      <c r="F4997" s="88">
        <v>486.54258914935735</v>
      </c>
      <c r="G4997" s="88">
        <v>700.88334398420011</v>
      </c>
      <c r="H4997" s="88">
        <v>933.7452495409957</v>
      </c>
      <c r="I4997" s="88">
        <v>1301.9808437707838</v>
      </c>
      <c r="J4997" s="88">
        <v>1870.6435840389186</v>
      </c>
      <c r="K4997" s="88">
        <v>3178.9250653868758</v>
      </c>
      <c r="L4997" s="88">
        <v>3097.8748043395285</v>
      </c>
      <c r="M4997" s="88">
        <v>3654.7389793181783</v>
      </c>
    </row>
    <row r="4998" spans="3:13" x14ac:dyDescent="0.2">
      <c r="C4998" s="88">
        <v>0.245</v>
      </c>
      <c r="D4998" s="88">
        <v>15853.678679081786</v>
      </c>
      <c r="E4998" s="88">
        <v>104.22089225541822</v>
      </c>
      <c r="F4998" s="88">
        <v>486.54387665126842</v>
      </c>
      <c r="G4998" s="88">
        <v>700.9038689243398</v>
      </c>
      <c r="H4998" s="88">
        <v>933.76650794358284</v>
      </c>
      <c r="I4998" s="88">
        <v>1301.988662883226</v>
      </c>
      <c r="J4998" s="88">
        <v>1870.6472236029172</v>
      </c>
      <c r="K4998" s="88">
        <v>3178.9301410320013</v>
      </c>
      <c r="L4998" s="88">
        <v>3097.8975079673301</v>
      </c>
      <c r="M4998" s="88">
        <v>3654.7466893872611</v>
      </c>
    </row>
    <row r="4999" spans="3:13" x14ac:dyDescent="0.2">
      <c r="C4999" s="88">
        <v>0.24504999999999999</v>
      </c>
      <c r="D4999" s="88">
        <v>15853.97769150276</v>
      </c>
      <c r="E4999" s="88">
        <v>104.22429504128559</v>
      </c>
      <c r="F4999" s="88">
        <v>486.54586318870497</v>
      </c>
      <c r="G4999" s="88">
        <v>700.90834600401195</v>
      </c>
      <c r="H4999" s="88">
        <v>933.88288334986555</v>
      </c>
      <c r="I4999" s="88">
        <v>1302.015710735579</v>
      </c>
      <c r="J4999" s="88">
        <v>1870.7085045522049</v>
      </c>
      <c r="K4999" s="88">
        <v>3179.0303408276532</v>
      </c>
      <c r="L4999" s="88">
        <v>3097.9228513436137</v>
      </c>
      <c r="M4999" s="88">
        <v>3654.7515809017573</v>
      </c>
    </row>
    <row r="5000" spans="3:13" x14ac:dyDescent="0.2">
      <c r="C5000" s="88">
        <v>0.24510000000000001</v>
      </c>
      <c r="D5000" s="88">
        <v>15854.101868424645</v>
      </c>
      <c r="E5000" s="88">
        <v>104.22545743874434</v>
      </c>
      <c r="F5000" s="88">
        <v>486.54831837779693</v>
      </c>
      <c r="G5000" s="88">
        <v>700.92055517586687</v>
      </c>
      <c r="H5000" s="88">
        <v>933.89599065605262</v>
      </c>
      <c r="I5000" s="88">
        <v>1302.0293094636586</v>
      </c>
      <c r="J5000" s="88">
        <v>1870.7727531515834</v>
      </c>
      <c r="K5000" s="88">
        <v>3179.0417069479254</v>
      </c>
      <c r="L5000" s="88">
        <v>3098.0302301940537</v>
      </c>
      <c r="M5000" s="88">
        <v>3654.7589348837241</v>
      </c>
    </row>
    <row r="5001" spans="3:13" x14ac:dyDescent="0.2">
      <c r="C5001" s="88">
        <v>0.24515000000000001</v>
      </c>
      <c r="D5001" s="88">
        <v>15854.124410544991</v>
      </c>
      <c r="E5001" s="88">
        <v>104.22970860528039</v>
      </c>
      <c r="F5001" s="88">
        <v>486.56944692256184</v>
      </c>
      <c r="G5001" s="88">
        <v>700.96991132321637</v>
      </c>
      <c r="H5001" s="88">
        <v>933.92937122096691</v>
      </c>
      <c r="I5001" s="88">
        <v>1302.0339372489234</v>
      </c>
      <c r="J5001" s="88">
        <v>1870.7908725677012</v>
      </c>
      <c r="K5001" s="88">
        <v>3179.0486373758176</v>
      </c>
      <c r="L5001" s="88">
        <v>3098.0751997576144</v>
      </c>
      <c r="M5001" s="88">
        <v>3654.7837378775325</v>
      </c>
    </row>
    <row r="5002" spans="3:13" x14ac:dyDescent="0.2">
      <c r="C5002" s="88">
        <v>0.2452</v>
      </c>
      <c r="D5002" s="88">
        <v>15854.513401305603</v>
      </c>
      <c r="E5002" s="88">
        <v>104.23037613120687</v>
      </c>
      <c r="F5002" s="88">
        <v>486.5708995241439</v>
      </c>
      <c r="G5002" s="88">
        <v>701.03261309851541</v>
      </c>
      <c r="H5002" s="88">
        <v>933.93947237737257</v>
      </c>
      <c r="I5002" s="88">
        <v>1302.0594596703118</v>
      </c>
      <c r="J5002" s="88">
        <v>1870.8386552257161</v>
      </c>
      <c r="K5002" s="88">
        <v>3179.1452824228709</v>
      </c>
      <c r="L5002" s="88">
        <v>3098.1061616109246</v>
      </c>
      <c r="M5002" s="88">
        <v>3654.7838961644311</v>
      </c>
    </row>
    <row r="5003" spans="3:13" x14ac:dyDescent="0.2">
      <c r="C5003" s="88">
        <v>0.24525</v>
      </c>
      <c r="D5003" s="88">
        <v>15855.249537110942</v>
      </c>
      <c r="E5003" s="88">
        <v>104.23037613120687</v>
      </c>
      <c r="F5003" s="88">
        <v>486.57956959737248</v>
      </c>
      <c r="G5003" s="88">
        <v>701.05538360888386</v>
      </c>
      <c r="H5003" s="88">
        <v>933.95114470512453</v>
      </c>
      <c r="I5003" s="88">
        <v>1302.0916892697078</v>
      </c>
      <c r="J5003" s="88">
        <v>1870.899839688816</v>
      </c>
      <c r="K5003" s="88">
        <v>3179.1656759914367</v>
      </c>
      <c r="L5003" s="88">
        <v>3098.1326717500388</v>
      </c>
      <c r="M5003" s="88">
        <v>3654.8329732791999</v>
      </c>
    </row>
    <row r="5004" spans="3:13" x14ac:dyDescent="0.2">
      <c r="C5004" s="88">
        <v>0.24529999999999999</v>
      </c>
      <c r="D5004" s="88">
        <v>15855.341556650172</v>
      </c>
      <c r="E5004" s="88">
        <v>104.23988797782567</v>
      </c>
      <c r="F5004" s="88">
        <v>486.57985877598639</v>
      </c>
      <c r="G5004" s="88">
        <v>701.09332565943714</v>
      </c>
      <c r="H5004" s="88">
        <v>933.95941571586582</v>
      </c>
      <c r="I5004" s="88">
        <v>1302.0992499809836</v>
      </c>
      <c r="J5004" s="88">
        <v>1870.9099449581008</v>
      </c>
      <c r="K5004" s="88">
        <v>3179.3393098011238</v>
      </c>
      <c r="L5004" s="88">
        <v>3098.2803640699103</v>
      </c>
      <c r="M5004" s="88">
        <v>3654.854374597664</v>
      </c>
    </row>
    <row r="5005" spans="3:13" x14ac:dyDescent="0.2">
      <c r="C5005" s="88">
        <v>0.24535000000000001</v>
      </c>
      <c r="D5005" s="88">
        <v>15855.710287962973</v>
      </c>
      <c r="E5005" s="88">
        <v>104.24371643946051</v>
      </c>
      <c r="F5005" s="88">
        <v>486.6092342918264</v>
      </c>
      <c r="G5005" s="88">
        <v>701.1189988192159</v>
      </c>
      <c r="H5005" s="88">
        <v>933.97869428900685</v>
      </c>
      <c r="I5005" s="88">
        <v>1302.168284027372</v>
      </c>
      <c r="J5005" s="88">
        <v>1871.0401881641997</v>
      </c>
      <c r="K5005" s="88">
        <v>3179.353533178326</v>
      </c>
      <c r="L5005" s="88">
        <v>3098.3297934867305</v>
      </c>
      <c r="M5005" s="88">
        <v>3654.8604096928707</v>
      </c>
    </row>
    <row r="5006" spans="3:13" x14ac:dyDescent="0.2">
      <c r="C5006" s="88">
        <v>0.24540000000000001</v>
      </c>
      <c r="D5006" s="88">
        <v>15856.649869059747</v>
      </c>
      <c r="E5006" s="88">
        <v>104.24691494948547</v>
      </c>
      <c r="F5006" s="88">
        <v>486.6233055215248</v>
      </c>
      <c r="G5006" s="88">
        <v>701.12713384069957</v>
      </c>
      <c r="H5006" s="88">
        <v>934.00800326622129</v>
      </c>
      <c r="I5006" s="88">
        <v>1302.204463367977</v>
      </c>
      <c r="J5006" s="88">
        <v>1871.0505089524263</v>
      </c>
      <c r="K5006" s="88">
        <v>3179.4853263755822</v>
      </c>
      <c r="L5006" s="88">
        <v>3098.4488913137593</v>
      </c>
      <c r="M5006" s="88">
        <v>3654.8984755582005</v>
      </c>
    </row>
    <row r="5007" spans="3:13" x14ac:dyDescent="0.2">
      <c r="C5007" s="88">
        <v>0.24545</v>
      </c>
      <c r="D5007" s="88">
        <v>15856.71567907741</v>
      </c>
      <c r="E5007" s="88">
        <v>104.25012139519367</v>
      </c>
      <c r="F5007" s="88">
        <v>486.63443436651687</v>
      </c>
      <c r="G5007" s="88">
        <v>701.13316038900575</v>
      </c>
      <c r="H5007" s="88">
        <v>934.01848603806729</v>
      </c>
      <c r="I5007" s="88">
        <v>1302.2475269132119</v>
      </c>
      <c r="J5007" s="88">
        <v>1871.0805515315838</v>
      </c>
      <c r="K5007" s="88">
        <v>3179.5431149924416</v>
      </c>
      <c r="L5007" s="88">
        <v>3098.466814185841</v>
      </c>
      <c r="M5007" s="88">
        <v>3654.9572494729382</v>
      </c>
    </row>
    <row r="5008" spans="3:13" x14ac:dyDescent="0.2">
      <c r="C5008" s="88">
        <v>0.2455</v>
      </c>
      <c r="D5008" s="88">
        <v>15856.835998903871</v>
      </c>
      <c r="E5008" s="88">
        <v>104.2525691173023</v>
      </c>
      <c r="F5008" s="88">
        <v>486.65992281703711</v>
      </c>
      <c r="G5008" s="88">
        <v>701.15605940559772</v>
      </c>
      <c r="H5008" s="88">
        <v>934.02065361925543</v>
      </c>
      <c r="I5008" s="88">
        <v>1302.2613971232263</v>
      </c>
      <c r="J5008" s="88">
        <v>1871.1079995285299</v>
      </c>
      <c r="K5008" s="88">
        <v>3179.6758933402448</v>
      </c>
      <c r="L5008" s="88">
        <v>3098.4815924444511</v>
      </c>
      <c r="M5008" s="88">
        <v>3654.9704672612561</v>
      </c>
    </row>
    <row r="5009" spans="3:13" x14ac:dyDescent="0.2">
      <c r="C5009" s="88">
        <v>0.24554999999999999</v>
      </c>
      <c r="D5009" s="88">
        <v>15856.852011192797</v>
      </c>
      <c r="E5009" s="88">
        <v>104.25267956484004</v>
      </c>
      <c r="F5009" s="88">
        <v>486.66103546211934</v>
      </c>
      <c r="G5009" s="88">
        <v>701.1632820048676</v>
      </c>
      <c r="H5009" s="88">
        <v>934.02604217077396</v>
      </c>
      <c r="I5009" s="88">
        <v>1302.2915350868707</v>
      </c>
      <c r="J5009" s="88">
        <v>1871.160030212694</v>
      </c>
      <c r="K5009" s="88">
        <v>3179.7355801282201</v>
      </c>
      <c r="L5009" s="88">
        <v>3098.5052095276742</v>
      </c>
      <c r="M5009" s="88">
        <v>3655.0066732717041</v>
      </c>
    </row>
    <row r="5010" spans="3:13" x14ac:dyDescent="0.2">
      <c r="C5010" s="88">
        <v>0.24560000000000001</v>
      </c>
      <c r="D5010" s="88">
        <v>15856.930150371711</v>
      </c>
      <c r="E5010" s="88">
        <v>104.26450118227604</v>
      </c>
      <c r="F5010" s="88">
        <v>486.66541683284004</v>
      </c>
      <c r="G5010" s="88">
        <v>701.18052938965411</v>
      </c>
      <c r="H5010" s="88">
        <v>934.03079870876309</v>
      </c>
      <c r="I5010" s="88">
        <v>1302.3252861227911</v>
      </c>
      <c r="J5010" s="88">
        <v>1871.1636632929144</v>
      </c>
      <c r="K5010" s="88">
        <v>3179.7811216588398</v>
      </c>
      <c r="L5010" s="88">
        <v>3098.5540805839287</v>
      </c>
      <c r="M5010" s="88">
        <v>3655.0213362725622</v>
      </c>
    </row>
    <row r="5011" spans="3:13" x14ac:dyDescent="0.2">
      <c r="C5011" s="88">
        <v>0.24565000000000001</v>
      </c>
      <c r="D5011" s="88">
        <v>15857.516860788801</v>
      </c>
      <c r="E5011" s="88">
        <v>104.26905271825126</v>
      </c>
      <c r="F5011" s="88">
        <v>486.66759087318769</v>
      </c>
      <c r="G5011" s="88">
        <v>701.20252050022827</v>
      </c>
      <c r="H5011" s="88">
        <v>934.1041762436721</v>
      </c>
      <c r="I5011" s="88">
        <v>1302.3526995447446</v>
      </c>
      <c r="J5011" s="88">
        <v>1871.2385425103894</v>
      </c>
      <c r="K5011" s="88">
        <v>3179.9227586193065</v>
      </c>
      <c r="L5011" s="88">
        <v>3098.5653142571209</v>
      </c>
      <c r="M5011" s="88">
        <v>3655.0470930919187</v>
      </c>
    </row>
    <row r="5012" spans="3:13" x14ac:dyDescent="0.2">
      <c r="C5012" s="88">
        <v>0.2457</v>
      </c>
      <c r="D5012" s="88">
        <v>15857.528259193248</v>
      </c>
      <c r="E5012" s="88">
        <v>104.27678619531707</v>
      </c>
      <c r="F5012" s="88">
        <v>486.67197314951045</v>
      </c>
      <c r="G5012" s="88">
        <v>701.22031014477989</v>
      </c>
      <c r="H5012" s="88">
        <v>934.10673563998125</v>
      </c>
      <c r="I5012" s="88">
        <v>1302.3574546232685</v>
      </c>
      <c r="J5012" s="88">
        <v>1871.2390582750072</v>
      </c>
      <c r="K5012" s="88">
        <v>3179.9309370079204</v>
      </c>
      <c r="L5012" s="88">
        <v>3098.6253605998763</v>
      </c>
      <c r="M5012" s="88">
        <v>3655.0692015971294</v>
      </c>
    </row>
    <row r="5013" spans="3:13" x14ac:dyDescent="0.2">
      <c r="C5013" s="88">
        <v>0.24575</v>
      </c>
      <c r="D5013" s="88">
        <v>15857.560892963975</v>
      </c>
      <c r="E5013" s="88">
        <v>104.28100661748249</v>
      </c>
      <c r="F5013" s="88">
        <v>486.70199089116295</v>
      </c>
      <c r="G5013" s="88">
        <v>701.23216706907078</v>
      </c>
      <c r="H5013" s="88">
        <v>934.1200405776317</v>
      </c>
      <c r="I5013" s="88">
        <v>1302.3598173568766</v>
      </c>
      <c r="J5013" s="88">
        <v>1871.2579466857223</v>
      </c>
      <c r="K5013" s="88">
        <v>3179.9462296825623</v>
      </c>
      <c r="L5013" s="88">
        <v>3098.7559708417512</v>
      </c>
      <c r="M5013" s="88">
        <v>3655.0829016078856</v>
      </c>
    </row>
    <row r="5014" spans="3:13" x14ac:dyDescent="0.2">
      <c r="C5014" s="88">
        <v>0.24579999999999999</v>
      </c>
      <c r="D5014" s="88">
        <v>15857.845126081611</v>
      </c>
      <c r="E5014" s="88">
        <v>104.28610827288321</v>
      </c>
      <c r="F5014" s="88">
        <v>486.71041734691789</v>
      </c>
      <c r="G5014" s="88">
        <v>701.24209444164808</v>
      </c>
      <c r="H5014" s="88">
        <v>934.12090947039815</v>
      </c>
      <c r="I5014" s="88">
        <v>1302.4173944325071</v>
      </c>
      <c r="J5014" s="88">
        <v>1871.3080409939989</v>
      </c>
      <c r="K5014" s="88">
        <v>3180.0131741523655</v>
      </c>
      <c r="L5014" s="88">
        <v>3098.9211452948348</v>
      </c>
      <c r="M5014" s="88">
        <v>3655.100761850963</v>
      </c>
    </row>
    <row r="5015" spans="3:13" x14ac:dyDescent="0.2">
      <c r="C5015" s="88">
        <v>0.24585000000000001</v>
      </c>
      <c r="D5015" s="88">
        <v>15857.866127134041</v>
      </c>
      <c r="E5015" s="88">
        <v>104.2886124202887</v>
      </c>
      <c r="F5015" s="88">
        <v>486.71433509232656</v>
      </c>
      <c r="G5015" s="88">
        <v>701.25298315547525</v>
      </c>
      <c r="H5015" s="88">
        <v>934.1269960617883</v>
      </c>
      <c r="I5015" s="88">
        <v>1302.5421109038452</v>
      </c>
      <c r="J5015" s="88">
        <v>1871.3428590377075</v>
      </c>
      <c r="K5015" s="88">
        <v>3180.0327207167848</v>
      </c>
      <c r="L5015" s="88">
        <v>3098.9220224176433</v>
      </c>
      <c r="M5015" s="88">
        <v>3655.1121487991309</v>
      </c>
    </row>
    <row r="5016" spans="3:13" x14ac:dyDescent="0.2">
      <c r="C5016" s="88">
        <v>0.24590000000000001</v>
      </c>
      <c r="D5016" s="88">
        <v>15857.899985452857</v>
      </c>
      <c r="E5016" s="88">
        <v>104.2933411525355</v>
      </c>
      <c r="F5016" s="88">
        <v>486.73528377704952</v>
      </c>
      <c r="G5016" s="88">
        <v>701.27765590703848</v>
      </c>
      <c r="H5016" s="88">
        <v>934.12933305336446</v>
      </c>
      <c r="I5016" s="88">
        <v>1302.6490525886807</v>
      </c>
      <c r="J5016" s="88">
        <v>1871.4088480896789</v>
      </c>
      <c r="K5016" s="88">
        <v>3180.0806423934528</v>
      </c>
      <c r="L5016" s="88">
        <v>3098.9354018891986</v>
      </c>
      <c r="M5016" s="88">
        <v>3655.1529816044062</v>
      </c>
    </row>
    <row r="5017" spans="3:13" x14ac:dyDescent="0.2">
      <c r="C5017" s="88">
        <v>0.24595</v>
      </c>
      <c r="D5017" s="88">
        <v>15857.95057195281</v>
      </c>
      <c r="E5017" s="88">
        <v>104.30438510003478</v>
      </c>
      <c r="F5017" s="88">
        <v>486.74329401253908</v>
      </c>
      <c r="G5017" s="88">
        <v>701.28560637309693</v>
      </c>
      <c r="H5017" s="88">
        <v>934.13832421677034</v>
      </c>
      <c r="I5017" s="88">
        <v>1302.6521647128729</v>
      </c>
      <c r="J5017" s="88">
        <v>1871.4264511087272</v>
      </c>
      <c r="K5017" s="88">
        <v>3180.0819121738468</v>
      </c>
      <c r="L5017" s="88">
        <v>3098.9526634724043</v>
      </c>
      <c r="M5017" s="88">
        <v>3655.1566375658158</v>
      </c>
    </row>
    <row r="5018" spans="3:13" x14ac:dyDescent="0.2">
      <c r="C5018" s="88">
        <v>0.246</v>
      </c>
      <c r="D5018" s="88">
        <v>15858.050791968042</v>
      </c>
      <c r="E5018" s="88">
        <v>104.30438510003478</v>
      </c>
      <c r="F5018" s="88">
        <v>486.75562743148521</v>
      </c>
      <c r="G5018" s="88">
        <v>701.29508779610433</v>
      </c>
      <c r="H5018" s="88">
        <v>934.14820011240954</v>
      </c>
      <c r="I5018" s="88">
        <v>1302.6631602351113</v>
      </c>
      <c r="J5018" s="88">
        <v>1871.4398627490173</v>
      </c>
      <c r="K5018" s="88">
        <v>3180.1248051321145</v>
      </c>
      <c r="L5018" s="88">
        <v>3099.0321150158884</v>
      </c>
      <c r="M5018" s="88">
        <v>3655.1566421807975</v>
      </c>
    </row>
    <row r="5019" spans="3:13" x14ac:dyDescent="0.2">
      <c r="C5019" s="88">
        <v>0.24604999999999999</v>
      </c>
      <c r="D5019" s="88">
        <v>15858.470422500173</v>
      </c>
      <c r="E5019" s="88">
        <v>104.30438510003478</v>
      </c>
      <c r="F5019" s="88">
        <v>486.76787567058</v>
      </c>
      <c r="G5019" s="88">
        <v>701.30922055539941</v>
      </c>
      <c r="H5019" s="88">
        <v>934.17047032741357</v>
      </c>
      <c r="I5019" s="88">
        <v>1302.6780056602161</v>
      </c>
      <c r="J5019" s="88">
        <v>1871.4948786658324</v>
      </c>
      <c r="K5019" s="88">
        <v>3180.1521698516667</v>
      </c>
      <c r="L5019" s="88">
        <v>3099.0493542831969</v>
      </c>
      <c r="M5019" s="88">
        <v>3655.2238989064222</v>
      </c>
    </row>
    <row r="5020" spans="3:13" x14ac:dyDescent="0.2">
      <c r="C5020" s="88">
        <v>0.24610000000000001</v>
      </c>
      <c r="D5020" s="88">
        <v>15858.505679635517</v>
      </c>
      <c r="E5020" s="88">
        <v>104.31933273983759</v>
      </c>
      <c r="F5020" s="88">
        <v>486.76911777512487</v>
      </c>
      <c r="G5020" s="88">
        <v>701.31490762775047</v>
      </c>
      <c r="H5020" s="88">
        <v>934.17780978197879</v>
      </c>
      <c r="I5020" s="88">
        <v>1302.7255624240397</v>
      </c>
      <c r="J5020" s="88">
        <v>1871.581524507792</v>
      </c>
      <c r="K5020" s="88">
        <v>3180.175737131096</v>
      </c>
      <c r="L5020" s="88">
        <v>3099.0821733847097</v>
      </c>
      <c r="M5020" s="88">
        <v>3655.2627795581038</v>
      </c>
    </row>
    <row r="5021" spans="3:13" x14ac:dyDescent="0.2">
      <c r="C5021" s="88">
        <v>0.24615000000000001</v>
      </c>
      <c r="D5021" s="88">
        <v>15858.687069256206</v>
      </c>
      <c r="E5021" s="88">
        <v>104.32631242680782</v>
      </c>
      <c r="F5021" s="88">
        <v>486.77222234521651</v>
      </c>
      <c r="G5021" s="88">
        <v>701.33795943745417</v>
      </c>
      <c r="H5021" s="88">
        <v>934.27844924377905</v>
      </c>
      <c r="I5021" s="88">
        <v>1302.7859583454529</v>
      </c>
      <c r="J5021" s="88">
        <v>1871.6116190601442</v>
      </c>
      <c r="K5021" s="88">
        <v>3180.2903109238769</v>
      </c>
      <c r="L5021" s="88">
        <v>3099.107872138964</v>
      </c>
      <c r="M5021" s="88">
        <v>3655.2632630307889</v>
      </c>
    </row>
    <row r="5022" spans="3:13" x14ac:dyDescent="0.2">
      <c r="C5022" s="88">
        <v>0.2462</v>
      </c>
      <c r="D5022" s="88">
        <v>15858.828720882546</v>
      </c>
      <c r="E5022" s="88">
        <v>104.32639140341053</v>
      </c>
      <c r="F5022" s="88">
        <v>486.78476583273596</v>
      </c>
      <c r="G5022" s="88">
        <v>701.3528642545898</v>
      </c>
      <c r="H5022" s="88">
        <v>934.31281516493254</v>
      </c>
      <c r="I5022" s="88">
        <v>1302.8225757301807</v>
      </c>
      <c r="J5022" s="88">
        <v>1871.6410582391732</v>
      </c>
      <c r="K5022" s="88">
        <v>3180.4770014928731</v>
      </c>
      <c r="L5022" s="88">
        <v>3099.1879869986878</v>
      </c>
      <c r="M5022" s="88">
        <v>3655.2898494288329</v>
      </c>
    </row>
    <row r="5023" spans="3:13" x14ac:dyDescent="0.2">
      <c r="C5023" s="88">
        <v>0.24625</v>
      </c>
      <c r="D5023" s="88">
        <v>15858.886906165251</v>
      </c>
      <c r="E5023" s="88">
        <v>104.32674166583092</v>
      </c>
      <c r="F5023" s="88">
        <v>486.78864784958159</v>
      </c>
      <c r="G5023" s="88">
        <v>701.35473941081455</v>
      </c>
      <c r="H5023" s="88">
        <v>934.38082610170022</v>
      </c>
      <c r="I5023" s="88">
        <v>1302.8240370342014</v>
      </c>
      <c r="J5023" s="88">
        <v>1871.6728569046363</v>
      </c>
      <c r="K5023" s="88">
        <v>3180.5209551539565</v>
      </c>
      <c r="L5023" s="88">
        <v>3099.2292847389826</v>
      </c>
      <c r="M5023" s="88">
        <v>3655.3201428860402</v>
      </c>
    </row>
    <row r="5024" spans="3:13" x14ac:dyDescent="0.2">
      <c r="C5024" s="88">
        <v>0.24629999999999999</v>
      </c>
      <c r="D5024" s="88">
        <v>15858.9813685402</v>
      </c>
      <c r="E5024" s="88">
        <v>104.32674166583092</v>
      </c>
      <c r="F5024" s="88">
        <v>486.79232286225852</v>
      </c>
      <c r="G5024" s="88">
        <v>701.37718321131661</v>
      </c>
      <c r="H5024" s="88">
        <v>934.39513094994527</v>
      </c>
      <c r="I5024" s="88">
        <v>1302.827922681854</v>
      </c>
      <c r="J5024" s="88">
        <v>1871.6731810961819</v>
      </c>
      <c r="K5024" s="88">
        <v>3180.5939668832616</v>
      </c>
      <c r="L5024" s="88">
        <v>3099.3857851187627</v>
      </c>
      <c r="M5024" s="88">
        <v>3655.3758700825497</v>
      </c>
    </row>
    <row r="5025" spans="3:13" x14ac:dyDescent="0.2">
      <c r="C5025" s="88">
        <v>0.24635000000000001</v>
      </c>
      <c r="D5025" s="88">
        <v>15859.202580704427</v>
      </c>
      <c r="E5025" s="88">
        <v>104.33345995815671</v>
      </c>
      <c r="F5025" s="88">
        <v>486.7943330352</v>
      </c>
      <c r="G5025" s="88">
        <v>701.40376491460302</v>
      </c>
      <c r="H5025" s="88">
        <v>934.40801702860563</v>
      </c>
      <c r="I5025" s="88">
        <v>1302.8421743235249</v>
      </c>
      <c r="J5025" s="88">
        <v>1871.6933437568159</v>
      </c>
      <c r="K5025" s="88">
        <v>3180.7104981115626</v>
      </c>
      <c r="L5025" s="88">
        <v>3099.431817899178</v>
      </c>
      <c r="M5025" s="88">
        <v>3655.4014937708725</v>
      </c>
    </row>
    <row r="5026" spans="3:13" x14ac:dyDescent="0.2">
      <c r="C5026" s="88">
        <v>0.24640000000000001</v>
      </c>
      <c r="D5026" s="88">
        <v>15859.777349950766</v>
      </c>
      <c r="E5026" s="88">
        <v>104.3353435101626</v>
      </c>
      <c r="F5026" s="88">
        <v>486.79674002401453</v>
      </c>
      <c r="G5026" s="88">
        <v>701.40596601113702</v>
      </c>
      <c r="H5026" s="88">
        <v>934.4098770336509</v>
      </c>
      <c r="I5026" s="88">
        <v>1302.8523730156121</v>
      </c>
      <c r="J5026" s="88">
        <v>1871.7298128861194</v>
      </c>
      <c r="K5026" s="88">
        <v>3180.9150454401429</v>
      </c>
      <c r="L5026" s="88">
        <v>3099.5093512012122</v>
      </c>
      <c r="M5026" s="88">
        <v>3655.4079193239868</v>
      </c>
    </row>
    <row r="5027" spans="3:13" x14ac:dyDescent="0.2">
      <c r="C5027" s="88">
        <v>0.24645</v>
      </c>
      <c r="D5027" s="88">
        <v>15860.1859282927</v>
      </c>
      <c r="E5027" s="88">
        <v>104.33738266940054</v>
      </c>
      <c r="F5027" s="88">
        <v>486.79750655603402</v>
      </c>
      <c r="G5027" s="88">
        <v>701.43394755041118</v>
      </c>
      <c r="H5027" s="88">
        <v>934.44453309315486</v>
      </c>
      <c r="I5027" s="88">
        <v>1302.8702756686421</v>
      </c>
      <c r="J5027" s="88">
        <v>1871.7759463426146</v>
      </c>
      <c r="K5027" s="88">
        <v>3180.9646115959358</v>
      </c>
      <c r="L5027" s="88">
        <v>3099.5372817449397</v>
      </c>
      <c r="M5027" s="88">
        <v>3655.4538580959065</v>
      </c>
    </row>
    <row r="5028" spans="3:13" x14ac:dyDescent="0.2">
      <c r="C5028" s="88">
        <v>0.2465</v>
      </c>
      <c r="D5028" s="88">
        <v>15860.214091332355</v>
      </c>
      <c r="E5028" s="88">
        <v>104.3399390106315</v>
      </c>
      <c r="F5028" s="88">
        <v>486.80267127021534</v>
      </c>
      <c r="G5028" s="88">
        <v>701.44352668113152</v>
      </c>
      <c r="H5028" s="88">
        <v>934.4450021132875</v>
      </c>
      <c r="I5028" s="88">
        <v>1302.8754582212528</v>
      </c>
      <c r="J5028" s="88">
        <v>1871.8794508908022</v>
      </c>
      <c r="K5028" s="88">
        <v>3181.0482395990884</v>
      </c>
      <c r="L5028" s="88">
        <v>3099.6410287315734</v>
      </c>
      <c r="M5028" s="88">
        <v>3655.4538858017258</v>
      </c>
    </row>
    <row r="5029" spans="3:13" x14ac:dyDescent="0.2">
      <c r="C5029" s="88">
        <v>0.24654999999999999</v>
      </c>
      <c r="D5029" s="88">
        <v>15860.395402879372</v>
      </c>
      <c r="E5029" s="88">
        <v>104.3488675398321</v>
      </c>
      <c r="F5029" s="88">
        <v>486.8199546967262</v>
      </c>
      <c r="G5029" s="88">
        <v>701.44382795034744</v>
      </c>
      <c r="H5029" s="88">
        <v>934.47392241869238</v>
      </c>
      <c r="I5029" s="88">
        <v>1302.8786921291644</v>
      </c>
      <c r="J5029" s="88">
        <v>1871.9801213282894</v>
      </c>
      <c r="K5029" s="88">
        <v>3181.0709066061199</v>
      </c>
      <c r="L5029" s="88">
        <v>3099.8183058589443</v>
      </c>
      <c r="M5029" s="88">
        <v>3655.4599254492095</v>
      </c>
    </row>
    <row r="5030" spans="3:13" x14ac:dyDescent="0.2">
      <c r="C5030" s="88">
        <v>0.24660000000000001</v>
      </c>
      <c r="D5030" s="88">
        <v>15860.724441577853</v>
      </c>
      <c r="E5030" s="88">
        <v>104.34918115253367</v>
      </c>
      <c r="F5030" s="88">
        <v>486.82866243143599</v>
      </c>
      <c r="G5030" s="88">
        <v>701.46466567611515</v>
      </c>
      <c r="H5030" s="88">
        <v>934.49096827410267</v>
      </c>
      <c r="I5030" s="88">
        <v>1302.9070357074775</v>
      </c>
      <c r="J5030" s="88">
        <v>1871.982884511182</v>
      </c>
      <c r="K5030" s="88">
        <v>3181.1317913522689</v>
      </c>
      <c r="L5030" s="88">
        <v>3099.8518992642016</v>
      </c>
      <c r="M5030" s="88">
        <v>3655.492642698433</v>
      </c>
    </row>
    <row r="5031" spans="3:13" x14ac:dyDescent="0.2">
      <c r="C5031" s="88">
        <v>0.24665000000000001</v>
      </c>
      <c r="D5031" s="88">
        <v>15861.016552329627</v>
      </c>
      <c r="E5031" s="88">
        <v>104.35253682146958</v>
      </c>
      <c r="F5031" s="88">
        <v>486.84136648231834</v>
      </c>
      <c r="G5031" s="88">
        <v>701.55277974020601</v>
      </c>
      <c r="H5031" s="88">
        <v>934.50712390130775</v>
      </c>
      <c r="I5031" s="88">
        <v>1302.9320802815264</v>
      </c>
      <c r="J5031" s="88">
        <v>1872.0147018313173</v>
      </c>
      <c r="K5031" s="88">
        <v>3181.185882712437</v>
      </c>
      <c r="L5031" s="88">
        <v>3100.0000946542204</v>
      </c>
      <c r="M5031" s="88">
        <v>3655.5048059177907</v>
      </c>
    </row>
    <row r="5032" spans="3:13" x14ac:dyDescent="0.2">
      <c r="C5032" s="88">
        <v>0.2467</v>
      </c>
      <c r="D5032" s="88">
        <v>15861.077933763394</v>
      </c>
      <c r="E5032" s="88">
        <v>104.35263920576745</v>
      </c>
      <c r="F5032" s="88">
        <v>486.84199151248322</v>
      </c>
      <c r="G5032" s="88">
        <v>701.55742338097025</v>
      </c>
      <c r="H5032" s="88">
        <v>934.53107636456571</v>
      </c>
      <c r="I5032" s="88">
        <v>1302.9536365878362</v>
      </c>
      <c r="J5032" s="88">
        <v>1872.0395958378249</v>
      </c>
      <c r="K5032" s="88">
        <v>3181.3400933888415</v>
      </c>
      <c r="L5032" s="88">
        <v>3100.040089001031</v>
      </c>
      <c r="M5032" s="88">
        <v>3655.5174020759</v>
      </c>
    </row>
    <row r="5033" spans="3:13" x14ac:dyDescent="0.2">
      <c r="C5033" s="88">
        <v>0.24675</v>
      </c>
      <c r="D5033" s="88">
        <v>15861.124587466264</v>
      </c>
      <c r="E5033" s="88">
        <v>104.35845617347877</v>
      </c>
      <c r="F5033" s="88">
        <v>486.84285719346281</v>
      </c>
      <c r="G5033" s="88">
        <v>701.57135377497343</v>
      </c>
      <c r="H5033" s="88">
        <v>934.53817896400506</v>
      </c>
      <c r="I5033" s="88">
        <v>1302.9657513696047</v>
      </c>
      <c r="J5033" s="88">
        <v>1872.0397816776531</v>
      </c>
      <c r="K5033" s="88">
        <v>3181.3439219736279</v>
      </c>
      <c r="L5033" s="88">
        <v>3100.1472852134311</v>
      </c>
      <c r="M5033" s="88">
        <v>3655.5567345463701</v>
      </c>
    </row>
    <row r="5034" spans="3:13" x14ac:dyDescent="0.2">
      <c r="C5034" s="88">
        <v>0.24679999999999999</v>
      </c>
      <c r="D5034" s="88">
        <v>15861.150501416068</v>
      </c>
      <c r="E5034" s="88">
        <v>104.36426369671062</v>
      </c>
      <c r="F5034" s="88">
        <v>486.8664259181719</v>
      </c>
      <c r="G5034" s="88">
        <v>701.59197384521167</v>
      </c>
      <c r="H5034" s="88">
        <v>934.55911906654637</v>
      </c>
      <c r="I5034" s="88">
        <v>1302.9832634323297</v>
      </c>
      <c r="J5034" s="88">
        <v>1872.1401300204243</v>
      </c>
      <c r="K5034" s="88">
        <v>3181.3744377632938</v>
      </c>
      <c r="L5034" s="88">
        <v>3100.6102179425607</v>
      </c>
      <c r="M5034" s="88">
        <v>3655.5800201621046</v>
      </c>
    </row>
    <row r="5035" spans="3:13" x14ac:dyDescent="0.2">
      <c r="C5035" s="88">
        <v>0.24685000000000001</v>
      </c>
      <c r="D5035" s="88">
        <v>15861.501782208885</v>
      </c>
      <c r="E5035" s="88">
        <v>104.36880832885709</v>
      </c>
      <c r="F5035" s="88">
        <v>486.87347387723867</v>
      </c>
      <c r="G5035" s="88">
        <v>701.59508656380058</v>
      </c>
      <c r="H5035" s="88">
        <v>934.61696273637335</v>
      </c>
      <c r="I5035" s="88">
        <v>1303.0568333170472</v>
      </c>
      <c r="J5035" s="88">
        <v>1872.2069265478726</v>
      </c>
      <c r="K5035" s="88">
        <v>3181.3927915206641</v>
      </c>
      <c r="L5035" s="88">
        <v>3100.6254186468368</v>
      </c>
      <c r="M5035" s="88">
        <v>3655.5909022894793</v>
      </c>
    </row>
    <row r="5036" spans="3:13" x14ac:dyDescent="0.2">
      <c r="C5036" s="88">
        <v>0.24690000000000001</v>
      </c>
      <c r="D5036" s="88">
        <v>15861.758337249954</v>
      </c>
      <c r="E5036" s="88">
        <v>104.36955845620651</v>
      </c>
      <c r="F5036" s="88">
        <v>486.88312877800308</v>
      </c>
      <c r="G5036" s="88">
        <v>701.60226339793144</v>
      </c>
      <c r="H5036" s="88">
        <v>934.69378439755792</v>
      </c>
      <c r="I5036" s="88">
        <v>1303.0605360376339</v>
      </c>
      <c r="J5036" s="88">
        <v>1872.2853418162913</v>
      </c>
      <c r="K5036" s="88">
        <v>3181.4463349413281</v>
      </c>
      <c r="L5036" s="88">
        <v>3100.7637632431147</v>
      </c>
      <c r="M5036" s="88">
        <v>3655.5961933605831</v>
      </c>
    </row>
    <row r="5037" spans="3:13" x14ac:dyDescent="0.2">
      <c r="C5037" s="88">
        <v>0.24695</v>
      </c>
      <c r="D5037" s="88">
        <v>15861.798454831112</v>
      </c>
      <c r="E5037" s="88">
        <v>104.37449833383289</v>
      </c>
      <c r="F5037" s="88">
        <v>486.88416837214481</v>
      </c>
      <c r="G5037" s="88">
        <v>701.62471776470738</v>
      </c>
      <c r="H5037" s="88">
        <v>934.7766612297246</v>
      </c>
      <c r="I5037" s="88">
        <v>1303.0630883763929</v>
      </c>
      <c r="J5037" s="88">
        <v>1872.3778652128199</v>
      </c>
      <c r="K5037" s="88">
        <v>3181.4492737220112</v>
      </c>
      <c r="L5037" s="88">
        <v>3100.8422784242057</v>
      </c>
      <c r="M5037" s="88">
        <v>3655.6168729696542</v>
      </c>
    </row>
    <row r="5038" spans="3:13" x14ac:dyDescent="0.2">
      <c r="C5038" s="88">
        <v>0.247</v>
      </c>
      <c r="D5038" s="88">
        <v>15861.804589605961</v>
      </c>
      <c r="E5038" s="88">
        <v>104.38425708024533</v>
      </c>
      <c r="F5038" s="88">
        <v>486.88640056211807</v>
      </c>
      <c r="G5038" s="88">
        <v>701.65753752224828</v>
      </c>
      <c r="H5038" s="88">
        <v>934.78018451082335</v>
      </c>
      <c r="I5038" s="88">
        <v>1303.1045901698053</v>
      </c>
      <c r="J5038" s="88">
        <v>1872.3855462844544</v>
      </c>
      <c r="K5038" s="88">
        <v>3181.47124246979</v>
      </c>
      <c r="L5038" s="88">
        <v>3100.9061171107296</v>
      </c>
      <c r="M5038" s="88">
        <v>3655.6286151042714</v>
      </c>
    </row>
    <row r="5039" spans="3:13" x14ac:dyDescent="0.2">
      <c r="C5039" s="88">
        <v>0.24704999999999999</v>
      </c>
      <c r="D5039" s="88">
        <v>15862.185759358314</v>
      </c>
      <c r="E5039" s="88">
        <v>104.38982983419828</v>
      </c>
      <c r="F5039" s="88">
        <v>486.88815883207417</v>
      </c>
      <c r="G5039" s="88">
        <v>701.65799724567569</v>
      </c>
      <c r="H5039" s="88">
        <v>934.8007585829414</v>
      </c>
      <c r="I5039" s="88">
        <v>1303.1080878590255</v>
      </c>
      <c r="J5039" s="88">
        <v>1872.4284011742134</v>
      </c>
      <c r="K5039" s="88">
        <v>3181.4877677064046</v>
      </c>
      <c r="L5039" s="88">
        <v>3101.0362451706305</v>
      </c>
      <c r="M5039" s="88">
        <v>3655.6539393464013</v>
      </c>
    </row>
    <row r="5040" spans="3:13" x14ac:dyDescent="0.2">
      <c r="C5040" s="88">
        <v>0.24709999999999999</v>
      </c>
      <c r="D5040" s="88">
        <v>15862.251425446657</v>
      </c>
      <c r="E5040" s="88">
        <v>104.39272934362634</v>
      </c>
      <c r="F5040" s="88">
        <v>486.90196559137848</v>
      </c>
      <c r="G5040" s="88">
        <v>701.66777958551893</v>
      </c>
      <c r="H5040" s="88">
        <v>934.83142623008553</v>
      </c>
      <c r="I5040" s="88">
        <v>1303.2431868315389</v>
      </c>
      <c r="J5040" s="88">
        <v>1872.5029956969965</v>
      </c>
      <c r="K5040" s="88">
        <v>3181.5018069958874</v>
      </c>
      <c r="L5040" s="88">
        <v>3101.0494756496828</v>
      </c>
      <c r="M5040" s="88">
        <v>3655.7049219713281</v>
      </c>
    </row>
    <row r="5041" spans="3:13" x14ac:dyDescent="0.2">
      <c r="C5041" s="88">
        <v>0.24715000000000001</v>
      </c>
      <c r="D5041" s="88">
        <v>15862.402710392687</v>
      </c>
      <c r="E5041" s="88">
        <v>104.3952950804869</v>
      </c>
      <c r="F5041" s="88">
        <v>486.90348427337585</v>
      </c>
      <c r="G5041" s="88">
        <v>701.67881690048171</v>
      </c>
      <c r="H5041" s="88">
        <v>934.8561183287834</v>
      </c>
      <c r="I5041" s="88">
        <v>1303.2551948694972</v>
      </c>
      <c r="J5041" s="88">
        <v>1872.5757361116189</v>
      </c>
      <c r="K5041" s="88">
        <v>3181.5382918101186</v>
      </c>
      <c r="L5041" s="88">
        <v>3101.1356652744817</v>
      </c>
      <c r="M5041" s="88">
        <v>3655.7140734157233</v>
      </c>
    </row>
    <row r="5042" spans="3:13" x14ac:dyDescent="0.2">
      <c r="C5042" s="88">
        <v>0.2472</v>
      </c>
      <c r="D5042" s="88">
        <v>15862.531412317432</v>
      </c>
      <c r="E5042" s="88">
        <v>104.39549277664719</v>
      </c>
      <c r="F5042" s="88">
        <v>486.90736575563551</v>
      </c>
      <c r="G5042" s="88">
        <v>701.70164919226727</v>
      </c>
      <c r="H5042" s="88">
        <v>934.88644393773166</v>
      </c>
      <c r="I5042" s="88">
        <v>1303.2804397459645</v>
      </c>
      <c r="J5042" s="88">
        <v>1872.5935831542902</v>
      </c>
      <c r="K5042" s="88">
        <v>3181.6567589860147</v>
      </c>
      <c r="L5042" s="88">
        <v>3101.3580231102724</v>
      </c>
      <c r="M5042" s="88">
        <v>3655.7319528330363</v>
      </c>
    </row>
    <row r="5043" spans="3:13" x14ac:dyDescent="0.2">
      <c r="C5043" s="88">
        <v>0.24725</v>
      </c>
      <c r="D5043" s="88">
        <v>15862.771518170215</v>
      </c>
      <c r="E5043" s="88">
        <v>104.39595187914347</v>
      </c>
      <c r="F5043" s="88">
        <v>486.91036892331476</v>
      </c>
      <c r="G5043" s="88">
        <v>701.708676285813</v>
      </c>
      <c r="H5043" s="88">
        <v>934.89014189204227</v>
      </c>
      <c r="I5043" s="88">
        <v>1303.3104245324594</v>
      </c>
      <c r="J5043" s="88">
        <v>1872.6534697289444</v>
      </c>
      <c r="K5043" s="88">
        <v>3181.7039853478209</v>
      </c>
      <c r="L5043" s="88">
        <v>3101.630677970129</v>
      </c>
      <c r="M5043" s="88">
        <v>3655.7344901690099</v>
      </c>
    </row>
    <row r="5044" spans="3:13" x14ac:dyDescent="0.2">
      <c r="C5044" s="88">
        <v>0.24729999999999999</v>
      </c>
      <c r="D5044" s="88">
        <v>15863.351038926106</v>
      </c>
      <c r="E5044" s="88">
        <v>104.39608800577571</v>
      </c>
      <c r="F5044" s="88">
        <v>486.91963802252349</v>
      </c>
      <c r="G5044" s="88">
        <v>701.72269498788864</v>
      </c>
      <c r="H5044" s="88">
        <v>934.8916397893895</v>
      </c>
      <c r="I5044" s="88">
        <v>1303.3209298975103</v>
      </c>
      <c r="J5044" s="88">
        <v>1872.657238219701</v>
      </c>
      <c r="K5044" s="88">
        <v>3181.7390657922988</v>
      </c>
      <c r="L5044" s="88">
        <v>3101.9036813625403</v>
      </c>
      <c r="M5044" s="88">
        <v>3655.7364180615682</v>
      </c>
    </row>
    <row r="5045" spans="3:13" x14ac:dyDescent="0.2">
      <c r="C5045" s="88">
        <v>0.24734999999999999</v>
      </c>
      <c r="D5045" s="88">
        <v>15863.526762733341</v>
      </c>
      <c r="E5045" s="88">
        <v>104.40669841632825</v>
      </c>
      <c r="F5045" s="88">
        <v>486.9209324633116</v>
      </c>
      <c r="G5045" s="88">
        <v>701.72793664036499</v>
      </c>
      <c r="H5045" s="88">
        <v>934.95532493370501</v>
      </c>
      <c r="I5045" s="88">
        <v>1303.3319984821301</v>
      </c>
      <c r="J5045" s="88">
        <v>1872.6990558777206</v>
      </c>
      <c r="K5045" s="88">
        <v>3181.8505381002369</v>
      </c>
      <c r="L5045" s="88">
        <v>3102.1012972516364</v>
      </c>
      <c r="M5045" s="88">
        <v>3655.7455701382037</v>
      </c>
    </row>
    <row r="5046" spans="3:13" x14ac:dyDescent="0.2">
      <c r="C5046" s="88">
        <v>0.24740000000000001</v>
      </c>
      <c r="D5046" s="88">
        <v>15863.546650306867</v>
      </c>
      <c r="E5046" s="88">
        <v>104.41252120194804</v>
      </c>
      <c r="F5046" s="88">
        <v>486.92324856474306</v>
      </c>
      <c r="G5046" s="88">
        <v>701.7702026637071</v>
      </c>
      <c r="H5046" s="88">
        <v>934.97872942621325</v>
      </c>
      <c r="I5046" s="88">
        <v>1303.345203518963</v>
      </c>
      <c r="J5046" s="88">
        <v>1872.7009445597164</v>
      </c>
      <c r="K5046" s="88">
        <v>3181.8545092072582</v>
      </c>
      <c r="L5046" s="88">
        <v>3102.2140507742315</v>
      </c>
      <c r="M5046" s="88">
        <v>3655.8003100597284</v>
      </c>
    </row>
    <row r="5047" spans="3:13" x14ac:dyDescent="0.2">
      <c r="C5047" s="88">
        <v>0.24745</v>
      </c>
      <c r="D5047" s="88">
        <v>15864.153983159362</v>
      </c>
      <c r="E5047" s="88">
        <v>104.41637675942548</v>
      </c>
      <c r="F5047" s="88">
        <v>486.92885583638645</v>
      </c>
      <c r="G5047" s="88">
        <v>701.80142886347994</v>
      </c>
      <c r="H5047" s="88">
        <v>935.01647190525273</v>
      </c>
      <c r="I5047" s="88">
        <v>1303.3484396930298</v>
      </c>
      <c r="J5047" s="88">
        <v>1872.7221649304552</v>
      </c>
      <c r="K5047" s="88">
        <v>3181.8919149770172</v>
      </c>
      <c r="L5047" s="88">
        <v>3102.4451078874558</v>
      </c>
      <c r="M5047" s="88">
        <v>3655.8252584763181</v>
      </c>
    </row>
    <row r="5048" spans="3:13" x14ac:dyDescent="0.2">
      <c r="C5048" s="88">
        <v>0.2475</v>
      </c>
      <c r="D5048" s="88">
        <v>15864.298488751505</v>
      </c>
      <c r="E5048" s="88">
        <v>104.41666127989538</v>
      </c>
      <c r="F5048" s="88">
        <v>486.93930551559924</v>
      </c>
      <c r="G5048" s="88">
        <v>701.80214751718268</v>
      </c>
      <c r="H5048" s="88">
        <v>935.08815472146853</v>
      </c>
      <c r="I5048" s="88">
        <v>1303.3508767764788</v>
      </c>
      <c r="J5048" s="88">
        <v>1872.7301316756234</v>
      </c>
      <c r="K5048" s="88">
        <v>3181.9797397670627</v>
      </c>
      <c r="L5048" s="88">
        <v>3102.5442725919861</v>
      </c>
      <c r="M5048" s="88">
        <v>3655.8308769516038</v>
      </c>
    </row>
    <row r="5049" spans="3:13" x14ac:dyDescent="0.2">
      <c r="C5049" s="88">
        <v>0.24754999999999999</v>
      </c>
      <c r="D5049" s="88">
        <v>15864.489723949184</v>
      </c>
      <c r="E5049" s="88">
        <v>104.41774763897865</v>
      </c>
      <c r="F5049" s="88">
        <v>486.95832814963796</v>
      </c>
      <c r="G5049" s="88">
        <v>701.81179788042937</v>
      </c>
      <c r="H5049" s="88">
        <v>935.10561167149399</v>
      </c>
      <c r="I5049" s="88">
        <v>1303.3530882527893</v>
      </c>
      <c r="J5049" s="88">
        <v>1872.7324946842346</v>
      </c>
      <c r="K5049" s="88">
        <v>3181.9883308763028</v>
      </c>
      <c r="L5049" s="88">
        <v>3102.6975769732953</v>
      </c>
      <c r="M5049" s="88">
        <v>3655.8714924943397</v>
      </c>
    </row>
    <row r="5050" spans="3:13" x14ac:dyDescent="0.2">
      <c r="C5050" s="88">
        <v>0.24759999999999999</v>
      </c>
      <c r="D5050" s="88">
        <v>15864.505053178254</v>
      </c>
      <c r="E5050" s="88">
        <v>104.421048607177</v>
      </c>
      <c r="F5050" s="88">
        <v>486.96523014917193</v>
      </c>
      <c r="G5050" s="88">
        <v>701.81465971379066</v>
      </c>
      <c r="H5050" s="88">
        <v>935.1327552035109</v>
      </c>
      <c r="I5050" s="88">
        <v>1303.4020624418267</v>
      </c>
      <c r="J5050" s="88">
        <v>1872.7811279192733</v>
      </c>
      <c r="K5050" s="88">
        <v>3182.0040947592843</v>
      </c>
      <c r="L5050" s="88">
        <v>3102.7610843782272</v>
      </c>
      <c r="M5050" s="88">
        <v>3655.9580387602655</v>
      </c>
    </row>
    <row r="5051" spans="3:13" x14ac:dyDescent="0.2">
      <c r="C5051" s="88">
        <v>0.24765000000000001</v>
      </c>
      <c r="D5051" s="88">
        <v>15864.70003456939</v>
      </c>
      <c r="E5051" s="88">
        <v>104.42285162686767</v>
      </c>
      <c r="F5051" s="88">
        <v>486.96786137934532</v>
      </c>
      <c r="G5051" s="88">
        <v>701.8496150228525</v>
      </c>
      <c r="H5051" s="88">
        <v>935.14258686873973</v>
      </c>
      <c r="I5051" s="88">
        <v>1303.4459655536648</v>
      </c>
      <c r="J5051" s="88">
        <v>1872.8210093894941</v>
      </c>
      <c r="K5051" s="88">
        <v>3182.1441235473021</v>
      </c>
      <c r="L5051" s="88">
        <v>3102.8274370966119</v>
      </c>
      <c r="M5051" s="88">
        <v>3655.9616721051289</v>
      </c>
    </row>
    <row r="5052" spans="3:13" x14ac:dyDescent="0.2">
      <c r="C5052" s="88">
        <v>0.2477</v>
      </c>
      <c r="D5052" s="88">
        <v>15864.801384898483</v>
      </c>
      <c r="E5052" s="88">
        <v>104.42451367176454</v>
      </c>
      <c r="F5052" s="88">
        <v>486.97146096343431</v>
      </c>
      <c r="G5052" s="88">
        <v>701.9087206013287</v>
      </c>
      <c r="H5052" s="88">
        <v>935.15215261843605</v>
      </c>
      <c r="I5052" s="88">
        <v>1303.4550136060216</v>
      </c>
      <c r="J5052" s="88">
        <v>1872.9001925611647</v>
      </c>
      <c r="K5052" s="88">
        <v>3182.15218368354</v>
      </c>
      <c r="L5052" s="88">
        <v>3103.1898711850436</v>
      </c>
      <c r="M5052" s="88">
        <v>3655.9655458225147</v>
      </c>
    </row>
    <row r="5053" spans="3:13" x14ac:dyDescent="0.2">
      <c r="C5053" s="88">
        <v>0.24775</v>
      </c>
      <c r="D5053" s="88">
        <v>15865.02525833785</v>
      </c>
      <c r="E5053" s="88">
        <v>104.42562640160031</v>
      </c>
      <c r="F5053" s="88">
        <v>486.9800060861653</v>
      </c>
      <c r="G5053" s="88">
        <v>701.95980173251428</v>
      </c>
      <c r="H5053" s="88">
        <v>935.15944463140522</v>
      </c>
      <c r="I5053" s="88">
        <v>1303.4618640346534</v>
      </c>
      <c r="J5053" s="88">
        <v>1872.9128055721326</v>
      </c>
      <c r="K5053" s="88">
        <v>3182.1608092647034</v>
      </c>
      <c r="L5053" s="88">
        <v>3103.287673346601</v>
      </c>
      <c r="M5053" s="88">
        <v>3655.9691022352431</v>
      </c>
    </row>
    <row r="5054" spans="3:13" x14ac:dyDescent="0.2">
      <c r="C5054" s="88">
        <v>0.24779999999999999</v>
      </c>
      <c r="D5054" s="88">
        <v>15865.219370409563</v>
      </c>
      <c r="E5054" s="88">
        <v>104.42819693838283</v>
      </c>
      <c r="F5054" s="88">
        <v>486.99182689348299</v>
      </c>
      <c r="G5054" s="88">
        <v>701.96549566794329</v>
      </c>
      <c r="H5054" s="88">
        <v>935.19113700798744</v>
      </c>
      <c r="I5054" s="88">
        <v>1303.4900196446579</v>
      </c>
      <c r="J5054" s="88">
        <v>1872.9697457640523</v>
      </c>
      <c r="K5054" s="88">
        <v>3182.1732035094337</v>
      </c>
      <c r="L5054" s="88">
        <v>3103.2919376442833</v>
      </c>
      <c r="M5054" s="88">
        <v>3655.9902341268853</v>
      </c>
    </row>
    <row r="5055" spans="3:13" x14ac:dyDescent="0.2">
      <c r="C5055" s="88">
        <v>0.24784999999999999</v>
      </c>
      <c r="D5055" s="88">
        <v>15865.457723052197</v>
      </c>
      <c r="E5055" s="88">
        <v>104.43195770822422</v>
      </c>
      <c r="F5055" s="88">
        <v>486.99232006599868</v>
      </c>
      <c r="G5055" s="88">
        <v>701.98079063840032</v>
      </c>
      <c r="H5055" s="88">
        <v>935.19509186037931</v>
      </c>
      <c r="I5055" s="88">
        <v>1303.5227729938988</v>
      </c>
      <c r="J5055" s="88">
        <v>1873.013035274264</v>
      </c>
      <c r="K5055" s="88">
        <v>3182.183797503526</v>
      </c>
      <c r="L5055" s="88">
        <v>3103.4439467552993</v>
      </c>
      <c r="M5055" s="88">
        <v>3655.9914984209122</v>
      </c>
    </row>
    <row r="5056" spans="3:13" x14ac:dyDescent="0.2">
      <c r="C5056" s="88">
        <v>0.24790000000000001</v>
      </c>
      <c r="D5056" s="88">
        <v>15866.176212909641</v>
      </c>
      <c r="E5056" s="88">
        <v>104.43433725738851</v>
      </c>
      <c r="F5056" s="88">
        <v>486.99267249234617</v>
      </c>
      <c r="G5056" s="88">
        <v>701.98425422123773</v>
      </c>
      <c r="H5056" s="88">
        <v>935.23511830673124</v>
      </c>
      <c r="I5056" s="88">
        <v>1303.5393535715152</v>
      </c>
      <c r="J5056" s="88">
        <v>1873.026707592227</v>
      </c>
      <c r="K5056" s="88">
        <v>3182.2931335219837</v>
      </c>
      <c r="L5056" s="88">
        <v>3103.6277028106852</v>
      </c>
      <c r="M5056" s="88">
        <v>3656.0006704972579</v>
      </c>
    </row>
    <row r="5057" spans="3:13" x14ac:dyDescent="0.2">
      <c r="C5057" s="88">
        <v>0.24795</v>
      </c>
      <c r="D5057" s="88">
        <v>15866.366821186293</v>
      </c>
      <c r="E5057" s="88">
        <v>104.43715486637939</v>
      </c>
      <c r="F5057" s="88">
        <v>486.99612092045891</v>
      </c>
      <c r="G5057" s="88">
        <v>701.98510564779281</v>
      </c>
      <c r="H5057" s="88">
        <v>935.30690002388519</v>
      </c>
      <c r="I5057" s="88">
        <v>1303.5818668670963</v>
      </c>
      <c r="J5057" s="88">
        <v>1873.0784397231419</v>
      </c>
      <c r="K5057" s="88">
        <v>3182.3225845740362</v>
      </c>
      <c r="L5057" s="88">
        <v>3103.7139823543566</v>
      </c>
      <c r="M5057" s="88">
        <v>3656.0016805303462</v>
      </c>
    </row>
    <row r="5058" spans="3:13" x14ac:dyDescent="0.2">
      <c r="C5058" s="88">
        <v>0.248</v>
      </c>
      <c r="D5058" s="88">
        <v>15866.405137326343</v>
      </c>
      <c r="E5058" s="88">
        <v>104.43867623585993</v>
      </c>
      <c r="F5058" s="88">
        <v>487.01229237911366</v>
      </c>
      <c r="G5058" s="88">
        <v>702.001748738674</v>
      </c>
      <c r="H5058" s="88">
        <v>935.31723569615087</v>
      </c>
      <c r="I5058" s="88">
        <v>1303.6026194810206</v>
      </c>
      <c r="J5058" s="88">
        <v>1873.0827036138026</v>
      </c>
      <c r="K5058" s="88">
        <v>3182.3302396089348</v>
      </c>
      <c r="L5058" s="88">
        <v>3103.9542832274383</v>
      </c>
      <c r="M5058" s="88">
        <v>3656.0066139750256</v>
      </c>
    </row>
    <row r="5059" spans="3:13" x14ac:dyDescent="0.2">
      <c r="C5059" s="88">
        <v>0.24804999999999999</v>
      </c>
      <c r="D5059" s="88">
        <v>15866.590311276825</v>
      </c>
      <c r="E5059" s="88">
        <v>104.43942686536957</v>
      </c>
      <c r="F5059" s="88">
        <v>487.01621248181664</v>
      </c>
      <c r="G5059" s="88">
        <v>702.00769579578446</v>
      </c>
      <c r="H5059" s="88">
        <v>935.32101387839839</v>
      </c>
      <c r="I5059" s="88">
        <v>1303.6592659006083</v>
      </c>
      <c r="J5059" s="88">
        <v>1873.085957115652</v>
      </c>
      <c r="K5059" s="88">
        <v>3182.3803480550282</v>
      </c>
      <c r="L5059" s="88">
        <v>3103.9955997805264</v>
      </c>
      <c r="M5059" s="88">
        <v>3656.0425745054185</v>
      </c>
    </row>
    <row r="5060" spans="3:13" x14ac:dyDescent="0.2">
      <c r="C5060" s="88">
        <v>0.24809999999999999</v>
      </c>
      <c r="D5060" s="88">
        <v>15866.735785337376</v>
      </c>
      <c r="E5060" s="88">
        <v>104.4525918534855</v>
      </c>
      <c r="F5060" s="88">
        <v>487.02631923738682</v>
      </c>
      <c r="G5060" s="88">
        <v>702.04167924186322</v>
      </c>
      <c r="H5060" s="88">
        <v>935.32463596251955</v>
      </c>
      <c r="I5060" s="88">
        <v>1303.6592745423159</v>
      </c>
      <c r="J5060" s="88">
        <v>1873.1581422902859</v>
      </c>
      <c r="K5060" s="88">
        <v>3182.4402983836526</v>
      </c>
      <c r="L5060" s="88">
        <v>3104.0591263970709</v>
      </c>
      <c r="M5060" s="88">
        <v>3656.0493048980798</v>
      </c>
    </row>
    <row r="5061" spans="3:13" x14ac:dyDescent="0.2">
      <c r="C5061" s="88">
        <v>0.24815000000000001</v>
      </c>
      <c r="D5061" s="88">
        <v>15866.810332931602</v>
      </c>
      <c r="E5061" s="88">
        <v>104.46952574961051</v>
      </c>
      <c r="F5061" s="88">
        <v>487.0403082176008</v>
      </c>
      <c r="G5061" s="88">
        <v>702.04802261237955</v>
      </c>
      <c r="H5061" s="88">
        <v>935.34959655257535</v>
      </c>
      <c r="I5061" s="88">
        <v>1303.693089006732</v>
      </c>
      <c r="J5061" s="88">
        <v>1873.179796212677</v>
      </c>
      <c r="K5061" s="88">
        <v>3182.4581438953146</v>
      </c>
      <c r="L5061" s="88">
        <v>3104.0621582318945</v>
      </c>
      <c r="M5061" s="88">
        <v>3656.05198097427</v>
      </c>
    </row>
    <row r="5062" spans="3:13" x14ac:dyDescent="0.2">
      <c r="C5062" s="88">
        <v>0.2482</v>
      </c>
      <c r="D5062" s="88">
        <v>15866.884108530725</v>
      </c>
      <c r="E5062" s="88">
        <v>104.47426842167079</v>
      </c>
      <c r="F5062" s="88">
        <v>487.043556045061</v>
      </c>
      <c r="G5062" s="88">
        <v>702.09924012525016</v>
      </c>
      <c r="H5062" s="88">
        <v>935.40919316703457</v>
      </c>
      <c r="I5062" s="88">
        <v>1303.7717444224422</v>
      </c>
      <c r="J5062" s="88">
        <v>1873.2467365464731</v>
      </c>
      <c r="K5062" s="88">
        <v>3182.4926268615886</v>
      </c>
      <c r="L5062" s="88">
        <v>3104.2513505933002</v>
      </c>
      <c r="M5062" s="88">
        <v>3656.0774703393877</v>
      </c>
    </row>
    <row r="5063" spans="3:13" x14ac:dyDescent="0.2">
      <c r="C5063" s="88">
        <v>0.24825</v>
      </c>
      <c r="D5063" s="88">
        <v>15866.910436448385</v>
      </c>
      <c r="E5063" s="88">
        <v>104.48101794562444</v>
      </c>
      <c r="F5063" s="88">
        <v>487.04495034496813</v>
      </c>
      <c r="G5063" s="88">
        <v>702.15923105423462</v>
      </c>
      <c r="H5063" s="88">
        <v>935.41579780600068</v>
      </c>
      <c r="I5063" s="88">
        <v>1303.7889899827228</v>
      </c>
      <c r="J5063" s="88">
        <v>1873.24778791976</v>
      </c>
      <c r="K5063" s="88">
        <v>3182.5154437332676</v>
      </c>
      <c r="L5063" s="88">
        <v>3104.4513783546431</v>
      </c>
      <c r="M5063" s="88">
        <v>3656.1067624137077</v>
      </c>
    </row>
    <row r="5064" spans="3:13" x14ac:dyDescent="0.2">
      <c r="C5064" s="88">
        <v>0.24829999999999999</v>
      </c>
      <c r="D5064" s="88">
        <v>15867.494563002154</v>
      </c>
      <c r="E5064" s="88">
        <v>104.4824887001987</v>
      </c>
      <c r="F5064" s="88">
        <v>487.05972621206456</v>
      </c>
      <c r="G5064" s="88">
        <v>702.16721580166222</v>
      </c>
      <c r="H5064" s="88">
        <v>935.43611409805908</v>
      </c>
      <c r="I5064" s="88">
        <v>1303.8060380926067</v>
      </c>
      <c r="J5064" s="88">
        <v>1873.2577359099146</v>
      </c>
      <c r="K5064" s="88">
        <v>3182.6679485680443</v>
      </c>
      <c r="L5064" s="88">
        <v>3104.5864865419658</v>
      </c>
      <c r="M5064" s="88">
        <v>3656.1314064023973</v>
      </c>
    </row>
    <row r="5065" spans="3:13" x14ac:dyDescent="0.2">
      <c r="C5065" s="88">
        <v>0.24834999999999999</v>
      </c>
      <c r="D5065" s="88">
        <v>15867.507638480747</v>
      </c>
      <c r="E5065" s="88">
        <v>104.48250377712156</v>
      </c>
      <c r="F5065" s="88">
        <v>487.06706329047893</v>
      </c>
      <c r="G5065" s="88">
        <v>702.16764446301795</v>
      </c>
      <c r="H5065" s="88">
        <v>935.45970358484146</v>
      </c>
      <c r="I5065" s="88">
        <v>1303.8581999007442</v>
      </c>
      <c r="J5065" s="88">
        <v>1873.2679778343713</v>
      </c>
      <c r="K5065" s="88">
        <v>3182.6879648938398</v>
      </c>
      <c r="L5065" s="88">
        <v>3104.7756126654058</v>
      </c>
      <c r="M5065" s="88">
        <v>3656.1412682182822</v>
      </c>
    </row>
    <row r="5066" spans="3:13" x14ac:dyDescent="0.2">
      <c r="C5066" s="88">
        <v>0.24840000000000001</v>
      </c>
      <c r="D5066" s="88">
        <v>15867.62418178778</v>
      </c>
      <c r="E5066" s="88">
        <v>104.48250377712156</v>
      </c>
      <c r="F5066" s="88">
        <v>487.07178399746454</v>
      </c>
      <c r="G5066" s="88">
        <v>702.22797128680895</v>
      </c>
      <c r="H5066" s="88">
        <v>935.47658371136185</v>
      </c>
      <c r="I5066" s="88">
        <v>1303.8696629776782</v>
      </c>
      <c r="J5066" s="88">
        <v>1873.2931596793746</v>
      </c>
      <c r="K5066" s="88">
        <v>3182.7136164478229</v>
      </c>
      <c r="L5066" s="88">
        <v>3104.8239091937494</v>
      </c>
      <c r="M5066" s="88">
        <v>3656.1566459540613</v>
      </c>
    </row>
    <row r="5067" spans="3:13" x14ac:dyDescent="0.2">
      <c r="C5067" s="88">
        <v>0.24845</v>
      </c>
      <c r="D5067" s="88">
        <v>15867.70577083667</v>
      </c>
      <c r="E5067" s="88">
        <v>104.48659941580263</v>
      </c>
      <c r="F5067" s="88">
        <v>487.0724669496808</v>
      </c>
      <c r="G5067" s="88">
        <v>702.27346986303382</v>
      </c>
      <c r="H5067" s="88">
        <v>935.48632855256847</v>
      </c>
      <c r="I5067" s="88">
        <v>1303.8719735824311</v>
      </c>
      <c r="J5067" s="88">
        <v>1873.3609988324952</v>
      </c>
      <c r="K5067" s="88">
        <v>3182.8132179857821</v>
      </c>
      <c r="L5067" s="88">
        <v>3104.9911808627467</v>
      </c>
      <c r="M5067" s="88">
        <v>3656.1749551493867</v>
      </c>
    </row>
    <row r="5068" spans="3:13" x14ac:dyDescent="0.2">
      <c r="C5068" s="88">
        <v>0.2485</v>
      </c>
      <c r="D5068" s="88">
        <v>15867.945960977982</v>
      </c>
      <c r="E5068" s="88">
        <v>104.48783284826277</v>
      </c>
      <c r="F5068" s="88">
        <v>487.07322590498552</v>
      </c>
      <c r="G5068" s="88">
        <v>702.27827042315766</v>
      </c>
      <c r="H5068" s="88">
        <v>935.49906683719155</v>
      </c>
      <c r="I5068" s="88">
        <v>1303.8813904789945</v>
      </c>
      <c r="J5068" s="88">
        <v>1873.3759580508199</v>
      </c>
      <c r="K5068" s="88">
        <v>3182.8224338613445</v>
      </c>
      <c r="L5068" s="88">
        <v>3104.993478944561</v>
      </c>
      <c r="M5068" s="88">
        <v>3656.1858809193536</v>
      </c>
    </row>
    <row r="5069" spans="3:13" x14ac:dyDescent="0.2">
      <c r="C5069" s="88">
        <v>0.24854999999999999</v>
      </c>
      <c r="D5069" s="88">
        <v>15868.015547821369</v>
      </c>
      <c r="E5069" s="88">
        <v>104.48831267753212</v>
      </c>
      <c r="F5069" s="88">
        <v>487.08108332422626</v>
      </c>
      <c r="G5069" s="88">
        <v>702.28069983478736</v>
      </c>
      <c r="H5069" s="88">
        <v>935.50121578708513</v>
      </c>
      <c r="I5069" s="88">
        <v>1303.9016939575631</v>
      </c>
      <c r="J5069" s="88">
        <v>1873.3889557635284</v>
      </c>
      <c r="K5069" s="88">
        <v>3182.8500722140393</v>
      </c>
      <c r="L5069" s="88">
        <v>3105.2338675249243</v>
      </c>
      <c r="M5069" s="88">
        <v>3656.1881068255848</v>
      </c>
    </row>
    <row r="5070" spans="3:13" x14ac:dyDescent="0.2">
      <c r="C5070" s="88">
        <v>0.24859999999999999</v>
      </c>
      <c r="D5070" s="88">
        <v>15868.172909155002</v>
      </c>
      <c r="E5070" s="88">
        <v>104.49382633962068</v>
      </c>
      <c r="F5070" s="88">
        <v>487.08535897567208</v>
      </c>
      <c r="G5070" s="88">
        <v>702.28498398728789</v>
      </c>
      <c r="H5070" s="88">
        <v>935.51339341543508</v>
      </c>
      <c r="I5070" s="88">
        <v>1303.9029124194094</v>
      </c>
      <c r="J5070" s="88">
        <v>1873.4358134209642</v>
      </c>
      <c r="K5070" s="88">
        <v>3182.9078311498024</v>
      </c>
      <c r="L5070" s="88">
        <v>3105.2600559397524</v>
      </c>
      <c r="M5070" s="88">
        <v>3656.2295841279665</v>
      </c>
    </row>
    <row r="5071" spans="3:13" x14ac:dyDescent="0.2">
      <c r="C5071" s="88">
        <v>0.24865000000000001</v>
      </c>
      <c r="D5071" s="88">
        <v>15868.315042660881</v>
      </c>
      <c r="E5071" s="88">
        <v>104.49496787708358</v>
      </c>
      <c r="F5071" s="88">
        <v>487.08977225527951</v>
      </c>
      <c r="G5071" s="88">
        <v>702.29214628114914</v>
      </c>
      <c r="H5071" s="88">
        <v>935.52016969247188</v>
      </c>
      <c r="I5071" s="88">
        <v>1303.9216316461452</v>
      </c>
      <c r="J5071" s="88">
        <v>1873.4373728410633</v>
      </c>
      <c r="K5071" s="88">
        <v>3183.118706050428</v>
      </c>
      <c r="L5071" s="88">
        <v>3105.3306117457478</v>
      </c>
      <c r="M5071" s="88">
        <v>3656.3218325859202</v>
      </c>
    </row>
    <row r="5072" spans="3:13" x14ac:dyDescent="0.2">
      <c r="C5072" s="88">
        <v>0.2487</v>
      </c>
      <c r="D5072" s="88">
        <v>15868.475466572521</v>
      </c>
      <c r="E5072" s="88">
        <v>104.49496787708358</v>
      </c>
      <c r="F5072" s="88">
        <v>487.09165137660511</v>
      </c>
      <c r="G5072" s="88">
        <v>702.31604047775681</v>
      </c>
      <c r="H5072" s="88">
        <v>935.52629746491903</v>
      </c>
      <c r="I5072" s="88">
        <v>1303.9225556281995</v>
      </c>
      <c r="J5072" s="88">
        <v>1873.4429613260049</v>
      </c>
      <c r="K5072" s="88">
        <v>3183.1697702265155</v>
      </c>
      <c r="L5072" s="88">
        <v>3105.3306133269634</v>
      </c>
      <c r="M5072" s="88">
        <v>3656.3290191416741</v>
      </c>
    </row>
    <row r="5073" spans="3:13" x14ac:dyDescent="0.2">
      <c r="C5073" s="88">
        <v>0.24875</v>
      </c>
      <c r="D5073" s="88">
        <v>15868.633606353706</v>
      </c>
      <c r="E5073" s="88">
        <v>104.49802520564754</v>
      </c>
      <c r="F5073" s="88">
        <v>487.10762742680981</v>
      </c>
      <c r="G5073" s="88">
        <v>702.33788077821737</v>
      </c>
      <c r="H5073" s="88">
        <v>935.56549755521701</v>
      </c>
      <c r="I5073" s="88">
        <v>1303.9266877345135</v>
      </c>
      <c r="J5073" s="88">
        <v>1873.5569198860535</v>
      </c>
      <c r="K5073" s="88">
        <v>3183.1928195394162</v>
      </c>
      <c r="L5073" s="88">
        <v>3105.3682361584947</v>
      </c>
      <c r="M5073" s="88">
        <v>3656.3370329571158</v>
      </c>
    </row>
    <row r="5074" spans="3:13" x14ac:dyDescent="0.2">
      <c r="C5074" s="88">
        <v>0.24879999999999999</v>
      </c>
      <c r="D5074" s="88">
        <v>15868.760076873821</v>
      </c>
      <c r="E5074" s="88">
        <v>104.49822058778955</v>
      </c>
      <c r="F5074" s="88">
        <v>487.14601879307065</v>
      </c>
      <c r="G5074" s="88">
        <v>702.3407097033255</v>
      </c>
      <c r="H5074" s="88">
        <v>935.5774494449397</v>
      </c>
      <c r="I5074" s="88">
        <v>1303.9394689859646</v>
      </c>
      <c r="J5074" s="88">
        <v>1873.6021940392925</v>
      </c>
      <c r="K5074" s="88">
        <v>3183.2292473960097</v>
      </c>
      <c r="L5074" s="88">
        <v>3105.389837202988</v>
      </c>
      <c r="M5074" s="88">
        <v>3656.3991834901262</v>
      </c>
    </row>
    <row r="5075" spans="3:13" x14ac:dyDescent="0.2">
      <c r="C5075" s="88">
        <v>0.24884999999999999</v>
      </c>
      <c r="D5075" s="88">
        <v>15868.791114934074</v>
      </c>
      <c r="E5075" s="88">
        <v>104.50433273745057</v>
      </c>
      <c r="F5075" s="88">
        <v>487.15368117638218</v>
      </c>
      <c r="G5075" s="88">
        <v>702.34392930234344</v>
      </c>
      <c r="H5075" s="88">
        <v>935.58287973378629</v>
      </c>
      <c r="I5075" s="88">
        <v>1303.9408897955259</v>
      </c>
      <c r="J5075" s="88">
        <v>1873.6124588976713</v>
      </c>
      <c r="K5075" s="88">
        <v>3183.2806263672787</v>
      </c>
      <c r="L5075" s="88">
        <v>3105.5970927789494</v>
      </c>
      <c r="M5075" s="88">
        <v>3656.435136193797</v>
      </c>
    </row>
    <row r="5076" spans="3:13" x14ac:dyDescent="0.2">
      <c r="C5076" s="88">
        <v>0.24890000000000001</v>
      </c>
      <c r="D5076" s="88">
        <v>15868.949749699623</v>
      </c>
      <c r="E5076" s="88">
        <v>104.50504487559374</v>
      </c>
      <c r="F5076" s="88">
        <v>487.1700507976102</v>
      </c>
      <c r="G5076" s="88">
        <v>702.351080391501</v>
      </c>
      <c r="H5076" s="88">
        <v>935.59635097378805</v>
      </c>
      <c r="I5076" s="88">
        <v>1303.9577088597516</v>
      </c>
      <c r="J5076" s="88">
        <v>1873.6326256274842</v>
      </c>
      <c r="K5076" s="88">
        <v>3183.3012508468555</v>
      </c>
      <c r="L5076" s="88">
        <v>3105.7337467633679</v>
      </c>
      <c r="M5076" s="88">
        <v>3656.4591096438526</v>
      </c>
    </row>
    <row r="5077" spans="3:13" x14ac:dyDescent="0.2">
      <c r="C5077" s="88">
        <v>0.24895</v>
      </c>
      <c r="D5077" s="88">
        <v>15869.182486485068</v>
      </c>
      <c r="E5077" s="88">
        <v>104.50504487559374</v>
      </c>
      <c r="F5077" s="88">
        <v>487.17811279924717</v>
      </c>
      <c r="G5077" s="88">
        <v>702.36604996208007</v>
      </c>
      <c r="H5077" s="88">
        <v>935.60996450152106</v>
      </c>
      <c r="I5077" s="88">
        <v>1303.9728929403504</v>
      </c>
      <c r="J5077" s="88">
        <v>1873.654495056564</v>
      </c>
      <c r="K5077" s="88">
        <v>3183.309735115045</v>
      </c>
      <c r="L5077" s="88">
        <v>3105.8775096308309</v>
      </c>
      <c r="M5077" s="88">
        <v>3656.5038743652963</v>
      </c>
    </row>
    <row r="5078" spans="3:13" x14ac:dyDescent="0.2">
      <c r="C5078" s="88">
        <v>0.249</v>
      </c>
      <c r="D5078" s="88">
        <v>15869.242921709438</v>
      </c>
      <c r="E5078" s="88">
        <v>104.50616743657065</v>
      </c>
      <c r="F5078" s="88">
        <v>487.1816630733374</v>
      </c>
      <c r="G5078" s="88">
        <v>702.37638434550627</v>
      </c>
      <c r="H5078" s="88">
        <v>935.63183804052642</v>
      </c>
      <c r="I5078" s="88">
        <v>1303.9802265660869</v>
      </c>
      <c r="J5078" s="88">
        <v>1873.7128556748153</v>
      </c>
      <c r="K5078" s="88">
        <v>3183.3595841870783</v>
      </c>
      <c r="L5078" s="88">
        <v>3105.8845880545809</v>
      </c>
      <c r="M5078" s="88">
        <v>3656.5224225500365</v>
      </c>
    </row>
    <row r="5079" spans="3:13" x14ac:dyDescent="0.2">
      <c r="C5079" s="88">
        <v>0.24904999999999999</v>
      </c>
      <c r="D5079" s="88">
        <v>15869.331431975483</v>
      </c>
      <c r="E5079" s="88">
        <v>104.52999633878972</v>
      </c>
      <c r="F5079" s="88">
        <v>487.18337233666261</v>
      </c>
      <c r="G5079" s="88">
        <v>702.38134617889091</v>
      </c>
      <c r="H5079" s="88">
        <v>935.71395378909892</v>
      </c>
      <c r="I5079" s="88">
        <v>1303.9883000410177</v>
      </c>
      <c r="J5079" s="88">
        <v>1873.7431694972906</v>
      </c>
      <c r="K5079" s="88">
        <v>3183.415848103934</v>
      </c>
      <c r="L5079" s="88">
        <v>3105.9502754531359</v>
      </c>
      <c r="M5079" s="88">
        <v>3656.532971066988</v>
      </c>
    </row>
    <row r="5080" spans="3:13" x14ac:dyDescent="0.2">
      <c r="C5080" s="88">
        <v>0.24909999999999999</v>
      </c>
      <c r="D5080" s="88">
        <v>15869.406627100307</v>
      </c>
      <c r="E5080" s="88">
        <v>104.54500096163611</v>
      </c>
      <c r="F5080" s="88">
        <v>487.20872747510975</v>
      </c>
      <c r="G5080" s="88">
        <v>702.38673249014255</v>
      </c>
      <c r="H5080" s="88">
        <v>935.74422173780613</v>
      </c>
      <c r="I5080" s="88">
        <v>1304.0187217303442</v>
      </c>
      <c r="J5080" s="88">
        <v>1873.7580638850422</v>
      </c>
      <c r="K5080" s="88">
        <v>3183.4581746965987</v>
      </c>
      <c r="L5080" s="88">
        <v>3106.1837641284992</v>
      </c>
      <c r="M5080" s="88">
        <v>3656.5482355983827</v>
      </c>
    </row>
    <row r="5081" spans="3:13" x14ac:dyDescent="0.2">
      <c r="C5081" s="88">
        <v>0.24915000000000001</v>
      </c>
      <c r="D5081" s="88">
        <v>15869.460055483678</v>
      </c>
      <c r="E5081" s="88">
        <v>104.55792124768232</v>
      </c>
      <c r="F5081" s="88">
        <v>487.23324189972845</v>
      </c>
      <c r="G5081" s="88">
        <v>702.39541753722369</v>
      </c>
      <c r="H5081" s="88">
        <v>935.74640338421523</v>
      </c>
      <c r="I5081" s="88">
        <v>1304.0328775043199</v>
      </c>
      <c r="J5081" s="88">
        <v>1873.7969586439931</v>
      </c>
      <c r="K5081" s="88">
        <v>3183.4952811840408</v>
      </c>
      <c r="L5081" s="88">
        <v>3106.4190831074684</v>
      </c>
      <c r="M5081" s="88">
        <v>3656.5645266771012</v>
      </c>
    </row>
    <row r="5082" spans="3:13" x14ac:dyDescent="0.2">
      <c r="C5082" s="88">
        <v>0.2492</v>
      </c>
      <c r="D5082" s="88">
        <v>15869.521256690277</v>
      </c>
      <c r="E5082" s="88">
        <v>104.55792124768232</v>
      </c>
      <c r="F5082" s="88">
        <v>487.25538543110224</v>
      </c>
      <c r="G5082" s="88">
        <v>702.4301884479778</v>
      </c>
      <c r="H5082" s="88">
        <v>935.75561041693982</v>
      </c>
      <c r="I5082" s="88">
        <v>1304.0818255276054</v>
      </c>
      <c r="J5082" s="88">
        <v>1873.8775033151223</v>
      </c>
      <c r="K5082" s="88">
        <v>3183.5857398847083</v>
      </c>
      <c r="L5082" s="88">
        <v>3106.859762479573</v>
      </c>
      <c r="M5082" s="88">
        <v>3656.6157998346216</v>
      </c>
    </row>
    <row r="5083" spans="3:13" x14ac:dyDescent="0.2">
      <c r="C5083" s="88">
        <v>0.24925</v>
      </c>
      <c r="D5083" s="88">
        <v>15869.602042949795</v>
      </c>
      <c r="E5083" s="88">
        <v>104.55828081098844</v>
      </c>
      <c r="F5083" s="88">
        <v>487.26979201003178</v>
      </c>
      <c r="G5083" s="88">
        <v>702.44687035571269</v>
      </c>
      <c r="H5083" s="88">
        <v>935.75769410272233</v>
      </c>
      <c r="I5083" s="88">
        <v>1304.0845083017748</v>
      </c>
      <c r="J5083" s="88">
        <v>1873.8865173331619</v>
      </c>
      <c r="K5083" s="88">
        <v>3183.5968842678931</v>
      </c>
      <c r="L5083" s="88">
        <v>3106.9622076092328</v>
      </c>
      <c r="M5083" s="88">
        <v>3656.6240225259585</v>
      </c>
    </row>
    <row r="5084" spans="3:13" x14ac:dyDescent="0.2">
      <c r="C5084" s="88">
        <v>0.24929999999999999</v>
      </c>
      <c r="D5084" s="88">
        <v>15869.676129305204</v>
      </c>
      <c r="E5084" s="88">
        <v>104.55828081098844</v>
      </c>
      <c r="F5084" s="88">
        <v>487.27586481042454</v>
      </c>
      <c r="G5084" s="88">
        <v>702.46374816849084</v>
      </c>
      <c r="H5084" s="88">
        <v>935.79526590779415</v>
      </c>
      <c r="I5084" s="88">
        <v>1304.0988744896199</v>
      </c>
      <c r="J5084" s="88">
        <v>1873.8928793041227</v>
      </c>
      <c r="K5084" s="88">
        <v>3183.6407166673462</v>
      </c>
      <c r="L5084" s="88">
        <v>3106.9737047165754</v>
      </c>
      <c r="M5084" s="88">
        <v>3656.6263389492028</v>
      </c>
    </row>
    <row r="5085" spans="3:13" x14ac:dyDescent="0.2">
      <c r="C5085" s="88">
        <v>0.24934999999999999</v>
      </c>
      <c r="D5085" s="88">
        <v>15869.925782455215</v>
      </c>
      <c r="E5085" s="88">
        <v>104.56328002216833</v>
      </c>
      <c r="F5085" s="88">
        <v>487.27615629546381</v>
      </c>
      <c r="G5085" s="88">
        <v>702.4722788470026</v>
      </c>
      <c r="H5085" s="88">
        <v>935.81576458793961</v>
      </c>
      <c r="I5085" s="88">
        <v>1304.1656375847056</v>
      </c>
      <c r="J5085" s="88">
        <v>1873.9022592587994</v>
      </c>
      <c r="K5085" s="88">
        <v>3183.6534329814845</v>
      </c>
      <c r="L5085" s="88">
        <v>3107.0712248385871</v>
      </c>
      <c r="M5085" s="88">
        <v>3656.626673914855</v>
      </c>
    </row>
    <row r="5086" spans="3:13" x14ac:dyDescent="0.2">
      <c r="C5086" s="88">
        <v>0.24940000000000001</v>
      </c>
      <c r="D5086" s="88">
        <v>15870.04722450677</v>
      </c>
      <c r="E5086" s="88">
        <v>104.56328002216833</v>
      </c>
      <c r="F5086" s="88">
        <v>487.29071632837849</v>
      </c>
      <c r="G5086" s="88">
        <v>702.47327143228904</v>
      </c>
      <c r="H5086" s="88">
        <v>935.82638172017187</v>
      </c>
      <c r="I5086" s="88">
        <v>1304.1765125177126</v>
      </c>
      <c r="J5086" s="88">
        <v>1873.971023111219</v>
      </c>
      <c r="K5086" s="88">
        <v>3183.7302430325635</v>
      </c>
      <c r="L5086" s="88">
        <v>3107.3614768610287</v>
      </c>
      <c r="M5086" s="88">
        <v>3656.6891880500757</v>
      </c>
    </row>
    <row r="5087" spans="3:13" x14ac:dyDescent="0.2">
      <c r="C5087" s="88">
        <v>0.24945000000000001</v>
      </c>
      <c r="D5087" s="88">
        <v>15870.24589882665</v>
      </c>
      <c r="E5087" s="88">
        <v>104.57499993589863</v>
      </c>
      <c r="F5087" s="88">
        <v>487.35297353301485</v>
      </c>
      <c r="G5087" s="88">
        <v>702.49075089847338</v>
      </c>
      <c r="H5087" s="88">
        <v>935.88025919482516</v>
      </c>
      <c r="I5087" s="88">
        <v>1304.2516235305775</v>
      </c>
      <c r="J5087" s="88">
        <v>1873.9774552176259</v>
      </c>
      <c r="K5087" s="88">
        <v>3183.7526537781559</v>
      </c>
      <c r="L5087" s="88">
        <v>3107.3816538514302</v>
      </c>
      <c r="M5087" s="88">
        <v>3656.7018049669127</v>
      </c>
    </row>
    <row r="5088" spans="3:13" x14ac:dyDescent="0.2">
      <c r="C5088" s="88">
        <v>0.2495</v>
      </c>
      <c r="D5088" s="88">
        <v>15870.551213852243</v>
      </c>
      <c r="E5088" s="88">
        <v>104.58162490081577</v>
      </c>
      <c r="F5088" s="88">
        <v>487.36767555380675</v>
      </c>
      <c r="G5088" s="88">
        <v>702.5147315685108</v>
      </c>
      <c r="H5088" s="88">
        <v>935.90259278428039</v>
      </c>
      <c r="I5088" s="88">
        <v>1304.279678418106</v>
      </c>
      <c r="J5088" s="88">
        <v>1873.9924821239642</v>
      </c>
      <c r="K5088" s="88">
        <v>3183.7964611267171</v>
      </c>
      <c r="L5088" s="88">
        <v>3107.4323601301071</v>
      </c>
      <c r="M5088" s="88">
        <v>3656.7260235385302</v>
      </c>
    </row>
    <row r="5089" spans="3:13" x14ac:dyDescent="0.2">
      <c r="C5089" s="88">
        <v>0.24954999999999999</v>
      </c>
      <c r="D5089" s="88">
        <v>15870.865441783551</v>
      </c>
      <c r="E5089" s="88">
        <v>104.58250779832451</v>
      </c>
      <c r="F5089" s="88">
        <v>487.37711247465268</v>
      </c>
      <c r="G5089" s="88">
        <v>702.52152699526141</v>
      </c>
      <c r="H5089" s="88">
        <v>935.90821566465684</v>
      </c>
      <c r="I5089" s="88">
        <v>1304.2915534643907</v>
      </c>
      <c r="J5089" s="88">
        <v>1873.9964669563269</v>
      </c>
      <c r="K5089" s="88">
        <v>3183.893223229843</v>
      </c>
      <c r="L5089" s="88">
        <v>3107.489840732208</v>
      </c>
      <c r="M5089" s="88">
        <v>3656.7322606637226</v>
      </c>
    </row>
    <row r="5090" spans="3:13" x14ac:dyDescent="0.2">
      <c r="C5090" s="88">
        <v>0.24959999999999999</v>
      </c>
      <c r="D5090" s="88">
        <v>15870.903296289118</v>
      </c>
      <c r="E5090" s="88">
        <v>104.58393254389102</v>
      </c>
      <c r="F5090" s="88">
        <v>487.37816215992871</v>
      </c>
      <c r="G5090" s="88">
        <v>702.55364282457958</v>
      </c>
      <c r="H5090" s="88">
        <v>935.91188695995061</v>
      </c>
      <c r="I5090" s="88">
        <v>1304.3853401396732</v>
      </c>
      <c r="J5090" s="88">
        <v>1874.009035618592</v>
      </c>
      <c r="K5090" s="88">
        <v>3183.9476155642556</v>
      </c>
      <c r="L5090" s="88">
        <v>3107.7417692215681</v>
      </c>
      <c r="M5090" s="88">
        <v>3656.738512674428</v>
      </c>
    </row>
    <row r="5091" spans="3:13" x14ac:dyDescent="0.2">
      <c r="C5091" s="88">
        <v>0.24965000000000001</v>
      </c>
      <c r="D5091" s="88">
        <v>15870.933679763346</v>
      </c>
      <c r="E5091" s="88">
        <v>104.58776131196646</v>
      </c>
      <c r="F5091" s="88">
        <v>487.38149788739884</v>
      </c>
      <c r="G5091" s="88">
        <v>702.56439981838548</v>
      </c>
      <c r="H5091" s="88">
        <v>935.91353654980094</v>
      </c>
      <c r="I5091" s="88">
        <v>1304.3920933225322</v>
      </c>
      <c r="J5091" s="88">
        <v>1874.1120713756291</v>
      </c>
      <c r="K5091" s="88">
        <v>3184.1137404282954</v>
      </c>
      <c r="L5091" s="88">
        <v>3107.7531318071578</v>
      </c>
      <c r="M5091" s="88">
        <v>3656.7605240557323</v>
      </c>
    </row>
    <row r="5092" spans="3:13" x14ac:dyDescent="0.2">
      <c r="C5092" s="88">
        <v>0.24970000000000001</v>
      </c>
      <c r="D5092" s="88">
        <v>15871.337607014308</v>
      </c>
      <c r="E5092" s="88">
        <v>104.58776131196646</v>
      </c>
      <c r="F5092" s="88">
        <v>487.38930446464929</v>
      </c>
      <c r="G5092" s="88">
        <v>702.58406162436222</v>
      </c>
      <c r="H5092" s="88">
        <v>935.94403278781783</v>
      </c>
      <c r="I5092" s="88">
        <v>1304.3946099609557</v>
      </c>
      <c r="J5092" s="88">
        <v>1874.1899301977651</v>
      </c>
      <c r="K5092" s="88">
        <v>3184.1516506738158</v>
      </c>
      <c r="L5092" s="88">
        <v>3107.7547397274493</v>
      </c>
      <c r="M5092" s="88">
        <v>3656.7698276041606</v>
      </c>
    </row>
    <row r="5093" spans="3:13" x14ac:dyDescent="0.2">
      <c r="C5093" s="88">
        <v>0.24975</v>
      </c>
      <c r="D5093" s="88">
        <v>15871.43840702614</v>
      </c>
      <c r="E5093" s="88">
        <v>104.59349707067213</v>
      </c>
      <c r="F5093" s="88">
        <v>487.41878044123268</v>
      </c>
      <c r="G5093" s="88">
        <v>702.5908441427473</v>
      </c>
      <c r="H5093" s="88">
        <v>935.95143335696685</v>
      </c>
      <c r="I5093" s="88">
        <v>1304.4379353676377</v>
      </c>
      <c r="J5093" s="88">
        <v>1874.2232814941131</v>
      </c>
      <c r="K5093" s="88">
        <v>3184.191485686516</v>
      </c>
      <c r="L5093" s="88">
        <v>3107.8083517833275</v>
      </c>
      <c r="M5093" s="88">
        <v>3656.7964566190426</v>
      </c>
    </row>
    <row r="5094" spans="3:13" x14ac:dyDescent="0.2">
      <c r="C5094" s="88">
        <v>0.24979999999999999</v>
      </c>
      <c r="D5094" s="88">
        <v>15871.630779720675</v>
      </c>
      <c r="E5094" s="88">
        <v>104.59768817893746</v>
      </c>
      <c r="F5094" s="88">
        <v>487.42131581207877</v>
      </c>
      <c r="G5094" s="88">
        <v>702.60420190925288</v>
      </c>
      <c r="H5094" s="88">
        <v>935.96334142024079</v>
      </c>
      <c r="I5094" s="88">
        <v>1304.4730145029089</v>
      </c>
      <c r="J5094" s="88">
        <v>1874.2328707673801</v>
      </c>
      <c r="K5094" s="88">
        <v>3184.2571870395095</v>
      </c>
      <c r="L5094" s="88">
        <v>3107.9523391303192</v>
      </c>
      <c r="M5094" s="88">
        <v>3656.7991117539968</v>
      </c>
    </row>
    <row r="5095" spans="3:13" x14ac:dyDescent="0.2">
      <c r="C5095" s="88">
        <v>0.24984999999999999</v>
      </c>
      <c r="D5095" s="88">
        <v>15871.70898652761</v>
      </c>
      <c r="E5095" s="88">
        <v>104.61620367171872</v>
      </c>
      <c r="F5095" s="88">
        <v>487.42241124388511</v>
      </c>
      <c r="G5095" s="88">
        <v>702.67945812270591</v>
      </c>
      <c r="H5095" s="88">
        <v>935.97346343441586</v>
      </c>
      <c r="I5095" s="88">
        <v>1304.495354631792</v>
      </c>
      <c r="J5095" s="88">
        <v>1874.2363089499709</v>
      </c>
      <c r="K5095" s="88">
        <v>3184.2881640375954</v>
      </c>
      <c r="L5095" s="88">
        <v>3108.0347243857477</v>
      </c>
      <c r="M5095" s="88">
        <v>3656.8477587971593</v>
      </c>
    </row>
    <row r="5096" spans="3:13" x14ac:dyDescent="0.2">
      <c r="C5096" s="88">
        <v>0.24990000000000001</v>
      </c>
      <c r="D5096" s="88">
        <v>15871.778963717625</v>
      </c>
      <c r="E5096" s="88">
        <v>104.61817456122935</v>
      </c>
      <c r="F5096" s="88">
        <v>487.42575250420123</v>
      </c>
      <c r="G5096" s="88">
        <v>702.68932421091449</v>
      </c>
      <c r="H5096" s="88">
        <v>936.01491596296637</v>
      </c>
      <c r="I5096" s="88">
        <v>1304.4975328418072</v>
      </c>
      <c r="J5096" s="88">
        <v>1874.2768771509664</v>
      </c>
      <c r="K5096" s="88">
        <v>3184.4023284069949</v>
      </c>
      <c r="L5096" s="88">
        <v>3108.0578461735668</v>
      </c>
      <c r="M5096" s="88">
        <v>3656.8702832270524</v>
      </c>
    </row>
    <row r="5097" spans="3:13" x14ac:dyDescent="0.2">
      <c r="C5097" s="88">
        <v>0.24995000000000001</v>
      </c>
      <c r="D5097" s="88">
        <v>15872.99952068323</v>
      </c>
      <c r="E5097" s="88">
        <v>104.61831827651895</v>
      </c>
      <c r="F5097" s="88">
        <v>487.43457229315572</v>
      </c>
      <c r="G5097" s="88">
        <v>702.6904894115728</v>
      </c>
      <c r="H5097" s="88">
        <v>936.01656421542657</v>
      </c>
      <c r="I5097" s="88">
        <v>1304.5133308471909</v>
      </c>
      <c r="J5097" s="88">
        <v>1874.277469732237</v>
      </c>
      <c r="K5097" s="88">
        <v>3184.4038029786516</v>
      </c>
      <c r="L5097" s="88">
        <v>3108.0604991363734</v>
      </c>
      <c r="M5097" s="88">
        <v>3656.8988446060052</v>
      </c>
    </row>
    <row r="5098" spans="3:13" x14ac:dyDescent="0.2">
      <c r="C5098" s="88">
        <v>0.25</v>
      </c>
      <c r="D5098" s="88">
        <v>15873.168283395338</v>
      </c>
      <c r="E5098" s="88">
        <v>104.62602400130436</v>
      </c>
      <c r="F5098" s="88">
        <v>487.43990281339848</v>
      </c>
      <c r="G5098" s="88">
        <v>702.70422220510045</v>
      </c>
      <c r="H5098" s="88">
        <v>936.02930090493692</v>
      </c>
      <c r="I5098" s="88">
        <v>1304.5278669301688</v>
      </c>
      <c r="J5098" s="88">
        <v>1874.2811226459885</v>
      </c>
      <c r="K5098" s="88">
        <v>3184.4870674277181</v>
      </c>
      <c r="L5098" s="88">
        <v>3108.1150285453</v>
      </c>
      <c r="M5098" s="88">
        <v>3656.9097594571931</v>
      </c>
    </row>
    <row r="5099" spans="3:13" x14ac:dyDescent="0.2">
      <c r="C5099" s="88">
        <v>0.25004999999999999</v>
      </c>
      <c r="D5099" s="88">
        <v>15873.32136619939</v>
      </c>
      <c r="E5099" s="88">
        <v>104.64038218522546</v>
      </c>
      <c r="F5099" s="88">
        <v>487.45356820683537</v>
      </c>
      <c r="G5099" s="88">
        <v>702.72843608823223</v>
      </c>
      <c r="H5099" s="88">
        <v>936.05090628328117</v>
      </c>
      <c r="I5099" s="88">
        <v>1304.5318557707301</v>
      </c>
      <c r="J5099" s="88">
        <v>1874.2875347063436</v>
      </c>
      <c r="K5099" s="88">
        <v>3184.5408998215303</v>
      </c>
      <c r="L5099" s="88">
        <v>3108.1807301353774</v>
      </c>
      <c r="M5099" s="88">
        <v>3656.9307878769027</v>
      </c>
    </row>
    <row r="5100" spans="3:13" x14ac:dyDescent="0.2">
      <c r="C5100" s="88">
        <v>0.25009999999999999</v>
      </c>
      <c r="D5100" s="88">
        <v>15873.639763956471</v>
      </c>
      <c r="E5100" s="88">
        <v>104.64566784729595</v>
      </c>
      <c r="F5100" s="88">
        <v>487.45917121024104</v>
      </c>
      <c r="G5100" s="88">
        <v>702.77040924224002</v>
      </c>
      <c r="H5100" s="88">
        <v>936.06098105382989</v>
      </c>
      <c r="I5100" s="88">
        <v>1304.5467548489992</v>
      </c>
      <c r="J5100" s="88">
        <v>1874.298367798046</v>
      </c>
      <c r="K5100" s="88">
        <v>3184.5883823315162</v>
      </c>
      <c r="L5100" s="88">
        <v>3108.2136001080744</v>
      </c>
      <c r="M5100" s="88">
        <v>3656.953070060466</v>
      </c>
    </row>
    <row r="5101" spans="3:13" x14ac:dyDescent="0.2">
      <c r="C5101" s="88">
        <v>0.25014999999999998</v>
      </c>
      <c r="D5101" s="88">
        <v>15873.671723409996</v>
      </c>
      <c r="E5101" s="88">
        <v>104.64592624548459</v>
      </c>
      <c r="F5101" s="88">
        <v>487.46154028750971</v>
      </c>
      <c r="G5101" s="88">
        <v>702.78946586331631</v>
      </c>
      <c r="H5101" s="88">
        <v>936.10799774822999</v>
      </c>
      <c r="I5101" s="88">
        <v>1304.5875904561226</v>
      </c>
      <c r="J5101" s="88">
        <v>1874.3344815204368</v>
      </c>
      <c r="K5101" s="88">
        <v>3184.6052188507269</v>
      </c>
      <c r="L5101" s="88">
        <v>3108.2497618871948</v>
      </c>
      <c r="M5101" s="88">
        <v>3656.9667402391055</v>
      </c>
    </row>
    <row r="5102" spans="3:13" x14ac:dyDescent="0.2">
      <c r="C5102" s="88">
        <v>0.25019999999999998</v>
      </c>
      <c r="D5102" s="88">
        <v>15873.960139447074</v>
      </c>
      <c r="E5102" s="88">
        <v>104.64803761700114</v>
      </c>
      <c r="F5102" s="88">
        <v>487.47241866728973</v>
      </c>
      <c r="G5102" s="88">
        <v>702.80363974962575</v>
      </c>
      <c r="H5102" s="88">
        <v>936.10856471232137</v>
      </c>
      <c r="I5102" s="88">
        <v>1304.6016475362053</v>
      </c>
      <c r="J5102" s="88">
        <v>1874.3976384082848</v>
      </c>
      <c r="K5102" s="88">
        <v>3184.6143138365492</v>
      </c>
      <c r="L5102" s="88">
        <v>3108.2904553154485</v>
      </c>
      <c r="M5102" s="88">
        <v>3656.9692622057928</v>
      </c>
    </row>
    <row r="5103" spans="3:13" x14ac:dyDescent="0.2">
      <c r="C5103" s="88">
        <v>0.25024999999999997</v>
      </c>
      <c r="D5103" s="88">
        <v>15874.06485729674</v>
      </c>
      <c r="E5103" s="88">
        <v>104.65711692548393</v>
      </c>
      <c r="F5103" s="88">
        <v>487.4732554366874</v>
      </c>
      <c r="G5103" s="88">
        <v>702.82233818577606</v>
      </c>
      <c r="H5103" s="88">
        <v>936.11557007500505</v>
      </c>
      <c r="I5103" s="88">
        <v>1304.6173789565973</v>
      </c>
      <c r="J5103" s="88">
        <v>1874.47830336585</v>
      </c>
      <c r="K5103" s="88">
        <v>3184.6426778307696</v>
      </c>
      <c r="L5103" s="88">
        <v>3108.341368876811</v>
      </c>
      <c r="M5103" s="88">
        <v>3656.9761047268939</v>
      </c>
    </row>
    <row r="5104" spans="3:13" x14ac:dyDescent="0.2">
      <c r="C5104" s="88">
        <v>0.25030000000000002</v>
      </c>
      <c r="D5104" s="88">
        <v>15874.127022131071</v>
      </c>
      <c r="E5104" s="88">
        <v>104.66051019704173</v>
      </c>
      <c r="F5104" s="88">
        <v>487.4835068242387</v>
      </c>
      <c r="G5104" s="88">
        <v>702.82354772712097</v>
      </c>
      <c r="H5104" s="88">
        <v>936.14499412547366</v>
      </c>
      <c r="I5104" s="88">
        <v>1304.6963383153989</v>
      </c>
      <c r="J5104" s="88">
        <v>1874.5466340896069</v>
      </c>
      <c r="K5104" s="88">
        <v>3184.651214644613</v>
      </c>
      <c r="L5104" s="88">
        <v>3108.3904670847078</v>
      </c>
      <c r="M5104" s="88">
        <v>3656.9772590074722</v>
      </c>
    </row>
    <row r="5105" spans="3:13" x14ac:dyDescent="0.2">
      <c r="C5105" s="88">
        <v>0.25035000000000002</v>
      </c>
      <c r="D5105" s="88">
        <v>15874.689354442975</v>
      </c>
      <c r="E5105" s="88">
        <v>104.66077550687805</v>
      </c>
      <c r="F5105" s="88">
        <v>487.4904927840571</v>
      </c>
      <c r="G5105" s="88">
        <v>702.84879188582181</v>
      </c>
      <c r="H5105" s="88">
        <v>936.16676438217746</v>
      </c>
      <c r="I5105" s="88">
        <v>1304.7011940704265</v>
      </c>
      <c r="J5105" s="88">
        <v>1874.7139158498521</v>
      </c>
      <c r="K5105" s="88">
        <v>3184.6865366684492</v>
      </c>
      <c r="L5105" s="88">
        <v>3108.5167402084244</v>
      </c>
      <c r="M5105" s="88">
        <v>3657.0199320922816</v>
      </c>
    </row>
    <row r="5106" spans="3:13" x14ac:dyDescent="0.2">
      <c r="C5106" s="88">
        <v>0.25040000000000001</v>
      </c>
      <c r="D5106" s="88">
        <v>15875.096079170831</v>
      </c>
      <c r="E5106" s="88">
        <v>104.66142628733724</v>
      </c>
      <c r="F5106" s="88">
        <v>487.4906270860065</v>
      </c>
      <c r="G5106" s="88">
        <v>702.85783369370074</v>
      </c>
      <c r="H5106" s="88">
        <v>936.1706127283569</v>
      </c>
      <c r="I5106" s="88">
        <v>1304.7098890732063</v>
      </c>
      <c r="J5106" s="88">
        <v>1874.7221070101541</v>
      </c>
      <c r="K5106" s="88">
        <v>3184.7290893407744</v>
      </c>
      <c r="L5106" s="88">
        <v>3108.6249409768143</v>
      </c>
      <c r="M5106" s="88">
        <v>3657.0339893568507</v>
      </c>
    </row>
    <row r="5107" spans="3:13" x14ac:dyDescent="0.2">
      <c r="C5107" s="88">
        <v>0.25045000000000001</v>
      </c>
      <c r="D5107" s="88">
        <v>15875.166231189531</v>
      </c>
      <c r="E5107" s="88">
        <v>104.67057675825617</v>
      </c>
      <c r="F5107" s="88">
        <v>487.49169069513573</v>
      </c>
      <c r="G5107" s="88">
        <v>702.86371544100257</v>
      </c>
      <c r="H5107" s="88">
        <v>936.21494863462931</v>
      </c>
      <c r="I5107" s="88">
        <v>1304.718126339696</v>
      </c>
      <c r="J5107" s="88">
        <v>1874.9338882775241</v>
      </c>
      <c r="K5107" s="88">
        <v>3184.8098264169266</v>
      </c>
      <c r="L5107" s="88">
        <v>3108.7004781843539</v>
      </c>
      <c r="M5107" s="88">
        <v>3657.0457929558897</v>
      </c>
    </row>
    <row r="5108" spans="3:13" x14ac:dyDescent="0.2">
      <c r="C5108" s="88">
        <v>0.2505</v>
      </c>
      <c r="D5108" s="88">
        <v>15875.729609130634</v>
      </c>
      <c r="E5108" s="88">
        <v>104.68280514104663</v>
      </c>
      <c r="F5108" s="88">
        <v>487.49924380715311</v>
      </c>
      <c r="G5108" s="88">
        <v>702.90211836781828</v>
      </c>
      <c r="H5108" s="88">
        <v>936.24760948420862</v>
      </c>
      <c r="I5108" s="88">
        <v>1304.7229147497842</v>
      </c>
      <c r="J5108" s="88">
        <v>1874.9883592522101</v>
      </c>
      <c r="K5108" s="88">
        <v>3184.9448743643752</v>
      </c>
      <c r="L5108" s="88">
        <v>3108.8136484426668</v>
      </c>
      <c r="M5108" s="88">
        <v>3657.0862144032494</v>
      </c>
    </row>
    <row r="5109" spans="3:13" x14ac:dyDescent="0.2">
      <c r="C5109" s="88">
        <v>0.25054999999999999</v>
      </c>
      <c r="D5109" s="88">
        <v>15876.04395432126</v>
      </c>
      <c r="E5109" s="88">
        <v>104.68378937653415</v>
      </c>
      <c r="F5109" s="88">
        <v>487.50628054083518</v>
      </c>
      <c r="G5109" s="88">
        <v>702.93038641592648</v>
      </c>
      <c r="H5109" s="88">
        <v>936.27062958807301</v>
      </c>
      <c r="I5109" s="88">
        <v>1304.7248643893549</v>
      </c>
      <c r="J5109" s="88">
        <v>1875.0274156437681</v>
      </c>
      <c r="K5109" s="88">
        <v>3185.0080685605944</v>
      </c>
      <c r="L5109" s="88">
        <v>3108.9455260724426</v>
      </c>
      <c r="M5109" s="88">
        <v>3657.0977216356123</v>
      </c>
    </row>
    <row r="5110" spans="3:13" x14ac:dyDescent="0.2">
      <c r="C5110" s="88">
        <v>0.25059999999999999</v>
      </c>
      <c r="D5110" s="88">
        <v>15876.132800513866</v>
      </c>
      <c r="E5110" s="88">
        <v>104.69683065708432</v>
      </c>
      <c r="F5110" s="88">
        <v>487.50864564371614</v>
      </c>
      <c r="G5110" s="88">
        <v>702.94639814387801</v>
      </c>
      <c r="H5110" s="88">
        <v>936.31863274658281</v>
      </c>
      <c r="I5110" s="88">
        <v>1304.728598857419</v>
      </c>
      <c r="J5110" s="88">
        <v>1875.044535097154</v>
      </c>
      <c r="K5110" s="88">
        <v>3185.0988034237516</v>
      </c>
      <c r="L5110" s="88">
        <v>3109.0830246636347</v>
      </c>
      <c r="M5110" s="88">
        <v>3657.1103630364819</v>
      </c>
    </row>
    <row r="5111" spans="3:13" x14ac:dyDescent="0.2">
      <c r="C5111" s="88">
        <v>0.25064999999999998</v>
      </c>
      <c r="D5111" s="88">
        <v>15876.145763063188</v>
      </c>
      <c r="E5111" s="88">
        <v>104.69683816657016</v>
      </c>
      <c r="F5111" s="88">
        <v>487.51046698277105</v>
      </c>
      <c r="G5111" s="88">
        <v>702.94800734522687</v>
      </c>
      <c r="H5111" s="88">
        <v>936.3432462198848</v>
      </c>
      <c r="I5111" s="88">
        <v>1304.7334651628371</v>
      </c>
      <c r="J5111" s="88">
        <v>1875.0737253065072</v>
      </c>
      <c r="K5111" s="88">
        <v>3185.198222736456</v>
      </c>
      <c r="L5111" s="88">
        <v>3109.0974351703635</v>
      </c>
      <c r="M5111" s="88">
        <v>3657.1646599792984</v>
      </c>
    </row>
    <row r="5112" spans="3:13" x14ac:dyDescent="0.2">
      <c r="C5112" s="88">
        <v>0.25069999999999998</v>
      </c>
      <c r="D5112" s="88">
        <v>15876.28292136782</v>
      </c>
      <c r="E5112" s="88">
        <v>104.70148129427071</v>
      </c>
      <c r="F5112" s="88">
        <v>487.52705966083113</v>
      </c>
      <c r="G5112" s="88">
        <v>702.94876723806146</v>
      </c>
      <c r="H5112" s="88">
        <v>936.35988603621217</v>
      </c>
      <c r="I5112" s="88">
        <v>1304.750133801419</v>
      </c>
      <c r="J5112" s="88">
        <v>1875.0777121624737</v>
      </c>
      <c r="K5112" s="88">
        <v>3185.4916752584004</v>
      </c>
      <c r="L5112" s="88">
        <v>3109.2121402002194</v>
      </c>
      <c r="M5112" s="88">
        <v>3657.1814603253761</v>
      </c>
    </row>
    <row r="5113" spans="3:13" x14ac:dyDescent="0.2">
      <c r="C5113" s="88">
        <v>0.25074999999999997</v>
      </c>
      <c r="D5113" s="88">
        <v>15876.613927090049</v>
      </c>
      <c r="E5113" s="88">
        <v>104.70191589160368</v>
      </c>
      <c r="F5113" s="88">
        <v>487.5336781468468</v>
      </c>
      <c r="G5113" s="88">
        <v>702.95602560408315</v>
      </c>
      <c r="H5113" s="88">
        <v>936.36863545209917</v>
      </c>
      <c r="I5113" s="88">
        <v>1304.7720447848797</v>
      </c>
      <c r="J5113" s="88">
        <v>1875.0855643252012</v>
      </c>
      <c r="K5113" s="88">
        <v>3185.5228142783949</v>
      </c>
      <c r="L5113" s="88">
        <v>3109.2988195434209</v>
      </c>
      <c r="M5113" s="88">
        <v>3657.2712266045673</v>
      </c>
    </row>
    <row r="5114" spans="3:13" x14ac:dyDescent="0.2">
      <c r="C5114" s="88">
        <v>0.25080000000000002</v>
      </c>
      <c r="D5114" s="88">
        <v>15876.778958553532</v>
      </c>
      <c r="E5114" s="88">
        <v>104.70338249159795</v>
      </c>
      <c r="F5114" s="88">
        <v>487.53972328089776</v>
      </c>
      <c r="G5114" s="88">
        <v>702.95676743801778</v>
      </c>
      <c r="H5114" s="88">
        <v>936.41096834668315</v>
      </c>
      <c r="I5114" s="88">
        <v>1304.7757408499156</v>
      </c>
      <c r="J5114" s="88">
        <v>1875.0930271732964</v>
      </c>
      <c r="K5114" s="88">
        <v>3185.5630928861656</v>
      </c>
      <c r="L5114" s="88">
        <v>3109.3682339816105</v>
      </c>
      <c r="M5114" s="88">
        <v>3657.272652199279</v>
      </c>
    </row>
    <row r="5115" spans="3:13" x14ac:dyDescent="0.2">
      <c r="C5115" s="88">
        <v>0.25085000000000002</v>
      </c>
      <c r="D5115" s="88">
        <v>15876.795388735878</v>
      </c>
      <c r="E5115" s="88">
        <v>104.7053402432075</v>
      </c>
      <c r="F5115" s="88">
        <v>487.54347103078544</v>
      </c>
      <c r="G5115" s="88">
        <v>702.95818345265434</v>
      </c>
      <c r="H5115" s="88">
        <v>936.42491237392187</v>
      </c>
      <c r="I5115" s="88">
        <v>1304.7987486921515</v>
      </c>
      <c r="J5115" s="88">
        <v>1875.1778560292878</v>
      </c>
      <c r="K5115" s="88">
        <v>3185.564942743471</v>
      </c>
      <c r="L5115" s="88">
        <v>3109.8743828769593</v>
      </c>
      <c r="M5115" s="88">
        <v>3657.3058098415468</v>
      </c>
    </row>
    <row r="5116" spans="3:13" x14ac:dyDescent="0.2">
      <c r="C5116" s="88">
        <v>0.25090000000000001</v>
      </c>
      <c r="D5116" s="88">
        <v>15876.81383074224</v>
      </c>
      <c r="E5116" s="88">
        <v>104.7074822848881</v>
      </c>
      <c r="F5116" s="88">
        <v>487.55511044218792</v>
      </c>
      <c r="G5116" s="88">
        <v>702.99239714310443</v>
      </c>
      <c r="H5116" s="88">
        <v>936.43459654501839</v>
      </c>
      <c r="I5116" s="88">
        <v>1304.8444843338207</v>
      </c>
      <c r="J5116" s="88">
        <v>1875.207055374543</v>
      </c>
      <c r="K5116" s="88">
        <v>3185.5686753243303</v>
      </c>
      <c r="L5116" s="88">
        <v>3109.9919711775874</v>
      </c>
      <c r="M5116" s="88">
        <v>3657.3075854057197</v>
      </c>
    </row>
    <row r="5117" spans="3:13" x14ac:dyDescent="0.2">
      <c r="C5117" s="88">
        <v>0.25095000000000001</v>
      </c>
      <c r="D5117" s="88">
        <v>15876.834000746567</v>
      </c>
      <c r="E5117" s="88">
        <v>104.7132563372561</v>
      </c>
      <c r="F5117" s="88">
        <v>487.55638204478782</v>
      </c>
      <c r="G5117" s="88">
        <v>703.00571747048843</v>
      </c>
      <c r="H5117" s="88">
        <v>936.45208841097246</v>
      </c>
      <c r="I5117" s="88">
        <v>1304.8731278189648</v>
      </c>
      <c r="J5117" s="88">
        <v>1875.2291872304172</v>
      </c>
      <c r="K5117" s="88">
        <v>3185.605245833106</v>
      </c>
      <c r="L5117" s="88">
        <v>3110.0026118081505</v>
      </c>
      <c r="M5117" s="88">
        <v>3657.3497220768586</v>
      </c>
    </row>
    <row r="5118" spans="3:13" x14ac:dyDescent="0.2">
      <c r="C5118" s="88">
        <v>0.251</v>
      </c>
      <c r="D5118" s="88">
        <v>15876.971352358927</v>
      </c>
      <c r="E5118" s="88">
        <v>104.7312203011943</v>
      </c>
      <c r="F5118" s="88">
        <v>487.56793071470838</v>
      </c>
      <c r="G5118" s="88">
        <v>703.0070240894247</v>
      </c>
      <c r="H5118" s="88">
        <v>936.46382559315271</v>
      </c>
      <c r="I5118" s="88">
        <v>1304.8782745075468</v>
      </c>
      <c r="J5118" s="88">
        <v>1875.2991721598569</v>
      </c>
      <c r="K5118" s="88">
        <v>3185.6916166622354</v>
      </c>
      <c r="L5118" s="88">
        <v>3110.0037250380219</v>
      </c>
      <c r="M5118" s="88">
        <v>3657.363409029389</v>
      </c>
    </row>
    <row r="5119" spans="3:13" x14ac:dyDescent="0.2">
      <c r="C5119" s="88">
        <v>0.25105</v>
      </c>
      <c r="D5119" s="88">
        <v>15877.154343637725</v>
      </c>
      <c r="E5119" s="88">
        <v>104.73883055688202</v>
      </c>
      <c r="F5119" s="88">
        <v>487.57099264380076</v>
      </c>
      <c r="G5119" s="88">
        <v>703.09689119041786</v>
      </c>
      <c r="H5119" s="88">
        <v>936.46449810782815</v>
      </c>
      <c r="I5119" s="88">
        <v>1304.8983612777806</v>
      </c>
      <c r="J5119" s="88">
        <v>1875.3071891529275</v>
      </c>
      <c r="K5119" s="88">
        <v>3185.8040329922942</v>
      </c>
      <c r="L5119" s="88">
        <v>3110.064443934637</v>
      </c>
      <c r="M5119" s="88">
        <v>3657.387769218109</v>
      </c>
    </row>
    <row r="5120" spans="3:13" x14ac:dyDescent="0.2">
      <c r="C5120" s="88">
        <v>0.25109999999999999</v>
      </c>
      <c r="D5120" s="88">
        <v>15877.166040944681</v>
      </c>
      <c r="E5120" s="88">
        <v>104.74362867619857</v>
      </c>
      <c r="F5120" s="88">
        <v>487.57693308034823</v>
      </c>
      <c r="G5120" s="88">
        <v>703.09894418990734</v>
      </c>
      <c r="H5120" s="88">
        <v>936.47822990988652</v>
      </c>
      <c r="I5120" s="88">
        <v>1304.9217002204091</v>
      </c>
      <c r="J5120" s="88">
        <v>1875.4156118645969</v>
      </c>
      <c r="K5120" s="88">
        <v>3185.8391316031521</v>
      </c>
      <c r="L5120" s="88">
        <v>3110.1403354982922</v>
      </c>
      <c r="M5120" s="88">
        <v>3657.3911141761319</v>
      </c>
    </row>
    <row r="5121" spans="3:13" x14ac:dyDescent="0.2">
      <c r="C5121" s="88">
        <v>0.25114999999999998</v>
      </c>
      <c r="D5121" s="88">
        <v>15877.434374056851</v>
      </c>
      <c r="E5121" s="88">
        <v>104.74804072455208</v>
      </c>
      <c r="F5121" s="88">
        <v>487.59241349303102</v>
      </c>
      <c r="G5121" s="88">
        <v>703.13886073140793</v>
      </c>
      <c r="H5121" s="88">
        <v>936.49685186156375</v>
      </c>
      <c r="I5121" s="88">
        <v>1304.9242246438416</v>
      </c>
      <c r="J5121" s="88">
        <v>1875.4358012294965</v>
      </c>
      <c r="K5121" s="88">
        <v>3186.0322168356925</v>
      </c>
      <c r="L5121" s="88">
        <v>3110.2036955662998</v>
      </c>
      <c r="M5121" s="88">
        <v>3657.402106181331</v>
      </c>
    </row>
    <row r="5122" spans="3:13" x14ac:dyDescent="0.2">
      <c r="C5122" s="88">
        <v>0.25119999999999998</v>
      </c>
      <c r="D5122" s="88">
        <v>15877.465924044958</v>
      </c>
      <c r="E5122" s="88">
        <v>104.74980830443201</v>
      </c>
      <c r="F5122" s="88">
        <v>487.5950098632843</v>
      </c>
      <c r="G5122" s="88">
        <v>703.17303929228319</v>
      </c>
      <c r="H5122" s="88">
        <v>936.50594349849689</v>
      </c>
      <c r="I5122" s="88">
        <v>1304.9775573166758</v>
      </c>
      <c r="J5122" s="88">
        <v>1875.4591398209063</v>
      </c>
      <c r="K5122" s="88">
        <v>3186.1915191751741</v>
      </c>
      <c r="L5122" s="88">
        <v>3110.424740578329</v>
      </c>
      <c r="M5122" s="88">
        <v>3657.4074274240756</v>
      </c>
    </row>
    <row r="5123" spans="3:13" x14ac:dyDescent="0.2">
      <c r="C5123" s="88">
        <v>0.25124999999999997</v>
      </c>
      <c r="D5123" s="88">
        <v>15877.514233359314</v>
      </c>
      <c r="E5123" s="88">
        <v>104.75035476064932</v>
      </c>
      <c r="F5123" s="88">
        <v>487.59556919365968</v>
      </c>
      <c r="G5123" s="88">
        <v>703.18103265858099</v>
      </c>
      <c r="H5123" s="88">
        <v>936.51090069602014</v>
      </c>
      <c r="I5123" s="88">
        <v>1304.980718289617</v>
      </c>
      <c r="J5123" s="88">
        <v>1875.4725563145289</v>
      </c>
      <c r="K5123" s="88">
        <v>3186.2690400085426</v>
      </c>
      <c r="L5123" s="88">
        <v>3110.7770568361079</v>
      </c>
      <c r="M5123" s="88">
        <v>3657.4167547435718</v>
      </c>
    </row>
    <row r="5124" spans="3:13" x14ac:dyDescent="0.2">
      <c r="C5124" s="88">
        <v>0.25130000000000002</v>
      </c>
      <c r="D5124" s="88">
        <v>15877.529141347628</v>
      </c>
      <c r="E5124" s="88">
        <v>104.75178723911449</v>
      </c>
      <c r="F5124" s="88">
        <v>487.59847639492727</v>
      </c>
      <c r="G5124" s="88">
        <v>703.26268064176838</v>
      </c>
      <c r="H5124" s="88">
        <v>936.5220078688435</v>
      </c>
      <c r="I5124" s="88">
        <v>1305.0306859695711</v>
      </c>
      <c r="J5124" s="88">
        <v>1875.508270668156</v>
      </c>
      <c r="K5124" s="88">
        <v>3186.2876744923215</v>
      </c>
      <c r="L5124" s="88">
        <v>3110.8626133325265</v>
      </c>
      <c r="M5124" s="88">
        <v>3657.4235757708498</v>
      </c>
    </row>
    <row r="5125" spans="3:13" x14ac:dyDescent="0.2">
      <c r="C5125" s="88">
        <v>0.25135000000000002</v>
      </c>
      <c r="D5125" s="88">
        <v>15877.781956423747</v>
      </c>
      <c r="E5125" s="88">
        <v>104.75386976881418</v>
      </c>
      <c r="F5125" s="88">
        <v>487.60217691723346</v>
      </c>
      <c r="G5125" s="88">
        <v>703.26748205363401</v>
      </c>
      <c r="H5125" s="88">
        <v>936.54177625725742</v>
      </c>
      <c r="I5125" s="88">
        <v>1305.0436122025621</v>
      </c>
      <c r="J5125" s="88">
        <v>1875.5932601968416</v>
      </c>
      <c r="K5125" s="88">
        <v>3186.2947922442818</v>
      </c>
      <c r="L5125" s="88">
        <v>3110.9752520549609</v>
      </c>
      <c r="M5125" s="88">
        <v>3657.4338266796981</v>
      </c>
    </row>
    <row r="5126" spans="3:13" x14ac:dyDescent="0.2">
      <c r="C5126" s="88">
        <v>0.25140000000000001</v>
      </c>
      <c r="D5126" s="88">
        <v>15878.003823079245</v>
      </c>
      <c r="E5126" s="88">
        <v>104.76368055724197</v>
      </c>
      <c r="F5126" s="88">
        <v>487.63684014191222</v>
      </c>
      <c r="G5126" s="88">
        <v>703.2800323322208</v>
      </c>
      <c r="H5126" s="88">
        <v>936.54884927170451</v>
      </c>
      <c r="I5126" s="88">
        <v>1305.0500623165713</v>
      </c>
      <c r="J5126" s="88">
        <v>1875.6884425736739</v>
      </c>
      <c r="K5126" s="88">
        <v>3186.413687612534</v>
      </c>
      <c r="L5126" s="88">
        <v>3111.178431162275</v>
      </c>
      <c r="M5126" s="88">
        <v>3657.4511261141301</v>
      </c>
    </row>
    <row r="5127" spans="3:13" x14ac:dyDescent="0.2">
      <c r="C5127" s="88">
        <v>0.25145000000000001</v>
      </c>
      <c r="D5127" s="88">
        <v>15878.241747426428</v>
      </c>
      <c r="E5127" s="88">
        <v>104.76424599964957</v>
      </c>
      <c r="F5127" s="88">
        <v>487.64475733127438</v>
      </c>
      <c r="G5127" s="88">
        <v>703.32600026439286</v>
      </c>
      <c r="H5127" s="88">
        <v>936.5509140274221</v>
      </c>
      <c r="I5127" s="88">
        <v>1305.0561257013014</v>
      </c>
      <c r="J5127" s="88">
        <v>1875.8751016125066</v>
      </c>
      <c r="K5127" s="88">
        <v>3186.5224995800836</v>
      </c>
      <c r="L5127" s="88">
        <v>3111.2336900420082</v>
      </c>
      <c r="M5127" s="88">
        <v>3657.4513780055577</v>
      </c>
    </row>
    <row r="5128" spans="3:13" x14ac:dyDescent="0.2">
      <c r="C5128" s="88">
        <v>0.2515</v>
      </c>
      <c r="D5128" s="88">
        <v>15878.25263893279</v>
      </c>
      <c r="E5128" s="88">
        <v>104.76509371318662</v>
      </c>
      <c r="F5128" s="88">
        <v>487.64820829758673</v>
      </c>
      <c r="G5128" s="88">
        <v>703.32807992880953</v>
      </c>
      <c r="H5128" s="88">
        <v>936.55333000209203</v>
      </c>
      <c r="I5128" s="88">
        <v>1305.0670484903408</v>
      </c>
      <c r="J5128" s="88">
        <v>1875.930719950074</v>
      </c>
      <c r="K5128" s="88">
        <v>3186.5801642393399</v>
      </c>
      <c r="L5128" s="88">
        <v>3111.2602553936458</v>
      </c>
      <c r="M5128" s="88">
        <v>3657.4545106473774</v>
      </c>
    </row>
    <row r="5129" spans="3:13" x14ac:dyDescent="0.2">
      <c r="C5129" s="88">
        <v>0.25155</v>
      </c>
      <c r="D5129" s="88">
        <v>15878.277997437432</v>
      </c>
      <c r="E5129" s="88">
        <v>104.77243852448919</v>
      </c>
      <c r="F5129" s="88">
        <v>487.65085336550283</v>
      </c>
      <c r="G5129" s="88">
        <v>703.34505137193128</v>
      </c>
      <c r="H5129" s="88">
        <v>936.59967476660131</v>
      </c>
      <c r="I5129" s="88">
        <v>1305.0879194794152</v>
      </c>
      <c r="J5129" s="88">
        <v>1876.0183176013311</v>
      </c>
      <c r="K5129" s="88">
        <v>3186.6314073158192</v>
      </c>
      <c r="L5129" s="88">
        <v>3111.2978620070908</v>
      </c>
      <c r="M5129" s="88">
        <v>3657.4979315421274</v>
      </c>
    </row>
    <row r="5130" spans="3:13" x14ac:dyDescent="0.2">
      <c r="C5130" s="88">
        <v>0.25159999999999999</v>
      </c>
      <c r="D5130" s="88">
        <v>15878.408641802369</v>
      </c>
      <c r="E5130" s="88">
        <v>104.78638799047621</v>
      </c>
      <c r="F5130" s="88">
        <v>487.65513543990255</v>
      </c>
      <c r="G5130" s="88">
        <v>703.34583651824551</v>
      </c>
      <c r="H5130" s="88">
        <v>936.60372281872469</v>
      </c>
      <c r="I5130" s="88">
        <v>1305.1587010615908</v>
      </c>
      <c r="J5130" s="88">
        <v>1876.1437412248893</v>
      </c>
      <c r="K5130" s="88">
        <v>3186.7336182230633</v>
      </c>
      <c r="L5130" s="88">
        <v>3111.3911571281296</v>
      </c>
      <c r="M5130" s="88">
        <v>3657.5079266734215</v>
      </c>
    </row>
    <row r="5131" spans="3:13" x14ac:dyDescent="0.2">
      <c r="C5131" s="88">
        <v>0.25164999999999998</v>
      </c>
      <c r="D5131" s="88">
        <v>15878.489675012552</v>
      </c>
      <c r="E5131" s="88">
        <v>104.78716199755399</v>
      </c>
      <c r="F5131" s="88">
        <v>487.67853431729009</v>
      </c>
      <c r="G5131" s="88">
        <v>703.3661743158932</v>
      </c>
      <c r="H5131" s="88">
        <v>936.61084719613473</v>
      </c>
      <c r="I5131" s="88">
        <v>1305.1587226342458</v>
      </c>
      <c r="J5131" s="88">
        <v>1876.1539397543679</v>
      </c>
      <c r="K5131" s="88">
        <v>3186.7603348722696</v>
      </c>
      <c r="L5131" s="88">
        <v>3111.4960272828362</v>
      </c>
      <c r="M5131" s="88">
        <v>3657.5156961391044</v>
      </c>
    </row>
    <row r="5132" spans="3:13" x14ac:dyDescent="0.2">
      <c r="C5132" s="88">
        <v>0.25169999999999998</v>
      </c>
      <c r="D5132" s="88">
        <v>15878.650256979199</v>
      </c>
      <c r="E5132" s="88">
        <v>104.79092588577714</v>
      </c>
      <c r="F5132" s="88">
        <v>487.70475395107678</v>
      </c>
      <c r="G5132" s="88">
        <v>703.36848728924997</v>
      </c>
      <c r="H5132" s="88">
        <v>936.62146129919574</v>
      </c>
      <c r="I5132" s="88">
        <v>1305.1607894048802</v>
      </c>
      <c r="J5132" s="88">
        <v>1876.1660407009072</v>
      </c>
      <c r="K5132" s="88">
        <v>3186.8304591532369</v>
      </c>
      <c r="L5132" s="88">
        <v>3111.5086727893022</v>
      </c>
      <c r="M5132" s="88">
        <v>3657.5171389625989</v>
      </c>
    </row>
    <row r="5133" spans="3:13" x14ac:dyDescent="0.2">
      <c r="C5133" s="88">
        <v>0.25174999999999997</v>
      </c>
      <c r="D5133" s="88">
        <v>15878.678331924855</v>
      </c>
      <c r="E5133" s="88">
        <v>104.79165316397939</v>
      </c>
      <c r="F5133" s="88">
        <v>487.71282086215433</v>
      </c>
      <c r="G5133" s="88">
        <v>703.37895236394979</v>
      </c>
      <c r="H5133" s="88">
        <v>936.6300408689608</v>
      </c>
      <c r="I5133" s="88">
        <v>1305.2125612589875</v>
      </c>
      <c r="J5133" s="88">
        <v>1876.1693603525687</v>
      </c>
      <c r="K5133" s="88">
        <v>3186.8475699205546</v>
      </c>
      <c r="L5133" s="88">
        <v>3111.605333617259</v>
      </c>
      <c r="M5133" s="88">
        <v>3657.5800213388879</v>
      </c>
    </row>
    <row r="5134" spans="3:13" x14ac:dyDescent="0.2">
      <c r="C5134" s="88">
        <v>0.25180000000000002</v>
      </c>
      <c r="D5134" s="88">
        <v>15878.95028232145</v>
      </c>
      <c r="E5134" s="88">
        <v>104.7962585803516</v>
      </c>
      <c r="F5134" s="88">
        <v>487.72164081404799</v>
      </c>
      <c r="G5134" s="88">
        <v>703.46759540347739</v>
      </c>
      <c r="H5134" s="88">
        <v>936.65321460189762</v>
      </c>
      <c r="I5134" s="88">
        <v>1305.2298050224317</v>
      </c>
      <c r="J5134" s="88">
        <v>1876.1765475594279</v>
      </c>
      <c r="K5134" s="88">
        <v>3186.9396560401178</v>
      </c>
      <c r="L5134" s="88">
        <v>3111.7092737326898</v>
      </c>
      <c r="M5134" s="88">
        <v>3657.5892713434182</v>
      </c>
    </row>
    <row r="5135" spans="3:13" x14ac:dyDescent="0.2">
      <c r="C5135" s="88">
        <v>0.25185000000000002</v>
      </c>
      <c r="D5135" s="88">
        <v>15878.975366583401</v>
      </c>
      <c r="E5135" s="88">
        <v>104.8027326359761</v>
      </c>
      <c r="F5135" s="88">
        <v>487.72575085724429</v>
      </c>
      <c r="G5135" s="88">
        <v>703.48414358957052</v>
      </c>
      <c r="H5135" s="88">
        <v>936.69761321046053</v>
      </c>
      <c r="I5135" s="88">
        <v>1305.2441873836738</v>
      </c>
      <c r="J5135" s="88">
        <v>1876.1907067759771</v>
      </c>
      <c r="K5135" s="88">
        <v>3186.9498506442187</v>
      </c>
      <c r="L5135" s="88">
        <v>3111.7798701834095</v>
      </c>
      <c r="M5135" s="88">
        <v>3657.6321762767461</v>
      </c>
    </row>
    <row r="5136" spans="3:13" x14ac:dyDescent="0.2">
      <c r="C5136" s="88">
        <v>0.25190000000000001</v>
      </c>
      <c r="D5136" s="88">
        <v>15879.225040145026</v>
      </c>
      <c r="E5136" s="88">
        <v>104.80473445284224</v>
      </c>
      <c r="F5136" s="88">
        <v>487.73661278748068</v>
      </c>
      <c r="G5136" s="88">
        <v>703.53575986235273</v>
      </c>
      <c r="H5136" s="88">
        <v>936.72062386645393</v>
      </c>
      <c r="I5136" s="88">
        <v>1305.2710600933997</v>
      </c>
      <c r="J5136" s="88">
        <v>1876.1910078622695</v>
      </c>
      <c r="K5136" s="88">
        <v>3187.0338542203312</v>
      </c>
      <c r="L5136" s="88">
        <v>3111.923843280812</v>
      </c>
      <c r="M5136" s="88">
        <v>3657.6392506582361</v>
      </c>
    </row>
    <row r="5137" spans="3:13" x14ac:dyDescent="0.2">
      <c r="C5137" s="88">
        <v>0.25195000000000001</v>
      </c>
      <c r="D5137" s="88">
        <v>15879.733644960965</v>
      </c>
      <c r="E5137" s="88">
        <v>104.80996111834156</v>
      </c>
      <c r="F5137" s="88">
        <v>487.7805575867792</v>
      </c>
      <c r="G5137" s="88">
        <v>703.53601071133835</v>
      </c>
      <c r="H5137" s="88">
        <v>936.72440246528322</v>
      </c>
      <c r="I5137" s="88">
        <v>1305.3205236802009</v>
      </c>
      <c r="J5137" s="88">
        <v>1876.2623624485809</v>
      </c>
      <c r="K5137" s="88">
        <v>3187.0805878155179</v>
      </c>
      <c r="L5137" s="88">
        <v>3112.019670578401</v>
      </c>
      <c r="M5137" s="88">
        <v>3657.6413744356742</v>
      </c>
    </row>
    <row r="5138" spans="3:13" x14ac:dyDescent="0.2">
      <c r="C5138" s="88">
        <v>0.252</v>
      </c>
      <c r="D5138" s="88">
        <v>15880.007059364707</v>
      </c>
      <c r="E5138" s="88">
        <v>104.82020234576521</v>
      </c>
      <c r="F5138" s="88">
        <v>487.79203191606575</v>
      </c>
      <c r="G5138" s="88">
        <v>703.54271573030337</v>
      </c>
      <c r="H5138" s="88">
        <v>936.73573506526873</v>
      </c>
      <c r="I5138" s="88">
        <v>1305.3274268384807</v>
      </c>
      <c r="J5138" s="88">
        <v>1876.3056165397447</v>
      </c>
      <c r="K5138" s="88">
        <v>3187.1241304101941</v>
      </c>
      <c r="L5138" s="88">
        <v>3112.0566694697773</v>
      </c>
      <c r="M5138" s="88">
        <v>3657.6674103077494</v>
      </c>
    </row>
    <row r="5139" spans="3:13" x14ac:dyDescent="0.2">
      <c r="C5139" s="88">
        <v>0.25205</v>
      </c>
      <c r="D5139" s="88">
        <v>15880.125348164493</v>
      </c>
      <c r="E5139" s="88">
        <v>104.82269287921099</v>
      </c>
      <c r="F5139" s="88">
        <v>487.79356130469159</v>
      </c>
      <c r="G5139" s="88">
        <v>703.56220225857896</v>
      </c>
      <c r="H5139" s="88">
        <v>936.76238508289407</v>
      </c>
      <c r="I5139" s="88">
        <v>1305.33318281634</v>
      </c>
      <c r="J5139" s="88">
        <v>1876.3208888414406</v>
      </c>
      <c r="K5139" s="88">
        <v>3187.1807516821464</v>
      </c>
      <c r="L5139" s="88">
        <v>3112.0696777497492</v>
      </c>
      <c r="M5139" s="88">
        <v>3657.7109891300634</v>
      </c>
    </row>
    <row r="5140" spans="3:13" x14ac:dyDescent="0.2">
      <c r="C5140" s="88">
        <v>0.25209999999999999</v>
      </c>
      <c r="D5140" s="88">
        <v>15880.2792674066</v>
      </c>
      <c r="E5140" s="88">
        <v>104.83390278624847</v>
      </c>
      <c r="F5140" s="88">
        <v>487.7938693852775</v>
      </c>
      <c r="G5140" s="88">
        <v>703.59142667291098</v>
      </c>
      <c r="H5140" s="88">
        <v>936.81501599507601</v>
      </c>
      <c r="I5140" s="88">
        <v>1305.3447797037829</v>
      </c>
      <c r="J5140" s="88">
        <v>1876.4522455659576</v>
      </c>
      <c r="K5140" s="88">
        <v>3187.1990869909446</v>
      </c>
      <c r="L5140" s="88">
        <v>3112.1837337294883</v>
      </c>
      <c r="M5140" s="88">
        <v>3657.732455817893</v>
      </c>
    </row>
    <row r="5141" spans="3:13" x14ac:dyDescent="0.2">
      <c r="C5141" s="88">
        <v>0.25214999999999999</v>
      </c>
      <c r="D5141" s="88">
        <v>15880.371196907498</v>
      </c>
      <c r="E5141" s="88">
        <v>104.837214556871</v>
      </c>
      <c r="F5141" s="88">
        <v>487.82323389894555</v>
      </c>
      <c r="G5141" s="88">
        <v>703.6258139894162</v>
      </c>
      <c r="H5141" s="88">
        <v>936.81534261404522</v>
      </c>
      <c r="I5141" s="88">
        <v>1305.4035719171461</v>
      </c>
      <c r="J5141" s="88">
        <v>1876.50188554746</v>
      </c>
      <c r="K5141" s="88">
        <v>3187.221025411443</v>
      </c>
      <c r="L5141" s="88">
        <v>3112.2367182096737</v>
      </c>
      <c r="M5141" s="88">
        <v>3657.788395950553</v>
      </c>
    </row>
    <row r="5142" spans="3:13" x14ac:dyDescent="0.2">
      <c r="C5142" s="88">
        <v>0.25219999999999998</v>
      </c>
      <c r="D5142" s="88">
        <v>15880.718933007833</v>
      </c>
      <c r="E5142" s="88">
        <v>104.8434694956477</v>
      </c>
      <c r="F5142" s="88">
        <v>487.82941915940273</v>
      </c>
      <c r="G5142" s="88">
        <v>703.67856037604679</v>
      </c>
      <c r="H5142" s="88">
        <v>936.84883048122629</v>
      </c>
      <c r="I5142" s="88">
        <v>1305.4095677610308</v>
      </c>
      <c r="J5142" s="88">
        <v>1876.5133006658134</v>
      </c>
      <c r="K5142" s="88">
        <v>3187.2337385883407</v>
      </c>
      <c r="L5142" s="88">
        <v>3112.3846712157765</v>
      </c>
      <c r="M5142" s="88">
        <v>3657.8236158167374</v>
      </c>
    </row>
    <row r="5143" spans="3:13" x14ac:dyDescent="0.2">
      <c r="C5143" s="88">
        <v>0.25224999999999997</v>
      </c>
      <c r="D5143" s="88">
        <v>15880.822341286388</v>
      </c>
      <c r="E5143" s="88">
        <v>104.8448524586338</v>
      </c>
      <c r="F5143" s="88">
        <v>487.83028378051677</v>
      </c>
      <c r="G5143" s="88">
        <v>703.68943606209405</v>
      </c>
      <c r="H5143" s="88">
        <v>936.85095161274103</v>
      </c>
      <c r="I5143" s="88">
        <v>1305.4524813632133</v>
      </c>
      <c r="J5143" s="88">
        <v>1876.5232550759033</v>
      </c>
      <c r="K5143" s="88">
        <v>3187.2785523289426</v>
      </c>
      <c r="L5143" s="88">
        <v>3112.5237620581665</v>
      </c>
      <c r="M5143" s="88">
        <v>3657.8348682756696</v>
      </c>
    </row>
    <row r="5144" spans="3:13" x14ac:dyDescent="0.2">
      <c r="C5144" s="88">
        <v>0.25230000000000002</v>
      </c>
      <c r="D5144" s="88">
        <v>15881.226908276043</v>
      </c>
      <c r="E5144" s="88">
        <v>104.84632308889468</v>
      </c>
      <c r="F5144" s="88">
        <v>487.84324682578153</v>
      </c>
      <c r="G5144" s="88">
        <v>703.70066280326319</v>
      </c>
      <c r="H5144" s="88">
        <v>936.87912333146733</v>
      </c>
      <c r="I5144" s="88">
        <v>1305.4844502154251</v>
      </c>
      <c r="J5144" s="88">
        <v>1876.5550496803512</v>
      </c>
      <c r="K5144" s="88">
        <v>3187.4365224080211</v>
      </c>
      <c r="L5144" s="88">
        <v>3112.6526803985994</v>
      </c>
      <c r="M5144" s="88">
        <v>3657.8392376904903</v>
      </c>
    </row>
    <row r="5145" spans="3:13" x14ac:dyDescent="0.2">
      <c r="C5145" s="88">
        <v>0.25235000000000002</v>
      </c>
      <c r="D5145" s="88">
        <v>15881.518916521436</v>
      </c>
      <c r="E5145" s="88">
        <v>104.86186004157753</v>
      </c>
      <c r="F5145" s="88">
        <v>487.84356862536424</v>
      </c>
      <c r="G5145" s="88">
        <v>703.70265399903701</v>
      </c>
      <c r="H5145" s="88">
        <v>936.90956506504881</v>
      </c>
      <c r="I5145" s="88">
        <v>1305.4910452214235</v>
      </c>
      <c r="J5145" s="88">
        <v>1876.5658776106116</v>
      </c>
      <c r="K5145" s="88">
        <v>3187.5367023546901</v>
      </c>
      <c r="L5145" s="88">
        <v>3112.6670851718268</v>
      </c>
      <c r="M5145" s="88">
        <v>3657.8585191432426</v>
      </c>
    </row>
    <row r="5146" spans="3:13" x14ac:dyDescent="0.2">
      <c r="C5146" s="88">
        <v>0.25240000000000001</v>
      </c>
      <c r="D5146" s="88">
        <v>15881.792033035439</v>
      </c>
      <c r="E5146" s="88">
        <v>104.86197289613665</v>
      </c>
      <c r="F5146" s="88">
        <v>487.84479726529889</v>
      </c>
      <c r="G5146" s="88">
        <v>703.70734029584219</v>
      </c>
      <c r="H5146" s="88">
        <v>936.91448645723631</v>
      </c>
      <c r="I5146" s="88">
        <v>1305.5015871831092</v>
      </c>
      <c r="J5146" s="88">
        <v>1876.6398683788607</v>
      </c>
      <c r="K5146" s="88">
        <v>3187.5454681216897</v>
      </c>
      <c r="L5146" s="88">
        <v>3112.7320976134488</v>
      </c>
      <c r="M5146" s="88">
        <v>3657.8723421801301</v>
      </c>
    </row>
    <row r="5147" spans="3:13" x14ac:dyDescent="0.2">
      <c r="C5147" s="88">
        <v>0.25245000000000001</v>
      </c>
      <c r="D5147" s="88">
        <v>15881.860395148302</v>
      </c>
      <c r="E5147" s="88">
        <v>104.86266729584804</v>
      </c>
      <c r="F5147" s="88">
        <v>487.84915509865186</v>
      </c>
      <c r="G5147" s="88">
        <v>703.71998639680623</v>
      </c>
      <c r="H5147" s="88">
        <v>936.94500195772571</v>
      </c>
      <c r="I5147" s="88">
        <v>1305.5102791364843</v>
      </c>
      <c r="J5147" s="88">
        <v>1876.6761812831069</v>
      </c>
      <c r="K5147" s="88">
        <v>3187.6385477130689</v>
      </c>
      <c r="L5147" s="88">
        <v>3112.7534362734477</v>
      </c>
      <c r="M5147" s="88">
        <v>3657.9020509735515</v>
      </c>
    </row>
    <row r="5148" spans="3:13" x14ac:dyDescent="0.2">
      <c r="C5148" s="88">
        <v>0.2525</v>
      </c>
      <c r="D5148" s="88">
        <v>15882.094994397939</v>
      </c>
      <c r="E5148" s="88">
        <v>104.86266729584804</v>
      </c>
      <c r="F5148" s="88">
        <v>487.85283529689787</v>
      </c>
      <c r="G5148" s="88">
        <v>703.72032401161869</v>
      </c>
      <c r="H5148" s="88">
        <v>936.94717851035148</v>
      </c>
      <c r="I5148" s="88">
        <v>1305.5398245614001</v>
      </c>
      <c r="J5148" s="88">
        <v>1876.6929895555545</v>
      </c>
      <c r="K5148" s="88">
        <v>3187.7248832561481</v>
      </c>
      <c r="L5148" s="88">
        <v>3112.9404013240201</v>
      </c>
      <c r="M5148" s="88">
        <v>3657.9228083714397</v>
      </c>
    </row>
    <row r="5149" spans="3:13" x14ac:dyDescent="0.2">
      <c r="C5149" s="88">
        <v>0.25255</v>
      </c>
      <c r="D5149" s="88">
        <v>15882.162045385538</v>
      </c>
      <c r="E5149" s="88">
        <v>104.8695678023023</v>
      </c>
      <c r="F5149" s="88">
        <v>487.856757985066</v>
      </c>
      <c r="G5149" s="88">
        <v>703.7399486698655</v>
      </c>
      <c r="H5149" s="88">
        <v>936.95879571675914</v>
      </c>
      <c r="I5149" s="88">
        <v>1305.5584037072795</v>
      </c>
      <c r="J5149" s="88">
        <v>1876.7355300602994</v>
      </c>
      <c r="K5149" s="88">
        <v>3187.7800635651365</v>
      </c>
      <c r="L5149" s="88">
        <v>3112.9961166989337</v>
      </c>
      <c r="M5149" s="88">
        <v>3657.9377141229688</v>
      </c>
    </row>
    <row r="5150" spans="3:13" x14ac:dyDescent="0.2">
      <c r="C5150" s="88">
        <v>0.25259999999999999</v>
      </c>
      <c r="D5150" s="88">
        <v>15882.163469158597</v>
      </c>
      <c r="E5150" s="88">
        <v>104.87126044610886</v>
      </c>
      <c r="F5150" s="88">
        <v>487.85973878276354</v>
      </c>
      <c r="G5150" s="88">
        <v>703.76085104225876</v>
      </c>
      <c r="H5150" s="88">
        <v>936.99838297938413</v>
      </c>
      <c r="I5150" s="88">
        <v>1305.5622234520465</v>
      </c>
      <c r="J5150" s="88">
        <v>1876.7536631355865</v>
      </c>
      <c r="K5150" s="88">
        <v>3187.7959835000174</v>
      </c>
      <c r="L5150" s="88">
        <v>3113.0389074237623</v>
      </c>
      <c r="M5150" s="88">
        <v>3657.9581559304947</v>
      </c>
    </row>
    <row r="5151" spans="3:13" x14ac:dyDescent="0.2">
      <c r="C5151" s="88">
        <v>0.25264999999999999</v>
      </c>
      <c r="D5151" s="88">
        <v>15882.310031113951</v>
      </c>
      <c r="E5151" s="88">
        <v>104.87229840640612</v>
      </c>
      <c r="F5151" s="88">
        <v>487.86289202297985</v>
      </c>
      <c r="G5151" s="88">
        <v>703.77440934661718</v>
      </c>
      <c r="H5151" s="88">
        <v>937.0066049333368</v>
      </c>
      <c r="I5151" s="88">
        <v>1305.5914369217935</v>
      </c>
      <c r="J5151" s="88">
        <v>1876.7939536848571</v>
      </c>
      <c r="K5151" s="88">
        <v>3187.8328734931138</v>
      </c>
      <c r="L5151" s="88">
        <v>3113.0996490274192</v>
      </c>
      <c r="M5151" s="88">
        <v>3657.9627413292055</v>
      </c>
    </row>
    <row r="5152" spans="3:13" x14ac:dyDescent="0.2">
      <c r="C5152" s="88">
        <v>0.25269999999999998</v>
      </c>
      <c r="D5152" s="88">
        <v>15882.608239157749</v>
      </c>
      <c r="E5152" s="88">
        <v>104.87560008646142</v>
      </c>
      <c r="F5152" s="88">
        <v>487.87352256446229</v>
      </c>
      <c r="G5152" s="88">
        <v>703.80485359057593</v>
      </c>
      <c r="H5152" s="88">
        <v>937.03988370062461</v>
      </c>
      <c r="I5152" s="88">
        <v>1305.6397468361702</v>
      </c>
      <c r="J5152" s="88">
        <v>1876.848671930074</v>
      </c>
      <c r="K5152" s="88">
        <v>3187.9763078330598</v>
      </c>
      <c r="L5152" s="88">
        <v>3113.1184746609001</v>
      </c>
      <c r="M5152" s="88">
        <v>3658.0048719302313</v>
      </c>
    </row>
    <row r="5153" spans="3:13" x14ac:dyDescent="0.2">
      <c r="C5153" s="88">
        <v>0.25274999999999997</v>
      </c>
      <c r="D5153" s="88">
        <v>15882.61759965379</v>
      </c>
      <c r="E5153" s="88">
        <v>104.88898350973159</v>
      </c>
      <c r="F5153" s="88">
        <v>487.87610834818815</v>
      </c>
      <c r="G5153" s="88">
        <v>703.81091689234381</v>
      </c>
      <c r="H5153" s="88">
        <v>937.05201834330455</v>
      </c>
      <c r="I5153" s="88">
        <v>1305.6431551973023</v>
      </c>
      <c r="J5153" s="88">
        <v>1876.8516843277839</v>
      </c>
      <c r="K5153" s="88">
        <v>3188.0725258982197</v>
      </c>
      <c r="L5153" s="88">
        <v>3113.1546508300507</v>
      </c>
      <c r="M5153" s="88">
        <v>3658.0151964537681</v>
      </c>
    </row>
    <row r="5154" spans="3:13" x14ac:dyDescent="0.2">
      <c r="C5154" s="88">
        <v>0.25280000000000002</v>
      </c>
      <c r="D5154" s="88">
        <v>15882.73407834417</v>
      </c>
      <c r="E5154" s="88">
        <v>104.89298207021056</v>
      </c>
      <c r="F5154" s="88">
        <v>487.87707634233948</v>
      </c>
      <c r="G5154" s="88">
        <v>703.81520693548737</v>
      </c>
      <c r="H5154" s="88">
        <v>937.09749907447349</v>
      </c>
      <c r="I5154" s="88">
        <v>1305.6500391999416</v>
      </c>
      <c r="J5154" s="88">
        <v>1876.8643305021124</v>
      </c>
      <c r="K5154" s="88">
        <v>3188.076634806991</v>
      </c>
      <c r="L5154" s="88">
        <v>3113.2146906839125</v>
      </c>
      <c r="M5154" s="88">
        <v>3658.025657047835</v>
      </c>
    </row>
    <row r="5155" spans="3:13" x14ac:dyDescent="0.2">
      <c r="C5155" s="88">
        <v>0.25285000000000002</v>
      </c>
      <c r="D5155" s="88">
        <v>15882.73551816275</v>
      </c>
      <c r="E5155" s="88">
        <v>104.90317013290223</v>
      </c>
      <c r="F5155" s="88">
        <v>487.91298322624152</v>
      </c>
      <c r="G5155" s="88">
        <v>703.8459993110564</v>
      </c>
      <c r="H5155" s="88">
        <v>937.11059848552031</v>
      </c>
      <c r="I5155" s="88">
        <v>1305.693076784909</v>
      </c>
      <c r="J5155" s="88">
        <v>1876.8974918895601</v>
      </c>
      <c r="K5155" s="88">
        <v>3188.161033039717</v>
      </c>
      <c r="L5155" s="88">
        <v>3113.3588593561908</v>
      </c>
      <c r="M5155" s="88">
        <v>3658.0325158532573</v>
      </c>
    </row>
    <row r="5156" spans="3:13" x14ac:dyDescent="0.2">
      <c r="C5156" s="88">
        <v>0.25290000000000001</v>
      </c>
      <c r="D5156" s="88">
        <v>15882.780292403915</v>
      </c>
      <c r="E5156" s="88">
        <v>104.90822829193075</v>
      </c>
      <c r="F5156" s="88">
        <v>487.91319729256156</v>
      </c>
      <c r="G5156" s="88">
        <v>703.87358187061363</v>
      </c>
      <c r="H5156" s="88">
        <v>937.14530351824305</v>
      </c>
      <c r="I5156" s="88">
        <v>1305.6994787864387</v>
      </c>
      <c r="J5156" s="88">
        <v>1876.9065181838432</v>
      </c>
      <c r="K5156" s="88">
        <v>3188.2432779155315</v>
      </c>
      <c r="L5156" s="88">
        <v>3113.3699387168645</v>
      </c>
      <c r="M5156" s="88">
        <v>3658.0373342054108</v>
      </c>
    </row>
    <row r="5157" spans="3:13" x14ac:dyDescent="0.2">
      <c r="C5157" s="88">
        <v>0.25295000000000001</v>
      </c>
      <c r="D5157" s="88">
        <v>15883.056733678735</v>
      </c>
      <c r="E5157" s="88">
        <v>104.91600452034436</v>
      </c>
      <c r="F5157" s="88">
        <v>487.92272897510657</v>
      </c>
      <c r="G5157" s="88">
        <v>703.893785247707</v>
      </c>
      <c r="H5157" s="88">
        <v>937.15028303319377</v>
      </c>
      <c r="I5157" s="88">
        <v>1305.7067163362422</v>
      </c>
      <c r="J5157" s="88">
        <v>1876.9093665520122</v>
      </c>
      <c r="K5157" s="88">
        <v>3188.2653912442211</v>
      </c>
      <c r="L5157" s="88">
        <v>3113.4796069120007</v>
      </c>
      <c r="M5157" s="88">
        <v>3658.0854786844839</v>
      </c>
    </row>
    <row r="5158" spans="3:13" x14ac:dyDescent="0.2">
      <c r="C5158" s="88">
        <v>0.253</v>
      </c>
      <c r="D5158" s="88">
        <v>15883.063260751134</v>
      </c>
      <c r="E5158" s="88">
        <v>104.92455748782322</v>
      </c>
      <c r="F5158" s="88">
        <v>487.92431222347386</v>
      </c>
      <c r="G5158" s="88">
        <v>703.90779944527776</v>
      </c>
      <c r="H5158" s="88">
        <v>937.15836273613286</v>
      </c>
      <c r="I5158" s="88">
        <v>1305.7316729722488</v>
      </c>
      <c r="J5158" s="88">
        <v>1877.0012812473692</v>
      </c>
      <c r="K5158" s="88">
        <v>3188.3011355092813</v>
      </c>
      <c r="L5158" s="88">
        <v>3113.5531264714418</v>
      </c>
      <c r="M5158" s="88">
        <v>3658.0943531816042</v>
      </c>
    </row>
    <row r="5159" spans="3:13" x14ac:dyDescent="0.2">
      <c r="C5159" s="88">
        <v>0.25305</v>
      </c>
      <c r="D5159" s="88">
        <v>15883.180910284522</v>
      </c>
      <c r="E5159" s="88">
        <v>104.92567006037007</v>
      </c>
      <c r="F5159" s="88">
        <v>487.92894694453753</v>
      </c>
      <c r="G5159" s="88">
        <v>703.91764343336763</v>
      </c>
      <c r="H5159" s="88">
        <v>937.16356997793764</v>
      </c>
      <c r="I5159" s="88">
        <v>1305.7570401440939</v>
      </c>
      <c r="J5159" s="88">
        <v>1877.055087489568</v>
      </c>
      <c r="K5159" s="88">
        <v>3188.3117984623887</v>
      </c>
      <c r="L5159" s="88">
        <v>3113.6551564578167</v>
      </c>
      <c r="M5159" s="88">
        <v>3658.0987610424918</v>
      </c>
    </row>
    <row r="5160" spans="3:13" x14ac:dyDescent="0.2">
      <c r="C5160" s="88">
        <v>0.25309999999999999</v>
      </c>
      <c r="D5160" s="88">
        <v>15883.185729414168</v>
      </c>
      <c r="E5160" s="88">
        <v>104.93193741652522</v>
      </c>
      <c r="F5160" s="88">
        <v>487.95554961219023</v>
      </c>
      <c r="G5160" s="88">
        <v>703.92857808481313</v>
      </c>
      <c r="H5160" s="88">
        <v>937.22984886740733</v>
      </c>
      <c r="I5160" s="88">
        <v>1305.7925872652295</v>
      </c>
      <c r="J5160" s="88">
        <v>1877.0589899027404</v>
      </c>
      <c r="K5160" s="88">
        <v>3188.3451849617236</v>
      </c>
      <c r="L5160" s="88">
        <v>3113.7608613991188</v>
      </c>
      <c r="M5160" s="88">
        <v>3658.135330756324</v>
      </c>
    </row>
    <row r="5161" spans="3:13" x14ac:dyDescent="0.2">
      <c r="C5161" s="88">
        <v>0.25314999999999999</v>
      </c>
      <c r="D5161" s="88">
        <v>15883.22616082153</v>
      </c>
      <c r="E5161" s="88">
        <v>104.93274741331516</v>
      </c>
      <c r="F5161" s="88">
        <v>487.95561696567302</v>
      </c>
      <c r="G5161" s="88">
        <v>703.93095528655977</v>
      </c>
      <c r="H5161" s="88">
        <v>937.2308738264137</v>
      </c>
      <c r="I5161" s="88">
        <v>1305.8011888272131</v>
      </c>
      <c r="J5161" s="88">
        <v>1877.0729967620832</v>
      </c>
      <c r="K5161" s="88">
        <v>3188.4133126371512</v>
      </c>
      <c r="L5161" s="88">
        <v>3113.7669125843222</v>
      </c>
      <c r="M5161" s="88">
        <v>3658.1717077224812</v>
      </c>
    </row>
    <row r="5162" spans="3:13" x14ac:dyDescent="0.2">
      <c r="C5162" s="88">
        <v>0.25319999999999998</v>
      </c>
      <c r="D5162" s="88">
        <v>15883.274682537625</v>
      </c>
      <c r="E5162" s="88">
        <v>104.93543010588655</v>
      </c>
      <c r="F5162" s="88">
        <v>487.95648935985491</v>
      </c>
      <c r="G5162" s="88">
        <v>703.93336656386509</v>
      </c>
      <c r="H5162" s="88">
        <v>937.28184449738228</v>
      </c>
      <c r="I5162" s="88">
        <v>1305.8622072979169</v>
      </c>
      <c r="J5162" s="88">
        <v>1877.1150976952081</v>
      </c>
      <c r="K5162" s="88">
        <v>3188.4160858094647</v>
      </c>
      <c r="L5162" s="88">
        <v>3114.1018456050979</v>
      </c>
      <c r="M5162" s="88">
        <v>3658.221002364281</v>
      </c>
    </row>
    <row r="5163" spans="3:13" x14ac:dyDescent="0.2">
      <c r="C5163" s="88">
        <v>0.25324999999999998</v>
      </c>
      <c r="D5163" s="88">
        <v>15883.574327573351</v>
      </c>
      <c r="E5163" s="88">
        <v>104.93793327163894</v>
      </c>
      <c r="F5163" s="88">
        <v>487.96923988328717</v>
      </c>
      <c r="G5163" s="88">
        <v>703.9519754995149</v>
      </c>
      <c r="H5163" s="88">
        <v>937.28239328194923</v>
      </c>
      <c r="I5163" s="88">
        <v>1305.8961658439966</v>
      </c>
      <c r="J5163" s="88">
        <v>1877.1392332751725</v>
      </c>
      <c r="K5163" s="88">
        <v>3188.4210084374595</v>
      </c>
      <c r="L5163" s="88">
        <v>3114.1041086866931</v>
      </c>
      <c r="M5163" s="88">
        <v>3658.2301124705209</v>
      </c>
    </row>
    <row r="5164" spans="3:13" x14ac:dyDescent="0.2">
      <c r="C5164" s="88">
        <v>0.25330000000000003</v>
      </c>
      <c r="D5164" s="88">
        <v>15883.760392358872</v>
      </c>
      <c r="E5164" s="88">
        <v>104.93986448828036</v>
      </c>
      <c r="F5164" s="88">
        <v>487.97617854290547</v>
      </c>
      <c r="G5164" s="88">
        <v>703.95297986009928</v>
      </c>
      <c r="H5164" s="88">
        <v>937.3126631087548</v>
      </c>
      <c r="I5164" s="88">
        <v>1305.9077433034959</v>
      </c>
      <c r="J5164" s="88">
        <v>1877.1411244433734</v>
      </c>
      <c r="K5164" s="88">
        <v>3188.4881449294608</v>
      </c>
      <c r="L5164" s="88">
        <v>3114.4437612374031</v>
      </c>
      <c r="M5164" s="88">
        <v>3658.2413934948668</v>
      </c>
    </row>
    <row r="5165" spans="3:13" x14ac:dyDescent="0.2">
      <c r="C5165" s="88">
        <v>0.25335000000000002</v>
      </c>
      <c r="D5165" s="88">
        <v>15884.026697968318</v>
      </c>
      <c r="E5165" s="88">
        <v>104.94623061330094</v>
      </c>
      <c r="F5165" s="88">
        <v>487.97651483055779</v>
      </c>
      <c r="G5165" s="88">
        <v>703.96757148178722</v>
      </c>
      <c r="H5165" s="88">
        <v>937.31274634721694</v>
      </c>
      <c r="I5165" s="88">
        <v>1305.9149039582608</v>
      </c>
      <c r="J5165" s="88">
        <v>1877.1751881368687</v>
      </c>
      <c r="K5165" s="88">
        <v>3188.5481245645906</v>
      </c>
      <c r="L5165" s="88">
        <v>3114.6059758926049</v>
      </c>
      <c r="M5165" s="88">
        <v>3658.3088317261736</v>
      </c>
    </row>
    <row r="5166" spans="3:13" x14ac:dyDescent="0.2">
      <c r="C5166" s="88">
        <v>0.25340000000000001</v>
      </c>
      <c r="D5166" s="88">
        <v>15884.394290445614</v>
      </c>
      <c r="E5166" s="88">
        <v>104.94623061330094</v>
      </c>
      <c r="F5166" s="88">
        <v>487.97828942204842</v>
      </c>
      <c r="G5166" s="88">
        <v>703.97082318982666</v>
      </c>
      <c r="H5166" s="88">
        <v>937.31967878529849</v>
      </c>
      <c r="I5166" s="88">
        <v>1305.9408336759029</v>
      </c>
      <c r="J5166" s="88">
        <v>1877.1921734002012</v>
      </c>
      <c r="K5166" s="88">
        <v>3188.5836821761595</v>
      </c>
      <c r="L5166" s="88">
        <v>3114.6751261280533</v>
      </c>
      <c r="M5166" s="88">
        <v>3658.3120915256309</v>
      </c>
    </row>
    <row r="5167" spans="3:13" x14ac:dyDescent="0.2">
      <c r="C5167" s="88">
        <v>0.25345000000000001</v>
      </c>
      <c r="D5167" s="88">
        <v>15884.699098314246</v>
      </c>
      <c r="E5167" s="88">
        <v>104.95053029663723</v>
      </c>
      <c r="F5167" s="88">
        <v>488.00372111201841</v>
      </c>
      <c r="G5167" s="88">
        <v>703.98722766867968</v>
      </c>
      <c r="H5167" s="88">
        <v>937.32207259271536</v>
      </c>
      <c r="I5167" s="88">
        <v>1305.9614274303849</v>
      </c>
      <c r="J5167" s="88">
        <v>1877.2027320209318</v>
      </c>
      <c r="K5167" s="88">
        <v>3188.622210174899</v>
      </c>
      <c r="L5167" s="88">
        <v>3114.8290404043437</v>
      </c>
      <c r="M5167" s="88">
        <v>3658.3244526763906</v>
      </c>
    </row>
    <row r="5168" spans="3:13" x14ac:dyDescent="0.2">
      <c r="C5168" s="88">
        <v>0.2535</v>
      </c>
      <c r="D5168" s="88">
        <v>15884.920489032964</v>
      </c>
      <c r="E5168" s="88">
        <v>104.95319062326507</v>
      </c>
      <c r="F5168" s="88">
        <v>488.01628664505142</v>
      </c>
      <c r="G5168" s="88">
        <v>704.00107525105568</v>
      </c>
      <c r="H5168" s="88">
        <v>937.36254968109142</v>
      </c>
      <c r="I5168" s="88">
        <v>1305.9631788466654</v>
      </c>
      <c r="J5168" s="88">
        <v>1877.2139811416728</v>
      </c>
      <c r="K5168" s="88">
        <v>3188.7212840920447</v>
      </c>
      <c r="L5168" s="88">
        <v>3114.8596196063463</v>
      </c>
      <c r="M5168" s="88">
        <v>3658.3247703375637</v>
      </c>
    </row>
    <row r="5169" spans="3:13" x14ac:dyDescent="0.2">
      <c r="C5169" s="88">
        <v>0.25355</v>
      </c>
      <c r="D5169" s="88">
        <v>15884.944841087361</v>
      </c>
      <c r="E5169" s="88">
        <v>104.95543016967167</v>
      </c>
      <c r="F5169" s="88">
        <v>488.02787385604779</v>
      </c>
      <c r="G5169" s="88">
        <v>704.01567650795732</v>
      </c>
      <c r="H5169" s="88">
        <v>937.38046878384512</v>
      </c>
      <c r="I5169" s="88">
        <v>1305.9778479802803</v>
      </c>
      <c r="J5169" s="88">
        <v>1877.2545492494555</v>
      </c>
      <c r="K5169" s="88">
        <v>3188.7784301083475</v>
      </c>
      <c r="L5169" s="88">
        <v>3114.8677664769516</v>
      </c>
      <c r="M5169" s="88">
        <v>3658.3633598426341</v>
      </c>
    </row>
    <row r="5170" spans="3:13" x14ac:dyDescent="0.2">
      <c r="C5170" s="88">
        <v>0.25359999999999999</v>
      </c>
      <c r="D5170" s="88">
        <v>15885.083980721311</v>
      </c>
      <c r="E5170" s="88">
        <v>104.96031481219234</v>
      </c>
      <c r="F5170" s="88">
        <v>488.04162893510465</v>
      </c>
      <c r="G5170" s="88">
        <v>704.04537762563268</v>
      </c>
      <c r="H5170" s="88">
        <v>937.38669000635082</v>
      </c>
      <c r="I5170" s="88">
        <v>1306.0240251734413</v>
      </c>
      <c r="J5170" s="88">
        <v>1877.2690584825682</v>
      </c>
      <c r="K5170" s="88">
        <v>3188.882945038134</v>
      </c>
      <c r="L5170" s="88">
        <v>3115.1948248151393</v>
      </c>
      <c r="M5170" s="88">
        <v>3658.3921506322722</v>
      </c>
    </row>
    <row r="5171" spans="3:13" x14ac:dyDescent="0.2">
      <c r="C5171" s="88">
        <v>0.25364999999999999</v>
      </c>
      <c r="D5171" s="88">
        <v>15885.1803275857</v>
      </c>
      <c r="E5171" s="88">
        <v>104.96417693351668</v>
      </c>
      <c r="F5171" s="88">
        <v>488.0430598619987</v>
      </c>
      <c r="G5171" s="88">
        <v>704.05759612877773</v>
      </c>
      <c r="H5171" s="88">
        <v>937.40412687749222</v>
      </c>
      <c r="I5171" s="88">
        <v>1306.0441266040843</v>
      </c>
      <c r="J5171" s="88">
        <v>1877.2697164986989</v>
      </c>
      <c r="K5171" s="88">
        <v>3188.907807302975</v>
      </c>
      <c r="L5171" s="88">
        <v>3115.3991926784433</v>
      </c>
      <c r="M5171" s="88">
        <v>3658.4056685573469</v>
      </c>
    </row>
    <row r="5172" spans="3:13" x14ac:dyDescent="0.2">
      <c r="C5172" s="88">
        <v>0.25369999999999998</v>
      </c>
      <c r="D5172" s="88">
        <v>15885.221804963097</v>
      </c>
      <c r="E5172" s="88">
        <v>104.96755445704912</v>
      </c>
      <c r="F5172" s="88">
        <v>488.0527109243867</v>
      </c>
      <c r="G5172" s="88">
        <v>704.06562401415613</v>
      </c>
      <c r="H5172" s="88">
        <v>937.43747021964873</v>
      </c>
      <c r="I5172" s="88">
        <v>1306.056228354033</v>
      </c>
      <c r="J5172" s="88">
        <v>1877.4142455300121</v>
      </c>
      <c r="K5172" s="88">
        <v>3188.9442088171345</v>
      </c>
      <c r="L5172" s="88">
        <v>3115.4367407055779</v>
      </c>
      <c r="M5172" s="88">
        <v>3658.4165093027323</v>
      </c>
    </row>
    <row r="5173" spans="3:13" x14ac:dyDescent="0.2">
      <c r="C5173" s="88">
        <v>0.25374999999999998</v>
      </c>
      <c r="D5173" s="88">
        <v>15885.418335800605</v>
      </c>
      <c r="E5173" s="88">
        <v>104.96866473099726</v>
      </c>
      <c r="F5173" s="88">
        <v>488.05769538972436</v>
      </c>
      <c r="G5173" s="88">
        <v>704.07309369719405</v>
      </c>
      <c r="H5173" s="88">
        <v>937.45124507227229</v>
      </c>
      <c r="I5173" s="88">
        <v>1306.0575986521926</v>
      </c>
      <c r="J5173" s="88">
        <v>1877.4943797778233</v>
      </c>
      <c r="K5173" s="88">
        <v>3188.9628878292033</v>
      </c>
      <c r="L5173" s="88">
        <v>3115.4580618780101</v>
      </c>
      <c r="M5173" s="88">
        <v>3658.4531677078867</v>
      </c>
    </row>
    <row r="5174" spans="3:13" x14ac:dyDescent="0.2">
      <c r="C5174" s="88">
        <v>0.25380000000000003</v>
      </c>
      <c r="D5174" s="88">
        <v>15885.596627749705</v>
      </c>
      <c r="E5174" s="88">
        <v>104.96915828179772</v>
      </c>
      <c r="F5174" s="88">
        <v>488.06683194277866</v>
      </c>
      <c r="G5174" s="88">
        <v>704.09154548335255</v>
      </c>
      <c r="H5174" s="88">
        <v>937.4963220998934</v>
      </c>
      <c r="I5174" s="88">
        <v>1306.0814116982065</v>
      </c>
      <c r="J5174" s="88">
        <v>1877.5101452934905</v>
      </c>
      <c r="K5174" s="88">
        <v>3188.997233981092</v>
      </c>
      <c r="L5174" s="88">
        <v>3115.4651156483187</v>
      </c>
      <c r="M5174" s="88">
        <v>3658.4905862248565</v>
      </c>
    </row>
    <row r="5175" spans="3:13" x14ac:dyDescent="0.2">
      <c r="C5175" s="88">
        <v>0.25385000000000002</v>
      </c>
      <c r="D5175" s="88">
        <v>15886.358021993547</v>
      </c>
      <c r="E5175" s="88">
        <v>104.96915828179772</v>
      </c>
      <c r="F5175" s="88">
        <v>488.08004218800716</v>
      </c>
      <c r="G5175" s="88">
        <v>704.12736651464638</v>
      </c>
      <c r="H5175" s="88">
        <v>937.5006195301562</v>
      </c>
      <c r="I5175" s="88">
        <v>1306.1195835482772</v>
      </c>
      <c r="J5175" s="88">
        <v>1877.5891560586847</v>
      </c>
      <c r="K5175" s="88">
        <v>3189.2173706069448</v>
      </c>
      <c r="L5175" s="88">
        <v>3115.64979035742</v>
      </c>
      <c r="M5175" s="88">
        <v>3658.5550381244616</v>
      </c>
    </row>
    <row r="5176" spans="3:13" x14ac:dyDescent="0.2">
      <c r="C5176" s="88">
        <v>0.25390000000000001</v>
      </c>
      <c r="D5176" s="88">
        <v>15886.377117763017</v>
      </c>
      <c r="E5176" s="88">
        <v>104.98331721732666</v>
      </c>
      <c r="F5176" s="88">
        <v>488.08470229449449</v>
      </c>
      <c r="G5176" s="88">
        <v>704.13628892308316</v>
      </c>
      <c r="H5176" s="88">
        <v>937.51504790064701</v>
      </c>
      <c r="I5176" s="88">
        <v>1306.1632676499084</v>
      </c>
      <c r="J5176" s="88">
        <v>1877.7361420961702</v>
      </c>
      <c r="K5176" s="88">
        <v>3189.2550411355805</v>
      </c>
      <c r="L5176" s="88">
        <v>3115.7406404120179</v>
      </c>
      <c r="M5176" s="88">
        <v>3658.6024457245749</v>
      </c>
    </row>
    <row r="5177" spans="3:13" x14ac:dyDescent="0.2">
      <c r="C5177" s="88">
        <v>0.25395000000000001</v>
      </c>
      <c r="D5177" s="88">
        <v>15886.599940850261</v>
      </c>
      <c r="E5177" s="88">
        <v>104.98645603877321</v>
      </c>
      <c r="F5177" s="88">
        <v>488.09097630659471</v>
      </c>
      <c r="G5177" s="88">
        <v>704.14952264815383</v>
      </c>
      <c r="H5177" s="88">
        <v>937.51652371587988</v>
      </c>
      <c r="I5177" s="88">
        <v>1306.2225206895878</v>
      </c>
      <c r="J5177" s="88">
        <v>1877.7441763437832</v>
      </c>
      <c r="K5177" s="88">
        <v>3189.2577386559883</v>
      </c>
      <c r="L5177" s="88">
        <v>3115.7505367496551</v>
      </c>
      <c r="M5177" s="88">
        <v>3658.6039557849649</v>
      </c>
    </row>
    <row r="5178" spans="3:13" x14ac:dyDescent="0.2">
      <c r="C5178" s="88">
        <v>0.254</v>
      </c>
      <c r="D5178" s="88">
        <v>15886.641866638511</v>
      </c>
      <c r="E5178" s="88">
        <v>104.98837924084</v>
      </c>
      <c r="F5178" s="88">
        <v>488.09297394040277</v>
      </c>
      <c r="G5178" s="88">
        <v>704.16089541979272</v>
      </c>
      <c r="H5178" s="88">
        <v>937.59206968459921</v>
      </c>
      <c r="I5178" s="88">
        <v>1306.2699443785345</v>
      </c>
      <c r="J5178" s="88">
        <v>1877.7684555429746</v>
      </c>
      <c r="K5178" s="88">
        <v>3189.261647420567</v>
      </c>
      <c r="L5178" s="88">
        <v>3115.7932359985075</v>
      </c>
      <c r="M5178" s="88">
        <v>3658.6244007030191</v>
      </c>
    </row>
    <row r="5179" spans="3:13" x14ac:dyDescent="0.2">
      <c r="C5179" s="88">
        <v>0.25405</v>
      </c>
      <c r="D5179" s="88">
        <v>15886.756337979628</v>
      </c>
      <c r="E5179" s="88">
        <v>104.98837924084</v>
      </c>
      <c r="F5179" s="88">
        <v>488.10536204870914</v>
      </c>
      <c r="G5179" s="88">
        <v>704.1913154103363</v>
      </c>
      <c r="H5179" s="88">
        <v>937.60673699630706</v>
      </c>
      <c r="I5179" s="88">
        <v>1306.2833124539943</v>
      </c>
      <c r="J5179" s="88">
        <v>1877.8357284272802</v>
      </c>
      <c r="K5179" s="88">
        <v>3189.3002109179438</v>
      </c>
      <c r="L5179" s="88">
        <v>3115.9960485167603</v>
      </c>
      <c r="M5179" s="88">
        <v>3658.6538399312526</v>
      </c>
    </row>
    <row r="5180" spans="3:13" x14ac:dyDescent="0.2">
      <c r="C5180" s="88">
        <v>0.25409999999999999</v>
      </c>
      <c r="D5180" s="88">
        <v>15886.899202655333</v>
      </c>
      <c r="E5180" s="88">
        <v>104.99361614293321</v>
      </c>
      <c r="F5180" s="88">
        <v>488.11433686217515</v>
      </c>
      <c r="G5180" s="88">
        <v>704.20620228532334</v>
      </c>
      <c r="H5180" s="88">
        <v>937.66031557563838</v>
      </c>
      <c r="I5180" s="88">
        <v>1306.3003242090267</v>
      </c>
      <c r="J5180" s="88">
        <v>1877.8992513047006</v>
      </c>
      <c r="K5180" s="88">
        <v>3189.3025074331554</v>
      </c>
      <c r="L5180" s="88">
        <v>3116.1336592480648</v>
      </c>
      <c r="M5180" s="88">
        <v>3658.7044564694475</v>
      </c>
    </row>
    <row r="5181" spans="3:13" x14ac:dyDescent="0.2">
      <c r="C5181" s="88">
        <v>0.25414999999999999</v>
      </c>
      <c r="D5181" s="88">
        <v>15887.043607095726</v>
      </c>
      <c r="E5181" s="88">
        <v>104.99373725740406</v>
      </c>
      <c r="F5181" s="88">
        <v>488.15595840932838</v>
      </c>
      <c r="G5181" s="88">
        <v>704.23481758880598</v>
      </c>
      <c r="H5181" s="88">
        <v>937.66263910654834</v>
      </c>
      <c r="I5181" s="88">
        <v>1306.3214997829386</v>
      </c>
      <c r="J5181" s="88">
        <v>1877.9081370663048</v>
      </c>
      <c r="K5181" s="88">
        <v>3189.3199671778229</v>
      </c>
      <c r="L5181" s="88">
        <v>3116.2580604663744</v>
      </c>
      <c r="M5181" s="88">
        <v>3658.7397197552368</v>
      </c>
    </row>
    <row r="5182" spans="3:13" x14ac:dyDescent="0.2">
      <c r="C5182" s="88">
        <v>0.25419999999999998</v>
      </c>
      <c r="D5182" s="88">
        <v>15887.594168377735</v>
      </c>
      <c r="E5182" s="88">
        <v>104.99980921823226</v>
      </c>
      <c r="F5182" s="88">
        <v>488.15857626648904</v>
      </c>
      <c r="G5182" s="88">
        <v>704.2472531795197</v>
      </c>
      <c r="H5182" s="88">
        <v>937.68133209988628</v>
      </c>
      <c r="I5182" s="88">
        <v>1306.3685190035208</v>
      </c>
      <c r="J5182" s="88">
        <v>1877.9332349776314</v>
      </c>
      <c r="K5182" s="88">
        <v>3189.3483716454734</v>
      </c>
      <c r="L5182" s="88">
        <v>3116.3280537450569</v>
      </c>
      <c r="M5182" s="88">
        <v>3658.8041331217523</v>
      </c>
    </row>
    <row r="5183" spans="3:13" x14ac:dyDescent="0.2">
      <c r="C5183" s="88">
        <v>0.25424999999999998</v>
      </c>
      <c r="D5183" s="88">
        <v>15887.660673670154</v>
      </c>
      <c r="E5183" s="88">
        <v>105.01300112378613</v>
      </c>
      <c r="F5183" s="88">
        <v>488.16197389338322</v>
      </c>
      <c r="G5183" s="88">
        <v>704.26053344091497</v>
      </c>
      <c r="H5183" s="88">
        <v>937.68285944226909</v>
      </c>
      <c r="I5183" s="88">
        <v>1306.370219090898</v>
      </c>
      <c r="J5183" s="88">
        <v>1877.9528427980981</v>
      </c>
      <c r="K5183" s="88">
        <v>3189.3568003401583</v>
      </c>
      <c r="L5183" s="88">
        <v>3116.4734318599412</v>
      </c>
      <c r="M5183" s="88">
        <v>3658.815363002826</v>
      </c>
    </row>
    <row r="5184" spans="3:13" x14ac:dyDescent="0.2">
      <c r="C5184" s="88">
        <v>0.25430000000000003</v>
      </c>
      <c r="D5184" s="88">
        <v>15887.752984775887</v>
      </c>
      <c r="E5184" s="88">
        <v>105.01300112378613</v>
      </c>
      <c r="F5184" s="88">
        <v>488.16746241304963</v>
      </c>
      <c r="G5184" s="88">
        <v>704.27311630186114</v>
      </c>
      <c r="H5184" s="88">
        <v>937.69507495650396</v>
      </c>
      <c r="I5184" s="88">
        <v>1306.3762287076497</v>
      </c>
      <c r="J5184" s="88">
        <v>1878.0435993576666</v>
      </c>
      <c r="K5184" s="88">
        <v>3189.6291813352136</v>
      </c>
      <c r="L5184" s="88">
        <v>3116.6014359970432</v>
      </c>
      <c r="M5184" s="88">
        <v>3658.8638191987761</v>
      </c>
    </row>
    <row r="5185" spans="3:13" x14ac:dyDescent="0.2">
      <c r="C5185" s="88">
        <v>0.25435000000000002</v>
      </c>
      <c r="D5185" s="88">
        <v>15887.781027273106</v>
      </c>
      <c r="E5185" s="88">
        <v>105.01602536350856</v>
      </c>
      <c r="F5185" s="88">
        <v>488.16785525905925</v>
      </c>
      <c r="G5185" s="88">
        <v>704.28571730623435</v>
      </c>
      <c r="H5185" s="88">
        <v>937.70303132628533</v>
      </c>
      <c r="I5185" s="88">
        <v>1306.3771058637271</v>
      </c>
      <c r="J5185" s="88">
        <v>1878.0566632405175</v>
      </c>
      <c r="K5185" s="88">
        <v>3189.8248595809755</v>
      </c>
      <c r="L5185" s="88">
        <v>3116.60535562006</v>
      </c>
      <c r="M5185" s="88">
        <v>3658.8737685869942</v>
      </c>
    </row>
    <row r="5186" spans="3:13" x14ac:dyDescent="0.2">
      <c r="C5186" s="88">
        <v>0.25440000000000002</v>
      </c>
      <c r="D5186" s="88">
        <v>15887.901190179218</v>
      </c>
      <c r="E5186" s="88">
        <v>105.0166449028311</v>
      </c>
      <c r="F5186" s="88">
        <v>488.17612614040718</v>
      </c>
      <c r="G5186" s="88">
        <v>704.29228910900838</v>
      </c>
      <c r="H5186" s="88">
        <v>937.70410016244477</v>
      </c>
      <c r="I5186" s="88">
        <v>1306.3789032108925</v>
      </c>
      <c r="J5186" s="88">
        <v>1878.0868129785113</v>
      </c>
      <c r="K5186" s="88">
        <v>3189.8328477341875</v>
      </c>
      <c r="L5186" s="88">
        <v>3116.6970350277406</v>
      </c>
      <c r="M5186" s="88">
        <v>3658.885076479331</v>
      </c>
    </row>
    <row r="5187" spans="3:13" x14ac:dyDescent="0.2">
      <c r="C5187" s="88">
        <v>0.25445000000000001</v>
      </c>
      <c r="D5187" s="88">
        <v>15888.253316669381</v>
      </c>
      <c r="E5187" s="88">
        <v>105.0166449028311</v>
      </c>
      <c r="F5187" s="88">
        <v>488.18279550454645</v>
      </c>
      <c r="G5187" s="88">
        <v>704.29465177085785</v>
      </c>
      <c r="H5187" s="88">
        <v>937.70989242953601</v>
      </c>
      <c r="I5187" s="88">
        <v>1306.3939177661737</v>
      </c>
      <c r="J5187" s="88">
        <v>1878.1315944536491</v>
      </c>
      <c r="K5187" s="88">
        <v>3189.8374610763312</v>
      </c>
      <c r="L5187" s="88">
        <v>3116.7904371945078</v>
      </c>
      <c r="M5187" s="88">
        <v>3658.8898235813353</v>
      </c>
    </row>
    <row r="5188" spans="3:13" x14ac:dyDescent="0.2">
      <c r="C5188" s="88">
        <v>0.2545</v>
      </c>
      <c r="D5188" s="88">
        <v>15888.54035835375</v>
      </c>
      <c r="E5188" s="88">
        <v>105.03771597941977</v>
      </c>
      <c r="F5188" s="88">
        <v>488.18541745524044</v>
      </c>
      <c r="G5188" s="88">
        <v>704.33425470161956</v>
      </c>
      <c r="H5188" s="88">
        <v>937.71917519989074</v>
      </c>
      <c r="I5188" s="88">
        <v>1306.3957219325162</v>
      </c>
      <c r="J5188" s="88">
        <v>1878.1817794939948</v>
      </c>
      <c r="K5188" s="88">
        <v>3189.9045032957492</v>
      </c>
      <c r="L5188" s="88">
        <v>3116.9173465974072</v>
      </c>
      <c r="M5188" s="88">
        <v>3658.927549825929</v>
      </c>
    </row>
    <row r="5189" spans="3:13" x14ac:dyDescent="0.2">
      <c r="C5189" s="88">
        <v>0.25455</v>
      </c>
      <c r="D5189" s="88">
        <v>15888.604488598517</v>
      </c>
      <c r="E5189" s="88">
        <v>105.046348377713</v>
      </c>
      <c r="F5189" s="88">
        <v>488.18649662251846</v>
      </c>
      <c r="G5189" s="88">
        <v>704.36219447791927</v>
      </c>
      <c r="H5189" s="88">
        <v>937.72506862185128</v>
      </c>
      <c r="I5189" s="88">
        <v>1306.4192379718756</v>
      </c>
      <c r="J5189" s="88">
        <v>1878.2116978794202</v>
      </c>
      <c r="K5189" s="88">
        <v>3189.9238655012314</v>
      </c>
      <c r="L5189" s="88">
        <v>3117.0126414588358</v>
      </c>
      <c r="M5189" s="88">
        <v>3658.9509167459933</v>
      </c>
    </row>
    <row r="5190" spans="3:13" x14ac:dyDescent="0.2">
      <c r="C5190" s="88">
        <v>0.25459999999999999</v>
      </c>
      <c r="D5190" s="88">
        <v>15888.659876347079</v>
      </c>
      <c r="E5190" s="88">
        <v>105.05271203735902</v>
      </c>
      <c r="F5190" s="88">
        <v>488.19100756365606</v>
      </c>
      <c r="G5190" s="88">
        <v>704.36870679974299</v>
      </c>
      <c r="H5190" s="88">
        <v>937.75087077613671</v>
      </c>
      <c r="I5190" s="88">
        <v>1306.4231738589133</v>
      </c>
      <c r="J5190" s="88">
        <v>1878.2179323154392</v>
      </c>
      <c r="K5190" s="88">
        <v>3190.0135381173131</v>
      </c>
      <c r="L5190" s="88">
        <v>3117.0192609598207</v>
      </c>
      <c r="M5190" s="88">
        <v>3658.9692290771241</v>
      </c>
    </row>
    <row r="5191" spans="3:13" x14ac:dyDescent="0.2">
      <c r="C5191" s="88">
        <v>0.25464999999999999</v>
      </c>
      <c r="D5191" s="88">
        <v>15888.847768043903</v>
      </c>
      <c r="E5191" s="88">
        <v>105.06021278965454</v>
      </c>
      <c r="F5191" s="88">
        <v>488.1971023166584</v>
      </c>
      <c r="G5191" s="88">
        <v>704.3719962471996</v>
      </c>
      <c r="H5191" s="88">
        <v>937.75925796097272</v>
      </c>
      <c r="I5191" s="88">
        <v>1306.4467004534804</v>
      </c>
      <c r="J5191" s="88">
        <v>1878.2295954972947</v>
      </c>
      <c r="K5191" s="88">
        <v>3190.0327332753841</v>
      </c>
      <c r="L5191" s="88">
        <v>3117.0486371546585</v>
      </c>
      <c r="M5191" s="88">
        <v>3659.0177759605422</v>
      </c>
    </row>
    <row r="5192" spans="3:13" x14ac:dyDescent="0.2">
      <c r="C5192" s="88">
        <v>0.25469999999999998</v>
      </c>
      <c r="D5192" s="88">
        <v>15889.046716827523</v>
      </c>
      <c r="E5192" s="88">
        <v>105.07061414241889</v>
      </c>
      <c r="F5192" s="88">
        <v>488.2004849372529</v>
      </c>
      <c r="G5192" s="88">
        <v>704.38495251970471</v>
      </c>
      <c r="H5192" s="88">
        <v>937.80030075057766</v>
      </c>
      <c r="I5192" s="88">
        <v>1306.4775347295317</v>
      </c>
      <c r="J5192" s="88">
        <v>1878.2390840517241</v>
      </c>
      <c r="K5192" s="88">
        <v>3190.0899056969774</v>
      </c>
      <c r="L5192" s="88">
        <v>3117.2248714104576</v>
      </c>
      <c r="M5192" s="88">
        <v>3659.0376156550146</v>
      </c>
    </row>
    <row r="5193" spans="3:13" x14ac:dyDescent="0.2">
      <c r="C5193" s="88">
        <v>0.25474999999999998</v>
      </c>
      <c r="D5193" s="88">
        <v>15889.67748851487</v>
      </c>
      <c r="E5193" s="88">
        <v>105.07201980430364</v>
      </c>
      <c r="F5193" s="88">
        <v>488.21367653504831</v>
      </c>
      <c r="G5193" s="88">
        <v>704.41637187662536</v>
      </c>
      <c r="H5193" s="88">
        <v>937.8335101988223</v>
      </c>
      <c r="I5193" s="88">
        <v>1306.4857519007601</v>
      </c>
      <c r="J5193" s="88">
        <v>1878.2402052187331</v>
      </c>
      <c r="K5193" s="88">
        <v>3190.1047292689791</v>
      </c>
      <c r="L5193" s="88">
        <v>3117.2535980522825</v>
      </c>
      <c r="M5193" s="88">
        <v>3659.0410005432682</v>
      </c>
    </row>
    <row r="5194" spans="3:13" x14ac:dyDescent="0.2">
      <c r="C5194" s="88">
        <v>0.25480000000000003</v>
      </c>
      <c r="D5194" s="88">
        <v>15889.710518063039</v>
      </c>
      <c r="E5194" s="88">
        <v>105.0748557050747</v>
      </c>
      <c r="F5194" s="88">
        <v>488.21929053035683</v>
      </c>
      <c r="G5194" s="88">
        <v>704.44163671942351</v>
      </c>
      <c r="H5194" s="88">
        <v>937.83383103872939</v>
      </c>
      <c r="I5194" s="88">
        <v>1306.5746750888702</v>
      </c>
      <c r="J5194" s="88">
        <v>1878.2642331618999</v>
      </c>
      <c r="K5194" s="88">
        <v>3190.1782156663094</v>
      </c>
      <c r="L5194" s="88">
        <v>3117.3831783105443</v>
      </c>
      <c r="M5194" s="88">
        <v>3659.1252352991214</v>
      </c>
    </row>
    <row r="5195" spans="3:13" x14ac:dyDescent="0.2">
      <c r="C5195" s="88">
        <v>0.25485000000000002</v>
      </c>
      <c r="D5195" s="88">
        <v>15890.017689348271</v>
      </c>
      <c r="E5195" s="88">
        <v>105.07518106680345</v>
      </c>
      <c r="F5195" s="88">
        <v>488.2274140247282</v>
      </c>
      <c r="G5195" s="88">
        <v>704.4509122549307</v>
      </c>
      <c r="H5195" s="88">
        <v>937.86120236063289</v>
      </c>
      <c r="I5195" s="88">
        <v>1306.5779983448242</v>
      </c>
      <c r="J5195" s="88">
        <v>1878.2970694988012</v>
      </c>
      <c r="K5195" s="88">
        <v>3190.2082006820892</v>
      </c>
      <c r="L5195" s="88">
        <v>3117.4226695438983</v>
      </c>
      <c r="M5195" s="88">
        <v>3659.1340293547396</v>
      </c>
    </row>
    <row r="5196" spans="3:13" x14ac:dyDescent="0.2">
      <c r="C5196" s="88">
        <v>0.25490000000000002</v>
      </c>
      <c r="D5196" s="88">
        <v>15890.052907596426</v>
      </c>
      <c r="E5196" s="88">
        <v>105.07880357395698</v>
      </c>
      <c r="F5196" s="88">
        <v>488.22906549829668</v>
      </c>
      <c r="G5196" s="88">
        <v>704.45292431249118</v>
      </c>
      <c r="H5196" s="88">
        <v>937.89265460316801</v>
      </c>
      <c r="I5196" s="88">
        <v>1306.583070065888</v>
      </c>
      <c r="J5196" s="88">
        <v>1878.3921584103869</v>
      </c>
      <c r="K5196" s="88">
        <v>3190.3139747812138</v>
      </c>
      <c r="L5196" s="88">
        <v>3117.5280974719808</v>
      </c>
      <c r="M5196" s="88">
        <v>3659.1356493831554</v>
      </c>
    </row>
    <row r="5197" spans="3:13" x14ac:dyDescent="0.2">
      <c r="C5197" s="88">
        <v>0.25495000000000001</v>
      </c>
      <c r="D5197" s="88">
        <v>15890.059528361726</v>
      </c>
      <c r="E5197" s="88">
        <v>105.08615697674577</v>
      </c>
      <c r="F5197" s="88">
        <v>488.24511988818949</v>
      </c>
      <c r="G5197" s="88">
        <v>704.48361264000869</v>
      </c>
      <c r="H5197" s="88">
        <v>937.90694992960061</v>
      </c>
      <c r="I5197" s="88">
        <v>1306.596500094231</v>
      </c>
      <c r="J5197" s="88">
        <v>1878.4014651809243</v>
      </c>
      <c r="K5197" s="88">
        <v>3190.3608293888215</v>
      </c>
      <c r="L5197" s="88">
        <v>3117.6370877768659</v>
      </c>
      <c r="M5197" s="88">
        <v>3659.1441311303142</v>
      </c>
    </row>
    <row r="5198" spans="3:13" x14ac:dyDescent="0.2">
      <c r="C5198" s="88">
        <v>0.255</v>
      </c>
      <c r="D5198" s="88">
        <v>15890.34091568958</v>
      </c>
      <c r="E5198" s="88">
        <v>105.09628286239968</v>
      </c>
      <c r="F5198" s="88">
        <v>488.24670335860583</v>
      </c>
      <c r="G5198" s="88">
        <v>704.49190733172645</v>
      </c>
      <c r="H5198" s="88">
        <v>937.93845875987336</v>
      </c>
      <c r="I5198" s="88">
        <v>1306.7267214642452</v>
      </c>
      <c r="J5198" s="88">
        <v>1878.4302100412501</v>
      </c>
      <c r="K5198" s="88">
        <v>3190.4785039662092</v>
      </c>
      <c r="L5198" s="88">
        <v>3117.6824112931131</v>
      </c>
      <c r="M5198" s="88">
        <v>3659.2112355516811</v>
      </c>
    </row>
    <row r="5199" spans="3:13" x14ac:dyDescent="0.2">
      <c r="C5199" s="88">
        <v>0.25505</v>
      </c>
      <c r="D5199" s="88">
        <v>15890.447238285236</v>
      </c>
      <c r="E5199" s="88">
        <v>105.1042589305589</v>
      </c>
      <c r="F5199" s="88">
        <v>488.30903644723048</v>
      </c>
      <c r="G5199" s="88">
        <v>704.50286358531866</v>
      </c>
      <c r="H5199" s="88">
        <v>937.9583932893056</v>
      </c>
      <c r="I5199" s="88">
        <v>1306.7389469364543</v>
      </c>
      <c r="J5199" s="88">
        <v>1878.4391747370228</v>
      </c>
      <c r="K5199" s="88">
        <v>3190.5161300622271</v>
      </c>
      <c r="L5199" s="88">
        <v>3117.7251128939438</v>
      </c>
      <c r="M5199" s="88">
        <v>3659.2258962317442</v>
      </c>
    </row>
    <row r="5200" spans="3:13" x14ac:dyDescent="0.2">
      <c r="C5200" s="88">
        <v>0.25509999999999999</v>
      </c>
      <c r="D5200" s="88">
        <v>15891.05658538729</v>
      </c>
      <c r="E5200" s="88">
        <v>105.1061207310413</v>
      </c>
      <c r="F5200" s="88">
        <v>488.31106826167888</v>
      </c>
      <c r="G5200" s="88">
        <v>704.50531137652388</v>
      </c>
      <c r="H5200" s="88">
        <v>938.02893341087247</v>
      </c>
      <c r="I5200" s="88">
        <v>1306.7422898463656</v>
      </c>
      <c r="J5200" s="88">
        <v>1878.4651361316887</v>
      </c>
      <c r="K5200" s="88">
        <v>3190.5168086328586</v>
      </c>
      <c r="L5200" s="88">
        <v>3117.7553021491422</v>
      </c>
      <c r="M5200" s="88">
        <v>3659.2754187617206</v>
      </c>
    </row>
    <row r="5201" spans="3:13" x14ac:dyDescent="0.2">
      <c r="C5201" s="88">
        <v>0.25514999999999999</v>
      </c>
      <c r="D5201" s="88">
        <v>15891.207029736062</v>
      </c>
      <c r="E5201" s="88">
        <v>105.11860871157569</v>
      </c>
      <c r="F5201" s="88">
        <v>488.32190754375415</v>
      </c>
      <c r="G5201" s="88">
        <v>704.51230240734185</v>
      </c>
      <c r="H5201" s="88">
        <v>938.04149167521427</v>
      </c>
      <c r="I5201" s="88">
        <v>1306.7906632051881</v>
      </c>
      <c r="J5201" s="88">
        <v>1878.5038586602032</v>
      </c>
      <c r="K5201" s="88">
        <v>3190.5445092227956</v>
      </c>
      <c r="L5201" s="88">
        <v>3117.8527743795621</v>
      </c>
      <c r="M5201" s="88">
        <v>3659.2807225645647</v>
      </c>
    </row>
    <row r="5202" spans="3:13" x14ac:dyDescent="0.2">
      <c r="C5202" s="88">
        <v>0.25519999999999998</v>
      </c>
      <c r="D5202" s="88">
        <v>15891.607763348595</v>
      </c>
      <c r="E5202" s="88">
        <v>105.12609103120849</v>
      </c>
      <c r="F5202" s="88">
        <v>488.33792812704451</v>
      </c>
      <c r="G5202" s="88">
        <v>704.51805840614497</v>
      </c>
      <c r="H5202" s="88">
        <v>938.04605265873806</v>
      </c>
      <c r="I5202" s="88">
        <v>1306.8078899945685</v>
      </c>
      <c r="J5202" s="88">
        <v>1878.5231831332499</v>
      </c>
      <c r="K5202" s="88">
        <v>3190.5802148538005</v>
      </c>
      <c r="L5202" s="88">
        <v>3117.9918323675784</v>
      </c>
      <c r="M5202" s="88">
        <v>3659.3069779205389</v>
      </c>
    </row>
    <row r="5203" spans="3:13" x14ac:dyDescent="0.2">
      <c r="C5203" s="88">
        <v>0.25524999999999998</v>
      </c>
      <c r="D5203" s="88">
        <v>15891.648539756065</v>
      </c>
      <c r="E5203" s="88">
        <v>105.12917349877171</v>
      </c>
      <c r="F5203" s="88">
        <v>488.36849357566507</v>
      </c>
      <c r="G5203" s="88">
        <v>704.56304756981626</v>
      </c>
      <c r="H5203" s="88">
        <v>938.05067750723356</v>
      </c>
      <c r="I5203" s="88">
        <v>1306.8565273441309</v>
      </c>
      <c r="J5203" s="88">
        <v>1878.7205448299264</v>
      </c>
      <c r="K5203" s="88">
        <v>3190.5865606251468</v>
      </c>
      <c r="L5203" s="88">
        <v>3117.9996651400866</v>
      </c>
      <c r="M5203" s="88">
        <v>3659.3362139651949</v>
      </c>
    </row>
    <row r="5204" spans="3:13" x14ac:dyDescent="0.2">
      <c r="C5204" s="88">
        <v>0.25530000000000003</v>
      </c>
      <c r="D5204" s="88">
        <v>15891.744655975534</v>
      </c>
      <c r="E5204" s="88">
        <v>105.14805085528496</v>
      </c>
      <c r="F5204" s="88">
        <v>488.3707008753604</v>
      </c>
      <c r="G5204" s="88">
        <v>704.58834222282803</v>
      </c>
      <c r="H5204" s="88">
        <v>938.09375081676035</v>
      </c>
      <c r="I5204" s="88">
        <v>1306.8618095982706</v>
      </c>
      <c r="J5204" s="88">
        <v>1878.724901727182</v>
      </c>
      <c r="K5204" s="88">
        <v>3190.7624927031547</v>
      </c>
      <c r="L5204" s="88">
        <v>3118.0683460889854</v>
      </c>
      <c r="M5204" s="88">
        <v>3659.3504045656182</v>
      </c>
    </row>
    <row r="5205" spans="3:13" x14ac:dyDescent="0.2">
      <c r="C5205" s="88">
        <v>0.25535000000000002</v>
      </c>
      <c r="D5205" s="88">
        <v>15891.921161304297</v>
      </c>
      <c r="E5205" s="88">
        <v>105.14805085528496</v>
      </c>
      <c r="F5205" s="88">
        <v>488.3719940048727</v>
      </c>
      <c r="G5205" s="88">
        <v>704.5947445850079</v>
      </c>
      <c r="H5205" s="88">
        <v>938.09662025887292</v>
      </c>
      <c r="I5205" s="88">
        <v>1306.8723729239573</v>
      </c>
      <c r="J5205" s="88">
        <v>1878.8102113194695</v>
      </c>
      <c r="K5205" s="88">
        <v>3190.7874153356152</v>
      </c>
      <c r="L5205" s="88">
        <v>3118.1022224541439</v>
      </c>
      <c r="M5205" s="88">
        <v>3659.3842811751306</v>
      </c>
    </row>
    <row r="5206" spans="3:13" x14ac:dyDescent="0.2">
      <c r="C5206" s="88">
        <v>0.25540000000000002</v>
      </c>
      <c r="D5206" s="88">
        <v>15892.477379333555</v>
      </c>
      <c r="E5206" s="88">
        <v>105.15087267196122</v>
      </c>
      <c r="F5206" s="88">
        <v>488.37784234697392</v>
      </c>
      <c r="G5206" s="88">
        <v>704.60375035949801</v>
      </c>
      <c r="H5206" s="88">
        <v>938.09741508482421</v>
      </c>
      <c r="I5206" s="88">
        <v>1306.9217489824437</v>
      </c>
      <c r="J5206" s="88">
        <v>1878.8350676273926</v>
      </c>
      <c r="K5206" s="88">
        <v>3190.7920310104396</v>
      </c>
      <c r="L5206" s="88">
        <v>3118.2472656995128</v>
      </c>
      <c r="M5206" s="88">
        <v>3659.4154764676277</v>
      </c>
    </row>
    <row r="5207" spans="3:13" x14ac:dyDescent="0.2">
      <c r="C5207" s="88">
        <v>0.25545000000000001</v>
      </c>
      <c r="D5207" s="88">
        <v>15892.618968961933</v>
      </c>
      <c r="E5207" s="88">
        <v>105.1576478515226</v>
      </c>
      <c r="F5207" s="88">
        <v>488.38341581060058</v>
      </c>
      <c r="G5207" s="88">
        <v>704.63272352650756</v>
      </c>
      <c r="H5207" s="88">
        <v>938.14432949524144</v>
      </c>
      <c r="I5207" s="88">
        <v>1306.9439140253767</v>
      </c>
      <c r="J5207" s="88">
        <v>1878.9000233864699</v>
      </c>
      <c r="K5207" s="88">
        <v>3190.7979934490559</v>
      </c>
      <c r="L5207" s="88">
        <v>3118.2751465581405</v>
      </c>
      <c r="M5207" s="88">
        <v>3659.4207528959873</v>
      </c>
    </row>
    <row r="5208" spans="3:13" x14ac:dyDescent="0.2">
      <c r="C5208" s="88">
        <v>0.2555</v>
      </c>
      <c r="D5208" s="88">
        <v>15893.039945227414</v>
      </c>
      <c r="E5208" s="88">
        <v>105.1599487228832</v>
      </c>
      <c r="F5208" s="88">
        <v>488.39488209522915</v>
      </c>
      <c r="G5208" s="88">
        <v>704.63597330862012</v>
      </c>
      <c r="H5208" s="88">
        <v>938.14673499441324</v>
      </c>
      <c r="I5208" s="88">
        <v>1306.96326526141</v>
      </c>
      <c r="J5208" s="88">
        <v>1878.9036644736361</v>
      </c>
      <c r="K5208" s="88">
        <v>3190.874932433434</v>
      </c>
      <c r="L5208" s="88">
        <v>3118.3353915056146</v>
      </c>
      <c r="M5208" s="88">
        <v>3659.4739839606218</v>
      </c>
    </row>
    <row r="5209" spans="3:13" x14ac:dyDescent="0.2">
      <c r="C5209" s="88">
        <v>0.25555</v>
      </c>
      <c r="D5209" s="88">
        <v>15893.045592832066</v>
      </c>
      <c r="E5209" s="88">
        <v>105.16771914087076</v>
      </c>
      <c r="F5209" s="88">
        <v>488.41259326458658</v>
      </c>
      <c r="G5209" s="88">
        <v>704.64437066234177</v>
      </c>
      <c r="H5209" s="88">
        <v>938.14978628117296</v>
      </c>
      <c r="I5209" s="88">
        <v>1306.9936819064769</v>
      </c>
      <c r="J5209" s="88">
        <v>1878.9203133480855</v>
      </c>
      <c r="K5209" s="88">
        <v>3191.0344255276641</v>
      </c>
      <c r="L5209" s="88">
        <v>3118.3749993986085</v>
      </c>
      <c r="M5209" s="88">
        <v>3659.5078297170667</v>
      </c>
    </row>
    <row r="5210" spans="3:13" x14ac:dyDescent="0.2">
      <c r="C5210" s="88">
        <v>0.25559999999999999</v>
      </c>
      <c r="D5210" s="88">
        <v>15893.384746915432</v>
      </c>
      <c r="E5210" s="88">
        <v>105.17224886796885</v>
      </c>
      <c r="F5210" s="88">
        <v>488.42510006094699</v>
      </c>
      <c r="G5210" s="88">
        <v>704.66281307750569</v>
      </c>
      <c r="H5210" s="88">
        <v>938.22182276541662</v>
      </c>
      <c r="I5210" s="88">
        <v>1307.0261244583685</v>
      </c>
      <c r="J5210" s="88">
        <v>1878.930811613076</v>
      </c>
      <c r="K5210" s="88">
        <v>3191.0458966916467</v>
      </c>
      <c r="L5210" s="88">
        <v>3118.4530204833363</v>
      </c>
      <c r="M5210" s="88">
        <v>3659.516968304948</v>
      </c>
    </row>
    <row r="5211" spans="3:13" x14ac:dyDescent="0.2">
      <c r="C5211" s="88">
        <v>0.25564999999999999</v>
      </c>
      <c r="D5211" s="88">
        <v>15893.676356187172</v>
      </c>
      <c r="E5211" s="88">
        <v>105.17224886796885</v>
      </c>
      <c r="F5211" s="88">
        <v>488.42609646577648</v>
      </c>
      <c r="G5211" s="88">
        <v>704.66293178826891</v>
      </c>
      <c r="H5211" s="88">
        <v>938.24402902619158</v>
      </c>
      <c r="I5211" s="88">
        <v>1307.0380797445637</v>
      </c>
      <c r="J5211" s="88">
        <v>1878.9674706086444</v>
      </c>
      <c r="K5211" s="88">
        <v>3191.1959654739985</v>
      </c>
      <c r="L5211" s="88">
        <v>3118.4640282670407</v>
      </c>
      <c r="M5211" s="88">
        <v>3659.5283243179697</v>
      </c>
    </row>
    <row r="5212" spans="3:13" x14ac:dyDescent="0.2">
      <c r="C5212" s="88">
        <v>0.25569999999999998</v>
      </c>
      <c r="D5212" s="88">
        <v>15894.02528214893</v>
      </c>
      <c r="E5212" s="88">
        <v>105.18064441499064</v>
      </c>
      <c r="F5212" s="88">
        <v>488.4462643027764</v>
      </c>
      <c r="G5212" s="88">
        <v>704.68519241849935</v>
      </c>
      <c r="H5212" s="88">
        <v>938.33695593480434</v>
      </c>
      <c r="I5212" s="88">
        <v>1307.0465117308941</v>
      </c>
      <c r="J5212" s="88">
        <v>1878.9856905447914</v>
      </c>
      <c r="K5212" s="88">
        <v>3191.2405649706279</v>
      </c>
      <c r="L5212" s="88">
        <v>3118.6401515558764</v>
      </c>
      <c r="M5212" s="88">
        <v>3659.5372179891583</v>
      </c>
    </row>
    <row r="5213" spans="3:13" x14ac:dyDescent="0.2">
      <c r="C5213" s="88">
        <v>0.25574999999999998</v>
      </c>
      <c r="D5213" s="88">
        <v>15894.48502027989</v>
      </c>
      <c r="E5213" s="88">
        <v>105.18346784937148</v>
      </c>
      <c r="F5213" s="88">
        <v>488.46272129036333</v>
      </c>
      <c r="G5213" s="88">
        <v>704.77442171696839</v>
      </c>
      <c r="H5213" s="88">
        <v>938.34480935280362</v>
      </c>
      <c r="I5213" s="88">
        <v>1307.0578030060806</v>
      </c>
      <c r="J5213" s="88">
        <v>1879.0449648068407</v>
      </c>
      <c r="K5213" s="88">
        <v>3191.2580562392491</v>
      </c>
      <c r="L5213" s="88">
        <v>3118.6646393234996</v>
      </c>
      <c r="M5213" s="88">
        <v>3659.5658323808057</v>
      </c>
    </row>
    <row r="5214" spans="3:13" x14ac:dyDescent="0.2">
      <c r="C5214" s="88">
        <v>0.25580000000000003</v>
      </c>
      <c r="D5214" s="88">
        <v>15894.883814937764</v>
      </c>
      <c r="E5214" s="88">
        <v>105.19663374891115</v>
      </c>
      <c r="F5214" s="88">
        <v>488.46338993759491</v>
      </c>
      <c r="G5214" s="88">
        <v>704.77832321605138</v>
      </c>
      <c r="H5214" s="88">
        <v>938.37636962133001</v>
      </c>
      <c r="I5214" s="88">
        <v>1307.0751732543354</v>
      </c>
      <c r="J5214" s="88">
        <v>1879.1353692559273</v>
      </c>
      <c r="K5214" s="88">
        <v>3191.3176690189139</v>
      </c>
      <c r="L5214" s="88">
        <v>3118.6974456744224</v>
      </c>
      <c r="M5214" s="88">
        <v>3659.5953193830283</v>
      </c>
    </row>
    <row r="5215" spans="3:13" x14ac:dyDescent="0.2">
      <c r="C5215" s="88">
        <v>0.25585000000000002</v>
      </c>
      <c r="D5215" s="88">
        <v>15895.45775159239</v>
      </c>
      <c r="E5215" s="88">
        <v>105.19663374891115</v>
      </c>
      <c r="F5215" s="88">
        <v>488.46386241977416</v>
      </c>
      <c r="G5215" s="88">
        <v>704.78065687940534</v>
      </c>
      <c r="H5215" s="88">
        <v>938.37730384459655</v>
      </c>
      <c r="I5215" s="88">
        <v>1307.0773121687284</v>
      </c>
      <c r="J5215" s="88">
        <v>1879.1497661215358</v>
      </c>
      <c r="K5215" s="88">
        <v>3191.3510714599342</v>
      </c>
      <c r="L5215" s="88">
        <v>3118.8918345908392</v>
      </c>
      <c r="M5215" s="88">
        <v>3659.6200084126363</v>
      </c>
    </row>
    <row r="5216" spans="3:13" x14ac:dyDescent="0.2">
      <c r="C5216" s="88">
        <v>0.25590000000000002</v>
      </c>
      <c r="D5216" s="88">
        <v>15895.471695769282</v>
      </c>
      <c r="E5216" s="88">
        <v>105.19982367577177</v>
      </c>
      <c r="F5216" s="88">
        <v>488.47380398925452</v>
      </c>
      <c r="G5216" s="88">
        <v>704.82227384443013</v>
      </c>
      <c r="H5216" s="88">
        <v>938.38093494291752</v>
      </c>
      <c r="I5216" s="88">
        <v>1307.1190317299397</v>
      </c>
      <c r="J5216" s="88">
        <v>1879.2266706242544</v>
      </c>
      <c r="K5216" s="88">
        <v>3191.3978411257349</v>
      </c>
      <c r="L5216" s="88">
        <v>3118.9550549209407</v>
      </c>
      <c r="M5216" s="88">
        <v>3659.6325656581439</v>
      </c>
    </row>
    <row r="5217" spans="3:13" x14ac:dyDescent="0.2">
      <c r="C5217" s="88">
        <v>0.25595000000000001</v>
      </c>
      <c r="D5217" s="88">
        <v>15895.872026013769</v>
      </c>
      <c r="E5217" s="88">
        <v>105.20003430006545</v>
      </c>
      <c r="F5217" s="88">
        <v>488.50270932606509</v>
      </c>
      <c r="G5217" s="88">
        <v>704.82789781882229</v>
      </c>
      <c r="H5217" s="88">
        <v>938.392938480064</v>
      </c>
      <c r="I5217" s="88">
        <v>1307.1200914614274</v>
      </c>
      <c r="J5217" s="88">
        <v>1879.3215706259875</v>
      </c>
      <c r="K5217" s="88">
        <v>3191.4956693820582</v>
      </c>
      <c r="L5217" s="88">
        <v>3119.115380571498</v>
      </c>
      <c r="M5217" s="88">
        <v>3659.6740091192914</v>
      </c>
    </row>
    <row r="5218" spans="3:13" x14ac:dyDescent="0.2">
      <c r="C5218" s="88">
        <v>0.25600000000000001</v>
      </c>
      <c r="D5218" s="88">
        <v>15896.32065471354</v>
      </c>
      <c r="E5218" s="88">
        <v>105.20221407860117</v>
      </c>
      <c r="F5218" s="88">
        <v>488.50564614828181</v>
      </c>
      <c r="G5218" s="88">
        <v>704.83940005459544</v>
      </c>
      <c r="H5218" s="88">
        <v>938.39808133808901</v>
      </c>
      <c r="I5218" s="88">
        <v>1307.1224861931164</v>
      </c>
      <c r="J5218" s="88">
        <v>1879.3563013551675</v>
      </c>
      <c r="K5218" s="88">
        <v>3191.5165564833765</v>
      </c>
      <c r="L5218" s="88">
        <v>3119.1672859167402</v>
      </c>
      <c r="M5218" s="88">
        <v>3659.6946001156525</v>
      </c>
    </row>
    <row r="5219" spans="3:13" x14ac:dyDescent="0.2">
      <c r="C5219" s="88">
        <v>0.25605</v>
      </c>
      <c r="D5219" s="88">
        <v>15896.652718240079</v>
      </c>
      <c r="E5219" s="88">
        <v>105.20378427683863</v>
      </c>
      <c r="F5219" s="88">
        <v>488.52551894958742</v>
      </c>
      <c r="G5219" s="88">
        <v>704.84656644744109</v>
      </c>
      <c r="H5219" s="88">
        <v>938.4037402428421</v>
      </c>
      <c r="I5219" s="88">
        <v>1307.1340076567208</v>
      </c>
      <c r="J5219" s="88">
        <v>1879.3930722942318</v>
      </c>
      <c r="K5219" s="88">
        <v>3191.616765612981</v>
      </c>
      <c r="L5219" s="88">
        <v>3119.2797090684462</v>
      </c>
      <c r="M5219" s="88">
        <v>3659.7457528452378</v>
      </c>
    </row>
    <row r="5220" spans="3:13" x14ac:dyDescent="0.2">
      <c r="C5220" s="88">
        <v>0.25609999999999999</v>
      </c>
      <c r="D5220" s="88">
        <v>15896.804602373753</v>
      </c>
      <c r="E5220" s="88">
        <v>105.20378427683863</v>
      </c>
      <c r="F5220" s="88">
        <v>488.52779990599174</v>
      </c>
      <c r="G5220" s="88">
        <v>704.8554333141019</v>
      </c>
      <c r="H5220" s="88">
        <v>938.40796879590016</v>
      </c>
      <c r="I5220" s="88">
        <v>1307.1539925578159</v>
      </c>
      <c r="J5220" s="88">
        <v>1879.4440017974339</v>
      </c>
      <c r="K5220" s="88">
        <v>3191.6562278869878</v>
      </c>
      <c r="L5220" s="88">
        <v>3119.3205468698425</v>
      </c>
      <c r="M5220" s="88">
        <v>3659.7890330859623</v>
      </c>
    </row>
    <row r="5221" spans="3:13" x14ac:dyDescent="0.2">
      <c r="C5221" s="88">
        <v>0.25614999999999999</v>
      </c>
      <c r="D5221" s="88">
        <v>15896.894482185766</v>
      </c>
      <c r="E5221" s="88">
        <v>105.20627425105977</v>
      </c>
      <c r="F5221" s="88">
        <v>488.53390593176073</v>
      </c>
      <c r="G5221" s="88">
        <v>704.87845348967903</v>
      </c>
      <c r="H5221" s="88">
        <v>938.44362085733883</v>
      </c>
      <c r="I5221" s="88">
        <v>1307.1791920840151</v>
      </c>
      <c r="J5221" s="88">
        <v>1879.4745985358986</v>
      </c>
      <c r="K5221" s="88">
        <v>3191.9344873757927</v>
      </c>
      <c r="L5221" s="88">
        <v>3119.3939891355403</v>
      </c>
      <c r="M5221" s="88">
        <v>3659.8016704869488</v>
      </c>
    </row>
    <row r="5222" spans="3:13" x14ac:dyDescent="0.2">
      <c r="C5222" s="88">
        <v>0.25619999999999998</v>
      </c>
      <c r="D5222" s="88">
        <v>15897.540487084016</v>
      </c>
      <c r="E5222" s="88">
        <v>105.20633601369536</v>
      </c>
      <c r="F5222" s="88">
        <v>488.54776809545592</v>
      </c>
      <c r="G5222" s="88">
        <v>704.88588734365749</v>
      </c>
      <c r="H5222" s="88">
        <v>938.51649843004179</v>
      </c>
      <c r="I5222" s="88">
        <v>1307.1803091697252</v>
      </c>
      <c r="J5222" s="88">
        <v>1879.4969069071917</v>
      </c>
      <c r="K5222" s="88">
        <v>3191.946366031716</v>
      </c>
      <c r="L5222" s="88">
        <v>3119.4109915782196</v>
      </c>
      <c r="M5222" s="88">
        <v>3659.8353747251945</v>
      </c>
    </row>
    <row r="5223" spans="3:13" x14ac:dyDescent="0.2">
      <c r="C5223" s="88">
        <v>0.25624999999999998</v>
      </c>
      <c r="D5223" s="88">
        <v>15898.002260409718</v>
      </c>
      <c r="E5223" s="88">
        <v>105.20643811818354</v>
      </c>
      <c r="F5223" s="88">
        <v>488.56734090118925</v>
      </c>
      <c r="G5223" s="88">
        <v>704.92113806502221</v>
      </c>
      <c r="H5223" s="88">
        <v>938.54034509625217</v>
      </c>
      <c r="I5223" s="88">
        <v>1307.185056241728</v>
      </c>
      <c r="J5223" s="88">
        <v>1879.5278152494743</v>
      </c>
      <c r="K5223" s="88">
        <v>3192.0619303985959</v>
      </c>
      <c r="L5223" s="88">
        <v>3119.8132410145781</v>
      </c>
      <c r="M5223" s="88">
        <v>3659.8390259991247</v>
      </c>
    </row>
    <row r="5224" spans="3:13" x14ac:dyDescent="0.2">
      <c r="C5224" s="88">
        <v>0.25629999999999997</v>
      </c>
      <c r="D5224" s="88">
        <v>15898.128968636851</v>
      </c>
      <c r="E5224" s="88">
        <v>105.21648094963712</v>
      </c>
      <c r="F5224" s="88">
        <v>488.57012653544007</v>
      </c>
      <c r="G5224" s="88">
        <v>704.9368488549735</v>
      </c>
      <c r="H5224" s="88">
        <v>938.54320309912282</v>
      </c>
      <c r="I5224" s="88">
        <v>1307.1905255207635</v>
      </c>
      <c r="J5224" s="88">
        <v>1879.6015901450687</v>
      </c>
      <c r="K5224" s="88">
        <v>3192.0895588382627</v>
      </c>
      <c r="L5224" s="88">
        <v>3119.8597645148329</v>
      </c>
      <c r="M5224" s="88">
        <v>3659.8449101475171</v>
      </c>
    </row>
    <row r="5225" spans="3:13" x14ac:dyDescent="0.2">
      <c r="C5225" s="88">
        <v>0.25635000000000002</v>
      </c>
      <c r="D5225" s="88">
        <v>15898.281270982641</v>
      </c>
      <c r="E5225" s="88">
        <v>105.21664665445405</v>
      </c>
      <c r="F5225" s="88">
        <v>488.57013210431387</v>
      </c>
      <c r="G5225" s="88">
        <v>704.93758264024518</v>
      </c>
      <c r="H5225" s="88">
        <v>938.54893525627222</v>
      </c>
      <c r="I5225" s="88">
        <v>1307.2145193994643</v>
      </c>
      <c r="J5225" s="88">
        <v>1879.6411855648516</v>
      </c>
      <c r="K5225" s="88">
        <v>3192.1355389549221</v>
      </c>
      <c r="L5225" s="88">
        <v>3120.0135458201194</v>
      </c>
      <c r="M5225" s="88">
        <v>3659.8501640379673</v>
      </c>
    </row>
    <row r="5226" spans="3:13" x14ac:dyDescent="0.2">
      <c r="C5226" s="88">
        <v>0.25640000000000002</v>
      </c>
      <c r="D5226" s="88">
        <v>15898.287505541744</v>
      </c>
      <c r="E5226" s="88">
        <v>105.22689635483221</v>
      </c>
      <c r="F5226" s="88">
        <v>488.57113615194339</v>
      </c>
      <c r="G5226" s="88">
        <v>704.94297137303238</v>
      </c>
      <c r="H5226" s="88">
        <v>938.59360751042732</v>
      </c>
      <c r="I5226" s="88">
        <v>1307.2483631606988</v>
      </c>
      <c r="J5226" s="88">
        <v>1879.6948082316453</v>
      </c>
      <c r="K5226" s="88">
        <v>3192.1464032748822</v>
      </c>
      <c r="L5226" s="88">
        <v>3120.0215759315374</v>
      </c>
      <c r="M5226" s="88">
        <v>3659.8801529373809</v>
      </c>
    </row>
    <row r="5227" spans="3:13" x14ac:dyDescent="0.2">
      <c r="C5227" s="88">
        <v>0.25645000000000001</v>
      </c>
      <c r="D5227" s="88">
        <v>15898.685824786871</v>
      </c>
      <c r="E5227" s="88">
        <v>105.22901418057609</v>
      </c>
      <c r="F5227" s="88">
        <v>488.59120358696509</v>
      </c>
      <c r="G5227" s="88">
        <v>704.97678982312209</v>
      </c>
      <c r="H5227" s="88">
        <v>938.59682141038957</v>
      </c>
      <c r="I5227" s="88">
        <v>1307.3187713947959</v>
      </c>
      <c r="J5227" s="88">
        <v>1879.6969772637622</v>
      </c>
      <c r="K5227" s="88">
        <v>3192.2471690396155</v>
      </c>
      <c r="L5227" s="88">
        <v>3120.0469005478199</v>
      </c>
      <c r="M5227" s="88">
        <v>3659.8985180870982</v>
      </c>
    </row>
    <row r="5228" spans="3:13" x14ac:dyDescent="0.2">
      <c r="C5228" s="88">
        <v>0.25650000000000001</v>
      </c>
      <c r="D5228" s="88">
        <v>15898.828831367809</v>
      </c>
      <c r="E5228" s="88">
        <v>105.22901418057609</v>
      </c>
      <c r="F5228" s="88">
        <v>488.6436481277824</v>
      </c>
      <c r="G5228" s="88">
        <v>704.98512742686853</v>
      </c>
      <c r="H5228" s="88">
        <v>938.6014120784298</v>
      </c>
      <c r="I5228" s="88">
        <v>1307.3409370056656</v>
      </c>
      <c r="J5228" s="88">
        <v>1879.7551027694253</v>
      </c>
      <c r="K5228" s="88">
        <v>3192.2692962913106</v>
      </c>
      <c r="L5228" s="88">
        <v>3120.2158633664353</v>
      </c>
      <c r="M5228" s="88">
        <v>3659.9584561556394</v>
      </c>
    </row>
    <row r="5229" spans="3:13" x14ac:dyDescent="0.2">
      <c r="C5229" s="88">
        <v>0.25655</v>
      </c>
      <c r="D5229" s="88">
        <v>15898.969893132875</v>
      </c>
      <c r="E5229" s="88">
        <v>105.24992817531893</v>
      </c>
      <c r="F5229" s="88">
        <v>488.65628834370091</v>
      </c>
      <c r="G5229" s="88">
        <v>704.99540723406153</v>
      </c>
      <c r="H5229" s="88">
        <v>938.63094339520967</v>
      </c>
      <c r="I5229" s="88">
        <v>1307.4054663128477</v>
      </c>
      <c r="J5229" s="88">
        <v>1879.7868618625539</v>
      </c>
      <c r="K5229" s="88">
        <v>3192.318587189643</v>
      </c>
      <c r="L5229" s="88">
        <v>3120.2255542395519</v>
      </c>
      <c r="M5229" s="88">
        <v>3660.0012998046859</v>
      </c>
    </row>
    <row r="5230" spans="3:13" x14ac:dyDescent="0.2">
      <c r="C5230" s="88">
        <v>0.25659999999999999</v>
      </c>
      <c r="D5230" s="88">
        <v>15899.064625975825</v>
      </c>
      <c r="E5230" s="88">
        <v>105.25110555966057</v>
      </c>
      <c r="F5230" s="88">
        <v>488.67598153730796</v>
      </c>
      <c r="G5230" s="88">
        <v>705.01340186635252</v>
      </c>
      <c r="H5230" s="88">
        <v>938.65235765906345</v>
      </c>
      <c r="I5230" s="88">
        <v>1307.4064330327001</v>
      </c>
      <c r="J5230" s="88">
        <v>1879.8507053577055</v>
      </c>
      <c r="K5230" s="88">
        <v>3192.3622748418902</v>
      </c>
      <c r="L5230" s="88">
        <v>3120.3716589712376</v>
      </c>
      <c r="M5230" s="88">
        <v>3660.0209540502365</v>
      </c>
    </row>
    <row r="5231" spans="3:13" x14ac:dyDescent="0.2">
      <c r="C5231" s="88">
        <v>0.25664999999999999</v>
      </c>
      <c r="D5231" s="88">
        <v>15899.163526525797</v>
      </c>
      <c r="E5231" s="88">
        <v>105.25935400567778</v>
      </c>
      <c r="F5231" s="88">
        <v>488.67611251817152</v>
      </c>
      <c r="G5231" s="88">
        <v>705.01447718450891</v>
      </c>
      <c r="H5231" s="88">
        <v>938.68361063648217</v>
      </c>
      <c r="I5231" s="88">
        <v>1307.4224546281262</v>
      </c>
      <c r="J5231" s="88">
        <v>1879.8594066794471</v>
      </c>
      <c r="K5231" s="88">
        <v>3192.4531069647201</v>
      </c>
      <c r="L5231" s="88">
        <v>3120.4663713047676</v>
      </c>
      <c r="M5231" s="88">
        <v>3660.0422454000727</v>
      </c>
    </row>
    <row r="5232" spans="3:13" x14ac:dyDescent="0.2">
      <c r="C5232" s="88">
        <v>0.25669999999999998</v>
      </c>
      <c r="D5232" s="88">
        <v>15899.30345484566</v>
      </c>
      <c r="E5232" s="88">
        <v>105.25955872241866</v>
      </c>
      <c r="F5232" s="88">
        <v>488.67717611082571</v>
      </c>
      <c r="G5232" s="88">
        <v>705.0422187971285</v>
      </c>
      <c r="H5232" s="88">
        <v>938.69641758360513</v>
      </c>
      <c r="I5232" s="88">
        <v>1307.4253230520462</v>
      </c>
      <c r="J5232" s="88">
        <v>1879.8801249419889</v>
      </c>
      <c r="K5232" s="88">
        <v>3192.4983309755962</v>
      </c>
      <c r="L5232" s="88">
        <v>3120.6565360574104</v>
      </c>
      <c r="M5232" s="88">
        <v>3660.0476542080091</v>
      </c>
    </row>
    <row r="5233" spans="3:13" x14ac:dyDescent="0.2">
      <c r="C5233" s="88">
        <v>0.25674999999999998</v>
      </c>
      <c r="D5233" s="88">
        <v>15899.558031441255</v>
      </c>
      <c r="E5233" s="88">
        <v>105.26007016461608</v>
      </c>
      <c r="F5233" s="88">
        <v>488.67827966255572</v>
      </c>
      <c r="G5233" s="88">
        <v>705.04273079733912</v>
      </c>
      <c r="H5233" s="88">
        <v>938.70142444329076</v>
      </c>
      <c r="I5233" s="88">
        <v>1307.436505499702</v>
      </c>
      <c r="J5233" s="88">
        <v>1879.8911849363853</v>
      </c>
      <c r="K5233" s="88">
        <v>3192.5476426266196</v>
      </c>
      <c r="L5233" s="88">
        <v>3120.7755813472904</v>
      </c>
      <c r="M5233" s="88">
        <v>3660.0526014603247</v>
      </c>
    </row>
    <row r="5234" spans="3:13" x14ac:dyDescent="0.2">
      <c r="C5234" s="88">
        <v>0.25679999999999997</v>
      </c>
      <c r="D5234" s="88">
        <v>15899.625584197123</v>
      </c>
      <c r="E5234" s="88">
        <v>105.26007016461608</v>
      </c>
      <c r="F5234" s="88">
        <v>488.68134087593899</v>
      </c>
      <c r="G5234" s="88">
        <v>705.05828733962016</v>
      </c>
      <c r="H5234" s="88">
        <v>938.70284448726898</v>
      </c>
      <c r="I5234" s="88">
        <v>1307.4492022578133</v>
      </c>
      <c r="J5234" s="88">
        <v>1879.949622225879</v>
      </c>
      <c r="K5234" s="88">
        <v>3192.5603021022853</v>
      </c>
      <c r="L5234" s="88">
        <v>3120.9096214674164</v>
      </c>
      <c r="M5234" s="88">
        <v>3660.0633998195121</v>
      </c>
    </row>
    <row r="5235" spans="3:13" x14ac:dyDescent="0.2">
      <c r="C5235" s="88">
        <v>0.25685000000000002</v>
      </c>
      <c r="D5235" s="88">
        <v>15899.693314026023</v>
      </c>
      <c r="E5235" s="88">
        <v>105.26343225234359</v>
      </c>
      <c r="F5235" s="88">
        <v>488.68429680461395</v>
      </c>
      <c r="G5235" s="88">
        <v>705.06195665625364</v>
      </c>
      <c r="H5235" s="88">
        <v>938.70703746752224</v>
      </c>
      <c r="I5235" s="88">
        <v>1307.475915005557</v>
      </c>
      <c r="J5235" s="88">
        <v>1879.9581350705776</v>
      </c>
      <c r="K5235" s="88">
        <v>3192.5663055203386</v>
      </c>
      <c r="L5235" s="88">
        <v>3121.032153987886</v>
      </c>
      <c r="M5235" s="88">
        <v>3660.0716500719423</v>
      </c>
    </row>
    <row r="5236" spans="3:13" x14ac:dyDescent="0.2">
      <c r="C5236" s="88">
        <v>0.25690000000000002</v>
      </c>
      <c r="D5236" s="88">
        <v>15899.910843195335</v>
      </c>
      <c r="E5236" s="88">
        <v>105.2662112117132</v>
      </c>
      <c r="F5236" s="88">
        <v>488.6938276600149</v>
      </c>
      <c r="G5236" s="88">
        <v>705.0756611228544</v>
      </c>
      <c r="H5236" s="88">
        <v>938.70734590298025</v>
      </c>
      <c r="I5236" s="88">
        <v>1307.4774959742858</v>
      </c>
      <c r="J5236" s="88">
        <v>1879.9594522900475</v>
      </c>
      <c r="K5236" s="88">
        <v>3192.6067846679157</v>
      </c>
      <c r="L5236" s="88">
        <v>3121.0969786306032</v>
      </c>
      <c r="M5236" s="88">
        <v>3660.0870032457815</v>
      </c>
    </row>
    <row r="5237" spans="3:13" x14ac:dyDescent="0.2">
      <c r="C5237" s="88">
        <v>0.25695000000000001</v>
      </c>
      <c r="D5237" s="88">
        <v>15899.964385654543</v>
      </c>
      <c r="E5237" s="88">
        <v>105.26831282334297</v>
      </c>
      <c r="F5237" s="88">
        <v>488.69727661516845</v>
      </c>
      <c r="G5237" s="88">
        <v>705.14326488845973</v>
      </c>
      <c r="H5237" s="88">
        <v>938.71081782146985</v>
      </c>
      <c r="I5237" s="88">
        <v>1307.548567145649</v>
      </c>
      <c r="J5237" s="88">
        <v>1880.0142198729573</v>
      </c>
      <c r="K5237" s="88">
        <v>3192.6680458964747</v>
      </c>
      <c r="L5237" s="88">
        <v>3121.2217664658301</v>
      </c>
      <c r="M5237" s="88">
        <v>3660.1197151184115</v>
      </c>
    </row>
    <row r="5238" spans="3:13" x14ac:dyDescent="0.2">
      <c r="C5238" s="88">
        <v>0.25700000000000001</v>
      </c>
      <c r="D5238" s="88">
        <v>15900.005183500461</v>
      </c>
      <c r="E5238" s="88">
        <v>105.27534476849451</v>
      </c>
      <c r="F5238" s="88">
        <v>488.69778972592121</v>
      </c>
      <c r="G5238" s="88">
        <v>705.15393821305724</v>
      </c>
      <c r="H5238" s="88">
        <v>938.71693728761466</v>
      </c>
      <c r="I5238" s="88">
        <v>1307.5588589081012</v>
      </c>
      <c r="J5238" s="88">
        <v>1880.0506271570412</v>
      </c>
      <c r="K5238" s="88">
        <v>3192.680563154534</v>
      </c>
      <c r="L5238" s="88">
        <v>3121.4044313505774</v>
      </c>
      <c r="M5238" s="88">
        <v>3660.1333203382378</v>
      </c>
    </row>
    <row r="5239" spans="3:13" x14ac:dyDescent="0.2">
      <c r="C5239" s="88">
        <v>0.25705</v>
      </c>
      <c r="D5239" s="88">
        <v>15900.038977762664</v>
      </c>
      <c r="E5239" s="88">
        <v>105.27534476849451</v>
      </c>
      <c r="F5239" s="88">
        <v>488.69999937398916</v>
      </c>
      <c r="G5239" s="88">
        <v>705.15679908268021</v>
      </c>
      <c r="H5239" s="88">
        <v>938.77925186174934</v>
      </c>
      <c r="I5239" s="88">
        <v>1307.5615550069333</v>
      </c>
      <c r="J5239" s="88">
        <v>1880.1380765707154</v>
      </c>
      <c r="K5239" s="88">
        <v>3192.6910176559304</v>
      </c>
      <c r="L5239" s="88">
        <v>3121.7221556997338</v>
      </c>
      <c r="M5239" s="88">
        <v>3660.1735795752334</v>
      </c>
    </row>
    <row r="5240" spans="3:13" x14ac:dyDescent="0.2">
      <c r="C5240" s="88">
        <v>0.2571</v>
      </c>
      <c r="D5240" s="88">
        <v>15900.830322756305</v>
      </c>
      <c r="E5240" s="88">
        <v>105.27627765937905</v>
      </c>
      <c r="F5240" s="88">
        <v>488.71392118721542</v>
      </c>
      <c r="G5240" s="88">
        <v>705.1668772840253</v>
      </c>
      <c r="H5240" s="88">
        <v>938.80923552519243</v>
      </c>
      <c r="I5240" s="88">
        <v>1307.5653160537445</v>
      </c>
      <c r="J5240" s="88">
        <v>1880.1866570203224</v>
      </c>
      <c r="K5240" s="88">
        <v>3192.7022202085654</v>
      </c>
      <c r="L5240" s="88">
        <v>3121.7282820745627</v>
      </c>
      <c r="M5240" s="88">
        <v>3660.1749584448753</v>
      </c>
    </row>
    <row r="5241" spans="3:13" x14ac:dyDescent="0.2">
      <c r="C5241" s="88">
        <v>0.25714999999999999</v>
      </c>
      <c r="D5241" s="88">
        <v>15901.286970110446</v>
      </c>
      <c r="E5241" s="88">
        <v>105.27729189612</v>
      </c>
      <c r="F5241" s="88">
        <v>488.715038496749</v>
      </c>
      <c r="G5241" s="88">
        <v>705.27105607308022</v>
      </c>
      <c r="H5241" s="88">
        <v>938.83353454790995</v>
      </c>
      <c r="I5241" s="88">
        <v>1307.5880151206052</v>
      </c>
      <c r="J5241" s="88">
        <v>1880.1927517689533</v>
      </c>
      <c r="K5241" s="88">
        <v>3192.7256926884716</v>
      </c>
      <c r="L5241" s="88">
        <v>3121.9884554015625</v>
      </c>
      <c r="M5241" s="88">
        <v>3660.2027144554331</v>
      </c>
    </row>
    <row r="5242" spans="3:13" x14ac:dyDescent="0.2">
      <c r="C5242" s="88">
        <v>0.25719999999999998</v>
      </c>
      <c r="D5242" s="88">
        <v>15901.297606736756</v>
      </c>
      <c r="E5242" s="88">
        <v>105.27846102000603</v>
      </c>
      <c r="F5242" s="88">
        <v>488.7360053757302</v>
      </c>
      <c r="G5242" s="88">
        <v>705.27434639137618</v>
      </c>
      <c r="H5242" s="88">
        <v>938.8505251774759</v>
      </c>
      <c r="I5242" s="88">
        <v>1307.6040334485324</v>
      </c>
      <c r="J5242" s="88">
        <v>1880.2609678476929</v>
      </c>
      <c r="K5242" s="88">
        <v>3192.7363883800263</v>
      </c>
      <c r="L5242" s="88">
        <v>3121.9975616134593</v>
      </c>
      <c r="M5242" s="88">
        <v>3660.2140136844778</v>
      </c>
    </row>
    <row r="5243" spans="3:13" x14ac:dyDescent="0.2">
      <c r="C5243" s="88">
        <v>0.25724999999999998</v>
      </c>
      <c r="D5243" s="88">
        <v>15901.90922983977</v>
      </c>
      <c r="E5243" s="88">
        <v>105.28673137174428</v>
      </c>
      <c r="F5243" s="88">
        <v>488.7576433701538</v>
      </c>
      <c r="G5243" s="88">
        <v>705.29031495090931</v>
      </c>
      <c r="H5243" s="88">
        <v>938.87656602301422</v>
      </c>
      <c r="I5243" s="88">
        <v>1307.6492232982223</v>
      </c>
      <c r="J5243" s="88">
        <v>1880.2778248714144</v>
      </c>
      <c r="K5243" s="88">
        <v>3192.7722271258463</v>
      </c>
      <c r="L5243" s="88">
        <v>3122.0156308718051</v>
      </c>
      <c r="M5243" s="88">
        <v>3660.2188970227544</v>
      </c>
    </row>
    <row r="5244" spans="3:13" x14ac:dyDescent="0.2">
      <c r="C5244" s="88">
        <v>0.25729999999999997</v>
      </c>
      <c r="D5244" s="88">
        <v>15902.051355679827</v>
      </c>
      <c r="E5244" s="88">
        <v>105.29140256304345</v>
      </c>
      <c r="F5244" s="88">
        <v>488.76534111642877</v>
      </c>
      <c r="G5244" s="88">
        <v>705.32188148093655</v>
      </c>
      <c r="H5244" s="88">
        <v>938.87662974679006</v>
      </c>
      <c r="I5244" s="88">
        <v>1307.6570279497419</v>
      </c>
      <c r="J5244" s="88">
        <v>1880.3072282558319</v>
      </c>
      <c r="K5244" s="88">
        <v>3192.7882611279651</v>
      </c>
      <c r="L5244" s="88">
        <v>3122.0676859036134</v>
      </c>
      <c r="M5244" s="88">
        <v>3660.2201912420201</v>
      </c>
    </row>
    <row r="5245" spans="3:13" x14ac:dyDescent="0.2">
      <c r="C5245" s="88">
        <v>0.25735000000000002</v>
      </c>
      <c r="D5245" s="88">
        <v>15902.053571524462</v>
      </c>
      <c r="E5245" s="88">
        <v>105.29682563211463</v>
      </c>
      <c r="F5245" s="88">
        <v>488.76554362260094</v>
      </c>
      <c r="G5245" s="88">
        <v>705.32298794335111</v>
      </c>
      <c r="H5245" s="88">
        <v>938.88365600516454</v>
      </c>
      <c r="I5245" s="88">
        <v>1307.6620828481791</v>
      </c>
      <c r="J5245" s="88">
        <v>1880.3563174165151</v>
      </c>
      <c r="K5245" s="88">
        <v>3192.8058418733744</v>
      </c>
      <c r="L5245" s="88">
        <v>3122.0960830730419</v>
      </c>
      <c r="M5245" s="88">
        <v>3660.2266883274228</v>
      </c>
    </row>
    <row r="5246" spans="3:13" x14ac:dyDescent="0.2">
      <c r="C5246" s="88">
        <v>0.25740000000000002</v>
      </c>
      <c r="D5246" s="88">
        <v>15902.188823357057</v>
      </c>
      <c r="E5246" s="88">
        <v>105.29682563211463</v>
      </c>
      <c r="F5246" s="88">
        <v>488.76765083822647</v>
      </c>
      <c r="G5246" s="88">
        <v>705.35384357549128</v>
      </c>
      <c r="H5246" s="88">
        <v>938.90176185984865</v>
      </c>
      <c r="I5246" s="88">
        <v>1307.6629048807081</v>
      </c>
      <c r="J5246" s="88">
        <v>1880.3694099904178</v>
      </c>
      <c r="K5246" s="88">
        <v>3192.8470334879885</v>
      </c>
      <c r="L5246" s="88">
        <v>3122.152973050107</v>
      </c>
      <c r="M5246" s="88">
        <v>3660.2678719112569</v>
      </c>
    </row>
    <row r="5247" spans="3:13" x14ac:dyDescent="0.2">
      <c r="C5247" s="88">
        <v>0.25745000000000001</v>
      </c>
      <c r="D5247" s="88">
        <v>15902.729951261086</v>
      </c>
      <c r="E5247" s="88">
        <v>105.29804918984428</v>
      </c>
      <c r="F5247" s="88">
        <v>488.7695409950361</v>
      </c>
      <c r="G5247" s="88">
        <v>705.35556046919055</v>
      </c>
      <c r="H5247" s="88">
        <v>938.91033166629222</v>
      </c>
      <c r="I5247" s="88">
        <v>1307.6636274308466</v>
      </c>
      <c r="J5247" s="88">
        <v>1880.3837247790152</v>
      </c>
      <c r="K5247" s="88">
        <v>3192.9249304175746</v>
      </c>
      <c r="L5247" s="88">
        <v>3122.2426525000801</v>
      </c>
      <c r="M5247" s="88">
        <v>3660.2817969488651</v>
      </c>
    </row>
    <row r="5248" spans="3:13" x14ac:dyDescent="0.2">
      <c r="C5248" s="88">
        <v>0.25750000000000001</v>
      </c>
      <c r="D5248" s="88">
        <v>15902.745494748357</v>
      </c>
      <c r="E5248" s="88">
        <v>105.30319042034535</v>
      </c>
      <c r="F5248" s="88">
        <v>488.77661519339972</v>
      </c>
      <c r="G5248" s="88">
        <v>705.35667179931261</v>
      </c>
      <c r="H5248" s="88">
        <v>938.97766586716079</v>
      </c>
      <c r="I5248" s="88">
        <v>1307.670322186174</v>
      </c>
      <c r="J5248" s="88">
        <v>1880.3917099987834</v>
      </c>
      <c r="K5248" s="88">
        <v>3192.9468816445933</v>
      </c>
      <c r="L5248" s="88">
        <v>3122.4393104424526</v>
      </c>
      <c r="M5248" s="88">
        <v>3660.2913477671436</v>
      </c>
    </row>
    <row r="5249" spans="3:13" x14ac:dyDescent="0.2">
      <c r="C5249" s="88">
        <v>0.25755</v>
      </c>
      <c r="D5249" s="88">
        <v>15902.792106204048</v>
      </c>
      <c r="E5249" s="88">
        <v>105.31376642364194</v>
      </c>
      <c r="F5249" s="88">
        <v>488.77940071043076</v>
      </c>
      <c r="G5249" s="88">
        <v>705.36592044447434</v>
      </c>
      <c r="H5249" s="88">
        <v>938.99404059215431</v>
      </c>
      <c r="I5249" s="88">
        <v>1307.6893851940849</v>
      </c>
      <c r="J5249" s="88">
        <v>1880.4338489406628</v>
      </c>
      <c r="K5249" s="88">
        <v>3192.9661915323077</v>
      </c>
      <c r="L5249" s="88">
        <v>3122.4686013483938</v>
      </c>
      <c r="M5249" s="88">
        <v>3660.3036016545366</v>
      </c>
    </row>
    <row r="5250" spans="3:13" x14ac:dyDescent="0.2">
      <c r="C5250" s="88">
        <v>0.2576</v>
      </c>
      <c r="D5250" s="88">
        <v>15902.974902843005</v>
      </c>
      <c r="E5250" s="88">
        <v>105.31534436205584</v>
      </c>
      <c r="F5250" s="88">
        <v>488.78131988522455</v>
      </c>
      <c r="G5250" s="88">
        <v>705.37285222197443</v>
      </c>
      <c r="H5250" s="88">
        <v>939.01188661008609</v>
      </c>
      <c r="I5250" s="88">
        <v>1307.72325782913</v>
      </c>
      <c r="J5250" s="88">
        <v>1880.5167323785076</v>
      </c>
      <c r="K5250" s="88">
        <v>3193.2304828861652</v>
      </c>
      <c r="L5250" s="88">
        <v>3122.5365157283513</v>
      </c>
      <c r="M5250" s="88">
        <v>3660.3487325189672</v>
      </c>
    </row>
    <row r="5251" spans="3:13" x14ac:dyDescent="0.2">
      <c r="C5251" s="88">
        <v>0.25764999999999999</v>
      </c>
      <c r="D5251" s="88">
        <v>15903.274682142684</v>
      </c>
      <c r="E5251" s="88">
        <v>105.31737294808136</v>
      </c>
      <c r="F5251" s="88">
        <v>488.79494992414902</v>
      </c>
      <c r="G5251" s="88">
        <v>705.44126587466326</v>
      </c>
      <c r="H5251" s="88">
        <v>939.01246609890813</v>
      </c>
      <c r="I5251" s="88">
        <v>1307.7399605057444</v>
      </c>
      <c r="J5251" s="88">
        <v>1880.5237107939156</v>
      </c>
      <c r="K5251" s="88">
        <v>3193.2427472683871</v>
      </c>
      <c r="L5251" s="88">
        <v>3122.544607434214</v>
      </c>
      <c r="M5251" s="88">
        <v>3660.3642344945897</v>
      </c>
    </row>
    <row r="5252" spans="3:13" x14ac:dyDescent="0.2">
      <c r="C5252" s="88">
        <v>0.25769999999999998</v>
      </c>
      <c r="D5252" s="88">
        <v>15903.328246243032</v>
      </c>
      <c r="E5252" s="88">
        <v>105.31893913837393</v>
      </c>
      <c r="F5252" s="88">
        <v>488.79625283012365</v>
      </c>
      <c r="G5252" s="88">
        <v>705.44891539385344</v>
      </c>
      <c r="H5252" s="88">
        <v>939.04394179149995</v>
      </c>
      <c r="I5252" s="88">
        <v>1307.7576169390582</v>
      </c>
      <c r="J5252" s="88">
        <v>1880.5288006619658</v>
      </c>
      <c r="K5252" s="88">
        <v>3193.2781828523825</v>
      </c>
      <c r="L5252" s="88">
        <v>3122.6023923312769</v>
      </c>
      <c r="M5252" s="88">
        <v>3660.3672843020031</v>
      </c>
    </row>
    <row r="5253" spans="3:13" x14ac:dyDescent="0.2">
      <c r="C5253" s="88">
        <v>0.25774999999999998</v>
      </c>
      <c r="D5253" s="88">
        <v>15903.351506694356</v>
      </c>
      <c r="E5253" s="88">
        <v>105.32286636118079</v>
      </c>
      <c r="F5253" s="88">
        <v>488.79809050011818</v>
      </c>
      <c r="G5253" s="88">
        <v>705.45655136710775</v>
      </c>
      <c r="H5253" s="88">
        <v>939.08875494343192</v>
      </c>
      <c r="I5253" s="88">
        <v>1307.7861407743262</v>
      </c>
      <c r="J5253" s="88">
        <v>1880.610994309754</v>
      </c>
      <c r="K5253" s="88">
        <v>3193.3075788300575</v>
      </c>
      <c r="L5253" s="88">
        <v>3122.6408487481995</v>
      </c>
      <c r="M5253" s="88">
        <v>3660.3830939099721</v>
      </c>
    </row>
    <row r="5254" spans="3:13" x14ac:dyDescent="0.2">
      <c r="C5254" s="88">
        <v>0.25779999999999997</v>
      </c>
      <c r="D5254" s="88">
        <v>15903.855403178921</v>
      </c>
      <c r="E5254" s="88">
        <v>105.32381618387353</v>
      </c>
      <c r="F5254" s="88">
        <v>488.79948877115521</v>
      </c>
      <c r="G5254" s="88">
        <v>705.49571688114747</v>
      </c>
      <c r="H5254" s="88">
        <v>939.09190626005693</v>
      </c>
      <c r="I5254" s="88">
        <v>1307.7979077199825</v>
      </c>
      <c r="J5254" s="88">
        <v>1880.6313121699868</v>
      </c>
      <c r="K5254" s="88">
        <v>3193.3330200112205</v>
      </c>
      <c r="L5254" s="88">
        <v>3122.7085278954755</v>
      </c>
      <c r="M5254" s="88">
        <v>3660.4188504965796</v>
      </c>
    </row>
    <row r="5255" spans="3:13" x14ac:dyDescent="0.2">
      <c r="C5255" s="88">
        <v>0.25785000000000002</v>
      </c>
      <c r="D5255" s="88">
        <v>15903.949025350914</v>
      </c>
      <c r="E5255" s="88">
        <v>105.32393107589814</v>
      </c>
      <c r="F5255" s="88">
        <v>488.80486702818325</v>
      </c>
      <c r="G5255" s="88">
        <v>705.51215772410706</v>
      </c>
      <c r="H5255" s="88">
        <v>939.09361254171154</v>
      </c>
      <c r="I5255" s="88">
        <v>1307.8041919587267</v>
      </c>
      <c r="J5255" s="88">
        <v>1880.6491416057406</v>
      </c>
      <c r="K5255" s="88">
        <v>3193.375813197501</v>
      </c>
      <c r="L5255" s="88">
        <v>3122.7121394678334</v>
      </c>
      <c r="M5255" s="88">
        <v>3660.4631387743439</v>
      </c>
    </row>
    <row r="5256" spans="3:13" x14ac:dyDescent="0.2">
      <c r="C5256" s="88">
        <v>0.25790000000000002</v>
      </c>
      <c r="D5256" s="88">
        <v>15904.477702840264</v>
      </c>
      <c r="E5256" s="88">
        <v>105.32890934268471</v>
      </c>
      <c r="F5256" s="88">
        <v>488.81263849839843</v>
      </c>
      <c r="G5256" s="88">
        <v>705.51419174378498</v>
      </c>
      <c r="H5256" s="88">
        <v>939.10523840832502</v>
      </c>
      <c r="I5256" s="88">
        <v>1307.8081353221378</v>
      </c>
      <c r="J5256" s="88">
        <v>1880.6610196762117</v>
      </c>
      <c r="K5256" s="88">
        <v>3193.4499785567277</v>
      </c>
      <c r="L5256" s="88">
        <v>3122.7300567327702</v>
      </c>
      <c r="M5256" s="88">
        <v>3660.49582570758</v>
      </c>
    </row>
    <row r="5257" spans="3:13" x14ac:dyDescent="0.2">
      <c r="C5257" s="88">
        <v>0.25795000000000001</v>
      </c>
      <c r="D5257" s="88">
        <v>15904.678179911656</v>
      </c>
      <c r="E5257" s="88">
        <v>105.33146002074409</v>
      </c>
      <c r="F5257" s="88">
        <v>488.81519214081845</v>
      </c>
      <c r="G5257" s="88">
        <v>705.53961645372146</v>
      </c>
      <c r="H5257" s="88">
        <v>939.12133646122311</v>
      </c>
      <c r="I5257" s="88">
        <v>1307.8451622692492</v>
      </c>
      <c r="J5257" s="88">
        <v>1880.7168674763957</v>
      </c>
      <c r="K5257" s="88">
        <v>3193.4534726454895</v>
      </c>
      <c r="L5257" s="88">
        <v>3122.7464527320249</v>
      </c>
      <c r="M5257" s="88">
        <v>3660.5361802853586</v>
      </c>
    </row>
    <row r="5258" spans="3:13" x14ac:dyDescent="0.2">
      <c r="C5258" s="88">
        <v>0.25800000000000001</v>
      </c>
      <c r="D5258" s="88">
        <v>15904.901225356789</v>
      </c>
      <c r="E5258" s="88">
        <v>105.33421070668464</v>
      </c>
      <c r="F5258" s="88">
        <v>488.8230933972186</v>
      </c>
      <c r="G5258" s="88">
        <v>705.55054764488523</v>
      </c>
      <c r="H5258" s="88">
        <v>939.15666446028854</v>
      </c>
      <c r="I5258" s="88">
        <v>1307.9148844579381</v>
      </c>
      <c r="J5258" s="88">
        <v>1880.8142043887387</v>
      </c>
      <c r="K5258" s="88">
        <v>3193.5318138086564</v>
      </c>
      <c r="L5258" s="88">
        <v>3123.0188941226234</v>
      </c>
      <c r="M5258" s="88">
        <v>3660.5393983891299</v>
      </c>
    </row>
    <row r="5259" spans="3:13" x14ac:dyDescent="0.2">
      <c r="C5259" s="88">
        <v>0.25805</v>
      </c>
      <c r="D5259" s="88">
        <v>15904.995578201606</v>
      </c>
      <c r="E5259" s="88">
        <v>105.33548082525886</v>
      </c>
      <c r="F5259" s="88">
        <v>488.83206820201349</v>
      </c>
      <c r="G5259" s="88">
        <v>705.56056851910989</v>
      </c>
      <c r="H5259" s="88">
        <v>939.16548386915156</v>
      </c>
      <c r="I5259" s="88">
        <v>1307.9802665646539</v>
      </c>
      <c r="J5259" s="88">
        <v>1881.0122587915507</v>
      </c>
      <c r="K5259" s="88">
        <v>3193.6680254307448</v>
      </c>
      <c r="L5259" s="88">
        <v>3123.0479953721283</v>
      </c>
      <c r="M5259" s="88">
        <v>3660.5469098478284</v>
      </c>
    </row>
    <row r="5260" spans="3:13" x14ac:dyDescent="0.2">
      <c r="C5260" s="88">
        <v>0.2581</v>
      </c>
      <c r="D5260" s="88">
        <v>15905.198651413695</v>
      </c>
      <c r="E5260" s="88">
        <v>105.33629453536832</v>
      </c>
      <c r="F5260" s="88">
        <v>488.84480413383426</v>
      </c>
      <c r="G5260" s="88">
        <v>705.56654721000723</v>
      </c>
      <c r="H5260" s="88">
        <v>939.18921436022947</v>
      </c>
      <c r="I5260" s="88">
        <v>1308.0092200764198</v>
      </c>
      <c r="J5260" s="88">
        <v>1881.1252930813866</v>
      </c>
      <c r="K5260" s="88">
        <v>3193.6871268958557</v>
      </c>
      <c r="L5260" s="88">
        <v>3123.1096957872296</v>
      </c>
      <c r="M5260" s="88">
        <v>3660.5573727271799</v>
      </c>
    </row>
    <row r="5261" spans="3:13" x14ac:dyDescent="0.2">
      <c r="C5261" s="88">
        <v>0.25814999999999999</v>
      </c>
      <c r="D5261" s="88">
        <v>15905.207739385645</v>
      </c>
      <c r="E5261" s="88">
        <v>105.33645360303854</v>
      </c>
      <c r="F5261" s="88">
        <v>488.84633344737449</v>
      </c>
      <c r="G5261" s="88">
        <v>705.64881833719892</v>
      </c>
      <c r="H5261" s="88">
        <v>939.19096232963284</v>
      </c>
      <c r="I5261" s="88">
        <v>1308.0506706858196</v>
      </c>
      <c r="J5261" s="88">
        <v>1881.2386175135562</v>
      </c>
      <c r="K5261" s="88">
        <v>3193.706713686387</v>
      </c>
      <c r="L5261" s="88">
        <v>3123.1854231977904</v>
      </c>
      <c r="M5261" s="88">
        <v>3660.563678562914</v>
      </c>
    </row>
    <row r="5262" spans="3:13" x14ac:dyDescent="0.2">
      <c r="C5262" s="88">
        <v>0.25819999999999999</v>
      </c>
      <c r="D5262" s="88">
        <v>15905.227114160925</v>
      </c>
      <c r="E5262" s="88">
        <v>105.33645360303854</v>
      </c>
      <c r="F5262" s="88">
        <v>488.85267872947588</v>
      </c>
      <c r="G5262" s="88">
        <v>705.67970197532395</v>
      </c>
      <c r="H5262" s="88">
        <v>939.19122707944098</v>
      </c>
      <c r="I5262" s="88">
        <v>1308.0756288059647</v>
      </c>
      <c r="J5262" s="88">
        <v>1881.256105725573</v>
      </c>
      <c r="K5262" s="88">
        <v>3193.7246243529407</v>
      </c>
      <c r="L5262" s="88">
        <v>3123.7594261985014</v>
      </c>
      <c r="M5262" s="88">
        <v>3660.5988514313576</v>
      </c>
    </row>
    <row r="5263" spans="3:13" x14ac:dyDescent="0.2">
      <c r="C5263" s="88">
        <v>0.25824999999999998</v>
      </c>
      <c r="D5263" s="88">
        <v>15905.419703616268</v>
      </c>
      <c r="E5263" s="88">
        <v>105.33657531749304</v>
      </c>
      <c r="F5263" s="88">
        <v>488.87485989564357</v>
      </c>
      <c r="G5263" s="88">
        <v>705.68632409258635</v>
      </c>
      <c r="H5263" s="88">
        <v>939.23252758276067</v>
      </c>
      <c r="I5263" s="88">
        <v>1308.0830906683054</v>
      </c>
      <c r="J5263" s="88">
        <v>1881.3131435061973</v>
      </c>
      <c r="K5263" s="88">
        <v>3193.7789514202123</v>
      </c>
      <c r="L5263" s="88">
        <v>3123.8346011151616</v>
      </c>
      <c r="M5263" s="88">
        <v>3660.6079554591038</v>
      </c>
    </row>
    <row r="5264" spans="3:13" x14ac:dyDescent="0.2">
      <c r="C5264" s="88">
        <v>0.25829999999999997</v>
      </c>
      <c r="D5264" s="88">
        <v>15905.493467497941</v>
      </c>
      <c r="E5264" s="88">
        <v>105.33920979301092</v>
      </c>
      <c r="F5264" s="88">
        <v>488.87571100777313</v>
      </c>
      <c r="G5264" s="88">
        <v>705.70454641706237</v>
      </c>
      <c r="H5264" s="88">
        <v>939.24505400384214</v>
      </c>
      <c r="I5264" s="88">
        <v>1308.0935325312375</v>
      </c>
      <c r="J5264" s="88">
        <v>1881.3933093611822</v>
      </c>
      <c r="K5264" s="88">
        <v>3193.8278916328763</v>
      </c>
      <c r="L5264" s="88">
        <v>3123.8582264373576</v>
      </c>
      <c r="M5264" s="88">
        <v>3660.706734392842</v>
      </c>
    </row>
    <row r="5265" spans="3:13" x14ac:dyDescent="0.2">
      <c r="C5265" s="88">
        <v>0.25835000000000002</v>
      </c>
      <c r="D5265" s="88">
        <v>15905.541465336153</v>
      </c>
      <c r="E5265" s="88">
        <v>105.34823753901765</v>
      </c>
      <c r="F5265" s="88">
        <v>488.8860127132557</v>
      </c>
      <c r="G5265" s="88">
        <v>705.71042464545008</v>
      </c>
      <c r="H5265" s="88">
        <v>939.24927213840601</v>
      </c>
      <c r="I5265" s="88">
        <v>1308.1322745814214</v>
      </c>
      <c r="J5265" s="88">
        <v>1881.4158905453237</v>
      </c>
      <c r="K5265" s="88">
        <v>3193.8278979932729</v>
      </c>
      <c r="L5265" s="88">
        <v>3124.0002177177716</v>
      </c>
      <c r="M5265" s="88">
        <v>3660.7125474187633</v>
      </c>
    </row>
    <row r="5266" spans="3:13" x14ac:dyDescent="0.2">
      <c r="C5266" s="88">
        <v>0.25840000000000002</v>
      </c>
      <c r="D5266" s="88">
        <v>15905.551390018441</v>
      </c>
      <c r="E5266" s="88">
        <v>105.35561522564785</v>
      </c>
      <c r="F5266" s="88">
        <v>488.89623565798775</v>
      </c>
      <c r="G5266" s="88">
        <v>705.71438513252133</v>
      </c>
      <c r="H5266" s="88">
        <v>939.27472159224226</v>
      </c>
      <c r="I5266" s="88">
        <v>1308.1363871584372</v>
      </c>
      <c r="J5266" s="88">
        <v>1881.4677862600879</v>
      </c>
      <c r="K5266" s="88">
        <v>3193.8561342772964</v>
      </c>
      <c r="L5266" s="88">
        <v>3124.0793482764102</v>
      </c>
      <c r="M5266" s="88">
        <v>3660.7398175075268</v>
      </c>
    </row>
    <row r="5267" spans="3:13" x14ac:dyDescent="0.2">
      <c r="C5267" s="88">
        <v>0.25845000000000001</v>
      </c>
      <c r="D5267" s="88">
        <v>15905.664290179346</v>
      </c>
      <c r="E5267" s="88">
        <v>105.35613997302426</v>
      </c>
      <c r="F5267" s="88">
        <v>488.89757960901079</v>
      </c>
      <c r="G5267" s="88">
        <v>705.72162862236382</v>
      </c>
      <c r="H5267" s="88">
        <v>939.30165169644988</v>
      </c>
      <c r="I5267" s="88">
        <v>1308.1395567223694</v>
      </c>
      <c r="J5267" s="88">
        <v>1881.5429470649747</v>
      </c>
      <c r="K5267" s="88">
        <v>3193.9172507155108</v>
      </c>
      <c r="L5267" s="88">
        <v>3124.1772862349176</v>
      </c>
      <c r="M5267" s="88">
        <v>3660.7411845468396</v>
      </c>
    </row>
    <row r="5268" spans="3:13" x14ac:dyDescent="0.2">
      <c r="C5268" s="88">
        <v>0.25850000000000001</v>
      </c>
      <c r="D5268" s="88">
        <v>15906.294870902304</v>
      </c>
      <c r="E5268" s="88">
        <v>105.35738376253266</v>
      </c>
      <c r="F5268" s="88">
        <v>488.89909819365266</v>
      </c>
      <c r="G5268" s="88">
        <v>705.77282723911685</v>
      </c>
      <c r="H5268" s="88">
        <v>939.3083674751183</v>
      </c>
      <c r="I5268" s="88">
        <v>1308.1402137109353</v>
      </c>
      <c r="J5268" s="88">
        <v>1881.5937887374757</v>
      </c>
      <c r="K5268" s="88">
        <v>3194.1372518458484</v>
      </c>
      <c r="L5268" s="88">
        <v>3124.2436808358279</v>
      </c>
      <c r="M5268" s="88">
        <v>3660.7600382053788</v>
      </c>
    </row>
    <row r="5269" spans="3:13" x14ac:dyDescent="0.2">
      <c r="C5269" s="88">
        <v>0.25855</v>
      </c>
      <c r="D5269" s="88">
        <v>15906.381705030011</v>
      </c>
      <c r="E5269" s="88">
        <v>105.3650172694106</v>
      </c>
      <c r="F5269" s="88">
        <v>488.91863636430662</v>
      </c>
      <c r="G5269" s="88">
        <v>705.77566773708077</v>
      </c>
      <c r="H5269" s="88">
        <v>939.31837679361024</v>
      </c>
      <c r="I5269" s="88">
        <v>1308.1448889842136</v>
      </c>
      <c r="J5269" s="88">
        <v>1881.6723437726764</v>
      </c>
      <c r="K5269" s="88">
        <v>3194.1539479364419</v>
      </c>
      <c r="L5269" s="88">
        <v>3124.4359395989186</v>
      </c>
      <c r="M5269" s="88">
        <v>3660.7600758805106</v>
      </c>
    </row>
    <row r="5270" spans="3:13" x14ac:dyDescent="0.2">
      <c r="C5270" s="88">
        <v>0.2586</v>
      </c>
      <c r="D5270" s="88">
        <v>15906.657656814474</v>
      </c>
      <c r="E5270" s="88">
        <v>105.36853916118798</v>
      </c>
      <c r="F5270" s="88">
        <v>488.95198429076709</v>
      </c>
      <c r="G5270" s="88">
        <v>705.7988558236957</v>
      </c>
      <c r="H5270" s="88">
        <v>939.32761775131939</v>
      </c>
      <c r="I5270" s="88">
        <v>1308.1520451724787</v>
      </c>
      <c r="J5270" s="88">
        <v>1881.8727559140357</v>
      </c>
      <c r="K5270" s="88">
        <v>3194.164466468837</v>
      </c>
      <c r="L5270" s="88">
        <v>3124.4979718056884</v>
      </c>
      <c r="M5270" s="88">
        <v>3660.8329400928847</v>
      </c>
    </row>
    <row r="5271" spans="3:13" x14ac:dyDescent="0.2">
      <c r="C5271" s="88">
        <v>0.25864999999999999</v>
      </c>
      <c r="D5271" s="88">
        <v>15906.718137820171</v>
      </c>
      <c r="E5271" s="88">
        <v>105.3687679195873</v>
      </c>
      <c r="F5271" s="88">
        <v>488.9558618212186</v>
      </c>
      <c r="G5271" s="88">
        <v>705.81379066971613</v>
      </c>
      <c r="H5271" s="88">
        <v>939.34386865197348</v>
      </c>
      <c r="I5271" s="88">
        <v>1308.1593849920964</v>
      </c>
      <c r="J5271" s="88">
        <v>1881.8742963966456</v>
      </c>
      <c r="K5271" s="88">
        <v>3194.2204742486861</v>
      </c>
      <c r="L5271" s="88">
        <v>3124.7266898993794</v>
      </c>
      <c r="M5271" s="88">
        <v>3660.8376605777153</v>
      </c>
    </row>
    <row r="5272" spans="3:13" x14ac:dyDescent="0.2">
      <c r="C5272" s="88">
        <v>0.25869999999999999</v>
      </c>
      <c r="D5272" s="88">
        <v>15906.726122699625</v>
      </c>
      <c r="E5272" s="88">
        <v>105.36949531357368</v>
      </c>
      <c r="F5272" s="88">
        <v>488.96043146633428</v>
      </c>
      <c r="G5272" s="88">
        <v>705.8218882047895</v>
      </c>
      <c r="H5272" s="88">
        <v>939.34900547550524</v>
      </c>
      <c r="I5272" s="88">
        <v>1308.1778365169821</v>
      </c>
      <c r="J5272" s="88">
        <v>1881.8760388997998</v>
      </c>
      <c r="K5272" s="88">
        <v>3194.2326756726316</v>
      </c>
      <c r="L5272" s="88">
        <v>3124.8362212459269</v>
      </c>
      <c r="M5272" s="88">
        <v>3660.8562578681599</v>
      </c>
    </row>
    <row r="5273" spans="3:13" x14ac:dyDescent="0.2">
      <c r="C5273" s="88">
        <v>0.25874999999999998</v>
      </c>
      <c r="D5273" s="88">
        <v>15906.800713409097</v>
      </c>
      <c r="E5273" s="88">
        <v>105.37509395834331</v>
      </c>
      <c r="F5273" s="88">
        <v>488.96712008199756</v>
      </c>
      <c r="G5273" s="88">
        <v>705.84109389612013</v>
      </c>
      <c r="H5273" s="88">
        <v>939.40723096812644</v>
      </c>
      <c r="I5273" s="88">
        <v>1308.2086381732415</v>
      </c>
      <c r="J5273" s="88">
        <v>1881.8831871433486</v>
      </c>
      <c r="K5273" s="88">
        <v>3194.2380251325135</v>
      </c>
      <c r="L5273" s="88">
        <v>3124.907973528715</v>
      </c>
      <c r="M5273" s="88">
        <v>3660.8710061981833</v>
      </c>
    </row>
    <row r="5274" spans="3:13" x14ac:dyDescent="0.2">
      <c r="C5274" s="88">
        <v>0.25879999999999997</v>
      </c>
      <c r="D5274" s="88">
        <v>15906.979442131196</v>
      </c>
      <c r="E5274" s="88">
        <v>105.37569540627373</v>
      </c>
      <c r="F5274" s="88">
        <v>488.97451474331547</v>
      </c>
      <c r="G5274" s="88">
        <v>705.85054605940468</v>
      </c>
      <c r="H5274" s="88">
        <v>939.42258723933355</v>
      </c>
      <c r="I5274" s="88">
        <v>1308.2185678614655</v>
      </c>
      <c r="J5274" s="88">
        <v>1881.8852353222255</v>
      </c>
      <c r="K5274" s="88">
        <v>3194.2745601240067</v>
      </c>
      <c r="L5274" s="88">
        <v>3125.1484126744558</v>
      </c>
      <c r="M5274" s="88">
        <v>3660.881464990835</v>
      </c>
    </row>
    <row r="5275" spans="3:13" x14ac:dyDescent="0.2">
      <c r="C5275" s="88">
        <v>0.25885000000000002</v>
      </c>
      <c r="D5275" s="88">
        <v>15907.378778357426</v>
      </c>
      <c r="E5275" s="88">
        <v>105.37678654704632</v>
      </c>
      <c r="F5275" s="88">
        <v>488.98355126833485</v>
      </c>
      <c r="G5275" s="88">
        <v>705.85303556207236</v>
      </c>
      <c r="H5275" s="88">
        <v>939.42522303145734</v>
      </c>
      <c r="I5275" s="88">
        <v>1308.2271177851239</v>
      </c>
      <c r="J5275" s="88">
        <v>1881.8946298258406</v>
      </c>
      <c r="K5275" s="88">
        <v>3194.3238950634941</v>
      </c>
      <c r="L5275" s="88">
        <v>3125.1812614714654</v>
      </c>
      <c r="M5275" s="88">
        <v>3660.884805813158</v>
      </c>
    </row>
    <row r="5276" spans="3:13" x14ac:dyDescent="0.2">
      <c r="C5276" s="88">
        <v>0.25890000000000002</v>
      </c>
      <c r="D5276" s="88">
        <v>15907.433723796745</v>
      </c>
      <c r="E5276" s="88">
        <v>105.38158860918884</v>
      </c>
      <c r="F5276" s="88">
        <v>488.98427199892922</v>
      </c>
      <c r="G5276" s="88">
        <v>705.91395101725084</v>
      </c>
      <c r="H5276" s="88">
        <v>939.42917774965917</v>
      </c>
      <c r="I5276" s="88">
        <v>1308.241448567745</v>
      </c>
      <c r="J5276" s="88">
        <v>1881.9045380069851</v>
      </c>
      <c r="K5276" s="88">
        <v>3194.3303542138974</v>
      </c>
      <c r="L5276" s="88">
        <v>3125.336382838922</v>
      </c>
      <c r="M5276" s="88">
        <v>3660.8979300210499</v>
      </c>
    </row>
    <row r="5277" spans="3:13" x14ac:dyDescent="0.2">
      <c r="C5277" s="88">
        <v>0.25895000000000001</v>
      </c>
      <c r="D5277" s="88">
        <v>15907.449141210876</v>
      </c>
      <c r="E5277" s="88">
        <v>105.38381282154296</v>
      </c>
      <c r="F5277" s="88">
        <v>489.00682840448781</v>
      </c>
      <c r="G5277" s="88">
        <v>705.91586858880919</v>
      </c>
      <c r="H5277" s="88">
        <v>939.43490972883183</v>
      </c>
      <c r="I5277" s="88">
        <v>1308.2716883080407</v>
      </c>
      <c r="J5277" s="88">
        <v>1881.941781545082</v>
      </c>
      <c r="K5277" s="88">
        <v>3194.4010429911873</v>
      </c>
      <c r="L5277" s="88">
        <v>3125.3781969590937</v>
      </c>
      <c r="M5277" s="88">
        <v>3660.9360510993679</v>
      </c>
    </row>
    <row r="5278" spans="3:13" x14ac:dyDescent="0.2">
      <c r="C5278" s="88">
        <v>0.25900000000000001</v>
      </c>
      <c r="D5278" s="88">
        <v>15907.675604383065</v>
      </c>
      <c r="E5278" s="88">
        <v>105.3852824146843</v>
      </c>
      <c r="F5278" s="88">
        <v>489.02483507871602</v>
      </c>
      <c r="G5278" s="88">
        <v>705.94810749706494</v>
      </c>
      <c r="H5278" s="88">
        <v>939.4634636117903</v>
      </c>
      <c r="I5278" s="88">
        <v>1308.3445492813416</v>
      </c>
      <c r="J5278" s="88">
        <v>1881.9532754300144</v>
      </c>
      <c r="K5278" s="88">
        <v>3194.402050857324</v>
      </c>
      <c r="L5278" s="88">
        <v>3125.5220086760482</v>
      </c>
      <c r="M5278" s="88">
        <v>3660.9720199008893</v>
      </c>
    </row>
    <row r="5279" spans="3:13" x14ac:dyDescent="0.2">
      <c r="C5279" s="88">
        <v>0.25905</v>
      </c>
      <c r="D5279" s="88">
        <v>15907.769970278348</v>
      </c>
      <c r="E5279" s="88">
        <v>105.38608826336258</v>
      </c>
      <c r="F5279" s="88">
        <v>489.02663869371781</v>
      </c>
      <c r="G5279" s="88">
        <v>705.95104506534744</v>
      </c>
      <c r="H5279" s="88">
        <v>939.47224913753462</v>
      </c>
      <c r="I5279" s="88">
        <v>1308.3722346490767</v>
      </c>
      <c r="J5279" s="88">
        <v>1882.0402475110905</v>
      </c>
      <c r="K5279" s="88">
        <v>3194.4506445895386</v>
      </c>
      <c r="L5279" s="88">
        <v>3125.6209937658969</v>
      </c>
      <c r="M5279" s="88">
        <v>3660.9770514929969</v>
      </c>
    </row>
    <row r="5280" spans="3:13" x14ac:dyDescent="0.2">
      <c r="C5280" s="88">
        <v>0.2591</v>
      </c>
      <c r="D5280" s="88">
        <v>15907.946693252325</v>
      </c>
      <c r="E5280" s="88">
        <v>105.39022187463161</v>
      </c>
      <c r="F5280" s="88">
        <v>489.02684735246203</v>
      </c>
      <c r="G5280" s="88">
        <v>705.95368814911899</v>
      </c>
      <c r="H5280" s="88">
        <v>939.50150845676262</v>
      </c>
      <c r="I5280" s="88">
        <v>1308.3831081796388</v>
      </c>
      <c r="J5280" s="88">
        <v>1882.0820418152321</v>
      </c>
      <c r="K5280" s="88">
        <v>3194.4817271935426</v>
      </c>
      <c r="L5280" s="88">
        <v>3125.8418124048449</v>
      </c>
      <c r="M5280" s="88">
        <v>3660.9826295295175</v>
      </c>
    </row>
    <row r="5281" spans="3:13" x14ac:dyDescent="0.2">
      <c r="C5281" s="88">
        <v>0.25914999999999999</v>
      </c>
      <c r="D5281" s="88">
        <v>15908.164243872074</v>
      </c>
      <c r="E5281" s="88">
        <v>105.39274100317743</v>
      </c>
      <c r="F5281" s="88">
        <v>489.04139819599504</v>
      </c>
      <c r="G5281" s="88">
        <v>705.97517141768549</v>
      </c>
      <c r="H5281" s="88">
        <v>939.52090425871711</v>
      </c>
      <c r="I5281" s="88">
        <v>1308.4235161224969</v>
      </c>
      <c r="J5281" s="88">
        <v>1882.1503284108207</v>
      </c>
      <c r="K5281" s="88">
        <v>3194.5058542450984</v>
      </c>
      <c r="L5281" s="88">
        <v>3125.8428658816324</v>
      </c>
      <c r="M5281" s="88">
        <v>3661.0155010449066</v>
      </c>
    </row>
    <row r="5282" spans="3:13" x14ac:dyDescent="0.2">
      <c r="C5282" s="88">
        <v>0.25919999999999999</v>
      </c>
      <c r="D5282" s="88">
        <v>15908.212956088686</v>
      </c>
      <c r="E5282" s="88">
        <v>105.39310313619444</v>
      </c>
      <c r="F5282" s="88">
        <v>489.05406691400731</v>
      </c>
      <c r="G5282" s="88">
        <v>705.97547731966051</v>
      </c>
      <c r="H5282" s="88">
        <v>939.52638837708264</v>
      </c>
      <c r="I5282" s="88">
        <v>1308.4855433770945</v>
      </c>
      <c r="J5282" s="88">
        <v>1882.1814662349921</v>
      </c>
      <c r="K5282" s="88">
        <v>3194.5506627270915</v>
      </c>
      <c r="L5282" s="88">
        <v>3125.9369423948579</v>
      </c>
      <c r="M5282" s="88">
        <v>3661.0203565026245</v>
      </c>
    </row>
    <row r="5283" spans="3:13" x14ac:dyDescent="0.2">
      <c r="C5283" s="88">
        <v>0.25924999999999998</v>
      </c>
      <c r="D5283" s="88">
        <v>15909.069340702954</v>
      </c>
      <c r="E5283" s="88">
        <v>105.39315429256021</v>
      </c>
      <c r="F5283" s="88">
        <v>489.07184765552392</v>
      </c>
      <c r="G5283" s="88">
        <v>706.00611268352714</v>
      </c>
      <c r="H5283" s="88">
        <v>939.54551935758491</v>
      </c>
      <c r="I5283" s="88">
        <v>1308.4890733068546</v>
      </c>
      <c r="J5283" s="88">
        <v>1882.2267837121335</v>
      </c>
      <c r="K5283" s="88">
        <v>3194.5615333019309</v>
      </c>
      <c r="L5283" s="88">
        <v>3125.9577805908721</v>
      </c>
      <c r="M5283" s="88">
        <v>3661.0680110496105</v>
      </c>
    </row>
    <row r="5284" spans="3:13" x14ac:dyDescent="0.2">
      <c r="C5284" s="88">
        <v>0.25929999999999997</v>
      </c>
      <c r="D5284" s="88">
        <v>15909.180953892343</v>
      </c>
      <c r="E5284" s="88">
        <v>105.39847621710669</v>
      </c>
      <c r="F5284" s="88">
        <v>489.07242805517262</v>
      </c>
      <c r="G5284" s="88">
        <v>706.02389475274867</v>
      </c>
      <c r="H5284" s="88">
        <v>939.57425344738112</v>
      </c>
      <c r="I5284" s="88">
        <v>1308.5696502186788</v>
      </c>
      <c r="J5284" s="88">
        <v>1882.2516303536536</v>
      </c>
      <c r="K5284" s="88">
        <v>3194.5735324115926</v>
      </c>
      <c r="L5284" s="88">
        <v>3125.9941217767596</v>
      </c>
      <c r="M5284" s="88">
        <v>3661.0801981471413</v>
      </c>
    </row>
    <row r="5285" spans="3:13" x14ac:dyDescent="0.2">
      <c r="C5285" s="88">
        <v>0.25935000000000002</v>
      </c>
      <c r="D5285" s="88">
        <v>15909.482325895298</v>
      </c>
      <c r="E5285" s="88">
        <v>105.41025317779076</v>
      </c>
      <c r="F5285" s="88">
        <v>489.07524380222776</v>
      </c>
      <c r="G5285" s="88">
        <v>706.0508472071524</v>
      </c>
      <c r="H5285" s="88">
        <v>939.57571261713747</v>
      </c>
      <c r="I5285" s="88">
        <v>1308.5741444457976</v>
      </c>
      <c r="J5285" s="88">
        <v>1882.3104612813868</v>
      </c>
      <c r="K5285" s="88">
        <v>3194.5772127186683</v>
      </c>
      <c r="L5285" s="88">
        <v>3126.0276900007998</v>
      </c>
      <c r="M5285" s="88">
        <v>3661.0815618617939</v>
      </c>
    </row>
    <row r="5286" spans="3:13" x14ac:dyDescent="0.2">
      <c r="C5286" s="88">
        <v>0.25940000000000002</v>
      </c>
      <c r="D5286" s="88">
        <v>15909.584660095989</v>
      </c>
      <c r="E5286" s="88">
        <v>105.42844366592999</v>
      </c>
      <c r="F5286" s="88">
        <v>489.07749652640268</v>
      </c>
      <c r="G5286" s="88">
        <v>706.05183096970586</v>
      </c>
      <c r="H5286" s="88">
        <v>939.60633643491838</v>
      </c>
      <c r="I5286" s="88">
        <v>1308.6098777609986</v>
      </c>
      <c r="J5286" s="88">
        <v>1882.3431973565625</v>
      </c>
      <c r="K5286" s="88">
        <v>3194.5904270527521</v>
      </c>
      <c r="L5286" s="88">
        <v>3126.0930414740296</v>
      </c>
      <c r="M5286" s="88">
        <v>3661.0880966750196</v>
      </c>
    </row>
    <row r="5287" spans="3:13" x14ac:dyDescent="0.2">
      <c r="C5287" s="88">
        <v>0.25945000000000001</v>
      </c>
      <c r="D5287" s="88">
        <v>15909.787499388793</v>
      </c>
      <c r="E5287" s="88">
        <v>105.4302174199438</v>
      </c>
      <c r="F5287" s="88">
        <v>489.08374711701526</v>
      </c>
      <c r="G5287" s="88">
        <v>706.08031225399691</v>
      </c>
      <c r="H5287" s="88">
        <v>939.69782723479284</v>
      </c>
      <c r="I5287" s="88">
        <v>1308.6107607202366</v>
      </c>
      <c r="J5287" s="88">
        <v>1882.5442421819516</v>
      </c>
      <c r="K5287" s="88">
        <v>3194.6582355384926</v>
      </c>
      <c r="L5287" s="88">
        <v>3126.1797006502748</v>
      </c>
      <c r="M5287" s="88">
        <v>3661.098050229265</v>
      </c>
    </row>
    <row r="5288" spans="3:13" x14ac:dyDescent="0.2">
      <c r="C5288" s="88">
        <v>0.25950000000000001</v>
      </c>
      <c r="D5288" s="88">
        <v>15909.941995197814</v>
      </c>
      <c r="E5288" s="88">
        <v>105.43094439743618</v>
      </c>
      <c r="F5288" s="88">
        <v>489.08455335429426</v>
      </c>
      <c r="G5288" s="88">
        <v>706.08575628400922</v>
      </c>
      <c r="H5288" s="88">
        <v>939.69987452325768</v>
      </c>
      <c r="I5288" s="88">
        <v>1308.6146997343881</v>
      </c>
      <c r="J5288" s="88">
        <v>1882.563878771602</v>
      </c>
      <c r="K5288" s="88">
        <v>3194.6858544199713</v>
      </c>
      <c r="L5288" s="88">
        <v>3126.2186987027526</v>
      </c>
      <c r="M5288" s="88">
        <v>3661.1023009175296</v>
      </c>
    </row>
    <row r="5289" spans="3:13" x14ac:dyDescent="0.2">
      <c r="C5289" s="88">
        <v>0.25955</v>
      </c>
      <c r="D5289" s="88">
        <v>15910.330559424918</v>
      </c>
      <c r="E5289" s="88">
        <v>105.43695408099757</v>
      </c>
      <c r="F5289" s="88">
        <v>489.0924241015432</v>
      </c>
      <c r="G5289" s="88">
        <v>706.09094567482589</v>
      </c>
      <c r="H5289" s="88">
        <v>939.7878022117352</v>
      </c>
      <c r="I5289" s="88">
        <v>1308.6743948943754</v>
      </c>
      <c r="J5289" s="88">
        <v>1882.6033564461604</v>
      </c>
      <c r="K5289" s="88">
        <v>3194.726885505524</v>
      </c>
      <c r="L5289" s="88">
        <v>3126.2265168004069</v>
      </c>
      <c r="M5289" s="88">
        <v>3661.1142128496454</v>
      </c>
    </row>
    <row r="5290" spans="3:13" x14ac:dyDescent="0.2">
      <c r="C5290" s="88">
        <v>0.2596</v>
      </c>
      <c r="D5290" s="88">
        <v>15910.456440530586</v>
      </c>
      <c r="E5290" s="88">
        <v>105.44089861484372</v>
      </c>
      <c r="F5290" s="88">
        <v>489.09391080773821</v>
      </c>
      <c r="G5290" s="88">
        <v>706.09239333068581</v>
      </c>
      <c r="H5290" s="88">
        <v>939.80371754834596</v>
      </c>
      <c r="I5290" s="88">
        <v>1308.6891386483003</v>
      </c>
      <c r="J5290" s="88">
        <v>1882.6905633014799</v>
      </c>
      <c r="K5290" s="88">
        <v>3194.7315015273557</v>
      </c>
      <c r="L5290" s="88">
        <v>3126.3018462602126</v>
      </c>
      <c r="M5290" s="88">
        <v>3661.1254402971522</v>
      </c>
    </row>
    <row r="5291" spans="3:13" x14ac:dyDescent="0.2">
      <c r="C5291" s="88">
        <v>0.25964999999999999</v>
      </c>
      <c r="D5291" s="88">
        <v>15910.858261618198</v>
      </c>
      <c r="E5291" s="88">
        <v>105.44824695439002</v>
      </c>
      <c r="F5291" s="88">
        <v>489.11460140654708</v>
      </c>
      <c r="G5291" s="88">
        <v>706.10552201170594</v>
      </c>
      <c r="H5291" s="88">
        <v>939.82250651303957</v>
      </c>
      <c r="I5291" s="88">
        <v>1308.7280249313544</v>
      </c>
      <c r="J5291" s="88">
        <v>1882.7405113815244</v>
      </c>
      <c r="K5291" s="88">
        <v>3194.7455304847517</v>
      </c>
      <c r="L5291" s="88">
        <v>3126.4684498681358</v>
      </c>
      <c r="M5291" s="88">
        <v>3661.1312661024626</v>
      </c>
    </row>
    <row r="5292" spans="3:13" x14ac:dyDescent="0.2">
      <c r="C5292" s="88">
        <v>0.25969999999999999</v>
      </c>
      <c r="D5292" s="88">
        <v>15910.905825424365</v>
      </c>
      <c r="E5292" s="88">
        <v>105.44886582484014</v>
      </c>
      <c r="F5292" s="88">
        <v>489.11905384443071</v>
      </c>
      <c r="G5292" s="88">
        <v>706.1367639994819</v>
      </c>
      <c r="H5292" s="88">
        <v>939.83466909992694</v>
      </c>
      <c r="I5292" s="88">
        <v>1308.7818779074164</v>
      </c>
      <c r="J5292" s="88">
        <v>1882.7428191984532</v>
      </c>
      <c r="K5292" s="88">
        <v>3194.8878140499855</v>
      </c>
      <c r="L5292" s="88">
        <v>3126.748106766026</v>
      </c>
      <c r="M5292" s="88">
        <v>3661.1660074928845</v>
      </c>
    </row>
    <row r="5293" spans="3:13" x14ac:dyDescent="0.2">
      <c r="C5293" s="88">
        <v>0.25974999999999998</v>
      </c>
      <c r="D5293" s="88">
        <v>15910.905863675172</v>
      </c>
      <c r="E5293" s="88">
        <v>105.45138603569922</v>
      </c>
      <c r="F5293" s="88">
        <v>489.13905212718237</v>
      </c>
      <c r="G5293" s="88">
        <v>706.13922486501224</v>
      </c>
      <c r="H5293" s="88">
        <v>939.85355296100215</v>
      </c>
      <c r="I5293" s="88">
        <v>1308.8051485262113</v>
      </c>
      <c r="J5293" s="88">
        <v>1882.7716291619336</v>
      </c>
      <c r="K5293" s="88">
        <v>3194.9427122960851</v>
      </c>
      <c r="L5293" s="88">
        <v>3126.8788046435157</v>
      </c>
      <c r="M5293" s="88">
        <v>3661.1693249025761</v>
      </c>
    </row>
    <row r="5294" spans="3:13" x14ac:dyDescent="0.2">
      <c r="C5294" s="88">
        <v>0.25979999999999998</v>
      </c>
      <c r="D5294" s="88">
        <v>15911.066493755639</v>
      </c>
      <c r="E5294" s="88">
        <v>105.46782663835165</v>
      </c>
      <c r="F5294" s="88">
        <v>489.14816736170542</v>
      </c>
      <c r="G5294" s="88">
        <v>706.14409461937657</v>
      </c>
      <c r="H5294" s="88">
        <v>939.85816776057572</v>
      </c>
      <c r="I5294" s="88">
        <v>1308.8435661916883</v>
      </c>
      <c r="J5294" s="88">
        <v>1882.8040024066822</v>
      </c>
      <c r="K5294" s="88">
        <v>3194.9448115360874</v>
      </c>
      <c r="L5294" s="88">
        <v>3126.9538260421814</v>
      </c>
      <c r="M5294" s="88">
        <v>3661.1772809557724</v>
      </c>
    </row>
    <row r="5295" spans="3:13" x14ac:dyDescent="0.2">
      <c r="C5295" s="88">
        <v>0.25985000000000003</v>
      </c>
      <c r="D5295" s="88">
        <v>15911.128291033532</v>
      </c>
      <c r="E5295" s="88">
        <v>105.4731673230126</v>
      </c>
      <c r="F5295" s="88">
        <v>489.16406551420323</v>
      </c>
      <c r="G5295" s="88">
        <v>706.17554217362067</v>
      </c>
      <c r="H5295" s="88">
        <v>939.88314175598589</v>
      </c>
      <c r="I5295" s="88">
        <v>1308.848045819344</v>
      </c>
      <c r="J5295" s="88">
        <v>1882.9408076675181</v>
      </c>
      <c r="K5295" s="88">
        <v>3194.9609986331052</v>
      </c>
      <c r="L5295" s="88">
        <v>3127.0701325615883</v>
      </c>
      <c r="M5295" s="88">
        <v>3661.2007741001935</v>
      </c>
    </row>
    <row r="5296" spans="3:13" x14ac:dyDescent="0.2">
      <c r="C5296" s="88">
        <v>0.25990000000000002</v>
      </c>
      <c r="D5296" s="88">
        <v>15911.14284600318</v>
      </c>
      <c r="E5296" s="88">
        <v>105.48357658545137</v>
      </c>
      <c r="F5296" s="88">
        <v>489.16730513560378</v>
      </c>
      <c r="G5296" s="88">
        <v>706.17949542039423</v>
      </c>
      <c r="H5296" s="88">
        <v>939.89452613892081</v>
      </c>
      <c r="I5296" s="88">
        <v>1308.8504646946676</v>
      </c>
      <c r="J5296" s="88">
        <v>1882.9748074075828</v>
      </c>
      <c r="K5296" s="88">
        <v>3194.9902511035502</v>
      </c>
      <c r="L5296" s="88">
        <v>3127.1739045520317</v>
      </c>
      <c r="M5296" s="88">
        <v>3661.253913232993</v>
      </c>
    </row>
    <row r="5297" spans="3:13" x14ac:dyDescent="0.2">
      <c r="C5297" s="88">
        <v>0.25995000000000001</v>
      </c>
      <c r="D5297" s="88">
        <v>15911.231379570196</v>
      </c>
      <c r="E5297" s="88">
        <v>105.48357658545137</v>
      </c>
      <c r="F5297" s="88">
        <v>489.17842392793045</v>
      </c>
      <c r="G5297" s="88">
        <v>706.18535254139078</v>
      </c>
      <c r="H5297" s="88">
        <v>939.89673117763414</v>
      </c>
      <c r="I5297" s="88">
        <v>1308.882253736348</v>
      </c>
      <c r="J5297" s="88">
        <v>1883.0300016678484</v>
      </c>
      <c r="K5297" s="88">
        <v>3195.020333119428</v>
      </c>
      <c r="L5297" s="88">
        <v>3127.1764963640758</v>
      </c>
      <c r="M5297" s="88">
        <v>3661.2648770573182</v>
      </c>
    </row>
    <row r="5298" spans="3:13" x14ac:dyDescent="0.2">
      <c r="C5298" s="88">
        <v>0.26</v>
      </c>
      <c r="D5298" s="88">
        <v>15911.362955110924</v>
      </c>
      <c r="E5298" s="88">
        <v>105.48389848399256</v>
      </c>
      <c r="F5298" s="88">
        <v>489.18383490222823</v>
      </c>
      <c r="G5298" s="88">
        <v>706.2288145100174</v>
      </c>
      <c r="H5298" s="88">
        <v>939.92617675079327</v>
      </c>
      <c r="I5298" s="88">
        <v>1308.8944956253313</v>
      </c>
      <c r="J5298" s="88">
        <v>1883.1902882217355</v>
      </c>
      <c r="K5298" s="88">
        <v>3195.1265298137714</v>
      </c>
      <c r="L5298" s="88">
        <v>3127.2027221081726</v>
      </c>
      <c r="M5298" s="88">
        <v>3661.2863340649046</v>
      </c>
    </row>
    <row r="5299" spans="3:13" x14ac:dyDescent="0.2">
      <c r="C5299" s="88">
        <v>0.26005</v>
      </c>
      <c r="D5299" s="88">
        <v>15911.455183335413</v>
      </c>
      <c r="E5299" s="88">
        <v>105.49475984680885</v>
      </c>
      <c r="F5299" s="88">
        <v>489.19378516071538</v>
      </c>
      <c r="G5299" s="88">
        <v>706.24079310778416</v>
      </c>
      <c r="H5299" s="88">
        <v>939.92743814819141</v>
      </c>
      <c r="I5299" s="88">
        <v>1308.9002760594185</v>
      </c>
      <c r="J5299" s="88">
        <v>1883.213621039924</v>
      </c>
      <c r="K5299" s="88">
        <v>3195.1268211159258</v>
      </c>
      <c r="L5299" s="88">
        <v>3127.2032370405946</v>
      </c>
      <c r="M5299" s="88">
        <v>3661.3043973005038</v>
      </c>
    </row>
    <row r="5300" spans="3:13" x14ac:dyDescent="0.2">
      <c r="C5300" s="88">
        <v>0.2601</v>
      </c>
      <c r="D5300" s="88">
        <v>15911.463481128983</v>
      </c>
      <c r="E5300" s="88">
        <v>105.49876151098033</v>
      </c>
      <c r="F5300" s="88">
        <v>489.1952810258631</v>
      </c>
      <c r="G5300" s="88">
        <v>706.24446879367179</v>
      </c>
      <c r="H5300" s="88">
        <v>939.96248232643302</v>
      </c>
      <c r="I5300" s="88">
        <v>1308.9301869165274</v>
      </c>
      <c r="J5300" s="88">
        <v>1883.2225260944247</v>
      </c>
      <c r="K5300" s="88">
        <v>3195.2280954366593</v>
      </c>
      <c r="L5300" s="88">
        <v>3127.2395589932635</v>
      </c>
      <c r="M5300" s="88">
        <v>3661.3054088300128</v>
      </c>
    </row>
    <row r="5301" spans="3:13" x14ac:dyDescent="0.2">
      <c r="C5301" s="88">
        <v>0.26014999999999999</v>
      </c>
      <c r="D5301" s="88">
        <v>15911.627303905865</v>
      </c>
      <c r="E5301" s="88">
        <v>105.50317377082683</v>
      </c>
      <c r="F5301" s="88">
        <v>489.19718848719322</v>
      </c>
      <c r="G5301" s="88">
        <v>706.28485397595387</v>
      </c>
      <c r="H5301" s="88">
        <v>939.98382620291386</v>
      </c>
      <c r="I5301" s="88">
        <v>1308.9421081765267</v>
      </c>
      <c r="J5301" s="88">
        <v>1883.2708110232475</v>
      </c>
      <c r="K5301" s="88">
        <v>3195.3100083987588</v>
      </c>
      <c r="L5301" s="88">
        <v>3127.3789570461349</v>
      </c>
      <c r="M5301" s="88">
        <v>3661.3229572197879</v>
      </c>
    </row>
    <row r="5302" spans="3:13" x14ac:dyDescent="0.2">
      <c r="C5302" s="88">
        <v>0.26019999999999999</v>
      </c>
      <c r="D5302" s="88">
        <v>15911.69963014655</v>
      </c>
      <c r="E5302" s="88">
        <v>105.50929784623077</v>
      </c>
      <c r="F5302" s="88">
        <v>489.20640018520498</v>
      </c>
      <c r="G5302" s="88">
        <v>706.29764063443417</v>
      </c>
      <c r="H5302" s="88">
        <v>940.02976097964302</v>
      </c>
      <c r="I5302" s="88">
        <v>1308.9544402909987</v>
      </c>
      <c r="J5302" s="88">
        <v>1883.2726783199651</v>
      </c>
      <c r="K5302" s="88">
        <v>3195.332235574183</v>
      </c>
      <c r="L5302" s="88">
        <v>3127.3984706049787</v>
      </c>
      <c r="M5302" s="88">
        <v>3661.327601970791</v>
      </c>
    </row>
    <row r="5303" spans="3:13" x14ac:dyDescent="0.2">
      <c r="C5303" s="88">
        <v>0.26024999999999998</v>
      </c>
      <c r="D5303" s="88">
        <v>15911.810532153841</v>
      </c>
      <c r="E5303" s="88">
        <v>105.51264583894863</v>
      </c>
      <c r="F5303" s="88">
        <v>489.22390306506941</v>
      </c>
      <c r="G5303" s="88">
        <v>706.32356363418603</v>
      </c>
      <c r="H5303" s="88">
        <v>940.0459077894775</v>
      </c>
      <c r="I5303" s="88">
        <v>1308.9554105529069</v>
      </c>
      <c r="J5303" s="88">
        <v>1883.3235787632134</v>
      </c>
      <c r="K5303" s="88">
        <v>3195.3751386559134</v>
      </c>
      <c r="L5303" s="88">
        <v>3127.4743800793171</v>
      </c>
      <c r="M5303" s="88">
        <v>3661.3399627824861</v>
      </c>
    </row>
    <row r="5304" spans="3:13" x14ac:dyDescent="0.2">
      <c r="C5304" s="88">
        <v>0.26029999999999998</v>
      </c>
      <c r="D5304" s="88">
        <v>15911.908075786638</v>
      </c>
      <c r="E5304" s="88">
        <v>105.51264583894863</v>
      </c>
      <c r="F5304" s="88">
        <v>489.24253712808604</v>
      </c>
      <c r="G5304" s="88">
        <v>706.33883077072642</v>
      </c>
      <c r="H5304" s="88">
        <v>940.06226426494186</v>
      </c>
      <c r="I5304" s="88">
        <v>1308.9824115903507</v>
      </c>
      <c r="J5304" s="88">
        <v>1883.4046424078929</v>
      </c>
      <c r="K5304" s="88">
        <v>3195.3997083650347</v>
      </c>
      <c r="L5304" s="88">
        <v>3127.5491669386056</v>
      </c>
      <c r="M5304" s="88">
        <v>3661.343718506042</v>
      </c>
    </row>
    <row r="5305" spans="3:13" x14ac:dyDescent="0.2">
      <c r="C5305" s="88">
        <v>0.26035000000000003</v>
      </c>
      <c r="D5305" s="88">
        <v>15911.971194504657</v>
      </c>
      <c r="E5305" s="88">
        <v>105.52142492944131</v>
      </c>
      <c r="F5305" s="88">
        <v>489.25121137125006</v>
      </c>
      <c r="G5305" s="88">
        <v>706.34018811759097</v>
      </c>
      <c r="H5305" s="88">
        <v>940.07665937468801</v>
      </c>
      <c r="I5305" s="88">
        <v>1309.0105797427718</v>
      </c>
      <c r="J5305" s="88">
        <v>1883.4185583127487</v>
      </c>
      <c r="K5305" s="88">
        <v>3195.5039793087844</v>
      </c>
      <c r="L5305" s="88">
        <v>3127.5551990451886</v>
      </c>
      <c r="M5305" s="88">
        <v>3661.343816423635</v>
      </c>
    </row>
    <row r="5306" spans="3:13" x14ac:dyDescent="0.2">
      <c r="C5306" s="88">
        <v>0.26040000000000002</v>
      </c>
      <c r="D5306" s="88">
        <v>15912.004355598188</v>
      </c>
      <c r="E5306" s="88">
        <v>105.52601765480631</v>
      </c>
      <c r="F5306" s="88">
        <v>489.2541118728841</v>
      </c>
      <c r="G5306" s="88">
        <v>706.34930594506204</v>
      </c>
      <c r="H5306" s="88">
        <v>940.09068366385372</v>
      </c>
      <c r="I5306" s="88">
        <v>1309.0167256805385</v>
      </c>
      <c r="J5306" s="88">
        <v>1883.4218678818961</v>
      </c>
      <c r="K5306" s="88">
        <v>3195.520627118296</v>
      </c>
      <c r="L5306" s="88">
        <v>3127.55725234896</v>
      </c>
      <c r="M5306" s="88">
        <v>3661.3486584080183</v>
      </c>
    </row>
    <row r="5307" spans="3:13" x14ac:dyDescent="0.2">
      <c r="C5307" s="88">
        <v>0.26045000000000001</v>
      </c>
      <c r="D5307" s="88">
        <v>15912.035486885878</v>
      </c>
      <c r="E5307" s="88">
        <v>105.52647603318565</v>
      </c>
      <c r="F5307" s="88">
        <v>489.26568026791074</v>
      </c>
      <c r="G5307" s="88">
        <v>706.35023373343438</v>
      </c>
      <c r="H5307" s="88">
        <v>940.12200179594583</v>
      </c>
      <c r="I5307" s="88">
        <v>1309.0599303289655</v>
      </c>
      <c r="J5307" s="88">
        <v>1883.4314005333085</v>
      </c>
      <c r="K5307" s="88">
        <v>3195.6736108223326</v>
      </c>
      <c r="L5307" s="88">
        <v>3127.6709237876194</v>
      </c>
      <c r="M5307" s="88">
        <v>3661.3693694057442</v>
      </c>
    </row>
    <row r="5308" spans="3:13" x14ac:dyDescent="0.2">
      <c r="C5308" s="88">
        <v>0.26050000000000001</v>
      </c>
      <c r="D5308" s="88">
        <v>15912.073241208484</v>
      </c>
      <c r="E5308" s="88">
        <v>105.52647603318565</v>
      </c>
      <c r="F5308" s="88">
        <v>489.26689644197813</v>
      </c>
      <c r="G5308" s="88">
        <v>706.35623108861637</v>
      </c>
      <c r="H5308" s="88">
        <v>940.12422631258778</v>
      </c>
      <c r="I5308" s="88">
        <v>1309.0821087027316</v>
      </c>
      <c r="J5308" s="88">
        <v>1883.4317730801304</v>
      </c>
      <c r="K5308" s="88">
        <v>3195.7278768558308</v>
      </c>
      <c r="L5308" s="88">
        <v>3127.7303590759761</v>
      </c>
      <c r="M5308" s="88">
        <v>3661.3866632832951</v>
      </c>
    </row>
    <row r="5309" spans="3:13" x14ac:dyDescent="0.2">
      <c r="C5309" s="88">
        <v>0.26055</v>
      </c>
      <c r="D5309" s="88">
        <v>15912.152850002753</v>
      </c>
      <c r="E5309" s="88">
        <v>105.53282877113816</v>
      </c>
      <c r="F5309" s="88">
        <v>489.2722934059193</v>
      </c>
      <c r="G5309" s="88">
        <v>706.3626459023244</v>
      </c>
      <c r="H5309" s="88">
        <v>940.12558019222934</v>
      </c>
      <c r="I5309" s="88">
        <v>1309.1147340160983</v>
      </c>
      <c r="J5309" s="88">
        <v>1883.483811794164</v>
      </c>
      <c r="K5309" s="88">
        <v>3195.7584503379949</v>
      </c>
      <c r="L5309" s="88">
        <v>3127.7485156211883</v>
      </c>
      <c r="M5309" s="88">
        <v>3661.4266179613201</v>
      </c>
    </row>
    <row r="5310" spans="3:13" x14ac:dyDescent="0.2">
      <c r="C5310" s="88">
        <v>0.2606</v>
      </c>
      <c r="D5310" s="88">
        <v>15912.233406887572</v>
      </c>
      <c r="E5310" s="88">
        <v>105.5435856040549</v>
      </c>
      <c r="F5310" s="88">
        <v>489.27569296121601</v>
      </c>
      <c r="G5310" s="88">
        <v>706.36481538774751</v>
      </c>
      <c r="H5310" s="88">
        <v>940.17140586428832</v>
      </c>
      <c r="I5310" s="88">
        <v>1309.1269452227493</v>
      </c>
      <c r="J5310" s="88">
        <v>1883.5226039466011</v>
      </c>
      <c r="K5310" s="88">
        <v>3195.8691117630442</v>
      </c>
      <c r="L5310" s="88">
        <v>3127.764771525643</v>
      </c>
      <c r="M5310" s="88">
        <v>3661.4301517008898</v>
      </c>
    </row>
    <row r="5311" spans="3:13" x14ac:dyDescent="0.2">
      <c r="C5311" s="88">
        <v>0.26064999999999999</v>
      </c>
      <c r="D5311" s="88">
        <v>15912.422893948191</v>
      </c>
      <c r="E5311" s="88">
        <v>105.5435856040549</v>
      </c>
      <c r="F5311" s="88">
        <v>489.27810479621212</v>
      </c>
      <c r="G5311" s="88">
        <v>706.37520404108955</v>
      </c>
      <c r="H5311" s="88">
        <v>940.17431591827199</v>
      </c>
      <c r="I5311" s="88">
        <v>1309.1305977529332</v>
      </c>
      <c r="J5311" s="88">
        <v>1883.5269731257777</v>
      </c>
      <c r="K5311" s="88">
        <v>3195.8715664302113</v>
      </c>
      <c r="L5311" s="88">
        <v>3127.7659519626113</v>
      </c>
      <c r="M5311" s="88">
        <v>3661.4328582725834</v>
      </c>
    </row>
    <row r="5312" spans="3:13" x14ac:dyDescent="0.2">
      <c r="C5312" s="88">
        <v>0.26069999999999999</v>
      </c>
      <c r="D5312" s="88">
        <v>15912.543639544185</v>
      </c>
      <c r="E5312" s="88">
        <v>105.54463562968067</v>
      </c>
      <c r="F5312" s="88">
        <v>489.27907682014848</v>
      </c>
      <c r="G5312" s="88">
        <v>706.44563759140465</v>
      </c>
      <c r="H5312" s="88">
        <v>940.18808034495532</v>
      </c>
      <c r="I5312" s="88">
        <v>1309.1867372627471</v>
      </c>
      <c r="J5312" s="88">
        <v>1883.5275616431013</v>
      </c>
      <c r="K5312" s="88">
        <v>3195.947849670873</v>
      </c>
      <c r="L5312" s="88">
        <v>3127.7960709815261</v>
      </c>
      <c r="M5312" s="88">
        <v>3661.4428530006262</v>
      </c>
    </row>
    <row r="5313" spans="3:13" x14ac:dyDescent="0.2">
      <c r="C5313" s="88">
        <v>0.26074999999999998</v>
      </c>
      <c r="D5313" s="88">
        <v>15912.551167991771</v>
      </c>
      <c r="E5313" s="88">
        <v>105.54463562968067</v>
      </c>
      <c r="F5313" s="88">
        <v>489.28983274438269</v>
      </c>
      <c r="G5313" s="88">
        <v>706.46744486405987</v>
      </c>
      <c r="H5313" s="88">
        <v>940.20510976886681</v>
      </c>
      <c r="I5313" s="88">
        <v>1309.2363804963038</v>
      </c>
      <c r="J5313" s="88">
        <v>1883.5946154114272</v>
      </c>
      <c r="K5313" s="88">
        <v>3196.2121677286691</v>
      </c>
      <c r="L5313" s="88">
        <v>3127.9660292329727</v>
      </c>
      <c r="M5313" s="88">
        <v>3661.4517455105401</v>
      </c>
    </row>
    <row r="5314" spans="3:13" x14ac:dyDescent="0.2">
      <c r="C5314" s="88">
        <v>0.26079999999999998</v>
      </c>
      <c r="D5314" s="88">
        <v>15912.678546594214</v>
      </c>
      <c r="E5314" s="88">
        <v>105.55846100341296</v>
      </c>
      <c r="F5314" s="88">
        <v>489.30295414161174</v>
      </c>
      <c r="G5314" s="88">
        <v>706.46823256737116</v>
      </c>
      <c r="H5314" s="88">
        <v>940.24734697630493</v>
      </c>
      <c r="I5314" s="88">
        <v>1309.268182190011</v>
      </c>
      <c r="J5314" s="88">
        <v>1883.6258297455929</v>
      </c>
      <c r="K5314" s="88">
        <v>3196.2189945609489</v>
      </c>
      <c r="L5314" s="88">
        <v>3127.9875969798322</v>
      </c>
      <c r="M5314" s="88">
        <v>3661.4790326463067</v>
      </c>
    </row>
    <row r="5315" spans="3:13" x14ac:dyDescent="0.2">
      <c r="C5315" s="88">
        <v>0.26085000000000003</v>
      </c>
      <c r="D5315" s="88">
        <v>15912.929007563214</v>
      </c>
      <c r="E5315" s="88">
        <v>105.57669960987914</v>
      </c>
      <c r="F5315" s="88">
        <v>489.30316865119585</v>
      </c>
      <c r="G5315" s="88">
        <v>706.48704396196399</v>
      </c>
      <c r="H5315" s="88">
        <v>940.26387356680061</v>
      </c>
      <c r="I5315" s="88">
        <v>1309.3293146379369</v>
      </c>
      <c r="J5315" s="88">
        <v>1883.6735591040961</v>
      </c>
      <c r="K5315" s="88">
        <v>3196.3143884688288</v>
      </c>
      <c r="L5315" s="88">
        <v>3128.0473763190257</v>
      </c>
      <c r="M5315" s="88">
        <v>3661.5301109991033</v>
      </c>
    </row>
    <row r="5316" spans="3:13" x14ac:dyDescent="0.2">
      <c r="C5316" s="88">
        <v>0.26090000000000002</v>
      </c>
      <c r="D5316" s="88">
        <v>15913.258738346256</v>
      </c>
      <c r="E5316" s="88">
        <v>105.57867804733269</v>
      </c>
      <c r="F5316" s="88">
        <v>489.30847162600185</v>
      </c>
      <c r="G5316" s="88">
        <v>706.49797950071752</v>
      </c>
      <c r="H5316" s="88">
        <v>940.27330871031791</v>
      </c>
      <c r="I5316" s="88">
        <v>1309.3358609813863</v>
      </c>
      <c r="J5316" s="88">
        <v>1883.6770440696746</v>
      </c>
      <c r="K5316" s="88">
        <v>3196.3422484937355</v>
      </c>
      <c r="L5316" s="88">
        <v>3128.1144004247426</v>
      </c>
      <c r="M5316" s="88">
        <v>3661.582148179356</v>
      </c>
    </row>
    <row r="5317" spans="3:13" x14ac:dyDescent="0.2">
      <c r="C5317" s="88">
        <v>0.26095000000000002</v>
      </c>
      <c r="D5317" s="88">
        <v>15913.64968886315</v>
      </c>
      <c r="E5317" s="88">
        <v>105.59046845004195</v>
      </c>
      <c r="F5317" s="88">
        <v>489.31265358593237</v>
      </c>
      <c r="G5317" s="88">
        <v>706.52319707561037</v>
      </c>
      <c r="H5317" s="88">
        <v>940.30953205295782</v>
      </c>
      <c r="I5317" s="88">
        <v>1309.338471792355</v>
      </c>
      <c r="J5317" s="88">
        <v>1883.6848558475745</v>
      </c>
      <c r="K5317" s="88">
        <v>3196.4763409958141</v>
      </c>
      <c r="L5317" s="88">
        <v>3128.1194206890382</v>
      </c>
      <c r="M5317" s="88">
        <v>3661.5991449105509</v>
      </c>
    </row>
    <row r="5318" spans="3:13" x14ac:dyDescent="0.2">
      <c r="C5318" s="88">
        <v>0.26100000000000001</v>
      </c>
      <c r="D5318" s="88">
        <v>15914.190846051173</v>
      </c>
      <c r="E5318" s="88">
        <v>105.59760973581069</v>
      </c>
      <c r="F5318" s="88">
        <v>489.31615173448745</v>
      </c>
      <c r="G5318" s="88">
        <v>706.53357908064481</v>
      </c>
      <c r="H5318" s="88">
        <v>940.31677985465922</v>
      </c>
      <c r="I5318" s="88">
        <v>1309.3443008906606</v>
      </c>
      <c r="J5318" s="88">
        <v>1883.7495414110135</v>
      </c>
      <c r="K5318" s="88">
        <v>3196.4974757824207</v>
      </c>
      <c r="L5318" s="88">
        <v>3128.1798271515436</v>
      </c>
      <c r="M5318" s="88">
        <v>3661.6024312722116</v>
      </c>
    </row>
    <row r="5319" spans="3:13" x14ac:dyDescent="0.2">
      <c r="C5319" s="88">
        <v>0.26105</v>
      </c>
      <c r="D5319" s="88">
        <v>15914.386858311093</v>
      </c>
      <c r="E5319" s="88">
        <v>105.60095336089125</v>
      </c>
      <c r="F5319" s="88">
        <v>489.31727043680576</v>
      </c>
      <c r="G5319" s="88">
        <v>706.53913636677453</v>
      </c>
      <c r="H5319" s="88">
        <v>940.33652811258889</v>
      </c>
      <c r="I5319" s="88">
        <v>1309.4320471496549</v>
      </c>
      <c r="J5319" s="88">
        <v>1883.7928205063931</v>
      </c>
      <c r="K5319" s="88">
        <v>3196.5080380269101</v>
      </c>
      <c r="L5319" s="88">
        <v>3128.2707694556889</v>
      </c>
      <c r="M5319" s="88">
        <v>3661.6276417493782</v>
      </c>
    </row>
    <row r="5320" spans="3:13" x14ac:dyDescent="0.2">
      <c r="C5320" s="88">
        <v>0.2611</v>
      </c>
      <c r="D5320" s="88">
        <v>15914.456657625946</v>
      </c>
      <c r="E5320" s="88">
        <v>105.60632054517919</v>
      </c>
      <c r="F5320" s="88">
        <v>489.31790842929331</v>
      </c>
      <c r="G5320" s="88">
        <v>706.58197631592657</v>
      </c>
      <c r="H5320" s="88">
        <v>940.33975205128399</v>
      </c>
      <c r="I5320" s="88">
        <v>1309.4692812973558</v>
      </c>
      <c r="J5320" s="88">
        <v>1883.8022491655979</v>
      </c>
      <c r="K5320" s="88">
        <v>3196.5117981896565</v>
      </c>
      <c r="L5320" s="88">
        <v>3128.2984319516663</v>
      </c>
      <c r="M5320" s="88">
        <v>3661.6541445839011</v>
      </c>
    </row>
    <row r="5321" spans="3:13" x14ac:dyDescent="0.2">
      <c r="C5321" s="88">
        <v>0.26114999999999999</v>
      </c>
      <c r="D5321" s="88">
        <v>15914.548279081717</v>
      </c>
      <c r="E5321" s="88">
        <v>105.61985681313581</v>
      </c>
      <c r="F5321" s="88">
        <v>489.3230232312585</v>
      </c>
      <c r="G5321" s="88">
        <v>706.6140709657875</v>
      </c>
      <c r="H5321" s="88">
        <v>940.3474241941617</v>
      </c>
      <c r="I5321" s="88">
        <v>1309.4716015159788</v>
      </c>
      <c r="J5321" s="88">
        <v>1883.8168699399184</v>
      </c>
      <c r="K5321" s="88">
        <v>3196.5148268508974</v>
      </c>
      <c r="L5321" s="88">
        <v>3128.3349984267415</v>
      </c>
      <c r="M5321" s="88">
        <v>3661.6785065972513</v>
      </c>
    </row>
    <row r="5322" spans="3:13" x14ac:dyDescent="0.2">
      <c r="C5322" s="88">
        <v>0.26119999999999999</v>
      </c>
      <c r="D5322" s="88">
        <v>15914.592953392341</v>
      </c>
      <c r="E5322" s="88">
        <v>105.62342379233723</v>
      </c>
      <c r="F5322" s="88">
        <v>489.33531507363432</v>
      </c>
      <c r="G5322" s="88">
        <v>706.63311772746874</v>
      </c>
      <c r="H5322" s="88">
        <v>940.37028018883575</v>
      </c>
      <c r="I5322" s="88">
        <v>1309.4874658310141</v>
      </c>
      <c r="J5322" s="88">
        <v>1883.8568358710727</v>
      </c>
      <c r="K5322" s="88">
        <v>3196.6126952202721</v>
      </c>
      <c r="L5322" s="88">
        <v>3128.3413922043128</v>
      </c>
      <c r="M5322" s="88">
        <v>3661.6824664811343</v>
      </c>
    </row>
    <row r="5323" spans="3:13" x14ac:dyDescent="0.2">
      <c r="C5323" s="88">
        <v>0.26124999999999998</v>
      </c>
      <c r="D5323" s="88">
        <v>15914.605579168558</v>
      </c>
      <c r="E5323" s="88">
        <v>105.64005632420503</v>
      </c>
      <c r="F5323" s="88">
        <v>489.34740367012046</v>
      </c>
      <c r="G5323" s="88">
        <v>706.63675460596687</v>
      </c>
      <c r="H5323" s="88">
        <v>940.37424873067448</v>
      </c>
      <c r="I5323" s="88">
        <v>1309.5015700078684</v>
      </c>
      <c r="J5323" s="88">
        <v>1883.8734355055162</v>
      </c>
      <c r="K5323" s="88">
        <v>3196.6853042727107</v>
      </c>
      <c r="L5323" s="88">
        <v>3128.4830920239483</v>
      </c>
      <c r="M5323" s="88">
        <v>3661.6956380522988</v>
      </c>
    </row>
    <row r="5324" spans="3:13" x14ac:dyDescent="0.2">
      <c r="C5324" s="88">
        <v>0.26129999999999998</v>
      </c>
      <c r="D5324" s="88">
        <v>15914.887803239289</v>
      </c>
      <c r="E5324" s="88">
        <v>105.64573976619795</v>
      </c>
      <c r="F5324" s="88">
        <v>489.34744083760233</v>
      </c>
      <c r="G5324" s="88">
        <v>706.67311073664223</v>
      </c>
      <c r="H5324" s="88">
        <v>940.39412165295971</v>
      </c>
      <c r="I5324" s="88">
        <v>1309.5131058269144</v>
      </c>
      <c r="J5324" s="88">
        <v>1883.88515420262</v>
      </c>
      <c r="K5324" s="88">
        <v>3196.7097590301014</v>
      </c>
      <c r="L5324" s="88">
        <v>3128.5506365023625</v>
      </c>
      <c r="M5324" s="88">
        <v>3661.7005545972243</v>
      </c>
    </row>
    <row r="5325" spans="3:13" x14ac:dyDescent="0.2">
      <c r="C5325" s="88">
        <v>0.26135000000000003</v>
      </c>
      <c r="D5325" s="88">
        <v>15915.182407231952</v>
      </c>
      <c r="E5325" s="88">
        <v>105.64845021479869</v>
      </c>
      <c r="F5325" s="88">
        <v>489.35730470484714</v>
      </c>
      <c r="G5325" s="88">
        <v>706.67795824359337</v>
      </c>
      <c r="H5325" s="88">
        <v>940.42309952316555</v>
      </c>
      <c r="I5325" s="88">
        <v>1309.5415205015556</v>
      </c>
      <c r="J5325" s="88">
        <v>1883.8883701294067</v>
      </c>
      <c r="K5325" s="88">
        <v>3196.7365106247271</v>
      </c>
      <c r="L5325" s="88">
        <v>3128.5940525754586</v>
      </c>
      <c r="M5325" s="88">
        <v>3661.7258900640195</v>
      </c>
    </row>
    <row r="5326" spans="3:13" x14ac:dyDescent="0.2">
      <c r="C5326" s="88">
        <v>0.26140000000000002</v>
      </c>
      <c r="D5326" s="88">
        <v>15915.418557493838</v>
      </c>
      <c r="E5326" s="88">
        <v>105.65165880493169</v>
      </c>
      <c r="F5326" s="88">
        <v>489.36106554765456</v>
      </c>
      <c r="G5326" s="88">
        <v>706.68856302606446</v>
      </c>
      <c r="H5326" s="88">
        <v>940.44009820963129</v>
      </c>
      <c r="I5326" s="88">
        <v>1309.5458617263389</v>
      </c>
      <c r="J5326" s="88">
        <v>1883.9353281295812</v>
      </c>
      <c r="K5326" s="88">
        <v>3196.8309229339393</v>
      </c>
      <c r="L5326" s="88">
        <v>3128.6525313583215</v>
      </c>
      <c r="M5326" s="88">
        <v>3661.8096550249643</v>
      </c>
    </row>
    <row r="5327" spans="3:13" x14ac:dyDescent="0.2">
      <c r="C5327" s="88">
        <v>0.26145000000000002</v>
      </c>
      <c r="D5327" s="88">
        <v>15915.842086310999</v>
      </c>
      <c r="E5327" s="88">
        <v>105.65595807980117</v>
      </c>
      <c r="F5327" s="88">
        <v>489.36533743675182</v>
      </c>
      <c r="G5327" s="88">
        <v>706.69625980108503</v>
      </c>
      <c r="H5327" s="88">
        <v>940.44010950403117</v>
      </c>
      <c r="I5327" s="88">
        <v>1309.5734201104415</v>
      </c>
      <c r="J5327" s="88">
        <v>1883.9804554482248</v>
      </c>
      <c r="K5327" s="88">
        <v>3196.8405492332258</v>
      </c>
      <c r="L5327" s="88">
        <v>3128.7609106965892</v>
      </c>
      <c r="M5327" s="88">
        <v>3661.8134381860077</v>
      </c>
    </row>
    <row r="5328" spans="3:13" x14ac:dyDescent="0.2">
      <c r="C5328" s="88">
        <v>0.26150000000000001</v>
      </c>
      <c r="D5328" s="88">
        <v>15915.851860616818</v>
      </c>
      <c r="E5328" s="88">
        <v>105.65660027834565</v>
      </c>
      <c r="F5328" s="88">
        <v>489.37066647572601</v>
      </c>
      <c r="G5328" s="88">
        <v>706.71003169808091</v>
      </c>
      <c r="H5328" s="88">
        <v>940.440723559866</v>
      </c>
      <c r="I5328" s="88">
        <v>1309.5757380252103</v>
      </c>
      <c r="J5328" s="88">
        <v>1883.9908185933468</v>
      </c>
      <c r="K5328" s="88">
        <v>3196.8523423315246</v>
      </c>
      <c r="L5328" s="88">
        <v>3128.831283054752</v>
      </c>
      <c r="M5328" s="88">
        <v>3661.843930785833</v>
      </c>
    </row>
    <row r="5329" spans="3:13" x14ac:dyDescent="0.2">
      <c r="C5329" s="88">
        <v>0.26155</v>
      </c>
      <c r="D5329" s="88">
        <v>15916.527024618767</v>
      </c>
      <c r="E5329" s="88">
        <v>105.67735518879454</v>
      </c>
      <c r="F5329" s="88">
        <v>489.3862273538216</v>
      </c>
      <c r="G5329" s="88">
        <v>706.71581335008068</v>
      </c>
      <c r="H5329" s="88">
        <v>940.45532672998252</v>
      </c>
      <c r="I5329" s="88">
        <v>1309.600076225533</v>
      </c>
      <c r="J5329" s="88">
        <v>1884.011009416919</v>
      </c>
      <c r="K5329" s="88">
        <v>3196.9183173792353</v>
      </c>
      <c r="L5329" s="88">
        <v>3129.0150334332629</v>
      </c>
      <c r="M5329" s="88">
        <v>3661.8491296712059</v>
      </c>
    </row>
    <row r="5330" spans="3:13" x14ac:dyDescent="0.2">
      <c r="C5330" s="88">
        <v>0.2616</v>
      </c>
      <c r="D5330" s="88">
        <v>15916.530035987238</v>
      </c>
      <c r="E5330" s="88">
        <v>105.68467687399152</v>
      </c>
      <c r="F5330" s="88">
        <v>489.38766986581459</v>
      </c>
      <c r="G5330" s="88">
        <v>706.71845858609458</v>
      </c>
      <c r="H5330" s="88">
        <v>940.49214509236754</v>
      </c>
      <c r="I5330" s="88">
        <v>1309.6145960573276</v>
      </c>
      <c r="J5330" s="88">
        <v>1884.0229255666336</v>
      </c>
      <c r="K5330" s="88">
        <v>3196.9691202721406</v>
      </c>
      <c r="L5330" s="88">
        <v>3129.0158390595611</v>
      </c>
      <c r="M5330" s="88">
        <v>3661.8914520716712</v>
      </c>
    </row>
    <row r="5331" spans="3:13" x14ac:dyDescent="0.2">
      <c r="C5331" s="88">
        <v>0.26164999999999999</v>
      </c>
      <c r="D5331" s="88">
        <v>15916.796683745155</v>
      </c>
      <c r="E5331" s="88">
        <v>105.69526683277945</v>
      </c>
      <c r="F5331" s="88">
        <v>489.39263791479243</v>
      </c>
      <c r="G5331" s="88">
        <v>706.7534908594248</v>
      </c>
      <c r="H5331" s="88">
        <v>940.51255886732315</v>
      </c>
      <c r="I5331" s="88">
        <v>1309.6854513763515</v>
      </c>
      <c r="J5331" s="88">
        <v>1884.0467856793125</v>
      </c>
      <c r="K5331" s="88">
        <v>3196.9706178243214</v>
      </c>
      <c r="L5331" s="88">
        <v>3129.0320208393159</v>
      </c>
      <c r="M5331" s="88">
        <v>3661.9025756152296</v>
      </c>
    </row>
    <row r="5332" spans="3:13" x14ac:dyDescent="0.2">
      <c r="C5332" s="88">
        <v>0.26169999999999999</v>
      </c>
      <c r="D5332" s="88">
        <v>15916.829172731679</v>
      </c>
      <c r="E5332" s="88">
        <v>105.70171565925284</v>
      </c>
      <c r="F5332" s="88">
        <v>489.39564474153076</v>
      </c>
      <c r="G5332" s="88">
        <v>706.76623811238596</v>
      </c>
      <c r="H5332" s="88">
        <v>940.51859969723864</v>
      </c>
      <c r="I5332" s="88">
        <v>1309.6956669487827</v>
      </c>
      <c r="J5332" s="88">
        <v>1884.0484870201867</v>
      </c>
      <c r="K5332" s="88">
        <v>3196.9781448113199</v>
      </c>
      <c r="L5332" s="88">
        <v>3129.1720311885892</v>
      </c>
      <c r="M5332" s="88">
        <v>3661.907822586697</v>
      </c>
    </row>
    <row r="5333" spans="3:13" x14ac:dyDescent="0.2">
      <c r="C5333" s="88">
        <v>0.26174999999999998</v>
      </c>
      <c r="D5333" s="88">
        <v>15917.316862605412</v>
      </c>
      <c r="E5333" s="88">
        <v>105.70441960000153</v>
      </c>
      <c r="F5333" s="88">
        <v>489.40044033074537</v>
      </c>
      <c r="G5333" s="88">
        <v>706.7898417047104</v>
      </c>
      <c r="H5333" s="88">
        <v>940.52326577115264</v>
      </c>
      <c r="I5333" s="88">
        <v>1309.7034340976747</v>
      </c>
      <c r="J5333" s="88">
        <v>1884.0646816953513</v>
      </c>
      <c r="K5333" s="88">
        <v>3196.9929105166711</v>
      </c>
      <c r="L5333" s="88">
        <v>3129.1995200023598</v>
      </c>
      <c r="M5333" s="88">
        <v>3661.9407979967882</v>
      </c>
    </row>
    <row r="5334" spans="3:13" x14ac:dyDescent="0.2">
      <c r="C5334" s="88">
        <v>0.26179999999999998</v>
      </c>
      <c r="D5334" s="88">
        <v>15917.322025480546</v>
      </c>
      <c r="E5334" s="88">
        <v>105.72071530792709</v>
      </c>
      <c r="F5334" s="88">
        <v>489.4090086596766</v>
      </c>
      <c r="G5334" s="88">
        <v>706.84966331504802</v>
      </c>
      <c r="H5334" s="88">
        <v>940.54454403502041</v>
      </c>
      <c r="I5334" s="88">
        <v>1309.7040467463739</v>
      </c>
      <c r="J5334" s="88">
        <v>1884.0718755167409</v>
      </c>
      <c r="K5334" s="88">
        <v>3197.0800785631254</v>
      </c>
      <c r="L5334" s="88">
        <v>3129.4748354239764</v>
      </c>
      <c r="M5334" s="88">
        <v>3661.9488398988838</v>
      </c>
    </row>
    <row r="5335" spans="3:13" x14ac:dyDescent="0.2">
      <c r="C5335" s="88">
        <v>0.26185000000000003</v>
      </c>
      <c r="D5335" s="88">
        <v>15917.365542686943</v>
      </c>
      <c r="E5335" s="88">
        <v>105.72939435936223</v>
      </c>
      <c r="F5335" s="88">
        <v>489.41304341314708</v>
      </c>
      <c r="G5335" s="88">
        <v>706.88977387360137</v>
      </c>
      <c r="H5335" s="88">
        <v>940.57540320964426</v>
      </c>
      <c r="I5335" s="88">
        <v>1309.7193155424352</v>
      </c>
      <c r="J5335" s="88">
        <v>1884.1633271221344</v>
      </c>
      <c r="K5335" s="88">
        <v>3197.0925134642175</v>
      </c>
      <c r="L5335" s="88">
        <v>3129.4856163729064</v>
      </c>
      <c r="M5335" s="88">
        <v>3661.9979497997501</v>
      </c>
    </row>
    <row r="5336" spans="3:13" x14ac:dyDescent="0.2">
      <c r="C5336" s="88">
        <v>0.26190000000000002</v>
      </c>
      <c r="D5336" s="88">
        <v>15917.376441143539</v>
      </c>
      <c r="E5336" s="88">
        <v>105.73142949273551</v>
      </c>
      <c r="F5336" s="88">
        <v>489.41387895867138</v>
      </c>
      <c r="G5336" s="88">
        <v>706.8920477236702</v>
      </c>
      <c r="H5336" s="88">
        <v>940.57605837263645</v>
      </c>
      <c r="I5336" s="88">
        <v>1309.7428571033079</v>
      </c>
      <c r="J5336" s="88">
        <v>1884.2722984991128</v>
      </c>
      <c r="K5336" s="88">
        <v>3197.0945249666265</v>
      </c>
      <c r="L5336" s="88">
        <v>3129.5876138964809</v>
      </c>
      <c r="M5336" s="88">
        <v>3662.01311696739</v>
      </c>
    </row>
    <row r="5337" spans="3:13" x14ac:dyDescent="0.2">
      <c r="C5337" s="88">
        <v>0.26195000000000002</v>
      </c>
      <c r="D5337" s="88">
        <v>15917.570217958051</v>
      </c>
      <c r="E5337" s="88">
        <v>105.73204896958305</v>
      </c>
      <c r="F5337" s="88">
        <v>489.41657820134105</v>
      </c>
      <c r="G5337" s="88">
        <v>706.92612814549511</v>
      </c>
      <c r="H5337" s="88">
        <v>940.57784134319809</v>
      </c>
      <c r="I5337" s="88">
        <v>1309.7465895507225</v>
      </c>
      <c r="J5337" s="88">
        <v>1884.3181620770624</v>
      </c>
      <c r="K5337" s="88">
        <v>3197.2095043621107</v>
      </c>
      <c r="L5337" s="88">
        <v>3129.8087766425992</v>
      </c>
      <c r="M5337" s="88">
        <v>3662.0522720071972</v>
      </c>
    </row>
    <row r="5338" spans="3:13" x14ac:dyDescent="0.2">
      <c r="C5338" s="88">
        <v>0.26200000000000001</v>
      </c>
      <c r="D5338" s="88">
        <v>15917.710963707981</v>
      </c>
      <c r="E5338" s="88">
        <v>105.73387247441497</v>
      </c>
      <c r="F5338" s="88">
        <v>489.42396939145783</v>
      </c>
      <c r="G5338" s="88">
        <v>706.95407743674377</v>
      </c>
      <c r="H5338" s="88">
        <v>940.58221737272288</v>
      </c>
      <c r="I5338" s="88">
        <v>1309.805917433976</v>
      </c>
      <c r="J5338" s="88">
        <v>1884.3417853765723</v>
      </c>
      <c r="K5338" s="88">
        <v>3197.2733446111224</v>
      </c>
      <c r="L5338" s="88">
        <v>3129.8377541299087</v>
      </c>
      <c r="M5338" s="88">
        <v>3662.1091834666463</v>
      </c>
    </row>
    <row r="5339" spans="3:13" x14ac:dyDescent="0.2">
      <c r="C5339" s="88">
        <v>0.26205000000000001</v>
      </c>
      <c r="D5339" s="88">
        <v>15917.761759087884</v>
      </c>
      <c r="E5339" s="88">
        <v>105.74691829942003</v>
      </c>
      <c r="F5339" s="88">
        <v>489.42579270477245</v>
      </c>
      <c r="G5339" s="88">
        <v>706.97622195205622</v>
      </c>
      <c r="H5339" s="88">
        <v>940.63344670378137</v>
      </c>
      <c r="I5339" s="88">
        <v>1309.8164210259674</v>
      </c>
      <c r="J5339" s="88">
        <v>1884.4301952481651</v>
      </c>
      <c r="K5339" s="88">
        <v>3197.276025282928</v>
      </c>
      <c r="L5339" s="88">
        <v>3129.8402801694469</v>
      </c>
      <c r="M5339" s="88">
        <v>3662.1367052160417</v>
      </c>
    </row>
    <row r="5340" spans="3:13" x14ac:dyDescent="0.2">
      <c r="C5340" s="88">
        <v>0.2621</v>
      </c>
      <c r="D5340" s="88">
        <v>15917.822222894163</v>
      </c>
      <c r="E5340" s="88">
        <v>105.75127721805893</v>
      </c>
      <c r="F5340" s="88">
        <v>489.42684972577808</v>
      </c>
      <c r="G5340" s="88">
        <v>706.97780354780252</v>
      </c>
      <c r="H5340" s="88">
        <v>940.64873856444547</v>
      </c>
      <c r="I5340" s="88">
        <v>1309.8784917678049</v>
      </c>
      <c r="J5340" s="88">
        <v>1884.4962329737964</v>
      </c>
      <c r="K5340" s="88">
        <v>3197.3019958250025</v>
      </c>
      <c r="L5340" s="88">
        <v>3130.1804267951029</v>
      </c>
      <c r="M5340" s="88">
        <v>3662.1418230577319</v>
      </c>
    </row>
    <row r="5341" spans="3:13" x14ac:dyDescent="0.2">
      <c r="C5341" s="88">
        <v>0.26214999999999999</v>
      </c>
      <c r="D5341" s="88">
        <v>15918.194297339292</v>
      </c>
      <c r="E5341" s="88">
        <v>105.75574571396555</v>
      </c>
      <c r="F5341" s="88">
        <v>489.43075050599055</v>
      </c>
      <c r="G5341" s="88">
        <v>706.9905625977517</v>
      </c>
      <c r="H5341" s="88">
        <v>940.6831020881973</v>
      </c>
      <c r="I5341" s="88">
        <v>1309.9098204867619</v>
      </c>
      <c r="J5341" s="88">
        <v>1884.5214799298356</v>
      </c>
      <c r="K5341" s="88">
        <v>3197.3307720642551</v>
      </c>
      <c r="L5341" s="88">
        <v>3130.1880669118809</v>
      </c>
      <c r="M5341" s="88">
        <v>3662.1696907429719</v>
      </c>
    </row>
    <row r="5342" spans="3:13" x14ac:dyDescent="0.2">
      <c r="C5342" s="88">
        <v>0.26219999999999999</v>
      </c>
      <c r="D5342" s="88">
        <v>15918.272070674846</v>
      </c>
      <c r="E5342" s="88">
        <v>105.75785046320652</v>
      </c>
      <c r="F5342" s="88">
        <v>489.43249504005507</v>
      </c>
      <c r="G5342" s="88">
        <v>707.00621402367642</v>
      </c>
      <c r="H5342" s="88">
        <v>940.69856534211976</v>
      </c>
      <c r="I5342" s="88">
        <v>1309.9334565514346</v>
      </c>
      <c r="J5342" s="88">
        <v>1884.524531581772</v>
      </c>
      <c r="K5342" s="88">
        <v>3197.4520340582194</v>
      </c>
      <c r="L5342" s="88">
        <v>3130.3721991222319</v>
      </c>
      <c r="M5342" s="88">
        <v>3662.2450426806176</v>
      </c>
    </row>
    <row r="5343" spans="3:13" x14ac:dyDescent="0.2">
      <c r="C5343" s="88">
        <v>0.26224999999999998</v>
      </c>
      <c r="D5343" s="88">
        <v>15918.47704969364</v>
      </c>
      <c r="E5343" s="88">
        <v>105.76191787657535</v>
      </c>
      <c r="F5343" s="88">
        <v>489.43453541791132</v>
      </c>
      <c r="G5343" s="88">
        <v>707.00724739828001</v>
      </c>
      <c r="H5343" s="88">
        <v>940.71859553181048</v>
      </c>
      <c r="I5343" s="88">
        <v>1309.9334876550738</v>
      </c>
      <c r="J5343" s="88">
        <v>1884.5431546599325</v>
      </c>
      <c r="K5343" s="88">
        <v>3197.4563080084158</v>
      </c>
      <c r="L5343" s="88">
        <v>3130.474182333649</v>
      </c>
      <c r="M5343" s="88">
        <v>3662.2472138180901</v>
      </c>
    </row>
    <row r="5344" spans="3:13" x14ac:dyDescent="0.2">
      <c r="C5344" s="88">
        <v>0.26229999999999998</v>
      </c>
      <c r="D5344" s="88">
        <v>15918.583095637685</v>
      </c>
      <c r="E5344" s="88">
        <v>105.76689870300652</v>
      </c>
      <c r="F5344" s="88">
        <v>489.43952658291073</v>
      </c>
      <c r="G5344" s="88">
        <v>707.05111846973068</v>
      </c>
      <c r="H5344" s="88">
        <v>940.74474496267203</v>
      </c>
      <c r="I5344" s="88">
        <v>1309.9602693002562</v>
      </c>
      <c r="J5344" s="88">
        <v>1884.5588458107577</v>
      </c>
      <c r="K5344" s="88">
        <v>3197.4755522113537</v>
      </c>
      <c r="L5344" s="88">
        <v>3130.5877370318749</v>
      </c>
      <c r="M5344" s="88">
        <v>3662.2743466479419</v>
      </c>
    </row>
    <row r="5345" spans="3:13" x14ac:dyDescent="0.2">
      <c r="C5345" s="88">
        <v>0.26235000000000003</v>
      </c>
      <c r="D5345" s="88">
        <v>15918.695268546835</v>
      </c>
      <c r="E5345" s="88">
        <v>105.7681321155851</v>
      </c>
      <c r="F5345" s="88">
        <v>489.44205406182982</v>
      </c>
      <c r="G5345" s="88">
        <v>707.05742566360823</v>
      </c>
      <c r="H5345" s="88">
        <v>940.76047874184405</v>
      </c>
      <c r="I5345" s="88">
        <v>1309.9759846859756</v>
      </c>
      <c r="J5345" s="88">
        <v>1884.5644162508661</v>
      </c>
      <c r="K5345" s="88">
        <v>3197.5176874905665</v>
      </c>
      <c r="L5345" s="88">
        <v>3130.8117401587037</v>
      </c>
      <c r="M5345" s="88">
        <v>3662.2752468349836</v>
      </c>
    </row>
    <row r="5346" spans="3:13" x14ac:dyDescent="0.2">
      <c r="C5346" s="88">
        <v>0.26240000000000002</v>
      </c>
      <c r="D5346" s="88">
        <v>15918.805806346234</v>
      </c>
      <c r="E5346" s="88">
        <v>105.77155712854528</v>
      </c>
      <c r="F5346" s="88">
        <v>489.44838126964805</v>
      </c>
      <c r="G5346" s="88">
        <v>707.08081047062024</v>
      </c>
      <c r="H5346" s="88">
        <v>940.7646435159586</v>
      </c>
      <c r="I5346" s="88">
        <v>1309.9804341006356</v>
      </c>
      <c r="J5346" s="88">
        <v>1884.5707952491884</v>
      </c>
      <c r="K5346" s="88">
        <v>3197.6150662133628</v>
      </c>
      <c r="L5346" s="88">
        <v>3130.9032518414588</v>
      </c>
      <c r="M5346" s="88">
        <v>3662.281705174179</v>
      </c>
    </row>
    <row r="5347" spans="3:13" x14ac:dyDescent="0.2">
      <c r="C5347" s="88">
        <v>0.26245000000000002</v>
      </c>
      <c r="D5347" s="88">
        <v>15919.596461195848</v>
      </c>
      <c r="E5347" s="88">
        <v>105.77304854356589</v>
      </c>
      <c r="F5347" s="88">
        <v>489.47026693396128</v>
      </c>
      <c r="G5347" s="88">
        <v>707.0913793593204</v>
      </c>
      <c r="H5347" s="88">
        <v>940.77292352396626</v>
      </c>
      <c r="I5347" s="88">
        <v>1310.0265603906746</v>
      </c>
      <c r="J5347" s="88">
        <v>1884.5854905104247</v>
      </c>
      <c r="K5347" s="88">
        <v>3197.6440325920594</v>
      </c>
      <c r="L5347" s="88">
        <v>3130.987641753004</v>
      </c>
      <c r="M5347" s="88">
        <v>3662.2954985161696</v>
      </c>
    </row>
    <row r="5348" spans="3:13" x14ac:dyDescent="0.2">
      <c r="C5348" s="88">
        <v>0.26250000000000001</v>
      </c>
      <c r="D5348" s="88">
        <v>15920.001565371525</v>
      </c>
      <c r="E5348" s="88">
        <v>105.77304854356589</v>
      </c>
      <c r="F5348" s="88">
        <v>489.47361322973165</v>
      </c>
      <c r="G5348" s="88">
        <v>707.12829139996893</v>
      </c>
      <c r="H5348" s="88">
        <v>940.7830500406767</v>
      </c>
      <c r="I5348" s="88">
        <v>1310.0279423537527</v>
      </c>
      <c r="J5348" s="88">
        <v>1884.6970959620571</v>
      </c>
      <c r="K5348" s="88">
        <v>3197.7788255355044</v>
      </c>
      <c r="L5348" s="88">
        <v>3131.0393939912392</v>
      </c>
      <c r="M5348" s="88">
        <v>3662.3221840057927</v>
      </c>
    </row>
    <row r="5349" spans="3:13" x14ac:dyDescent="0.2">
      <c r="C5349" s="88">
        <v>0.26255000000000001</v>
      </c>
      <c r="D5349" s="88">
        <v>15920.073701325251</v>
      </c>
      <c r="E5349" s="88">
        <v>105.77304854356589</v>
      </c>
      <c r="F5349" s="88">
        <v>489.48942024318012</v>
      </c>
      <c r="G5349" s="88">
        <v>707.16058762449984</v>
      </c>
      <c r="H5349" s="88">
        <v>940.79181791646261</v>
      </c>
      <c r="I5349" s="88">
        <v>1310.0797300794825</v>
      </c>
      <c r="J5349" s="88">
        <v>1884.7281540227991</v>
      </c>
      <c r="K5349" s="88">
        <v>3197.8422253082099</v>
      </c>
      <c r="L5349" s="88">
        <v>3131.1644259996365</v>
      </c>
      <c r="M5349" s="88">
        <v>3662.3253210421626</v>
      </c>
    </row>
    <row r="5350" spans="3:13" x14ac:dyDescent="0.2">
      <c r="C5350" s="88">
        <v>0.2626</v>
      </c>
      <c r="D5350" s="88">
        <v>15920.644345713019</v>
      </c>
      <c r="E5350" s="88">
        <v>105.7733490715018</v>
      </c>
      <c r="F5350" s="88">
        <v>489.53042789058463</v>
      </c>
      <c r="G5350" s="88">
        <v>707.17248415961285</v>
      </c>
      <c r="H5350" s="88">
        <v>940.79945363963361</v>
      </c>
      <c r="I5350" s="88">
        <v>1310.0847056895745</v>
      </c>
      <c r="J5350" s="88">
        <v>1884.7818207255414</v>
      </c>
      <c r="K5350" s="88">
        <v>3197.8629412938881</v>
      </c>
      <c r="L5350" s="88">
        <v>3131.3142330870151</v>
      </c>
      <c r="M5350" s="88">
        <v>3662.3257690524556</v>
      </c>
    </row>
    <row r="5351" spans="3:13" x14ac:dyDescent="0.2">
      <c r="C5351" s="88">
        <v>0.26264999999999999</v>
      </c>
      <c r="D5351" s="88">
        <v>15920.72412428218</v>
      </c>
      <c r="E5351" s="88">
        <v>105.78031916849068</v>
      </c>
      <c r="F5351" s="88">
        <v>489.53096038106196</v>
      </c>
      <c r="G5351" s="88">
        <v>707.20193859715255</v>
      </c>
      <c r="H5351" s="88">
        <v>940.81305041525684</v>
      </c>
      <c r="I5351" s="88">
        <v>1310.1058170251649</v>
      </c>
      <c r="J5351" s="88">
        <v>1884.7834081365822</v>
      </c>
      <c r="K5351" s="88">
        <v>3197.8753679862511</v>
      </c>
      <c r="L5351" s="88">
        <v>3131.5327576051213</v>
      </c>
      <c r="M5351" s="88">
        <v>3662.3380158393684</v>
      </c>
    </row>
    <row r="5352" spans="3:13" x14ac:dyDescent="0.2">
      <c r="C5352" s="88">
        <v>0.26269999999999999</v>
      </c>
      <c r="D5352" s="88">
        <v>15920.780969828653</v>
      </c>
      <c r="E5352" s="88">
        <v>105.78645423621037</v>
      </c>
      <c r="F5352" s="88">
        <v>489.53248020022829</v>
      </c>
      <c r="G5352" s="88">
        <v>707.22516300639654</v>
      </c>
      <c r="H5352" s="88">
        <v>940.8180744899355</v>
      </c>
      <c r="I5352" s="88">
        <v>1310.1221764062207</v>
      </c>
      <c r="J5352" s="88">
        <v>1884.815179894691</v>
      </c>
      <c r="K5352" s="88">
        <v>3197.893646556734</v>
      </c>
      <c r="L5352" s="88">
        <v>3131.5984240343378</v>
      </c>
      <c r="M5352" s="88">
        <v>3662.349123978016</v>
      </c>
    </row>
    <row r="5353" spans="3:13" x14ac:dyDescent="0.2">
      <c r="C5353" s="88">
        <v>0.26274999999999998</v>
      </c>
      <c r="D5353" s="88">
        <v>15921.008692929288</v>
      </c>
      <c r="E5353" s="88">
        <v>105.79026537453501</v>
      </c>
      <c r="F5353" s="88">
        <v>489.53846170580891</v>
      </c>
      <c r="G5353" s="88">
        <v>707.2577553819774</v>
      </c>
      <c r="H5353" s="88">
        <v>940.8311296040456</v>
      </c>
      <c r="I5353" s="88">
        <v>1310.1386331704034</v>
      </c>
      <c r="J5353" s="88">
        <v>1884.8513637719893</v>
      </c>
      <c r="K5353" s="88">
        <v>3197.9391872609044</v>
      </c>
      <c r="L5353" s="88">
        <v>3131.7263252983957</v>
      </c>
      <c r="M5353" s="88">
        <v>3662.3769207301907</v>
      </c>
    </row>
    <row r="5354" spans="3:13" x14ac:dyDescent="0.2">
      <c r="C5354" s="88">
        <v>0.26279999999999998</v>
      </c>
      <c r="D5354" s="88">
        <v>15921.099533271317</v>
      </c>
      <c r="E5354" s="88">
        <v>105.7926932705177</v>
      </c>
      <c r="F5354" s="88">
        <v>489.54478820313761</v>
      </c>
      <c r="G5354" s="88">
        <v>707.26815927568532</v>
      </c>
      <c r="H5354" s="88">
        <v>940.8386517331337</v>
      </c>
      <c r="I5354" s="88">
        <v>1310.149993914436</v>
      </c>
      <c r="J5354" s="88">
        <v>1884.8737421961878</v>
      </c>
      <c r="K5354" s="88">
        <v>3197.9441611751472</v>
      </c>
      <c r="L5354" s="88">
        <v>3131.8625405567936</v>
      </c>
      <c r="M5354" s="88">
        <v>3662.3856819868411</v>
      </c>
    </row>
    <row r="5355" spans="3:13" x14ac:dyDescent="0.2">
      <c r="C5355" s="88">
        <v>0.26284999999999997</v>
      </c>
      <c r="D5355" s="88">
        <v>15921.540454101158</v>
      </c>
      <c r="E5355" s="88">
        <v>105.79394139175292</v>
      </c>
      <c r="F5355" s="88">
        <v>489.54886567831454</v>
      </c>
      <c r="G5355" s="88">
        <v>707.34924993402137</v>
      </c>
      <c r="H5355" s="88">
        <v>940.83920932693263</v>
      </c>
      <c r="I5355" s="88">
        <v>1310.1548553442099</v>
      </c>
      <c r="J5355" s="88">
        <v>1884.8821546920835</v>
      </c>
      <c r="K5355" s="88">
        <v>3197.9651333804713</v>
      </c>
      <c r="L5355" s="88">
        <v>3131.9527139853235</v>
      </c>
      <c r="M5355" s="88">
        <v>3662.3956402742951</v>
      </c>
    </row>
    <row r="5356" spans="3:13" x14ac:dyDescent="0.2">
      <c r="C5356" s="88">
        <v>0.26290000000000002</v>
      </c>
      <c r="D5356" s="88">
        <v>15921.548168465592</v>
      </c>
      <c r="E5356" s="88">
        <v>105.79605487598565</v>
      </c>
      <c r="F5356" s="88">
        <v>489.55181965061365</v>
      </c>
      <c r="G5356" s="88">
        <v>707.35687534451836</v>
      </c>
      <c r="H5356" s="88">
        <v>940.86021707198188</v>
      </c>
      <c r="I5356" s="88">
        <v>1310.1659001008802</v>
      </c>
      <c r="J5356" s="88">
        <v>1884.8963428152188</v>
      </c>
      <c r="K5356" s="88">
        <v>3197.9738673849279</v>
      </c>
      <c r="L5356" s="88">
        <v>3132.020505423653</v>
      </c>
      <c r="M5356" s="88">
        <v>3662.3988395450292</v>
      </c>
    </row>
    <row r="5357" spans="3:13" x14ac:dyDescent="0.2">
      <c r="C5357" s="88">
        <v>0.26295000000000002</v>
      </c>
      <c r="D5357" s="88">
        <v>15921.691979030689</v>
      </c>
      <c r="E5357" s="88">
        <v>105.80053066227447</v>
      </c>
      <c r="F5357" s="88">
        <v>489.55897909806754</v>
      </c>
      <c r="G5357" s="88">
        <v>707.37178302584971</v>
      </c>
      <c r="H5357" s="88">
        <v>940.86822075748159</v>
      </c>
      <c r="I5357" s="88">
        <v>1310.1816023396814</v>
      </c>
      <c r="J5357" s="88">
        <v>1884.9064917801766</v>
      </c>
      <c r="K5357" s="88">
        <v>3197.9954714390342</v>
      </c>
      <c r="L5357" s="88">
        <v>3132.0792007585242</v>
      </c>
      <c r="M5357" s="88">
        <v>3662.4135893142525</v>
      </c>
    </row>
    <row r="5358" spans="3:13" x14ac:dyDescent="0.2">
      <c r="C5358" s="88">
        <v>0.26300000000000001</v>
      </c>
      <c r="D5358" s="88">
        <v>15921.813346856323</v>
      </c>
      <c r="E5358" s="88">
        <v>105.80227236301562</v>
      </c>
      <c r="F5358" s="88">
        <v>489.56436557304414</v>
      </c>
      <c r="G5358" s="88">
        <v>707.4228948622972</v>
      </c>
      <c r="H5358" s="88">
        <v>940.87309221118221</v>
      </c>
      <c r="I5358" s="88">
        <v>1310.2226967385359</v>
      </c>
      <c r="J5358" s="88">
        <v>1884.9168311597477</v>
      </c>
      <c r="K5358" s="88">
        <v>3198.003256598739</v>
      </c>
      <c r="L5358" s="88">
        <v>3132.143772008325</v>
      </c>
      <c r="M5358" s="88">
        <v>3662.4199254926907</v>
      </c>
    </row>
    <row r="5359" spans="3:13" x14ac:dyDescent="0.2">
      <c r="C5359" s="88">
        <v>0.26305000000000001</v>
      </c>
      <c r="D5359" s="88">
        <v>15921.858104497755</v>
      </c>
      <c r="E5359" s="88">
        <v>105.80895423111815</v>
      </c>
      <c r="F5359" s="88">
        <v>489.58465056494697</v>
      </c>
      <c r="G5359" s="88">
        <v>707.42425571351805</v>
      </c>
      <c r="H5359" s="88">
        <v>940.8833452566837</v>
      </c>
      <c r="I5359" s="88">
        <v>1310.263965181251</v>
      </c>
      <c r="J5359" s="88">
        <v>1884.9341390268469</v>
      </c>
      <c r="K5359" s="88">
        <v>3198.0306223779107</v>
      </c>
      <c r="L5359" s="88">
        <v>3132.6761588045601</v>
      </c>
      <c r="M5359" s="88">
        <v>3662.4230801915824</v>
      </c>
    </row>
    <row r="5360" spans="3:13" x14ac:dyDescent="0.2">
      <c r="C5360" s="88">
        <v>0.2631</v>
      </c>
      <c r="D5360" s="88">
        <v>15922.346541127194</v>
      </c>
      <c r="E5360" s="88">
        <v>105.81476798989206</v>
      </c>
      <c r="F5360" s="88">
        <v>489.59356182917099</v>
      </c>
      <c r="G5360" s="88">
        <v>707.42713443043158</v>
      </c>
      <c r="H5360" s="88">
        <v>940.91836733123819</v>
      </c>
      <c r="I5360" s="88">
        <v>1310.2809638512331</v>
      </c>
      <c r="J5360" s="88">
        <v>1884.937281662259</v>
      </c>
      <c r="K5360" s="88">
        <v>3198.036968141987</v>
      </c>
      <c r="L5360" s="88">
        <v>3132.6766942788058</v>
      </c>
      <c r="M5360" s="88">
        <v>3662.4276548015569</v>
      </c>
    </row>
    <row r="5361" spans="3:13" x14ac:dyDescent="0.2">
      <c r="C5361" s="88">
        <v>0.26315</v>
      </c>
      <c r="D5361" s="88">
        <v>15922.511564403792</v>
      </c>
      <c r="E5361" s="88">
        <v>105.81690996416273</v>
      </c>
      <c r="F5361" s="88">
        <v>489.60023445512206</v>
      </c>
      <c r="G5361" s="88">
        <v>707.44323622596585</v>
      </c>
      <c r="H5361" s="88">
        <v>940.93290214179979</v>
      </c>
      <c r="I5361" s="88">
        <v>1310.300902068067</v>
      </c>
      <c r="J5361" s="88">
        <v>1885.0146406467043</v>
      </c>
      <c r="K5361" s="88">
        <v>3198.0511782591138</v>
      </c>
      <c r="L5361" s="88">
        <v>3132.6918854695095</v>
      </c>
      <c r="M5361" s="88">
        <v>3662.4366414719043</v>
      </c>
    </row>
    <row r="5362" spans="3:13" x14ac:dyDescent="0.2">
      <c r="C5362" s="88">
        <v>0.26319999999999999</v>
      </c>
      <c r="D5362" s="88">
        <v>15922.839088265035</v>
      </c>
      <c r="E5362" s="88">
        <v>105.81692413172823</v>
      </c>
      <c r="F5362" s="88">
        <v>489.60541794093342</v>
      </c>
      <c r="G5362" s="88">
        <v>707.44655846498154</v>
      </c>
      <c r="H5362" s="88">
        <v>940.93354939103619</v>
      </c>
      <c r="I5362" s="88">
        <v>1310.3377212162027</v>
      </c>
      <c r="J5362" s="88">
        <v>1885.05867235698</v>
      </c>
      <c r="K5362" s="88">
        <v>3198.1425411764603</v>
      </c>
      <c r="L5362" s="88">
        <v>3132.7861065990173</v>
      </c>
      <c r="M5362" s="88">
        <v>3662.4449582402854</v>
      </c>
    </row>
    <row r="5363" spans="3:13" x14ac:dyDescent="0.2">
      <c r="C5363" s="88">
        <v>0.26324999999999998</v>
      </c>
      <c r="D5363" s="88">
        <v>15923.166961111847</v>
      </c>
      <c r="E5363" s="88">
        <v>105.81747526005165</v>
      </c>
      <c r="F5363" s="88">
        <v>489.61047796025423</v>
      </c>
      <c r="G5363" s="88">
        <v>707.44855556538505</v>
      </c>
      <c r="H5363" s="88">
        <v>940.93721494101328</v>
      </c>
      <c r="I5363" s="88">
        <v>1310.364775220291</v>
      </c>
      <c r="J5363" s="88">
        <v>1885.0716753961497</v>
      </c>
      <c r="K5363" s="88">
        <v>3198.1477813157271</v>
      </c>
      <c r="L5363" s="88">
        <v>3132.8257247723495</v>
      </c>
      <c r="M5363" s="88">
        <v>3662.4716994346231</v>
      </c>
    </row>
    <row r="5364" spans="3:13" x14ac:dyDescent="0.2">
      <c r="C5364" s="88">
        <v>0.26329999999999998</v>
      </c>
      <c r="D5364" s="88">
        <v>15923.574855809124</v>
      </c>
      <c r="E5364" s="88">
        <v>105.81998561660475</v>
      </c>
      <c r="F5364" s="88">
        <v>489.63582960825534</v>
      </c>
      <c r="G5364" s="88">
        <v>707.47027000437492</v>
      </c>
      <c r="H5364" s="88">
        <v>940.94681943265732</v>
      </c>
      <c r="I5364" s="88">
        <v>1310.3809734395368</v>
      </c>
      <c r="J5364" s="88">
        <v>1885.0740015599813</v>
      </c>
      <c r="K5364" s="88">
        <v>3198.203920566476</v>
      </c>
      <c r="L5364" s="88">
        <v>3132.8745770826172</v>
      </c>
      <c r="M5364" s="88">
        <v>3662.4956493598643</v>
      </c>
    </row>
    <row r="5365" spans="3:13" x14ac:dyDescent="0.2">
      <c r="C5365" s="88">
        <v>0.26334999999999997</v>
      </c>
      <c r="D5365" s="88">
        <v>15923.603616574346</v>
      </c>
      <c r="E5365" s="88">
        <v>105.81998561660475</v>
      </c>
      <c r="F5365" s="88">
        <v>489.63996947382884</v>
      </c>
      <c r="G5365" s="88">
        <v>707.4723450332508</v>
      </c>
      <c r="H5365" s="88">
        <v>940.96184945951791</v>
      </c>
      <c r="I5365" s="88">
        <v>1310.3818269487974</v>
      </c>
      <c r="J5365" s="88">
        <v>1885.0998028645931</v>
      </c>
      <c r="K5365" s="88">
        <v>3198.2069539209574</v>
      </c>
      <c r="L5365" s="88">
        <v>3133.03180654793</v>
      </c>
      <c r="M5365" s="88">
        <v>3662.5233475836931</v>
      </c>
    </row>
    <row r="5366" spans="3:13" x14ac:dyDescent="0.2">
      <c r="C5366" s="88">
        <v>0.26340000000000002</v>
      </c>
      <c r="D5366" s="88">
        <v>15923.664564036655</v>
      </c>
      <c r="E5366" s="88">
        <v>105.82074181265762</v>
      </c>
      <c r="F5366" s="88">
        <v>489.64632722857914</v>
      </c>
      <c r="G5366" s="88">
        <v>707.47254528215581</v>
      </c>
      <c r="H5366" s="88">
        <v>940.9786146395254</v>
      </c>
      <c r="I5366" s="88">
        <v>1310.3833121140615</v>
      </c>
      <c r="J5366" s="88">
        <v>1885.1406748394534</v>
      </c>
      <c r="K5366" s="88">
        <v>3198.2077091593255</v>
      </c>
      <c r="L5366" s="88">
        <v>3133.1344905301448</v>
      </c>
      <c r="M5366" s="88">
        <v>3662.5400520758353</v>
      </c>
    </row>
    <row r="5367" spans="3:13" x14ac:dyDescent="0.2">
      <c r="C5367" s="88">
        <v>0.26345000000000002</v>
      </c>
      <c r="D5367" s="88">
        <v>15923.988401941344</v>
      </c>
      <c r="E5367" s="88">
        <v>105.82207059512621</v>
      </c>
      <c r="F5367" s="88">
        <v>489.64899772249782</v>
      </c>
      <c r="G5367" s="88">
        <v>707.47993806777185</v>
      </c>
      <c r="H5367" s="88">
        <v>940.9846610474392</v>
      </c>
      <c r="I5367" s="88">
        <v>1310.3913885510824</v>
      </c>
      <c r="J5367" s="88">
        <v>1885.1781683742015</v>
      </c>
      <c r="K5367" s="88">
        <v>3198.2307723694453</v>
      </c>
      <c r="L5367" s="88">
        <v>3133.2060933966341</v>
      </c>
      <c r="M5367" s="88">
        <v>3662.5569485042561</v>
      </c>
    </row>
    <row r="5368" spans="3:13" x14ac:dyDescent="0.2">
      <c r="C5368" s="88">
        <v>0.26350000000000001</v>
      </c>
      <c r="D5368" s="88">
        <v>15924.053231502579</v>
      </c>
      <c r="E5368" s="88">
        <v>105.82207059512621</v>
      </c>
      <c r="F5368" s="88">
        <v>489.68207825097716</v>
      </c>
      <c r="G5368" s="88">
        <v>707.48479563844376</v>
      </c>
      <c r="H5368" s="88">
        <v>941.03505749700435</v>
      </c>
      <c r="I5368" s="88">
        <v>1310.3958381601815</v>
      </c>
      <c r="J5368" s="88">
        <v>1885.2141705367781</v>
      </c>
      <c r="K5368" s="88">
        <v>3198.2538672471619</v>
      </c>
      <c r="L5368" s="88">
        <v>3133.2063292824655</v>
      </c>
      <c r="M5368" s="88">
        <v>3662.5619329433443</v>
      </c>
    </row>
    <row r="5369" spans="3:13" x14ac:dyDescent="0.2">
      <c r="C5369" s="88">
        <v>0.26355000000000001</v>
      </c>
      <c r="D5369" s="88">
        <v>15924.237452807691</v>
      </c>
      <c r="E5369" s="88">
        <v>105.82283257647578</v>
      </c>
      <c r="F5369" s="88">
        <v>489.68425746221328</v>
      </c>
      <c r="G5369" s="88">
        <v>707.48719144109782</v>
      </c>
      <c r="H5369" s="88">
        <v>941.06494503848808</v>
      </c>
      <c r="I5369" s="88">
        <v>1310.4155822124535</v>
      </c>
      <c r="J5369" s="88">
        <v>1885.2737632588437</v>
      </c>
      <c r="K5369" s="88">
        <v>3198.2783085964966</v>
      </c>
      <c r="L5369" s="88">
        <v>3133.4118042914724</v>
      </c>
      <c r="M5369" s="88">
        <v>3662.5715451570868</v>
      </c>
    </row>
    <row r="5370" spans="3:13" x14ac:dyDescent="0.2">
      <c r="C5370" s="88">
        <v>0.2636</v>
      </c>
      <c r="D5370" s="88">
        <v>15924.391439828923</v>
      </c>
      <c r="E5370" s="88">
        <v>105.82283257647578</v>
      </c>
      <c r="F5370" s="88">
        <v>489.68600546736434</v>
      </c>
      <c r="G5370" s="88">
        <v>707.48758227050666</v>
      </c>
      <c r="H5370" s="88">
        <v>941.1001276612069</v>
      </c>
      <c r="I5370" s="88">
        <v>1310.5093885668271</v>
      </c>
      <c r="J5370" s="88">
        <v>1885.2833013776749</v>
      </c>
      <c r="K5370" s="88">
        <v>3198.2997875819824</v>
      </c>
      <c r="L5370" s="88">
        <v>3133.4214943880706</v>
      </c>
      <c r="M5370" s="88">
        <v>3662.5868395039338</v>
      </c>
    </row>
    <row r="5371" spans="3:13" x14ac:dyDescent="0.2">
      <c r="C5371" s="88">
        <v>0.26365</v>
      </c>
      <c r="D5371" s="88">
        <v>15925.235503492822</v>
      </c>
      <c r="E5371" s="88">
        <v>105.82907893482479</v>
      </c>
      <c r="F5371" s="88">
        <v>489.68734376005295</v>
      </c>
      <c r="G5371" s="88">
        <v>707.51215275757522</v>
      </c>
      <c r="H5371" s="88">
        <v>941.12304969415754</v>
      </c>
      <c r="I5371" s="88">
        <v>1310.5782179576322</v>
      </c>
      <c r="J5371" s="88">
        <v>1885.2959288804914</v>
      </c>
      <c r="K5371" s="88">
        <v>3198.3333084761839</v>
      </c>
      <c r="L5371" s="88">
        <v>3133.6741095123098</v>
      </c>
      <c r="M5371" s="88">
        <v>3662.5917676530939</v>
      </c>
    </row>
    <row r="5372" spans="3:13" x14ac:dyDescent="0.2">
      <c r="C5372" s="88">
        <v>0.26369999999999999</v>
      </c>
      <c r="D5372" s="88">
        <v>15925.272167527211</v>
      </c>
      <c r="E5372" s="88">
        <v>105.83271837684879</v>
      </c>
      <c r="F5372" s="88">
        <v>489.6901856485315</v>
      </c>
      <c r="G5372" s="88">
        <v>707.53168475274106</v>
      </c>
      <c r="H5372" s="88">
        <v>941.12344100488008</v>
      </c>
      <c r="I5372" s="88">
        <v>1310.6196119124247</v>
      </c>
      <c r="J5372" s="88">
        <v>1885.315497275828</v>
      </c>
      <c r="K5372" s="88">
        <v>3198.490430840357</v>
      </c>
      <c r="L5372" s="88">
        <v>3133.726278502585</v>
      </c>
      <c r="M5372" s="88">
        <v>3662.6108551368256</v>
      </c>
    </row>
    <row r="5373" spans="3:13" x14ac:dyDescent="0.2">
      <c r="C5373" s="88">
        <v>0.26374999999999998</v>
      </c>
      <c r="D5373" s="88">
        <v>15925.596467923053</v>
      </c>
      <c r="E5373" s="88">
        <v>105.84674935859039</v>
      </c>
      <c r="F5373" s="88">
        <v>489.69965443103501</v>
      </c>
      <c r="G5373" s="88">
        <v>707.54053305754314</v>
      </c>
      <c r="H5373" s="88">
        <v>941.14263091329713</v>
      </c>
      <c r="I5373" s="88">
        <v>1310.6525200172969</v>
      </c>
      <c r="J5373" s="88">
        <v>1885.3645654388188</v>
      </c>
      <c r="K5373" s="88">
        <v>3198.5283914809006</v>
      </c>
      <c r="L5373" s="88">
        <v>3133.8455484541641</v>
      </c>
      <c r="M5373" s="88">
        <v>3662.6202493829805</v>
      </c>
    </row>
    <row r="5374" spans="3:13" x14ac:dyDescent="0.2">
      <c r="C5374" s="88">
        <v>0.26379999999999998</v>
      </c>
      <c r="D5374" s="88">
        <v>15925.632781615324</v>
      </c>
      <c r="E5374" s="88">
        <v>105.84935304987448</v>
      </c>
      <c r="F5374" s="88">
        <v>489.70131520538007</v>
      </c>
      <c r="G5374" s="88">
        <v>707.54466848946322</v>
      </c>
      <c r="H5374" s="88">
        <v>941.16194318473435</v>
      </c>
      <c r="I5374" s="88">
        <v>1310.6666051378756</v>
      </c>
      <c r="J5374" s="88">
        <v>1885.4797278060537</v>
      </c>
      <c r="K5374" s="88">
        <v>3198.5793544176122</v>
      </c>
      <c r="L5374" s="88">
        <v>3133.9726033164643</v>
      </c>
      <c r="M5374" s="88">
        <v>3662.626222638547</v>
      </c>
    </row>
    <row r="5375" spans="3:13" x14ac:dyDescent="0.2">
      <c r="C5375" s="88">
        <v>0.26384999999999997</v>
      </c>
      <c r="D5375" s="88">
        <v>15925.837527109697</v>
      </c>
      <c r="E5375" s="88">
        <v>105.86327188125051</v>
      </c>
      <c r="F5375" s="88">
        <v>489.72310671896321</v>
      </c>
      <c r="G5375" s="88">
        <v>707.54657368353583</v>
      </c>
      <c r="H5375" s="88">
        <v>941.19549252444131</v>
      </c>
      <c r="I5375" s="88">
        <v>1310.6702357682993</v>
      </c>
      <c r="J5375" s="88">
        <v>1885.4843263079911</v>
      </c>
      <c r="K5375" s="88">
        <v>3198.5872226897973</v>
      </c>
      <c r="L5375" s="88">
        <v>3134.0050851214219</v>
      </c>
      <c r="M5375" s="88">
        <v>3662.6288553415966</v>
      </c>
    </row>
    <row r="5376" spans="3:13" x14ac:dyDescent="0.2">
      <c r="C5376" s="88">
        <v>0.26390000000000002</v>
      </c>
      <c r="D5376" s="88">
        <v>15926.194359476136</v>
      </c>
      <c r="E5376" s="88">
        <v>105.86539428286051</v>
      </c>
      <c r="F5376" s="88">
        <v>489.74724979973325</v>
      </c>
      <c r="G5376" s="88">
        <v>707.57796486024836</v>
      </c>
      <c r="H5376" s="88">
        <v>941.20358006927745</v>
      </c>
      <c r="I5376" s="88">
        <v>1310.6858245391109</v>
      </c>
      <c r="J5376" s="88">
        <v>1885.4883310719438</v>
      </c>
      <c r="K5376" s="88">
        <v>3198.6483847689906</v>
      </c>
      <c r="L5376" s="88">
        <v>3134.0579717980272</v>
      </c>
      <c r="M5376" s="88">
        <v>3662.6347828164367</v>
      </c>
    </row>
    <row r="5377" spans="3:13" x14ac:dyDescent="0.2">
      <c r="C5377" s="88">
        <v>0.26395000000000002</v>
      </c>
      <c r="D5377" s="88">
        <v>15926.310895974873</v>
      </c>
      <c r="E5377" s="88">
        <v>105.86587710871481</v>
      </c>
      <c r="F5377" s="88">
        <v>489.76206584541478</v>
      </c>
      <c r="G5377" s="88">
        <v>707.59309732099382</v>
      </c>
      <c r="H5377" s="88">
        <v>941.21112046496455</v>
      </c>
      <c r="I5377" s="88">
        <v>1310.7313674280736</v>
      </c>
      <c r="J5377" s="88">
        <v>1885.549435633995</v>
      </c>
      <c r="K5377" s="88">
        <v>3198.6923958721936</v>
      </c>
      <c r="L5377" s="88">
        <v>3134.3584949998917</v>
      </c>
      <c r="M5377" s="88">
        <v>3662.6539160252837</v>
      </c>
    </row>
    <row r="5378" spans="3:13" x14ac:dyDescent="0.2">
      <c r="C5378" s="88">
        <v>0.26400000000000001</v>
      </c>
      <c r="D5378" s="88">
        <v>15926.395050975656</v>
      </c>
      <c r="E5378" s="88">
        <v>105.86840591807049</v>
      </c>
      <c r="F5378" s="88">
        <v>489.77441950963566</v>
      </c>
      <c r="G5378" s="88">
        <v>707.59743634248844</v>
      </c>
      <c r="H5378" s="88">
        <v>941.22208385861359</v>
      </c>
      <c r="I5378" s="88">
        <v>1310.7615698678251</v>
      </c>
      <c r="J5378" s="88">
        <v>1885.6678286371948</v>
      </c>
      <c r="K5378" s="88">
        <v>3198.7971715095473</v>
      </c>
      <c r="L5378" s="88">
        <v>3134.3702307024651</v>
      </c>
      <c r="M5378" s="88">
        <v>3662.7200199968397</v>
      </c>
    </row>
    <row r="5379" spans="3:13" x14ac:dyDescent="0.2">
      <c r="C5379" s="88">
        <v>0.26405000000000001</v>
      </c>
      <c r="D5379" s="88">
        <v>15926.417442662927</v>
      </c>
      <c r="E5379" s="88">
        <v>105.87978790231409</v>
      </c>
      <c r="F5379" s="88">
        <v>489.78403437706766</v>
      </c>
      <c r="G5379" s="88">
        <v>707.60006543652889</v>
      </c>
      <c r="H5379" s="88">
        <v>941.22908176158489</v>
      </c>
      <c r="I5379" s="88">
        <v>1310.7764240829488</v>
      </c>
      <c r="J5379" s="88">
        <v>1885.7031615444807</v>
      </c>
      <c r="K5379" s="88">
        <v>3198.9712306564934</v>
      </c>
      <c r="L5379" s="88">
        <v>3134.4566727381334</v>
      </c>
      <c r="M5379" s="88">
        <v>3662.7237610688644</v>
      </c>
    </row>
    <row r="5380" spans="3:13" x14ac:dyDescent="0.2">
      <c r="C5380" s="88">
        <v>0.2641</v>
      </c>
      <c r="D5380" s="88">
        <v>15926.504615913473</v>
      </c>
      <c r="E5380" s="88">
        <v>105.88755089661936</v>
      </c>
      <c r="F5380" s="88">
        <v>489.78846826539848</v>
      </c>
      <c r="G5380" s="88">
        <v>707.605508150888</v>
      </c>
      <c r="H5380" s="88">
        <v>941.23146895032141</v>
      </c>
      <c r="I5380" s="88">
        <v>1310.7847724500466</v>
      </c>
      <c r="J5380" s="88">
        <v>1885.7096018791112</v>
      </c>
      <c r="K5380" s="88">
        <v>3199.0148958001291</v>
      </c>
      <c r="L5380" s="88">
        <v>3134.4822045483506</v>
      </c>
      <c r="M5380" s="88">
        <v>3662.7280221984024</v>
      </c>
    </row>
    <row r="5381" spans="3:13" x14ac:dyDescent="0.2">
      <c r="C5381" s="88">
        <v>0.26415</v>
      </c>
      <c r="D5381" s="88">
        <v>15926.615926022121</v>
      </c>
      <c r="E5381" s="88">
        <v>105.88886025967167</v>
      </c>
      <c r="F5381" s="88">
        <v>489.79827025144277</v>
      </c>
      <c r="G5381" s="88">
        <v>707.63289399264249</v>
      </c>
      <c r="H5381" s="88">
        <v>941.2442025791147</v>
      </c>
      <c r="I5381" s="88">
        <v>1310.786845164374</v>
      </c>
      <c r="J5381" s="88">
        <v>1885.7514012139718</v>
      </c>
      <c r="K5381" s="88">
        <v>3199.1209569182906</v>
      </c>
      <c r="L5381" s="88">
        <v>3134.5848474776349</v>
      </c>
      <c r="M5381" s="88">
        <v>3662.8286479230246</v>
      </c>
    </row>
    <row r="5382" spans="3:13" x14ac:dyDescent="0.2">
      <c r="C5382" s="88">
        <v>0.26419999999999999</v>
      </c>
      <c r="D5382" s="88">
        <v>15926.793180043001</v>
      </c>
      <c r="E5382" s="88">
        <v>105.89753660351198</v>
      </c>
      <c r="F5382" s="88">
        <v>489.80685407184183</v>
      </c>
      <c r="G5382" s="88">
        <v>707.70892030734285</v>
      </c>
      <c r="H5382" s="88">
        <v>941.24780045410625</v>
      </c>
      <c r="I5382" s="88">
        <v>1310.7951231847987</v>
      </c>
      <c r="J5382" s="88">
        <v>1885.8540580449126</v>
      </c>
      <c r="K5382" s="88">
        <v>3199.1446971983232</v>
      </c>
      <c r="L5382" s="88">
        <v>3134.6660129364</v>
      </c>
      <c r="M5382" s="88">
        <v>3662.828768527942</v>
      </c>
    </row>
    <row r="5383" spans="3:13" x14ac:dyDescent="0.2">
      <c r="C5383" s="88">
        <v>0.26424999999999998</v>
      </c>
      <c r="D5383" s="88">
        <v>15926.932328284083</v>
      </c>
      <c r="E5383" s="88">
        <v>105.91687814143552</v>
      </c>
      <c r="F5383" s="88">
        <v>489.83069474455624</v>
      </c>
      <c r="G5383" s="88">
        <v>707.73379412871509</v>
      </c>
      <c r="H5383" s="88">
        <v>941.25239175733941</v>
      </c>
      <c r="I5383" s="88">
        <v>1310.8135113286135</v>
      </c>
      <c r="J5383" s="88">
        <v>1885.8964922169685</v>
      </c>
      <c r="K5383" s="88">
        <v>3199.1602045907916</v>
      </c>
      <c r="L5383" s="88">
        <v>3134.8954664357589</v>
      </c>
      <c r="M5383" s="88">
        <v>3662.8298566326807</v>
      </c>
    </row>
    <row r="5384" spans="3:13" x14ac:dyDescent="0.2">
      <c r="C5384" s="88">
        <v>0.26429999999999998</v>
      </c>
      <c r="D5384" s="88">
        <v>15927.054807819606</v>
      </c>
      <c r="E5384" s="88">
        <v>105.9198149324402</v>
      </c>
      <c r="F5384" s="88">
        <v>489.83840873226654</v>
      </c>
      <c r="G5384" s="88">
        <v>707.73928977507558</v>
      </c>
      <c r="H5384" s="88">
        <v>941.26070451262285</v>
      </c>
      <c r="I5384" s="88">
        <v>1310.8743274489898</v>
      </c>
      <c r="J5384" s="88">
        <v>1885.9871134059258</v>
      </c>
      <c r="K5384" s="88">
        <v>3199.2449814089405</v>
      </c>
      <c r="L5384" s="88">
        <v>3134.9595431472212</v>
      </c>
      <c r="M5384" s="88">
        <v>3662.8325119833621</v>
      </c>
    </row>
    <row r="5385" spans="3:13" x14ac:dyDescent="0.2">
      <c r="C5385" s="88">
        <v>0.26434999999999997</v>
      </c>
      <c r="D5385" s="88">
        <v>15927.249917507077</v>
      </c>
      <c r="E5385" s="88">
        <v>105.92348128549474</v>
      </c>
      <c r="F5385" s="88">
        <v>489.84335727407279</v>
      </c>
      <c r="G5385" s="88">
        <v>707.74376344234724</v>
      </c>
      <c r="H5385" s="88">
        <v>941.26111233804704</v>
      </c>
      <c r="I5385" s="88">
        <v>1310.877465264296</v>
      </c>
      <c r="J5385" s="88">
        <v>1886.0141142701091</v>
      </c>
      <c r="K5385" s="88">
        <v>3199.2458630260426</v>
      </c>
      <c r="L5385" s="88">
        <v>3134.9709860854032</v>
      </c>
      <c r="M5385" s="88">
        <v>3662.8608931979597</v>
      </c>
    </row>
    <row r="5386" spans="3:13" x14ac:dyDescent="0.2">
      <c r="C5386" s="88">
        <v>0.26440000000000002</v>
      </c>
      <c r="D5386" s="88">
        <v>15927.296791096407</v>
      </c>
      <c r="E5386" s="88">
        <v>105.93753647776794</v>
      </c>
      <c r="F5386" s="88">
        <v>489.84463499251206</v>
      </c>
      <c r="G5386" s="88">
        <v>707.77417844199908</v>
      </c>
      <c r="H5386" s="88">
        <v>941.26538941633498</v>
      </c>
      <c r="I5386" s="88">
        <v>1310.8830594297592</v>
      </c>
      <c r="J5386" s="88">
        <v>1886.0201467762563</v>
      </c>
      <c r="K5386" s="88">
        <v>3199.2582954580766</v>
      </c>
      <c r="L5386" s="88">
        <v>3134.9837394130236</v>
      </c>
      <c r="M5386" s="88">
        <v>3662.8992212768803</v>
      </c>
    </row>
    <row r="5387" spans="3:13" x14ac:dyDescent="0.2">
      <c r="C5387" s="88">
        <v>0.26445000000000002</v>
      </c>
      <c r="D5387" s="88">
        <v>15927.53571950924</v>
      </c>
      <c r="E5387" s="88">
        <v>105.94331730239173</v>
      </c>
      <c r="F5387" s="88">
        <v>489.84719906563259</v>
      </c>
      <c r="G5387" s="88">
        <v>707.79422285296869</v>
      </c>
      <c r="H5387" s="88">
        <v>941.29120217343734</v>
      </c>
      <c r="I5387" s="88">
        <v>1310.8951129928646</v>
      </c>
      <c r="J5387" s="88">
        <v>1886.075137692319</v>
      </c>
      <c r="K5387" s="88">
        <v>3199.2631700713064</v>
      </c>
      <c r="L5387" s="88">
        <v>3135.220682977083</v>
      </c>
      <c r="M5387" s="88">
        <v>3662.9052981993677</v>
      </c>
    </row>
    <row r="5388" spans="3:13" x14ac:dyDescent="0.2">
      <c r="C5388" s="88">
        <v>0.26450000000000001</v>
      </c>
      <c r="D5388" s="88">
        <v>15927.573153379501</v>
      </c>
      <c r="E5388" s="88">
        <v>105.94632673374235</v>
      </c>
      <c r="F5388" s="88">
        <v>489.85991872436853</v>
      </c>
      <c r="G5388" s="88">
        <v>707.82881167827736</v>
      </c>
      <c r="H5388" s="88">
        <v>941.31155259226625</v>
      </c>
      <c r="I5388" s="88">
        <v>1310.8958273123949</v>
      </c>
      <c r="J5388" s="88">
        <v>1886.1335517243974</v>
      </c>
      <c r="K5388" s="88">
        <v>3199.3331859791097</v>
      </c>
      <c r="L5388" s="88">
        <v>3135.2751971770099</v>
      </c>
      <c r="M5388" s="88">
        <v>3662.9079136040664</v>
      </c>
    </row>
    <row r="5389" spans="3:13" x14ac:dyDescent="0.2">
      <c r="C5389" s="88">
        <v>0.26455000000000001</v>
      </c>
      <c r="D5389" s="88">
        <v>15927.630993490196</v>
      </c>
      <c r="E5389" s="88">
        <v>105.95276447542801</v>
      </c>
      <c r="F5389" s="88">
        <v>489.86489541632</v>
      </c>
      <c r="G5389" s="88">
        <v>707.83411564783046</v>
      </c>
      <c r="H5389" s="88">
        <v>941.3171007479732</v>
      </c>
      <c r="I5389" s="88">
        <v>1310.9076309897118</v>
      </c>
      <c r="J5389" s="88">
        <v>1886.1687725256438</v>
      </c>
      <c r="K5389" s="88">
        <v>3199.3354518304232</v>
      </c>
      <c r="L5389" s="88">
        <v>3135.2852501579214</v>
      </c>
      <c r="M5389" s="88">
        <v>3662.913321149686</v>
      </c>
    </row>
    <row r="5390" spans="3:13" x14ac:dyDescent="0.2">
      <c r="C5390" s="88">
        <v>0.2646</v>
      </c>
      <c r="D5390" s="88">
        <v>15927.707090133683</v>
      </c>
      <c r="E5390" s="88">
        <v>105.96345519670103</v>
      </c>
      <c r="F5390" s="88">
        <v>489.87769285459399</v>
      </c>
      <c r="G5390" s="88">
        <v>707.83739499416379</v>
      </c>
      <c r="H5390" s="88">
        <v>941.32219646076965</v>
      </c>
      <c r="I5390" s="88">
        <v>1310.9202426990014</v>
      </c>
      <c r="J5390" s="88">
        <v>1886.2214188031999</v>
      </c>
      <c r="K5390" s="88">
        <v>3199.3448595289537</v>
      </c>
      <c r="L5390" s="88">
        <v>3135.2891249551053</v>
      </c>
      <c r="M5390" s="88">
        <v>3662.9306995604197</v>
      </c>
    </row>
    <row r="5391" spans="3:13" x14ac:dyDescent="0.2">
      <c r="C5391" s="88">
        <v>0.26465</v>
      </c>
      <c r="D5391" s="88">
        <v>15927.736790749053</v>
      </c>
      <c r="E5391" s="88">
        <v>105.96396122760598</v>
      </c>
      <c r="F5391" s="88">
        <v>489.879848730086</v>
      </c>
      <c r="G5391" s="88">
        <v>707.86510819336218</v>
      </c>
      <c r="H5391" s="88">
        <v>941.32826224055589</v>
      </c>
      <c r="I5391" s="88">
        <v>1310.9628642495018</v>
      </c>
      <c r="J5391" s="88">
        <v>1886.2288792869736</v>
      </c>
      <c r="K5391" s="88">
        <v>3199.4044671371744</v>
      </c>
      <c r="L5391" s="88">
        <v>3135.325706129348</v>
      </c>
      <c r="M5391" s="88">
        <v>3662.9773401563407</v>
      </c>
    </row>
    <row r="5392" spans="3:13" x14ac:dyDescent="0.2">
      <c r="C5392" s="88">
        <v>0.26469999999999999</v>
      </c>
      <c r="D5392" s="88">
        <v>15927.737367401804</v>
      </c>
      <c r="E5392" s="88">
        <v>105.96429813831492</v>
      </c>
      <c r="F5392" s="88">
        <v>489.89356084699693</v>
      </c>
      <c r="G5392" s="88">
        <v>707.87303301042584</v>
      </c>
      <c r="H5392" s="88">
        <v>941.33257997150395</v>
      </c>
      <c r="I5392" s="88">
        <v>1310.9796538869623</v>
      </c>
      <c r="J5392" s="88">
        <v>1886.2589789545614</v>
      </c>
      <c r="K5392" s="88">
        <v>3199.420278439844</v>
      </c>
      <c r="L5392" s="88">
        <v>3135.4822298005424</v>
      </c>
      <c r="M5392" s="88">
        <v>3662.9885935607426</v>
      </c>
    </row>
    <row r="5393" spans="3:13" x14ac:dyDescent="0.2">
      <c r="C5393" s="88">
        <v>0.26474999999999999</v>
      </c>
      <c r="D5393" s="88">
        <v>15927.915922130644</v>
      </c>
      <c r="E5393" s="88">
        <v>105.96902401016268</v>
      </c>
      <c r="F5393" s="88">
        <v>489.92163892787812</v>
      </c>
      <c r="G5393" s="88">
        <v>707.87626367276243</v>
      </c>
      <c r="H5393" s="88">
        <v>941.3640293006747</v>
      </c>
      <c r="I5393" s="88">
        <v>1311.0581304623342</v>
      </c>
      <c r="J5393" s="88">
        <v>1886.2629737136749</v>
      </c>
      <c r="K5393" s="88">
        <v>3199.4305066995212</v>
      </c>
      <c r="L5393" s="88">
        <v>3135.4940588993959</v>
      </c>
      <c r="M5393" s="88">
        <v>3663.0065653611327</v>
      </c>
    </row>
    <row r="5394" spans="3:13" x14ac:dyDescent="0.2">
      <c r="C5394" s="88">
        <v>0.26479999999999998</v>
      </c>
      <c r="D5394" s="88">
        <v>15927.943397117997</v>
      </c>
      <c r="E5394" s="88">
        <v>105.98360389964364</v>
      </c>
      <c r="F5394" s="88">
        <v>489.93509280846911</v>
      </c>
      <c r="G5394" s="88">
        <v>707.89108761172338</v>
      </c>
      <c r="H5394" s="88">
        <v>941.38820870854215</v>
      </c>
      <c r="I5394" s="88">
        <v>1311.0643205184529</v>
      </c>
      <c r="J5394" s="88">
        <v>1886.3051389282268</v>
      </c>
      <c r="K5394" s="88">
        <v>3199.4479802781852</v>
      </c>
      <c r="L5394" s="88">
        <v>3135.6717118508423</v>
      </c>
      <c r="M5394" s="88">
        <v>3663.0602055519162</v>
      </c>
    </row>
    <row r="5395" spans="3:13" x14ac:dyDescent="0.2">
      <c r="C5395" s="88">
        <v>0.26484999999999997</v>
      </c>
      <c r="D5395" s="88">
        <v>15928.338967972175</v>
      </c>
      <c r="E5395" s="88">
        <v>105.98968461153163</v>
      </c>
      <c r="F5395" s="88">
        <v>489.94774637045066</v>
      </c>
      <c r="G5395" s="88">
        <v>707.89495151547317</v>
      </c>
      <c r="H5395" s="88">
        <v>941.39762636864998</v>
      </c>
      <c r="I5395" s="88">
        <v>1311.0655978103327</v>
      </c>
      <c r="J5395" s="88">
        <v>1886.3503424251508</v>
      </c>
      <c r="K5395" s="88">
        <v>3199.4679859546864</v>
      </c>
      <c r="L5395" s="88">
        <v>3135.8236191291444</v>
      </c>
      <c r="M5395" s="88">
        <v>3663.0604088052278</v>
      </c>
    </row>
    <row r="5396" spans="3:13" x14ac:dyDescent="0.2">
      <c r="C5396" s="88">
        <v>0.26490000000000002</v>
      </c>
      <c r="D5396" s="88">
        <v>15928.522029451</v>
      </c>
      <c r="E5396" s="88">
        <v>105.99131137861968</v>
      </c>
      <c r="F5396" s="88">
        <v>489.96412238719222</v>
      </c>
      <c r="G5396" s="88">
        <v>707.90506033964948</v>
      </c>
      <c r="H5396" s="88">
        <v>941.40504518945181</v>
      </c>
      <c r="I5396" s="88">
        <v>1311.1557451886551</v>
      </c>
      <c r="J5396" s="88">
        <v>1886.3631326230757</v>
      </c>
      <c r="K5396" s="88">
        <v>3199.4829944236481</v>
      </c>
      <c r="L5396" s="88">
        <v>3135.9287138083755</v>
      </c>
      <c r="M5396" s="88">
        <v>3663.062795948872</v>
      </c>
    </row>
    <row r="5397" spans="3:13" x14ac:dyDescent="0.2">
      <c r="C5397" s="88">
        <v>0.26495000000000002</v>
      </c>
      <c r="D5397" s="88">
        <v>15928.671067424926</v>
      </c>
      <c r="E5397" s="88">
        <v>105.99200368053698</v>
      </c>
      <c r="F5397" s="88">
        <v>489.97111924217279</v>
      </c>
      <c r="G5397" s="88">
        <v>707.90970900868797</v>
      </c>
      <c r="H5397" s="88">
        <v>941.45026655226138</v>
      </c>
      <c r="I5397" s="88">
        <v>1311.1677985561059</v>
      </c>
      <c r="J5397" s="88">
        <v>1886.4581542068036</v>
      </c>
      <c r="K5397" s="88">
        <v>3199.5371574480623</v>
      </c>
      <c r="L5397" s="88">
        <v>3136.0150834960814</v>
      </c>
      <c r="M5397" s="88">
        <v>3663.128914837203</v>
      </c>
    </row>
    <row r="5398" spans="3:13" x14ac:dyDescent="0.2">
      <c r="C5398" s="88">
        <v>0.26500000000000001</v>
      </c>
      <c r="D5398" s="88">
        <v>15928.717460966556</v>
      </c>
      <c r="E5398" s="88">
        <v>105.9970293228389</v>
      </c>
      <c r="F5398" s="88">
        <v>489.98089383759907</v>
      </c>
      <c r="G5398" s="88">
        <v>707.91189661418548</v>
      </c>
      <c r="H5398" s="88">
        <v>941.47007293626575</v>
      </c>
      <c r="I5398" s="88">
        <v>1311.1742750850303</v>
      </c>
      <c r="J5398" s="88">
        <v>1886.4666716159031</v>
      </c>
      <c r="K5398" s="88">
        <v>3199.619229499775</v>
      </c>
      <c r="L5398" s="88">
        <v>3136.3013460192601</v>
      </c>
      <c r="M5398" s="88">
        <v>3663.1299969005458</v>
      </c>
    </row>
    <row r="5399" spans="3:13" x14ac:dyDescent="0.2">
      <c r="C5399" s="88">
        <v>0.26505000000000001</v>
      </c>
      <c r="D5399" s="88">
        <v>15928.845151042089</v>
      </c>
      <c r="E5399" s="88">
        <v>106.00124124456033</v>
      </c>
      <c r="F5399" s="88">
        <v>489.9842383108421</v>
      </c>
      <c r="G5399" s="88">
        <v>707.94046342776301</v>
      </c>
      <c r="H5399" s="88">
        <v>941.48291008188562</v>
      </c>
      <c r="I5399" s="88">
        <v>1311.1779508449026</v>
      </c>
      <c r="J5399" s="88">
        <v>1886.470277698043</v>
      </c>
      <c r="K5399" s="88">
        <v>3199.6384573103514</v>
      </c>
      <c r="L5399" s="88">
        <v>3136.6363548322142</v>
      </c>
      <c r="M5399" s="88">
        <v>3663.1402125241834</v>
      </c>
    </row>
    <row r="5400" spans="3:13" x14ac:dyDescent="0.2">
      <c r="C5400" s="88">
        <v>0.2651</v>
      </c>
      <c r="D5400" s="88">
        <v>15928.865567201397</v>
      </c>
      <c r="E5400" s="88">
        <v>106.01849825433146</v>
      </c>
      <c r="F5400" s="88">
        <v>489.98692839317664</v>
      </c>
      <c r="G5400" s="88">
        <v>707.99027252055475</v>
      </c>
      <c r="H5400" s="88">
        <v>941.50943867559045</v>
      </c>
      <c r="I5400" s="88">
        <v>1311.2073382768344</v>
      </c>
      <c r="J5400" s="88">
        <v>1886.4922523732812</v>
      </c>
      <c r="K5400" s="88">
        <v>3199.6493156388401</v>
      </c>
      <c r="L5400" s="88">
        <v>3136.8288738058236</v>
      </c>
      <c r="M5400" s="88">
        <v>3663.1443365087225</v>
      </c>
    </row>
    <row r="5401" spans="3:13" x14ac:dyDescent="0.2">
      <c r="C5401" s="88">
        <v>0.26515</v>
      </c>
      <c r="D5401" s="88">
        <v>15928.887713478531</v>
      </c>
      <c r="E5401" s="88">
        <v>106.01849825433146</v>
      </c>
      <c r="F5401" s="88">
        <v>489.98772077273861</v>
      </c>
      <c r="G5401" s="88">
        <v>708.0027449253098</v>
      </c>
      <c r="H5401" s="88">
        <v>941.51931286658555</v>
      </c>
      <c r="I5401" s="88">
        <v>1311.2354698231197</v>
      </c>
      <c r="J5401" s="88">
        <v>1886.507394602294</v>
      </c>
      <c r="K5401" s="88">
        <v>3199.6641756465669</v>
      </c>
      <c r="L5401" s="88">
        <v>3136.8376159247409</v>
      </c>
      <c r="M5401" s="88">
        <v>3663.1729722843338</v>
      </c>
    </row>
    <row r="5402" spans="3:13" x14ac:dyDescent="0.2">
      <c r="C5402" s="88">
        <v>0.26519999999999999</v>
      </c>
      <c r="D5402" s="88">
        <v>15928.891438917231</v>
      </c>
      <c r="E5402" s="88">
        <v>106.02627808807392</v>
      </c>
      <c r="F5402" s="88">
        <v>490.00233876744778</v>
      </c>
      <c r="G5402" s="88">
        <v>708.03481219673404</v>
      </c>
      <c r="H5402" s="88">
        <v>941.52239223304423</v>
      </c>
      <c r="I5402" s="88">
        <v>1311.2525639652581</v>
      </c>
      <c r="J5402" s="88">
        <v>1886.5389950699919</v>
      </c>
      <c r="K5402" s="88">
        <v>3199.6755739671416</v>
      </c>
      <c r="L5402" s="88">
        <v>3137.0517345570652</v>
      </c>
      <c r="M5402" s="88">
        <v>3663.1822796872061</v>
      </c>
    </row>
    <row r="5403" spans="3:13" x14ac:dyDescent="0.2">
      <c r="C5403" s="88">
        <v>0.26524999999999999</v>
      </c>
      <c r="D5403" s="88">
        <v>15928.921362870689</v>
      </c>
      <c r="E5403" s="88">
        <v>106.03149347887938</v>
      </c>
      <c r="F5403" s="88">
        <v>490.00845938794828</v>
      </c>
      <c r="G5403" s="88">
        <v>708.0384485887239</v>
      </c>
      <c r="H5403" s="88">
        <v>941.52509275868624</v>
      </c>
      <c r="I5403" s="88">
        <v>1311.2696885182681</v>
      </c>
      <c r="J5403" s="88">
        <v>1886.5524506947932</v>
      </c>
      <c r="K5403" s="88">
        <v>3199.6944558378382</v>
      </c>
      <c r="L5403" s="88">
        <v>3137.0958250490025</v>
      </c>
      <c r="M5403" s="88">
        <v>3663.1983771611986</v>
      </c>
    </row>
    <row r="5404" spans="3:13" x14ac:dyDescent="0.2">
      <c r="C5404" s="88">
        <v>0.26529999999999998</v>
      </c>
      <c r="D5404" s="88">
        <v>15928.946781494298</v>
      </c>
      <c r="E5404" s="88">
        <v>106.03151372938282</v>
      </c>
      <c r="F5404" s="88">
        <v>490.01109715453094</v>
      </c>
      <c r="G5404" s="88">
        <v>708.05223352086614</v>
      </c>
      <c r="H5404" s="88">
        <v>941.5509946473012</v>
      </c>
      <c r="I5404" s="88">
        <v>1311.2717833084512</v>
      </c>
      <c r="J5404" s="88">
        <v>1886.5534902114864</v>
      </c>
      <c r="K5404" s="88">
        <v>3199.7329295742556</v>
      </c>
      <c r="L5404" s="88">
        <v>3137.2600858291826</v>
      </c>
      <c r="M5404" s="88">
        <v>3663.238621205152</v>
      </c>
    </row>
    <row r="5405" spans="3:13" x14ac:dyDescent="0.2">
      <c r="C5405" s="88">
        <v>0.26534999999999997</v>
      </c>
      <c r="D5405" s="88">
        <v>15929.074290029499</v>
      </c>
      <c r="E5405" s="88">
        <v>106.0318276602311</v>
      </c>
      <c r="F5405" s="88">
        <v>490.01221422918798</v>
      </c>
      <c r="G5405" s="88">
        <v>708.05823234410173</v>
      </c>
      <c r="H5405" s="88">
        <v>941.58303225089185</v>
      </c>
      <c r="I5405" s="88">
        <v>1311.3026750994682</v>
      </c>
      <c r="J5405" s="88">
        <v>1886.5576272448943</v>
      </c>
      <c r="K5405" s="88">
        <v>3199.7483828208206</v>
      </c>
      <c r="L5405" s="88">
        <v>3137.4388791898114</v>
      </c>
      <c r="M5405" s="88">
        <v>3663.2511135687942</v>
      </c>
    </row>
    <row r="5406" spans="3:13" x14ac:dyDescent="0.2">
      <c r="C5406" s="88">
        <v>0.26540000000000002</v>
      </c>
      <c r="D5406" s="88">
        <v>15929.100887532701</v>
      </c>
      <c r="E5406" s="88">
        <v>106.03716989611439</v>
      </c>
      <c r="F5406" s="88">
        <v>490.02223529669027</v>
      </c>
      <c r="G5406" s="88">
        <v>708.08813953811068</v>
      </c>
      <c r="H5406" s="88">
        <v>941.59505702728165</v>
      </c>
      <c r="I5406" s="88">
        <v>1311.3371149030063</v>
      </c>
      <c r="J5406" s="88">
        <v>1886.5643081737667</v>
      </c>
      <c r="K5406" s="88">
        <v>3199.7526702174855</v>
      </c>
      <c r="L5406" s="88">
        <v>3137.4969418785313</v>
      </c>
      <c r="M5406" s="88">
        <v>3663.2687028435307</v>
      </c>
    </row>
    <row r="5407" spans="3:13" x14ac:dyDescent="0.2">
      <c r="C5407" s="88">
        <v>0.26545000000000002</v>
      </c>
      <c r="D5407" s="88">
        <v>15929.20917948973</v>
      </c>
      <c r="E5407" s="88">
        <v>106.03716989611439</v>
      </c>
      <c r="F5407" s="88">
        <v>490.03207288910926</v>
      </c>
      <c r="G5407" s="88">
        <v>708.10282426971617</v>
      </c>
      <c r="H5407" s="88">
        <v>941.60058086003437</v>
      </c>
      <c r="I5407" s="88">
        <v>1311.3392882426228</v>
      </c>
      <c r="J5407" s="88">
        <v>1886.6932880712038</v>
      </c>
      <c r="K5407" s="88">
        <v>3199.8169757432861</v>
      </c>
      <c r="L5407" s="88">
        <v>3137.5742116110096</v>
      </c>
      <c r="M5407" s="88">
        <v>3663.3104676501721</v>
      </c>
    </row>
    <row r="5408" spans="3:13" x14ac:dyDescent="0.2">
      <c r="C5408" s="88">
        <v>0.26550000000000001</v>
      </c>
      <c r="D5408" s="88">
        <v>15929.453198904877</v>
      </c>
      <c r="E5408" s="88">
        <v>106.04634047909258</v>
      </c>
      <c r="F5408" s="88">
        <v>490.03299583643366</v>
      </c>
      <c r="G5408" s="88">
        <v>708.12884469452592</v>
      </c>
      <c r="H5408" s="88">
        <v>941.6501871892865</v>
      </c>
      <c r="I5408" s="88">
        <v>1311.3512315364055</v>
      </c>
      <c r="J5408" s="88">
        <v>1886.6976252478871</v>
      </c>
      <c r="K5408" s="88">
        <v>3199.8254264187999</v>
      </c>
      <c r="L5408" s="88">
        <v>3137.7062683930667</v>
      </c>
      <c r="M5408" s="88">
        <v>3663.3340353048725</v>
      </c>
    </row>
    <row r="5409" spans="3:13" x14ac:dyDescent="0.2">
      <c r="C5409" s="88">
        <v>0.26555000000000001</v>
      </c>
      <c r="D5409" s="88">
        <v>15929.529609921141</v>
      </c>
      <c r="E5409" s="88">
        <v>106.04838593184195</v>
      </c>
      <c r="F5409" s="88">
        <v>490.03763024453474</v>
      </c>
      <c r="G5409" s="88">
        <v>708.1301699918522</v>
      </c>
      <c r="H5409" s="88">
        <v>941.65644176008527</v>
      </c>
      <c r="I5409" s="88">
        <v>1311.3560695144693</v>
      </c>
      <c r="J5409" s="88">
        <v>1886.7588988396947</v>
      </c>
      <c r="K5409" s="88">
        <v>3199.8837265698871</v>
      </c>
      <c r="L5409" s="88">
        <v>3137.9824776089727</v>
      </c>
      <c r="M5409" s="88">
        <v>3663.336590887297</v>
      </c>
    </row>
    <row r="5410" spans="3:13" x14ac:dyDescent="0.2">
      <c r="C5410" s="88">
        <v>0.2656</v>
      </c>
      <c r="D5410" s="88">
        <v>15929.732918103062</v>
      </c>
      <c r="E5410" s="88">
        <v>106.0532755100603</v>
      </c>
      <c r="F5410" s="88">
        <v>490.05085401938095</v>
      </c>
      <c r="G5410" s="88">
        <v>708.14210447985897</v>
      </c>
      <c r="H5410" s="88">
        <v>941.6699654903955</v>
      </c>
      <c r="I5410" s="88">
        <v>1311.3563584673398</v>
      </c>
      <c r="J5410" s="88">
        <v>1886.7634564012333</v>
      </c>
      <c r="K5410" s="88">
        <v>3199.9502231444403</v>
      </c>
      <c r="L5410" s="88">
        <v>3138.0115511277554</v>
      </c>
      <c r="M5410" s="88">
        <v>3663.4075968120942</v>
      </c>
    </row>
    <row r="5411" spans="3:13" x14ac:dyDescent="0.2">
      <c r="C5411" s="88">
        <v>0.26565</v>
      </c>
      <c r="D5411" s="88">
        <v>15930.009562277448</v>
      </c>
      <c r="E5411" s="88">
        <v>106.05476625911433</v>
      </c>
      <c r="F5411" s="88">
        <v>490.05473374282474</v>
      </c>
      <c r="G5411" s="88">
        <v>708.17589364715195</v>
      </c>
      <c r="H5411" s="88">
        <v>941.67775228489654</v>
      </c>
      <c r="I5411" s="88">
        <v>1311.3772316583704</v>
      </c>
      <c r="J5411" s="88">
        <v>1886.7721886417498</v>
      </c>
      <c r="K5411" s="88">
        <v>3200.02248928883</v>
      </c>
      <c r="L5411" s="88">
        <v>3138.0840399847284</v>
      </c>
      <c r="M5411" s="88">
        <v>3663.4135778006962</v>
      </c>
    </row>
    <row r="5412" spans="3:13" x14ac:dyDescent="0.2">
      <c r="C5412" s="88">
        <v>0.26569999999999999</v>
      </c>
      <c r="D5412" s="88">
        <v>15930.062454399853</v>
      </c>
      <c r="E5412" s="88">
        <v>106.05691672130251</v>
      </c>
      <c r="F5412" s="88">
        <v>490.05478487264054</v>
      </c>
      <c r="G5412" s="88">
        <v>708.19298226574847</v>
      </c>
      <c r="H5412" s="88">
        <v>941.6900844471229</v>
      </c>
      <c r="I5412" s="88">
        <v>1311.3807976377534</v>
      </c>
      <c r="J5412" s="88">
        <v>1886.8368390021337</v>
      </c>
      <c r="K5412" s="88">
        <v>3200.0285340073124</v>
      </c>
      <c r="L5412" s="88">
        <v>3138.1197533421932</v>
      </c>
      <c r="M5412" s="88">
        <v>3663.4366727619722</v>
      </c>
    </row>
    <row r="5413" spans="3:13" x14ac:dyDescent="0.2">
      <c r="C5413" s="88">
        <v>0.26574999999999999</v>
      </c>
      <c r="D5413" s="88">
        <v>15930.221728112083</v>
      </c>
      <c r="E5413" s="88">
        <v>106.07021476789578</v>
      </c>
      <c r="F5413" s="88">
        <v>490.0991578171479</v>
      </c>
      <c r="G5413" s="88">
        <v>708.20114170050783</v>
      </c>
      <c r="H5413" s="88">
        <v>941.69100473583012</v>
      </c>
      <c r="I5413" s="88">
        <v>1311.405573954326</v>
      </c>
      <c r="J5413" s="88">
        <v>1886.8677004362235</v>
      </c>
      <c r="K5413" s="88">
        <v>3200.0384832040336</v>
      </c>
      <c r="L5413" s="88">
        <v>3138.2359076641401</v>
      </c>
      <c r="M5413" s="88">
        <v>3663.4409940885585</v>
      </c>
    </row>
    <row r="5414" spans="3:13" x14ac:dyDescent="0.2">
      <c r="C5414" s="88">
        <v>0.26579999999999998</v>
      </c>
      <c r="D5414" s="88">
        <v>15930.521257209215</v>
      </c>
      <c r="E5414" s="88">
        <v>106.07381302188332</v>
      </c>
      <c r="F5414" s="88">
        <v>490.10803027117754</v>
      </c>
      <c r="G5414" s="88">
        <v>708.20168555439341</v>
      </c>
      <c r="H5414" s="88">
        <v>941.69234450334852</v>
      </c>
      <c r="I5414" s="88">
        <v>1311.4602456335138</v>
      </c>
      <c r="J5414" s="88">
        <v>1886.8958433101407</v>
      </c>
      <c r="K5414" s="88">
        <v>3200.0437821321475</v>
      </c>
      <c r="L5414" s="88">
        <v>3138.3423208095619</v>
      </c>
      <c r="M5414" s="88">
        <v>3663.4476713017443</v>
      </c>
    </row>
    <row r="5415" spans="3:13" x14ac:dyDescent="0.2">
      <c r="C5415" s="88">
        <v>0.26584999999999998</v>
      </c>
      <c r="D5415" s="88">
        <v>15930.72669960743</v>
      </c>
      <c r="E5415" s="88">
        <v>106.07539849084424</v>
      </c>
      <c r="F5415" s="88">
        <v>490.12637998570426</v>
      </c>
      <c r="G5415" s="88">
        <v>708.26990266881558</v>
      </c>
      <c r="H5415" s="88">
        <v>941.69721079258397</v>
      </c>
      <c r="I5415" s="88">
        <v>1311.4757551434641</v>
      </c>
      <c r="J5415" s="88">
        <v>1886.9236957562189</v>
      </c>
      <c r="K5415" s="88">
        <v>3200.0839842244859</v>
      </c>
      <c r="L5415" s="88">
        <v>3138.448594618113</v>
      </c>
      <c r="M5415" s="88">
        <v>3663.4535347671854</v>
      </c>
    </row>
    <row r="5416" spans="3:13" x14ac:dyDescent="0.2">
      <c r="C5416" s="88">
        <v>0.26590000000000003</v>
      </c>
      <c r="D5416" s="88">
        <v>15930.838608781902</v>
      </c>
      <c r="E5416" s="88">
        <v>106.07726067502426</v>
      </c>
      <c r="F5416" s="88">
        <v>490.13656430898118</v>
      </c>
      <c r="G5416" s="88">
        <v>708.28656552649818</v>
      </c>
      <c r="H5416" s="88">
        <v>941.7007199050222</v>
      </c>
      <c r="I5416" s="88">
        <v>1311.4992820484822</v>
      </c>
      <c r="J5416" s="88">
        <v>1886.9566497569158</v>
      </c>
      <c r="K5416" s="88">
        <v>3200.0879680100743</v>
      </c>
      <c r="L5416" s="88">
        <v>3138.5979817427151</v>
      </c>
      <c r="M5416" s="88">
        <v>3663.4741849406191</v>
      </c>
    </row>
    <row r="5417" spans="3:13" x14ac:dyDescent="0.2">
      <c r="C5417" s="88">
        <v>0.26595000000000002</v>
      </c>
      <c r="D5417" s="88">
        <v>15930.866639107106</v>
      </c>
      <c r="E5417" s="88">
        <v>106.07801348858175</v>
      </c>
      <c r="F5417" s="88">
        <v>490.1404556065404</v>
      </c>
      <c r="G5417" s="88">
        <v>708.3116651112623</v>
      </c>
      <c r="H5417" s="88">
        <v>941.72114099869759</v>
      </c>
      <c r="I5417" s="88">
        <v>1311.5033056131215</v>
      </c>
      <c r="J5417" s="88">
        <v>1886.9568469689407</v>
      </c>
      <c r="K5417" s="88">
        <v>3200.1076079100621</v>
      </c>
      <c r="L5417" s="88">
        <v>3138.6542899873953</v>
      </c>
      <c r="M5417" s="88">
        <v>3663.487507110638</v>
      </c>
    </row>
    <row r="5418" spans="3:13" x14ac:dyDescent="0.2">
      <c r="C5418" s="88">
        <v>0.26600000000000001</v>
      </c>
      <c r="D5418" s="88">
        <v>15930.958417409684</v>
      </c>
      <c r="E5418" s="88">
        <v>106.08370612675753</v>
      </c>
      <c r="F5418" s="88">
        <v>490.19677583758994</v>
      </c>
      <c r="G5418" s="88">
        <v>708.34307892292645</v>
      </c>
      <c r="H5418" s="88">
        <v>941.74611172775667</v>
      </c>
      <c r="I5418" s="88">
        <v>1311.5259407626972</v>
      </c>
      <c r="J5418" s="88">
        <v>1886.9854965608947</v>
      </c>
      <c r="K5418" s="88">
        <v>3200.3373672472121</v>
      </c>
      <c r="L5418" s="88">
        <v>3138.6923609027672</v>
      </c>
      <c r="M5418" s="88">
        <v>3663.4915525700194</v>
      </c>
    </row>
    <row r="5419" spans="3:13" x14ac:dyDescent="0.2">
      <c r="C5419" s="88">
        <v>0.26605000000000001</v>
      </c>
      <c r="D5419" s="88">
        <v>15931.013879666047</v>
      </c>
      <c r="E5419" s="88">
        <v>106.08370612675753</v>
      </c>
      <c r="F5419" s="88">
        <v>490.20668193126721</v>
      </c>
      <c r="G5419" s="88">
        <v>708.34773251935076</v>
      </c>
      <c r="H5419" s="88">
        <v>941.78762850669091</v>
      </c>
      <c r="I5419" s="88">
        <v>1311.5344629556535</v>
      </c>
      <c r="J5419" s="88">
        <v>1886.9974263319614</v>
      </c>
      <c r="K5419" s="88">
        <v>3200.3451299474955</v>
      </c>
      <c r="L5419" s="88">
        <v>3138.794790790726</v>
      </c>
      <c r="M5419" s="88">
        <v>3663.4947537462731</v>
      </c>
    </row>
    <row r="5420" spans="3:13" x14ac:dyDescent="0.2">
      <c r="C5420" s="88">
        <v>0.2661</v>
      </c>
      <c r="D5420" s="88">
        <v>15931.063452318642</v>
      </c>
      <c r="E5420" s="88">
        <v>106.08370612675753</v>
      </c>
      <c r="F5420" s="88">
        <v>490.21840500102417</v>
      </c>
      <c r="G5420" s="88">
        <v>708.36212058535602</v>
      </c>
      <c r="H5420" s="88">
        <v>941.78814394162919</v>
      </c>
      <c r="I5420" s="88">
        <v>1311.5422644888913</v>
      </c>
      <c r="J5420" s="88">
        <v>1887.0896683826045</v>
      </c>
      <c r="K5420" s="88">
        <v>3200.3594248763106</v>
      </c>
      <c r="L5420" s="88">
        <v>3138.8288923042774</v>
      </c>
      <c r="M5420" s="88">
        <v>3663.5523683060874</v>
      </c>
    </row>
    <row r="5421" spans="3:13" x14ac:dyDescent="0.2">
      <c r="C5421" s="88">
        <v>0.26615</v>
      </c>
      <c r="D5421" s="88">
        <v>15931.260664486248</v>
      </c>
      <c r="E5421" s="88">
        <v>106.09397607031224</v>
      </c>
      <c r="F5421" s="88">
        <v>490.23405281339274</v>
      </c>
      <c r="G5421" s="88">
        <v>708.37719711769114</v>
      </c>
      <c r="H5421" s="88">
        <v>941.82551556448288</v>
      </c>
      <c r="I5421" s="88">
        <v>1311.5458458143762</v>
      </c>
      <c r="J5421" s="88">
        <v>1887.1170931900951</v>
      </c>
      <c r="K5421" s="88">
        <v>3200.3944393931006</v>
      </c>
      <c r="L5421" s="88">
        <v>3138.9951070506777</v>
      </c>
      <c r="M5421" s="88">
        <v>3663.5702779416206</v>
      </c>
    </row>
    <row r="5422" spans="3:13" x14ac:dyDescent="0.2">
      <c r="C5422" s="88">
        <v>0.26619999999999999</v>
      </c>
      <c r="D5422" s="88">
        <v>15931.277151921855</v>
      </c>
      <c r="E5422" s="88">
        <v>106.09888418810624</v>
      </c>
      <c r="F5422" s="88">
        <v>490.24162705960543</v>
      </c>
      <c r="G5422" s="88">
        <v>708.39887804587488</v>
      </c>
      <c r="H5422" s="88">
        <v>941.82762118646406</v>
      </c>
      <c r="I5422" s="88">
        <v>1311.5577513140688</v>
      </c>
      <c r="J5422" s="88">
        <v>1887.1210231703039</v>
      </c>
      <c r="K5422" s="88">
        <v>3200.4420504746486</v>
      </c>
      <c r="L5422" s="88">
        <v>3139.0286165065659</v>
      </c>
      <c r="M5422" s="88">
        <v>3663.6008892401783</v>
      </c>
    </row>
    <row r="5423" spans="3:13" x14ac:dyDescent="0.2">
      <c r="C5423" s="88">
        <v>0.26624999999999999</v>
      </c>
      <c r="D5423" s="88">
        <v>15931.387693972942</v>
      </c>
      <c r="E5423" s="88">
        <v>106.10034398507378</v>
      </c>
      <c r="F5423" s="88">
        <v>490.2540093372686</v>
      </c>
      <c r="G5423" s="88">
        <v>708.45903624656694</v>
      </c>
      <c r="H5423" s="88">
        <v>941.83574047651382</v>
      </c>
      <c r="I5423" s="88">
        <v>1311.5906289383602</v>
      </c>
      <c r="J5423" s="88">
        <v>1887.1265909676581</v>
      </c>
      <c r="K5423" s="88">
        <v>3200.4912955362088</v>
      </c>
      <c r="L5423" s="88">
        <v>3139.0359135868457</v>
      </c>
      <c r="M5423" s="88">
        <v>3663.661022151317</v>
      </c>
    </row>
    <row r="5424" spans="3:13" x14ac:dyDescent="0.2">
      <c r="C5424" s="88">
        <v>0.26629999999999998</v>
      </c>
      <c r="D5424" s="88">
        <v>15931.463977712297</v>
      </c>
      <c r="E5424" s="88">
        <v>106.11531687294791</v>
      </c>
      <c r="F5424" s="88">
        <v>490.2656657908351</v>
      </c>
      <c r="G5424" s="88">
        <v>708.48210579148099</v>
      </c>
      <c r="H5424" s="88">
        <v>941.8365289737867</v>
      </c>
      <c r="I5424" s="88">
        <v>1311.6057290616286</v>
      </c>
      <c r="J5424" s="88">
        <v>1887.1763264821975</v>
      </c>
      <c r="K5424" s="88">
        <v>3200.5144236898577</v>
      </c>
      <c r="L5424" s="88">
        <v>3139.0940179982558</v>
      </c>
      <c r="M5424" s="88">
        <v>3663.6862130145619</v>
      </c>
    </row>
    <row r="5425" spans="3:13" x14ac:dyDescent="0.2">
      <c r="C5425" s="88">
        <v>0.26634999999999998</v>
      </c>
      <c r="D5425" s="88">
        <v>15931.583968502848</v>
      </c>
      <c r="E5425" s="88">
        <v>106.12251494669181</v>
      </c>
      <c r="F5425" s="88">
        <v>490.2784125733624</v>
      </c>
      <c r="G5425" s="88">
        <v>708.48530864634267</v>
      </c>
      <c r="H5425" s="88">
        <v>941.84023873131446</v>
      </c>
      <c r="I5425" s="88">
        <v>1311.6158955468004</v>
      </c>
      <c r="J5425" s="88">
        <v>1887.2098323656273</v>
      </c>
      <c r="K5425" s="88">
        <v>3200.565745451519</v>
      </c>
      <c r="L5425" s="88">
        <v>3139.1909173218583</v>
      </c>
      <c r="M5425" s="88">
        <v>3663.7113101344826</v>
      </c>
    </row>
    <row r="5426" spans="3:13" x14ac:dyDescent="0.2">
      <c r="C5426" s="88">
        <v>0.26640000000000003</v>
      </c>
      <c r="D5426" s="88">
        <v>15932.154268800887</v>
      </c>
      <c r="E5426" s="88">
        <v>106.12927748342281</v>
      </c>
      <c r="F5426" s="88">
        <v>490.28138856360192</v>
      </c>
      <c r="G5426" s="88">
        <v>708.49362135948877</v>
      </c>
      <c r="H5426" s="88">
        <v>941.84274699973184</v>
      </c>
      <c r="I5426" s="88">
        <v>1311.6557776864556</v>
      </c>
      <c r="J5426" s="88">
        <v>1887.2283012600801</v>
      </c>
      <c r="K5426" s="88">
        <v>3200.5668735129375</v>
      </c>
      <c r="L5426" s="88">
        <v>3139.6625395290575</v>
      </c>
      <c r="M5426" s="88">
        <v>3663.7178473122567</v>
      </c>
    </row>
    <row r="5427" spans="3:13" x14ac:dyDescent="0.2">
      <c r="C5427" s="88">
        <v>0.26645000000000002</v>
      </c>
      <c r="D5427" s="88">
        <v>15932.163945300692</v>
      </c>
      <c r="E5427" s="88">
        <v>106.13538333683027</v>
      </c>
      <c r="F5427" s="88">
        <v>490.28270512986501</v>
      </c>
      <c r="G5427" s="88">
        <v>708.5064862627778</v>
      </c>
      <c r="H5427" s="88">
        <v>941.87348009177595</v>
      </c>
      <c r="I5427" s="88">
        <v>1311.6617099691284</v>
      </c>
      <c r="J5427" s="88">
        <v>1887.2474447349605</v>
      </c>
      <c r="K5427" s="88">
        <v>3200.577678520468</v>
      </c>
      <c r="L5427" s="88">
        <v>3139.7755940201587</v>
      </c>
      <c r="M5427" s="88">
        <v>3663.7473409638933</v>
      </c>
    </row>
    <row r="5428" spans="3:13" x14ac:dyDescent="0.2">
      <c r="C5428" s="88">
        <v>0.26650000000000001</v>
      </c>
      <c r="D5428" s="88">
        <v>15932.183888101004</v>
      </c>
      <c r="E5428" s="88">
        <v>106.13563260734554</v>
      </c>
      <c r="F5428" s="88">
        <v>490.30532460014501</v>
      </c>
      <c r="G5428" s="88">
        <v>708.52491614790506</v>
      </c>
      <c r="H5428" s="88">
        <v>941.88793954565608</v>
      </c>
      <c r="I5428" s="88">
        <v>1311.6732671240461</v>
      </c>
      <c r="J5428" s="88">
        <v>1887.2486347298213</v>
      </c>
      <c r="K5428" s="88">
        <v>3200.6480408912457</v>
      </c>
      <c r="L5428" s="88">
        <v>3139.8279576243172</v>
      </c>
      <c r="M5428" s="88">
        <v>3663.784231964516</v>
      </c>
    </row>
    <row r="5429" spans="3:13" x14ac:dyDescent="0.2">
      <c r="C5429" s="88">
        <v>0.26655000000000001</v>
      </c>
      <c r="D5429" s="88">
        <v>15932.40038540525</v>
      </c>
      <c r="E5429" s="88">
        <v>106.13787121634778</v>
      </c>
      <c r="F5429" s="88">
        <v>490.31192416211616</v>
      </c>
      <c r="G5429" s="88">
        <v>708.5253996415654</v>
      </c>
      <c r="H5429" s="88">
        <v>941.91515862794449</v>
      </c>
      <c r="I5429" s="88">
        <v>1311.6802808374155</v>
      </c>
      <c r="J5429" s="88">
        <v>1887.2716921498391</v>
      </c>
      <c r="K5429" s="88">
        <v>3200.6605903517234</v>
      </c>
      <c r="L5429" s="88">
        <v>3139.8615234697804</v>
      </c>
      <c r="M5429" s="88">
        <v>3663.8129680349157</v>
      </c>
    </row>
    <row r="5430" spans="3:13" x14ac:dyDescent="0.2">
      <c r="C5430" s="88">
        <v>0.2666</v>
      </c>
      <c r="D5430" s="88">
        <v>15932.468788210954</v>
      </c>
      <c r="E5430" s="88">
        <v>106.13868439013095</v>
      </c>
      <c r="F5430" s="88">
        <v>490.32411964343737</v>
      </c>
      <c r="G5430" s="88">
        <v>708.55878851966645</v>
      </c>
      <c r="H5430" s="88">
        <v>941.93197433297473</v>
      </c>
      <c r="I5430" s="88">
        <v>1311.6845664604975</v>
      </c>
      <c r="J5430" s="88">
        <v>1887.274643371125</v>
      </c>
      <c r="K5430" s="88">
        <v>3200.6905220312719</v>
      </c>
      <c r="L5430" s="88">
        <v>3139.8882823159461</v>
      </c>
      <c r="M5430" s="88">
        <v>3663.8342081963442</v>
      </c>
    </row>
    <row r="5431" spans="3:13" x14ac:dyDescent="0.2">
      <c r="C5431" s="88">
        <v>0.26665</v>
      </c>
      <c r="D5431" s="88">
        <v>15932.492644223817</v>
      </c>
      <c r="E5431" s="88">
        <v>106.14197257263731</v>
      </c>
      <c r="F5431" s="88">
        <v>490.33488982846166</v>
      </c>
      <c r="G5431" s="88">
        <v>708.57843726798274</v>
      </c>
      <c r="H5431" s="88">
        <v>941.9449158766547</v>
      </c>
      <c r="I5431" s="88">
        <v>1311.7155438559003</v>
      </c>
      <c r="J5431" s="88">
        <v>1887.3938974342686</v>
      </c>
      <c r="K5431" s="88">
        <v>3200.7507699443213</v>
      </c>
      <c r="L5431" s="88">
        <v>3139.9619743690591</v>
      </c>
      <c r="M5431" s="88">
        <v>3663.8747830339189</v>
      </c>
    </row>
    <row r="5432" spans="3:13" x14ac:dyDescent="0.2">
      <c r="C5432" s="88">
        <v>0.26669999999999999</v>
      </c>
      <c r="D5432" s="88">
        <v>15932.619493219694</v>
      </c>
      <c r="E5432" s="88">
        <v>106.14705338077965</v>
      </c>
      <c r="F5432" s="88">
        <v>490.33499759693268</v>
      </c>
      <c r="G5432" s="88">
        <v>708.60968150809549</v>
      </c>
      <c r="H5432" s="88">
        <v>941.95320859203275</v>
      </c>
      <c r="I5432" s="88">
        <v>1311.7460940352489</v>
      </c>
      <c r="J5432" s="88">
        <v>1887.4253787811999</v>
      </c>
      <c r="K5432" s="88">
        <v>3200.7534884134511</v>
      </c>
      <c r="L5432" s="88">
        <v>3140.2334917085795</v>
      </c>
      <c r="M5432" s="88">
        <v>3663.8919884838979</v>
      </c>
    </row>
    <row r="5433" spans="3:13" x14ac:dyDescent="0.2">
      <c r="C5433" s="88">
        <v>0.26674999999999999</v>
      </c>
      <c r="D5433" s="88">
        <v>15932.802935386557</v>
      </c>
      <c r="E5433" s="88">
        <v>106.14705338077965</v>
      </c>
      <c r="F5433" s="88">
        <v>490.34246723325305</v>
      </c>
      <c r="G5433" s="88">
        <v>708.63671110181349</v>
      </c>
      <c r="H5433" s="88">
        <v>941.95355800228799</v>
      </c>
      <c r="I5433" s="88">
        <v>1311.7466786643176</v>
      </c>
      <c r="J5433" s="88">
        <v>1887.4546511592107</v>
      </c>
      <c r="K5433" s="88">
        <v>3200.7545958902274</v>
      </c>
      <c r="L5433" s="88">
        <v>3140.2337050324986</v>
      </c>
      <c r="M5433" s="88">
        <v>3663.8927702109081</v>
      </c>
    </row>
    <row r="5434" spans="3:13" x14ac:dyDescent="0.2">
      <c r="C5434" s="88">
        <v>0.26679999999999998</v>
      </c>
      <c r="D5434" s="88">
        <v>15932.973945182501</v>
      </c>
      <c r="E5434" s="88">
        <v>106.14840775588436</v>
      </c>
      <c r="F5434" s="88">
        <v>490.34323089654163</v>
      </c>
      <c r="G5434" s="88">
        <v>708.66385337857628</v>
      </c>
      <c r="H5434" s="88">
        <v>941.97038006549474</v>
      </c>
      <c r="I5434" s="88">
        <v>1311.75962451751</v>
      </c>
      <c r="J5434" s="88">
        <v>1887.4662754312712</v>
      </c>
      <c r="K5434" s="88">
        <v>3200.7618863708549</v>
      </c>
      <c r="L5434" s="88">
        <v>3140.2522233870686</v>
      </c>
      <c r="M5434" s="88">
        <v>3663.9496466104411</v>
      </c>
    </row>
    <row r="5435" spans="3:13" x14ac:dyDescent="0.2">
      <c r="C5435" s="88">
        <v>0.26684999999999998</v>
      </c>
      <c r="D5435" s="88">
        <v>15933.364559704592</v>
      </c>
      <c r="E5435" s="88">
        <v>106.15498650683639</v>
      </c>
      <c r="F5435" s="88">
        <v>490.36654711143046</v>
      </c>
      <c r="G5435" s="88">
        <v>708.66795576409049</v>
      </c>
      <c r="H5435" s="88">
        <v>941.9790737569906</v>
      </c>
      <c r="I5435" s="88">
        <v>1311.7877421798275</v>
      </c>
      <c r="J5435" s="88">
        <v>1887.4856307457844</v>
      </c>
      <c r="K5435" s="88">
        <v>3200.7683986604006</v>
      </c>
      <c r="L5435" s="88">
        <v>3140.3329338907379</v>
      </c>
      <c r="M5435" s="88">
        <v>3663.9522091648391</v>
      </c>
    </row>
    <row r="5436" spans="3:13" x14ac:dyDescent="0.2">
      <c r="C5436" s="88">
        <v>0.26690000000000003</v>
      </c>
      <c r="D5436" s="88">
        <v>15933.576217086898</v>
      </c>
      <c r="E5436" s="88">
        <v>106.15554085765052</v>
      </c>
      <c r="F5436" s="88">
        <v>490.36805635609016</v>
      </c>
      <c r="G5436" s="88">
        <v>708.68093019720618</v>
      </c>
      <c r="H5436" s="88">
        <v>941.98404858411186</v>
      </c>
      <c r="I5436" s="88">
        <v>1311.7900874282295</v>
      </c>
      <c r="J5436" s="88">
        <v>1887.5968337633831</v>
      </c>
      <c r="K5436" s="88">
        <v>3200.9057757342371</v>
      </c>
      <c r="L5436" s="88">
        <v>3140.3508076848284</v>
      </c>
      <c r="M5436" s="88">
        <v>3663.9731648180614</v>
      </c>
    </row>
    <row r="5437" spans="3:13" x14ac:dyDescent="0.2">
      <c r="C5437" s="88">
        <v>0.26695000000000002</v>
      </c>
      <c r="D5437" s="88">
        <v>15933.858982861835</v>
      </c>
      <c r="E5437" s="88">
        <v>106.15681436937848</v>
      </c>
      <c r="F5437" s="88">
        <v>490.3730049239457</v>
      </c>
      <c r="G5437" s="88">
        <v>708.69468252607749</v>
      </c>
      <c r="H5437" s="88">
        <v>941.99431402867822</v>
      </c>
      <c r="I5437" s="88">
        <v>1311.8278449489812</v>
      </c>
      <c r="J5437" s="88">
        <v>1887.628797804035</v>
      </c>
      <c r="K5437" s="88">
        <v>3200.9250245426429</v>
      </c>
      <c r="L5437" s="88">
        <v>3141.0954083200895</v>
      </c>
      <c r="M5437" s="88">
        <v>3663.9984470210761</v>
      </c>
    </row>
    <row r="5438" spans="3:13" x14ac:dyDescent="0.2">
      <c r="C5438" s="88">
        <v>0.26700000000000002</v>
      </c>
      <c r="D5438" s="88">
        <v>15934.205820419573</v>
      </c>
      <c r="E5438" s="88">
        <v>106.15749556654646</v>
      </c>
      <c r="F5438" s="88">
        <v>490.37891754189923</v>
      </c>
      <c r="G5438" s="88">
        <v>708.69799539258338</v>
      </c>
      <c r="H5438" s="88">
        <v>942.07317391001607</v>
      </c>
      <c r="I5438" s="88">
        <v>1311.8455013198386</v>
      </c>
      <c r="J5438" s="88">
        <v>1887.666237281107</v>
      </c>
      <c r="K5438" s="88">
        <v>3200.9261326904616</v>
      </c>
      <c r="L5438" s="88">
        <v>3141.1198929754869</v>
      </c>
      <c r="M5438" s="88">
        <v>3664.031410559071</v>
      </c>
    </row>
    <row r="5439" spans="3:13" x14ac:dyDescent="0.2">
      <c r="C5439" s="88">
        <v>0.26705000000000001</v>
      </c>
      <c r="D5439" s="88">
        <v>15934.370480276379</v>
      </c>
      <c r="E5439" s="88">
        <v>106.1604625781074</v>
      </c>
      <c r="F5439" s="88">
        <v>490.37912760602376</v>
      </c>
      <c r="G5439" s="88">
        <v>708.73314460619031</v>
      </c>
      <c r="H5439" s="88">
        <v>942.09116695930288</v>
      </c>
      <c r="I5439" s="88">
        <v>1311.8698376566531</v>
      </c>
      <c r="J5439" s="88">
        <v>1887.7042857294996</v>
      </c>
      <c r="K5439" s="88">
        <v>3200.9650811659631</v>
      </c>
      <c r="L5439" s="88">
        <v>3141.1710041932029</v>
      </c>
      <c r="M5439" s="88">
        <v>3664.0685056062434</v>
      </c>
    </row>
    <row r="5440" spans="3:13" x14ac:dyDescent="0.2">
      <c r="C5440" s="88">
        <v>0.2671</v>
      </c>
      <c r="D5440" s="88">
        <v>15934.45681030738</v>
      </c>
      <c r="E5440" s="88">
        <v>106.1604625781074</v>
      </c>
      <c r="F5440" s="88">
        <v>490.38845722940732</v>
      </c>
      <c r="G5440" s="88">
        <v>708.73426140353058</v>
      </c>
      <c r="H5440" s="88">
        <v>942.11447894010917</v>
      </c>
      <c r="I5440" s="88">
        <v>1311.8736059313155</v>
      </c>
      <c r="J5440" s="88">
        <v>1887.7567612570888</v>
      </c>
      <c r="K5440" s="88">
        <v>3200.9794491992207</v>
      </c>
      <c r="L5440" s="88">
        <v>3141.2728732969517</v>
      </c>
      <c r="M5440" s="88">
        <v>3664.0829471774437</v>
      </c>
    </row>
    <row r="5441" spans="3:13" x14ac:dyDescent="0.2">
      <c r="C5441" s="88">
        <v>0.26715</v>
      </c>
      <c r="D5441" s="88">
        <v>15934.613762386682</v>
      </c>
      <c r="E5441" s="88">
        <v>106.17030353269183</v>
      </c>
      <c r="F5441" s="88">
        <v>490.39608750182197</v>
      </c>
      <c r="G5441" s="88">
        <v>708.74897792267393</v>
      </c>
      <c r="H5441" s="88">
        <v>942.16898491293023</v>
      </c>
      <c r="I5441" s="88">
        <v>1311.9252468784262</v>
      </c>
      <c r="J5441" s="88">
        <v>1887.7711550203362</v>
      </c>
      <c r="K5441" s="88">
        <v>3201.0614640138115</v>
      </c>
      <c r="L5441" s="88">
        <v>3141.4070286317447</v>
      </c>
      <c r="M5441" s="88">
        <v>3664.1405444190018</v>
      </c>
    </row>
    <row r="5442" spans="3:13" x14ac:dyDescent="0.2">
      <c r="C5442" s="88">
        <v>0.26719999999999999</v>
      </c>
      <c r="D5442" s="88">
        <v>15934.62180308944</v>
      </c>
      <c r="E5442" s="88">
        <v>106.18067138968763</v>
      </c>
      <c r="F5442" s="88">
        <v>490.41081589365558</v>
      </c>
      <c r="G5442" s="88">
        <v>708.750161368921</v>
      </c>
      <c r="H5442" s="88">
        <v>942.17162334074828</v>
      </c>
      <c r="I5442" s="88">
        <v>1311.9465307415626</v>
      </c>
      <c r="J5442" s="88">
        <v>1887.7899658098086</v>
      </c>
      <c r="K5442" s="88">
        <v>3201.0851054898585</v>
      </c>
      <c r="L5442" s="88">
        <v>3141.43447907671</v>
      </c>
      <c r="M5442" s="88">
        <v>3664.1649358520999</v>
      </c>
    </row>
    <row r="5443" spans="3:13" x14ac:dyDescent="0.2">
      <c r="C5443" s="88">
        <v>0.26724999999999999</v>
      </c>
      <c r="D5443" s="88">
        <v>15934.661668751796</v>
      </c>
      <c r="E5443" s="88">
        <v>106.18385231287812</v>
      </c>
      <c r="F5443" s="88">
        <v>490.4218634571057</v>
      </c>
      <c r="G5443" s="88">
        <v>708.75401123289112</v>
      </c>
      <c r="H5443" s="88">
        <v>942.18535907024261</v>
      </c>
      <c r="I5443" s="88">
        <v>1311.9729344481243</v>
      </c>
      <c r="J5443" s="88">
        <v>1887.8229896051912</v>
      </c>
      <c r="K5443" s="88">
        <v>3201.1367625677794</v>
      </c>
      <c r="L5443" s="88">
        <v>3141.6570508687996</v>
      </c>
      <c r="M5443" s="88">
        <v>3664.17134243281</v>
      </c>
    </row>
    <row r="5444" spans="3:13" x14ac:dyDescent="0.2">
      <c r="C5444" s="88">
        <v>0.26729999999999998</v>
      </c>
      <c r="D5444" s="88">
        <v>15935.033700198386</v>
      </c>
      <c r="E5444" s="88">
        <v>106.18749063726136</v>
      </c>
      <c r="F5444" s="88">
        <v>490.42226324772946</v>
      </c>
      <c r="G5444" s="88">
        <v>708.76242587174966</v>
      </c>
      <c r="H5444" s="88">
        <v>942.19993469901556</v>
      </c>
      <c r="I5444" s="88">
        <v>1312.0307474453439</v>
      </c>
      <c r="J5444" s="88">
        <v>1887.8248309814799</v>
      </c>
      <c r="K5444" s="88">
        <v>3201.1498866387819</v>
      </c>
      <c r="L5444" s="88">
        <v>3141.7197569807281</v>
      </c>
      <c r="M5444" s="88">
        <v>3664.1857574780879</v>
      </c>
    </row>
    <row r="5445" spans="3:13" x14ac:dyDescent="0.2">
      <c r="C5445" s="88">
        <v>0.26734999999999998</v>
      </c>
      <c r="D5445" s="88">
        <v>15935.037820779056</v>
      </c>
      <c r="E5445" s="88">
        <v>106.18788699507149</v>
      </c>
      <c r="F5445" s="88">
        <v>490.43313853587506</v>
      </c>
      <c r="G5445" s="88">
        <v>708.82091806402696</v>
      </c>
      <c r="H5445" s="88">
        <v>942.25415506655372</v>
      </c>
      <c r="I5445" s="88">
        <v>1312.0408284312612</v>
      </c>
      <c r="J5445" s="88">
        <v>1887.8495974693328</v>
      </c>
      <c r="K5445" s="88">
        <v>3201.1537164875886</v>
      </c>
      <c r="L5445" s="88">
        <v>3141.8024394889208</v>
      </c>
      <c r="M5445" s="88">
        <v>3664.1905320528126</v>
      </c>
    </row>
    <row r="5446" spans="3:13" x14ac:dyDescent="0.2">
      <c r="C5446" s="88">
        <v>0.26740000000000003</v>
      </c>
      <c r="D5446" s="88">
        <v>15935.152774401007</v>
      </c>
      <c r="E5446" s="88">
        <v>106.20068502824051</v>
      </c>
      <c r="F5446" s="88">
        <v>490.47288079406781</v>
      </c>
      <c r="G5446" s="88">
        <v>708.84102352606396</v>
      </c>
      <c r="H5446" s="88">
        <v>942.26482049892775</v>
      </c>
      <c r="I5446" s="88">
        <v>1312.0488193770934</v>
      </c>
      <c r="J5446" s="88">
        <v>1887.8619594888501</v>
      </c>
      <c r="K5446" s="88">
        <v>3201.3178059699467</v>
      </c>
      <c r="L5446" s="88">
        <v>3141.8908650326471</v>
      </c>
      <c r="M5446" s="88">
        <v>3664.2280798920087</v>
      </c>
    </row>
    <row r="5447" spans="3:13" x14ac:dyDescent="0.2">
      <c r="C5447" s="88">
        <v>0.26745000000000002</v>
      </c>
      <c r="D5447" s="88">
        <v>15935.220631181928</v>
      </c>
      <c r="E5447" s="88">
        <v>106.20136383556928</v>
      </c>
      <c r="F5447" s="88">
        <v>490.47319652936949</v>
      </c>
      <c r="G5447" s="88">
        <v>708.8534842231893</v>
      </c>
      <c r="H5447" s="88">
        <v>942.27407235782402</v>
      </c>
      <c r="I5447" s="88">
        <v>1312.0627627041436</v>
      </c>
      <c r="J5447" s="88">
        <v>1887.8678301425284</v>
      </c>
      <c r="K5447" s="88">
        <v>3201.3547915079162</v>
      </c>
      <c r="L5447" s="88">
        <v>3142.1319459443098</v>
      </c>
      <c r="M5447" s="88">
        <v>3664.2302006725513</v>
      </c>
    </row>
    <row r="5448" spans="3:13" x14ac:dyDescent="0.2">
      <c r="C5448" s="88">
        <v>0.26750000000000002</v>
      </c>
      <c r="D5448" s="88">
        <v>15935.960467024743</v>
      </c>
      <c r="E5448" s="88">
        <v>106.21274646113579</v>
      </c>
      <c r="F5448" s="88">
        <v>490.47591043741795</v>
      </c>
      <c r="G5448" s="88">
        <v>708.85543126662787</v>
      </c>
      <c r="H5448" s="88">
        <v>942.2771955188864</v>
      </c>
      <c r="I5448" s="88">
        <v>1312.1223824514332</v>
      </c>
      <c r="J5448" s="88">
        <v>1887.9338214266381</v>
      </c>
      <c r="K5448" s="88">
        <v>3201.4300194106518</v>
      </c>
      <c r="L5448" s="88">
        <v>3142.2219967694245</v>
      </c>
      <c r="M5448" s="88">
        <v>3664.2854073446169</v>
      </c>
    </row>
    <row r="5449" spans="3:13" x14ac:dyDescent="0.2">
      <c r="C5449" s="88">
        <v>0.26755000000000001</v>
      </c>
      <c r="D5449" s="88">
        <v>15936.031545575614</v>
      </c>
      <c r="E5449" s="88">
        <v>106.21798342376042</v>
      </c>
      <c r="F5449" s="88">
        <v>490.50932749764206</v>
      </c>
      <c r="G5449" s="88">
        <v>708.86505589330318</v>
      </c>
      <c r="H5449" s="88">
        <v>942.2874588733066</v>
      </c>
      <c r="I5449" s="88">
        <v>1312.1693530000252</v>
      </c>
      <c r="J5449" s="88">
        <v>1887.9557776097045</v>
      </c>
      <c r="K5449" s="88">
        <v>3201.4811901450553</v>
      </c>
      <c r="L5449" s="88">
        <v>3142.2765281096267</v>
      </c>
      <c r="M5449" s="88">
        <v>3664.2971098995031</v>
      </c>
    </row>
    <row r="5450" spans="3:13" x14ac:dyDescent="0.2">
      <c r="C5450" s="88">
        <v>0.2676</v>
      </c>
      <c r="D5450" s="88">
        <v>15936.112247907822</v>
      </c>
      <c r="E5450" s="88">
        <v>106.21798342376042</v>
      </c>
      <c r="F5450" s="88">
        <v>490.51121273942817</v>
      </c>
      <c r="G5450" s="88">
        <v>708.9016721963344</v>
      </c>
      <c r="H5450" s="88">
        <v>942.29388048232749</v>
      </c>
      <c r="I5450" s="88">
        <v>1312.1842072961445</v>
      </c>
      <c r="J5450" s="88">
        <v>1887.9623218386091</v>
      </c>
      <c r="K5450" s="88">
        <v>3201.5169614191618</v>
      </c>
      <c r="L5450" s="88">
        <v>3142.4499756750279</v>
      </c>
      <c r="M5450" s="88">
        <v>3664.3031228664504</v>
      </c>
    </row>
    <row r="5451" spans="3:13" x14ac:dyDescent="0.2">
      <c r="C5451" s="88">
        <v>0.26765</v>
      </c>
      <c r="D5451" s="88">
        <v>15936.230415765276</v>
      </c>
      <c r="E5451" s="88">
        <v>106.22394743256882</v>
      </c>
      <c r="F5451" s="88">
        <v>490.51403229385778</v>
      </c>
      <c r="G5451" s="88">
        <v>708.90217687702898</v>
      </c>
      <c r="H5451" s="88">
        <v>942.35023836933578</v>
      </c>
      <c r="I5451" s="88">
        <v>1312.225087900355</v>
      </c>
      <c r="J5451" s="88">
        <v>1887.9649102981725</v>
      </c>
      <c r="K5451" s="88">
        <v>3201.549081468977</v>
      </c>
      <c r="L5451" s="88">
        <v>3142.573777953623</v>
      </c>
      <c r="M5451" s="88">
        <v>3664.3193950854279</v>
      </c>
    </row>
    <row r="5452" spans="3:13" x14ac:dyDescent="0.2">
      <c r="C5452" s="88">
        <v>0.26769999999999999</v>
      </c>
      <c r="D5452" s="88">
        <v>15936.280307896219</v>
      </c>
      <c r="E5452" s="88">
        <v>106.22671302345225</v>
      </c>
      <c r="F5452" s="88">
        <v>490.51494188022298</v>
      </c>
      <c r="G5452" s="88">
        <v>708.90787962476179</v>
      </c>
      <c r="H5452" s="88">
        <v>942.37381768421847</v>
      </c>
      <c r="I5452" s="88">
        <v>1312.2260290802737</v>
      </c>
      <c r="J5452" s="88">
        <v>1887.9709644026011</v>
      </c>
      <c r="K5452" s="88">
        <v>3201.6394855580133</v>
      </c>
      <c r="L5452" s="88">
        <v>3142.6078604032136</v>
      </c>
      <c r="M5452" s="88">
        <v>3664.3261538490829</v>
      </c>
    </row>
    <row r="5453" spans="3:13" x14ac:dyDescent="0.2">
      <c r="C5453" s="88">
        <v>0.26774999999999999</v>
      </c>
      <c r="D5453" s="88">
        <v>15936.33429718037</v>
      </c>
      <c r="E5453" s="88">
        <v>106.22671302345225</v>
      </c>
      <c r="F5453" s="88">
        <v>490.51764181374301</v>
      </c>
      <c r="G5453" s="88">
        <v>708.92435090399204</v>
      </c>
      <c r="H5453" s="88">
        <v>942.37447726519213</v>
      </c>
      <c r="I5453" s="88">
        <v>1312.2485464046376</v>
      </c>
      <c r="J5453" s="88">
        <v>1888.0394552456351</v>
      </c>
      <c r="K5453" s="88">
        <v>3201.6505474400101</v>
      </c>
      <c r="L5453" s="88">
        <v>3142.6610564622706</v>
      </c>
      <c r="M5453" s="88">
        <v>3664.3279609600077</v>
      </c>
    </row>
    <row r="5454" spans="3:13" x14ac:dyDescent="0.2">
      <c r="C5454" s="88">
        <v>0.26779999999999998</v>
      </c>
      <c r="D5454" s="88">
        <v>15936.490530913445</v>
      </c>
      <c r="E5454" s="88">
        <v>106.22671302345225</v>
      </c>
      <c r="F5454" s="88">
        <v>490.52723066310637</v>
      </c>
      <c r="G5454" s="88">
        <v>708.92696030873367</v>
      </c>
      <c r="H5454" s="88">
        <v>942.37472324288865</v>
      </c>
      <c r="I5454" s="88">
        <v>1312.2663464771599</v>
      </c>
      <c r="J5454" s="88">
        <v>1888.040559922948</v>
      </c>
      <c r="K5454" s="88">
        <v>3201.6683861599704</v>
      </c>
      <c r="L5454" s="88">
        <v>3142.6745448863994</v>
      </c>
      <c r="M5454" s="88">
        <v>3664.3343974186855</v>
      </c>
    </row>
    <row r="5455" spans="3:13" x14ac:dyDescent="0.2">
      <c r="C5455" s="88">
        <v>0.26784999999999998</v>
      </c>
      <c r="D5455" s="88">
        <v>15936.718273288046</v>
      </c>
      <c r="E5455" s="88">
        <v>106.2271336708136</v>
      </c>
      <c r="F5455" s="88">
        <v>490.57042702966373</v>
      </c>
      <c r="G5455" s="88">
        <v>708.93778041846872</v>
      </c>
      <c r="H5455" s="88">
        <v>942.39475290945711</v>
      </c>
      <c r="I5455" s="88">
        <v>1312.2907453489524</v>
      </c>
      <c r="J5455" s="88">
        <v>1888.0428410186264</v>
      </c>
      <c r="K5455" s="88">
        <v>3201.6799786882239</v>
      </c>
      <c r="L5455" s="88">
        <v>3143.0739384462663</v>
      </c>
      <c r="M5455" s="88">
        <v>3664.3388877150678</v>
      </c>
    </row>
    <row r="5456" spans="3:13" x14ac:dyDescent="0.2">
      <c r="C5456" s="88">
        <v>0.26790000000000003</v>
      </c>
      <c r="D5456" s="88">
        <v>15936.723356762441</v>
      </c>
      <c r="E5456" s="88">
        <v>106.2271336708136</v>
      </c>
      <c r="F5456" s="88">
        <v>490.57054589440895</v>
      </c>
      <c r="G5456" s="88">
        <v>708.97588442764027</v>
      </c>
      <c r="H5456" s="88">
        <v>942.40905875603903</v>
      </c>
      <c r="I5456" s="88">
        <v>1312.3402025864516</v>
      </c>
      <c r="J5456" s="88">
        <v>1888.0868170086183</v>
      </c>
      <c r="K5456" s="88">
        <v>3201.826104606399</v>
      </c>
      <c r="L5456" s="88">
        <v>3143.0911279348657</v>
      </c>
      <c r="M5456" s="88">
        <v>3664.3672581913647</v>
      </c>
    </row>
    <row r="5457" spans="3:13" x14ac:dyDescent="0.2">
      <c r="C5457" s="88">
        <v>0.26795000000000002</v>
      </c>
      <c r="D5457" s="88">
        <v>15936.980356323889</v>
      </c>
      <c r="E5457" s="88">
        <v>106.23868495237457</v>
      </c>
      <c r="F5457" s="88">
        <v>490.57789536047449</v>
      </c>
      <c r="G5457" s="88">
        <v>708.99418189891594</v>
      </c>
      <c r="H5457" s="88">
        <v>942.41355293251127</v>
      </c>
      <c r="I5457" s="88">
        <v>1312.377961014422</v>
      </c>
      <c r="J5457" s="88">
        <v>1888.0926087099001</v>
      </c>
      <c r="K5457" s="88">
        <v>3201.9128607338698</v>
      </c>
      <c r="L5457" s="88">
        <v>3143.1092012375502</v>
      </c>
      <c r="M5457" s="88">
        <v>3664.371683281382</v>
      </c>
    </row>
    <row r="5458" spans="3:13" x14ac:dyDescent="0.2">
      <c r="C5458" s="88">
        <v>0.26800000000000002</v>
      </c>
      <c r="D5458" s="88">
        <v>15937.198443666548</v>
      </c>
      <c r="E5458" s="88">
        <v>106.24291479648855</v>
      </c>
      <c r="F5458" s="88">
        <v>490.58193724773446</v>
      </c>
      <c r="G5458" s="88">
        <v>709.00449676078051</v>
      </c>
      <c r="H5458" s="88">
        <v>942.43728505337276</v>
      </c>
      <c r="I5458" s="88">
        <v>1312.4164051170724</v>
      </c>
      <c r="J5458" s="88">
        <v>1888.1043199485143</v>
      </c>
      <c r="K5458" s="88">
        <v>3201.9293535681895</v>
      </c>
      <c r="L5458" s="88">
        <v>3143.1529483642216</v>
      </c>
      <c r="M5458" s="88">
        <v>3664.3747485179542</v>
      </c>
    </row>
    <row r="5459" spans="3:13" x14ac:dyDescent="0.2">
      <c r="C5459" s="88">
        <v>0.26805000000000001</v>
      </c>
      <c r="D5459" s="88">
        <v>15937.321040160105</v>
      </c>
      <c r="E5459" s="88">
        <v>106.24869237080293</v>
      </c>
      <c r="F5459" s="88">
        <v>490.59518450184214</v>
      </c>
      <c r="G5459" s="88">
        <v>709.01589593927747</v>
      </c>
      <c r="H5459" s="88">
        <v>942.47986559026367</v>
      </c>
      <c r="I5459" s="88">
        <v>1312.4253757609763</v>
      </c>
      <c r="J5459" s="88">
        <v>1888.1185980561463</v>
      </c>
      <c r="K5459" s="88">
        <v>3202.022951909461</v>
      </c>
      <c r="L5459" s="88">
        <v>3143.1986015896696</v>
      </c>
      <c r="M5459" s="88">
        <v>3664.3784623270781</v>
      </c>
    </row>
    <row r="5460" spans="3:13" x14ac:dyDescent="0.2">
      <c r="C5460" s="88">
        <v>0.2681</v>
      </c>
      <c r="D5460" s="88">
        <v>15937.557833186938</v>
      </c>
      <c r="E5460" s="88">
        <v>106.25156341039747</v>
      </c>
      <c r="F5460" s="88">
        <v>490.60524578729428</v>
      </c>
      <c r="G5460" s="88">
        <v>709.02828211557562</v>
      </c>
      <c r="H5460" s="88">
        <v>942.50970604435724</v>
      </c>
      <c r="I5460" s="88">
        <v>1312.4264633480875</v>
      </c>
      <c r="J5460" s="88">
        <v>1888.1320026937087</v>
      </c>
      <c r="K5460" s="88">
        <v>3202.1130539163023</v>
      </c>
      <c r="L5460" s="88">
        <v>3143.2926881959556</v>
      </c>
      <c r="M5460" s="88">
        <v>3664.3797252688755</v>
      </c>
    </row>
    <row r="5461" spans="3:13" x14ac:dyDescent="0.2">
      <c r="C5461" s="88">
        <v>0.26815</v>
      </c>
      <c r="D5461" s="88">
        <v>15937.68590740632</v>
      </c>
      <c r="E5461" s="88">
        <v>106.27774104603486</v>
      </c>
      <c r="F5461" s="88">
        <v>490.65055435179329</v>
      </c>
      <c r="G5461" s="88">
        <v>709.03915376912983</v>
      </c>
      <c r="H5461" s="88">
        <v>942.53798016027349</v>
      </c>
      <c r="I5461" s="88">
        <v>1312.4322681701356</v>
      </c>
      <c r="J5461" s="88">
        <v>1888.1464108482132</v>
      </c>
      <c r="K5461" s="88">
        <v>3202.1181194148703</v>
      </c>
      <c r="L5461" s="88">
        <v>3143.3300937069589</v>
      </c>
      <c r="M5461" s="88">
        <v>3664.3804955467972</v>
      </c>
    </row>
    <row r="5462" spans="3:13" x14ac:dyDescent="0.2">
      <c r="C5462" s="88">
        <v>0.26819999999999999</v>
      </c>
      <c r="D5462" s="88">
        <v>15937.793486362341</v>
      </c>
      <c r="E5462" s="88">
        <v>106.28106689196647</v>
      </c>
      <c r="F5462" s="88">
        <v>490.6541857223242</v>
      </c>
      <c r="G5462" s="88">
        <v>709.04578341222805</v>
      </c>
      <c r="H5462" s="88">
        <v>942.54654462459666</v>
      </c>
      <c r="I5462" s="88">
        <v>1312.4918601276245</v>
      </c>
      <c r="J5462" s="88">
        <v>1888.178316997667</v>
      </c>
      <c r="K5462" s="88">
        <v>3202.1458012404651</v>
      </c>
      <c r="L5462" s="88">
        <v>3143.4096507249415</v>
      </c>
      <c r="M5462" s="88">
        <v>3664.4064842276744</v>
      </c>
    </row>
    <row r="5463" spans="3:13" x14ac:dyDescent="0.2">
      <c r="C5463" s="88">
        <v>0.26824999999999999</v>
      </c>
      <c r="D5463" s="88">
        <v>15938.176240009638</v>
      </c>
      <c r="E5463" s="88">
        <v>106.28106689196647</v>
      </c>
      <c r="F5463" s="88">
        <v>490.66357358252526</v>
      </c>
      <c r="G5463" s="88">
        <v>709.05787812176141</v>
      </c>
      <c r="H5463" s="88">
        <v>942.5507099629308</v>
      </c>
      <c r="I5463" s="88">
        <v>1312.501482937043</v>
      </c>
      <c r="J5463" s="88">
        <v>1888.1803355883212</v>
      </c>
      <c r="K5463" s="88">
        <v>3202.1661374170799</v>
      </c>
      <c r="L5463" s="88">
        <v>3143.5178049648957</v>
      </c>
      <c r="M5463" s="88">
        <v>3664.4514288332357</v>
      </c>
    </row>
    <row r="5464" spans="3:13" x14ac:dyDescent="0.2">
      <c r="C5464" s="88">
        <v>0.26829999999999998</v>
      </c>
      <c r="D5464" s="88">
        <v>15938.294491410263</v>
      </c>
      <c r="E5464" s="88">
        <v>106.29101922969494</v>
      </c>
      <c r="F5464" s="88">
        <v>490.66633182481382</v>
      </c>
      <c r="G5464" s="88">
        <v>709.09595748866468</v>
      </c>
      <c r="H5464" s="88">
        <v>942.57090090721567</v>
      </c>
      <c r="I5464" s="88">
        <v>1312.5334241268347</v>
      </c>
      <c r="J5464" s="88">
        <v>1888.1998663797981</v>
      </c>
      <c r="K5464" s="88">
        <v>3202.237480136836</v>
      </c>
      <c r="L5464" s="88">
        <v>3143.5475722316314</v>
      </c>
      <c r="M5464" s="88">
        <v>3664.4856833159361</v>
      </c>
    </row>
    <row r="5465" spans="3:13" x14ac:dyDescent="0.2">
      <c r="C5465" s="88">
        <v>0.26834999999999998</v>
      </c>
      <c r="D5465" s="88">
        <v>15938.577467744788</v>
      </c>
      <c r="E5465" s="88">
        <v>106.29578660969128</v>
      </c>
      <c r="F5465" s="88">
        <v>490.68880407108281</v>
      </c>
      <c r="G5465" s="88">
        <v>709.09650010836413</v>
      </c>
      <c r="H5465" s="88">
        <v>942.6237159489142</v>
      </c>
      <c r="I5465" s="88">
        <v>1312.6287325640319</v>
      </c>
      <c r="J5465" s="88">
        <v>1888.2110151173138</v>
      </c>
      <c r="K5465" s="88">
        <v>3202.3220391897848</v>
      </c>
      <c r="L5465" s="88">
        <v>3143.6819856773868</v>
      </c>
      <c r="M5465" s="88">
        <v>3664.518497017827</v>
      </c>
    </row>
    <row r="5466" spans="3:13" x14ac:dyDescent="0.2">
      <c r="C5466" s="88">
        <v>0.26840000000000003</v>
      </c>
      <c r="D5466" s="88">
        <v>15938.829628243953</v>
      </c>
      <c r="E5466" s="88">
        <v>106.29824560181351</v>
      </c>
      <c r="F5466" s="88">
        <v>490.69083910088057</v>
      </c>
      <c r="G5466" s="88">
        <v>709.09784268575731</v>
      </c>
      <c r="H5466" s="88">
        <v>942.63305041763215</v>
      </c>
      <c r="I5466" s="88">
        <v>1312.636684059938</v>
      </c>
      <c r="J5466" s="88">
        <v>1888.2120720583521</v>
      </c>
      <c r="K5466" s="88">
        <v>3202.3284415502958</v>
      </c>
      <c r="L5466" s="88">
        <v>3143.7335905023319</v>
      </c>
      <c r="M5466" s="88">
        <v>3664.5286100928138</v>
      </c>
    </row>
    <row r="5467" spans="3:13" x14ac:dyDescent="0.2">
      <c r="C5467" s="88">
        <v>0.26845000000000002</v>
      </c>
      <c r="D5467" s="88">
        <v>15939.032273283086</v>
      </c>
      <c r="E5467" s="88">
        <v>106.30106440259715</v>
      </c>
      <c r="F5467" s="88">
        <v>490.71336347658371</v>
      </c>
      <c r="G5467" s="88">
        <v>709.10850175012638</v>
      </c>
      <c r="H5467" s="88">
        <v>942.63541027927295</v>
      </c>
      <c r="I5467" s="88">
        <v>1312.6765073215633</v>
      </c>
      <c r="J5467" s="88">
        <v>1888.2158135708569</v>
      </c>
      <c r="K5467" s="88">
        <v>3202.6411746641243</v>
      </c>
      <c r="L5467" s="88">
        <v>3143.9388810279811</v>
      </c>
      <c r="M5467" s="88">
        <v>3664.5443714527223</v>
      </c>
    </row>
    <row r="5468" spans="3:13" x14ac:dyDescent="0.2">
      <c r="C5468" s="88">
        <v>0.26850000000000002</v>
      </c>
      <c r="D5468" s="88">
        <v>15939.22733748869</v>
      </c>
      <c r="E5468" s="88">
        <v>106.30776133332984</v>
      </c>
      <c r="F5468" s="88">
        <v>490.71768225759251</v>
      </c>
      <c r="G5468" s="88">
        <v>709.12869928708824</v>
      </c>
      <c r="H5468" s="88">
        <v>942.65428697690231</v>
      </c>
      <c r="I5468" s="88">
        <v>1312.7228132451887</v>
      </c>
      <c r="J5468" s="88">
        <v>1888.2512083097113</v>
      </c>
      <c r="K5468" s="88">
        <v>3202.8217450653719</v>
      </c>
      <c r="L5468" s="88">
        <v>3143.9771543714442</v>
      </c>
      <c r="M5468" s="88">
        <v>3664.5504959173277</v>
      </c>
    </row>
    <row r="5469" spans="3:13" x14ac:dyDescent="0.2">
      <c r="C5469" s="88">
        <v>0.26855000000000001</v>
      </c>
      <c r="D5469" s="88">
        <v>15939.242296628297</v>
      </c>
      <c r="E5469" s="88">
        <v>106.31612424048762</v>
      </c>
      <c r="F5469" s="88">
        <v>490.73847356258648</v>
      </c>
      <c r="G5469" s="88">
        <v>709.13619976434939</v>
      </c>
      <c r="H5469" s="88">
        <v>942.6553490395263</v>
      </c>
      <c r="I5469" s="88">
        <v>1312.7609304330495</v>
      </c>
      <c r="J5469" s="88">
        <v>1888.3369973239987</v>
      </c>
      <c r="K5469" s="88">
        <v>3202.8923643163971</v>
      </c>
      <c r="L5469" s="88">
        <v>3144.0415526121783</v>
      </c>
      <c r="M5469" s="88">
        <v>3664.5804326156849</v>
      </c>
    </row>
    <row r="5470" spans="3:13" x14ac:dyDescent="0.2">
      <c r="C5470" s="88">
        <v>0.26860000000000001</v>
      </c>
      <c r="D5470" s="88">
        <v>15939.482554112765</v>
      </c>
      <c r="E5470" s="88">
        <v>106.32894600529562</v>
      </c>
      <c r="F5470" s="88">
        <v>490.74182945176699</v>
      </c>
      <c r="G5470" s="88">
        <v>709.14509627373263</v>
      </c>
      <c r="H5470" s="88">
        <v>942.65802931725148</v>
      </c>
      <c r="I5470" s="88">
        <v>1312.8360536285077</v>
      </c>
      <c r="J5470" s="88">
        <v>1888.3830650291025</v>
      </c>
      <c r="K5470" s="88">
        <v>3202.8929276920799</v>
      </c>
      <c r="L5470" s="88">
        <v>3144.0899323705789</v>
      </c>
      <c r="M5470" s="88">
        <v>3664.630954250782</v>
      </c>
    </row>
    <row r="5471" spans="3:13" x14ac:dyDescent="0.2">
      <c r="C5471" s="88">
        <v>0.26865</v>
      </c>
      <c r="D5471" s="88">
        <v>15939.585697484161</v>
      </c>
      <c r="E5471" s="88">
        <v>106.33459030985341</v>
      </c>
      <c r="F5471" s="88">
        <v>490.76060125126241</v>
      </c>
      <c r="G5471" s="88">
        <v>709.17096121402528</v>
      </c>
      <c r="H5471" s="88">
        <v>942.6843403519988</v>
      </c>
      <c r="I5471" s="88">
        <v>1312.8382552364656</v>
      </c>
      <c r="J5471" s="88">
        <v>1888.4203905578202</v>
      </c>
      <c r="K5471" s="88">
        <v>3202.938572331931</v>
      </c>
      <c r="L5471" s="88">
        <v>3144.1746777947164</v>
      </c>
      <c r="M5471" s="88">
        <v>3664.6990000417495</v>
      </c>
    </row>
    <row r="5472" spans="3:13" x14ac:dyDescent="0.2">
      <c r="C5472" s="88">
        <v>0.26869999999999999</v>
      </c>
      <c r="D5472" s="88">
        <v>15939.858740286778</v>
      </c>
      <c r="E5472" s="88">
        <v>106.33640040855971</v>
      </c>
      <c r="F5472" s="88">
        <v>490.76199749804573</v>
      </c>
      <c r="G5472" s="88">
        <v>709.17519582248588</v>
      </c>
      <c r="H5472" s="88">
        <v>942.6878588773211</v>
      </c>
      <c r="I5472" s="88">
        <v>1312.875075436556</v>
      </c>
      <c r="J5472" s="88">
        <v>1888.4484614871913</v>
      </c>
      <c r="K5472" s="88">
        <v>3202.9937596237714</v>
      </c>
      <c r="L5472" s="88">
        <v>3144.2318447030275</v>
      </c>
      <c r="M5472" s="88">
        <v>3664.6993450397486</v>
      </c>
    </row>
    <row r="5473" spans="3:13" x14ac:dyDescent="0.2">
      <c r="C5473" s="88">
        <v>0.26874999999999999</v>
      </c>
      <c r="D5473" s="88">
        <v>15940.270350665123</v>
      </c>
      <c r="E5473" s="88">
        <v>106.35350047283373</v>
      </c>
      <c r="F5473" s="88">
        <v>490.77031698263409</v>
      </c>
      <c r="G5473" s="88">
        <v>709.18537981397048</v>
      </c>
      <c r="H5473" s="88">
        <v>942.7007330483616</v>
      </c>
      <c r="I5473" s="88">
        <v>1312.8908205739313</v>
      </c>
      <c r="J5473" s="88">
        <v>1888.4509562278135</v>
      </c>
      <c r="K5473" s="88">
        <v>3202.9942312249941</v>
      </c>
      <c r="L5473" s="88">
        <v>3144.2770487351654</v>
      </c>
      <c r="M5473" s="88">
        <v>3664.7087456942968</v>
      </c>
    </row>
    <row r="5474" spans="3:13" x14ac:dyDescent="0.2">
      <c r="C5474" s="88">
        <v>0.26879999999999998</v>
      </c>
      <c r="D5474" s="88">
        <v>15940.944993432071</v>
      </c>
      <c r="E5474" s="88">
        <v>106.35350047283373</v>
      </c>
      <c r="F5474" s="88">
        <v>490.78684392849527</v>
      </c>
      <c r="G5474" s="88">
        <v>709.2145753568675</v>
      </c>
      <c r="H5474" s="88">
        <v>942.73493287281281</v>
      </c>
      <c r="I5474" s="88">
        <v>1312.9006027118162</v>
      </c>
      <c r="J5474" s="88">
        <v>1888.504588015428</v>
      </c>
      <c r="K5474" s="88">
        <v>3203.0201013294773</v>
      </c>
      <c r="L5474" s="88">
        <v>3144.2841164450615</v>
      </c>
      <c r="M5474" s="88">
        <v>3664.7319062502838</v>
      </c>
    </row>
    <row r="5475" spans="3:13" x14ac:dyDescent="0.2">
      <c r="C5475" s="88">
        <v>0.26884999999999998</v>
      </c>
      <c r="D5475" s="88">
        <v>15941.075823579162</v>
      </c>
      <c r="E5475" s="88">
        <v>106.35867426335244</v>
      </c>
      <c r="F5475" s="88">
        <v>490.79497643013929</v>
      </c>
      <c r="G5475" s="88">
        <v>709.25274445421519</v>
      </c>
      <c r="H5475" s="88">
        <v>942.75953684864817</v>
      </c>
      <c r="I5475" s="88">
        <v>1312.9200194157611</v>
      </c>
      <c r="J5475" s="88">
        <v>1888.5751216597196</v>
      </c>
      <c r="K5475" s="88">
        <v>3203.0230247044883</v>
      </c>
      <c r="L5475" s="88">
        <v>3144.4099087719424</v>
      </c>
      <c r="M5475" s="88">
        <v>3664.742493492141</v>
      </c>
    </row>
    <row r="5476" spans="3:13" x14ac:dyDescent="0.2">
      <c r="C5476" s="88">
        <v>0.26889999999999997</v>
      </c>
      <c r="D5476" s="88">
        <v>15941.883174834857</v>
      </c>
      <c r="E5476" s="88">
        <v>106.36359965798147</v>
      </c>
      <c r="F5476" s="88">
        <v>490.79826874127957</v>
      </c>
      <c r="G5476" s="88">
        <v>709.30002039597821</v>
      </c>
      <c r="H5476" s="88">
        <v>942.78682756809258</v>
      </c>
      <c r="I5476" s="88">
        <v>1312.9381542321171</v>
      </c>
      <c r="J5476" s="88">
        <v>1888.6800757035976</v>
      </c>
      <c r="K5476" s="88">
        <v>3203.1409187359941</v>
      </c>
      <c r="L5476" s="88">
        <v>3144.4426987859106</v>
      </c>
      <c r="M5476" s="88">
        <v>3664.7584192594686</v>
      </c>
    </row>
    <row r="5477" spans="3:13" x14ac:dyDescent="0.2">
      <c r="C5477" s="88">
        <v>0.26895000000000002</v>
      </c>
      <c r="D5477" s="88">
        <v>15941.900268516587</v>
      </c>
      <c r="E5477" s="88">
        <v>106.37116592892471</v>
      </c>
      <c r="F5477" s="88">
        <v>490.80845923066954</v>
      </c>
      <c r="G5477" s="88">
        <v>709.32892864822452</v>
      </c>
      <c r="H5477" s="88">
        <v>942.81320259516588</v>
      </c>
      <c r="I5477" s="88">
        <v>1312.9621453479481</v>
      </c>
      <c r="J5477" s="88">
        <v>1888.6851088090266</v>
      </c>
      <c r="K5477" s="88">
        <v>3203.1787917431784</v>
      </c>
      <c r="L5477" s="88">
        <v>3144.510655615356</v>
      </c>
      <c r="M5477" s="88">
        <v>3664.7708423536264</v>
      </c>
    </row>
    <row r="5478" spans="3:13" x14ac:dyDescent="0.2">
      <c r="C5478" s="88">
        <v>0.26900000000000002</v>
      </c>
      <c r="D5478" s="88">
        <v>15942.013471559581</v>
      </c>
      <c r="E5478" s="88">
        <v>106.3716292245299</v>
      </c>
      <c r="F5478" s="88">
        <v>490.81592149822018</v>
      </c>
      <c r="G5478" s="88">
        <v>709.39249109885486</v>
      </c>
      <c r="H5478" s="88">
        <v>942.84302592823315</v>
      </c>
      <c r="I5478" s="88">
        <v>1313.0333131568573</v>
      </c>
      <c r="J5478" s="88">
        <v>1888.6970687343287</v>
      </c>
      <c r="K5478" s="88">
        <v>3203.2047549300905</v>
      </c>
      <c r="L5478" s="88">
        <v>3144.5699031121867</v>
      </c>
      <c r="M5478" s="88">
        <v>3664.783288680479</v>
      </c>
    </row>
    <row r="5479" spans="3:13" x14ac:dyDescent="0.2">
      <c r="C5479" s="88">
        <v>0.26905000000000001</v>
      </c>
      <c r="D5479" s="88">
        <v>15942.244783496859</v>
      </c>
      <c r="E5479" s="88">
        <v>106.3716292245299</v>
      </c>
      <c r="F5479" s="88">
        <v>490.81597821241303</v>
      </c>
      <c r="G5479" s="88">
        <v>709.40353278094381</v>
      </c>
      <c r="H5479" s="88">
        <v>942.85074678572619</v>
      </c>
      <c r="I5479" s="88">
        <v>1313.0358923740769</v>
      </c>
      <c r="J5479" s="88">
        <v>1888.7618256924698</v>
      </c>
      <c r="K5479" s="88">
        <v>3203.2555370356658</v>
      </c>
      <c r="L5479" s="88">
        <v>3145.2084536955335</v>
      </c>
      <c r="M5479" s="88">
        <v>3664.8498912888012</v>
      </c>
    </row>
    <row r="5480" spans="3:13" x14ac:dyDescent="0.2">
      <c r="C5480" s="88">
        <v>0.26910000000000001</v>
      </c>
      <c r="D5480" s="88">
        <v>15942.262228733145</v>
      </c>
      <c r="E5480" s="88">
        <v>106.37879181869994</v>
      </c>
      <c r="F5480" s="88">
        <v>490.81626399546894</v>
      </c>
      <c r="G5480" s="88">
        <v>709.40560627820423</v>
      </c>
      <c r="H5480" s="88">
        <v>942.87089115274966</v>
      </c>
      <c r="I5480" s="88">
        <v>1313.0461431120607</v>
      </c>
      <c r="J5480" s="88">
        <v>1888.7630285866771</v>
      </c>
      <c r="K5480" s="88">
        <v>3203.2816020563127</v>
      </c>
      <c r="L5480" s="88">
        <v>3145.2181044584536</v>
      </c>
      <c r="M5480" s="88">
        <v>3664.8970522561549</v>
      </c>
    </row>
    <row r="5481" spans="3:13" x14ac:dyDescent="0.2">
      <c r="C5481" s="88">
        <v>0.26915</v>
      </c>
      <c r="D5481" s="88">
        <v>15942.836742320922</v>
      </c>
      <c r="E5481" s="88">
        <v>106.38451910891581</v>
      </c>
      <c r="F5481" s="88">
        <v>490.82002537300832</v>
      </c>
      <c r="G5481" s="88">
        <v>709.40990375040246</v>
      </c>
      <c r="H5481" s="88">
        <v>942.8750662941743</v>
      </c>
      <c r="I5481" s="88">
        <v>1313.0588087587662</v>
      </c>
      <c r="J5481" s="88">
        <v>1888.7685260946578</v>
      </c>
      <c r="K5481" s="88">
        <v>3203.2970703417</v>
      </c>
      <c r="L5481" s="88">
        <v>3145.2194905374199</v>
      </c>
      <c r="M5481" s="88">
        <v>3664.9532588156494</v>
      </c>
    </row>
    <row r="5482" spans="3:13" x14ac:dyDescent="0.2">
      <c r="C5482" s="88">
        <v>0.26919999999999999</v>
      </c>
      <c r="D5482" s="88">
        <v>15942.988020651828</v>
      </c>
      <c r="E5482" s="88">
        <v>106.38640822422076</v>
      </c>
      <c r="F5482" s="88">
        <v>490.82831446195723</v>
      </c>
      <c r="G5482" s="88">
        <v>709.42505929595609</v>
      </c>
      <c r="H5482" s="88">
        <v>942.88910346734565</v>
      </c>
      <c r="I5482" s="88">
        <v>1313.0683195211209</v>
      </c>
      <c r="J5482" s="88">
        <v>1888.8164520174146</v>
      </c>
      <c r="K5482" s="88">
        <v>3203.4275873168481</v>
      </c>
      <c r="L5482" s="88">
        <v>3145.2338305325675</v>
      </c>
      <c r="M5482" s="88">
        <v>3664.9587752603384</v>
      </c>
    </row>
    <row r="5483" spans="3:13" x14ac:dyDescent="0.2">
      <c r="C5483" s="88">
        <v>0.26924999999999999</v>
      </c>
      <c r="D5483" s="88">
        <v>15943.009470503657</v>
      </c>
      <c r="E5483" s="88">
        <v>106.38723479630698</v>
      </c>
      <c r="F5483" s="88">
        <v>490.83256575190808</v>
      </c>
      <c r="G5483" s="88">
        <v>709.4704794942254</v>
      </c>
      <c r="H5483" s="88">
        <v>942.88953094336193</v>
      </c>
      <c r="I5483" s="88">
        <v>1313.0883079439636</v>
      </c>
      <c r="J5483" s="88">
        <v>1888.8496398658895</v>
      </c>
      <c r="K5483" s="88">
        <v>3203.4444853693822</v>
      </c>
      <c r="L5483" s="88">
        <v>3145.4123486432291</v>
      </c>
      <c r="M5483" s="88">
        <v>3664.9896623982913</v>
      </c>
    </row>
    <row r="5484" spans="3:13" x14ac:dyDescent="0.2">
      <c r="C5484" s="88">
        <v>0.26929999999999998</v>
      </c>
      <c r="D5484" s="88">
        <v>15943.023342141594</v>
      </c>
      <c r="E5484" s="88">
        <v>106.39096497831633</v>
      </c>
      <c r="F5484" s="88">
        <v>490.83795225332233</v>
      </c>
      <c r="G5484" s="88">
        <v>709.49078315049928</v>
      </c>
      <c r="H5484" s="88">
        <v>942.94466850242952</v>
      </c>
      <c r="I5484" s="88">
        <v>1313.1573016664779</v>
      </c>
      <c r="J5484" s="88">
        <v>1888.8537514397281</v>
      </c>
      <c r="K5484" s="88">
        <v>3203.5004052731774</v>
      </c>
      <c r="L5484" s="88">
        <v>3145.4832100877657</v>
      </c>
      <c r="M5484" s="88">
        <v>3664.9966153243854</v>
      </c>
    </row>
    <row r="5485" spans="3:13" x14ac:dyDescent="0.2">
      <c r="C5485" s="88">
        <v>0.26934999999999998</v>
      </c>
      <c r="D5485" s="88">
        <v>15943.210037290231</v>
      </c>
      <c r="E5485" s="88">
        <v>106.39286748874747</v>
      </c>
      <c r="F5485" s="88">
        <v>490.84811448508526</v>
      </c>
      <c r="G5485" s="88">
        <v>709.50233049627559</v>
      </c>
      <c r="H5485" s="88">
        <v>942.97238073856352</v>
      </c>
      <c r="I5485" s="88">
        <v>1313.1704769153489</v>
      </c>
      <c r="J5485" s="88">
        <v>1888.8677159388676</v>
      </c>
      <c r="K5485" s="88">
        <v>3203.5168064079894</v>
      </c>
      <c r="L5485" s="88">
        <v>3145.5563625606628</v>
      </c>
      <c r="M5485" s="88">
        <v>3665.0018689383919</v>
      </c>
    </row>
    <row r="5486" spans="3:13" x14ac:dyDescent="0.2">
      <c r="C5486" s="88">
        <v>0.26939999999999997</v>
      </c>
      <c r="D5486" s="88">
        <v>15943.607221544618</v>
      </c>
      <c r="E5486" s="88">
        <v>106.3982744405921</v>
      </c>
      <c r="F5486" s="88">
        <v>490.85418954116449</v>
      </c>
      <c r="G5486" s="88">
        <v>709.51790502020003</v>
      </c>
      <c r="H5486" s="88">
        <v>942.97325773841249</v>
      </c>
      <c r="I5486" s="88">
        <v>1313.1863473136054</v>
      </c>
      <c r="J5486" s="88">
        <v>1888.9215868993133</v>
      </c>
      <c r="K5486" s="88">
        <v>3203.541978019387</v>
      </c>
      <c r="L5486" s="88">
        <v>3145.6071993969945</v>
      </c>
      <c r="M5486" s="88">
        <v>3665.0111861191599</v>
      </c>
    </row>
    <row r="5487" spans="3:13" x14ac:dyDescent="0.2">
      <c r="C5487" s="88">
        <v>0.26945000000000002</v>
      </c>
      <c r="D5487" s="88">
        <v>15943.78755623116</v>
      </c>
      <c r="E5487" s="88">
        <v>106.3982744405921</v>
      </c>
      <c r="F5487" s="88">
        <v>490.89843449310638</v>
      </c>
      <c r="G5487" s="88">
        <v>709.52628960631228</v>
      </c>
      <c r="H5487" s="88">
        <v>942.98128483136907</v>
      </c>
      <c r="I5487" s="88">
        <v>1313.1906619187071</v>
      </c>
      <c r="J5487" s="88">
        <v>1888.9722901768137</v>
      </c>
      <c r="K5487" s="88">
        <v>3203.6375364859405</v>
      </c>
      <c r="L5487" s="88">
        <v>3145.9499085967436</v>
      </c>
      <c r="M5487" s="88">
        <v>3665.0536494457701</v>
      </c>
    </row>
    <row r="5488" spans="3:13" x14ac:dyDescent="0.2">
      <c r="C5488" s="88">
        <v>0.26950000000000002</v>
      </c>
      <c r="D5488" s="88">
        <v>15943.797611585826</v>
      </c>
      <c r="E5488" s="88">
        <v>106.40025269102262</v>
      </c>
      <c r="F5488" s="88">
        <v>490.91232979938559</v>
      </c>
      <c r="G5488" s="88">
        <v>709.56065260664218</v>
      </c>
      <c r="H5488" s="88">
        <v>942.99185601170529</v>
      </c>
      <c r="I5488" s="88">
        <v>1313.1927912497936</v>
      </c>
      <c r="J5488" s="88">
        <v>1888.9848049386542</v>
      </c>
      <c r="K5488" s="88">
        <v>3203.753140385089</v>
      </c>
      <c r="L5488" s="88">
        <v>3146.1312696376513</v>
      </c>
      <c r="M5488" s="88">
        <v>3665.0587338236282</v>
      </c>
    </row>
    <row r="5489" spans="3:13" x14ac:dyDescent="0.2">
      <c r="C5489" s="88">
        <v>0.26955000000000001</v>
      </c>
      <c r="D5489" s="88">
        <v>15944.04310550911</v>
      </c>
      <c r="E5489" s="88">
        <v>106.40580785280326</v>
      </c>
      <c r="F5489" s="88">
        <v>490.91303760859364</v>
      </c>
      <c r="G5489" s="88">
        <v>709.57297916175912</v>
      </c>
      <c r="H5489" s="88">
        <v>943.01503073629601</v>
      </c>
      <c r="I5489" s="88">
        <v>1313.1979340104581</v>
      </c>
      <c r="J5489" s="88">
        <v>1888.9965639239126</v>
      </c>
      <c r="K5489" s="88">
        <v>3203.8410552608279</v>
      </c>
      <c r="L5489" s="88">
        <v>3146.4480156091554</v>
      </c>
      <c r="M5489" s="88">
        <v>3665.1030984405756</v>
      </c>
    </row>
    <row r="5490" spans="3:13" x14ac:dyDescent="0.2">
      <c r="C5490" s="88">
        <v>0.26960000000000001</v>
      </c>
      <c r="D5490" s="88">
        <v>15944.167709220059</v>
      </c>
      <c r="E5490" s="88">
        <v>106.41583101379001</v>
      </c>
      <c r="F5490" s="88">
        <v>490.91542940213139</v>
      </c>
      <c r="G5490" s="88">
        <v>709.57380886262445</v>
      </c>
      <c r="H5490" s="88">
        <v>943.03024430674759</v>
      </c>
      <c r="I5490" s="88">
        <v>1313.2151271780135</v>
      </c>
      <c r="J5490" s="88">
        <v>1889.0854408083796</v>
      </c>
      <c r="K5490" s="88">
        <v>3203.8430777701351</v>
      </c>
      <c r="L5490" s="88">
        <v>3146.4978790846139</v>
      </c>
      <c r="M5490" s="88">
        <v>3665.1333027372089</v>
      </c>
    </row>
    <row r="5491" spans="3:13" x14ac:dyDescent="0.2">
      <c r="C5491" s="88">
        <v>0.26965</v>
      </c>
      <c r="D5491" s="88">
        <v>15944.326352658793</v>
      </c>
      <c r="E5491" s="88">
        <v>106.41678825375311</v>
      </c>
      <c r="F5491" s="88">
        <v>490.92913695035668</v>
      </c>
      <c r="G5491" s="88">
        <v>709.59100025339785</v>
      </c>
      <c r="H5491" s="88">
        <v>943.04609660658252</v>
      </c>
      <c r="I5491" s="88">
        <v>1313.2315843890547</v>
      </c>
      <c r="J5491" s="88">
        <v>1889.1118811229485</v>
      </c>
      <c r="K5491" s="88">
        <v>3203.9121536796592</v>
      </c>
      <c r="L5491" s="88">
        <v>3146.5997915753078</v>
      </c>
      <c r="M5491" s="88">
        <v>3665.1578215076975</v>
      </c>
    </row>
    <row r="5492" spans="3:13" x14ac:dyDescent="0.2">
      <c r="C5492" s="88">
        <v>0.2697</v>
      </c>
      <c r="D5492" s="88">
        <v>15944.39275466754</v>
      </c>
      <c r="E5492" s="88">
        <v>106.41829896773925</v>
      </c>
      <c r="F5492" s="88">
        <v>490.93339203502819</v>
      </c>
      <c r="G5492" s="88">
        <v>709.60014759242404</v>
      </c>
      <c r="H5492" s="88">
        <v>943.05896345837846</v>
      </c>
      <c r="I5492" s="88">
        <v>1313.2437332669369</v>
      </c>
      <c r="J5492" s="88">
        <v>1889.1651478203494</v>
      </c>
      <c r="K5492" s="88">
        <v>3203.9150109059501</v>
      </c>
      <c r="L5492" s="88">
        <v>3146.6519844124005</v>
      </c>
      <c r="M5492" s="88">
        <v>3665.1786550806673</v>
      </c>
    </row>
    <row r="5493" spans="3:13" x14ac:dyDescent="0.2">
      <c r="C5493" s="88">
        <v>0.26974999999999999</v>
      </c>
      <c r="D5493" s="88">
        <v>15944.833389105501</v>
      </c>
      <c r="E5493" s="88">
        <v>106.41829896773925</v>
      </c>
      <c r="F5493" s="88">
        <v>490.93488473386833</v>
      </c>
      <c r="G5493" s="88">
        <v>709.60682802340534</v>
      </c>
      <c r="H5493" s="88">
        <v>943.07697239918934</v>
      </c>
      <c r="I5493" s="88">
        <v>1313.2451315487215</v>
      </c>
      <c r="J5493" s="88">
        <v>1889.1770019626288</v>
      </c>
      <c r="K5493" s="88">
        <v>3203.9308401537091</v>
      </c>
      <c r="L5493" s="88">
        <v>3146.7948159695461</v>
      </c>
      <c r="M5493" s="88">
        <v>3665.1908706373301</v>
      </c>
    </row>
    <row r="5494" spans="3:13" x14ac:dyDescent="0.2">
      <c r="C5494" s="88">
        <v>0.26979999999999998</v>
      </c>
      <c r="D5494" s="88">
        <v>15944.97266765912</v>
      </c>
      <c r="E5494" s="88">
        <v>106.41985439458858</v>
      </c>
      <c r="F5494" s="88">
        <v>490.93899602144938</v>
      </c>
      <c r="G5494" s="88">
        <v>709.6254764246396</v>
      </c>
      <c r="H5494" s="88">
        <v>943.10641320031664</v>
      </c>
      <c r="I5494" s="88">
        <v>1313.3197219439453</v>
      </c>
      <c r="J5494" s="88">
        <v>1889.1887568829948</v>
      </c>
      <c r="K5494" s="88">
        <v>3203.9356874586524</v>
      </c>
      <c r="L5494" s="88">
        <v>3147.0055066417708</v>
      </c>
      <c r="M5494" s="88">
        <v>3665.1928509962736</v>
      </c>
    </row>
    <row r="5495" spans="3:13" x14ac:dyDescent="0.2">
      <c r="C5495" s="88">
        <v>0.26984999999999998</v>
      </c>
      <c r="D5495" s="88">
        <v>15944.978174229162</v>
      </c>
      <c r="E5495" s="88">
        <v>106.42917927384588</v>
      </c>
      <c r="F5495" s="88">
        <v>490.94014609532724</v>
      </c>
      <c r="G5495" s="88">
        <v>709.67179513643214</v>
      </c>
      <c r="H5495" s="88">
        <v>943.11366802781913</v>
      </c>
      <c r="I5495" s="88">
        <v>1313.3304624114235</v>
      </c>
      <c r="J5495" s="88">
        <v>1889.2013335963316</v>
      </c>
      <c r="K5495" s="88">
        <v>3203.9439039419221</v>
      </c>
      <c r="L5495" s="88">
        <v>3147.0638700503468</v>
      </c>
      <c r="M5495" s="88">
        <v>3665.1970383499679</v>
      </c>
    </row>
    <row r="5496" spans="3:13" x14ac:dyDescent="0.2">
      <c r="C5496" s="88">
        <v>0.26989999999999997</v>
      </c>
      <c r="D5496" s="88">
        <v>15945.245645391669</v>
      </c>
      <c r="E5496" s="88">
        <v>106.42993438616941</v>
      </c>
      <c r="F5496" s="88">
        <v>490.94266673110815</v>
      </c>
      <c r="G5496" s="88">
        <v>709.68515256840692</v>
      </c>
      <c r="H5496" s="88">
        <v>943.1176863959854</v>
      </c>
      <c r="I5496" s="88">
        <v>1313.345360530971</v>
      </c>
      <c r="J5496" s="88">
        <v>1889.2137449109769</v>
      </c>
      <c r="K5496" s="88">
        <v>3204.0005849121981</v>
      </c>
      <c r="L5496" s="88">
        <v>3147.1561527933109</v>
      </c>
      <c r="M5496" s="88">
        <v>3665.1972427664414</v>
      </c>
    </row>
    <row r="5497" spans="3:13" x14ac:dyDescent="0.2">
      <c r="C5497" s="88">
        <v>0.26995000000000002</v>
      </c>
      <c r="D5497" s="88">
        <v>15945.364323900054</v>
      </c>
      <c r="E5497" s="88">
        <v>106.44017652580624</v>
      </c>
      <c r="F5497" s="88">
        <v>490.9458376727498</v>
      </c>
      <c r="G5497" s="88">
        <v>709.72417231512009</v>
      </c>
      <c r="H5497" s="88">
        <v>943.12413709172597</v>
      </c>
      <c r="I5497" s="88">
        <v>1313.3512853573661</v>
      </c>
      <c r="J5497" s="88">
        <v>1889.2157850049475</v>
      </c>
      <c r="K5497" s="88">
        <v>3204.0144546127594</v>
      </c>
      <c r="L5497" s="88">
        <v>3147.1891676105688</v>
      </c>
      <c r="M5497" s="88">
        <v>3665.226105664558</v>
      </c>
    </row>
    <row r="5498" spans="3:13" x14ac:dyDescent="0.2">
      <c r="C5498" s="88">
        <v>0.27</v>
      </c>
      <c r="D5498" s="88">
        <v>15945.398955297411</v>
      </c>
      <c r="E5498" s="88">
        <v>106.44196321427899</v>
      </c>
      <c r="F5498" s="88">
        <v>490.95913326926348</v>
      </c>
      <c r="G5498" s="88">
        <v>709.73517615038281</v>
      </c>
      <c r="H5498" s="88">
        <v>943.15228284770956</v>
      </c>
      <c r="I5498" s="88">
        <v>1313.3704486554648</v>
      </c>
      <c r="J5498" s="88">
        <v>1889.2219758640131</v>
      </c>
      <c r="K5498" s="88">
        <v>3204.0983886485747</v>
      </c>
      <c r="L5498" s="88">
        <v>3147.2659253194965</v>
      </c>
      <c r="M5498" s="88">
        <v>3665.2349218476529</v>
      </c>
    </row>
    <row r="5499" spans="3:13" x14ac:dyDescent="0.2">
      <c r="C5499" s="88">
        <v>0.27005000000000001</v>
      </c>
      <c r="D5499" s="88">
        <v>15945.451721358462</v>
      </c>
      <c r="E5499" s="88">
        <v>106.45246808824504</v>
      </c>
      <c r="F5499" s="88">
        <v>490.96054473959794</v>
      </c>
      <c r="G5499" s="88">
        <v>709.74915283706287</v>
      </c>
      <c r="H5499" s="88">
        <v>943.18357937316705</v>
      </c>
      <c r="I5499" s="88">
        <v>1313.3864837566493</v>
      </c>
      <c r="J5499" s="88">
        <v>1889.2638174961344</v>
      </c>
      <c r="K5499" s="88">
        <v>3204.1667351599403</v>
      </c>
      <c r="L5499" s="88">
        <v>3147.4614842572619</v>
      </c>
      <c r="M5499" s="88">
        <v>3665.2397765334881</v>
      </c>
    </row>
    <row r="5500" spans="3:13" x14ac:dyDescent="0.2">
      <c r="C5500" s="88">
        <v>0.27010000000000001</v>
      </c>
      <c r="D5500" s="88">
        <v>15945.460304504486</v>
      </c>
      <c r="E5500" s="88">
        <v>106.45956088079311</v>
      </c>
      <c r="F5500" s="88">
        <v>490.96194810530596</v>
      </c>
      <c r="G5500" s="88">
        <v>709.76000082138626</v>
      </c>
      <c r="H5500" s="88">
        <v>943.18455801200525</v>
      </c>
      <c r="I5500" s="88">
        <v>1313.4048655386132</v>
      </c>
      <c r="J5500" s="88">
        <v>1889.304603474382</v>
      </c>
      <c r="K5500" s="88">
        <v>3204.1733077361987</v>
      </c>
      <c r="L5500" s="88">
        <v>3147.4686890916055</v>
      </c>
      <c r="M5500" s="88">
        <v>3665.25404695207</v>
      </c>
    </row>
    <row r="5501" spans="3:13" x14ac:dyDescent="0.2">
      <c r="C5501" s="88">
        <v>0.27015</v>
      </c>
      <c r="D5501" s="88">
        <v>15945.630124462183</v>
      </c>
      <c r="E5501" s="88">
        <v>106.4634789185975</v>
      </c>
      <c r="F5501" s="88">
        <v>490.96787835648047</v>
      </c>
      <c r="G5501" s="88">
        <v>709.76200622450597</v>
      </c>
      <c r="H5501" s="88">
        <v>943.19398056290993</v>
      </c>
      <c r="I5501" s="88">
        <v>1313.4076448603828</v>
      </c>
      <c r="J5501" s="88">
        <v>1889.3498099228232</v>
      </c>
      <c r="K5501" s="88">
        <v>3204.1812539241928</v>
      </c>
      <c r="L5501" s="88">
        <v>3147.4702593024585</v>
      </c>
      <c r="M5501" s="88">
        <v>3665.2693151954909</v>
      </c>
    </row>
    <row r="5502" spans="3:13" x14ac:dyDescent="0.2">
      <c r="C5502" s="88">
        <v>0.2702</v>
      </c>
      <c r="D5502" s="88">
        <v>15945.797179377432</v>
      </c>
      <c r="E5502" s="88">
        <v>106.4634789185975</v>
      </c>
      <c r="F5502" s="88">
        <v>490.97400418641428</v>
      </c>
      <c r="G5502" s="88">
        <v>709.78350924482493</v>
      </c>
      <c r="H5502" s="88">
        <v>943.22154464584355</v>
      </c>
      <c r="I5502" s="88">
        <v>1313.4168828264997</v>
      </c>
      <c r="J5502" s="88">
        <v>1889.3646450160454</v>
      </c>
      <c r="K5502" s="88">
        <v>3204.1851671754584</v>
      </c>
      <c r="L5502" s="88">
        <v>3147.5633344300732</v>
      </c>
      <c r="M5502" s="88">
        <v>3665.2855665265965</v>
      </c>
    </row>
    <row r="5503" spans="3:13" x14ac:dyDescent="0.2">
      <c r="C5503" s="88">
        <v>0.27024999999999999</v>
      </c>
      <c r="D5503" s="88">
        <v>15945.819668175485</v>
      </c>
      <c r="E5503" s="88">
        <v>106.47068975994989</v>
      </c>
      <c r="F5503" s="88">
        <v>490.97475604875581</v>
      </c>
      <c r="G5503" s="88">
        <v>709.78376508281372</v>
      </c>
      <c r="H5503" s="88">
        <v>943.23373000225729</v>
      </c>
      <c r="I5503" s="88">
        <v>1313.4339270109344</v>
      </c>
      <c r="J5503" s="88">
        <v>1889.3774699464666</v>
      </c>
      <c r="K5503" s="88">
        <v>3204.3201272632714</v>
      </c>
      <c r="L5503" s="88">
        <v>3147.5779225681963</v>
      </c>
      <c r="M5503" s="88">
        <v>3665.2984042992048</v>
      </c>
    </row>
    <row r="5504" spans="3:13" x14ac:dyDescent="0.2">
      <c r="C5504" s="88">
        <v>0.27029999999999998</v>
      </c>
      <c r="D5504" s="88">
        <v>15945.943305588837</v>
      </c>
      <c r="E5504" s="88">
        <v>106.48153098308831</v>
      </c>
      <c r="F5504" s="88">
        <v>490.97562633516327</v>
      </c>
      <c r="G5504" s="88">
        <v>709.87138580566989</v>
      </c>
      <c r="H5504" s="88">
        <v>943.29264671161263</v>
      </c>
      <c r="I5504" s="88">
        <v>1313.4685629527226</v>
      </c>
      <c r="J5504" s="88">
        <v>1889.4259886888876</v>
      </c>
      <c r="K5504" s="88">
        <v>3204.5044144093144</v>
      </c>
      <c r="L5504" s="88">
        <v>3147.6419507390992</v>
      </c>
      <c r="M5504" s="88">
        <v>3665.3135134973722</v>
      </c>
    </row>
    <row r="5505" spans="3:13" x14ac:dyDescent="0.2">
      <c r="C5505" s="88">
        <v>0.27034999999999998</v>
      </c>
      <c r="D5505" s="88">
        <v>15945.987603517948</v>
      </c>
      <c r="E5505" s="88">
        <v>106.48343345089233</v>
      </c>
      <c r="F5505" s="88">
        <v>490.98663065985829</v>
      </c>
      <c r="G5505" s="88">
        <v>709.87844123001287</v>
      </c>
      <c r="H5505" s="88">
        <v>943.31659742627016</v>
      </c>
      <c r="I5505" s="88">
        <v>1313.5021676317997</v>
      </c>
      <c r="J5505" s="88">
        <v>1889.429173862572</v>
      </c>
      <c r="K5505" s="88">
        <v>3204.5911648163737</v>
      </c>
      <c r="L5505" s="88">
        <v>3147.6933064951977</v>
      </c>
      <c r="M5505" s="88">
        <v>3665.3652479967473</v>
      </c>
    </row>
    <row r="5506" spans="3:13" x14ac:dyDescent="0.2">
      <c r="C5506" s="88">
        <v>0.27039999999999997</v>
      </c>
      <c r="D5506" s="88">
        <v>15946.341598158167</v>
      </c>
      <c r="E5506" s="88">
        <v>106.48995322731116</v>
      </c>
      <c r="F5506" s="88">
        <v>490.995152596769</v>
      </c>
      <c r="G5506" s="88">
        <v>709.92884095227328</v>
      </c>
      <c r="H5506" s="88">
        <v>943.3358646819961</v>
      </c>
      <c r="I5506" s="88">
        <v>1313.5520946212091</v>
      </c>
      <c r="J5506" s="88">
        <v>1889.4754863782823</v>
      </c>
      <c r="K5506" s="88">
        <v>3204.6190580000571</v>
      </c>
      <c r="L5506" s="88">
        <v>3147.7207885853127</v>
      </c>
      <c r="M5506" s="88">
        <v>3665.4331175551765</v>
      </c>
    </row>
    <row r="5507" spans="3:13" x14ac:dyDescent="0.2">
      <c r="C5507" s="88">
        <v>0.27045000000000002</v>
      </c>
      <c r="D5507" s="88">
        <v>15946.383397334012</v>
      </c>
      <c r="E5507" s="88">
        <v>106.49196542361642</v>
      </c>
      <c r="F5507" s="88">
        <v>491.01613298277607</v>
      </c>
      <c r="G5507" s="88">
        <v>709.96796844226355</v>
      </c>
      <c r="H5507" s="88">
        <v>943.34215351353259</v>
      </c>
      <c r="I5507" s="88">
        <v>1313.5681057529282</v>
      </c>
      <c r="J5507" s="88">
        <v>1889.4782286331324</v>
      </c>
      <c r="K5507" s="88">
        <v>3204.6225153886098</v>
      </c>
      <c r="L5507" s="88">
        <v>3148.0303281224055</v>
      </c>
      <c r="M5507" s="88">
        <v>3665.4340757074015</v>
      </c>
    </row>
    <row r="5508" spans="3:13" x14ac:dyDescent="0.2">
      <c r="C5508" s="88">
        <v>0.27050000000000002</v>
      </c>
      <c r="D5508" s="88">
        <v>15946.404934708191</v>
      </c>
      <c r="E5508" s="88">
        <v>106.49196542361642</v>
      </c>
      <c r="F5508" s="88">
        <v>491.01635537929451</v>
      </c>
      <c r="G5508" s="88">
        <v>710.00623439005312</v>
      </c>
      <c r="H5508" s="88">
        <v>943.35468080344936</v>
      </c>
      <c r="I5508" s="88">
        <v>1313.590896913106</v>
      </c>
      <c r="J5508" s="88">
        <v>1889.488965864824</v>
      </c>
      <c r="K5508" s="88">
        <v>3204.7064602848841</v>
      </c>
      <c r="L5508" s="88">
        <v>3148.3347550461021</v>
      </c>
      <c r="M5508" s="88">
        <v>3665.4368614160398</v>
      </c>
    </row>
    <row r="5509" spans="3:13" x14ac:dyDescent="0.2">
      <c r="C5509" s="88">
        <v>0.27055000000000001</v>
      </c>
      <c r="D5509" s="88">
        <v>15946.419102482238</v>
      </c>
      <c r="E5509" s="88">
        <v>106.49914196709869</v>
      </c>
      <c r="F5509" s="88">
        <v>491.03313597317128</v>
      </c>
      <c r="G5509" s="88">
        <v>710.01739037829702</v>
      </c>
      <c r="H5509" s="88">
        <v>943.40536704885926</v>
      </c>
      <c r="I5509" s="88">
        <v>1313.5931463161596</v>
      </c>
      <c r="J5509" s="88">
        <v>1889.5035558892882</v>
      </c>
      <c r="K5509" s="88">
        <v>3204.7419542615207</v>
      </c>
      <c r="L5509" s="88">
        <v>3148.4279390203219</v>
      </c>
      <c r="M5509" s="88">
        <v>3665.4892080043237</v>
      </c>
    </row>
    <row r="5510" spans="3:13" x14ac:dyDescent="0.2">
      <c r="C5510" s="88">
        <v>0.27060000000000001</v>
      </c>
      <c r="D5510" s="88">
        <v>15946.62797459132</v>
      </c>
      <c r="E5510" s="88">
        <v>106.49914196709869</v>
      </c>
      <c r="F5510" s="88">
        <v>491.04227694526935</v>
      </c>
      <c r="G5510" s="88">
        <v>710.02586294479852</v>
      </c>
      <c r="H5510" s="88">
        <v>943.43842278548482</v>
      </c>
      <c r="I5510" s="88">
        <v>1313.6156709253469</v>
      </c>
      <c r="J5510" s="88">
        <v>1889.5099986728624</v>
      </c>
      <c r="K5510" s="88">
        <v>3204.7452454846971</v>
      </c>
      <c r="L5510" s="88">
        <v>3148.4433071860922</v>
      </c>
      <c r="M5510" s="88">
        <v>3665.4960520637947</v>
      </c>
    </row>
    <row r="5511" spans="3:13" x14ac:dyDescent="0.2">
      <c r="C5511" s="88">
        <v>0.27065</v>
      </c>
      <c r="D5511" s="88">
        <v>15946.859033410927</v>
      </c>
      <c r="E5511" s="88">
        <v>106.50443264682326</v>
      </c>
      <c r="F5511" s="88">
        <v>491.04652841428651</v>
      </c>
      <c r="G5511" s="88">
        <v>710.03017724331448</v>
      </c>
      <c r="H5511" s="88">
        <v>943.50115700468314</v>
      </c>
      <c r="I5511" s="88">
        <v>1313.6275727292859</v>
      </c>
      <c r="J5511" s="88">
        <v>1889.5162629026267</v>
      </c>
      <c r="K5511" s="88">
        <v>3204.7557407733998</v>
      </c>
      <c r="L5511" s="88">
        <v>3148.5931513269429</v>
      </c>
      <c r="M5511" s="88">
        <v>3665.5113046767319</v>
      </c>
    </row>
    <row r="5512" spans="3:13" x14ac:dyDescent="0.2">
      <c r="C5512" s="88">
        <v>0.2707</v>
      </c>
      <c r="D5512" s="88">
        <v>15947.00660661724</v>
      </c>
      <c r="E5512" s="88">
        <v>106.5089727140894</v>
      </c>
      <c r="F5512" s="88">
        <v>491.04809692859772</v>
      </c>
      <c r="G5512" s="88">
        <v>710.04874585369453</v>
      </c>
      <c r="H5512" s="88">
        <v>943.50555928494077</v>
      </c>
      <c r="I5512" s="88">
        <v>1313.6525507708061</v>
      </c>
      <c r="J5512" s="88">
        <v>1889.5375465176935</v>
      </c>
      <c r="K5512" s="88">
        <v>3204.7731312334536</v>
      </c>
      <c r="L5512" s="88">
        <v>3148.961790481756</v>
      </c>
      <c r="M5512" s="88">
        <v>3665.5415695560032</v>
      </c>
    </row>
    <row r="5513" spans="3:13" x14ac:dyDescent="0.2">
      <c r="C5513" s="88">
        <v>0.27074999999999999</v>
      </c>
      <c r="D5513" s="88">
        <v>15947.141566633445</v>
      </c>
      <c r="E5513" s="88">
        <v>106.51113111108316</v>
      </c>
      <c r="F5513" s="88">
        <v>491.05482800355503</v>
      </c>
      <c r="G5513" s="88">
        <v>710.0766405165291</v>
      </c>
      <c r="H5513" s="88">
        <v>943.54282953247548</v>
      </c>
      <c r="I5513" s="88">
        <v>1313.6628837262206</v>
      </c>
      <c r="J5513" s="88">
        <v>1889.5457823006964</v>
      </c>
      <c r="K5513" s="88">
        <v>3204.8052320528318</v>
      </c>
      <c r="L5513" s="88">
        <v>3149.1022432780519</v>
      </c>
      <c r="M5513" s="88">
        <v>3665.5743252127654</v>
      </c>
    </row>
    <row r="5514" spans="3:13" x14ac:dyDescent="0.2">
      <c r="C5514" s="88">
        <v>0.27079999999999999</v>
      </c>
      <c r="D5514" s="88">
        <v>15947.209489993689</v>
      </c>
      <c r="E5514" s="88">
        <v>106.51183929795297</v>
      </c>
      <c r="F5514" s="88">
        <v>491.05693547025658</v>
      </c>
      <c r="G5514" s="88">
        <v>710.08183560156294</v>
      </c>
      <c r="H5514" s="88">
        <v>943.55746852819675</v>
      </c>
      <c r="I5514" s="88">
        <v>1313.6668744974186</v>
      </c>
      <c r="J5514" s="88">
        <v>1889.603833026913</v>
      </c>
      <c r="K5514" s="88">
        <v>3204.8144901246419</v>
      </c>
      <c r="L5514" s="88">
        <v>3149.1203563990675</v>
      </c>
      <c r="M5514" s="88">
        <v>3665.6007792065993</v>
      </c>
    </row>
    <row r="5515" spans="3:13" x14ac:dyDescent="0.2">
      <c r="C5515" s="88">
        <v>0.27084999999999998</v>
      </c>
      <c r="D5515" s="88">
        <v>15947.398607965002</v>
      </c>
      <c r="E5515" s="88">
        <v>106.51267304720113</v>
      </c>
      <c r="F5515" s="88">
        <v>491.06082654766442</v>
      </c>
      <c r="G5515" s="88">
        <v>710.09968009848217</v>
      </c>
      <c r="H5515" s="88">
        <v>943.5635574480475</v>
      </c>
      <c r="I5515" s="88">
        <v>1313.7362587035673</v>
      </c>
      <c r="J5515" s="88">
        <v>1889.6505045617082</v>
      </c>
      <c r="K5515" s="88">
        <v>3204.8839562276607</v>
      </c>
      <c r="L5515" s="88">
        <v>3149.4692026012763</v>
      </c>
      <c r="M5515" s="88">
        <v>3665.6391925654566</v>
      </c>
    </row>
    <row r="5516" spans="3:13" x14ac:dyDescent="0.2">
      <c r="C5516" s="88">
        <v>0.27089999999999997</v>
      </c>
      <c r="D5516" s="88">
        <v>15947.415150101433</v>
      </c>
      <c r="E5516" s="88">
        <v>106.52971405132848</v>
      </c>
      <c r="F5516" s="88">
        <v>491.06216073292853</v>
      </c>
      <c r="G5516" s="88">
        <v>710.10680354474971</v>
      </c>
      <c r="H5516" s="88">
        <v>943.57207176152451</v>
      </c>
      <c r="I5516" s="88">
        <v>1313.7430059196981</v>
      </c>
      <c r="J5516" s="88">
        <v>1889.6828771351202</v>
      </c>
      <c r="K5516" s="88">
        <v>3204.9004779318789</v>
      </c>
      <c r="L5516" s="88">
        <v>3149.5961314302322</v>
      </c>
      <c r="M5516" s="88">
        <v>3665.6515823330792</v>
      </c>
    </row>
    <row r="5517" spans="3:13" x14ac:dyDescent="0.2">
      <c r="C5517" s="88">
        <v>0.27095000000000002</v>
      </c>
      <c r="D5517" s="88">
        <v>15947.551329401827</v>
      </c>
      <c r="E5517" s="88">
        <v>106.53810316407453</v>
      </c>
      <c r="F5517" s="88">
        <v>491.09448277061074</v>
      </c>
      <c r="G5517" s="88">
        <v>710.10985152494322</v>
      </c>
      <c r="H5517" s="88">
        <v>943.58207324082832</v>
      </c>
      <c r="I5517" s="88">
        <v>1313.7610702256011</v>
      </c>
      <c r="J5517" s="88">
        <v>1889.6997339485629</v>
      </c>
      <c r="K5517" s="88">
        <v>3204.9022544685508</v>
      </c>
      <c r="L5517" s="88">
        <v>3149.8032108672624</v>
      </c>
      <c r="M5517" s="88">
        <v>3665.6591917662577</v>
      </c>
    </row>
    <row r="5518" spans="3:13" x14ac:dyDescent="0.2">
      <c r="C5518" s="88">
        <v>0.27100000000000002</v>
      </c>
      <c r="D5518" s="88">
        <v>15947.604835009115</v>
      </c>
      <c r="E5518" s="88">
        <v>106.54327908936648</v>
      </c>
      <c r="F5518" s="88">
        <v>491.10969890487877</v>
      </c>
      <c r="G5518" s="88">
        <v>710.11371328387077</v>
      </c>
      <c r="H5518" s="88">
        <v>943.58776498371117</v>
      </c>
      <c r="I5518" s="88">
        <v>1313.7626876859263</v>
      </c>
      <c r="J5518" s="88">
        <v>1889.7383396901691</v>
      </c>
      <c r="K5518" s="88">
        <v>3204.9292423384541</v>
      </c>
      <c r="L5518" s="88">
        <v>3149.9538832490371</v>
      </c>
      <c r="M5518" s="88">
        <v>3665.662817068745</v>
      </c>
    </row>
    <row r="5519" spans="3:13" x14ac:dyDescent="0.2">
      <c r="C5519" s="88">
        <v>0.27105000000000001</v>
      </c>
      <c r="D5519" s="88">
        <v>15947.797443764459</v>
      </c>
      <c r="E5519" s="88">
        <v>106.55844111017541</v>
      </c>
      <c r="F5519" s="88">
        <v>491.1097476112509</v>
      </c>
      <c r="G5519" s="88">
        <v>710.13440626132297</v>
      </c>
      <c r="H5519" s="88">
        <v>943.58862441194151</v>
      </c>
      <c r="I5519" s="88">
        <v>1313.7686003346794</v>
      </c>
      <c r="J5519" s="88">
        <v>1889.7794703063273</v>
      </c>
      <c r="K5519" s="88">
        <v>3204.9914610516939</v>
      </c>
      <c r="L5519" s="88">
        <v>3150.0914881394633</v>
      </c>
      <c r="M5519" s="88">
        <v>3665.6748471298465</v>
      </c>
    </row>
    <row r="5520" spans="3:13" x14ac:dyDescent="0.2">
      <c r="C5520" s="88">
        <v>0.27110000000000001</v>
      </c>
      <c r="D5520" s="88">
        <v>15947.853944667635</v>
      </c>
      <c r="E5520" s="88">
        <v>106.56314615486735</v>
      </c>
      <c r="F5520" s="88">
        <v>491.11040869436692</v>
      </c>
      <c r="G5520" s="88">
        <v>710.14392542585256</v>
      </c>
      <c r="H5520" s="88">
        <v>943.61684278319217</v>
      </c>
      <c r="I5520" s="88">
        <v>1313.7831264331544</v>
      </c>
      <c r="J5520" s="88">
        <v>1889.8054648590951</v>
      </c>
      <c r="K5520" s="88">
        <v>3205.0139681874339</v>
      </c>
      <c r="L5520" s="88">
        <v>3150.1778487514503</v>
      </c>
      <c r="M5520" s="88">
        <v>3665.7100062599839</v>
      </c>
    </row>
    <row r="5521" spans="3:13" x14ac:dyDescent="0.2">
      <c r="C5521" s="88">
        <v>0.27115</v>
      </c>
      <c r="D5521" s="88">
        <v>15947.937233845092</v>
      </c>
      <c r="E5521" s="88">
        <v>106.57575362039006</v>
      </c>
      <c r="F5521" s="88">
        <v>491.12006427691176</v>
      </c>
      <c r="G5521" s="88">
        <v>710.1813035014352</v>
      </c>
      <c r="H5521" s="88">
        <v>943.69148052435048</v>
      </c>
      <c r="I5521" s="88">
        <v>1313.8075591243091</v>
      </c>
      <c r="J5521" s="88">
        <v>1889.8259239398926</v>
      </c>
      <c r="K5521" s="88">
        <v>3205.0543137952659</v>
      </c>
      <c r="L5521" s="88">
        <v>3150.2504772263042</v>
      </c>
      <c r="M5521" s="88">
        <v>3665.7281712158051</v>
      </c>
    </row>
    <row r="5522" spans="3:13" x14ac:dyDescent="0.2">
      <c r="C5522" s="88">
        <v>0.2712</v>
      </c>
      <c r="D5522" s="88">
        <v>15947.964593127363</v>
      </c>
      <c r="E5522" s="88">
        <v>106.57575362039006</v>
      </c>
      <c r="F5522" s="88">
        <v>491.13239856823884</v>
      </c>
      <c r="G5522" s="88">
        <v>710.20469862927803</v>
      </c>
      <c r="H5522" s="88">
        <v>943.75070269687467</v>
      </c>
      <c r="I5522" s="88">
        <v>1313.8212814924609</v>
      </c>
      <c r="J5522" s="88">
        <v>1889.8326031066981</v>
      </c>
      <c r="K5522" s="88">
        <v>3205.1402575590819</v>
      </c>
      <c r="L5522" s="88">
        <v>3150.3541652934264</v>
      </c>
      <c r="M5522" s="88">
        <v>3665.7567611385075</v>
      </c>
    </row>
    <row r="5523" spans="3:13" x14ac:dyDescent="0.2">
      <c r="C5523" s="88">
        <v>0.27124999999999999</v>
      </c>
      <c r="D5523" s="88">
        <v>15948.300680460385</v>
      </c>
      <c r="E5523" s="88">
        <v>106.57965778926427</v>
      </c>
      <c r="F5523" s="88">
        <v>491.1356093197578</v>
      </c>
      <c r="G5523" s="88">
        <v>710.20808692161927</v>
      </c>
      <c r="H5523" s="88">
        <v>943.76573261079284</v>
      </c>
      <c r="I5523" s="88">
        <v>1313.8299491964276</v>
      </c>
      <c r="J5523" s="88">
        <v>1889.8553082278845</v>
      </c>
      <c r="K5523" s="88">
        <v>3205.2618056784154</v>
      </c>
      <c r="L5523" s="88">
        <v>3150.4450035743657</v>
      </c>
      <c r="M5523" s="88">
        <v>3665.8143814994069</v>
      </c>
    </row>
    <row r="5524" spans="3:13" x14ac:dyDescent="0.2">
      <c r="C5524" s="88">
        <v>0.27129999999999999</v>
      </c>
      <c r="D5524" s="88">
        <v>15948.794960397932</v>
      </c>
      <c r="E5524" s="88">
        <v>106.58194774372896</v>
      </c>
      <c r="F5524" s="88">
        <v>491.14439549779263</v>
      </c>
      <c r="G5524" s="88">
        <v>710.23314456052867</v>
      </c>
      <c r="H5524" s="88">
        <v>943.76710174402024</v>
      </c>
      <c r="I5524" s="88">
        <v>1313.8690713388328</v>
      </c>
      <c r="J5524" s="88">
        <v>1889.871250953343</v>
      </c>
      <c r="K5524" s="88">
        <v>3205.3384901147206</v>
      </c>
      <c r="L5524" s="88">
        <v>3150.4653264588014</v>
      </c>
      <c r="M5524" s="88">
        <v>3665.8402300670714</v>
      </c>
    </row>
    <row r="5525" spans="3:13" x14ac:dyDescent="0.2">
      <c r="C5525" s="88">
        <v>0.27134999999999998</v>
      </c>
      <c r="D5525" s="88">
        <v>15949.075090741188</v>
      </c>
      <c r="E5525" s="88">
        <v>106.59387297649937</v>
      </c>
      <c r="F5525" s="88">
        <v>491.14515424103411</v>
      </c>
      <c r="G5525" s="88">
        <v>710.23555459692852</v>
      </c>
      <c r="H5525" s="88">
        <v>943.78486674122269</v>
      </c>
      <c r="I5525" s="88">
        <v>1313.8920152057531</v>
      </c>
      <c r="J5525" s="88">
        <v>1889.8898942222063</v>
      </c>
      <c r="K5525" s="88">
        <v>3205.3867201642461</v>
      </c>
      <c r="L5525" s="88">
        <v>3150.4815624278617</v>
      </c>
      <c r="M5525" s="88">
        <v>3665.8554069399902</v>
      </c>
    </row>
    <row r="5526" spans="3:13" x14ac:dyDescent="0.2">
      <c r="C5526" s="88">
        <v>0.27139999999999997</v>
      </c>
      <c r="D5526" s="88">
        <v>15949.104218627277</v>
      </c>
      <c r="E5526" s="88">
        <v>106.59877831891936</v>
      </c>
      <c r="F5526" s="88">
        <v>491.1469943325078</v>
      </c>
      <c r="G5526" s="88">
        <v>710.25044661800894</v>
      </c>
      <c r="H5526" s="88">
        <v>943.80098658278075</v>
      </c>
      <c r="I5526" s="88">
        <v>1313.9125719221543</v>
      </c>
      <c r="J5526" s="88">
        <v>1889.8923228044478</v>
      </c>
      <c r="K5526" s="88">
        <v>3205.3978327481882</v>
      </c>
      <c r="L5526" s="88">
        <v>3150.5227527281318</v>
      </c>
      <c r="M5526" s="88">
        <v>3665.8793471640279</v>
      </c>
    </row>
    <row r="5527" spans="3:13" x14ac:dyDescent="0.2">
      <c r="C5527" s="88">
        <v>0.27145000000000002</v>
      </c>
      <c r="D5527" s="88">
        <v>15949.113010764589</v>
      </c>
      <c r="E5527" s="88">
        <v>106.63366201619465</v>
      </c>
      <c r="F5527" s="88">
        <v>491.1485627966531</v>
      </c>
      <c r="G5527" s="88">
        <v>710.28895574639137</v>
      </c>
      <c r="H5527" s="88">
        <v>943.80591363397798</v>
      </c>
      <c r="I5527" s="88">
        <v>1313.9363496999249</v>
      </c>
      <c r="J5527" s="88">
        <v>1889.9482509502241</v>
      </c>
      <c r="K5527" s="88">
        <v>3205.4696781729081</v>
      </c>
      <c r="L5527" s="88">
        <v>3150.5768391036663</v>
      </c>
      <c r="M5527" s="88">
        <v>3665.8938565616922</v>
      </c>
    </row>
    <row r="5528" spans="3:13" x14ac:dyDescent="0.2">
      <c r="C5528" s="88">
        <v>0.27150000000000002</v>
      </c>
      <c r="D5528" s="88">
        <v>15949.339447185424</v>
      </c>
      <c r="E5528" s="88">
        <v>106.63689613109364</v>
      </c>
      <c r="F5528" s="88">
        <v>491.15541720871852</v>
      </c>
      <c r="G5528" s="88">
        <v>710.29281639717192</v>
      </c>
      <c r="H5528" s="88">
        <v>943.8077303728478</v>
      </c>
      <c r="I5528" s="88">
        <v>1313.9612196211356</v>
      </c>
      <c r="J5528" s="88">
        <v>1890.0313474702421</v>
      </c>
      <c r="K5528" s="88">
        <v>3205.4771463000347</v>
      </c>
      <c r="L5528" s="88">
        <v>3150.6311624201999</v>
      </c>
      <c r="M5528" s="88">
        <v>3665.9041864962392</v>
      </c>
    </row>
    <row r="5529" spans="3:13" x14ac:dyDescent="0.2">
      <c r="C5529" s="88">
        <v>0.27155000000000001</v>
      </c>
      <c r="D5529" s="88">
        <v>15949.368445279149</v>
      </c>
      <c r="E5529" s="88">
        <v>106.63922955383532</v>
      </c>
      <c r="F5529" s="88">
        <v>491.15785354174204</v>
      </c>
      <c r="G5529" s="88">
        <v>710.29467471877979</v>
      </c>
      <c r="H5529" s="88">
        <v>943.81931615581016</v>
      </c>
      <c r="I5529" s="88">
        <v>1313.9668669328798</v>
      </c>
      <c r="J5529" s="88">
        <v>1890.0536620909511</v>
      </c>
      <c r="K5529" s="88">
        <v>3205.5180242936403</v>
      </c>
      <c r="L5529" s="88">
        <v>3150.8242885967211</v>
      </c>
      <c r="M5529" s="88">
        <v>3665.9059224481634</v>
      </c>
    </row>
    <row r="5530" spans="3:13" x14ac:dyDescent="0.2">
      <c r="C5530" s="88">
        <v>0.27160000000000001</v>
      </c>
      <c r="D5530" s="88">
        <v>15949.404676779148</v>
      </c>
      <c r="E5530" s="88">
        <v>106.65074600840853</v>
      </c>
      <c r="F5530" s="88">
        <v>491.1625428378884</v>
      </c>
      <c r="G5530" s="88">
        <v>710.30273644507633</v>
      </c>
      <c r="H5530" s="88">
        <v>943.82280507374298</v>
      </c>
      <c r="I5530" s="88">
        <v>1313.9763739271684</v>
      </c>
      <c r="J5530" s="88">
        <v>1890.0885654075719</v>
      </c>
      <c r="K5530" s="88">
        <v>3205.6448950206509</v>
      </c>
      <c r="L5530" s="88">
        <v>3150.868337831585</v>
      </c>
      <c r="M5530" s="88">
        <v>3665.9216844640559</v>
      </c>
    </row>
    <row r="5531" spans="3:13" x14ac:dyDescent="0.2">
      <c r="C5531" s="88">
        <v>0.27165</v>
      </c>
      <c r="D5531" s="88">
        <v>15949.50139655083</v>
      </c>
      <c r="E5531" s="88">
        <v>106.65297758953875</v>
      </c>
      <c r="F5531" s="88">
        <v>491.16572468209461</v>
      </c>
      <c r="G5531" s="88">
        <v>710.30715127812937</v>
      </c>
      <c r="H5531" s="88">
        <v>943.85880536823106</v>
      </c>
      <c r="I5531" s="88">
        <v>1314.0125642678108</v>
      </c>
      <c r="J5531" s="88">
        <v>1890.0935018529999</v>
      </c>
      <c r="K5531" s="88">
        <v>3205.6519834280298</v>
      </c>
      <c r="L5531" s="88">
        <v>3150.8849101578198</v>
      </c>
      <c r="M5531" s="88">
        <v>3665.9381772830875</v>
      </c>
    </row>
    <row r="5532" spans="3:13" x14ac:dyDescent="0.2">
      <c r="C5532" s="88">
        <v>0.2717</v>
      </c>
      <c r="D5532" s="88">
        <v>15949.934221941807</v>
      </c>
      <c r="E5532" s="88">
        <v>106.65297758953875</v>
      </c>
      <c r="F5532" s="88">
        <v>491.16816782454453</v>
      </c>
      <c r="G5532" s="88">
        <v>710.31119403051298</v>
      </c>
      <c r="H5532" s="88">
        <v>943.88961113727237</v>
      </c>
      <c r="I5532" s="88">
        <v>1314.021564036615</v>
      </c>
      <c r="J5532" s="88">
        <v>1890.1031258596531</v>
      </c>
      <c r="K5532" s="88">
        <v>3205.6869843941786</v>
      </c>
      <c r="L5532" s="88">
        <v>3151.0088580618572</v>
      </c>
      <c r="M5532" s="88">
        <v>3665.9722093980513</v>
      </c>
    </row>
    <row r="5533" spans="3:13" x14ac:dyDescent="0.2">
      <c r="C5533" s="88">
        <v>0.27174999999999999</v>
      </c>
      <c r="D5533" s="88">
        <v>15950.294844846256</v>
      </c>
      <c r="E5533" s="88">
        <v>106.65720962012983</v>
      </c>
      <c r="F5533" s="88">
        <v>491.17212366603644</v>
      </c>
      <c r="G5533" s="88">
        <v>710.31240077260281</v>
      </c>
      <c r="H5533" s="88">
        <v>943.9728465388057</v>
      </c>
      <c r="I5533" s="88">
        <v>1314.0253108493794</v>
      </c>
      <c r="J5533" s="88">
        <v>1890.1370178237967</v>
      </c>
      <c r="K5533" s="88">
        <v>3205.7347973642227</v>
      </c>
      <c r="L5533" s="88">
        <v>3151.1858631509276</v>
      </c>
      <c r="M5533" s="88">
        <v>3665.9724117041242</v>
      </c>
    </row>
    <row r="5534" spans="3:13" x14ac:dyDescent="0.2">
      <c r="C5534" s="88">
        <v>0.27179999999999999</v>
      </c>
      <c r="D5534" s="88">
        <v>15950.677567257224</v>
      </c>
      <c r="E5534" s="88">
        <v>106.66201443239879</v>
      </c>
      <c r="F5534" s="88">
        <v>491.18832768813991</v>
      </c>
      <c r="G5534" s="88">
        <v>710.32514886305171</v>
      </c>
      <c r="H5534" s="88">
        <v>943.9784249661343</v>
      </c>
      <c r="I5534" s="88">
        <v>1314.0297717622066</v>
      </c>
      <c r="J5534" s="88">
        <v>1890.1785891377067</v>
      </c>
      <c r="K5534" s="88">
        <v>3205.8315816293743</v>
      </c>
      <c r="L5534" s="88">
        <v>3151.256167331931</v>
      </c>
      <c r="M5534" s="88">
        <v>3666.0675122795951</v>
      </c>
    </row>
    <row r="5535" spans="3:13" x14ac:dyDescent="0.2">
      <c r="C5535" s="88">
        <v>0.27184999999999998</v>
      </c>
      <c r="D5535" s="88">
        <v>15950.762037045128</v>
      </c>
      <c r="E5535" s="88">
        <v>106.66496279462081</v>
      </c>
      <c r="F5535" s="88">
        <v>491.20555832562422</v>
      </c>
      <c r="G5535" s="88">
        <v>710.34033512481619</v>
      </c>
      <c r="H5535" s="88">
        <v>943.98250310034973</v>
      </c>
      <c r="I5535" s="88">
        <v>1314.0324148338709</v>
      </c>
      <c r="J5535" s="88">
        <v>1890.1955301961129</v>
      </c>
      <c r="K5535" s="88">
        <v>3205.8592278327351</v>
      </c>
      <c r="L5535" s="88">
        <v>3151.5191824926424</v>
      </c>
      <c r="M5535" s="88">
        <v>3666.1013819771974</v>
      </c>
    </row>
    <row r="5536" spans="3:13" x14ac:dyDescent="0.2">
      <c r="C5536" s="88">
        <v>0.27189999999999998</v>
      </c>
      <c r="D5536" s="88">
        <v>15950.777839652723</v>
      </c>
      <c r="E5536" s="88">
        <v>106.66874195916171</v>
      </c>
      <c r="F5536" s="88">
        <v>491.22832340307741</v>
      </c>
      <c r="G5536" s="88">
        <v>710.35226587672378</v>
      </c>
      <c r="H5536" s="88">
        <v>944.01391730740033</v>
      </c>
      <c r="I5536" s="88">
        <v>1314.0592509226926</v>
      </c>
      <c r="J5536" s="88">
        <v>1890.2113480058988</v>
      </c>
      <c r="K5536" s="88">
        <v>3205.8647440457144</v>
      </c>
      <c r="L5536" s="88">
        <v>3151.6531163084128</v>
      </c>
      <c r="M5536" s="88">
        <v>3666.1516388165323</v>
      </c>
    </row>
    <row r="5537" spans="3:13" x14ac:dyDescent="0.2">
      <c r="C5537" s="88">
        <v>0.27195000000000003</v>
      </c>
      <c r="D5537" s="88">
        <v>15950.987292034613</v>
      </c>
      <c r="E5537" s="88">
        <v>106.67067220696117</v>
      </c>
      <c r="F5537" s="88">
        <v>491.23108496784744</v>
      </c>
      <c r="G5537" s="88">
        <v>710.35345599439643</v>
      </c>
      <c r="H5537" s="88">
        <v>944.03837926434971</v>
      </c>
      <c r="I5537" s="88">
        <v>1314.07296688717</v>
      </c>
      <c r="J5537" s="88">
        <v>1890.2228746930045</v>
      </c>
      <c r="K5537" s="88">
        <v>3205.8658136280637</v>
      </c>
      <c r="L5537" s="88">
        <v>3151.7821139508274</v>
      </c>
      <c r="M5537" s="88">
        <v>3666.156966891715</v>
      </c>
    </row>
    <row r="5538" spans="3:13" x14ac:dyDescent="0.2">
      <c r="C5538" s="88">
        <v>0.27200000000000002</v>
      </c>
      <c r="D5538" s="88">
        <v>15951.198108592533</v>
      </c>
      <c r="E5538" s="88">
        <v>106.67561441818998</v>
      </c>
      <c r="F5538" s="88">
        <v>491.24644022598977</v>
      </c>
      <c r="G5538" s="88">
        <v>710.35504304771393</v>
      </c>
      <c r="H5538" s="88">
        <v>944.04088601373815</v>
      </c>
      <c r="I5538" s="88">
        <v>1314.0871545065143</v>
      </c>
      <c r="J5538" s="88">
        <v>1890.2284534618134</v>
      </c>
      <c r="K5538" s="88">
        <v>3205.9548497615447</v>
      </c>
      <c r="L5538" s="88">
        <v>3151.9343122666614</v>
      </c>
      <c r="M5538" s="88">
        <v>3666.1664925706032</v>
      </c>
    </row>
    <row r="5539" spans="3:13" x14ac:dyDescent="0.2">
      <c r="C5539" s="88">
        <v>0.27205000000000001</v>
      </c>
      <c r="D5539" s="88">
        <v>15951.244970286049</v>
      </c>
      <c r="E5539" s="88">
        <v>106.6907124191921</v>
      </c>
      <c r="F5539" s="88">
        <v>491.2649812100808</v>
      </c>
      <c r="G5539" s="88">
        <v>710.35813505772967</v>
      </c>
      <c r="H5539" s="88">
        <v>944.05183416682348</v>
      </c>
      <c r="I5539" s="88">
        <v>1314.098895446587</v>
      </c>
      <c r="J5539" s="88">
        <v>1890.2600675924627</v>
      </c>
      <c r="K5539" s="88">
        <v>3206.0343210117303</v>
      </c>
      <c r="L5539" s="88">
        <v>3152.0303065057751</v>
      </c>
      <c r="M5539" s="88">
        <v>3666.1691782163834</v>
      </c>
    </row>
    <row r="5540" spans="3:13" x14ac:dyDescent="0.2">
      <c r="C5540" s="88">
        <v>0.27210000000000001</v>
      </c>
      <c r="D5540" s="88">
        <v>15951.32329710733</v>
      </c>
      <c r="E5540" s="88">
        <v>106.69469165277042</v>
      </c>
      <c r="F5540" s="88">
        <v>491.26632663775717</v>
      </c>
      <c r="G5540" s="88">
        <v>710.40798363242084</v>
      </c>
      <c r="H5540" s="88">
        <v>944.07244457461684</v>
      </c>
      <c r="I5540" s="88">
        <v>1314.1115916744434</v>
      </c>
      <c r="J5540" s="88">
        <v>1890.3082578374879</v>
      </c>
      <c r="K5540" s="88">
        <v>3206.0575218946524</v>
      </c>
      <c r="L5540" s="88">
        <v>3152.1134228883552</v>
      </c>
      <c r="M5540" s="88">
        <v>3666.205481320183</v>
      </c>
    </row>
    <row r="5541" spans="3:13" x14ac:dyDescent="0.2">
      <c r="C5541" s="88">
        <v>0.27215</v>
      </c>
      <c r="D5541" s="88">
        <v>15951.764100710694</v>
      </c>
      <c r="E5541" s="88">
        <v>106.70206718883674</v>
      </c>
      <c r="F5541" s="88">
        <v>491.28058457986845</v>
      </c>
      <c r="G5541" s="88">
        <v>710.41771882432431</v>
      </c>
      <c r="H5541" s="88">
        <v>944.09504156904086</v>
      </c>
      <c r="I5541" s="88">
        <v>1314.1409848261737</v>
      </c>
      <c r="J5541" s="88">
        <v>1890.3297338183761</v>
      </c>
      <c r="K5541" s="88">
        <v>3206.1103957796226</v>
      </c>
      <c r="L5541" s="88">
        <v>3152.2844467929099</v>
      </c>
      <c r="M5541" s="88">
        <v>3666.2111804800252</v>
      </c>
    </row>
    <row r="5542" spans="3:13" x14ac:dyDescent="0.2">
      <c r="C5542" s="88">
        <v>0.2722</v>
      </c>
      <c r="D5542" s="88">
        <v>15951.786127259638</v>
      </c>
      <c r="E5542" s="88">
        <v>106.70245716874251</v>
      </c>
      <c r="F5542" s="88">
        <v>491.28511784420016</v>
      </c>
      <c r="G5542" s="88">
        <v>710.53743803848374</v>
      </c>
      <c r="H5542" s="88">
        <v>944.11665008271984</v>
      </c>
      <c r="I5542" s="88">
        <v>1314.1563839079849</v>
      </c>
      <c r="J5542" s="88">
        <v>1890.3601669941536</v>
      </c>
      <c r="K5542" s="88">
        <v>3206.140946010773</v>
      </c>
      <c r="L5542" s="88">
        <v>3152.3672431387372</v>
      </c>
      <c r="M5542" s="88">
        <v>3666.2295477200892</v>
      </c>
    </row>
    <row r="5543" spans="3:13" x14ac:dyDescent="0.2">
      <c r="C5543" s="88">
        <v>0.27224999999999999</v>
      </c>
      <c r="D5543" s="88">
        <v>15951.863213802944</v>
      </c>
      <c r="E5543" s="88">
        <v>106.7041093669759</v>
      </c>
      <c r="F5543" s="88">
        <v>491.29192471528313</v>
      </c>
      <c r="G5543" s="88">
        <v>710.55463937022068</v>
      </c>
      <c r="H5543" s="88">
        <v>944.12840488551501</v>
      </c>
      <c r="I5543" s="88">
        <v>1314.1738977834625</v>
      </c>
      <c r="J5543" s="88">
        <v>1890.4208357039302</v>
      </c>
      <c r="K5543" s="88">
        <v>3206.162820976323</v>
      </c>
      <c r="L5543" s="88">
        <v>3152.38762182559</v>
      </c>
      <c r="M5543" s="88">
        <v>3666.2372437937997</v>
      </c>
    </row>
    <row r="5544" spans="3:13" x14ac:dyDescent="0.2">
      <c r="C5544" s="88">
        <v>0.27229999999999999</v>
      </c>
      <c r="D5544" s="88">
        <v>15952.404749300131</v>
      </c>
      <c r="E5544" s="88">
        <v>106.7075383338688</v>
      </c>
      <c r="F5544" s="88">
        <v>491.30834552069518</v>
      </c>
      <c r="G5544" s="88">
        <v>710.55719038809912</v>
      </c>
      <c r="H5544" s="88">
        <v>944.16175626932727</v>
      </c>
      <c r="I5544" s="88">
        <v>1314.1852029189295</v>
      </c>
      <c r="J5544" s="88">
        <v>1890.4526340225079</v>
      </c>
      <c r="K5544" s="88">
        <v>3206.1946207186302</v>
      </c>
      <c r="L5544" s="88">
        <v>3152.4966240194963</v>
      </c>
      <c r="M5544" s="88">
        <v>3666.2375409750684</v>
      </c>
    </row>
    <row r="5545" spans="3:13" x14ac:dyDescent="0.2">
      <c r="C5545" s="88">
        <v>0.27234999999999998</v>
      </c>
      <c r="D5545" s="88">
        <v>15952.523631133554</v>
      </c>
      <c r="E5545" s="88">
        <v>106.71992162104016</v>
      </c>
      <c r="F5545" s="88">
        <v>491.32005918461709</v>
      </c>
      <c r="G5545" s="88">
        <v>710.58990049373415</v>
      </c>
      <c r="H5545" s="88">
        <v>944.17179275187345</v>
      </c>
      <c r="I5545" s="88">
        <v>1314.2454585858527</v>
      </c>
      <c r="J5545" s="88">
        <v>1890.4675300954564</v>
      </c>
      <c r="K5545" s="88">
        <v>3206.2318771613782</v>
      </c>
      <c r="L5545" s="88">
        <v>3152.6660711869044</v>
      </c>
      <c r="M5545" s="88">
        <v>3666.2383156291871</v>
      </c>
    </row>
    <row r="5546" spans="3:13" x14ac:dyDescent="0.2">
      <c r="C5546" s="88">
        <v>0.27239999999999998</v>
      </c>
      <c r="D5546" s="88">
        <v>15952.542737026008</v>
      </c>
      <c r="E5546" s="88">
        <v>106.72528671286091</v>
      </c>
      <c r="F5546" s="88">
        <v>491.32116700463848</v>
      </c>
      <c r="G5546" s="88">
        <v>710.59582925844461</v>
      </c>
      <c r="H5546" s="88">
        <v>944.17267813672606</v>
      </c>
      <c r="I5546" s="88">
        <v>1314.2604816091298</v>
      </c>
      <c r="J5546" s="88">
        <v>1890.4798080284845</v>
      </c>
      <c r="K5546" s="88">
        <v>3206.2322515072383</v>
      </c>
      <c r="L5546" s="88">
        <v>3152.7973705497279</v>
      </c>
      <c r="M5546" s="88">
        <v>3666.2647046960815</v>
      </c>
    </row>
    <row r="5547" spans="3:13" x14ac:dyDescent="0.2">
      <c r="C5547" s="88">
        <v>0.27245000000000003</v>
      </c>
      <c r="D5547" s="88">
        <v>15952.598779765456</v>
      </c>
      <c r="E5547" s="88">
        <v>106.7303816710546</v>
      </c>
      <c r="F5547" s="88">
        <v>491.32268781914854</v>
      </c>
      <c r="G5547" s="88">
        <v>710.60677318207399</v>
      </c>
      <c r="H5547" s="88">
        <v>944.19697212688561</v>
      </c>
      <c r="I5547" s="88">
        <v>1314.2722457406503</v>
      </c>
      <c r="J5547" s="88">
        <v>1890.4948612357539</v>
      </c>
      <c r="K5547" s="88">
        <v>3206.2684169511322</v>
      </c>
      <c r="L5547" s="88">
        <v>3152.8512130320132</v>
      </c>
      <c r="M5547" s="88">
        <v>3666.2745803018142</v>
      </c>
    </row>
    <row r="5548" spans="3:13" x14ac:dyDescent="0.2">
      <c r="C5548" s="88">
        <v>0.27250000000000002</v>
      </c>
      <c r="D5548" s="88">
        <v>15952.635210465261</v>
      </c>
      <c r="E5548" s="88">
        <v>106.74155085888287</v>
      </c>
      <c r="F5548" s="88">
        <v>491.32585755486343</v>
      </c>
      <c r="G5548" s="88">
        <v>710.63396184528756</v>
      </c>
      <c r="H5548" s="88">
        <v>944.20562902429765</v>
      </c>
      <c r="I5548" s="88">
        <v>1314.2936476490863</v>
      </c>
      <c r="J5548" s="88">
        <v>1890.5276862992364</v>
      </c>
      <c r="K5548" s="88">
        <v>3206.2988773182556</v>
      </c>
      <c r="L5548" s="88">
        <v>3153.0549952430274</v>
      </c>
      <c r="M5548" s="88">
        <v>3666.311299108881</v>
      </c>
    </row>
    <row r="5549" spans="3:13" x14ac:dyDescent="0.2">
      <c r="C5549" s="88">
        <v>0.27255000000000001</v>
      </c>
      <c r="D5549" s="88">
        <v>15952.790203011391</v>
      </c>
      <c r="E5549" s="88">
        <v>106.74725800091801</v>
      </c>
      <c r="F5549" s="88">
        <v>491.33677992877665</v>
      </c>
      <c r="G5549" s="88">
        <v>710.63805942034332</v>
      </c>
      <c r="H5549" s="88">
        <v>944.20902220332619</v>
      </c>
      <c r="I5549" s="88">
        <v>1314.3152459377379</v>
      </c>
      <c r="J5549" s="88">
        <v>1890.5317711897465</v>
      </c>
      <c r="K5549" s="88">
        <v>3206.3779637986618</v>
      </c>
      <c r="L5549" s="88">
        <v>3153.089314092992</v>
      </c>
      <c r="M5549" s="88">
        <v>3666.3221506068844</v>
      </c>
    </row>
    <row r="5550" spans="3:13" x14ac:dyDescent="0.2">
      <c r="C5550" s="88">
        <v>0.27260000000000001</v>
      </c>
      <c r="D5550" s="88">
        <v>15953.102030713973</v>
      </c>
      <c r="E5550" s="88">
        <v>106.75448967024204</v>
      </c>
      <c r="F5550" s="88">
        <v>491.35294513929057</v>
      </c>
      <c r="G5550" s="88">
        <v>710.64134392896631</v>
      </c>
      <c r="H5550" s="88">
        <v>944.22209358169948</v>
      </c>
      <c r="I5550" s="88">
        <v>1314.3404576532839</v>
      </c>
      <c r="J5550" s="88">
        <v>1890.5485279560253</v>
      </c>
      <c r="K5550" s="88">
        <v>3206.423902329585</v>
      </c>
      <c r="L5550" s="88">
        <v>3153.1278599380339</v>
      </c>
      <c r="M5550" s="88">
        <v>3666.3236258817305</v>
      </c>
    </row>
    <row r="5551" spans="3:13" x14ac:dyDescent="0.2">
      <c r="C5551" s="88">
        <v>0.27265</v>
      </c>
      <c r="D5551" s="88">
        <v>15953.1063292363</v>
      </c>
      <c r="E5551" s="88">
        <v>106.76213468502647</v>
      </c>
      <c r="F5551" s="88">
        <v>491.35522831060143</v>
      </c>
      <c r="G5551" s="88">
        <v>710.65278911672431</v>
      </c>
      <c r="H5551" s="88">
        <v>944.22674575572773</v>
      </c>
      <c r="I5551" s="88">
        <v>1314.3553459025657</v>
      </c>
      <c r="J5551" s="88">
        <v>1890.5742557932858</v>
      </c>
      <c r="K5551" s="88">
        <v>3206.4662875933391</v>
      </c>
      <c r="L5551" s="88">
        <v>3153.4610297836689</v>
      </c>
      <c r="M5551" s="88">
        <v>3666.3343390282166</v>
      </c>
    </row>
    <row r="5552" spans="3:13" x14ac:dyDescent="0.2">
      <c r="C5552" s="88">
        <v>0.2727</v>
      </c>
      <c r="D5552" s="88">
        <v>15953.229227336255</v>
      </c>
      <c r="E5552" s="88">
        <v>106.77625696458017</v>
      </c>
      <c r="F5552" s="88">
        <v>491.36523541926272</v>
      </c>
      <c r="G5552" s="88">
        <v>710.70583566756022</v>
      </c>
      <c r="H5552" s="88">
        <v>944.27075313400019</v>
      </c>
      <c r="I5552" s="88">
        <v>1314.3632060340715</v>
      </c>
      <c r="J5552" s="88">
        <v>1890.5859813918855</v>
      </c>
      <c r="K5552" s="88">
        <v>3206.4848116933276</v>
      </c>
      <c r="L5552" s="88">
        <v>3153.4740443527098</v>
      </c>
      <c r="M5552" s="88">
        <v>3666.3503171927423</v>
      </c>
    </row>
    <row r="5553" spans="3:13" x14ac:dyDescent="0.2">
      <c r="C5553" s="88">
        <v>0.27274999999999999</v>
      </c>
      <c r="D5553" s="88">
        <v>15953.273187956169</v>
      </c>
      <c r="E5553" s="88">
        <v>106.77898303177244</v>
      </c>
      <c r="F5553" s="88">
        <v>491.38979670274875</v>
      </c>
      <c r="G5553" s="88">
        <v>710.71261748940651</v>
      </c>
      <c r="H5553" s="88">
        <v>944.3610893631012</v>
      </c>
      <c r="I5553" s="88">
        <v>1314.3693152702467</v>
      </c>
      <c r="J5553" s="88">
        <v>1890.5881998182363</v>
      </c>
      <c r="K5553" s="88">
        <v>3206.4971269541084</v>
      </c>
      <c r="L5553" s="88">
        <v>3153.496999475361</v>
      </c>
      <c r="M5553" s="88">
        <v>3666.3552452344175</v>
      </c>
    </row>
    <row r="5554" spans="3:13" x14ac:dyDescent="0.2">
      <c r="C5554" s="88">
        <v>0.27279999999999999</v>
      </c>
      <c r="D5554" s="88">
        <v>15953.303767815009</v>
      </c>
      <c r="E5554" s="88">
        <v>106.78102705120909</v>
      </c>
      <c r="F5554" s="88">
        <v>491.40805515462444</v>
      </c>
      <c r="G5554" s="88">
        <v>710.71614803802595</v>
      </c>
      <c r="H5554" s="88">
        <v>944.39553911631901</v>
      </c>
      <c r="I5554" s="88">
        <v>1314.3943638792189</v>
      </c>
      <c r="J5554" s="88">
        <v>1890.6028178016186</v>
      </c>
      <c r="K5554" s="88">
        <v>3206.5156004257087</v>
      </c>
      <c r="L5554" s="88">
        <v>3153.6843183588171</v>
      </c>
      <c r="M5554" s="88">
        <v>3666.3700157882154</v>
      </c>
    </row>
    <row r="5555" spans="3:13" x14ac:dyDescent="0.2">
      <c r="C5555" s="88">
        <v>0.27284999999999998</v>
      </c>
      <c r="D5555" s="88">
        <v>15953.455092412383</v>
      </c>
      <c r="E5555" s="88">
        <v>106.79055476739177</v>
      </c>
      <c r="F5555" s="88">
        <v>491.42818358968952</v>
      </c>
      <c r="G5555" s="88">
        <v>710.71728449459533</v>
      </c>
      <c r="H5555" s="88">
        <v>944.40307743174662</v>
      </c>
      <c r="I5555" s="88">
        <v>1314.4397431689713</v>
      </c>
      <c r="J5555" s="88">
        <v>1890.607006844778</v>
      </c>
      <c r="K5555" s="88">
        <v>3206.5260466267455</v>
      </c>
      <c r="L5555" s="88">
        <v>3153.982004395526</v>
      </c>
      <c r="M5555" s="88">
        <v>3666.4580560623649</v>
      </c>
    </row>
    <row r="5556" spans="3:13" x14ac:dyDescent="0.2">
      <c r="C5556" s="88">
        <v>0.27289999999999998</v>
      </c>
      <c r="D5556" s="88">
        <v>15953.467470353138</v>
      </c>
      <c r="E5556" s="88">
        <v>106.79055476739177</v>
      </c>
      <c r="F5556" s="88">
        <v>491.43466390923822</v>
      </c>
      <c r="G5556" s="88">
        <v>710.73108634197706</v>
      </c>
      <c r="H5556" s="88">
        <v>944.40481317649301</v>
      </c>
      <c r="I5556" s="88">
        <v>1314.4444475051432</v>
      </c>
      <c r="J5556" s="88">
        <v>1890.6117280559461</v>
      </c>
      <c r="K5556" s="88">
        <v>3206.5402325141577</v>
      </c>
      <c r="L5556" s="88">
        <v>3154.0470801730512</v>
      </c>
      <c r="M5556" s="88">
        <v>3666.4636060496832</v>
      </c>
    </row>
    <row r="5557" spans="3:13" x14ac:dyDescent="0.2">
      <c r="C5557" s="88">
        <v>0.27295000000000003</v>
      </c>
      <c r="D5557" s="88">
        <v>15953.520427950507</v>
      </c>
      <c r="E5557" s="88">
        <v>106.79279253699951</v>
      </c>
      <c r="F5557" s="88">
        <v>491.44204595170459</v>
      </c>
      <c r="G5557" s="88">
        <v>710.73958358258824</v>
      </c>
      <c r="H5557" s="88">
        <v>944.41300534723086</v>
      </c>
      <c r="I5557" s="88">
        <v>1314.4747741811302</v>
      </c>
      <c r="J5557" s="88">
        <v>1890.6273753973296</v>
      </c>
      <c r="K5557" s="88">
        <v>3206.5899192405277</v>
      </c>
      <c r="L5557" s="88">
        <v>3154.1245655600442</v>
      </c>
      <c r="M5557" s="88">
        <v>3666.4674851282302</v>
      </c>
    </row>
    <row r="5558" spans="3:13" x14ac:dyDescent="0.2">
      <c r="C5558" s="88">
        <v>0.27300000000000002</v>
      </c>
      <c r="D5558" s="88">
        <v>15953.905186127542</v>
      </c>
      <c r="E5558" s="88">
        <v>106.79384873081472</v>
      </c>
      <c r="F5558" s="88">
        <v>491.4511703584426</v>
      </c>
      <c r="G5558" s="88">
        <v>710.76364070196632</v>
      </c>
      <c r="H5558" s="88">
        <v>944.42695002985647</v>
      </c>
      <c r="I5558" s="88">
        <v>1314.4865711051339</v>
      </c>
      <c r="J5558" s="88">
        <v>1890.6299128247501</v>
      </c>
      <c r="K5558" s="88">
        <v>3206.5976209808109</v>
      </c>
      <c r="L5558" s="88">
        <v>3154.1925056887549</v>
      </c>
      <c r="M5558" s="88">
        <v>3666.4813136096973</v>
      </c>
    </row>
    <row r="5559" spans="3:13" x14ac:dyDescent="0.2">
      <c r="C5559" s="88">
        <v>0.27305000000000001</v>
      </c>
      <c r="D5559" s="88">
        <v>15954.449309426876</v>
      </c>
      <c r="E5559" s="88">
        <v>106.79384873081472</v>
      </c>
      <c r="F5559" s="88">
        <v>491.45151481519451</v>
      </c>
      <c r="G5559" s="88">
        <v>710.78156882767826</v>
      </c>
      <c r="H5559" s="88">
        <v>944.43953042551675</v>
      </c>
      <c r="I5559" s="88">
        <v>1314.4904638565527</v>
      </c>
      <c r="J5559" s="88">
        <v>1890.6307997011622</v>
      </c>
      <c r="K5559" s="88">
        <v>3206.6078645869538</v>
      </c>
      <c r="L5559" s="88">
        <v>3154.1987685145045</v>
      </c>
      <c r="M5559" s="88">
        <v>3666.4850401073181</v>
      </c>
    </row>
    <row r="5560" spans="3:13" x14ac:dyDescent="0.2">
      <c r="C5560" s="88">
        <v>0.27310000000000001</v>
      </c>
      <c r="D5560" s="88">
        <v>15954.607236011112</v>
      </c>
      <c r="E5560" s="88">
        <v>106.7949145223356</v>
      </c>
      <c r="F5560" s="88">
        <v>491.45206927767049</v>
      </c>
      <c r="G5560" s="88">
        <v>710.79499411149118</v>
      </c>
      <c r="H5560" s="88">
        <v>944.46139166894227</v>
      </c>
      <c r="I5560" s="88">
        <v>1314.5807853356823</v>
      </c>
      <c r="J5560" s="88">
        <v>1890.6746232520509</v>
      </c>
      <c r="K5560" s="88">
        <v>3206.6407987948796</v>
      </c>
      <c r="L5560" s="88">
        <v>3154.2222570511599</v>
      </c>
      <c r="M5560" s="88">
        <v>3666.5252912040874</v>
      </c>
    </row>
    <row r="5561" spans="3:13" x14ac:dyDescent="0.2">
      <c r="C5561" s="88">
        <v>0.27315</v>
      </c>
      <c r="D5561" s="88">
        <v>15954.684463918058</v>
      </c>
      <c r="E5561" s="88">
        <v>106.7949145223356</v>
      </c>
      <c r="F5561" s="88">
        <v>491.46191740589938</v>
      </c>
      <c r="G5561" s="88">
        <v>710.80012576959598</v>
      </c>
      <c r="H5561" s="88">
        <v>944.47591300658496</v>
      </c>
      <c r="I5561" s="88">
        <v>1314.6145748699519</v>
      </c>
      <c r="J5561" s="88">
        <v>1890.7382765566199</v>
      </c>
      <c r="K5561" s="88">
        <v>3206.6880811210676</v>
      </c>
      <c r="L5561" s="88">
        <v>3154.3026693504899</v>
      </c>
      <c r="M5561" s="88">
        <v>3666.5296260198465</v>
      </c>
    </row>
    <row r="5562" spans="3:13" x14ac:dyDescent="0.2">
      <c r="C5562" s="88">
        <v>0.2732</v>
      </c>
      <c r="D5562" s="88">
        <v>15954.718096370812</v>
      </c>
      <c r="E5562" s="88">
        <v>106.79585610317736</v>
      </c>
      <c r="F5562" s="88">
        <v>491.46542052493896</v>
      </c>
      <c r="G5562" s="88">
        <v>710.81520379200947</v>
      </c>
      <c r="H5562" s="88">
        <v>944.47787510091848</v>
      </c>
      <c r="I5562" s="88">
        <v>1314.6498283411197</v>
      </c>
      <c r="J5562" s="88">
        <v>1890.7569407088763</v>
      </c>
      <c r="K5562" s="88">
        <v>3206.7687934837659</v>
      </c>
      <c r="L5562" s="88">
        <v>3154.315266994005</v>
      </c>
      <c r="M5562" s="88">
        <v>3666.5334697039143</v>
      </c>
    </row>
    <row r="5563" spans="3:13" x14ac:dyDescent="0.2">
      <c r="C5563" s="88">
        <v>0.27324999999999999</v>
      </c>
      <c r="D5563" s="88">
        <v>15954.911769057762</v>
      </c>
      <c r="E5563" s="88">
        <v>106.80318985110534</v>
      </c>
      <c r="F5563" s="88">
        <v>491.49023061624484</v>
      </c>
      <c r="G5563" s="88">
        <v>710.83392024518298</v>
      </c>
      <c r="H5563" s="88">
        <v>944.53468853139475</v>
      </c>
      <c r="I5563" s="88">
        <v>1314.6856337601293</v>
      </c>
      <c r="J5563" s="88">
        <v>1890.8148432742159</v>
      </c>
      <c r="K5563" s="88">
        <v>3206.8397086246096</v>
      </c>
      <c r="L5563" s="88">
        <v>3154.3387484510281</v>
      </c>
      <c r="M5563" s="88">
        <v>3666.5344585890139</v>
      </c>
    </row>
    <row r="5564" spans="3:13" x14ac:dyDescent="0.2">
      <c r="C5564" s="88">
        <v>0.27329999999999999</v>
      </c>
      <c r="D5564" s="88">
        <v>15955.349865370528</v>
      </c>
      <c r="E5564" s="88">
        <v>106.80551903213927</v>
      </c>
      <c r="F5564" s="88">
        <v>491.50169675671714</v>
      </c>
      <c r="G5564" s="88">
        <v>710.83869670116201</v>
      </c>
      <c r="H5564" s="88">
        <v>944.57142320531784</v>
      </c>
      <c r="I5564" s="88">
        <v>1314.7045616223436</v>
      </c>
      <c r="J5564" s="88">
        <v>1890.8727904468533</v>
      </c>
      <c r="K5564" s="88">
        <v>3206.8690130127561</v>
      </c>
      <c r="L5564" s="88">
        <v>3154.4185749024364</v>
      </c>
      <c r="M5564" s="88">
        <v>3666.5431304028407</v>
      </c>
    </row>
    <row r="5565" spans="3:13" x14ac:dyDescent="0.2">
      <c r="C5565" s="88">
        <v>0.27334999999999998</v>
      </c>
      <c r="D5565" s="88">
        <v>15955.512317194283</v>
      </c>
      <c r="E5565" s="88">
        <v>106.81680363633586</v>
      </c>
      <c r="F5565" s="88">
        <v>491.50325204106866</v>
      </c>
      <c r="G5565" s="88">
        <v>710.84028636921903</v>
      </c>
      <c r="H5565" s="88">
        <v>944.57313452404605</v>
      </c>
      <c r="I5565" s="88">
        <v>1314.7057416383955</v>
      </c>
      <c r="J5565" s="88">
        <v>1890.874854160289</v>
      </c>
      <c r="K5565" s="88">
        <v>3206.9457540128215</v>
      </c>
      <c r="L5565" s="88">
        <v>3154.5031286016374</v>
      </c>
      <c r="M5565" s="88">
        <v>3666.5507807130107</v>
      </c>
    </row>
    <row r="5566" spans="3:13" x14ac:dyDescent="0.2">
      <c r="C5566" s="88">
        <v>0.27339999999999998</v>
      </c>
      <c r="D5566" s="88">
        <v>15955.523179553717</v>
      </c>
      <c r="E5566" s="88">
        <v>106.82094776908252</v>
      </c>
      <c r="F5566" s="88">
        <v>491.50399184179605</v>
      </c>
      <c r="G5566" s="88">
        <v>710.95029832663295</v>
      </c>
      <c r="H5566" s="88">
        <v>944.58002911803896</v>
      </c>
      <c r="I5566" s="88">
        <v>1314.7090614530694</v>
      </c>
      <c r="J5566" s="88">
        <v>1890.9053535838812</v>
      </c>
      <c r="K5566" s="88">
        <v>3206.9974818102646</v>
      </c>
      <c r="L5566" s="88">
        <v>3154.5114495474363</v>
      </c>
      <c r="M5566" s="88">
        <v>3666.5719570976885</v>
      </c>
    </row>
    <row r="5567" spans="3:13" x14ac:dyDescent="0.2">
      <c r="C5567" s="88">
        <v>0.27345000000000003</v>
      </c>
      <c r="D5567" s="88">
        <v>15955.877295268192</v>
      </c>
      <c r="E5567" s="88">
        <v>106.82666506393707</v>
      </c>
      <c r="F5567" s="88">
        <v>491.51278587483466</v>
      </c>
      <c r="G5567" s="88">
        <v>710.96057210487379</v>
      </c>
      <c r="H5567" s="88">
        <v>944.59289992408139</v>
      </c>
      <c r="I5567" s="88">
        <v>1314.7150312403201</v>
      </c>
      <c r="J5567" s="88">
        <v>1890.9227690286157</v>
      </c>
      <c r="K5567" s="88">
        <v>3207.061443344202</v>
      </c>
      <c r="L5567" s="88">
        <v>3154.5314904093757</v>
      </c>
      <c r="M5567" s="88">
        <v>3666.5840988084947</v>
      </c>
    </row>
    <row r="5568" spans="3:13" x14ac:dyDescent="0.2">
      <c r="C5568" s="88">
        <v>0.27350000000000002</v>
      </c>
      <c r="D5568" s="88">
        <v>15956.170845742079</v>
      </c>
      <c r="E5568" s="88">
        <v>106.83210745140059</v>
      </c>
      <c r="F5568" s="88">
        <v>491.52472733669129</v>
      </c>
      <c r="G5568" s="88">
        <v>711.00017259231254</v>
      </c>
      <c r="H5568" s="88">
        <v>944.61560362399132</v>
      </c>
      <c r="I5568" s="88">
        <v>1314.7298705363323</v>
      </c>
      <c r="J5568" s="88">
        <v>1890.9283049597998</v>
      </c>
      <c r="K5568" s="88">
        <v>3207.1435639399629</v>
      </c>
      <c r="L5568" s="88">
        <v>3154.5469714780547</v>
      </c>
      <c r="M5568" s="88">
        <v>3666.62578290493</v>
      </c>
    </row>
    <row r="5569" spans="3:13" x14ac:dyDescent="0.2">
      <c r="C5569" s="88">
        <v>0.27355000000000002</v>
      </c>
      <c r="D5569" s="88">
        <v>15956.233228691151</v>
      </c>
      <c r="E5569" s="88">
        <v>106.83558782381715</v>
      </c>
      <c r="F5569" s="88">
        <v>491.52497032108749</v>
      </c>
      <c r="G5569" s="88">
        <v>711.0783394414002</v>
      </c>
      <c r="H5569" s="88">
        <v>944.62452602872099</v>
      </c>
      <c r="I5569" s="88">
        <v>1314.779790428699</v>
      </c>
      <c r="J5569" s="88">
        <v>1890.9309231549387</v>
      </c>
      <c r="K5569" s="88">
        <v>3207.1458566008741</v>
      </c>
      <c r="L5569" s="88">
        <v>3154.5756757247605</v>
      </c>
      <c r="M5569" s="88">
        <v>3666.6613808634411</v>
      </c>
    </row>
    <row r="5570" spans="3:13" x14ac:dyDescent="0.2">
      <c r="C5570" s="88">
        <v>0.27360000000000001</v>
      </c>
      <c r="D5570" s="88">
        <v>15956.267110815887</v>
      </c>
      <c r="E5570" s="88">
        <v>106.83902547546859</v>
      </c>
      <c r="F5570" s="88">
        <v>491.52543193812926</v>
      </c>
      <c r="G5570" s="88">
        <v>711.08697959606252</v>
      </c>
      <c r="H5570" s="88">
        <v>944.63006046086548</v>
      </c>
      <c r="I5570" s="88">
        <v>1314.8016480113133</v>
      </c>
      <c r="J5570" s="88">
        <v>1890.946717292642</v>
      </c>
      <c r="K5570" s="88">
        <v>3207.2492933075127</v>
      </c>
      <c r="L5570" s="88">
        <v>3154.9248480892575</v>
      </c>
      <c r="M5570" s="88">
        <v>3666.6712553339571</v>
      </c>
    </row>
    <row r="5571" spans="3:13" x14ac:dyDescent="0.2">
      <c r="C5571" s="88">
        <v>0.27365</v>
      </c>
      <c r="D5571" s="88">
        <v>15956.32230102927</v>
      </c>
      <c r="E5571" s="88">
        <v>106.84613154502767</v>
      </c>
      <c r="F5571" s="88">
        <v>491.52585672378837</v>
      </c>
      <c r="G5571" s="88">
        <v>711.08703321112489</v>
      </c>
      <c r="H5571" s="88">
        <v>944.63043331490235</v>
      </c>
      <c r="I5571" s="88">
        <v>1314.8372033168685</v>
      </c>
      <c r="J5571" s="88">
        <v>1890.974651333252</v>
      </c>
      <c r="K5571" s="88">
        <v>3207.2551165056939</v>
      </c>
      <c r="L5571" s="88">
        <v>3154.9804412148269</v>
      </c>
      <c r="M5571" s="88">
        <v>3666.6791517300162</v>
      </c>
    </row>
    <row r="5572" spans="3:13" x14ac:dyDescent="0.2">
      <c r="C5572" s="88">
        <v>0.2737</v>
      </c>
      <c r="D5572" s="88">
        <v>15956.540938504075</v>
      </c>
      <c r="E5572" s="88">
        <v>106.84613154502767</v>
      </c>
      <c r="F5572" s="88">
        <v>491.53434508552846</v>
      </c>
      <c r="G5572" s="88">
        <v>711.09795520444823</v>
      </c>
      <c r="H5572" s="88">
        <v>944.64015157724543</v>
      </c>
      <c r="I5572" s="88">
        <v>1314.8519480559958</v>
      </c>
      <c r="J5572" s="88">
        <v>1890.9751350233041</v>
      </c>
      <c r="K5572" s="88">
        <v>3207.3919124306485</v>
      </c>
      <c r="L5572" s="88">
        <v>3155.0941314646971</v>
      </c>
      <c r="M5572" s="88">
        <v>3666.6839556648329</v>
      </c>
    </row>
    <row r="5573" spans="3:13" x14ac:dyDescent="0.2">
      <c r="C5573" s="88">
        <v>0.27374999999999999</v>
      </c>
      <c r="D5573" s="88">
        <v>15956.649960598406</v>
      </c>
      <c r="E5573" s="88">
        <v>106.84666909456791</v>
      </c>
      <c r="F5573" s="88">
        <v>491.54472252467895</v>
      </c>
      <c r="G5573" s="88">
        <v>711.1013756312459</v>
      </c>
      <c r="H5573" s="88">
        <v>944.64021725200473</v>
      </c>
      <c r="I5573" s="88">
        <v>1314.9045657664064</v>
      </c>
      <c r="J5573" s="88">
        <v>1891.0062563382758</v>
      </c>
      <c r="K5573" s="88">
        <v>3207.4333173674349</v>
      </c>
      <c r="L5573" s="88">
        <v>3155.1872326148277</v>
      </c>
      <c r="M5573" s="88">
        <v>3666.6864644375542</v>
      </c>
    </row>
    <row r="5574" spans="3:13" x14ac:dyDescent="0.2">
      <c r="C5574" s="88">
        <v>0.27379999999999999</v>
      </c>
      <c r="D5574" s="88">
        <v>15956.657442023319</v>
      </c>
      <c r="E5574" s="88">
        <v>106.85062957653281</v>
      </c>
      <c r="F5574" s="88">
        <v>491.54807855648232</v>
      </c>
      <c r="G5574" s="88">
        <v>711.12190311726636</v>
      </c>
      <c r="H5574" s="88">
        <v>944.66132083266166</v>
      </c>
      <c r="I5574" s="88">
        <v>1314.904641505927</v>
      </c>
      <c r="J5574" s="88">
        <v>1891.0074648903292</v>
      </c>
      <c r="K5574" s="88">
        <v>3207.4678977691246</v>
      </c>
      <c r="L5574" s="88">
        <v>3155.3023952301719</v>
      </c>
      <c r="M5574" s="88">
        <v>3666.6875857990408</v>
      </c>
    </row>
    <row r="5575" spans="3:13" x14ac:dyDescent="0.2">
      <c r="C5575" s="88">
        <v>0.27384999999999998</v>
      </c>
      <c r="D5575" s="88">
        <v>15956.775736622465</v>
      </c>
      <c r="E5575" s="88">
        <v>106.85164239290498</v>
      </c>
      <c r="F5575" s="88">
        <v>491.55479399437172</v>
      </c>
      <c r="G5575" s="88">
        <v>711.12315375323487</v>
      </c>
      <c r="H5575" s="88">
        <v>944.6767588225739</v>
      </c>
      <c r="I5575" s="88">
        <v>1314.9441420462549</v>
      </c>
      <c r="J5575" s="88">
        <v>1891.0245068932491</v>
      </c>
      <c r="K5575" s="88">
        <v>3207.480640008218</v>
      </c>
      <c r="L5575" s="88">
        <v>3155.3564973280545</v>
      </c>
      <c r="M5575" s="88">
        <v>3666.7007479000317</v>
      </c>
    </row>
    <row r="5576" spans="3:13" x14ac:dyDescent="0.2">
      <c r="C5576" s="88">
        <v>0.27389999999999998</v>
      </c>
      <c r="D5576" s="88">
        <v>15956.846689627237</v>
      </c>
      <c r="E5576" s="88">
        <v>106.85274478850897</v>
      </c>
      <c r="F5576" s="88">
        <v>491.56584823744015</v>
      </c>
      <c r="G5576" s="88">
        <v>711.12626601765669</v>
      </c>
      <c r="H5576" s="88">
        <v>944.69865850891711</v>
      </c>
      <c r="I5576" s="88">
        <v>1314.9820445655059</v>
      </c>
      <c r="J5576" s="88">
        <v>1891.0704777230794</v>
      </c>
      <c r="K5576" s="88">
        <v>3207.6906994601577</v>
      </c>
      <c r="L5576" s="88">
        <v>3155.3823143409099</v>
      </c>
      <c r="M5576" s="88">
        <v>3666.725965603418</v>
      </c>
    </row>
    <row r="5577" spans="3:13" x14ac:dyDescent="0.2">
      <c r="C5577" s="88">
        <v>0.27395000000000003</v>
      </c>
      <c r="D5577" s="88">
        <v>15956.885091202515</v>
      </c>
      <c r="E5577" s="88">
        <v>106.85700195811842</v>
      </c>
      <c r="F5577" s="88">
        <v>491.56693588370717</v>
      </c>
      <c r="G5577" s="88">
        <v>711.15820215519716</v>
      </c>
      <c r="H5577" s="88">
        <v>944.72554592797405</v>
      </c>
      <c r="I5577" s="88">
        <v>1314.9828274860888</v>
      </c>
      <c r="J5577" s="88">
        <v>1891.1145859724093</v>
      </c>
      <c r="K5577" s="88">
        <v>3207.7947981343368</v>
      </c>
      <c r="L5577" s="88">
        <v>3155.6803250282665</v>
      </c>
      <c r="M5577" s="88">
        <v>3666.7310819250092</v>
      </c>
    </row>
    <row r="5578" spans="3:13" x14ac:dyDescent="0.2">
      <c r="C5578" s="88">
        <v>0.27400000000000002</v>
      </c>
      <c r="D5578" s="88">
        <v>15957.078547127752</v>
      </c>
      <c r="E5578" s="88">
        <v>106.85776996880122</v>
      </c>
      <c r="F5578" s="88">
        <v>491.57452701911143</v>
      </c>
      <c r="G5578" s="88">
        <v>711.16559439241018</v>
      </c>
      <c r="H5578" s="88">
        <v>944.73225630375509</v>
      </c>
      <c r="I5578" s="88">
        <v>1315.000630656084</v>
      </c>
      <c r="J5578" s="88">
        <v>1891.1316526245387</v>
      </c>
      <c r="K5578" s="88">
        <v>3207.8162297586164</v>
      </c>
      <c r="L5578" s="88">
        <v>3155.7780420799563</v>
      </c>
      <c r="M5578" s="88">
        <v>3666.7864444594438</v>
      </c>
    </row>
    <row r="5579" spans="3:13" x14ac:dyDescent="0.2">
      <c r="C5579" s="88">
        <v>0.27405000000000002</v>
      </c>
      <c r="D5579" s="88">
        <v>15957.079745580313</v>
      </c>
      <c r="E5579" s="88">
        <v>106.85776996880122</v>
      </c>
      <c r="F5579" s="88">
        <v>491.57518268635931</v>
      </c>
      <c r="G5579" s="88">
        <v>711.19905298893764</v>
      </c>
      <c r="H5579" s="88">
        <v>944.74044026140882</v>
      </c>
      <c r="I5579" s="88">
        <v>1315.0297388208533</v>
      </c>
      <c r="J5579" s="88">
        <v>1891.1715084633488</v>
      </c>
      <c r="K5579" s="88">
        <v>3207.8631724316378</v>
      </c>
      <c r="L5579" s="88">
        <v>3155.9309146741925</v>
      </c>
      <c r="M5579" s="88">
        <v>3666.7911936922774</v>
      </c>
    </row>
    <row r="5580" spans="3:13" x14ac:dyDescent="0.2">
      <c r="C5580" s="88">
        <v>0.27410000000000001</v>
      </c>
      <c r="D5580" s="88">
        <v>15957.122355391244</v>
      </c>
      <c r="E5580" s="88">
        <v>106.87047820642238</v>
      </c>
      <c r="F5580" s="88">
        <v>491.57902611712052</v>
      </c>
      <c r="G5580" s="88">
        <v>711.20246298368738</v>
      </c>
      <c r="H5580" s="88">
        <v>944.74457031493193</v>
      </c>
      <c r="I5580" s="88">
        <v>1315.0446356023726</v>
      </c>
      <c r="J5580" s="88">
        <v>1891.1842389845265</v>
      </c>
      <c r="K5580" s="88">
        <v>3207.8785700999938</v>
      </c>
      <c r="L5580" s="88">
        <v>3155.983025956084</v>
      </c>
      <c r="M5580" s="88">
        <v>3666.8236933166336</v>
      </c>
    </row>
    <row r="5581" spans="3:13" x14ac:dyDescent="0.2">
      <c r="C5581" s="88">
        <v>0.27415</v>
      </c>
      <c r="D5581" s="88">
        <v>15957.39077231392</v>
      </c>
      <c r="E5581" s="88">
        <v>106.87069965943101</v>
      </c>
      <c r="F5581" s="88">
        <v>491.58039388637235</v>
      </c>
      <c r="G5581" s="88">
        <v>711.24050624239817</v>
      </c>
      <c r="H5581" s="88">
        <v>944.74928813342785</v>
      </c>
      <c r="I5581" s="88">
        <v>1315.0458589620112</v>
      </c>
      <c r="J5581" s="88">
        <v>1891.2128043989383</v>
      </c>
      <c r="K5581" s="88">
        <v>3207.9500473970393</v>
      </c>
      <c r="L5581" s="88">
        <v>3155.9859229156013</v>
      </c>
      <c r="M5581" s="88">
        <v>3666.8727300657497</v>
      </c>
    </row>
    <row r="5582" spans="3:13" x14ac:dyDescent="0.2">
      <c r="C5582" s="88">
        <v>0.2742</v>
      </c>
      <c r="D5582" s="88">
        <v>15957.403053063468</v>
      </c>
      <c r="E5582" s="88">
        <v>106.88474150157344</v>
      </c>
      <c r="F5582" s="88">
        <v>491.59087202289356</v>
      </c>
      <c r="G5582" s="88">
        <v>711.2510220991926</v>
      </c>
      <c r="H5582" s="88">
        <v>944.7519452667716</v>
      </c>
      <c r="I5582" s="88">
        <v>1315.0535232511966</v>
      </c>
      <c r="J5582" s="88">
        <v>1891.225191554609</v>
      </c>
      <c r="K5582" s="88">
        <v>3208.0294548559236</v>
      </c>
      <c r="L5582" s="88">
        <v>3156.0144318324265</v>
      </c>
      <c r="M5582" s="88">
        <v>3666.87560348328</v>
      </c>
    </row>
    <row r="5583" spans="3:13" x14ac:dyDescent="0.2">
      <c r="C5583" s="88">
        <v>0.27424999999999999</v>
      </c>
      <c r="D5583" s="88">
        <v>15957.659174822522</v>
      </c>
      <c r="E5583" s="88">
        <v>106.8858502010753</v>
      </c>
      <c r="F5583" s="88">
        <v>491.59652946220331</v>
      </c>
      <c r="G5583" s="88">
        <v>711.25981544931528</v>
      </c>
      <c r="H5583" s="88">
        <v>944.76650473225936</v>
      </c>
      <c r="I5583" s="88">
        <v>1315.053587773843</v>
      </c>
      <c r="J5583" s="88">
        <v>1891.2763636410873</v>
      </c>
      <c r="K5583" s="88">
        <v>3208.0411057583397</v>
      </c>
      <c r="L5583" s="88">
        <v>3156.0183241676486</v>
      </c>
      <c r="M5583" s="88">
        <v>3666.8935299886598</v>
      </c>
    </row>
    <row r="5584" spans="3:13" x14ac:dyDescent="0.2">
      <c r="C5584" s="88">
        <v>0.27429999999999999</v>
      </c>
      <c r="D5584" s="88">
        <v>15957.752866944818</v>
      </c>
      <c r="E5584" s="88">
        <v>106.89808858997276</v>
      </c>
      <c r="F5584" s="88">
        <v>491.60773062463431</v>
      </c>
      <c r="G5584" s="88">
        <v>711.28116199178839</v>
      </c>
      <c r="H5584" s="88">
        <v>944.77093311152112</v>
      </c>
      <c r="I5584" s="88">
        <v>1315.0962228961121</v>
      </c>
      <c r="J5584" s="88">
        <v>1891.2923769743766</v>
      </c>
      <c r="K5584" s="88">
        <v>3208.0476582745036</v>
      </c>
      <c r="L5584" s="88">
        <v>3156.1452994373853</v>
      </c>
      <c r="M5584" s="88">
        <v>3666.9239243493157</v>
      </c>
    </row>
    <row r="5585" spans="3:13" x14ac:dyDescent="0.2">
      <c r="C5585" s="88">
        <v>0.27434999999999998</v>
      </c>
      <c r="D5585" s="88">
        <v>15957.986001543635</v>
      </c>
      <c r="E5585" s="88">
        <v>106.89808858997276</v>
      </c>
      <c r="F5585" s="88">
        <v>491.6129644879752</v>
      </c>
      <c r="G5585" s="88">
        <v>711.3002881657435</v>
      </c>
      <c r="H5585" s="88">
        <v>944.77532940337369</v>
      </c>
      <c r="I5585" s="88">
        <v>1315.1457918413043</v>
      </c>
      <c r="J5585" s="88">
        <v>1891.4255990560969</v>
      </c>
      <c r="K5585" s="88">
        <v>3208.1756985117031</v>
      </c>
      <c r="L5585" s="88">
        <v>3156.2146284180449</v>
      </c>
      <c r="M5585" s="88">
        <v>3666.9276113185852</v>
      </c>
    </row>
    <row r="5586" spans="3:13" x14ac:dyDescent="0.2">
      <c r="C5586" s="88">
        <v>0.27439999999999998</v>
      </c>
      <c r="D5586" s="88">
        <v>15958.034035725625</v>
      </c>
      <c r="E5586" s="88">
        <v>106.89963734588036</v>
      </c>
      <c r="F5586" s="88">
        <v>491.62074107369699</v>
      </c>
      <c r="G5586" s="88">
        <v>711.30895094292646</v>
      </c>
      <c r="H5586" s="88">
        <v>944.7880115753901</v>
      </c>
      <c r="I5586" s="88">
        <v>1315.1493290672506</v>
      </c>
      <c r="J5586" s="88">
        <v>1891.4726365000492</v>
      </c>
      <c r="K5586" s="88">
        <v>3208.1880548384361</v>
      </c>
      <c r="L5586" s="88">
        <v>3156.2370298460564</v>
      </c>
      <c r="M5586" s="88">
        <v>3666.9279257739568</v>
      </c>
    </row>
    <row r="5587" spans="3:13" x14ac:dyDescent="0.2">
      <c r="C5587" s="88">
        <v>0.27445000000000003</v>
      </c>
      <c r="D5587" s="88">
        <v>15958.371217717757</v>
      </c>
      <c r="E5587" s="88">
        <v>106.90755676377739</v>
      </c>
      <c r="F5587" s="88">
        <v>491.62734294455777</v>
      </c>
      <c r="G5587" s="88">
        <v>711.31094360535189</v>
      </c>
      <c r="H5587" s="88">
        <v>944.83297511325964</v>
      </c>
      <c r="I5587" s="88">
        <v>1315.1843614618342</v>
      </c>
      <c r="J5587" s="88">
        <v>1891.5752390106704</v>
      </c>
      <c r="K5587" s="88">
        <v>3208.2045160461967</v>
      </c>
      <c r="L5587" s="88">
        <v>3156.2492308453611</v>
      </c>
      <c r="M5587" s="88">
        <v>3666.9830173218979</v>
      </c>
    </row>
    <row r="5588" spans="3:13" x14ac:dyDescent="0.2">
      <c r="C5588" s="88">
        <v>0.27450000000000002</v>
      </c>
      <c r="D5588" s="88">
        <v>15958.428772585767</v>
      </c>
      <c r="E5588" s="88">
        <v>106.90968031435386</v>
      </c>
      <c r="F5588" s="88">
        <v>491.62745461303712</v>
      </c>
      <c r="G5588" s="88">
        <v>711.34306992146639</v>
      </c>
      <c r="H5588" s="88">
        <v>944.83900303331893</v>
      </c>
      <c r="I5588" s="88">
        <v>1315.1844787140026</v>
      </c>
      <c r="J5588" s="88">
        <v>1891.6184750230368</v>
      </c>
      <c r="K5588" s="88">
        <v>3208.2444580306696</v>
      </c>
      <c r="L5588" s="88">
        <v>3156.2659423020154</v>
      </c>
      <c r="M5588" s="88">
        <v>3666.9939088032861</v>
      </c>
    </row>
    <row r="5589" spans="3:13" x14ac:dyDescent="0.2">
      <c r="C5589" s="88">
        <v>0.27455000000000002</v>
      </c>
      <c r="D5589" s="88">
        <v>15958.737879169472</v>
      </c>
      <c r="E5589" s="88">
        <v>106.91281201708807</v>
      </c>
      <c r="F5589" s="88">
        <v>491.63080605267396</v>
      </c>
      <c r="G5589" s="88">
        <v>711.41796380432743</v>
      </c>
      <c r="H5589" s="88">
        <v>944.84390956873494</v>
      </c>
      <c r="I5589" s="88">
        <v>1315.1927728153446</v>
      </c>
      <c r="J5589" s="88">
        <v>1891.621915605459</v>
      </c>
      <c r="K5589" s="88">
        <v>3208.2580655755783</v>
      </c>
      <c r="L5589" s="88">
        <v>3156.2687655689806</v>
      </c>
      <c r="M5589" s="88">
        <v>3666.9941064963955</v>
      </c>
    </row>
    <row r="5590" spans="3:13" x14ac:dyDescent="0.2">
      <c r="C5590" s="88">
        <v>0.27460000000000001</v>
      </c>
      <c r="D5590" s="88">
        <v>15958.836081376301</v>
      </c>
      <c r="E5590" s="88">
        <v>106.91624036657504</v>
      </c>
      <c r="F5590" s="88">
        <v>491.63295360529219</v>
      </c>
      <c r="G5590" s="88">
        <v>711.44694521889915</v>
      </c>
      <c r="H5590" s="88">
        <v>944.84540266821841</v>
      </c>
      <c r="I5590" s="88">
        <v>1315.2037677926919</v>
      </c>
      <c r="J5590" s="88">
        <v>1891.6399615919072</v>
      </c>
      <c r="K5590" s="88">
        <v>3208.2913856124073</v>
      </c>
      <c r="L5590" s="88">
        <v>3156.3355570406743</v>
      </c>
      <c r="M5590" s="88">
        <v>3667.0198667418294</v>
      </c>
    </row>
    <row r="5591" spans="3:13" x14ac:dyDescent="0.2">
      <c r="C5591" s="88">
        <v>0.27465000000000001</v>
      </c>
      <c r="D5591" s="88">
        <v>15959.042270555845</v>
      </c>
      <c r="E5591" s="88">
        <v>106.93891535232706</v>
      </c>
      <c r="F5591" s="88">
        <v>491.64144441896906</v>
      </c>
      <c r="G5591" s="88">
        <v>711.46105899938448</v>
      </c>
      <c r="H5591" s="88">
        <v>944.84978039644375</v>
      </c>
      <c r="I5591" s="88">
        <v>1315.2475986595973</v>
      </c>
      <c r="J5591" s="88">
        <v>1891.6531616480934</v>
      </c>
      <c r="K5591" s="88">
        <v>3208.3336796351323</v>
      </c>
      <c r="L5591" s="88">
        <v>3156.3790575757557</v>
      </c>
      <c r="M5591" s="88">
        <v>3667.0467576170945</v>
      </c>
    </row>
    <row r="5592" spans="3:13" x14ac:dyDescent="0.2">
      <c r="C5592" s="88">
        <v>0.2747</v>
      </c>
      <c r="D5592" s="88">
        <v>15959.768343991131</v>
      </c>
      <c r="E5592" s="88">
        <v>106.94922779450189</v>
      </c>
      <c r="F5592" s="88">
        <v>491.64240927294168</v>
      </c>
      <c r="G5592" s="88">
        <v>711.46298202031403</v>
      </c>
      <c r="H5592" s="88">
        <v>944.90940528345209</v>
      </c>
      <c r="I5592" s="88">
        <v>1315.2678473880774</v>
      </c>
      <c r="J5592" s="88">
        <v>1891.6564136503189</v>
      </c>
      <c r="K5592" s="88">
        <v>3208.4606076085552</v>
      </c>
      <c r="L5592" s="88">
        <v>3156.390282700645</v>
      </c>
      <c r="M5592" s="88">
        <v>3667.0603834119643</v>
      </c>
    </row>
    <row r="5593" spans="3:13" x14ac:dyDescent="0.2">
      <c r="C5593" s="88">
        <v>0.27474999999999999</v>
      </c>
      <c r="D5593" s="88">
        <v>15959.768842839254</v>
      </c>
      <c r="E5593" s="88">
        <v>106.95160732848308</v>
      </c>
      <c r="F5593" s="88">
        <v>491.64525746409845</v>
      </c>
      <c r="G5593" s="88">
        <v>711.52366144245343</v>
      </c>
      <c r="H5593" s="88">
        <v>944.94363573343708</v>
      </c>
      <c r="I5593" s="88">
        <v>1315.2828395060624</v>
      </c>
      <c r="J5593" s="88">
        <v>1891.6663011456835</v>
      </c>
      <c r="K5593" s="88">
        <v>3208.5213170115403</v>
      </c>
      <c r="L5593" s="88">
        <v>3156.4640118405232</v>
      </c>
      <c r="M5593" s="88">
        <v>3667.0669691063276</v>
      </c>
    </row>
    <row r="5594" spans="3:13" x14ac:dyDescent="0.2">
      <c r="C5594" s="88">
        <v>0.27479999999999999</v>
      </c>
      <c r="D5594" s="88">
        <v>15959.787304626452</v>
      </c>
      <c r="E5594" s="88">
        <v>106.96025760130487</v>
      </c>
      <c r="F5594" s="88">
        <v>491.64988723132592</v>
      </c>
      <c r="G5594" s="88">
        <v>711.54052241072759</v>
      </c>
      <c r="H5594" s="88">
        <v>944.95761835343865</v>
      </c>
      <c r="I5594" s="88">
        <v>1315.3360424562302</v>
      </c>
      <c r="J5594" s="88">
        <v>1891.6772742603912</v>
      </c>
      <c r="K5594" s="88">
        <v>3208.5321213264479</v>
      </c>
      <c r="L5594" s="88">
        <v>3156.4715169991609</v>
      </c>
      <c r="M5594" s="88">
        <v>3667.0704480196164</v>
      </c>
    </row>
    <row r="5595" spans="3:13" x14ac:dyDescent="0.2">
      <c r="C5595" s="88">
        <v>0.27484999999999998</v>
      </c>
      <c r="D5595" s="88">
        <v>15959.911182832941</v>
      </c>
      <c r="E5595" s="88">
        <v>106.96025760130487</v>
      </c>
      <c r="F5595" s="88">
        <v>491.66414169240034</v>
      </c>
      <c r="G5595" s="88">
        <v>711.55865711011575</v>
      </c>
      <c r="H5595" s="88">
        <v>944.97330114356055</v>
      </c>
      <c r="I5595" s="88">
        <v>1315.3388624714198</v>
      </c>
      <c r="J5595" s="88">
        <v>1891.7224367746549</v>
      </c>
      <c r="K5595" s="88">
        <v>3208.5386595611021</v>
      </c>
      <c r="L5595" s="88">
        <v>3156.7275140189372</v>
      </c>
      <c r="M5595" s="88">
        <v>3667.0784411191912</v>
      </c>
    </row>
    <row r="5596" spans="3:13" x14ac:dyDescent="0.2">
      <c r="C5596" s="88">
        <v>0.27489999999999998</v>
      </c>
      <c r="D5596" s="88">
        <v>15960.673690131653</v>
      </c>
      <c r="E5596" s="88">
        <v>106.97691862151078</v>
      </c>
      <c r="F5596" s="88">
        <v>491.66446056086033</v>
      </c>
      <c r="G5596" s="88">
        <v>711.56124164895846</v>
      </c>
      <c r="H5596" s="88">
        <v>944.99334228694352</v>
      </c>
      <c r="I5596" s="88">
        <v>1315.3627992188794</v>
      </c>
      <c r="J5596" s="88">
        <v>1891.722995799274</v>
      </c>
      <c r="K5596" s="88">
        <v>3208.5581089312368</v>
      </c>
      <c r="L5596" s="88">
        <v>3157.0598777600708</v>
      </c>
      <c r="M5596" s="88">
        <v>3667.08217783597</v>
      </c>
    </row>
    <row r="5597" spans="3:13" x14ac:dyDescent="0.2">
      <c r="C5597" s="88">
        <v>0.27495000000000003</v>
      </c>
      <c r="D5597" s="88">
        <v>15961.103439067785</v>
      </c>
      <c r="E5597" s="88">
        <v>106.98022121073882</v>
      </c>
      <c r="F5597" s="88">
        <v>491.68332874308044</v>
      </c>
      <c r="G5597" s="88">
        <v>711.57056550401194</v>
      </c>
      <c r="H5597" s="88">
        <v>944.99602866774967</v>
      </c>
      <c r="I5597" s="88">
        <v>1315.3839415430343</v>
      </c>
      <c r="J5597" s="88">
        <v>1891.7648377265814</v>
      </c>
      <c r="K5597" s="88">
        <v>3208.6207264672557</v>
      </c>
      <c r="L5597" s="88">
        <v>3157.093558630379</v>
      </c>
      <c r="M5597" s="88">
        <v>3667.0876165383788</v>
      </c>
    </row>
    <row r="5598" spans="3:13" x14ac:dyDescent="0.2">
      <c r="C5598" s="88">
        <v>0.27500000000000002</v>
      </c>
      <c r="D5598" s="88">
        <v>15961.306991714044</v>
      </c>
      <c r="E5598" s="88">
        <v>106.9827324393118</v>
      </c>
      <c r="F5598" s="88">
        <v>491.69440267072559</v>
      </c>
      <c r="G5598" s="88">
        <v>711.57087158755212</v>
      </c>
      <c r="H5598" s="88">
        <v>945.00867201220126</v>
      </c>
      <c r="I5598" s="88">
        <v>1315.4112886678677</v>
      </c>
      <c r="J5598" s="88">
        <v>1891.7712869758639</v>
      </c>
      <c r="K5598" s="88">
        <v>3208.6745883162675</v>
      </c>
      <c r="L5598" s="88">
        <v>3157.1697965947997</v>
      </c>
      <c r="M5598" s="88">
        <v>3667.1327237422261</v>
      </c>
    </row>
    <row r="5599" spans="3:13" x14ac:dyDescent="0.2">
      <c r="C5599" s="88">
        <v>0.27505000000000002</v>
      </c>
      <c r="D5599" s="88">
        <v>15961.433447103474</v>
      </c>
      <c r="E5599" s="88">
        <v>106.98320401609271</v>
      </c>
      <c r="F5599" s="88">
        <v>491.69649715462356</v>
      </c>
      <c r="G5599" s="88">
        <v>711.58516450203206</v>
      </c>
      <c r="H5599" s="88">
        <v>945.01917405389895</v>
      </c>
      <c r="I5599" s="88">
        <v>1315.4486687845092</v>
      </c>
      <c r="J5599" s="88">
        <v>1891.9827426337638</v>
      </c>
      <c r="K5599" s="88">
        <v>3208.6810400409558</v>
      </c>
      <c r="L5599" s="88">
        <v>3157.2389715723612</v>
      </c>
      <c r="M5599" s="88">
        <v>3667.1625114686085</v>
      </c>
    </row>
    <row r="5600" spans="3:13" x14ac:dyDescent="0.2">
      <c r="C5600" s="88">
        <v>0.27510000000000001</v>
      </c>
      <c r="D5600" s="88">
        <v>15961.764326779072</v>
      </c>
      <c r="E5600" s="88">
        <v>106.98726480997084</v>
      </c>
      <c r="F5600" s="88">
        <v>491.702165021155</v>
      </c>
      <c r="G5600" s="88">
        <v>711.58854234815408</v>
      </c>
      <c r="H5600" s="88">
        <v>945.0232969054623</v>
      </c>
      <c r="I5600" s="88">
        <v>1315.4655453012374</v>
      </c>
      <c r="J5600" s="88">
        <v>1892.1792033914739</v>
      </c>
      <c r="K5600" s="88">
        <v>3208.7203647775095</v>
      </c>
      <c r="L5600" s="88">
        <v>3157.312691692237</v>
      </c>
      <c r="M5600" s="88">
        <v>3667.1724286415265</v>
      </c>
    </row>
    <row r="5601" spans="3:13" x14ac:dyDescent="0.2">
      <c r="C5601" s="88">
        <v>0.27515000000000001</v>
      </c>
      <c r="D5601" s="88">
        <v>15961.920238405564</v>
      </c>
      <c r="E5601" s="88">
        <v>106.99685770989345</v>
      </c>
      <c r="F5601" s="88">
        <v>491.70300152736581</v>
      </c>
      <c r="G5601" s="88">
        <v>711.60332662920155</v>
      </c>
      <c r="H5601" s="88">
        <v>945.0371271203785</v>
      </c>
      <c r="I5601" s="88">
        <v>1315.4831299349999</v>
      </c>
      <c r="J5601" s="88">
        <v>1892.1970855479317</v>
      </c>
      <c r="K5601" s="88">
        <v>3208.7562257697009</v>
      </c>
      <c r="L5601" s="88">
        <v>3157.3415973929032</v>
      </c>
      <c r="M5601" s="88">
        <v>3667.1930623241701</v>
      </c>
    </row>
    <row r="5602" spans="3:13" x14ac:dyDescent="0.2">
      <c r="C5602" s="88">
        <v>0.2752</v>
      </c>
      <c r="D5602" s="88">
        <v>15962.028358810192</v>
      </c>
      <c r="E5602" s="88">
        <v>107.00976227642604</v>
      </c>
      <c r="F5602" s="88">
        <v>491.70315249636587</v>
      </c>
      <c r="G5602" s="88">
        <v>711.60990535678638</v>
      </c>
      <c r="H5602" s="88">
        <v>945.04490800288113</v>
      </c>
      <c r="I5602" s="88">
        <v>1315.4907738511956</v>
      </c>
      <c r="J5602" s="88">
        <v>1892.2171731416793</v>
      </c>
      <c r="K5602" s="88">
        <v>3208.8458144802389</v>
      </c>
      <c r="L5602" s="88">
        <v>3157.3485781246791</v>
      </c>
      <c r="M5602" s="88">
        <v>3667.2069021229022</v>
      </c>
    </row>
    <row r="5603" spans="3:13" x14ac:dyDescent="0.2">
      <c r="C5603" s="88">
        <v>0.27524999999999999</v>
      </c>
      <c r="D5603" s="88">
        <v>15962.308763654473</v>
      </c>
      <c r="E5603" s="88">
        <v>107.01000271134944</v>
      </c>
      <c r="F5603" s="88">
        <v>491.71397845126057</v>
      </c>
      <c r="G5603" s="88">
        <v>711.65279171843667</v>
      </c>
      <c r="H5603" s="88">
        <v>945.11742736112046</v>
      </c>
      <c r="I5603" s="88">
        <v>1315.502010637269</v>
      </c>
      <c r="J5603" s="88">
        <v>1892.2636397013557</v>
      </c>
      <c r="K5603" s="88">
        <v>3208.8474570748513</v>
      </c>
      <c r="L5603" s="88">
        <v>3157.3567328711724</v>
      </c>
      <c r="M5603" s="88">
        <v>3667.2134776433027</v>
      </c>
    </row>
    <row r="5604" spans="3:13" x14ac:dyDescent="0.2">
      <c r="C5604" s="88">
        <v>0.27529999999999999</v>
      </c>
      <c r="D5604" s="88">
        <v>15962.598795661415</v>
      </c>
      <c r="E5604" s="88">
        <v>107.02318894649579</v>
      </c>
      <c r="F5604" s="88">
        <v>491.72126933398795</v>
      </c>
      <c r="G5604" s="88">
        <v>711.66715482576774</v>
      </c>
      <c r="H5604" s="88">
        <v>945.13182984268087</v>
      </c>
      <c r="I5604" s="88">
        <v>1315.504687056447</v>
      </c>
      <c r="J5604" s="88">
        <v>1892.3586431137542</v>
      </c>
      <c r="K5604" s="88">
        <v>3208.8496541682434</v>
      </c>
      <c r="L5604" s="88">
        <v>3157.3567947181878</v>
      </c>
      <c r="M5604" s="88">
        <v>3667.2529166073555</v>
      </c>
    </row>
    <row r="5605" spans="3:13" x14ac:dyDescent="0.2">
      <c r="C5605" s="88">
        <v>0.27534999999999998</v>
      </c>
      <c r="D5605" s="88">
        <v>15962.798729313399</v>
      </c>
      <c r="E5605" s="88">
        <v>107.05326986548698</v>
      </c>
      <c r="F5605" s="88">
        <v>491.73178569864558</v>
      </c>
      <c r="G5605" s="88">
        <v>711.70837656331605</v>
      </c>
      <c r="H5605" s="88">
        <v>945.13396634614446</v>
      </c>
      <c r="I5605" s="88">
        <v>1315.5703632129575</v>
      </c>
      <c r="J5605" s="88">
        <v>1892.3663929385889</v>
      </c>
      <c r="K5605" s="88">
        <v>3208.9802140440252</v>
      </c>
      <c r="L5605" s="88">
        <v>3157.4985673725414</v>
      </c>
      <c r="M5605" s="88">
        <v>3667.2547228167082</v>
      </c>
    </row>
    <row r="5606" spans="3:13" x14ac:dyDescent="0.2">
      <c r="C5606" s="88">
        <v>0.27539999999999998</v>
      </c>
      <c r="D5606" s="88">
        <v>15962.928081021482</v>
      </c>
      <c r="E5606" s="88">
        <v>107.05331441409544</v>
      </c>
      <c r="F5606" s="88">
        <v>491.73582669520329</v>
      </c>
      <c r="G5606" s="88">
        <v>711.71742127530251</v>
      </c>
      <c r="H5606" s="88">
        <v>945.1348645497028</v>
      </c>
      <c r="I5606" s="88">
        <v>1315.5749635197744</v>
      </c>
      <c r="J5606" s="88">
        <v>1892.4200246648111</v>
      </c>
      <c r="K5606" s="88">
        <v>3209.0774318356998</v>
      </c>
      <c r="L5606" s="88">
        <v>3157.5595737604863</v>
      </c>
      <c r="M5606" s="88">
        <v>3667.2690178643361</v>
      </c>
    </row>
    <row r="5607" spans="3:13" x14ac:dyDescent="0.2">
      <c r="C5607" s="88">
        <v>0.27544999999999997</v>
      </c>
      <c r="D5607" s="88">
        <v>15962.948794138179</v>
      </c>
      <c r="E5607" s="88">
        <v>107.05566230345084</v>
      </c>
      <c r="F5607" s="88">
        <v>491.75744658814028</v>
      </c>
      <c r="G5607" s="88">
        <v>711.79930651854193</v>
      </c>
      <c r="H5607" s="88">
        <v>945.13819517149705</v>
      </c>
      <c r="I5607" s="88">
        <v>1315.6054074257863</v>
      </c>
      <c r="J5607" s="88">
        <v>1892.4211984043231</v>
      </c>
      <c r="K5607" s="88">
        <v>3209.0917643253269</v>
      </c>
      <c r="L5607" s="88">
        <v>3157.5774852392883</v>
      </c>
      <c r="M5607" s="88">
        <v>3667.2904045718633</v>
      </c>
    </row>
    <row r="5608" spans="3:13" x14ac:dyDescent="0.2">
      <c r="C5608" s="88">
        <v>0.27550000000000002</v>
      </c>
      <c r="D5608" s="88">
        <v>15962.95085982339</v>
      </c>
      <c r="E5608" s="88">
        <v>107.05566230345084</v>
      </c>
      <c r="F5608" s="88">
        <v>491.78546656744356</v>
      </c>
      <c r="G5608" s="88">
        <v>711.81172271979904</v>
      </c>
      <c r="H5608" s="88">
        <v>945.13823579364271</v>
      </c>
      <c r="I5608" s="88">
        <v>1315.6131771745077</v>
      </c>
      <c r="J5608" s="88">
        <v>1892.4459368910511</v>
      </c>
      <c r="K5608" s="88">
        <v>3209.1286767118063</v>
      </c>
      <c r="L5608" s="88">
        <v>3157.6155217556447</v>
      </c>
      <c r="M5608" s="88">
        <v>3667.297979883685</v>
      </c>
    </row>
    <row r="5609" spans="3:13" x14ac:dyDescent="0.2">
      <c r="C5609" s="88">
        <v>0.27555000000000002</v>
      </c>
      <c r="D5609" s="88">
        <v>15963.152365605181</v>
      </c>
      <c r="E5609" s="88">
        <v>107.06728776731052</v>
      </c>
      <c r="F5609" s="88">
        <v>491.7861548441997</v>
      </c>
      <c r="G5609" s="88">
        <v>711.84847772432659</v>
      </c>
      <c r="H5609" s="88">
        <v>945.16224621147376</v>
      </c>
      <c r="I5609" s="88">
        <v>1315.6151248479073</v>
      </c>
      <c r="J5609" s="88">
        <v>1892.4892701163876</v>
      </c>
      <c r="K5609" s="88">
        <v>3209.1531996815465</v>
      </c>
      <c r="L5609" s="88">
        <v>3157.710008004819</v>
      </c>
      <c r="M5609" s="88">
        <v>3667.2988226838838</v>
      </c>
    </row>
    <row r="5610" spans="3:13" x14ac:dyDescent="0.2">
      <c r="C5610" s="88">
        <v>0.27560000000000001</v>
      </c>
      <c r="D5610" s="88">
        <v>15963.309800525425</v>
      </c>
      <c r="E5610" s="88">
        <v>107.08315384000616</v>
      </c>
      <c r="F5610" s="88">
        <v>491.81609343790842</v>
      </c>
      <c r="G5610" s="88">
        <v>711.88127582179004</v>
      </c>
      <c r="H5610" s="88">
        <v>945.20666091431258</v>
      </c>
      <c r="I5610" s="88">
        <v>1315.6320096751624</v>
      </c>
      <c r="J5610" s="88">
        <v>1892.4965515960275</v>
      </c>
      <c r="K5610" s="88">
        <v>3209.1746239862914</v>
      </c>
      <c r="L5610" s="88">
        <v>3157.7874563121331</v>
      </c>
      <c r="M5610" s="88">
        <v>3667.299896533706</v>
      </c>
    </row>
    <row r="5611" spans="3:13" x14ac:dyDescent="0.2">
      <c r="C5611" s="88">
        <v>0.27565000000000001</v>
      </c>
      <c r="D5611" s="88">
        <v>15963.320296889196</v>
      </c>
      <c r="E5611" s="88">
        <v>107.08562548941973</v>
      </c>
      <c r="F5611" s="88">
        <v>491.82497660908484</v>
      </c>
      <c r="G5611" s="88">
        <v>711.89245628225808</v>
      </c>
      <c r="H5611" s="88">
        <v>945.21810713552713</v>
      </c>
      <c r="I5611" s="88">
        <v>1315.6454429616706</v>
      </c>
      <c r="J5611" s="88">
        <v>1892.5183083649076</v>
      </c>
      <c r="K5611" s="88">
        <v>3209.3595682423384</v>
      </c>
      <c r="L5611" s="88">
        <v>3157.9775556514865</v>
      </c>
      <c r="M5611" s="88">
        <v>3667.3104439035646</v>
      </c>
    </row>
    <row r="5612" spans="3:13" x14ac:dyDescent="0.2">
      <c r="C5612" s="88">
        <v>0.2757</v>
      </c>
      <c r="D5612" s="88">
        <v>15963.321962412374</v>
      </c>
      <c r="E5612" s="88">
        <v>107.09145806149081</v>
      </c>
      <c r="F5612" s="88">
        <v>491.82614059943398</v>
      </c>
      <c r="G5612" s="88">
        <v>711.91102794374683</v>
      </c>
      <c r="H5612" s="88">
        <v>945.23880920209422</v>
      </c>
      <c r="I5612" s="88">
        <v>1315.6594739571706</v>
      </c>
      <c r="J5612" s="88">
        <v>1892.5555110746359</v>
      </c>
      <c r="K5612" s="88">
        <v>3209.4918092091975</v>
      </c>
      <c r="L5612" s="88">
        <v>3158.1493455176569</v>
      </c>
      <c r="M5612" s="88">
        <v>3667.320836509422</v>
      </c>
    </row>
    <row r="5613" spans="3:13" x14ac:dyDescent="0.2">
      <c r="C5613" s="88">
        <v>0.27575</v>
      </c>
      <c r="D5613" s="88">
        <v>15963.547622061069</v>
      </c>
      <c r="E5613" s="88">
        <v>107.09565970696985</v>
      </c>
      <c r="F5613" s="88">
        <v>491.83836758986718</v>
      </c>
      <c r="G5613" s="88">
        <v>711.94827015524061</v>
      </c>
      <c r="H5613" s="88">
        <v>945.24797701889929</v>
      </c>
      <c r="I5613" s="88">
        <v>1315.6748513406646</v>
      </c>
      <c r="J5613" s="88">
        <v>1892.591516564084</v>
      </c>
      <c r="K5613" s="88">
        <v>3209.5267369784287</v>
      </c>
      <c r="L5613" s="88">
        <v>3158.1637659078979</v>
      </c>
      <c r="M5613" s="88">
        <v>3667.3420971787491</v>
      </c>
    </row>
    <row r="5614" spans="3:13" x14ac:dyDescent="0.2">
      <c r="C5614" s="88">
        <v>0.27579999999999999</v>
      </c>
      <c r="D5614" s="88">
        <v>15963.597658042718</v>
      </c>
      <c r="E5614" s="88">
        <v>107.09853932269743</v>
      </c>
      <c r="F5614" s="88">
        <v>491.8479887954436</v>
      </c>
      <c r="G5614" s="88">
        <v>711.95250925864093</v>
      </c>
      <c r="H5614" s="88">
        <v>945.2806603194058</v>
      </c>
      <c r="I5614" s="88">
        <v>1315.684085923755</v>
      </c>
      <c r="J5614" s="88">
        <v>1892.5995425809865</v>
      </c>
      <c r="K5614" s="88">
        <v>3209.5441955540809</v>
      </c>
      <c r="L5614" s="88">
        <v>3158.291369608417</v>
      </c>
      <c r="M5614" s="88">
        <v>3667.3422179844579</v>
      </c>
    </row>
    <row r="5615" spans="3:13" x14ac:dyDescent="0.2">
      <c r="C5615" s="88">
        <v>0.27584999999999998</v>
      </c>
      <c r="D5615" s="88">
        <v>15963.783883178767</v>
      </c>
      <c r="E5615" s="88">
        <v>107.09853932269743</v>
      </c>
      <c r="F5615" s="88">
        <v>491.86347643577756</v>
      </c>
      <c r="G5615" s="88">
        <v>711.95497967571009</v>
      </c>
      <c r="H5615" s="88">
        <v>945.29417282653867</v>
      </c>
      <c r="I5615" s="88">
        <v>1315.692315976049</v>
      </c>
      <c r="J5615" s="88">
        <v>1892.6233766126229</v>
      </c>
      <c r="K5615" s="88">
        <v>3209.5892974798244</v>
      </c>
      <c r="L5615" s="88">
        <v>3158.3282972150364</v>
      </c>
      <c r="M5615" s="88">
        <v>3667.3461564328786</v>
      </c>
    </row>
    <row r="5616" spans="3:13" x14ac:dyDescent="0.2">
      <c r="C5616" s="88">
        <v>0.27589999999999998</v>
      </c>
      <c r="D5616" s="88">
        <v>15963.930826049418</v>
      </c>
      <c r="E5616" s="88">
        <v>107.10413692317798</v>
      </c>
      <c r="F5616" s="88">
        <v>491.8951603748983</v>
      </c>
      <c r="G5616" s="88">
        <v>711.9708354064669</v>
      </c>
      <c r="H5616" s="88">
        <v>945.34971470604887</v>
      </c>
      <c r="I5616" s="88">
        <v>1315.7199361741618</v>
      </c>
      <c r="J5616" s="88">
        <v>1892.6664728066189</v>
      </c>
      <c r="K5616" s="88">
        <v>3209.5894256273946</v>
      </c>
      <c r="L5616" s="88">
        <v>3158.3490192865311</v>
      </c>
      <c r="M5616" s="88">
        <v>3667.3729397463926</v>
      </c>
    </row>
    <row r="5617" spans="3:13" x14ac:dyDescent="0.2">
      <c r="C5617" s="88">
        <v>0.27594999999999997</v>
      </c>
      <c r="D5617" s="88">
        <v>15964.696618106298</v>
      </c>
      <c r="E5617" s="88">
        <v>107.10413692317798</v>
      </c>
      <c r="F5617" s="88">
        <v>491.89629170555281</v>
      </c>
      <c r="G5617" s="88">
        <v>711.97623182511961</v>
      </c>
      <c r="H5617" s="88">
        <v>945.40680820769967</v>
      </c>
      <c r="I5617" s="88">
        <v>1315.7358639027038</v>
      </c>
      <c r="J5617" s="88">
        <v>1892.692148482633</v>
      </c>
      <c r="K5617" s="88">
        <v>3209.6060904266033</v>
      </c>
      <c r="L5617" s="88">
        <v>3158.4786675536648</v>
      </c>
      <c r="M5617" s="88">
        <v>3667.4303866027553</v>
      </c>
    </row>
    <row r="5618" spans="3:13" x14ac:dyDescent="0.2">
      <c r="C5618" s="88">
        <v>0.27600000000000002</v>
      </c>
      <c r="D5618" s="88">
        <v>15964.768897322043</v>
      </c>
      <c r="E5618" s="88">
        <v>107.10722626799998</v>
      </c>
      <c r="F5618" s="88">
        <v>491.90317546682354</v>
      </c>
      <c r="G5618" s="88">
        <v>711.99058698203089</v>
      </c>
      <c r="H5618" s="88">
        <v>945.47248820981076</v>
      </c>
      <c r="I5618" s="88">
        <v>1315.7556317374201</v>
      </c>
      <c r="J5618" s="88">
        <v>1892.6981319796118</v>
      </c>
      <c r="K5618" s="88">
        <v>3209.6108074344947</v>
      </c>
      <c r="L5618" s="88">
        <v>3158.8231302117329</v>
      </c>
      <c r="M5618" s="88">
        <v>3667.4436789606257</v>
      </c>
    </row>
    <row r="5619" spans="3:13" x14ac:dyDescent="0.2">
      <c r="C5619" s="88">
        <v>0.27605000000000002</v>
      </c>
      <c r="D5619" s="88">
        <v>15964.789849994169</v>
      </c>
      <c r="E5619" s="88">
        <v>107.12119851965053</v>
      </c>
      <c r="F5619" s="88">
        <v>491.91553063011361</v>
      </c>
      <c r="G5619" s="88">
        <v>712.03218768102352</v>
      </c>
      <c r="H5619" s="88">
        <v>945.47319769723526</v>
      </c>
      <c r="I5619" s="88">
        <v>1315.7655962090957</v>
      </c>
      <c r="J5619" s="88">
        <v>1892.7616325238296</v>
      </c>
      <c r="K5619" s="88">
        <v>3209.6117704315202</v>
      </c>
      <c r="L5619" s="88">
        <v>3158.9502750325109</v>
      </c>
      <c r="M5619" s="88">
        <v>3667.4475145812453</v>
      </c>
    </row>
    <row r="5620" spans="3:13" x14ac:dyDescent="0.2">
      <c r="C5620" s="88">
        <v>0.27610000000000001</v>
      </c>
      <c r="D5620" s="88">
        <v>15965.03146265239</v>
      </c>
      <c r="E5620" s="88">
        <v>107.13045224387406</v>
      </c>
      <c r="F5620" s="88">
        <v>491.91838696639024</v>
      </c>
      <c r="G5620" s="88">
        <v>712.03306468305163</v>
      </c>
      <c r="H5620" s="88">
        <v>945.48494231275845</v>
      </c>
      <c r="I5620" s="88">
        <v>1315.8080124299277</v>
      </c>
      <c r="J5620" s="88">
        <v>1892.8366881570714</v>
      </c>
      <c r="K5620" s="88">
        <v>3209.7342498384915</v>
      </c>
      <c r="L5620" s="88">
        <v>3159.0718445396114</v>
      </c>
      <c r="M5620" s="88">
        <v>3667.4617397518241</v>
      </c>
    </row>
    <row r="5621" spans="3:13" x14ac:dyDescent="0.2">
      <c r="C5621" s="88">
        <v>0.27615000000000001</v>
      </c>
      <c r="D5621" s="88">
        <v>15965.126891251064</v>
      </c>
      <c r="E5621" s="88">
        <v>107.13340909804901</v>
      </c>
      <c r="F5621" s="88">
        <v>491.92587216641004</v>
      </c>
      <c r="G5621" s="88">
        <v>712.03627999425998</v>
      </c>
      <c r="H5621" s="88">
        <v>945.48600852859272</v>
      </c>
      <c r="I5621" s="88">
        <v>1315.8304279567856</v>
      </c>
      <c r="J5621" s="88">
        <v>1892.8437255355616</v>
      </c>
      <c r="K5621" s="88">
        <v>3209.7731964754184</v>
      </c>
      <c r="L5621" s="88">
        <v>3159.1377324916075</v>
      </c>
      <c r="M5621" s="88">
        <v>3667.4661797685167</v>
      </c>
    </row>
    <row r="5622" spans="3:13" x14ac:dyDescent="0.2">
      <c r="C5622" s="88">
        <v>0.2762</v>
      </c>
      <c r="D5622" s="88">
        <v>15965.319572586624</v>
      </c>
      <c r="E5622" s="88">
        <v>107.13891868965129</v>
      </c>
      <c r="F5622" s="88">
        <v>491.92665183683448</v>
      </c>
      <c r="G5622" s="88">
        <v>712.05256739578135</v>
      </c>
      <c r="H5622" s="88">
        <v>945.51006900169023</v>
      </c>
      <c r="I5622" s="88">
        <v>1315.8346355896711</v>
      </c>
      <c r="J5622" s="88">
        <v>1892.8519106852254</v>
      </c>
      <c r="K5622" s="88">
        <v>3209.836107635691</v>
      </c>
      <c r="L5622" s="88">
        <v>3159.1929792502638</v>
      </c>
      <c r="M5622" s="88">
        <v>3667.4941924194495</v>
      </c>
    </row>
    <row r="5623" spans="3:13" x14ac:dyDescent="0.2">
      <c r="C5623" s="88">
        <v>0.27625</v>
      </c>
      <c r="D5623" s="88">
        <v>15965.554879264859</v>
      </c>
      <c r="E5623" s="88">
        <v>107.14259484862214</v>
      </c>
      <c r="F5623" s="88">
        <v>491.95084660603698</v>
      </c>
      <c r="G5623" s="88">
        <v>712.07104491563359</v>
      </c>
      <c r="H5623" s="88">
        <v>945.53179081071585</v>
      </c>
      <c r="I5623" s="88">
        <v>1315.8381742682068</v>
      </c>
      <c r="J5623" s="88">
        <v>1892.8545895672673</v>
      </c>
      <c r="K5623" s="88">
        <v>3209.8568056534082</v>
      </c>
      <c r="L5623" s="88">
        <v>3159.3917071235651</v>
      </c>
      <c r="M5623" s="88">
        <v>3667.5052911971366</v>
      </c>
    </row>
    <row r="5624" spans="3:13" x14ac:dyDescent="0.2">
      <c r="C5624" s="88">
        <v>0.27629999999999999</v>
      </c>
      <c r="D5624" s="88">
        <v>15965.71430336314</v>
      </c>
      <c r="E5624" s="88">
        <v>107.14657502240698</v>
      </c>
      <c r="F5624" s="88">
        <v>491.96407072140937</v>
      </c>
      <c r="G5624" s="88">
        <v>712.1037777100637</v>
      </c>
      <c r="H5624" s="88">
        <v>945.53253000062159</v>
      </c>
      <c r="I5624" s="88">
        <v>1315.8398375872398</v>
      </c>
      <c r="J5624" s="88">
        <v>1892.8592266332475</v>
      </c>
      <c r="K5624" s="88">
        <v>3209.8937571989868</v>
      </c>
      <c r="L5624" s="88">
        <v>3159.4103613029533</v>
      </c>
      <c r="M5624" s="88">
        <v>3667.5108373611079</v>
      </c>
    </row>
    <row r="5625" spans="3:13" x14ac:dyDescent="0.2">
      <c r="C5625" s="88">
        <v>0.27634999999999998</v>
      </c>
      <c r="D5625" s="88">
        <v>15965.927656189931</v>
      </c>
      <c r="E5625" s="88">
        <v>107.1500090929494</v>
      </c>
      <c r="F5625" s="88">
        <v>491.9727276646463</v>
      </c>
      <c r="G5625" s="88">
        <v>712.1120420042098</v>
      </c>
      <c r="H5625" s="88">
        <v>945.58872294537559</v>
      </c>
      <c r="I5625" s="88">
        <v>1315.8495086534012</v>
      </c>
      <c r="J5625" s="88">
        <v>1892.8877471070332</v>
      </c>
      <c r="K5625" s="88">
        <v>3209.9014106767891</v>
      </c>
      <c r="L5625" s="88">
        <v>3159.4511918676117</v>
      </c>
      <c r="M5625" s="88">
        <v>3667.5115378598443</v>
      </c>
    </row>
    <row r="5626" spans="3:13" x14ac:dyDescent="0.2">
      <c r="C5626" s="88">
        <v>0.27639999999999998</v>
      </c>
      <c r="D5626" s="88">
        <v>15966.058723385391</v>
      </c>
      <c r="E5626" s="88">
        <v>107.15137986757782</v>
      </c>
      <c r="F5626" s="88">
        <v>491.97991561131175</v>
      </c>
      <c r="G5626" s="88">
        <v>712.12313547157828</v>
      </c>
      <c r="H5626" s="88">
        <v>945.58878092786472</v>
      </c>
      <c r="I5626" s="88">
        <v>1315.8662539550496</v>
      </c>
      <c r="J5626" s="88">
        <v>1892.9273804939962</v>
      </c>
      <c r="K5626" s="88">
        <v>3209.9377029768248</v>
      </c>
      <c r="L5626" s="88">
        <v>3159.4996633335541</v>
      </c>
      <c r="M5626" s="88">
        <v>3667.5253663207786</v>
      </c>
    </row>
    <row r="5627" spans="3:13" x14ac:dyDescent="0.2">
      <c r="C5627" s="88">
        <v>0.27644999999999997</v>
      </c>
      <c r="D5627" s="88">
        <v>15966.284850459342</v>
      </c>
      <c r="E5627" s="88">
        <v>107.15228458321781</v>
      </c>
      <c r="F5627" s="88">
        <v>491.98890605766155</v>
      </c>
      <c r="G5627" s="88">
        <v>712.14523400860298</v>
      </c>
      <c r="H5627" s="88">
        <v>945.59110374329157</v>
      </c>
      <c r="I5627" s="88">
        <v>1315.8885375536356</v>
      </c>
      <c r="J5627" s="88">
        <v>1892.9521947879589</v>
      </c>
      <c r="K5627" s="88">
        <v>3209.9381044133515</v>
      </c>
      <c r="L5627" s="88">
        <v>3159.5043832450428</v>
      </c>
      <c r="M5627" s="88">
        <v>3667.5322983579813</v>
      </c>
    </row>
    <row r="5628" spans="3:13" x14ac:dyDescent="0.2">
      <c r="C5628" s="88">
        <v>0.27650000000000002</v>
      </c>
      <c r="D5628" s="88">
        <v>15966.355256573992</v>
      </c>
      <c r="E5628" s="88">
        <v>107.16075905068465</v>
      </c>
      <c r="F5628" s="88">
        <v>491.99053914194383</v>
      </c>
      <c r="G5628" s="88">
        <v>712.14875498273886</v>
      </c>
      <c r="H5628" s="88">
        <v>945.66331429611455</v>
      </c>
      <c r="I5628" s="88">
        <v>1315.9094433646751</v>
      </c>
      <c r="J5628" s="88">
        <v>1892.9868313705933</v>
      </c>
      <c r="K5628" s="88">
        <v>3209.9645488351898</v>
      </c>
      <c r="L5628" s="88">
        <v>3159.8216262298597</v>
      </c>
      <c r="M5628" s="88">
        <v>3667.5433954930554</v>
      </c>
    </row>
    <row r="5629" spans="3:13" x14ac:dyDescent="0.2">
      <c r="C5629" s="88">
        <v>0.27655000000000002</v>
      </c>
      <c r="D5629" s="88">
        <v>15966.443729748649</v>
      </c>
      <c r="E5629" s="88">
        <v>107.16075905068465</v>
      </c>
      <c r="F5629" s="88">
        <v>491.99268523029514</v>
      </c>
      <c r="G5629" s="88">
        <v>712.14964558704514</v>
      </c>
      <c r="H5629" s="88">
        <v>945.67886683528923</v>
      </c>
      <c r="I5629" s="88">
        <v>1315.9215692099665</v>
      </c>
      <c r="J5629" s="88">
        <v>1893.0263345847247</v>
      </c>
      <c r="K5629" s="88">
        <v>3210.0590530923146</v>
      </c>
      <c r="L5629" s="88">
        <v>3159.8456914430062</v>
      </c>
      <c r="M5629" s="88">
        <v>3667.5436899502315</v>
      </c>
    </row>
    <row r="5630" spans="3:13" x14ac:dyDescent="0.2">
      <c r="C5630" s="88">
        <v>0.27660000000000001</v>
      </c>
      <c r="D5630" s="88">
        <v>15966.623992072346</v>
      </c>
      <c r="E5630" s="88">
        <v>107.16141905597124</v>
      </c>
      <c r="F5630" s="88">
        <v>491.99420648550085</v>
      </c>
      <c r="G5630" s="88">
        <v>712.18059475011023</v>
      </c>
      <c r="H5630" s="88">
        <v>945.67975369131909</v>
      </c>
      <c r="I5630" s="88">
        <v>1315.9373196919059</v>
      </c>
      <c r="J5630" s="88">
        <v>1893.0304241322065</v>
      </c>
      <c r="K5630" s="88">
        <v>3210.089349151348</v>
      </c>
      <c r="L5630" s="88">
        <v>3159.9105951774673</v>
      </c>
      <c r="M5630" s="88">
        <v>3667.5520589012172</v>
      </c>
    </row>
    <row r="5631" spans="3:13" x14ac:dyDescent="0.2">
      <c r="C5631" s="88">
        <v>0.27665000000000001</v>
      </c>
      <c r="D5631" s="88">
        <v>15966.643338632997</v>
      </c>
      <c r="E5631" s="88">
        <v>107.16383966423018</v>
      </c>
      <c r="F5631" s="88">
        <v>492.02401219206922</v>
      </c>
      <c r="G5631" s="88">
        <v>712.19490341869459</v>
      </c>
      <c r="H5631" s="88">
        <v>945.69144003018255</v>
      </c>
      <c r="I5631" s="88">
        <v>1315.9639195997215</v>
      </c>
      <c r="J5631" s="88">
        <v>1893.0376118897825</v>
      </c>
      <c r="K5631" s="88">
        <v>3210.1304858301019</v>
      </c>
      <c r="L5631" s="88">
        <v>3159.9696186765241</v>
      </c>
      <c r="M5631" s="88">
        <v>3667.5928168858154</v>
      </c>
    </row>
    <row r="5632" spans="3:13" x14ac:dyDescent="0.2">
      <c r="C5632" s="88">
        <v>0.2767</v>
      </c>
      <c r="D5632" s="88">
        <v>15966.81565269028</v>
      </c>
      <c r="E5632" s="88">
        <v>107.1883653137902</v>
      </c>
      <c r="F5632" s="88">
        <v>492.0243357031095</v>
      </c>
      <c r="G5632" s="88">
        <v>712.21026567450281</v>
      </c>
      <c r="H5632" s="88">
        <v>945.70290177810421</v>
      </c>
      <c r="I5632" s="88">
        <v>1316.007594061165</v>
      </c>
      <c r="J5632" s="88">
        <v>1893.0694455790685</v>
      </c>
      <c r="K5632" s="88">
        <v>3210.1436008136197</v>
      </c>
      <c r="L5632" s="88">
        <v>3159.9835000462704</v>
      </c>
      <c r="M5632" s="88">
        <v>3667.6246262475875</v>
      </c>
    </row>
    <row r="5633" spans="3:13" x14ac:dyDescent="0.2">
      <c r="C5633" s="88">
        <v>0.27675</v>
      </c>
      <c r="D5633" s="88">
        <v>15967.067309432126</v>
      </c>
      <c r="E5633" s="88">
        <v>107.18924607971167</v>
      </c>
      <c r="F5633" s="88">
        <v>492.02888195019023</v>
      </c>
      <c r="G5633" s="88">
        <v>712.23343596100767</v>
      </c>
      <c r="H5633" s="88">
        <v>945.71562507563522</v>
      </c>
      <c r="I5633" s="88">
        <v>1316.0088006151923</v>
      </c>
      <c r="J5633" s="88">
        <v>1893.0811545141419</v>
      </c>
      <c r="K5633" s="88">
        <v>3210.1882444606335</v>
      </c>
      <c r="L5633" s="88">
        <v>3159.9951483319137</v>
      </c>
      <c r="M5633" s="88">
        <v>3667.6395491404801</v>
      </c>
    </row>
    <row r="5634" spans="3:13" x14ac:dyDescent="0.2">
      <c r="C5634" s="88">
        <v>0.27679999999999999</v>
      </c>
      <c r="D5634" s="88">
        <v>15967.101869476011</v>
      </c>
      <c r="E5634" s="88">
        <v>107.20049959660992</v>
      </c>
      <c r="F5634" s="88">
        <v>492.03024081593912</v>
      </c>
      <c r="G5634" s="88">
        <v>712.24052989869188</v>
      </c>
      <c r="H5634" s="88">
        <v>945.72147985140555</v>
      </c>
      <c r="I5634" s="88">
        <v>1316.0500502213299</v>
      </c>
      <c r="J5634" s="88">
        <v>1893.1270419903531</v>
      </c>
      <c r="K5634" s="88">
        <v>3210.2995782092084</v>
      </c>
      <c r="L5634" s="88">
        <v>3160.1273502250447</v>
      </c>
      <c r="M5634" s="88">
        <v>3667.6476718154045</v>
      </c>
    </row>
    <row r="5635" spans="3:13" x14ac:dyDescent="0.2">
      <c r="C5635" s="88">
        <v>0.27684999999999998</v>
      </c>
      <c r="D5635" s="88">
        <v>15967.169816431557</v>
      </c>
      <c r="E5635" s="88">
        <v>107.2013414209132</v>
      </c>
      <c r="F5635" s="88">
        <v>492.04851553077424</v>
      </c>
      <c r="G5635" s="88">
        <v>712.26910737213848</v>
      </c>
      <c r="H5635" s="88">
        <v>945.7378340873729</v>
      </c>
      <c r="I5635" s="88">
        <v>1316.0916709533085</v>
      </c>
      <c r="J5635" s="88">
        <v>1893.2475140882216</v>
      </c>
      <c r="K5635" s="88">
        <v>3210.317905534333</v>
      </c>
      <c r="L5635" s="88">
        <v>3160.1572799314372</v>
      </c>
      <c r="M5635" s="88">
        <v>3667.6585616865668</v>
      </c>
    </row>
    <row r="5636" spans="3:13" x14ac:dyDescent="0.2">
      <c r="C5636" s="88">
        <v>0.27689999999999998</v>
      </c>
      <c r="D5636" s="88">
        <v>15967.310647359807</v>
      </c>
      <c r="E5636" s="88">
        <v>107.21115901702069</v>
      </c>
      <c r="F5636" s="88">
        <v>492.05282398813551</v>
      </c>
      <c r="G5636" s="88">
        <v>712.32685046191182</v>
      </c>
      <c r="H5636" s="88">
        <v>945.75113560157024</v>
      </c>
      <c r="I5636" s="88">
        <v>1316.1126885171179</v>
      </c>
      <c r="J5636" s="88">
        <v>1893.2569313931594</v>
      </c>
      <c r="K5636" s="88">
        <v>3210.3879798747776</v>
      </c>
      <c r="L5636" s="88">
        <v>3160.277227398763</v>
      </c>
      <c r="M5636" s="88">
        <v>3667.6628743081806</v>
      </c>
    </row>
    <row r="5637" spans="3:13" x14ac:dyDescent="0.2">
      <c r="C5637" s="88">
        <v>0.27694999999999997</v>
      </c>
      <c r="D5637" s="88">
        <v>15967.355449593952</v>
      </c>
      <c r="E5637" s="88">
        <v>107.21389119614378</v>
      </c>
      <c r="F5637" s="88">
        <v>492.0549619676317</v>
      </c>
      <c r="G5637" s="88">
        <v>712.33707501075423</v>
      </c>
      <c r="H5637" s="88">
        <v>945.75481323420945</v>
      </c>
      <c r="I5637" s="88">
        <v>1316.1155338524259</v>
      </c>
      <c r="J5637" s="88">
        <v>1893.3454119951771</v>
      </c>
      <c r="K5637" s="88">
        <v>3210.5393338636827</v>
      </c>
      <c r="L5637" s="88">
        <v>3160.3386568652586</v>
      </c>
      <c r="M5637" s="88">
        <v>3667.670049959911</v>
      </c>
    </row>
    <row r="5638" spans="3:13" x14ac:dyDescent="0.2">
      <c r="C5638" s="88">
        <v>0.27700000000000002</v>
      </c>
      <c r="D5638" s="88">
        <v>15967.578611272704</v>
      </c>
      <c r="E5638" s="88">
        <v>107.2174468204903</v>
      </c>
      <c r="F5638" s="88">
        <v>492.07174466758806</v>
      </c>
      <c r="G5638" s="88">
        <v>712.33730212546334</v>
      </c>
      <c r="H5638" s="88">
        <v>945.76093832394736</v>
      </c>
      <c r="I5638" s="88">
        <v>1316.1193759505804</v>
      </c>
      <c r="J5638" s="88">
        <v>1893.3618801773496</v>
      </c>
      <c r="K5638" s="88">
        <v>3210.5905474150395</v>
      </c>
      <c r="L5638" s="88">
        <v>3160.5222006425688</v>
      </c>
      <c r="M5638" s="88">
        <v>3667.6891566953491</v>
      </c>
    </row>
    <row r="5639" spans="3:13" x14ac:dyDescent="0.2">
      <c r="C5639" s="88">
        <v>0.27705000000000002</v>
      </c>
      <c r="D5639" s="88">
        <v>15967.843884901526</v>
      </c>
      <c r="E5639" s="88">
        <v>107.22040599288266</v>
      </c>
      <c r="F5639" s="88">
        <v>492.07850046581962</v>
      </c>
      <c r="G5639" s="88">
        <v>712.36828714949752</v>
      </c>
      <c r="H5639" s="88">
        <v>945.76800380622171</v>
      </c>
      <c r="I5639" s="88">
        <v>1316.1236809259021</v>
      </c>
      <c r="J5639" s="88">
        <v>1893.3771016871469</v>
      </c>
      <c r="K5639" s="88">
        <v>3210.6071589222338</v>
      </c>
      <c r="L5639" s="88">
        <v>3160.6755017958035</v>
      </c>
      <c r="M5639" s="88">
        <v>3667.719704936223</v>
      </c>
    </row>
    <row r="5640" spans="3:13" x14ac:dyDescent="0.2">
      <c r="C5640" s="88">
        <v>0.27710000000000001</v>
      </c>
      <c r="D5640" s="88">
        <v>15967.988344441019</v>
      </c>
      <c r="E5640" s="88">
        <v>107.22246287045073</v>
      </c>
      <c r="F5640" s="88">
        <v>492.0823969645021</v>
      </c>
      <c r="G5640" s="88">
        <v>712.37368632789185</v>
      </c>
      <c r="H5640" s="88">
        <v>945.77800694571124</v>
      </c>
      <c r="I5640" s="88">
        <v>1316.1408184840325</v>
      </c>
      <c r="J5640" s="88">
        <v>1893.3775056999275</v>
      </c>
      <c r="K5640" s="88">
        <v>3210.6372170925565</v>
      </c>
      <c r="L5640" s="88">
        <v>3160.7487396218503</v>
      </c>
      <c r="M5640" s="88">
        <v>3667.7284407832417</v>
      </c>
    </row>
    <row r="5641" spans="3:13" x14ac:dyDescent="0.2">
      <c r="C5641" s="88">
        <v>0.27715000000000001</v>
      </c>
      <c r="D5641" s="88">
        <v>15968.000975121233</v>
      </c>
      <c r="E5641" s="88">
        <v>107.25098742561295</v>
      </c>
      <c r="F5641" s="88">
        <v>492.08342437013061</v>
      </c>
      <c r="G5641" s="88">
        <v>712.40715357476483</v>
      </c>
      <c r="H5641" s="88">
        <v>945.77861003083535</v>
      </c>
      <c r="I5641" s="88">
        <v>1316.1658196897529</v>
      </c>
      <c r="J5641" s="88">
        <v>1893.4028287734395</v>
      </c>
      <c r="K5641" s="88">
        <v>3210.6461388732505</v>
      </c>
      <c r="L5641" s="88">
        <v>3161.0383283714823</v>
      </c>
      <c r="M5641" s="88">
        <v>3667.7448242584246</v>
      </c>
    </row>
    <row r="5642" spans="3:13" x14ac:dyDescent="0.2">
      <c r="C5642" s="88">
        <v>0.2772</v>
      </c>
      <c r="D5642" s="88">
        <v>15968.105396956238</v>
      </c>
      <c r="E5642" s="88">
        <v>107.25306359279512</v>
      </c>
      <c r="F5642" s="88">
        <v>492.08417805601539</v>
      </c>
      <c r="G5642" s="88">
        <v>712.43532721572774</v>
      </c>
      <c r="H5642" s="88">
        <v>945.83624987017947</v>
      </c>
      <c r="I5642" s="88">
        <v>1316.1878876161013</v>
      </c>
      <c r="J5642" s="88">
        <v>1893.4207756563815</v>
      </c>
      <c r="K5642" s="88">
        <v>3210.7145267671567</v>
      </c>
      <c r="L5642" s="88">
        <v>3161.040322085596</v>
      </c>
      <c r="M5642" s="88">
        <v>3667.7486950517809</v>
      </c>
    </row>
    <row r="5643" spans="3:13" x14ac:dyDescent="0.2">
      <c r="C5643" s="88">
        <v>0.27725</v>
      </c>
      <c r="D5643" s="88">
        <v>15968.160132196488</v>
      </c>
      <c r="E5643" s="88">
        <v>107.25650842034156</v>
      </c>
      <c r="F5643" s="88">
        <v>492.08688732270593</v>
      </c>
      <c r="G5643" s="88">
        <v>712.46629055310768</v>
      </c>
      <c r="H5643" s="88">
        <v>945.8537324332965</v>
      </c>
      <c r="I5643" s="88">
        <v>1316.1933574948403</v>
      </c>
      <c r="J5643" s="88">
        <v>1893.4328996930599</v>
      </c>
      <c r="K5643" s="88">
        <v>3210.749001489773</v>
      </c>
      <c r="L5643" s="88">
        <v>3161.1104459642966</v>
      </c>
      <c r="M5643" s="88">
        <v>3667.7910606198707</v>
      </c>
    </row>
    <row r="5644" spans="3:13" x14ac:dyDescent="0.2">
      <c r="C5644" s="88">
        <v>0.27729999999999999</v>
      </c>
      <c r="D5644" s="88">
        <v>15968.165060828202</v>
      </c>
      <c r="E5644" s="88">
        <v>107.25975527726496</v>
      </c>
      <c r="F5644" s="88">
        <v>492.09236122843731</v>
      </c>
      <c r="G5644" s="88">
        <v>712.47380425683423</v>
      </c>
      <c r="H5644" s="88">
        <v>945.87368761841117</v>
      </c>
      <c r="I5644" s="88">
        <v>1316.2069495771875</v>
      </c>
      <c r="J5644" s="88">
        <v>1893.4363098045942</v>
      </c>
      <c r="K5644" s="88">
        <v>3210.8560938712835</v>
      </c>
      <c r="L5644" s="88">
        <v>3161.1622116205999</v>
      </c>
      <c r="M5644" s="88">
        <v>3667.8278695047898</v>
      </c>
    </row>
    <row r="5645" spans="3:13" x14ac:dyDescent="0.2">
      <c r="C5645" s="88">
        <v>0.27734999999999999</v>
      </c>
      <c r="D5645" s="88">
        <v>15969.345231755702</v>
      </c>
      <c r="E5645" s="88">
        <v>107.26090283682333</v>
      </c>
      <c r="F5645" s="88">
        <v>492.12927398649708</v>
      </c>
      <c r="G5645" s="88">
        <v>712.49624844866139</v>
      </c>
      <c r="H5645" s="88">
        <v>945.88889458321091</v>
      </c>
      <c r="I5645" s="88">
        <v>1316.2086079950782</v>
      </c>
      <c r="J5645" s="88">
        <v>1893.4585353265516</v>
      </c>
      <c r="K5645" s="88">
        <v>3210.8959057286183</v>
      </c>
      <c r="L5645" s="88">
        <v>3161.1738535375644</v>
      </c>
      <c r="M5645" s="88">
        <v>3667.8833956391468</v>
      </c>
    </row>
    <row r="5646" spans="3:13" x14ac:dyDescent="0.2">
      <c r="C5646" s="88">
        <v>0.27739999999999998</v>
      </c>
      <c r="D5646" s="88">
        <v>15969.483553786065</v>
      </c>
      <c r="E5646" s="88">
        <v>107.27510363476722</v>
      </c>
      <c r="F5646" s="88">
        <v>492.13725070913551</v>
      </c>
      <c r="G5646" s="88">
        <v>712.50167359370607</v>
      </c>
      <c r="H5646" s="88">
        <v>945.91186054840864</v>
      </c>
      <c r="I5646" s="88">
        <v>1316.2119195549344</v>
      </c>
      <c r="J5646" s="88">
        <v>1893.5059077162264</v>
      </c>
      <c r="K5646" s="88">
        <v>3210.8981557242923</v>
      </c>
      <c r="L5646" s="88">
        <v>3161.2298997981784</v>
      </c>
      <c r="M5646" s="88">
        <v>3667.9814401738217</v>
      </c>
    </row>
    <row r="5647" spans="3:13" x14ac:dyDescent="0.2">
      <c r="C5647" s="88">
        <v>0.27744999999999997</v>
      </c>
      <c r="D5647" s="88">
        <v>15969.707478519214</v>
      </c>
      <c r="E5647" s="88">
        <v>107.2759044198865</v>
      </c>
      <c r="F5647" s="88">
        <v>492.1381700625393</v>
      </c>
      <c r="G5647" s="88">
        <v>712.51689656196913</v>
      </c>
      <c r="H5647" s="88">
        <v>945.91363173810032</v>
      </c>
      <c r="I5647" s="88">
        <v>1316.2450292227277</v>
      </c>
      <c r="J5647" s="88">
        <v>1893.5195108599305</v>
      </c>
      <c r="K5647" s="88">
        <v>3210.9746091693187</v>
      </c>
      <c r="L5647" s="88">
        <v>3161.2938755313539</v>
      </c>
      <c r="M5647" s="88">
        <v>3668.0210303526683</v>
      </c>
    </row>
    <row r="5648" spans="3:13" x14ac:dyDescent="0.2">
      <c r="C5648" s="88">
        <v>0.27750000000000002</v>
      </c>
      <c r="D5648" s="88">
        <v>15969.739135089549</v>
      </c>
      <c r="E5648" s="88">
        <v>107.2816186946593</v>
      </c>
      <c r="F5648" s="88">
        <v>492.16258387286234</v>
      </c>
      <c r="G5648" s="88">
        <v>712.54836889979651</v>
      </c>
      <c r="H5648" s="88">
        <v>945.93141886136391</v>
      </c>
      <c r="I5648" s="88">
        <v>1316.2607002734544</v>
      </c>
      <c r="J5648" s="88">
        <v>1893.5821728773208</v>
      </c>
      <c r="K5648" s="88">
        <v>3211.0084784752598</v>
      </c>
      <c r="L5648" s="88">
        <v>3161.4190144169124</v>
      </c>
      <c r="M5648" s="88">
        <v>3668.0517484594529</v>
      </c>
    </row>
    <row r="5649" spans="3:13" x14ac:dyDescent="0.2">
      <c r="C5649" s="88">
        <v>0.27755000000000002</v>
      </c>
      <c r="D5649" s="88">
        <v>15969.84589316914</v>
      </c>
      <c r="E5649" s="88">
        <v>107.28179226980228</v>
      </c>
      <c r="F5649" s="88">
        <v>492.17506388617039</v>
      </c>
      <c r="G5649" s="88">
        <v>712.57847799256933</v>
      </c>
      <c r="H5649" s="88">
        <v>945.95565888151532</v>
      </c>
      <c r="I5649" s="88">
        <v>1316.2854070971271</v>
      </c>
      <c r="J5649" s="88">
        <v>1893.5864960530994</v>
      </c>
      <c r="K5649" s="88">
        <v>3211.0463207972371</v>
      </c>
      <c r="L5649" s="88">
        <v>3161.565059199685</v>
      </c>
      <c r="M5649" s="88">
        <v>3668.0602890225091</v>
      </c>
    </row>
    <row r="5650" spans="3:13" x14ac:dyDescent="0.2">
      <c r="C5650" s="88">
        <v>0.27760000000000001</v>
      </c>
      <c r="D5650" s="88">
        <v>15970.007394804577</v>
      </c>
      <c r="E5650" s="88">
        <v>107.28658404312228</v>
      </c>
      <c r="F5650" s="88">
        <v>492.20855180157378</v>
      </c>
      <c r="G5650" s="88">
        <v>712.581216272647</v>
      </c>
      <c r="H5650" s="88">
        <v>945.95825312704528</v>
      </c>
      <c r="I5650" s="88">
        <v>1316.2929039047599</v>
      </c>
      <c r="J5650" s="88">
        <v>1893.6083192198112</v>
      </c>
      <c r="K5650" s="88">
        <v>3211.0712528829208</v>
      </c>
      <c r="L5650" s="88">
        <v>3161.6090992000245</v>
      </c>
      <c r="M5650" s="88">
        <v>3668.0654778964649</v>
      </c>
    </row>
    <row r="5651" spans="3:13" x14ac:dyDescent="0.2">
      <c r="C5651" s="88">
        <v>0.27765000000000001</v>
      </c>
      <c r="D5651" s="88">
        <v>15970.058251463513</v>
      </c>
      <c r="E5651" s="88">
        <v>107.28658404312228</v>
      </c>
      <c r="F5651" s="88">
        <v>492.20863883784341</v>
      </c>
      <c r="G5651" s="88">
        <v>712.58251199595088</v>
      </c>
      <c r="H5651" s="88">
        <v>946.04240347344285</v>
      </c>
      <c r="I5651" s="88">
        <v>1316.2954630342169</v>
      </c>
      <c r="J5651" s="88">
        <v>1893.6173642582889</v>
      </c>
      <c r="K5651" s="88">
        <v>3211.1201112281565</v>
      </c>
      <c r="L5651" s="88">
        <v>3161.7479509686468</v>
      </c>
      <c r="M5651" s="88">
        <v>3668.0795737638068</v>
      </c>
    </row>
    <row r="5652" spans="3:13" x14ac:dyDescent="0.2">
      <c r="C5652" s="88">
        <v>0.2777</v>
      </c>
      <c r="D5652" s="88">
        <v>15970.204578993893</v>
      </c>
      <c r="E5652" s="88">
        <v>107.29109906809754</v>
      </c>
      <c r="F5652" s="88">
        <v>492.21621018336191</v>
      </c>
      <c r="G5652" s="88">
        <v>712.65799874906406</v>
      </c>
      <c r="H5652" s="88">
        <v>946.04586781544867</v>
      </c>
      <c r="I5652" s="88">
        <v>1316.3122411441532</v>
      </c>
      <c r="J5652" s="88">
        <v>1893.6290264181043</v>
      </c>
      <c r="K5652" s="88">
        <v>3211.2833404955627</v>
      </c>
      <c r="L5652" s="88">
        <v>3161.758326974556</v>
      </c>
      <c r="M5652" s="88">
        <v>3668.0832571215356</v>
      </c>
    </row>
    <row r="5653" spans="3:13" x14ac:dyDescent="0.2">
      <c r="C5653" s="88">
        <v>0.27775</v>
      </c>
      <c r="D5653" s="88">
        <v>15970.681767898357</v>
      </c>
      <c r="E5653" s="88">
        <v>107.29734251896298</v>
      </c>
      <c r="F5653" s="88">
        <v>492.23483300492944</v>
      </c>
      <c r="G5653" s="88">
        <v>712.68324440428478</v>
      </c>
      <c r="H5653" s="88">
        <v>946.05224151555331</v>
      </c>
      <c r="I5653" s="88">
        <v>1316.3181032918897</v>
      </c>
      <c r="J5653" s="88">
        <v>1893.6316123315105</v>
      </c>
      <c r="K5653" s="88">
        <v>3211.3163908446281</v>
      </c>
      <c r="L5653" s="88">
        <v>3162.1612647388656</v>
      </c>
      <c r="M5653" s="88">
        <v>3668.1046884012217</v>
      </c>
    </row>
    <row r="5654" spans="3:13" x14ac:dyDescent="0.2">
      <c r="C5654" s="88">
        <v>0.27779999999999999</v>
      </c>
      <c r="D5654" s="88">
        <v>15970.900939908635</v>
      </c>
      <c r="E5654" s="88">
        <v>107.30122723079239</v>
      </c>
      <c r="F5654" s="88">
        <v>492.24192362688154</v>
      </c>
      <c r="G5654" s="88">
        <v>712.68611888363057</v>
      </c>
      <c r="H5654" s="88">
        <v>946.06438625495502</v>
      </c>
      <c r="I5654" s="88">
        <v>1316.3507205289202</v>
      </c>
      <c r="J5654" s="88">
        <v>1893.6974705312168</v>
      </c>
      <c r="K5654" s="88">
        <v>3211.3579199818842</v>
      </c>
      <c r="L5654" s="88">
        <v>3162.2156260385382</v>
      </c>
      <c r="M5654" s="88">
        <v>3668.1059075168623</v>
      </c>
    </row>
    <row r="5655" spans="3:13" x14ac:dyDescent="0.2">
      <c r="C5655" s="88">
        <v>0.27784999999999999</v>
      </c>
      <c r="D5655" s="88">
        <v>15970.977991978632</v>
      </c>
      <c r="E5655" s="88">
        <v>107.30122723079239</v>
      </c>
      <c r="F5655" s="88">
        <v>492.24646171677341</v>
      </c>
      <c r="G5655" s="88">
        <v>712.68700141620047</v>
      </c>
      <c r="H5655" s="88">
        <v>946.06485047931892</v>
      </c>
      <c r="I5655" s="88">
        <v>1316.3623802036345</v>
      </c>
      <c r="J5655" s="88">
        <v>1893.7128021018934</v>
      </c>
      <c r="K5655" s="88">
        <v>3211.3964114054943</v>
      </c>
      <c r="L5655" s="88">
        <v>3162.2838917918184</v>
      </c>
      <c r="M5655" s="88">
        <v>3668.111137115065</v>
      </c>
    </row>
    <row r="5656" spans="3:13" x14ac:dyDescent="0.2">
      <c r="C5656" s="88">
        <v>0.27789999999999998</v>
      </c>
      <c r="D5656" s="88">
        <v>15971.132366049593</v>
      </c>
      <c r="E5656" s="88">
        <v>107.31689462896702</v>
      </c>
      <c r="F5656" s="88">
        <v>492.2534845417531</v>
      </c>
      <c r="G5656" s="88">
        <v>712.70358234288597</v>
      </c>
      <c r="H5656" s="88">
        <v>946.09554751683208</v>
      </c>
      <c r="I5656" s="88">
        <v>1316.397979735289</v>
      </c>
      <c r="J5656" s="88">
        <v>1893.8723023581042</v>
      </c>
      <c r="K5656" s="88">
        <v>3211.4594547251982</v>
      </c>
      <c r="L5656" s="88">
        <v>3162.3047734769771</v>
      </c>
      <c r="M5656" s="88">
        <v>3668.1282931711085</v>
      </c>
    </row>
    <row r="5657" spans="3:13" x14ac:dyDescent="0.2">
      <c r="C5657" s="88">
        <v>0.27794999999999997</v>
      </c>
      <c r="D5657" s="88">
        <v>15971.24544132104</v>
      </c>
      <c r="E5657" s="88">
        <v>107.32739846859477</v>
      </c>
      <c r="F5657" s="88">
        <v>492.25993337262071</v>
      </c>
      <c r="G5657" s="88">
        <v>712.72218448693775</v>
      </c>
      <c r="H5657" s="88">
        <v>946.09862351383617</v>
      </c>
      <c r="I5657" s="88">
        <v>1316.3989977638435</v>
      </c>
      <c r="J5657" s="88">
        <v>1894.0660390689818</v>
      </c>
      <c r="K5657" s="88">
        <v>3211.4747232576819</v>
      </c>
      <c r="L5657" s="88">
        <v>3162.3947254631248</v>
      </c>
      <c r="M5657" s="88">
        <v>3668.1287438249633</v>
      </c>
    </row>
    <row r="5658" spans="3:13" x14ac:dyDescent="0.2">
      <c r="C5658" s="88">
        <v>0.27800000000000002</v>
      </c>
      <c r="D5658" s="88">
        <v>15971.351546707006</v>
      </c>
      <c r="E5658" s="88">
        <v>107.33145625887573</v>
      </c>
      <c r="F5658" s="88">
        <v>492.26239304252704</v>
      </c>
      <c r="G5658" s="88">
        <v>712.72474009281132</v>
      </c>
      <c r="H5658" s="88">
        <v>946.13519508637137</v>
      </c>
      <c r="I5658" s="88">
        <v>1316.4005396444195</v>
      </c>
      <c r="J5658" s="88">
        <v>1894.1440447778873</v>
      </c>
      <c r="K5658" s="88">
        <v>3211.5100594191631</v>
      </c>
      <c r="L5658" s="88">
        <v>3162.4803903820066</v>
      </c>
      <c r="M5658" s="88">
        <v>3668.1796430634176</v>
      </c>
    </row>
    <row r="5659" spans="3:13" x14ac:dyDescent="0.2">
      <c r="C5659" s="88">
        <v>0.27805000000000002</v>
      </c>
      <c r="D5659" s="88">
        <v>15971.515912166775</v>
      </c>
      <c r="E5659" s="88">
        <v>107.33847534725919</v>
      </c>
      <c r="F5659" s="88">
        <v>492.28888690698295</v>
      </c>
      <c r="G5659" s="88">
        <v>712.7548987176915</v>
      </c>
      <c r="H5659" s="88">
        <v>946.14850560165178</v>
      </c>
      <c r="I5659" s="88">
        <v>1316.423925614507</v>
      </c>
      <c r="J5659" s="88">
        <v>1894.1526711617603</v>
      </c>
      <c r="K5659" s="88">
        <v>3211.5167124644549</v>
      </c>
      <c r="L5659" s="88">
        <v>3162.4823599687934</v>
      </c>
      <c r="M5659" s="88">
        <v>3668.1932973534731</v>
      </c>
    </row>
    <row r="5660" spans="3:13" x14ac:dyDescent="0.2">
      <c r="C5660" s="88">
        <v>0.27810000000000001</v>
      </c>
      <c r="D5660" s="88">
        <v>15971.740126378983</v>
      </c>
      <c r="E5660" s="88">
        <v>107.34339862252727</v>
      </c>
      <c r="F5660" s="88">
        <v>492.29816010019113</v>
      </c>
      <c r="G5660" s="88">
        <v>712.75870313576843</v>
      </c>
      <c r="H5660" s="88">
        <v>946.14935356243268</v>
      </c>
      <c r="I5660" s="88">
        <v>1316.424519959874</v>
      </c>
      <c r="J5660" s="88">
        <v>1894.2466699365091</v>
      </c>
      <c r="K5660" s="88">
        <v>3211.5283638991441</v>
      </c>
      <c r="L5660" s="88">
        <v>3162.6091986881734</v>
      </c>
      <c r="M5660" s="88">
        <v>3668.2034211453442</v>
      </c>
    </row>
    <row r="5661" spans="3:13" x14ac:dyDescent="0.2">
      <c r="C5661" s="88">
        <v>0.27815000000000001</v>
      </c>
      <c r="D5661" s="88">
        <v>15972.180491236808</v>
      </c>
      <c r="E5661" s="88">
        <v>107.34433938610528</v>
      </c>
      <c r="F5661" s="88">
        <v>492.31790440863369</v>
      </c>
      <c r="G5661" s="88">
        <v>712.773011657795</v>
      </c>
      <c r="H5661" s="88">
        <v>946.15252264956189</v>
      </c>
      <c r="I5661" s="88">
        <v>1316.4305509872634</v>
      </c>
      <c r="J5661" s="88">
        <v>1894.2684041581524</v>
      </c>
      <c r="K5661" s="88">
        <v>3211.6554722229994</v>
      </c>
      <c r="L5661" s="88">
        <v>3162.8526705365657</v>
      </c>
      <c r="M5661" s="88">
        <v>3668.2062254619154</v>
      </c>
    </row>
    <row r="5662" spans="3:13" x14ac:dyDescent="0.2">
      <c r="C5662" s="88">
        <v>0.2782</v>
      </c>
      <c r="D5662" s="88">
        <v>15972.888203346372</v>
      </c>
      <c r="E5662" s="88">
        <v>107.34433938610528</v>
      </c>
      <c r="F5662" s="88">
        <v>492.31961919206788</v>
      </c>
      <c r="G5662" s="88">
        <v>712.78300512891883</v>
      </c>
      <c r="H5662" s="88">
        <v>946.1899063200126</v>
      </c>
      <c r="I5662" s="88">
        <v>1316.4591339058834</v>
      </c>
      <c r="J5662" s="88">
        <v>1894.2935383187187</v>
      </c>
      <c r="K5662" s="88">
        <v>3211.6953805087096</v>
      </c>
      <c r="L5662" s="88">
        <v>3162.959168152136</v>
      </c>
      <c r="M5662" s="88">
        <v>3668.2074319542194</v>
      </c>
    </row>
    <row r="5663" spans="3:13" x14ac:dyDescent="0.2">
      <c r="C5663" s="88">
        <v>0.27825</v>
      </c>
      <c r="D5663" s="88">
        <v>15973.020969625202</v>
      </c>
      <c r="E5663" s="88">
        <v>107.35287533594055</v>
      </c>
      <c r="F5663" s="88">
        <v>492.32194344932441</v>
      </c>
      <c r="G5663" s="88">
        <v>712.78466293961174</v>
      </c>
      <c r="H5663" s="88">
        <v>946.19304339948258</v>
      </c>
      <c r="I5663" s="88">
        <v>1316.4592922634993</v>
      </c>
      <c r="J5663" s="88">
        <v>1894.3024113050374</v>
      </c>
      <c r="K5663" s="88">
        <v>3211.7013603399337</v>
      </c>
      <c r="L5663" s="88">
        <v>3163.0405932325548</v>
      </c>
      <c r="M5663" s="88">
        <v>3668.234703377711</v>
      </c>
    </row>
    <row r="5664" spans="3:13" x14ac:dyDescent="0.2">
      <c r="C5664" s="88">
        <v>0.27829999999999999</v>
      </c>
      <c r="D5664" s="88">
        <v>15973.027442045401</v>
      </c>
      <c r="E5664" s="88">
        <v>107.35454213918547</v>
      </c>
      <c r="F5664" s="88">
        <v>492.32472369466223</v>
      </c>
      <c r="G5664" s="88">
        <v>712.80074191966378</v>
      </c>
      <c r="H5664" s="88">
        <v>946.22223596793674</v>
      </c>
      <c r="I5664" s="88">
        <v>1316.4727690455516</v>
      </c>
      <c r="J5664" s="88">
        <v>1894.4257773798631</v>
      </c>
      <c r="K5664" s="88">
        <v>3211.7373776599788</v>
      </c>
      <c r="L5664" s="88">
        <v>3163.046939299953</v>
      </c>
      <c r="M5664" s="88">
        <v>3668.2871021510018</v>
      </c>
    </row>
    <row r="5665" spans="3:13" x14ac:dyDescent="0.2">
      <c r="C5665" s="88">
        <v>0.27834999999999999</v>
      </c>
      <c r="D5665" s="88">
        <v>15973.085733604632</v>
      </c>
      <c r="E5665" s="88">
        <v>107.35824193170447</v>
      </c>
      <c r="F5665" s="88">
        <v>492.33031541270066</v>
      </c>
      <c r="G5665" s="88">
        <v>712.81733684271239</v>
      </c>
      <c r="H5665" s="88">
        <v>946.22304150779883</v>
      </c>
      <c r="I5665" s="88">
        <v>1316.4917455608597</v>
      </c>
      <c r="J5665" s="88">
        <v>1894.4803687298572</v>
      </c>
      <c r="K5665" s="88">
        <v>3211.7986759069045</v>
      </c>
      <c r="L5665" s="88">
        <v>3163.1109509671887</v>
      </c>
      <c r="M5665" s="88">
        <v>3668.3372803635839</v>
      </c>
    </row>
    <row r="5666" spans="3:13" x14ac:dyDescent="0.2">
      <c r="C5666" s="88">
        <v>0.27839999999999998</v>
      </c>
      <c r="D5666" s="88">
        <v>15973.092005029261</v>
      </c>
      <c r="E5666" s="88">
        <v>107.35865923674828</v>
      </c>
      <c r="F5666" s="88">
        <v>492.33132523153881</v>
      </c>
      <c r="G5666" s="88">
        <v>712.8482512646633</v>
      </c>
      <c r="H5666" s="88">
        <v>946.22845790485417</v>
      </c>
      <c r="I5666" s="88">
        <v>1316.4964872950618</v>
      </c>
      <c r="J5666" s="88">
        <v>1894.6928133558354</v>
      </c>
      <c r="K5666" s="88">
        <v>3211.8461975114892</v>
      </c>
      <c r="L5666" s="88">
        <v>3163.3504358878222</v>
      </c>
      <c r="M5666" s="88">
        <v>3668.3396037917064</v>
      </c>
    </row>
    <row r="5667" spans="3:13" x14ac:dyDescent="0.2">
      <c r="C5667" s="88">
        <v>0.27844999999999998</v>
      </c>
      <c r="D5667" s="88">
        <v>15973.23362383914</v>
      </c>
      <c r="E5667" s="88">
        <v>107.36194581261407</v>
      </c>
      <c r="F5667" s="88">
        <v>492.33561757409643</v>
      </c>
      <c r="G5667" s="88">
        <v>712.85056910897856</v>
      </c>
      <c r="H5667" s="88">
        <v>946.23314456530125</v>
      </c>
      <c r="I5667" s="88">
        <v>1316.5124660128508</v>
      </c>
      <c r="J5667" s="88">
        <v>1894.7361199812012</v>
      </c>
      <c r="K5667" s="88">
        <v>3211.8625744260498</v>
      </c>
      <c r="L5667" s="88">
        <v>3163.365752429288</v>
      </c>
      <c r="M5667" s="88">
        <v>3668.3632182942038</v>
      </c>
    </row>
    <row r="5668" spans="3:13" x14ac:dyDescent="0.2">
      <c r="C5668" s="88">
        <v>0.27850000000000003</v>
      </c>
      <c r="D5668" s="88">
        <v>15973.250971114974</v>
      </c>
      <c r="E5668" s="88">
        <v>107.36996490239744</v>
      </c>
      <c r="F5668" s="88">
        <v>492.33866385670444</v>
      </c>
      <c r="G5668" s="88">
        <v>712.86307981252867</v>
      </c>
      <c r="H5668" s="88">
        <v>946.24042255061022</v>
      </c>
      <c r="I5668" s="88">
        <v>1316.5170560724382</v>
      </c>
      <c r="J5668" s="88">
        <v>1894.7719498566698</v>
      </c>
      <c r="K5668" s="88">
        <v>3211.9177087547678</v>
      </c>
      <c r="L5668" s="88">
        <v>3163.4743042862524</v>
      </c>
      <c r="M5668" s="88">
        <v>3668.388643421747</v>
      </c>
    </row>
    <row r="5669" spans="3:13" x14ac:dyDescent="0.2">
      <c r="C5669" s="88">
        <v>0.27855000000000002</v>
      </c>
      <c r="D5669" s="88">
        <v>15973.312403018075</v>
      </c>
      <c r="E5669" s="88">
        <v>107.37046631539761</v>
      </c>
      <c r="F5669" s="88">
        <v>492.34120633657903</v>
      </c>
      <c r="G5669" s="88">
        <v>712.865322671591</v>
      </c>
      <c r="H5669" s="88">
        <v>946.3038798508519</v>
      </c>
      <c r="I5669" s="88">
        <v>1316.5206276321633</v>
      </c>
      <c r="J5669" s="88">
        <v>1894.783695272185</v>
      </c>
      <c r="K5669" s="88">
        <v>3211.9414993990149</v>
      </c>
      <c r="L5669" s="88">
        <v>3163.5502629340945</v>
      </c>
      <c r="M5669" s="88">
        <v>3668.4004238947073</v>
      </c>
    </row>
    <row r="5670" spans="3:13" x14ac:dyDescent="0.2">
      <c r="C5670" s="88">
        <v>0.27860000000000001</v>
      </c>
      <c r="D5670" s="88">
        <v>15973.457155818962</v>
      </c>
      <c r="E5670" s="88">
        <v>107.37498773656989</v>
      </c>
      <c r="F5670" s="88">
        <v>492.36201202784059</v>
      </c>
      <c r="G5670" s="88">
        <v>712.88588954185479</v>
      </c>
      <c r="H5670" s="88">
        <v>946.35040020324186</v>
      </c>
      <c r="I5670" s="88">
        <v>1316.5629412888761</v>
      </c>
      <c r="J5670" s="88">
        <v>1894.8198100756158</v>
      </c>
      <c r="K5670" s="88">
        <v>3212.1666779031311</v>
      </c>
      <c r="L5670" s="88">
        <v>3163.7070563018033</v>
      </c>
      <c r="M5670" s="88">
        <v>3668.4218789077427</v>
      </c>
    </row>
    <row r="5671" spans="3:13" x14ac:dyDescent="0.2">
      <c r="C5671" s="88">
        <v>0.27865000000000001</v>
      </c>
      <c r="D5671" s="88">
        <v>15973.479542968773</v>
      </c>
      <c r="E5671" s="88">
        <v>107.37498773656989</v>
      </c>
      <c r="F5671" s="88">
        <v>492.39785161945701</v>
      </c>
      <c r="G5671" s="88">
        <v>712.94923366012608</v>
      </c>
      <c r="H5671" s="88">
        <v>946.37100737931769</v>
      </c>
      <c r="I5671" s="88">
        <v>1316.5632008098273</v>
      </c>
      <c r="J5671" s="88">
        <v>1894.8261141819726</v>
      </c>
      <c r="K5671" s="88">
        <v>3212.1799027507668</v>
      </c>
      <c r="L5671" s="88">
        <v>3164.0097082661568</v>
      </c>
      <c r="M5671" s="88">
        <v>3668.4707694093704</v>
      </c>
    </row>
    <row r="5672" spans="3:13" x14ac:dyDescent="0.2">
      <c r="C5672" s="88">
        <v>0.2787</v>
      </c>
      <c r="D5672" s="88">
        <v>15973.771922282462</v>
      </c>
      <c r="E5672" s="88">
        <v>107.37690644379018</v>
      </c>
      <c r="F5672" s="88">
        <v>492.40459688923556</v>
      </c>
      <c r="G5672" s="88">
        <v>712.98899230820507</v>
      </c>
      <c r="H5672" s="88">
        <v>946.38876129897835</v>
      </c>
      <c r="I5672" s="88">
        <v>1316.6046592679054</v>
      </c>
      <c r="J5672" s="88">
        <v>1894.952697330792</v>
      </c>
      <c r="K5672" s="88">
        <v>3212.1897079223445</v>
      </c>
      <c r="L5672" s="88">
        <v>3164.1172297414114</v>
      </c>
      <c r="M5672" s="88">
        <v>3668.4937371541291</v>
      </c>
    </row>
    <row r="5673" spans="3:13" x14ac:dyDescent="0.2">
      <c r="C5673" s="88">
        <v>0.27875</v>
      </c>
      <c r="D5673" s="88">
        <v>15973.897796014709</v>
      </c>
      <c r="E5673" s="88">
        <v>107.38221360711213</v>
      </c>
      <c r="F5673" s="88">
        <v>492.42381850987704</v>
      </c>
      <c r="G5673" s="88">
        <v>712.99161114371327</v>
      </c>
      <c r="H5673" s="88">
        <v>946.45011565916775</v>
      </c>
      <c r="I5673" s="88">
        <v>1316.6140805308573</v>
      </c>
      <c r="J5673" s="88">
        <v>1894.9528661125428</v>
      </c>
      <c r="K5673" s="88">
        <v>3212.2607961832446</v>
      </c>
      <c r="L5673" s="88">
        <v>3164.1485185411443</v>
      </c>
      <c r="M5673" s="88">
        <v>3668.5179339943293</v>
      </c>
    </row>
    <row r="5674" spans="3:13" x14ac:dyDescent="0.2">
      <c r="C5674" s="88">
        <v>0.27879999999999999</v>
      </c>
      <c r="D5674" s="88">
        <v>15974.176451950061</v>
      </c>
      <c r="E5674" s="88">
        <v>107.39815049647041</v>
      </c>
      <c r="F5674" s="88">
        <v>492.43521320018317</v>
      </c>
      <c r="G5674" s="88">
        <v>712.99486508818291</v>
      </c>
      <c r="H5674" s="88">
        <v>946.45089378297462</v>
      </c>
      <c r="I5674" s="88">
        <v>1316.6639977254617</v>
      </c>
      <c r="J5674" s="88">
        <v>1894.9547686265673</v>
      </c>
      <c r="K5674" s="88">
        <v>3212.3056329430792</v>
      </c>
      <c r="L5674" s="88">
        <v>3164.3199655263516</v>
      </c>
      <c r="M5674" s="88">
        <v>3668.5204479935792</v>
      </c>
    </row>
    <row r="5675" spans="3:13" x14ac:dyDescent="0.2">
      <c r="C5675" s="88">
        <v>0.27884999999999999</v>
      </c>
      <c r="D5675" s="88">
        <v>15974.294249553563</v>
      </c>
      <c r="E5675" s="88">
        <v>107.39852819136286</v>
      </c>
      <c r="F5675" s="88">
        <v>492.45552208096342</v>
      </c>
      <c r="G5675" s="88">
        <v>713.00025815584604</v>
      </c>
      <c r="H5675" s="88">
        <v>946.45993779529226</v>
      </c>
      <c r="I5675" s="88">
        <v>1316.6733974502235</v>
      </c>
      <c r="J5675" s="88">
        <v>1894.9713726813202</v>
      </c>
      <c r="K5675" s="88">
        <v>3212.3946014679641</v>
      </c>
      <c r="L5675" s="88">
        <v>3164.3912733144471</v>
      </c>
      <c r="M5675" s="88">
        <v>3668.5676405871936</v>
      </c>
    </row>
    <row r="5676" spans="3:13" x14ac:dyDescent="0.2">
      <c r="C5676" s="88">
        <v>0.27889999999999998</v>
      </c>
      <c r="D5676" s="88">
        <v>15974.687112070969</v>
      </c>
      <c r="E5676" s="88">
        <v>107.39872617870151</v>
      </c>
      <c r="F5676" s="88">
        <v>492.46768998741345</v>
      </c>
      <c r="G5676" s="88">
        <v>713.00182310665423</v>
      </c>
      <c r="H5676" s="88">
        <v>946.48706015764219</v>
      </c>
      <c r="I5676" s="88">
        <v>1316.6965348303652</v>
      </c>
      <c r="J5676" s="88">
        <v>1895.0347217257759</v>
      </c>
      <c r="K5676" s="88">
        <v>3212.4158976091076</v>
      </c>
      <c r="L5676" s="88">
        <v>3164.4855708153955</v>
      </c>
      <c r="M5676" s="88">
        <v>3668.6148972582478</v>
      </c>
    </row>
    <row r="5677" spans="3:13" x14ac:dyDescent="0.2">
      <c r="C5677" s="88">
        <v>0.27894999999999998</v>
      </c>
      <c r="D5677" s="88">
        <v>15974.981132348508</v>
      </c>
      <c r="E5677" s="88">
        <v>107.4038265630461</v>
      </c>
      <c r="F5677" s="88">
        <v>492.4932332891558</v>
      </c>
      <c r="G5677" s="88">
        <v>713.00434723904164</v>
      </c>
      <c r="H5677" s="88">
        <v>946.49085959055128</v>
      </c>
      <c r="I5677" s="88">
        <v>1316.7237204626017</v>
      </c>
      <c r="J5677" s="88">
        <v>1895.1100847049711</v>
      </c>
      <c r="K5677" s="88">
        <v>3212.5375619668157</v>
      </c>
      <c r="L5677" s="88">
        <v>3164.5150850573418</v>
      </c>
      <c r="M5677" s="88">
        <v>3668.6225317484714</v>
      </c>
    </row>
    <row r="5678" spans="3:13" x14ac:dyDescent="0.2">
      <c r="C5678" s="88">
        <v>0.27900000000000003</v>
      </c>
      <c r="D5678" s="88">
        <v>15975.12000529207</v>
      </c>
      <c r="E5678" s="88">
        <v>107.40482426051858</v>
      </c>
      <c r="F5678" s="88">
        <v>492.49658153097744</v>
      </c>
      <c r="G5678" s="88">
        <v>713.06664840088661</v>
      </c>
      <c r="H5678" s="88">
        <v>946.50268663783754</v>
      </c>
      <c r="I5678" s="88">
        <v>1316.730139797201</v>
      </c>
      <c r="J5678" s="88">
        <v>1895.1561889068216</v>
      </c>
      <c r="K5678" s="88">
        <v>3212.5712853560908</v>
      </c>
      <c r="L5678" s="88">
        <v>3164.5751618072409</v>
      </c>
      <c r="M5678" s="88">
        <v>3668.6450835764358</v>
      </c>
    </row>
    <row r="5679" spans="3:13" x14ac:dyDescent="0.2">
      <c r="C5679" s="88">
        <v>0.27905000000000002</v>
      </c>
      <c r="D5679" s="88">
        <v>15975.224661122915</v>
      </c>
      <c r="E5679" s="88">
        <v>107.41609365027671</v>
      </c>
      <c r="F5679" s="88">
        <v>492.51033443832694</v>
      </c>
      <c r="G5679" s="88">
        <v>713.07056775978526</v>
      </c>
      <c r="H5679" s="88">
        <v>946.5105478653345</v>
      </c>
      <c r="I5679" s="88">
        <v>1316.7350239903003</v>
      </c>
      <c r="J5679" s="88">
        <v>1895.1958691373211</v>
      </c>
      <c r="K5679" s="88">
        <v>3212.5721043891444</v>
      </c>
      <c r="L5679" s="88">
        <v>3164.6404747604815</v>
      </c>
      <c r="M5679" s="88">
        <v>3668.6767055155401</v>
      </c>
    </row>
    <row r="5680" spans="3:13" x14ac:dyDescent="0.2">
      <c r="C5680" s="88">
        <v>0.27910000000000001</v>
      </c>
      <c r="D5680" s="88">
        <v>15975.681756892132</v>
      </c>
      <c r="E5680" s="88">
        <v>107.41609365027671</v>
      </c>
      <c r="F5680" s="88">
        <v>492.53246733652622</v>
      </c>
      <c r="G5680" s="88">
        <v>713.07307616214666</v>
      </c>
      <c r="H5680" s="88">
        <v>946.55640715504023</v>
      </c>
      <c r="I5680" s="88">
        <v>1316.7468753696239</v>
      </c>
      <c r="J5680" s="88">
        <v>1895.2320466584083</v>
      </c>
      <c r="K5680" s="88">
        <v>3212.5800789139321</v>
      </c>
      <c r="L5680" s="88">
        <v>3164.7216609854204</v>
      </c>
      <c r="M5680" s="88">
        <v>3668.7204023784302</v>
      </c>
    </row>
    <row r="5681" spans="3:13" x14ac:dyDescent="0.2">
      <c r="C5681" s="88">
        <v>0.27915000000000001</v>
      </c>
      <c r="D5681" s="88">
        <v>15975.779950087388</v>
      </c>
      <c r="E5681" s="88">
        <v>107.42679189748742</v>
      </c>
      <c r="F5681" s="88">
        <v>492.56600959167281</v>
      </c>
      <c r="G5681" s="88">
        <v>713.08087247939784</v>
      </c>
      <c r="H5681" s="88">
        <v>946.56815145192331</v>
      </c>
      <c r="I5681" s="88">
        <v>1316.7847175886823</v>
      </c>
      <c r="J5681" s="88">
        <v>1895.2771042384097</v>
      </c>
      <c r="K5681" s="88">
        <v>3212.6324886026346</v>
      </c>
      <c r="L5681" s="88">
        <v>3164.8950088820466</v>
      </c>
      <c r="M5681" s="88">
        <v>3668.7594568948475</v>
      </c>
    </row>
    <row r="5682" spans="3:13" x14ac:dyDescent="0.2">
      <c r="C5682" s="88">
        <v>0.2792</v>
      </c>
      <c r="D5682" s="88">
        <v>15975.978366899119</v>
      </c>
      <c r="E5682" s="88">
        <v>107.43278344657756</v>
      </c>
      <c r="F5682" s="88">
        <v>492.57242117922806</v>
      </c>
      <c r="G5682" s="88">
        <v>713.11788546603839</v>
      </c>
      <c r="H5682" s="88">
        <v>946.5944454570149</v>
      </c>
      <c r="I5682" s="88">
        <v>1316.8253381017166</v>
      </c>
      <c r="J5682" s="88">
        <v>1895.3038707781898</v>
      </c>
      <c r="K5682" s="88">
        <v>3212.6382404163674</v>
      </c>
      <c r="L5682" s="88">
        <v>3164.910053382735</v>
      </c>
      <c r="M5682" s="88">
        <v>3668.8177742722128</v>
      </c>
    </row>
    <row r="5683" spans="3:13" x14ac:dyDescent="0.2">
      <c r="C5683" s="88">
        <v>0.27925</v>
      </c>
      <c r="D5683" s="88">
        <v>15976.051048783611</v>
      </c>
      <c r="E5683" s="88">
        <v>107.43381742412021</v>
      </c>
      <c r="F5683" s="88">
        <v>492.5816918104988</v>
      </c>
      <c r="G5683" s="88">
        <v>713.12197861998084</v>
      </c>
      <c r="H5683" s="88">
        <v>946.59557602685345</v>
      </c>
      <c r="I5683" s="88">
        <v>1316.8283549197022</v>
      </c>
      <c r="J5683" s="88">
        <v>1895.3091444943875</v>
      </c>
      <c r="K5683" s="88">
        <v>3212.6451082154858</v>
      </c>
      <c r="L5683" s="88">
        <v>3165.1229232952123</v>
      </c>
      <c r="M5683" s="88">
        <v>3668.8184490057192</v>
      </c>
    </row>
    <row r="5684" spans="3:13" x14ac:dyDescent="0.2">
      <c r="C5684" s="88">
        <v>0.27929999999999999</v>
      </c>
      <c r="D5684" s="88">
        <v>15976.163435695573</v>
      </c>
      <c r="E5684" s="88">
        <v>107.43570767118126</v>
      </c>
      <c r="F5684" s="88">
        <v>492.58380949134244</v>
      </c>
      <c r="G5684" s="88">
        <v>713.12948808700139</v>
      </c>
      <c r="H5684" s="88">
        <v>946.60042015559338</v>
      </c>
      <c r="I5684" s="88">
        <v>1316.8441568915268</v>
      </c>
      <c r="J5684" s="88">
        <v>1895.347650780333</v>
      </c>
      <c r="K5684" s="88">
        <v>3212.6567862963989</v>
      </c>
      <c r="L5684" s="88">
        <v>3165.2991796044071</v>
      </c>
      <c r="M5684" s="88">
        <v>3668.8571527281783</v>
      </c>
    </row>
    <row r="5685" spans="3:13" x14ac:dyDescent="0.2">
      <c r="C5685" s="88">
        <v>0.27934999999999999</v>
      </c>
      <c r="D5685" s="88">
        <v>15976.328739139168</v>
      </c>
      <c r="E5685" s="88">
        <v>107.44011656563089</v>
      </c>
      <c r="F5685" s="88">
        <v>492.58746678158423</v>
      </c>
      <c r="G5685" s="88">
        <v>713.14024736010242</v>
      </c>
      <c r="H5685" s="88">
        <v>946.64258051532488</v>
      </c>
      <c r="I5685" s="88">
        <v>1316.8674417731791</v>
      </c>
      <c r="J5685" s="88">
        <v>1895.350960017528</v>
      </c>
      <c r="K5685" s="88">
        <v>3212.7248249269887</v>
      </c>
      <c r="L5685" s="88">
        <v>3165.3180900151069</v>
      </c>
      <c r="M5685" s="88">
        <v>3668.8903994197058</v>
      </c>
    </row>
    <row r="5686" spans="3:13" x14ac:dyDescent="0.2">
      <c r="C5686" s="88">
        <v>0.27939999999999998</v>
      </c>
      <c r="D5686" s="88">
        <v>15976.442122404142</v>
      </c>
      <c r="E5686" s="88">
        <v>107.44022948208294</v>
      </c>
      <c r="F5686" s="88">
        <v>492.59502210887058</v>
      </c>
      <c r="G5686" s="88">
        <v>713.14345056292268</v>
      </c>
      <c r="H5686" s="88">
        <v>946.647660654643</v>
      </c>
      <c r="I5686" s="88">
        <v>1316.9372606788861</v>
      </c>
      <c r="J5686" s="88">
        <v>1895.3787207293208</v>
      </c>
      <c r="K5686" s="88">
        <v>3212.7320160013869</v>
      </c>
      <c r="L5686" s="88">
        <v>3165.3197218243367</v>
      </c>
      <c r="M5686" s="88">
        <v>3668.8977833355202</v>
      </c>
    </row>
    <row r="5687" spans="3:13" x14ac:dyDescent="0.2">
      <c r="C5687" s="88">
        <v>0.27944999999999998</v>
      </c>
      <c r="D5687" s="88">
        <v>15976.447784146723</v>
      </c>
      <c r="E5687" s="88">
        <v>107.44454249462615</v>
      </c>
      <c r="F5687" s="88">
        <v>492.61120667217892</v>
      </c>
      <c r="G5687" s="88">
        <v>713.15250929595049</v>
      </c>
      <c r="H5687" s="88">
        <v>946.73036928357942</v>
      </c>
      <c r="I5687" s="88">
        <v>1316.9384232149387</v>
      </c>
      <c r="J5687" s="88">
        <v>1895.4318815247639</v>
      </c>
      <c r="K5687" s="88">
        <v>3212.7355463346312</v>
      </c>
      <c r="L5687" s="88">
        <v>3165.8032449256252</v>
      </c>
      <c r="M5687" s="88">
        <v>3668.9191544547557</v>
      </c>
    </row>
    <row r="5688" spans="3:13" x14ac:dyDescent="0.2">
      <c r="C5688" s="88">
        <v>0.27950000000000003</v>
      </c>
      <c r="D5688" s="88">
        <v>15976.514192527166</v>
      </c>
      <c r="E5688" s="88">
        <v>107.45178628152189</v>
      </c>
      <c r="F5688" s="88">
        <v>492.62829670470956</v>
      </c>
      <c r="G5688" s="88">
        <v>713.17086197324306</v>
      </c>
      <c r="H5688" s="88">
        <v>946.74022018692085</v>
      </c>
      <c r="I5688" s="88">
        <v>1316.9518283268417</v>
      </c>
      <c r="J5688" s="88">
        <v>1895.4622320794642</v>
      </c>
      <c r="K5688" s="88">
        <v>3212.8890045773433</v>
      </c>
      <c r="L5688" s="88">
        <v>3165.8515515180916</v>
      </c>
      <c r="M5688" s="88">
        <v>3668.9598916983819</v>
      </c>
    </row>
    <row r="5689" spans="3:13" x14ac:dyDescent="0.2">
      <c r="C5689" s="88">
        <v>0.27955000000000002</v>
      </c>
      <c r="D5689" s="88">
        <v>15976.756485514845</v>
      </c>
      <c r="E5689" s="88">
        <v>107.45933971779777</v>
      </c>
      <c r="F5689" s="88">
        <v>492.64426514602337</v>
      </c>
      <c r="G5689" s="88">
        <v>713.21615095498692</v>
      </c>
      <c r="H5689" s="88">
        <v>946.74326962327541</v>
      </c>
      <c r="I5689" s="88">
        <v>1316.9573714073867</v>
      </c>
      <c r="J5689" s="88">
        <v>1895.5045335355512</v>
      </c>
      <c r="K5689" s="88">
        <v>3212.9172811212648</v>
      </c>
      <c r="L5689" s="88">
        <v>3166.0016496065273</v>
      </c>
      <c r="M5689" s="88">
        <v>3668.9702533780037</v>
      </c>
    </row>
    <row r="5690" spans="3:13" x14ac:dyDescent="0.2">
      <c r="C5690" s="88">
        <v>0.27960000000000002</v>
      </c>
      <c r="D5690" s="88">
        <v>15976.803798571134</v>
      </c>
      <c r="E5690" s="88">
        <v>107.46020135527851</v>
      </c>
      <c r="F5690" s="88">
        <v>492.6555628971937</v>
      </c>
      <c r="G5690" s="88">
        <v>713.22700040139216</v>
      </c>
      <c r="H5690" s="88">
        <v>946.7468872845825</v>
      </c>
      <c r="I5690" s="88">
        <v>1316.9692046558462</v>
      </c>
      <c r="J5690" s="88">
        <v>1895.5229402453583</v>
      </c>
      <c r="K5690" s="88">
        <v>3212.9393349688025</v>
      </c>
      <c r="L5690" s="88">
        <v>3166.0097891189539</v>
      </c>
      <c r="M5690" s="88">
        <v>3668.9924900473447</v>
      </c>
    </row>
    <row r="5691" spans="3:13" x14ac:dyDescent="0.2">
      <c r="C5691" s="88">
        <v>0.27965000000000001</v>
      </c>
      <c r="D5691" s="88">
        <v>15976.845180657578</v>
      </c>
      <c r="E5691" s="88">
        <v>107.4602897490422</v>
      </c>
      <c r="F5691" s="88">
        <v>492.6629431284432</v>
      </c>
      <c r="G5691" s="88">
        <v>713.23382079723524</v>
      </c>
      <c r="H5691" s="88">
        <v>946.75977591400851</v>
      </c>
      <c r="I5691" s="88">
        <v>1316.9701644248771</v>
      </c>
      <c r="J5691" s="88">
        <v>1895.5711479564284</v>
      </c>
      <c r="K5691" s="88">
        <v>3212.9492034609248</v>
      </c>
      <c r="L5691" s="88">
        <v>3166.119256126055</v>
      </c>
      <c r="M5691" s="88">
        <v>3668.9965395308773</v>
      </c>
    </row>
    <row r="5692" spans="3:13" x14ac:dyDescent="0.2">
      <c r="C5692" s="88">
        <v>0.2797</v>
      </c>
      <c r="D5692" s="88">
        <v>15977.195965228231</v>
      </c>
      <c r="E5692" s="88">
        <v>107.46083803361307</v>
      </c>
      <c r="F5692" s="88">
        <v>492.66871179229565</v>
      </c>
      <c r="G5692" s="88">
        <v>713.25989297446586</v>
      </c>
      <c r="H5692" s="88">
        <v>946.7821772566258</v>
      </c>
      <c r="I5692" s="88">
        <v>1316.9786217264023</v>
      </c>
      <c r="J5692" s="88">
        <v>1895.5861555368492</v>
      </c>
      <c r="K5692" s="88">
        <v>3212.9625494689381</v>
      </c>
      <c r="L5692" s="88">
        <v>3166.2071864487352</v>
      </c>
      <c r="M5692" s="88">
        <v>3669.0000828382126</v>
      </c>
    </row>
    <row r="5693" spans="3:13" x14ac:dyDescent="0.2">
      <c r="C5693" s="88">
        <v>0.27975</v>
      </c>
      <c r="D5693" s="88">
        <v>15977.465563169373</v>
      </c>
      <c r="E5693" s="88">
        <v>107.46468815388471</v>
      </c>
      <c r="F5693" s="88">
        <v>492.6754482089209</v>
      </c>
      <c r="G5693" s="88">
        <v>713.26908151591851</v>
      </c>
      <c r="H5693" s="88">
        <v>946.78964660290058</v>
      </c>
      <c r="I5693" s="88">
        <v>1316.9816827665431</v>
      </c>
      <c r="J5693" s="88">
        <v>1895.6144575897247</v>
      </c>
      <c r="K5693" s="88">
        <v>3213.1696094239105</v>
      </c>
      <c r="L5693" s="88">
        <v>3166.2771895551264</v>
      </c>
      <c r="M5693" s="88">
        <v>3669.0087564066307</v>
      </c>
    </row>
    <row r="5694" spans="3:13" x14ac:dyDescent="0.2">
      <c r="C5694" s="88">
        <v>0.27979999999999999</v>
      </c>
      <c r="D5694" s="88">
        <v>15977.501611803733</v>
      </c>
      <c r="E5694" s="88">
        <v>107.46902795403457</v>
      </c>
      <c r="F5694" s="88">
        <v>492.68077443204129</v>
      </c>
      <c r="G5694" s="88">
        <v>713.27275774915825</v>
      </c>
      <c r="H5694" s="88">
        <v>946.8069469510433</v>
      </c>
      <c r="I5694" s="88">
        <v>1317.0074941263583</v>
      </c>
      <c r="J5694" s="88">
        <v>1895.6226294905941</v>
      </c>
      <c r="K5694" s="88">
        <v>3213.2892961201569</v>
      </c>
      <c r="L5694" s="88">
        <v>3166.3074390438023</v>
      </c>
      <c r="M5694" s="88">
        <v>3669.053991433891</v>
      </c>
    </row>
    <row r="5695" spans="3:13" x14ac:dyDescent="0.2">
      <c r="C5695" s="88">
        <v>0.27984999999999999</v>
      </c>
      <c r="D5695" s="88">
        <v>15977.532063998135</v>
      </c>
      <c r="E5695" s="88">
        <v>107.46949381719332</v>
      </c>
      <c r="F5695" s="88">
        <v>492.69088839974165</v>
      </c>
      <c r="G5695" s="88">
        <v>713.27726836579768</v>
      </c>
      <c r="H5695" s="88">
        <v>946.83412206280991</v>
      </c>
      <c r="I5695" s="88">
        <v>1317.0086144197467</v>
      </c>
      <c r="J5695" s="88">
        <v>1895.8438752176457</v>
      </c>
      <c r="K5695" s="88">
        <v>3213.3416456630957</v>
      </c>
      <c r="L5695" s="88">
        <v>3166.3696092408454</v>
      </c>
      <c r="M5695" s="88">
        <v>3669.0719140547521</v>
      </c>
    </row>
    <row r="5696" spans="3:13" x14ac:dyDescent="0.2">
      <c r="C5696" s="88">
        <v>0.27989999999999998</v>
      </c>
      <c r="D5696" s="88">
        <v>15977.54299323255</v>
      </c>
      <c r="E5696" s="88">
        <v>107.47963419014468</v>
      </c>
      <c r="F5696" s="88">
        <v>492.69597276972036</v>
      </c>
      <c r="G5696" s="88">
        <v>713.27751564525033</v>
      </c>
      <c r="H5696" s="88">
        <v>946.85425648671162</v>
      </c>
      <c r="I5696" s="88">
        <v>1317.0125615073634</v>
      </c>
      <c r="J5696" s="88">
        <v>1895.8544434316955</v>
      </c>
      <c r="K5696" s="88">
        <v>3213.426181919921</v>
      </c>
      <c r="L5696" s="88">
        <v>3166.3788042654919</v>
      </c>
      <c r="M5696" s="88">
        <v>3669.0832089798832</v>
      </c>
    </row>
    <row r="5697" spans="3:13" x14ac:dyDescent="0.2">
      <c r="C5697" s="88">
        <v>0.27994999999999998</v>
      </c>
      <c r="D5697" s="88">
        <v>15977.622392290865</v>
      </c>
      <c r="E5697" s="88">
        <v>107.4924977698056</v>
      </c>
      <c r="F5697" s="88">
        <v>492.69995344123117</v>
      </c>
      <c r="G5697" s="88">
        <v>713.28125945037755</v>
      </c>
      <c r="H5697" s="88">
        <v>946.86215657366847</v>
      </c>
      <c r="I5697" s="88">
        <v>1317.0454719572149</v>
      </c>
      <c r="J5697" s="88">
        <v>1895.8721680666508</v>
      </c>
      <c r="K5697" s="88">
        <v>3213.5219001566707</v>
      </c>
      <c r="L5697" s="88">
        <v>3166.4481306922553</v>
      </c>
      <c r="M5697" s="88">
        <v>3669.1324068236349</v>
      </c>
    </row>
    <row r="5698" spans="3:13" x14ac:dyDescent="0.2">
      <c r="C5698" s="88">
        <v>0.28000000000000003</v>
      </c>
      <c r="D5698" s="88">
        <v>15978.312094936524</v>
      </c>
      <c r="E5698" s="88">
        <v>107.4924977698056</v>
      </c>
      <c r="F5698" s="88">
        <v>492.70215604416171</v>
      </c>
      <c r="G5698" s="88">
        <v>713.28294373770041</v>
      </c>
      <c r="H5698" s="88">
        <v>946.87824686487284</v>
      </c>
      <c r="I5698" s="88">
        <v>1317.1025146544903</v>
      </c>
      <c r="J5698" s="88">
        <v>1895.8849816303364</v>
      </c>
      <c r="K5698" s="88">
        <v>3213.5769834421335</v>
      </c>
      <c r="L5698" s="88">
        <v>3166.4728127325411</v>
      </c>
      <c r="M5698" s="88">
        <v>3669.1655866317737</v>
      </c>
    </row>
    <row r="5699" spans="3:13" x14ac:dyDescent="0.2">
      <c r="C5699" s="88">
        <v>0.28005000000000002</v>
      </c>
      <c r="D5699" s="88">
        <v>15978.41338420371</v>
      </c>
      <c r="E5699" s="88">
        <v>107.49734153754707</v>
      </c>
      <c r="F5699" s="88">
        <v>492.71016149793377</v>
      </c>
      <c r="G5699" s="88">
        <v>713.28832231889419</v>
      </c>
      <c r="H5699" s="88">
        <v>946.88239626209543</v>
      </c>
      <c r="I5699" s="88">
        <v>1317.1035570068552</v>
      </c>
      <c r="J5699" s="88">
        <v>1895.9392315834616</v>
      </c>
      <c r="K5699" s="88">
        <v>3213.6144749168398</v>
      </c>
      <c r="L5699" s="88">
        <v>3166.6878306075992</v>
      </c>
      <c r="M5699" s="88">
        <v>3669.217962823895</v>
      </c>
    </row>
    <row r="5700" spans="3:13" x14ac:dyDescent="0.2">
      <c r="C5700" s="88">
        <v>0.28010000000000002</v>
      </c>
      <c r="D5700" s="88">
        <v>15978.777491079692</v>
      </c>
      <c r="E5700" s="88">
        <v>107.50715320376912</v>
      </c>
      <c r="F5700" s="88">
        <v>492.71217193840039</v>
      </c>
      <c r="G5700" s="88">
        <v>713.30831726456336</v>
      </c>
      <c r="H5700" s="88">
        <v>946.88415728861264</v>
      </c>
      <c r="I5700" s="88">
        <v>1317.1163255903025</v>
      </c>
      <c r="J5700" s="88">
        <v>1895.9603737942448</v>
      </c>
      <c r="K5700" s="88">
        <v>3213.6861320463022</v>
      </c>
      <c r="L5700" s="88">
        <v>3166.9768690311057</v>
      </c>
      <c r="M5700" s="88">
        <v>3669.2385361094689</v>
      </c>
    </row>
    <row r="5701" spans="3:13" x14ac:dyDescent="0.2">
      <c r="C5701" s="88">
        <v>0.28015000000000001</v>
      </c>
      <c r="D5701" s="88">
        <v>15979.11669879797</v>
      </c>
      <c r="E5701" s="88">
        <v>107.54355991718967</v>
      </c>
      <c r="F5701" s="88">
        <v>492.71433117952301</v>
      </c>
      <c r="G5701" s="88">
        <v>713.32557569393521</v>
      </c>
      <c r="H5701" s="88">
        <v>946.8901090043405</v>
      </c>
      <c r="I5701" s="88">
        <v>1317.1239607528687</v>
      </c>
      <c r="J5701" s="88">
        <v>1895.9840815224502</v>
      </c>
      <c r="K5701" s="88">
        <v>3213.7489189842163</v>
      </c>
      <c r="L5701" s="88">
        <v>3167.1471042552757</v>
      </c>
      <c r="M5701" s="88">
        <v>3669.23935430356</v>
      </c>
    </row>
    <row r="5702" spans="3:13" x14ac:dyDescent="0.2">
      <c r="C5702" s="88">
        <v>0.2802</v>
      </c>
      <c r="D5702" s="88">
        <v>15979.156716029611</v>
      </c>
      <c r="E5702" s="88">
        <v>107.54976523404002</v>
      </c>
      <c r="F5702" s="88">
        <v>492.7390729329577</v>
      </c>
      <c r="G5702" s="88">
        <v>713.32740664806533</v>
      </c>
      <c r="H5702" s="88">
        <v>946.90642662863547</v>
      </c>
      <c r="I5702" s="88">
        <v>1317.1248811457554</v>
      </c>
      <c r="J5702" s="88">
        <v>1895.9860204212941</v>
      </c>
      <c r="K5702" s="88">
        <v>3213.7858440324508</v>
      </c>
      <c r="L5702" s="88">
        <v>3167.1549136094559</v>
      </c>
      <c r="M5702" s="88">
        <v>3669.2586646804116</v>
      </c>
    </row>
    <row r="5703" spans="3:13" x14ac:dyDescent="0.2">
      <c r="C5703" s="88">
        <v>0.28025</v>
      </c>
      <c r="D5703" s="88">
        <v>15979.285486637687</v>
      </c>
      <c r="E5703" s="88">
        <v>107.55342304888745</v>
      </c>
      <c r="F5703" s="88">
        <v>492.74707963657784</v>
      </c>
      <c r="G5703" s="88">
        <v>713.33044551399644</v>
      </c>
      <c r="H5703" s="88">
        <v>946.95508111674553</v>
      </c>
      <c r="I5703" s="88">
        <v>1317.1416754033967</v>
      </c>
      <c r="J5703" s="88">
        <v>1895.9927723584992</v>
      </c>
      <c r="K5703" s="88">
        <v>3213.8380195661612</v>
      </c>
      <c r="L5703" s="88">
        <v>3167.2108217876676</v>
      </c>
      <c r="M5703" s="88">
        <v>3669.274603554526</v>
      </c>
    </row>
    <row r="5704" spans="3:13" x14ac:dyDescent="0.2">
      <c r="C5704" s="88">
        <v>0.28029999999999999</v>
      </c>
      <c r="D5704" s="88">
        <v>15979.438658510824</v>
      </c>
      <c r="E5704" s="88">
        <v>107.56119053358543</v>
      </c>
      <c r="F5704" s="88">
        <v>492.74752480737698</v>
      </c>
      <c r="G5704" s="88">
        <v>713.33221567208784</v>
      </c>
      <c r="H5704" s="88">
        <v>946.97578573392639</v>
      </c>
      <c r="I5704" s="88">
        <v>1317.1466261547835</v>
      </c>
      <c r="J5704" s="88">
        <v>1896.0093212272154</v>
      </c>
      <c r="K5704" s="88">
        <v>3213.8387341915877</v>
      </c>
      <c r="L5704" s="88">
        <v>3167.2151990492052</v>
      </c>
      <c r="M5704" s="88">
        <v>3669.3167994160281</v>
      </c>
    </row>
    <row r="5705" spans="3:13" x14ac:dyDescent="0.2">
      <c r="C5705" s="88">
        <v>0.28034999999999999</v>
      </c>
      <c r="D5705" s="88">
        <v>15979.718228304791</v>
      </c>
      <c r="E5705" s="88">
        <v>107.56119053358543</v>
      </c>
      <c r="F5705" s="88">
        <v>492.77389307684689</v>
      </c>
      <c r="G5705" s="88">
        <v>713.37264364270732</v>
      </c>
      <c r="H5705" s="88">
        <v>947.01589889180514</v>
      </c>
      <c r="I5705" s="88">
        <v>1317.1496340615322</v>
      </c>
      <c r="J5705" s="88">
        <v>1896.0251201979349</v>
      </c>
      <c r="K5705" s="88">
        <v>3213.8464875125101</v>
      </c>
      <c r="L5705" s="88">
        <v>3167.2338600799139</v>
      </c>
      <c r="M5705" s="88">
        <v>3669.3191120560605</v>
      </c>
    </row>
    <row r="5706" spans="3:13" x14ac:dyDescent="0.2">
      <c r="C5706" s="88">
        <v>0.28039999999999998</v>
      </c>
      <c r="D5706" s="88">
        <v>15980.239059216263</v>
      </c>
      <c r="E5706" s="88">
        <v>107.56181028675655</v>
      </c>
      <c r="F5706" s="88">
        <v>492.77411607157865</v>
      </c>
      <c r="G5706" s="88">
        <v>713.37500600521298</v>
      </c>
      <c r="H5706" s="88">
        <v>947.01726799440985</v>
      </c>
      <c r="I5706" s="88">
        <v>1317.1782961522235</v>
      </c>
      <c r="J5706" s="88">
        <v>1896.1093390126766</v>
      </c>
      <c r="K5706" s="88">
        <v>3213.850249889203</v>
      </c>
      <c r="L5706" s="88">
        <v>3167.6048588290996</v>
      </c>
      <c r="M5706" s="88">
        <v>3669.3892095131691</v>
      </c>
    </row>
    <row r="5707" spans="3:13" x14ac:dyDescent="0.2">
      <c r="C5707" s="88">
        <v>0.28044999999999998</v>
      </c>
      <c r="D5707" s="88">
        <v>15980.561433490158</v>
      </c>
      <c r="E5707" s="88">
        <v>107.5636904463845</v>
      </c>
      <c r="F5707" s="88">
        <v>492.77783802366002</v>
      </c>
      <c r="G5707" s="88">
        <v>713.38382871967133</v>
      </c>
      <c r="H5707" s="88">
        <v>947.02075306856023</v>
      </c>
      <c r="I5707" s="88">
        <v>1317.3422182311492</v>
      </c>
      <c r="J5707" s="88">
        <v>1896.1672749703416</v>
      </c>
      <c r="K5707" s="88">
        <v>3213.8560393964563</v>
      </c>
      <c r="L5707" s="88">
        <v>3167.808465053924</v>
      </c>
      <c r="M5707" s="88">
        <v>3669.4039154107159</v>
      </c>
    </row>
    <row r="5708" spans="3:13" x14ac:dyDescent="0.2">
      <c r="C5708" s="88">
        <v>0.28050000000000003</v>
      </c>
      <c r="D5708" s="88">
        <v>15980.578949970766</v>
      </c>
      <c r="E5708" s="88">
        <v>107.56992456033458</v>
      </c>
      <c r="F5708" s="88">
        <v>492.79426259859929</v>
      </c>
      <c r="G5708" s="88">
        <v>713.39766693124193</v>
      </c>
      <c r="H5708" s="88">
        <v>947.05770375652764</v>
      </c>
      <c r="I5708" s="88">
        <v>1317.3467130721851</v>
      </c>
      <c r="J5708" s="88">
        <v>1896.2039547784393</v>
      </c>
      <c r="K5708" s="88">
        <v>3213.917876358295</v>
      </c>
      <c r="L5708" s="88">
        <v>3167.83938192604</v>
      </c>
      <c r="M5708" s="88">
        <v>3669.4090217841863</v>
      </c>
    </row>
    <row r="5709" spans="3:13" x14ac:dyDescent="0.2">
      <c r="C5709" s="88">
        <v>0.28055000000000002</v>
      </c>
      <c r="D5709" s="88">
        <v>15980.948331675736</v>
      </c>
      <c r="E5709" s="88">
        <v>107.57218516850025</v>
      </c>
      <c r="F5709" s="88">
        <v>492.79893947047458</v>
      </c>
      <c r="G5709" s="88">
        <v>713.40688029182684</v>
      </c>
      <c r="H5709" s="88">
        <v>947.07139542897494</v>
      </c>
      <c r="I5709" s="88">
        <v>1317.3649345305794</v>
      </c>
      <c r="J5709" s="88">
        <v>1896.2273474404415</v>
      </c>
      <c r="K5709" s="88">
        <v>3213.9885789408354</v>
      </c>
      <c r="L5709" s="88">
        <v>3167.8910870763066</v>
      </c>
      <c r="M5709" s="88">
        <v>3669.4095789069238</v>
      </c>
    </row>
    <row r="5710" spans="3:13" x14ac:dyDescent="0.2">
      <c r="C5710" s="88">
        <v>0.28060000000000002</v>
      </c>
      <c r="D5710" s="88">
        <v>15980.967564622282</v>
      </c>
      <c r="E5710" s="88">
        <v>107.57421491184596</v>
      </c>
      <c r="F5710" s="88">
        <v>492.81553626591494</v>
      </c>
      <c r="G5710" s="88">
        <v>713.41420160176131</v>
      </c>
      <c r="H5710" s="88">
        <v>947.07312778044297</v>
      </c>
      <c r="I5710" s="88">
        <v>1317.3867526372283</v>
      </c>
      <c r="J5710" s="88">
        <v>1896.2345154654377</v>
      </c>
      <c r="K5710" s="88">
        <v>3214.0416295472783</v>
      </c>
      <c r="L5710" s="88">
        <v>3167.9311740289031</v>
      </c>
      <c r="M5710" s="88">
        <v>3669.4309128121808</v>
      </c>
    </row>
    <row r="5711" spans="3:13" x14ac:dyDescent="0.2">
      <c r="C5711" s="88">
        <v>0.28065000000000001</v>
      </c>
      <c r="D5711" s="88">
        <v>15981.046993378875</v>
      </c>
      <c r="E5711" s="88">
        <v>107.57524119937352</v>
      </c>
      <c r="F5711" s="88">
        <v>492.81826923217523</v>
      </c>
      <c r="G5711" s="88">
        <v>713.41444023136</v>
      </c>
      <c r="H5711" s="88">
        <v>947.11209748810734</v>
      </c>
      <c r="I5711" s="88">
        <v>1317.4137653827215</v>
      </c>
      <c r="J5711" s="88">
        <v>1896.3323764648012</v>
      </c>
      <c r="K5711" s="88">
        <v>3214.1143707486085</v>
      </c>
      <c r="L5711" s="88">
        <v>3167.9976829901607</v>
      </c>
      <c r="M5711" s="88">
        <v>3669.4466929697519</v>
      </c>
    </row>
    <row r="5712" spans="3:13" x14ac:dyDescent="0.2">
      <c r="C5712" s="88">
        <v>0.28070000000000001</v>
      </c>
      <c r="D5712" s="88">
        <v>15981.190333908911</v>
      </c>
      <c r="E5712" s="88">
        <v>107.57815281951571</v>
      </c>
      <c r="F5712" s="88">
        <v>492.82155998749067</v>
      </c>
      <c r="G5712" s="88">
        <v>713.42215575800174</v>
      </c>
      <c r="H5712" s="88">
        <v>947.12385244191682</v>
      </c>
      <c r="I5712" s="88">
        <v>1317.4188879759504</v>
      </c>
      <c r="J5712" s="88">
        <v>1896.3367016929901</v>
      </c>
      <c r="K5712" s="88">
        <v>3214.1571027138261</v>
      </c>
      <c r="L5712" s="88">
        <v>3167.9998984678205</v>
      </c>
      <c r="M5712" s="88">
        <v>3669.4660325849368</v>
      </c>
    </row>
    <row r="5713" spans="3:13" x14ac:dyDescent="0.2">
      <c r="C5713" s="88">
        <v>0.28075</v>
      </c>
      <c r="D5713" s="88">
        <v>15981.279743551211</v>
      </c>
      <c r="E5713" s="88">
        <v>107.57824984997023</v>
      </c>
      <c r="F5713" s="88">
        <v>492.839556803096</v>
      </c>
      <c r="G5713" s="88">
        <v>713.42832154576172</v>
      </c>
      <c r="H5713" s="88">
        <v>947.12415439167171</v>
      </c>
      <c r="I5713" s="88">
        <v>1317.4459950661749</v>
      </c>
      <c r="J5713" s="88">
        <v>1896.3461947510486</v>
      </c>
      <c r="K5713" s="88">
        <v>3214.157615423127</v>
      </c>
      <c r="L5713" s="88">
        <v>3168.1183838940028</v>
      </c>
      <c r="M5713" s="88">
        <v>3669.4971561205857</v>
      </c>
    </row>
    <row r="5714" spans="3:13" x14ac:dyDescent="0.2">
      <c r="C5714" s="88">
        <v>0.28079999999999999</v>
      </c>
      <c r="D5714" s="88">
        <v>15981.335133986146</v>
      </c>
      <c r="E5714" s="88">
        <v>107.57824984997023</v>
      </c>
      <c r="F5714" s="88">
        <v>492.84174742319829</v>
      </c>
      <c r="G5714" s="88">
        <v>713.42944095628764</v>
      </c>
      <c r="H5714" s="88">
        <v>947.12443123709409</v>
      </c>
      <c r="I5714" s="88">
        <v>1317.4546139844497</v>
      </c>
      <c r="J5714" s="88">
        <v>1896.3721924695046</v>
      </c>
      <c r="K5714" s="88">
        <v>3214.2547117440799</v>
      </c>
      <c r="L5714" s="88">
        <v>3168.1714769952941</v>
      </c>
      <c r="M5714" s="88">
        <v>3669.5066867063028</v>
      </c>
    </row>
    <row r="5715" spans="3:13" x14ac:dyDescent="0.2">
      <c r="C5715" s="88">
        <v>0.28084999999999999</v>
      </c>
      <c r="D5715" s="88">
        <v>15981.383308142727</v>
      </c>
      <c r="E5715" s="88">
        <v>107.58223748557975</v>
      </c>
      <c r="F5715" s="88">
        <v>492.84646021667959</v>
      </c>
      <c r="G5715" s="88">
        <v>713.46407638265146</v>
      </c>
      <c r="H5715" s="88">
        <v>947.1861202297714</v>
      </c>
      <c r="I5715" s="88">
        <v>1317.4717690156881</v>
      </c>
      <c r="J5715" s="88">
        <v>1896.3748566469872</v>
      </c>
      <c r="K5715" s="88">
        <v>3214.2644348059139</v>
      </c>
      <c r="L5715" s="88">
        <v>3168.1735027009545</v>
      </c>
      <c r="M5715" s="88">
        <v>3669.512022903968</v>
      </c>
    </row>
    <row r="5716" spans="3:13" x14ac:dyDescent="0.2">
      <c r="C5716" s="88">
        <v>0.28089999999999998</v>
      </c>
      <c r="D5716" s="88">
        <v>15981.418016922598</v>
      </c>
      <c r="E5716" s="88">
        <v>107.58989335205933</v>
      </c>
      <c r="F5716" s="88">
        <v>492.86321097860036</v>
      </c>
      <c r="G5716" s="88">
        <v>713.47192031422765</v>
      </c>
      <c r="H5716" s="88">
        <v>947.21401871531634</v>
      </c>
      <c r="I5716" s="88">
        <v>1317.4770341836575</v>
      </c>
      <c r="J5716" s="88">
        <v>1896.4264774381177</v>
      </c>
      <c r="K5716" s="88">
        <v>3214.2813322118959</v>
      </c>
      <c r="L5716" s="88">
        <v>3168.3546234752002</v>
      </c>
      <c r="M5716" s="88">
        <v>3669.5164404002762</v>
      </c>
    </row>
    <row r="5717" spans="3:13" x14ac:dyDescent="0.2">
      <c r="C5717" s="88">
        <v>0.28094999999999998</v>
      </c>
      <c r="D5717" s="88">
        <v>15981.569910092336</v>
      </c>
      <c r="E5717" s="88">
        <v>107.58989335205933</v>
      </c>
      <c r="F5717" s="88">
        <v>492.86875523929575</v>
      </c>
      <c r="G5717" s="88">
        <v>713.47250696847459</v>
      </c>
      <c r="H5717" s="88">
        <v>947.22449374002372</v>
      </c>
      <c r="I5717" s="88">
        <v>1317.4881355715961</v>
      </c>
      <c r="J5717" s="88">
        <v>1896.4419385606807</v>
      </c>
      <c r="K5717" s="88">
        <v>3214.2976750540683</v>
      </c>
      <c r="L5717" s="88">
        <v>3168.4118248510567</v>
      </c>
      <c r="M5717" s="88">
        <v>3669.5251938077031</v>
      </c>
    </row>
    <row r="5718" spans="3:13" x14ac:dyDescent="0.2">
      <c r="C5718" s="88">
        <v>0.28100000000000003</v>
      </c>
      <c r="D5718" s="88">
        <v>15981.672184391415</v>
      </c>
      <c r="E5718" s="88">
        <v>107.58989335205933</v>
      </c>
      <c r="F5718" s="88">
        <v>492.87313069340416</v>
      </c>
      <c r="G5718" s="88">
        <v>713.47403076966702</v>
      </c>
      <c r="H5718" s="88">
        <v>947.25455113012413</v>
      </c>
      <c r="I5718" s="88">
        <v>1317.5073297616914</v>
      </c>
      <c r="J5718" s="88">
        <v>1896.4457514020692</v>
      </c>
      <c r="K5718" s="88">
        <v>3214.312207674091</v>
      </c>
      <c r="L5718" s="88">
        <v>3168.4770495370112</v>
      </c>
      <c r="M5718" s="88">
        <v>3669.5510239194323</v>
      </c>
    </row>
    <row r="5719" spans="3:13" x14ac:dyDescent="0.2">
      <c r="C5719" s="88">
        <v>0.28105000000000002</v>
      </c>
      <c r="D5719" s="88">
        <v>15981.791401638671</v>
      </c>
      <c r="E5719" s="88">
        <v>107.5940563810218</v>
      </c>
      <c r="F5719" s="88">
        <v>492.88171653058362</v>
      </c>
      <c r="G5719" s="88">
        <v>713.5038430847967</v>
      </c>
      <c r="H5719" s="88">
        <v>947.28494511451208</v>
      </c>
      <c r="I5719" s="88">
        <v>1317.5298853981253</v>
      </c>
      <c r="J5719" s="88">
        <v>1896.4520132765879</v>
      </c>
      <c r="K5719" s="88">
        <v>3214.4357490509865</v>
      </c>
      <c r="L5719" s="88">
        <v>3168.6675273461524</v>
      </c>
      <c r="M5719" s="88">
        <v>3669.5511738121199</v>
      </c>
    </row>
    <row r="5720" spans="3:13" x14ac:dyDescent="0.2">
      <c r="C5720" s="88">
        <v>0.28110000000000002</v>
      </c>
      <c r="D5720" s="88">
        <v>15982.469909769879</v>
      </c>
      <c r="E5720" s="88">
        <v>107.59584802796599</v>
      </c>
      <c r="F5720" s="88">
        <v>492.91328528156828</v>
      </c>
      <c r="G5720" s="88">
        <v>713.52957023079716</v>
      </c>
      <c r="H5720" s="88">
        <v>947.28653796989329</v>
      </c>
      <c r="I5720" s="88">
        <v>1317.5346048789515</v>
      </c>
      <c r="J5720" s="88">
        <v>1896.53162111649</v>
      </c>
      <c r="K5720" s="88">
        <v>3214.5135357168756</v>
      </c>
      <c r="L5720" s="88">
        <v>3168.6808600348927</v>
      </c>
      <c r="M5720" s="88">
        <v>3669.5584195564238</v>
      </c>
    </row>
    <row r="5721" spans="3:13" x14ac:dyDescent="0.2">
      <c r="C5721" s="88">
        <v>0.28115000000000001</v>
      </c>
      <c r="D5721" s="88">
        <v>15982.58202236814</v>
      </c>
      <c r="E5721" s="88">
        <v>107.59618671240969</v>
      </c>
      <c r="F5721" s="88">
        <v>492.92375768582815</v>
      </c>
      <c r="G5721" s="88">
        <v>713.53088164029941</v>
      </c>
      <c r="H5721" s="88">
        <v>947.29502544701336</v>
      </c>
      <c r="I5721" s="88">
        <v>1317.5530559059357</v>
      </c>
      <c r="J5721" s="88">
        <v>1896.5834157451586</v>
      </c>
      <c r="K5721" s="88">
        <v>3214.5495775041254</v>
      </c>
      <c r="L5721" s="88">
        <v>3168.833590628542</v>
      </c>
      <c r="M5721" s="88">
        <v>3669.5888338921445</v>
      </c>
    </row>
    <row r="5722" spans="3:13" x14ac:dyDescent="0.2">
      <c r="C5722" s="88">
        <v>0.28120000000000001</v>
      </c>
      <c r="D5722" s="88">
        <v>15983.123876437192</v>
      </c>
      <c r="E5722" s="88">
        <v>107.59618671240969</v>
      </c>
      <c r="F5722" s="88">
        <v>492.950607002791</v>
      </c>
      <c r="G5722" s="88">
        <v>713.57364902876816</v>
      </c>
      <c r="H5722" s="88">
        <v>947.29559199583991</v>
      </c>
      <c r="I5722" s="88">
        <v>1317.6475533802236</v>
      </c>
      <c r="J5722" s="88">
        <v>1896.607678700927</v>
      </c>
      <c r="K5722" s="88">
        <v>3214.579899734933</v>
      </c>
      <c r="L5722" s="88">
        <v>3169.0320562089087</v>
      </c>
      <c r="M5722" s="88">
        <v>3669.5937862578271</v>
      </c>
    </row>
    <row r="5723" spans="3:13" x14ac:dyDescent="0.2">
      <c r="C5723" s="88">
        <v>0.28125</v>
      </c>
      <c r="D5723" s="88">
        <v>15983.388803924197</v>
      </c>
      <c r="E5723" s="88">
        <v>107.59983914977965</v>
      </c>
      <c r="F5723" s="88">
        <v>492.95550387977437</v>
      </c>
      <c r="G5723" s="88">
        <v>713.58662336275756</v>
      </c>
      <c r="H5723" s="88">
        <v>947.3600500885359</v>
      </c>
      <c r="I5723" s="88">
        <v>1317.6747198476646</v>
      </c>
      <c r="J5723" s="88">
        <v>1896.6658112680416</v>
      </c>
      <c r="K5723" s="88">
        <v>3214.6338819358775</v>
      </c>
      <c r="L5723" s="88">
        <v>3169.0423217237926</v>
      </c>
      <c r="M5723" s="88">
        <v>3669.611499813052</v>
      </c>
    </row>
    <row r="5724" spans="3:13" x14ac:dyDescent="0.2">
      <c r="C5724" s="88">
        <v>0.28129999999999999</v>
      </c>
      <c r="D5724" s="88">
        <v>15983.497032672884</v>
      </c>
      <c r="E5724" s="88">
        <v>107.60242561848918</v>
      </c>
      <c r="F5724" s="88">
        <v>492.96217917081913</v>
      </c>
      <c r="G5724" s="88">
        <v>713.60228273410485</v>
      </c>
      <c r="H5724" s="88">
        <v>947.40623727857428</v>
      </c>
      <c r="I5724" s="88">
        <v>1317.7097983596568</v>
      </c>
      <c r="J5724" s="88">
        <v>1896.69318406402</v>
      </c>
      <c r="K5724" s="88">
        <v>3214.6853775271288</v>
      </c>
      <c r="L5724" s="88">
        <v>3169.1573102464072</v>
      </c>
      <c r="M5724" s="88">
        <v>3669.6739883181144</v>
      </c>
    </row>
    <row r="5725" spans="3:13" x14ac:dyDescent="0.2">
      <c r="C5725" s="88">
        <v>0.28134999999999999</v>
      </c>
      <c r="D5725" s="88">
        <v>15983.523375929539</v>
      </c>
      <c r="E5725" s="88">
        <v>107.60309565774878</v>
      </c>
      <c r="F5725" s="88">
        <v>492.96561840807453</v>
      </c>
      <c r="G5725" s="88">
        <v>713.60228554186415</v>
      </c>
      <c r="H5725" s="88">
        <v>947.4088459356426</v>
      </c>
      <c r="I5725" s="88">
        <v>1317.7315547647245</v>
      </c>
      <c r="J5725" s="88">
        <v>1896.7310629166427</v>
      </c>
      <c r="K5725" s="88">
        <v>3214.7524365556469</v>
      </c>
      <c r="L5725" s="88">
        <v>3169.1988262530399</v>
      </c>
      <c r="M5725" s="88">
        <v>3669.703812106487</v>
      </c>
    </row>
    <row r="5726" spans="3:13" x14ac:dyDescent="0.2">
      <c r="C5726" s="88">
        <v>0.28139999999999998</v>
      </c>
      <c r="D5726" s="88">
        <v>15983.817886782013</v>
      </c>
      <c r="E5726" s="88">
        <v>107.60409238267766</v>
      </c>
      <c r="F5726" s="88">
        <v>492.99217356860254</v>
      </c>
      <c r="G5726" s="88">
        <v>713.6026191835258</v>
      </c>
      <c r="H5726" s="88">
        <v>947.42090458264693</v>
      </c>
      <c r="I5726" s="88">
        <v>1317.7379223178432</v>
      </c>
      <c r="J5726" s="88">
        <v>1896.732880672273</v>
      </c>
      <c r="K5726" s="88">
        <v>3214.842930394555</v>
      </c>
      <c r="L5726" s="88">
        <v>3169.2179375655028</v>
      </c>
      <c r="M5726" s="88">
        <v>3669.7156812866656</v>
      </c>
    </row>
    <row r="5727" spans="3:13" x14ac:dyDescent="0.2">
      <c r="C5727" s="88">
        <v>0.28144999999999998</v>
      </c>
      <c r="D5727" s="88">
        <v>15983.893202562376</v>
      </c>
      <c r="E5727" s="88">
        <v>107.60900296041564</v>
      </c>
      <c r="F5727" s="88">
        <v>493.000205058956</v>
      </c>
      <c r="G5727" s="88">
        <v>713.62378175099639</v>
      </c>
      <c r="H5727" s="88">
        <v>947.44310428357176</v>
      </c>
      <c r="I5727" s="88">
        <v>1317.7830506804848</v>
      </c>
      <c r="J5727" s="88">
        <v>1896.7356287516345</v>
      </c>
      <c r="K5727" s="88">
        <v>3214.8784157206046</v>
      </c>
      <c r="L5727" s="88">
        <v>3169.2408974262598</v>
      </c>
      <c r="M5727" s="88">
        <v>3669.7189597941647</v>
      </c>
    </row>
    <row r="5728" spans="3:13" x14ac:dyDescent="0.2">
      <c r="C5728" s="88">
        <v>0.28149999999999997</v>
      </c>
      <c r="D5728" s="88">
        <v>15984.393432895933</v>
      </c>
      <c r="E5728" s="88">
        <v>107.61313714602875</v>
      </c>
      <c r="F5728" s="88">
        <v>493.00408392910731</v>
      </c>
      <c r="G5728" s="88">
        <v>713.62826321637567</v>
      </c>
      <c r="H5728" s="88">
        <v>947.44654381377404</v>
      </c>
      <c r="I5728" s="88">
        <v>1317.8174236112441</v>
      </c>
      <c r="J5728" s="88">
        <v>1896.7419590060463</v>
      </c>
      <c r="K5728" s="88">
        <v>3214.9502257295817</v>
      </c>
      <c r="L5728" s="88">
        <v>3169.2538334020319</v>
      </c>
      <c r="M5728" s="88">
        <v>3669.7316630027308</v>
      </c>
    </row>
    <row r="5729" spans="3:13" x14ac:dyDescent="0.2">
      <c r="C5729" s="88">
        <v>0.28155000000000002</v>
      </c>
      <c r="D5729" s="88">
        <v>15984.480148682218</v>
      </c>
      <c r="E5729" s="88">
        <v>107.62395668221598</v>
      </c>
      <c r="F5729" s="88">
        <v>493.00641981887929</v>
      </c>
      <c r="G5729" s="88">
        <v>713.63554425560687</v>
      </c>
      <c r="H5729" s="88">
        <v>947.46887068658452</v>
      </c>
      <c r="I5729" s="88">
        <v>1317.8325305604017</v>
      </c>
      <c r="J5729" s="88">
        <v>1896.7419653461734</v>
      </c>
      <c r="K5729" s="88">
        <v>3214.975294455784</v>
      </c>
      <c r="L5729" s="88">
        <v>3169.3319953168725</v>
      </c>
      <c r="M5729" s="88">
        <v>3669.7318994709631</v>
      </c>
    </row>
    <row r="5730" spans="3:13" x14ac:dyDescent="0.2">
      <c r="C5730" s="88">
        <v>0.28160000000000002</v>
      </c>
      <c r="D5730" s="88">
        <v>15984.591159289364</v>
      </c>
      <c r="E5730" s="88">
        <v>107.62509850160313</v>
      </c>
      <c r="F5730" s="88">
        <v>493.05080073006548</v>
      </c>
      <c r="G5730" s="88">
        <v>713.63998873734272</v>
      </c>
      <c r="H5730" s="88">
        <v>947.4941821756006</v>
      </c>
      <c r="I5730" s="88">
        <v>1317.8377877419798</v>
      </c>
      <c r="J5730" s="88">
        <v>1896.7748394522091</v>
      </c>
      <c r="K5730" s="88">
        <v>3214.9976518663257</v>
      </c>
      <c r="L5730" s="88">
        <v>3169.5732531261542</v>
      </c>
      <c r="M5730" s="88">
        <v>3669.7419785789166</v>
      </c>
    </row>
    <row r="5731" spans="3:13" x14ac:dyDescent="0.2">
      <c r="C5731" s="88">
        <v>0.28165000000000001</v>
      </c>
      <c r="D5731" s="88">
        <v>15984.682635952178</v>
      </c>
      <c r="E5731" s="88">
        <v>107.62509850160313</v>
      </c>
      <c r="F5731" s="88">
        <v>493.06957382289784</v>
      </c>
      <c r="G5731" s="88">
        <v>713.64643854920723</v>
      </c>
      <c r="H5731" s="88">
        <v>947.4986960153733</v>
      </c>
      <c r="I5731" s="88">
        <v>1317.8428210676248</v>
      </c>
      <c r="J5731" s="88">
        <v>1896.8087226003686</v>
      </c>
      <c r="K5731" s="88">
        <v>3215.0284270717807</v>
      </c>
      <c r="L5731" s="88">
        <v>3170.0377022939656</v>
      </c>
      <c r="M5731" s="88">
        <v>3669.768851600978</v>
      </c>
    </row>
    <row r="5732" spans="3:13" x14ac:dyDescent="0.2">
      <c r="C5732" s="88">
        <v>0.28170000000000001</v>
      </c>
      <c r="D5732" s="88">
        <v>15984.722797922328</v>
      </c>
      <c r="E5732" s="88">
        <v>107.62646141564255</v>
      </c>
      <c r="F5732" s="88">
        <v>493.07131438397482</v>
      </c>
      <c r="G5732" s="88">
        <v>713.6566002624686</v>
      </c>
      <c r="H5732" s="88">
        <v>947.51311591947524</v>
      </c>
      <c r="I5732" s="88">
        <v>1317.8935118752252</v>
      </c>
      <c r="J5732" s="88">
        <v>1896.8170283924087</v>
      </c>
      <c r="K5732" s="88">
        <v>3215.0548951889186</v>
      </c>
      <c r="L5732" s="88">
        <v>3170.1296218812067</v>
      </c>
      <c r="M5732" s="88">
        <v>3669.8375947227087</v>
      </c>
    </row>
    <row r="5733" spans="3:13" x14ac:dyDescent="0.2">
      <c r="C5733" s="88">
        <v>0.28175</v>
      </c>
      <c r="D5733" s="88">
        <v>15984.754962099614</v>
      </c>
      <c r="E5733" s="88">
        <v>107.63304451462136</v>
      </c>
      <c r="F5733" s="88">
        <v>493.08295847769386</v>
      </c>
      <c r="G5733" s="88">
        <v>713.70902617536103</v>
      </c>
      <c r="H5733" s="88">
        <v>947.52820998401694</v>
      </c>
      <c r="I5733" s="88">
        <v>1317.9169519862944</v>
      </c>
      <c r="J5733" s="88">
        <v>1896.8317044903861</v>
      </c>
      <c r="K5733" s="88">
        <v>3215.1613405788826</v>
      </c>
      <c r="L5733" s="88">
        <v>3170.1822416880023</v>
      </c>
      <c r="M5733" s="88">
        <v>3669.8604065080908</v>
      </c>
    </row>
    <row r="5734" spans="3:13" x14ac:dyDescent="0.2">
      <c r="C5734" s="88">
        <v>0.28179999999999999</v>
      </c>
      <c r="D5734" s="88">
        <v>15984.797826640417</v>
      </c>
      <c r="E5734" s="88">
        <v>107.63630456911415</v>
      </c>
      <c r="F5734" s="88">
        <v>493.10448790190276</v>
      </c>
      <c r="G5734" s="88">
        <v>713.72637121653088</v>
      </c>
      <c r="H5734" s="88">
        <v>947.53150215049209</v>
      </c>
      <c r="I5734" s="88">
        <v>1317.9350924623332</v>
      </c>
      <c r="J5734" s="88">
        <v>1896.8577972994581</v>
      </c>
      <c r="K5734" s="88">
        <v>3215.2887272331591</v>
      </c>
      <c r="L5734" s="88">
        <v>3170.2384498706242</v>
      </c>
      <c r="M5734" s="88">
        <v>3669.9153054979806</v>
      </c>
    </row>
    <row r="5735" spans="3:13" x14ac:dyDescent="0.2">
      <c r="C5735" s="88">
        <v>0.28184999999999999</v>
      </c>
      <c r="D5735" s="88">
        <v>15985.3784429897</v>
      </c>
      <c r="E5735" s="88">
        <v>107.63672994487024</v>
      </c>
      <c r="F5735" s="88">
        <v>493.10836711125785</v>
      </c>
      <c r="G5735" s="88">
        <v>713.73935215248503</v>
      </c>
      <c r="H5735" s="88">
        <v>947.53710322463121</v>
      </c>
      <c r="I5735" s="88">
        <v>1317.9456667117884</v>
      </c>
      <c r="J5735" s="88">
        <v>1896.8696199240976</v>
      </c>
      <c r="K5735" s="88">
        <v>3215.3144401661975</v>
      </c>
      <c r="L5735" s="88">
        <v>3170.2726675280901</v>
      </c>
      <c r="M5735" s="88">
        <v>3669.9426341854023</v>
      </c>
    </row>
    <row r="5736" spans="3:13" x14ac:dyDescent="0.2">
      <c r="C5736" s="88">
        <v>0.28189999999999998</v>
      </c>
      <c r="D5736" s="88">
        <v>15985.501775496879</v>
      </c>
      <c r="E5736" s="88">
        <v>107.63672994487024</v>
      </c>
      <c r="F5736" s="88">
        <v>493.11176932815169</v>
      </c>
      <c r="G5736" s="88">
        <v>713.76504154918075</v>
      </c>
      <c r="H5736" s="88">
        <v>947.55719509838718</v>
      </c>
      <c r="I5736" s="88">
        <v>1317.9607940323476</v>
      </c>
      <c r="J5736" s="88">
        <v>1896.9898146799542</v>
      </c>
      <c r="K5736" s="88">
        <v>3215.3894766679186</v>
      </c>
      <c r="L5736" s="88">
        <v>3170.3093714044417</v>
      </c>
      <c r="M5736" s="88">
        <v>3669.945476740028</v>
      </c>
    </row>
    <row r="5737" spans="3:13" x14ac:dyDescent="0.2">
      <c r="C5737" s="88">
        <v>0.28194999999999998</v>
      </c>
      <c r="D5737" s="88">
        <v>15985.664325216876</v>
      </c>
      <c r="E5737" s="88">
        <v>107.64024857828281</v>
      </c>
      <c r="F5737" s="88">
        <v>493.13517632165986</v>
      </c>
      <c r="G5737" s="88">
        <v>713.76760869882082</v>
      </c>
      <c r="H5737" s="88">
        <v>947.56088844426813</v>
      </c>
      <c r="I5737" s="88">
        <v>1317.9668341144366</v>
      </c>
      <c r="J5737" s="88">
        <v>1897.0390305009332</v>
      </c>
      <c r="K5737" s="88">
        <v>3215.3984332880209</v>
      </c>
      <c r="L5737" s="88">
        <v>3170.430378991101</v>
      </c>
      <c r="M5737" s="88">
        <v>3669.955677672705</v>
      </c>
    </row>
    <row r="5738" spans="3:13" x14ac:dyDescent="0.2">
      <c r="C5738" s="88">
        <v>0.28199999999999997</v>
      </c>
      <c r="D5738" s="88">
        <v>15985.703434439907</v>
      </c>
      <c r="E5738" s="88">
        <v>107.64024857828281</v>
      </c>
      <c r="F5738" s="88">
        <v>493.1416559437489</v>
      </c>
      <c r="G5738" s="88">
        <v>713.8042392753905</v>
      </c>
      <c r="H5738" s="88">
        <v>947.58078221928463</v>
      </c>
      <c r="I5738" s="88">
        <v>1317.9714598786472</v>
      </c>
      <c r="J5738" s="88">
        <v>1897.0518730214371</v>
      </c>
      <c r="K5738" s="88">
        <v>3215.4119742760317</v>
      </c>
      <c r="L5738" s="88">
        <v>3170.511056072643</v>
      </c>
      <c r="M5738" s="88">
        <v>3670.0070455609562</v>
      </c>
    </row>
    <row r="5739" spans="3:13" x14ac:dyDescent="0.2">
      <c r="C5739" s="88">
        <v>0.28205000000000002</v>
      </c>
      <c r="D5739" s="88">
        <v>15985.74509647477</v>
      </c>
      <c r="E5739" s="88">
        <v>107.65088351462782</v>
      </c>
      <c r="F5739" s="88">
        <v>493.14385126142315</v>
      </c>
      <c r="G5739" s="88">
        <v>713.82314850388593</v>
      </c>
      <c r="H5739" s="88">
        <v>947.59558155311015</v>
      </c>
      <c r="I5739" s="88">
        <v>1317.994384140829</v>
      </c>
      <c r="J5739" s="88">
        <v>1897.052097275086</v>
      </c>
      <c r="K5739" s="88">
        <v>3215.428450036341</v>
      </c>
      <c r="L5739" s="88">
        <v>3170.7760799465032</v>
      </c>
      <c r="M5739" s="88">
        <v>3670.0258946429944</v>
      </c>
    </row>
    <row r="5740" spans="3:13" x14ac:dyDescent="0.2">
      <c r="C5740" s="88">
        <v>0.28210000000000002</v>
      </c>
      <c r="D5740" s="88">
        <v>15985.750158003344</v>
      </c>
      <c r="E5740" s="88">
        <v>107.6509370279764</v>
      </c>
      <c r="F5740" s="88">
        <v>493.14993516206096</v>
      </c>
      <c r="G5740" s="88">
        <v>713.82529075628008</v>
      </c>
      <c r="H5740" s="88">
        <v>947.61017829094862</v>
      </c>
      <c r="I5740" s="88">
        <v>1318.0018074508116</v>
      </c>
      <c r="J5740" s="88">
        <v>1897.0820082192299</v>
      </c>
      <c r="K5740" s="88">
        <v>3215.4543387710983</v>
      </c>
      <c r="L5740" s="88">
        <v>3170.8422385870726</v>
      </c>
      <c r="M5740" s="88">
        <v>3670.0274521958941</v>
      </c>
    </row>
    <row r="5741" spans="3:13" x14ac:dyDescent="0.2">
      <c r="C5741" s="88">
        <v>0.28215000000000001</v>
      </c>
      <c r="D5741" s="88">
        <v>15985.84534231725</v>
      </c>
      <c r="E5741" s="88">
        <v>107.6509370279764</v>
      </c>
      <c r="F5741" s="88">
        <v>493.17416780947133</v>
      </c>
      <c r="G5741" s="88">
        <v>713.82760401622772</v>
      </c>
      <c r="H5741" s="88">
        <v>947.636096607529</v>
      </c>
      <c r="I5741" s="88">
        <v>1318.002226056964</v>
      </c>
      <c r="J5741" s="88">
        <v>1897.1196662003154</v>
      </c>
      <c r="K5741" s="88">
        <v>3215.4665745849434</v>
      </c>
      <c r="L5741" s="88">
        <v>3170.8954065694843</v>
      </c>
      <c r="M5741" s="88">
        <v>3670.0722659728972</v>
      </c>
    </row>
    <row r="5742" spans="3:13" x14ac:dyDescent="0.2">
      <c r="C5742" s="88">
        <v>0.28220000000000001</v>
      </c>
      <c r="D5742" s="88">
        <v>15985.904630758672</v>
      </c>
      <c r="E5742" s="88">
        <v>107.65206029770252</v>
      </c>
      <c r="F5742" s="88">
        <v>493.17653164899275</v>
      </c>
      <c r="G5742" s="88">
        <v>713.83164329174315</v>
      </c>
      <c r="H5742" s="88">
        <v>947.6566982143222</v>
      </c>
      <c r="I5742" s="88">
        <v>1318.0083100798497</v>
      </c>
      <c r="J5742" s="88">
        <v>1897.2059716788222</v>
      </c>
      <c r="K5742" s="88">
        <v>3215.5844617308699</v>
      </c>
      <c r="L5742" s="88">
        <v>3170.9083828479456</v>
      </c>
      <c r="M5742" s="88">
        <v>3670.083601117838</v>
      </c>
    </row>
    <row r="5743" spans="3:13" x14ac:dyDescent="0.2">
      <c r="C5743" s="88">
        <v>0.28225</v>
      </c>
      <c r="D5743" s="88">
        <v>15986.241052383535</v>
      </c>
      <c r="E5743" s="88">
        <v>107.65437319248031</v>
      </c>
      <c r="F5743" s="88">
        <v>493.18424190802216</v>
      </c>
      <c r="G5743" s="88">
        <v>713.83782503105567</v>
      </c>
      <c r="H5743" s="88">
        <v>947.68614984890792</v>
      </c>
      <c r="I5743" s="88">
        <v>1318.0148265520124</v>
      </c>
      <c r="J5743" s="88">
        <v>1897.2299373163451</v>
      </c>
      <c r="K5743" s="88">
        <v>3215.5903632980535</v>
      </c>
      <c r="L5743" s="88">
        <v>3171.0008586784834</v>
      </c>
      <c r="M5743" s="88">
        <v>3670.1317031345916</v>
      </c>
    </row>
    <row r="5744" spans="3:13" x14ac:dyDescent="0.2">
      <c r="C5744" s="88">
        <v>0.2823</v>
      </c>
      <c r="D5744" s="88">
        <v>15986.323793772146</v>
      </c>
      <c r="E5744" s="88">
        <v>107.6822632515341</v>
      </c>
      <c r="F5744" s="88">
        <v>493.20115549908815</v>
      </c>
      <c r="G5744" s="88">
        <v>713.86883509658583</v>
      </c>
      <c r="H5744" s="88">
        <v>947.70833302384881</v>
      </c>
      <c r="I5744" s="88">
        <v>1318.0167288497755</v>
      </c>
      <c r="J5744" s="88">
        <v>1897.3416359537323</v>
      </c>
      <c r="K5744" s="88">
        <v>3215.5937953441526</v>
      </c>
      <c r="L5744" s="88">
        <v>3171.0616582279281</v>
      </c>
      <c r="M5744" s="88">
        <v>3670.1340421731479</v>
      </c>
    </row>
    <row r="5745" spans="3:13" x14ac:dyDescent="0.2">
      <c r="C5745" s="88">
        <v>0.28234999999999999</v>
      </c>
      <c r="D5745" s="88">
        <v>15986.426538420772</v>
      </c>
      <c r="E5745" s="88">
        <v>107.69086309539307</v>
      </c>
      <c r="F5745" s="88">
        <v>493.20482091338727</v>
      </c>
      <c r="G5745" s="88">
        <v>713.87973391169726</v>
      </c>
      <c r="H5745" s="88">
        <v>947.72326232496471</v>
      </c>
      <c r="I5745" s="88">
        <v>1318.0434732854087</v>
      </c>
      <c r="J5745" s="88">
        <v>1897.4017083663571</v>
      </c>
      <c r="K5745" s="88">
        <v>3215.6028959543091</v>
      </c>
      <c r="L5745" s="88">
        <v>3171.0995061317954</v>
      </c>
      <c r="M5745" s="88">
        <v>3670.1365784927507</v>
      </c>
    </row>
    <row r="5746" spans="3:13" x14ac:dyDescent="0.2">
      <c r="C5746" s="88">
        <v>0.28239999999999998</v>
      </c>
      <c r="D5746" s="88">
        <v>15986.497153305185</v>
      </c>
      <c r="E5746" s="88">
        <v>107.69858749399555</v>
      </c>
      <c r="F5746" s="88">
        <v>493.21219828573658</v>
      </c>
      <c r="G5746" s="88">
        <v>713.88263785528716</v>
      </c>
      <c r="H5746" s="88">
        <v>947.73466923866135</v>
      </c>
      <c r="I5746" s="88">
        <v>1318.0947158179033</v>
      </c>
      <c r="J5746" s="88">
        <v>1897.4466652840701</v>
      </c>
      <c r="K5746" s="88">
        <v>3215.8427727079306</v>
      </c>
      <c r="L5746" s="88">
        <v>3171.1733194415342</v>
      </c>
      <c r="M5746" s="88">
        <v>3670.1407851382096</v>
      </c>
    </row>
    <row r="5747" spans="3:13" x14ac:dyDescent="0.2">
      <c r="C5747" s="88">
        <v>0.28244999999999998</v>
      </c>
      <c r="D5747" s="88">
        <v>15986.68790110706</v>
      </c>
      <c r="E5747" s="88">
        <v>107.69858749399555</v>
      </c>
      <c r="F5747" s="88">
        <v>493.22035889128301</v>
      </c>
      <c r="G5747" s="88">
        <v>713.91764857343014</v>
      </c>
      <c r="H5747" s="88">
        <v>947.74189417211028</v>
      </c>
      <c r="I5747" s="88">
        <v>1318.1152883703967</v>
      </c>
      <c r="J5747" s="88">
        <v>1897.4635925741636</v>
      </c>
      <c r="K5747" s="88">
        <v>3215.8764073689008</v>
      </c>
      <c r="L5747" s="88">
        <v>3171.2065288206873</v>
      </c>
      <c r="M5747" s="88">
        <v>3670.1714443720434</v>
      </c>
    </row>
    <row r="5748" spans="3:13" x14ac:dyDescent="0.2">
      <c r="C5748" s="88">
        <v>0.28249999999999997</v>
      </c>
      <c r="D5748" s="88">
        <v>15986.72588919927</v>
      </c>
      <c r="E5748" s="88">
        <v>107.70362799531358</v>
      </c>
      <c r="F5748" s="88">
        <v>493.22172114179784</v>
      </c>
      <c r="G5748" s="88">
        <v>713.94111734448734</v>
      </c>
      <c r="H5748" s="88">
        <v>947.77008105702362</v>
      </c>
      <c r="I5748" s="88">
        <v>1318.1294604808913</v>
      </c>
      <c r="J5748" s="88">
        <v>1897.485173301925</v>
      </c>
      <c r="K5748" s="88">
        <v>3215.9077376420973</v>
      </c>
      <c r="L5748" s="88">
        <v>3171.2570477193226</v>
      </c>
      <c r="M5748" s="88">
        <v>3670.1755748669921</v>
      </c>
    </row>
    <row r="5749" spans="3:13" x14ac:dyDescent="0.2">
      <c r="C5749" s="88">
        <v>0.28255000000000002</v>
      </c>
      <c r="D5749" s="88">
        <v>15986.795772066216</v>
      </c>
      <c r="E5749" s="88">
        <v>107.70432112004073</v>
      </c>
      <c r="F5749" s="88">
        <v>493.24611419552548</v>
      </c>
      <c r="G5749" s="88">
        <v>713.96313236311562</v>
      </c>
      <c r="H5749" s="88">
        <v>947.79720959790529</v>
      </c>
      <c r="I5749" s="88">
        <v>1318.139057546035</v>
      </c>
      <c r="J5749" s="88">
        <v>1897.5006468782617</v>
      </c>
      <c r="K5749" s="88">
        <v>3215.9290885203463</v>
      </c>
      <c r="L5749" s="88">
        <v>3171.3295865770906</v>
      </c>
      <c r="M5749" s="88">
        <v>3670.181441728289</v>
      </c>
    </row>
    <row r="5750" spans="3:13" x14ac:dyDescent="0.2">
      <c r="C5750" s="88">
        <v>0.28260000000000002</v>
      </c>
      <c r="D5750" s="88">
        <v>15986.971461797568</v>
      </c>
      <c r="E5750" s="88">
        <v>107.71223817207192</v>
      </c>
      <c r="F5750" s="88">
        <v>493.27378111796634</v>
      </c>
      <c r="G5750" s="88">
        <v>713.98456710590244</v>
      </c>
      <c r="H5750" s="88">
        <v>947.82588275288435</v>
      </c>
      <c r="I5750" s="88">
        <v>1318.148786755004</v>
      </c>
      <c r="J5750" s="88">
        <v>1897.5108769554836</v>
      </c>
      <c r="K5750" s="88">
        <v>3215.9444097636842</v>
      </c>
      <c r="L5750" s="88">
        <v>3171.4944098000619</v>
      </c>
      <c r="M5750" s="88">
        <v>3670.1895716050417</v>
      </c>
    </row>
    <row r="5751" spans="3:13" x14ac:dyDescent="0.2">
      <c r="C5751" s="88">
        <v>0.28265000000000001</v>
      </c>
      <c r="D5751" s="88">
        <v>15986.978106399798</v>
      </c>
      <c r="E5751" s="88">
        <v>107.72064569101985</v>
      </c>
      <c r="F5751" s="88">
        <v>493.29636037522323</v>
      </c>
      <c r="G5751" s="88">
        <v>713.9880304755784</v>
      </c>
      <c r="H5751" s="88">
        <v>947.85702702006165</v>
      </c>
      <c r="I5751" s="88">
        <v>1318.1623270278483</v>
      </c>
      <c r="J5751" s="88">
        <v>1897.5191282044498</v>
      </c>
      <c r="K5751" s="88">
        <v>3215.9582863626456</v>
      </c>
      <c r="L5751" s="88">
        <v>3171.5969405162232</v>
      </c>
      <c r="M5751" s="88">
        <v>3670.2552239802749</v>
      </c>
    </row>
    <row r="5752" spans="3:13" x14ac:dyDescent="0.2">
      <c r="C5752" s="88">
        <v>0.28270000000000001</v>
      </c>
      <c r="D5752" s="88">
        <v>15987.005734995568</v>
      </c>
      <c r="E5752" s="88">
        <v>107.72647722451347</v>
      </c>
      <c r="F5752" s="88">
        <v>493.3129740915856</v>
      </c>
      <c r="G5752" s="88">
        <v>714.00509086739839</v>
      </c>
      <c r="H5752" s="88">
        <v>947.86628324852381</v>
      </c>
      <c r="I5752" s="88">
        <v>1318.1727149028998</v>
      </c>
      <c r="J5752" s="88">
        <v>1897.5225810042748</v>
      </c>
      <c r="K5752" s="88">
        <v>3216.0908961855212</v>
      </c>
      <c r="L5752" s="88">
        <v>3171.724633373391</v>
      </c>
      <c r="M5752" s="88">
        <v>3670.2565953751259</v>
      </c>
    </row>
    <row r="5753" spans="3:13" x14ac:dyDescent="0.2">
      <c r="C5753" s="88">
        <v>0.28275</v>
      </c>
      <c r="D5753" s="88">
        <v>15987.291087359466</v>
      </c>
      <c r="E5753" s="88">
        <v>107.73030308613306</v>
      </c>
      <c r="F5753" s="88">
        <v>493.32223094590609</v>
      </c>
      <c r="G5753" s="88">
        <v>714.04255121103188</v>
      </c>
      <c r="H5753" s="88">
        <v>947.90137358131869</v>
      </c>
      <c r="I5753" s="88">
        <v>1318.1908491029822</v>
      </c>
      <c r="J5753" s="88">
        <v>1897.5849830420289</v>
      </c>
      <c r="K5753" s="88">
        <v>3216.1099628021166</v>
      </c>
      <c r="L5753" s="88">
        <v>3171.762034991887</v>
      </c>
      <c r="M5753" s="88">
        <v>3670.3097811953257</v>
      </c>
    </row>
    <row r="5754" spans="3:13" x14ac:dyDescent="0.2">
      <c r="C5754" s="88">
        <v>0.2828</v>
      </c>
      <c r="D5754" s="88">
        <v>15987.409519893388</v>
      </c>
      <c r="E5754" s="88">
        <v>107.73867260626957</v>
      </c>
      <c r="F5754" s="88">
        <v>493.3223538225925</v>
      </c>
      <c r="G5754" s="88">
        <v>714.0588893929571</v>
      </c>
      <c r="H5754" s="88">
        <v>947.90261193879041</v>
      </c>
      <c r="I5754" s="88">
        <v>1318.2041421098047</v>
      </c>
      <c r="J5754" s="88">
        <v>1897.6005423503079</v>
      </c>
      <c r="K5754" s="88">
        <v>3216.1846229656921</v>
      </c>
      <c r="L5754" s="88">
        <v>3171.7686725272679</v>
      </c>
      <c r="M5754" s="88">
        <v>3670.3116564277871</v>
      </c>
    </row>
    <row r="5755" spans="3:13" x14ac:dyDescent="0.2">
      <c r="C5755" s="88">
        <v>0.28284999999999999</v>
      </c>
      <c r="D5755" s="88">
        <v>15987.434354293364</v>
      </c>
      <c r="E5755" s="88">
        <v>107.74568156106579</v>
      </c>
      <c r="F5755" s="88">
        <v>493.32406953390955</v>
      </c>
      <c r="G5755" s="88">
        <v>714.07641091963569</v>
      </c>
      <c r="H5755" s="88">
        <v>947.90651110772342</v>
      </c>
      <c r="I5755" s="88">
        <v>1318.2312731808302</v>
      </c>
      <c r="J5755" s="88">
        <v>1897.6192368836328</v>
      </c>
      <c r="K5755" s="88">
        <v>3216.2276446052347</v>
      </c>
      <c r="L5755" s="88">
        <v>3171.9824903941953</v>
      </c>
      <c r="M5755" s="88">
        <v>3670.3534958681721</v>
      </c>
    </row>
    <row r="5756" spans="3:13" x14ac:dyDescent="0.2">
      <c r="C5756" s="88">
        <v>0.28289999999999998</v>
      </c>
      <c r="D5756" s="88">
        <v>15987.537697603744</v>
      </c>
      <c r="E5756" s="88">
        <v>107.74568156106579</v>
      </c>
      <c r="F5756" s="88">
        <v>493.32478094474482</v>
      </c>
      <c r="G5756" s="88">
        <v>714.10466445464363</v>
      </c>
      <c r="H5756" s="88">
        <v>947.91663283811567</v>
      </c>
      <c r="I5756" s="88">
        <v>1318.2393082858453</v>
      </c>
      <c r="J5756" s="88">
        <v>1897.7347481008633</v>
      </c>
      <c r="K5756" s="88">
        <v>3216.3543898821117</v>
      </c>
      <c r="L5756" s="88">
        <v>3172.0405288183188</v>
      </c>
      <c r="M5756" s="88">
        <v>3670.3857288474296</v>
      </c>
    </row>
    <row r="5757" spans="3:13" x14ac:dyDescent="0.2">
      <c r="C5757" s="88">
        <v>0.28294999999999998</v>
      </c>
      <c r="D5757" s="88">
        <v>15987.633935545324</v>
      </c>
      <c r="E5757" s="88">
        <v>107.74665495982026</v>
      </c>
      <c r="F5757" s="88">
        <v>493.33300772882012</v>
      </c>
      <c r="G5757" s="88">
        <v>714.16278073854301</v>
      </c>
      <c r="H5757" s="88">
        <v>947.94771374978654</v>
      </c>
      <c r="I5757" s="88">
        <v>1318.2817799986087</v>
      </c>
      <c r="J5757" s="88">
        <v>1897.7462878972424</v>
      </c>
      <c r="K5757" s="88">
        <v>3216.3585888492803</v>
      </c>
      <c r="L5757" s="88">
        <v>3172.0793407565761</v>
      </c>
      <c r="M5757" s="88">
        <v>3670.4187860998354</v>
      </c>
    </row>
    <row r="5758" spans="3:13" x14ac:dyDescent="0.2">
      <c r="C5758" s="88">
        <v>0.28299999999999997</v>
      </c>
      <c r="D5758" s="88">
        <v>15987.915890120557</v>
      </c>
      <c r="E5758" s="88">
        <v>107.75262844079407</v>
      </c>
      <c r="F5758" s="88">
        <v>493.33941589652932</v>
      </c>
      <c r="G5758" s="88">
        <v>714.18470651509142</v>
      </c>
      <c r="H5758" s="88">
        <v>947.94921430284467</v>
      </c>
      <c r="I5758" s="88">
        <v>1318.3107236795699</v>
      </c>
      <c r="J5758" s="88">
        <v>1897.7492183350023</v>
      </c>
      <c r="K5758" s="88">
        <v>3216.3647711520844</v>
      </c>
      <c r="L5758" s="88">
        <v>3172.1925075576264</v>
      </c>
      <c r="M5758" s="88">
        <v>3670.4854375022651</v>
      </c>
    </row>
    <row r="5759" spans="3:13" x14ac:dyDescent="0.2">
      <c r="C5759" s="88">
        <v>0.28305000000000002</v>
      </c>
      <c r="D5759" s="88">
        <v>15987.929455033613</v>
      </c>
      <c r="E5759" s="88">
        <v>107.753120769411</v>
      </c>
      <c r="F5759" s="88">
        <v>493.34201162098861</v>
      </c>
      <c r="G5759" s="88">
        <v>714.22284293768371</v>
      </c>
      <c r="H5759" s="88">
        <v>948.00715265366443</v>
      </c>
      <c r="I5759" s="88">
        <v>1318.3182043605966</v>
      </c>
      <c r="J5759" s="88">
        <v>1897.7837573626784</v>
      </c>
      <c r="K5759" s="88">
        <v>3216.4449811566574</v>
      </c>
      <c r="L5759" s="88">
        <v>3172.3226525780319</v>
      </c>
      <c r="M5759" s="88">
        <v>3670.5529489803321</v>
      </c>
    </row>
    <row r="5760" spans="3:13" x14ac:dyDescent="0.2">
      <c r="C5760" s="88">
        <v>0.28310000000000002</v>
      </c>
      <c r="D5760" s="88">
        <v>15987.988648166716</v>
      </c>
      <c r="E5760" s="88">
        <v>107.75887233902267</v>
      </c>
      <c r="F5760" s="88">
        <v>493.3437558081946</v>
      </c>
      <c r="G5760" s="88">
        <v>714.227343907673</v>
      </c>
      <c r="H5760" s="88">
        <v>948.01742057974388</v>
      </c>
      <c r="I5760" s="88">
        <v>1318.3184669101979</v>
      </c>
      <c r="J5760" s="88">
        <v>1897.7846964591286</v>
      </c>
      <c r="K5760" s="88">
        <v>3216.5167229663302</v>
      </c>
      <c r="L5760" s="88">
        <v>3172.4454494062666</v>
      </c>
      <c r="M5760" s="88">
        <v>3670.5903594782908</v>
      </c>
    </row>
    <row r="5761" spans="3:13" x14ac:dyDescent="0.2">
      <c r="C5761" s="88">
        <v>0.28315000000000001</v>
      </c>
      <c r="D5761" s="88">
        <v>15988.315863182936</v>
      </c>
      <c r="E5761" s="88">
        <v>107.76422199507215</v>
      </c>
      <c r="F5761" s="88">
        <v>493.34924486259115</v>
      </c>
      <c r="G5761" s="88">
        <v>714.27344352691762</v>
      </c>
      <c r="H5761" s="88">
        <v>948.03010651686145</v>
      </c>
      <c r="I5761" s="88">
        <v>1318.3476478292991</v>
      </c>
      <c r="J5761" s="88">
        <v>1897.804069744479</v>
      </c>
      <c r="K5761" s="88">
        <v>3216.5438718232735</v>
      </c>
      <c r="L5761" s="88">
        <v>3172.470707125955</v>
      </c>
      <c r="M5761" s="88">
        <v>3670.5921322853601</v>
      </c>
    </row>
    <row r="5762" spans="3:13" x14ac:dyDescent="0.2">
      <c r="C5762" s="88">
        <v>0.28320000000000001</v>
      </c>
      <c r="D5762" s="88">
        <v>15988.469422712531</v>
      </c>
      <c r="E5762" s="88">
        <v>107.76944905934033</v>
      </c>
      <c r="F5762" s="88">
        <v>493.35560274782119</v>
      </c>
      <c r="G5762" s="88">
        <v>714.27643470076873</v>
      </c>
      <c r="H5762" s="88">
        <v>948.03425363481074</v>
      </c>
      <c r="I5762" s="88">
        <v>1318.3680847317692</v>
      </c>
      <c r="J5762" s="88">
        <v>1897.8272056241972</v>
      </c>
      <c r="K5762" s="88">
        <v>3216.6022996525789</v>
      </c>
      <c r="L5762" s="88">
        <v>3172.4916505787114</v>
      </c>
      <c r="M5762" s="88">
        <v>3670.5948329881398</v>
      </c>
    </row>
    <row r="5763" spans="3:13" x14ac:dyDescent="0.2">
      <c r="C5763" s="88">
        <v>0.28325</v>
      </c>
      <c r="D5763" s="88">
        <v>15988.494680974336</v>
      </c>
      <c r="E5763" s="88">
        <v>107.78434514937726</v>
      </c>
      <c r="F5763" s="88">
        <v>493.3593876030809</v>
      </c>
      <c r="G5763" s="88">
        <v>714.28934492609369</v>
      </c>
      <c r="H5763" s="88">
        <v>948.03826879224516</v>
      </c>
      <c r="I5763" s="88">
        <v>1318.3805037615921</v>
      </c>
      <c r="J5763" s="88">
        <v>1897.8341877377488</v>
      </c>
      <c r="K5763" s="88">
        <v>3216.6355148433499</v>
      </c>
      <c r="L5763" s="88">
        <v>3172.5676084667475</v>
      </c>
      <c r="M5763" s="88">
        <v>3670.5977158805008</v>
      </c>
    </row>
    <row r="5764" spans="3:13" x14ac:dyDescent="0.2">
      <c r="C5764" s="88">
        <v>0.2833</v>
      </c>
      <c r="D5764" s="88">
        <v>15988.624632324723</v>
      </c>
      <c r="E5764" s="88">
        <v>107.78434514937726</v>
      </c>
      <c r="F5764" s="88">
        <v>493.37924263234345</v>
      </c>
      <c r="G5764" s="88">
        <v>714.29027481748471</v>
      </c>
      <c r="H5764" s="88">
        <v>948.05445285457699</v>
      </c>
      <c r="I5764" s="88">
        <v>1318.3903390291812</v>
      </c>
      <c r="J5764" s="88">
        <v>1897.8735494229932</v>
      </c>
      <c r="K5764" s="88">
        <v>3216.6912987211344</v>
      </c>
      <c r="L5764" s="88">
        <v>3172.5683737169588</v>
      </c>
      <c r="M5764" s="88">
        <v>3670.5996932419098</v>
      </c>
    </row>
    <row r="5765" spans="3:13" x14ac:dyDescent="0.2">
      <c r="C5765" s="88">
        <v>0.28334999999999999</v>
      </c>
      <c r="D5765" s="88">
        <v>15988.752346009123</v>
      </c>
      <c r="E5765" s="88">
        <v>107.78839032628184</v>
      </c>
      <c r="F5765" s="88">
        <v>493.38449258556147</v>
      </c>
      <c r="G5765" s="88">
        <v>714.30323911593268</v>
      </c>
      <c r="H5765" s="88">
        <v>948.08546549703942</v>
      </c>
      <c r="I5765" s="88">
        <v>1318.392725278919</v>
      </c>
      <c r="J5765" s="88">
        <v>1897.8862678962191</v>
      </c>
      <c r="K5765" s="88">
        <v>3216.6973390106341</v>
      </c>
      <c r="L5765" s="88">
        <v>3172.7153544039293</v>
      </c>
      <c r="M5765" s="88">
        <v>3670.6165488117135</v>
      </c>
    </row>
    <row r="5766" spans="3:13" x14ac:dyDescent="0.2">
      <c r="C5766" s="88">
        <v>0.28339999999999999</v>
      </c>
      <c r="D5766" s="88">
        <v>15988.763408563345</v>
      </c>
      <c r="E5766" s="88">
        <v>107.7918706574419</v>
      </c>
      <c r="F5766" s="88">
        <v>493.3883843937715</v>
      </c>
      <c r="G5766" s="88">
        <v>714.31856376057249</v>
      </c>
      <c r="H5766" s="88">
        <v>948.10223037763535</v>
      </c>
      <c r="I5766" s="88">
        <v>1318.4082161356432</v>
      </c>
      <c r="J5766" s="88">
        <v>1897.9174810968289</v>
      </c>
      <c r="K5766" s="88">
        <v>3216.7389740700364</v>
      </c>
      <c r="L5766" s="88">
        <v>3172.7822354424284</v>
      </c>
      <c r="M5766" s="88">
        <v>3670.6211008193241</v>
      </c>
    </row>
    <row r="5767" spans="3:13" x14ac:dyDescent="0.2">
      <c r="C5767" s="88">
        <v>0.28344999999999998</v>
      </c>
      <c r="D5767" s="88">
        <v>15988.865295636189</v>
      </c>
      <c r="E5767" s="88">
        <v>107.7918706574419</v>
      </c>
      <c r="F5767" s="88">
        <v>493.39902235873706</v>
      </c>
      <c r="G5767" s="88">
        <v>714.32983974437911</v>
      </c>
      <c r="H5767" s="88">
        <v>948.11273140204958</v>
      </c>
      <c r="I5767" s="88">
        <v>1318.4197409868102</v>
      </c>
      <c r="J5767" s="88">
        <v>1897.9277559826705</v>
      </c>
      <c r="K5767" s="88">
        <v>3216.9015785550318</v>
      </c>
      <c r="L5767" s="88">
        <v>3172.7867586244092</v>
      </c>
      <c r="M5767" s="88">
        <v>3670.6373139600119</v>
      </c>
    </row>
    <row r="5768" spans="3:13" x14ac:dyDescent="0.2">
      <c r="C5768" s="88">
        <v>0.28349999999999997</v>
      </c>
      <c r="D5768" s="88">
        <v>15989.14694965546</v>
      </c>
      <c r="E5768" s="88">
        <v>107.80081349692045</v>
      </c>
      <c r="F5768" s="88">
        <v>493.4012079747763</v>
      </c>
      <c r="G5768" s="88">
        <v>714.38489503835308</v>
      </c>
      <c r="H5768" s="88">
        <v>948.11427177615406</v>
      </c>
      <c r="I5768" s="88">
        <v>1318.4518027769273</v>
      </c>
      <c r="J5768" s="88">
        <v>1897.97233421694</v>
      </c>
      <c r="K5768" s="88">
        <v>3216.9736607230907</v>
      </c>
      <c r="L5768" s="88">
        <v>3172.862877052014</v>
      </c>
      <c r="M5768" s="88">
        <v>3670.704713381725</v>
      </c>
    </row>
    <row r="5769" spans="3:13" x14ac:dyDescent="0.2">
      <c r="C5769" s="88">
        <v>0.28355000000000002</v>
      </c>
      <c r="D5769" s="88">
        <v>15989.541287320731</v>
      </c>
      <c r="E5769" s="88">
        <v>107.80922343411203</v>
      </c>
      <c r="F5769" s="88">
        <v>493.41180973499559</v>
      </c>
      <c r="G5769" s="88">
        <v>714.38613098142332</v>
      </c>
      <c r="H5769" s="88">
        <v>948.12014326161352</v>
      </c>
      <c r="I5769" s="88">
        <v>1318.5045641213997</v>
      </c>
      <c r="J5769" s="88">
        <v>1897.9812298856818</v>
      </c>
      <c r="K5769" s="88">
        <v>3216.9801306144309</v>
      </c>
      <c r="L5769" s="88">
        <v>3172.9365278192276</v>
      </c>
      <c r="M5769" s="88">
        <v>3670.7143499037425</v>
      </c>
    </row>
    <row r="5770" spans="3:13" x14ac:dyDescent="0.2">
      <c r="C5770" s="88">
        <v>0.28360000000000002</v>
      </c>
      <c r="D5770" s="88">
        <v>15989.931314387781</v>
      </c>
      <c r="E5770" s="88">
        <v>107.81184624597154</v>
      </c>
      <c r="F5770" s="88">
        <v>493.4158284568648</v>
      </c>
      <c r="G5770" s="88">
        <v>714.43179768474647</v>
      </c>
      <c r="H5770" s="88">
        <v>948.14968194655785</v>
      </c>
      <c r="I5770" s="88">
        <v>1318.6060992311045</v>
      </c>
      <c r="J5770" s="88">
        <v>1898.0434602288801</v>
      </c>
      <c r="K5770" s="88">
        <v>3217.0759277027328</v>
      </c>
      <c r="L5770" s="88">
        <v>3173.0455964366865</v>
      </c>
      <c r="M5770" s="88">
        <v>3670.7514956216132</v>
      </c>
    </row>
    <row r="5771" spans="3:13" x14ac:dyDescent="0.2">
      <c r="C5771" s="88">
        <v>0.28365000000000001</v>
      </c>
      <c r="D5771" s="88">
        <v>15990.038284281613</v>
      </c>
      <c r="E5771" s="88">
        <v>107.82079722525668</v>
      </c>
      <c r="F5771" s="88">
        <v>493.43115339940232</v>
      </c>
      <c r="G5771" s="88">
        <v>714.44181139418197</v>
      </c>
      <c r="H5771" s="88">
        <v>948.16511556407249</v>
      </c>
      <c r="I5771" s="88">
        <v>1318.6490391310067</v>
      </c>
      <c r="J5771" s="88">
        <v>1898.0973071158528</v>
      </c>
      <c r="K5771" s="88">
        <v>3217.0962754898383</v>
      </c>
      <c r="L5771" s="88">
        <v>3173.0561399935777</v>
      </c>
      <c r="M5771" s="88">
        <v>3670.7959242062084</v>
      </c>
    </row>
    <row r="5772" spans="3:13" x14ac:dyDescent="0.2">
      <c r="C5772" s="88">
        <v>0.28370000000000001</v>
      </c>
      <c r="D5772" s="88">
        <v>15990.155902726839</v>
      </c>
      <c r="E5772" s="88">
        <v>107.82269359318343</v>
      </c>
      <c r="F5772" s="88">
        <v>493.43627398531407</v>
      </c>
      <c r="G5772" s="88">
        <v>714.4438414318638</v>
      </c>
      <c r="H5772" s="88">
        <v>948.17957493993254</v>
      </c>
      <c r="I5772" s="88">
        <v>1318.6640059513693</v>
      </c>
      <c r="J5772" s="88">
        <v>1898.0976148913883</v>
      </c>
      <c r="K5772" s="88">
        <v>3217.1049153476602</v>
      </c>
      <c r="L5772" s="88">
        <v>3173.1837526089275</v>
      </c>
      <c r="M5772" s="88">
        <v>3670.8690962717801</v>
      </c>
    </row>
    <row r="5773" spans="3:13" x14ac:dyDescent="0.2">
      <c r="C5773" s="88">
        <v>0.28375</v>
      </c>
      <c r="D5773" s="88">
        <v>15990.437685373203</v>
      </c>
      <c r="E5773" s="88">
        <v>107.82521067315975</v>
      </c>
      <c r="F5773" s="88">
        <v>493.4394731260968</v>
      </c>
      <c r="G5773" s="88">
        <v>714.4466206105094</v>
      </c>
      <c r="H5773" s="88">
        <v>948.18408376254365</v>
      </c>
      <c r="I5773" s="88">
        <v>1318.6802478788854</v>
      </c>
      <c r="J5773" s="88">
        <v>1898.1563331084753</v>
      </c>
      <c r="K5773" s="88">
        <v>3217.1909267709029</v>
      </c>
      <c r="L5773" s="88">
        <v>3173.2123700527104</v>
      </c>
      <c r="M5773" s="88">
        <v>3670.921709473344</v>
      </c>
    </row>
    <row r="5774" spans="3:13" x14ac:dyDescent="0.2">
      <c r="C5774" s="88">
        <v>0.2838</v>
      </c>
      <c r="D5774" s="88">
        <v>15990.45471103166</v>
      </c>
      <c r="E5774" s="88">
        <v>107.82640142296896</v>
      </c>
      <c r="F5774" s="88">
        <v>493.44018708210342</v>
      </c>
      <c r="G5774" s="88">
        <v>714.47754158685211</v>
      </c>
      <c r="H5774" s="88">
        <v>948.20554279009502</v>
      </c>
      <c r="I5774" s="88">
        <v>1318.719188179211</v>
      </c>
      <c r="J5774" s="88">
        <v>1898.1958404745142</v>
      </c>
      <c r="K5774" s="88">
        <v>3217.2299529295897</v>
      </c>
      <c r="L5774" s="88">
        <v>3173.2231464510105</v>
      </c>
      <c r="M5774" s="88">
        <v>3670.9386772353564</v>
      </c>
    </row>
    <row r="5775" spans="3:13" x14ac:dyDescent="0.2">
      <c r="C5775" s="88">
        <v>0.28384999999999999</v>
      </c>
      <c r="D5775" s="88">
        <v>15990.58335788094</v>
      </c>
      <c r="E5775" s="88">
        <v>107.82640142296896</v>
      </c>
      <c r="F5775" s="88">
        <v>493.46063914933529</v>
      </c>
      <c r="G5775" s="88">
        <v>714.47819875861114</v>
      </c>
      <c r="H5775" s="88">
        <v>948.23955942023531</v>
      </c>
      <c r="I5775" s="88">
        <v>1318.7305104355337</v>
      </c>
      <c r="J5775" s="88">
        <v>1898.208300316141</v>
      </c>
      <c r="K5775" s="88">
        <v>3217.3107630842414</v>
      </c>
      <c r="L5775" s="88">
        <v>3173.2271615231066</v>
      </c>
      <c r="M5775" s="88">
        <v>3670.9816769772142</v>
      </c>
    </row>
    <row r="5776" spans="3:13" x14ac:dyDescent="0.2">
      <c r="C5776" s="88">
        <v>0.28389999999999999</v>
      </c>
      <c r="D5776" s="88">
        <v>15990.706874669107</v>
      </c>
      <c r="E5776" s="88">
        <v>107.83542944451074</v>
      </c>
      <c r="F5776" s="88">
        <v>493.46258750824472</v>
      </c>
      <c r="G5776" s="88">
        <v>714.50200259257599</v>
      </c>
      <c r="H5776" s="88">
        <v>948.24116631882725</v>
      </c>
      <c r="I5776" s="88">
        <v>1318.7371817014932</v>
      </c>
      <c r="J5776" s="88">
        <v>1898.2252527114811</v>
      </c>
      <c r="K5776" s="88">
        <v>3217.3338775967795</v>
      </c>
      <c r="L5776" s="88">
        <v>3173.4445106371722</v>
      </c>
      <c r="M5776" s="88">
        <v>3670.9830900751408</v>
      </c>
    </row>
    <row r="5777" spans="3:13" x14ac:dyDescent="0.2">
      <c r="C5777" s="88">
        <v>0.28394999999999998</v>
      </c>
      <c r="D5777" s="88">
        <v>15990.814108185956</v>
      </c>
      <c r="E5777" s="88">
        <v>107.83574963634874</v>
      </c>
      <c r="F5777" s="88">
        <v>493.47603638356759</v>
      </c>
      <c r="G5777" s="88">
        <v>714.53683628592307</v>
      </c>
      <c r="H5777" s="88">
        <v>948.26061513798231</v>
      </c>
      <c r="I5777" s="88">
        <v>1318.763172560994</v>
      </c>
      <c r="J5777" s="88">
        <v>1898.2811895171344</v>
      </c>
      <c r="K5777" s="88">
        <v>3217.4121621177101</v>
      </c>
      <c r="L5777" s="88">
        <v>3173.5800273791069</v>
      </c>
      <c r="M5777" s="88">
        <v>3671.003514815859</v>
      </c>
    </row>
    <row r="5778" spans="3:13" x14ac:dyDescent="0.2">
      <c r="C5778" s="88">
        <v>0.28399999999999997</v>
      </c>
      <c r="D5778" s="88">
        <v>15990.939010109361</v>
      </c>
      <c r="E5778" s="88">
        <v>107.83957608186847</v>
      </c>
      <c r="F5778" s="88">
        <v>493.47705378655837</v>
      </c>
      <c r="G5778" s="88">
        <v>714.53878178601781</v>
      </c>
      <c r="H5778" s="88">
        <v>948.2691509873589</v>
      </c>
      <c r="I5778" s="88">
        <v>1318.7821850927899</v>
      </c>
      <c r="J5778" s="88">
        <v>1898.3104382650254</v>
      </c>
      <c r="K5778" s="88">
        <v>3217.444676879587</v>
      </c>
      <c r="L5778" s="88">
        <v>3173.6580426290402</v>
      </c>
      <c r="M5778" s="88">
        <v>3671.0143806134065</v>
      </c>
    </row>
    <row r="5779" spans="3:13" x14ac:dyDescent="0.2">
      <c r="C5779" s="88">
        <v>0.28405000000000002</v>
      </c>
      <c r="D5779" s="88">
        <v>15991.720604997136</v>
      </c>
      <c r="E5779" s="88">
        <v>107.84867460535497</v>
      </c>
      <c r="F5779" s="88">
        <v>493.48610729458596</v>
      </c>
      <c r="G5779" s="88">
        <v>714.55027819252882</v>
      </c>
      <c r="H5779" s="88">
        <v>948.27416928380853</v>
      </c>
      <c r="I5779" s="88">
        <v>1318.8788515204401</v>
      </c>
      <c r="J5779" s="88">
        <v>1898.3192514533844</v>
      </c>
      <c r="K5779" s="88">
        <v>3217.477712124346</v>
      </c>
      <c r="L5779" s="88">
        <v>3173.6744556064382</v>
      </c>
      <c r="M5779" s="88">
        <v>3671.0279184798287</v>
      </c>
    </row>
    <row r="5780" spans="3:13" x14ac:dyDescent="0.2">
      <c r="C5780" s="88">
        <v>0.28410000000000002</v>
      </c>
      <c r="D5780" s="88">
        <v>15991.791677710398</v>
      </c>
      <c r="E5780" s="88">
        <v>107.8555468696477</v>
      </c>
      <c r="F5780" s="88">
        <v>493.49947571850089</v>
      </c>
      <c r="G5780" s="88">
        <v>714.56768065484312</v>
      </c>
      <c r="H5780" s="88">
        <v>948.29896027529549</v>
      </c>
      <c r="I5780" s="88">
        <v>1318.9363652398147</v>
      </c>
      <c r="J5780" s="88">
        <v>1898.3458610492826</v>
      </c>
      <c r="K5780" s="88">
        <v>3217.5290263359184</v>
      </c>
      <c r="L5780" s="88">
        <v>3173.6986136071746</v>
      </c>
      <c r="M5780" s="88">
        <v>3671.0380854771033</v>
      </c>
    </row>
    <row r="5781" spans="3:13" x14ac:dyDescent="0.2">
      <c r="C5781" s="88">
        <v>0.28415000000000001</v>
      </c>
      <c r="D5781" s="88">
        <v>15991.872049265392</v>
      </c>
      <c r="E5781" s="88">
        <v>107.85942622547645</v>
      </c>
      <c r="F5781" s="88">
        <v>493.50045263090806</v>
      </c>
      <c r="G5781" s="88">
        <v>714.59125268420894</v>
      </c>
      <c r="H5781" s="88">
        <v>948.30915570735488</v>
      </c>
      <c r="I5781" s="88">
        <v>1318.9413861004359</v>
      </c>
      <c r="J5781" s="88">
        <v>1898.3545212375348</v>
      </c>
      <c r="K5781" s="88">
        <v>3217.6236006600775</v>
      </c>
      <c r="L5781" s="88">
        <v>3173.7419940191157</v>
      </c>
      <c r="M5781" s="88">
        <v>3671.0442262419469</v>
      </c>
    </row>
    <row r="5782" spans="3:13" x14ac:dyDescent="0.2">
      <c r="C5782" s="88">
        <v>0.28420000000000001</v>
      </c>
      <c r="D5782" s="88">
        <v>15992.032517206691</v>
      </c>
      <c r="E5782" s="88">
        <v>107.86958631367906</v>
      </c>
      <c r="F5782" s="88">
        <v>493.50262921927606</v>
      </c>
      <c r="G5782" s="88">
        <v>714.595768657809</v>
      </c>
      <c r="H5782" s="88">
        <v>948.31213310002568</v>
      </c>
      <c r="I5782" s="88">
        <v>1318.9549909188463</v>
      </c>
      <c r="J5782" s="88">
        <v>1898.4112721484594</v>
      </c>
      <c r="K5782" s="88">
        <v>3217.6515364796473</v>
      </c>
      <c r="L5782" s="88">
        <v>3173.8611804115421</v>
      </c>
      <c r="M5782" s="88">
        <v>3671.0620834790416</v>
      </c>
    </row>
    <row r="5783" spans="3:13" x14ac:dyDescent="0.2">
      <c r="C5783" s="88">
        <v>0.28425</v>
      </c>
      <c r="D5783" s="88">
        <v>15992.370030614886</v>
      </c>
      <c r="E5783" s="88">
        <v>107.87142386428241</v>
      </c>
      <c r="F5783" s="88">
        <v>493.50951253811809</v>
      </c>
      <c r="G5783" s="88">
        <v>714.6077583231654</v>
      </c>
      <c r="H5783" s="88">
        <v>948.34021519121961</v>
      </c>
      <c r="I5783" s="88">
        <v>1318.9764758957735</v>
      </c>
      <c r="J5783" s="88">
        <v>1898.4475655652386</v>
      </c>
      <c r="K5783" s="88">
        <v>3217.7940372394187</v>
      </c>
      <c r="L5783" s="88">
        <v>3173.9741917099741</v>
      </c>
      <c r="M5783" s="88">
        <v>3671.0682553000229</v>
      </c>
    </row>
    <row r="5784" spans="3:13" x14ac:dyDescent="0.2">
      <c r="C5784" s="88">
        <v>0.2843</v>
      </c>
      <c r="D5784" s="88">
        <v>15992.382061714967</v>
      </c>
      <c r="E5784" s="88">
        <v>107.87142386428241</v>
      </c>
      <c r="F5784" s="88">
        <v>493.51813839479109</v>
      </c>
      <c r="G5784" s="88">
        <v>714.6142322320502</v>
      </c>
      <c r="H5784" s="88">
        <v>948.36657338004261</v>
      </c>
      <c r="I5784" s="88">
        <v>1318.9822915782765</v>
      </c>
      <c r="J5784" s="88">
        <v>1898.4988839414618</v>
      </c>
      <c r="K5784" s="88">
        <v>3217.8006978942558</v>
      </c>
      <c r="L5784" s="88">
        <v>3174.0523645823832</v>
      </c>
      <c r="M5784" s="88">
        <v>3671.1075782935845</v>
      </c>
    </row>
    <row r="5785" spans="3:13" x14ac:dyDescent="0.2">
      <c r="C5785" s="88">
        <v>0.28434999999999999</v>
      </c>
      <c r="D5785" s="88">
        <v>15992.591709482649</v>
      </c>
      <c r="E5785" s="88">
        <v>107.87197962405298</v>
      </c>
      <c r="F5785" s="88">
        <v>493.52314796180372</v>
      </c>
      <c r="G5785" s="88">
        <v>714.65161403866387</v>
      </c>
      <c r="H5785" s="88">
        <v>948.36981553844225</v>
      </c>
      <c r="I5785" s="88">
        <v>1318.9876553250479</v>
      </c>
      <c r="J5785" s="88">
        <v>1898.512697341775</v>
      </c>
      <c r="K5785" s="88">
        <v>3217.8531005984005</v>
      </c>
      <c r="L5785" s="88">
        <v>3174.1489640672653</v>
      </c>
      <c r="M5785" s="88">
        <v>3671.151352673633</v>
      </c>
    </row>
    <row r="5786" spans="3:13" x14ac:dyDescent="0.2">
      <c r="C5786" s="88">
        <v>0.28439999999999999</v>
      </c>
      <c r="D5786" s="88">
        <v>15992.731939210029</v>
      </c>
      <c r="E5786" s="88">
        <v>107.87920283564745</v>
      </c>
      <c r="F5786" s="88">
        <v>493.53058691369097</v>
      </c>
      <c r="G5786" s="88">
        <v>714.67230879491126</v>
      </c>
      <c r="H5786" s="88">
        <v>948.37387327426404</v>
      </c>
      <c r="I5786" s="88">
        <v>1319.0005575581768</v>
      </c>
      <c r="J5786" s="88">
        <v>1898.5185698264831</v>
      </c>
      <c r="K5786" s="88">
        <v>3217.8596854080401</v>
      </c>
      <c r="L5786" s="88">
        <v>3174.2251943313722</v>
      </c>
      <c r="M5786" s="88">
        <v>3671.1782399196127</v>
      </c>
    </row>
    <row r="5787" spans="3:13" x14ac:dyDescent="0.2">
      <c r="C5787" s="88">
        <v>0.28444999999999998</v>
      </c>
      <c r="D5787" s="88">
        <v>15992.736661061896</v>
      </c>
      <c r="E5787" s="88">
        <v>107.88569758556878</v>
      </c>
      <c r="F5787" s="88">
        <v>493.53470282063881</v>
      </c>
      <c r="G5787" s="88">
        <v>714.70660274983265</v>
      </c>
      <c r="H5787" s="88">
        <v>948.39745627178445</v>
      </c>
      <c r="I5787" s="88">
        <v>1319.0075836656001</v>
      </c>
      <c r="J5787" s="88">
        <v>1898.5323528234226</v>
      </c>
      <c r="K5787" s="88">
        <v>3217.8775261229193</v>
      </c>
      <c r="L5787" s="88">
        <v>3174.3260536080052</v>
      </c>
      <c r="M5787" s="88">
        <v>3671.1997433816146</v>
      </c>
    </row>
    <row r="5788" spans="3:13" x14ac:dyDescent="0.2">
      <c r="C5788" s="88">
        <v>0.28449999999999998</v>
      </c>
      <c r="D5788" s="88">
        <v>15992.799936685682</v>
      </c>
      <c r="E5788" s="88">
        <v>107.88782512970465</v>
      </c>
      <c r="F5788" s="88">
        <v>493.53704294065892</v>
      </c>
      <c r="G5788" s="88">
        <v>714.71138785497624</v>
      </c>
      <c r="H5788" s="88">
        <v>948.41131295507648</v>
      </c>
      <c r="I5788" s="88">
        <v>1319.0305746963509</v>
      </c>
      <c r="J5788" s="88">
        <v>1898.5928726521402</v>
      </c>
      <c r="K5788" s="88">
        <v>3217.9594199826388</v>
      </c>
      <c r="L5788" s="88">
        <v>3174.3482788768879</v>
      </c>
      <c r="M5788" s="88">
        <v>3671.230907579341</v>
      </c>
    </row>
    <row r="5789" spans="3:13" x14ac:dyDescent="0.2">
      <c r="C5789" s="88">
        <v>0.28455000000000003</v>
      </c>
      <c r="D5789" s="88">
        <v>15992.950086318146</v>
      </c>
      <c r="E5789" s="88">
        <v>107.8898495523672</v>
      </c>
      <c r="F5789" s="88">
        <v>493.53962967690131</v>
      </c>
      <c r="G5789" s="88">
        <v>714.71363722567867</v>
      </c>
      <c r="H5789" s="88">
        <v>948.43550299393064</v>
      </c>
      <c r="I5789" s="88">
        <v>1319.0414112052244</v>
      </c>
      <c r="J5789" s="88">
        <v>1898.5989517043349</v>
      </c>
      <c r="K5789" s="88">
        <v>3217.9698183476894</v>
      </c>
      <c r="L5789" s="88">
        <v>3174.6153967691339</v>
      </c>
      <c r="M5789" s="88">
        <v>3671.2332064078378</v>
      </c>
    </row>
    <row r="5790" spans="3:13" x14ac:dyDescent="0.2">
      <c r="C5790" s="88">
        <v>0.28460000000000002</v>
      </c>
      <c r="D5790" s="88">
        <v>15992.98159321556</v>
      </c>
      <c r="E5790" s="88">
        <v>107.89490205978836</v>
      </c>
      <c r="F5790" s="88">
        <v>493.53977775414569</v>
      </c>
      <c r="G5790" s="88">
        <v>714.71422931184634</v>
      </c>
      <c r="H5790" s="88">
        <v>948.43952796082976</v>
      </c>
      <c r="I5790" s="88">
        <v>1319.0449884264704</v>
      </c>
      <c r="J5790" s="88">
        <v>1898.6301007118454</v>
      </c>
      <c r="K5790" s="88">
        <v>3217.9915690968755</v>
      </c>
      <c r="L5790" s="88">
        <v>3174.708917519738</v>
      </c>
      <c r="M5790" s="88">
        <v>3671.2413131403896</v>
      </c>
    </row>
    <row r="5791" spans="3:13" x14ac:dyDescent="0.2">
      <c r="C5791" s="88">
        <v>0.28465000000000001</v>
      </c>
      <c r="D5791" s="88">
        <v>15993.453105396293</v>
      </c>
      <c r="E5791" s="88">
        <v>107.89574172851007</v>
      </c>
      <c r="F5791" s="88">
        <v>493.5608425038954</v>
      </c>
      <c r="G5791" s="88">
        <v>714.72723823316119</v>
      </c>
      <c r="H5791" s="88">
        <v>948.44211897129117</v>
      </c>
      <c r="I5791" s="88">
        <v>1319.0527362127204</v>
      </c>
      <c r="J5791" s="88">
        <v>1898.6464091308185</v>
      </c>
      <c r="K5791" s="88">
        <v>3218.0424019393013</v>
      </c>
      <c r="L5791" s="88">
        <v>3174.7318008568227</v>
      </c>
      <c r="M5791" s="88">
        <v>3671.2486789348736</v>
      </c>
    </row>
    <row r="5792" spans="3:13" x14ac:dyDescent="0.2">
      <c r="C5792" s="88">
        <v>0.28470000000000001</v>
      </c>
      <c r="D5792" s="88">
        <v>15993.582485591707</v>
      </c>
      <c r="E5792" s="88">
        <v>107.89574172851007</v>
      </c>
      <c r="F5792" s="88">
        <v>493.56094840728292</v>
      </c>
      <c r="G5792" s="88">
        <v>714.74447836809122</v>
      </c>
      <c r="H5792" s="88">
        <v>948.45807189593688</v>
      </c>
      <c r="I5792" s="88">
        <v>1319.0608593587899</v>
      </c>
      <c r="J5792" s="88">
        <v>1898.6606232439008</v>
      </c>
      <c r="K5792" s="88">
        <v>3218.0472207386811</v>
      </c>
      <c r="L5792" s="88">
        <v>3174.7404108126912</v>
      </c>
      <c r="M5792" s="88">
        <v>3671.2690421606485</v>
      </c>
    </row>
    <row r="5793" spans="3:13" x14ac:dyDescent="0.2">
      <c r="C5793" s="88">
        <v>0.28475</v>
      </c>
      <c r="D5793" s="88">
        <v>15993.597670402592</v>
      </c>
      <c r="E5793" s="88">
        <v>107.89951985309926</v>
      </c>
      <c r="F5793" s="88">
        <v>493.56216722232875</v>
      </c>
      <c r="G5793" s="88">
        <v>714.74967112948298</v>
      </c>
      <c r="H5793" s="88">
        <v>948.50057111011347</v>
      </c>
      <c r="I5793" s="88">
        <v>1319.0929106405447</v>
      </c>
      <c r="J5793" s="88">
        <v>1898.7327279623078</v>
      </c>
      <c r="K5793" s="88">
        <v>3218.0586541530192</v>
      </c>
      <c r="L5793" s="88">
        <v>3174.7600982005624</v>
      </c>
      <c r="M5793" s="88">
        <v>3671.2858756107239</v>
      </c>
    </row>
    <row r="5794" spans="3:13" x14ac:dyDescent="0.2">
      <c r="C5794" s="88">
        <v>0.2848</v>
      </c>
      <c r="D5794" s="88">
        <v>15993.9052919883</v>
      </c>
      <c r="E5794" s="88">
        <v>107.91162750656804</v>
      </c>
      <c r="F5794" s="88">
        <v>493.56665489960596</v>
      </c>
      <c r="G5794" s="88">
        <v>714.77717892664032</v>
      </c>
      <c r="H5794" s="88">
        <v>948.5190452775455</v>
      </c>
      <c r="I5794" s="88">
        <v>1319.1275559375899</v>
      </c>
      <c r="J5794" s="88">
        <v>1898.7452111593052</v>
      </c>
      <c r="K5794" s="88">
        <v>3218.1135534122359</v>
      </c>
      <c r="L5794" s="88">
        <v>3175.4059266213321</v>
      </c>
      <c r="M5794" s="88">
        <v>3671.2867277766763</v>
      </c>
    </row>
    <row r="5795" spans="3:13" x14ac:dyDescent="0.2">
      <c r="C5795" s="88">
        <v>0.28484999999999999</v>
      </c>
      <c r="D5795" s="88">
        <v>15994.054532527682</v>
      </c>
      <c r="E5795" s="88">
        <v>107.91610279801262</v>
      </c>
      <c r="F5795" s="88">
        <v>493.57305471987684</v>
      </c>
      <c r="G5795" s="88">
        <v>714.82914814690412</v>
      </c>
      <c r="H5795" s="88">
        <v>948.5259921400966</v>
      </c>
      <c r="I5795" s="88">
        <v>1319.136126006722</v>
      </c>
      <c r="J5795" s="88">
        <v>1898.7783098749428</v>
      </c>
      <c r="K5795" s="88">
        <v>3218.1609550112221</v>
      </c>
      <c r="L5795" s="88">
        <v>3175.4061308088358</v>
      </c>
      <c r="M5795" s="88">
        <v>3671.30020564918</v>
      </c>
    </row>
    <row r="5796" spans="3:13" x14ac:dyDescent="0.2">
      <c r="C5796" s="88">
        <v>0.28489999999999999</v>
      </c>
      <c r="D5796" s="88">
        <v>15994.769966809856</v>
      </c>
      <c r="E5796" s="88">
        <v>107.91761244782265</v>
      </c>
      <c r="F5796" s="88">
        <v>493.57472735646479</v>
      </c>
      <c r="G5796" s="88">
        <v>714.83019030548212</v>
      </c>
      <c r="H5796" s="88">
        <v>948.54261762929809</v>
      </c>
      <c r="I5796" s="88">
        <v>1319.148908403859</v>
      </c>
      <c r="J5796" s="88">
        <v>1898.8499146546405</v>
      </c>
      <c r="K5796" s="88">
        <v>3218.2426127016888</v>
      </c>
      <c r="L5796" s="88">
        <v>3175.4219636686976</v>
      </c>
      <c r="M5796" s="88">
        <v>3671.3129251231617</v>
      </c>
    </row>
    <row r="5797" spans="3:13" x14ac:dyDescent="0.2">
      <c r="C5797" s="88">
        <v>0.28494999999999998</v>
      </c>
      <c r="D5797" s="88">
        <v>15994.929153262865</v>
      </c>
      <c r="E5797" s="88">
        <v>107.9183811575831</v>
      </c>
      <c r="F5797" s="88">
        <v>493.59190346376317</v>
      </c>
      <c r="G5797" s="88">
        <v>714.83454376689087</v>
      </c>
      <c r="H5797" s="88">
        <v>948.54930766354119</v>
      </c>
      <c r="I5797" s="88">
        <v>1319.157951648333</v>
      </c>
      <c r="J5797" s="88">
        <v>1898.8884572975926</v>
      </c>
      <c r="K5797" s="88">
        <v>3218.2737732431387</v>
      </c>
      <c r="L5797" s="88">
        <v>3175.5357238802617</v>
      </c>
      <c r="M5797" s="88">
        <v>3671.3351770858576</v>
      </c>
    </row>
    <row r="5798" spans="3:13" x14ac:dyDescent="0.2">
      <c r="C5798" s="88">
        <v>0.28499999999999998</v>
      </c>
      <c r="D5798" s="88">
        <v>15995.101146933084</v>
      </c>
      <c r="E5798" s="88">
        <v>107.92218941933061</v>
      </c>
      <c r="F5798" s="88">
        <v>493.6295166577238</v>
      </c>
      <c r="G5798" s="88">
        <v>714.84552939971127</v>
      </c>
      <c r="H5798" s="88">
        <v>948.56568798319995</v>
      </c>
      <c r="I5798" s="88">
        <v>1319.1686835358332</v>
      </c>
      <c r="J5798" s="88">
        <v>1898.9196441774502</v>
      </c>
      <c r="K5798" s="88">
        <v>3218.3225383723284</v>
      </c>
      <c r="L5798" s="88">
        <v>3175.5597584511747</v>
      </c>
      <c r="M5798" s="88">
        <v>3671.3363742945544</v>
      </c>
    </row>
    <row r="5799" spans="3:13" x14ac:dyDescent="0.2">
      <c r="C5799" s="88">
        <v>0.28505000000000003</v>
      </c>
      <c r="D5799" s="88">
        <v>15995.338159758074</v>
      </c>
      <c r="E5799" s="88">
        <v>107.92305547465003</v>
      </c>
      <c r="F5799" s="88">
        <v>493.63422778391623</v>
      </c>
      <c r="G5799" s="88">
        <v>714.85598816491529</v>
      </c>
      <c r="H5799" s="88">
        <v>948.58042459030639</v>
      </c>
      <c r="I5799" s="88">
        <v>1319.1883594803521</v>
      </c>
      <c r="J5799" s="88">
        <v>1898.9203794180039</v>
      </c>
      <c r="K5799" s="88">
        <v>3218.3257060514579</v>
      </c>
      <c r="L5799" s="88">
        <v>3175.5849565568765</v>
      </c>
      <c r="M5799" s="88">
        <v>3671.3953152284689</v>
      </c>
    </row>
    <row r="5800" spans="3:13" x14ac:dyDescent="0.2">
      <c r="C5800" s="88">
        <v>0.28510000000000002</v>
      </c>
      <c r="D5800" s="88">
        <v>15995.427038533879</v>
      </c>
      <c r="E5800" s="88">
        <v>107.92696151258588</v>
      </c>
      <c r="F5800" s="88">
        <v>493.63921090814438</v>
      </c>
      <c r="G5800" s="88">
        <v>714.85813551664705</v>
      </c>
      <c r="H5800" s="88">
        <v>948.59209339635436</v>
      </c>
      <c r="I5800" s="88">
        <v>1319.2059787581661</v>
      </c>
      <c r="J5800" s="88">
        <v>1898.9417568447934</v>
      </c>
      <c r="K5800" s="88">
        <v>3218.4474666813608</v>
      </c>
      <c r="L5800" s="88">
        <v>3175.5992314558544</v>
      </c>
      <c r="M5800" s="88">
        <v>3671.4090896472558</v>
      </c>
    </row>
    <row r="5801" spans="3:13" x14ac:dyDescent="0.2">
      <c r="C5801" s="88">
        <v>0.28515000000000001</v>
      </c>
      <c r="D5801" s="88">
        <v>15995.42930686878</v>
      </c>
      <c r="E5801" s="88">
        <v>107.93019039531555</v>
      </c>
      <c r="F5801" s="88">
        <v>493.66364244498118</v>
      </c>
      <c r="G5801" s="88">
        <v>714.85901507353719</v>
      </c>
      <c r="H5801" s="88">
        <v>948.60834631259468</v>
      </c>
      <c r="I5801" s="88">
        <v>1319.2441413096913</v>
      </c>
      <c r="J5801" s="88">
        <v>1898.9925897393032</v>
      </c>
      <c r="K5801" s="88">
        <v>3218.4662786226727</v>
      </c>
      <c r="L5801" s="88">
        <v>3175.6195336640576</v>
      </c>
      <c r="M5801" s="88">
        <v>3671.4093680656356</v>
      </c>
    </row>
    <row r="5802" spans="3:13" x14ac:dyDescent="0.2">
      <c r="C5802" s="88">
        <v>0.28520000000000001</v>
      </c>
      <c r="D5802" s="88">
        <v>15995.607721853808</v>
      </c>
      <c r="E5802" s="88">
        <v>107.94922267092807</v>
      </c>
      <c r="F5802" s="88">
        <v>493.67253240906712</v>
      </c>
      <c r="G5802" s="88">
        <v>714.86875746538681</v>
      </c>
      <c r="H5802" s="88">
        <v>948.61535370078491</v>
      </c>
      <c r="I5802" s="88">
        <v>1319.2870612811548</v>
      </c>
      <c r="J5802" s="88">
        <v>1898.9986752535474</v>
      </c>
      <c r="K5802" s="88">
        <v>3218.4974265540486</v>
      </c>
      <c r="L5802" s="88">
        <v>3175.7123016884716</v>
      </c>
      <c r="M5802" s="88">
        <v>3671.4175713609279</v>
      </c>
    </row>
    <row r="5803" spans="3:13" x14ac:dyDescent="0.2">
      <c r="C5803" s="88">
        <v>0.28525</v>
      </c>
      <c r="D5803" s="88">
        <v>15995.616373751525</v>
      </c>
      <c r="E5803" s="88">
        <v>107.97039817996756</v>
      </c>
      <c r="F5803" s="88">
        <v>493.67507964325523</v>
      </c>
      <c r="G5803" s="88">
        <v>714.88725147456171</v>
      </c>
      <c r="H5803" s="88">
        <v>948.62569307443482</v>
      </c>
      <c r="I5803" s="88">
        <v>1319.303878251189</v>
      </c>
      <c r="J5803" s="88">
        <v>1899.0117197142163</v>
      </c>
      <c r="K5803" s="88">
        <v>3218.5162142430231</v>
      </c>
      <c r="L5803" s="88">
        <v>3175.8884007971715</v>
      </c>
      <c r="M5803" s="88">
        <v>3671.4309756433486</v>
      </c>
    </row>
    <row r="5804" spans="3:13" x14ac:dyDescent="0.2">
      <c r="C5804" s="88">
        <v>0.2853</v>
      </c>
      <c r="D5804" s="88">
        <v>15995.978496762516</v>
      </c>
      <c r="E5804" s="88">
        <v>107.97342893575751</v>
      </c>
      <c r="F5804" s="88">
        <v>493.6928492719635</v>
      </c>
      <c r="G5804" s="88">
        <v>714.89081977374553</v>
      </c>
      <c r="H5804" s="88">
        <v>948.65205887527873</v>
      </c>
      <c r="I5804" s="88">
        <v>1319.3481752695834</v>
      </c>
      <c r="J5804" s="88">
        <v>1899.0134753137982</v>
      </c>
      <c r="K5804" s="88">
        <v>3218.5252166643736</v>
      </c>
      <c r="L5804" s="88">
        <v>3175.9237064282925</v>
      </c>
      <c r="M5804" s="88">
        <v>3671.437324342653</v>
      </c>
    </row>
    <row r="5805" spans="3:13" x14ac:dyDescent="0.2">
      <c r="C5805" s="88">
        <v>0.28534999999999999</v>
      </c>
      <c r="D5805" s="88">
        <v>15996.123562725983</v>
      </c>
      <c r="E5805" s="88">
        <v>107.97461393314461</v>
      </c>
      <c r="F5805" s="88">
        <v>493.69410252512898</v>
      </c>
      <c r="G5805" s="88">
        <v>714.90233385714464</v>
      </c>
      <c r="H5805" s="88">
        <v>948.65495475482112</v>
      </c>
      <c r="I5805" s="88">
        <v>1319.3638244640915</v>
      </c>
      <c r="J5805" s="88">
        <v>1899.116036939924</v>
      </c>
      <c r="K5805" s="88">
        <v>3218.5935642189042</v>
      </c>
      <c r="L5805" s="88">
        <v>3176.47283884838</v>
      </c>
      <c r="M5805" s="88">
        <v>3671.4642543974142</v>
      </c>
    </row>
    <row r="5806" spans="3:13" x14ac:dyDescent="0.2">
      <c r="C5806" s="88">
        <v>0.28539999999999999</v>
      </c>
      <c r="D5806" s="88">
        <v>15996.182881883453</v>
      </c>
      <c r="E5806" s="88">
        <v>107.9905628289689</v>
      </c>
      <c r="F5806" s="88">
        <v>493.72679954954629</v>
      </c>
      <c r="G5806" s="88">
        <v>714.92704993796769</v>
      </c>
      <c r="H5806" s="88">
        <v>948.65955617042391</v>
      </c>
      <c r="I5806" s="88">
        <v>1319.4250230667872</v>
      </c>
      <c r="J5806" s="88">
        <v>1899.2133827177258</v>
      </c>
      <c r="K5806" s="88">
        <v>3218.6526703724676</v>
      </c>
      <c r="L5806" s="88">
        <v>3176.5057878094876</v>
      </c>
      <c r="M5806" s="88">
        <v>3671.4772901445363</v>
      </c>
    </row>
    <row r="5807" spans="3:13" x14ac:dyDescent="0.2">
      <c r="C5807" s="88">
        <v>0.28544999999999998</v>
      </c>
      <c r="D5807" s="88">
        <v>15996.509060917295</v>
      </c>
      <c r="E5807" s="88">
        <v>108.00178592448538</v>
      </c>
      <c r="F5807" s="88">
        <v>493.72702394315957</v>
      </c>
      <c r="G5807" s="88">
        <v>714.9727506980912</v>
      </c>
      <c r="H5807" s="88">
        <v>948.66786144384332</v>
      </c>
      <c r="I5807" s="88">
        <v>1319.4318352220585</v>
      </c>
      <c r="J5807" s="88">
        <v>1899.2137704105239</v>
      </c>
      <c r="K5807" s="88">
        <v>3218.672345448083</v>
      </c>
      <c r="L5807" s="88">
        <v>3176.7901946094789</v>
      </c>
      <c r="M5807" s="88">
        <v>3671.4882847101881</v>
      </c>
    </row>
    <row r="5808" spans="3:13" x14ac:dyDescent="0.2">
      <c r="C5808" s="88">
        <v>0.28549999999999998</v>
      </c>
      <c r="D5808" s="88">
        <v>15996.514702058521</v>
      </c>
      <c r="E5808" s="88">
        <v>108.00295190494853</v>
      </c>
      <c r="F5808" s="88">
        <v>493.73839788539772</v>
      </c>
      <c r="G5808" s="88">
        <v>715.01457704084032</v>
      </c>
      <c r="H5808" s="88">
        <v>948.67884809074349</v>
      </c>
      <c r="I5808" s="88">
        <v>1319.4646721292343</v>
      </c>
      <c r="J5808" s="88">
        <v>1899.2446827804561</v>
      </c>
      <c r="K5808" s="88">
        <v>3218.6784184151511</v>
      </c>
      <c r="L5808" s="88">
        <v>3177.2537735615174</v>
      </c>
      <c r="M5808" s="88">
        <v>3671.5086209675692</v>
      </c>
    </row>
    <row r="5809" spans="3:13" x14ac:dyDescent="0.2">
      <c r="C5809" s="88">
        <v>0.28555000000000003</v>
      </c>
      <c r="D5809" s="88">
        <v>15996.553289968429</v>
      </c>
      <c r="E5809" s="88">
        <v>108.01428231789487</v>
      </c>
      <c r="F5809" s="88">
        <v>493.74115323600427</v>
      </c>
      <c r="G5809" s="88">
        <v>715.02208899303969</v>
      </c>
      <c r="H5809" s="88">
        <v>948.68486345888186</v>
      </c>
      <c r="I5809" s="88">
        <v>1319.5020369946928</v>
      </c>
      <c r="J5809" s="88">
        <v>1899.2532259985501</v>
      </c>
      <c r="K5809" s="88">
        <v>3218.7066452736881</v>
      </c>
      <c r="L5809" s="88">
        <v>3177.3259800350302</v>
      </c>
      <c r="M5809" s="88">
        <v>3671.5137468618695</v>
      </c>
    </row>
    <row r="5810" spans="3:13" x14ac:dyDescent="0.2">
      <c r="C5810" s="88">
        <v>0.28560000000000002</v>
      </c>
      <c r="D5810" s="88">
        <v>15996.598455591185</v>
      </c>
      <c r="E5810" s="88">
        <v>108.01428231789487</v>
      </c>
      <c r="F5810" s="88">
        <v>493.75217453918322</v>
      </c>
      <c r="G5810" s="88">
        <v>715.02296606988284</v>
      </c>
      <c r="H5810" s="88">
        <v>948.7086996558337</v>
      </c>
      <c r="I5810" s="88">
        <v>1319.5294002548289</v>
      </c>
      <c r="J5810" s="88">
        <v>1899.2564158086461</v>
      </c>
      <c r="K5810" s="88">
        <v>3218.7661556856983</v>
      </c>
      <c r="L5810" s="88">
        <v>3177.4526277842506</v>
      </c>
      <c r="M5810" s="88">
        <v>3671.5197108632119</v>
      </c>
    </row>
    <row r="5811" spans="3:13" x14ac:dyDescent="0.2">
      <c r="C5811" s="88">
        <v>0.28565000000000002</v>
      </c>
      <c r="D5811" s="88">
        <v>15996.694929509256</v>
      </c>
      <c r="E5811" s="88">
        <v>108.01979263713019</v>
      </c>
      <c r="F5811" s="88">
        <v>493.75953659036713</v>
      </c>
      <c r="G5811" s="88">
        <v>715.0413586753757</v>
      </c>
      <c r="H5811" s="88">
        <v>948.7390186304965</v>
      </c>
      <c r="I5811" s="88">
        <v>1319.5496029925321</v>
      </c>
      <c r="J5811" s="88">
        <v>1899.2680621020863</v>
      </c>
      <c r="K5811" s="88">
        <v>3218.8636709121156</v>
      </c>
      <c r="L5811" s="88">
        <v>3177.4740404873205</v>
      </c>
      <c r="M5811" s="88">
        <v>3671.5438494881914</v>
      </c>
    </row>
    <row r="5812" spans="3:13" x14ac:dyDescent="0.2">
      <c r="C5812" s="88">
        <v>0.28570000000000001</v>
      </c>
      <c r="D5812" s="88">
        <v>15996.783239138549</v>
      </c>
      <c r="E5812" s="88">
        <v>108.02398474002257</v>
      </c>
      <c r="F5812" s="88">
        <v>493.76167816372163</v>
      </c>
      <c r="G5812" s="88">
        <v>715.04309327084184</v>
      </c>
      <c r="H5812" s="88">
        <v>948.74707178040762</v>
      </c>
      <c r="I5812" s="88">
        <v>1319.5843665585649</v>
      </c>
      <c r="J5812" s="88">
        <v>1899.271392552313</v>
      </c>
      <c r="K5812" s="88">
        <v>3218.8732120673285</v>
      </c>
      <c r="L5812" s="88">
        <v>3177.5622093003431</v>
      </c>
      <c r="M5812" s="88">
        <v>3671.570560951985</v>
      </c>
    </row>
    <row r="5813" spans="3:13" x14ac:dyDescent="0.2">
      <c r="C5813" s="88">
        <v>0.28575</v>
      </c>
      <c r="D5813" s="88">
        <v>15996.81669873371</v>
      </c>
      <c r="E5813" s="88">
        <v>108.02504630303247</v>
      </c>
      <c r="F5813" s="88">
        <v>493.77070019520443</v>
      </c>
      <c r="G5813" s="88">
        <v>715.06210057346516</v>
      </c>
      <c r="H5813" s="88">
        <v>948.76766183823338</v>
      </c>
      <c r="I5813" s="88">
        <v>1319.6345658687619</v>
      </c>
      <c r="J5813" s="88">
        <v>1899.2938612422709</v>
      </c>
      <c r="K5813" s="88">
        <v>3218.9268328531239</v>
      </c>
      <c r="L5813" s="88">
        <v>3177.7375886004593</v>
      </c>
      <c r="M5813" s="88">
        <v>3671.5725412766596</v>
      </c>
    </row>
    <row r="5814" spans="3:13" x14ac:dyDescent="0.2">
      <c r="C5814" s="88">
        <v>0.2858</v>
      </c>
      <c r="D5814" s="88">
        <v>15997.094109936192</v>
      </c>
      <c r="E5814" s="88">
        <v>108.02838024278117</v>
      </c>
      <c r="F5814" s="88">
        <v>493.77414560980969</v>
      </c>
      <c r="G5814" s="88">
        <v>715.06366012420176</v>
      </c>
      <c r="H5814" s="88">
        <v>948.80218966840721</v>
      </c>
      <c r="I5814" s="88">
        <v>1319.7180323084513</v>
      </c>
      <c r="J5814" s="88">
        <v>1899.3034192607743</v>
      </c>
      <c r="K5814" s="88">
        <v>3219.0319841678647</v>
      </c>
      <c r="L5814" s="88">
        <v>3177.9136693739092</v>
      </c>
      <c r="M5814" s="88">
        <v>3671.602112539289</v>
      </c>
    </row>
    <row r="5815" spans="3:13" x14ac:dyDescent="0.2">
      <c r="C5815" s="88">
        <v>0.28584999999999999</v>
      </c>
      <c r="D5815" s="88">
        <v>15997.44239921969</v>
      </c>
      <c r="E5815" s="88">
        <v>108.02994915093495</v>
      </c>
      <c r="F5815" s="88">
        <v>493.7781126614027</v>
      </c>
      <c r="G5815" s="88">
        <v>715.07761194203886</v>
      </c>
      <c r="H5815" s="88">
        <v>948.80722201189565</v>
      </c>
      <c r="I5815" s="88">
        <v>1319.7475174188635</v>
      </c>
      <c r="J5815" s="88">
        <v>1899.3940244085852</v>
      </c>
      <c r="K5815" s="88">
        <v>3219.048830051162</v>
      </c>
      <c r="L5815" s="88">
        <v>3177.9780441370476</v>
      </c>
      <c r="M5815" s="88">
        <v>3671.6105610580103</v>
      </c>
    </row>
    <row r="5816" spans="3:13" x14ac:dyDescent="0.2">
      <c r="C5816" s="88">
        <v>0.28589999999999999</v>
      </c>
      <c r="D5816" s="88">
        <v>15997.505141703654</v>
      </c>
      <c r="E5816" s="88">
        <v>108.03073744774338</v>
      </c>
      <c r="F5816" s="88">
        <v>493.78041793393913</v>
      </c>
      <c r="G5816" s="88">
        <v>715.0914795853887</v>
      </c>
      <c r="H5816" s="88">
        <v>948.81734412615606</v>
      </c>
      <c r="I5816" s="88">
        <v>1319.7518362890555</v>
      </c>
      <c r="J5816" s="88">
        <v>1899.4971501721907</v>
      </c>
      <c r="K5816" s="88">
        <v>3219.104117366338</v>
      </c>
      <c r="L5816" s="88">
        <v>3178.2921600317773</v>
      </c>
      <c r="M5816" s="88">
        <v>3671.6119083452177</v>
      </c>
    </row>
    <row r="5817" spans="3:13" x14ac:dyDescent="0.2">
      <c r="C5817" s="88">
        <v>0.28594999999999998</v>
      </c>
      <c r="D5817" s="88">
        <v>15997.92816853425</v>
      </c>
      <c r="E5817" s="88">
        <v>108.03351246833336</v>
      </c>
      <c r="F5817" s="88">
        <v>493.78358102576294</v>
      </c>
      <c r="G5817" s="88">
        <v>715.10743552888607</v>
      </c>
      <c r="H5817" s="88">
        <v>948.82323431838449</v>
      </c>
      <c r="I5817" s="88">
        <v>1319.7966248129292</v>
      </c>
      <c r="J5817" s="88">
        <v>1899.5039080712936</v>
      </c>
      <c r="K5817" s="88">
        <v>3219.1655981180829</v>
      </c>
      <c r="L5817" s="88">
        <v>3178.3065411452289</v>
      </c>
      <c r="M5817" s="88">
        <v>3671.6177804233339</v>
      </c>
    </row>
    <row r="5818" spans="3:13" x14ac:dyDescent="0.2">
      <c r="C5818" s="88">
        <v>0.28599999999999998</v>
      </c>
      <c r="D5818" s="88">
        <v>15998.177934614157</v>
      </c>
      <c r="E5818" s="88">
        <v>108.03673155459546</v>
      </c>
      <c r="F5818" s="88">
        <v>493.79688029065619</v>
      </c>
      <c r="G5818" s="88">
        <v>715.10990604626704</v>
      </c>
      <c r="H5818" s="88">
        <v>948.83775910381792</v>
      </c>
      <c r="I5818" s="88">
        <v>1319.8868221561133</v>
      </c>
      <c r="J5818" s="88">
        <v>1899.5590702657555</v>
      </c>
      <c r="K5818" s="88">
        <v>3219.2503694744</v>
      </c>
      <c r="L5818" s="88">
        <v>3178.3715301708567</v>
      </c>
      <c r="M5818" s="88">
        <v>3671.6274461397188</v>
      </c>
    </row>
    <row r="5819" spans="3:13" x14ac:dyDescent="0.2">
      <c r="C5819" s="88">
        <v>0.28605000000000003</v>
      </c>
      <c r="D5819" s="88">
        <v>15998.929072864183</v>
      </c>
      <c r="E5819" s="88">
        <v>108.03848739181012</v>
      </c>
      <c r="F5819" s="88">
        <v>493.80304320424784</v>
      </c>
      <c r="G5819" s="88">
        <v>715.11586604046261</v>
      </c>
      <c r="H5819" s="88">
        <v>948.84330059923059</v>
      </c>
      <c r="I5819" s="88">
        <v>1319.9912621597159</v>
      </c>
      <c r="J5819" s="88">
        <v>1899.5665586667219</v>
      </c>
      <c r="K5819" s="88">
        <v>3219.2975751375498</v>
      </c>
      <c r="L5819" s="88">
        <v>3178.4239286634383</v>
      </c>
      <c r="M5819" s="88">
        <v>3671.6299269997794</v>
      </c>
    </row>
    <row r="5820" spans="3:13" x14ac:dyDescent="0.2">
      <c r="C5820" s="88">
        <v>0.28610000000000002</v>
      </c>
      <c r="D5820" s="88">
        <v>15999.187229297591</v>
      </c>
      <c r="E5820" s="88">
        <v>108.03886218148637</v>
      </c>
      <c r="F5820" s="88">
        <v>493.80714570454484</v>
      </c>
      <c r="G5820" s="88">
        <v>715.11915480325115</v>
      </c>
      <c r="H5820" s="88">
        <v>948.85714334546401</v>
      </c>
      <c r="I5820" s="88">
        <v>1319.9933618122332</v>
      </c>
      <c r="J5820" s="88">
        <v>1899.5668950472827</v>
      </c>
      <c r="K5820" s="88">
        <v>3219.3219089207296</v>
      </c>
      <c r="L5820" s="88">
        <v>3178.7345875818837</v>
      </c>
      <c r="M5820" s="88">
        <v>3671.6770506831413</v>
      </c>
    </row>
    <row r="5821" spans="3:13" x14ac:dyDescent="0.2">
      <c r="C5821" s="88">
        <v>0.28615000000000002</v>
      </c>
      <c r="D5821" s="88">
        <v>15999.479290840634</v>
      </c>
      <c r="E5821" s="88">
        <v>108.0400684653132</v>
      </c>
      <c r="F5821" s="88">
        <v>493.81416735364201</v>
      </c>
      <c r="G5821" s="88">
        <v>715.13194468730808</v>
      </c>
      <c r="H5821" s="88">
        <v>948.99087246824774</v>
      </c>
      <c r="I5821" s="88">
        <v>1320.0184523256135</v>
      </c>
      <c r="J5821" s="88">
        <v>1899.567780411895</v>
      </c>
      <c r="K5821" s="88">
        <v>3219.3294466242874</v>
      </c>
      <c r="L5821" s="88">
        <v>3178.8292932813579</v>
      </c>
      <c r="M5821" s="88">
        <v>3671.6855491348861</v>
      </c>
    </row>
    <row r="5822" spans="3:13" x14ac:dyDescent="0.2">
      <c r="C5822" s="88">
        <v>0.28620000000000001</v>
      </c>
      <c r="D5822" s="88">
        <v>15999.529625332962</v>
      </c>
      <c r="E5822" s="88">
        <v>108.04705506049686</v>
      </c>
      <c r="F5822" s="88">
        <v>493.8145717568209</v>
      </c>
      <c r="G5822" s="88">
        <v>715.14129576881714</v>
      </c>
      <c r="H5822" s="88">
        <v>949.00847204013826</v>
      </c>
      <c r="I5822" s="88">
        <v>1320.1405576967409</v>
      </c>
      <c r="J5822" s="88">
        <v>1899.5913214484171</v>
      </c>
      <c r="K5822" s="88">
        <v>3219.3943932315815</v>
      </c>
      <c r="L5822" s="88">
        <v>3178.9850990722084</v>
      </c>
      <c r="M5822" s="88">
        <v>3671.6925830374503</v>
      </c>
    </row>
    <row r="5823" spans="3:13" x14ac:dyDescent="0.2">
      <c r="C5823" s="88">
        <v>0.28625</v>
      </c>
      <c r="D5823" s="88">
        <v>15999.672396829475</v>
      </c>
      <c r="E5823" s="88">
        <v>108.04790866304484</v>
      </c>
      <c r="F5823" s="88">
        <v>493.82256969026912</v>
      </c>
      <c r="G5823" s="88">
        <v>715.14869742133487</v>
      </c>
      <c r="H5823" s="88">
        <v>949.00945468952841</v>
      </c>
      <c r="I5823" s="88">
        <v>1320.1443248327955</v>
      </c>
      <c r="J5823" s="88">
        <v>1899.6638209935159</v>
      </c>
      <c r="K5823" s="88">
        <v>3219.5600167221824</v>
      </c>
      <c r="L5823" s="88">
        <v>3179.0098833814518</v>
      </c>
      <c r="M5823" s="88">
        <v>3671.7028068482055</v>
      </c>
    </row>
    <row r="5824" spans="3:13" x14ac:dyDescent="0.2">
      <c r="C5824" s="88">
        <v>0.2863</v>
      </c>
      <c r="D5824" s="88">
        <v>15999.707257617321</v>
      </c>
      <c r="E5824" s="88">
        <v>108.04809142732211</v>
      </c>
      <c r="F5824" s="88">
        <v>493.82530954008371</v>
      </c>
      <c r="G5824" s="88">
        <v>715.1501442478816</v>
      </c>
      <c r="H5824" s="88">
        <v>949.00983034395358</v>
      </c>
      <c r="I5824" s="88">
        <v>1320.1865776303744</v>
      </c>
      <c r="J5824" s="88">
        <v>1899.6678680755726</v>
      </c>
      <c r="K5824" s="88">
        <v>3219.5731430969827</v>
      </c>
      <c r="L5824" s="88">
        <v>3179.1287253498299</v>
      </c>
      <c r="M5824" s="88">
        <v>3671.7379186616226</v>
      </c>
    </row>
    <row r="5825" spans="3:13" x14ac:dyDescent="0.2">
      <c r="C5825" s="88">
        <v>0.28634999999999999</v>
      </c>
      <c r="D5825" s="88">
        <v>15999.974007621255</v>
      </c>
      <c r="E5825" s="88">
        <v>108.05441287464419</v>
      </c>
      <c r="F5825" s="88">
        <v>493.85062171608615</v>
      </c>
      <c r="G5825" s="88">
        <v>715.16551338544332</v>
      </c>
      <c r="H5825" s="88">
        <v>949.05550623134832</v>
      </c>
      <c r="I5825" s="88">
        <v>1320.1933948971287</v>
      </c>
      <c r="J5825" s="88">
        <v>1899.690490816396</v>
      </c>
      <c r="K5825" s="88">
        <v>3219.5843157045583</v>
      </c>
      <c r="L5825" s="88">
        <v>3179.2162781281449</v>
      </c>
      <c r="M5825" s="88">
        <v>3671.7855210487369</v>
      </c>
    </row>
    <row r="5826" spans="3:13" x14ac:dyDescent="0.2">
      <c r="C5826" s="88">
        <v>0.28639999999999999</v>
      </c>
      <c r="D5826" s="88">
        <v>16000.07206414625</v>
      </c>
      <c r="E5826" s="88">
        <v>108.06086144639175</v>
      </c>
      <c r="F5826" s="88">
        <v>493.85854750991439</v>
      </c>
      <c r="G5826" s="88">
        <v>715.23624767946558</v>
      </c>
      <c r="H5826" s="88">
        <v>949.06911090590802</v>
      </c>
      <c r="I5826" s="88">
        <v>1320.2030323445292</v>
      </c>
      <c r="J5826" s="88">
        <v>1899.6944255891885</v>
      </c>
      <c r="K5826" s="88">
        <v>3219.6604688143998</v>
      </c>
      <c r="L5826" s="88">
        <v>3179.4026420947507</v>
      </c>
      <c r="M5826" s="88">
        <v>3671.8625438359677</v>
      </c>
    </row>
    <row r="5827" spans="3:13" x14ac:dyDescent="0.2">
      <c r="C5827" s="88">
        <v>0.28644999999999998</v>
      </c>
      <c r="D5827" s="88">
        <v>16000.231369121466</v>
      </c>
      <c r="E5827" s="88">
        <v>108.06118615496234</v>
      </c>
      <c r="F5827" s="88">
        <v>493.88617465767311</v>
      </c>
      <c r="G5827" s="88">
        <v>715.25794118614476</v>
      </c>
      <c r="H5827" s="88">
        <v>949.11498000596794</v>
      </c>
      <c r="I5827" s="88">
        <v>1320.3011042965086</v>
      </c>
      <c r="J5827" s="88">
        <v>1899.7102174299594</v>
      </c>
      <c r="K5827" s="88">
        <v>3219.6966680065798</v>
      </c>
      <c r="L5827" s="88">
        <v>3179.412675147802</v>
      </c>
      <c r="M5827" s="88">
        <v>3671.8727417855489</v>
      </c>
    </row>
    <row r="5828" spans="3:13" x14ac:dyDescent="0.2">
      <c r="C5828" s="88">
        <v>0.28649999999999998</v>
      </c>
      <c r="D5828" s="88">
        <v>16000.277114146822</v>
      </c>
      <c r="E5828" s="88">
        <v>108.06118615496234</v>
      </c>
      <c r="F5828" s="88">
        <v>493.88872696404133</v>
      </c>
      <c r="G5828" s="88">
        <v>715.2683791819004</v>
      </c>
      <c r="H5828" s="88">
        <v>949.12404174277071</v>
      </c>
      <c r="I5828" s="88">
        <v>1320.3103508564623</v>
      </c>
      <c r="J5828" s="88">
        <v>1899.7476616515009</v>
      </c>
      <c r="K5828" s="88">
        <v>3219.7680759417035</v>
      </c>
      <c r="L5828" s="88">
        <v>3179.4393942878214</v>
      </c>
      <c r="M5828" s="88">
        <v>3671.9147230926769</v>
      </c>
    </row>
    <row r="5829" spans="3:13" x14ac:dyDescent="0.2">
      <c r="C5829" s="88">
        <v>0.28655000000000003</v>
      </c>
      <c r="D5829" s="88">
        <v>16000.48113193778</v>
      </c>
      <c r="E5829" s="88">
        <v>108.06367132516061</v>
      </c>
      <c r="F5829" s="88">
        <v>493.89415949513977</v>
      </c>
      <c r="G5829" s="88">
        <v>715.29451898378193</v>
      </c>
      <c r="H5829" s="88">
        <v>949.13068752988602</v>
      </c>
      <c r="I5829" s="88">
        <v>1320.3134729242838</v>
      </c>
      <c r="J5829" s="88">
        <v>1899.7933850214631</v>
      </c>
      <c r="K5829" s="88">
        <v>3219.8001547233848</v>
      </c>
      <c r="L5829" s="88">
        <v>3179.4445909676497</v>
      </c>
      <c r="M5829" s="88">
        <v>3671.9156259305541</v>
      </c>
    </row>
    <row r="5830" spans="3:13" x14ac:dyDescent="0.2">
      <c r="C5830" s="88">
        <v>0.28660000000000002</v>
      </c>
      <c r="D5830" s="88">
        <v>16000.925732054058</v>
      </c>
      <c r="E5830" s="88">
        <v>108.06608334183784</v>
      </c>
      <c r="F5830" s="88">
        <v>493.89598979171797</v>
      </c>
      <c r="G5830" s="88">
        <v>715.31403380926349</v>
      </c>
      <c r="H5830" s="88">
        <v>949.14474730012944</v>
      </c>
      <c r="I5830" s="88">
        <v>1320.3388326547056</v>
      </c>
      <c r="J5830" s="88">
        <v>1899.7934920233261</v>
      </c>
      <c r="K5830" s="88">
        <v>3219.8028882894714</v>
      </c>
      <c r="L5830" s="88">
        <v>3179.4823791640674</v>
      </c>
      <c r="M5830" s="88">
        <v>3671.9478260483029</v>
      </c>
    </row>
    <row r="5831" spans="3:13" x14ac:dyDescent="0.2">
      <c r="C5831" s="88">
        <v>0.28665000000000002</v>
      </c>
      <c r="D5831" s="88">
        <v>16001.019199667435</v>
      </c>
      <c r="E5831" s="88">
        <v>108.08070274851161</v>
      </c>
      <c r="F5831" s="88">
        <v>493.89781179086913</v>
      </c>
      <c r="G5831" s="88">
        <v>715.31409977257454</v>
      </c>
      <c r="H5831" s="88">
        <v>949.14516298419721</v>
      </c>
      <c r="I5831" s="88">
        <v>1320.3447120200676</v>
      </c>
      <c r="J5831" s="88">
        <v>1899.8058607492949</v>
      </c>
      <c r="K5831" s="88">
        <v>3219.8436209529609</v>
      </c>
      <c r="L5831" s="88">
        <v>3179.7774919910435</v>
      </c>
      <c r="M5831" s="88">
        <v>3672.0114586794534</v>
      </c>
    </row>
    <row r="5832" spans="3:13" x14ac:dyDescent="0.2">
      <c r="C5832" s="88">
        <v>0.28670000000000001</v>
      </c>
      <c r="D5832" s="88">
        <v>16001.145262470094</v>
      </c>
      <c r="E5832" s="88">
        <v>108.08760102417818</v>
      </c>
      <c r="F5832" s="88">
        <v>493.89974276468911</v>
      </c>
      <c r="G5832" s="88">
        <v>715.31583290180015</v>
      </c>
      <c r="H5832" s="88">
        <v>949.15689974389261</v>
      </c>
      <c r="I5832" s="88">
        <v>1320.362591081986</v>
      </c>
      <c r="J5832" s="88">
        <v>1899.8392613453943</v>
      </c>
      <c r="K5832" s="88">
        <v>3219.8779329361396</v>
      </c>
      <c r="L5832" s="88">
        <v>3179.8724577052831</v>
      </c>
      <c r="M5832" s="88">
        <v>3672.0445619612119</v>
      </c>
    </row>
    <row r="5833" spans="3:13" x14ac:dyDescent="0.2">
      <c r="C5833" s="88">
        <v>0.28675</v>
      </c>
      <c r="D5833" s="88">
        <v>16001.43732052518</v>
      </c>
      <c r="E5833" s="88">
        <v>108.09429525074029</v>
      </c>
      <c r="F5833" s="88">
        <v>493.90477380044604</v>
      </c>
      <c r="G5833" s="88">
        <v>715.32392566878389</v>
      </c>
      <c r="H5833" s="88">
        <v>949.17486196196023</v>
      </c>
      <c r="I5833" s="88">
        <v>1320.3785542852379</v>
      </c>
      <c r="J5833" s="88">
        <v>1899.861053139025</v>
      </c>
      <c r="K5833" s="88">
        <v>3219.9656510599775</v>
      </c>
      <c r="L5833" s="88">
        <v>3179.9086330140385</v>
      </c>
      <c r="M5833" s="88">
        <v>3672.0794829997631</v>
      </c>
    </row>
    <row r="5834" spans="3:13" x14ac:dyDescent="0.2">
      <c r="C5834" s="88">
        <v>0.2868</v>
      </c>
      <c r="D5834" s="88">
        <v>16001.577471045312</v>
      </c>
      <c r="E5834" s="88">
        <v>108.09809968847185</v>
      </c>
      <c r="F5834" s="88">
        <v>493.9065383443608</v>
      </c>
      <c r="G5834" s="88">
        <v>715.33502732936586</v>
      </c>
      <c r="H5834" s="88">
        <v>949.19427436737124</v>
      </c>
      <c r="I5834" s="88">
        <v>1320.3904370163377</v>
      </c>
      <c r="J5834" s="88">
        <v>1900.0520650028411</v>
      </c>
      <c r="K5834" s="88">
        <v>3220.0306648779087</v>
      </c>
      <c r="L5834" s="88">
        <v>3179.9397045587848</v>
      </c>
      <c r="M5834" s="88">
        <v>3672.0889150977423</v>
      </c>
    </row>
    <row r="5835" spans="3:13" x14ac:dyDescent="0.2">
      <c r="C5835" s="88">
        <v>0.28684999999999999</v>
      </c>
      <c r="D5835" s="88">
        <v>16001.591960599642</v>
      </c>
      <c r="E5835" s="88">
        <v>108.10064864393644</v>
      </c>
      <c r="F5835" s="88">
        <v>493.90922422695667</v>
      </c>
      <c r="G5835" s="88">
        <v>715.35513565311385</v>
      </c>
      <c r="H5835" s="88">
        <v>949.21467365326134</v>
      </c>
      <c r="I5835" s="88">
        <v>1320.4148590706691</v>
      </c>
      <c r="J5835" s="88">
        <v>1900.1000488157329</v>
      </c>
      <c r="K5835" s="88">
        <v>3220.0861978613948</v>
      </c>
      <c r="L5835" s="88">
        <v>3180.0411741708881</v>
      </c>
      <c r="M5835" s="88">
        <v>3672.1066813399516</v>
      </c>
    </row>
    <row r="5836" spans="3:13" x14ac:dyDescent="0.2">
      <c r="C5836" s="88">
        <v>0.28689999999999999</v>
      </c>
      <c r="D5836" s="88">
        <v>16001.702449272363</v>
      </c>
      <c r="E5836" s="88">
        <v>108.10694482992494</v>
      </c>
      <c r="F5836" s="88">
        <v>493.91176737230171</v>
      </c>
      <c r="G5836" s="88">
        <v>715.35772092697653</v>
      </c>
      <c r="H5836" s="88">
        <v>949.21519582014253</v>
      </c>
      <c r="I5836" s="88">
        <v>1320.4245166114679</v>
      </c>
      <c r="J5836" s="88">
        <v>1900.159138430362</v>
      </c>
      <c r="K5836" s="88">
        <v>3220.0868265020008</v>
      </c>
      <c r="L5836" s="88">
        <v>3180.2217624537843</v>
      </c>
      <c r="M5836" s="88">
        <v>3672.128778355142</v>
      </c>
    </row>
    <row r="5837" spans="3:13" x14ac:dyDescent="0.2">
      <c r="C5837" s="88">
        <v>0.28694999999999998</v>
      </c>
      <c r="D5837" s="88">
        <v>16001.756068170067</v>
      </c>
      <c r="E5837" s="88">
        <v>108.10938671965232</v>
      </c>
      <c r="F5837" s="88">
        <v>493.91376783954502</v>
      </c>
      <c r="G5837" s="88">
        <v>715.3798293097534</v>
      </c>
      <c r="H5837" s="88">
        <v>949.2496451494394</v>
      </c>
      <c r="I5837" s="88">
        <v>1320.4331365463472</v>
      </c>
      <c r="J5837" s="88">
        <v>1900.1750813603221</v>
      </c>
      <c r="K5837" s="88">
        <v>3220.1037493735575</v>
      </c>
      <c r="L5837" s="88">
        <v>3180.361979849713</v>
      </c>
      <c r="M5837" s="88">
        <v>3672.1352383056069</v>
      </c>
    </row>
    <row r="5838" spans="3:13" x14ac:dyDescent="0.2">
      <c r="C5838" s="88">
        <v>0.28699999999999998</v>
      </c>
      <c r="D5838" s="88">
        <v>16002.095192925673</v>
      </c>
      <c r="E5838" s="88">
        <v>108.12018258421267</v>
      </c>
      <c r="F5838" s="88">
        <v>493.9215341250715</v>
      </c>
      <c r="G5838" s="88">
        <v>715.40303408773889</v>
      </c>
      <c r="H5838" s="88">
        <v>949.2726630705838</v>
      </c>
      <c r="I5838" s="88">
        <v>1320.4572633406319</v>
      </c>
      <c r="J5838" s="88">
        <v>1900.1893530405546</v>
      </c>
      <c r="K5838" s="88">
        <v>3220.1060948602035</v>
      </c>
      <c r="L5838" s="88">
        <v>3180.492105007886</v>
      </c>
      <c r="M5838" s="88">
        <v>3672.1366123476464</v>
      </c>
    </row>
    <row r="5839" spans="3:13" x14ac:dyDescent="0.2">
      <c r="C5839" s="88">
        <v>0.28705000000000003</v>
      </c>
      <c r="D5839" s="88">
        <v>16002.246834708661</v>
      </c>
      <c r="E5839" s="88">
        <v>108.12494043362676</v>
      </c>
      <c r="F5839" s="88">
        <v>493.93663319253665</v>
      </c>
      <c r="G5839" s="88">
        <v>715.41674852937058</v>
      </c>
      <c r="H5839" s="88">
        <v>949.32285129549882</v>
      </c>
      <c r="I5839" s="88">
        <v>1320.4885708418888</v>
      </c>
      <c r="J5839" s="88">
        <v>1900.2082882535165</v>
      </c>
      <c r="K5839" s="88">
        <v>3220.1496062611777</v>
      </c>
      <c r="L5839" s="88">
        <v>3180.6697536222528</v>
      </c>
      <c r="M5839" s="88">
        <v>3672.1564313373442</v>
      </c>
    </row>
    <row r="5840" spans="3:13" x14ac:dyDescent="0.2">
      <c r="C5840" s="88">
        <v>0.28710000000000002</v>
      </c>
      <c r="D5840" s="88">
        <v>16002.407150333442</v>
      </c>
      <c r="E5840" s="88">
        <v>108.12771530469308</v>
      </c>
      <c r="F5840" s="88">
        <v>493.94956183447539</v>
      </c>
      <c r="G5840" s="88">
        <v>715.42388479507008</v>
      </c>
      <c r="H5840" s="88">
        <v>949.38278023257499</v>
      </c>
      <c r="I5840" s="88">
        <v>1320.5235232781802</v>
      </c>
      <c r="J5840" s="88">
        <v>1900.2635919009085</v>
      </c>
      <c r="K5840" s="88">
        <v>3220.2044345934637</v>
      </c>
      <c r="L5840" s="88">
        <v>3180.7027148543921</v>
      </c>
      <c r="M5840" s="88">
        <v>3672.1607723916882</v>
      </c>
    </row>
    <row r="5841" spans="3:13" x14ac:dyDescent="0.2">
      <c r="C5841" s="88">
        <v>0.28715000000000002</v>
      </c>
      <c r="D5841" s="88">
        <v>16002.607544145638</v>
      </c>
      <c r="E5841" s="88">
        <v>108.13487162028287</v>
      </c>
      <c r="F5841" s="88">
        <v>493.95260736762202</v>
      </c>
      <c r="G5841" s="88">
        <v>715.42879687783989</v>
      </c>
      <c r="H5841" s="88">
        <v>949.38343411776623</v>
      </c>
      <c r="I5841" s="88">
        <v>1320.5240539355518</v>
      </c>
      <c r="J5841" s="88">
        <v>1900.2786954788085</v>
      </c>
      <c r="K5841" s="88">
        <v>3220.2600787729243</v>
      </c>
      <c r="L5841" s="88">
        <v>3180.7939940675697</v>
      </c>
      <c r="M5841" s="88">
        <v>3672.164830815665</v>
      </c>
    </row>
    <row r="5842" spans="3:13" x14ac:dyDescent="0.2">
      <c r="C5842" s="88">
        <v>0.28720000000000001</v>
      </c>
      <c r="D5842" s="88">
        <v>16003.358162832305</v>
      </c>
      <c r="E5842" s="88">
        <v>108.13699452092715</v>
      </c>
      <c r="F5842" s="88">
        <v>493.9549599175034</v>
      </c>
      <c r="G5842" s="88">
        <v>715.48515828364998</v>
      </c>
      <c r="H5842" s="88">
        <v>949.39487976635837</v>
      </c>
      <c r="I5842" s="88">
        <v>1320.5578544618761</v>
      </c>
      <c r="J5842" s="88">
        <v>1900.2963503221031</v>
      </c>
      <c r="K5842" s="88">
        <v>3220.3022593358182</v>
      </c>
      <c r="L5842" s="88">
        <v>3181.2622404073186</v>
      </c>
      <c r="M5842" s="88">
        <v>3672.2046125099191</v>
      </c>
    </row>
    <row r="5843" spans="3:13" x14ac:dyDescent="0.2">
      <c r="C5843" s="88">
        <v>0.28725000000000001</v>
      </c>
      <c r="D5843" s="88">
        <v>16003.443271026894</v>
      </c>
      <c r="E5843" s="88">
        <v>108.13864644011028</v>
      </c>
      <c r="F5843" s="88">
        <v>493.95873499977279</v>
      </c>
      <c r="G5843" s="88">
        <v>715.49495898850319</v>
      </c>
      <c r="H5843" s="88">
        <v>949.40701602678473</v>
      </c>
      <c r="I5843" s="88">
        <v>1320.563859414603</v>
      </c>
      <c r="J5843" s="88">
        <v>1900.3113063949354</v>
      </c>
      <c r="K5843" s="88">
        <v>3220.3256227563843</v>
      </c>
      <c r="L5843" s="88">
        <v>3181.3426668143197</v>
      </c>
      <c r="M5843" s="88">
        <v>3672.2080624502405</v>
      </c>
    </row>
    <row r="5844" spans="3:13" x14ac:dyDescent="0.2">
      <c r="C5844" s="88">
        <v>0.2873</v>
      </c>
      <c r="D5844" s="88">
        <v>16003.50853743701</v>
      </c>
      <c r="E5844" s="88">
        <v>108.14567002977947</v>
      </c>
      <c r="F5844" s="88">
        <v>493.96272911333699</v>
      </c>
      <c r="G5844" s="88">
        <v>715.50448429331573</v>
      </c>
      <c r="H5844" s="88">
        <v>949.41209930928517</v>
      </c>
      <c r="I5844" s="88">
        <v>1320.6028317515556</v>
      </c>
      <c r="J5844" s="88">
        <v>1900.3429838995839</v>
      </c>
      <c r="K5844" s="88">
        <v>3220.3368493762655</v>
      </c>
      <c r="L5844" s="88">
        <v>3181.3574314329144</v>
      </c>
      <c r="M5844" s="88">
        <v>3672.2359732530094</v>
      </c>
    </row>
    <row r="5845" spans="3:13" x14ac:dyDescent="0.2">
      <c r="C5845" s="88">
        <v>0.28734999999999999</v>
      </c>
      <c r="D5845" s="88">
        <v>16003.540159469956</v>
      </c>
      <c r="E5845" s="88">
        <v>108.14568744019289</v>
      </c>
      <c r="F5845" s="88">
        <v>493.96445007309285</v>
      </c>
      <c r="G5845" s="88">
        <v>715.55224352279902</v>
      </c>
      <c r="H5845" s="88">
        <v>949.46610702342423</v>
      </c>
      <c r="I5845" s="88">
        <v>1320.6190310454413</v>
      </c>
      <c r="J5845" s="88">
        <v>1900.4489021938571</v>
      </c>
      <c r="K5845" s="88">
        <v>3220.3988794475308</v>
      </c>
      <c r="L5845" s="88">
        <v>3181.3943923509323</v>
      </c>
      <c r="M5845" s="88">
        <v>3672.2744457263148</v>
      </c>
    </row>
    <row r="5846" spans="3:13" x14ac:dyDescent="0.2">
      <c r="C5846" s="88">
        <v>0.28739999999999999</v>
      </c>
      <c r="D5846" s="88">
        <v>16003.603236100818</v>
      </c>
      <c r="E5846" s="88">
        <v>108.17395106495496</v>
      </c>
      <c r="F5846" s="88">
        <v>493.96751582018032</v>
      </c>
      <c r="G5846" s="88">
        <v>715.57719321378909</v>
      </c>
      <c r="H5846" s="88">
        <v>949.50188717876017</v>
      </c>
      <c r="I5846" s="88">
        <v>1320.6253496501236</v>
      </c>
      <c r="J5846" s="88">
        <v>1900.4651628053289</v>
      </c>
      <c r="K5846" s="88">
        <v>3220.4449687954966</v>
      </c>
      <c r="L5846" s="88">
        <v>3181.441561242666</v>
      </c>
      <c r="M5846" s="88">
        <v>3672.2872314594706</v>
      </c>
    </row>
    <row r="5847" spans="3:13" x14ac:dyDescent="0.2">
      <c r="C5847" s="88">
        <v>0.28744999999999998</v>
      </c>
      <c r="D5847" s="88">
        <v>16004.007883196919</v>
      </c>
      <c r="E5847" s="88">
        <v>108.17479848644052</v>
      </c>
      <c r="F5847" s="88">
        <v>493.97541814579381</v>
      </c>
      <c r="G5847" s="88">
        <v>715.59470697782263</v>
      </c>
      <c r="H5847" s="88">
        <v>949.50598067222836</v>
      </c>
      <c r="I5847" s="88">
        <v>1320.6462951965741</v>
      </c>
      <c r="J5847" s="88">
        <v>1900.4795382065113</v>
      </c>
      <c r="K5847" s="88">
        <v>3220.5341270335039</v>
      </c>
      <c r="L5847" s="88">
        <v>3181.496500844346</v>
      </c>
      <c r="M5847" s="88">
        <v>3672.2893683299103</v>
      </c>
    </row>
    <row r="5848" spans="3:13" x14ac:dyDescent="0.2">
      <c r="C5848" s="88">
        <v>0.28749999999999998</v>
      </c>
      <c r="D5848" s="88">
        <v>16004.075245535696</v>
      </c>
      <c r="E5848" s="88">
        <v>108.1780900573176</v>
      </c>
      <c r="F5848" s="88">
        <v>493.98649748367097</v>
      </c>
      <c r="G5848" s="88">
        <v>715.60448110129073</v>
      </c>
      <c r="H5848" s="88">
        <v>949.51767537492333</v>
      </c>
      <c r="I5848" s="88">
        <v>1320.6863107251625</v>
      </c>
      <c r="J5848" s="88">
        <v>1900.4863355097555</v>
      </c>
      <c r="K5848" s="88">
        <v>3220.7475343553224</v>
      </c>
      <c r="L5848" s="88">
        <v>3181.5108217125849</v>
      </c>
      <c r="M5848" s="88">
        <v>3672.2913091718383</v>
      </c>
    </row>
    <row r="5849" spans="3:13" x14ac:dyDescent="0.2">
      <c r="C5849" s="88">
        <v>0.28754999999999997</v>
      </c>
      <c r="D5849" s="88">
        <v>16004.095093705871</v>
      </c>
      <c r="E5849" s="88">
        <v>108.17825017079304</v>
      </c>
      <c r="F5849" s="88">
        <v>493.98798152854215</v>
      </c>
      <c r="G5849" s="88">
        <v>715.61052459725624</v>
      </c>
      <c r="H5849" s="88">
        <v>949.53041670354287</v>
      </c>
      <c r="I5849" s="88">
        <v>1320.7187057908768</v>
      </c>
      <c r="J5849" s="88">
        <v>1900.4950219604648</v>
      </c>
      <c r="K5849" s="88">
        <v>3220.7685541870119</v>
      </c>
      <c r="L5849" s="88">
        <v>3181.7117032264478</v>
      </c>
      <c r="M5849" s="88">
        <v>3672.3242677935023</v>
      </c>
    </row>
    <row r="5850" spans="3:13" x14ac:dyDescent="0.2">
      <c r="C5850" s="88">
        <v>0.28760000000000002</v>
      </c>
      <c r="D5850" s="88">
        <v>16004.156450907518</v>
      </c>
      <c r="E5850" s="88">
        <v>108.18356116789346</v>
      </c>
      <c r="F5850" s="88">
        <v>494.00225947190438</v>
      </c>
      <c r="G5850" s="88">
        <v>715.63228110571526</v>
      </c>
      <c r="H5850" s="88">
        <v>949.53122257289942</v>
      </c>
      <c r="I5850" s="88">
        <v>1320.7437751561465</v>
      </c>
      <c r="J5850" s="88">
        <v>1900.5247389062515</v>
      </c>
      <c r="K5850" s="88">
        <v>3220.788495765677</v>
      </c>
      <c r="L5850" s="88">
        <v>3181.9163291188052</v>
      </c>
      <c r="M5850" s="88">
        <v>3672.3287624266031</v>
      </c>
    </row>
    <row r="5851" spans="3:13" x14ac:dyDescent="0.2">
      <c r="C5851" s="88">
        <v>0.28765000000000002</v>
      </c>
      <c r="D5851" s="88">
        <v>16004.157376287014</v>
      </c>
      <c r="E5851" s="88">
        <v>108.18781826464692</v>
      </c>
      <c r="F5851" s="88">
        <v>494.00863675454457</v>
      </c>
      <c r="G5851" s="88">
        <v>715.6467157439829</v>
      </c>
      <c r="H5851" s="88">
        <v>949.54329563688998</v>
      </c>
      <c r="I5851" s="88">
        <v>1320.7820932839331</v>
      </c>
      <c r="J5851" s="88">
        <v>1900.5615890572426</v>
      </c>
      <c r="K5851" s="88">
        <v>3220.7937179981946</v>
      </c>
      <c r="L5851" s="88">
        <v>3181.9244912997783</v>
      </c>
      <c r="M5851" s="88">
        <v>3672.3531899280688</v>
      </c>
    </row>
    <row r="5852" spans="3:13" x14ac:dyDescent="0.2">
      <c r="C5852" s="88">
        <v>0.28770000000000001</v>
      </c>
      <c r="D5852" s="88">
        <v>16004.240741908437</v>
      </c>
      <c r="E5852" s="88">
        <v>108.18781826464692</v>
      </c>
      <c r="F5852" s="88">
        <v>494.00921175420262</v>
      </c>
      <c r="G5852" s="88">
        <v>715.65595357163784</v>
      </c>
      <c r="H5852" s="88">
        <v>949.54541263387046</v>
      </c>
      <c r="I5852" s="88">
        <v>1320.7836238954674</v>
      </c>
      <c r="J5852" s="88">
        <v>1900.5791804366017</v>
      </c>
      <c r="K5852" s="88">
        <v>3220.8125403814674</v>
      </c>
      <c r="L5852" s="88">
        <v>3181.939525236513</v>
      </c>
      <c r="M5852" s="88">
        <v>3672.3611574795045</v>
      </c>
    </row>
    <row r="5853" spans="3:13" x14ac:dyDescent="0.2">
      <c r="C5853" s="88">
        <v>0.28775000000000001</v>
      </c>
      <c r="D5853" s="88">
        <v>16004.333892623396</v>
      </c>
      <c r="E5853" s="88">
        <v>108.19235850408768</v>
      </c>
      <c r="F5853" s="88">
        <v>494.02003413066814</v>
      </c>
      <c r="G5853" s="88">
        <v>715.66493617122251</v>
      </c>
      <c r="H5853" s="88">
        <v>949.57711411795981</v>
      </c>
      <c r="I5853" s="88">
        <v>1320.7947381552513</v>
      </c>
      <c r="J5853" s="88">
        <v>1900.6784140846808</v>
      </c>
      <c r="K5853" s="88">
        <v>3220.8270868732907</v>
      </c>
      <c r="L5853" s="88">
        <v>3181.9567053976184</v>
      </c>
      <c r="M5853" s="88">
        <v>3672.4056222845015</v>
      </c>
    </row>
    <row r="5854" spans="3:13" x14ac:dyDescent="0.2">
      <c r="C5854" s="88">
        <v>0.2878</v>
      </c>
      <c r="D5854" s="88">
        <v>16004.432187324237</v>
      </c>
      <c r="E5854" s="88">
        <v>108.19586073670052</v>
      </c>
      <c r="F5854" s="88">
        <v>494.02380929990341</v>
      </c>
      <c r="G5854" s="88">
        <v>715.6739902094173</v>
      </c>
      <c r="H5854" s="88">
        <v>949.58623691019147</v>
      </c>
      <c r="I5854" s="88">
        <v>1320.8213994449511</v>
      </c>
      <c r="J5854" s="88">
        <v>1900.6992673983937</v>
      </c>
      <c r="K5854" s="88">
        <v>3220.8419663824043</v>
      </c>
      <c r="L5854" s="88">
        <v>3181.9879116941474</v>
      </c>
      <c r="M5854" s="88">
        <v>3672.4057020785822</v>
      </c>
    </row>
    <row r="5855" spans="3:13" x14ac:dyDescent="0.2">
      <c r="C5855" s="88">
        <v>0.28784999999999999</v>
      </c>
      <c r="D5855" s="88">
        <v>16004.565346817642</v>
      </c>
      <c r="E5855" s="88">
        <v>108.19636334149709</v>
      </c>
      <c r="F5855" s="88">
        <v>494.02470751074452</v>
      </c>
      <c r="G5855" s="88">
        <v>715.68900605560475</v>
      </c>
      <c r="H5855" s="88">
        <v>949.59024401230727</v>
      </c>
      <c r="I5855" s="88">
        <v>1320.8241073230806</v>
      </c>
      <c r="J5855" s="88">
        <v>1900.7105804206508</v>
      </c>
      <c r="K5855" s="88">
        <v>3220.8756614820713</v>
      </c>
      <c r="L5855" s="88">
        <v>3182.2109805516438</v>
      </c>
      <c r="M5855" s="88">
        <v>3672.4214156239582</v>
      </c>
    </row>
    <row r="5856" spans="3:13" x14ac:dyDescent="0.2">
      <c r="C5856" s="88">
        <v>0.28789999999999999</v>
      </c>
      <c r="D5856" s="88">
        <v>16004.657649362722</v>
      </c>
      <c r="E5856" s="88">
        <v>108.19670293169474</v>
      </c>
      <c r="F5856" s="88">
        <v>494.03272953443866</v>
      </c>
      <c r="G5856" s="88">
        <v>715.69690522821656</v>
      </c>
      <c r="H5856" s="88">
        <v>949.60820937096423</v>
      </c>
      <c r="I5856" s="88">
        <v>1320.8964327972835</v>
      </c>
      <c r="J5856" s="88">
        <v>1900.768615615018</v>
      </c>
      <c r="K5856" s="88">
        <v>3221.018653240968</v>
      </c>
      <c r="L5856" s="88">
        <v>3182.2187967158052</v>
      </c>
      <c r="M5856" s="88">
        <v>3672.4350511731204</v>
      </c>
    </row>
    <row r="5857" spans="3:13" x14ac:dyDescent="0.2">
      <c r="C5857" s="88">
        <v>0.28794999999999998</v>
      </c>
      <c r="D5857" s="88">
        <v>16005.105764887081</v>
      </c>
      <c r="E5857" s="88">
        <v>108.19945118550277</v>
      </c>
      <c r="F5857" s="88">
        <v>494.03906754080845</v>
      </c>
      <c r="G5857" s="88">
        <v>715.74366265911794</v>
      </c>
      <c r="H5857" s="88">
        <v>949.6241156744436</v>
      </c>
      <c r="I5857" s="88">
        <v>1320.9029796896843</v>
      </c>
      <c r="J5857" s="88">
        <v>1900.7793459970239</v>
      </c>
      <c r="K5857" s="88">
        <v>3221.0441962509931</v>
      </c>
      <c r="L5857" s="88">
        <v>3182.5257178482752</v>
      </c>
      <c r="M5857" s="88">
        <v>3672.4392815885212</v>
      </c>
    </row>
    <row r="5858" spans="3:13" x14ac:dyDescent="0.2">
      <c r="C5858" s="88">
        <v>0.28799999999999998</v>
      </c>
      <c r="D5858" s="88">
        <v>16005.760203000667</v>
      </c>
      <c r="E5858" s="88">
        <v>108.20091500760554</v>
      </c>
      <c r="F5858" s="88">
        <v>494.03912098482397</v>
      </c>
      <c r="G5858" s="88">
        <v>715.75053897288035</v>
      </c>
      <c r="H5858" s="88">
        <v>949.6297550682998</v>
      </c>
      <c r="I5858" s="88">
        <v>1320.9157525464489</v>
      </c>
      <c r="J5858" s="88">
        <v>1900.7909043960412</v>
      </c>
      <c r="K5858" s="88">
        <v>3221.0955833367966</v>
      </c>
      <c r="L5858" s="88">
        <v>3182.6269546373978</v>
      </c>
      <c r="M5858" s="88">
        <v>3672.4527275163077</v>
      </c>
    </row>
    <row r="5859" spans="3:13" x14ac:dyDescent="0.2">
      <c r="C5859" s="88">
        <v>0.28804999999999997</v>
      </c>
      <c r="D5859" s="88">
        <v>16005.785126728242</v>
      </c>
      <c r="E5859" s="88">
        <v>108.2015732692962</v>
      </c>
      <c r="F5859" s="88">
        <v>494.06075799613791</v>
      </c>
      <c r="G5859" s="88">
        <v>715.76585899538441</v>
      </c>
      <c r="H5859" s="88">
        <v>949.67838622900126</v>
      </c>
      <c r="I5859" s="88">
        <v>1320.9336593695393</v>
      </c>
      <c r="J5859" s="88">
        <v>1900.8129448318132</v>
      </c>
      <c r="K5859" s="88">
        <v>3221.2083935906767</v>
      </c>
      <c r="L5859" s="88">
        <v>3182.6360907063408</v>
      </c>
      <c r="M5859" s="88">
        <v>3672.478092652635</v>
      </c>
    </row>
    <row r="5860" spans="3:13" x14ac:dyDescent="0.2">
      <c r="C5860" s="88">
        <v>0.28810000000000002</v>
      </c>
      <c r="D5860" s="88">
        <v>16006.076991717095</v>
      </c>
      <c r="E5860" s="88">
        <v>108.20995105094062</v>
      </c>
      <c r="F5860" s="88">
        <v>494.06377147381954</v>
      </c>
      <c r="G5860" s="88">
        <v>715.76648997311804</v>
      </c>
      <c r="H5860" s="88">
        <v>949.68278806550597</v>
      </c>
      <c r="I5860" s="88">
        <v>1320.9461275265439</v>
      </c>
      <c r="J5860" s="88">
        <v>1900.8724342634155</v>
      </c>
      <c r="K5860" s="88">
        <v>3221.2428610199413</v>
      </c>
      <c r="L5860" s="88">
        <v>3182.6364834693732</v>
      </c>
      <c r="M5860" s="88">
        <v>3672.498921415227</v>
      </c>
    </row>
    <row r="5861" spans="3:13" x14ac:dyDescent="0.2">
      <c r="C5861" s="88">
        <v>0.28815000000000002</v>
      </c>
      <c r="D5861" s="88">
        <v>16006.205211440043</v>
      </c>
      <c r="E5861" s="88">
        <v>108.21282460330622</v>
      </c>
      <c r="F5861" s="88">
        <v>494.08011274343335</v>
      </c>
      <c r="G5861" s="88">
        <v>715.7691637345647</v>
      </c>
      <c r="H5861" s="88">
        <v>949.71458899063737</v>
      </c>
      <c r="I5861" s="88">
        <v>1321.0017669873296</v>
      </c>
      <c r="J5861" s="88">
        <v>1900.9529674573064</v>
      </c>
      <c r="K5861" s="88">
        <v>3221.2677298941258</v>
      </c>
      <c r="L5861" s="88">
        <v>3182.691196822248</v>
      </c>
      <c r="M5861" s="88">
        <v>3672.5086575110331</v>
      </c>
    </row>
    <row r="5862" spans="3:13" x14ac:dyDescent="0.2">
      <c r="C5862" s="88">
        <v>0.28820000000000001</v>
      </c>
      <c r="D5862" s="88">
        <v>16006.304876981583</v>
      </c>
      <c r="E5862" s="88">
        <v>108.21706577290752</v>
      </c>
      <c r="F5862" s="88">
        <v>494.08806657909599</v>
      </c>
      <c r="G5862" s="88">
        <v>715.7916910834997</v>
      </c>
      <c r="H5862" s="88">
        <v>949.72382534411281</v>
      </c>
      <c r="I5862" s="88">
        <v>1321.0033188980674</v>
      </c>
      <c r="J5862" s="88">
        <v>1901.1216483125586</v>
      </c>
      <c r="K5862" s="88">
        <v>3221.2725682289088</v>
      </c>
      <c r="L5862" s="88">
        <v>3182.7232490636516</v>
      </c>
      <c r="M5862" s="88">
        <v>3672.5231783886347</v>
      </c>
    </row>
    <row r="5863" spans="3:13" x14ac:dyDescent="0.2">
      <c r="C5863" s="88">
        <v>0.28825000000000001</v>
      </c>
      <c r="D5863" s="88">
        <v>16006.657584247778</v>
      </c>
      <c r="E5863" s="88">
        <v>108.21885902193117</v>
      </c>
      <c r="F5863" s="88">
        <v>494.09496508954317</v>
      </c>
      <c r="G5863" s="88">
        <v>715.80323648163358</v>
      </c>
      <c r="H5863" s="88">
        <v>949.7307138074475</v>
      </c>
      <c r="I5863" s="88">
        <v>1321.0430345043123</v>
      </c>
      <c r="J5863" s="88">
        <v>1901.1227094905448</v>
      </c>
      <c r="K5863" s="88">
        <v>3221.3626115411798</v>
      </c>
      <c r="L5863" s="88">
        <v>3182.8072119110511</v>
      </c>
      <c r="M5863" s="88">
        <v>3672.5282135261768</v>
      </c>
    </row>
    <row r="5864" spans="3:13" x14ac:dyDescent="0.2">
      <c r="C5864" s="88">
        <v>0.2883</v>
      </c>
      <c r="D5864" s="88">
        <v>16007.059343425783</v>
      </c>
      <c r="E5864" s="88">
        <v>108.22780584398424</v>
      </c>
      <c r="F5864" s="88">
        <v>494.09645808471669</v>
      </c>
      <c r="G5864" s="88">
        <v>715.82498050365621</v>
      </c>
      <c r="H5864" s="88">
        <v>949.7338474538733</v>
      </c>
      <c r="I5864" s="88">
        <v>1321.078033208059</v>
      </c>
      <c r="J5864" s="88">
        <v>1901.1517017207834</v>
      </c>
      <c r="K5864" s="88">
        <v>3221.3637097972833</v>
      </c>
      <c r="L5864" s="88">
        <v>3182.8137441432109</v>
      </c>
      <c r="M5864" s="88">
        <v>3672.5506805017617</v>
      </c>
    </row>
    <row r="5865" spans="3:13" x14ac:dyDescent="0.2">
      <c r="C5865" s="88">
        <v>0.28835</v>
      </c>
      <c r="D5865" s="88">
        <v>16007.140408842388</v>
      </c>
      <c r="E5865" s="88">
        <v>108.22780584398424</v>
      </c>
      <c r="F5865" s="88">
        <v>494.10243613583771</v>
      </c>
      <c r="G5865" s="88">
        <v>715.82809596718698</v>
      </c>
      <c r="H5865" s="88">
        <v>949.73882154948114</v>
      </c>
      <c r="I5865" s="88">
        <v>1321.0915885784248</v>
      </c>
      <c r="J5865" s="88">
        <v>1901.1691765577921</v>
      </c>
      <c r="K5865" s="88">
        <v>3221.3928406250197</v>
      </c>
      <c r="L5865" s="88">
        <v>3182.8439207717201</v>
      </c>
      <c r="M5865" s="88">
        <v>3672.5585389360954</v>
      </c>
    </row>
    <row r="5866" spans="3:13" x14ac:dyDescent="0.2">
      <c r="C5866" s="88">
        <v>0.28839999999999999</v>
      </c>
      <c r="D5866" s="88">
        <v>16007.453874424742</v>
      </c>
      <c r="E5866" s="88">
        <v>108.24425045743374</v>
      </c>
      <c r="F5866" s="88">
        <v>494.10375297179235</v>
      </c>
      <c r="G5866" s="88">
        <v>715.82943802726368</v>
      </c>
      <c r="H5866" s="88">
        <v>949.74785517416285</v>
      </c>
      <c r="I5866" s="88">
        <v>1321.140765505294</v>
      </c>
      <c r="J5866" s="88">
        <v>1901.1780342473362</v>
      </c>
      <c r="K5866" s="88">
        <v>3221.5581228598903</v>
      </c>
      <c r="L5866" s="88">
        <v>3182.9166175079499</v>
      </c>
      <c r="M5866" s="88">
        <v>3672.5775045645682</v>
      </c>
    </row>
    <row r="5867" spans="3:13" x14ac:dyDescent="0.2">
      <c r="C5867" s="88">
        <v>0.28844999999999998</v>
      </c>
      <c r="D5867" s="88">
        <v>16007.48076963072</v>
      </c>
      <c r="E5867" s="88">
        <v>108.27432445014438</v>
      </c>
      <c r="F5867" s="88">
        <v>494.11266475214234</v>
      </c>
      <c r="G5867" s="88">
        <v>715.83186868377152</v>
      </c>
      <c r="H5867" s="88">
        <v>949.75426915238086</v>
      </c>
      <c r="I5867" s="88">
        <v>1321.151376207034</v>
      </c>
      <c r="J5867" s="88">
        <v>1901.1935344941098</v>
      </c>
      <c r="K5867" s="88">
        <v>3221.9266204417727</v>
      </c>
      <c r="L5867" s="88">
        <v>3183.0710498193425</v>
      </c>
      <c r="M5867" s="88">
        <v>3672.5942570823872</v>
      </c>
    </row>
    <row r="5868" spans="3:13" x14ac:dyDescent="0.2">
      <c r="C5868" s="88">
        <v>0.28849999999999998</v>
      </c>
      <c r="D5868" s="88">
        <v>16007.573437977842</v>
      </c>
      <c r="E5868" s="88">
        <v>108.2746495434094</v>
      </c>
      <c r="F5868" s="88">
        <v>494.11422794507416</v>
      </c>
      <c r="G5868" s="88">
        <v>715.84654332415766</v>
      </c>
      <c r="H5868" s="88">
        <v>949.76759923512464</v>
      </c>
      <c r="I5868" s="88">
        <v>1321.1561861177943</v>
      </c>
      <c r="J5868" s="88">
        <v>1901.2319171872746</v>
      </c>
      <c r="K5868" s="88">
        <v>3222.042100961623</v>
      </c>
      <c r="L5868" s="88">
        <v>3183.0949955736369</v>
      </c>
      <c r="M5868" s="88">
        <v>3672.6008753296837</v>
      </c>
    </row>
    <row r="5869" spans="3:13" x14ac:dyDescent="0.2">
      <c r="C5869" s="88">
        <v>0.28854999999999997</v>
      </c>
      <c r="D5869" s="88">
        <v>16008.10694487046</v>
      </c>
      <c r="E5869" s="88">
        <v>108.27999412289319</v>
      </c>
      <c r="F5869" s="88">
        <v>494.12433040000406</v>
      </c>
      <c r="G5869" s="88">
        <v>715.85615369700054</v>
      </c>
      <c r="H5869" s="88">
        <v>949.76987139904531</v>
      </c>
      <c r="I5869" s="88">
        <v>1321.173776049317</v>
      </c>
      <c r="J5869" s="88">
        <v>1901.2414459672259</v>
      </c>
      <c r="K5869" s="88">
        <v>3222.0727892514178</v>
      </c>
      <c r="L5869" s="88">
        <v>3183.1727043347414</v>
      </c>
      <c r="M5869" s="88">
        <v>3672.6015449842148</v>
      </c>
    </row>
    <row r="5870" spans="3:13" x14ac:dyDescent="0.2">
      <c r="C5870" s="88">
        <v>0.28860000000000002</v>
      </c>
      <c r="D5870" s="88">
        <v>16008.215966621434</v>
      </c>
      <c r="E5870" s="88">
        <v>108.28107692785125</v>
      </c>
      <c r="F5870" s="88">
        <v>494.13411380180059</v>
      </c>
      <c r="G5870" s="88">
        <v>715.8705053935596</v>
      </c>
      <c r="H5870" s="88">
        <v>949.78283759474198</v>
      </c>
      <c r="I5870" s="88">
        <v>1321.1881323295829</v>
      </c>
      <c r="J5870" s="88">
        <v>1901.2700719183294</v>
      </c>
      <c r="K5870" s="88">
        <v>3222.0874677881457</v>
      </c>
      <c r="L5870" s="88">
        <v>3183.2185389338661</v>
      </c>
      <c r="M5870" s="88">
        <v>3672.6797153732368</v>
      </c>
    </row>
    <row r="5871" spans="3:13" x14ac:dyDescent="0.2">
      <c r="C5871" s="88">
        <v>0.28865000000000002</v>
      </c>
      <c r="D5871" s="88">
        <v>16008.699640979243</v>
      </c>
      <c r="E5871" s="88">
        <v>108.28107692785125</v>
      </c>
      <c r="F5871" s="88">
        <v>494.13466260433006</v>
      </c>
      <c r="G5871" s="88">
        <v>715.87098107422844</v>
      </c>
      <c r="H5871" s="88">
        <v>949.82910154247111</v>
      </c>
      <c r="I5871" s="88">
        <v>1321.1892696092896</v>
      </c>
      <c r="J5871" s="88">
        <v>1901.3037999790176</v>
      </c>
      <c r="K5871" s="88">
        <v>3222.1147041352287</v>
      </c>
      <c r="L5871" s="88">
        <v>3183.2447177592985</v>
      </c>
      <c r="M5871" s="88">
        <v>3672.7048928898489</v>
      </c>
    </row>
    <row r="5872" spans="3:13" x14ac:dyDescent="0.2">
      <c r="C5872" s="88">
        <v>0.28870000000000001</v>
      </c>
      <c r="D5872" s="88">
        <v>16008.845170535902</v>
      </c>
      <c r="E5872" s="88">
        <v>108.28332378790674</v>
      </c>
      <c r="F5872" s="88">
        <v>494.1360891069412</v>
      </c>
      <c r="G5872" s="88">
        <v>715.89379543522136</v>
      </c>
      <c r="H5872" s="88">
        <v>949.8371831675604</v>
      </c>
      <c r="I5872" s="88">
        <v>1321.2054515963855</v>
      </c>
      <c r="J5872" s="88">
        <v>1901.3221223457426</v>
      </c>
      <c r="K5872" s="88">
        <v>3222.1296026453001</v>
      </c>
      <c r="L5872" s="88">
        <v>3183.342963505354</v>
      </c>
      <c r="M5872" s="88">
        <v>3672.706198518465</v>
      </c>
    </row>
    <row r="5873" spans="3:13" x14ac:dyDescent="0.2">
      <c r="C5873" s="88">
        <v>0.28875000000000001</v>
      </c>
      <c r="D5873" s="88">
        <v>16008.897362002561</v>
      </c>
      <c r="E5873" s="88">
        <v>108.28578945350364</v>
      </c>
      <c r="F5873" s="88">
        <v>494.14091972740289</v>
      </c>
      <c r="G5873" s="88">
        <v>715.89744959844165</v>
      </c>
      <c r="H5873" s="88">
        <v>949.838237904788</v>
      </c>
      <c r="I5873" s="88">
        <v>1321.209866606423</v>
      </c>
      <c r="J5873" s="88">
        <v>1901.3414459459314</v>
      </c>
      <c r="K5873" s="88">
        <v>3222.2126649967158</v>
      </c>
      <c r="L5873" s="88">
        <v>3183.3783896455029</v>
      </c>
      <c r="M5873" s="88">
        <v>3672.7350034126066</v>
      </c>
    </row>
    <row r="5874" spans="3:13" x14ac:dyDescent="0.2">
      <c r="C5874" s="88">
        <v>0.2888</v>
      </c>
      <c r="D5874" s="88">
        <v>16009.025759174274</v>
      </c>
      <c r="E5874" s="88">
        <v>108.2864291428059</v>
      </c>
      <c r="F5874" s="88">
        <v>494.14539951278357</v>
      </c>
      <c r="G5874" s="88">
        <v>715.9155674117842</v>
      </c>
      <c r="H5874" s="88">
        <v>949.84461964123511</v>
      </c>
      <c r="I5874" s="88">
        <v>1321.2136228461095</v>
      </c>
      <c r="J5874" s="88">
        <v>1901.342926757929</v>
      </c>
      <c r="K5874" s="88">
        <v>3222.2228878087863</v>
      </c>
      <c r="L5874" s="88">
        <v>3183.3964372215432</v>
      </c>
      <c r="M5874" s="88">
        <v>3672.7405177473065</v>
      </c>
    </row>
    <row r="5875" spans="3:13" x14ac:dyDescent="0.2">
      <c r="C5875" s="88">
        <v>0.28885</v>
      </c>
      <c r="D5875" s="88">
        <v>16009.071041262418</v>
      </c>
      <c r="E5875" s="88">
        <v>108.28854165879602</v>
      </c>
      <c r="F5875" s="88">
        <v>494.14624849776783</v>
      </c>
      <c r="G5875" s="88">
        <v>715.91643705927072</v>
      </c>
      <c r="H5875" s="88">
        <v>949.86284051558005</v>
      </c>
      <c r="I5875" s="88">
        <v>1321.275511849869</v>
      </c>
      <c r="J5875" s="88">
        <v>1901.3871191544968</v>
      </c>
      <c r="K5875" s="88">
        <v>3222.315227658245</v>
      </c>
      <c r="L5875" s="88">
        <v>3183.4901536396319</v>
      </c>
      <c r="M5875" s="88">
        <v>3672.7600409188162</v>
      </c>
    </row>
    <row r="5876" spans="3:13" x14ac:dyDescent="0.2">
      <c r="C5876" s="88">
        <v>0.28889999999999999</v>
      </c>
      <c r="D5876" s="88">
        <v>16009.815351156705</v>
      </c>
      <c r="E5876" s="88">
        <v>108.29094787828581</v>
      </c>
      <c r="F5876" s="88">
        <v>494.1651560837804</v>
      </c>
      <c r="G5876" s="88">
        <v>715.91799248991447</v>
      </c>
      <c r="H5876" s="88">
        <v>949.86300668162949</v>
      </c>
      <c r="I5876" s="88">
        <v>1321.2906234315133</v>
      </c>
      <c r="J5876" s="88">
        <v>1901.3986574143523</v>
      </c>
      <c r="K5876" s="88">
        <v>3222.3156911672513</v>
      </c>
      <c r="L5876" s="88">
        <v>3183.5048872439374</v>
      </c>
      <c r="M5876" s="88">
        <v>3672.821938227235</v>
      </c>
    </row>
    <row r="5877" spans="3:13" x14ac:dyDescent="0.2">
      <c r="C5877" s="88">
        <v>0.28894999999999998</v>
      </c>
      <c r="D5877" s="88">
        <v>16010.100705045945</v>
      </c>
      <c r="E5877" s="88">
        <v>108.29174741663246</v>
      </c>
      <c r="F5877" s="88">
        <v>494.17035846527051</v>
      </c>
      <c r="G5877" s="88">
        <v>715.94740123351221</v>
      </c>
      <c r="H5877" s="88">
        <v>949.86365216239528</v>
      </c>
      <c r="I5877" s="88">
        <v>1321.301085123137</v>
      </c>
      <c r="J5877" s="88">
        <v>1901.4014361059658</v>
      </c>
      <c r="K5877" s="88">
        <v>3222.4446371591648</v>
      </c>
      <c r="L5877" s="88">
        <v>3183.5645702207335</v>
      </c>
      <c r="M5877" s="88">
        <v>3672.8237186812007</v>
      </c>
    </row>
    <row r="5878" spans="3:13" x14ac:dyDescent="0.2">
      <c r="C5878" s="88">
        <v>0.28899999999999998</v>
      </c>
      <c r="D5878" s="88">
        <v>16010.22566043941</v>
      </c>
      <c r="E5878" s="88">
        <v>108.30251104619401</v>
      </c>
      <c r="F5878" s="88">
        <v>494.17079027191357</v>
      </c>
      <c r="G5878" s="88">
        <v>715.96011545094188</v>
      </c>
      <c r="H5878" s="88">
        <v>949.86940467576915</v>
      </c>
      <c r="I5878" s="88">
        <v>1321.3335411816415</v>
      </c>
      <c r="J5878" s="88">
        <v>1901.4245465081317</v>
      </c>
      <c r="K5878" s="88">
        <v>3222.4594692866012</v>
      </c>
      <c r="L5878" s="88">
        <v>3183.5792100871863</v>
      </c>
      <c r="M5878" s="88">
        <v>3672.8267509184157</v>
      </c>
    </row>
    <row r="5879" spans="3:13" x14ac:dyDescent="0.2">
      <c r="C5879" s="88">
        <v>0.28904999999999997</v>
      </c>
      <c r="D5879" s="88">
        <v>16010.374669898365</v>
      </c>
      <c r="E5879" s="88">
        <v>108.30416633051937</v>
      </c>
      <c r="F5879" s="88">
        <v>494.17435298876626</v>
      </c>
      <c r="G5879" s="88">
        <v>715.9708882273485</v>
      </c>
      <c r="H5879" s="88">
        <v>949.97776115710303</v>
      </c>
      <c r="I5879" s="88">
        <v>1321.3458614728297</v>
      </c>
      <c r="J5879" s="88">
        <v>1901.4427313968399</v>
      </c>
      <c r="K5879" s="88">
        <v>3222.6036120890421</v>
      </c>
      <c r="L5879" s="88">
        <v>3183.8931813837335</v>
      </c>
      <c r="M5879" s="88">
        <v>3672.8707183236547</v>
      </c>
    </row>
    <row r="5880" spans="3:13" x14ac:dyDescent="0.2">
      <c r="C5880" s="88">
        <v>0.28910000000000002</v>
      </c>
      <c r="D5880" s="88">
        <v>16010.443574464398</v>
      </c>
      <c r="E5880" s="88">
        <v>108.31073264930183</v>
      </c>
      <c r="F5880" s="88">
        <v>494.17694137122362</v>
      </c>
      <c r="G5880" s="88">
        <v>715.97181733039633</v>
      </c>
      <c r="H5880" s="88">
        <v>950.02957196992656</v>
      </c>
      <c r="I5880" s="88">
        <v>1321.4288097226627</v>
      </c>
      <c r="J5880" s="88">
        <v>1901.4794702139948</v>
      </c>
      <c r="K5880" s="88">
        <v>3222.617019282141</v>
      </c>
      <c r="L5880" s="88">
        <v>3183.8975231013874</v>
      </c>
      <c r="M5880" s="88">
        <v>3672.8805818780152</v>
      </c>
    </row>
    <row r="5881" spans="3:13" x14ac:dyDescent="0.2">
      <c r="C5881" s="88">
        <v>0.28915000000000002</v>
      </c>
      <c r="D5881" s="88">
        <v>16010.685059134545</v>
      </c>
      <c r="E5881" s="88">
        <v>108.31469937246402</v>
      </c>
      <c r="F5881" s="88">
        <v>494.19366324098701</v>
      </c>
      <c r="G5881" s="88">
        <v>715.9813677846214</v>
      </c>
      <c r="H5881" s="88">
        <v>950.07451540676584</v>
      </c>
      <c r="I5881" s="88">
        <v>1321.4630875288594</v>
      </c>
      <c r="J5881" s="88">
        <v>1901.4880695299557</v>
      </c>
      <c r="K5881" s="88">
        <v>3222.6779588979944</v>
      </c>
      <c r="L5881" s="88">
        <v>3183.9706159210073</v>
      </c>
      <c r="M5881" s="88">
        <v>3672.9062442677073</v>
      </c>
    </row>
    <row r="5882" spans="3:13" x14ac:dyDescent="0.2">
      <c r="C5882" s="88">
        <v>0.28920000000000001</v>
      </c>
      <c r="D5882" s="88">
        <v>16011.040879614931</v>
      </c>
      <c r="E5882" s="88">
        <v>108.31522627188315</v>
      </c>
      <c r="F5882" s="88">
        <v>494.20736125320809</v>
      </c>
      <c r="G5882" s="88">
        <v>715.98175918619108</v>
      </c>
      <c r="H5882" s="88">
        <v>950.08697202464782</v>
      </c>
      <c r="I5882" s="88">
        <v>1321.4847773251408</v>
      </c>
      <c r="J5882" s="88">
        <v>1901.5043031067084</v>
      </c>
      <c r="K5882" s="88">
        <v>3222.7227071717425</v>
      </c>
      <c r="L5882" s="88">
        <v>3183.9724141192019</v>
      </c>
      <c r="M5882" s="88">
        <v>3672.9602990320782</v>
      </c>
    </row>
    <row r="5883" spans="3:13" x14ac:dyDescent="0.2">
      <c r="C5883" s="88">
        <v>0.28925000000000001</v>
      </c>
      <c r="D5883" s="88">
        <v>16011.070288129624</v>
      </c>
      <c r="E5883" s="88">
        <v>108.32598174543818</v>
      </c>
      <c r="F5883" s="88">
        <v>494.21911231933154</v>
      </c>
      <c r="G5883" s="88">
        <v>716.00534320685483</v>
      </c>
      <c r="H5883" s="88">
        <v>950.09588466017613</v>
      </c>
      <c r="I5883" s="88">
        <v>1321.502631309098</v>
      </c>
      <c r="J5883" s="88">
        <v>1901.5143367117239</v>
      </c>
      <c r="K5883" s="88">
        <v>3222.8277904315605</v>
      </c>
      <c r="L5883" s="88">
        <v>3184.1568006491407</v>
      </c>
      <c r="M5883" s="88">
        <v>3672.9659335786732</v>
      </c>
    </row>
    <row r="5884" spans="3:13" x14ac:dyDescent="0.2">
      <c r="C5884" s="88">
        <v>0.2893</v>
      </c>
      <c r="D5884" s="88">
        <v>16011.445026827805</v>
      </c>
      <c r="E5884" s="88">
        <v>108.34027072360186</v>
      </c>
      <c r="F5884" s="88">
        <v>494.21963663090219</v>
      </c>
      <c r="G5884" s="88">
        <v>716.01291624553733</v>
      </c>
      <c r="H5884" s="88">
        <v>950.09793270523642</v>
      </c>
      <c r="I5884" s="88">
        <v>1321.5104961980519</v>
      </c>
      <c r="J5884" s="88">
        <v>1901.5233381569046</v>
      </c>
      <c r="K5884" s="88">
        <v>3222.9068956759252</v>
      </c>
      <c r="L5884" s="88">
        <v>3184.1681049657091</v>
      </c>
      <c r="M5884" s="88">
        <v>3672.990015139721</v>
      </c>
    </row>
    <row r="5885" spans="3:13" x14ac:dyDescent="0.2">
      <c r="C5885" s="88">
        <v>0.28935</v>
      </c>
      <c r="D5885" s="88">
        <v>16011.527114897526</v>
      </c>
      <c r="E5885" s="88">
        <v>108.34048440767219</v>
      </c>
      <c r="F5885" s="88">
        <v>494.22093187303108</v>
      </c>
      <c r="G5885" s="88">
        <v>716.01307642691563</v>
      </c>
      <c r="H5885" s="88">
        <v>950.11014880848597</v>
      </c>
      <c r="I5885" s="88">
        <v>1321.5308598057754</v>
      </c>
      <c r="J5885" s="88">
        <v>1901.5666317165337</v>
      </c>
      <c r="K5885" s="88">
        <v>3222.9160242472199</v>
      </c>
      <c r="L5885" s="88">
        <v>3184.1840183217209</v>
      </c>
      <c r="M5885" s="88">
        <v>3673.0439733577368</v>
      </c>
    </row>
    <row r="5886" spans="3:13" x14ac:dyDescent="0.2">
      <c r="C5886" s="88">
        <v>0.28939999999999999</v>
      </c>
      <c r="D5886" s="88">
        <v>16011.701986869322</v>
      </c>
      <c r="E5886" s="88">
        <v>108.34174728327707</v>
      </c>
      <c r="F5886" s="88">
        <v>494.22990692532449</v>
      </c>
      <c r="G5886" s="88">
        <v>716.02262697021342</v>
      </c>
      <c r="H5886" s="88">
        <v>950.15549259821228</v>
      </c>
      <c r="I5886" s="88">
        <v>1321.5547191576638</v>
      </c>
      <c r="J5886" s="88">
        <v>1901.5927092196421</v>
      </c>
      <c r="K5886" s="88">
        <v>3223.0251375933412</v>
      </c>
      <c r="L5886" s="88">
        <v>3184.2972430512118</v>
      </c>
      <c r="M5886" s="88">
        <v>3673.0449060939968</v>
      </c>
    </row>
    <row r="5887" spans="3:13" x14ac:dyDescent="0.2">
      <c r="C5887" s="88">
        <v>0.28944999999999999</v>
      </c>
      <c r="D5887" s="88">
        <v>16011.711869970199</v>
      </c>
      <c r="E5887" s="88">
        <v>108.35277678815874</v>
      </c>
      <c r="F5887" s="88">
        <v>494.23653978350239</v>
      </c>
      <c r="G5887" s="88">
        <v>716.0590776545223</v>
      </c>
      <c r="H5887" s="88">
        <v>950.17020284091359</v>
      </c>
      <c r="I5887" s="88">
        <v>1321.5729594793665</v>
      </c>
      <c r="J5887" s="88">
        <v>1901.6084242471679</v>
      </c>
      <c r="K5887" s="88">
        <v>3223.0510855891316</v>
      </c>
      <c r="L5887" s="88">
        <v>3184.3970155619154</v>
      </c>
      <c r="M5887" s="88">
        <v>3673.0450616075846</v>
      </c>
    </row>
    <row r="5888" spans="3:13" x14ac:dyDescent="0.2">
      <c r="C5888" s="88">
        <v>0.28949999999999998</v>
      </c>
      <c r="D5888" s="88">
        <v>16011.886963350762</v>
      </c>
      <c r="E5888" s="88">
        <v>108.36869130830564</v>
      </c>
      <c r="F5888" s="88">
        <v>494.23816715525209</v>
      </c>
      <c r="G5888" s="88">
        <v>716.06995555628509</v>
      </c>
      <c r="H5888" s="88">
        <v>950.18809017413014</v>
      </c>
      <c r="I5888" s="88">
        <v>1321.5956465869044</v>
      </c>
      <c r="J5888" s="88">
        <v>1901.6879821888815</v>
      </c>
      <c r="K5888" s="88">
        <v>3223.1290847693099</v>
      </c>
      <c r="L5888" s="88">
        <v>3184.4338278392152</v>
      </c>
      <c r="M5888" s="88">
        <v>3673.0483941733969</v>
      </c>
    </row>
    <row r="5889" spans="3:13" x14ac:dyDescent="0.2">
      <c r="C5889" s="88">
        <v>0.28954999999999997</v>
      </c>
      <c r="D5889" s="88">
        <v>16011.913623142314</v>
      </c>
      <c r="E5889" s="88">
        <v>108.36967695919247</v>
      </c>
      <c r="F5889" s="88">
        <v>494.25073270817347</v>
      </c>
      <c r="G5889" s="88">
        <v>716.07063129381459</v>
      </c>
      <c r="H5889" s="88">
        <v>950.1889368778925</v>
      </c>
      <c r="I5889" s="88">
        <v>1321.6098151450219</v>
      </c>
      <c r="J5889" s="88">
        <v>1901.7204612438886</v>
      </c>
      <c r="K5889" s="88">
        <v>3223.1663692798766</v>
      </c>
      <c r="L5889" s="88">
        <v>3184.4359647621709</v>
      </c>
      <c r="M5889" s="88">
        <v>3673.1642983449151</v>
      </c>
    </row>
    <row r="5890" spans="3:13" x14ac:dyDescent="0.2">
      <c r="C5890" s="88">
        <v>0.28960000000000002</v>
      </c>
      <c r="D5890" s="88">
        <v>16012.359732679908</v>
      </c>
      <c r="E5890" s="88">
        <v>108.37332825052636</v>
      </c>
      <c r="F5890" s="88">
        <v>494.2526662127957</v>
      </c>
      <c r="G5890" s="88">
        <v>716.0812511418394</v>
      </c>
      <c r="H5890" s="88">
        <v>950.23034194084494</v>
      </c>
      <c r="I5890" s="88">
        <v>1321.6128660573818</v>
      </c>
      <c r="J5890" s="88">
        <v>1901.7437212222499</v>
      </c>
      <c r="K5890" s="88">
        <v>3223.2425413217225</v>
      </c>
      <c r="L5890" s="88">
        <v>3184.4480952527956</v>
      </c>
      <c r="M5890" s="88">
        <v>3673.1906622596071</v>
      </c>
    </row>
    <row r="5891" spans="3:13" x14ac:dyDescent="0.2">
      <c r="C5891" s="88">
        <v>0.28965000000000002</v>
      </c>
      <c r="D5891" s="88">
        <v>16012.480912032664</v>
      </c>
      <c r="E5891" s="88">
        <v>108.37673936542342</v>
      </c>
      <c r="F5891" s="88">
        <v>494.26406977333136</v>
      </c>
      <c r="G5891" s="88">
        <v>716.10240941647453</v>
      </c>
      <c r="H5891" s="88">
        <v>950.27704174654764</v>
      </c>
      <c r="I5891" s="88">
        <v>1321.6853838007505</v>
      </c>
      <c r="J5891" s="88">
        <v>1901.7692337204012</v>
      </c>
      <c r="K5891" s="88">
        <v>3223.310644223011</v>
      </c>
      <c r="L5891" s="88">
        <v>3184.476353515759</v>
      </c>
      <c r="M5891" s="88">
        <v>3673.2389024467975</v>
      </c>
    </row>
    <row r="5892" spans="3:13" x14ac:dyDescent="0.2">
      <c r="C5892" s="88">
        <v>0.28970000000000001</v>
      </c>
      <c r="D5892" s="88">
        <v>16012.72156411974</v>
      </c>
      <c r="E5892" s="88">
        <v>108.40621613994244</v>
      </c>
      <c r="F5892" s="88">
        <v>494.27181669217953</v>
      </c>
      <c r="G5892" s="88">
        <v>716.10952597569758</v>
      </c>
      <c r="H5892" s="88">
        <v>950.29352889173697</v>
      </c>
      <c r="I5892" s="88">
        <v>1321.7009017223022</v>
      </c>
      <c r="J5892" s="88">
        <v>1901.7808668407642</v>
      </c>
      <c r="K5892" s="88">
        <v>3223.3894742436923</v>
      </c>
      <c r="L5892" s="88">
        <v>3184.5578037470159</v>
      </c>
      <c r="M5892" s="88">
        <v>3673.2524014799424</v>
      </c>
    </row>
    <row r="5893" spans="3:13" x14ac:dyDescent="0.2">
      <c r="C5893" s="88">
        <v>0.28975000000000001</v>
      </c>
      <c r="D5893" s="88">
        <v>16012.882764249247</v>
      </c>
      <c r="E5893" s="88">
        <v>108.40942989094128</v>
      </c>
      <c r="F5893" s="88">
        <v>494.27209983918419</v>
      </c>
      <c r="G5893" s="88">
        <v>716.11343825031281</v>
      </c>
      <c r="H5893" s="88">
        <v>950.30729133694149</v>
      </c>
      <c r="I5893" s="88">
        <v>1321.7031756795013</v>
      </c>
      <c r="J5893" s="88">
        <v>1901.7866660238924</v>
      </c>
      <c r="K5893" s="88">
        <v>3223.3922090921365</v>
      </c>
      <c r="L5893" s="88">
        <v>3184.5694359384379</v>
      </c>
      <c r="M5893" s="88">
        <v>3673.2530713641618</v>
      </c>
    </row>
    <row r="5894" spans="3:13" x14ac:dyDescent="0.2">
      <c r="C5894" s="88">
        <v>0.2898</v>
      </c>
      <c r="D5894" s="88">
        <v>16013.313290391936</v>
      </c>
      <c r="E5894" s="88">
        <v>108.41920682974796</v>
      </c>
      <c r="F5894" s="88">
        <v>494.28392046390491</v>
      </c>
      <c r="G5894" s="88">
        <v>716.11869818640798</v>
      </c>
      <c r="H5894" s="88">
        <v>950.30899445014302</v>
      </c>
      <c r="I5894" s="88">
        <v>1321.7364819927702</v>
      </c>
      <c r="J5894" s="88">
        <v>1901.825636771915</v>
      </c>
      <c r="K5894" s="88">
        <v>3223.4337326963741</v>
      </c>
      <c r="L5894" s="88">
        <v>3184.6088510722357</v>
      </c>
      <c r="M5894" s="88">
        <v>3673.2790250757989</v>
      </c>
    </row>
    <row r="5895" spans="3:13" x14ac:dyDescent="0.2">
      <c r="C5895" s="88">
        <v>0.28985</v>
      </c>
      <c r="D5895" s="88">
        <v>16013.320394621522</v>
      </c>
      <c r="E5895" s="88">
        <v>108.42654904760639</v>
      </c>
      <c r="F5895" s="88">
        <v>494.30725079898366</v>
      </c>
      <c r="G5895" s="88">
        <v>716.11873640126851</v>
      </c>
      <c r="H5895" s="88">
        <v>950.33162523294686</v>
      </c>
      <c r="I5895" s="88">
        <v>1321.76522090869</v>
      </c>
      <c r="J5895" s="88">
        <v>1901.8578283178449</v>
      </c>
      <c r="K5895" s="88">
        <v>3223.459961472633</v>
      </c>
      <c r="L5895" s="88">
        <v>3184.6970441605131</v>
      </c>
      <c r="M5895" s="88">
        <v>3673.2941451066513</v>
      </c>
    </row>
    <row r="5896" spans="3:13" x14ac:dyDescent="0.2">
      <c r="C5896" s="88">
        <v>0.28989999999999999</v>
      </c>
      <c r="D5896" s="88">
        <v>16013.360571800191</v>
      </c>
      <c r="E5896" s="88">
        <v>108.4346801063466</v>
      </c>
      <c r="F5896" s="88">
        <v>494.3102849662323</v>
      </c>
      <c r="G5896" s="88">
        <v>716.13371381890602</v>
      </c>
      <c r="H5896" s="88">
        <v>950.35010813102508</v>
      </c>
      <c r="I5896" s="88">
        <v>1321.8013283650539</v>
      </c>
      <c r="J5896" s="88">
        <v>1901.9311770715885</v>
      </c>
      <c r="K5896" s="88">
        <v>3223.5748266296805</v>
      </c>
      <c r="L5896" s="88">
        <v>3184.8208365927558</v>
      </c>
      <c r="M5896" s="88">
        <v>3673.3077012957374</v>
      </c>
    </row>
    <row r="5897" spans="3:13" x14ac:dyDescent="0.2">
      <c r="C5897" s="88">
        <v>0.28994999999999999</v>
      </c>
      <c r="D5897" s="88">
        <v>16013.603804895198</v>
      </c>
      <c r="E5897" s="88">
        <v>108.43977197503773</v>
      </c>
      <c r="F5897" s="88">
        <v>494.31486023102889</v>
      </c>
      <c r="G5897" s="88">
        <v>716.14223494812359</v>
      </c>
      <c r="H5897" s="88">
        <v>950.36375420122977</v>
      </c>
      <c r="I5897" s="88">
        <v>1321.8033840343733</v>
      </c>
      <c r="J5897" s="88">
        <v>1901.9972452680872</v>
      </c>
      <c r="K5897" s="88">
        <v>3223.6916125321623</v>
      </c>
      <c r="L5897" s="88">
        <v>3184.8237248564055</v>
      </c>
      <c r="M5897" s="88">
        <v>3673.3576763545238</v>
      </c>
    </row>
    <row r="5898" spans="3:13" x14ac:dyDescent="0.2">
      <c r="C5898" s="88">
        <v>0.28999999999999998</v>
      </c>
      <c r="D5898" s="88">
        <v>16013.667111073248</v>
      </c>
      <c r="E5898" s="88">
        <v>108.44219529639849</v>
      </c>
      <c r="F5898" s="88">
        <v>494.32258145279411</v>
      </c>
      <c r="G5898" s="88">
        <v>716.15435895509108</v>
      </c>
      <c r="H5898" s="88">
        <v>950.36773488561312</v>
      </c>
      <c r="I5898" s="88">
        <v>1321.8554013674675</v>
      </c>
      <c r="J5898" s="88">
        <v>1902.0128517785474</v>
      </c>
      <c r="K5898" s="88">
        <v>3223.6960561136398</v>
      </c>
      <c r="L5898" s="88">
        <v>3184.9888622410385</v>
      </c>
      <c r="M5898" s="88">
        <v>3673.4131613031163</v>
      </c>
    </row>
    <row r="5899" spans="3:13" x14ac:dyDescent="0.2">
      <c r="C5899" s="88">
        <v>0.29004999999999997</v>
      </c>
      <c r="D5899" s="88">
        <v>16013.726748479017</v>
      </c>
      <c r="E5899" s="88">
        <v>108.44754169620137</v>
      </c>
      <c r="F5899" s="88">
        <v>494.32436629424137</v>
      </c>
      <c r="G5899" s="88">
        <v>716.16766191430952</v>
      </c>
      <c r="H5899" s="88">
        <v>950.37243170930878</v>
      </c>
      <c r="I5899" s="88">
        <v>1321.8770995513419</v>
      </c>
      <c r="J5899" s="88">
        <v>1902.0827795546593</v>
      </c>
      <c r="K5899" s="88">
        <v>3223.7105775456334</v>
      </c>
      <c r="L5899" s="88">
        <v>3185.1553390556737</v>
      </c>
      <c r="M5899" s="88">
        <v>3673.4204928810304</v>
      </c>
    </row>
    <row r="5900" spans="3:13" x14ac:dyDescent="0.2">
      <c r="C5900" s="88">
        <v>0.29010000000000002</v>
      </c>
      <c r="D5900" s="88">
        <v>16013.760393795143</v>
      </c>
      <c r="E5900" s="88">
        <v>108.45100253025612</v>
      </c>
      <c r="F5900" s="88">
        <v>494.33999441880906</v>
      </c>
      <c r="G5900" s="88">
        <v>716.17218541954389</v>
      </c>
      <c r="H5900" s="88">
        <v>950.3752359271939</v>
      </c>
      <c r="I5900" s="88">
        <v>1321.9277924085995</v>
      </c>
      <c r="J5900" s="88">
        <v>1902.1033613686027</v>
      </c>
      <c r="K5900" s="88">
        <v>3223.7415750344553</v>
      </c>
      <c r="L5900" s="88">
        <v>3185.4542141869811</v>
      </c>
      <c r="M5900" s="88">
        <v>3673.4322849954478</v>
      </c>
    </row>
    <row r="5901" spans="3:13" x14ac:dyDescent="0.2">
      <c r="C5901" s="88">
        <v>0.29015000000000002</v>
      </c>
      <c r="D5901" s="88">
        <v>16014.282852057671</v>
      </c>
      <c r="E5901" s="88">
        <v>108.45385993798209</v>
      </c>
      <c r="F5901" s="88">
        <v>494.35047573582506</v>
      </c>
      <c r="G5901" s="88">
        <v>716.19683460132865</v>
      </c>
      <c r="H5901" s="88">
        <v>950.38088880607165</v>
      </c>
      <c r="I5901" s="88">
        <v>1322.0001592570616</v>
      </c>
      <c r="J5901" s="88">
        <v>1902.1074796954813</v>
      </c>
      <c r="K5901" s="88">
        <v>3223.8700917682381</v>
      </c>
      <c r="L5901" s="88">
        <v>3185.4702445205885</v>
      </c>
      <c r="M5901" s="88">
        <v>3673.4529964593526</v>
      </c>
    </row>
    <row r="5902" spans="3:13" x14ac:dyDescent="0.2">
      <c r="C5902" s="88">
        <v>0.29020000000000001</v>
      </c>
      <c r="D5902" s="88">
        <v>16014.297584513977</v>
      </c>
      <c r="E5902" s="88">
        <v>108.4605365075231</v>
      </c>
      <c r="F5902" s="88">
        <v>494.37308866491594</v>
      </c>
      <c r="G5902" s="88">
        <v>716.20179852257752</v>
      </c>
      <c r="H5902" s="88">
        <v>950.41672556501726</v>
      </c>
      <c r="I5902" s="88">
        <v>1322.0211470897912</v>
      </c>
      <c r="J5902" s="88">
        <v>1902.1576888668192</v>
      </c>
      <c r="K5902" s="88">
        <v>3224.0102862883114</v>
      </c>
      <c r="L5902" s="88">
        <v>3185.5207757010658</v>
      </c>
      <c r="M5902" s="88">
        <v>3673.4641836194869</v>
      </c>
    </row>
    <row r="5903" spans="3:13" x14ac:dyDescent="0.2">
      <c r="C5903" s="88">
        <v>0.29025000000000001</v>
      </c>
      <c r="D5903" s="88">
        <v>16014.538114530767</v>
      </c>
      <c r="E5903" s="88">
        <v>108.46725760929985</v>
      </c>
      <c r="F5903" s="88">
        <v>494.40161325878171</v>
      </c>
      <c r="G5903" s="88">
        <v>716.20529170550071</v>
      </c>
      <c r="H5903" s="88">
        <v>950.41778234896492</v>
      </c>
      <c r="I5903" s="88">
        <v>1322.0437685461088</v>
      </c>
      <c r="J5903" s="88">
        <v>1902.1617074538635</v>
      </c>
      <c r="K5903" s="88">
        <v>3224.0134080973794</v>
      </c>
      <c r="L5903" s="88">
        <v>3185.6705174243239</v>
      </c>
      <c r="M5903" s="88">
        <v>3673.4669622142023</v>
      </c>
    </row>
    <row r="5904" spans="3:13" x14ac:dyDescent="0.2">
      <c r="C5904" s="88">
        <v>0.2903</v>
      </c>
      <c r="D5904" s="88">
        <v>16014.665099757945</v>
      </c>
      <c r="E5904" s="88">
        <v>108.47018524898795</v>
      </c>
      <c r="F5904" s="88">
        <v>494.40666893052594</v>
      </c>
      <c r="G5904" s="88">
        <v>716.27191043983339</v>
      </c>
      <c r="H5904" s="88">
        <v>950.45770850055305</v>
      </c>
      <c r="I5904" s="88">
        <v>1322.0931057421449</v>
      </c>
      <c r="J5904" s="88">
        <v>1902.1699935706802</v>
      </c>
      <c r="K5904" s="88">
        <v>3224.0389841791866</v>
      </c>
      <c r="L5904" s="88">
        <v>3185.7231163735755</v>
      </c>
      <c r="M5904" s="88">
        <v>3673.4764896229026</v>
      </c>
    </row>
    <row r="5905" spans="3:13" x14ac:dyDescent="0.2">
      <c r="C5905" s="88">
        <v>0.29035</v>
      </c>
      <c r="D5905" s="88">
        <v>16014.666855389924</v>
      </c>
      <c r="E5905" s="88">
        <v>108.47203947191065</v>
      </c>
      <c r="F5905" s="88">
        <v>494.40802895471461</v>
      </c>
      <c r="G5905" s="88">
        <v>716.28813251788461</v>
      </c>
      <c r="H5905" s="88">
        <v>950.48665897333876</v>
      </c>
      <c r="I5905" s="88">
        <v>1322.1117277144135</v>
      </c>
      <c r="J5905" s="88">
        <v>1902.1751271012431</v>
      </c>
      <c r="K5905" s="88">
        <v>3224.0481326890504</v>
      </c>
      <c r="L5905" s="88">
        <v>3185.7917775881833</v>
      </c>
      <c r="M5905" s="88">
        <v>3673.5130207269676</v>
      </c>
    </row>
    <row r="5906" spans="3:13" x14ac:dyDescent="0.2">
      <c r="C5906" s="88">
        <v>0.29039999999999999</v>
      </c>
      <c r="D5906" s="88">
        <v>16014.744694982735</v>
      </c>
      <c r="E5906" s="88">
        <v>108.47734812585168</v>
      </c>
      <c r="F5906" s="88">
        <v>494.41480585702448</v>
      </c>
      <c r="G5906" s="88">
        <v>716.30420015942491</v>
      </c>
      <c r="H5906" s="88">
        <v>950.48735911665926</v>
      </c>
      <c r="I5906" s="88">
        <v>1322.1395094368822</v>
      </c>
      <c r="J5906" s="88">
        <v>1902.2133715762511</v>
      </c>
      <c r="K5906" s="88">
        <v>3224.0583675316548</v>
      </c>
      <c r="L5906" s="88">
        <v>3185.81232572201</v>
      </c>
      <c r="M5906" s="88">
        <v>3673.5236807909541</v>
      </c>
    </row>
    <row r="5907" spans="3:13" x14ac:dyDescent="0.2">
      <c r="C5907" s="88">
        <v>0.29044999999999999</v>
      </c>
      <c r="D5907" s="88">
        <v>16014.876022325374</v>
      </c>
      <c r="E5907" s="88">
        <v>108.47984717556483</v>
      </c>
      <c r="F5907" s="88">
        <v>494.43667716464006</v>
      </c>
      <c r="G5907" s="88">
        <v>716.31735341784679</v>
      </c>
      <c r="H5907" s="88">
        <v>950.49520669630965</v>
      </c>
      <c r="I5907" s="88">
        <v>1322.1492738872744</v>
      </c>
      <c r="J5907" s="88">
        <v>1902.2695774899403</v>
      </c>
      <c r="K5907" s="88">
        <v>3224.0657538071537</v>
      </c>
      <c r="L5907" s="88">
        <v>3186.0222300976284</v>
      </c>
      <c r="M5907" s="88">
        <v>3673.5447552069891</v>
      </c>
    </row>
    <row r="5908" spans="3:13" x14ac:dyDescent="0.2">
      <c r="C5908" s="88">
        <v>0.29049999999999998</v>
      </c>
      <c r="D5908" s="88">
        <v>16015.161016683425</v>
      </c>
      <c r="E5908" s="88">
        <v>108.48818073524671</v>
      </c>
      <c r="F5908" s="88">
        <v>494.43972732786324</v>
      </c>
      <c r="G5908" s="88">
        <v>716.32015456406771</v>
      </c>
      <c r="H5908" s="88">
        <v>950.50248625212862</v>
      </c>
      <c r="I5908" s="88">
        <v>1322.2005245800087</v>
      </c>
      <c r="J5908" s="88">
        <v>1902.2890992005873</v>
      </c>
      <c r="K5908" s="88">
        <v>3224.0970815233895</v>
      </c>
      <c r="L5908" s="88">
        <v>3186.0792928825012</v>
      </c>
      <c r="M5908" s="88">
        <v>3673.5844445446673</v>
      </c>
    </row>
    <row r="5909" spans="3:13" x14ac:dyDescent="0.2">
      <c r="C5909" s="88">
        <v>0.29054999999999997</v>
      </c>
      <c r="D5909" s="88">
        <v>16015.22672291112</v>
      </c>
      <c r="E5909" s="88">
        <v>108.49070390302404</v>
      </c>
      <c r="F5909" s="88">
        <v>494.44852850354982</v>
      </c>
      <c r="G5909" s="88">
        <v>716.32728452968695</v>
      </c>
      <c r="H5909" s="88">
        <v>950.51347007392224</v>
      </c>
      <c r="I5909" s="88">
        <v>1322.2093504530922</v>
      </c>
      <c r="J5909" s="88">
        <v>1902.297948615666</v>
      </c>
      <c r="K5909" s="88">
        <v>3224.1679322417781</v>
      </c>
      <c r="L5909" s="88">
        <v>3186.1407328241658</v>
      </c>
      <c r="M5909" s="88">
        <v>3673.5988663643816</v>
      </c>
    </row>
    <row r="5910" spans="3:13" x14ac:dyDescent="0.2">
      <c r="C5910" s="88">
        <v>0.29060000000000002</v>
      </c>
      <c r="D5910" s="88">
        <v>16015.248281860371</v>
      </c>
      <c r="E5910" s="88">
        <v>108.50192366102601</v>
      </c>
      <c r="F5910" s="88">
        <v>494.44865895676139</v>
      </c>
      <c r="G5910" s="88">
        <v>716.33178676441275</v>
      </c>
      <c r="H5910" s="88">
        <v>950.51720034517439</v>
      </c>
      <c r="I5910" s="88">
        <v>1322.210160406109</v>
      </c>
      <c r="J5910" s="88">
        <v>1902.3172896776855</v>
      </c>
      <c r="K5910" s="88">
        <v>3224.26178877034</v>
      </c>
      <c r="L5910" s="88">
        <v>3186.2307906844935</v>
      </c>
      <c r="M5910" s="88">
        <v>3673.6183929040312</v>
      </c>
    </row>
    <row r="5911" spans="3:13" x14ac:dyDescent="0.2">
      <c r="C5911" s="88">
        <v>0.29065000000000002</v>
      </c>
      <c r="D5911" s="88">
        <v>16015.271131960415</v>
      </c>
      <c r="E5911" s="88">
        <v>108.51002549491477</v>
      </c>
      <c r="F5911" s="88">
        <v>494.45015791826427</v>
      </c>
      <c r="G5911" s="88">
        <v>716.34565118550563</v>
      </c>
      <c r="H5911" s="88">
        <v>950.5483378507156</v>
      </c>
      <c r="I5911" s="88">
        <v>1322.2273295571213</v>
      </c>
      <c r="J5911" s="88">
        <v>1902.3204832998631</v>
      </c>
      <c r="K5911" s="88">
        <v>3224.279744481973</v>
      </c>
      <c r="L5911" s="88">
        <v>3186.3611139320374</v>
      </c>
      <c r="M5911" s="88">
        <v>3673.6416382615348</v>
      </c>
    </row>
    <row r="5912" spans="3:13" x14ac:dyDescent="0.2">
      <c r="C5912" s="88">
        <v>0.29070000000000001</v>
      </c>
      <c r="D5912" s="88">
        <v>16015.434390946379</v>
      </c>
      <c r="E5912" s="88">
        <v>108.51021167096769</v>
      </c>
      <c r="F5912" s="88">
        <v>494.4523350981226</v>
      </c>
      <c r="G5912" s="88">
        <v>716.39222614768778</v>
      </c>
      <c r="H5912" s="88">
        <v>950.55281818629464</v>
      </c>
      <c r="I5912" s="88">
        <v>1322.2382982397671</v>
      </c>
      <c r="J5912" s="88">
        <v>1902.3260942093252</v>
      </c>
      <c r="K5912" s="88">
        <v>3224.3354335122012</v>
      </c>
      <c r="L5912" s="88">
        <v>3186.374006816116</v>
      </c>
      <c r="M5912" s="88">
        <v>3673.6758102417375</v>
      </c>
    </row>
    <row r="5913" spans="3:13" x14ac:dyDescent="0.2">
      <c r="C5913" s="88">
        <v>0.29075000000000001</v>
      </c>
      <c r="D5913" s="88">
        <v>16015.458141161602</v>
      </c>
      <c r="E5913" s="88">
        <v>108.51258753631373</v>
      </c>
      <c r="F5913" s="88">
        <v>494.46464541708428</v>
      </c>
      <c r="G5913" s="88">
        <v>716.4017157141152</v>
      </c>
      <c r="H5913" s="88">
        <v>950.55909053338337</v>
      </c>
      <c r="I5913" s="88">
        <v>1322.2719212032271</v>
      </c>
      <c r="J5913" s="88">
        <v>1902.4124266076697</v>
      </c>
      <c r="K5913" s="88">
        <v>3224.4291617802337</v>
      </c>
      <c r="L5913" s="88">
        <v>3186.4715831892081</v>
      </c>
      <c r="M5913" s="88">
        <v>3673.7104469541587</v>
      </c>
    </row>
    <row r="5914" spans="3:13" x14ac:dyDescent="0.2">
      <c r="C5914" s="88">
        <v>0.2908</v>
      </c>
      <c r="D5914" s="88">
        <v>16015.914136248863</v>
      </c>
      <c r="E5914" s="88">
        <v>108.51438019439956</v>
      </c>
      <c r="F5914" s="88">
        <v>494.47489391189447</v>
      </c>
      <c r="G5914" s="88">
        <v>716.40417591808591</v>
      </c>
      <c r="H5914" s="88">
        <v>950.55977800507753</v>
      </c>
      <c r="I5914" s="88">
        <v>1322.3020957940921</v>
      </c>
      <c r="J5914" s="88">
        <v>1902.4205871253007</v>
      </c>
      <c r="K5914" s="88">
        <v>3224.4543659794067</v>
      </c>
      <c r="L5914" s="88">
        <v>3186.4946247345551</v>
      </c>
      <c r="M5914" s="88">
        <v>3673.7264315917969</v>
      </c>
    </row>
    <row r="5915" spans="3:13" x14ac:dyDescent="0.2">
      <c r="C5915" s="88">
        <v>0.29085</v>
      </c>
      <c r="D5915" s="88">
        <v>16016.144160798098</v>
      </c>
      <c r="E5915" s="88">
        <v>108.51494472243121</v>
      </c>
      <c r="F5915" s="88">
        <v>494.47958945371056</v>
      </c>
      <c r="G5915" s="88">
        <v>716.40659028572509</v>
      </c>
      <c r="H5915" s="88">
        <v>950.58517095012712</v>
      </c>
      <c r="I5915" s="88">
        <v>1322.3142375242815</v>
      </c>
      <c r="J5915" s="88">
        <v>1902.4543171130281</v>
      </c>
      <c r="K5915" s="88">
        <v>3224.6149610927509</v>
      </c>
      <c r="L5915" s="88">
        <v>3186.7904632363056</v>
      </c>
      <c r="M5915" s="88">
        <v>3673.7328521412705</v>
      </c>
    </row>
    <row r="5916" spans="3:13" x14ac:dyDescent="0.2">
      <c r="C5916" s="88">
        <v>0.29089999999999999</v>
      </c>
      <c r="D5916" s="88">
        <v>16016.154809265796</v>
      </c>
      <c r="E5916" s="88">
        <v>108.52035986871033</v>
      </c>
      <c r="F5916" s="88">
        <v>494.48258945158432</v>
      </c>
      <c r="G5916" s="88">
        <v>716.40695921868382</v>
      </c>
      <c r="H5916" s="88">
        <v>950.61032612137433</v>
      </c>
      <c r="I5916" s="88">
        <v>1322.3157622190238</v>
      </c>
      <c r="J5916" s="88">
        <v>1902.4585977158999</v>
      </c>
      <c r="K5916" s="88">
        <v>3224.6314145272954</v>
      </c>
      <c r="L5916" s="88">
        <v>3186.8204867542318</v>
      </c>
      <c r="M5916" s="88">
        <v>3673.7542131737514</v>
      </c>
    </row>
    <row r="5917" spans="3:13" x14ac:dyDescent="0.2">
      <c r="C5917" s="88">
        <v>0.29094999999999999</v>
      </c>
      <c r="D5917" s="88">
        <v>16016.219636008582</v>
      </c>
      <c r="E5917" s="88">
        <v>108.5208217757754</v>
      </c>
      <c r="F5917" s="88">
        <v>494.49761935690822</v>
      </c>
      <c r="G5917" s="88">
        <v>716.41600756801654</v>
      </c>
      <c r="H5917" s="88">
        <v>950.61913907603775</v>
      </c>
      <c r="I5917" s="88">
        <v>1322.3268612969723</v>
      </c>
      <c r="J5917" s="88">
        <v>1902.4777806295729</v>
      </c>
      <c r="K5917" s="88">
        <v>3224.6668941939902</v>
      </c>
      <c r="L5917" s="88">
        <v>3186.8240633848832</v>
      </c>
      <c r="M5917" s="88">
        <v>3673.7590046419709</v>
      </c>
    </row>
    <row r="5918" spans="3:13" x14ac:dyDescent="0.2">
      <c r="C5918" s="88">
        <v>0.29099999999999998</v>
      </c>
      <c r="D5918" s="88">
        <v>16016.400762223344</v>
      </c>
      <c r="E5918" s="88">
        <v>108.52362297979289</v>
      </c>
      <c r="F5918" s="88">
        <v>494.51478382389951</v>
      </c>
      <c r="G5918" s="88">
        <v>716.43035226270877</v>
      </c>
      <c r="H5918" s="88">
        <v>950.62303174543877</v>
      </c>
      <c r="I5918" s="88">
        <v>1322.3478674173116</v>
      </c>
      <c r="J5918" s="88">
        <v>1902.5002551260573</v>
      </c>
      <c r="K5918" s="88">
        <v>3224.7029387830326</v>
      </c>
      <c r="L5918" s="88">
        <v>3186.8954863086096</v>
      </c>
      <c r="M5918" s="88">
        <v>3673.7843291987715</v>
      </c>
    </row>
    <row r="5919" spans="3:13" x14ac:dyDescent="0.2">
      <c r="C5919" s="88">
        <v>0.29104999999999998</v>
      </c>
      <c r="D5919" s="88">
        <v>16016.420705914683</v>
      </c>
      <c r="E5919" s="88">
        <v>108.52545004431431</v>
      </c>
      <c r="F5919" s="88">
        <v>494.52141301756365</v>
      </c>
      <c r="G5919" s="88">
        <v>716.43935418003093</v>
      </c>
      <c r="H5919" s="88">
        <v>950.6360050486569</v>
      </c>
      <c r="I5919" s="88">
        <v>1322.3721412528912</v>
      </c>
      <c r="J5919" s="88">
        <v>1902.6161811245538</v>
      </c>
      <c r="K5919" s="88">
        <v>3224.7407876184689</v>
      </c>
      <c r="L5919" s="88">
        <v>3186.9002393601331</v>
      </c>
      <c r="M5919" s="88">
        <v>3673.8254532302285</v>
      </c>
    </row>
    <row r="5920" spans="3:13" x14ac:dyDescent="0.2">
      <c r="C5920" s="88">
        <v>0.29110000000000003</v>
      </c>
      <c r="D5920" s="88">
        <v>16016.531964836713</v>
      </c>
      <c r="E5920" s="88">
        <v>108.52842579132448</v>
      </c>
      <c r="F5920" s="88">
        <v>494.52931366116036</v>
      </c>
      <c r="G5920" s="88">
        <v>716.45028314589717</v>
      </c>
      <c r="H5920" s="88">
        <v>950.65354882736028</v>
      </c>
      <c r="I5920" s="88">
        <v>1322.3853535133967</v>
      </c>
      <c r="J5920" s="88">
        <v>1902.6384190962845</v>
      </c>
      <c r="K5920" s="88">
        <v>3224.8242144418846</v>
      </c>
      <c r="L5920" s="88">
        <v>3186.9605275139293</v>
      </c>
      <c r="M5920" s="88">
        <v>3673.8271001908142</v>
      </c>
    </row>
    <row r="5921" spans="3:13" x14ac:dyDescent="0.2">
      <c r="C5921" s="88">
        <v>0.29115000000000002</v>
      </c>
      <c r="D5921" s="88">
        <v>16016.596342488261</v>
      </c>
      <c r="E5921" s="88">
        <v>108.53042675629331</v>
      </c>
      <c r="F5921" s="88">
        <v>494.53766489575719</v>
      </c>
      <c r="G5921" s="88">
        <v>716.45281492569029</v>
      </c>
      <c r="H5921" s="88">
        <v>950.72196310537265</v>
      </c>
      <c r="I5921" s="88">
        <v>1322.4237018505287</v>
      </c>
      <c r="J5921" s="88">
        <v>1902.6553467846475</v>
      </c>
      <c r="K5921" s="88">
        <v>3224.9184560425688</v>
      </c>
      <c r="L5921" s="88">
        <v>3187.0682994890039</v>
      </c>
      <c r="M5921" s="88">
        <v>3673.8428293653551</v>
      </c>
    </row>
    <row r="5922" spans="3:13" x14ac:dyDescent="0.2">
      <c r="C5922" s="88">
        <v>0.29120000000000001</v>
      </c>
      <c r="D5922" s="88">
        <v>16016.758032420465</v>
      </c>
      <c r="E5922" s="88">
        <v>108.53816748449754</v>
      </c>
      <c r="F5922" s="88">
        <v>494.55213523655721</v>
      </c>
      <c r="G5922" s="88">
        <v>716.4586243960116</v>
      </c>
      <c r="H5922" s="88">
        <v>950.72316996541031</v>
      </c>
      <c r="I5922" s="88">
        <v>1322.4305102774001</v>
      </c>
      <c r="J5922" s="88">
        <v>1902.7376425344928</v>
      </c>
      <c r="K5922" s="88">
        <v>3224.9215988963579</v>
      </c>
      <c r="L5922" s="88">
        <v>3187.0804368293257</v>
      </c>
      <c r="M5922" s="88">
        <v>3673.8587334162607</v>
      </c>
    </row>
    <row r="5923" spans="3:13" x14ac:dyDescent="0.2">
      <c r="C5923" s="88">
        <v>0.29125000000000001</v>
      </c>
      <c r="D5923" s="88">
        <v>16017.043276812179</v>
      </c>
      <c r="E5923" s="88">
        <v>108.54834221448618</v>
      </c>
      <c r="F5923" s="88">
        <v>494.55439502662784</v>
      </c>
      <c r="G5923" s="88">
        <v>716.45953581399135</v>
      </c>
      <c r="H5923" s="88">
        <v>950.73245424342122</v>
      </c>
      <c r="I5923" s="88">
        <v>1322.4683514403073</v>
      </c>
      <c r="J5923" s="88">
        <v>1902.7574772071971</v>
      </c>
      <c r="K5923" s="88">
        <v>3224.9283701511877</v>
      </c>
      <c r="L5923" s="88">
        <v>3187.0810755357425</v>
      </c>
      <c r="M5923" s="88">
        <v>3673.8764564253356</v>
      </c>
    </row>
    <row r="5924" spans="3:13" x14ac:dyDescent="0.2">
      <c r="C5924" s="88">
        <v>0.2913</v>
      </c>
      <c r="D5924" s="88">
        <v>16017.21513916199</v>
      </c>
      <c r="E5924" s="88">
        <v>108.54834738779846</v>
      </c>
      <c r="F5924" s="88">
        <v>494.56562215249369</v>
      </c>
      <c r="G5924" s="88">
        <v>716.51944690649316</v>
      </c>
      <c r="H5924" s="88">
        <v>950.76929118312046</v>
      </c>
      <c r="I5924" s="88">
        <v>1322.5217960788841</v>
      </c>
      <c r="J5924" s="88">
        <v>1902.7581320894187</v>
      </c>
      <c r="K5924" s="88">
        <v>3224.9338551261271</v>
      </c>
      <c r="L5924" s="88">
        <v>3187.2259938845805</v>
      </c>
      <c r="M5924" s="88">
        <v>3673.8771124727064</v>
      </c>
    </row>
    <row r="5925" spans="3:13" x14ac:dyDescent="0.2">
      <c r="C5925" s="88">
        <v>0.29135</v>
      </c>
      <c r="D5925" s="88">
        <v>16017.328372881631</v>
      </c>
      <c r="E5925" s="88">
        <v>108.55358811961651</v>
      </c>
      <c r="F5925" s="88">
        <v>494.56811421452585</v>
      </c>
      <c r="G5925" s="88">
        <v>716.52582978433475</v>
      </c>
      <c r="H5925" s="88">
        <v>950.7739354989103</v>
      </c>
      <c r="I5925" s="88">
        <v>1322.5460836186094</v>
      </c>
      <c r="J5925" s="88">
        <v>1902.8689446197181</v>
      </c>
      <c r="K5925" s="88">
        <v>3224.9421262376818</v>
      </c>
      <c r="L5925" s="88">
        <v>3187.334438120854</v>
      </c>
      <c r="M5925" s="88">
        <v>3673.9222769470994</v>
      </c>
    </row>
    <row r="5926" spans="3:13" x14ac:dyDescent="0.2">
      <c r="C5926" s="88">
        <v>0.29139999999999999</v>
      </c>
      <c r="D5926" s="88">
        <v>16017.475714254386</v>
      </c>
      <c r="E5926" s="88">
        <v>108.55438832918844</v>
      </c>
      <c r="F5926" s="88">
        <v>494.57874403660753</v>
      </c>
      <c r="G5926" s="88">
        <v>716.54144972730182</v>
      </c>
      <c r="H5926" s="88">
        <v>950.77548033835137</v>
      </c>
      <c r="I5926" s="88">
        <v>1322.5478304286539</v>
      </c>
      <c r="J5926" s="88">
        <v>1902.9256436241872</v>
      </c>
      <c r="K5926" s="88">
        <v>3224.9429427997602</v>
      </c>
      <c r="L5926" s="88">
        <v>3187.3823442174826</v>
      </c>
      <c r="M5926" s="88">
        <v>3673.9274883149569</v>
      </c>
    </row>
    <row r="5927" spans="3:13" x14ac:dyDescent="0.2">
      <c r="C5927" s="88">
        <v>0.29144999999999999</v>
      </c>
      <c r="D5927" s="88">
        <v>16017.695343486128</v>
      </c>
      <c r="E5927" s="88">
        <v>108.55914380243939</v>
      </c>
      <c r="F5927" s="88">
        <v>494.5814588421099</v>
      </c>
      <c r="G5927" s="88">
        <v>716.57415344763103</v>
      </c>
      <c r="H5927" s="88">
        <v>950.80398016688287</v>
      </c>
      <c r="I5927" s="88">
        <v>1322.5619357676442</v>
      </c>
      <c r="J5927" s="88">
        <v>1903.0959091779036</v>
      </c>
      <c r="K5927" s="88">
        <v>3224.9907564433306</v>
      </c>
      <c r="L5927" s="88">
        <v>3187.442608501995</v>
      </c>
      <c r="M5927" s="88">
        <v>3673.9649870144644</v>
      </c>
    </row>
    <row r="5928" spans="3:13" x14ac:dyDescent="0.2">
      <c r="C5928" s="88">
        <v>0.29149999999999998</v>
      </c>
      <c r="D5928" s="88">
        <v>16017.726747513556</v>
      </c>
      <c r="E5928" s="88">
        <v>108.55914380243939</v>
      </c>
      <c r="F5928" s="88">
        <v>494.59542477450623</v>
      </c>
      <c r="G5928" s="88">
        <v>716.57780499195815</v>
      </c>
      <c r="H5928" s="88">
        <v>950.84333328048024</v>
      </c>
      <c r="I5928" s="88">
        <v>1322.6172236112334</v>
      </c>
      <c r="J5928" s="88">
        <v>1903.0964813955488</v>
      </c>
      <c r="K5928" s="88">
        <v>3225.0251746914241</v>
      </c>
      <c r="L5928" s="88">
        <v>3187.458648040667</v>
      </c>
      <c r="M5928" s="88">
        <v>3673.9965339979867</v>
      </c>
    </row>
    <row r="5929" spans="3:13" x14ac:dyDescent="0.2">
      <c r="C5929" s="88">
        <v>0.29154999999999998</v>
      </c>
      <c r="D5929" s="88">
        <v>16017.769705470169</v>
      </c>
      <c r="E5929" s="88">
        <v>108.56044890747671</v>
      </c>
      <c r="F5929" s="88">
        <v>494.59591219492131</v>
      </c>
      <c r="G5929" s="88">
        <v>716.64151080257534</v>
      </c>
      <c r="H5929" s="88">
        <v>950.84794200175293</v>
      </c>
      <c r="I5929" s="88">
        <v>1322.6211629605846</v>
      </c>
      <c r="J5929" s="88">
        <v>1903.1337289535581</v>
      </c>
      <c r="K5929" s="88">
        <v>3225.0718733473914</v>
      </c>
      <c r="L5929" s="88">
        <v>3187.6527298981159</v>
      </c>
      <c r="M5929" s="88">
        <v>3674.0122719499591</v>
      </c>
    </row>
    <row r="5930" spans="3:13" x14ac:dyDescent="0.2">
      <c r="C5930" s="88">
        <v>0.29160000000000003</v>
      </c>
      <c r="D5930" s="88">
        <v>16017.775223453129</v>
      </c>
      <c r="E5930" s="88">
        <v>108.5643782430443</v>
      </c>
      <c r="F5930" s="88">
        <v>494.61579601707945</v>
      </c>
      <c r="G5930" s="88">
        <v>716.65322779214694</v>
      </c>
      <c r="H5930" s="88">
        <v>950.84818742310608</v>
      </c>
      <c r="I5930" s="88">
        <v>1322.6283210018964</v>
      </c>
      <c r="J5930" s="88">
        <v>1903.1583247367721</v>
      </c>
      <c r="K5930" s="88">
        <v>3225.0974682616657</v>
      </c>
      <c r="L5930" s="88">
        <v>3187.7360103745332</v>
      </c>
      <c r="M5930" s="88">
        <v>3674.0150153775221</v>
      </c>
    </row>
    <row r="5931" spans="3:13" x14ac:dyDescent="0.2">
      <c r="C5931" s="88">
        <v>0.29165000000000002</v>
      </c>
      <c r="D5931" s="88">
        <v>16018.062072482979</v>
      </c>
      <c r="E5931" s="88">
        <v>108.56461976318496</v>
      </c>
      <c r="F5931" s="88">
        <v>494.61589602901995</v>
      </c>
      <c r="G5931" s="88">
        <v>716.67149536981833</v>
      </c>
      <c r="H5931" s="88">
        <v>950.86430502794246</v>
      </c>
      <c r="I5931" s="88">
        <v>1322.6816265819584</v>
      </c>
      <c r="J5931" s="88">
        <v>1903.1653780118791</v>
      </c>
      <c r="K5931" s="88">
        <v>3225.10553305548</v>
      </c>
      <c r="L5931" s="88">
        <v>3187.8390671706834</v>
      </c>
      <c r="M5931" s="88">
        <v>3674.0760875274364</v>
      </c>
    </row>
    <row r="5932" spans="3:13" x14ac:dyDescent="0.2">
      <c r="C5932" s="88">
        <v>0.29170000000000001</v>
      </c>
      <c r="D5932" s="88">
        <v>16018.084243366971</v>
      </c>
      <c r="E5932" s="88">
        <v>108.56644695583691</v>
      </c>
      <c r="F5932" s="88">
        <v>494.6283778567381</v>
      </c>
      <c r="G5932" s="88">
        <v>716.67550245954317</v>
      </c>
      <c r="H5932" s="88">
        <v>950.86608740568136</v>
      </c>
      <c r="I5932" s="88">
        <v>1322.6891628506241</v>
      </c>
      <c r="J5932" s="88">
        <v>1903.1908043545859</v>
      </c>
      <c r="K5932" s="88">
        <v>3225.1340835999517</v>
      </c>
      <c r="L5932" s="88">
        <v>3187.9749215589859</v>
      </c>
      <c r="M5932" s="88">
        <v>3674.0858444011665</v>
      </c>
    </row>
    <row r="5933" spans="3:13" x14ac:dyDescent="0.2">
      <c r="C5933" s="88">
        <v>0.29175000000000001</v>
      </c>
      <c r="D5933" s="88">
        <v>16018.144982113754</v>
      </c>
      <c r="E5933" s="88">
        <v>108.5664787408532</v>
      </c>
      <c r="F5933" s="88">
        <v>494.63198211382905</v>
      </c>
      <c r="G5933" s="88">
        <v>716.68222837259009</v>
      </c>
      <c r="H5933" s="88">
        <v>950.86903645539542</v>
      </c>
      <c r="I5933" s="88">
        <v>1322.7055191185877</v>
      </c>
      <c r="J5933" s="88">
        <v>1903.215548701663</v>
      </c>
      <c r="K5933" s="88">
        <v>3225.1861412166172</v>
      </c>
      <c r="L5933" s="88">
        <v>3188.0057356016705</v>
      </c>
      <c r="M5933" s="88">
        <v>3674.1319904707698</v>
      </c>
    </row>
    <row r="5934" spans="3:13" x14ac:dyDescent="0.2">
      <c r="C5934" s="88">
        <v>0.2918</v>
      </c>
      <c r="D5934" s="88">
        <v>16018.274676033197</v>
      </c>
      <c r="E5934" s="88">
        <v>108.5664787408532</v>
      </c>
      <c r="F5934" s="88">
        <v>494.65760581523909</v>
      </c>
      <c r="G5934" s="88">
        <v>716.68824818665462</v>
      </c>
      <c r="H5934" s="88">
        <v>950.86915776538945</v>
      </c>
      <c r="I5934" s="88">
        <v>1322.7148020244463</v>
      </c>
      <c r="J5934" s="88">
        <v>1903.2542554326692</v>
      </c>
      <c r="K5934" s="88">
        <v>3225.2429634843829</v>
      </c>
      <c r="L5934" s="88">
        <v>3188.0449561260302</v>
      </c>
      <c r="M5934" s="88">
        <v>3674.151897602726</v>
      </c>
    </row>
    <row r="5935" spans="3:13" x14ac:dyDescent="0.2">
      <c r="C5935" s="88">
        <v>0.29185</v>
      </c>
      <c r="D5935" s="88">
        <v>16018.47300643889</v>
      </c>
      <c r="E5935" s="88">
        <v>108.56951031255903</v>
      </c>
      <c r="F5935" s="88">
        <v>494.67292918782732</v>
      </c>
      <c r="G5935" s="88">
        <v>716.70480551383753</v>
      </c>
      <c r="H5935" s="88">
        <v>950.87592674373855</v>
      </c>
      <c r="I5935" s="88">
        <v>1322.7508021071803</v>
      </c>
      <c r="J5935" s="88">
        <v>1903.3329294235414</v>
      </c>
      <c r="K5935" s="88">
        <v>3225.2562721674822</v>
      </c>
      <c r="L5935" s="88">
        <v>3188.1181189562853</v>
      </c>
      <c r="M5935" s="88">
        <v>3674.1732794602226</v>
      </c>
    </row>
    <row r="5936" spans="3:13" x14ac:dyDescent="0.2">
      <c r="C5936" s="88">
        <v>0.29189999999999999</v>
      </c>
      <c r="D5936" s="88">
        <v>16018.738890564307</v>
      </c>
      <c r="E5936" s="88">
        <v>108.58041836594293</v>
      </c>
      <c r="F5936" s="88">
        <v>494.67861838549607</v>
      </c>
      <c r="G5936" s="88">
        <v>716.72277689872681</v>
      </c>
      <c r="H5936" s="88">
        <v>950.89000492562855</v>
      </c>
      <c r="I5936" s="88">
        <v>1322.861260469509</v>
      </c>
      <c r="J5936" s="88">
        <v>1903.3336071270128</v>
      </c>
      <c r="K5936" s="88">
        <v>3225.3148038707232</v>
      </c>
      <c r="L5936" s="88">
        <v>3188.2966546856314</v>
      </c>
      <c r="M5936" s="88">
        <v>3674.1763137715802</v>
      </c>
    </row>
    <row r="5937" spans="3:13" x14ac:dyDescent="0.2">
      <c r="C5937" s="88">
        <v>0.29194999999999999</v>
      </c>
      <c r="D5937" s="88">
        <v>16018.901111457442</v>
      </c>
      <c r="E5937" s="88">
        <v>108.58381627164908</v>
      </c>
      <c r="F5937" s="88">
        <v>494.67889436629093</v>
      </c>
      <c r="G5937" s="88">
        <v>716.74392884226017</v>
      </c>
      <c r="H5937" s="88">
        <v>950.91560683156058</v>
      </c>
      <c r="I5937" s="88">
        <v>1322.8828923348583</v>
      </c>
      <c r="J5937" s="88">
        <v>1903.3390261517075</v>
      </c>
      <c r="K5937" s="88">
        <v>3225.3505525318647</v>
      </c>
      <c r="L5937" s="88">
        <v>3188.3149090292163</v>
      </c>
      <c r="M5937" s="88">
        <v>3674.1830392739412</v>
      </c>
    </row>
    <row r="5938" spans="3:13" x14ac:dyDescent="0.2">
      <c r="C5938" s="88">
        <v>0.29199999999999998</v>
      </c>
      <c r="D5938" s="88">
        <v>16018.905950086208</v>
      </c>
      <c r="E5938" s="88">
        <v>108.5856439312347</v>
      </c>
      <c r="F5938" s="88">
        <v>494.68385358387832</v>
      </c>
      <c r="G5938" s="88">
        <v>716.75876783713375</v>
      </c>
      <c r="H5938" s="88">
        <v>950.92947977827316</v>
      </c>
      <c r="I5938" s="88">
        <v>1322.9176433655939</v>
      </c>
      <c r="J5938" s="88">
        <v>1903.3608266074834</v>
      </c>
      <c r="K5938" s="88">
        <v>3225.4844013833413</v>
      </c>
      <c r="L5938" s="88">
        <v>3188.3549190048852</v>
      </c>
      <c r="M5938" s="88">
        <v>3674.1867743820303</v>
      </c>
    </row>
    <row r="5939" spans="3:13" x14ac:dyDescent="0.2">
      <c r="C5939" s="88">
        <v>0.29204999999999998</v>
      </c>
      <c r="D5939" s="88">
        <v>16019.15702475521</v>
      </c>
      <c r="E5939" s="88">
        <v>108.58994765741136</v>
      </c>
      <c r="F5939" s="88">
        <v>494.68735101477478</v>
      </c>
      <c r="G5939" s="88">
        <v>716.77323201992203</v>
      </c>
      <c r="H5939" s="88">
        <v>950.94359885797076</v>
      </c>
      <c r="I5939" s="88">
        <v>1322.9325780431141</v>
      </c>
      <c r="J5939" s="88">
        <v>1903.3617904943708</v>
      </c>
      <c r="K5939" s="88">
        <v>3225.496194342968</v>
      </c>
      <c r="L5939" s="88">
        <v>3188.5841646174276</v>
      </c>
      <c r="M5939" s="88">
        <v>3674.2037623124224</v>
      </c>
    </row>
    <row r="5940" spans="3:13" x14ac:dyDescent="0.2">
      <c r="C5940" s="88">
        <v>0.29210000000000003</v>
      </c>
      <c r="D5940" s="88">
        <v>16019.895719007605</v>
      </c>
      <c r="E5940" s="88">
        <v>108.59025331104203</v>
      </c>
      <c r="F5940" s="88">
        <v>494.69067875473502</v>
      </c>
      <c r="G5940" s="88">
        <v>716.79883065736158</v>
      </c>
      <c r="H5940" s="88">
        <v>950.95861596280065</v>
      </c>
      <c r="I5940" s="88">
        <v>1322.9356562794578</v>
      </c>
      <c r="J5940" s="88">
        <v>1903.3813224403698</v>
      </c>
      <c r="K5940" s="88">
        <v>3225.5263364841153</v>
      </c>
      <c r="L5940" s="88">
        <v>3188.8206623554197</v>
      </c>
      <c r="M5940" s="88">
        <v>3674.2355934398179</v>
      </c>
    </row>
    <row r="5941" spans="3:13" x14ac:dyDescent="0.2">
      <c r="C5941" s="88">
        <v>0.29215000000000002</v>
      </c>
      <c r="D5941" s="88">
        <v>16020.119388661007</v>
      </c>
      <c r="E5941" s="88">
        <v>108.60083068249332</v>
      </c>
      <c r="F5941" s="88">
        <v>494.70468288447046</v>
      </c>
      <c r="G5941" s="88">
        <v>716.7991726342907</v>
      </c>
      <c r="H5941" s="88">
        <v>950.99965310262587</v>
      </c>
      <c r="I5941" s="88">
        <v>1322.9955904426565</v>
      </c>
      <c r="J5941" s="88">
        <v>1903.3987865308191</v>
      </c>
      <c r="K5941" s="88">
        <v>3225.6014186230577</v>
      </c>
      <c r="L5941" s="88">
        <v>3189.0921204008791</v>
      </c>
      <c r="M5941" s="88">
        <v>3674.2374072875009</v>
      </c>
    </row>
    <row r="5942" spans="3:13" x14ac:dyDescent="0.2">
      <c r="C5942" s="88">
        <v>0.29220000000000002</v>
      </c>
      <c r="D5942" s="88">
        <v>16020.134102857268</v>
      </c>
      <c r="E5942" s="88">
        <v>108.60549609599275</v>
      </c>
      <c r="F5942" s="88">
        <v>494.70474733357378</v>
      </c>
      <c r="G5942" s="88">
        <v>716.81690496721922</v>
      </c>
      <c r="H5942" s="88">
        <v>951.00613194370271</v>
      </c>
      <c r="I5942" s="88">
        <v>1322.9993074857912</v>
      </c>
      <c r="J5942" s="88">
        <v>1903.4137621961495</v>
      </c>
      <c r="K5942" s="88">
        <v>3225.6380371572541</v>
      </c>
      <c r="L5942" s="88">
        <v>3189.2365538528006</v>
      </c>
      <c r="M5942" s="88">
        <v>3674.2405517923848</v>
      </c>
    </row>
    <row r="5943" spans="3:13" x14ac:dyDescent="0.2">
      <c r="C5943" s="88">
        <v>0.29225000000000001</v>
      </c>
      <c r="D5943" s="88">
        <v>16020.208454115638</v>
      </c>
      <c r="E5943" s="88">
        <v>108.60588924514377</v>
      </c>
      <c r="F5943" s="88">
        <v>494.70504341954711</v>
      </c>
      <c r="G5943" s="88">
        <v>716.83319135497231</v>
      </c>
      <c r="H5943" s="88">
        <v>951.01027026865222</v>
      </c>
      <c r="I5943" s="88">
        <v>1323.0253635510835</v>
      </c>
      <c r="J5943" s="88">
        <v>1903.4425702367216</v>
      </c>
      <c r="K5943" s="88">
        <v>3225.644693357071</v>
      </c>
      <c r="L5943" s="88">
        <v>3189.2698026170801</v>
      </c>
      <c r="M5943" s="88">
        <v>3674.2568239762954</v>
      </c>
    </row>
    <row r="5944" spans="3:13" x14ac:dyDescent="0.2">
      <c r="C5944" s="88">
        <v>0.2923</v>
      </c>
      <c r="D5944" s="88">
        <v>16020.327528053578</v>
      </c>
      <c r="E5944" s="88">
        <v>108.60659441165626</v>
      </c>
      <c r="F5944" s="88">
        <v>494.74724688196375</v>
      </c>
      <c r="G5944" s="88">
        <v>716.85494124410616</v>
      </c>
      <c r="H5944" s="88">
        <v>951.02614823172189</v>
      </c>
      <c r="I5944" s="88">
        <v>1323.0900047436435</v>
      </c>
      <c r="J5944" s="88">
        <v>1903.449959726086</v>
      </c>
      <c r="K5944" s="88">
        <v>3225.701509501514</v>
      </c>
      <c r="L5944" s="88">
        <v>3189.456059864473</v>
      </c>
      <c r="M5944" s="88">
        <v>3674.2659043203626</v>
      </c>
    </row>
    <row r="5945" spans="3:13" x14ac:dyDescent="0.2">
      <c r="C5945" s="88">
        <v>0.29235</v>
      </c>
      <c r="D5945" s="88">
        <v>16020.371955713872</v>
      </c>
      <c r="E5945" s="88">
        <v>108.60697773416996</v>
      </c>
      <c r="F5945" s="88">
        <v>494.75254372777408</v>
      </c>
      <c r="G5945" s="88">
        <v>716.87357268729147</v>
      </c>
      <c r="H5945" s="88">
        <v>951.02879664232205</v>
      </c>
      <c r="I5945" s="88">
        <v>1323.0943260857966</v>
      </c>
      <c r="J5945" s="88">
        <v>1903.4856780580794</v>
      </c>
      <c r="K5945" s="88">
        <v>3225.7476247862273</v>
      </c>
      <c r="L5945" s="88">
        <v>3189.456093098368</v>
      </c>
      <c r="M5945" s="88">
        <v>3674.2761425439553</v>
      </c>
    </row>
    <row r="5946" spans="3:13" x14ac:dyDescent="0.2">
      <c r="C5946" s="88">
        <v>0.29239999999999999</v>
      </c>
      <c r="D5946" s="88">
        <v>16020.48891460666</v>
      </c>
      <c r="E5946" s="88">
        <v>108.61231980182674</v>
      </c>
      <c r="F5946" s="88">
        <v>494.79036004134923</v>
      </c>
      <c r="G5946" s="88">
        <v>716.88826595462979</v>
      </c>
      <c r="H5946" s="88">
        <v>951.03674440070381</v>
      </c>
      <c r="I5946" s="88">
        <v>1323.0974478438739</v>
      </c>
      <c r="J5946" s="88">
        <v>1903.5388361514711</v>
      </c>
      <c r="K5946" s="88">
        <v>3225.8088133849269</v>
      </c>
      <c r="L5946" s="88">
        <v>3189.5427216108505</v>
      </c>
      <c r="M5946" s="88">
        <v>3674.2873128485949</v>
      </c>
    </row>
    <row r="5947" spans="3:13" x14ac:dyDescent="0.2">
      <c r="C5947" s="88">
        <v>0.29244999999999999</v>
      </c>
      <c r="D5947" s="88">
        <v>16020.586782991251</v>
      </c>
      <c r="E5947" s="88">
        <v>108.61798274225202</v>
      </c>
      <c r="F5947" s="88">
        <v>494.79892814616369</v>
      </c>
      <c r="G5947" s="88">
        <v>716.89112226835414</v>
      </c>
      <c r="H5947" s="88">
        <v>951.05389108921418</v>
      </c>
      <c r="I5947" s="88">
        <v>1323.1122846492294</v>
      </c>
      <c r="J5947" s="88">
        <v>1903.5495167746099</v>
      </c>
      <c r="K5947" s="88">
        <v>3225.9072555505286</v>
      </c>
      <c r="L5947" s="88">
        <v>3189.7639651358777</v>
      </c>
      <c r="M5947" s="88">
        <v>3674.3074430269448</v>
      </c>
    </row>
    <row r="5948" spans="3:13" x14ac:dyDescent="0.2">
      <c r="C5948" s="88">
        <v>0.29249999999999998</v>
      </c>
      <c r="D5948" s="88">
        <v>16020.60721256366</v>
      </c>
      <c r="E5948" s="88">
        <v>108.6231047761421</v>
      </c>
      <c r="F5948" s="88">
        <v>494.80075538370147</v>
      </c>
      <c r="G5948" s="88">
        <v>716.89724211249677</v>
      </c>
      <c r="H5948" s="88">
        <v>951.05844048208974</v>
      </c>
      <c r="I5948" s="88">
        <v>1323.1219629022489</v>
      </c>
      <c r="J5948" s="88">
        <v>1903.6017670281776</v>
      </c>
      <c r="K5948" s="88">
        <v>3225.9251140988622</v>
      </c>
      <c r="L5948" s="88">
        <v>3189.8808097096421</v>
      </c>
      <c r="M5948" s="88">
        <v>3674.3295282816462</v>
      </c>
    </row>
    <row r="5949" spans="3:13" x14ac:dyDescent="0.2">
      <c r="C5949" s="88">
        <v>0.29254999999999998</v>
      </c>
      <c r="D5949" s="88">
        <v>16020.702104608943</v>
      </c>
      <c r="E5949" s="88">
        <v>108.62765520010089</v>
      </c>
      <c r="F5949" s="88">
        <v>494.80473626589264</v>
      </c>
      <c r="G5949" s="88">
        <v>716.90585664777791</v>
      </c>
      <c r="H5949" s="88">
        <v>951.06185981033059</v>
      </c>
      <c r="I5949" s="88">
        <v>1323.1238235290248</v>
      </c>
      <c r="J5949" s="88">
        <v>1903.6383915769702</v>
      </c>
      <c r="K5949" s="88">
        <v>3225.9828156563699</v>
      </c>
      <c r="L5949" s="88">
        <v>3189.9305667378408</v>
      </c>
      <c r="M5949" s="88">
        <v>3674.3412936853397</v>
      </c>
    </row>
    <row r="5950" spans="3:13" x14ac:dyDescent="0.2">
      <c r="C5950" s="88">
        <v>0.29260000000000003</v>
      </c>
      <c r="D5950" s="88">
        <v>16020.770437065343</v>
      </c>
      <c r="E5950" s="88">
        <v>108.63008999908016</v>
      </c>
      <c r="F5950" s="88">
        <v>494.80512224046697</v>
      </c>
      <c r="G5950" s="88">
        <v>716.91945361733451</v>
      </c>
      <c r="H5950" s="88">
        <v>951.0824033688109</v>
      </c>
      <c r="I5950" s="88">
        <v>1323.1479011464644</v>
      </c>
      <c r="J5950" s="88">
        <v>1903.6653377313141</v>
      </c>
      <c r="K5950" s="88">
        <v>3226.0072333617768</v>
      </c>
      <c r="L5950" s="88">
        <v>3189.9338664764432</v>
      </c>
      <c r="M5950" s="88">
        <v>3674.3452942272334</v>
      </c>
    </row>
    <row r="5951" spans="3:13" x14ac:dyDescent="0.2">
      <c r="C5951" s="88">
        <v>0.29265000000000002</v>
      </c>
      <c r="D5951" s="88">
        <v>16021.006535526349</v>
      </c>
      <c r="E5951" s="88">
        <v>108.63639675077411</v>
      </c>
      <c r="F5951" s="88">
        <v>494.81485320179991</v>
      </c>
      <c r="G5951" s="88">
        <v>716.97647718301778</v>
      </c>
      <c r="H5951" s="88">
        <v>951.11983818486624</v>
      </c>
      <c r="I5951" s="88">
        <v>1323.2089517180498</v>
      </c>
      <c r="J5951" s="88">
        <v>1903.7033431596428</v>
      </c>
      <c r="K5951" s="88">
        <v>3226.0169784773962</v>
      </c>
      <c r="L5951" s="88">
        <v>3189.9973269330117</v>
      </c>
      <c r="M5951" s="88">
        <v>3674.3454115432701</v>
      </c>
    </row>
    <row r="5952" spans="3:13" x14ac:dyDescent="0.2">
      <c r="C5952" s="88">
        <v>0.29270000000000002</v>
      </c>
      <c r="D5952" s="88">
        <v>16021.138296713896</v>
      </c>
      <c r="E5952" s="88">
        <v>108.63877047632741</v>
      </c>
      <c r="F5952" s="88">
        <v>494.82125116148654</v>
      </c>
      <c r="G5952" s="88">
        <v>716.98382599253637</v>
      </c>
      <c r="H5952" s="88">
        <v>951.12682895014723</v>
      </c>
      <c r="I5952" s="88">
        <v>1323.2241651400241</v>
      </c>
      <c r="J5952" s="88">
        <v>1903.7180430366011</v>
      </c>
      <c r="K5952" s="88">
        <v>3226.077047044344</v>
      </c>
      <c r="L5952" s="88">
        <v>3190.0979667240167</v>
      </c>
      <c r="M5952" s="88">
        <v>3674.3504402129402</v>
      </c>
    </row>
    <row r="5953" spans="3:13" x14ac:dyDescent="0.2">
      <c r="C5953" s="88">
        <v>0.29275000000000001</v>
      </c>
      <c r="D5953" s="88">
        <v>16021.212577995504</v>
      </c>
      <c r="E5953" s="88">
        <v>108.64018102179762</v>
      </c>
      <c r="F5953" s="88">
        <v>494.82214392878086</v>
      </c>
      <c r="G5953" s="88">
        <v>716.98383218508343</v>
      </c>
      <c r="H5953" s="88">
        <v>951.14463812431404</v>
      </c>
      <c r="I5953" s="88">
        <v>1323.2395812240397</v>
      </c>
      <c r="J5953" s="88">
        <v>1903.809000168972</v>
      </c>
      <c r="K5953" s="88">
        <v>3226.2948087311051</v>
      </c>
      <c r="L5953" s="88">
        <v>3190.1459710089352</v>
      </c>
      <c r="M5953" s="88">
        <v>3674.38134445067</v>
      </c>
    </row>
    <row r="5954" spans="3:13" x14ac:dyDescent="0.2">
      <c r="C5954" s="88">
        <v>0.2928</v>
      </c>
      <c r="D5954" s="88">
        <v>16021.404981482081</v>
      </c>
      <c r="E5954" s="88">
        <v>108.64530611360078</v>
      </c>
      <c r="F5954" s="88">
        <v>494.82408136058211</v>
      </c>
      <c r="G5954" s="88">
        <v>717.014111542916</v>
      </c>
      <c r="H5954" s="88">
        <v>951.1521646034098</v>
      </c>
      <c r="I5954" s="88">
        <v>1323.2466243550507</v>
      </c>
      <c r="J5954" s="88">
        <v>1903.8799964038976</v>
      </c>
      <c r="K5954" s="88">
        <v>3226.2952456592348</v>
      </c>
      <c r="L5954" s="88">
        <v>3190.1637983222367</v>
      </c>
      <c r="M5954" s="88">
        <v>3674.3828731182566</v>
      </c>
    </row>
    <row r="5955" spans="3:13" x14ac:dyDescent="0.2">
      <c r="C5955" s="88">
        <v>0.29285</v>
      </c>
      <c r="D5955" s="88">
        <v>16021.507298980814</v>
      </c>
      <c r="E5955" s="88">
        <v>108.65720419841909</v>
      </c>
      <c r="F5955" s="88">
        <v>494.83196003145213</v>
      </c>
      <c r="G5955" s="88">
        <v>717.04904809819436</v>
      </c>
      <c r="H5955" s="88">
        <v>951.15792766269033</v>
      </c>
      <c r="I5955" s="88">
        <v>1323.2495118339757</v>
      </c>
      <c r="J5955" s="88">
        <v>1903.9452641012163</v>
      </c>
      <c r="K5955" s="88">
        <v>3226.3079878482858</v>
      </c>
      <c r="L5955" s="88">
        <v>3190.1891017906628</v>
      </c>
      <c r="M5955" s="88">
        <v>3674.4075831751784</v>
      </c>
    </row>
    <row r="5956" spans="3:13" x14ac:dyDescent="0.2">
      <c r="C5956" s="88">
        <v>0.29289999999999999</v>
      </c>
      <c r="D5956" s="88">
        <v>16021.641901319181</v>
      </c>
      <c r="E5956" s="88">
        <v>108.65794929348522</v>
      </c>
      <c r="F5956" s="88">
        <v>494.84487971482895</v>
      </c>
      <c r="G5956" s="88">
        <v>717.05056848137201</v>
      </c>
      <c r="H5956" s="88">
        <v>951.21569568995073</v>
      </c>
      <c r="I5956" s="88">
        <v>1323.2613426597895</v>
      </c>
      <c r="J5956" s="88">
        <v>1903.9459723824107</v>
      </c>
      <c r="K5956" s="88">
        <v>3226.3706500329072</v>
      </c>
      <c r="L5956" s="88">
        <v>3190.197869411747</v>
      </c>
      <c r="M5956" s="88">
        <v>3674.4424449768539</v>
      </c>
    </row>
    <row r="5957" spans="3:13" x14ac:dyDescent="0.2">
      <c r="C5957" s="88">
        <v>0.29294999999999999</v>
      </c>
      <c r="D5957" s="88">
        <v>16021.818286931912</v>
      </c>
      <c r="E5957" s="88">
        <v>108.67315567872629</v>
      </c>
      <c r="F5957" s="88">
        <v>494.86371646762336</v>
      </c>
      <c r="G5957" s="88">
        <v>717.07915312020941</v>
      </c>
      <c r="H5957" s="88">
        <v>951.23997179797016</v>
      </c>
      <c r="I5957" s="88">
        <v>1323.3275224955228</v>
      </c>
      <c r="J5957" s="88">
        <v>1904.0206901679467</v>
      </c>
      <c r="K5957" s="88">
        <v>3226.3828566338138</v>
      </c>
      <c r="L5957" s="88">
        <v>3190.2205480980206</v>
      </c>
      <c r="M5957" s="88">
        <v>3674.4635133839224</v>
      </c>
    </row>
    <row r="5958" spans="3:13" x14ac:dyDescent="0.2">
      <c r="C5958" s="88">
        <v>0.29299999999999998</v>
      </c>
      <c r="D5958" s="88">
        <v>16022.116228762939</v>
      </c>
      <c r="E5958" s="88">
        <v>108.67533464062944</v>
      </c>
      <c r="F5958" s="88">
        <v>494.87848338307413</v>
      </c>
      <c r="G5958" s="88">
        <v>717.08644733756546</v>
      </c>
      <c r="H5958" s="88">
        <v>951.24004695082476</v>
      </c>
      <c r="I5958" s="88">
        <v>1323.3333327016471</v>
      </c>
      <c r="J5958" s="88">
        <v>1904.0399487689619</v>
      </c>
      <c r="K5958" s="88">
        <v>3226.5727337119251</v>
      </c>
      <c r="L5958" s="88">
        <v>3190.6157088960736</v>
      </c>
      <c r="M5958" s="88">
        <v>3674.5263092922187</v>
      </c>
    </row>
    <row r="5959" spans="3:13" x14ac:dyDescent="0.2">
      <c r="C5959" s="88">
        <v>0.29304999999999998</v>
      </c>
      <c r="D5959" s="88">
        <v>16022.254499551003</v>
      </c>
      <c r="E5959" s="88">
        <v>108.67893530302536</v>
      </c>
      <c r="F5959" s="88">
        <v>494.8788260697861</v>
      </c>
      <c r="G5959" s="88">
        <v>717.10234437903273</v>
      </c>
      <c r="H5959" s="88">
        <v>951.26132941758215</v>
      </c>
      <c r="I5959" s="88">
        <v>1323.3734616918182</v>
      </c>
      <c r="J5959" s="88">
        <v>1904.0848162161778</v>
      </c>
      <c r="K5959" s="88">
        <v>3226.8446399845752</v>
      </c>
      <c r="L5959" s="88">
        <v>3190.7414791814963</v>
      </c>
      <c r="M5959" s="88">
        <v>3674.5640207171832</v>
      </c>
    </row>
    <row r="5960" spans="3:13" x14ac:dyDescent="0.2">
      <c r="C5960" s="88">
        <v>0.29310000000000003</v>
      </c>
      <c r="D5960" s="88">
        <v>16023.005029424405</v>
      </c>
      <c r="E5960" s="88">
        <v>108.67893530302536</v>
      </c>
      <c r="F5960" s="88">
        <v>494.8842638064416</v>
      </c>
      <c r="G5960" s="88">
        <v>717.10677735468107</v>
      </c>
      <c r="H5960" s="88">
        <v>951.29462728281624</v>
      </c>
      <c r="I5960" s="88">
        <v>1323.3783748702913</v>
      </c>
      <c r="J5960" s="88">
        <v>1904.218555148329</v>
      </c>
      <c r="K5960" s="88">
        <v>3226.8563006878321</v>
      </c>
      <c r="L5960" s="88">
        <v>3190.8150399740352</v>
      </c>
      <c r="M5960" s="88">
        <v>3674.6316577818297</v>
      </c>
    </row>
    <row r="5961" spans="3:13" x14ac:dyDescent="0.2">
      <c r="C5961" s="88">
        <v>0.29315000000000002</v>
      </c>
      <c r="D5961" s="88">
        <v>16023.013329584404</v>
      </c>
      <c r="E5961" s="88">
        <v>108.68075359294016</v>
      </c>
      <c r="F5961" s="88">
        <v>494.88796468061946</v>
      </c>
      <c r="G5961" s="88">
        <v>717.11428538465361</v>
      </c>
      <c r="H5961" s="88">
        <v>951.29857155588343</v>
      </c>
      <c r="I5961" s="88">
        <v>1323.3896209466279</v>
      </c>
      <c r="J5961" s="88">
        <v>1904.2531490936749</v>
      </c>
      <c r="K5961" s="88">
        <v>3226.8670937823072</v>
      </c>
      <c r="L5961" s="88">
        <v>3190.9037678175159</v>
      </c>
      <c r="M5961" s="88">
        <v>3674.633108927957</v>
      </c>
    </row>
    <row r="5962" spans="3:13" x14ac:dyDescent="0.2">
      <c r="C5962" s="88">
        <v>0.29320000000000002</v>
      </c>
      <c r="D5962" s="88">
        <v>16023.118525902972</v>
      </c>
      <c r="E5962" s="88">
        <v>108.68075359294016</v>
      </c>
      <c r="F5962" s="88">
        <v>494.89523541174367</v>
      </c>
      <c r="G5962" s="88">
        <v>717.11862625104141</v>
      </c>
      <c r="H5962" s="88">
        <v>951.29869181072354</v>
      </c>
      <c r="I5962" s="88">
        <v>1323.4144322074599</v>
      </c>
      <c r="J5962" s="88">
        <v>1904.2650558801056</v>
      </c>
      <c r="K5962" s="88">
        <v>3226.9545916470929</v>
      </c>
      <c r="L5962" s="88">
        <v>3190.9986867672815</v>
      </c>
      <c r="M5962" s="88">
        <v>3674.6331636048853</v>
      </c>
    </row>
    <row r="5963" spans="3:13" x14ac:dyDescent="0.2">
      <c r="C5963" s="88">
        <v>0.29325000000000001</v>
      </c>
      <c r="D5963" s="88">
        <v>16023.247404065167</v>
      </c>
      <c r="E5963" s="88">
        <v>108.68119490907429</v>
      </c>
      <c r="F5963" s="88">
        <v>494.90511072790605</v>
      </c>
      <c r="G5963" s="88">
        <v>717.13053782377301</v>
      </c>
      <c r="H5963" s="88">
        <v>951.31768768319989</v>
      </c>
      <c r="I5963" s="88">
        <v>1323.4219190188714</v>
      </c>
      <c r="J5963" s="88">
        <v>1904.2687301661131</v>
      </c>
      <c r="K5963" s="88">
        <v>3227.0129746254997</v>
      </c>
      <c r="L5963" s="88">
        <v>3191.0153272038483</v>
      </c>
      <c r="M5963" s="88">
        <v>3674.6392971401669</v>
      </c>
    </row>
    <row r="5964" spans="3:13" x14ac:dyDescent="0.2">
      <c r="C5964" s="88">
        <v>0.29330000000000001</v>
      </c>
      <c r="D5964" s="88">
        <v>16023.635830283194</v>
      </c>
      <c r="E5964" s="88">
        <v>108.68381733443221</v>
      </c>
      <c r="F5964" s="88">
        <v>494.92851900360029</v>
      </c>
      <c r="G5964" s="88">
        <v>717.14371526116111</v>
      </c>
      <c r="H5964" s="88">
        <v>951.32033716178239</v>
      </c>
      <c r="I5964" s="88">
        <v>1323.4226410089236</v>
      </c>
      <c r="J5964" s="88">
        <v>1904.2702077490071</v>
      </c>
      <c r="K5964" s="88">
        <v>3227.2787534540939</v>
      </c>
      <c r="L5964" s="88">
        <v>3191.1304604239444</v>
      </c>
      <c r="M5964" s="88">
        <v>3674.6493417666725</v>
      </c>
    </row>
    <row r="5965" spans="3:13" x14ac:dyDescent="0.2">
      <c r="C5965" s="88">
        <v>0.29335</v>
      </c>
      <c r="D5965" s="88">
        <v>16023.88282446441</v>
      </c>
      <c r="E5965" s="88">
        <v>108.68846597594984</v>
      </c>
      <c r="F5965" s="88">
        <v>494.95706689125609</v>
      </c>
      <c r="G5965" s="88">
        <v>717.14852971017854</v>
      </c>
      <c r="H5965" s="88">
        <v>951.33102505010766</v>
      </c>
      <c r="I5965" s="88">
        <v>1323.449438326672</v>
      </c>
      <c r="J5965" s="88">
        <v>1904.2860583861702</v>
      </c>
      <c r="K5965" s="88">
        <v>3227.4342834636091</v>
      </c>
      <c r="L5965" s="88">
        <v>3191.2083947152782</v>
      </c>
      <c r="M5965" s="88">
        <v>3674.6632012560272</v>
      </c>
    </row>
    <row r="5966" spans="3:13" x14ac:dyDescent="0.2">
      <c r="C5966" s="88">
        <v>0.29339999999999999</v>
      </c>
      <c r="D5966" s="88">
        <v>16023.897093051557</v>
      </c>
      <c r="E5966" s="88">
        <v>108.68846597594984</v>
      </c>
      <c r="F5966" s="88">
        <v>494.95967939642151</v>
      </c>
      <c r="G5966" s="88">
        <v>717.15892702134624</v>
      </c>
      <c r="H5966" s="88">
        <v>951.33457628186898</v>
      </c>
      <c r="I5966" s="88">
        <v>1323.4643525406009</v>
      </c>
      <c r="J5966" s="88">
        <v>1904.3181484738038</v>
      </c>
      <c r="K5966" s="88">
        <v>3227.5020702073489</v>
      </c>
      <c r="L5966" s="88">
        <v>3191.2115128087489</v>
      </c>
      <c r="M5966" s="88">
        <v>3674.7371614957369</v>
      </c>
    </row>
    <row r="5967" spans="3:13" x14ac:dyDescent="0.2">
      <c r="C5967" s="88">
        <v>0.29344999999999999</v>
      </c>
      <c r="D5967" s="88">
        <v>16024.186625828865</v>
      </c>
      <c r="E5967" s="88">
        <v>108.68897474888763</v>
      </c>
      <c r="F5967" s="88">
        <v>494.97372274609597</v>
      </c>
      <c r="G5967" s="88">
        <v>717.17859131686009</v>
      </c>
      <c r="H5967" s="88">
        <v>951.33899935657064</v>
      </c>
      <c r="I5967" s="88">
        <v>1323.4655021974008</v>
      </c>
      <c r="J5967" s="88">
        <v>1904.3701728234769</v>
      </c>
      <c r="K5967" s="88">
        <v>3227.5140163926199</v>
      </c>
      <c r="L5967" s="88">
        <v>3191.3443208474691</v>
      </c>
      <c r="M5967" s="88">
        <v>3674.7372057082694</v>
      </c>
    </row>
    <row r="5968" spans="3:13" x14ac:dyDescent="0.2">
      <c r="C5968" s="88">
        <v>0.29349999999999998</v>
      </c>
      <c r="D5968" s="88">
        <v>16024.216112871092</v>
      </c>
      <c r="E5968" s="88">
        <v>108.69076569712524</v>
      </c>
      <c r="F5968" s="88">
        <v>494.97437840493831</v>
      </c>
      <c r="G5968" s="88">
        <v>717.21825831699653</v>
      </c>
      <c r="H5968" s="88">
        <v>951.36475649482782</v>
      </c>
      <c r="I5968" s="88">
        <v>1323.479353728515</v>
      </c>
      <c r="J5968" s="88">
        <v>1904.3798031650517</v>
      </c>
      <c r="K5968" s="88">
        <v>3227.5248741044697</v>
      </c>
      <c r="L5968" s="88">
        <v>3191.4034220469007</v>
      </c>
      <c r="M5968" s="88">
        <v>3674.751196997941</v>
      </c>
    </row>
    <row r="5969" spans="3:13" x14ac:dyDescent="0.2">
      <c r="C5969" s="88">
        <v>0.29354999999999998</v>
      </c>
      <c r="D5969" s="88">
        <v>16024.489425785057</v>
      </c>
      <c r="E5969" s="88">
        <v>108.69076569712524</v>
      </c>
      <c r="F5969" s="88">
        <v>494.97587090605839</v>
      </c>
      <c r="G5969" s="88">
        <v>717.21835800079407</v>
      </c>
      <c r="H5969" s="88">
        <v>951.36716171798116</v>
      </c>
      <c r="I5969" s="88">
        <v>1323.5026083681873</v>
      </c>
      <c r="J5969" s="88">
        <v>1904.3850212713014</v>
      </c>
      <c r="K5969" s="88">
        <v>3227.5995535390589</v>
      </c>
      <c r="L5969" s="88">
        <v>3191.5243869579908</v>
      </c>
      <c r="M5969" s="88">
        <v>3674.787645003858</v>
      </c>
    </row>
    <row r="5970" spans="3:13" x14ac:dyDescent="0.2">
      <c r="C5970" s="88">
        <v>0.29360000000000003</v>
      </c>
      <c r="D5970" s="88">
        <v>16024.492080007893</v>
      </c>
      <c r="E5970" s="88">
        <v>108.69408119267337</v>
      </c>
      <c r="F5970" s="88">
        <v>494.97615166895139</v>
      </c>
      <c r="G5970" s="88">
        <v>717.23214644652126</v>
      </c>
      <c r="H5970" s="88">
        <v>951.39016550564202</v>
      </c>
      <c r="I5970" s="88">
        <v>1323.5140461656197</v>
      </c>
      <c r="J5970" s="88">
        <v>1904.388720069081</v>
      </c>
      <c r="K5970" s="88">
        <v>3227.608557965792</v>
      </c>
      <c r="L5970" s="88">
        <v>3191.6758821169406</v>
      </c>
      <c r="M5970" s="88">
        <v>3674.8395049033506</v>
      </c>
    </row>
    <row r="5971" spans="3:13" x14ac:dyDescent="0.2">
      <c r="C5971" s="88">
        <v>0.29365000000000002</v>
      </c>
      <c r="D5971" s="88">
        <v>16024.631253222649</v>
      </c>
      <c r="E5971" s="88">
        <v>108.69849237441758</v>
      </c>
      <c r="F5971" s="88">
        <v>494.9789454962156</v>
      </c>
      <c r="G5971" s="88">
        <v>717.24700590190469</v>
      </c>
      <c r="H5971" s="88">
        <v>951.40995624730976</v>
      </c>
      <c r="I5971" s="88">
        <v>1323.5446368741427</v>
      </c>
      <c r="J5971" s="88">
        <v>1904.4381287877663</v>
      </c>
      <c r="K5971" s="88">
        <v>3227.6368026968321</v>
      </c>
      <c r="L5971" s="88">
        <v>3191.696390953236</v>
      </c>
      <c r="M5971" s="88">
        <v>3674.847765584806</v>
      </c>
    </row>
    <row r="5972" spans="3:13" x14ac:dyDescent="0.2">
      <c r="C5972" s="88">
        <v>0.29370000000000002</v>
      </c>
      <c r="D5972" s="88">
        <v>16024.772875975385</v>
      </c>
      <c r="E5972" s="88">
        <v>108.69997694983886</v>
      </c>
      <c r="F5972" s="88">
        <v>494.99690300481961</v>
      </c>
      <c r="G5972" s="88">
        <v>717.26217845120755</v>
      </c>
      <c r="H5972" s="88">
        <v>951.41797496205618</v>
      </c>
      <c r="I5972" s="88">
        <v>1323.5495561114471</v>
      </c>
      <c r="J5972" s="88">
        <v>1904.4509432162922</v>
      </c>
      <c r="K5972" s="88">
        <v>3227.6392898211443</v>
      </c>
      <c r="L5972" s="88">
        <v>3191.8472491712637</v>
      </c>
      <c r="M5972" s="88">
        <v>3674.8574093172247</v>
      </c>
    </row>
    <row r="5973" spans="3:13" x14ac:dyDescent="0.2">
      <c r="C5973" s="88">
        <v>0.29375000000000001</v>
      </c>
      <c r="D5973" s="88">
        <v>16024.83894797529</v>
      </c>
      <c r="E5973" s="88">
        <v>108.70830402906267</v>
      </c>
      <c r="F5973" s="88">
        <v>495.00859270474621</v>
      </c>
      <c r="G5973" s="88">
        <v>717.2859355095411</v>
      </c>
      <c r="H5973" s="88">
        <v>951.43102999499615</v>
      </c>
      <c r="I5973" s="88">
        <v>1323.5581360130541</v>
      </c>
      <c r="J5973" s="88">
        <v>1904.4661817963402</v>
      </c>
      <c r="K5973" s="88">
        <v>3227.668542226269</v>
      </c>
      <c r="L5973" s="88">
        <v>3191.9073242986397</v>
      </c>
      <c r="M5973" s="88">
        <v>3674.8589075272707</v>
      </c>
    </row>
    <row r="5974" spans="3:13" x14ac:dyDescent="0.2">
      <c r="C5974" s="88">
        <v>0.29380000000000001</v>
      </c>
      <c r="D5974" s="88">
        <v>16024.87102105134</v>
      </c>
      <c r="E5974" s="88">
        <v>108.71671504860387</v>
      </c>
      <c r="F5974" s="88">
        <v>495.01627941482639</v>
      </c>
      <c r="G5974" s="88">
        <v>717.32335591905667</v>
      </c>
      <c r="H5974" s="88">
        <v>951.44478095921431</v>
      </c>
      <c r="I5974" s="88">
        <v>1323.5964436338977</v>
      </c>
      <c r="J5974" s="88">
        <v>1904.4781547356361</v>
      </c>
      <c r="K5974" s="88">
        <v>3227.867448354822</v>
      </c>
      <c r="L5974" s="88">
        <v>3192.0083793420404</v>
      </c>
      <c r="M5974" s="88">
        <v>3674.8729787738116</v>
      </c>
    </row>
    <row r="5975" spans="3:13" x14ac:dyDescent="0.2">
      <c r="C5975" s="88">
        <v>0.29385</v>
      </c>
      <c r="D5975" s="88">
        <v>16025.177064455751</v>
      </c>
      <c r="E5975" s="88">
        <v>108.71890365061518</v>
      </c>
      <c r="F5975" s="88">
        <v>495.04533668352906</v>
      </c>
      <c r="G5975" s="88">
        <v>717.33538013134694</v>
      </c>
      <c r="H5975" s="88">
        <v>951.44740080924385</v>
      </c>
      <c r="I5975" s="88">
        <v>1323.6179940327997</v>
      </c>
      <c r="J5975" s="88">
        <v>1904.495494615654</v>
      </c>
      <c r="K5975" s="88">
        <v>3227.9489727872165</v>
      </c>
      <c r="L5975" s="88">
        <v>3192.4882303152249</v>
      </c>
      <c r="M5975" s="88">
        <v>3674.8741580310761</v>
      </c>
    </row>
    <row r="5976" spans="3:13" x14ac:dyDescent="0.2">
      <c r="C5976" s="88">
        <v>0.29389999999999999</v>
      </c>
      <c r="D5976" s="88">
        <v>16025.236443386208</v>
      </c>
      <c r="E5976" s="88">
        <v>108.71890365061518</v>
      </c>
      <c r="F5976" s="88">
        <v>495.07363671252733</v>
      </c>
      <c r="G5976" s="88">
        <v>717.34099668721683</v>
      </c>
      <c r="H5976" s="88">
        <v>951.47129873379845</v>
      </c>
      <c r="I5976" s="88">
        <v>1323.6714474997611</v>
      </c>
      <c r="J5976" s="88">
        <v>1904.5026750216321</v>
      </c>
      <c r="K5976" s="88">
        <v>3227.9731871015738</v>
      </c>
      <c r="L5976" s="88">
        <v>3192.855721666414</v>
      </c>
      <c r="M5976" s="88">
        <v>3674.8770031520771</v>
      </c>
    </row>
    <row r="5977" spans="3:13" x14ac:dyDescent="0.2">
      <c r="C5977" s="88">
        <v>0.29394999999999999</v>
      </c>
      <c r="D5977" s="88">
        <v>16025.3675910604</v>
      </c>
      <c r="E5977" s="88">
        <v>108.71931963454335</v>
      </c>
      <c r="F5977" s="88">
        <v>495.08058553948331</v>
      </c>
      <c r="G5977" s="88">
        <v>717.34803951312188</v>
      </c>
      <c r="H5977" s="88">
        <v>951.47336706254828</v>
      </c>
      <c r="I5977" s="88">
        <v>1323.679341613848</v>
      </c>
      <c r="J5977" s="88">
        <v>1904.5492279078485</v>
      </c>
      <c r="K5977" s="88">
        <v>3228.0262984765868</v>
      </c>
      <c r="L5977" s="88">
        <v>3192.9461348060404</v>
      </c>
      <c r="M5977" s="88">
        <v>3674.8902613200203</v>
      </c>
    </row>
    <row r="5978" spans="3:13" x14ac:dyDescent="0.2">
      <c r="C5978" s="88">
        <v>0.29399999999999998</v>
      </c>
      <c r="D5978" s="88">
        <v>16025.671592274306</v>
      </c>
      <c r="E5978" s="88">
        <v>108.72236082453674</v>
      </c>
      <c r="F5978" s="88">
        <v>495.08731945037562</v>
      </c>
      <c r="G5978" s="88">
        <v>717.35817506607009</v>
      </c>
      <c r="H5978" s="88">
        <v>951.48144327593172</v>
      </c>
      <c r="I5978" s="88">
        <v>1323.6802969796822</v>
      </c>
      <c r="J5978" s="88">
        <v>1904.558454212061</v>
      </c>
      <c r="K5978" s="88">
        <v>3228.0367360264868</v>
      </c>
      <c r="L5978" s="88">
        <v>3193.2253774713927</v>
      </c>
      <c r="M5978" s="88">
        <v>3674.8970719049871</v>
      </c>
    </row>
    <row r="5979" spans="3:13" x14ac:dyDescent="0.2">
      <c r="C5979" s="88">
        <v>0.29404999999999998</v>
      </c>
      <c r="D5979" s="88">
        <v>16025.736549299574</v>
      </c>
      <c r="E5979" s="88">
        <v>108.72561976869383</v>
      </c>
      <c r="F5979" s="88">
        <v>495.09525242552218</v>
      </c>
      <c r="G5979" s="88">
        <v>717.37778806432925</v>
      </c>
      <c r="H5979" s="88">
        <v>951.49505223137521</v>
      </c>
      <c r="I5979" s="88">
        <v>1323.6826358023018</v>
      </c>
      <c r="J5979" s="88">
        <v>1904.6688879932635</v>
      </c>
      <c r="K5979" s="88">
        <v>3228.0735941885596</v>
      </c>
      <c r="L5979" s="88">
        <v>3193.47943606839</v>
      </c>
      <c r="M5979" s="88">
        <v>3674.9006233618666</v>
      </c>
    </row>
    <row r="5980" spans="3:13" x14ac:dyDescent="0.2">
      <c r="C5980" s="88">
        <v>0.29409999999999997</v>
      </c>
      <c r="D5980" s="88">
        <v>16025.772479913125</v>
      </c>
      <c r="E5980" s="88">
        <v>108.72950557404693</v>
      </c>
      <c r="F5980" s="88">
        <v>495.09645077916002</v>
      </c>
      <c r="G5980" s="88">
        <v>717.37952087903705</v>
      </c>
      <c r="H5980" s="88">
        <v>951.55518125600474</v>
      </c>
      <c r="I5980" s="88">
        <v>1323.7050186887673</v>
      </c>
      <c r="J5980" s="88">
        <v>1904.6788499384038</v>
      </c>
      <c r="K5980" s="88">
        <v>3228.081348582039</v>
      </c>
      <c r="L5980" s="88">
        <v>3193.5164338844643</v>
      </c>
      <c r="M5980" s="88">
        <v>3674.9139308168624</v>
      </c>
    </row>
    <row r="5981" spans="3:13" x14ac:dyDescent="0.2">
      <c r="C5981" s="88">
        <v>0.29415000000000002</v>
      </c>
      <c r="D5981" s="88">
        <v>16026.000147830768</v>
      </c>
      <c r="E5981" s="88">
        <v>108.73183045042424</v>
      </c>
      <c r="F5981" s="88">
        <v>495.10260165892396</v>
      </c>
      <c r="G5981" s="88">
        <v>717.38188609845656</v>
      </c>
      <c r="H5981" s="88">
        <v>951.56813105591664</v>
      </c>
      <c r="I5981" s="88">
        <v>1323.7129852874991</v>
      </c>
      <c r="J5981" s="88">
        <v>1904.7123006762477</v>
      </c>
      <c r="K5981" s="88">
        <v>3228.1050724268935</v>
      </c>
      <c r="L5981" s="88">
        <v>3193.5673634004697</v>
      </c>
      <c r="M5981" s="88">
        <v>3674.92151466208</v>
      </c>
    </row>
    <row r="5982" spans="3:13" x14ac:dyDescent="0.2">
      <c r="C5982" s="88">
        <v>0.29420000000000002</v>
      </c>
      <c r="D5982" s="88">
        <v>16026.040371826821</v>
      </c>
      <c r="E5982" s="88">
        <v>108.73377798511137</v>
      </c>
      <c r="F5982" s="88">
        <v>495.11336361313533</v>
      </c>
      <c r="G5982" s="88">
        <v>717.38581398203132</v>
      </c>
      <c r="H5982" s="88">
        <v>951.58110659968224</v>
      </c>
      <c r="I5982" s="88">
        <v>1323.744002557256</v>
      </c>
      <c r="J5982" s="88">
        <v>1904.7471287008284</v>
      </c>
      <c r="K5982" s="88">
        <v>3228.1182537064624</v>
      </c>
      <c r="L5982" s="88">
        <v>3193.9370909658774</v>
      </c>
      <c r="M5982" s="88">
        <v>3674.9284066928949</v>
      </c>
    </row>
    <row r="5983" spans="3:13" x14ac:dyDescent="0.2">
      <c r="C5983" s="88">
        <v>0.29425000000000001</v>
      </c>
      <c r="D5983" s="88">
        <v>16026.05099302093</v>
      </c>
      <c r="E5983" s="88">
        <v>108.73377798511137</v>
      </c>
      <c r="F5983" s="88">
        <v>495.1143102275928</v>
      </c>
      <c r="G5983" s="88">
        <v>717.39012131363552</v>
      </c>
      <c r="H5983" s="88">
        <v>951.59187481447452</v>
      </c>
      <c r="I5983" s="88">
        <v>1323.7622410418362</v>
      </c>
      <c r="J5983" s="88">
        <v>1904.7783518161104</v>
      </c>
      <c r="K5983" s="88">
        <v>3228.1855664994309</v>
      </c>
      <c r="L5983" s="88">
        <v>3193.9459995033517</v>
      </c>
      <c r="M5983" s="88">
        <v>3674.9325726096617</v>
      </c>
    </row>
    <row r="5984" spans="3:13" x14ac:dyDescent="0.2">
      <c r="C5984" s="88">
        <v>0.29430000000000001</v>
      </c>
      <c r="D5984" s="88">
        <v>16026.065325291438</v>
      </c>
      <c r="E5984" s="88">
        <v>108.73442408387473</v>
      </c>
      <c r="F5984" s="88">
        <v>495.11938345624139</v>
      </c>
      <c r="G5984" s="88">
        <v>717.40125053738257</v>
      </c>
      <c r="H5984" s="88">
        <v>951.62601269810784</v>
      </c>
      <c r="I5984" s="88">
        <v>1323.7625147949534</v>
      </c>
      <c r="J5984" s="88">
        <v>1904.7793605727252</v>
      </c>
      <c r="K5984" s="88">
        <v>3228.2565228298054</v>
      </c>
      <c r="L5984" s="88">
        <v>3193.9665669560081</v>
      </c>
      <c r="M5984" s="88">
        <v>3674.9366669289948</v>
      </c>
    </row>
    <row r="5985" spans="3:13" x14ac:dyDescent="0.2">
      <c r="C5985" s="88">
        <v>0.29435</v>
      </c>
      <c r="D5985" s="88">
        <v>16026.300881651974</v>
      </c>
      <c r="E5985" s="88">
        <v>108.73480041284347</v>
      </c>
      <c r="F5985" s="88">
        <v>495.12962908409872</v>
      </c>
      <c r="G5985" s="88">
        <v>717.41017060412514</v>
      </c>
      <c r="H5985" s="88">
        <v>951.64474373938583</v>
      </c>
      <c r="I5985" s="88">
        <v>1323.7843076527279</v>
      </c>
      <c r="J5985" s="88">
        <v>1904.9111005543473</v>
      </c>
      <c r="K5985" s="88">
        <v>3228.2606132115566</v>
      </c>
      <c r="L5985" s="88">
        <v>3194.1016193629775</v>
      </c>
      <c r="M5985" s="88">
        <v>3674.9754001918036</v>
      </c>
    </row>
    <row r="5986" spans="3:13" x14ac:dyDescent="0.2">
      <c r="C5986" s="88">
        <v>0.2944</v>
      </c>
      <c r="D5986" s="88">
        <v>16026.309978307763</v>
      </c>
      <c r="E5986" s="88">
        <v>108.73790045879105</v>
      </c>
      <c r="F5986" s="88">
        <v>495.13072750365427</v>
      </c>
      <c r="G5986" s="88">
        <v>717.4160326164988</v>
      </c>
      <c r="H5986" s="88">
        <v>951.67875305189773</v>
      </c>
      <c r="I5986" s="88">
        <v>1323.8036779087388</v>
      </c>
      <c r="J5986" s="88">
        <v>1904.9470809613708</v>
      </c>
      <c r="K5986" s="88">
        <v>3228.2945291153737</v>
      </c>
      <c r="L5986" s="88">
        <v>3194.1397094147196</v>
      </c>
      <c r="M5986" s="88">
        <v>3674.97598908378</v>
      </c>
    </row>
    <row r="5987" spans="3:13" x14ac:dyDescent="0.2">
      <c r="C5987" s="88">
        <v>0.29444999999999999</v>
      </c>
      <c r="D5987" s="88">
        <v>16026.561910330369</v>
      </c>
      <c r="E5987" s="88">
        <v>108.74587237735886</v>
      </c>
      <c r="F5987" s="88">
        <v>495.13362179384785</v>
      </c>
      <c r="G5987" s="88">
        <v>717.42469691954511</v>
      </c>
      <c r="H5987" s="88">
        <v>951.67894011533917</v>
      </c>
      <c r="I5987" s="88">
        <v>1323.8111550835692</v>
      </c>
      <c r="J5987" s="88">
        <v>1904.9534449655857</v>
      </c>
      <c r="K5987" s="88">
        <v>3228.366729300089</v>
      </c>
      <c r="L5987" s="88">
        <v>3194.3097655197953</v>
      </c>
      <c r="M5987" s="88">
        <v>3675.0337890686169</v>
      </c>
    </row>
    <row r="5988" spans="3:13" x14ac:dyDescent="0.2">
      <c r="C5988" s="88">
        <v>0.29449999999999998</v>
      </c>
      <c r="D5988" s="88">
        <v>16026.634499207174</v>
      </c>
      <c r="E5988" s="88">
        <v>108.74808388566544</v>
      </c>
      <c r="F5988" s="88">
        <v>495.1370507544716</v>
      </c>
      <c r="G5988" s="88">
        <v>717.44043579181425</v>
      </c>
      <c r="H5988" s="88">
        <v>951.68741738202561</v>
      </c>
      <c r="I5988" s="88">
        <v>1323.8828751003743</v>
      </c>
      <c r="J5988" s="88">
        <v>1904.9906382882973</v>
      </c>
      <c r="K5988" s="88">
        <v>3228.3849022267977</v>
      </c>
      <c r="L5988" s="88">
        <v>3194.357072016172</v>
      </c>
      <c r="M5988" s="88">
        <v>3675.0473049723259</v>
      </c>
    </row>
    <row r="5989" spans="3:13" x14ac:dyDescent="0.2">
      <c r="C5989" s="88">
        <v>0.29454999999999998</v>
      </c>
      <c r="D5989" s="88">
        <v>16026.728296181565</v>
      </c>
      <c r="E5989" s="88">
        <v>108.74978581664345</v>
      </c>
      <c r="F5989" s="88">
        <v>495.14411435483908</v>
      </c>
      <c r="G5989" s="88">
        <v>717.44071919701491</v>
      </c>
      <c r="H5989" s="88">
        <v>951.68858627282179</v>
      </c>
      <c r="I5989" s="88">
        <v>1323.9119999331251</v>
      </c>
      <c r="J5989" s="88">
        <v>1905.0138970960375</v>
      </c>
      <c r="K5989" s="88">
        <v>3228.4403211139379</v>
      </c>
      <c r="L5989" s="88">
        <v>3194.4359076315545</v>
      </c>
      <c r="M5989" s="88">
        <v>3675.0514800896954</v>
      </c>
    </row>
    <row r="5990" spans="3:13" x14ac:dyDescent="0.2">
      <c r="C5990" s="88">
        <v>0.29459999999999997</v>
      </c>
      <c r="D5990" s="88">
        <v>16026.947720368011</v>
      </c>
      <c r="E5990" s="88">
        <v>108.76098010541045</v>
      </c>
      <c r="F5990" s="88">
        <v>495.15059312862104</v>
      </c>
      <c r="G5990" s="88">
        <v>717.48287136025965</v>
      </c>
      <c r="H5990" s="88">
        <v>951.72119609469428</v>
      </c>
      <c r="I5990" s="88">
        <v>1323.9352198348565</v>
      </c>
      <c r="J5990" s="88">
        <v>1905.0981527181725</v>
      </c>
      <c r="K5990" s="88">
        <v>3228.4453587431253</v>
      </c>
      <c r="L5990" s="88">
        <v>3194.6830887184424</v>
      </c>
      <c r="M5990" s="88">
        <v>3675.0900768559177</v>
      </c>
    </row>
    <row r="5991" spans="3:13" x14ac:dyDescent="0.2">
      <c r="C5991" s="88">
        <v>0.29465000000000002</v>
      </c>
      <c r="D5991" s="88">
        <v>16027.05881700102</v>
      </c>
      <c r="E5991" s="88">
        <v>108.76103035286269</v>
      </c>
      <c r="F5991" s="88">
        <v>495.17209651050598</v>
      </c>
      <c r="G5991" s="88">
        <v>717.4898119965419</v>
      </c>
      <c r="H5991" s="88">
        <v>951.73230331300874</v>
      </c>
      <c r="I5991" s="88">
        <v>1323.9534498368207</v>
      </c>
      <c r="J5991" s="88">
        <v>1905.2581193650171</v>
      </c>
      <c r="K5991" s="88">
        <v>3228.5108007870267</v>
      </c>
      <c r="L5991" s="88">
        <v>3194.7054652957818</v>
      </c>
      <c r="M5991" s="88">
        <v>3675.0948839667553</v>
      </c>
    </row>
    <row r="5992" spans="3:13" x14ac:dyDescent="0.2">
      <c r="C5992" s="88">
        <v>0.29470000000000002</v>
      </c>
      <c r="D5992" s="88">
        <v>16027.149692580228</v>
      </c>
      <c r="E5992" s="88">
        <v>108.76271213927157</v>
      </c>
      <c r="F5992" s="88">
        <v>495.17566259341538</v>
      </c>
      <c r="G5992" s="88">
        <v>717.49277636374381</v>
      </c>
      <c r="H5992" s="88">
        <v>951.74157853828137</v>
      </c>
      <c r="I5992" s="88">
        <v>1323.987165759786</v>
      </c>
      <c r="J5992" s="88">
        <v>1905.3117688608795</v>
      </c>
      <c r="K5992" s="88">
        <v>3228.5435659987111</v>
      </c>
      <c r="L5992" s="88">
        <v>3194.7264342982971</v>
      </c>
      <c r="M5992" s="88">
        <v>3675.1461644067372</v>
      </c>
    </row>
    <row r="5993" spans="3:13" x14ac:dyDescent="0.2">
      <c r="C5993" s="88">
        <v>0.29475000000000001</v>
      </c>
      <c r="D5993" s="88">
        <v>16027.288303495896</v>
      </c>
      <c r="E5993" s="88">
        <v>108.76384882983621</v>
      </c>
      <c r="F5993" s="88">
        <v>495.18812506081576</v>
      </c>
      <c r="G5993" s="88">
        <v>717.49426567858791</v>
      </c>
      <c r="H5993" s="88">
        <v>951.75166578444805</v>
      </c>
      <c r="I5993" s="88">
        <v>1324.0674115985935</v>
      </c>
      <c r="J5993" s="88">
        <v>1905.3286020954529</v>
      </c>
      <c r="K5993" s="88">
        <v>3228.5846392421413</v>
      </c>
      <c r="L5993" s="88">
        <v>3194.8096139934187</v>
      </c>
      <c r="M5993" s="88">
        <v>3675.1587416136622</v>
      </c>
    </row>
    <row r="5994" spans="3:13" x14ac:dyDescent="0.2">
      <c r="C5994" s="88">
        <v>0.29480000000000001</v>
      </c>
      <c r="D5994" s="88">
        <v>16027.468688093366</v>
      </c>
      <c r="E5994" s="88">
        <v>108.76459947314925</v>
      </c>
      <c r="F5994" s="88">
        <v>495.19880585167175</v>
      </c>
      <c r="G5994" s="88">
        <v>717.49804486378616</v>
      </c>
      <c r="H5994" s="88">
        <v>951.7803938152606</v>
      </c>
      <c r="I5994" s="88">
        <v>1324.0804715190843</v>
      </c>
      <c r="J5994" s="88">
        <v>1905.3309951709134</v>
      </c>
      <c r="K5994" s="88">
        <v>3228.5929593876103</v>
      </c>
      <c r="L5994" s="88">
        <v>3194.8174976144269</v>
      </c>
      <c r="M5994" s="88">
        <v>3675.1629355667001</v>
      </c>
    </row>
    <row r="5995" spans="3:13" x14ac:dyDescent="0.2">
      <c r="C5995" s="88">
        <v>0.29485</v>
      </c>
      <c r="D5995" s="88">
        <v>16027.960166388966</v>
      </c>
      <c r="E5995" s="88">
        <v>108.76478081377263</v>
      </c>
      <c r="F5995" s="88">
        <v>495.21081562242034</v>
      </c>
      <c r="G5995" s="88">
        <v>717.5080838792037</v>
      </c>
      <c r="H5995" s="88">
        <v>951.79390882135476</v>
      </c>
      <c r="I5995" s="88">
        <v>1324.0885041003557</v>
      </c>
      <c r="J5995" s="88">
        <v>1905.3703166030773</v>
      </c>
      <c r="K5995" s="88">
        <v>3228.7114635952857</v>
      </c>
      <c r="L5995" s="88">
        <v>3194.8232260656828</v>
      </c>
      <c r="M5995" s="88">
        <v>3675.1655239218176</v>
      </c>
    </row>
    <row r="5996" spans="3:13" x14ac:dyDescent="0.2">
      <c r="C5996" s="88">
        <v>0.2949</v>
      </c>
      <c r="D5996" s="88">
        <v>16027.967802133993</v>
      </c>
      <c r="E5996" s="88">
        <v>108.76731915188793</v>
      </c>
      <c r="F5996" s="88">
        <v>495.21460798306953</v>
      </c>
      <c r="G5996" s="88">
        <v>717.52309149318444</v>
      </c>
      <c r="H5996" s="88">
        <v>951.83085425786976</v>
      </c>
      <c r="I5996" s="88">
        <v>1324.0982021284494</v>
      </c>
      <c r="J5996" s="88">
        <v>1905.4145167256593</v>
      </c>
      <c r="K5996" s="88">
        <v>3228.763984989092</v>
      </c>
      <c r="L5996" s="88">
        <v>3194.9475024042431</v>
      </c>
      <c r="M5996" s="88">
        <v>3675.2081528435224</v>
      </c>
    </row>
    <row r="5997" spans="3:13" x14ac:dyDescent="0.2">
      <c r="C5997" s="88">
        <v>0.29494999999999999</v>
      </c>
      <c r="D5997" s="88">
        <v>16028.415212660941</v>
      </c>
      <c r="E5997" s="88">
        <v>108.78216394564606</v>
      </c>
      <c r="F5997" s="88">
        <v>495.22335168463314</v>
      </c>
      <c r="G5997" s="88">
        <v>717.5272149379889</v>
      </c>
      <c r="H5997" s="88">
        <v>951.83207544584457</v>
      </c>
      <c r="I5997" s="88">
        <v>1324.1240994623126</v>
      </c>
      <c r="J5997" s="88">
        <v>1905.4315354128771</v>
      </c>
      <c r="K5997" s="88">
        <v>3228.8506907870328</v>
      </c>
      <c r="L5997" s="88">
        <v>3194.9503711994989</v>
      </c>
      <c r="M5997" s="88">
        <v>3675.2176818199227</v>
      </c>
    </row>
    <row r="5998" spans="3:13" x14ac:dyDescent="0.2">
      <c r="C5998" s="88">
        <v>0.29499999999999998</v>
      </c>
      <c r="D5998" s="88">
        <v>16028.50331976248</v>
      </c>
      <c r="E5998" s="88">
        <v>108.78216394564606</v>
      </c>
      <c r="F5998" s="88">
        <v>495.246253687239</v>
      </c>
      <c r="G5998" s="88">
        <v>717.53902077183557</v>
      </c>
      <c r="H5998" s="88">
        <v>951.83215678983606</v>
      </c>
      <c r="I5998" s="88">
        <v>1324.1296929186233</v>
      </c>
      <c r="J5998" s="88">
        <v>1905.5151606765603</v>
      </c>
      <c r="K5998" s="88">
        <v>3228.8617710137196</v>
      </c>
      <c r="L5998" s="88">
        <v>3194.9548998007785</v>
      </c>
      <c r="M5998" s="88">
        <v>3675.221296511972</v>
      </c>
    </row>
    <row r="5999" spans="3:13" x14ac:dyDescent="0.2">
      <c r="C5999" s="88">
        <v>0.29504999999999998</v>
      </c>
      <c r="D5999" s="88">
        <v>16028.638382887048</v>
      </c>
      <c r="E5999" s="88">
        <v>108.78738832707404</v>
      </c>
      <c r="F5999" s="88">
        <v>495.25136107062553</v>
      </c>
      <c r="G5999" s="88">
        <v>717.5610385034106</v>
      </c>
      <c r="H5999" s="88">
        <v>951.84736089725357</v>
      </c>
      <c r="I5999" s="88">
        <v>1324.1426412283772</v>
      </c>
      <c r="J5999" s="88">
        <v>1905.5428263276435</v>
      </c>
      <c r="K5999" s="88">
        <v>3228.9245283193595</v>
      </c>
      <c r="L5999" s="88">
        <v>3195.209527113881</v>
      </c>
      <c r="M5999" s="88">
        <v>3675.2253718205093</v>
      </c>
    </row>
    <row r="6000" spans="3:13" x14ac:dyDescent="0.2">
      <c r="C6000" s="88">
        <v>0.29509999999999997</v>
      </c>
      <c r="D6000" s="88">
        <v>16028.670069843791</v>
      </c>
      <c r="E6000" s="88">
        <v>108.78949818996807</v>
      </c>
      <c r="F6000" s="88">
        <v>495.26070545229959</v>
      </c>
      <c r="G6000" s="88">
        <v>717.56125532375154</v>
      </c>
      <c r="H6000" s="88">
        <v>951.84926468198137</v>
      </c>
      <c r="I6000" s="88">
        <v>1324.1450092398668</v>
      </c>
      <c r="J6000" s="88">
        <v>1905.5681523645153</v>
      </c>
      <c r="K6000" s="88">
        <v>3229.0084967229022</v>
      </c>
      <c r="L6000" s="88">
        <v>3195.2686382316315</v>
      </c>
      <c r="M6000" s="88">
        <v>3675.2636133208312</v>
      </c>
    </row>
    <row r="6001" spans="3:13" x14ac:dyDescent="0.2">
      <c r="C6001" s="88">
        <v>0.29515000000000002</v>
      </c>
      <c r="D6001" s="88">
        <v>16029.01207289052</v>
      </c>
      <c r="E6001" s="88">
        <v>108.79667454168884</v>
      </c>
      <c r="F6001" s="88">
        <v>495.26178639843647</v>
      </c>
      <c r="G6001" s="88">
        <v>717.5750460569825</v>
      </c>
      <c r="H6001" s="88">
        <v>951.86720946509922</v>
      </c>
      <c r="I6001" s="88">
        <v>1324.1661038192306</v>
      </c>
      <c r="J6001" s="88">
        <v>1905.62312142679</v>
      </c>
      <c r="K6001" s="88">
        <v>3229.0119236287883</v>
      </c>
      <c r="L6001" s="88">
        <v>3195.2825476916855</v>
      </c>
      <c r="M6001" s="88">
        <v>3675.2692827254582</v>
      </c>
    </row>
    <row r="6002" spans="3:13" x14ac:dyDescent="0.2">
      <c r="C6002" s="88">
        <v>0.29520000000000002</v>
      </c>
      <c r="D6002" s="88">
        <v>16029.035483559566</v>
      </c>
      <c r="E6002" s="88">
        <v>108.79667454168884</v>
      </c>
      <c r="F6002" s="88">
        <v>495.26539169016633</v>
      </c>
      <c r="G6002" s="88">
        <v>717.57840819195326</v>
      </c>
      <c r="H6002" s="88">
        <v>951.881446669036</v>
      </c>
      <c r="I6002" s="88">
        <v>1324.1962184574822</v>
      </c>
      <c r="J6002" s="88">
        <v>1905.6422146657987</v>
      </c>
      <c r="K6002" s="88">
        <v>3229.0284702337813</v>
      </c>
      <c r="L6002" s="88">
        <v>3195.4164674009562</v>
      </c>
      <c r="M6002" s="88">
        <v>3675.2930752185562</v>
      </c>
    </row>
    <row r="6003" spans="3:13" x14ac:dyDescent="0.2">
      <c r="C6003" s="88">
        <v>0.29525000000000001</v>
      </c>
      <c r="D6003" s="88">
        <v>16029.115451863685</v>
      </c>
      <c r="E6003" s="88">
        <v>108.80867197423686</v>
      </c>
      <c r="F6003" s="88">
        <v>495.27089395346457</v>
      </c>
      <c r="G6003" s="88">
        <v>717.58120883751917</v>
      </c>
      <c r="H6003" s="88">
        <v>951.88895693171298</v>
      </c>
      <c r="I6003" s="88">
        <v>1324.1962460530276</v>
      </c>
      <c r="J6003" s="88">
        <v>1905.666664964328</v>
      </c>
      <c r="K6003" s="88">
        <v>3229.0325102566903</v>
      </c>
      <c r="L6003" s="88">
        <v>3195.4234436057645</v>
      </c>
      <c r="M6003" s="88">
        <v>3675.3434604353597</v>
      </c>
    </row>
    <row r="6004" spans="3:13" x14ac:dyDescent="0.2">
      <c r="C6004" s="88">
        <v>0.29530000000000001</v>
      </c>
      <c r="D6004" s="88">
        <v>16029.12378137801</v>
      </c>
      <c r="E6004" s="88">
        <v>108.81857080335158</v>
      </c>
      <c r="F6004" s="88">
        <v>495.29363431202501</v>
      </c>
      <c r="G6004" s="88">
        <v>717.58767033621143</v>
      </c>
      <c r="H6004" s="88">
        <v>951.89051604092811</v>
      </c>
      <c r="I6004" s="88">
        <v>1324.2122031754652</v>
      </c>
      <c r="J6004" s="88">
        <v>1905.6670216998086</v>
      </c>
      <c r="K6004" s="88">
        <v>3229.172002874896</v>
      </c>
      <c r="L6004" s="88">
        <v>3195.4660563370617</v>
      </c>
      <c r="M6004" s="88">
        <v>3675.3641189283953</v>
      </c>
    </row>
    <row r="6005" spans="3:13" x14ac:dyDescent="0.2">
      <c r="C6005" s="88">
        <v>0.29535</v>
      </c>
      <c r="D6005" s="88">
        <v>16029.178692188099</v>
      </c>
      <c r="E6005" s="88">
        <v>108.81891302039821</v>
      </c>
      <c r="F6005" s="88">
        <v>495.29414094743515</v>
      </c>
      <c r="G6005" s="88">
        <v>717.61988847539897</v>
      </c>
      <c r="H6005" s="88">
        <v>951.90275523262653</v>
      </c>
      <c r="I6005" s="88">
        <v>1324.2167611459859</v>
      </c>
      <c r="J6005" s="88">
        <v>1905.6969625202537</v>
      </c>
      <c r="K6005" s="88">
        <v>3229.2324388823745</v>
      </c>
      <c r="L6005" s="88">
        <v>3195.554207697548</v>
      </c>
      <c r="M6005" s="88">
        <v>3675.3669210708713</v>
      </c>
    </row>
    <row r="6006" spans="3:13" x14ac:dyDescent="0.2">
      <c r="C6006" s="88">
        <v>0.2954</v>
      </c>
      <c r="D6006" s="88">
        <v>16029.217331062024</v>
      </c>
      <c r="E6006" s="88">
        <v>108.8229307702959</v>
      </c>
      <c r="F6006" s="88">
        <v>495.29917990636932</v>
      </c>
      <c r="G6006" s="88">
        <v>717.64186036112096</v>
      </c>
      <c r="H6006" s="88">
        <v>951.90725167787195</v>
      </c>
      <c r="I6006" s="88">
        <v>1324.3017880348839</v>
      </c>
      <c r="J6006" s="88">
        <v>1905.6994670020113</v>
      </c>
      <c r="K6006" s="88">
        <v>3229.2405923716642</v>
      </c>
      <c r="L6006" s="88">
        <v>3195.6370739172298</v>
      </c>
      <c r="M6006" s="88">
        <v>3675.3916217106848</v>
      </c>
    </row>
    <row r="6007" spans="3:13" x14ac:dyDescent="0.2">
      <c r="C6007" s="88">
        <v>0.29544999999999999</v>
      </c>
      <c r="D6007" s="88">
        <v>16029.513448522983</v>
      </c>
      <c r="E6007" s="88">
        <v>108.82458318993031</v>
      </c>
      <c r="F6007" s="88">
        <v>495.29987372823052</v>
      </c>
      <c r="G6007" s="88">
        <v>717.67390160911373</v>
      </c>
      <c r="H6007" s="88">
        <v>951.90979265661508</v>
      </c>
      <c r="I6007" s="88">
        <v>1324.3092346734365</v>
      </c>
      <c r="J6007" s="88">
        <v>1905.7071423419338</v>
      </c>
      <c r="K6007" s="88">
        <v>3229.3061031033867</v>
      </c>
      <c r="L6007" s="88">
        <v>3195.6837809508397</v>
      </c>
      <c r="M6007" s="88">
        <v>3675.4164718865209</v>
      </c>
    </row>
    <row r="6008" spans="3:13" x14ac:dyDescent="0.2">
      <c r="C6008" s="88">
        <v>0.29549999999999998</v>
      </c>
      <c r="D6008" s="88">
        <v>16029.780146112013</v>
      </c>
      <c r="E6008" s="88">
        <v>108.83390029001839</v>
      </c>
      <c r="F6008" s="88">
        <v>495.33198044849223</v>
      </c>
      <c r="G6008" s="88">
        <v>717.67785247643997</v>
      </c>
      <c r="H6008" s="88">
        <v>951.91266115998951</v>
      </c>
      <c r="I6008" s="88">
        <v>1324.3591920301501</v>
      </c>
      <c r="J6008" s="88">
        <v>1905.7387211899118</v>
      </c>
      <c r="K6008" s="88">
        <v>3229.3723767220126</v>
      </c>
      <c r="L6008" s="88">
        <v>3195.9277444056415</v>
      </c>
      <c r="M6008" s="88">
        <v>3675.4466429585764</v>
      </c>
    </row>
    <row r="6009" spans="3:13" x14ac:dyDescent="0.2">
      <c r="C6009" s="88">
        <v>0.29554999999999998</v>
      </c>
      <c r="D6009" s="88">
        <v>16030.147341085722</v>
      </c>
      <c r="E6009" s="88">
        <v>108.83618363287223</v>
      </c>
      <c r="F6009" s="88">
        <v>495.34785871785743</v>
      </c>
      <c r="G6009" s="88">
        <v>717.68424795959436</v>
      </c>
      <c r="H6009" s="88">
        <v>951.93036806297687</v>
      </c>
      <c r="I6009" s="88">
        <v>1324.3745920030342</v>
      </c>
      <c r="J6009" s="88">
        <v>1905.7470232673213</v>
      </c>
      <c r="K6009" s="88">
        <v>3229.3814079849135</v>
      </c>
      <c r="L6009" s="88">
        <v>3195.9890590483556</v>
      </c>
      <c r="M6009" s="88">
        <v>3675.466748163984</v>
      </c>
    </row>
    <row r="6010" spans="3:13" x14ac:dyDescent="0.2">
      <c r="C6010" s="88">
        <v>0.29559999999999997</v>
      </c>
      <c r="D6010" s="88">
        <v>16030.614802149401</v>
      </c>
      <c r="E6010" s="88">
        <v>108.84047708348317</v>
      </c>
      <c r="F6010" s="88">
        <v>495.35470277807553</v>
      </c>
      <c r="G6010" s="88">
        <v>717.71786475698036</v>
      </c>
      <c r="H6010" s="88">
        <v>951.94564846020421</v>
      </c>
      <c r="I6010" s="88">
        <v>1324.3783092529743</v>
      </c>
      <c r="J6010" s="88">
        <v>1905.7637336315747</v>
      </c>
      <c r="K6010" s="88">
        <v>3229.480201551597</v>
      </c>
      <c r="L6010" s="88">
        <v>3196.054144102688</v>
      </c>
      <c r="M6010" s="88">
        <v>3675.5083959737135</v>
      </c>
    </row>
    <row r="6011" spans="3:13" x14ac:dyDescent="0.2">
      <c r="C6011" s="88">
        <v>0.29565000000000002</v>
      </c>
      <c r="D6011" s="88">
        <v>16030.682964685591</v>
      </c>
      <c r="E6011" s="88">
        <v>108.85014226379008</v>
      </c>
      <c r="F6011" s="88">
        <v>495.37169025095818</v>
      </c>
      <c r="G6011" s="88">
        <v>717.74290904724239</v>
      </c>
      <c r="H6011" s="88">
        <v>951.98660345353255</v>
      </c>
      <c r="I6011" s="88">
        <v>1324.4147051573673</v>
      </c>
      <c r="J6011" s="88">
        <v>1905.7724600105425</v>
      </c>
      <c r="K6011" s="88">
        <v>3229.6270460949318</v>
      </c>
      <c r="L6011" s="88">
        <v>3196.3585139105758</v>
      </c>
      <c r="M6011" s="88">
        <v>3675.5599049075154</v>
      </c>
    </row>
    <row r="6012" spans="3:13" x14ac:dyDescent="0.2">
      <c r="C6012" s="88">
        <v>0.29570000000000002</v>
      </c>
      <c r="D6012" s="88">
        <v>16032.207596802706</v>
      </c>
      <c r="E6012" s="88">
        <v>108.86791793568682</v>
      </c>
      <c r="F6012" s="88">
        <v>495.37971321593386</v>
      </c>
      <c r="G6012" s="88">
        <v>717.7711168070191</v>
      </c>
      <c r="H6012" s="88">
        <v>952.03383268937887</v>
      </c>
      <c r="I6012" s="88">
        <v>1324.4298807436203</v>
      </c>
      <c r="J6012" s="88">
        <v>1905.7839963273746</v>
      </c>
      <c r="K6012" s="88">
        <v>3229.7910934253191</v>
      </c>
      <c r="L6012" s="88">
        <v>3196.4419904433039</v>
      </c>
      <c r="M6012" s="88">
        <v>3675.5620547460494</v>
      </c>
    </row>
    <row r="6013" spans="3:13" x14ac:dyDescent="0.2">
      <c r="C6013" s="88">
        <v>0.29575000000000001</v>
      </c>
      <c r="D6013" s="88">
        <v>16032.242164278159</v>
      </c>
      <c r="E6013" s="88">
        <v>108.87263493520368</v>
      </c>
      <c r="F6013" s="88">
        <v>495.38030806155348</v>
      </c>
      <c r="G6013" s="88">
        <v>717.7739907607056</v>
      </c>
      <c r="H6013" s="88">
        <v>952.0564095743789</v>
      </c>
      <c r="I6013" s="88">
        <v>1324.4464572307693</v>
      </c>
      <c r="J6013" s="88">
        <v>1905.7928064433022</v>
      </c>
      <c r="K6013" s="88">
        <v>3229.8537309936323</v>
      </c>
      <c r="L6013" s="88">
        <v>3196.5463002617507</v>
      </c>
      <c r="M6013" s="88">
        <v>3675.5666445011148</v>
      </c>
    </row>
    <row r="6014" spans="3:13" x14ac:dyDescent="0.2">
      <c r="C6014" s="88">
        <v>0.29580000000000001</v>
      </c>
      <c r="D6014" s="88">
        <v>16032.448793182635</v>
      </c>
      <c r="E6014" s="88">
        <v>108.87322111034064</v>
      </c>
      <c r="F6014" s="88">
        <v>495.38333591691071</v>
      </c>
      <c r="G6014" s="88">
        <v>717.78052148944289</v>
      </c>
      <c r="H6014" s="88">
        <v>952.08038416092404</v>
      </c>
      <c r="I6014" s="88">
        <v>1324.4564604167585</v>
      </c>
      <c r="J6014" s="88">
        <v>1905.8979381673603</v>
      </c>
      <c r="K6014" s="88">
        <v>3229.9678043695949</v>
      </c>
      <c r="L6014" s="88">
        <v>3196.6721941397045</v>
      </c>
      <c r="M6014" s="88">
        <v>3675.5683001629668</v>
      </c>
    </row>
    <row r="6015" spans="3:13" x14ac:dyDescent="0.2">
      <c r="C6015" s="88">
        <v>0.29585</v>
      </c>
      <c r="D6015" s="88">
        <v>16032.619429792549</v>
      </c>
      <c r="E6015" s="88">
        <v>108.88026345171693</v>
      </c>
      <c r="F6015" s="88">
        <v>495.38681116133421</v>
      </c>
      <c r="G6015" s="88">
        <v>717.80379768613511</v>
      </c>
      <c r="H6015" s="88">
        <v>952.08243400287029</v>
      </c>
      <c r="I6015" s="88">
        <v>1324.4671970411655</v>
      </c>
      <c r="J6015" s="88">
        <v>1905.9064461726052</v>
      </c>
      <c r="K6015" s="88">
        <v>3229.982801941971</v>
      </c>
      <c r="L6015" s="88">
        <v>3196.7429507940196</v>
      </c>
      <c r="M6015" s="88">
        <v>3675.5823126896671</v>
      </c>
    </row>
    <row r="6016" spans="3:13" x14ac:dyDescent="0.2">
      <c r="C6016" s="88">
        <v>0.2959</v>
      </c>
      <c r="D6016" s="88">
        <v>16032.631277384484</v>
      </c>
      <c r="E6016" s="88">
        <v>108.88614775331916</v>
      </c>
      <c r="F6016" s="88">
        <v>495.46704935071284</v>
      </c>
      <c r="G6016" s="88">
        <v>717.81844298121496</v>
      </c>
      <c r="H6016" s="88">
        <v>952.13122701917064</v>
      </c>
      <c r="I6016" s="88">
        <v>1324.496586616975</v>
      </c>
      <c r="J6016" s="88">
        <v>1905.9124352947219</v>
      </c>
      <c r="K6016" s="88">
        <v>3230.0969975861562</v>
      </c>
      <c r="L6016" s="88">
        <v>3196.9577337634405</v>
      </c>
      <c r="M6016" s="88">
        <v>3675.5958625367525</v>
      </c>
    </row>
    <row r="6017" spans="3:13" x14ac:dyDescent="0.2">
      <c r="C6017" s="88">
        <v>0.29594999999999999</v>
      </c>
      <c r="D6017" s="88">
        <v>16032.752238299581</v>
      </c>
      <c r="E6017" s="88">
        <v>108.88837112274268</v>
      </c>
      <c r="F6017" s="88">
        <v>495.47558277403459</v>
      </c>
      <c r="G6017" s="88">
        <v>717.82181269020839</v>
      </c>
      <c r="H6017" s="88">
        <v>952.13224540585543</v>
      </c>
      <c r="I6017" s="88">
        <v>1324.5078741769694</v>
      </c>
      <c r="J6017" s="88">
        <v>1905.9388854945796</v>
      </c>
      <c r="K6017" s="88">
        <v>3230.1574181714905</v>
      </c>
      <c r="L6017" s="88">
        <v>3197.044634426099</v>
      </c>
      <c r="M6017" s="88">
        <v>3675.6053812948348</v>
      </c>
    </row>
    <row r="6018" spans="3:13" x14ac:dyDescent="0.2">
      <c r="C6018" s="88">
        <v>0.29599999999999999</v>
      </c>
      <c r="D6018" s="88">
        <v>16032.785942212324</v>
      </c>
      <c r="E6018" s="88">
        <v>108.88932684154042</v>
      </c>
      <c r="F6018" s="88">
        <v>495.50496794748869</v>
      </c>
      <c r="G6018" s="88">
        <v>717.83348857360443</v>
      </c>
      <c r="H6018" s="88">
        <v>952.14442151107869</v>
      </c>
      <c r="I6018" s="88">
        <v>1324.5442171685245</v>
      </c>
      <c r="J6018" s="88">
        <v>1905.9502512834524</v>
      </c>
      <c r="K6018" s="88">
        <v>3230.1908688007879</v>
      </c>
      <c r="L6018" s="88">
        <v>3197.1357671274659</v>
      </c>
      <c r="M6018" s="88">
        <v>3675.6238927181557</v>
      </c>
    </row>
    <row r="6019" spans="3:13" x14ac:dyDescent="0.2">
      <c r="C6019" s="88">
        <v>0.29604999999999998</v>
      </c>
      <c r="D6019" s="88">
        <v>16032.88862125</v>
      </c>
      <c r="E6019" s="88">
        <v>108.8950259163712</v>
      </c>
      <c r="F6019" s="88">
        <v>495.54976661781393</v>
      </c>
      <c r="G6019" s="88">
        <v>717.84215120735189</v>
      </c>
      <c r="H6019" s="88">
        <v>952.15036946943474</v>
      </c>
      <c r="I6019" s="88">
        <v>1324.5454710188756</v>
      </c>
      <c r="J6019" s="88">
        <v>1905.9976131451017</v>
      </c>
      <c r="K6019" s="88">
        <v>3230.1958689249795</v>
      </c>
      <c r="L6019" s="88">
        <v>3197.2327579634793</v>
      </c>
      <c r="M6019" s="88">
        <v>3675.6290459067141</v>
      </c>
    </row>
    <row r="6020" spans="3:13" x14ac:dyDescent="0.2">
      <c r="C6020" s="88">
        <v>0.29609999999999997</v>
      </c>
      <c r="D6020" s="88">
        <v>16032.921444379113</v>
      </c>
      <c r="E6020" s="88">
        <v>108.8950259163712</v>
      </c>
      <c r="F6020" s="88">
        <v>495.55408667867505</v>
      </c>
      <c r="G6020" s="88">
        <v>717.84450839058127</v>
      </c>
      <c r="H6020" s="88">
        <v>952.16578520539451</v>
      </c>
      <c r="I6020" s="88">
        <v>1324.5671478600593</v>
      </c>
      <c r="J6020" s="88">
        <v>1906.0219137741501</v>
      </c>
      <c r="K6020" s="88">
        <v>3230.2035988136363</v>
      </c>
      <c r="L6020" s="88">
        <v>3197.3122342574561</v>
      </c>
      <c r="M6020" s="88">
        <v>3675.6427558236114</v>
      </c>
    </row>
    <row r="6021" spans="3:13" x14ac:dyDescent="0.2">
      <c r="C6021" s="88">
        <v>0.29615000000000002</v>
      </c>
      <c r="D6021" s="88">
        <v>16032.95313751836</v>
      </c>
      <c r="E6021" s="88">
        <v>108.89513131057356</v>
      </c>
      <c r="F6021" s="88">
        <v>495.5544641749475</v>
      </c>
      <c r="G6021" s="88">
        <v>717.84618244003423</v>
      </c>
      <c r="H6021" s="88">
        <v>952.17556668511406</v>
      </c>
      <c r="I6021" s="88">
        <v>1324.6053536386676</v>
      </c>
      <c r="J6021" s="88">
        <v>1906.14590523264</v>
      </c>
      <c r="K6021" s="88">
        <v>3230.2044204887543</v>
      </c>
      <c r="L6021" s="88">
        <v>3197.3368183879447</v>
      </c>
      <c r="M6021" s="88">
        <v>3675.6474281957821</v>
      </c>
    </row>
    <row r="6022" spans="3:13" x14ac:dyDescent="0.2">
      <c r="C6022" s="88">
        <v>0.29620000000000002</v>
      </c>
      <c r="D6022" s="88">
        <v>16033.102911508879</v>
      </c>
      <c r="E6022" s="88">
        <v>108.90207380330685</v>
      </c>
      <c r="F6022" s="88">
        <v>495.56280915174648</v>
      </c>
      <c r="G6022" s="88">
        <v>717.86954062304494</v>
      </c>
      <c r="H6022" s="88">
        <v>952.17647624783012</v>
      </c>
      <c r="I6022" s="88">
        <v>1324.6398596405006</v>
      </c>
      <c r="J6022" s="88">
        <v>1906.1750932408258</v>
      </c>
      <c r="K6022" s="88">
        <v>3230.3097240466041</v>
      </c>
      <c r="L6022" s="88">
        <v>3197.5469369492857</v>
      </c>
      <c r="M6022" s="88">
        <v>3675.648995811488</v>
      </c>
    </row>
    <row r="6023" spans="3:13" x14ac:dyDescent="0.2">
      <c r="C6023" s="88">
        <v>0.29625000000000001</v>
      </c>
      <c r="D6023" s="88">
        <v>16033.133161442507</v>
      </c>
      <c r="E6023" s="88">
        <v>108.90386988083901</v>
      </c>
      <c r="F6023" s="88">
        <v>495.57094593001148</v>
      </c>
      <c r="G6023" s="88">
        <v>717.87377471468926</v>
      </c>
      <c r="H6023" s="88">
        <v>952.17809962280762</v>
      </c>
      <c r="I6023" s="88">
        <v>1324.6503471331021</v>
      </c>
      <c r="J6023" s="88">
        <v>1906.1854534848048</v>
      </c>
      <c r="K6023" s="88">
        <v>3230.4158481488494</v>
      </c>
      <c r="L6023" s="88">
        <v>3197.5715982012543</v>
      </c>
      <c r="M6023" s="88">
        <v>3675.6556303209636</v>
      </c>
    </row>
    <row r="6024" spans="3:13" x14ac:dyDescent="0.2">
      <c r="C6024" s="88">
        <v>0.29630000000000001</v>
      </c>
      <c r="D6024" s="88">
        <v>16033.183337951044</v>
      </c>
      <c r="E6024" s="88">
        <v>108.90844953811302</v>
      </c>
      <c r="F6024" s="88">
        <v>495.57147692470153</v>
      </c>
      <c r="G6024" s="88">
        <v>717.88710621298014</v>
      </c>
      <c r="H6024" s="88">
        <v>952.22978410871292</v>
      </c>
      <c r="I6024" s="88">
        <v>1324.7201125545598</v>
      </c>
      <c r="J6024" s="88">
        <v>1906.2292666385515</v>
      </c>
      <c r="K6024" s="88">
        <v>3230.503547784534</v>
      </c>
      <c r="L6024" s="88">
        <v>3197.6364764426571</v>
      </c>
      <c r="M6024" s="88">
        <v>3675.6686323942886</v>
      </c>
    </row>
    <row r="6025" spans="3:13" x14ac:dyDescent="0.2">
      <c r="C6025" s="88">
        <v>0.29635</v>
      </c>
      <c r="D6025" s="88">
        <v>16033.272577300224</v>
      </c>
      <c r="E6025" s="88">
        <v>108.92968008056505</v>
      </c>
      <c r="F6025" s="88">
        <v>495.57844771884629</v>
      </c>
      <c r="G6025" s="88">
        <v>717.91003791602316</v>
      </c>
      <c r="H6025" s="88">
        <v>952.24660730784672</v>
      </c>
      <c r="I6025" s="88">
        <v>1324.7233791049343</v>
      </c>
      <c r="J6025" s="88">
        <v>1906.2547800659877</v>
      </c>
      <c r="K6025" s="88">
        <v>3230.535561992971</v>
      </c>
      <c r="L6025" s="88">
        <v>3197.6501710512766</v>
      </c>
      <c r="M6025" s="88">
        <v>3675.6738608472247</v>
      </c>
    </row>
    <row r="6026" spans="3:13" x14ac:dyDescent="0.2">
      <c r="C6026" s="88">
        <v>0.2964</v>
      </c>
      <c r="D6026" s="88">
        <v>16033.877607631952</v>
      </c>
      <c r="E6026" s="88">
        <v>108.9306496597801</v>
      </c>
      <c r="F6026" s="88">
        <v>495.59044320079238</v>
      </c>
      <c r="G6026" s="88">
        <v>717.91541283151037</v>
      </c>
      <c r="H6026" s="88">
        <v>952.24685762641593</v>
      </c>
      <c r="I6026" s="88">
        <v>1324.7301768847142</v>
      </c>
      <c r="J6026" s="88">
        <v>1906.313501341192</v>
      </c>
      <c r="K6026" s="88">
        <v>3230.5465602491258</v>
      </c>
      <c r="L6026" s="88">
        <v>3197.7434179211969</v>
      </c>
      <c r="M6026" s="88">
        <v>3675.6902540284032</v>
      </c>
    </row>
    <row r="6027" spans="3:13" x14ac:dyDescent="0.2">
      <c r="C6027" s="88">
        <v>0.29644999999999999</v>
      </c>
      <c r="D6027" s="88">
        <v>16034.047031158911</v>
      </c>
      <c r="E6027" s="88">
        <v>108.93556523051484</v>
      </c>
      <c r="F6027" s="88">
        <v>495.59269279888849</v>
      </c>
      <c r="G6027" s="88">
        <v>717.91554334778584</v>
      </c>
      <c r="H6027" s="88">
        <v>952.24994616739059</v>
      </c>
      <c r="I6027" s="88">
        <v>1324.7598191523957</v>
      </c>
      <c r="J6027" s="88">
        <v>1906.3221131522414</v>
      </c>
      <c r="K6027" s="88">
        <v>3230.5530753185326</v>
      </c>
      <c r="L6027" s="88">
        <v>3197.8523997413099</v>
      </c>
      <c r="M6027" s="88">
        <v>3675.6998358623541</v>
      </c>
    </row>
    <row r="6028" spans="3:13" x14ac:dyDescent="0.2">
      <c r="C6028" s="88">
        <v>0.29649999999999999</v>
      </c>
      <c r="D6028" s="88">
        <v>16034.057370188591</v>
      </c>
      <c r="E6028" s="88">
        <v>108.93852951148438</v>
      </c>
      <c r="F6028" s="88">
        <v>495.59893578235688</v>
      </c>
      <c r="G6028" s="88">
        <v>717.91931757755947</v>
      </c>
      <c r="H6028" s="88">
        <v>952.2530609905557</v>
      </c>
      <c r="I6028" s="88">
        <v>1324.7624716030673</v>
      </c>
      <c r="J6028" s="88">
        <v>1906.3391060104755</v>
      </c>
      <c r="K6028" s="88">
        <v>3230.562896525943</v>
      </c>
      <c r="L6028" s="88">
        <v>3197.8959845737409</v>
      </c>
      <c r="M6028" s="88">
        <v>3675.7002483353162</v>
      </c>
    </row>
    <row r="6029" spans="3:13" x14ac:dyDescent="0.2">
      <c r="C6029" s="88">
        <v>0.29654999999999998</v>
      </c>
      <c r="D6029" s="88">
        <v>16034.769938919184</v>
      </c>
      <c r="E6029" s="88">
        <v>108.95449342470965</v>
      </c>
      <c r="F6029" s="88">
        <v>495.59935889783947</v>
      </c>
      <c r="G6029" s="88">
        <v>717.91981321828462</v>
      </c>
      <c r="H6029" s="88">
        <v>952.29903045615356</v>
      </c>
      <c r="I6029" s="88">
        <v>1324.7688346315672</v>
      </c>
      <c r="J6029" s="88">
        <v>1906.3520056254788</v>
      </c>
      <c r="K6029" s="88">
        <v>3230.5863962253934</v>
      </c>
      <c r="L6029" s="88">
        <v>3198.0264943484231</v>
      </c>
      <c r="M6029" s="88">
        <v>3675.7002842918564</v>
      </c>
    </row>
    <row r="6030" spans="3:13" x14ac:dyDescent="0.2">
      <c r="C6030" s="88">
        <v>0.29659999999999997</v>
      </c>
      <c r="D6030" s="88">
        <v>16035.083451078324</v>
      </c>
      <c r="E6030" s="88">
        <v>108.97109056669524</v>
      </c>
      <c r="F6030" s="88">
        <v>495.60608440851411</v>
      </c>
      <c r="G6030" s="88">
        <v>717.9369823152856</v>
      </c>
      <c r="H6030" s="88">
        <v>952.30448601428679</v>
      </c>
      <c r="I6030" s="88">
        <v>1324.7995507280993</v>
      </c>
      <c r="J6030" s="88">
        <v>1906.3646234419311</v>
      </c>
      <c r="K6030" s="88">
        <v>3230.6004872417107</v>
      </c>
      <c r="L6030" s="88">
        <v>3198.3690249539695</v>
      </c>
      <c r="M6030" s="88">
        <v>3675.7040438548515</v>
      </c>
    </row>
    <row r="6031" spans="3:13" x14ac:dyDescent="0.2">
      <c r="C6031" s="88">
        <v>0.29665000000000002</v>
      </c>
      <c r="D6031" s="88">
        <v>16035.112295573266</v>
      </c>
      <c r="E6031" s="88">
        <v>108.97731736619244</v>
      </c>
      <c r="F6031" s="88">
        <v>495.60700520497676</v>
      </c>
      <c r="G6031" s="88">
        <v>717.94404723555454</v>
      </c>
      <c r="H6031" s="88">
        <v>952.32909478100555</v>
      </c>
      <c r="I6031" s="88">
        <v>1324.8560496733226</v>
      </c>
      <c r="J6031" s="88">
        <v>1906.4300010463448</v>
      </c>
      <c r="K6031" s="88">
        <v>3230.6821518596471</v>
      </c>
      <c r="L6031" s="88">
        <v>3198.5472978528705</v>
      </c>
      <c r="M6031" s="88">
        <v>3675.7196374433211</v>
      </c>
    </row>
    <row r="6032" spans="3:13" x14ac:dyDescent="0.2">
      <c r="C6032" s="88">
        <v>0.29670000000000002</v>
      </c>
      <c r="D6032" s="88">
        <v>16035.239840921497</v>
      </c>
      <c r="E6032" s="88">
        <v>108.98184504301116</v>
      </c>
      <c r="F6032" s="88">
        <v>495.60705557021993</v>
      </c>
      <c r="G6032" s="88">
        <v>717.96712926841383</v>
      </c>
      <c r="H6032" s="88">
        <v>952.3337039465514</v>
      </c>
      <c r="I6032" s="88">
        <v>1324.8752593113932</v>
      </c>
      <c r="J6032" s="88">
        <v>1906.4746456120401</v>
      </c>
      <c r="K6032" s="88">
        <v>3230.7205896166765</v>
      </c>
      <c r="L6032" s="88">
        <v>3198.6174747701384</v>
      </c>
      <c r="M6032" s="88">
        <v>3675.7201321115103</v>
      </c>
    </row>
    <row r="6033" spans="3:13" x14ac:dyDescent="0.2">
      <c r="C6033" s="88">
        <v>0.29675000000000001</v>
      </c>
      <c r="D6033" s="88">
        <v>16035.305333986176</v>
      </c>
      <c r="E6033" s="88">
        <v>108.99117711717736</v>
      </c>
      <c r="F6033" s="88">
        <v>495.61081873329158</v>
      </c>
      <c r="G6033" s="88">
        <v>717.96968750181395</v>
      </c>
      <c r="H6033" s="88">
        <v>952.34498128785435</v>
      </c>
      <c r="I6033" s="88">
        <v>1324.8961584089661</v>
      </c>
      <c r="J6033" s="88">
        <v>1906.4816512241605</v>
      </c>
      <c r="K6033" s="88">
        <v>3230.7291195430857</v>
      </c>
      <c r="L6033" s="88">
        <v>3198.6357905945533</v>
      </c>
      <c r="M6033" s="88">
        <v>3675.7342931109306</v>
      </c>
    </row>
    <row r="6034" spans="3:13" x14ac:dyDescent="0.2">
      <c r="C6034" s="88">
        <v>0.29680000000000001</v>
      </c>
      <c r="D6034" s="88">
        <v>16035.343019161812</v>
      </c>
      <c r="E6034" s="88">
        <v>108.99218901924269</v>
      </c>
      <c r="F6034" s="88">
        <v>495.63400778082314</v>
      </c>
      <c r="G6034" s="88">
        <v>717.97125524982994</v>
      </c>
      <c r="H6034" s="88">
        <v>952.40193089555032</v>
      </c>
      <c r="I6034" s="88">
        <v>1324.8964195313083</v>
      </c>
      <c r="J6034" s="88">
        <v>1906.5003379389541</v>
      </c>
      <c r="K6034" s="88">
        <v>3230.7408533484131</v>
      </c>
      <c r="L6034" s="88">
        <v>3198.7333007332172</v>
      </c>
      <c r="M6034" s="88">
        <v>3675.7505897776714</v>
      </c>
    </row>
    <row r="6035" spans="3:13" x14ac:dyDescent="0.2">
      <c r="C6035" s="88">
        <v>0.29685</v>
      </c>
      <c r="D6035" s="88">
        <v>16035.460642986092</v>
      </c>
      <c r="E6035" s="88">
        <v>108.99427088206266</v>
      </c>
      <c r="F6035" s="88">
        <v>495.63577127746976</v>
      </c>
      <c r="G6035" s="88">
        <v>717.98281146492081</v>
      </c>
      <c r="H6035" s="88">
        <v>952.40465610465344</v>
      </c>
      <c r="I6035" s="88">
        <v>1324.9295669651638</v>
      </c>
      <c r="J6035" s="88">
        <v>1906.515081106963</v>
      </c>
      <c r="K6035" s="88">
        <v>3230.7880926100147</v>
      </c>
      <c r="L6035" s="88">
        <v>3198.9124837119316</v>
      </c>
      <c r="M6035" s="88">
        <v>3675.7698022581553</v>
      </c>
    </row>
    <row r="6036" spans="3:13" x14ac:dyDescent="0.2">
      <c r="C6036" s="88">
        <v>0.2969</v>
      </c>
      <c r="D6036" s="88">
        <v>16035.950037737071</v>
      </c>
      <c r="E6036" s="88">
        <v>108.99623613337462</v>
      </c>
      <c r="F6036" s="88">
        <v>495.63958760745982</v>
      </c>
      <c r="G6036" s="88">
        <v>717.98477583017029</v>
      </c>
      <c r="H6036" s="88">
        <v>952.41753384994809</v>
      </c>
      <c r="I6036" s="88">
        <v>1324.9506248234989</v>
      </c>
      <c r="J6036" s="88">
        <v>1906.6622147205212</v>
      </c>
      <c r="K6036" s="88">
        <v>3230.8413336669937</v>
      </c>
      <c r="L6036" s="88">
        <v>3198.9736728601129</v>
      </c>
      <c r="M6036" s="88">
        <v>3675.7864260099209</v>
      </c>
    </row>
    <row r="6037" spans="3:13" x14ac:dyDescent="0.2">
      <c r="C6037" s="88">
        <v>0.29694999999999999</v>
      </c>
      <c r="D6037" s="88">
        <v>16036.23005135217</v>
      </c>
      <c r="E6037" s="88">
        <v>108.99721648389641</v>
      </c>
      <c r="F6037" s="88">
        <v>495.64622116231249</v>
      </c>
      <c r="G6037" s="88">
        <v>717.98496458430236</v>
      </c>
      <c r="H6037" s="88">
        <v>952.48735112622899</v>
      </c>
      <c r="I6037" s="88">
        <v>1324.9642747490275</v>
      </c>
      <c r="J6037" s="88">
        <v>1906.6960533515389</v>
      </c>
      <c r="K6037" s="88">
        <v>3230.8505110830974</v>
      </c>
      <c r="L6037" s="88">
        <v>3199.1718969308736</v>
      </c>
      <c r="M6037" s="88">
        <v>3675.795565296602</v>
      </c>
    </row>
    <row r="6038" spans="3:13" x14ac:dyDescent="0.2">
      <c r="C6038" s="88">
        <v>0.29699999999999999</v>
      </c>
      <c r="D6038" s="88">
        <v>16036.272829252968</v>
      </c>
      <c r="E6038" s="88">
        <v>108.99875932553459</v>
      </c>
      <c r="F6038" s="88">
        <v>495.65184051325332</v>
      </c>
      <c r="G6038" s="88">
        <v>717.99097639637694</v>
      </c>
      <c r="H6038" s="88">
        <v>952.49238036042107</v>
      </c>
      <c r="I6038" s="88">
        <v>1324.9695914794279</v>
      </c>
      <c r="J6038" s="88">
        <v>1906.7108560935894</v>
      </c>
      <c r="K6038" s="88">
        <v>3230.917228983521</v>
      </c>
      <c r="L6038" s="88">
        <v>3199.1750417799681</v>
      </c>
      <c r="M6038" s="88">
        <v>3675.8551933138292</v>
      </c>
    </row>
    <row r="6039" spans="3:13" x14ac:dyDescent="0.2">
      <c r="C6039" s="88">
        <v>0.29704999999999998</v>
      </c>
      <c r="D6039" s="88">
        <v>16036.357041411175</v>
      </c>
      <c r="E6039" s="88">
        <v>108.99886731717197</v>
      </c>
      <c r="F6039" s="88">
        <v>495.66734051203321</v>
      </c>
      <c r="G6039" s="88">
        <v>717.99107194808175</v>
      </c>
      <c r="H6039" s="88">
        <v>952.50175116182209</v>
      </c>
      <c r="I6039" s="88">
        <v>1325.0081069971889</v>
      </c>
      <c r="J6039" s="88">
        <v>1906.7953426374497</v>
      </c>
      <c r="K6039" s="88">
        <v>3230.9703802140903</v>
      </c>
      <c r="L6039" s="88">
        <v>3199.2193936415301</v>
      </c>
      <c r="M6039" s="88">
        <v>3675.8562828712757</v>
      </c>
    </row>
    <row r="6040" spans="3:13" x14ac:dyDescent="0.2">
      <c r="C6040" s="88">
        <v>0.29709999999999998</v>
      </c>
      <c r="D6040" s="88">
        <v>16036.374680129582</v>
      </c>
      <c r="E6040" s="88">
        <v>109.00391478560869</v>
      </c>
      <c r="F6040" s="88">
        <v>495.67283569759729</v>
      </c>
      <c r="G6040" s="88">
        <v>718.01054975779562</v>
      </c>
      <c r="H6040" s="88">
        <v>952.51818328151148</v>
      </c>
      <c r="I6040" s="88">
        <v>1325.0305902427203</v>
      </c>
      <c r="J6040" s="88">
        <v>1906.8046352518654</v>
      </c>
      <c r="K6040" s="88">
        <v>3231.0126103235116</v>
      </c>
      <c r="L6040" s="88">
        <v>3199.3334832282685</v>
      </c>
      <c r="M6040" s="88">
        <v>3675.8631583409933</v>
      </c>
    </row>
    <row r="6041" spans="3:13" x14ac:dyDescent="0.2">
      <c r="C6041" s="88">
        <v>0.29715000000000003</v>
      </c>
      <c r="D6041" s="88">
        <v>16036.391770879673</v>
      </c>
      <c r="E6041" s="88">
        <v>109.00487043409794</v>
      </c>
      <c r="F6041" s="88">
        <v>495.67517334965896</v>
      </c>
      <c r="G6041" s="88">
        <v>718.01779394982714</v>
      </c>
      <c r="H6041" s="88">
        <v>952.54452937832366</v>
      </c>
      <c r="I6041" s="88">
        <v>1325.1030165155125</v>
      </c>
      <c r="J6041" s="88">
        <v>1906.9153638338084</v>
      </c>
      <c r="K6041" s="88">
        <v>3231.0886876206559</v>
      </c>
      <c r="L6041" s="88">
        <v>3199.3385404266492</v>
      </c>
      <c r="M6041" s="88">
        <v>3675.8920025435491</v>
      </c>
    </row>
    <row r="6042" spans="3:13" x14ac:dyDescent="0.2">
      <c r="C6042" s="88">
        <v>0.29720000000000002</v>
      </c>
      <c r="D6042" s="88">
        <v>16036.404229761083</v>
      </c>
      <c r="E6042" s="88">
        <v>109.00905425202654</v>
      </c>
      <c r="F6042" s="88">
        <v>495.68223493186179</v>
      </c>
      <c r="G6042" s="88">
        <v>718.02181866728961</v>
      </c>
      <c r="H6042" s="88">
        <v>952.55634808692002</v>
      </c>
      <c r="I6042" s="88">
        <v>1325.1449740735848</v>
      </c>
      <c r="J6042" s="88">
        <v>1906.9437289741068</v>
      </c>
      <c r="K6042" s="88">
        <v>3231.111633766177</v>
      </c>
      <c r="L6042" s="88">
        <v>3199.4322242212565</v>
      </c>
      <c r="M6042" s="88">
        <v>3675.8978022671431</v>
      </c>
    </row>
    <row r="6043" spans="3:13" x14ac:dyDescent="0.2">
      <c r="C6043" s="88">
        <v>0.29725000000000001</v>
      </c>
      <c r="D6043" s="88">
        <v>16036.468215504094</v>
      </c>
      <c r="E6043" s="88">
        <v>109.01244412891538</v>
      </c>
      <c r="F6043" s="88">
        <v>495.69089167354741</v>
      </c>
      <c r="G6043" s="88">
        <v>718.03163871275319</v>
      </c>
      <c r="H6043" s="88">
        <v>952.61016512639571</v>
      </c>
      <c r="I6043" s="88">
        <v>1325.1857357160766</v>
      </c>
      <c r="J6043" s="88">
        <v>1906.9444647648861</v>
      </c>
      <c r="K6043" s="88">
        <v>3231.117733324244</v>
      </c>
      <c r="L6043" s="88">
        <v>3199.4544673830833</v>
      </c>
      <c r="M6043" s="88">
        <v>3675.9106795654575</v>
      </c>
    </row>
    <row r="6044" spans="3:13" x14ac:dyDescent="0.2">
      <c r="C6044" s="88">
        <v>0.29730000000000001</v>
      </c>
      <c r="D6044" s="88">
        <v>16036.606632472951</v>
      </c>
      <c r="E6044" s="88">
        <v>109.01943165983448</v>
      </c>
      <c r="F6044" s="88">
        <v>495.69743290328552</v>
      </c>
      <c r="G6044" s="88">
        <v>718.05122413044273</v>
      </c>
      <c r="H6044" s="88">
        <v>952.61833036590542</v>
      </c>
      <c r="I6044" s="88">
        <v>1325.2203715955811</v>
      </c>
      <c r="J6044" s="88">
        <v>1906.9611337501005</v>
      </c>
      <c r="K6044" s="88">
        <v>3231.1946913821821</v>
      </c>
      <c r="L6044" s="88">
        <v>3199.5548017765682</v>
      </c>
      <c r="M6044" s="88">
        <v>3675.9389024041566</v>
      </c>
    </row>
    <row r="6045" spans="3:13" x14ac:dyDescent="0.2">
      <c r="C6045" s="88">
        <v>0.29735</v>
      </c>
      <c r="D6045" s="88">
        <v>16036.63655085135</v>
      </c>
      <c r="E6045" s="88">
        <v>109.02461386156847</v>
      </c>
      <c r="F6045" s="88">
        <v>495.70276054774877</v>
      </c>
      <c r="G6045" s="88">
        <v>718.05201932970022</v>
      </c>
      <c r="H6045" s="88">
        <v>952.65670633667742</v>
      </c>
      <c r="I6045" s="88">
        <v>1325.2329384619743</v>
      </c>
      <c r="J6045" s="88">
        <v>1907.0010036178592</v>
      </c>
      <c r="K6045" s="88">
        <v>3231.2336826973951</v>
      </c>
      <c r="L6045" s="88">
        <v>3199.7174812571666</v>
      </c>
      <c r="M6045" s="88">
        <v>3675.9892945305501</v>
      </c>
    </row>
    <row r="6046" spans="3:13" x14ac:dyDescent="0.2">
      <c r="C6046" s="88">
        <v>0.2974</v>
      </c>
      <c r="D6046" s="88">
        <v>16036.777383055323</v>
      </c>
      <c r="E6046" s="88">
        <v>109.02728611828661</v>
      </c>
      <c r="F6046" s="88">
        <v>495.70438861118191</v>
      </c>
      <c r="G6046" s="88">
        <v>718.06549706488522</v>
      </c>
      <c r="H6046" s="88">
        <v>952.67322219784228</v>
      </c>
      <c r="I6046" s="88">
        <v>1325.271191329547</v>
      </c>
      <c r="J6046" s="88">
        <v>1907.0119330421899</v>
      </c>
      <c r="K6046" s="88">
        <v>3231.2817505183357</v>
      </c>
      <c r="L6046" s="88">
        <v>3199.8336912685427</v>
      </c>
      <c r="M6046" s="88">
        <v>3676.0601998414245</v>
      </c>
    </row>
    <row r="6047" spans="3:13" x14ac:dyDescent="0.2">
      <c r="C6047" s="88">
        <v>0.29744999999999999</v>
      </c>
      <c r="D6047" s="88">
        <v>16037.503093137773</v>
      </c>
      <c r="E6047" s="88">
        <v>109.03054548364798</v>
      </c>
      <c r="F6047" s="88">
        <v>495.7206416761469</v>
      </c>
      <c r="G6047" s="88">
        <v>718.07106571417671</v>
      </c>
      <c r="H6047" s="88">
        <v>952.70375455479416</v>
      </c>
      <c r="I6047" s="88">
        <v>1325.2724981472452</v>
      </c>
      <c r="J6047" s="88">
        <v>1907.0356118233744</v>
      </c>
      <c r="K6047" s="88">
        <v>3231.3106968807297</v>
      </c>
      <c r="L6047" s="88">
        <v>3199.9489851691192</v>
      </c>
      <c r="M6047" s="88">
        <v>3676.0625714702937</v>
      </c>
    </row>
    <row r="6048" spans="3:13" x14ac:dyDescent="0.2">
      <c r="C6048" s="88">
        <v>0.29749999999999999</v>
      </c>
      <c r="D6048" s="88">
        <v>16037.628403442288</v>
      </c>
      <c r="E6048" s="88">
        <v>109.03234223330401</v>
      </c>
      <c r="F6048" s="88">
        <v>495.73675445847994</v>
      </c>
      <c r="G6048" s="88">
        <v>718.07623778541392</v>
      </c>
      <c r="H6048" s="88">
        <v>952.72898009245819</v>
      </c>
      <c r="I6048" s="88">
        <v>1325.2758444071992</v>
      </c>
      <c r="J6048" s="88">
        <v>1907.0423265192394</v>
      </c>
      <c r="K6048" s="88">
        <v>3231.3652588980358</v>
      </c>
      <c r="L6048" s="88">
        <v>3199.9544466013535</v>
      </c>
      <c r="M6048" s="88">
        <v>3676.0833717478313</v>
      </c>
    </row>
    <row r="6049" spans="3:13" x14ac:dyDescent="0.2">
      <c r="C6049" s="88">
        <v>0.29754999999999998</v>
      </c>
      <c r="D6049" s="88">
        <v>16037.749347033658</v>
      </c>
      <c r="E6049" s="88">
        <v>109.03253434708859</v>
      </c>
      <c r="F6049" s="88">
        <v>495.74168613556731</v>
      </c>
      <c r="G6049" s="88">
        <v>718.0912242899949</v>
      </c>
      <c r="H6049" s="88">
        <v>952.77313049957638</v>
      </c>
      <c r="I6049" s="88">
        <v>1325.336877555621</v>
      </c>
      <c r="J6049" s="88">
        <v>1907.0559838636837</v>
      </c>
      <c r="K6049" s="88">
        <v>3231.4221468755841</v>
      </c>
      <c r="L6049" s="88">
        <v>3199.9684206604152</v>
      </c>
      <c r="M6049" s="88">
        <v>3676.1106842263712</v>
      </c>
    </row>
    <row r="6050" spans="3:13" x14ac:dyDescent="0.2">
      <c r="C6050" s="88">
        <v>0.29759999999999998</v>
      </c>
      <c r="D6050" s="88">
        <v>16038.096313764541</v>
      </c>
      <c r="E6050" s="88">
        <v>109.03366288490088</v>
      </c>
      <c r="F6050" s="88">
        <v>495.7426261886294</v>
      </c>
      <c r="G6050" s="88">
        <v>718.10738281150407</v>
      </c>
      <c r="H6050" s="88">
        <v>952.77335652282682</v>
      </c>
      <c r="I6050" s="88">
        <v>1325.4628274614483</v>
      </c>
      <c r="J6050" s="88">
        <v>1907.0771431601147</v>
      </c>
      <c r="K6050" s="88">
        <v>3231.460024737205</v>
      </c>
      <c r="L6050" s="88">
        <v>3200.0069223750938</v>
      </c>
      <c r="M6050" s="88">
        <v>3676.1407466457431</v>
      </c>
    </row>
    <row r="6051" spans="3:13" x14ac:dyDescent="0.2">
      <c r="C6051" s="88">
        <v>0.29765000000000003</v>
      </c>
      <c r="D6051" s="88">
        <v>16038.810367303096</v>
      </c>
      <c r="E6051" s="88">
        <v>109.03732411489727</v>
      </c>
      <c r="F6051" s="88">
        <v>495.74828741843567</v>
      </c>
      <c r="G6051" s="88">
        <v>718.11960053171697</v>
      </c>
      <c r="H6051" s="88">
        <v>952.77396785687597</v>
      </c>
      <c r="I6051" s="88">
        <v>1325.5133808656601</v>
      </c>
      <c r="J6051" s="88">
        <v>1907.1206410415198</v>
      </c>
      <c r="K6051" s="88">
        <v>3231.4647815478511</v>
      </c>
      <c r="L6051" s="88">
        <v>3200.0519375405934</v>
      </c>
      <c r="M6051" s="88">
        <v>3676.1755669880786</v>
      </c>
    </row>
    <row r="6052" spans="3:13" x14ac:dyDescent="0.2">
      <c r="C6052" s="88">
        <v>0.29770000000000002</v>
      </c>
      <c r="D6052" s="88">
        <v>16038.94487007032</v>
      </c>
      <c r="E6052" s="88">
        <v>109.03820097226617</v>
      </c>
      <c r="F6052" s="88">
        <v>495.76833893688263</v>
      </c>
      <c r="G6052" s="88">
        <v>718.1233975689338</v>
      </c>
      <c r="H6052" s="88">
        <v>952.84575627132426</v>
      </c>
      <c r="I6052" s="88">
        <v>1325.5358350632287</v>
      </c>
      <c r="J6052" s="88">
        <v>1907.1564031585967</v>
      </c>
      <c r="K6052" s="88">
        <v>3231.5413082026125</v>
      </c>
      <c r="L6052" s="88">
        <v>3200.1217499798249</v>
      </c>
      <c r="M6052" s="88">
        <v>3676.1827355963628</v>
      </c>
    </row>
    <row r="6053" spans="3:13" x14ac:dyDescent="0.2">
      <c r="C6053" s="88">
        <v>0.29775000000000001</v>
      </c>
      <c r="D6053" s="88">
        <v>16038.986660661249</v>
      </c>
      <c r="E6053" s="88">
        <v>109.04120874222281</v>
      </c>
      <c r="F6053" s="88">
        <v>495.77294242018297</v>
      </c>
      <c r="G6053" s="88">
        <v>718.19954384867378</v>
      </c>
      <c r="H6053" s="88">
        <v>952.86547328757661</v>
      </c>
      <c r="I6053" s="88">
        <v>1325.554806981309</v>
      </c>
      <c r="J6053" s="88">
        <v>1907.195416211212</v>
      </c>
      <c r="K6053" s="88">
        <v>3231.5616770796869</v>
      </c>
      <c r="L6053" s="88">
        <v>3200.1375347644853</v>
      </c>
      <c r="M6053" s="88">
        <v>3676.189636372028</v>
      </c>
    </row>
    <row r="6054" spans="3:13" x14ac:dyDescent="0.2">
      <c r="C6054" s="88">
        <v>0.29780000000000001</v>
      </c>
      <c r="D6054" s="88">
        <v>16039.010618419026</v>
      </c>
      <c r="E6054" s="88">
        <v>109.04120874222281</v>
      </c>
      <c r="F6054" s="88">
        <v>495.77985513680869</v>
      </c>
      <c r="G6054" s="88">
        <v>718.22443301747171</v>
      </c>
      <c r="H6054" s="88">
        <v>952.87149056903945</v>
      </c>
      <c r="I6054" s="88">
        <v>1325.5584487777933</v>
      </c>
      <c r="J6054" s="88">
        <v>1907.2164748993491</v>
      </c>
      <c r="K6054" s="88">
        <v>3231.6008273522007</v>
      </c>
      <c r="L6054" s="88">
        <v>3200.1618131880196</v>
      </c>
      <c r="M6054" s="88">
        <v>3676.1960093935127</v>
      </c>
    </row>
    <row r="6055" spans="3:13" x14ac:dyDescent="0.2">
      <c r="C6055" s="88">
        <v>0.29785</v>
      </c>
      <c r="D6055" s="88">
        <v>16039.245902479204</v>
      </c>
      <c r="E6055" s="88">
        <v>109.04252828114204</v>
      </c>
      <c r="F6055" s="88">
        <v>495.78090075776436</v>
      </c>
      <c r="G6055" s="88">
        <v>718.22763372264762</v>
      </c>
      <c r="H6055" s="88">
        <v>952.88540909610447</v>
      </c>
      <c r="I6055" s="88">
        <v>1325.5861085379529</v>
      </c>
      <c r="J6055" s="88">
        <v>1907.2218179615716</v>
      </c>
      <c r="K6055" s="88">
        <v>3231.6332981589558</v>
      </c>
      <c r="L6055" s="88">
        <v>3200.5114992837921</v>
      </c>
      <c r="M6055" s="88">
        <v>3676.2220573996365</v>
      </c>
    </row>
    <row r="6056" spans="3:13" x14ac:dyDescent="0.2">
      <c r="C6056" s="88">
        <v>0.2979</v>
      </c>
      <c r="D6056" s="88">
        <v>16039.288785467001</v>
      </c>
      <c r="E6056" s="88">
        <v>109.04252828114204</v>
      </c>
      <c r="F6056" s="88">
        <v>495.78180116478779</v>
      </c>
      <c r="G6056" s="88">
        <v>718.23260017276789</v>
      </c>
      <c r="H6056" s="88">
        <v>952.8917148814121</v>
      </c>
      <c r="I6056" s="88">
        <v>1325.588576402783</v>
      </c>
      <c r="J6056" s="88">
        <v>1907.3093256038151</v>
      </c>
      <c r="K6056" s="88">
        <v>3231.6663667201319</v>
      </c>
      <c r="L6056" s="88">
        <v>3200.6780832491613</v>
      </c>
      <c r="M6056" s="88">
        <v>3676.2389736469727</v>
      </c>
    </row>
    <row r="6057" spans="3:13" x14ac:dyDescent="0.2">
      <c r="C6057" s="88">
        <v>0.29794999999999999</v>
      </c>
      <c r="D6057" s="88">
        <v>16039.326147648315</v>
      </c>
      <c r="E6057" s="88">
        <v>109.0457985782823</v>
      </c>
      <c r="F6057" s="88">
        <v>495.78460756881486</v>
      </c>
      <c r="G6057" s="88">
        <v>718.25910478177366</v>
      </c>
      <c r="H6057" s="88">
        <v>952.89496340096412</v>
      </c>
      <c r="I6057" s="88">
        <v>1325.6160078918906</v>
      </c>
      <c r="J6057" s="88">
        <v>1907.3339540557949</v>
      </c>
      <c r="K6057" s="88">
        <v>3231.6968573779532</v>
      </c>
      <c r="L6057" s="88">
        <v>3200.8190174151364</v>
      </c>
      <c r="M6057" s="88">
        <v>3676.2618613407722</v>
      </c>
    </row>
    <row r="6058" spans="3:13" x14ac:dyDescent="0.2">
      <c r="C6058" s="88">
        <v>0.29799999999999999</v>
      </c>
      <c r="D6058" s="88">
        <v>16039.466901216721</v>
      </c>
      <c r="E6058" s="88">
        <v>109.05785474603817</v>
      </c>
      <c r="F6058" s="88">
        <v>495.78563610666288</v>
      </c>
      <c r="G6058" s="88">
        <v>718.25910997658639</v>
      </c>
      <c r="H6058" s="88">
        <v>952.93355846180793</v>
      </c>
      <c r="I6058" s="88">
        <v>1325.6457826285118</v>
      </c>
      <c r="J6058" s="88">
        <v>1907.392040405502</v>
      </c>
      <c r="K6058" s="88">
        <v>3231.7340203391068</v>
      </c>
      <c r="L6058" s="88">
        <v>3200.8306414164681</v>
      </c>
      <c r="M6058" s="88">
        <v>3676.268875576226</v>
      </c>
    </row>
    <row r="6059" spans="3:13" x14ac:dyDescent="0.2">
      <c r="C6059" s="88">
        <v>0.29804999999999998</v>
      </c>
      <c r="D6059" s="88">
        <v>16039.723067235651</v>
      </c>
      <c r="E6059" s="88">
        <v>109.06236224688018</v>
      </c>
      <c r="F6059" s="88">
        <v>495.78744566925025</v>
      </c>
      <c r="G6059" s="88">
        <v>718.26876745921027</v>
      </c>
      <c r="H6059" s="88">
        <v>952.94541785613319</v>
      </c>
      <c r="I6059" s="88">
        <v>1325.6933150934901</v>
      </c>
      <c r="J6059" s="88">
        <v>1907.4826509803315</v>
      </c>
      <c r="K6059" s="88">
        <v>3231.8042683244412</v>
      </c>
      <c r="L6059" s="88">
        <v>3200.8777239638962</v>
      </c>
      <c r="M6059" s="88">
        <v>3676.2780162493468</v>
      </c>
    </row>
    <row r="6060" spans="3:13" x14ac:dyDescent="0.2">
      <c r="C6060" s="88">
        <v>0.29809999999999998</v>
      </c>
      <c r="D6060" s="88">
        <v>16039.825946906163</v>
      </c>
      <c r="E6060" s="88">
        <v>109.06280760927621</v>
      </c>
      <c r="F6060" s="88">
        <v>495.79331127721525</v>
      </c>
      <c r="G6060" s="88">
        <v>718.27164250285387</v>
      </c>
      <c r="H6060" s="88">
        <v>952.98251113509423</v>
      </c>
      <c r="I6060" s="88">
        <v>1325.6963844193579</v>
      </c>
      <c r="J6060" s="88">
        <v>1907.495672764956</v>
      </c>
      <c r="K6060" s="88">
        <v>3231.8257918380095</v>
      </c>
      <c r="L6060" s="88">
        <v>3200.9323185696676</v>
      </c>
      <c r="M6060" s="88">
        <v>3676.2969824827373</v>
      </c>
    </row>
    <row r="6061" spans="3:13" x14ac:dyDescent="0.2">
      <c r="C6061" s="88">
        <v>0.29815000000000003</v>
      </c>
      <c r="D6061" s="88">
        <v>16039.914459161082</v>
      </c>
      <c r="E6061" s="88">
        <v>109.06389959488479</v>
      </c>
      <c r="F6061" s="88">
        <v>495.79575265169888</v>
      </c>
      <c r="G6061" s="88">
        <v>718.29189898484628</v>
      </c>
      <c r="H6061" s="88">
        <v>952.98686046518333</v>
      </c>
      <c r="I6061" s="88">
        <v>1325.7076148534293</v>
      </c>
      <c r="J6061" s="88">
        <v>1907.5374585970103</v>
      </c>
      <c r="K6061" s="88">
        <v>3231.8595981425815</v>
      </c>
      <c r="L6061" s="88">
        <v>3201.1105916019196</v>
      </c>
      <c r="M6061" s="88">
        <v>3676.3224759226509</v>
      </c>
    </row>
    <row r="6062" spans="3:13" x14ac:dyDescent="0.2">
      <c r="C6062" s="88">
        <v>0.29820000000000002</v>
      </c>
      <c r="D6062" s="88">
        <v>16040.313235856192</v>
      </c>
      <c r="E6062" s="88">
        <v>109.06424820826578</v>
      </c>
      <c r="F6062" s="88">
        <v>495.83000711421846</v>
      </c>
      <c r="G6062" s="88">
        <v>718.36297600386706</v>
      </c>
      <c r="H6062" s="88">
        <v>952.99017229154788</v>
      </c>
      <c r="I6062" s="88">
        <v>1325.7188266346388</v>
      </c>
      <c r="J6062" s="88">
        <v>1907.6517470236954</v>
      </c>
      <c r="K6062" s="88">
        <v>3232.0180241766147</v>
      </c>
      <c r="L6062" s="88">
        <v>3201.2020963535451</v>
      </c>
      <c r="M6062" s="88">
        <v>3676.3418548164445</v>
      </c>
    </row>
    <row r="6063" spans="3:13" x14ac:dyDescent="0.2">
      <c r="C6063" s="88">
        <v>0.29825000000000002</v>
      </c>
      <c r="D6063" s="88">
        <v>16040.313444181578</v>
      </c>
      <c r="E6063" s="88">
        <v>109.07102561665397</v>
      </c>
      <c r="F6063" s="88">
        <v>495.83599410384522</v>
      </c>
      <c r="G6063" s="88">
        <v>718.36853164009426</v>
      </c>
      <c r="H6063" s="88">
        <v>953.0169492390537</v>
      </c>
      <c r="I6063" s="88">
        <v>1325.7225548401516</v>
      </c>
      <c r="J6063" s="88">
        <v>1907.7412542547318</v>
      </c>
      <c r="K6063" s="88">
        <v>3232.0197026103942</v>
      </c>
      <c r="L6063" s="88">
        <v>3201.2458261908673</v>
      </c>
      <c r="M6063" s="88">
        <v>3676.3476829528377</v>
      </c>
    </row>
    <row r="6064" spans="3:13" x14ac:dyDescent="0.2">
      <c r="C6064" s="88">
        <v>0.29830000000000001</v>
      </c>
      <c r="D6064" s="88">
        <v>16040.455584161326</v>
      </c>
      <c r="E6064" s="88">
        <v>109.0732083326975</v>
      </c>
      <c r="F6064" s="88">
        <v>495.83871564994479</v>
      </c>
      <c r="G6064" s="88">
        <v>718.39352884613527</v>
      </c>
      <c r="H6064" s="88">
        <v>953.03076530723365</v>
      </c>
      <c r="I6064" s="88">
        <v>1325.7673677875173</v>
      </c>
      <c r="J6064" s="88">
        <v>1907.7529509989331</v>
      </c>
      <c r="K6064" s="88">
        <v>3232.0259922939094</v>
      </c>
      <c r="L6064" s="88">
        <v>3201.2612641448663</v>
      </c>
      <c r="M6064" s="88">
        <v>3676.3717700301368</v>
      </c>
    </row>
    <row r="6065" spans="3:13" x14ac:dyDescent="0.2">
      <c r="C6065" s="88">
        <v>0.29835</v>
      </c>
      <c r="D6065" s="88">
        <v>16040.783161111369</v>
      </c>
      <c r="E6065" s="88">
        <v>109.0781534329526</v>
      </c>
      <c r="F6065" s="88">
        <v>495.86190483230803</v>
      </c>
      <c r="G6065" s="88">
        <v>718.4239160904026</v>
      </c>
      <c r="H6065" s="88">
        <v>953.04449091529295</v>
      </c>
      <c r="I6065" s="88">
        <v>1325.782456721352</v>
      </c>
      <c r="J6065" s="88">
        <v>1907.8315480730389</v>
      </c>
      <c r="K6065" s="88">
        <v>3232.0722819778466</v>
      </c>
      <c r="L6065" s="88">
        <v>3201.5863329215954</v>
      </c>
      <c r="M6065" s="88">
        <v>3676.3885959770141</v>
      </c>
    </row>
    <row r="6066" spans="3:13" x14ac:dyDescent="0.2">
      <c r="C6066" s="88">
        <v>0.2984</v>
      </c>
      <c r="D6066" s="88">
        <v>16041.061223524783</v>
      </c>
      <c r="E6066" s="88">
        <v>109.08142608826165</v>
      </c>
      <c r="F6066" s="88">
        <v>495.87504359177728</v>
      </c>
      <c r="G6066" s="88">
        <v>718.43184158395388</v>
      </c>
      <c r="H6066" s="88">
        <v>953.05104932311497</v>
      </c>
      <c r="I6066" s="88">
        <v>1325.8080971220352</v>
      </c>
      <c r="J6066" s="88">
        <v>1907.8337366799938</v>
      </c>
      <c r="K6066" s="88">
        <v>3232.1190807747012</v>
      </c>
      <c r="L6066" s="88">
        <v>3201.6127761019507</v>
      </c>
      <c r="M6066" s="88">
        <v>3676.3897826612274</v>
      </c>
    </row>
    <row r="6067" spans="3:13" x14ac:dyDescent="0.2">
      <c r="C6067" s="88">
        <v>0.29844999999999999</v>
      </c>
      <c r="D6067" s="88">
        <v>16041.127152630437</v>
      </c>
      <c r="E6067" s="88">
        <v>109.08647888211453</v>
      </c>
      <c r="F6067" s="88">
        <v>495.89513154778388</v>
      </c>
      <c r="G6067" s="88">
        <v>718.43859945266195</v>
      </c>
      <c r="H6067" s="88">
        <v>953.05619351452196</v>
      </c>
      <c r="I6067" s="88">
        <v>1325.8283293195477</v>
      </c>
      <c r="J6067" s="88">
        <v>1907.8587935627211</v>
      </c>
      <c r="K6067" s="88">
        <v>3232.2384443321739</v>
      </c>
      <c r="L6067" s="88">
        <v>3201.6881148151983</v>
      </c>
      <c r="M6067" s="88">
        <v>3676.4590078811948</v>
      </c>
    </row>
    <row r="6068" spans="3:13" x14ac:dyDescent="0.2">
      <c r="C6068" s="88">
        <v>0.29849999999999999</v>
      </c>
      <c r="D6068" s="88">
        <v>16041.353533466598</v>
      </c>
      <c r="E6068" s="88">
        <v>109.08752589853793</v>
      </c>
      <c r="F6068" s="88">
        <v>495.8994804344843</v>
      </c>
      <c r="G6068" s="88">
        <v>718.4695476048455</v>
      </c>
      <c r="H6068" s="88">
        <v>953.06083021598806</v>
      </c>
      <c r="I6068" s="88">
        <v>1325.8338242471332</v>
      </c>
      <c r="J6068" s="88">
        <v>1907.8966047941499</v>
      </c>
      <c r="K6068" s="88">
        <v>3232.2953621093129</v>
      </c>
      <c r="L6068" s="88">
        <v>3201.7737139774545</v>
      </c>
      <c r="M6068" s="88">
        <v>3676.4611398844386</v>
      </c>
    </row>
    <row r="6069" spans="3:13" x14ac:dyDescent="0.2">
      <c r="C6069" s="88">
        <v>0.29854999999999998</v>
      </c>
      <c r="D6069" s="88">
        <v>16041.540063567829</v>
      </c>
      <c r="E6069" s="88">
        <v>109.09504132842358</v>
      </c>
      <c r="F6069" s="88">
        <v>495.91332667003508</v>
      </c>
      <c r="G6069" s="88">
        <v>718.50492538752178</v>
      </c>
      <c r="H6069" s="88">
        <v>953.06535945048972</v>
      </c>
      <c r="I6069" s="88">
        <v>1325.8399395185133</v>
      </c>
      <c r="J6069" s="88">
        <v>1907.9107668960924</v>
      </c>
      <c r="K6069" s="88">
        <v>3232.2973730034555</v>
      </c>
      <c r="L6069" s="88">
        <v>3201.8455637784341</v>
      </c>
      <c r="M6069" s="88">
        <v>3676.4633445014292</v>
      </c>
    </row>
    <row r="6070" spans="3:13" x14ac:dyDescent="0.2">
      <c r="C6070" s="88">
        <v>0.29859999999999998</v>
      </c>
      <c r="D6070" s="88">
        <v>16041.771172860284</v>
      </c>
      <c r="E6070" s="88">
        <v>109.09528925715404</v>
      </c>
      <c r="F6070" s="88">
        <v>495.92118634232929</v>
      </c>
      <c r="G6070" s="88">
        <v>718.51103882853204</v>
      </c>
      <c r="H6070" s="88">
        <v>953.07953907512183</v>
      </c>
      <c r="I6070" s="88">
        <v>1325.8425758142648</v>
      </c>
      <c r="J6070" s="88">
        <v>1908.0803336133886</v>
      </c>
      <c r="K6070" s="88">
        <v>3232.3198029195873</v>
      </c>
      <c r="L6070" s="88">
        <v>3202.0225268649333</v>
      </c>
      <c r="M6070" s="88">
        <v>3676.4708246288078</v>
      </c>
    </row>
    <row r="6071" spans="3:13" x14ac:dyDescent="0.2">
      <c r="C6071" s="88">
        <v>0.29865000000000003</v>
      </c>
      <c r="D6071" s="88">
        <v>16041.978263837302</v>
      </c>
      <c r="E6071" s="88">
        <v>109.10994816311904</v>
      </c>
      <c r="F6071" s="88">
        <v>495.92270038552579</v>
      </c>
      <c r="G6071" s="88">
        <v>718.51175714007741</v>
      </c>
      <c r="H6071" s="88">
        <v>953.09546360866398</v>
      </c>
      <c r="I6071" s="88">
        <v>1325.847360061417</v>
      </c>
      <c r="J6071" s="88">
        <v>1908.0824226761501</v>
      </c>
      <c r="K6071" s="88">
        <v>3232.3399138020909</v>
      </c>
      <c r="L6071" s="88">
        <v>3202.1021576483813</v>
      </c>
      <c r="M6071" s="88">
        <v>3676.4735139499148</v>
      </c>
    </row>
    <row r="6072" spans="3:13" x14ac:dyDescent="0.2">
      <c r="C6072" s="88">
        <v>0.29870000000000002</v>
      </c>
      <c r="D6072" s="88">
        <v>16042.233923798118</v>
      </c>
      <c r="E6072" s="88">
        <v>109.11017495982378</v>
      </c>
      <c r="F6072" s="88">
        <v>495.93223270195404</v>
      </c>
      <c r="G6072" s="88">
        <v>718.52635152175753</v>
      </c>
      <c r="H6072" s="88">
        <v>953.10979477768115</v>
      </c>
      <c r="I6072" s="88">
        <v>1325.8508046449101</v>
      </c>
      <c r="J6072" s="88">
        <v>1908.0855022431192</v>
      </c>
      <c r="K6072" s="88">
        <v>3232.4347770337708</v>
      </c>
      <c r="L6072" s="88">
        <v>3202.1267295518919</v>
      </c>
      <c r="M6072" s="88">
        <v>3676.4757629644064</v>
      </c>
    </row>
    <row r="6073" spans="3:13" x14ac:dyDescent="0.2">
      <c r="C6073" s="88">
        <v>0.29875000000000002</v>
      </c>
      <c r="D6073" s="88">
        <v>16042.278763165665</v>
      </c>
      <c r="E6073" s="88">
        <v>109.11031727964655</v>
      </c>
      <c r="F6073" s="88">
        <v>495.94184433369674</v>
      </c>
      <c r="G6073" s="88">
        <v>718.53183548176594</v>
      </c>
      <c r="H6073" s="88">
        <v>953.12410604421211</v>
      </c>
      <c r="I6073" s="88">
        <v>1325.8562893680305</v>
      </c>
      <c r="J6073" s="88">
        <v>1908.1886203063523</v>
      </c>
      <c r="K6073" s="88">
        <v>3232.5558646637082</v>
      </c>
      <c r="L6073" s="88">
        <v>3202.193334662983</v>
      </c>
      <c r="M6073" s="88">
        <v>3676.4977978714114</v>
      </c>
    </row>
    <row r="6074" spans="3:13" x14ac:dyDescent="0.2">
      <c r="C6074" s="88">
        <v>0.29880000000000001</v>
      </c>
      <c r="D6074" s="88">
        <v>16042.677628925987</v>
      </c>
      <c r="E6074" s="88">
        <v>109.11248983434052</v>
      </c>
      <c r="F6074" s="88">
        <v>495.94336642271583</v>
      </c>
      <c r="G6074" s="88">
        <v>718.53501620507905</v>
      </c>
      <c r="H6074" s="88">
        <v>953.17578910079465</v>
      </c>
      <c r="I6074" s="88">
        <v>1325.8590010523076</v>
      </c>
      <c r="J6074" s="88">
        <v>1908.2088823043373</v>
      </c>
      <c r="K6074" s="88">
        <v>3232.5565021979455</v>
      </c>
      <c r="L6074" s="88">
        <v>3202.4612063098912</v>
      </c>
      <c r="M6074" s="88">
        <v>3676.5041139700934</v>
      </c>
    </row>
    <row r="6075" spans="3:13" x14ac:dyDescent="0.2">
      <c r="C6075" s="88">
        <v>0.29885</v>
      </c>
      <c r="D6075" s="88">
        <v>16042.961426439524</v>
      </c>
      <c r="E6075" s="88">
        <v>109.11336887269317</v>
      </c>
      <c r="F6075" s="88">
        <v>495.95992383377143</v>
      </c>
      <c r="G6075" s="88">
        <v>718.54634825822268</v>
      </c>
      <c r="H6075" s="88">
        <v>953.19397638814053</v>
      </c>
      <c r="I6075" s="88">
        <v>1325.8875111625061</v>
      </c>
      <c r="J6075" s="88">
        <v>1908.2179656073195</v>
      </c>
      <c r="K6075" s="88">
        <v>3232.6108072041475</v>
      </c>
      <c r="L6075" s="88">
        <v>3202.4836631826984</v>
      </c>
      <c r="M6075" s="88">
        <v>3676.5144208517763</v>
      </c>
    </row>
    <row r="6076" spans="3:13" x14ac:dyDescent="0.2">
      <c r="C6076" s="88">
        <v>0.2989</v>
      </c>
      <c r="D6076" s="88">
        <v>16043.023870958881</v>
      </c>
      <c r="E6076" s="88">
        <v>109.12305965451469</v>
      </c>
      <c r="F6076" s="88">
        <v>495.9718032932069</v>
      </c>
      <c r="G6076" s="88">
        <v>718.57043872357372</v>
      </c>
      <c r="H6076" s="88">
        <v>953.19836584527638</v>
      </c>
      <c r="I6076" s="88">
        <v>1325.8917493642089</v>
      </c>
      <c r="J6076" s="88">
        <v>1908.2344787536545</v>
      </c>
      <c r="K6076" s="88">
        <v>3232.6476569948313</v>
      </c>
      <c r="L6076" s="88">
        <v>3202.6118087421278</v>
      </c>
      <c r="M6076" s="88">
        <v>3676.5553403408385</v>
      </c>
    </row>
    <row r="6077" spans="3:13" x14ac:dyDescent="0.2">
      <c r="C6077" s="88">
        <v>0.29894999999999999</v>
      </c>
      <c r="D6077" s="88">
        <v>16043.237522579113</v>
      </c>
      <c r="E6077" s="88">
        <v>109.12334112445114</v>
      </c>
      <c r="F6077" s="88">
        <v>495.97272395052414</v>
      </c>
      <c r="G6077" s="88">
        <v>718.61391246048743</v>
      </c>
      <c r="H6077" s="88">
        <v>953.20298786382546</v>
      </c>
      <c r="I6077" s="88">
        <v>1325.9079545691948</v>
      </c>
      <c r="J6077" s="88">
        <v>1908.296242296256</v>
      </c>
      <c r="K6077" s="88">
        <v>3232.6656732005204</v>
      </c>
      <c r="L6077" s="88">
        <v>3202.6879927814675</v>
      </c>
      <c r="M6077" s="88">
        <v>3676.5860248985746</v>
      </c>
    </row>
    <row r="6078" spans="3:13" x14ac:dyDescent="0.2">
      <c r="C6078" s="88">
        <v>0.29899999999999999</v>
      </c>
      <c r="D6078" s="88">
        <v>16043.242584496926</v>
      </c>
      <c r="E6078" s="88">
        <v>109.12334112445114</v>
      </c>
      <c r="F6078" s="88">
        <v>495.97799744459417</v>
      </c>
      <c r="G6078" s="88">
        <v>718.61489591763848</v>
      </c>
      <c r="H6078" s="88">
        <v>953.2135169872422</v>
      </c>
      <c r="I6078" s="88">
        <v>1325.9239341515686</v>
      </c>
      <c r="J6078" s="88">
        <v>1908.3788032121547</v>
      </c>
      <c r="K6078" s="88">
        <v>3232.6816859120972</v>
      </c>
      <c r="L6078" s="88">
        <v>3202.8893522395238</v>
      </c>
      <c r="M6078" s="88">
        <v>3676.6047405597087</v>
      </c>
    </row>
    <row r="6079" spans="3:13" x14ac:dyDescent="0.2">
      <c r="C6079" s="88">
        <v>0.29904999999999998</v>
      </c>
      <c r="D6079" s="88">
        <v>16043.312077845703</v>
      </c>
      <c r="E6079" s="88">
        <v>109.12828314670423</v>
      </c>
      <c r="F6079" s="88">
        <v>495.9844426629038</v>
      </c>
      <c r="G6079" s="88">
        <v>718.61689561584581</v>
      </c>
      <c r="H6079" s="88">
        <v>953.22556841172309</v>
      </c>
      <c r="I6079" s="88">
        <v>1325.9332256792886</v>
      </c>
      <c r="J6079" s="88">
        <v>1908.3902786157532</v>
      </c>
      <c r="K6079" s="88">
        <v>3232.7763471641301</v>
      </c>
      <c r="L6079" s="88">
        <v>3203.2031434897849</v>
      </c>
      <c r="M6079" s="88">
        <v>3676.6110094603137</v>
      </c>
    </row>
    <row r="6080" spans="3:13" x14ac:dyDescent="0.2">
      <c r="C6080" s="88">
        <v>0.29909999999999998</v>
      </c>
      <c r="D6080" s="88">
        <v>16043.618288739282</v>
      </c>
      <c r="E6080" s="88">
        <v>109.14198847046555</v>
      </c>
      <c r="F6080" s="88">
        <v>496.01528980968806</v>
      </c>
      <c r="G6080" s="88">
        <v>718.63547466710634</v>
      </c>
      <c r="H6080" s="88">
        <v>953.22983245485102</v>
      </c>
      <c r="I6080" s="88">
        <v>1325.9413000461323</v>
      </c>
      <c r="J6080" s="88">
        <v>1908.42784711692</v>
      </c>
      <c r="K6080" s="88">
        <v>3232.803876486606</v>
      </c>
      <c r="L6080" s="88">
        <v>3203.2106876283392</v>
      </c>
      <c r="M6080" s="88">
        <v>3676.6291277813821</v>
      </c>
    </row>
    <row r="6081" spans="3:13" x14ac:dyDescent="0.2">
      <c r="C6081" s="88">
        <v>0.29915000000000003</v>
      </c>
      <c r="D6081" s="88">
        <v>16043.769574910133</v>
      </c>
      <c r="E6081" s="88">
        <v>109.1420481077057</v>
      </c>
      <c r="F6081" s="88">
        <v>496.0367851737692</v>
      </c>
      <c r="G6081" s="88">
        <v>718.64848731186567</v>
      </c>
      <c r="H6081" s="88">
        <v>953.286597556787</v>
      </c>
      <c r="I6081" s="88">
        <v>1325.9787981933905</v>
      </c>
      <c r="J6081" s="88">
        <v>1908.528099695372</v>
      </c>
      <c r="K6081" s="88">
        <v>3232.9064388177553</v>
      </c>
      <c r="L6081" s="88">
        <v>3203.2178585616593</v>
      </c>
      <c r="M6081" s="88">
        <v>3676.6338017656963</v>
      </c>
    </row>
    <row r="6082" spans="3:13" x14ac:dyDescent="0.2">
      <c r="C6082" s="88">
        <v>0.29920000000000002</v>
      </c>
      <c r="D6082" s="88">
        <v>16043.780045296244</v>
      </c>
      <c r="E6082" s="88">
        <v>109.14260941243083</v>
      </c>
      <c r="F6082" s="88">
        <v>496.05713847142351</v>
      </c>
      <c r="G6082" s="88">
        <v>718.69233481014908</v>
      </c>
      <c r="H6082" s="88">
        <v>953.29500436098579</v>
      </c>
      <c r="I6082" s="88">
        <v>1325.999838362397</v>
      </c>
      <c r="J6082" s="88">
        <v>1908.5720083907986</v>
      </c>
      <c r="K6082" s="88">
        <v>3233.0431233386626</v>
      </c>
      <c r="L6082" s="88">
        <v>3203.4030409557026</v>
      </c>
      <c r="M6082" s="88">
        <v>3676.6444964837433</v>
      </c>
    </row>
    <row r="6083" spans="3:13" x14ac:dyDescent="0.2">
      <c r="C6083" s="88">
        <v>0.29925000000000002</v>
      </c>
      <c r="D6083" s="88">
        <v>16044.092264622619</v>
      </c>
      <c r="E6083" s="88">
        <v>109.14426187329809</v>
      </c>
      <c r="F6083" s="88">
        <v>496.07045550412477</v>
      </c>
      <c r="G6083" s="88">
        <v>718.76755263982795</v>
      </c>
      <c r="H6083" s="88">
        <v>953.31928121045667</v>
      </c>
      <c r="I6083" s="88">
        <v>1326.0110175232217</v>
      </c>
      <c r="J6083" s="88">
        <v>1908.6001828893795</v>
      </c>
      <c r="K6083" s="88">
        <v>3233.0939845251078</v>
      </c>
      <c r="L6083" s="88">
        <v>3203.5345494262547</v>
      </c>
      <c r="M6083" s="88">
        <v>3676.6631891445263</v>
      </c>
    </row>
    <row r="6084" spans="3:13" x14ac:dyDescent="0.2">
      <c r="C6084" s="88">
        <v>0.29930000000000001</v>
      </c>
      <c r="D6084" s="88">
        <v>16044.298893333036</v>
      </c>
      <c r="E6084" s="88">
        <v>109.15449875473041</v>
      </c>
      <c r="F6084" s="88">
        <v>496.08342345625397</v>
      </c>
      <c r="G6084" s="88">
        <v>718.77215244874151</v>
      </c>
      <c r="H6084" s="88">
        <v>953.35114206908656</v>
      </c>
      <c r="I6084" s="88">
        <v>1326.0300480136953</v>
      </c>
      <c r="J6084" s="88">
        <v>1908.6021434588038</v>
      </c>
      <c r="K6084" s="88">
        <v>3233.14715787367</v>
      </c>
      <c r="L6084" s="88">
        <v>3203.8264703838695</v>
      </c>
      <c r="M6084" s="88">
        <v>3676.6940666427809</v>
      </c>
    </row>
    <row r="6085" spans="3:13" x14ac:dyDescent="0.2">
      <c r="C6085" s="88">
        <v>0.29935</v>
      </c>
      <c r="D6085" s="88">
        <v>16044.306775481453</v>
      </c>
      <c r="E6085" s="88">
        <v>109.16094820735725</v>
      </c>
      <c r="F6085" s="88">
        <v>496.0998016848107</v>
      </c>
      <c r="G6085" s="88">
        <v>718.78919136162585</v>
      </c>
      <c r="H6085" s="88">
        <v>953.35366629077498</v>
      </c>
      <c r="I6085" s="88">
        <v>1326.0779369203551</v>
      </c>
      <c r="J6085" s="88">
        <v>1908.611502988922</v>
      </c>
      <c r="K6085" s="88">
        <v>3233.1530270811872</v>
      </c>
      <c r="L6085" s="88">
        <v>3203.9445290307754</v>
      </c>
      <c r="M6085" s="88">
        <v>3676.72511553289</v>
      </c>
    </row>
    <row r="6086" spans="3:13" x14ac:dyDescent="0.2">
      <c r="C6086" s="88">
        <v>0.2994</v>
      </c>
      <c r="D6086" s="88">
        <v>16044.628703336799</v>
      </c>
      <c r="E6086" s="88">
        <v>109.16525645263118</v>
      </c>
      <c r="F6086" s="88">
        <v>496.10767968727487</v>
      </c>
      <c r="G6086" s="88">
        <v>718.79048327441114</v>
      </c>
      <c r="H6086" s="88">
        <v>953.35607839792101</v>
      </c>
      <c r="I6086" s="88">
        <v>1326.1261871566248</v>
      </c>
      <c r="J6086" s="88">
        <v>1908.630590170028</v>
      </c>
      <c r="K6086" s="88">
        <v>3233.1578600580333</v>
      </c>
      <c r="L6086" s="88">
        <v>3204.0911421615469</v>
      </c>
      <c r="M6086" s="88">
        <v>3676.768308719676</v>
      </c>
    </row>
    <row r="6087" spans="3:13" x14ac:dyDescent="0.2">
      <c r="C6087" s="88">
        <v>0.29944999999999999</v>
      </c>
      <c r="D6087" s="88">
        <v>16044.745179925287</v>
      </c>
      <c r="E6087" s="88">
        <v>109.16880544736432</v>
      </c>
      <c r="F6087" s="88">
        <v>496.11527381989436</v>
      </c>
      <c r="G6087" s="88">
        <v>718.80102587071224</v>
      </c>
      <c r="H6087" s="88">
        <v>953.41507727910857</v>
      </c>
      <c r="I6087" s="88">
        <v>1326.1447716959583</v>
      </c>
      <c r="J6087" s="88">
        <v>1908.7715281174228</v>
      </c>
      <c r="K6087" s="88">
        <v>3233.1808831750914</v>
      </c>
      <c r="L6087" s="88">
        <v>3204.1987037239714</v>
      </c>
      <c r="M6087" s="88">
        <v>3676.7735010316123</v>
      </c>
    </row>
    <row r="6088" spans="3:13" x14ac:dyDescent="0.2">
      <c r="C6088" s="88">
        <v>0.29949999999999999</v>
      </c>
      <c r="D6088" s="88">
        <v>16044.91914053749</v>
      </c>
      <c r="E6088" s="88">
        <v>109.17192376655657</v>
      </c>
      <c r="F6088" s="88">
        <v>496.11675934622463</v>
      </c>
      <c r="G6088" s="88">
        <v>718.8045611242801</v>
      </c>
      <c r="H6088" s="88">
        <v>953.45250773132921</v>
      </c>
      <c r="I6088" s="88">
        <v>1326.160966264365</v>
      </c>
      <c r="J6088" s="88">
        <v>1908.7737829131584</v>
      </c>
      <c r="K6088" s="88">
        <v>3233.2234527439882</v>
      </c>
      <c r="L6088" s="88">
        <v>3204.2771924244789</v>
      </c>
      <c r="M6088" s="88">
        <v>3676.7800266708146</v>
      </c>
    </row>
    <row r="6089" spans="3:13" x14ac:dyDescent="0.2">
      <c r="C6089" s="88">
        <v>0.29954999999999998</v>
      </c>
      <c r="D6089" s="88">
        <v>16044.985991322112</v>
      </c>
      <c r="E6089" s="88">
        <v>109.17754998030887</v>
      </c>
      <c r="F6089" s="88">
        <v>496.1275113796205</v>
      </c>
      <c r="G6089" s="88">
        <v>718.81832122069227</v>
      </c>
      <c r="H6089" s="88">
        <v>953.47136771807345</v>
      </c>
      <c r="I6089" s="88">
        <v>1326.1733301775894</v>
      </c>
      <c r="J6089" s="88">
        <v>1908.8585800780679</v>
      </c>
      <c r="K6089" s="88">
        <v>3233.2678020570852</v>
      </c>
      <c r="L6089" s="88">
        <v>3204.4182614495285</v>
      </c>
      <c r="M6089" s="88">
        <v>3676.7913803755996</v>
      </c>
    </row>
    <row r="6090" spans="3:13" x14ac:dyDescent="0.2">
      <c r="C6090" s="88">
        <v>0.29959999999999998</v>
      </c>
      <c r="D6090" s="88">
        <v>16045.262788322538</v>
      </c>
      <c r="E6090" s="88">
        <v>109.1828870364443</v>
      </c>
      <c r="F6090" s="88">
        <v>496.13552009969862</v>
      </c>
      <c r="G6090" s="88">
        <v>718.82722563890229</v>
      </c>
      <c r="H6090" s="88">
        <v>953.47258199071712</v>
      </c>
      <c r="I6090" s="88">
        <v>1326.1735938329907</v>
      </c>
      <c r="J6090" s="88">
        <v>1908.8739772022004</v>
      </c>
      <c r="K6090" s="88">
        <v>3233.3514586668398</v>
      </c>
      <c r="L6090" s="88">
        <v>3204.5106697144502</v>
      </c>
      <c r="M6090" s="88">
        <v>3676.80568975711</v>
      </c>
    </row>
    <row r="6091" spans="3:13" x14ac:dyDescent="0.2">
      <c r="C6091" s="88">
        <v>0.29965000000000003</v>
      </c>
      <c r="D6091" s="88">
        <v>16045.309941053782</v>
      </c>
      <c r="E6091" s="88">
        <v>109.18517821548176</v>
      </c>
      <c r="F6091" s="88">
        <v>496.15812656258822</v>
      </c>
      <c r="G6091" s="88">
        <v>718.86617143854892</v>
      </c>
      <c r="H6091" s="88">
        <v>953.48690309739868</v>
      </c>
      <c r="I6091" s="88">
        <v>1326.1840749764542</v>
      </c>
      <c r="J6091" s="88">
        <v>1908.8908068614778</v>
      </c>
      <c r="K6091" s="88">
        <v>3233.3879415282545</v>
      </c>
      <c r="L6091" s="88">
        <v>3204.5772568200177</v>
      </c>
      <c r="M6091" s="88">
        <v>3676.8058456103931</v>
      </c>
    </row>
    <row r="6092" spans="3:13" x14ac:dyDescent="0.2">
      <c r="C6092" s="88">
        <v>0.29970000000000002</v>
      </c>
      <c r="D6092" s="88">
        <v>16045.38857468013</v>
      </c>
      <c r="E6092" s="88">
        <v>109.19824656711535</v>
      </c>
      <c r="F6092" s="88">
        <v>496.15893686165009</v>
      </c>
      <c r="G6092" s="88">
        <v>718.88377862011021</v>
      </c>
      <c r="H6092" s="88">
        <v>953.52511577265886</v>
      </c>
      <c r="I6092" s="88">
        <v>1326.2110386026502</v>
      </c>
      <c r="J6092" s="88">
        <v>1908.9210834224641</v>
      </c>
      <c r="K6092" s="88">
        <v>3233.429290229587</v>
      </c>
      <c r="L6092" s="88">
        <v>3204.645674906717</v>
      </c>
      <c r="M6092" s="88">
        <v>3676.8196311405063</v>
      </c>
    </row>
    <row r="6093" spans="3:13" x14ac:dyDescent="0.2">
      <c r="C6093" s="88">
        <v>0.29975000000000002</v>
      </c>
      <c r="D6093" s="88">
        <v>16045.474267083559</v>
      </c>
      <c r="E6093" s="88">
        <v>109.21242754273135</v>
      </c>
      <c r="F6093" s="88">
        <v>496.16665997427435</v>
      </c>
      <c r="G6093" s="88">
        <v>718.89879790331725</v>
      </c>
      <c r="H6093" s="88">
        <v>953.5577393837566</v>
      </c>
      <c r="I6093" s="88">
        <v>1326.2366148667857</v>
      </c>
      <c r="J6093" s="88">
        <v>1908.9282911773212</v>
      </c>
      <c r="K6093" s="88">
        <v>3233.4584362238284</v>
      </c>
      <c r="L6093" s="88">
        <v>3204.7362970620775</v>
      </c>
      <c r="M6093" s="88">
        <v>3676.827963600128</v>
      </c>
    </row>
    <row r="6094" spans="3:13" x14ac:dyDescent="0.2">
      <c r="C6094" s="88">
        <v>0.29980000000000001</v>
      </c>
      <c r="D6094" s="88">
        <v>16045.48525444601</v>
      </c>
      <c r="E6094" s="88">
        <v>109.21547508594176</v>
      </c>
      <c r="F6094" s="88">
        <v>496.18175474249438</v>
      </c>
      <c r="G6094" s="88">
        <v>718.89987351939226</v>
      </c>
      <c r="H6094" s="88">
        <v>953.56400291866657</v>
      </c>
      <c r="I6094" s="88">
        <v>1326.2367916446624</v>
      </c>
      <c r="J6094" s="88">
        <v>1908.9283153019878</v>
      </c>
      <c r="K6094" s="88">
        <v>3233.5096900033568</v>
      </c>
      <c r="L6094" s="88">
        <v>3204.8000654362031</v>
      </c>
      <c r="M6094" s="88">
        <v>3676.8428289274216</v>
      </c>
    </row>
    <row r="6095" spans="3:13" x14ac:dyDescent="0.2">
      <c r="C6095" s="88">
        <v>0.29985000000000001</v>
      </c>
      <c r="D6095" s="88">
        <v>16045.646231140961</v>
      </c>
      <c r="E6095" s="88">
        <v>109.23569599095481</v>
      </c>
      <c r="F6095" s="88">
        <v>496.18465015598576</v>
      </c>
      <c r="G6095" s="88">
        <v>718.93453822277934</v>
      </c>
      <c r="H6095" s="88">
        <v>953.5665946904569</v>
      </c>
      <c r="I6095" s="88">
        <v>1326.2519400757506</v>
      </c>
      <c r="J6095" s="88">
        <v>1908.9306980432843</v>
      </c>
      <c r="K6095" s="88">
        <v>3233.6872228707653</v>
      </c>
      <c r="L6095" s="88">
        <v>3204.8014068613206</v>
      </c>
      <c r="M6095" s="88">
        <v>3676.8587025978663</v>
      </c>
    </row>
    <row r="6096" spans="3:13" x14ac:dyDescent="0.2">
      <c r="C6096" s="88">
        <v>0.2999</v>
      </c>
      <c r="D6096" s="88">
        <v>16046.118598544015</v>
      </c>
      <c r="E6096" s="88">
        <v>109.23948761471547</v>
      </c>
      <c r="F6096" s="88">
        <v>496.19865749008159</v>
      </c>
      <c r="G6096" s="88">
        <v>718.98385545654583</v>
      </c>
      <c r="H6096" s="88">
        <v>953.57507398192229</v>
      </c>
      <c r="I6096" s="88">
        <v>1326.2741309966591</v>
      </c>
      <c r="J6096" s="88">
        <v>1908.9307676357166</v>
      </c>
      <c r="K6096" s="88">
        <v>3233.7524681934656</v>
      </c>
      <c r="L6096" s="88">
        <v>3204.8641532630322</v>
      </c>
      <c r="M6096" s="88">
        <v>3676.8659059336214</v>
      </c>
    </row>
    <row r="6097" spans="3:13" x14ac:dyDescent="0.2">
      <c r="C6097" s="88">
        <v>0.29994999999999999</v>
      </c>
      <c r="D6097" s="88">
        <v>16046.629907360781</v>
      </c>
      <c r="E6097" s="88">
        <v>109.2408354973868</v>
      </c>
      <c r="F6097" s="88">
        <v>496.1998799526923</v>
      </c>
      <c r="G6097" s="88">
        <v>718.99048862501195</v>
      </c>
      <c r="H6097" s="88">
        <v>953.60036209515783</v>
      </c>
      <c r="I6097" s="88">
        <v>1326.2890697882244</v>
      </c>
      <c r="J6097" s="88">
        <v>1908.9401494417853</v>
      </c>
      <c r="K6097" s="88">
        <v>3233.8072049462539</v>
      </c>
      <c r="L6097" s="88">
        <v>3204.8825155341133</v>
      </c>
      <c r="M6097" s="88">
        <v>3676.888173027085</v>
      </c>
    </row>
    <row r="6098" spans="3:13" x14ac:dyDescent="0.2">
      <c r="C6098" s="88">
        <v>0.3</v>
      </c>
      <c r="D6098" s="88">
        <v>16046.683437624832</v>
      </c>
      <c r="E6098" s="88">
        <v>109.24106461015617</v>
      </c>
      <c r="F6098" s="88">
        <v>496.20708366952886</v>
      </c>
      <c r="G6098" s="88">
        <v>718.99350256059643</v>
      </c>
      <c r="H6098" s="88">
        <v>953.61279962570325</v>
      </c>
      <c r="I6098" s="88">
        <v>1326.2920765208682</v>
      </c>
      <c r="J6098" s="88">
        <v>1908.9827797064804</v>
      </c>
      <c r="K6098" s="88">
        <v>3233.829190493725</v>
      </c>
      <c r="L6098" s="88">
        <v>3204.8898030881687</v>
      </c>
      <c r="M6098" s="88">
        <v>3676.8913597560054</v>
      </c>
    </row>
    <row r="6099" spans="3:13" x14ac:dyDescent="0.2">
      <c r="C6099" s="88">
        <v>0.30004999999999998</v>
      </c>
      <c r="D6099" s="88">
        <v>16047.034871663134</v>
      </c>
      <c r="E6099" s="88">
        <v>109.25161766930796</v>
      </c>
      <c r="F6099" s="88">
        <v>496.20865573506035</v>
      </c>
      <c r="G6099" s="88">
        <v>718.99483617279157</v>
      </c>
      <c r="H6099" s="88">
        <v>953.61682383987181</v>
      </c>
      <c r="I6099" s="88">
        <v>1326.295863255732</v>
      </c>
      <c r="J6099" s="88">
        <v>1908.9925944500901</v>
      </c>
      <c r="K6099" s="88">
        <v>3233.8445692337718</v>
      </c>
      <c r="L6099" s="88">
        <v>3204.9751728128717</v>
      </c>
      <c r="M6099" s="88">
        <v>3676.9055184123335</v>
      </c>
    </row>
    <row r="6100" spans="3:13" x14ac:dyDescent="0.2">
      <c r="C6100" s="88">
        <v>0.30009999999999998</v>
      </c>
      <c r="D6100" s="88">
        <v>16047.128453221056</v>
      </c>
      <c r="E6100" s="88">
        <v>109.25538202432836</v>
      </c>
      <c r="F6100" s="88">
        <v>496.22458928645983</v>
      </c>
      <c r="G6100" s="88">
        <v>719.01000132599893</v>
      </c>
      <c r="H6100" s="88">
        <v>953.62045993779566</v>
      </c>
      <c r="I6100" s="88">
        <v>1326.3536490388647</v>
      </c>
      <c r="J6100" s="88">
        <v>1909.0422048858773</v>
      </c>
      <c r="K6100" s="88">
        <v>3233.8521229471335</v>
      </c>
      <c r="L6100" s="88">
        <v>3204.996225736807</v>
      </c>
      <c r="M6100" s="88">
        <v>3676.917315389489</v>
      </c>
    </row>
    <row r="6101" spans="3:13" x14ac:dyDescent="0.2">
      <c r="C6101" s="88">
        <v>0.30014999999999997</v>
      </c>
      <c r="D6101" s="88">
        <v>16047.586595978721</v>
      </c>
      <c r="E6101" s="88">
        <v>109.25538202432836</v>
      </c>
      <c r="F6101" s="88">
        <v>496.23637621724311</v>
      </c>
      <c r="G6101" s="88">
        <v>719.01336663361189</v>
      </c>
      <c r="H6101" s="88">
        <v>953.64644011791233</v>
      </c>
      <c r="I6101" s="88">
        <v>1326.3969606504788</v>
      </c>
      <c r="J6101" s="88">
        <v>1909.0440393623862</v>
      </c>
      <c r="K6101" s="88">
        <v>3233.9042084918492</v>
      </c>
      <c r="L6101" s="88">
        <v>3205.0656388052153</v>
      </c>
      <c r="M6101" s="88">
        <v>3676.946518244391</v>
      </c>
    </row>
    <row r="6102" spans="3:13" x14ac:dyDescent="0.2">
      <c r="C6102" s="88">
        <v>0.30020000000000002</v>
      </c>
      <c r="D6102" s="88">
        <v>16047.587643306715</v>
      </c>
      <c r="E6102" s="88">
        <v>109.26116298230863</v>
      </c>
      <c r="F6102" s="88">
        <v>496.2399092246892</v>
      </c>
      <c r="G6102" s="88">
        <v>719.01869675395619</v>
      </c>
      <c r="H6102" s="88">
        <v>953.66078503924609</v>
      </c>
      <c r="I6102" s="88">
        <v>1326.4312700966307</v>
      </c>
      <c r="J6102" s="88">
        <v>1909.0690480952762</v>
      </c>
      <c r="K6102" s="88">
        <v>3233.9072994379549</v>
      </c>
      <c r="L6102" s="88">
        <v>3205.0798305913831</v>
      </c>
      <c r="M6102" s="88">
        <v>3676.9644057169153</v>
      </c>
    </row>
    <row r="6103" spans="3:13" x14ac:dyDescent="0.2">
      <c r="C6103" s="88">
        <v>0.30025000000000002</v>
      </c>
      <c r="D6103" s="88">
        <v>16047.608041794269</v>
      </c>
      <c r="E6103" s="88">
        <v>109.26765986317969</v>
      </c>
      <c r="F6103" s="88">
        <v>496.240462168882</v>
      </c>
      <c r="G6103" s="88">
        <v>719.04229297218944</v>
      </c>
      <c r="H6103" s="88">
        <v>953.66390930701345</v>
      </c>
      <c r="I6103" s="88">
        <v>1326.456616261079</v>
      </c>
      <c r="J6103" s="88">
        <v>1909.0763460060039</v>
      </c>
      <c r="K6103" s="88">
        <v>3234.0539371288423</v>
      </c>
      <c r="L6103" s="88">
        <v>3205.1193918704294</v>
      </c>
      <c r="M6103" s="88">
        <v>3676.9887058987574</v>
      </c>
    </row>
    <row r="6104" spans="3:13" x14ac:dyDescent="0.2">
      <c r="C6104" s="88">
        <v>0.30030000000000001</v>
      </c>
      <c r="D6104" s="88">
        <v>16047.8881408036</v>
      </c>
      <c r="E6104" s="88">
        <v>109.26819288067691</v>
      </c>
      <c r="F6104" s="88">
        <v>496.24756411442468</v>
      </c>
      <c r="G6104" s="88">
        <v>719.06219268492305</v>
      </c>
      <c r="H6104" s="88">
        <v>953.67718547639379</v>
      </c>
      <c r="I6104" s="88">
        <v>1326.4737309765433</v>
      </c>
      <c r="J6104" s="88">
        <v>1909.0802993462867</v>
      </c>
      <c r="K6104" s="88">
        <v>3234.1029354173102</v>
      </c>
      <c r="L6104" s="88">
        <v>3205.1672578076013</v>
      </c>
      <c r="M6104" s="88">
        <v>3676.9982152812681</v>
      </c>
    </row>
    <row r="6105" spans="3:13" x14ac:dyDescent="0.2">
      <c r="C6105" s="88">
        <v>0.30035000000000001</v>
      </c>
      <c r="D6105" s="88">
        <v>16048.17571432797</v>
      </c>
      <c r="E6105" s="88">
        <v>109.26966782998807</v>
      </c>
      <c r="F6105" s="88">
        <v>496.25225695102108</v>
      </c>
      <c r="G6105" s="88">
        <v>719.07028891124855</v>
      </c>
      <c r="H6105" s="88">
        <v>953.70586864750294</v>
      </c>
      <c r="I6105" s="88">
        <v>1326.4822186872743</v>
      </c>
      <c r="J6105" s="88">
        <v>1909.1075837815438</v>
      </c>
      <c r="K6105" s="88">
        <v>3234.1721867322549</v>
      </c>
      <c r="L6105" s="88">
        <v>3205.2516453292828</v>
      </c>
      <c r="M6105" s="88">
        <v>3677.0180254056054</v>
      </c>
    </row>
    <row r="6106" spans="3:13" x14ac:dyDescent="0.2">
      <c r="C6106" s="88">
        <v>0.3004</v>
      </c>
      <c r="D6106" s="88">
        <v>16048.428569181793</v>
      </c>
      <c r="E6106" s="88">
        <v>109.27886907388438</v>
      </c>
      <c r="F6106" s="88">
        <v>496.25606592930535</v>
      </c>
      <c r="G6106" s="88">
        <v>719.0772097167378</v>
      </c>
      <c r="H6106" s="88">
        <v>953.74433602712907</v>
      </c>
      <c r="I6106" s="88">
        <v>1326.5009419047783</v>
      </c>
      <c r="J6106" s="88">
        <v>1909.1612679253863</v>
      </c>
      <c r="K6106" s="88">
        <v>3234.2048012349496</v>
      </c>
      <c r="L6106" s="88">
        <v>3205.3151239987656</v>
      </c>
      <c r="M6106" s="88">
        <v>3677.0452230893452</v>
      </c>
    </row>
    <row r="6107" spans="3:13" x14ac:dyDescent="0.2">
      <c r="C6107" s="88">
        <v>0.30044999999999999</v>
      </c>
      <c r="D6107" s="88">
        <v>16048.52000516714</v>
      </c>
      <c r="E6107" s="88">
        <v>109.2953430646894</v>
      </c>
      <c r="F6107" s="88">
        <v>496.26571996183839</v>
      </c>
      <c r="G6107" s="88">
        <v>719.10305227816525</v>
      </c>
      <c r="H6107" s="88">
        <v>953.75603294087296</v>
      </c>
      <c r="I6107" s="88">
        <v>1326.5071314548254</v>
      </c>
      <c r="J6107" s="88">
        <v>1909.2393421627044</v>
      </c>
      <c r="K6107" s="88">
        <v>3234.296739008696</v>
      </c>
      <c r="L6107" s="88">
        <v>3205.3585580564722</v>
      </c>
      <c r="M6107" s="88">
        <v>3677.0470605155424</v>
      </c>
    </row>
    <row r="6108" spans="3:13" x14ac:dyDescent="0.2">
      <c r="C6108" s="88">
        <v>0.30049999999999999</v>
      </c>
      <c r="D6108" s="88">
        <v>16048.659735521307</v>
      </c>
      <c r="E6108" s="88">
        <v>109.30144098247729</v>
      </c>
      <c r="F6108" s="88">
        <v>496.2750657071756</v>
      </c>
      <c r="G6108" s="88">
        <v>719.11556391172417</v>
      </c>
      <c r="H6108" s="88">
        <v>953.76975812585715</v>
      </c>
      <c r="I6108" s="88">
        <v>1326.5164902792858</v>
      </c>
      <c r="J6108" s="88">
        <v>1909.2675259631878</v>
      </c>
      <c r="K6108" s="88">
        <v>3234.3083092857801</v>
      </c>
      <c r="L6108" s="88">
        <v>3205.4655499435848</v>
      </c>
      <c r="M6108" s="88">
        <v>3677.0712084087677</v>
      </c>
    </row>
    <row r="6109" spans="3:13" x14ac:dyDescent="0.2">
      <c r="C6109" s="88">
        <v>0.30054999999999998</v>
      </c>
      <c r="D6109" s="88">
        <v>16049.046902274225</v>
      </c>
      <c r="E6109" s="88">
        <v>109.31136159178459</v>
      </c>
      <c r="F6109" s="88">
        <v>496.27929905327801</v>
      </c>
      <c r="G6109" s="88">
        <v>719.15795315131845</v>
      </c>
      <c r="H6109" s="88">
        <v>953.81580908822207</v>
      </c>
      <c r="I6109" s="88">
        <v>1326.548138318884</v>
      </c>
      <c r="J6109" s="88">
        <v>1909.3265967831207</v>
      </c>
      <c r="K6109" s="88">
        <v>3234.3276886817093</v>
      </c>
      <c r="L6109" s="88">
        <v>3205.5240156229938</v>
      </c>
      <c r="M6109" s="88">
        <v>3677.071805591574</v>
      </c>
    </row>
    <row r="6110" spans="3:13" x14ac:dyDescent="0.2">
      <c r="C6110" s="88">
        <v>0.30059999999999998</v>
      </c>
      <c r="D6110" s="88">
        <v>16049.141771656006</v>
      </c>
      <c r="E6110" s="88">
        <v>109.31136159178459</v>
      </c>
      <c r="F6110" s="88">
        <v>496.29916743786907</v>
      </c>
      <c r="G6110" s="88">
        <v>719.16097479112932</v>
      </c>
      <c r="H6110" s="88">
        <v>953.86596855345988</v>
      </c>
      <c r="I6110" s="88">
        <v>1326.5723507580474</v>
      </c>
      <c r="J6110" s="88">
        <v>1909.3628011761925</v>
      </c>
      <c r="K6110" s="88">
        <v>3234.3719693178018</v>
      </c>
      <c r="L6110" s="88">
        <v>3205.5347897336715</v>
      </c>
      <c r="M6110" s="88">
        <v>3677.0864461319834</v>
      </c>
    </row>
    <row r="6111" spans="3:13" x14ac:dyDescent="0.2">
      <c r="C6111" s="88">
        <v>0.30064999999999997</v>
      </c>
      <c r="D6111" s="88">
        <v>16049.49325594131</v>
      </c>
      <c r="E6111" s="88">
        <v>109.31894406548872</v>
      </c>
      <c r="F6111" s="88">
        <v>496.30824309005175</v>
      </c>
      <c r="G6111" s="88">
        <v>719.16515080398221</v>
      </c>
      <c r="H6111" s="88">
        <v>953.88223693497412</v>
      </c>
      <c r="I6111" s="88">
        <v>1326.6270771412692</v>
      </c>
      <c r="J6111" s="88">
        <v>1909.3667901190929</v>
      </c>
      <c r="K6111" s="88">
        <v>3234.3803361892169</v>
      </c>
      <c r="L6111" s="88">
        <v>3205.5580313980745</v>
      </c>
      <c r="M6111" s="88">
        <v>3677.0895520070771</v>
      </c>
    </row>
    <row r="6112" spans="3:13" x14ac:dyDescent="0.2">
      <c r="C6112" s="88">
        <v>0.30070000000000002</v>
      </c>
      <c r="D6112" s="88">
        <v>16049.612359823885</v>
      </c>
      <c r="E6112" s="88">
        <v>109.31945265175273</v>
      </c>
      <c r="F6112" s="88">
        <v>496.31163205335997</v>
      </c>
      <c r="G6112" s="88">
        <v>719.17823597979668</v>
      </c>
      <c r="H6112" s="88">
        <v>953.884743875813</v>
      </c>
      <c r="I6112" s="88">
        <v>1326.6421162289494</v>
      </c>
      <c r="J6112" s="88">
        <v>1909.4278237255039</v>
      </c>
      <c r="K6112" s="88">
        <v>3234.3889304169807</v>
      </c>
      <c r="L6112" s="88">
        <v>3205.8159757666567</v>
      </c>
      <c r="M6112" s="88">
        <v>3677.0933833896534</v>
      </c>
    </row>
    <row r="6113" spans="3:13" x14ac:dyDescent="0.2">
      <c r="C6113" s="88">
        <v>0.30075000000000002</v>
      </c>
      <c r="D6113" s="88">
        <v>16049.826328130695</v>
      </c>
      <c r="E6113" s="88">
        <v>109.32221597947591</v>
      </c>
      <c r="F6113" s="88">
        <v>496.33975453341645</v>
      </c>
      <c r="G6113" s="88">
        <v>719.18294324587532</v>
      </c>
      <c r="H6113" s="88">
        <v>953.90200842898366</v>
      </c>
      <c r="I6113" s="88">
        <v>1326.66438688572</v>
      </c>
      <c r="J6113" s="88">
        <v>1909.4475071313332</v>
      </c>
      <c r="K6113" s="88">
        <v>3234.4170564640735</v>
      </c>
      <c r="L6113" s="88">
        <v>3205.8201118077282</v>
      </c>
      <c r="M6113" s="88">
        <v>3677.1040753819252</v>
      </c>
    </row>
    <row r="6114" spans="3:13" x14ac:dyDescent="0.2">
      <c r="C6114" s="88">
        <v>0.30080000000000001</v>
      </c>
      <c r="D6114" s="88">
        <v>16050.573030426176</v>
      </c>
      <c r="E6114" s="88">
        <v>109.32432657862319</v>
      </c>
      <c r="F6114" s="88">
        <v>496.34461232582817</v>
      </c>
      <c r="G6114" s="88">
        <v>719.20014586396428</v>
      </c>
      <c r="H6114" s="88">
        <v>953.90225256896429</v>
      </c>
      <c r="I6114" s="88">
        <v>1326.6770081393306</v>
      </c>
      <c r="J6114" s="88">
        <v>1909.5099382149642</v>
      </c>
      <c r="K6114" s="88">
        <v>3234.4453948273958</v>
      </c>
      <c r="L6114" s="88">
        <v>3205.841874175956</v>
      </c>
      <c r="M6114" s="88">
        <v>3677.1214442204987</v>
      </c>
    </row>
    <row r="6115" spans="3:13" x14ac:dyDescent="0.2">
      <c r="C6115" s="88">
        <v>0.30085000000000001</v>
      </c>
      <c r="D6115" s="88">
        <v>16050.992245724205</v>
      </c>
      <c r="E6115" s="88">
        <v>109.33225892309474</v>
      </c>
      <c r="F6115" s="88">
        <v>496.35643195086141</v>
      </c>
      <c r="G6115" s="88">
        <v>719.21459638862598</v>
      </c>
      <c r="H6115" s="88">
        <v>953.92833671770495</v>
      </c>
      <c r="I6115" s="88">
        <v>1326.6976306239312</v>
      </c>
      <c r="J6115" s="88">
        <v>1909.5216361917192</v>
      </c>
      <c r="K6115" s="88">
        <v>3234.5175384049489</v>
      </c>
      <c r="L6115" s="88">
        <v>3205.8479348180385</v>
      </c>
      <c r="M6115" s="88">
        <v>3677.1258564135069</v>
      </c>
    </row>
    <row r="6116" spans="3:13" x14ac:dyDescent="0.2">
      <c r="C6116" s="88">
        <v>0.3009</v>
      </c>
      <c r="D6116" s="88">
        <v>16052.381043415102</v>
      </c>
      <c r="E6116" s="88">
        <v>109.33654357810519</v>
      </c>
      <c r="F6116" s="88">
        <v>496.35712561584978</v>
      </c>
      <c r="G6116" s="88">
        <v>719.22178678013188</v>
      </c>
      <c r="H6116" s="88">
        <v>953.96023283174736</v>
      </c>
      <c r="I6116" s="88">
        <v>1326.7319229349005</v>
      </c>
      <c r="J6116" s="88">
        <v>1909.5372536708505</v>
      </c>
      <c r="K6116" s="88">
        <v>3234.6402164045053</v>
      </c>
      <c r="L6116" s="88">
        <v>3206.0479480263684</v>
      </c>
      <c r="M6116" s="88">
        <v>3677.1279507216323</v>
      </c>
    </row>
    <row r="6117" spans="3:13" x14ac:dyDescent="0.2">
      <c r="C6117" s="88">
        <v>0.30095</v>
      </c>
      <c r="D6117" s="88">
        <v>16052.475392045004</v>
      </c>
      <c r="E6117" s="88">
        <v>109.33891503535233</v>
      </c>
      <c r="F6117" s="88">
        <v>496.36303854201105</v>
      </c>
      <c r="G6117" s="88">
        <v>719.22792333431607</v>
      </c>
      <c r="H6117" s="88">
        <v>953.99763521084333</v>
      </c>
      <c r="I6117" s="88">
        <v>1326.7356842480099</v>
      </c>
      <c r="J6117" s="88">
        <v>1909.5382513004442</v>
      </c>
      <c r="K6117" s="88">
        <v>3234.7056293945757</v>
      </c>
      <c r="L6117" s="88">
        <v>3206.0831125116665</v>
      </c>
      <c r="M6117" s="88">
        <v>3677.1305505802165</v>
      </c>
    </row>
    <row r="6118" spans="3:13" x14ac:dyDescent="0.2">
      <c r="C6118" s="88">
        <v>0.30099999999999999</v>
      </c>
      <c r="D6118" s="88">
        <v>16052.566120688129</v>
      </c>
      <c r="E6118" s="88">
        <v>109.33910844646562</v>
      </c>
      <c r="F6118" s="88">
        <v>496.37143142525201</v>
      </c>
      <c r="G6118" s="88">
        <v>719.23698459501702</v>
      </c>
      <c r="H6118" s="88">
        <v>954.01383292554283</v>
      </c>
      <c r="I6118" s="88">
        <v>1326.7610651553277</v>
      </c>
      <c r="J6118" s="88">
        <v>1909.5409876107051</v>
      </c>
      <c r="K6118" s="88">
        <v>3234.7785937681319</v>
      </c>
      <c r="L6118" s="88">
        <v>3206.1038363663192</v>
      </c>
      <c r="M6118" s="88">
        <v>3677.1426954897365</v>
      </c>
    </row>
    <row r="6119" spans="3:13" x14ac:dyDescent="0.2">
      <c r="C6119" s="88">
        <v>0.30104999999999998</v>
      </c>
      <c r="D6119" s="88">
        <v>16053.098748909099</v>
      </c>
      <c r="E6119" s="88">
        <v>109.34484110357607</v>
      </c>
      <c r="F6119" s="88">
        <v>496.38106608647968</v>
      </c>
      <c r="G6119" s="88">
        <v>719.2600372029442</v>
      </c>
      <c r="H6119" s="88">
        <v>954.02887025779592</v>
      </c>
      <c r="I6119" s="88">
        <v>1326.7793701408414</v>
      </c>
      <c r="J6119" s="88">
        <v>1909.6137380389259</v>
      </c>
      <c r="K6119" s="88">
        <v>3234.8180770319286</v>
      </c>
      <c r="L6119" s="88">
        <v>3206.1252830665771</v>
      </c>
      <c r="M6119" s="88">
        <v>3677.1453673271139</v>
      </c>
    </row>
    <row r="6120" spans="3:13" x14ac:dyDescent="0.2">
      <c r="C6120" s="88">
        <v>0.30109999999999998</v>
      </c>
      <c r="D6120" s="88">
        <v>16053.132356821068</v>
      </c>
      <c r="E6120" s="88">
        <v>109.34695707530045</v>
      </c>
      <c r="F6120" s="88">
        <v>496.38242648689538</v>
      </c>
      <c r="G6120" s="88">
        <v>719.26035349586937</v>
      </c>
      <c r="H6120" s="88">
        <v>954.02891043963746</v>
      </c>
      <c r="I6120" s="88">
        <v>1326.792210957065</v>
      </c>
      <c r="J6120" s="88">
        <v>1909.6169164054377</v>
      </c>
      <c r="K6120" s="88">
        <v>3234.8302925089142</v>
      </c>
      <c r="L6120" s="88">
        <v>3206.4491421290686</v>
      </c>
      <c r="M6120" s="88">
        <v>3677.1467144196949</v>
      </c>
    </row>
    <row r="6121" spans="3:13" x14ac:dyDescent="0.2">
      <c r="C6121" s="88">
        <v>0.30114999999999997</v>
      </c>
      <c r="D6121" s="88">
        <v>16053.164023150539</v>
      </c>
      <c r="E6121" s="88">
        <v>109.34703683810949</v>
      </c>
      <c r="F6121" s="88">
        <v>496.39256427976989</v>
      </c>
      <c r="G6121" s="88">
        <v>719.2687888521159</v>
      </c>
      <c r="H6121" s="88">
        <v>954.03732218755658</v>
      </c>
      <c r="I6121" s="88">
        <v>1326.852103882065</v>
      </c>
      <c r="J6121" s="88">
        <v>1909.6302131725624</v>
      </c>
      <c r="K6121" s="88">
        <v>3234.9318944760507</v>
      </c>
      <c r="L6121" s="88">
        <v>3206.551832177443</v>
      </c>
      <c r="M6121" s="88">
        <v>3677.1488501626186</v>
      </c>
    </row>
    <row r="6122" spans="3:13" x14ac:dyDescent="0.2">
      <c r="C6122" s="88">
        <v>0.30120000000000002</v>
      </c>
      <c r="D6122" s="88">
        <v>16053.20815979697</v>
      </c>
      <c r="E6122" s="88">
        <v>109.36524266004199</v>
      </c>
      <c r="F6122" s="88">
        <v>496.405670531748</v>
      </c>
      <c r="G6122" s="88">
        <v>719.29031124385074</v>
      </c>
      <c r="H6122" s="88">
        <v>954.04256163700529</v>
      </c>
      <c r="I6122" s="88">
        <v>1326.852144771753</v>
      </c>
      <c r="J6122" s="88">
        <v>1909.6384086419835</v>
      </c>
      <c r="K6122" s="88">
        <v>3234.9442553525555</v>
      </c>
      <c r="L6122" s="88">
        <v>3206.5527095512884</v>
      </c>
      <c r="M6122" s="88">
        <v>3677.1539339356632</v>
      </c>
    </row>
    <row r="6123" spans="3:13" x14ac:dyDescent="0.2">
      <c r="C6123" s="88">
        <v>0.30125000000000002</v>
      </c>
      <c r="D6123" s="88">
        <v>16053.245317429944</v>
      </c>
      <c r="E6123" s="88">
        <v>109.36910881422227</v>
      </c>
      <c r="F6123" s="88">
        <v>496.4061456137465</v>
      </c>
      <c r="G6123" s="88">
        <v>719.30933375416271</v>
      </c>
      <c r="H6123" s="88">
        <v>954.04280882443254</v>
      </c>
      <c r="I6123" s="88">
        <v>1326.8546657213196</v>
      </c>
      <c r="J6123" s="88">
        <v>1909.6687812228597</v>
      </c>
      <c r="K6123" s="88">
        <v>3235.1374166588134</v>
      </c>
      <c r="L6123" s="88">
        <v>3206.6434369386916</v>
      </c>
      <c r="M6123" s="88">
        <v>3677.1842080582105</v>
      </c>
    </row>
    <row r="6124" spans="3:13" x14ac:dyDescent="0.2">
      <c r="C6124" s="88">
        <v>0.30130000000000001</v>
      </c>
      <c r="D6124" s="88">
        <v>16053.253688121991</v>
      </c>
      <c r="E6124" s="88">
        <v>109.39409744359818</v>
      </c>
      <c r="F6124" s="88">
        <v>496.42770157936775</v>
      </c>
      <c r="G6124" s="88">
        <v>719.33760910715046</v>
      </c>
      <c r="H6124" s="88">
        <v>954.06724527610368</v>
      </c>
      <c r="I6124" s="88">
        <v>1326.8707512948818</v>
      </c>
      <c r="J6124" s="88">
        <v>1909.7552190817182</v>
      </c>
      <c r="K6124" s="88">
        <v>3235.1536271314494</v>
      </c>
      <c r="L6124" s="88">
        <v>3206.9996234046766</v>
      </c>
      <c r="M6124" s="88">
        <v>3677.2122660926639</v>
      </c>
    </row>
    <row r="6125" spans="3:13" x14ac:dyDescent="0.2">
      <c r="C6125" s="88">
        <v>0.30135000000000001</v>
      </c>
      <c r="D6125" s="88">
        <v>16053.639455402823</v>
      </c>
      <c r="E6125" s="88">
        <v>109.4004898671883</v>
      </c>
      <c r="F6125" s="88">
        <v>496.43232596627513</v>
      </c>
      <c r="G6125" s="88">
        <v>719.34094591809799</v>
      </c>
      <c r="H6125" s="88">
        <v>954.07166921787211</v>
      </c>
      <c r="I6125" s="88">
        <v>1326.8765692469265</v>
      </c>
      <c r="J6125" s="88">
        <v>1909.758111495782</v>
      </c>
      <c r="K6125" s="88">
        <v>3235.1715078135653</v>
      </c>
      <c r="L6125" s="88">
        <v>3207.0314183561204</v>
      </c>
      <c r="M6125" s="88">
        <v>3677.2239181636605</v>
      </c>
    </row>
    <row r="6126" spans="3:13" x14ac:dyDescent="0.2">
      <c r="C6126" s="88">
        <v>0.3014</v>
      </c>
      <c r="D6126" s="88">
        <v>16053.726968114659</v>
      </c>
      <c r="E6126" s="88">
        <v>109.41157697592735</v>
      </c>
      <c r="F6126" s="88">
        <v>496.43274582388767</v>
      </c>
      <c r="G6126" s="88">
        <v>719.34924628089811</v>
      </c>
      <c r="H6126" s="88">
        <v>954.10182893340289</v>
      </c>
      <c r="I6126" s="88">
        <v>1326.9002012095348</v>
      </c>
      <c r="J6126" s="88">
        <v>1909.8103172969218</v>
      </c>
      <c r="K6126" s="88">
        <v>3235.2880138740911</v>
      </c>
      <c r="L6126" s="88">
        <v>3207.037275649619</v>
      </c>
      <c r="M6126" s="88">
        <v>3677.2603264205482</v>
      </c>
    </row>
    <row r="6127" spans="3:13" x14ac:dyDescent="0.2">
      <c r="C6127" s="88">
        <v>0.30145</v>
      </c>
      <c r="D6127" s="88">
        <v>16053.959971105307</v>
      </c>
      <c r="E6127" s="88">
        <v>109.41235569859782</v>
      </c>
      <c r="F6127" s="88">
        <v>496.43279973953622</v>
      </c>
      <c r="G6127" s="88">
        <v>719.39621466694916</v>
      </c>
      <c r="H6127" s="88">
        <v>954.10944536446414</v>
      </c>
      <c r="I6127" s="88">
        <v>1326.9187636270649</v>
      </c>
      <c r="J6127" s="88">
        <v>1909.8413303016614</v>
      </c>
      <c r="K6127" s="88">
        <v>3235.4095211409981</v>
      </c>
      <c r="L6127" s="88">
        <v>3207.0778446167515</v>
      </c>
      <c r="M6127" s="88">
        <v>3677.2604871939016</v>
      </c>
    </row>
    <row r="6128" spans="3:13" x14ac:dyDescent="0.2">
      <c r="C6128" s="88">
        <v>0.30149999999999999</v>
      </c>
      <c r="D6128" s="88">
        <v>16054.147157972089</v>
      </c>
      <c r="E6128" s="88">
        <v>109.41246657272495</v>
      </c>
      <c r="F6128" s="88">
        <v>496.44047428892009</v>
      </c>
      <c r="G6128" s="88">
        <v>719.39967052690008</v>
      </c>
      <c r="H6128" s="88">
        <v>954.13679263177482</v>
      </c>
      <c r="I6128" s="88">
        <v>1326.9307108954977</v>
      </c>
      <c r="J6128" s="88">
        <v>1909.8523720104308</v>
      </c>
      <c r="K6128" s="88">
        <v>3235.4589356839224</v>
      </c>
      <c r="L6128" s="88">
        <v>3207.0926444497436</v>
      </c>
      <c r="M6128" s="88">
        <v>3677.2886515346845</v>
      </c>
    </row>
    <row r="6129" spans="3:13" x14ac:dyDescent="0.2">
      <c r="C6129" s="88">
        <v>0.30154999999999998</v>
      </c>
      <c r="D6129" s="88">
        <v>16054.397490611887</v>
      </c>
      <c r="E6129" s="88">
        <v>109.4436101729807</v>
      </c>
      <c r="F6129" s="88">
        <v>496.44230941915885</v>
      </c>
      <c r="G6129" s="88">
        <v>719.40205776983157</v>
      </c>
      <c r="H6129" s="88">
        <v>954.24869365876339</v>
      </c>
      <c r="I6129" s="88">
        <v>1326.9721998811133</v>
      </c>
      <c r="J6129" s="88">
        <v>1909.8660356500068</v>
      </c>
      <c r="K6129" s="88">
        <v>3235.4841092568249</v>
      </c>
      <c r="L6129" s="88">
        <v>3207.1382984168868</v>
      </c>
      <c r="M6129" s="88">
        <v>3677.340454826789</v>
      </c>
    </row>
    <row r="6130" spans="3:13" x14ac:dyDescent="0.2">
      <c r="C6130" s="88">
        <v>0.30159999999999998</v>
      </c>
      <c r="D6130" s="88">
        <v>16054.532943009013</v>
      </c>
      <c r="E6130" s="88">
        <v>109.4436101729807</v>
      </c>
      <c r="F6130" s="88">
        <v>496.44840565656796</v>
      </c>
      <c r="G6130" s="88">
        <v>719.4547787766146</v>
      </c>
      <c r="H6130" s="88">
        <v>954.30689849988357</v>
      </c>
      <c r="I6130" s="88">
        <v>1327.0501643809098</v>
      </c>
      <c r="J6130" s="88">
        <v>1909.8747806982642</v>
      </c>
      <c r="K6130" s="88">
        <v>3235.5305262168531</v>
      </c>
      <c r="L6130" s="88">
        <v>3207.2546768030129</v>
      </c>
      <c r="M6130" s="88">
        <v>3677.3756310302547</v>
      </c>
    </row>
    <row r="6131" spans="3:13" x14ac:dyDescent="0.2">
      <c r="C6131" s="88">
        <v>0.30164999999999997</v>
      </c>
      <c r="D6131" s="88">
        <v>16054.686861537226</v>
      </c>
      <c r="E6131" s="88">
        <v>109.44413314981102</v>
      </c>
      <c r="F6131" s="88">
        <v>496.45147293469336</v>
      </c>
      <c r="G6131" s="88">
        <v>719.51712689408259</v>
      </c>
      <c r="H6131" s="88">
        <v>954.33211435036219</v>
      </c>
      <c r="I6131" s="88">
        <v>1327.0513260349217</v>
      </c>
      <c r="J6131" s="88">
        <v>1909.8768046649384</v>
      </c>
      <c r="K6131" s="88">
        <v>3235.6065919612688</v>
      </c>
      <c r="L6131" s="88">
        <v>3207.3575097646408</v>
      </c>
      <c r="M6131" s="88">
        <v>3677.383138842968</v>
      </c>
    </row>
    <row r="6132" spans="3:13" x14ac:dyDescent="0.2">
      <c r="C6132" s="88">
        <v>0.30170000000000002</v>
      </c>
      <c r="D6132" s="88">
        <v>16054.745841941047</v>
      </c>
      <c r="E6132" s="88">
        <v>109.44449216517205</v>
      </c>
      <c r="F6132" s="88">
        <v>496.46326431946727</v>
      </c>
      <c r="G6132" s="88">
        <v>719.52853429558854</v>
      </c>
      <c r="H6132" s="88">
        <v>954.34955589150559</v>
      </c>
      <c r="I6132" s="88">
        <v>1327.1226925865913</v>
      </c>
      <c r="J6132" s="88">
        <v>1909.9182151021791</v>
      </c>
      <c r="K6132" s="88">
        <v>3235.6374361653925</v>
      </c>
      <c r="L6132" s="88">
        <v>3207.3630937258836</v>
      </c>
      <c r="M6132" s="88">
        <v>3677.3883249146493</v>
      </c>
    </row>
    <row r="6133" spans="3:13" x14ac:dyDescent="0.2">
      <c r="C6133" s="88">
        <v>0.30175000000000002</v>
      </c>
      <c r="D6133" s="88">
        <v>16054.783343166568</v>
      </c>
      <c r="E6133" s="88">
        <v>109.44743243908488</v>
      </c>
      <c r="F6133" s="88">
        <v>496.46391131959763</v>
      </c>
      <c r="G6133" s="88">
        <v>719.53244706891974</v>
      </c>
      <c r="H6133" s="88">
        <v>954.36314982389058</v>
      </c>
      <c r="I6133" s="88">
        <v>1327.1418555738705</v>
      </c>
      <c r="J6133" s="88">
        <v>1909.9446688429275</v>
      </c>
      <c r="K6133" s="88">
        <v>3235.9153566367763</v>
      </c>
      <c r="L6133" s="88">
        <v>3207.4859049600645</v>
      </c>
      <c r="M6133" s="88">
        <v>3677.4263901003205</v>
      </c>
    </row>
    <row r="6134" spans="3:13" x14ac:dyDescent="0.2">
      <c r="C6134" s="88">
        <v>0.30180000000000001</v>
      </c>
      <c r="D6134" s="88">
        <v>16054.93256823656</v>
      </c>
      <c r="E6134" s="88">
        <v>109.4497692949808</v>
      </c>
      <c r="F6134" s="88">
        <v>496.48807636407219</v>
      </c>
      <c r="G6134" s="88">
        <v>719.57341398329754</v>
      </c>
      <c r="H6134" s="88">
        <v>954.36933565070012</v>
      </c>
      <c r="I6134" s="88">
        <v>1327.164300517064</v>
      </c>
      <c r="J6134" s="88">
        <v>1909.9561562572007</v>
      </c>
      <c r="K6134" s="88">
        <v>3236.0186490906435</v>
      </c>
      <c r="L6134" s="88">
        <v>3207.8881062613991</v>
      </c>
      <c r="M6134" s="88">
        <v>3677.4435553022181</v>
      </c>
    </row>
    <row r="6135" spans="3:13" x14ac:dyDescent="0.2">
      <c r="C6135" s="88">
        <v>0.30185000000000001</v>
      </c>
      <c r="D6135" s="88">
        <v>16054.945477260721</v>
      </c>
      <c r="E6135" s="88">
        <v>109.45341722911689</v>
      </c>
      <c r="F6135" s="88">
        <v>496.49089870325633</v>
      </c>
      <c r="G6135" s="88">
        <v>719.57440614763527</v>
      </c>
      <c r="H6135" s="88">
        <v>954.37581285931537</v>
      </c>
      <c r="I6135" s="88">
        <v>1327.2175206430938</v>
      </c>
      <c r="J6135" s="88">
        <v>1909.9692504019449</v>
      </c>
      <c r="K6135" s="88">
        <v>3236.0328595813521</v>
      </c>
      <c r="L6135" s="88">
        <v>3208.090387193985</v>
      </c>
      <c r="M6135" s="88">
        <v>3677.4674078993617</v>
      </c>
    </row>
    <row r="6136" spans="3:13" x14ac:dyDescent="0.2">
      <c r="C6136" s="88">
        <v>0.3019</v>
      </c>
      <c r="D6136" s="88">
        <v>16055.082251821093</v>
      </c>
      <c r="E6136" s="88">
        <v>109.46334278537961</v>
      </c>
      <c r="F6136" s="88">
        <v>496.49374789219974</v>
      </c>
      <c r="G6136" s="88">
        <v>719.57501468360942</v>
      </c>
      <c r="H6136" s="88">
        <v>954.39717327126664</v>
      </c>
      <c r="I6136" s="88">
        <v>1327.245378660602</v>
      </c>
      <c r="J6136" s="88">
        <v>1909.9984306617043</v>
      </c>
      <c r="K6136" s="88">
        <v>3236.0524193939555</v>
      </c>
      <c r="L6136" s="88">
        <v>3208.1457282550414</v>
      </c>
      <c r="M6136" s="88">
        <v>3677.494421389722</v>
      </c>
    </row>
    <row r="6137" spans="3:13" x14ac:dyDescent="0.2">
      <c r="C6137" s="88">
        <v>0.30195</v>
      </c>
      <c r="D6137" s="88">
        <v>16055.183674672498</v>
      </c>
      <c r="E6137" s="88">
        <v>109.46411096252723</v>
      </c>
      <c r="F6137" s="88">
        <v>496.49899717738663</v>
      </c>
      <c r="G6137" s="88">
        <v>719.58381871879692</v>
      </c>
      <c r="H6137" s="88">
        <v>954.4016568686452</v>
      </c>
      <c r="I6137" s="88">
        <v>1327.2786012845922</v>
      </c>
      <c r="J6137" s="88">
        <v>1910.0517359926566</v>
      </c>
      <c r="K6137" s="88">
        <v>3236.0672781854546</v>
      </c>
      <c r="L6137" s="88">
        <v>3208.1623172928798</v>
      </c>
      <c r="M6137" s="88">
        <v>3677.5089955001786</v>
      </c>
    </row>
    <row r="6138" spans="3:13" x14ac:dyDescent="0.2">
      <c r="C6138" s="88">
        <v>0.30199999999999999</v>
      </c>
      <c r="D6138" s="88">
        <v>16055.363855532189</v>
      </c>
      <c r="E6138" s="88">
        <v>109.46469187349703</v>
      </c>
      <c r="F6138" s="88">
        <v>496.50885605318763</v>
      </c>
      <c r="G6138" s="88">
        <v>719.62892082325743</v>
      </c>
      <c r="H6138" s="88">
        <v>954.40663795315822</v>
      </c>
      <c r="I6138" s="88">
        <v>1327.2958377600257</v>
      </c>
      <c r="J6138" s="88">
        <v>1910.0896196501235</v>
      </c>
      <c r="K6138" s="88">
        <v>3236.0709789715775</v>
      </c>
      <c r="L6138" s="88">
        <v>3208.3433581960362</v>
      </c>
      <c r="M6138" s="88">
        <v>3677.5259968004943</v>
      </c>
    </row>
    <row r="6139" spans="3:13" x14ac:dyDescent="0.2">
      <c r="C6139" s="88">
        <v>0.30204999999999999</v>
      </c>
      <c r="D6139" s="88">
        <v>16055.412748580644</v>
      </c>
      <c r="E6139" s="88">
        <v>109.46626536175609</v>
      </c>
      <c r="F6139" s="88">
        <v>496.51181370918266</v>
      </c>
      <c r="G6139" s="88">
        <v>719.65195757112679</v>
      </c>
      <c r="H6139" s="88">
        <v>954.40894307216286</v>
      </c>
      <c r="I6139" s="88">
        <v>1327.3317064588086</v>
      </c>
      <c r="J6139" s="88">
        <v>1910.1364579981805</v>
      </c>
      <c r="K6139" s="88">
        <v>3236.1739845099682</v>
      </c>
      <c r="L6139" s="88">
        <v>3208.5701317163575</v>
      </c>
      <c r="M6139" s="88">
        <v>3677.5365999101255</v>
      </c>
    </row>
    <row r="6140" spans="3:13" x14ac:dyDescent="0.2">
      <c r="C6140" s="88">
        <v>0.30209999999999998</v>
      </c>
      <c r="D6140" s="88">
        <v>16055.485603302604</v>
      </c>
      <c r="E6140" s="88">
        <v>109.47070129117401</v>
      </c>
      <c r="F6140" s="88">
        <v>496.52842917198541</v>
      </c>
      <c r="G6140" s="88">
        <v>719.66729913835434</v>
      </c>
      <c r="H6140" s="88">
        <v>954.41364410809683</v>
      </c>
      <c r="I6140" s="88">
        <v>1327.3323539956918</v>
      </c>
      <c r="J6140" s="88">
        <v>1910.1716992751999</v>
      </c>
      <c r="K6140" s="88">
        <v>3236.1764402035287</v>
      </c>
      <c r="L6140" s="88">
        <v>3208.6410196830348</v>
      </c>
      <c r="M6140" s="88">
        <v>3677.586416312457</v>
      </c>
    </row>
    <row r="6141" spans="3:13" x14ac:dyDescent="0.2">
      <c r="C6141" s="88">
        <v>0.30214999999999997</v>
      </c>
      <c r="D6141" s="88">
        <v>16055.602782599362</v>
      </c>
      <c r="E6141" s="88">
        <v>109.47327912803848</v>
      </c>
      <c r="F6141" s="88">
        <v>496.52977060348258</v>
      </c>
      <c r="G6141" s="88">
        <v>719.67398856414638</v>
      </c>
      <c r="H6141" s="88">
        <v>954.41854723966117</v>
      </c>
      <c r="I6141" s="88">
        <v>1327.3485548604212</v>
      </c>
      <c r="J6141" s="88">
        <v>1910.1820868954446</v>
      </c>
      <c r="K6141" s="88">
        <v>3236.187425631646</v>
      </c>
      <c r="L6141" s="88">
        <v>3208.6904753778676</v>
      </c>
      <c r="M6141" s="88">
        <v>3677.6023791312341</v>
      </c>
    </row>
    <row r="6142" spans="3:13" x14ac:dyDescent="0.2">
      <c r="C6142" s="88">
        <v>0.30220000000000002</v>
      </c>
      <c r="D6142" s="88">
        <v>16055.910467082147</v>
      </c>
      <c r="E6142" s="88">
        <v>109.47494396592174</v>
      </c>
      <c r="F6142" s="88">
        <v>496.53452230504172</v>
      </c>
      <c r="G6142" s="88">
        <v>719.70229041046787</v>
      </c>
      <c r="H6142" s="88">
        <v>954.4203109488235</v>
      </c>
      <c r="I6142" s="88">
        <v>1327.4207642011838</v>
      </c>
      <c r="J6142" s="88">
        <v>1910.1961344228762</v>
      </c>
      <c r="K6142" s="88">
        <v>3236.3622765739537</v>
      </c>
      <c r="L6142" s="88">
        <v>3208.735958677084</v>
      </c>
      <c r="M6142" s="88">
        <v>3677.6058207569681</v>
      </c>
    </row>
    <row r="6143" spans="3:13" x14ac:dyDescent="0.2">
      <c r="C6143" s="88">
        <v>0.30225000000000002</v>
      </c>
      <c r="D6143" s="88">
        <v>16055.945670149511</v>
      </c>
      <c r="E6143" s="88">
        <v>109.4848394923838</v>
      </c>
      <c r="F6143" s="88">
        <v>496.53633618616414</v>
      </c>
      <c r="G6143" s="88">
        <v>719.72373402224139</v>
      </c>
      <c r="H6143" s="88">
        <v>954.44036867969089</v>
      </c>
      <c r="I6143" s="88">
        <v>1327.4340878335242</v>
      </c>
      <c r="J6143" s="88">
        <v>1910.2009042706859</v>
      </c>
      <c r="K6143" s="88">
        <v>3236.3894277924937</v>
      </c>
      <c r="L6143" s="88">
        <v>3208.7387504609251</v>
      </c>
      <c r="M6143" s="88">
        <v>3677.6104245573169</v>
      </c>
    </row>
    <row r="6144" spans="3:13" x14ac:dyDescent="0.2">
      <c r="C6144" s="88">
        <v>0.30230000000000001</v>
      </c>
      <c r="D6144" s="88">
        <v>16056.230504759989</v>
      </c>
      <c r="E6144" s="88">
        <v>109.48955095814654</v>
      </c>
      <c r="F6144" s="88">
        <v>496.5453220869199</v>
      </c>
      <c r="G6144" s="88">
        <v>719.72948682933929</v>
      </c>
      <c r="H6144" s="88">
        <v>954.44635354943784</v>
      </c>
      <c r="I6144" s="88">
        <v>1327.4448408863277</v>
      </c>
      <c r="J6144" s="88">
        <v>1910.2192196487354</v>
      </c>
      <c r="K6144" s="88">
        <v>3236.4058932308194</v>
      </c>
      <c r="L6144" s="88">
        <v>3208.7668395101873</v>
      </c>
      <c r="M6144" s="88">
        <v>3677.6335691364793</v>
      </c>
    </row>
    <row r="6145" spans="3:13" x14ac:dyDescent="0.2">
      <c r="C6145" s="88">
        <v>0.30235000000000001</v>
      </c>
      <c r="D6145" s="88">
        <v>16056.930067639061</v>
      </c>
      <c r="E6145" s="88">
        <v>109.49205578646797</v>
      </c>
      <c r="F6145" s="88">
        <v>496.54724883805011</v>
      </c>
      <c r="G6145" s="88">
        <v>719.76158678525553</v>
      </c>
      <c r="H6145" s="88">
        <v>954.45364710082004</v>
      </c>
      <c r="I6145" s="88">
        <v>1327.4717842411305</v>
      </c>
      <c r="J6145" s="88">
        <v>1910.2556572600906</v>
      </c>
      <c r="K6145" s="88">
        <v>3236.4230653796994</v>
      </c>
      <c r="L6145" s="88">
        <v>3208.8716897533509</v>
      </c>
      <c r="M6145" s="88">
        <v>3677.6613743994976</v>
      </c>
    </row>
    <row r="6146" spans="3:13" x14ac:dyDescent="0.2">
      <c r="C6146" s="88">
        <v>0.3024</v>
      </c>
      <c r="D6146" s="88">
        <v>16056.979063706352</v>
      </c>
      <c r="E6146" s="88">
        <v>109.49482936769346</v>
      </c>
      <c r="F6146" s="88">
        <v>496.56372934704132</v>
      </c>
      <c r="G6146" s="88">
        <v>719.76429860544567</v>
      </c>
      <c r="H6146" s="88">
        <v>954.47005429903857</v>
      </c>
      <c r="I6146" s="88">
        <v>1327.5174787854971</v>
      </c>
      <c r="J6146" s="88">
        <v>1910.2914629480706</v>
      </c>
      <c r="K6146" s="88">
        <v>3236.46914690224</v>
      </c>
      <c r="L6146" s="88">
        <v>3208.9405487820868</v>
      </c>
      <c r="M6146" s="88">
        <v>3677.7012227158239</v>
      </c>
    </row>
    <row r="6147" spans="3:13" x14ac:dyDescent="0.2">
      <c r="C6147" s="88">
        <v>0.30245</v>
      </c>
      <c r="D6147" s="88">
        <v>16056.985826462032</v>
      </c>
      <c r="E6147" s="88">
        <v>109.49592908801151</v>
      </c>
      <c r="F6147" s="88">
        <v>496.57571308866363</v>
      </c>
      <c r="G6147" s="88">
        <v>719.77283148958213</v>
      </c>
      <c r="H6147" s="88">
        <v>954.49115949984844</v>
      </c>
      <c r="I6147" s="88">
        <v>1327.5179302499969</v>
      </c>
      <c r="J6147" s="88">
        <v>1910.3117412350898</v>
      </c>
      <c r="K6147" s="88">
        <v>3236.6896053042651</v>
      </c>
      <c r="L6147" s="88">
        <v>3208.9915205404413</v>
      </c>
      <c r="M6147" s="88">
        <v>3677.7161969997615</v>
      </c>
    </row>
    <row r="6148" spans="3:13" x14ac:dyDescent="0.2">
      <c r="C6148" s="88">
        <v>0.30249999999999999</v>
      </c>
      <c r="D6148" s="88">
        <v>16057.087352840848</v>
      </c>
      <c r="E6148" s="88">
        <v>109.49746523821796</v>
      </c>
      <c r="F6148" s="88">
        <v>496.57972216166536</v>
      </c>
      <c r="G6148" s="88">
        <v>719.81098769788377</v>
      </c>
      <c r="H6148" s="88">
        <v>954.5080726146798</v>
      </c>
      <c r="I6148" s="88">
        <v>1327.5535293005901</v>
      </c>
      <c r="J6148" s="88">
        <v>1910.338597068911</v>
      </c>
      <c r="K6148" s="88">
        <v>3236.7012663327264</v>
      </c>
      <c r="L6148" s="88">
        <v>3209.0317585130988</v>
      </c>
      <c r="M6148" s="88">
        <v>3677.7233099523619</v>
      </c>
    </row>
    <row r="6149" spans="3:13" x14ac:dyDescent="0.2">
      <c r="C6149" s="88">
        <v>0.30254999999999999</v>
      </c>
      <c r="D6149" s="88">
        <v>16057.403205329345</v>
      </c>
      <c r="E6149" s="88">
        <v>109.49817236141553</v>
      </c>
      <c r="F6149" s="88">
        <v>496.59086945320178</v>
      </c>
      <c r="G6149" s="88">
        <v>719.81431228227302</v>
      </c>
      <c r="H6149" s="88">
        <v>954.54483860797063</v>
      </c>
      <c r="I6149" s="88">
        <v>1327.6025954598585</v>
      </c>
      <c r="J6149" s="88">
        <v>1910.3408298778591</v>
      </c>
      <c r="K6149" s="88">
        <v>3236.7297708814876</v>
      </c>
      <c r="L6149" s="88">
        <v>3209.066798464673</v>
      </c>
      <c r="M6149" s="88">
        <v>3677.7814025573721</v>
      </c>
    </row>
    <row r="6150" spans="3:13" x14ac:dyDescent="0.2">
      <c r="C6150" s="88">
        <v>0.30259999999999998</v>
      </c>
      <c r="D6150" s="88">
        <v>16057.698542910235</v>
      </c>
      <c r="E6150" s="88">
        <v>109.50310803306638</v>
      </c>
      <c r="F6150" s="88">
        <v>496.594344584993</v>
      </c>
      <c r="G6150" s="88">
        <v>719.82424183195189</v>
      </c>
      <c r="H6150" s="88">
        <v>954.56651792830235</v>
      </c>
      <c r="I6150" s="88">
        <v>1327.6171139986295</v>
      </c>
      <c r="J6150" s="88">
        <v>1910.3534477408884</v>
      </c>
      <c r="K6150" s="88">
        <v>3236.7843870304978</v>
      </c>
      <c r="L6150" s="88">
        <v>3209.3793497217725</v>
      </c>
      <c r="M6150" s="88">
        <v>3677.7936791260072</v>
      </c>
    </row>
    <row r="6151" spans="3:13" x14ac:dyDescent="0.2">
      <c r="C6151" s="88">
        <v>0.30264999999999997</v>
      </c>
      <c r="D6151" s="88">
        <v>16057.782464162457</v>
      </c>
      <c r="E6151" s="88">
        <v>109.51033952604303</v>
      </c>
      <c r="F6151" s="88">
        <v>496.59792712286162</v>
      </c>
      <c r="G6151" s="88">
        <v>719.83076294967532</v>
      </c>
      <c r="H6151" s="88">
        <v>954.58812989079797</v>
      </c>
      <c r="I6151" s="88">
        <v>1327.6396476559648</v>
      </c>
      <c r="J6151" s="88">
        <v>1910.4350103911484</v>
      </c>
      <c r="K6151" s="88">
        <v>3236.8177686390709</v>
      </c>
      <c r="L6151" s="88">
        <v>3209.5865427890299</v>
      </c>
      <c r="M6151" s="88">
        <v>3677.8093831310684</v>
      </c>
    </row>
    <row r="6152" spans="3:13" x14ac:dyDescent="0.2">
      <c r="C6152" s="88">
        <v>0.30270000000000002</v>
      </c>
      <c r="D6152" s="88">
        <v>16057.870207038239</v>
      </c>
      <c r="E6152" s="88">
        <v>109.51561760600089</v>
      </c>
      <c r="F6152" s="88">
        <v>496.6111581670998</v>
      </c>
      <c r="G6152" s="88">
        <v>719.83867723772528</v>
      </c>
      <c r="H6152" s="88">
        <v>954.59567649311748</v>
      </c>
      <c r="I6152" s="88">
        <v>1327.6458309861796</v>
      </c>
      <c r="J6152" s="88">
        <v>1910.4622497469722</v>
      </c>
      <c r="K6152" s="88">
        <v>3236.8505929288549</v>
      </c>
      <c r="L6152" s="88">
        <v>3209.6661071304597</v>
      </c>
      <c r="M6152" s="88">
        <v>3677.8481678424187</v>
      </c>
    </row>
    <row r="6153" spans="3:13" x14ac:dyDescent="0.2">
      <c r="C6153" s="88">
        <v>0.30275000000000002</v>
      </c>
      <c r="D6153" s="88">
        <v>16057.980166276317</v>
      </c>
      <c r="E6153" s="88">
        <v>109.51561760600089</v>
      </c>
      <c r="F6153" s="88">
        <v>496.62675108583926</v>
      </c>
      <c r="G6153" s="88">
        <v>719.85334021570316</v>
      </c>
      <c r="H6153" s="88">
        <v>954.64475298444768</v>
      </c>
      <c r="I6153" s="88">
        <v>1327.6617037548417</v>
      </c>
      <c r="J6153" s="88">
        <v>1910.4646011763089</v>
      </c>
      <c r="K6153" s="88">
        <v>3237.0839201375875</v>
      </c>
      <c r="L6153" s="88">
        <v>3209.7370321394737</v>
      </c>
      <c r="M6153" s="88">
        <v>3677.8513119313361</v>
      </c>
    </row>
    <row r="6154" spans="3:13" x14ac:dyDescent="0.2">
      <c r="C6154" s="88">
        <v>0.30280000000000001</v>
      </c>
      <c r="D6154" s="88">
        <v>16058.018546669657</v>
      </c>
      <c r="E6154" s="88">
        <v>109.52183540887472</v>
      </c>
      <c r="F6154" s="88">
        <v>496.64125078980669</v>
      </c>
      <c r="G6154" s="88">
        <v>719.88587186763607</v>
      </c>
      <c r="H6154" s="88">
        <v>954.72945568839987</v>
      </c>
      <c r="I6154" s="88">
        <v>1327.6796830697008</v>
      </c>
      <c r="J6154" s="88">
        <v>1910.4717516491251</v>
      </c>
      <c r="K6154" s="88">
        <v>3237.1126796966437</v>
      </c>
      <c r="L6154" s="88">
        <v>3209.7491012648002</v>
      </c>
      <c r="M6154" s="88">
        <v>3677.8562468873847</v>
      </c>
    </row>
    <row r="6155" spans="3:13" x14ac:dyDescent="0.2">
      <c r="C6155" s="88">
        <v>0.30285000000000001</v>
      </c>
      <c r="D6155" s="88">
        <v>16058.562400676523</v>
      </c>
      <c r="E6155" s="88">
        <v>109.52255491963115</v>
      </c>
      <c r="F6155" s="88">
        <v>496.64236709053466</v>
      </c>
      <c r="G6155" s="88">
        <v>719.90436771490977</v>
      </c>
      <c r="H6155" s="88">
        <v>954.74667225698886</v>
      </c>
      <c r="I6155" s="88">
        <v>1327.7181096054246</v>
      </c>
      <c r="J6155" s="88">
        <v>1910.5236581900904</v>
      </c>
      <c r="K6155" s="88">
        <v>3237.1754098041238</v>
      </c>
      <c r="L6155" s="88">
        <v>3209.7607745805622</v>
      </c>
      <c r="M6155" s="88">
        <v>3677.8599846551201</v>
      </c>
    </row>
    <row r="6156" spans="3:13" x14ac:dyDescent="0.2">
      <c r="C6156" s="88">
        <v>0.3029</v>
      </c>
      <c r="D6156" s="88">
        <v>16058.863281586757</v>
      </c>
      <c r="E6156" s="88">
        <v>109.53002371023649</v>
      </c>
      <c r="F6156" s="88">
        <v>496.64316826852837</v>
      </c>
      <c r="G6156" s="88">
        <v>719.90815799313123</v>
      </c>
      <c r="H6156" s="88">
        <v>954.75914905070158</v>
      </c>
      <c r="I6156" s="88">
        <v>1327.7369516408476</v>
      </c>
      <c r="J6156" s="88">
        <v>1910.5577850221021</v>
      </c>
      <c r="K6156" s="88">
        <v>3237.2067018671851</v>
      </c>
      <c r="L6156" s="88">
        <v>3209.8018584091042</v>
      </c>
      <c r="M6156" s="88">
        <v>3677.8939374156066</v>
      </c>
    </row>
    <row r="6157" spans="3:13" x14ac:dyDescent="0.2">
      <c r="C6157" s="88">
        <v>0.30295</v>
      </c>
      <c r="D6157" s="88">
        <v>16059.321632797521</v>
      </c>
      <c r="E6157" s="88">
        <v>109.53225507852585</v>
      </c>
      <c r="F6157" s="88">
        <v>496.64987288975544</v>
      </c>
      <c r="G6157" s="88">
        <v>719.92948516211618</v>
      </c>
      <c r="H6157" s="88">
        <v>954.76262132875945</v>
      </c>
      <c r="I6157" s="88">
        <v>1327.7511458208887</v>
      </c>
      <c r="J6157" s="88">
        <v>1910.5756141659199</v>
      </c>
      <c r="K6157" s="88">
        <v>3237.21603740398</v>
      </c>
      <c r="L6157" s="88">
        <v>3210.0932999994475</v>
      </c>
      <c r="M6157" s="88">
        <v>3677.9371080063875</v>
      </c>
    </row>
    <row r="6158" spans="3:13" x14ac:dyDescent="0.2">
      <c r="C6158" s="88">
        <v>0.30299999999999999</v>
      </c>
      <c r="D6158" s="88">
        <v>16059.328182682431</v>
      </c>
      <c r="E6158" s="88">
        <v>109.53321732587392</v>
      </c>
      <c r="F6158" s="88">
        <v>496.67454849904425</v>
      </c>
      <c r="G6158" s="88">
        <v>719.93400287536406</v>
      </c>
      <c r="H6158" s="88">
        <v>954.76386146457435</v>
      </c>
      <c r="I6158" s="88">
        <v>1327.7751846680681</v>
      </c>
      <c r="J6158" s="88">
        <v>1910.7452291656241</v>
      </c>
      <c r="K6158" s="88">
        <v>3237.2564597087689</v>
      </c>
      <c r="L6158" s="88">
        <v>3210.1112722245875</v>
      </c>
      <c r="M6158" s="88">
        <v>3677.944583781426</v>
      </c>
    </row>
    <row r="6159" spans="3:13" x14ac:dyDescent="0.2">
      <c r="C6159" s="88">
        <v>0.30304999999999999</v>
      </c>
      <c r="D6159" s="88">
        <v>16059.450060990936</v>
      </c>
      <c r="E6159" s="88">
        <v>109.53465641428465</v>
      </c>
      <c r="F6159" s="88">
        <v>496.68383902673395</v>
      </c>
      <c r="G6159" s="88">
        <v>719.94144418162068</v>
      </c>
      <c r="H6159" s="88">
        <v>954.80788705718123</v>
      </c>
      <c r="I6159" s="88">
        <v>1327.7786978400441</v>
      </c>
      <c r="J6159" s="88">
        <v>1910.8067056691084</v>
      </c>
      <c r="K6159" s="88">
        <v>3237.2719508884452</v>
      </c>
      <c r="L6159" s="88">
        <v>3210.2358463708697</v>
      </c>
      <c r="M6159" s="88">
        <v>3677.9509698945531</v>
      </c>
    </row>
    <row r="6160" spans="3:13" x14ac:dyDescent="0.2">
      <c r="C6160" s="88">
        <v>0.30309999999999998</v>
      </c>
      <c r="D6160" s="88">
        <v>16059.920702406429</v>
      </c>
      <c r="E6160" s="88">
        <v>109.53783552541063</v>
      </c>
      <c r="F6160" s="88">
        <v>496.69532789703817</v>
      </c>
      <c r="G6160" s="88">
        <v>719.95922597719346</v>
      </c>
      <c r="H6160" s="88">
        <v>954.8159073996826</v>
      </c>
      <c r="I6160" s="88">
        <v>1327.7935608851262</v>
      </c>
      <c r="J6160" s="88">
        <v>1910.8519251813436</v>
      </c>
      <c r="K6160" s="88">
        <v>3237.2989471461933</v>
      </c>
      <c r="L6160" s="88">
        <v>3210.3224381104469</v>
      </c>
      <c r="M6160" s="88">
        <v>3677.9557012888777</v>
      </c>
    </row>
    <row r="6161" spans="3:13" x14ac:dyDescent="0.2">
      <c r="C6161" s="88">
        <v>0.30314999999999998</v>
      </c>
      <c r="D6161" s="88">
        <v>16060.018002721816</v>
      </c>
      <c r="E6161" s="88">
        <v>109.53859491080675</v>
      </c>
      <c r="F6161" s="88">
        <v>496.69633683141319</v>
      </c>
      <c r="G6161" s="88">
        <v>720.01509188227828</v>
      </c>
      <c r="H6161" s="88">
        <v>954.81886144189593</v>
      </c>
      <c r="I6161" s="88">
        <v>1327.8113676039379</v>
      </c>
      <c r="J6161" s="88">
        <v>1910.8605322179301</v>
      </c>
      <c r="K6161" s="88">
        <v>3237.3322814902954</v>
      </c>
      <c r="L6161" s="88">
        <v>3210.3907718351916</v>
      </c>
      <c r="M6161" s="88">
        <v>3677.9653284552123</v>
      </c>
    </row>
    <row r="6162" spans="3:13" x14ac:dyDescent="0.2">
      <c r="C6162" s="88">
        <v>0.30320000000000003</v>
      </c>
      <c r="D6162" s="88">
        <v>16060.71747971876</v>
      </c>
      <c r="E6162" s="88">
        <v>109.53920236709837</v>
      </c>
      <c r="F6162" s="88">
        <v>496.69669124189295</v>
      </c>
      <c r="G6162" s="88">
        <v>720.01831254502622</v>
      </c>
      <c r="H6162" s="88">
        <v>954.81978920325128</v>
      </c>
      <c r="I6162" s="88">
        <v>1327.8254863703901</v>
      </c>
      <c r="J6162" s="88">
        <v>1910.9054595799703</v>
      </c>
      <c r="K6162" s="88">
        <v>3237.3572234529465</v>
      </c>
      <c r="L6162" s="88">
        <v>3210.524002389549</v>
      </c>
      <c r="M6162" s="88">
        <v>3678.0205652601912</v>
      </c>
    </row>
    <row r="6163" spans="3:13" x14ac:dyDescent="0.2">
      <c r="C6163" s="88">
        <v>0.30325000000000002</v>
      </c>
      <c r="D6163" s="88">
        <v>16060.946895180796</v>
      </c>
      <c r="E6163" s="88">
        <v>109.53999814903727</v>
      </c>
      <c r="F6163" s="88">
        <v>496.69851091023565</v>
      </c>
      <c r="G6163" s="88">
        <v>720.02186047106989</v>
      </c>
      <c r="H6163" s="88">
        <v>954.83508342617324</v>
      </c>
      <c r="I6163" s="88">
        <v>1327.8653577699783</v>
      </c>
      <c r="J6163" s="88">
        <v>1910.9472806187091</v>
      </c>
      <c r="K6163" s="88">
        <v>3237.374648835586</v>
      </c>
      <c r="L6163" s="88">
        <v>3210.6103394089523</v>
      </c>
      <c r="M6163" s="88">
        <v>3678.0225762631453</v>
      </c>
    </row>
    <row r="6164" spans="3:13" x14ac:dyDescent="0.2">
      <c r="C6164" s="88">
        <v>0.30330000000000001</v>
      </c>
      <c r="D6164" s="88">
        <v>16060.950397945202</v>
      </c>
      <c r="E6164" s="88">
        <v>109.54185126575976</v>
      </c>
      <c r="F6164" s="88">
        <v>496.71639090959707</v>
      </c>
      <c r="G6164" s="88">
        <v>720.03019293402758</v>
      </c>
      <c r="H6164" s="88">
        <v>954.85368817371409</v>
      </c>
      <c r="I6164" s="88">
        <v>1327.9081668980143</v>
      </c>
      <c r="J6164" s="88">
        <v>1910.9553378270925</v>
      </c>
      <c r="K6164" s="88">
        <v>3237.375012067313</v>
      </c>
      <c r="L6164" s="88">
        <v>3210.6588617779935</v>
      </c>
      <c r="M6164" s="88">
        <v>3678.0237703731277</v>
      </c>
    </row>
    <row r="6165" spans="3:13" x14ac:dyDescent="0.2">
      <c r="C6165" s="88">
        <v>0.30335000000000001</v>
      </c>
      <c r="D6165" s="88">
        <v>16061.069692577794</v>
      </c>
      <c r="E6165" s="88">
        <v>109.54466332949414</v>
      </c>
      <c r="F6165" s="88">
        <v>496.72164865442483</v>
      </c>
      <c r="G6165" s="88">
        <v>720.04043829466491</v>
      </c>
      <c r="H6165" s="88">
        <v>954.90557023164411</v>
      </c>
      <c r="I6165" s="88">
        <v>1327.9177886824614</v>
      </c>
      <c r="J6165" s="88">
        <v>1910.9815591552792</v>
      </c>
      <c r="K6165" s="88">
        <v>3237.375340292404</v>
      </c>
      <c r="L6165" s="88">
        <v>3210.7360182292332</v>
      </c>
      <c r="M6165" s="88">
        <v>3678.0531460087714</v>
      </c>
    </row>
    <row r="6166" spans="3:13" x14ac:dyDescent="0.2">
      <c r="C6166" s="88">
        <v>0.3034</v>
      </c>
      <c r="D6166" s="88">
        <v>16061.070721575557</v>
      </c>
      <c r="E6166" s="88">
        <v>109.55016948529374</v>
      </c>
      <c r="F6166" s="88">
        <v>496.72717841918438</v>
      </c>
      <c r="G6166" s="88">
        <v>720.08774928808725</v>
      </c>
      <c r="H6166" s="88">
        <v>954.91119339959596</v>
      </c>
      <c r="I6166" s="88">
        <v>1327.9344737411493</v>
      </c>
      <c r="J6166" s="88">
        <v>1910.9876518138781</v>
      </c>
      <c r="K6166" s="88">
        <v>3237.3941902107181</v>
      </c>
      <c r="L6166" s="88">
        <v>3210.7678253897593</v>
      </c>
      <c r="M6166" s="88">
        <v>3678.0533170287008</v>
      </c>
    </row>
    <row r="6167" spans="3:13" x14ac:dyDescent="0.2">
      <c r="C6167" s="88">
        <v>0.30345</v>
      </c>
      <c r="D6167" s="88">
        <v>16061.299019088494</v>
      </c>
      <c r="E6167" s="88">
        <v>109.5574053609098</v>
      </c>
      <c r="F6167" s="88">
        <v>496.7418486482652</v>
      </c>
      <c r="G6167" s="88">
        <v>720.11186549254762</v>
      </c>
      <c r="H6167" s="88">
        <v>954.91167631586131</v>
      </c>
      <c r="I6167" s="88">
        <v>1327.9394236335706</v>
      </c>
      <c r="J6167" s="88">
        <v>1910.9914954262117</v>
      </c>
      <c r="K6167" s="88">
        <v>3237.4409873455088</v>
      </c>
      <c r="L6167" s="88">
        <v>3210.8033280700984</v>
      </c>
      <c r="M6167" s="88">
        <v>3678.0652517565009</v>
      </c>
    </row>
    <row r="6168" spans="3:13" x14ac:dyDescent="0.2">
      <c r="C6168" s="88">
        <v>0.30349999999999999</v>
      </c>
      <c r="D6168" s="88">
        <v>16061.321508620556</v>
      </c>
      <c r="E6168" s="88">
        <v>109.5574053609098</v>
      </c>
      <c r="F6168" s="88">
        <v>496.74817654571279</v>
      </c>
      <c r="G6168" s="88">
        <v>720.11789009691438</v>
      </c>
      <c r="H6168" s="88">
        <v>954.91953029935212</v>
      </c>
      <c r="I6168" s="88">
        <v>1327.9976701194114</v>
      </c>
      <c r="J6168" s="88">
        <v>1911.0016294453649</v>
      </c>
      <c r="K6168" s="88">
        <v>3237.4829826899036</v>
      </c>
      <c r="L6168" s="88">
        <v>3210.9662919047528</v>
      </c>
      <c r="M6168" s="88">
        <v>3678.0654896368346</v>
      </c>
    </row>
    <row r="6169" spans="3:13" x14ac:dyDescent="0.2">
      <c r="C6169" s="88">
        <v>0.30354999999999999</v>
      </c>
      <c r="D6169" s="88">
        <v>16061.566509345179</v>
      </c>
      <c r="E6169" s="88">
        <v>109.5574053609098</v>
      </c>
      <c r="F6169" s="88">
        <v>496.75532736816149</v>
      </c>
      <c r="G6169" s="88">
        <v>720.13203954396704</v>
      </c>
      <c r="H6169" s="88">
        <v>954.92652599668736</v>
      </c>
      <c r="I6169" s="88">
        <v>1328.016336316759</v>
      </c>
      <c r="J6169" s="88">
        <v>1911.0324116118886</v>
      </c>
      <c r="K6169" s="88">
        <v>3237.689957074615</v>
      </c>
      <c r="L6169" s="88">
        <v>3211.0914822279601</v>
      </c>
      <c r="M6169" s="88">
        <v>3678.0762251688811</v>
      </c>
    </row>
    <row r="6170" spans="3:13" x14ac:dyDescent="0.2">
      <c r="C6170" s="88">
        <v>0.30359999999999998</v>
      </c>
      <c r="D6170" s="88">
        <v>16061.665475696997</v>
      </c>
      <c r="E6170" s="88">
        <v>109.56247325909953</v>
      </c>
      <c r="F6170" s="88">
        <v>496.76212991020475</v>
      </c>
      <c r="G6170" s="88">
        <v>720.14180277671494</v>
      </c>
      <c r="H6170" s="88">
        <v>954.94768115069792</v>
      </c>
      <c r="I6170" s="88">
        <v>1328.018320089991</v>
      </c>
      <c r="J6170" s="88">
        <v>1911.0335693796737</v>
      </c>
      <c r="K6170" s="88">
        <v>3237.7172136525987</v>
      </c>
      <c r="L6170" s="88">
        <v>3211.4015330025613</v>
      </c>
      <c r="M6170" s="88">
        <v>3678.0941347159924</v>
      </c>
    </row>
    <row r="6171" spans="3:13" x14ac:dyDescent="0.2">
      <c r="C6171" s="88">
        <v>0.30364999999999998</v>
      </c>
      <c r="D6171" s="88">
        <v>16061.675317706011</v>
      </c>
      <c r="E6171" s="88">
        <v>109.56841509547394</v>
      </c>
      <c r="F6171" s="88">
        <v>496.76711164956805</v>
      </c>
      <c r="G6171" s="88">
        <v>720.14784779438241</v>
      </c>
      <c r="H6171" s="88">
        <v>954.96344709092818</v>
      </c>
      <c r="I6171" s="88">
        <v>1328.0526770475731</v>
      </c>
      <c r="J6171" s="88">
        <v>1911.0761325459803</v>
      </c>
      <c r="K6171" s="88">
        <v>3237.7309492387112</v>
      </c>
      <c r="L6171" s="88">
        <v>3211.5402002798451</v>
      </c>
      <c r="M6171" s="88">
        <v>3678.1137097296642</v>
      </c>
    </row>
    <row r="6172" spans="3:13" x14ac:dyDescent="0.2">
      <c r="C6172" s="88">
        <v>0.30370000000000003</v>
      </c>
      <c r="D6172" s="88">
        <v>16061.80879145466</v>
      </c>
      <c r="E6172" s="88">
        <v>109.57030357305575</v>
      </c>
      <c r="F6172" s="88">
        <v>496.77238464303036</v>
      </c>
      <c r="G6172" s="88">
        <v>720.14814747463561</v>
      </c>
      <c r="H6172" s="88">
        <v>954.9772115643309</v>
      </c>
      <c r="I6172" s="88">
        <v>1328.0788934808775</v>
      </c>
      <c r="J6172" s="88">
        <v>1911.0957082913224</v>
      </c>
      <c r="K6172" s="88">
        <v>3237.7329834279844</v>
      </c>
      <c r="L6172" s="88">
        <v>3211.5672683841904</v>
      </c>
      <c r="M6172" s="88">
        <v>3678.1605225072885</v>
      </c>
    </row>
    <row r="6173" spans="3:13" x14ac:dyDescent="0.2">
      <c r="C6173" s="88">
        <v>0.30375000000000002</v>
      </c>
      <c r="D6173" s="88">
        <v>16061.948357933175</v>
      </c>
      <c r="E6173" s="88">
        <v>109.57417265350887</v>
      </c>
      <c r="F6173" s="88">
        <v>496.77529654873115</v>
      </c>
      <c r="G6173" s="88">
        <v>720.17123392874646</v>
      </c>
      <c r="H6173" s="88">
        <v>955.00868184491083</v>
      </c>
      <c r="I6173" s="88">
        <v>1328.1018253653065</v>
      </c>
      <c r="J6173" s="88">
        <v>1911.1184886213928</v>
      </c>
      <c r="K6173" s="88">
        <v>3237.8049349523308</v>
      </c>
      <c r="L6173" s="88">
        <v>3211.7332632002735</v>
      </c>
      <c r="M6173" s="88">
        <v>3678.1996622386896</v>
      </c>
    </row>
    <row r="6174" spans="3:13" x14ac:dyDescent="0.2">
      <c r="C6174" s="88">
        <v>0.30380000000000001</v>
      </c>
      <c r="D6174" s="88">
        <v>16062.244580262039</v>
      </c>
      <c r="E6174" s="88">
        <v>109.57574017232673</v>
      </c>
      <c r="F6174" s="88">
        <v>496.77715367992596</v>
      </c>
      <c r="G6174" s="88">
        <v>720.19309828756241</v>
      </c>
      <c r="H6174" s="88">
        <v>955.01219845226524</v>
      </c>
      <c r="I6174" s="88">
        <v>1328.1508386467426</v>
      </c>
      <c r="J6174" s="88">
        <v>1911.2065665001387</v>
      </c>
      <c r="K6174" s="88">
        <v>3237.8088273938565</v>
      </c>
      <c r="L6174" s="88">
        <v>3211.8270706545845</v>
      </c>
      <c r="M6174" s="88">
        <v>3678.233617180279</v>
      </c>
    </row>
    <row r="6175" spans="3:13" x14ac:dyDescent="0.2">
      <c r="C6175" s="88">
        <v>0.30385000000000001</v>
      </c>
      <c r="D6175" s="88">
        <v>16062.360035157535</v>
      </c>
      <c r="E6175" s="88">
        <v>109.58021118052966</v>
      </c>
      <c r="F6175" s="88">
        <v>496.78215509831944</v>
      </c>
      <c r="G6175" s="88">
        <v>720.19378936741532</v>
      </c>
      <c r="H6175" s="88">
        <v>955.03832163526386</v>
      </c>
      <c r="I6175" s="88">
        <v>1328.1542739530296</v>
      </c>
      <c r="J6175" s="88">
        <v>1911.2200514783494</v>
      </c>
      <c r="K6175" s="88">
        <v>3237.828442730005</v>
      </c>
      <c r="L6175" s="88">
        <v>3211.8601929629344</v>
      </c>
      <c r="M6175" s="88">
        <v>3678.2608863650039</v>
      </c>
    </row>
    <row r="6176" spans="3:13" x14ac:dyDescent="0.2">
      <c r="C6176" s="88">
        <v>0.3039</v>
      </c>
      <c r="D6176" s="88">
        <v>16062.401373246405</v>
      </c>
      <c r="E6176" s="88">
        <v>109.58192585297638</v>
      </c>
      <c r="F6176" s="88">
        <v>496.80152831435316</v>
      </c>
      <c r="G6176" s="88">
        <v>720.21183545982876</v>
      </c>
      <c r="H6176" s="88">
        <v>955.04306292912497</v>
      </c>
      <c r="I6176" s="88">
        <v>1328.1931178474556</v>
      </c>
      <c r="J6176" s="88">
        <v>1911.2528105662282</v>
      </c>
      <c r="K6176" s="88">
        <v>3237.8379816177521</v>
      </c>
      <c r="L6176" s="88">
        <v>3211.8845633141382</v>
      </c>
      <c r="M6176" s="88">
        <v>3678.2676326718565</v>
      </c>
    </row>
    <row r="6177" spans="3:13" x14ac:dyDescent="0.2">
      <c r="C6177" s="88">
        <v>0.30395</v>
      </c>
      <c r="D6177" s="88">
        <v>16062.445401099721</v>
      </c>
      <c r="E6177" s="88">
        <v>109.58267366575819</v>
      </c>
      <c r="F6177" s="88">
        <v>496.80350191496382</v>
      </c>
      <c r="G6177" s="88">
        <v>720.2509080557993</v>
      </c>
      <c r="H6177" s="88">
        <v>955.06632823443169</v>
      </c>
      <c r="I6177" s="88">
        <v>1328.2014707587623</v>
      </c>
      <c r="J6177" s="88">
        <v>1911.3263763941636</v>
      </c>
      <c r="K6177" s="88">
        <v>3237.9684709104595</v>
      </c>
      <c r="L6177" s="88">
        <v>3211.9654759838086</v>
      </c>
      <c r="M6177" s="88">
        <v>3678.269150522523</v>
      </c>
    </row>
    <row r="6178" spans="3:13" x14ac:dyDescent="0.2">
      <c r="C6178" s="88">
        <v>0.30399999999999999</v>
      </c>
      <c r="D6178" s="88">
        <v>16062.588217200813</v>
      </c>
      <c r="E6178" s="88">
        <v>109.58283185432447</v>
      </c>
      <c r="F6178" s="88">
        <v>496.81373010947391</v>
      </c>
      <c r="G6178" s="88">
        <v>720.26857674601297</v>
      </c>
      <c r="H6178" s="88">
        <v>955.1113596393202</v>
      </c>
      <c r="I6178" s="88">
        <v>1328.2281726775955</v>
      </c>
      <c r="J6178" s="88">
        <v>1911.4160194472292</v>
      </c>
      <c r="K6178" s="88">
        <v>3237.9831195216648</v>
      </c>
      <c r="L6178" s="88">
        <v>3212.0685487699193</v>
      </c>
      <c r="M6178" s="88">
        <v>3678.2752230012193</v>
      </c>
    </row>
    <row r="6179" spans="3:13" x14ac:dyDescent="0.2">
      <c r="C6179" s="88">
        <v>0.30404999999999999</v>
      </c>
      <c r="D6179" s="88">
        <v>16062.635541269427</v>
      </c>
      <c r="E6179" s="88">
        <v>109.58698928506965</v>
      </c>
      <c r="F6179" s="88">
        <v>496.84443863989463</v>
      </c>
      <c r="G6179" s="88">
        <v>720.27517796632083</v>
      </c>
      <c r="H6179" s="88">
        <v>955.12488002962436</v>
      </c>
      <c r="I6179" s="88">
        <v>1328.2591400668848</v>
      </c>
      <c r="J6179" s="88">
        <v>1911.4423521604717</v>
      </c>
      <c r="K6179" s="88">
        <v>3237.9924830837417</v>
      </c>
      <c r="L6179" s="88">
        <v>3212.1395434221731</v>
      </c>
      <c r="M6179" s="88">
        <v>3678.2859772128159</v>
      </c>
    </row>
    <row r="6180" spans="3:13" x14ac:dyDescent="0.2">
      <c r="C6180" s="88">
        <v>0.30409999999999998</v>
      </c>
      <c r="D6180" s="88">
        <v>16062.689917639056</v>
      </c>
      <c r="E6180" s="88">
        <v>109.58910324689896</v>
      </c>
      <c r="F6180" s="88">
        <v>496.85312277522007</v>
      </c>
      <c r="G6180" s="88">
        <v>720.29373778485115</v>
      </c>
      <c r="H6180" s="88">
        <v>955.12493403233202</v>
      </c>
      <c r="I6180" s="88">
        <v>1328.2798361700729</v>
      </c>
      <c r="J6180" s="88">
        <v>1911.4429249518785</v>
      </c>
      <c r="K6180" s="88">
        <v>3238.0173895288963</v>
      </c>
      <c r="L6180" s="88">
        <v>3212.1926884587265</v>
      </c>
      <c r="M6180" s="88">
        <v>3678.3242586622014</v>
      </c>
    </row>
    <row r="6181" spans="3:13" x14ac:dyDescent="0.2">
      <c r="C6181" s="88">
        <v>0.30414999999999998</v>
      </c>
      <c r="D6181" s="88">
        <v>16062.80257355582</v>
      </c>
      <c r="E6181" s="88">
        <v>109.59585750628594</v>
      </c>
      <c r="F6181" s="88">
        <v>496.85732210952801</v>
      </c>
      <c r="G6181" s="88">
        <v>720.31091815338368</v>
      </c>
      <c r="H6181" s="88">
        <v>955.16642851181177</v>
      </c>
      <c r="I6181" s="88">
        <v>1328.2846008302135</v>
      </c>
      <c r="J6181" s="88">
        <v>1911.4575915531941</v>
      </c>
      <c r="K6181" s="88">
        <v>3238.0368450018659</v>
      </c>
      <c r="L6181" s="88">
        <v>3212.1931608611731</v>
      </c>
      <c r="M6181" s="88">
        <v>3678.3363892498346</v>
      </c>
    </row>
    <row r="6182" spans="3:13" x14ac:dyDescent="0.2">
      <c r="C6182" s="88">
        <v>0.30420000000000003</v>
      </c>
      <c r="D6182" s="88">
        <v>16063.053658643508</v>
      </c>
      <c r="E6182" s="88">
        <v>109.5968949393955</v>
      </c>
      <c r="F6182" s="88">
        <v>496.86403963469411</v>
      </c>
      <c r="G6182" s="88">
        <v>720.33309586545829</v>
      </c>
      <c r="H6182" s="88">
        <v>955.18376631197634</v>
      </c>
      <c r="I6182" s="88">
        <v>1328.2889395703337</v>
      </c>
      <c r="J6182" s="88">
        <v>1911.4631704557401</v>
      </c>
      <c r="K6182" s="88">
        <v>3238.1808834605472</v>
      </c>
      <c r="L6182" s="88">
        <v>3212.2483222958417</v>
      </c>
      <c r="M6182" s="88">
        <v>3678.3405847492054</v>
      </c>
    </row>
    <row r="6183" spans="3:13" x14ac:dyDescent="0.2">
      <c r="C6183" s="88">
        <v>0.30425000000000002</v>
      </c>
      <c r="D6183" s="88">
        <v>16063.176880012405</v>
      </c>
      <c r="E6183" s="88">
        <v>109.5968949393955</v>
      </c>
      <c r="F6183" s="88">
        <v>496.8665577388424</v>
      </c>
      <c r="G6183" s="88">
        <v>720.33542182629344</v>
      </c>
      <c r="H6183" s="88">
        <v>955.19283836270688</v>
      </c>
      <c r="I6183" s="88">
        <v>1328.303874373918</v>
      </c>
      <c r="J6183" s="88">
        <v>1911.5097536194171</v>
      </c>
      <c r="K6183" s="88">
        <v>3238.2215499486938</v>
      </c>
      <c r="L6183" s="88">
        <v>3212.3853214249189</v>
      </c>
      <c r="M6183" s="88">
        <v>3678.3757600121926</v>
      </c>
    </row>
    <row r="6184" spans="3:13" x14ac:dyDescent="0.2">
      <c r="C6184" s="88">
        <v>0.30430000000000001</v>
      </c>
      <c r="D6184" s="88">
        <v>16063.533874919125</v>
      </c>
      <c r="E6184" s="88">
        <v>109.59881355152811</v>
      </c>
      <c r="F6184" s="88">
        <v>496.87246749380483</v>
      </c>
      <c r="G6184" s="88">
        <v>720.33869673443178</v>
      </c>
      <c r="H6184" s="88">
        <v>955.25120445642915</v>
      </c>
      <c r="I6184" s="88">
        <v>1328.3067760130193</v>
      </c>
      <c r="J6184" s="88">
        <v>1911.5367415771543</v>
      </c>
      <c r="K6184" s="88">
        <v>3238.2225176051929</v>
      </c>
      <c r="L6184" s="88">
        <v>3212.4764592223178</v>
      </c>
      <c r="M6184" s="88">
        <v>3678.3781857516246</v>
      </c>
    </row>
    <row r="6185" spans="3:13" x14ac:dyDescent="0.2">
      <c r="C6185" s="88">
        <v>0.30435000000000001</v>
      </c>
      <c r="D6185" s="88">
        <v>16064.009029159548</v>
      </c>
      <c r="E6185" s="88">
        <v>109.59881355152811</v>
      </c>
      <c r="F6185" s="88">
        <v>496.92257324429102</v>
      </c>
      <c r="G6185" s="88">
        <v>720.33911005668688</v>
      </c>
      <c r="H6185" s="88">
        <v>955.26918255288456</v>
      </c>
      <c r="I6185" s="88">
        <v>1328.346337345034</v>
      </c>
      <c r="J6185" s="88">
        <v>1911.5477029127942</v>
      </c>
      <c r="K6185" s="88">
        <v>3238.2538709505461</v>
      </c>
      <c r="L6185" s="88">
        <v>3212.527995447208</v>
      </c>
      <c r="M6185" s="88">
        <v>3678.4078416107855</v>
      </c>
    </row>
    <row r="6186" spans="3:13" x14ac:dyDescent="0.2">
      <c r="C6186" s="88">
        <v>0.3044</v>
      </c>
      <c r="D6186" s="88">
        <v>16064.0329667805</v>
      </c>
      <c r="E6186" s="88">
        <v>109.60140732485979</v>
      </c>
      <c r="F6186" s="88">
        <v>496.93348688923697</v>
      </c>
      <c r="G6186" s="88">
        <v>720.34086173590686</v>
      </c>
      <c r="H6186" s="88">
        <v>955.28121027435463</v>
      </c>
      <c r="I6186" s="88">
        <v>1328.3526655579585</v>
      </c>
      <c r="J6186" s="88">
        <v>1911.5492371187602</v>
      </c>
      <c r="K6186" s="88">
        <v>3238.2660129829119</v>
      </c>
      <c r="L6186" s="88">
        <v>3212.569326402665</v>
      </c>
      <c r="M6186" s="88">
        <v>3678.4157462120033</v>
      </c>
    </row>
    <row r="6187" spans="3:13" x14ac:dyDescent="0.2">
      <c r="C6187" s="88">
        <v>0.30445</v>
      </c>
      <c r="D6187" s="88">
        <v>16064.199921600339</v>
      </c>
      <c r="E6187" s="88">
        <v>109.60182380927563</v>
      </c>
      <c r="F6187" s="88">
        <v>496.94305747599037</v>
      </c>
      <c r="G6187" s="88">
        <v>720.34905795428176</v>
      </c>
      <c r="H6187" s="88">
        <v>955.28379820776445</v>
      </c>
      <c r="I6187" s="88">
        <v>1328.3832700263538</v>
      </c>
      <c r="J6187" s="88">
        <v>1911.5570388943215</v>
      </c>
      <c r="K6187" s="88">
        <v>3238.2952277259697</v>
      </c>
      <c r="L6187" s="88">
        <v>3212.6632149990828</v>
      </c>
      <c r="M6187" s="88">
        <v>3678.4500672556819</v>
      </c>
    </row>
    <row r="6188" spans="3:13" x14ac:dyDescent="0.2">
      <c r="C6188" s="88">
        <v>0.30449999999999999</v>
      </c>
      <c r="D6188" s="88">
        <v>16064.231001013399</v>
      </c>
      <c r="E6188" s="88">
        <v>109.60185845135584</v>
      </c>
      <c r="F6188" s="88">
        <v>496.94451521539304</v>
      </c>
      <c r="G6188" s="88">
        <v>720.37913497588806</v>
      </c>
      <c r="H6188" s="88">
        <v>955.28837611462541</v>
      </c>
      <c r="I6188" s="88">
        <v>1328.3915798402322</v>
      </c>
      <c r="J6188" s="88">
        <v>1911.6156620874058</v>
      </c>
      <c r="K6188" s="88">
        <v>3238.3078428676736</v>
      </c>
      <c r="L6188" s="88">
        <v>3212.7108871522637</v>
      </c>
      <c r="M6188" s="88">
        <v>3678.5024164327838</v>
      </c>
    </row>
    <row r="6189" spans="3:13" x14ac:dyDescent="0.2">
      <c r="C6189" s="88">
        <v>0.30454999999999999</v>
      </c>
      <c r="D6189" s="88">
        <v>16064.287006400438</v>
      </c>
      <c r="E6189" s="88">
        <v>109.60567525160786</v>
      </c>
      <c r="F6189" s="88">
        <v>496.94977998028799</v>
      </c>
      <c r="G6189" s="88">
        <v>720.40663897578224</v>
      </c>
      <c r="H6189" s="88">
        <v>955.30175325340906</v>
      </c>
      <c r="I6189" s="88">
        <v>1328.4016607428221</v>
      </c>
      <c r="J6189" s="88">
        <v>1911.7033446067408</v>
      </c>
      <c r="K6189" s="88">
        <v>3238.3439647249738</v>
      </c>
      <c r="L6189" s="88">
        <v>3212.8323891895202</v>
      </c>
      <c r="M6189" s="88">
        <v>3678.5033838388208</v>
      </c>
    </row>
    <row r="6190" spans="3:13" x14ac:dyDescent="0.2">
      <c r="C6190" s="88">
        <v>0.30459999999999998</v>
      </c>
      <c r="D6190" s="88">
        <v>16064.548883481339</v>
      </c>
      <c r="E6190" s="88">
        <v>109.60958554208901</v>
      </c>
      <c r="F6190" s="88">
        <v>496.95260590414</v>
      </c>
      <c r="G6190" s="88">
        <v>720.41984816001013</v>
      </c>
      <c r="H6190" s="88">
        <v>955.30634716949362</v>
      </c>
      <c r="I6190" s="88">
        <v>1328.421005696352</v>
      </c>
      <c r="J6190" s="88">
        <v>1911.7145655122999</v>
      </c>
      <c r="K6190" s="88">
        <v>3238.4503556250593</v>
      </c>
      <c r="L6190" s="88">
        <v>3212.9237480890333</v>
      </c>
      <c r="M6190" s="88">
        <v>3678.5116024109602</v>
      </c>
    </row>
    <row r="6191" spans="3:13" x14ac:dyDescent="0.2">
      <c r="C6191" s="88">
        <v>0.30464999999999998</v>
      </c>
      <c r="D6191" s="88">
        <v>16064.555784662116</v>
      </c>
      <c r="E6191" s="88">
        <v>109.6096299785122</v>
      </c>
      <c r="F6191" s="88">
        <v>496.96645630724697</v>
      </c>
      <c r="G6191" s="88">
        <v>720.41988661317555</v>
      </c>
      <c r="H6191" s="88">
        <v>955.30875746473384</v>
      </c>
      <c r="I6191" s="88">
        <v>1328.4414824860787</v>
      </c>
      <c r="J6191" s="88">
        <v>1911.7255744104677</v>
      </c>
      <c r="K6191" s="88">
        <v>3238.4780982057728</v>
      </c>
      <c r="L6191" s="88">
        <v>3213.0451684070731</v>
      </c>
      <c r="M6191" s="88">
        <v>3678.5116089173507</v>
      </c>
    </row>
    <row r="6192" spans="3:13" x14ac:dyDescent="0.2">
      <c r="C6192" s="88">
        <v>0.30470000000000003</v>
      </c>
      <c r="D6192" s="88">
        <v>16065.102586044373</v>
      </c>
      <c r="E6192" s="88">
        <v>109.61055293077334</v>
      </c>
      <c r="F6192" s="88">
        <v>496.98354090574958</v>
      </c>
      <c r="G6192" s="88">
        <v>720.42759994611743</v>
      </c>
      <c r="H6192" s="88">
        <v>955.33011858715145</v>
      </c>
      <c r="I6192" s="88">
        <v>1328.4778089458828</v>
      </c>
      <c r="J6192" s="88">
        <v>1911.7722843955826</v>
      </c>
      <c r="K6192" s="88">
        <v>3238.5233158331434</v>
      </c>
      <c r="L6192" s="88">
        <v>3213.182855498651</v>
      </c>
      <c r="M6192" s="88">
        <v>3678.5148485665386</v>
      </c>
    </row>
    <row r="6193" spans="3:13" x14ac:dyDescent="0.2">
      <c r="C6193" s="88">
        <v>0.30475000000000002</v>
      </c>
      <c r="D6193" s="88">
        <v>16065.792888169977</v>
      </c>
      <c r="E6193" s="88">
        <v>109.61143054926561</v>
      </c>
      <c r="F6193" s="88">
        <v>496.98729581979478</v>
      </c>
      <c r="G6193" s="88">
        <v>720.42879211937316</v>
      </c>
      <c r="H6193" s="88">
        <v>955.36668672331461</v>
      </c>
      <c r="I6193" s="88">
        <v>1328.497037657949</v>
      </c>
      <c r="J6193" s="88">
        <v>1911.7927947098183</v>
      </c>
      <c r="K6193" s="88">
        <v>3238.6160969271591</v>
      </c>
      <c r="L6193" s="88">
        <v>3213.2015777931047</v>
      </c>
      <c r="M6193" s="88">
        <v>3678.5166742291563</v>
      </c>
    </row>
    <row r="6194" spans="3:13" x14ac:dyDescent="0.2">
      <c r="C6194" s="88">
        <v>0.30480000000000002</v>
      </c>
      <c r="D6194" s="88">
        <v>16065.994469366366</v>
      </c>
      <c r="E6194" s="88">
        <v>109.61154964612251</v>
      </c>
      <c r="F6194" s="88">
        <v>496.98779919115577</v>
      </c>
      <c r="G6194" s="88">
        <v>720.42968657840447</v>
      </c>
      <c r="H6194" s="88">
        <v>955.37928215666352</v>
      </c>
      <c r="I6194" s="88">
        <v>1328.508872600331</v>
      </c>
      <c r="J6194" s="88">
        <v>1911.8028016800822</v>
      </c>
      <c r="K6194" s="88">
        <v>3238.6994995723499</v>
      </c>
      <c r="L6194" s="88">
        <v>3213.4506749890429</v>
      </c>
      <c r="M6194" s="88">
        <v>3678.5222355391547</v>
      </c>
    </row>
    <row r="6195" spans="3:13" x14ac:dyDescent="0.2">
      <c r="C6195" s="88">
        <v>0.30485000000000001</v>
      </c>
      <c r="D6195" s="88">
        <v>16066.002275833809</v>
      </c>
      <c r="E6195" s="88">
        <v>109.61263058040822</v>
      </c>
      <c r="F6195" s="88">
        <v>496.99426858140578</v>
      </c>
      <c r="G6195" s="88">
        <v>720.43197965514491</v>
      </c>
      <c r="H6195" s="88">
        <v>955.37943325642664</v>
      </c>
      <c r="I6195" s="88">
        <v>1328.5096373249689</v>
      </c>
      <c r="J6195" s="88">
        <v>1911.9154944384209</v>
      </c>
      <c r="K6195" s="88">
        <v>3238.8754646682005</v>
      </c>
      <c r="L6195" s="88">
        <v>3213.4538928037236</v>
      </c>
      <c r="M6195" s="88">
        <v>3678.546990614183</v>
      </c>
    </row>
    <row r="6196" spans="3:13" x14ac:dyDescent="0.2">
      <c r="C6196" s="88">
        <v>0.3049</v>
      </c>
      <c r="D6196" s="88">
        <v>16066.037425924409</v>
      </c>
      <c r="E6196" s="88">
        <v>109.61356304069886</v>
      </c>
      <c r="F6196" s="88">
        <v>496.99636822895945</v>
      </c>
      <c r="G6196" s="88">
        <v>720.43675787778648</v>
      </c>
      <c r="H6196" s="88">
        <v>955.38235809992193</v>
      </c>
      <c r="I6196" s="88">
        <v>1328.5958043805545</v>
      </c>
      <c r="J6196" s="88">
        <v>1911.9302540696317</v>
      </c>
      <c r="K6196" s="88">
        <v>3238.9053448707054</v>
      </c>
      <c r="L6196" s="88">
        <v>3213.466394048266</v>
      </c>
      <c r="M6196" s="88">
        <v>3678.5506896200327</v>
      </c>
    </row>
    <row r="6197" spans="3:13" x14ac:dyDescent="0.2">
      <c r="C6197" s="88">
        <v>0.30495</v>
      </c>
      <c r="D6197" s="88">
        <v>16066.079088237599</v>
      </c>
      <c r="E6197" s="88">
        <v>109.62557235697568</v>
      </c>
      <c r="F6197" s="88">
        <v>496.99725000376156</v>
      </c>
      <c r="G6197" s="88">
        <v>720.43870999837054</v>
      </c>
      <c r="H6197" s="88">
        <v>955.38495724396307</v>
      </c>
      <c r="I6197" s="88">
        <v>1328.7048696108859</v>
      </c>
      <c r="J6197" s="88">
        <v>1911.9339579672383</v>
      </c>
      <c r="K6197" s="88">
        <v>3239.0127365670483</v>
      </c>
      <c r="L6197" s="88">
        <v>3213.4781312608757</v>
      </c>
      <c r="M6197" s="88">
        <v>3678.5746329036392</v>
      </c>
    </row>
    <row r="6198" spans="3:13" x14ac:dyDescent="0.2">
      <c r="C6198" s="88">
        <v>0.30499999999999999</v>
      </c>
      <c r="D6198" s="88">
        <v>16066.377443781796</v>
      </c>
      <c r="E6198" s="88">
        <v>109.62722714178653</v>
      </c>
      <c r="F6198" s="88">
        <v>497.00720769940381</v>
      </c>
      <c r="G6198" s="88">
        <v>720.4677188291198</v>
      </c>
      <c r="H6198" s="88">
        <v>955.39792965497918</v>
      </c>
      <c r="I6198" s="88">
        <v>1328.7190586408619</v>
      </c>
      <c r="J6198" s="88">
        <v>1911.9895038171881</v>
      </c>
      <c r="K6198" s="88">
        <v>3239.0433305160486</v>
      </c>
      <c r="L6198" s="88">
        <v>3213.5437489297074</v>
      </c>
      <c r="M6198" s="88">
        <v>3678.5911535721229</v>
      </c>
    </row>
    <row r="6199" spans="3:13" x14ac:dyDescent="0.2">
      <c r="C6199" s="88">
        <v>0.30504999999999999</v>
      </c>
      <c r="D6199" s="88">
        <v>16066.443607271493</v>
      </c>
      <c r="E6199" s="88">
        <v>109.62881211253898</v>
      </c>
      <c r="F6199" s="88">
        <v>497.01379792542639</v>
      </c>
      <c r="G6199" s="88">
        <v>720.46847350710232</v>
      </c>
      <c r="H6199" s="88">
        <v>955.41621587546342</v>
      </c>
      <c r="I6199" s="88">
        <v>1328.7388274697464</v>
      </c>
      <c r="J6199" s="88">
        <v>1911.996062580899</v>
      </c>
      <c r="K6199" s="88">
        <v>3239.0673065074561</v>
      </c>
      <c r="L6199" s="88">
        <v>3213.5931128280158</v>
      </c>
      <c r="M6199" s="88">
        <v>3678.6180539336888</v>
      </c>
    </row>
    <row r="6200" spans="3:13" x14ac:dyDescent="0.2">
      <c r="C6200" s="88">
        <v>0.30509999999999998</v>
      </c>
      <c r="D6200" s="88">
        <v>16066.789401839587</v>
      </c>
      <c r="E6200" s="88">
        <v>109.62894024837988</v>
      </c>
      <c r="F6200" s="88">
        <v>497.01772208046668</v>
      </c>
      <c r="G6200" s="88">
        <v>720.47012817923132</v>
      </c>
      <c r="H6200" s="88">
        <v>955.42251396249912</v>
      </c>
      <c r="I6200" s="88">
        <v>1328.7421534821942</v>
      </c>
      <c r="J6200" s="88">
        <v>1912.0723369865605</v>
      </c>
      <c r="K6200" s="88">
        <v>3239.0902703611382</v>
      </c>
      <c r="L6200" s="88">
        <v>3213.6050786935948</v>
      </c>
      <c r="M6200" s="88">
        <v>3678.622918438346</v>
      </c>
    </row>
    <row r="6201" spans="3:13" x14ac:dyDescent="0.2">
      <c r="C6201" s="88">
        <v>0.30514999999999998</v>
      </c>
      <c r="D6201" s="88">
        <v>16066.884878499734</v>
      </c>
      <c r="E6201" s="88">
        <v>109.63291218690483</v>
      </c>
      <c r="F6201" s="88">
        <v>497.02097666948202</v>
      </c>
      <c r="G6201" s="88">
        <v>720.47154166168093</v>
      </c>
      <c r="H6201" s="88">
        <v>955.44934245188642</v>
      </c>
      <c r="I6201" s="88">
        <v>1328.7707821145691</v>
      </c>
      <c r="J6201" s="88">
        <v>1912.0769879999693</v>
      </c>
      <c r="K6201" s="88">
        <v>3239.1928307158478</v>
      </c>
      <c r="L6201" s="88">
        <v>3213.6064713280221</v>
      </c>
      <c r="M6201" s="88">
        <v>3678.6456366023845</v>
      </c>
    </row>
    <row r="6202" spans="3:13" x14ac:dyDescent="0.2">
      <c r="C6202" s="88">
        <v>0.30520000000000003</v>
      </c>
      <c r="D6202" s="88">
        <v>16066.917680766901</v>
      </c>
      <c r="E6202" s="88">
        <v>109.6336126919723</v>
      </c>
      <c r="F6202" s="88">
        <v>497.03103795219749</v>
      </c>
      <c r="G6202" s="88">
        <v>720.47959981619351</v>
      </c>
      <c r="H6202" s="88">
        <v>955.47239466237443</v>
      </c>
      <c r="I6202" s="88">
        <v>1328.7858957210906</v>
      </c>
      <c r="J6202" s="88">
        <v>1912.0981371274188</v>
      </c>
      <c r="K6202" s="88">
        <v>3239.1988067639259</v>
      </c>
      <c r="L6202" s="88">
        <v>3213.7857284107531</v>
      </c>
      <c r="M6202" s="88">
        <v>3678.6646925342438</v>
      </c>
    </row>
    <row r="6203" spans="3:13" x14ac:dyDescent="0.2">
      <c r="C6203" s="88">
        <v>0.30525000000000002</v>
      </c>
      <c r="D6203" s="88">
        <v>16067.138150397594</v>
      </c>
      <c r="E6203" s="88">
        <v>109.6409211290993</v>
      </c>
      <c r="F6203" s="88">
        <v>497.03323207944914</v>
      </c>
      <c r="G6203" s="88">
        <v>720.49623891090823</v>
      </c>
      <c r="H6203" s="88">
        <v>955.47713643289217</v>
      </c>
      <c r="I6203" s="88">
        <v>1328.8000038519003</v>
      </c>
      <c r="J6203" s="88">
        <v>1912.1526264207178</v>
      </c>
      <c r="K6203" s="88">
        <v>3239.2112585587311</v>
      </c>
      <c r="L6203" s="88">
        <v>3213.9278504878248</v>
      </c>
      <c r="M6203" s="88">
        <v>3678.667049781207</v>
      </c>
    </row>
    <row r="6204" spans="3:13" x14ac:dyDescent="0.2">
      <c r="C6204" s="88">
        <v>0.30530000000000002</v>
      </c>
      <c r="D6204" s="88">
        <v>16067.200239294936</v>
      </c>
      <c r="E6204" s="88">
        <v>109.64542474223526</v>
      </c>
      <c r="F6204" s="88">
        <v>497.03772444690139</v>
      </c>
      <c r="G6204" s="88">
        <v>720.50135484474458</v>
      </c>
      <c r="H6204" s="88">
        <v>955.48217803106854</v>
      </c>
      <c r="I6204" s="88">
        <v>1328.8238690303715</v>
      </c>
      <c r="J6204" s="88">
        <v>1912.1545541786336</v>
      </c>
      <c r="K6204" s="88">
        <v>3239.2341308990381</v>
      </c>
      <c r="L6204" s="88">
        <v>3213.9727047401739</v>
      </c>
      <c r="M6204" s="88">
        <v>3678.6841240781873</v>
      </c>
    </row>
    <row r="6205" spans="3:13" x14ac:dyDescent="0.2">
      <c r="C6205" s="88">
        <v>0.30535000000000001</v>
      </c>
      <c r="D6205" s="88">
        <v>16067.536776863079</v>
      </c>
      <c r="E6205" s="88">
        <v>109.66273392394396</v>
      </c>
      <c r="F6205" s="88">
        <v>497.0411982734654</v>
      </c>
      <c r="G6205" s="88">
        <v>720.51204760451583</v>
      </c>
      <c r="H6205" s="88">
        <v>955.49068399054113</v>
      </c>
      <c r="I6205" s="88">
        <v>1328.8248018491518</v>
      </c>
      <c r="J6205" s="88">
        <v>1912.1605701321873</v>
      </c>
      <c r="K6205" s="88">
        <v>3239.2827792926573</v>
      </c>
      <c r="L6205" s="88">
        <v>3214.0841731670826</v>
      </c>
      <c r="M6205" s="88">
        <v>3678.6980090782522</v>
      </c>
    </row>
    <row r="6206" spans="3:13" x14ac:dyDescent="0.2">
      <c r="C6206" s="88">
        <v>0.3054</v>
      </c>
      <c r="D6206" s="88">
        <v>16068.355861689375</v>
      </c>
      <c r="E6206" s="88">
        <v>109.66473302814757</v>
      </c>
      <c r="F6206" s="88">
        <v>497.06008099333803</v>
      </c>
      <c r="G6206" s="88">
        <v>720.51559141219059</v>
      </c>
      <c r="H6206" s="88">
        <v>955.5583145372816</v>
      </c>
      <c r="I6206" s="88">
        <v>1328.834106735384</v>
      </c>
      <c r="J6206" s="88">
        <v>1912.1716189514991</v>
      </c>
      <c r="K6206" s="88">
        <v>3239.4150286355316</v>
      </c>
      <c r="L6206" s="88">
        <v>3214.159922710613</v>
      </c>
      <c r="M6206" s="88">
        <v>3678.7094735556561</v>
      </c>
    </row>
    <row r="6207" spans="3:13" x14ac:dyDescent="0.2">
      <c r="C6207" s="88">
        <v>0.30545</v>
      </c>
      <c r="D6207" s="88">
        <v>16068.405295698827</v>
      </c>
      <c r="E6207" s="88">
        <v>109.66509346460225</v>
      </c>
      <c r="F6207" s="88">
        <v>497.07900021447404</v>
      </c>
      <c r="G6207" s="88">
        <v>720.52682320469876</v>
      </c>
      <c r="H6207" s="88">
        <v>955.61383521858352</v>
      </c>
      <c r="I6207" s="88">
        <v>1328.8351273515141</v>
      </c>
      <c r="J6207" s="88">
        <v>1912.2239382418788</v>
      </c>
      <c r="K6207" s="88">
        <v>3239.5752150797807</v>
      </c>
      <c r="L6207" s="88">
        <v>3214.3079239911754</v>
      </c>
      <c r="M6207" s="88">
        <v>3678.7170590670676</v>
      </c>
    </row>
    <row r="6208" spans="3:13" x14ac:dyDescent="0.2">
      <c r="C6208" s="88">
        <v>0.30549999999999999</v>
      </c>
      <c r="D6208" s="88">
        <v>16068.622453307747</v>
      </c>
      <c r="E6208" s="88">
        <v>109.66519130842335</v>
      </c>
      <c r="F6208" s="88">
        <v>497.0993717116512</v>
      </c>
      <c r="G6208" s="88">
        <v>720.53054270983694</v>
      </c>
      <c r="H6208" s="88">
        <v>955.62557418044116</v>
      </c>
      <c r="I6208" s="88">
        <v>1328.8942745188328</v>
      </c>
      <c r="J6208" s="88">
        <v>1912.2565262841317</v>
      </c>
      <c r="K6208" s="88">
        <v>3239.6378089153654</v>
      </c>
      <c r="L6208" s="88">
        <v>3214.3425069487271</v>
      </c>
      <c r="M6208" s="88">
        <v>3678.722630591179</v>
      </c>
    </row>
    <row r="6209" spans="3:13" x14ac:dyDescent="0.2">
      <c r="C6209" s="88">
        <v>0.30554999999999999</v>
      </c>
      <c r="D6209" s="88">
        <v>16068.623894758215</v>
      </c>
      <c r="E6209" s="88">
        <v>109.66939357347383</v>
      </c>
      <c r="F6209" s="88">
        <v>497.11018788255842</v>
      </c>
      <c r="G6209" s="88">
        <v>720.56818783787139</v>
      </c>
      <c r="H6209" s="88">
        <v>955.66003426833095</v>
      </c>
      <c r="I6209" s="88">
        <v>1328.9151071784067</v>
      </c>
      <c r="J6209" s="88">
        <v>1912.2654151628053</v>
      </c>
      <c r="K6209" s="88">
        <v>3239.6755328860063</v>
      </c>
      <c r="L6209" s="88">
        <v>3214.382253616503</v>
      </c>
      <c r="M6209" s="88">
        <v>3678.7245322656604</v>
      </c>
    </row>
    <row r="6210" spans="3:13" x14ac:dyDescent="0.2">
      <c r="C6210" s="88">
        <v>0.30559999999999998</v>
      </c>
      <c r="D6210" s="88">
        <v>16068.694169177747</v>
      </c>
      <c r="E6210" s="88">
        <v>109.67087350567181</v>
      </c>
      <c r="F6210" s="88">
        <v>497.11344478522869</v>
      </c>
      <c r="G6210" s="88">
        <v>720.57535542763253</v>
      </c>
      <c r="H6210" s="88">
        <v>955.70509251865906</v>
      </c>
      <c r="I6210" s="88">
        <v>1328.9260120591716</v>
      </c>
      <c r="J6210" s="88">
        <v>1912.3027094516547</v>
      </c>
      <c r="K6210" s="88">
        <v>3239.7412205521723</v>
      </c>
      <c r="L6210" s="88">
        <v>3214.6141845602028</v>
      </c>
      <c r="M6210" s="88">
        <v>3678.7574775547369</v>
      </c>
    </row>
    <row r="6211" spans="3:13" x14ac:dyDescent="0.2">
      <c r="C6211" s="88">
        <v>0.30564999999999998</v>
      </c>
      <c r="D6211" s="88">
        <v>16068.744059369476</v>
      </c>
      <c r="E6211" s="88">
        <v>109.68144894456782</v>
      </c>
      <c r="F6211" s="88">
        <v>497.12457649709995</v>
      </c>
      <c r="G6211" s="88">
        <v>720.61259432113093</v>
      </c>
      <c r="H6211" s="88">
        <v>955.71635479421639</v>
      </c>
      <c r="I6211" s="88">
        <v>1328.9306540768798</v>
      </c>
      <c r="J6211" s="88">
        <v>1912.3688471803503</v>
      </c>
      <c r="K6211" s="88">
        <v>3239.8077571898866</v>
      </c>
      <c r="L6211" s="88">
        <v>3214.6528517156748</v>
      </c>
      <c r="M6211" s="88">
        <v>3678.7608769847043</v>
      </c>
    </row>
    <row r="6212" spans="3:13" x14ac:dyDescent="0.2">
      <c r="C6212" s="88">
        <v>0.30570000000000003</v>
      </c>
      <c r="D6212" s="88">
        <v>16068.76750584706</v>
      </c>
      <c r="E6212" s="88">
        <v>109.68144894456782</v>
      </c>
      <c r="F6212" s="88">
        <v>497.15325086892335</v>
      </c>
      <c r="G6212" s="88">
        <v>720.63806066488814</v>
      </c>
      <c r="H6212" s="88">
        <v>955.72232066712695</v>
      </c>
      <c r="I6212" s="88">
        <v>1328.9327781860102</v>
      </c>
      <c r="J6212" s="88">
        <v>1912.375051591408</v>
      </c>
      <c r="K6212" s="88">
        <v>3239.8081447348031</v>
      </c>
      <c r="L6212" s="88">
        <v>3214.6794240738955</v>
      </c>
      <c r="M6212" s="88">
        <v>3678.8017025088193</v>
      </c>
    </row>
    <row r="6213" spans="3:13" x14ac:dyDescent="0.2">
      <c r="C6213" s="88">
        <v>0.30575000000000002</v>
      </c>
      <c r="D6213" s="88">
        <v>16069.017702173791</v>
      </c>
      <c r="E6213" s="88">
        <v>109.68146254196563</v>
      </c>
      <c r="F6213" s="88">
        <v>497.15440947607203</v>
      </c>
      <c r="G6213" s="88">
        <v>720.64166619113212</v>
      </c>
      <c r="H6213" s="88">
        <v>955.7415681114062</v>
      </c>
      <c r="I6213" s="88">
        <v>1328.9365786914154</v>
      </c>
      <c r="J6213" s="88">
        <v>1912.3836542234321</v>
      </c>
      <c r="K6213" s="88">
        <v>3239.8286385597021</v>
      </c>
      <c r="L6213" s="88">
        <v>3214.8414290604287</v>
      </c>
      <c r="M6213" s="88">
        <v>3678.8307259695644</v>
      </c>
    </row>
    <row r="6214" spans="3:13" x14ac:dyDescent="0.2">
      <c r="C6214" s="88">
        <v>0.30580000000000002</v>
      </c>
      <c r="D6214" s="88">
        <v>16069.065712519276</v>
      </c>
      <c r="E6214" s="88">
        <v>109.68424193415012</v>
      </c>
      <c r="F6214" s="88">
        <v>497.15608791435579</v>
      </c>
      <c r="G6214" s="88">
        <v>720.65222751271222</v>
      </c>
      <c r="H6214" s="88">
        <v>955.74205363036572</v>
      </c>
      <c r="I6214" s="88">
        <v>1328.9660325605446</v>
      </c>
      <c r="J6214" s="88">
        <v>1912.4066325488343</v>
      </c>
      <c r="K6214" s="88">
        <v>3239.8473861771536</v>
      </c>
      <c r="L6214" s="88">
        <v>3214.8636377864532</v>
      </c>
      <c r="M6214" s="88">
        <v>3678.8366710210576</v>
      </c>
    </row>
    <row r="6215" spans="3:13" x14ac:dyDescent="0.2">
      <c r="C6215" s="88">
        <v>0.30585000000000001</v>
      </c>
      <c r="D6215" s="88">
        <v>16069.13469142692</v>
      </c>
      <c r="E6215" s="88">
        <v>109.68702715273594</v>
      </c>
      <c r="F6215" s="88">
        <v>497.15810809686809</v>
      </c>
      <c r="G6215" s="88">
        <v>720.65753794249122</v>
      </c>
      <c r="H6215" s="88">
        <v>955.74739831246825</v>
      </c>
      <c r="I6215" s="88">
        <v>1328.9744839505097</v>
      </c>
      <c r="J6215" s="88">
        <v>1912.4686431361411</v>
      </c>
      <c r="K6215" s="88">
        <v>3239.8521883602225</v>
      </c>
      <c r="L6215" s="88">
        <v>3214.8755444985682</v>
      </c>
      <c r="M6215" s="88">
        <v>3678.860380608477</v>
      </c>
    </row>
    <row r="6216" spans="3:13" x14ac:dyDescent="0.2">
      <c r="C6216" s="88">
        <v>0.30590000000000001</v>
      </c>
      <c r="D6216" s="88">
        <v>16069.245825947912</v>
      </c>
      <c r="E6216" s="88">
        <v>109.68958611243124</v>
      </c>
      <c r="F6216" s="88">
        <v>497.17084689918056</v>
      </c>
      <c r="G6216" s="88">
        <v>720.66319381630046</v>
      </c>
      <c r="H6216" s="88">
        <v>955.74926244494736</v>
      </c>
      <c r="I6216" s="88">
        <v>1328.9937039357433</v>
      </c>
      <c r="J6216" s="88">
        <v>1912.5606659860005</v>
      </c>
      <c r="K6216" s="88">
        <v>3239.9686061725088</v>
      </c>
      <c r="L6216" s="88">
        <v>3214.9916205556437</v>
      </c>
      <c r="M6216" s="88">
        <v>3678.8851567564989</v>
      </c>
    </row>
    <row r="6217" spans="3:13" x14ac:dyDescent="0.2">
      <c r="C6217" s="88">
        <v>0.30595</v>
      </c>
      <c r="D6217" s="88">
        <v>16069.497200631378</v>
      </c>
      <c r="E6217" s="88">
        <v>109.69814797401068</v>
      </c>
      <c r="F6217" s="88">
        <v>497.17529796292092</v>
      </c>
      <c r="G6217" s="88">
        <v>720.69866605095785</v>
      </c>
      <c r="H6217" s="88">
        <v>955.75223033579232</v>
      </c>
      <c r="I6217" s="88">
        <v>1328.998058726575</v>
      </c>
      <c r="J6217" s="88">
        <v>1912.5658290705428</v>
      </c>
      <c r="K6217" s="88">
        <v>3239.9811243224822</v>
      </c>
      <c r="L6217" s="88">
        <v>3215.0923082096106</v>
      </c>
      <c r="M6217" s="88">
        <v>3678.9181848419635</v>
      </c>
    </row>
    <row r="6218" spans="3:13" x14ac:dyDescent="0.2">
      <c r="C6218" s="88">
        <v>0.30599999999999999</v>
      </c>
      <c r="D6218" s="88">
        <v>16069.62299631826</v>
      </c>
      <c r="E6218" s="88">
        <v>109.71714039956805</v>
      </c>
      <c r="F6218" s="88">
        <v>497.17566491526668</v>
      </c>
      <c r="G6218" s="88">
        <v>720.70779383880108</v>
      </c>
      <c r="H6218" s="88">
        <v>955.76188533890354</v>
      </c>
      <c r="I6218" s="88">
        <v>1329.0048329949545</v>
      </c>
      <c r="J6218" s="88">
        <v>1912.5749294487209</v>
      </c>
      <c r="K6218" s="88">
        <v>3240.1084349782554</v>
      </c>
      <c r="L6218" s="88">
        <v>3215.1855297387474</v>
      </c>
      <c r="M6218" s="88">
        <v>3678.9204015855512</v>
      </c>
    </row>
    <row r="6219" spans="3:13" x14ac:dyDescent="0.2">
      <c r="C6219" s="88">
        <v>0.30604999999999999</v>
      </c>
      <c r="D6219" s="88">
        <v>16069.630995540047</v>
      </c>
      <c r="E6219" s="88">
        <v>109.71949724479873</v>
      </c>
      <c r="F6219" s="88">
        <v>497.2027320793527</v>
      </c>
      <c r="G6219" s="88">
        <v>720.72493881961282</v>
      </c>
      <c r="H6219" s="88">
        <v>955.87336446698964</v>
      </c>
      <c r="I6219" s="88">
        <v>1329.027956907632</v>
      </c>
      <c r="J6219" s="88">
        <v>1912.62522842315</v>
      </c>
      <c r="K6219" s="88">
        <v>3240.1947124106214</v>
      </c>
      <c r="L6219" s="88">
        <v>3215.2869682871133</v>
      </c>
      <c r="M6219" s="88">
        <v>3678.9292875297861</v>
      </c>
    </row>
    <row r="6220" spans="3:13" x14ac:dyDescent="0.2">
      <c r="C6220" s="88">
        <v>0.30609999999999998</v>
      </c>
      <c r="D6220" s="88">
        <v>16070.577956236053</v>
      </c>
      <c r="E6220" s="88">
        <v>109.72770978998233</v>
      </c>
      <c r="F6220" s="88">
        <v>497.21454195164642</v>
      </c>
      <c r="G6220" s="88">
        <v>720.74129742397827</v>
      </c>
      <c r="H6220" s="88">
        <v>955.90700415448919</v>
      </c>
      <c r="I6220" s="88">
        <v>1329.028195819546</v>
      </c>
      <c r="J6220" s="88">
        <v>1912.6365778953741</v>
      </c>
      <c r="K6220" s="88">
        <v>3240.3150759765977</v>
      </c>
      <c r="L6220" s="88">
        <v>3215.3879687936605</v>
      </c>
      <c r="M6220" s="88">
        <v>3678.9535807561974</v>
      </c>
    </row>
    <row r="6221" spans="3:13" x14ac:dyDescent="0.2">
      <c r="C6221" s="88">
        <v>0.30614999999999998</v>
      </c>
      <c r="D6221" s="88">
        <v>16071.007008225653</v>
      </c>
      <c r="E6221" s="88">
        <v>109.73253953064795</v>
      </c>
      <c r="F6221" s="88">
        <v>497.23062128020229</v>
      </c>
      <c r="G6221" s="88">
        <v>720.77044495587688</v>
      </c>
      <c r="H6221" s="88">
        <v>955.92550214063158</v>
      </c>
      <c r="I6221" s="88">
        <v>1329.0616755451856</v>
      </c>
      <c r="J6221" s="88">
        <v>1912.669948251219</v>
      </c>
      <c r="K6221" s="88">
        <v>3240.3534585355751</v>
      </c>
      <c r="L6221" s="88">
        <v>3215.5602661182033</v>
      </c>
      <c r="M6221" s="88">
        <v>3678.9678150171962</v>
      </c>
    </row>
    <row r="6222" spans="3:13" x14ac:dyDescent="0.2">
      <c r="C6222" s="88">
        <v>0.30620000000000003</v>
      </c>
      <c r="D6222" s="88">
        <v>16071.069263206968</v>
      </c>
      <c r="E6222" s="88">
        <v>109.73503110287038</v>
      </c>
      <c r="F6222" s="88">
        <v>497.23831331050042</v>
      </c>
      <c r="G6222" s="88">
        <v>720.82719094072445</v>
      </c>
      <c r="H6222" s="88">
        <v>955.94624113473174</v>
      </c>
      <c r="I6222" s="88">
        <v>1329.0812305672007</v>
      </c>
      <c r="J6222" s="88">
        <v>1912.7914022785517</v>
      </c>
      <c r="K6222" s="88">
        <v>3240.4360704887526</v>
      </c>
      <c r="L6222" s="88">
        <v>3215.6061227630271</v>
      </c>
      <c r="M6222" s="88">
        <v>3678.9725591766869</v>
      </c>
    </row>
    <row r="6223" spans="3:13" x14ac:dyDescent="0.2">
      <c r="C6223" s="88">
        <v>0.30625000000000002</v>
      </c>
      <c r="D6223" s="88">
        <v>16071.106248599015</v>
      </c>
      <c r="E6223" s="88">
        <v>109.73639245793674</v>
      </c>
      <c r="F6223" s="88">
        <v>497.24767502775603</v>
      </c>
      <c r="G6223" s="88">
        <v>720.83330524125313</v>
      </c>
      <c r="H6223" s="88">
        <v>956.01421848509563</v>
      </c>
      <c r="I6223" s="88">
        <v>1329.1274741787788</v>
      </c>
      <c r="J6223" s="88">
        <v>1912.8605604224522</v>
      </c>
      <c r="K6223" s="88">
        <v>3240.5229331126657</v>
      </c>
      <c r="L6223" s="88">
        <v>3215.7859687046075</v>
      </c>
      <c r="M6223" s="88">
        <v>3678.9753944791564</v>
      </c>
    </row>
    <row r="6224" spans="3:13" x14ac:dyDescent="0.2">
      <c r="C6224" s="88">
        <v>0.30630000000000002</v>
      </c>
      <c r="D6224" s="88">
        <v>16071.108806167797</v>
      </c>
      <c r="E6224" s="88">
        <v>109.73804858642598</v>
      </c>
      <c r="F6224" s="88">
        <v>497.25058059153389</v>
      </c>
      <c r="G6224" s="88">
        <v>720.86097642669165</v>
      </c>
      <c r="H6224" s="88">
        <v>956.01596674662687</v>
      </c>
      <c r="I6224" s="88">
        <v>1329.1397826069742</v>
      </c>
      <c r="J6224" s="88">
        <v>1912.9381297906066</v>
      </c>
      <c r="K6224" s="88">
        <v>3240.6033262164183</v>
      </c>
      <c r="L6224" s="88">
        <v>3216.0180699860657</v>
      </c>
      <c r="M6224" s="88">
        <v>3678.9969033663197</v>
      </c>
    </row>
    <row r="6225" spans="3:13" x14ac:dyDescent="0.2">
      <c r="C6225" s="88">
        <v>0.30635000000000001</v>
      </c>
      <c r="D6225" s="88">
        <v>16071.174614136946</v>
      </c>
      <c r="E6225" s="88">
        <v>109.74201950148745</v>
      </c>
      <c r="F6225" s="88">
        <v>497.25491325571784</v>
      </c>
      <c r="G6225" s="88">
        <v>720.88369178038602</v>
      </c>
      <c r="H6225" s="88">
        <v>956.0267155494048</v>
      </c>
      <c r="I6225" s="88">
        <v>1329.1425991408414</v>
      </c>
      <c r="J6225" s="88">
        <v>1912.9484617286057</v>
      </c>
      <c r="K6225" s="88">
        <v>3240.6774792618626</v>
      </c>
      <c r="L6225" s="88">
        <v>3216.068821022357</v>
      </c>
      <c r="M6225" s="88">
        <v>3679.1184793795055</v>
      </c>
    </row>
    <row r="6226" spans="3:13" x14ac:dyDescent="0.2">
      <c r="C6226" s="88">
        <v>0.30640000000000001</v>
      </c>
      <c r="D6226" s="88">
        <v>16071.36793225888</v>
      </c>
      <c r="E6226" s="88">
        <v>109.75950719218235</v>
      </c>
      <c r="F6226" s="88">
        <v>497.25647002476171</v>
      </c>
      <c r="G6226" s="88">
        <v>720.88550091176603</v>
      </c>
      <c r="H6226" s="88">
        <v>956.05703273391282</v>
      </c>
      <c r="I6226" s="88">
        <v>1329.1535646550515</v>
      </c>
      <c r="J6226" s="88">
        <v>1912.957285003572</v>
      </c>
      <c r="K6226" s="88">
        <v>3240.6859317988283</v>
      </c>
      <c r="L6226" s="88">
        <v>3216.1690732909829</v>
      </c>
      <c r="M6226" s="88">
        <v>3679.1280404604368</v>
      </c>
    </row>
    <row r="6227" spans="3:13" x14ac:dyDescent="0.2">
      <c r="C6227" s="88">
        <v>0.30645</v>
      </c>
      <c r="D6227" s="88">
        <v>16071.577077724427</v>
      </c>
      <c r="E6227" s="88">
        <v>109.76096164718456</v>
      </c>
      <c r="F6227" s="88">
        <v>497.26919737528669</v>
      </c>
      <c r="G6227" s="88">
        <v>720.88687163131317</v>
      </c>
      <c r="H6227" s="88">
        <v>956.09182753660116</v>
      </c>
      <c r="I6227" s="88">
        <v>1329.1733399840255</v>
      </c>
      <c r="J6227" s="88">
        <v>1912.9926832915157</v>
      </c>
      <c r="K6227" s="88">
        <v>3240.8328990266414</v>
      </c>
      <c r="L6227" s="88">
        <v>3216.2317541582879</v>
      </c>
      <c r="M6227" s="88">
        <v>3679.1545030226425</v>
      </c>
    </row>
    <row r="6228" spans="3:13" x14ac:dyDescent="0.2">
      <c r="C6228" s="88">
        <v>0.30649999999999999</v>
      </c>
      <c r="D6228" s="88">
        <v>16071.849899276183</v>
      </c>
      <c r="E6228" s="88">
        <v>109.76222857686298</v>
      </c>
      <c r="F6228" s="88">
        <v>497.27211919566025</v>
      </c>
      <c r="G6228" s="88">
        <v>720.8884093005945</v>
      </c>
      <c r="H6228" s="88">
        <v>956.0943407811792</v>
      </c>
      <c r="I6228" s="88">
        <v>1329.1787575750845</v>
      </c>
      <c r="J6228" s="88">
        <v>1913.0513622781168</v>
      </c>
      <c r="K6228" s="88">
        <v>3240.842575044463</v>
      </c>
      <c r="L6228" s="88">
        <v>3216.3275925211519</v>
      </c>
      <c r="M6228" s="88">
        <v>3679.1689086795873</v>
      </c>
    </row>
    <row r="6229" spans="3:13" x14ac:dyDescent="0.2">
      <c r="C6229" s="88">
        <v>0.30654999999999999</v>
      </c>
      <c r="D6229" s="88">
        <v>16072.053838851736</v>
      </c>
      <c r="E6229" s="88">
        <v>109.76575302948095</v>
      </c>
      <c r="F6229" s="88">
        <v>497.27618924405215</v>
      </c>
      <c r="G6229" s="88">
        <v>720.90056033490828</v>
      </c>
      <c r="H6229" s="88">
        <v>956.09815905465393</v>
      </c>
      <c r="I6229" s="88">
        <v>1329.1878081552418</v>
      </c>
      <c r="J6229" s="88">
        <v>1913.0657818969453</v>
      </c>
      <c r="K6229" s="88">
        <v>3240.8514503107931</v>
      </c>
      <c r="L6229" s="88">
        <v>3216.3761462686471</v>
      </c>
      <c r="M6229" s="88">
        <v>3679.1809750518992</v>
      </c>
    </row>
    <row r="6230" spans="3:13" x14ac:dyDescent="0.2">
      <c r="C6230" s="88">
        <v>0.30659999999999998</v>
      </c>
      <c r="D6230" s="88">
        <v>16072.086569254167</v>
      </c>
      <c r="E6230" s="88">
        <v>109.76827910805605</v>
      </c>
      <c r="F6230" s="88">
        <v>497.27818161270079</v>
      </c>
      <c r="G6230" s="88">
        <v>720.913205304445</v>
      </c>
      <c r="H6230" s="88">
        <v>956.12374097727707</v>
      </c>
      <c r="I6230" s="88">
        <v>1329.1951517594316</v>
      </c>
      <c r="J6230" s="88">
        <v>1913.0886594703361</v>
      </c>
      <c r="K6230" s="88">
        <v>3240.9003408435865</v>
      </c>
      <c r="L6230" s="88">
        <v>3216.384520052829</v>
      </c>
      <c r="M6230" s="88">
        <v>3679.1857721844062</v>
      </c>
    </row>
    <row r="6231" spans="3:13" x14ac:dyDescent="0.2">
      <c r="C6231" s="88">
        <v>0.30664999999999998</v>
      </c>
      <c r="D6231" s="88">
        <v>16072.739156094249</v>
      </c>
      <c r="E6231" s="88">
        <v>109.76854032563551</v>
      </c>
      <c r="F6231" s="88">
        <v>497.27856497920629</v>
      </c>
      <c r="G6231" s="88">
        <v>720.93153914344884</v>
      </c>
      <c r="H6231" s="88">
        <v>956.12408543399761</v>
      </c>
      <c r="I6231" s="88">
        <v>1329.2045549051804</v>
      </c>
      <c r="J6231" s="88">
        <v>1913.0909628539498</v>
      </c>
      <c r="K6231" s="88">
        <v>3240.945599884245</v>
      </c>
      <c r="L6231" s="88">
        <v>3216.5357763353513</v>
      </c>
      <c r="M6231" s="88">
        <v>3679.2065990380802</v>
      </c>
    </row>
    <row r="6232" spans="3:13" x14ac:dyDescent="0.2">
      <c r="C6232" s="88">
        <v>0.30669999999999997</v>
      </c>
      <c r="D6232" s="88">
        <v>16073.11179208857</v>
      </c>
      <c r="E6232" s="88">
        <v>109.77013516767602</v>
      </c>
      <c r="F6232" s="88">
        <v>497.28033559815594</v>
      </c>
      <c r="G6232" s="88">
        <v>720.93502466276823</v>
      </c>
      <c r="H6232" s="88">
        <v>956.15931326545433</v>
      </c>
      <c r="I6232" s="88">
        <v>1329.2159734844104</v>
      </c>
      <c r="J6232" s="88">
        <v>1913.1324105504268</v>
      </c>
      <c r="K6232" s="88">
        <v>3240.9556950921133</v>
      </c>
      <c r="L6232" s="88">
        <v>3216.5598894236991</v>
      </c>
      <c r="M6232" s="88">
        <v>3679.2094641900803</v>
      </c>
    </row>
    <row r="6233" spans="3:13" x14ac:dyDescent="0.2">
      <c r="C6233" s="88">
        <v>0.30675000000000002</v>
      </c>
      <c r="D6233" s="88">
        <v>16073.433280489679</v>
      </c>
      <c r="E6233" s="88">
        <v>109.77049991385138</v>
      </c>
      <c r="F6233" s="88">
        <v>497.28568889964345</v>
      </c>
      <c r="G6233" s="88">
        <v>720.94851044455072</v>
      </c>
      <c r="H6233" s="88">
        <v>956.16317363647931</v>
      </c>
      <c r="I6233" s="88">
        <v>1329.2703280861929</v>
      </c>
      <c r="J6233" s="88">
        <v>1913.1531084258781</v>
      </c>
      <c r="K6233" s="88">
        <v>3241.0116281641531</v>
      </c>
      <c r="L6233" s="88">
        <v>3216.6924063513252</v>
      </c>
      <c r="M6233" s="88">
        <v>3679.2225974403823</v>
      </c>
    </row>
    <row r="6234" spans="3:13" x14ac:dyDescent="0.2">
      <c r="C6234" s="88">
        <v>0.30680000000000002</v>
      </c>
      <c r="D6234" s="88">
        <v>16073.472608948785</v>
      </c>
      <c r="E6234" s="88">
        <v>109.77391248882941</v>
      </c>
      <c r="F6234" s="88">
        <v>497.29609001222116</v>
      </c>
      <c r="G6234" s="88">
        <v>720.9668237176129</v>
      </c>
      <c r="H6234" s="88">
        <v>956.17683444748809</v>
      </c>
      <c r="I6234" s="88">
        <v>1329.2735208316508</v>
      </c>
      <c r="J6234" s="88">
        <v>1913.1672823268436</v>
      </c>
      <c r="K6234" s="88">
        <v>3241.0239529537462</v>
      </c>
      <c r="L6234" s="88">
        <v>3216.7298367804956</v>
      </c>
      <c r="M6234" s="88">
        <v>3679.2227993411648</v>
      </c>
    </row>
    <row r="6235" spans="3:13" x14ac:dyDescent="0.2">
      <c r="C6235" s="88">
        <v>0.30685000000000001</v>
      </c>
      <c r="D6235" s="88">
        <v>16073.524922674113</v>
      </c>
      <c r="E6235" s="88">
        <v>109.77923056842428</v>
      </c>
      <c r="F6235" s="88">
        <v>497.30193110303935</v>
      </c>
      <c r="G6235" s="88">
        <v>720.99282034384123</v>
      </c>
      <c r="H6235" s="88">
        <v>956.21847739766963</v>
      </c>
      <c r="I6235" s="88">
        <v>1329.2846926455013</v>
      </c>
      <c r="J6235" s="88">
        <v>1913.2267434706037</v>
      </c>
      <c r="K6235" s="88">
        <v>3241.0661191431309</v>
      </c>
      <c r="L6235" s="88">
        <v>3216.7492710821289</v>
      </c>
      <c r="M6235" s="88">
        <v>3679.2346610011359</v>
      </c>
    </row>
    <row r="6236" spans="3:13" x14ac:dyDescent="0.2">
      <c r="C6236" s="88">
        <v>0.30690000000000001</v>
      </c>
      <c r="D6236" s="88">
        <v>16073.693291040843</v>
      </c>
      <c r="E6236" s="88">
        <v>109.78002890977496</v>
      </c>
      <c r="F6236" s="88">
        <v>497.31223897854125</v>
      </c>
      <c r="G6236" s="88">
        <v>721.03101579793702</v>
      </c>
      <c r="H6236" s="88">
        <v>956.21862057562248</v>
      </c>
      <c r="I6236" s="88">
        <v>1329.2852406050606</v>
      </c>
      <c r="J6236" s="88">
        <v>1913.2957072838572</v>
      </c>
      <c r="K6236" s="88">
        <v>3241.0944544749009</v>
      </c>
      <c r="L6236" s="88">
        <v>3216.7657097950396</v>
      </c>
      <c r="M6236" s="88">
        <v>3679.2408356068822</v>
      </c>
    </row>
    <row r="6237" spans="3:13" x14ac:dyDescent="0.2">
      <c r="C6237" s="88">
        <v>0.30695</v>
      </c>
      <c r="D6237" s="88">
        <v>16074.33797663816</v>
      </c>
      <c r="E6237" s="88">
        <v>109.78222348463169</v>
      </c>
      <c r="F6237" s="88">
        <v>497.31356244937433</v>
      </c>
      <c r="G6237" s="88">
        <v>721.03997485247191</v>
      </c>
      <c r="H6237" s="88">
        <v>956.22788955315309</v>
      </c>
      <c r="I6237" s="88">
        <v>1329.3139019017185</v>
      </c>
      <c r="J6237" s="88">
        <v>1913.3343475017382</v>
      </c>
      <c r="K6237" s="88">
        <v>3241.1467238064988</v>
      </c>
      <c r="L6237" s="88">
        <v>3216.8318603002685</v>
      </c>
      <c r="M6237" s="88">
        <v>3679.249670606258</v>
      </c>
    </row>
    <row r="6238" spans="3:13" x14ac:dyDescent="0.2">
      <c r="C6238" s="88">
        <v>0.307</v>
      </c>
      <c r="D6238" s="88">
        <v>16074.442742752935</v>
      </c>
      <c r="E6238" s="88">
        <v>109.78612811041239</v>
      </c>
      <c r="F6238" s="88">
        <v>497.31396038820594</v>
      </c>
      <c r="G6238" s="88">
        <v>721.04655682960038</v>
      </c>
      <c r="H6238" s="88">
        <v>956.23106180549439</v>
      </c>
      <c r="I6238" s="88">
        <v>1329.3395863940905</v>
      </c>
      <c r="J6238" s="88">
        <v>1913.3353706335238</v>
      </c>
      <c r="K6238" s="88">
        <v>3241.2252837861151</v>
      </c>
      <c r="L6238" s="88">
        <v>3216.9001346232149</v>
      </c>
      <c r="M6238" s="88">
        <v>3679.286093032591</v>
      </c>
    </row>
    <row r="6239" spans="3:13" x14ac:dyDescent="0.2">
      <c r="C6239" s="88">
        <v>0.30704999999999999</v>
      </c>
      <c r="D6239" s="88">
        <v>16074.468507713867</v>
      </c>
      <c r="E6239" s="88">
        <v>109.78697853113499</v>
      </c>
      <c r="F6239" s="88">
        <v>497.3144511134833</v>
      </c>
      <c r="G6239" s="88">
        <v>721.08013499893332</v>
      </c>
      <c r="H6239" s="88">
        <v>956.24258473926739</v>
      </c>
      <c r="I6239" s="88">
        <v>1329.3481205019075</v>
      </c>
      <c r="J6239" s="88">
        <v>1913.3977606797471</v>
      </c>
      <c r="K6239" s="88">
        <v>3241.3447129558326</v>
      </c>
      <c r="L6239" s="88">
        <v>3216.9638451162136</v>
      </c>
      <c r="M6239" s="88">
        <v>3679.288303892502</v>
      </c>
    </row>
    <row r="6240" spans="3:13" x14ac:dyDescent="0.2">
      <c r="C6240" s="88">
        <v>0.30709999999999998</v>
      </c>
      <c r="D6240" s="88">
        <v>16074.671675464298</v>
      </c>
      <c r="E6240" s="88">
        <v>109.79167360267093</v>
      </c>
      <c r="F6240" s="88">
        <v>497.31471317991964</v>
      </c>
      <c r="G6240" s="88">
        <v>721.08713029192495</v>
      </c>
      <c r="H6240" s="88">
        <v>956.24762198968665</v>
      </c>
      <c r="I6240" s="88">
        <v>1329.3541954344032</v>
      </c>
      <c r="J6240" s="88">
        <v>1913.4101535434502</v>
      </c>
      <c r="K6240" s="88">
        <v>3241.404165488997</v>
      </c>
      <c r="L6240" s="88">
        <v>3217.1089910710662</v>
      </c>
      <c r="M6240" s="88">
        <v>3679.3110268455221</v>
      </c>
    </row>
    <row r="6241" spans="3:13" x14ac:dyDescent="0.2">
      <c r="C6241" s="88">
        <v>0.30714999999999998</v>
      </c>
      <c r="D6241" s="88">
        <v>16074.782409153006</v>
      </c>
      <c r="E6241" s="88">
        <v>109.79279091589069</v>
      </c>
      <c r="F6241" s="88">
        <v>497.31999124504409</v>
      </c>
      <c r="G6241" s="88">
        <v>721.09173563632612</v>
      </c>
      <c r="H6241" s="88">
        <v>956.25478111863549</v>
      </c>
      <c r="I6241" s="88">
        <v>1329.4086009433736</v>
      </c>
      <c r="J6241" s="88">
        <v>1913.4490311236932</v>
      </c>
      <c r="K6241" s="88">
        <v>3241.4460630133644</v>
      </c>
      <c r="L6241" s="88">
        <v>3217.1475153328256</v>
      </c>
      <c r="M6241" s="88">
        <v>3679.3232453724495</v>
      </c>
    </row>
    <row r="6242" spans="3:13" x14ac:dyDescent="0.2">
      <c r="C6242" s="88">
        <v>0.30719999999999997</v>
      </c>
      <c r="D6242" s="88">
        <v>16074.942097490033</v>
      </c>
      <c r="E6242" s="88">
        <v>109.79617375865655</v>
      </c>
      <c r="F6242" s="88">
        <v>497.33821931764533</v>
      </c>
      <c r="G6242" s="88">
        <v>721.0920801565585</v>
      </c>
      <c r="H6242" s="88">
        <v>956.26006455142488</v>
      </c>
      <c r="I6242" s="88">
        <v>1329.4161231481307</v>
      </c>
      <c r="J6242" s="88">
        <v>1913.466177303068</v>
      </c>
      <c r="K6242" s="88">
        <v>3241.5180114490395</v>
      </c>
      <c r="L6242" s="88">
        <v>3217.2027518588943</v>
      </c>
      <c r="M6242" s="88">
        <v>3679.3769409242927</v>
      </c>
    </row>
    <row r="6243" spans="3:13" x14ac:dyDescent="0.2">
      <c r="C6243" s="88">
        <v>0.30725000000000002</v>
      </c>
      <c r="D6243" s="88">
        <v>16075.097973003858</v>
      </c>
      <c r="E6243" s="88">
        <v>109.79622964835926</v>
      </c>
      <c r="F6243" s="88">
        <v>497.34014980503753</v>
      </c>
      <c r="G6243" s="88">
        <v>721.09260022333956</v>
      </c>
      <c r="H6243" s="88">
        <v>956.32271313094861</v>
      </c>
      <c r="I6243" s="88">
        <v>1329.4223029797645</v>
      </c>
      <c r="J6243" s="88">
        <v>1913.5044342428178</v>
      </c>
      <c r="K6243" s="88">
        <v>3241.5366383040605</v>
      </c>
      <c r="L6243" s="88">
        <v>3217.4450468303439</v>
      </c>
      <c r="M6243" s="88">
        <v>3679.4004663789588</v>
      </c>
    </row>
    <row r="6244" spans="3:13" x14ac:dyDescent="0.2">
      <c r="C6244" s="88">
        <v>0.30730000000000002</v>
      </c>
      <c r="D6244" s="88">
        <v>16075.13566487786</v>
      </c>
      <c r="E6244" s="88">
        <v>109.80391823156424</v>
      </c>
      <c r="F6244" s="88">
        <v>497.34100624077109</v>
      </c>
      <c r="G6244" s="88">
        <v>721.10863335794511</v>
      </c>
      <c r="H6244" s="88">
        <v>956.32775762143592</v>
      </c>
      <c r="I6244" s="88">
        <v>1329.4257851375673</v>
      </c>
      <c r="J6244" s="88">
        <v>1913.5136898045644</v>
      </c>
      <c r="K6244" s="88">
        <v>3241.6669390391717</v>
      </c>
      <c r="L6244" s="88">
        <v>3217.4836438868956</v>
      </c>
      <c r="M6244" s="88">
        <v>3679.453539184326</v>
      </c>
    </row>
    <row r="6245" spans="3:13" x14ac:dyDescent="0.2">
      <c r="C6245" s="88">
        <v>0.30735000000000001</v>
      </c>
      <c r="D6245" s="88">
        <v>16075.263892662537</v>
      </c>
      <c r="E6245" s="88">
        <v>109.80397200540301</v>
      </c>
      <c r="F6245" s="88">
        <v>497.36226284149734</v>
      </c>
      <c r="G6245" s="88">
        <v>721.12226369978907</v>
      </c>
      <c r="H6245" s="88">
        <v>956.3298029094185</v>
      </c>
      <c r="I6245" s="88">
        <v>1329.4815139980433</v>
      </c>
      <c r="J6245" s="88">
        <v>1913.5156436107418</v>
      </c>
      <c r="K6245" s="88">
        <v>3241.7491136861854</v>
      </c>
      <c r="L6245" s="88">
        <v>3217.4873507082198</v>
      </c>
      <c r="M6245" s="88">
        <v>3679.4650844933694</v>
      </c>
    </row>
    <row r="6246" spans="3:13" x14ac:dyDescent="0.2">
      <c r="C6246" s="88">
        <v>0.30740000000000001</v>
      </c>
      <c r="D6246" s="88">
        <v>16075.307663270727</v>
      </c>
      <c r="E6246" s="88">
        <v>109.80397200540301</v>
      </c>
      <c r="F6246" s="88">
        <v>497.37158222568087</v>
      </c>
      <c r="G6246" s="88">
        <v>721.13907817372592</v>
      </c>
      <c r="H6246" s="88">
        <v>956.33198467847114</v>
      </c>
      <c r="I6246" s="88">
        <v>1329.4931541523315</v>
      </c>
      <c r="J6246" s="88">
        <v>1913.5298043476951</v>
      </c>
      <c r="K6246" s="88">
        <v>3241.7907906181927</v>
      </c>
      <c r="L6246" s="88">
        <v>3217.6802764203203</v>
      </c>
      <c r="M6246" s="88">
        <v>3679.4868091090084</v>
      </c>
    </row>
    <row r="6247" spans="3:13" x14ac:dyDescent="0.2">
      <c r="C6247" s="88">
        <v>0.30745</v>
      </c>
      <c r="D6247" s="88">
        <v>16075.497496158805</v>
      </c>
      <c r="E6247" s="88">
        <v>109.80492591685834</v>
      </c>
      <c r="F6247" s="88">
        <v>497.37185657573218</v>
      </c>
      <c r="G6247" s="88">
        <v>721.15444263557129</v>
      </c>
      <c r="H6247" s="88">
        <v>956.38600785974086</v>
      </c>
      <c r="I6247" s="88">
        <v>1329.6437784177115</v>
      </c>
      <c r="J6247" s="88">
        <v>1913.5825997106126</v>
      </c>
      <c r="K6247" s="88">
        <v>3241.8766939132329</v>
      </c>
      <c r="L6247" s="88">
        <v>3217.7093150043361</v>
      </c>
      <c r="M6247" s="88">
        <v>3679.4892049539917</v>
      </c>
    </row>
    <row r="6248" spans="3:13" x14ac:dyDescent="0.2">
      <c r="C6248" s="88">
        <v>0.3075</v>
      </c>
      <c r="D6248" s="88">
        <v>16075.675054920683</v>
      </c>
      <c r="E6248" s="88">
        <v>109.80541662933592</v>
      </c>
      <c r="F6248" s="88">
        <v>497.37801362503069</v>
      </c>
      <c r="G6248" s="88">
        <v>721.17422489328374</v>
      </c>
      <c r="H6248" s="88">
        <v>956.39100208800119</v>
      </c>
      <c r="I6248" s="88">
        <v>1329.657791699929</v>
      </c>
      <c r="J6248" s="88">
        <v>1913.5833342349447</v>
      </c>
      <c r="K6248" s="88">
        <v>3241.8979767761202</v>
      </c>
      <c r="L6248" s="88">
        <v>3217.7432341873828</v>
      </c>
      <c r="M6248" s="88">
        <v>3679.5128472019605</v>
      </c>
    </row>
    <row r="6249" spans="3:13" x14ac:dyDescent="0.2">
      <c r="C6249" s="88">
        <v>0.30754999999999999</v>
      </c>
      <c r="D6249" s="88">
        <v>16075.766520439771</v>
      </c>
      <c r="E6249" s="88">
        <v>109.80836258437921</v>
      </c>
      <c r="F6249" s="88">
        <v>497.38002831069753</v>
      </c>
      <c r="G6249" s="88">
        <v>721.18724568148446</v>
      </c>
      <c r="H6249" s="88">
        <v>956.39713432589178</v>
      </c>
      <c r="I6249" s="88">
        <v>1329.6822509659883</v>
      </c>
      <c r="J6249" s="88">
        <v>1913.5892086100948</v>
      </c>
      <c r="K6249" s="88">
        <v>3241.9194000091729</v>
      </c>
      <c r="L6249" s="88">
        <v>3217.7742902660966</v>
      </c>
      <c r="M6249" s="88">
        <v>3679.539473293727</v>
      </c>
    </row>
    <row r="6250" spans="3:13" x14ac:dyDescent="0.2">
      <c r="C6250" s="88">
        <v>0.30759999999999998</v>
      </c>
      <c r="D6250" s="88">
        <v>16075.848347789324</v>
      </c>
      <c r="E6250" s="88">
        <v>109.81088355420525</v>
      </c>
      <c r="F6250" s="88">
        <v>497.38273917908373</v>
      </c>
      <c r="G6250" s="88">
        <v>721.21403104147385</v>
      </c>
      <c r="H6250" s="88">
        <v>956.4095079605213</v>
      </c>
      <c r="I6250" s="88">
        <v>1329.7090217604787</v>
      </c>
      <c r="J6250" s="88">
        <v>1913.6005637976714</v>
      </c>
      <c r="K6250" s="88">
        <v>3242.0086133655595</v>
      </c>
      <c r="L6250" s="88">
        <v>3217.7990494856631</v>
      </c>
      <c r="M6250" s="88">
        <v>3679.5467874067544</v>
      </c>
    </row>
    <row r="6251" spans="3:13" x14ac:dyDescent="0.2">
      <c r="C6251" s="88">
        <v>0.30764999999999998</v>
      </c>
      <c r="D6251" s="88">
        <v>16076.10370787443</v>
      </c>
      <c r="E6251" s="88">
        <v>109.81263477510038</v>
      </c>
      <c r="F6251" s="88">
        <v>497.38444502683978</v>
      </c>
      <c r="G6251" s="88">
        <v>721.22573782240079</v>
      </c>
      <c r="H6251" s="88">
        <v>956.41124422326266</v>
      </c>
      <c r="I6251" s="88">
        <v>1329.7343243207665</v>
      </c>
      <c r="J6251" s="88">
        <v>1913.6063101864584</v>
      </c>
      <c r="K6251" s="88">
        <v>3242.0181577785779</v>
      </c>
      <c r="L6251" s="88">
        <v>3217.8464703524814</v>
      </c>
      <c r="M6251" s="88">
        <v>3679.5493135510187</v>
      </c>
    </row>
    <row r="6252" spans="3:13" x14ac:dyDescent="0.2">
      <c r="C6252" s="88">
        <v>0.30769999999999997</v>
      </c>
      <c r="D6252" s="88">
        <v>16076.28959882948</v>
      </c>
      <c r="E6252" s="88">
        <v>109.81431751310356</v>
      </c>
      <c r="F6252" s="88">
        <v>497.38526592559629</v>
      </c>
      <c r="G6252" s="88">
        <v>721.22901217520894</v>
      </c>
      <c r="H6252" s="88">
        <v>956.41500979369312</v>
      </c>
      <c r="I6252" s="88">
        <v>1329.7519892458954</v>
      </c>
      <c r="J6252" s="88">
        <v>1913.6069831071959</v>
      </c>
      <c r="K6252" s="88">
        <v>3242.0231090069228</v>
      </c>
      <c r="L6252" s="88">
        <v>3217.908798204624</v>
      </c>
      <c r="M6252" s="88">
        <v>3679.5557639492208</v>
      </c>
    </row>
    <row r="6253" spans="3:13" x14ac:dyDescent="0.2">
      <c r="C6253" s="88">
        <v>0.30775000000000002</v>
      </c>
      <c r="D6253" s="88">
        <v>16076.479169304388</v>
      </c>
      <c r="E6253" s="88">
        <v>109.81770616929862</v>
      </c>
      <c r="F6253" s="88">
        <v>497.39237089674089</v>
      </c>
      <c r="G6253" s="88">
        <v>721.23418605627012</v>
      </c>
      <c r="H6253" s="88">
        <v>956.42338343121401</v>
      </c>
      <c r="I6253" s="88">
        <v>1329.7793871457538</v>
      </c>
      <c r="J6253" s="88">
        <v>1913.6740101336522</v>
      </c>
      <c r="K6253" s="88">
        <v>3242.0729653268781</v>
      </c>
      <c r="L6253" s="88">
        <v>3218.2012605667196</v>
      </c>
      <c r="M6253" s="88">
        <v>3679.6012049572564</v>
      </c>
    </row>
    <row r="6254" spans="3:13" x14ac:dyDescent="0.2">
      <c r="C6254" s="88">
        <v>0.30780000000000002</v>
      </c>
      <c r="D6254" s="88">
        <v>16076.48233436078</v>
      </c>
      <c r="E6254" s="88">
        <v>109.81904593954914</v>
      </c>
      <c r="F6254" s="88">
        <v>497.40722795184911</v>
      </c>
      <c r="G6254" s="88">
        <v>721.23792304114204</v>
      </c>
      <c r="H6254" s="88">
        <v>956.42805398189603</v>
      </c>
      <c r="I6254" s="88">
        <v>1329.8262713094996</v>
      </c>
      <c r="J6254" s="88">
        <v>1913.7633735857162</v>
      </c>
      <c r="K6254" s="88">
        <v>3242.0730832007189</v>
      </c>
      <c r="L6254" s="88">
        <v>3218.2228305908984</v>
      </c>
      <c r="M6254" s="88">
        <v>3679.6617768336246</v>
      </c>
    </row>
    <row r="6255" spans="3:13" x14ac:dyDescent="0.2">
      <c r="C6255" s="88">
        <v>0.30785000000000001</v>
      </c>
      <c r="D6255" s="88">
        <v>16076.537153479179</v>
      </c>
      <c r="E6255" s="88">
        <v>109.83823944963751</v>
      </c>
      <c r="F6255" s="88">
        <v>497.41758768045065</v>
      </c>
      <c r="G6255" s="88">
        <v>721.25777379583951</v>
      </c>
      <c r="H6255" s="88">
        <v>956.46012779601824</v>
      </c>
      <c r="I6255" s="88">
        <v>1329.8566778426239</v>
      </c>
      <c r="J6255" s="88">
        <v>1913.768550195663</v>
      </c>
      <c r="K6255" s="88">
        <v>3242.0773261866229</v>
      </c>
      <c r="L6255" s="88">
        <v>3218.2633538954742</v>
      </c>
      <c r="M6255" s="88">
        <v>3679.6631912424127</v>
      </c>
    </row>
    <row r="6256" spans="3:13" x14ac:dyDescent="0.2">
      <c r="C6256" s="88">
        <v>0.30790000000000001</v>
      </c>
      <c r="D6256" s="88">
        <v>16076.70784987375</v>
      </c>
      <c r="E6256" s="88">
        <v>109.84072507070323</v>
      </c>
      <c r="F6256" s="88">
        <v>497.43515702818104</v>
      </c>
      <c r="G6256" s="88">
        <v>721.30450370121025</v>
      </c>
      <c r="H6256" s="88">
        <v>956.46588129980228</v>
      </c>
      <c r="I6256" s="88">
        <v>1329.8675893740156</v>
      </c>
      <c r="J6256" s="88">
        <v>1913.8192411769073</v>
      </c>
      <c r="K6256" s="88">
        <v>3242.1436252583972</v>
      </c>
      <c r="L6256" s="88">
        <v>3218.2726414400486</v>
      </c>
      <c r="M6256" s="88">
        <v>3679.7102993739204</v>
      </c>
    </row>
    <row r="6257" spans="3:13" x14ac:dyDescent="0.2">
      <c r="C6257" s="88">
        <v>0.30795</v>
      </c>
      <c r="D6257" s="88">
        <v>16077.06068339913</v>
      </c>
      <c r="E6257" s="88">
        <v>109.84202923254725</v>
      </c>
      <c r="F6257" s="88">
        <v>497.43946849194026</v>
      </c>
      <c r="G6257" s="88">
        <v>721.35220206540316</v>
      </c>
      <c r="H6257" s="88">
        <v>956.489505586002</v>
      </c>
      <c r="I6257" s="88">
        <v>1329.9057749173339</v>
      </c>
      <c r="J6257" s="88">
        <v>1913.8349413556657</v>
      </c>
      <c r="K6257" s="88">
        <v>3242.1604674402233</v>
      </c>
      <c r="L6257" s="88">
        <v>3218.3007100485675</v>
      </c>
      <c r="M6257" s="88">
        <v>3679.7427232391624</v>
      </c>
    </row>
    <row r="6258" spans="3:13" x14ac:dyDescent="0.2">
      <c r="C6258" s="88">
        <v>0.308</v>
      </c>
      <c r="D6258" s="88">
        <v>16077.070497268156</v>
      </c>
      <c r="E6258" s="88">
        <v>109.84244071467128</v>
      </c>
      <c r="F6258" s="88">
        <v>497.4487957012343</v>
      </c>
      <c r="G6258" s="88">
        <v>721.39891357840452</v>
      </c>
      <c r="H6258" s="88">
        <v>956.55616249372406</v>
      </c>
      <c r="I6258" s="88">
        <v>1329.9080298452727</v>
      </c>
      <c r="J6258" s="88">
        <v>1913.8455203621425</v>
      </c>
      <c r="K6258" s="88">
        <v>3242.1940276031337</v>
      </c>
      <c r="L6258" s="88">
        <v>3218.3614045439199</v>
      </c>
      <c r="M6258" s="88">
        <v>3679.8887818690159</v>
      </c>
    </row>
    <row r="6259" spans="3:13" x14ac:dyDescent="0.2">
      <c r="C6259" s="88">
        <v>0.30804999999999999</v>
      </c>
      <c r="D6259" s="88">
        <v>16077.285609033039</v>
      </c>
      <c r="E6259" s="88">
        <v>109.84244071467128</v>
      </c>
      <c r="F6259" s="88">
        <v>497.45805459027861</v>
      </c>
      <c r="G6259" s="88">
        <v>721.40026189465834</v>
      </c>
      <c r="H6259" s="88">
        <v>956.57122146368692</v>
      </c>
      <c r="I6259" s="88">
        <v>1329.9191281118196</v>
      </c>
      <c r="J6259" s="88">
        <v>1913.91321344467</v>
      </c>
      <c r="K6259" s="88">
        <v>3242.3529683359211</v>
      </c>
      <c r="L6259" s="88">
        <v>3218.5906726236581</v>
      </c>
      <c r="M6259" s="88">
        <v>3679.9298867653129</v>
      </c>
    </row>
    <row r="6260" spans="3:13" x14ac:dyDescent="0.2">
      <c r="C6260" s="88">
        <v>0.30809999999999998</v>
      </c>
      <c r="D6260" s="88">
        <v>16077.51770494797</v>
      </c>
      <c r="E6260" s="88">
        <v>109.85372892879423</v>
      </c>
      <c r="F6260" s="88">
        <v>497.46024515858835</v>
      </c>
      <c r="G6260" s="88">
        <v>721.43931261176795</v>
      </c>
      <c r="H6260" s="88">
        <v>956.60482903369621</v>
      </c>
      <c r="I6260" s="88">
        <v>1329.9198769252712</v>
      </c>
      <c r="J6260" s="88">
        <v>1913.9328598413135</v>
      </c>
      <c r="K6260" s="88">
        <v>3242.4820237486092</v>
      </c>
      <c r="L6260" s="88">
        <v>3218.5927144016687</v>
      </c>
      <c r="M6260" s="88">
        <v>3679.9341641765377</v>
      </c>
    </row>
    <row r="6261" spans="3:13" x14ac:dyDescent="0.2">
      <c r="C6261" s="88">
        <v>0.30814999999999998</v>
      </c>
      <c r="D6261" s="88">
        <v>16077.562051096014</v>
      </c>
      <c r="E6261" s="88">
        <v>109.85553261581572</v>
      </c>
      <c r="F6261" s="88">
        <v>497.47474407498839</v>
      </c>
      <c r="G6261" s="88">
        <v>721.46748223625718</v>
      </c>
      <c r="H6261" s="88">
        <v>956.6060403354586</v>
      </c>
      <c r="I6261" s="88">
        <v>1329.920897704365</v>
      </c>
      <c r="J6261" s="88">
        <v>1913.9410042265081</v>
      </c>
      <c r="K6261" s="88">
        <v>3242.5099052770638</v>
      </c>
      <c r="L6261" s="88">
        <v>3218.6111835775869</v>
      </c>
      <c r="M6261" s="88">
        <v>3679.9351514101072</v>
      </c>
    </row>
    <row r="6262" spans="3:13" x14ac:dyDescent="0.2">
      <c r="C6262" s="88">
        <v>0.30819999999999997</v>
      </c>
      <c r="D6262" s="88">
        <v>16077.616911536421</v>
      </c>
      <c r="E6262" s="88">
        <v>109.8569918835974</v>
      </c>
      <c r="F6262" s="88">
        <v>497.48740142735096</v>
      </c>
      <c r="G6262" s="88">
        <v>721.48052819942632</v>
      </c>
      <c r="H6262" s="88">
        <v>956.6130022049224</v>
      </c>
      <c r="I6262" s="88">
        <v>1329.9508116588413</v>
      </c>
      <c r="J6262" s="88">
        <v>1913.943360746563</v>
      </c>
      <c r="K6262" s="88">
        <v>3242.5490890072583</v>
      </c>
      <c r="L6262" s="88">
        <v>3218.6424330739301</v>
      </c>
      <c r="M6262" s="88">
        <v>3679.9430081269425</v>
      </c>
    </row>
    <row r="6263" spans="3:13" x14ac:dyDescent="0.2">
      <c r="C6263" s="88">
        <v>0.30825000000000002</v>
      </c>
      <c r="D6263" s="88">
        <v>16078.047408516559</v>
      </c>
      <c r="E6263" s="88">
        <v>109.85892914655597</v>
      </c>
      <c r="F6263" s="88">
        <v>497.48891690479286</v>
      </c>
      <c r="G6263" s="88">
        <v>721.48297659608943</v>
      </c>
      <c r="H6263" s="88">
        <v>956.63518169258259</v>
      </c>
      <c r="I6263" s="88">
        <v>1329.9535889840968</v>
      </c>
      <c r="J6263" s="88">
        <v>1913.9493397211086</v>
      </c>
      <c r="K6263" s="88">
        <v>3242.560459036994</v>
      </c>
      <c r="L6263" s="88">
        <v>3218.6716187570032</v>
      </c>
      <c r="M6263" s="88">
        <v>3679.9458740110122</v>
      </c>
    </row>
    <row r="6264" spans="3:13" x14ac:dyDescent="0.2">
      <c r="C6264" s="88">
        <v>0.30830000000000002</v>
      </c>
      <c r="D6264" s="88">
        <v>16078.07766705408</v>
      </c>
      <c r="E6264" s="88">
        <v>109.86293935676258</v>
      </c>
      <c r="F6264" s="88">
        <v>497.49390577335134</v>
      </c>
      <c r="G6264" s="88">
        <v>721.49429497514666</v>
      </c>
      <c r="H6264" s="88">
        <v>956.66072386852375</v>
      </c>
      <c r="I6264" s="88">
        <v>1329.9671528200988</v>
      </c>
      <c r="J6264" s="88">
        <v>1914.0117873485419</v>
      </c>
      <c r="K6264" s="88">
        <v>3242.5864491837506</v>
      </c>
      <c r="L6264" s="88">
        <v>3218.7186160417796</v>
      </c>
      <c r="M6264" s="88">
        <v>3679.9583167761439</v>
      </c>
    </row>
    <row r="6265" spans="3:13" x14ac:dyDescent="0.2">
      <c r="C6265" s="88">
        <v>0.30835000000000001</v>
      </c>
      <c r="D6265" s="88">
        <v>16078.112976320961</v>
      </c>
      <c r="E6265" s="88">
        <v>109.89736413668925</v>
      </c>
      <c r="F6265" s="88">
        <v>497.49672393989204</v>
      </c>
      <c r="G6265" s="88">
        <v>721.51043335146824</v>
      </c>
      <c r="H6265" s="88">
        <v>956.69947413985619</v>
      </c>
      <c r="I6265" s="88">
        <v>1329.9710342651324</v>
      </c>
      <c r="J6265" s="88">
        <v>1914.0453663426706</v>
      </c>
      <c r="K6265" s="88">
        <v>3242.6254224225709</v>
      </c>
      <c r="L6265" s="88">
        <v>3218.7369231150833</v>
      </c>
      <c r="M6265" s="88">
        <v>3679.9780826181591</v>
      </c>
    </row>
    <row r="6266" spans="3:13" x14ac:dyDescent="0.2">
      <c r="C6266" s="88">
        <v>0.30840000000000001</v>
      </c>
      <c r="D6266" s="88">
        <v>16078.17860452387</v>
      </c>
      <c r="E6266" s="88">
        <v>109.90196022148939</v>
      </c>
      <c r="F6266" s="88">
        <v>497.5011386132619</v>
      </c>
      <c r="G6266" s="88">
        <v>721.51418633584672</v>
      </c>
      <c r="H6266" s="88">
        <v>956.70243203291784</v>
      </c>
      <c r="I6266" s="88">
        <v>1329.9749586090015</v>
      </c>
      <c r="J6266" s="88">
        <v>1914.048334562071</v>
      </c>
      <c r="K6266" s="88">
        <v>3242.6787688020595</v>
      </c>
      <c r="L6266" s="88">
        <v>3218.8451510691611</v>
      </c>
      <c r="M6266" s="88">
        <v>3679.9994141980596</v>
      </c>
    </row>
    <row r="6267" spans="3:13" x14ac:dyDescent="0.2">
      <c r="C6267" s="88">
        <v>0.30845</v>
      </c>
      <c r="D6267" s="88">
        <v>16078.61153498734</v>
      </c>
      <c r="E6267" s="88">
        <v>109.9106588038976</v>
      </c>
      <c r="F6267" s="88">
        <v>497.50776996485547</v>
      </c>
      <c r="G6267" s="88">
        <v>721.519582955651</v>
      </c>
      <c r="H6267" s="88">
        <v>956.71777059941678</v>
      </c>
      <c r="I6267" s="88">
        <v>1329.9824045603805</v>
      </c>
      <c r="J6267" s="88">
        <v>1914.0498850581084</v>
      </c>
      <c r="K6267" s="88">
        <v>3242.6972299980616</v>
      </c>
      <c r="L6267" s="88">
        <v>3219.0357758258242</v>
      </c>
      <c r="M6267" s="88">
        <v>3680.0271517394754</v>
      </c>
    </row>
    <row r="6268" spans="3:13" x14ac:dyDescent="0.2">
      <c r="C6268" s="88">
        <v>0.3085</v>
      </c>
      <c r="D6268" s="88">
        <v>16079.104715895963</v>
      </c>
      <c r="E6268" s="88">
        <v>109.91630024900314</v>
      </c>
      <c r="F6268" s="88">
        <v>497.51792933269053</v>
      </c>
      <c r="G6268" s="88">
        <v>721.52747549132073</v>
      </c>
      <c r="H6268" s="88">
        <v>956.74629902584138</v>
      </c>
      <c r="I6268" s="88">
        <v>1329.9847546817541</v>
      </c>
      <c r="J6268" s="88">
        <v>1914.0636436039508</v>
      </c>
      <c r="K6268" s="88">
        <v>3242.7440470597039</v>
      </c>
      <c r="L6268" s="88">
        <v>3219.2400143493051</v>
      </c>
      <c r="M6268" s="88">
        <v>3680.03079312002</v>
      </c>
    </row>
    <row r="6269" spans="3:13" x14ac:dyDescent="0.2">
      <c r="C6269" s="88">
        <v>0.30854999999999999</v>
      </c>
      <c r="D6269" s="88">
        <v>16079.53297135888</v>
      </c>
      <c r="E6269" s="88">
        <v>109.9215461395388</v>
      </c>
      <c r="F6269" s="88">
        <v>497.52917247718779</v>
      </c>
      <c r="G6269" s="88">
        <v>721.59451577150139</v>
      </c>
      <c r="H6269" s="88">
        <v>956.75306390146807</v>
      </c>
      <c r="I6269" s="88">
        <v>1330.002402606106</v>
      </c>
      <c r="J6269" s="88">
        <v>1914.0671788297045</v>
      </c>
      <c r="K6269" s="88">
        <v>3242.7849751366584</v>
      </c>
      <c r="L6269" s="88">
        <v>3219.2529172544182</v>
      </c>
      <c r="M6269" s="88">
        <v>3680.0349287899321</v>
      </c>
    </row>
    <row r="6270" spans="3:13" x14ac:dyDescent="0.2">
      <c r="C6270" s="88">
        <v>0.30859999999999999</v>
      </c>
      <c r="D6270" s="88">
        <v>16079.552039307171</v>
      </c>
      <c r="E6270" s="88">
        <v>109.92477661437988</v>
      </c>
      <c r="F6270" s="88">
        <v>497.54267184493347</v>
      </c>
      <c r="G6270" s="88">
        <v>721.60265419274538</v>
      </c>
      <c r="H6270" s="88">
        <v>956.76794916760127</v>
      </c>
      <c r="I6270" s="88">
        <v>1330.0282352578965</v>
      </c>
      <c r="J6270" s="88">
        <v>1914.0823420125625</v>
      </c>
      <c r="K6270" s="88">
        <v>3242.810183597946</v>
      </c>
      <c r="L6270" s="88">
        <v>3219.2577938508239</v>
      </c>
      <c r="M6270" s="88">
        <v>3680.0483663658115</v>
      </c>
    </row>
    <row r="6271" spans="3:13" x14ac:dyDescent="0.2">
      <c r="C6271" s="88">
        <v>0.30864999999999998</v>
      </c>
      <c r="D6271" s="88">
        <v>16079.761012461302</v>
      </c>
      <c r="E6271" s="88">
        <v>109.92810099068902</v>
      </c>
      <c r="F6271" s="88">
        <v>497.54947432565086</v>
      </c>
      <c r="G6271" s="88">
        <v>721.60353192401635</v>
      </c>
      <c r="H6271" s="88">
        <v>956.82065126350426</v>
      </c>
      <c r="I6271" s="88">
        <v>1330.0575242013565</v>
      </c>
      <c r="J6271" s="88">
        <v>1914.1955519013254</v>
      </c>
      <c r="K6271" s="88">
        <v>3242.8259699224286</v>
      </c>
      <c r="L6271" s="88">
        <v>3219.3245819478125</v>
      </c>
      <c r="M6271" s="88">
        <v>3680.0501722928466</v>
      </c>
    </row>
    <row r="6272" spans="3:13" x14ac:dyDescent="0.2">
      <c r="C6272" s="88">
        <v>0.30869999999999997</v>
      </c>
      <c r="D6272" s="88">
        <v>16079.800750922932</v>
      </c>
      <c r="E6272" s="88">
        <v>109.93297694031207</v>
      </c>
      <c r="F6272" s="88">
        <v>497.55732754768405</v>
      </c>
      <c r="G6272" s="88">
        <v>721.61698353090924</v>
      </c>
      <c r="H6272" s="88">
        <v>956.88356560270449</v>
      </c>
      <c r="I6272" s="88">
        <v>1330.0708198305324</v>
      </c>
      <c r="J6272" s="88">
        <v>1914.2826557200028</v>
      </c>
      <c r="K6272" s="88">
        <v>3242.8776694205353</v>
      </c>
      <c r="L6272" s="88">
        <v>3219.3762271636992</v>
      </c>
      <c r="M6272" s="88">
        <v>3680.0671284814985</v>
      </c>
    </row>
    <row r="6273" spans="3:13" x14ac:dyDescent="0.2">
      <c r="C6273" s="88">
        <v>0.30875000000000002</v>
      </c>
      <c r="D6273" s="88">
        <v>16080.12595432092</v>
      </c>
      <c r="E6273" s="88">
        <v>109.9338658136985</v>
      </c>
      <c r="F6273" s="88">
        <v>497.56375115585888</v>
      </c>
      <c r="G6273" s="88">
        <v>721.64631630768417</v>
      </c>
      <c r="H6273" s="88">
        <v>956.88547139610637</v>
      </c>
      <c r="I6273" s="88">
        <v>1330.0772296909395</v>
      </c>
      <c r="J6273" s="88">
        <v>1914.3911123106632</v>
      </c>
      <c r="K6273" s="88">
        <v>3242.884772671162</v>
      </c>
      <c r="L6273" s="88">
        <v>3219.4707261932945</v>
      </c>
      <c r="M6273" s="88">
        <v>3680.0731797159465</v>
      </c>
    </row>
    <row r="6274" spans="3:13" x14ac:dyDescent="0.2">
      <c r="C6274" s="88">
        <v>0.30880000000000002</v>
      </c>
      <c r="D6274" s="88">
        <v>16080.250729952013</v>
      </c>
      <c r="E6274" s="88">
        <v>109.9338658136985</v>
      </c>
      <c r="F6274" s="88">
        <v>497.56861333703273</v>
      </c>
      <c r="G6274" s="88">
        <v>721.66728445946137</v>
      </c>
      <c r="H6274" s="88">
        <v>956.89319764197944</v>
      </c>
      <c r="I6274" s="88">
        <v>1330.0773707812082</v>
      </c>
      <c r="J6274" s="88">
        <v>1914.4096672664068</v>
      </c>
      <c r="K6274" s="88">
        <v>3242.9276216669073</v>
      </c>
      <c r="L6274" s="88">
        <v>3219.6361817046941</v>
      </c>
      <c r="M6274" s="88">
        <v>3680.0933642058299</v>
      </c>
    </row>
    <row r="6275" spans="3:13" x14ac:dyDescent="0.2">
      <c r="C6275" s="88">
        <v>0.30885000000000001</v>
      </c>
      <c r="D6275" s="88">
        <v>16080.306616223848</v>
      </c>
      <c r="E6275" s="88">
        <v>109.93609827695582</v>
      </c>
      <c r="F6275" s="88">
        <v>497.57098835392298</v>
      </c>
      <c r="G6275" s="88">
        <v>721.67888495203624</v>
      </c>
      <c r="H6275" s="88">
        <v>956.89739414715359</v>
      </c>
      <c r="I6275" s="88">
        <v>1330.0826634043519</v>
      </c>
      <c r="J6275" s="88">
        <v>1914.4392217206655</v>
      </c>
      <c r="K6275" s="88">
        <v>3242.9891581543934</v>
      </c>
      <c r="L6275" s="88">
        <v>3219.7092716787251</v>
      </c>
      <c r="M6275" s="88">
        <v>3680.0980897449117</v>
      </c>
    </row>
    <row r="6276" spans="3:13" x14ac:dyDescent="0.2">
      <c r="C6276" s="88">
        <v>0.30890000000000001</v>
      </c>
      <c r="D6276" s="88">
        <v>16080.308652950383</v>
      </c>
      <c r="E6276" s="88">
        <v>109.94448225063843</v>
      </c>
      <c r="F6276" s="88">
        <v>497.57308548503534</v>
      </c>
      <c r="G6276" s="88">
        <v>721.68258907306972</v>
      </c>
      <c r="H6276" s="88">
        <v>956.90465405193027</v>
      </c>
      <c r="I6276" s="88">
        <v>1330.143100678727</v>
      </c>
      <c r="J6276" s="88">
        <v>1914.4601633856478</v>
      </c>
      <c r="K6276" s="88">
        <v>3243.1243591700641</v>
      </c>
      <c r="L6276" s="88">
        <v>3219.7142618742309</v>
      </c>
      <c r="M6276" s="88">
        <v>3680.1066004110244</v>
      </c>
    </row>
    <row r="6277" spans="3:13" x14ac:dyDescent="0.2">
      <c r="C6277" s="88">
        <v>0.30895</v>
      </c>
      <c r="D6277" s="88">
        <v>16080.33307187219</v>
      </c>
      <c r="E6277" s="88">
        <v>109.94634943553774</v>
      </c>
      <c r="F6277" s="88">
        <v>497.5870709341134</v>
      </c>
      <c r="G6277" s="88">
        <v>721.69948898893335</v>
      </c>
      <c r="H6277" s="88">
        <v>956.90497831254561</v>
      </c>
      <c r="I6277" s="88">
        <v>1330.1740521545457</v>
      </c>
      <c r="J6277" s="88">
        <v>1914.5321301239746</v>
      </c>
      <c r="K6277" s="88">
        <v>3243.1502020621206</v>
      </c>
      <c r="L6277" s="88">
        <v>3219.7168689961159</v>
      </c>
      <c r="M6277" s="88">
        <v>3680.1092971564863</v>
      </c>
    </row>
    <row r="6278" spans="3:13" x14ac:dyDescent="0.2">
      <c r="C6278" s="88">
        <v>0.309</v>
      </c>
      <c r="D6278" s="88">
        <v>16080.779976237762</v>
      </c>
      <c r="E6278" s="88">
        <v>109.94681589651918</v>
      </c>
      <c r="F6278" s="88">
        <v>497.58932181384034</v>
      </c>
      <c r="G6278" s="88">
        <v>721.71772769414883</v>
      </c>
      <c r="H6278" s="88">
        <v>956.91476670126076</v>
      </c>
      <c r="I6278" s="88">
        <v>1330.1881986810704</v>
      </c>
      <c r="J6278" s="88">
        <v>1914.6759550280403</v>
      </c>
      <c r="K6278" s="88">
        <v>3243.1532960720538</v>
      </c>
      <c r="L6278" s="88">
        <v>3220.0118377561885</v>
      </c>
      <c r="M6278" s="88">
        <v>3680.1619255193832</v>
      </c>
    </row>
    <row r="6279" spans="3:13" x14ac:dyDescent="0.2">
      <c r="C6279" s="88">
        <v>0.30904999999999999</v>
      </c>
      <c r="D6279" s="88">
        <v>16080.923913240405</v>
      </c>
      <c r="E6279" s="88">
        <v>109.94864716445136</v>
      </c>
      <c r="F6279" s="88">
        <v>497.59420279173128</v>
      </c>
      <c r="G6279" s="88">
        <v>721.72982080588872</v>
      </c>
      <c r="H6279" s="88">
        <v>956.95513546671373</v>
      </c>
      <c r="I6279" s="88">
        <v>1330.1966724033427</v>
      </c>
      <c r="J6279" s="88">
        <v>1914.7286941704306</v>
      </c>
      <c r="K6279" s="88">
        <v>3243.1589747131484</v>
      </c>
      <c r="L6279" s="88">
        <v>3220.0695920457583</v>
      </c>
      <c r="M6279" s="88">
        <v>3680.1644823980446</v>
      </c>
    </row>
    <row r="6280" spans="3:13" x14ac:dyDescent="0.2">
      <c r="C6280" s="88">
        <v>0.30909999999999999</v>
      </c>
      <c r="D6280" s="88">
        <v>16080.938622028756</v>
      </c>
      <c r="E6280" s="88">
        <v>109.94864716445136</v>
      </c>
      <c r="F6280" s="88">
        <v>497.6057106670919</v>
      </c>
      <c r="G6280" s="88">
        <v>721.7514370162271</v>
      </c>
      <c r="H6280" s="88">
        <v>956.96692201384576</v>
      </c>
      <c r="I6280" s="88">
        <v>1330.2138758281967</v>
      </c>
      <c r="J6280" s="88">
        <v>1914.7287479646079</v>
      </c>
      <c r="K6280" s="88">
        <v>3243.2014525259992</v>
      </c>
      <c r="L6280" s="88">
        <v>3220.2545458863187</v>
      </c>
      <c r="M6280" s="88">
        <v>3680.1749305312719</v>
      </c>
    </row>
    <row r="6281" spans="3:13" x14ac:dyDescent="0.2">
      <c r="C6281" s="88">
        <v>0.30914999999999998</v>
      </c>
      <c r="D6281" s="88">
        <v>16081.533535426488</v>
      </c>
      <c r="E6281" s="88">
        <v>109.94896232324118</v>
      </c>
      <c r="F6281" s="88">
        <v>497.60658314278362</v>
      </c>
      <c r="G6281" s="88">
        <v>721.77533730521918</v>
      </c>
      <c r="H6281" s="88">
        <v>956.96733180729188</v>
      </c>
      <c r="I6281" s="88">
        <v>1330.253208638102</v>
      </c>
      <c r="J6281" s="88">
        <v>1914.7342516633971</v>
      </c>
      <c r="K6281" s="88">
        <v>3243.2995090410532</v>
      </c>
      <c r="L6281" s="88">
        <v>3220.296270515546</v>
      </c>
      <c r="M6281" s="88">
        <v>3680.1870568860836</v>
      </c>
    </row>
    <row r="6282" spans="3:13" x14ac:dyDescent="0.2">
      <c r="C6282" s="88">
        <v>0.30919999999999997</v>
      </c>
      <c r="D6282" s="88">
        <v>16081.544540244347</v>
      </c>
      <c r="E6282" s="88">
        <v>109.95021767315939</v>
      </c>
      <c r="F6282" s="88">
        <v>497.62820670848305</v>
      </c>
      <c r="G6282" s="88">
        <v>721.78316138651462</v>
      </c>
      <c r="H6282" s="88">
        <v>956.97627554742212</v>
      </c>
      <c r="I6282" s="88">
        <v>1330.2619118855587</v>
      </c>
      <c r="J6282" s="88">
        <v>1914.8332334270085</v>
      </c>
      <c r="K6282" s="88">
        <v>3243.312572740786</v>
      </c>
      <c r="L6282" s="88">
        <v>3220.3488079084759</v>
      </c>
      <c r="M6282" s="88">
        <v>3680.2005084916646</v>
      </c>
    </row>
    <row r="6283" spans="3:13" x14ac:dyDescent="0.2">
      <c r="C6283" s="88">
        <v>0.30925000000000002</v>
      </c>
      <c r="D6283" s="88">
        <v>16081.585797455491</v>
      </c>
      <c r="E6283" s="88">
        <v>109.95021767315939</v>
      </c>
      <c r="F6283" s="88">
        <v>497.62840063534213</v>
      </c>
      <c r="G6283" s="88">
        <v>721.83559142017248</v>
      </c>
      <c r="H6283" s="88">
        <v>957.00053918415097</v>
      </c>
      <c r="I6283" s="88">
        <v>1330.2641119346931</v>
      </c>
      <c r="J6283" s="88">
        <v>1914.880608241835</v>
      </c>
      <c r="K6283" s="88">
        <v>3243.3343597752978</v>
      </c>
      <c r="L6283" s="88">
        <v>3220.3730198464032</v>
      </c>
      <c r="M6283" s="88">
        <v>3680.2181468993467</v>
      </c>
    </row>
    <row r="6284" spans="3:13" x14ac:dyDescent="0.2">
      <c r="C6284" s="88">
        <v>0.30930000000000002</v>
      </c>
      <c r="D6284" s="88">
        <v>16081.635911757257</v>
      </c>
      <c r="E6284" s="88">
        <v>109.95027500916331</v>
      </c>
      <c r="F6284" s="88">
        <v>497.6477349813922</v>
      </c>
      <c r="G6284" s="88">
        <v>721.84899479356409</v>
      </c>
      <c r="H6284" s="88">
        <v>957.03453972935176</v>
      </c>
      <c r="I6284" s="88">
        <v>1330.2815273617998</v>
      </c>
      <c r="J6284" s="88">
        <v>1914.9064114676662</v>
      </c>
      <c r="K6284" s="88">
        <v>3243.3794728941957</v>
      </c>
      <c r="L6284" s="88">
        <v>3220.4518407886317</v>
      </c>
      <c r="M6284" s="88">
        <v>3680.2372117848722</v>
      </c>
    </row>
    <row r="6285" spans="3:13" x14ac:dyDescent="0.2">
      <c r="C6285" s="88">
        <v>0.30935000000000001</v>
      </c>
      <c r="D6285" s="88">
        <v>16081.743228411828</v>
      </c>
      <c r="E6285" s="88">
        <v>109.95293009082616</v>
      </c>
      <c r="F6285" s="88">
        <v>497.65344241979528</v>
      </c>
      <c r="G6285" s="88">
        <v>721.85220110287173</v>
      </c>
      <c r="H6285" s="88">
        <v>957.05122056916525</v>
      </c>
      <c r="I6285" s="88">
        <v>1330.293751115436</v>
      </c>
      <c r="J6285" s="88">
        <v>1914.9431394024746</v>
      </c>
      <c r="K6285" s="88">
        <v>3243.3902736548844</v>
      </c>
      <c r="L6285" s="88">
        <v>3220.5757101747163</v>
      </c>
      <c r="M6285" s="88">
        <v>3680.3420098612614</v>
      </c>
    </row>
    <row r="6286" spans="3:13" x14ac:dyDescent="0.2">
      <c r="C6286" s="88">
        <v>0.30940000000000001</v>
      </c>
      <c r="D6286" s="88">
        <v>16081.940317729086</v>
      </c>
      <c r="E6286" s="88">
        <v>109.95439836359765</v>
      </c>
      <c r="F6286" s="88">
        <v>497.65921476229369</v>
      </c>
      <c r="G6286" s="88">
        <v>721.85942281794178</v>
      </c>
      <c r="H6286" s="88">
        <v>957.06982096979391</v>
      </c>
      <c r="I6286" s="88">
        <v>1330.346833865708</v>
      </c>
      <c r="J6286" s="88">
        <v>1914.9899480197291</v>
      </c>
      <c r="K6286" s="88">
        <v>3243.3935704158093</v>
      </c>
      <c r="L6286" s="88">
        <v>3220.6203936392544</v>
      </c>
      <c r="M6286" s="88">
        <v>3680.3449621030754</v>
      </c>
    </row>
    <row r="6287" spans="3:13" x14ac:dyDescent="0.2">
      <c r="C6287" s="88">
        <v>0.30945</v>
      </c>
      <c r="D6287" s="88">
        <v>16082.419290684493</v>
      </c>
      <c r="E6287" s="88">
        <v>109.95611108053436</v>
      </c>
      <c r="F6287" s="88">
        <v>497.66154917344102</v>
      </c>
      <c r="G6287" s="88">
        <v>721.9022886987118</v>
      </c>
      <c r="H6287" s="88">
        <v>957.07670200529174</v>
      </c>
      <c r="I6287" s="88">
        <v>1330.3770476928239</v>
      </c>
      <c r="J6287" s="88">
        <v>1915.0096795198201</v>
      </c>
      <c r="K6287" s="88">
        <v>3243.4024678278574</v>
      </c>
      <c r="L6287" s="88">
        <v>3220.6476352395534</v>
      </c>
      <c r="M6287" s="88">
        <v>3680.3511374863497</v>
      </c>
    </row>
    <row r="6288" spans="3:13" x14ac:dyDescent="0.2">
      <c r="C6288" s="88">
        <v>0.3095</v>
      </c>
      <c r="D6288" s="88">
        <v>16082.457353503025</v>
      </c>
      <c r="E6288" s="88">
        <v>109.95611108053436</v>
      </c>
      <c r="F6288" s="88">
        <v>497.66919764267413</v>
      </c>
      <c r="G6288" s="88">
        <v>721.91493924397082</v>
      </c>
      <c r="H6288" s="88">
        <v>957.07974233266305</v>
      </c>
      <c r="I6288" s="88">
        <v>1330.3843352797248</v>
      </c>
      <c r="J6288" s="88">
        <v>1915.0280122363652</v>
      </c>
      <c r="K6288" s="88">
        <v>3243.4119455796745</v>
      </c>
      <c r="L6288" s="88">
        <v>3220.656762146737</v>
      </c>
      <c r="M6288" s="88">
        <v>3680.3558449442062</v>
      </c>
    </row>
    <row r="6289" spans="3:13" x14ac:dyDescent="0.2">
      <c r="C6289" s="88">
        <v>0.30954999999999999</v>
      </c>
      <c r="D6289" s="88">
        <v>16082.925168916197</v>
      </c>
      <c r="E6289" s="88">
        <v>109.95681370364673</v>
      </c>
      <c r="F6289" s="88">
        <v>497.69423672885205</v>
      </c>
      <c r="G6289" s="88">
        <v>721.9323511484663</v>
      </c>
      <c r="H6289" s="88">
        <v>957.08371822255231</v>
      </c>
      <c r="I6289" s="88">
        <v>1330.447156702382</v>
      </c>
      <c r="J6289" s="88">
        <v>1915.0282161883274</v>
      </c>
      <c r="K6289" s="88">
        <v>3243.4336495559214</v>
      </c>
      <c r="L6289" s="88">
        <v>3220.8204075312424</v>
      </c>
      <c r="M6289" s="88">
        <v>3680.3646362220798</v>
      </c>
    </row>
    <row r="6290" spans="3:13" x14ac:dyDescent="0.2">
      <c r="C6290" s="88">
        <v>0.30959999999999999</v>
      </c>
      <c r="D6290" s="88">
        <v>16082.990303088443</v>
      </c>
      <c r="E6290" s="88">
        <v>109.95709814092334</v>
      </c>
      <c r="F6290" s="88">
        <v>497.6973509595382</v>
      </c>
      <c r="G6290" s="88">
        <v>721.95055083522084</v>
      </c>
      <c r="H6290" s="88">
        <v>957.1062644057497</v>
      </c>
      <c r="I6290" s="88">
        <v>1330.4555289768932</v>
      </c>
      <c r="J6290" s="88">
        <v>1915.0486693610319</v>
      </c>
      <c r="K6290" s="88">
        <v>3243.4861111787386</v>
      </c>
      <c r="L6290" s="88">
        <v>3220.9156603604124</v>
      </c>
      <c r="M6290" s="88">
        <v>3680.3717944503474</v>
      </c>
    </row>
    <row r="6291" spans="3:13" x14ac:dyDescent="0.2">
      <c r="C6291" s="88">
        <v>0.30964999999999998</v>
      </c>
      <c r="D6291" s="88">
        <v>16083.278139728225</v>
      </c>
      <c r="E6291" s="88">
        <v>109.96611223027412</v>
      </c>
      <c r="F6291" s="88">
        <v>497.69933568924398</v>
      </c>
      <c r="G6291" s="88">
        <v>721.96076421053613</v>
      </c>
      <c r="H6291" s="88">
        <v>957.11705694992588</v>
      </c>
      <c r="I6291" s="88">
        <v>1330.4893745389377</v>
      </c>
      <c r="J6291" s="88">
        <v>1915.1052175074751</v>
      </c>
      <c r="K6291" s="88">
        <v>3243.4914834533774</v>
      </c>
      <c r="L6291" s="88">
        <v>3221.1489008545855</v>
      </c>
      <c r="M6291" s="88">
        <v>3680.4312341055816</v>
      </c>
    </row>
    <row r="6292" spans="3:13" x14ac:dyDescent="0.2">
      <c r="C6292" s="88">
        <v>0.30969999999999998</v>
      </c>
      <c r="D6292" s="88">
        <v>16083.279130852443</v>
      </c>
      <c r="E6292" s="88">
        <v>109.96747884221713</v>
      </c>
      <c r="F6292" s="88">
        <v>497.69986363839735</v>
      </c>
      <c r="G6292" s="88">
        <v>721.96356984517661</v>
      </c>
      <c r="H6292" s="88">
        <v>957.11824554412215</v>
      </c>
      <c r="I6292" s="88">
        <v>1330.5034244283561</v>
      </c>
      <c r="J6292" s="88">
        <v>1915.1683470727176</v>
      </c>
      <c r="K6292" s="88">
        <v>3243.4980108976652</v>
      </c>
      <c r="L6292" s="88">
        <v>3221.1807047669981</v>
      </c>
      <c r="M6292" s="88">
        <v>3680.4336810042391</v>
      </c>
    </row>
    <row r="6293" spans="3:13" x14ac:dyDescent="0.2">
      <c r="C6293" s="88">
        <v>0.30975000000000003</v>
      </c>
      <c r="D6293" s="88">
        <v>16083.583381116716</v>
      </c>
      <c r="E6293" s="88">
        <v>109.96869205156054</v>
      </c>
      <c r="F6293" s="88">
        <v>497.70265995465934</v>
      </c>
      <c r="G6293" s="88">
        <v>721.98552096902404</v>
      </c>
      <c r="H6293" s="88">
        <v>957.1189250256657</v>
      </c>
      <c r="I6293" s="88">
        <v>1330.526969518693</v>
      </c>
      <c r="J6293" s="88">
        <v>1915.178690225237</v>
      </c>
      <c r="K6293" s="88">
        <v>3243.5002073629694</v>
      </c>
      <c r="L6293" s="88">
        <v>3221.1920126513469</v>
      </c>
      <c r="M6293" s="88">
        <v>3680.4421105684091</v>
      </c>
    </row>
    <row r="6294" spans="3:13" x14ac:dyDescent="0.2">
      <c r="C6294" s="88">
        <v>0.30980000000000002</v>
      </c>
      <c r="D6294" s="88">
        <v>16083.813779078504</v>
      </c>
      <c r="E6294" s="88">
        <v>109.97246007339891</v>
      </c>
      <c r="F6294" s="88">
        <v>497.70635491740904</v>
      </c>
      <c r="G6294" s="88">
        <v>721.98640972525982</v>
      </c>
      <c r="H6294" s="88">
        <v>957.14600143021698</v>
      </c>
      <c r="I6294" s="88">
        <v>1330.5340702008029</v>
      </c>
      <c r="J6294" s="88">
        <v>1915.302136225765</v>
      </c>
      <c r="K6294" s="88">
        <v>3243.5161464036555</v>
      </c>
      <c r="L6294" s="88">
        <v>3221.5053811977596</v>
      </c>
      <c r="M6294" s="88">
        <v>3680.4482440258575</v>
      </c>
    </row>
    <row r="6295" spans="3:13" x14ac:dyDescent="0.2">
      <c r="C6295" s="88">
        <v>0.30985000000000001</v>
      </c>
      <c r="D6295" s="88">
        <v>16084.011884424237</v>
      </c>
      <c r="E6295" s="88">
        <v>109.97246007339891</v>
      </c>
      <c r="F6295" s="88">
        <v>497.71410368311899</v>
      </c>
      <c r="G6295" s="88">
        <v>721.99736023258447</v>
      </c>
      <c r="H6295" s="88">
        <v>957.15178890879542</v>
      </c>
      <c r="I6295" s="88">
        <v>1330.5938738125151</v>
      </c>
      <c r="J6295" s="88">
        <v>1915.3108738120704</v>
      </c>
      <c r="K6295" s="88">
        <v>3243.5669488962103</v>
      </c>
      <c r="L6295" s="88">
        <v>3221.5810497685543</v>
      </c>
      <c r="M6295" s="88">
        <v>3680.4483690323791</v>
      </c>
    </row>
    <row r="6296" spans="3:13" x14ac:dyDescent="0.2">
      <c r="C6296" s="88">
        <v>0.30990000000000001</v>
      </c>
      <c r="D6296" s="88">
        <v>16084.269213664984</v>
      </c>
      <c r="E6296" s="88">
        <v>109.97289291560992</v>
      </c>
      <c r="F6296" s="88">
        <v>497.71733038504908</v>
      </c>
      <c r="G6296" s="88">
        <v>722.0082024559988</v>
      </c>
      <c r="H6296" s="88">
        <v>957.16000702786823</v>
      </c>
      <c r="I6296" s="88">
        <v>1330.6410397911195</v>
      </c>
      <c r="J6296" s="88">
        <v>1915.3208239778255</v>
      </c>
      <c r="K6296" s="88">
        <v>3243.5835294710096</v>
      </c>
      <c r="L6296" s="88">
        <v>3221.7859169582589</v>
      </c>
      <c r="M6296" s="88">
        <v>3680.45306668077</v>
      </c>
    </row>
    <row r="6297" spans="3:13" x14ac:dyDescent="0.2">
      <c r="C6297" s="88">
        <v>0.30995</v>
      </c>
      <c r="D6297" s="88">
        <v>16084.339866309929</v>
      </c>
      <c r="E6297" s="88">
        <v>109.98370180407255</v>
      </c>
      <c r="F6297" s="88">
        <v>497.71799790251271</v>
      </c>
      <c r="G6297" s="88">
        <v>722.06537921333438</v>
      </c>
      <c r="H6297" s="88">
        <v>957.18819345703969</v>
      </c>
      <c r="I6297" s="88">
        <v>1330.647385933275</v>
      </c>
      <c r="J6297" s="88">
        <v>1915.3409979249741</v>
      </c>
      <c r="K6297" s="88">
        <v>3243.6197941914679</v>
      </c>
      <c r="L6297" s="88">
        <v>3221.9128696617545</v>
      </c>
      <c r="M6297" s="88">
        <v>3680.4537279552655</v>
      </c>
    </row>
    <row r="6298" spans="3:13" x14ac:dyDescent="0.2">
      <c r="C6298" s="88">
        <v>0.31</v>
      </c>
      <c r="D6298" s="88">
        <v>16084.387361300091</v>
      </c>
      <c r="E6298" s="88">
        <v>109.98384835766592</v>
      </c>
      <c r="F6298" s="88">
        <v>497.72975742476683</v>
      </c>
      <c r="G6298" s="88">
        <v>722.06629672557801</v>
      </c>
      <c r="H6298" s="88">
        <v>957.21763301552392</v>
      </c>
      <c r="I6298" s="88">
        <v>1330.6762587574981</v>
      </c>
      <c r="J6298" s="88">
        <v>1915.3796948281765</v>
      </c>
      <c r="K6298" s="88">
        <v>3243.6287191777178</v>
      </c>
      <c r="L6298" s="88">
        <v>3221.9771755008687</v>
      </c>
      <c r="M6298" s="88">
        <v>3680.4591066637317</v>
      </c>
    </row>
    <row r="6299" spans="3:13" x14ac:dyDescent="0.2">
      <c r="C6299" s="88">
        <v>0.31004999999999999</v>
      </c>
      <c r="D6299" s="88">
        <v>16084.542711995897</v>
      </c>
      <c r="E6299" s="88">
        <v>109.98623652636161</v>
      </c>
      <c r="F6299" s="88">
        <v>497.73465752307493</v>
      </c>
      <c r="G6299" s="88">
        <v>722.07557808715046</v>
      </c>
      <c r="H6299" s="88">
        <v>957.24047837866192</v>
      </c>
      <c r="I6299" s="88">
        <v>1330.6861994498918</v>
      </c>
      <c r="J6299" s="88">
        <v>1915.4308200902719</v>
      </c>
      <c r="K6299" s="88">
        <v>3243.6961165351931</v>
      </c>
      <c r="L6299" s="88">
        <v>3222.024131586254</v>
      </c>
      <c r="M6299" s="88">
        <v>3680.4621979894705</v>
      </c>
    </row>
    <row r="6300" spans="3:13" x14ac:dyDescent="0.2">
      <c r="C6300" s="88">
        <v>0.31009999999999999</v>
      </c>
      <c r="D6300" s="88">
        <v>16085.204113254966</v>
      </c>
      <c r="E6300" s="88">
        <v>109.98623652636161</v>
      </c>
      <c r="F6300" s="88">
        <v>497.74283594605367</v>
      </c>
      <c r="G6300" s="88">
        <v>722.08908644935491</v>
      </c>
      <c r="H6300" s="88">
        <v>957.24444040776416</v>
      </c>
      <c r="I6300" s="88">
        <v>1330.702743187373</v>
      </c>
      <c r="J6300" s="88">
        <v>1915.4995725880203</v>
      </c>
      <c r="K6300" s="88">
        <v>3243.7176203193985</v>
      </c>
      <c r="L6300" s="88">
        <v>3222.2153229582286</v>
      </c>
      <c r="M6300" s="88">
        <v>3680.4622476172385</v>
      </c>
    </row>
    <row r="6301" spans="3:13" x14ac:dyDescent="0.2">
      <c r="C6301" s="88">
        <v>0.31014999999999998</v>
      </c>
      <c r="D6301" s="88">
        <v>16085.407927670658</v>
      </c>
      <c r="E6301" s="88">
        <v>109.98663598184339</v>
      </c>
      <c r="F6301" s="88">
        <v>497.76067958200792</v>
      </c>
      <c r="G6301" s="88">
        <v>722.09036421783594</v>
      </c>
      <c r="H6301" s="88">
        <v>957.24944339303056</v>
      </c>
      <c r="I6301" s="88">
        <v>1330.7208082394773</v>
      </c>
      <c r="J6301" s="88">
        <v>1915.5046463833978</v>
      </c>
      <c r="K6301" s="88">
        <v>3243.7179532275004</v>
      </c>
      <c r="L6301" s="88">
        <v>3222.3038722559158</v>
      </c>
      <c r="M6301" s="88">
        <v>3680.4709787692318</v>
      </c>
    </row>
    <row r="6302" spans="3:13" x14ac:dyDescent="0.2">
      <c r="C6302" s="88">
        <v>0.31019999999999998</v>
      </c>
      <c r="D6302" s="88">
        <v>16085.540121933194</v>
      </c>
      <c r="E6302" s="88">
        <v>109.99334243475369</v>
      </c>
      <c r="F6302" s="88">
        <v>497.77891722771028</v>
      </c>
      <c r="G6302" s="88">
        <v>722.10710013551125</v>
      </c>
      <c r="H6302" s="88">
        <v>957.2606800472654</v>
      </c>
      <c r="I6302" s="88">
        <v>1330.7696819790735</v>
      </c>
      <c r="J6302" s="88">
        <v>1915.5220176324306</v>
      </c>
      <c r="K6302" s="88">
        <v>3243.7659377913569</v>
      </c>
      <c r="L6302" s="88">
        <v>3222.3626359323316</v>
      </c>
      <c r="M6302" s="88">
        <v>3680.476213082994</v>
      </c>
    </row>
    <row r="6303" spans="3:13" x14ac:dyDescent="0.2">
      <c r="C6303" s="88">
        <v>0.31025000000000003</v>
      </c>
      <c r="D6303" s="88">
        <v>16085.72397966766</v>
      </c>
      <c r="E6303" s="88">
        <v>109.99726013034888</v>
      </c>
      <c r="F6303" s="88">
        <v>497.81000651679688</v>
      </c>
      <c r="G6303" s="88">
        <v>722.11063915132718</v>
      </c>
      <c r="H6303" s="88">
        <v>957.27187682918611</v>
      </c>
      <c r="I6303" s="88">
        <v>1330.7741387651936</v>
      </c>
      <c r="J6303" s="88">
        <v>1915.5585250898753</v>
      </c>
      <c r="K6303" s="88">
        <v>3243.9130539168082</v>
      </c>
      <c r="L6303" s="88">
        <v>3222.3877293455535</v>
      </c>
      <c r="M6303" s="88">
        <v>3680.4860440673729</v>
      </c>
    </row>
    <row r="6304" spans="3:13" x14ac:dyDescent="0.2">
      <c r="C6304" s="88">
        <v>0.31030000000000002</v>
      </c>
      <c r="D6304" s="88">
        <v>16085.930862760881</v>
      </c>
      <c r="E6304" s="88">
        <v>110.00418262489165</v>
      </c>
      <c r="F6304" s="88">
        <v>497.81005570104708</v>
      </c>
      <c r="G6304" s="88">
        <v>722.11423495731196</v>
      </c>
      <c r="H6304" s="88">
        <v>957.27804354196678</v>
      </c>
      <c r="I6304" s="88">
        <v>1330.7759419683871</v>
      </c>
      <c r="J6304" s="88">
        <v>1915.5813859601576</v>
      </c>
      <c r="K6304" s="88">
        <v>3244.0407718763072</v>
      </c>
      <c r="L6304" s="88">
        <v>3222.4325951285646</v>
      </c>
      <c r="M6304" s="88">
        <v>3680.5322249882433</v>
      </c>
    </row>
    <row r="6305" spans="3:13" x14ac:dyDescent="0.2">
      <c r="C6305" s="88">
        <v>0.31035000000000001</v>
      </c>
      <c r="D6305" s="88">
        <v>16086.023887681968</v>
      </c>
      <c r="E6305" s="88">
        <v>110.02680062659238</v>
      </c>
      <c r="F6305" s="88">
        <v>497.81694212087359</v>
      </c>
      <c r="G6305" s="88">
        <v>722.12023468431607</v>
      </c>
      <c r="H6305" s="88">
        <v>957.30748039689161</v>
      </c>
      <c r="I6305" s="88">
        <v>1330.782340705779</v>
      </c>
      <c r="J6305" s="88">
        <v>1915.595606989853</v>
      </c>
      <c r="K6305" s="88">
        <v>3244.112812306254</v>
      </c>
      <c r="L6305" s="88">
        <v>3222.4399219647385</v>
      </c>
      <c r="M6305" s="88">
        <v>3680.6039242730144</v>
      </c>
    </row>
    <row r="6306" spans="3:13" x14ac:dyDescent="0.2">
      <c r="C6306" s="88">
        <v>0.31040000000000001</v>
      </c>
      <c r="D6306" s="88">
        <v>16086.158624004693</v>
      </c>
      <c r="E6306" s="88">
        <v>110.02698015705028</v>
      </c>
      <c r="F6306" s="88">
        <v>497.82195868414965</v>
      </c>
      <c r="G6306" s="88">
        <v>722.12366546810881</v>
      </c>
      <c r="H6306" s="88">
        <v>957.35451907039169</v>
      </c>
      <c r="I6306" s="88">
        <v>1330.7950110065221</v>
      </c>
      <c r="J6306" s="88">
        <v>1915.6248232548287</v>
      </c>
      <c r="K6306" s="88">
        <v>3244.2125457470229</v>
      </c>
      <c r="L6306" s="88">
        <v>3222.4519734492978</v>
      </c>
      <c r="M6306" s="88">
        <v>3680.6246051095013</v>
      </c>
    </row>
    <row r="6307" spans="3:13" x14ac:dyDescent="0.2">
      <c r="C6307" s="88">
        <v>0.31045</v>
      </c>
      <c r="D6307" s="88">
        <v>16086.313363796855</v>
      </c>
      <c r="E6307" s="88">
        <v>110.03201854777217</v>
      </c>
      <c r="F6307" s="88">
        <v>497.82593197636652</v>
      </c>
      <c r="G6307" s="88">
        <v>722.12528570256381</v>
      </c>
      <c r="H6307" s="88">
        <v>957.35895913327613</v>
      </c>
      <c r="I6307" s="88">
        <v>1330.8095735461525</v>
      </c>
      <c r="J6307" s="88">
        <v>1915.6529419773742</v>
      </c>
      <c r="K6307" s="88">
        <v>3244.2369858462516</v>
      </c>
      <c r="L6307" s="88">
        <v>3222.5087967990194</v>
      </c>
      <c r="M6307" s="88">
        <v>3680.6453641248927</v>
      </c>
    </row>
    <row r="6308" spans="3:13" x14ac:dyDescent="0.2">
      <c r="C6308" s="88">
        <v>0.3105</v>
      </c>
      <c r="D6308" s="88">
        <v>16086.324856127147</v>
      </c>
      <c r="E6308" s="88">
        <v>110.03451070117171</v>
      </c>
      <c r="F6308" s="88">
        <v>497.84991735906351</v>
      </c>
      <c r="G6308" s="88">
        <v>722.14085277544427</v>
      </c>
      <c r="H6308" s="88">
        <v>957.36009592219307</v>
      </c>
      <c r="I6308" s="88">
        <v>1330.8321518566859</v>
      </c>
      <c r="J6308" s="88">
        <v>1915.7532110137822</v>
      </c>
      <c r="K6308" s="88">
        <v>3244.4145352033211</v>
      </c>
      <c r="L6308" s="88">
        <v>3222.5496582042811</v>
      </c>
      <c r="M6308" s="88">
        <v>3680.7121636999095</v>
      </c>
    </row>
    <row r="6309" spans="3:13" x14ac:dyDescent="0.2">
      <c r="C6309" s="88">
        <v>0.31054999999999999</v>
      </c>
      <c r="D6309" s="88">
        <v>16086.32603518735</v>
      </c>
      <c r="E6309" s="88">
        <v>110.03451070117171</v>
      </c>
      <c r="F6309" s="88">
        <v>497.8504131591676</v>
      </c>
      <c r="G6309" s="88">
        <v>722.14871286421612</v>
      </c>
      <c r="H6309" s="88">
        <v>957.3894377169504</v>
      </c>
      <c r="I6309" s="88">
        <v>1330.8489091152901</v>
      </c>
      <c r="J6309" s="88">
        <v>1915.8013039055536</v>
      </c>
      <c r="K6309" s="88">
        <v>3244.4217337778759</v>
      </c>
      <c r="L6309" s="88">
        <v>3222.644030424377</v>
      </c>
      <c r="M6309" s="88">
        <v>3680.7324005622158</v>
      </c>
    </row>
    <row r="6310" spans="3:13" x14ac:dyDescent="0.2">
      <c r="C6310" s="88">
        <v>0.31059999999999999</v>
      </c>
      <c r="D6310" s="88">
        <v>16086.365844340042</v>
      </c>
      <c r="E6310" s="88">
        <v>110.03874975032613</v>
      </c>
      <c r="F6310" s="88">
        <v>497.87502503990254</v>
      </c>
      <c r="G6310" s="88">
        <v>722.19975662142633</v>
      </c>
      <c r="H6310" s="88">
        <v>957.41686272864445</v>
      </c>
      <c r="I6310" s="88">
        <v>1330.872759884885</v>
      </c>
      <c r="J6310" s="88">
        <v>1915.8225540775788</v>
      </c>
      <c r="K6310" s="88">
        <v>3244.4271858676111</v>
      </c>
      <c r="L6310" s="88">
        <v>3222.7923293181898</v>
      </c>
      <c r="M6310" s="88">
        <v>3680.7361736715875</v>
      </c>
    </row>
    <row r="6311" spans="3:13" x14ac:dyDescent="0.2">
      <c r="C6311" s="88">
        <v>0.31064999999999998</v>
      </c>
      <c r="D6311" s="88">
        <v>16086.565180250085</v>
      </c>
      <c r="E6311" s="88">
        <v>110.04447437256567</v>
      </c>
      <c r="F6311" s="88">
        <v>497.88882045465652</v>
      </c>
      <c r="G6311" s="88">
        <v>722.2499158536998</v>
      </c>
      <c r="H6311" s="88">
        <v>957.41924326351909</v>
      </c>
      <c r="I6311" s="88">
        <v>1330.8939753044801</v>
      </c>
      <c r="J6311" s="88">
        <v>1915.8423856451946</v>
      </c>
      <c r="K6311" s="88">
        <v>3244.4896514432671</v>
      </c>
      <c r="L6311" s="88">
        <v>3222.9967158510158</v>
      </c>
      <c r="M6311" s="88">
        <v>3680.7464521954876</v>
      </c>
    </row>
    <row r="6312" spans="3:13" x14ac:dyDescent="0.2">
      <c r="C6312" s="88">
        <v>0.31069999999999998</v>
      </c>
      <c r="D6312" s="88">
        <v>16086.639308647325</v>
      </c>
      <c r="E6312" s="88">
        <v>110.05033460141112</v>
      </c>
      <c r="F6312" s="88">
        <v>497.89266740093262</v>
      </c>
      <c r="G6312" s="88">
        <v>722.27580477934544</v>
      </c>
      <c r="H6312" s="88">
        <v>957.45153881275382</v>
      </c>
      <c r="I6312" s="88">
        <v>1330.9054694941915</v>
      </c>
      <c r="J6312" s="88">
        <v>1915.8872253407849</v>
      </c>
      <c r="K6312" s="88">
        <v>3244.5005067629259</v>
      </c>
      <c r="L6312" s="88">
        <v>3223.002231925384</v>
      </c>
      <c r="M6312" s="88">
        <v>3680.8322669010504</v>
      </c>
    </row>
    <row r="6313" spans="3:13" x14ac:dyDescent="0.2">
      <c r="C6313" s="88">
        <v>0.31075000000000003</v>
      </c>
      <c r="D6313" s="88">
        <v>16087.132963760218</v>
      </c>
      <c r="E6313" s="88">
        <v>110.05859941878589</v>
      </c>
      <c r="F6313" s="88">
        <v>497.90139841780547</v>
      </c>
      <c r="G6313" s="88">
        <v>722.310408123672</v>
      </c>
      <c r="H6313" s="88">
        <v>957.45725377249255</v>
      </c>
      <c r="I6313" s="88">
        <v>1330.907799219086</v>
      </c>
      <c r="J6313" s="88">
        <v>1915.8901186222615</v>
      </c>
      <c r="K6313" s="88">
        <v>3244.5833909937874</v>
      </c>
      <c r="L6313" s="88">
        <v>3223.0331100777485</v>
      </c>
      <c r="M6313" s="88">
        <v>3680.8422828582275</v>
      </c>
    </row>
    <row r="6314" spans="3:13" x14ac:dyDescent="0.2">
      <c r="C6314" s="88">
        <v>0.31080000000000002</v>
      </c>
      <c r="D6314" s="88">
        <v>16087.292538273101</v>
      </c>
      <c r="E6314" s="88">
        <v>110.05894796089706</v>
      </c>
      <c r="F6314" s="88">
        <v>497.90179484778037</v>
      </c>
      <c r="G6314" s="88">
        <v>722.31855464216233</v>
      </c>
      <c r="H6314" s="88">
        <v>957.48572044130515</v>
      </c>
      <c r="I6314" s="88">
        <v>1330.9443615334817</v>
      </c>
      <c r="J6314" s="88">
        <v>1915.9545175114722</v>
      </c>
      <c r="K6314" s="88">
        <v>3244.5983453552171</v>
      </c>
      <c r="L6314" s="88">
        <v>3223.1574117291875</v>
      </c>
      <c r="M6314" s="88">
        <v>3680.9239493280566</v>
      </c>
    </row>
    <row r="6315" spans="3:13" x14ac:dyDescent="0.2">
      <c r="C6315" s="88">
        <v>0.31085000000000002</v>
      </c>
      <c r="D6315" s="88">
        <v>16087.357318964794</v>
      </c>
      <c r="E6315" s="88">
        <v>110.05894796089706</v>
      </c>
      <c r="F6315" s="88">
        <v>497.90219926646205</v>
      </c>
      <c r="G6315" s="88">
        <v>722.32995291323368</v>
      </c>
      <c r="H6315" s="88">
        <v>957.49924259664613</v>
      </c>
      <c r="I6315" s="88">
        <v>1330.947897835184</v>
      </c>
      <c r="J6315" s="88">
        <v>1915.9575630653976</v>
      </c>
      <c r="K6315" s="88">
        <v>3244.6116460468138</v>
      </c>
      <c r="L6315" s="88">
        <v>3223.3365070176801</v>
      </c>
      <c r="M6315" s="88">
        <v>3680.9308548476661</v>
      </c>
    </row>
    <row r="6316" spans="3:13" x14ac:dyDescent="0.2">
      <c r="C6316" s="88">
        <v>0.31090000000000001</v>
      </c>
      <c r="D6316" s="88">
        <v>16087.372902565112</v>
      </c>
      <c r="E6316" s="88">
        <v>110.05988038485975</v>
      </c>
      <c r="F6316" s="88">
        <v>497.90368064413815</v>
      </c>
      <c r="G6316" s="88">
        <v>722.33247646062955</v>
      </c>
      <c r="H6316" s="88">
        <v>957.52133310587942</v>
      </c>
      <c r="I6316" s="88">
        <v>1330.97390817121</v>
      </c>
      <c r="J6316" s="88">
        <v>1915.9818518843754</v>
      </c>
      <c r="K6316" s="88">
        <v>3244.7379562457149</v>
      </c>
      <c r="L6316" s="88">
        <v>3223.3463269504923</v>
      </c>
      <c r="M6316" s="88">
        <v>3680.9333939360463</v>
      </c>
    </row>
    <row r="6317" spans="3:13" x14ac:dyDescent="0.2">
      <c r="C6317" s="88">
        <v>0.31095</v>
      </c>
      <c r="D6317" s="88">
        <v>16087.557602625271</v>
      </c>
      <c r="E6317" s="88">
        <v>110.06235012298112</v>
      </c>
      <c r="F6317" s="88">
        <v>497.9057662210289</v>
      </c>
      <c r="G6317" s="88">
        <v>722.3560536742757</v>
      </c>
      <c r="H6317" s="88">
        <v>957.54015620801101</v>
      </c>
      <c r="I6317" s="88">
        <v>1331.0018882769368</v>
      </c>
      <c r="J6317" s="88">
        <v>1915.986495210479</v>
      </c>
      <c r="K6317" s="88">
        <v>3244.7433935345971</v>
      </c>
      <c r="L6317" s="88">
        <v>3223.4156400804809</v>
      </c>
      <c r="M6317" s="88">
        <v>3680.9373020850003</v>
      </c>
    </row>
    <row r="6318" spans="3:13" x14ac:dyDescent="0.2">
      <c r="C6318" s="88">
        <v>0.311</v>
      </c>
      <c r="D6318" s="88">
        <v>16087.616429787351</v>
      </c>
      <c r="E6318" s="88">
        <v>110.07125346232442</v>
      </c>
      <c r="F6318" s="88">
        <v>497.91336719676519</v>
      </c>
      <c r="G6318" s="88">
        <v>722.35763002956855</v>
      </c>
      <c r="H6318" s="88">
        <v>957.560745689751</v>
      </c>
      <c r="I6318" s="88">
        <v>1331.0101129313975</v>
      </c>
      <c r="J6318" s="88">
        <v>1916.0202775928333</v>
      </c>
      <c r="K6318" s="88">
        <v>3244.7834612327852</v>
      </c>
      <c r="L6318" s="88">
        <v>3223.4444473826952</v>
      </c>
      <c r="M6318" s="88">
        <v>3681.0311732832529</v>
      </c>
    </row>
    <row r="6319" spans="3:13" x14ac:dyDescent="0.2">
      <c r="C6319" s="88">
        <v>0.31104999999999999</v>
      </c>
      <c r="D6319" s="88">
        <v>16087.758035665942</v>
      </c>
      <c r="E6319" s="88">
        <v>110.08183368284699</v>
      </c>
      <c r="F6319" s="88">
        <v>497.91460753328147</v>
      </c>
      <c r="G6319" s="88">
        <v>722.36261110080386</v>
      </c>
      <c r="H6319" s="88">
        <v>957.56432569937397</v>
      </c>
      <c r="I6319" s="88">
        <v>1331.0189113782244</v>
      </c>
      <c r="J6319" s="88">
        <v>1916.060154301987</v>
      </c>
      <c r="K6319" s="88">
        <v>3244.790263955023</v>
      </c>
      <c r="L6319" s="88">
        <v>3223.608419898495</v>
      </c>
      <c r="M6319" s="88">
        <v>3681.0506784006434</v>
      </c>
    </row>
    <row r="6320" spans="3:13" x14ac:dyDescent="0.2">
      <c r="C6320" s="88">
        <v>0.31109999999999999</v>
      </c>
      <c r="D6320" s="88">
        <v>16088.260130482817</v>
      </c>
      <c r="E6320" s="88">
        <v>110.0828838604948</v>
      </c>
      <c r="F6320" s="88">
        <v>497.94080335456738</v>
      </c>
      <c r="G6320" s="88">
        <v>722.36271733033391</v>
      </c>
      <c r="H6320" s="88">
        <v>957.57345580118408</v>
      </c>
      <c r="I6320" s="88">
        <v>1331.0420404634997</v>
      </c>
      <c r="J6320" s="88">
        <v>1916.062198031635</v>
      </c>
      <c r="K6320" s="88">
        <v>3244.8243597864766</v>
      </c>
      <c r="L6320" s="88">
        <v>3223.6254017368828</v>
      </c>
      <c r="M6320" s="88">
        <v>3681.1224731821026</v>
      </c>
    </row>
    <row r="6321" spans="3:13" x14ac:dyDescent="0.2">
      <c r="C6321" s="88">
        <v>0.31114999999999998</v>
      </c>
      <c r="D6321" s="88">
        <v>16088.393185973826</v>
      </c>
      <c r="E6321" s="88">
        <v>110.08941605447853</v>
      </c>
      <c r="F6321" s="88">
        <v>497.94768241889096</v>
      </c>
      <c r="G6321" s="88">
        <v>722.38074169843549</v>
      </c>
      <c r="H6321" s="88">
        <v>957.57774150998375</v>
      </c>
      <c r="I6321" s="88">
        <v>1331.0492601928504</v>
      </c>
      <c r="J6321" s="88">
        <v>1916.1117879798626</v>
      </c>
      <c r="K6321" s="88">
        <v>3244.8533991008635</v>
      </c>
      <c r="L6321" s="88">
        <v>3223.7069004447058</v>
      </c>
      <c r="M6321" s="88">
        <v>3681.1234998660343</v>
      </c>
    </row>
    <row r="6322" spans="3:13" x14ac:dyDescent="0.2">
      <c r="C6322" s="88">
        <v>0.31119999999999998</v>
      </c>
      <c r="D6322" s="88">
        <v>16088.65570595847</v>
      </c>
      <c r="E6322" s="88">
        <v>110.09337260598841</v>
      </c>
      <c r="F6322" s="88">
        <v>497.95988036566087</v>
      </c>
      <c r="G6322" s="88">
        <v>722.38274289272113</v>
      </c>
      <c r="H6322" s="88">
        <v>957.59211328151969</v>
      </c>
      <c r="I6322" s="88">
        <v>1331.1243895934413</v>
      </c>
      <c r="J6322" s="88">
        <v>1916.1442156056673</v>
      </c>
      <c r="K6322" s="88">
        <v>3244.8892710038126</v>
      </c>
      <c r="L6322" s="88">
        <v>3223.7126094239811</v>
      </c>
      <c r="M6322" s="88">
        <v>3681.1380700220452</v>
      </c>
    </row>
    <row r="6323" spans="3:13" x14ac:dyDescent="0.2">
      <c r="C6323" s="88">
        <v>0.31125000000000003</v>
      </c>
      <c r="D6323" s="88">
        <v>16088.829854294183</v>
      </c>
      <c r="E6323" s="88">
        <v>110.09797703696131</v>
      </c>
      <c r="F6323" s="88">
        <v>497.96756579935482</v>
      </c>
      <c r="G6323" s="88">
        <v>722.39708730132816</v>
      </c>
      <c r="H6323" s="88">
        <v>957.60231260560158</v>
      </c>
      <c r="I6323" s="88">
        <v>1331.1330930330059</v>
      </c>
      <c r="J6323" s="88">
        <v>1916.1575651427138</v>
      </c>
      <c r="K6323" s="88">
        <v>3244.9488947916416</v>
      </c>
      <c r="L6323" s="88">
        <v>3223.7225501041839</v>
      </c>
      <c r="M6323" s="88">
        <v>3681.1422915521525</v>
      </c>
    </row>
    <row r="6324" spans="3:13" x14ac:dyDescent="0.2">
      <c r="C6324" s="88">
        <v>0.31130000000000002</v>
      </c>
      <c r="D6324" s="88">
        <v>16088.933758342415</v>
      </c>
      <c r="E6324" s="88">
        <v>110.09797703696131</v>
      </c>
      <c r="F6324" s="88">
        <v>497.97922525908143</v>
      </c>
      <c r="G6324" s="88">
        <v>722.4062724396249</v>
      </c>
      <c r="H6324" s="88">
        <v>957.6150624956731</v>
      </c>
      <c r="I6324" s="88">
        <v>1331.1333379152684</v>
      </c>
      <c r="J6324" s="88">
        <v>1916.1677668968082</v>
      </c>
      <c r="K6324" s="88">
        <v>3245.0326595285132</v>
      </c>
      <c r="L6324" s="88">
        <v>3223.7475444087459</v>
      </c>
      <c r="M6324" s="88">
        <v>3681.146270992137</v>
      </c>
    </row>
    <row r="6325" spans="3:13" x14ac:dyDescent="0.2">
      <c r="C6325" s="88">
        <v>0.31135000000000002</v>
      </c>
      <c r="D6325" s="88">
        <v>16089.211887394149</v>
      </c>
      <c r="E6325" s="88">
        <v>110.09952556192002</v>
      </c>
      <c r="F6325" s="88">
        <v>498.00528161029797</v>
      </c>
      <c r="G6325" s="88">
        <v>722.4101605185142</v>
      </c>
      <c r="H6325" s="88">
        <v>957.62120730875313</v>
      </c>
      <c r="I6325" s="88">
        <v>1331.1560412544236</v>
      </c>
      <c r="J6325" s="88">
        <v>1916.21232100918</v>
      </c>
      <c r="K6325" s="88">
        <v>3245.0503278748474</v>
      </c>
      <c r="L6325" s="88">
        <v>3223.9176813328436</v>
      </c>
      <c r="M6325" s="88">
        <v>3681.1500282383327</v>
      </c>
    </row>
    <row r="6326" spans="3:13" x14ac:dyDescent="0.2">
      <c r="C6326" s="88">
        <v>0.31140000000000001</v>
      </c>
      <c r="D6326" s="88">
        <v>16089.472505482085</v>
      </c>
      <c r="E6326" s="88">
        <v>110.10275559584352</v>
      </c>
      <c r="F6326" s="88">
        <v>498.01756840681082</v>
      </c>
      <c r="G6326" s="88">
        <v>722.44252694427769</v>
      </c>
      <c r="H6326" s="88">
        <v>957.64867046150675</v>
      </c>
      <c r="I6326" s="88">
        <v>1331.1567931599207</v>
      </c>
      <c r="J6326" s="88">
        <v>1916.227277470965</v>
      </c>
      <c r="K6326" s="88">
        <v>3245.1608172380302</v>
      </c>
      <c r="L6326" s="88">
        <v>3223.9930839059589</v>
      </c>
      <c r="M6326" s="88">
        <v>3681.1577811244633</v>
      </c>
    </row>
    <row r="6327" spans="3:13" x14ac:dyDescent="0.2">
      <c r="C6327" s="88">
        <v>0.31145</v>
      </c>
      <c r="D6327" s="88">
        <v>16089.55572297256</v>
      </c>
      <c r="E6327" s="88">
        <v>110.1101145954799</v>
      </c>
      <c r="F6327" s="88">
        <v>498.02335997677528</v>
      </c>
      <c r="G6327" s="88">
        <v>722.45058992156328</v>
      </c>
      <c r="H6327" s="88">
        <v>957.67065673361731</v>
      </c>
      <c r="I6327" s="88">
        <v>1331.1796323796648</v>
      </c>
      <c r="J6327" s="88">
        <v>1916.3080275120042</v>
      </c>
      <c r="K6327" s="88">
        <v>3245.1797310401153</v>
      </c>
      <c r="L6327" s="88">
        <v>3224.0344981784629</v>
      </c>
      <c r="M6327" s="88">
        <v>3681.1910298915059</v>
      </c>
    </row>
    <row r="6328" spans="3:13" x14ac:dyDescent="0.2">
      <c r="C6328" s="88">
        <v>0.3115</v>
      </c>
      <c r="D6328" s="88">
        <v>16089.621438859789</v>
      </c>
      <c r="E6328" s="88">
        <v>110.11130588052129</v>
      </c>
      <c r="F6328" s="88">
        <v>498.03703722783212</v>
      </c>
      <c r="G6328" s="88">
        <v>722.45136658736101</v>
      </c>
      <c r="H6328" s="88">
        <v>957.68181930560513</v>
      </c>
      <c r="I6328" s="88">
        <v>1331.2043335104222</v>
      </c>
      <c r="J6328" s="88">
        <v>1916.369153660426</v>
      </c>
      <c r="K6328" s="88">
        <v>3245.3239086181229</v>
      </c>
      <c r="L6328" s="88">
        <v>3224.0632829040032</v>
      </c>
      <c r="M6328" s="88">
        <v>3681.1949140014294</v>
      </c>
    </row>
    <row r="6329" spans="3:13" x14ac:dyDescent="0.2">
      <c r="C6329" s="88">
        <v>0.31154999999999999</v>
      </c>
      <c r="D6329" s="88">
        <v>16089.64406949608</v>
      </c>
      <c r="E6329" s="88">
        <v>110.11552742103231</v>
      </c>
      <c r="F6329" s="88">
        <v>498.04850862427566</v>
      </c>
      <c r="G6329" s="88">
        <v>722.57627534316543</v>
      </c>
      <c r="H6329" s="88">
        <v>957.68700783224313</v>
      </c>
      <c r="I6329" s="88">
        <v>1331.213396134232</v>
      </c>
      <c r="J6329" s="88">
        <v>1916.3962101287293</v>
      </c>
      <c r="K6329" s="88">
        <v>3245.3859077450479</v>
      </c>
      <c r="L6329" s="88">
        <v>3224.4222217460783</v>
      </c>
      <c r="M6329" s="88">
        <v>3681.2428115249472</v>
      </c>
    </row>
    <row r="6330" spans="3:13" x14ac:dyDescent="0.2">
      <c r="C6330" s="88">
        <v>0.31159999999999999</v>
      </c>
      <c r="D6330" s="88">
        <v>16090.298022966745</v>
      </c>
      <c r="E6330" s="88">
        <v>110.11709259255258</v>
      </c>
      <c r="F6330" s="88">
        <v>498.04925045246591</v>
      </c>
      <c r="G6330" s="88">
        <v>722.58530056488098</v>
      </c>
      <c r="H6330" s="88">
        <v>957.74262675708087</v>
      </c>
      <c r="I6330" s="88">
        <v>1331.2136940662513</v>
      </c>
      <c r="J6330" s="88">
        <v>1916.4377807144351</v>
      </c>
      <c r="K6330" s="88">
        <v>3245.4936228994684</v>
      </c>
      <c r="L6330" s="88">
        <v>3224.5529419050445</v>
      </c>
      <c r="M6330" s="88">
        <v>3681.2627876147071</v>
      </c>
    </row>
    <row r="6331" spans="3:13" x14ac:dyDescent="0.2">
      <c r="C6331" s="88">
        <v>0.31164999999999998</v>
      </c>
      <c r="D6331" s="88">
        <v>16090.457500803652</v>
      </c>
      <c r="E6331" s="88">
        <v>110.12409216062133</v>
      </c>
      <c r="F6331" s="88">
        <v>498.05909329586711</v>
      </c>
      <c r="G6331" s="88">
        <v>722.59151328454709</v>
      </c>
      <c r="H6331" s="88">
        <v>957.74277487005884</v>
      </c>
      <c r="I6331" s="88">
        <v>1331.2380239110557</v>
      </c>
      <c r="J6331" s="88">
        <v>1916.5854064907076</v>
      </c>
      <c r="K6331" s="88">
        <v>3245.511247407213</v>
      </c>
      <c r="L6331" s="88">
        <v>3224.6847043531875</v>
      </c>
      <c r="M6331" s="88">
        <v>3681.3112165720213</v>
      </c>
    </row>
    <row r="6332" spans="3:13" x14ac:dyDescent="0.2">
      <c r="C6332" s="88">
        <v>0.31169999999999998</v>
      </c>
      <c r="D6332" s="88">
        <v>16090.546925240258</v>
      </c>
      <c r="E6332" s="88">
        <v>110.12409216062133</v>
      </c>
      <c r="F6332" s="88">
        <v>498.06492849515098</v>
      </c>
      <c r="G6332" s="88">
        <v>722.59551282238226</v>
      </c>
      <c r="H6332" s="88">
        <v>957.76813371856815</v>
      </c>
      <c r="I6332" s="88">
        <v>1331.2464718324522</v>
      </c>
      <c r="J6332" s="88">
        <v>1916.5876795858153</v>
      </c>
      <c r="K6332" s="88">
        <v>3245.5785531901302</v>
      </c>
      <c r="L6332" s="88">
        <v>3224.713653981963</v>
      </c>
      <c r="M6332" s="88">
        <v>3681.3839842073439</v>
      </c>
    </row>
    <row r="6333" spans="3:13" x14ac:dyDescent="0.2">
      <c r="C6333" s="88">
        <v>0.31175000000000003</v>
      </c>
      <c r="D6333" s="88">
        <v>16090.868407939983</v>
      </c>
      <c r="E6333" s="88">
        <v>110.13048225249804</v>
      </c>
      <c r="F6333" s="88">
        <v>498.08891025151888</v>
      </c>
      <c r="G6333" s="88">
        <v>722.60443983980804</v>
      </c>
      <c r="H6333" s="88">
        <v>957.79078991013739</v>
      </c>
      <c r="I6333" s="88">
        <v>1331.2719008515378</v>
      </c>
      <c r="J6333" s="88">
        <v>1916.6346204227007</v>
      </c>
      <c r="K6333" s="88">
        <v>3245.6623628085545</v>
      </c>
      <c r="L6333" s="88">
        <v>3224.7444908823613</v>
      </c>
      <c r="M6333" s="88">
        <v>3681.400884452868</v>
      </c>
    </row>
    <row r="6334" spans="3:13" x14ac:dyDescent="0.2">
      <c r="C6334" s="88">
        <v>0.31180000000000002</v>
      </c>
      <c r="D6334" s="88">
        <v>16090.980899555238</v>
      </c>
      <c r="E6334" s="88">
        <v>110.13048225249804</v>
      </c>
      <c r="F6334" s="88">
        <v>498.10545973627814</v>
      </c>
      <c r="G6334" s="88">
        <v>722.61210504528299</v>
      </c>
      <c r="H6334" s="88">
        <v>957.83799263778747</v>
      </c>
      <c r="I6334" s="88">
        <v>1331.2739790836836</v>
      </c>
      <c r="J6334" s="88">
        <v>1916.6487394925307</v>
      </c>
      <c r="K6334" s="88">
        <v>3245.7061825641122</v>
      </c>
      <c r="L6334" s="88">
        <v>3224.7675831856022</v>
      </c>
      <c r="M6334" s="88">
        <v>3681.4656715477608</v>
      </c>
    </row>
    <row r="6335" spans="3:13" x14ac:dyDescent="0.2">
      <c r="C6335" s="88">
        <v>0.31185000000000002</v>
      </c>
      <c r="D6335" s="88">
        <v>16091.117271757605</v>
      </c>
      <c r="E6335" s="88">
        <v>110.13062314542094</v>
      </c>
      <c r="F6335" s="88">
        <v>498.11045982900305</v>
      </c>
      <c r="G6335" s="88">
        <v>722.62721411402526</v>
      </c>
      <c r="H6335" s="88">
        <v>957.89921577357882</v>
      </c>
      <c r="I6335" s="88">
        <v>1331.3152652748781</v>
      </c>
      <c r="J6335" s="88">
        <v>1916.7068912963778</v>
      </c>
      <c r="K6335" s="88">
        <v>3245.7251087372124</v>
      </c>
      <c r="L6335" s="88">
        <v>3224.7719381689685</v>
      </c>
      <c r="M6335" s="88">
        <v>3681.4778167294298</v>
      </c>
    </row>
    <row r="6336" spans="3:13" x14ac:dyDescent="0.2">
      <c r="C6336" s="88">
        <v>0.31190000000000001</v>
      </c>
      <c r="D6336" s="88">
        <v>16091.589291122127</v>
      </c>
      <c r="E6336" s="88">
        <v>110.13242623640872</v>
      </c>
      <c r="F6336" s="88">
        <v>498.11968731676734</v>
      </c>
      <c r="G6336" s="88">
        <v>722.63109660169721</v>
      </c>
      <c r="H6336" s="88">
        <v>957.90190893069075</v>
      </c>
      <c r="I6336" s="88">
        <v>1331.3351075580563</v>
      </c>
      <c r="J6336" s="88">
        <v>1916.7783777617997</v>
      </c>
      <c r="K6336" s="88">
        <v>3245.8068672555946</v>
      </c>
      <c r="L6336" s="88">
        <v>3224.922369370177</v>
      </c>
      <c r="M6336" s="88">
        <v>3681.4814961258121</v>
      </c>
    </row>
    <row r="6337" spans="3:13" x14ac:dyDescent="0.2">
      <c r="C6337" s="88">
        <v>0.31195000000000001</v>
      </c>
      <c r="D6337" s="88">
        <v>16091.676012538741</v>
      </c>
      <c r="E6337" s="88">
        <v>110.13773653661519</v>
      </c>
      <c r="F6337" s="88">
        <v>498.12536268472104</v>
      </c>
      <c r="G6337" s="88">
        <v>722.67931095567064</v>
      </c>
      <c r="H6337" s="88">
        <v>957.90381999699957</v>
      </c>
      <c r="I6337" s="88">
        <v>1331.3728977398946</v>
      </c>
      <c r="J6337" s="88">
        <v>1916.8369144388644</v>
      </c>
      <c r="K6337" s="88">
        <v>3245.8233986898749</v>
      </c>
      <c r="L6337" s="88">
        <v>3224.9327671928318</v>
      </c>
      <c r="M6337" s="88">
        <v>3681.5021073903886</v>
      </c>
    </row>
    <row r="6338" spans="3:13" x14ac:dyDescent="0.2">
      <c r="C6338" s="88">
        <v>0.312</v>
      </c>
      <c r="D6338" s="88">
        <v>16091.695624564034</v>
      </c>
      <c r="E6338" s="88">
        <v>110.15052060112157</v>
      </c>
      <c r="F6338" s="88">
        <v>498.1367887258989</v>
      </c>
      <c r="G6338" s="88">
        <v>722.69324337435046</v>
      </c>
      <c r="H6338" s="88">
        <v>957.93255840637312</v>
      </c>
      <c r="I6338" s="88">
        <v>1331.3983965316934</v>
      </c>
      <c r="J6338" s="88">
        <v>1916.9945153491935</v>
      </c>
      <c r="K6338" s="88">
        <v>3245.8244839498229</v>
      </c>
      <c r="L6338" s="88">
        <v>3224.9427434189201</v>
      </c>
      <c r="M6338" s="88">
        <v>3681.5171212932155</v>
      </c>
    </row>
    <row r="6339" spans="3:13" x14ac:dyDescent="0.2">
      <c r="C6339" s="88">
        <v>0.31204999999999999</v>
      </c>
      <c r="D6339" s="88">
        <v>16091.722187746358</v>
      </c>
      <c r="E6339" s="88">
        <v>110.15613920512715</v>
      </c>
      <c r="F6339" s="88">
        <v>498.14051227955815</v>
      </c>
      <c r="G6339" s="88">
        <v>722.71249944070223</v>
      </c>
      <c r="H6339" s="88">
        <v>957.93269039446432</v>
      </c>
      <c r="I6339" s="88">
        <v>1331.4027605672468</v>
      </c>
      <c r="J6339" s="88">
        <v>1917.0667519677713</v>
      </c>
      <c r="K6339" s="88">
        <v>3245.8463329639717</v>
      </c>
      <c r="L6339" s="88">
        <v>3225.0853742360823</v>
      </c>
      <c r="M6339" s="88">
        <v>3681.5230149475688</v>
      </c>
    </row>
    <row r="6340" spans="3:13" x14ac:dyDescent="0.2">
      <c r="C6340" s="88">
        <v>0.31209999999999999</v>
      </c>
      <c r="D6340" s="88">
        <v>16091.804557843579</v>
      </c>
      <c r="E6340" s="88">
        <v>110.18126705384293</v>
      </c>
      <c r="F6340" s="88">
        <v>498.14795270789909</v>
      </c>
      <c r="G6340" s="88">
        <v>722.71293007893473</v>
      </c>
      <c r="H6340" s="88">
        <v>957.93902715684726</v>
      </c>
      <c r="I6340" s="88">
        <v>1331.4137934563009</v>
      </c>
      <c r="J6340" s="88">
        <v>1917.1665815223564</v>
      </c>
      <c r="K6340" s="88">
        <v>3245.8789029695217</v>
      </c>
      <c r="L6340" s="88">
        <v>3225.1275797365756</v>
      </c>
      <c r="M6340" s="88">
        <v>3681.5260696186515</v>
      </c>
    </row>
    <row r="6341" spans="3:13" x14ac:dyDescent="0.2">
      <c r="C6341" s="88">
        <v>0.31214999999999998</v>
      </c>
      <c r="D6341" s="88">
        <v>16092.201147806041</v>
      </c>
      <c r="E6341" s="88">
        <v>110.18481664644423</v>
      </c>
      <c r="F6341" s="88">
        <v>498.15034072399521</v>
      </c>
      <c r="G6341" s="88">
        <v>722.72174629096389</v>
      </c>
      <c r="H6341" s="88">
        <v>957.94726246122582</v>
      </c>
      <c r="I6341" s="88">
        <v>1331.4175135617693</v>
      </c>
      <c r="J6341" s="88">
        <v>1917.2302752509486</v>
      </c>
      <c r="K6341" s="88">
        <v>3245.9021435485984</v>
      </c>
      <c r="L6341" s="88">
        <v>3225.1308199818222</v>
      </c>
      <c r="M6341" s="88">
        <v>3681.5353091371021</v>
      </c>
    </row>
    <row r="6342" spans="3:13" x14ac:dyDescent="0.2">
      <c r="C6342" s="88">
        <v>0.31219999999999998</v>
      </c>
      <c r="D6342" s="88">
        <v>16092.393692005076</v>
      </c>
      <c r="E6342" s="88">
        <v>110.19164585364433</v>
      </c>
      <c r="F6342" s="88">
        <v>498.15217155074788</v>
      </c>
      <c r="G6342" s="88">
        <v>722.73977910206349</v>
      </c>
      <c r="H6342" s="88">
        <v>957.95513604431426</v>
      </c>
      <c r="I6342" s="88">
        <v>1331.425552622954</v>
      </c>
      <c r="J6342" s="88">
        <v>1917.2316328952138</v>
      </c>
      <c r="K6342" s="88">
        <v>3245.9405215924776</v>
      </c>
      <c r="L6342" s="88">
        <v>3225.159984400354</v>
      </c>
      <c r="M6342" s="88">
        <v>3681.5939715824761</v>
      </c>
    </row>
    <row r="6343" spans="3:13" x14ac:dyDescent="0.2">
      <c r="C6343" s="88">
        <v>0.31225000000000003</v>
      </c>
      <c r="D6343" s="88">
        <v>16092.637898419835</v>
      </c>
      <c r="E6343" s="88">
        <v>110.19164585364433</v>
      </c>
      <c r="F6343" s="88">
        <v>498.15579972078785</v>
      </c>
      <c r="G6343" s="88">
        <v>722.74135811015003</v>
      </c>
      <c r="H6343" s="88">
        <v>957.98462127176981</v>
      </c>
      <c r="I6343" s="88">
        <v>1331.4301774686546</v>
      </c>
      <c r="J6343" s="88">
        <v>1917.2355457389554</v>
      </c>
      <c r="K6343" s="88">
        <v>3245.9908782668217</v>
      </c>
      <c r="L6343" s="88">
        <v>3225.2449705573854</v>
      </c>
      <c r="M6343" s="88">
        <v>3681.6319465880752</v>
      </c>
    </row>
    <row r="6344" spans="3:13" x14ac:dyDescent="0.2">
      <c r="C6344" s="88">
        <v>0.31230000000000002</v>
      </c>
      <c r="D6344" s="88">
        <v>16092.785468226608</v>
      </c>
      <c r="E6344" s="88">
        <v>110.19305688303302</v>
      </c>
      <c r="F6344" s="88">
        <v>498.15721722594026</v>
      </c>
      <c r="G6344" s="88">
        <v>722.77818361508707</v>
      </c>
      <c r="H6344" s="88">
        <v>958.00103740600025</v>
      </c>
      <c r="I6344" s="88">
        <v>1331.4321297553929</v>
      </c>
      <c r="J6344" s="88">
        <v>1917.2441303300111</v>
      </c>
      <c r="K6344" s="88">
        <v>3246.0384627068825</v>
      </c>
      <c r="L6344" s="88">
        <v>3225.2745176978187</v>
      </c>
      <c r="M6344" s="88">
        <v>3681.6549121649632</v>
      </c>
    </row>
    <row r="6345" spans="3:13" x14ac:dyDescent="0.2">
      <c r="C6345" s="88">
        <v>0.31235000000000002</v>
      </c>
      <c r="D6345" s="88">
        <v>16092.785813315089</v>
      </c>
      <c r="E6345" s="88">
        <v>110.19792138538014</v>
      </c>
      <c r="F6345" s="88">
        <v>498.15972156529597</v>
      </c>
      <c r="G6345" s="88">
        <v>722.79371022849364</v>
      </c>
      <c r="H6345" s="88">
        <v>958.03408233477376</v>
      </c>
      <c r="I6345" s="88">
        <v>1331.4329845624557</v>
      </c>
      <c r="J6345" s="88">
        <v>1917.2695740744498</v>
      </c>
      <c r="K6345" s="88">
        <v>3246.0847654428176</v>
      </c>
      <c r="L6345" s="88">
        <v>3225.3377027860888</v>
      </c>
      <c r="M6345" s="88">
        <v>3681.6658714694922</v>
      </c>
    </row>
    <row r="6346" spans="3:13" x14ac:dyDescent="0.2">
      <c r="C6346" s="88">
        <v>0.31240000000000001</v>
      </c>
      <c r="D6346" s="88">
        <v>16092.933097506855</v>
      </c>
      <c r="E6346" s="88">
        <v>110.20127059141032</v>
      </c>
      <c r="F6346" s="88">
        <v>498.19459193869352</v>
      </c>
      <c r="G6346" s="88">
        <v>722.80115683698068</v>
      </c>
      <c r="H6346" s="88">
        <v>958.04411600321509</v>
      </c>
      <c r="I6346" s="88">
        <v>1331.4480932962729</v>
      </c>
      <c r="J6346" s="88">
        <v>1917.368704066806</v>
      </c>
      <c r="K6346" s="88">
        <v>3246.2045954920695</v>
      </c>
      <c r="L6346" s="88">
        <v>3225.4138324202681</v>
      </c>
      <c r="M6346" s="88">
        <v>3681.7318672464339</v>
      </c>
    </row>
    <row r="6347" spans="3:13" x14ac:dyDescent="0.2">
      <c r="C6347" s="88">
        <v>0.31245000000000001</v>
      </c>
      <c r="D6347" s="88">
        <v>16093.065434248265</v>
      </c>
      <c r="E6347" s="88">
        <v>110.20990972976961</v>
      </c>
      <c r="F6347" s="88">
        <v>498.20447152632096</v>
      </c>
      <c r="G6347" s="88">
        <v>722.84330659767147</v>
      </c>
      <c r="H6347" s="88">
        <v>958.06927412407958</v>
      </c>
      <c r="I6347" s="88">
        <v>1331.4627561048665</v>
      </c>
      <c r="J6347" s="88">
        <v>1917.3977374853885</v>
      </c>
      <c r="K6347" s="88">
        <v>3246.2086963669726</v>
      </c>
      <c r="L6347" s="88">
        <v>3225.425360565655</v>
      </c>
      <c r="M6347" s="88">
        <v>3681.7320079573815</v>
      </c>
    </row>
    <row r="6348" spans="3:13" x14ac:dyDescent="0.2">
      <c r="C6348" s="88">
        <v>0.3125</v>
      </c>
      <c r="D6348" s="88">
        <v>16093.370208116767</v>
      </c>
      <c r="E6348" s="88">
        <v>110.21046894012488</v>
      </c>
      <c r="F6348" s="88">
        <v>498.21848448276978</v>
      </c>
      <c r="G6348" s="88">
        <v>722.86269198082437</v>
      </c>
      <c r="H6348" s="88">
        <v>958.10836062124417</v>
      </c>
      <c r="I6348" s="88">
        <v>1331.4864850841846</v>
      </c>
      <c r="J6348" s="88">
        <v>1917.3998235661643</v>
      </c>
      <c r="K6348" s="88">
        <v>3246.2661597633169</v>
      </c>
      <c r="L6348" s="88">
        <v>3225.7230228712233</v>
      </c>
      <c r="M6348" s="88">
        <v>3681.7621087343869</v>
      </c>
    </row>
    <row r="6349" spans="3:13" x14ac:dyDescent="0.2">
      <c r="C6349" s="88">
        <v>0.31254999999999999</v>
      </c>
      <c r="D6349" s="88">
        <v>16093.401564240361</v>
      </c>
      <c r="E6349" s="88">
        <v>110.21046894012488</v>
      </c>
      <c r="F6349" s="88">
        <v>498.22458607198723</v>
      </c>
      <c r="G6349" s="88">
        <v>722.92238404402451</v>
      </c>
      <c r="H6349" s="88">
        <v>958.12899474384221</v>
      </c>
      <c r="I6349" s="88">
        <v>1331.5033912800372</v>
      </c>
      <c r="J6349" s="88">
        <v>1917.4222450053298</v>
      </c>
      <c r="K6349" s="88">
        <v>3246.3958647534055</v>
      </c>
      <c r="L6349" s="88">
        <v>3225.8262577095984</v>
      </c>
      <c r="M6349" s="88">
        <v>3681.7740346917199</v>
      </c>
    </row>
    <row r="6350" spans="3:13" x14ac:dyDescent="0.2">
      <c r="C6350" s="88">
        <v>0.31259999999999999</v>
      </c>
      <c r="D6350" s="88">
        <v>16093.919395679233</v>
      </c>
      <c r="E6350" s="88">
        <v>110.21289308372252</v>
      </c>
      <c r="F6350" s="88">
        <v>498.23688891859729</v>
      </c>
      <c r="G6350" s="88">
        <v>722.945471845263</v>
      </c>
      <c r="H6350" s="88">
        <v>958.13989254870694</v>
      </c>
      <c r="I6350" s="88">
        <v>1331.5078869882514</v>
      </c>
      <c r="J6350" s="88">
        <v>1917.4352034017797</v>
      </c>
      <c r="K6350" s="88">
        <v>3246.5345758920867</v>
      </c>
      <c r="L6350" s="88">
        <v>3225.8836026849431</v>
      </c>
      <c r="M6350" s="88">
        <v>3681.7907484507118</v>
      </c>
    </row>
    <row r="6351" spans="3:13" x14ac:dyDescent="0.2">
      <c r="C6351" s="88">
        <v>0.31264999999999998</v>
      </c>
      <c r="D6351" s="88">
        <v>16093.956618660692</v>
      </c>
      <c r="E6351" s="88">
        <v>110.21535226746619</v>
      </c>
      <c r="F6351" s="88">
        <v>498.25022402757168</v>
      </c>
      <c r="G6351" s="88">
        <v>722.99272897483161</v>
      </c>
      <c r="H6351" s="88">
        <v>958.15502969579029</v>
      </c>
      <c r="I6351" s="88">
        <v>1331.5171563300587</v>
      </c>
      <c r="J6351" s="88">
        <v>1917.4507671477727</v>
      </c>
      <c r="K6351" s="88">
        <v>3246.5425174375996</v>
      </c>
      <c r="L6351" s="88">
        <v>3226.0159174804185</v>
      </c>
      <c r="M6351" s="88">
        <v>3681.8257963082415</v>
      </c>
    </row>
    <row r="6352" spans="3:13" x14ac:dyDescent="0.2">
      <c r="C6352" s="88">
        <v>0.31269999999999998</v>
      </c>
      <c r="D6352" s="88">
        <v>16094.391363099814</v>
      </c>
      <c r="E6352" s="88">
        <v>110.22290715259169</v>
      </c>
      <c r="F6352" s="88">
        <v>498.26067268968609</v>
      </c>
      <c r="G6352" s="88">
        <v>723.01171149171569</v>
      </c>
      <c r="H6352" s="88">
        <v>958.18390988856754</v>
      </c>
      <c r="I6352" s="88">
        <v>1331.520564650375</v>
      </c>
      <c r="J6352" s="88">
        <v>1917.4886143519661</v>
      </c>
      <c r="K6352" s="88">
        <v>3246.5793069980546</v>
      </c>
      <c r="L6352" s="88">
        <v>3226.0991391032967</v>
      </c>
      <c r="M6352" s="88">
        <v>3681.8326591769155</v>
      </c>
    </row>
    <row r="6353" spans="3:13" x14ac:dyDescent="0.2">
      <c r="C6353" s="88">
        <v>0.31274999999999997</v>
      </c>
      <c r="D6353" s="88">
        <v>16094.503304741707</v>
      </c>
      <c r="E6353" s="88">
        <v>110.23036072139803</v>
      </c>
      <c r="F6353" s="88">
        <v>498.26376672297602</v>
      </c>
      <c r="G6353" s="88">
        <v>723.07731288699597</v>
      </c>
      <c r="H6353" s="88">
        <v>958.19073609146153</v>
      </c>
      <c r="I6353" s="88">
        <v>1331.5510423283749</v>
      </c>
      <c r="J6353" s="88">
        <v>1917.5221778621967</v>
      </c>
      <c r="K6353" s="88">
        <v>3246.6158222673007</v>
      </c>
      <c r="L6353" s="88">
        <v>3226.1201903797873</v>
      </c>
      <c r="M6353" s="88">
        <v>3681.8378496341948</v>
      </c>
    </row>
    <row r="6354" spans="3:13" x14ac:dyDescent="0.2">
      <c r="C6354" s="88">
        <v>0.31280000000000002</v>
      </c>
      <c r="D6354" s="88">
        <v>16094.85734666532</v>
      </c>
      <c r="E6354" s="88">
        <v>110.23385205483555</v>
      </c>
      <c r="F6354" s="88">
        <v>498.26695650424335</v>
      </c>
      <c r="G6354" s="88">
        <v>723.08641975483897</v>
      </c>
      <c r="H6354" s="88">
        <v>958.19366696381076</v>
      </c>
      <c r="I6354" s="88">
        <v>1331.5874505985994</v>
      </c>
      <c r="J6354" s="88">
        <v>1917.528253485073</v>
      </c>
      <c r="K6354" s="88">
        <v>3246.6668719372537</v>
      </c>
      <c r="L6354" s="88">
        <v>3226.205509472521</v>
      </c>
      <c r="M6354" s="88">
        <v>3681.8613686410822</v>
      </c>
    </row>
    <row r="6355" spans="3:13" x14ac:dyDescent="0.2">
      <c r="C6355" s="88">
        <v>0.31285000000000002</v>
      </c>
      <c r="D6355" s="88">
        <v>16094.863709175206</v>
      </c>
      <c r="E6355" s="88">
        <v>110.23385205483555</v>
      </c>
      <c r="F6355" s="88">
        <v>498.26806414590828</v>
      </c>
      <c r="G6355" s="88">
        <v>723.09122980764596</v>
      </c>
      <c r="H6355" s="88">
        <v>958.24276990390672</v>
      </c>
      <c r="I6355" s="88">
        <v>1331.5900559582551</v>
      </c>
      <c r="J6355" s="88">
        <v>1917.5489741808151</v>
      </c>
      <c r="K6355" s="88">
        <v>3246.7237140626085</v>
      </c>
      <c r="L6355" s="88">
        <v>3226.3200951374602</v>
      </c>
      <c r="M6355" s="88">
        <v>3681.8672288485741</v>
      </c>
    </row>
    <row r="6356" spans="3:13" x14ac:dyDescent="0.2">
      <c r="C6356" s="88">
        <v>0.31290000000000001</v>
      </c>
      <c r="D6356" s="88">
        <v>16094.920577408875</v>
      </c>
      <c r="E6356" s="88">
        <v>110.23963411644399</v>
      </c>
      <c r="F6356" s="88">
        <v>498.27495365655614</v>
      </c>
      <c r="G6356" s="88">
        <v>723.10201182873652</v>
      </c>
      <c r="H6356" s="88">
        <v>958.25417970546687</v>
      </c>
      <c r="I6356" s="88">
        <v>1331.6035022737242</v>
      </c>
      <c r="J6356" s="88">
        <v>1917.5533105312111</v>
      </c>
      <c r="K6356" s="88">
        <v>3246.7422409592268</v>
      </c>
      <c r="L6356" s="88">
        <v>3226.4476839679737</v>
      </c>
      <c r="M6356" s="88">
        <v>3681.9338924857384</v>
      </c>
    </row>
    <row r="6357" spans="3:13" x14ac:dyDescent="0.2">
      <c r="C6357" s="88">
        <v>0.31295000000000001</v>
      </c>
      <c r="D6357" s="88">
        <v>16095.074836004762</v>
      </c>
      <c r="E6357" s="88">
        <v>110.24129305052611</v>
      </c>
      <c r="F6357" s="88">
        <v>498.27641894193539</v>
      </c>
      <c r="G6357" s="88">
        <v>723.12077228352882</v>
      </c>
      <c r="H6357" s="88">
        <v>958.26145242326902</v>
      </c>
      <c r="I6357" s="88">
        <v>1331.6242516710781</v>
      </c>
      <c r="J6357" s="88">
        <v>1917.851441638225</v>
      </c>
      <c r="K6357" s="88">
        <v>3246.7473495888048</v>
      </c>
      <c r="L6357" s="88">
        <v>3226.7629629640019</v>
      </c>
      <c r="M6357" s="88">
        <v>3681.9405043090105</v>
      </c>
    </row>
    <row r="6358" spans="3:13" x14ac:dyDescent="0.2">
      <c r="C6358" s="88">
        <v>0.313</v>
      </c>
      <c r="D6358" s="88">
        <v>16095.228706048423</v>
      </c>
      <c r="E6358" s="88">
        <v>110.24129305052611</v>
      </c>
      <c r="F6358" s="88">
        <v>498.28805516818784</v>
      </c>
      <c r="G6358" s="88">
        <v>723.12140722277536</v>
      </c>
      <c r="H6358" s="88">
        <v>958.29037169507046</v>
      </c>
      <c r="I6358" s="88">
        <v>1331.6815906219344</v>
      </c>
      <c r="J6358" s="88">
        <v>1917.8516363725889</v>
      </c>
      <c r="K6358" s="88">
        <v>3246.7481516323323</v>
      </c>
      <c r="L6358" s="88">
        <v>3226.8372946890981</v>
      </c>
      <c r="M6358" s="88">
        <v>3681.9460927563355</v>
      </c>
    </row>
    <row r="6359" spans="3:13" x14ac:dyDescent="0.2">
      <c r="C6359" s="88">
        <v>0.31304999999999999</v>
      </c>
      <c r="D6359" s="88">
        <v>16095.414584833672</v>
      </c>
      <c r="E6359" s="88">
        <v>110.24306298401916</v>
      </c>
      <c r="F6359" s="88">
        <v>498.29947082061699</v>
      </c>
      <c r="G6359" s="88">
        <v>723.13116092748578</v>
      </c>
      <c r="H6359" s="88">
        <v>958.30310243191752</v>
      </c>
      <c r="I6359" s="88">
        <v>1331.6883217527152</v>
      </c>
      <c r="J6359" s="88">
        <v>1917.8656312132557</v>
      </c>
      <c r="K6359" s="88">
        <v>3246.7516773326797</v>
      </c>
      <c r="L6359" s="88">
        <v>3226.9121601002485</v>
      </c>
      <c r="M6359" s="88">
        <v>3682.0342834976409</v>
      </c>
    </row>
    <row r="6360" spans="3:13" x14ac:dyDescent="0.2">
      <c r="C6360" s="88">
        <v>0.31309999999999999</v>
      </c>
      <c r="D6360" s="88">
        <v>16095.489833125022</v>
      </c>
      <c r="E6360" s="88">
        <v>110.24388510688459</v>
      </c>
      <c r="F6360" s="88">
        <v>498.31070777933246</v>
      </c>
      <c r="G6360" s="88">
        <v>723.13387875378385</v>
      </c>
      <c r="H6360" s="88">
        <v>958.30631788921482</v>
      </c>
      <c r="I6360" s="88">
        <v>1331.694794099702</v>
      </c>
      <c r="J6360" s="88">
        <v>1917.9783186914119</v>
      </c>
      <c r="K6360" s="88">
        <v>3246.8805667546076</v>
      </c>
      <c r="L6360" s="88">
        <v>3226.9309071135576</v>
      </c>
      <c r="M6360" s="88">
        <v>3682.05531343343</v>
      </c>
    </row>
    <row r="6361" spans="3:13" x14ac:dyDescent="0.2">
      <c r="C6361" s="88">
        <v>0.31314999999999998</v>
      </c>
      <c r="D6361" s="88">
        <v>16095.528106400476</v>
      </c>
      <c r="E6361" s="88">
        <v>110.24388510688459</v>
      </c>
      <c r="F6361" s="88">
        <v>498.32684756141634</v>
      </c>
      <c r="G6361" s="88">
        <v>723.15067843582847</v>
      </c>
      <c r="H6361" s="88">
        <v>958.30818611074574</v>
      </c>
      <c r="I6361" s="88">
        <v>1331.7003851615741</v>
      </c>
      <c r="J6361" s="88">
        <v>1918.0321624221929</v>
      </c>
      <c r="K6361" s="88">
        <v>3246.9798527093235</v>
      </c>
      <c r="L6361" s="88">
        <v>3227.0267336303132</v>
      </c>
      <c r="M6361" s="88">
        <v>3682.0607868377119</v>
      </c>
    </row>
    <row r="6362" spans="3:13" x14ac:dyDescent="0.2">
      <c r="C6362" s="88">
        <v>0.31319999999999998</v>
      </c>
      <c r="D6362" s="88">
        <v>16095.934524791381</v>
      </c>
      <c r="E6362" s="88">
        <v>110.24498413745187</v>
      </c>
      <c r="F6362" s="88">
        <v>498.33544504465954</v>
      </c>
      <c r="G6362" s="88">
        <v>723.15729214567773</v>
      </c>
      <c r="H6362" s="88">
        <v>958.32505213738614</v>
      </c>
      <c r="I6362" s="88">
        <v>1331.7385453624975</v>
      </c>
      <c r="J6362" s="88">
        <v>1918.0421658939708</v>
      </c>
      <c r="K6362" s="88">
        <v>3246.9922350896718</v>
      </c>
      <c r="L6362" s="88">
        <v>3227.072753557497</v>
      </c>
      <c r="M6362" s="88">
        <v>3682.0656816745741</v>
      </c>
    </row>
    <row r="6363" spans="3:13" x14ac:dyDescent="0.2">
      <c r="C6363" s="88">
        <v>0.31324999999999997</v>
      </c>
      <c r="D6363" s="88">
        <v>16095.966674600491</v>
      </c>
      <c r="E6363" s="88">
        <v>110.24944763299482</v>
      </c>
      <c r="F6363" s="88">
        <v>498.33799588360444</v>
      </c>
      <c r="G6363" s="88">
        <v>723.1596644067231</v>
      </c>
      <c r="H6363" s="88">
        <v>958.34334823323024</v>
      </c>
      <c r="I6363" s="88">
        <v>1331.7507278181683</v>
      </c>
      <c r="J6363" s="88">
        <v>1918.1074542483839</v>
      </c>
      <c r="K6363" s="88">
        <v>3247.0230751711788</v>
      </c>
      <c r="L6363" s="88">
        <v>3227.2518890842639</v>
      </c>
      <c r="M6363" s="88">
        <v>3682.0672944800781</v>
      </c>
    </row>
    <row r="6364" spans="3:13" x14ac:dyDescent="0.2">
      <c r="C6364" s="88">
        <v>0.31330000000000002</v>
      </c>
      <c r="D6364" s="88">
        <v>16096.282651477955</v>
      </c>
      <c r="E6364" s="88">
        <v>110.2542283793664</v>
      </c>
      <c r="F6364" s="88">
        <v>498.34123193696178</v>
      </c>
      <c r="G6364" s="88">
        <v>723.17028691737141</v>
      </c>
      <c r="H6364" s="88">
        <v>958.34420091460788</v>
      </c>
      <c r="I6364" s="88">
        <v>1331.7561111590894</v>
      </c>
      <c r="J6364" s="88">
        <v>1918.1168983981747</v>
      </c>
      <c r="K6364" s="88">
        <v>3247.0427202968035</v>
      </c>
      <c r="L6364" s="88">
        <v>3227.2783843469433</v>
      </c>
      <c r="M6364" s="88">
        <v>3682.0977234650422</v>
      </c>
    </row>
    <row r="6365" spans="3:13" x14ac:dyDescent="0.2">
      <c r="C6365" s="88">
        <v>0.31335000000000002</v>
      </c>
      <c r="D6365" s="88">
        <v>16096.476255839554</v>
      </c>
      <c r="E6365" s="88">
        <v>110.25750138267904</v>
      </c>
      <c r="F6365" s="88">
        <v>498.34415160297203</v>
      </c>
      <c r="G6365" s="88">
        <v>723.18433964375117</v>
      </c>
      <c r="H6365" s="88">
        <v>958.34485592093233</v>
      </c>
      <c r="I6365" s="88">
        <v>1331.7692767581798</v>
      </c>
      <c r="J6365" s="88">
        <v>1918.1462387597558</v>
      </c>
      <c r="K6365" s="88">
        <v>3247.145099990862</v>
      </c>
      <c r="L6365" s="88">
        <v>3227.3943277014978</v>
      </c>
      <c r="M6365" s="88">
        <v>3682.1005775470039</v>
      </c>
    </row>
    <row r="6366" spans="3:13" x14ac:dyDescent="0.2">
      <c r="C6366" s="88">
        <v>0.31340000000000001</v>
      </c>
      <c r="D6366" s="88">
        <v>16096.702686644709</v>
      </c>
      <c r="E6366" s="88">
        <v>110.25833947153842</v>
      </c>
      <c r="F6366" s="88">
        <v>498.34580395150761</v>
      </c>
      <c r="G6366" s="88">
        <v>723.18861552155659</v>
      </c>
      <c r="H6366" s="88">
        <v>958.35206594567899</v>
      </c>
      <c r="I6366" s="88">
        <v>1331.7899449948386</v>
      </c>
      <c r="J6366" s="88">
        <v>1918.1669346316075</v>
      </c>
      <c r="K6366" s="88">
        <v>3247.2876289014694</v>
      </c>
      <c r="L6366" s="88">
        <v>3227.5059373121285</v>
      </c>
      <c r="M6366" s="88">
        <v>3682.1034480675958</v>
      </c>
    </row>
    <row r="6367" spans="3:13" x14ac:dyDescent="0.2">
      <c r="C6367" s="88">
        <v>0.31345000000000001</v>
      </c>
      <c r="D6367" s="88">
        <v>16096.89889476248</v>
      </c>
      <c r="E6367" s="88">
        <v>110.26141555724189</v>
      </c>
      <c r="F6367" s="88">
        <v>498.3475829985</v>
      </c>
      <c r="G6367" s="88">
        <v>723.19170185253643</v>
      </c>
      <c r="H6367" s="88">
        <v>958.36074261517479</v>
      </c>
      <c r="I6367" s="88">
        <v>1331.8010674831153</v>
      </c>
      <c r="J6367" s="88">
        <v>1918.2302509633255</v>
      </c>
      <c r="K6367" s="88">
        <v>3247.4877712290145</v>
      </c>
      <c r="L6367" s="88">
        <v>3227.5188952994886</v>
      </c>
      <c r="M6367" s="88">
        <v>3682.1458402543458</v>
      </c>
    </row>
    <row r="6368" spans="3:13" x14ac:dyDescent="0.2">
      <c r="C6368" s="88">
        <v>0.3135</v>
      </c>
      <c r="D6368" s="88">
        <v>16097.001138098352</v>
      </c>
      <c r="E6368" s="88">
        <v>110.26385779514931</v>
      </c>
      <c r="F6368" s="88">
        <v>498.35355130139351</v>
      </c>
      <c r="G6368" s="88">
        <v>723.20868059609802</v>
      </c>
      <c r="H6368" s="88">
        <v>958.36234868595238</v>
      </c>
      <c r="I6368" s="88">
        <v>1331.8201199268756</v>
      </c>
      <c r="J6368" s="88">
        <v>1918.2379907496302</v>
      </c>
      <c r="K6368" s="88">
        <v>3247.5262530702457</v>
      </c>
      <c r="L6368" s="88">
        <v>3227.5345337366252</v>
      </c>
      <c r="M6368" s="88">
        <v>3682.1774394352014</v>
      </c>
    </row>
    <row r="6369" spans="3:13" x14ac:dyDescent="0.2">
      <c r="C6369" s="88">
        <v>0.31355</v>
      </c>
      <c r="D6369" s="88">
        <v>16097.453596652835</v>
      </c>
      <c r="E6369" s="88">
        <v>110.26896054247936</v>
      </c>
      <c r="F6369" s="88">
        <v>498.40276972014908</v>
      </c>
      <c r="G6369" s="88">
        <v>723.2137659297864</v>
      </c>
      <c r="H6369" s="88">
        <v>958.37242776686207</v>
      </c>
      <c r="I6369" s="88">
        <v>1331.8247043728852</v>
      </c>
      <c r="J6369" s="88">
        <v>1918.3062740504752</v>
      </c>
      <c r="K6369" s="88">
        <v>3247.5327015276443</v>
      </c>
      <c r="L6369" s="88">
        <v>3227.5892697577938</v>
      </c>
      <c r="M6369" s="88">
        <v>3682.1854015131526</v>
      </c>
    </row>
    <row r="6370" spans="3:13" x14ac:dyDescent="0.2">
      <c r="C6370" s="88">
        <v>0.31359999999999999</v>
      </c>
      <c r="D6370" s="88">
        <v>16097.469244997064</v>
      </c>
      <c r="E6370" s="88">
        <v>110.28003470514614</v>
      </c>
      <c r="F6370" s="88">
        <v>498.41630675657962</v>
      </c>
      <c r="G6370" s="88">
        <v>723.27822068814294</v>
      </c>
      <c r="H6370" s="88">
        <v>958.37735774812836</v>
      </c>
      <c r="I6370" s="88">
        <v>1331.8429080076685</v>
      </c>
      <c r="J6370" s="88">
        <v>1918.3487563546769</v>
      </c>
      <c r="K6370" s="88">
        <v>3247.5444246973289</v>
      </c>
      <c r="L6370" s="88">
        <v>3227.5956344390524</v>
      </c>
      <c r="M6370" s="88">
        <v>3682.1914206534971</v>
      </c>
    </row>
    <row r="6371" spans="3:13" x14ac:dyDescent="0.2">
      <c r="C6371" s="88">
        <v>0.31364999999999998</v>
      </c>
      <c r="D6371" s="88">
        <v>16097.485594723661</v>
      </c>
      <c r="E6371" s="88">
        <v>110.28688343959675</v>
      </c>
      <c r="F6371" s="88">
        <v>498.41651782957661</v>
      </c>
      <c r="G6371" s="88">
        <v>723.30079369091527</v>
      </c>
      <c r="H6371" s="88">
        <v>958.39055114445273</v>
      </c>
      <c r="I6371" s="88">
        <v>1331.8494855468916</v>
      </c>
      <c r="J6371" s="88">
        <v>1918.3873745960509</v>
      </c>
      <c r="K6371" s="88">
        <v>3247.6601188354625</v>
      </c>
      <c r="L6371" s="88">
        <v>3227.881247667633</v>
      </c>
      <c r="M6371" s="88">
        <v>3682.1975425819323</v>
      </c>
    </row>
    <row r="6372" spans="3:13" x14ac:dyDescent="0.2">
      <c r="C6372" s="88">
        <v>0.31369999999999998</v>
      </c>
      <c r="D6372" s="88">
        <v>16097.501979886758</v>
      </c>
      <c r="E6372" s="88">
        <v>110.28924343911785</v>
      </c>
      <c r="F6372" s="88">
        <v>498.42130726874211</v>
      </c>
      <c r="G6372" s="88">
        <v>723.33864948138898</v>
      </c>
      <c r="H6372" s="88">
        <v>958.42070396966938</v>
      </c>
      <c r="I6372" s="88">
        <v>1331.9001141612243</v>
      </c>
      <c r="J6372" s="88">
        <v>1918.4134115944266</v>
      </c>
      <c r="K6372" s="88">
        <v>3247.6622099020192</v>
      </c>
      <c r="L6372" s="88">
        <v>3227.949225193363</v>
      </c>
      <c r="M6372" s="88">
        <v>3682.2095706527489</v>
      </c>
    </row>
    <row r="6373" spans="3:13" x14ac:dyDescent="0.2">
      <c r="C6373" s="88">
        <v>0.31374999999999997</v>
      </c>
      <c r="D6373" s="88">
        <v>16097.512172857709</v>
      </c>
      <c r="E6373" s="88">
        <v>110.29904173542946</v>
      </c>
      <c r="F6373" s="88">
        <v>498.42396710174989</v>
      </c>
      <c r="G6373" s="88">
        <v>723.34644649844358</v>
      </c>
      <c r="H6373" s="88">
        <v>958.42144980763987</v>
      </c>
      <c r="I6373" s="88">
        <v>1331.9435631225615</v>
      </c>
      <c r="J6373" s="88">
        <v>1918.4441535267192</v>
      </c>
      <c r="K6373" s="88">
        <v>3247.6732746767702</v>
      </c>
      <c r="L6373" s="88">
        <v>3228.014948206297</v>
      </c>
      <c r="M6373" s="88">
        <v>3682.2164018412545</v>
      </c>
    </row>
    <row r="6374" spans="3:13" x14ac:dyDescent="0.2">
      <c r="C6374" s="88">
        <v>0.31380000000000002</v>
      </c>
      <c r="D6374" s="88">
        <v>16097.57036043297</v>
      </c>
      <c r="E6374" s="88">
        <v>110.31662542110371</v>
      </c>
      <c r="F6374" s="88">
        <v>498.42558832038549</v>
      </c>
      <c r="G6374" s="88">
        <v>723.39436681668803</v>
      </c>
      <c r="H6374" s="88">
        <v>958.43133688266198</v>
      </c>
      <c r="I6374" s="88">
        <v>1331.9771306402722</v>
      </c>
      <c r="J6374" s="88">
        <v>1918.4621427427205</v>
      </c>
      <c r="K6374" s="88">
        <v>3247.789839359064</v>
      </c>
      <c r="L6374" s="88">
        <v>3228.159194881277</v>
      </c>
      <c r="M6374" s="88">
        <v>3682.2172139154691</v>
      </c>
    </row>
    <row r="6375" spans="3:13" x14ac:dyDescent="0.2">
      <c r="C6375" s="88">
        <v>0.31385000000000002</v>
      </c>
      <c r="D6375" s="88">
        <v>16097.823910677489</v>
      </c>
      <c r="E6375" s="88">
        <v>110.3225677439641</v>
      </c>
      <c r="F6375" s="88">
        <v>498.42993915961051</v>
      </c>
      <c r="G6375" s="88">
        <v>723.41242974380475</v>
      </c>
      <c r="H6375" s="88">
        <v>958.47055658933277</v>
      </c>
      <c r="I6375" s="88">
        <v>1332.018856628822</v>
      </c>
      <c r="J6375" s="88">
        <v>1918.4701833227678</v>
      </c>
      <c r="K6375" s="88">
        <v>3247.7978325949516</v>
      </c>
      <c r="L6375" s="88">
        <v>3228.3495363663942</v>
      </c>
      <c r="M6375" s="88">
        <v>3682.2187022139174</v>
      </c>
    </row>
    <row r="6376" spans="3:13" x14ac:dyDescent="0.2">
      <c r="C6376" s="88">
        <v>0.31390000000000001</v>
      </c>
      <c r="D6376" s="88">
        <v>16097.955232029024</v>
      </c>
      <c r="E6376" s="88">
        <v>110.32343576213952</v>
      </c>
      <c r="F6376" s="88">
        <v>498.44581448196959</v>
      </c>
      <c r="G6376" s="88">
        <v>723.41981943221981</v>
      </c>
      <c r="H6376" s="88">
        <v>958.4826550116245</v>
      </c>
      <c r="I6376" s="88">
        <v>1332.0189155491566</v>
      </c>
      <c r="J6376" s="88">
        <v>1918.5292979024603</v>
      </c>
      <c r="K6376" s="88">
        <v>3247.8761014301517</v>
      </c>
      <c r="L6376" s="88">
        <v>3228.4396962641395</v>
      </c>
      <c r="M6376" s="88">
        <v>3682.231336566022</v>
      </c>
    </row>
    <row r="6377" spans="3:13" x14ac:dyDescent="0.2">
      <c r="C6377" s="88">
        <v>0.31395000000000001</v>
      </c>
      <c r="D6377" s="88">
        <v>16098.781395944367</v>
      </c>
      <c r="E6377" s="88">
        <v>110.32663691446851</v>
      </c>
      <c r="F6377" s="88">
        <v>498.44801941078367</v>
      </c>
      <c r="G6377" s="88">
        <v>723.43921220313405</v>
      </c>
      <c r="H6377" s="88">
        <v>958.51168407038449</v>
      </c>
      <c r="I6377" s="88">
        <v>1332.0285062309099</v>
      </c>
      <c r="J6377" s="88">
        <v>1918.6172554840132</v>
      </c>
      <c r="K6377" s="88">
        <v>3247.9428433524026</v>
      </c>
      <c r="L6377" s="88">
        <v>3228.5364146435104</v>
      </c>
      <c r="M6377" s="88">
        <v>3682.2719042403633</v>
      </c>
    </row>
    <row r="6378" spans="3:13" x14ac:dyDescent="0.2">
      <c r="C6378" s="88">
        <v>0.314</v>
      </c>
      <c r="D6378" s="88">
        <v>16098.872052173112</v>
      </c>
      <c r="E6378" s="88">
        <v>110.32897909685107</v>
      </c>
      <c r="F6378" s="88">
        <v>498.45291543983785</v>
      </c>
      <c r="G6378" s="88">
        <v>723.45760405634928</v>
      </c>
      <c r="H6378" s="88">
        <v>958.53541515245388</v>
      </c>
      <c r="I6378" s="88">
        <v>1332.0402809396501</v>
      </c>
      <c r="J6378" s="88">
        <v>1918.6292808881649</v>
      </c>
      <c r="K6378" s="88">
        <v>3247.9539071351592</v>
      </c>
      <c r="L6378" s="88">
        <v>3228.6440795897888</v>
      </c>
      <c r="M6378" s="88">
        <v>3682.2732345201539</v>
      </c>
    </row>
    <row r="6379" spans="3:13" x14ac:dyDescent="0.2">
      <c r="C6379" s="88">
        <v>0.31405</v>
      </c>
      <c r="D6379" s="88">
        <v>16099.205794827098</v>
      </c>
      <c r="E6379" s="88">
        <v>110.3338326764524</v>
      </c>
      <c r="F6379" s="88">
        <v>498.45297666630768</v>
      </c>
      <c r="G6379" s="88">
        <v>723.48541339026769</v>
      </c>
      <c r="H6379" s="88">
        <v>958.54016324692793</v>
      </c>
      <c r="I6379" s="88">
        <v>1332.0537660048008</v>
      </c>
      <c r="J6379" s="88">
        <v>1918.6850816802971</v>
      </c>
      <c r="K6379" s="88">
        <v>3247.9878447127303</v>
      </c>
      <c r="L6379" s="88">
        <v>3228.6483381613348</v>
      </c>
      <c r="M6379" s="88">
        <v>3682.3365787339712</v>
      </c>
    </row>
    <row r="6380" spans="3:13" x14ac:dyDescent="0.2">
      <c r="C6380" s="88">
        <v>0.31409999999999999</v>
      </c>
      <c r="D6380" s="88">
        <v>16099.21580148186</v>
      </c>
      <c r="E6380" s="88">
        <v>110.3338326764524</v>
      </c>
      <c r="F6380" s="88">
        <v>498.45672217777928</v>
      </c>
      <c r="G6380" s="88">
        <v>723.50702229044145</v>
      </c>
      <c r="H6380" s="88">
        <v>958.56879954434635</v>
      </c>
      <c r="I6380" s="88">
        <v>1332.0678046375024</v>
      </c>
      <c r="J6380" s="88">
        <v>1918.6935609694278</v>
      </c>
      <c r="K6380" s="88">
        <v>3248.0430564115704</v>
      </c>
      <c r="L6380" s="88">
        <v>3228.6673065561131</v>
      </c>
      <c r="M6380" s="88">
        <v>3682.343134805184</v>
      </c>
    </row>
    <row r="6381" spans="3:13" x14ac:dyDescent="0.2">
      <c r="C6381" s="88">
        <v>0.31414999999999998</v>
      </c>
      <c r="D6381" s="88">
        <v>16099.811687094816</v>
      </c>
      <c r="E6381" s="88">
        <v>110.33651427378845</v>
      </c>
      <c r="F6381" s="88">
        <v>498.45711025417131</v>
      </c>
      <c r="G6381" s="88">
        <v>723.51990305908885</v>
      </c>
      <c r="H6381" s="88">
        <v>958.57242681130765</v>
      </c>
      <c r="I6381" s="88">
        <v>1332.1016966298062</v>
      </c>
      <c r="J6381" s="88">
        <v>1918.7441543532009</v>
      </c>
      <c r="K6381" s="88">
        <v>3248.1772647389516</v>
      </c>
      <c r="L6381" s="88">
        <v>3228.8231295761211</v>
      </c>
      <c r="M6381" s="88">
        <v>3682.3756350111644</v>
      </c>
    </row>
    <row r="6382" spans="3:13" x14ac:dyDescent="0.2">
      <c r="C6382" s="88">
        <v>0.31419999999999998</v>
      </c>
      <c r="D6382" s="88">
        <v>16099.933662367537</v>
      </c>
      <c r="E6382" s="88">
        <v>110.33651427378845</v>
      </c>
      <c r="F6382" s="88">
        <v>498.46450873292588</v>
      </c>
      <c r="G6382" s="88">
        <v>723.52772672643732</v>
      </c>
      <c r="H6382" s="88">
        <v>958.58879425875148</v>
      </c>
      <c r="I6382" s="88">
        <v>1332.1247441111259</v>
      </c>
      <c r="J6382" s="88">
        <v>1918.7679633140679</v>
      </c>
      <c r="K6382" s="88">
        <v>3248.2450407902534</v>
      </c>
      <c r="L6382" s="88">
        <v>3229.0444512733784</v>
      </c>
      <c r="M6382" s="88">
        <v>3682.3803995935154</v>
      </c>
    </row>
    <row r="6383" spans="3:13" x14ac:dyDescent="0.2">
      <c r="C6383" s="88">
        <v>0.31424999999999997</v>
      </c>
      <c r="D6383" s="88">
        <v>16100.057502701718</v>
      </c>
      <c r="E6383" s="88">
        <v>110.34442407412917</v>
      </c>
      <c r="F6383" s="88">
        <v>498.47067233474445</v>
      </c>
      <c r="G6383" s="88">
        <v>723.53679267613416</v>
      </c>
      <c r="H6383" s="88">
        <v>958.60253702800264</v>
      </c>
      <c r="I6383" s="88">
        <v>1332.1257466796437</v>
      </c>
      <c r="J6383" s="88">
        <v>1918.8331519525555</v>
      </c>
      <c r="K6383" s="88">
        <v>3248.2546760724754</v>
      </c>
      <c r="L6383" s="88">
        <v>3229.0461954805915</v>
      </c>
      <c r="M6383" s="88">
        <v>3682.3985256800634</v>
      </c>
    </row>
    <row r="6384" spans="3:13" x14ac:dyDescent="0.2">
      <c r="C6384" s="88">
        <v>0.31430000000000002</v>
      </c>
      <c r="D6384" s="88">
        <v>16100.07249441963</v>
      </c>
      <c r="E6384" s="88">
        <v>110.34482424783801</v>
      </c>
      <c r="F6384" s="88">
        <v>498.47867321336753</v>
      </c>
      <c r="G6384" s="88">
        <v>723.53735871053777</v>
      </c>
      <c r="H6384" s="88">
        <v>958.61020063501064</v>
      </c>
      <c r="I6384" s="88">
        <v>1332.1423773721922</v>
      </c>
      <c r="J6384" s="88">
        <v>1918.880758506893</v>
      </c>
      <c r="K6384" s="88">
        <v>3248.2585740568043</v>
      </c>
      <c r="L6384" s="88">
        <v>3229.0649311660818</v>
      </c>
      <c r="M6384" s="88">
        <v>3682.4063568286583</v>
      </c>
    </row>
    <row r="6385" spans="3:13" x14ac:dyDescent="0.2">
      <c r="C6385" s="88">
        <v>0.31435000000000002</v>
      </c>
      <c r="D6385" s="88">
        <v>16100.194590623616</v>
      </c>
      <c r="E6385" s="88">
        <v>110.34544394944714</v>
      </c>
      <c r="F6385" s="88">
        <v>498.48166694027123</v>
      </c>
      <c r="G6385" s="88">
        <v>723.54245810298289</v>
      </c>
      <c r="H6385" s="88">
        <v>958.61933387282897</v>
      </c>
      <c r="I6385" s="88">
        <v>1332.1820471146884</v>
      </c>
      <c r="J6385" s="88">
        <v>1918.884034901866</v>
      </c>
      <c r="K6385" s="88">
        <v>3248.2825826035805</v>
      </c>
      <c r="L6385" s="88">
        <v>3229.1216907461849</v>
      </c>
      <c r="M6385" s="88">
        <v>3682.4087709974406</v>
      </c>
    </row>
    <row r="6386" spans="3:13" x14ac:dyDescent="0.2">
      <c r="C6386" s="88">
        <v>0.31440000000000001</v>
      </c>
      <c r="D6386" s="88">
        <v>16100.206690474653</v>
      </c>
      <c r="E6386" s="88">
        <v>110.34696338027152</v>
      </c>
      <c r="F6386" s="88">
        <v>498.50859926140492</v>
      </c>
      <c r="G6386" s="88">
        <v>723.59132143452098</v>
      </c>
      <c r="H6386" s="88">
        <v>958.62026694137512</v>
      </c>
      <c r="I6386" s="88">
        <v>1332.2075758806195</v>
      </c>
      <c r="J6386" s="88">
        <v>1918.8849810793154</v>
      </c>
      <c r="K6386" s="88">
        <v>3248.2827052006505</v>
      </c>
      <c r="L6386" s="88">
        <v>3229.1246043983683</v>
      </c>
      <c r="M6386" s="88">
        <v>3682.4115928092133</v>
      </c>
    </row>
    <row r="6387" spans="3:13" x14ac:dyDescent="0.2">
      <c r="C6387" s="88">
        <v>0.31445000000000001</v>
      </c>
      <c r="D6387" s="88">
        <v>16100.301110056125</v>
      </c>
      <c r="E6387" s="88">
        <v>110.34712325794317</v>
      </c>
      <c r="F6387" s="88">
        <v>498.52805552668542</v>
      </c>
      <c r="G6387" s="88">
        <v>723.59307803049433</v>
      </c>
      <c r="H6387" s="88">
        <v>958.62877731162735</v>
      </c>
      <c r="I6387" s="88">
        <v>1332.295111327775</v>
      </c>
      <c r="J6387" s="88">
        <v>1918.9941259362408</v>
      </c>
      <c r="K6387" s="88">
        <v>3248.2868887450645</v>
      </c>
      <c r="L6387" s="88">
        <v>3229.1277796406193</v>
      </c>
      <c r="M6387" s="88">
        <v>3682.4586857092136</v>
      </c>
    </row>
    <row r="6388" spans="3:13" x14ac:dyDescent="0.2">
      <c r="C6388" s="88">
        <v>0.3145</v>
      </c>
      <c r="D6388" s="88">
        <v>16100.340980608647</v>
      </c>
      <c r="E6388" s="88">
        <v>110.35592286319661</v>
      </c>
      <c r="F6388" s="88">
        <v>498.52967529500938</v>
      </c>
      <c r="G6388" s="88">
        <v>723.60545781607107</v>
      </c>
      <c r="H6388" s="88">
        <v>958.63984583702859</v>
      </c>
      <c r="I6388" s="88">
        <v>1332.3318185948779</v>
      </c>
      <c r="J6388" s="88">
        <v>1919.0015281624746</v>
      </c>
      <c r="K6388" s="88">
        <v>3248.2869545496369</v>
      </c>
      <c r="L6388" s="88">
        <v>3229.18486487577</v>
      </c>
      <c r="M6388" s="88">
        <v>3682.4629314515842</v>
      </c>
    </row>
    <row r="6389" spans="3:13" x14ac:dyDescent="0.2">
      <c r="C6389" s="88">
        <v>0.31455</v>
      </c>
      <c r="D6389" s="88">
        <v>16100.519949296</v>
      </c>
      <c r="E6389" s="88">
        <v>110.3570009849409</v>
      </c>
      <c r="F6389" s="88">
        <v>498.53248183023879</v>
      </c>
      <c r="G6389" s="88">
        <v>723.62968256926388</v>
      </c>
      <c r="H6389" s="88">
        <v>958.64845684439297</v>
      </c>
      <c r="I6389" s="88">
        <v>1332.3364784294345</v>
      </c>
      <c r="J6389" s="88">
        <v>1919.0468204789277</v>
      </c>
      <c r="K6389" s="88">
        <v>3248.2995899431435</v>
      </c>
      <c r="L6389" s="88">
        <v>3229.3311042971322</v>
      </c>
      <c r="M6389" s="88">
        <v>3682.4737867976137</v>
      </c>
    </row>
    <row r="6390" spans="3:13" x14ac:dyDescent="0.2">
      <c r="C6390" s="88">
        <v>0.31459999999999999</v>
      </c>
      <c r="D6390" s="88">
        <v>16100.838542793061</v>
      </c>
      <c r="E6390" s="88">
        <v>110.38050355217729</v>
      </c>
      <c r="F6390" s="88">
        <v>498.55865651107115</v>
      </c>
      <c r="G6390" s="88">
        <v>723.63770949922173</v>
      </c>
      <c r="H6390" s="88">
        <v>958.66941879988235</v>
      </c>
      <c r="I6390" s="88">
        <v>1332.3540602883349</v>
      </c>
      <c r="J6390" s="88">
        <v>1919.0685161868782</v>
      </c>
      <c r="K6390" s="88">
        <v>3248.3619625491465</v>
      </c>
      <c r="L6390" s="88">
        <v>3229.376261003008</v>
      </c>
      <c r="M6390" s="88">
        <v>3682.4978892139789</v>
      </c>
    </row>
    <row r="6391" spans="3:13" x14ac:dyDescent="0.2">
      <c r="C6391" s="88">
        <v>0.31464999999999999</v>
      </c>
      <c r="D6391" s="88">
        <v>16101.274953068019</v>
      </c>
      <c r="E6391" s="88">
        <v>110.38556884141599</v>
      </c>
      <c r="F6391" s="88">
        <v>498.5632743327028</v>
      </c>
      <c r="G6391" s="88">
        <v>723.70538426293842</v>
      </c>
      <c r="H6391" s="88">
        <v>958.6860686201826</v>
      </c>
      <c r="I6391" s="88">
        <v>1332.3641174038626</v>
      </c>
      <c r="J6391" s="88">
        <v>1919.0879067055794</v>
      </c>
      <c r="K6391" s="88">
        <v>3248.4252559644128</v>
      </c>
      <c r="L6391" s="88">
        <v>3229.4534079520454</v>
      </c>
      <c r="M6391" s="88">
        <v>3682.5021648412244</v>
      </c>
    </row>
    <row r="6392" spans="3:13" x14ac:dyDescent="0.2">
      <c r="C6392" s="88">
        <v>0.31469999999999998</v>
      </c>
      <c r="D6392" s="88">
        <v>16101.43411236366</v>
      </c>
      <c r="E6392" s="88">
        <v>110.39528918631549</v>
      </c>
      <c r="F6392" s="88">
        <v>498.56889498605551</v>
      </c>
      <c r="G6392" s="88">
        <v>723.70539397495986</v>
      </c>
      <c r="H6392" s="88">
        <v>958.72229933810786</v>
      </c>
      <c r="I6392" s="88">
        <v>1332.394437645205</v>
      </c>
      <c r="J6392" s="88">
        <v>1919.0946959496155</v>
      </c>
      <c r="K6392" s="88">
        <v>3248.4272650717512</v>
      </c>
      <c r="L6392" s="88">
        <v>3229.5141720658658</v>
      </c>
      <c r="M6392" s="88">
        <v>3682.5167933052739</v>
      </c>
    </row>
    <row r="6393" spans="3:13" x14ac:dyDescent="0.2">
      <c r="C6393" s="88">
        <v>0.31474999999999997</v>
      </c>
      <c r="D6393" s="88">
        <v>16101.641473790531</v>
      </c>
      <c r="E6393" s="88">
        <v>110.39536561419118</v>
      </c>
      <c r="F6393" s="88">
        <v>498.5699526978724</v>
      </c>
      <c r="G6393" s="88">
        <v>723.70614232269281</v>
      </c>
      <c r="H6393" s="88">
        <v>958.73054206648385</v>
      </c>
      <c r="I6393" s="88">
        <v>1332.4058574902656</v>
      </c>
      <c r="J6393" s="88">
        <v>1919.104325078094</v>
      </c>
      <c r="K6393" s="88">
        <v>3248.4745880315977</v>
      </c>
      <c r="L6393" s="88">
        <v>3229.603342846669</v>
      </c>
      <c r="M6393" s="88">
        <v>3682.5543950851502</v>
      </c>
    </row>
    <row r="6394" spans="3:13" x14ac:dyDescent="0.2">
      <c r="C6394" s="88">
        <v>0.31480000000000002</v>
      </c>
      <c r="D6394" s="88">
        <v>16101.700643672439</v>
      </c>
      <c r="E6394" s="88">
        <v>110.39798300568509</v>
      </c>
      <c r="F6394" s="88">
        <v>498.60086684964472</v>
      </c>
      <c r="G6394" s="88">
        <v>723.73010017521483</v>
      </c>
      <c r="H6394" s="88">
        <v>958.80602520238335</v>
      </c>
      <c r="I6394" s="88">
        <v>1332.4139847308666</v>
      </c>
      <c r="J6394" s="88">
        <v>1919.1363632892317</v>
      </c>
      <c r="K6394" s="88">
        <v>3248.5846972985264</v>
      </c>
      <c r="L6394" s="88">
        <v>3229.7218707060683</v>
      </c>
      <c r="M6394" s="88">
        <v>3682.5973061844475</v>
      </c>
    </row>
    <row r="6395" spans="3:13" x14ac:dyDescent="0.2">
      <c r="C6395" s="88">
        <v>0.31485000000000002</v>
      </c>
      <c r="D6395" s="88">
        <v>16101.998191411903</v>
      </c>
      <c r="E6395" s="88">
        <v>110.39887761502268</v>
      </c>
      <c r="F6395" s="88">
        <v>498.61527675756406</v>
      </c>
      <c r="G6395" s="88">
        <v>723.74701824155409</v>
      </c>
      <c r="H6395" s="88">
        <v>958.80730844685604</v>
      </c>
      <c r="I6395" s="88">
        <v>1332.4173825757457</v>
      </c>
      <c r="J6395" s="88">
        <v>1919.1566251787508</v>
      </c>
      <c r="K6395" s="88">
        <v>3248.7621674814568</v>
      </c>
      <c r="L6395" s="88">
        <v>3229.7503921968391</v>
      </c>
      <c r="M6395" s="88">
        <v>3682.6069906711623</v>
      </c>
    </row>
    <row r="6396" spans="3:13" x14ac:dyDescent="0.2">
      <c r="C6396" s="88">
        <v>0.31490000000000001</v>
      </c>
      <c r="D6396" s="88">
        <v>16102.167848755818</v>
      </c>
      <c r="E6396" s="88">
        <v>110.40021397905821</v>
      </c>
      <c r="F6396" s="88">
        <v>498.62092630613233</v>
      </c>
      <c r="G6396" s="88">
        <v>723.78272440891215</v>
      </c>
      <c r="H6396" s="88">
        <v>958.81244749040434</v>
      </c>
      <c r="I6396" s="88">
        <v>1332.4587393796851</v>
      </c>
      <c r="J6396" s="88">
        <v>1919.1758648768478</v>
      </c>
      <c r="K6396" s="88">
        <v>3248.7967870835596</v>
      </c>
      <c r="L6396" s="88">
        <v>3229.7505148771811</v>
      </c>
      <c r="M6396" s="88">
        <v>3682.6198171941887</v>
      </c>
    </row>
    <row r="6397" spans="3:13" x14ac:dyDescent="0.2">
      <c r="C6397" s="88">
        <v>0.31495000000000001</v>
      </c>
      <c r="D6397" s="88">
        <v>16102.21592344684</v>
      </c>
      <c r="E6397" s="88">
        <v>110.40471372247066</v>
      </c>
      <c r="F6397" s="88">
        <v>498.62310121883775</v>
      </c>
      <c r="G6397" s="88">
        <v>723.81994553355707</v>
      </c>
      <c r="H6397" s="88">
        <v>958.83883200246009</v>
      </c>
      <c r="I6397" s="88">
        <v>1332.4708410323005</v>
      </c>
      <c r="J6397" s="88">
        <v>1919.1791913773245</v>
      </c>
      <c r="K6397" s="88">
        <v>3248.8188254842466</v>
      </c>
      <c r="L6397" s="88">
        <v>3229.7851138150081</v>
      </c>
      <c r="M6397" s="88">
        <v>3682.622569873457</v>
      </c>
    </row>
    <row r="6398" spans="3:13" x14ac:dyDescent="0.2">
      <c r="C6398" s="88">
        <v>0.315</v>
      </c>
      <c r="D6398" s="88">
        <v>16102.251397282123</v>
      </c>
      <c r="E6398" s="88">
        <v>110.40594292700371</v>
      </c>
      <c r="F6398" s="88">
        <v>498.64176791941736</v>
      </c>
      <c r="G6398" s="88">
        <v>723.82070388693046</v>
      </c>
      <c r="H6398" s="88">
        <v>958.84998816326106</v>
      </c>
      <c r="I6398" s="88">
        <v>1332.4717148261725</v>
      </c>
      <c r="J6398" s="88">
        <v>1919.2000026593155</v>
      </c>
      <c r="K6398" s="88">
        <v>3248.8856607817756</v>
      </c>
      <c r="L6398" s="88">
        <v>3229.791604184391</v>
      </c>
      <c r="M6398" s="88">
        <v>3682.6268329662826</v>
      </c>
    </row>
    <row r="6399" spans="3:13" x14ac:dyDescent="0.2">
      <c r="C6399" s="88">
        <v>0.31505</v>
      </c>
      <c r="D6399" s="88">
        <v>16102.369440603121</v>
      </c>
      <c r="E6399" s="88">
        <v>110.41498078251334</v>
      </c>
      <c r="F6399" s="88">
        <v>498.65152230257718</v>
      </c>
      <c r="G6399" s="88">
        <v>723.82677684898181</v>
      </c>
      <c r="H6399" s="88">
        <v>958.85005263945004</v>
      </c>
      <c r="I6399" s="88">
        <v>1332.473790148943</v>
      </c>
      <c r="J6399" s="88">
        <v>1919.2476099197002</v>
      </c>
      <c r="K6399" s="88">
        <v>3248.9297861570763</v>
      </c>
      <c r="L6399" s="88">
        <v>3229.8512876811219</v>
      </c>
      <c r="M6399" s="88">
        <v>3682.6296705006516</v>
      </c>
    </row>
    <row r="6400" spans="3:13" x14ac:dyDescent="0.2">
      <c r="C6400" s="88">
        <v>0.31509999999999999</v>
      </c>
      <c r="D6400" s="88">
        <v>16102.370212258762</v>
      </c>
      <c r="E6400" s="88">
        <v>110.41583475691095</v>
      </c>
      <c r="F6400" s="88">
        <v>498.6581117606961</v>
      </c>
      <c r="G6400" s="88">
        <v>723.84029977566433</v>
      </c>
      <c r="H6400" s="88">
        <v>958.89971378192786</v>
      </c>
      <c r="I6400" s="88">
        <v>1332.4775703647178</v>
      </c>
      <c r="J6400" s="88">
        <v>1919.2527792730848</v>
      </c>
      <c r="K6400" s="88">
        <v>3249.093161842351</v>
      </c>
      <c r="L6400" s="88">
        <v>3229.9376606427704</v>
      </c>
      <c r="M6400" s="88">
        <v>3682.6354545486047</v>
      </c>
    </row>
    <row r="6401" spans="3:13" x14ac:dyDescent="0.2">
      <c r="C6401" s="88">
        <v>0.31514999999999999</v>
      </c>
      <c r="D6401" s="88">
        <v>16102.961653498172</v>
      </c>
      <c r="E6401" s="88">
        <v>110.42662744003428</v>
      </c>
      <c r="F6401" s="88">
        <v>498.67451177679413</v>
      </c>
      <c r="G6401" s="88">
        <v>723.87025542284118</v>
      </c>
      <c r="H6401" s="88">
        <v>958.90010126143852</v>
      </c>
      <c r="I6401" s="88">
        <v>1332.4887433903095</v>
      </c>
      <c r="J6401" s="88">
        <v>1919.2831059970836</v>
      </c>
      <c r="K6401" s="88">
        <v>3249.1311125610505</v>
      </c>
      <c r="L6401" s="88">
        <v>3230.0280358513355</v>
      </c>
      <c r="M6401" s="88">
        <v>3682.6449545187174</v>
      </c>
    </row>
    <row r="6402" spans="3:13" x14ac:dyDescent="0.2">
      <c r="C6402" s="88">
        <v>0.31519999999999998</v>
      </c>
      <c r="D6402" s="88">
        <v>16103.074658042662</v>
      </c>
      <c r="E6402" s="88">
        <v>110.43223251186919</v>
      </c>
      <c r="F6402" s="88">
        <v>498.67477793822809</v>
      </c>
      <c r="G6402" s="88">
        <v>723.89465689189456</v>
      </c>
      <c r="H6402" s="88">
        <v>958.93667015779329</v>
      </c>
      <c r="I6402" s="88">
        <v>1332.5014606793729</v>
      </c>
      <c r="J6402" s="88">
        <v>1919.2897207824894</v>
      </c>
      <c r="K6402" s="88">
        <v>3249.1414267467785</v>
      </c>
      <c r="L6402" s="88">
        <v>3230.1320892104859</v>
      </c>
      <c r="M6402" s="88">
        <v>3682.6832008575916</v>
      </c>
    </row>
    <row r="6403" spans="3:13" x14ac:dyDescent="0.2">
      <c r="C6403" s="88">
        <v>0.31524999999999997</v>
      </c>
      <c r="D6403" s="88">
        <v>16103.092516770907</v>
      </c>
      <c r="E6403" s="88">
        <v>110.43416490363506</v>
      </c>
      <c r="F6403" s="88">
        <v>498.67526803775127</v>
      </c>
      <c r="G6403" s="88">
        <v>723.90965893536031</v>
      </c>
      <c r="H6403" s="88">
        <v>958.95170040726543</v>
      </c>
      <c r="I6403" s="88">
        <v>1332.519906130246</v>
      </c>
      <c r="J6403" s="88">
        <v>1919.4195419886187</v>
      </c>
      <c r="K6403" s="88">
        <v>3249.1478584681417</v>
      </c>
      <c r="L6403" s="88">
        <v>3230.1901034378398</v>
      </c>
      <c r="M6403" s="88">
        <v>3682.6876787586502</v>
      </c>
    </row>
    <row r="6404" spans="3:13" x14ac:dyDescent="0.2">
      <c r="C6404" s="88">
        <v>0.31530000000000002</v>
      </c>
      <c r="D6404" s="88">
        <v>16103.595794094104</v>
      </c>
      <c r="E6404" s="88">
        <v>110.43539521206912</v>
      </c>
      <c r="F6404" s="88">
        <v>498.68986941930552</v>
      </c>
      <c r="G6404" s="88">
        <v>723.91601396442366</v>
      </c>
      <c r="H6404" s="88">
        <v>958.96433894669235</v>
      </c>
      <c r="I6404" s="88">
        <v>1332.54440436597</v>
      </c>
      <c r="J6404" s="88">
        <v>1919.4431981510102</v>
      </c>
      <c r="K6404" s="88">
        <v>3249.2249354721248</v>
      </c>
      <c r="L6404" s="88">
        <v>3230.3288150806998</v>
      </c>
      <c r="M6404" s="88">
        <v>3682.7187927893488</v>
      </c>
    </row>
    <row r="6405" spans="3:13" x14ac:dyDescent="0.2">
      <c r="C6405" s="88">
        <v>0.31535000000000002</v>
      </c>
      <c r="D6405" s="88">
        <v>16103.634201883599</v>
      </c>
      <c r="E6405" s="88">
        <v>110.43704462313963</v>
      </c>
      <c r="F6405" s="88">
        <v>498.70015521770347</v>
      </c>
      <c r="G6405" s="88">
        <v>723.93666362289969</v>
      </c>
      <c r="H6405" s="88">
        <v>958.97115313785434</v>
      </c>
      <c r="I6405" s="88">
        <v>1332.5653993309679</v>
      </c>
      <c r="J6405" s="88">
        <v>1919.4500587577159</v>
      </c>
      <c r="K6405" s="88">
        <v>3249.226562052163</v>
      </c>
      <c r="L6405" s="88">
        <v>3230.3640078443832</v>
      </c>
      <c r="M6405" s="88">
        <v>3682.7210309322427</v>
      </c>
    </row>
    <row r="6406" spans="3:13" x14ac:dyDescent="0.2">
      <c r="C6406" s="88">
        <v>0.31540000000000001</v>
      </c>
      <c r="D6406" s="88">
        <v>16103.648334705793</v>
      </c>
      <c r="E6406" s="88">
        <v>110.43937908626776</v>
      </c>
      <c r="F6406" s="88">
        <v>498.71935847507211</v>
      </c>
      <c r="G6406" s="88">
        <v>723.94697782102321</v>
      </c>
      <c r="H6406" s="88">
        <v>958.98654893060075</v>
      </c>
      <c r="I6406" s="88">
        <v>1332.5695436494884</v>
      </c>
      <c r="J6406" s="88">
        <v>1919.4916793476496</v>
      </c>
      <c r="K6406" s="88">
        <v>3249.2950707355722</v>
      </c>
      <c r="L6406" s="88">
        <v>3230.5122821337368</v>
      </c>
      <c r="M6406" s="88">
        <v>3682.7338366765111</v>
      </c>
    </row>
    <row r="6407" spans="3:13" x14ac:dyDescent="0.2">
      <c r="C6407" s="88">
        <v>0.31545000000000001</v>
      </c>
      <c r="D6407" s="88">
        <v>16103.725949890726</v>
      </c>
      <c r="E6407" s="88">
        <v>110.44364059040436</v>
      </c>
      <c r="F6407" s="88">
        <v>498.72048116386577</v>
      </c>
      <c r="G6407" s="88">
        <v>723.96904702275424</v>
      </c>
      <c r="H6407" s="88">
        <v>959.02024030217763</v>
      </c>
      <c r="I6407" s="88">
        <v>1332.5804839431639</v>
      </c>
      <c r="J6407" s="88">
        <v>1919.5383060792838</v>
      </c>
      <c r="K6407" s="88">
        <v>3249.3984617182391</v>
      </c>
      <c r="L6407" s="88">
        <v>3230.54260798211</v>
      </c>
      <c r="M6407" s="88">
        <v>3682.7570044355552</v>
      </c>
    </row>
    <row r="6408" spans="3:13" x14ac:dyDescent="0.2">
      <c r="C6408" s="88">
        <v>0.3155</v>
      </c>
      <c r="D6408" s="88">
        <v>16104.047317416202</v>
      </c>
      <c r="E6408" s="88">
        <v>110.44535676937721</v>
      </c>
      <c r="F6408" s="88">
        <v>498.73004051647376</v>
      </c>
      <c r="G6408" s="88">
        <v>723.97778104490226</v>
      </c>
      <c r="H6408" s="88">
        <v>959.02890915452508</v>
      </c>
      <c r="I6408" s="88">
        <v>1332.6077788161419</v>
      </c>
      <c r="J6408" s="88">
        <v>1919.542073563498</v>
      </c>
      <c r="K6408" s="88">
        <v>3249.4484790201768</v>
      </c>
      <c r="L6408" s="88">
        <v>3230.5652029828789</v>
      </c>
      <c r="M6408" s="88">
        <v>3682.7860816022385</v>
      </c>
    </row>
    <row r="6409" spans="3:13" x14ac:dyDescent="0.2">
      <c r="C6409" s="88">
        <v>0.31555</v>
      </c>
      <c r="D6409" s="88">
        <v>16104.127422006481</v>
      </c>
      <c r="E6409" s="88">
        <v>110.4568113560872</v>
      </c>
      <c r="F6409" s="88">
        <v>498.73164726836103</v>
      </c>
      <c r="G6409" s="88">
        <v>723.990060712174</v>
      </c>
      <c r="H6409" s="88">
        <v>959.0329184362231</v>
      </c>
      <c r="I6409" s="88">
        <v>1332.6116557115338</v>
      </c>
      <c r="J6409" s="88">
        <v>1919.554778107185</v>
      </c>
      <c r="K6409" s="88">
        <v>3249.5169173355134</v>
      </c>
      <c r="L6409" s="88">
        <v>3230.7226937982095</v>
      </c>
      <c r="M6409" s="88">
        <v>3682.8283771867682</v>
      </c>
    </row>
    <row r="6410" spans="3:13" x14ac:dyDescent="0.2">
      <c r="C6410" s="88">
        <v>0.31559999999999999</v>
      </c>
      <c r="D6410" s="88">
        <v>16104.18692945158</v>
      </c>
      <c r="E6410" s="88">
        <v>110.46033343400541</v>
      </c>
      <c r="F6410" s="88">
        <v>498.7343065798932</v>
      </c>
      <c r="G6410" s="88">
        <v>723.99504252978568</v>
      </c>
      <c r="H6410" s="88">
        <v>959.06039117645469</v>
      </c>
      <c r="I6410" s="88">
        <v>1332.615361855228</v>
      </c>
      <c r="J6410" s="88">
        <v>1919.5698388077012</v>
      </c>
      <c r="K6410" s="88">
        <v>3249.5553716570125</v>
      </c>
      <c r="L6410" s="88">
        <v>3230.7416627538714</v>
      </c>
      <c r="M6410" s="88">
        <v>3682.8917112438412</v>
      </c>
    </row>
    <row r="6411" spans="3:13" x14ac:dyDescent="0.2">
      <c r="C6411" s="88">
        <v>0.31564999999999999</v>
      </c>
      <c r="D6411" s="88">
        <v>16104.210032114632</v>
      </c>
      <c r="E6411" s="88">
        <v>110.46227725424887</v>
      </c>
      <c r="F6411" s="88">
        <v>498.76247961130912</v>
      </c>
      <c r="G6411" s="88">
        <v>724.03847496712478</v>
      </c>
      <c r="H6411" s="88">
        <v>959.07570946476289</v>
      </c>
      <c r="I6411" s="88">
        <v>1332.6312365873537</v>
      </c>
      <c r="J6411" s="88">
        <v>1919.6565614045467</v>
      </c>
      <c r="K6411" s="88">
        <v>3249.5671483864835</v>
      </c>
      <c r="L6411" s="88">
        <v>3230.825583492534</v>
      </c>
      <c r="M6411" s="88">
        <v>3682.9090900495885</v>
      </c>
    </row>
    <row r="6412" spans="3:13" x14ac:dyDescent="0.2">
      <c r="C6412" s="88">
        <v>0.31569999999999998</v>
      </c>
      <c r="D6412" s="88">
        <v>16104.39603359885</v>
      </c>
      <c r="E6412" s="88">
        <v>110.46362605910508</v>
      </c>
      <c r="F6412" s="88">
        <v>498.77667054021276</v>
      </c>
      <c r="G6412" s="88">
        <v>724.05321780988152</v>
      </c>
      <c r="H6412" s="88">
        <v>959.12457597780804</v>
      </c>
      <c r="I6412" s="88">
        <v>1332.6472323251492</v>
      </c>
      <c r="J6412" s="88">
        <v>1919.6893891147943</v>
      </c>
      <c r="K6412" s="88">
        <v>3249.6355121353763</v>
      </c>
      <c r="L6412" s="88">
        <v>3230.879910864322</v>
      </c>
      <c r="M6412" s="88">
        <v>3682.9238070080983</v>
      </c>
    </row>
    <row r="6413" spans="3:13" x14ac:dyDescent="0.2">
      <c r="C6413" s="88">
        <v>0.31574999999999998</v>
      </c>
      <c r="D6413" s="88">
        <v>16104.834163660416</v>
      </c>
      <c r="E6413" s="88">
        <v>110.46870461714389</v>
      </c>
      <c r="F6413" s="88">
        <v>498.77844618610288</v>
      </c>
      <c r="G6413" s="88">
        <v>724.06884306745724</v>
      </c>
      <c r="H6413" s="88">
        <v>959.13694864511854</v>
      </c>
      <c r="I6413" s="88">
        <v>1332.7047144119006</v>
      </c>
      <c r="J6413" s="88">
        <v>1919.7032763116108</v>
      </c>
      <c r="K6413" s="88">
        <v>3249.6544518986939</v>
      </c>
      <c r="L6413" s="88">
        <v>3231.0536920617624</v>
      </c>
      <c r="M6413" s="88">
        <v>3682.962922785252</v>
      </c>
    </row>
    <row r="6414" spans="3:13" x14ac:dyDescent="0.2">
      <c r="C6414" s="88">
        <v>0.31580000000000003</v>
      </c>
      <c r="D6414" s="88">
        <v>16104.95258989303</v>
      </c>
      <c r="E6414" s="88">
        <v>110.47042961185798</v>
      </c>
      <c r="F6414" s="88">
        <v>498.78016808783104</v>
      </c>
      <c r="G6414" s="88">
        <v>724.07996840266833</v>
      </c>
      <c r="H6414" s="88">
        <v>959.16470961904952</v>
      </c>
      <c r="I6414" s="88">
        <v>1332.7165848205846</v>
      </c>
      <c r="J6414" s="88">
        <v>1919.7662628385037</v>
      </c>
      <c r="K6414" s="88">
        <v>3249.6547986936553</v>
      </c>
      <c r="L6414" s="88">
        <v>3231.1052869449268</v>
      </c>
      <c r="M6414" s="88">
        <v>3682.9886573718368</v>
      </c>
    </row>
    <row r="6415" spans="3:13" x14ac:dyDescent="0.2">
      <c r="C6415" s="88">
        <v>0.31585000000000002</v>
      </c>
      <c r="D6415" s="88">
        <v>16105.551147301638</v>
      </c>
      <c r="E6415" s="88">
        <v>110.47424774899446</v>
      </c>
      <c r="F6415" s="88">
        <v>498.78310950828654</v>
      </c>
      <c r="G6415" s="88">
        <v>724.08209790874162</v>
      </c>
      <c r="H6415" s="88">
        <v>959.21629633190651</v>
      </c>
      <c r="I6415" s="88">
        <v>1332.7376658166477</v>
      </c>
      <c r="J6415" s="88">
        <v>1919.8908548049553</v>
      </c>
      <c r="K6415" s="88">
        <v>3249.6620096248707</v>
      </c>
      <c r="L6415" s="88">
        <v>3231.1405220025126</v>
      </c>
      <c r="M6415" s="88">
        <v>3682.9893469020385</v>
      </c>
    </row>
    <row r="6416" spans="3:13" x14ac:dyDescent="0.2">
      <c r="C6416" s="88">
        <v>0.31590000000000001</v>
      </c>
      <c r="D6416" s="88">
        <v>16105.592091618018</v>
      </c>
      <c r="E6416" s="88">
        <v>110.47652494780505</v>
      </c>
      <c r="F6416" s="88">
        <v>498.78579454944975</v>
      </c>
      <c r="G6416" s="88">
        <v>724.09888773499006</v>
      </c>
      <c r="H6416" s="88">
        <v>959.25136618477018</v>
      </c>
      <c r="I6416" s="88">
        <v>1332.7539110615735</v>
      </c>
      <c r="J6416" s="88">
        <v>1919.9369270224429</v>
      </c>
      <c r="K6416" s="88">
        <v>3249.7163099017912</v>
      </c>
      <c r="L6416" s="88">
        <v>3231.1534161711625</v>
      </c>
      <c r="M6416" s="88">
        <v>3682.9906382139629</v>
      </c>
    </row>
    <row r="6417" spans="3:13" x14ac:dyDescent="0.2">
      <c r="C6417" s="88">
        <v>0.31595000000000001</v>
      </c>
      <c r="D6417" s="88">
        <v>16105.630320502974</v>
      </c>
      <c r="E6417" s="88">
        <v>110.48196828408436</v>
      </c>
      <c r="F6417" s="88">
        <v>498.78735820337624</v>
      </c>
      <c r="G6417" s="88">
        <v>724.10689001547371</v>
      </c>
      <c r="H6417" s="88">
        <v>959.25217565619278</v>
      </c>
      <c r="I6417" s="88">
        <v>1332.7778930800418</v>
      </c>
      <c r="J6417" s="88">
        <v>1919.9502677688401</v>
      </c>
      <c r="K6417" s="88">
        <v>3249.7363287276876</v>
      </c>
      <c r="L6417" s="88">
        <v>3231.3688436994271</v>
      </c>
      <c r="M6417" s="88">
        <v>3682.9930184690252</v>
      </c>
    </row>
    <row r="6418" spans="3:13" x14ac:dyDescent="0.2">
      <c r="C6418" s="88">
        <v>0.316</v>
      </c>
      <c r="D6418" s="88">
        <v>16105.905251496917</v>
      </c>
      <c r="E6418" s="88">
        <v>110.48196828408436</v>
      </c>
      <c r="F6418" s="88">
        <v>498.78915449385522</v>
      </c>
      <c r="G6418" s="88">
        <v>724.12562741755073</v>
      </c>
      <c r="H6418" s="88">
        <v>959.25369218826472</v>
      </c>
      <c r="I6418" s="88">
        <v>1332.7872365668386</v>
      </c>
      <c r="J6418" s="88">
        <v>1919.98670870978</v>
      </c>
      <c r="K6418" s="88">
        <v>3249.7908249131942</v>
      </c>
      <c r="L6418" s="88">
        <v>3231.3801286322941</v>
      </c>
      <c r="M6418" s="88">
        <v>3683.0072362022916</v>
      </c>
    </row>
    <row r="6419" spans="3:13" x14ac:dyDescent="0.2">
      <c r="C6419" s="88">
        <v>0.31605</v>
      </c>
      <c r="D6419" s="88">
        <v>16106.47444615438</v>
      </c>
      <c r="E6419" s="88">
        <v>110.48216356398552</v>
      </c>
      <c r="F6419" s="88">
        <v>498.79248590410043</v>
      </c>
      <c r="G6419" s="88">
        <v>724.12835766882972</v>
      </c>
      <c r="H6419" s="88">
        <v>959.28357613438402</v>
      </c>
      <c r="I6419" s="88">
        <v>1332.7881642608741</v>
      </c>
      <c r="J6419" s="88">
        <v>1920.0490520034364</v>
      </c>
      <c r="K6419" s="88">
        <v>3249.8072240258289</v>
      </c>
      <c r="L6419" s="88">
        <v>3231.4626859080463</v>
      </c>
      <c r="M6419" s="88">
        <v>3683.0146963405227</v>
      </c>
    </row>
    <row r="6420" spans="3:13" x14ac:dyDescent="0.2">
      <c r="C6420" s="88">
        <v>0.31609999999999999</v>
      </c>
      <c r="D6420" s="88">
        <v>16106.985413480617</v>
      </c>
      <c r="E6420" s="88">
        <v>110.48794151266793</v>
      </c>
      <c r="F6420" s="88">
        <v>498.79878425280549</v>
      </c>
      <c r="G6420" s="88">
        <v>724.13211068702049</v>
      </c>
      <c r="H6420" s="88">
        <v>959.3020199781422</v>
      </c>
      <c r="I6420" s="88">
        <v>1332.8062878838982</v>
      </c>
      <c r="J6420" s="88">
        <v>1920.1268220750567</v>
      </c>
      <c r="K6420" s="88">
        <v>3249.8083541526476</v>
      </c>
      <c r="L6420" s="88">
        <v>3231.5024015777981</v>
      </c>
      <c r="M6420" s="88">
        <v>3683.0824113524918</v>
      </c>
    </row>
    <row r="6421" spans="3:13" x14ac:dyDescent="0.2">
      <c r="C6421" s="88">
        <v>0.31614999999999999</v>
      </c>
      <c r="D6421" s="88">
        <v>16107.060483616176</v>
      </c>
      <c r="E6421" s="88">
        <v>110.4942012683141</v>
      </c>
      <c r="F6421" s="88">
        <v>498.80043248499169</v>
      </c>
      <c r="G6421" s="88">
        <v>724.13816408080356</v>
      </c>
      <c r="H6421" s="88">
        <v>959.31501984182523</v>
      </c>
      <c r="I6421" s="88">
        <v>1332.8125378836417</v>
      </c>
      <c r="J6421" s="88">
        <v>1920.2154578100076</v>
      </c>
      <c r="K6421" s="88">
        <v>3249.8158745752917</v>
      </c>
      <c r="L6421" s="88">
        <v>3231.6758668065399</v>
      </c>
      <c r="M6421" s="88">
        <v>3683.1421350969895</v>
      </c>
    </row>
    <row r="6422" spans="3:13" x14ac:dyDescent="0.2">
      <c r="C6422" s="88">
        <v>0.31619999999999998</v>
      </c>
      <c r="D6422" s="88">
        <v>16107.278802806442</v>
      </c>
      <c r="E6422" s="88">
        <v>110.49506779720923</v>
      </c>
      <c r="F6422" s="88">
        <v>498.82335691336812</v>
      </c>
      <c r="G6422" s="88">
        <v>724.14468398306872</v>
      </c>
      <c r="H6422" s="88">
        <v>959.33062704309441</v>
      </c>
      <c r="I6422" s="88">
        <v>1332.8155320373899</v>
      </c>
      <c r="J6422" s="88">
        <v>1920.2499382421279</v>
      </c>
      <c r="K6422" s="88">
        <v>3249.835436476591</v>
      </c>
      <c r="L6422" s="88">
        <v>3231.8218576900731</v>
      </c>
      <c r="M6422" s="88">
        <v>3683.1569934926151</v>
      </c>
    </row>
    <row r="6423" spans="3:13" x14ac:dyDescent="0.2">
      <c r="C6423" s="88">
        <v>0.31624999999999998</v>
      </c>
      <c r="D6423" s="88">
        <v>16107.594221506821</v>
      </c>
      <c r="E6423" s="88">
        <v>110.49883565525943</v>
      </c>
      <c r="F6423" s="88">
        <v>498.82374855497119</v>
      </c>
      <c r="G6423" s="88">
        <v>724.14662656429846</v>
      </c>
      <c r="H6423" s="88">
        <v>959.35327886435425</v>
      </c>
      <c r="I6423" s="88">
        <v>1332.8770774828085</v>
      </c>
      <c r="J6423" s="88">
        <v>1920.2503402119246</v>
      </c>
      <c r="K6423" s="88">
        <v>3249.8893879657271</v>
      </c>
      <c r="L6423" s="88">
        <v>3231.8358216609049</v>
      </c>
      <c r="M6423" s="88">
        <v>3683.1981041366412</v>
      </c>
    </row>
    <row r="6424" spans="3:13" x14ac:dyDescent="0.2">
      <c r="C6424" s="88">
        <v>0.31630000000000003</v>
      </c>
      <c r="D6424" s="88">
        <v>16108.171326621055</v>
      </c>
      <c r="E6424" s="88">
        <v>110.50034577355927</v>
      </c>
      <c r="F6424" s="88">
        <v>498.83589867592491</v>
      </c>
      <c r="G6424" s="88">
        <v>724.15321024914192</v>
      </c>
      <c r="H6424" s="88">
        <v>959.37227197272387</v>
      </c>
      <c r="I6424" s="88">
        <v>1332.9058883697685</v>
      </c>
      <c r="J6424" s="88">
        <v>1920.2749183862552</v>
      </c>
      <c r="K6424" s="88">
        <v>3249.8926199262178</v>
      </c>
      <c r="L6424" s="88">
        <v>3231.9339581319896</v>
      </c>
      <c r="M6424" s="88">
        <v>3683.2074758627577</v>
      </c>
    </row>
    <row r="6425" spans="3:13" x14ac:dyDescent="0.2">
      <c r="C6425" s="88">
        <v>0.31635000000000002</v>
      </c>
      <c r="D6425" s="88">
        <v>16108.22017480545</v>
      </c>
      <c r="E6425" s="88">
        <v>110.50436763867128</v>
      </c>
      <c r="F6425" s="88">
        <v>498.85131004558389</v>
      </c>
      <c r="G6425" s="88">
        <v>724.16502504973505</v>
      </c>
      <c r="H6425" s="88">
        <v>959.38046131167175</v>
      </c>
      <c r="I6425" s="88">
        <v>1332.9120725762873</v>
      </c>
      <c r="J6425" s="88">
        <v>1920.2995370092376</v>
      </c>
      <c r="K6425" s="88">
        <v>3249.9590856116301</v>
      </c>
      <c r="L6425" s="88">
        <v>3231.9846047770234</v>
      </c>
      <c r="M6425" s="88">
        <v>3683.2145629351494</v>
      </c>
    </row>
    <row r="6426" spans="3:13" x14ac:dyDescent="0.2">
      <c r="C6426" s="88">
        <v>0.31640000000000001</v>
      </c>
      <c r="D6426" s="88">
        <v>16108.391491090591</v>
      </c>
      <c r="E6426" s="88">
        <v>110.50539921839663</v>
      </c>
      <c r="F6426" s="88">
        <v>498.86113608945743</v>
      </c>
      <c r="G6426" s="88">
        <v>724.18148845884434</v>
      </c>
      <c r="H6426" s="88">
        <v>959.39415610216611</v>
      </c>
      <c r="I6426" s="88">
        <v>1332.9141653875818</v>
      </c>
      <c r="J6426" s="88">
        <v>1920.3497247762848</v>
      </c>
      <c r="K6426" s="88">
        <v>3249.996587945976</v>
      </c>
      <c r="L6426" s="88">
        <v>3232.1591350058338</v>
      </c>
      <c r="M6426" s="88">
        <v>3683.2467733691678</v>
      </c>
    </row>
    <row r="6427" spans="3:13" x14ac:dyDescent="0.2">
      <c r="C6427" s="88">
        <v>0.31645000000000001</v>
      </c>
      <c r="D6427" s="88">
        <v>16108.3995094443</v>
      </c>
      <c r="E6427" s="88">
        <v>110.51577872732378</v>
      </c>
      <c r="F6427" s="88">
        <v>498.86321187343174</v>
      </c>
      <c r="G6427" s="88">
        <v>724.1965854903433</v>
      </c>
      <c r="H6427" s="88">
        <v>959.42306757548477</v>
      </c>
      <c r="I6427" s="88">
        <v>1332.9497140853473</v>
      </c>
      <c r="J6427" s="88">
        <v>1920.3698687328797</v>
      </c>
      <c r="K6427" s="88">
        <v>3250.0410566667283</v>
      </c>
      <c r="L6427" s="88">
        <v>3232.4777154814028</v>
      </c>
      <c r="M6427" s="88">
        <v>3683.2898410814719</v>
      </c>
    </row>
    <row r="6428" spans="3:13" x14ac:dyDescent="0.2">
      <c r="C6428" s="88">
        <v>0.3165</v>
      </c>
      <c r="D6428" s="88">
        <v>16108.907177431718</v>
      </c>
      <c r="E6428" s="88">
        <v>110.51847925078164</v>
      </c>
      <c r="F6428" s="88">
        <v>498.87327021900455</v>
      </c>
      <c r="G6428" s="88">
        <v>724.20396385628328</v>
      </c>
      <c r="H6428" s="88">
        <v>959.4249729368812</v>
      </c>
      <c r="I6428" s="88">
        <v>1332.9671072005522</v>
      </c>
      <c r="J6428" s="88">
        <v>1920.3856674620738</v>
      </c>
      <c r="K6428" s="88">
        <v>3250.0620732137404</v>
      </c>
      <c r="L6428" s="88">
        <v>3232.5470302630274</v>
      </c>
      <c r="M6428" s="88">
        <v>3683.3012343311884</v>
      </c>
    </row>
    <row r="6429" spans="3:13" x14ac:dyDescent="0.2">
      <c r="C6429" s="88">
        <v>0.31655</v>
      </c>
      <c r="D6429" s="88">
        <v>16108.996091626723</v>
      </c>
      <c r="E6429" s="88">
        <v>110.51926902255491</v>
      </c>
      <c r="F6429" s="88">
        <v>498.87789205339868</v>
      </c>
      <c r="G6429" s="88">
        <v>724.22571797692717</v>
      </c>
      <c r="H6429" s="88">
        <v>959.45756976150506</v>
      </c>
      <c r="I6429" s="88">
        <v>1332.9719797069379</v>
      </c>
      <c r="J6429" s="88">
        <v>1920.4481014057669</v>
      </c>
      <c r="K6429" s="88">
        <v>3250.0795803826286</v>
      </c>
      <c r="L6429" s="88">
        <v>3232.5959370189548</v>
      </c>
      <c r="M6429" s="88">
        <v>3683.3262796303661</v>
      </c>
    </row>
    <row r="6430" spans="3:13" x14ac:dyDescent="0.2">
      <c r="C6430" s="88">
        <v>0.31659999999999999</v>
      </c>
      <c r="D6430" s="88">
        <v>16109.137881948303</v>
      </c>
      <c r="E6430" s="88">
        <v>110.51983962681425</v>
      </c>
      <c r="F6430" s="88">
        <v>498.88063844714361</v>
      </c>
      <c r="G6430" s="88">
        <v>724.22746345442192</v>
      </c>
      <c r="H6430" s="88">
        <v>959.46106749959745</v>
      </c>
      <c r="I6430" s="88">
        <v>1332.9767198634763</v>
      </c>
      <c r="J6430" s="88">
        <v>1920.4625159959182</v>
      </c>
      <c r="K6430" s="88">
        <v>3250.1141757068954</v>
      </c>
      <c r="L6430" s="88">
        <v>3232.6066061273063</v>
      </c>
      <c r="M6430" s="88">
        <v>3683.3705195570392</v>
      </c>
    </row>
    <row r="6431" spans="3:13" x14ac:dyDescent="0.2">
      <c r="C6431" s="88">
        <v>0.31664999999999999</v>
      </c>
      <c r="D6431" s="88">
        <v>16109.265827138512</v>
      </c>
      <c r="E6431" s="88">
        <v>110.5217412488646</v>
      </c>
      <c r="F6431" s="88">
        <v>498.89533289218161</v>
      </c>
      <c r="G6431" s="88">
        <v>724.23421934753651</v>
      </c>
      <c r="H6431" s="88">
        <v>959.46344179887319</v>
      </c>
      <c r="I6431" s="88">
        <v>1333.0246224112179</v>
      </c>
      <c r="J6431" s="88">
        <v>1920.5151158901094</v>
      </c>
      <c r="K6431" s="88">
        <v>3250.20147451512</v>
      </c>
      <c r="L6431" s="88">
        <v>3232.6217617222728</v>
      </c>
      <c r="M6431" s="88">
        <v>3683.380629274739</v>
      </c>
    </row>
    <row r="6432" spans="3:13" x14ac:dyDescent="0.2">
      <c r="C6432" s="88">
        <v>0.31669999999999998</v>
      </c>
      <c r="D6432" s="88">
        <v>16109.348270447457</v>
      </c>
      <c r="E6432" s="88">
        <v>110.52508499643773</v>
      </c>
      <c r="F6432" s="88">
        <v>498.90636971965932</v>
      </c>
      <c r="G6432" s="88">
        <v>724.24216549510948</v>
      </c>
      <c r="H6432" s="88">
        <v>959.48688916284846</v>
      </c>
      <c r="I6432" s="88">
        <v>1333.029404213728</v>
      </c>
      <c r="J6432" s="88">
        <v>1920.5190523108076</v>
      </c>
      <c r="K6432" s="88">
        <v>3250.237823165251</v>
      </c>
      <c r="L6432" s="88">
        <v>3232.6308749696759</v>
      </c>
      <c r="M6432" s="88">
        <v>3683.3820920253902</v>
      </c>
    </row>
    <row r="6433" spans="3:13" x14ac:dyDescent="0.2">
      <c r="C6433" s="88">
        <v>0.31674999999999998</v>
      </c>
      <c r="D6433" s="88">
        <v>16109.628805566741</v>
      </c>
      <c r="E6433" s="88">
        <v>110.53187718196295</v>
      </c>
      <c r="F6433" s="88">
        <v>498.91210036229359</v>
      </c>
      <c r="G6433" s="88">
        <v>724.25352636262187</v>
      </c>
      <c r="H6433" s="88">
        <v>959.51053974308707</v>
      </c>
      <c r="I6433" s="88">
        <v>1333.0467674236102</v>
      </c>
      <c r="J6433" s="88">
        <v>1920.5253385166311</v>
      </c>
      <c r="K6433" s="88">
        <v>3250.2684255532613</v>
      </c>
      <c r="L6433" s="88">
        <v>3232.6354972209574</v>
      </c>
      <c r="M6433" s="88">
        <v>3683.4419766034389</v>
      </c>
    </row>
    <row r="6434" spans="3:13" x14ac:dyDescent="0.2">
      <c r="C6434" s="88">
        <v>0.31680000000000003</v>
      </c>
      <c r="D6434" s="88">
        <v>16109.697526017208</v>
      </c>
      <c r="E6434" s="88">
        <v>110.53236181284683</v>
      </c>
      <c r="F6434" s="88">
        <v>498.93077629543995</v>
      </c>
      <c r="G6434" s="88">
        <v>724.26190945581311</v>
      </c>
      <c r="H6434" s="88">
        <v>959.51199879518663</v>
      </c>
      <c r="I6434" s="88">
        <v>1333.0510139593907</v>
      </c>
      <c r="J6434" s="88">
        <v>1920.5842299203387</v>
      </c>
      <c r="K6434" s="88">
        <v>3250.3206620564124</v>
      </c>
      <c r="L6434" s="88">
        <v>3232.7034193149539</v>
      </c>
      <c r="M6434" s="88">
        <v>3683.477244234823</v>
      </c>
    </row>
    <row r="6435" spans="3:13" x14ac:dyDescent="0.2">
      <c r="C6435" s="88">
        <v>0.31685000000000002</v>
      </c>
      <c r="D6435" s="88">
        <v>16109.81612183301</v>
      </c>
      <c r="E6435" s="88">
        <v>110.54232594878704</v>
      </c>
      <c r="F6435" s="88">
        <v>498.93297100264954</v>
      </c>
      <c r="G6435" s="88">
        <v>724.26807585185634</v>
      </c>
      <c r="H6435" s="88">
        <v>959.53793416501594</v>
      </c>
      <c r="I6435" s="88">
        <v>1333.0719293502843</v>
      </c>
      <c r="J6435" s="88">
        <v>1920.5852670281324</v>
      </c>
      <c r="K6435" s="88">
        <v>3250.3280047463722</v>
      </c>
      <c r="L6435" s="88">
        <v>3232.779016216934</v>
      </c>
      <c r="M6435" s="88">
        <v>3683.5198688450191</v>
      </c>
    </row>
    <row r="6436" spans="3:13" x14ac:dyDescent="0.2">
      <c r="C6436" s="88">
        <v>0.31690000000000002</v>
      </c>
      <c r="D6436" s="88">
        <v>16109.827718008923</v>
      </c>
      <c r="E6436" s="88">
        <v>110.55424506063628</v>
      </c>
      <c r="F6436" s="88">
        <v>498.96795476618263</v>
      </c>
      <c r="G6436" s="88">
        <v>724.27015023010654</v>
      </c>
      <c r="H6436" s="88">
        <v>959.5456311257567</v>
      </c>
      <c r="I6436" s="88">
        <v>1333.1409733455453</v>
      </c>
      <c r="J6436" s="88">
        <v>1920.6329522361002</v>
      </c>
      <c r="K6436" s="88">
        <v>3250.3508093567989</v>
      </c>
      <c r="L6436" s="88">
        <v>3233.0050888033393</v>
      </c>
      <c r="M6436" s="88">
        <v>3683.5251337997802</v>
      </c>
    </row>
    <row r="6437" spans="3:13" x14ac:dyDescent="0.2">
      <c r="C6437" s="88">
        <v>0.31695000000000001</v>
      </c>
      <c r="D6437" s="88">
        <v>16109.992192898784</v>
      </c>
      <c r="E6437" s="88">
        <v>110.56456605615313</v>
      </c>
      <c r="F6437" s="88">
        <v>498.97061872064523</v>
      </c>
      <c r="G6437" s="88">
        <v>724.29191530510025</v>
      </c>
      <c r="H6437" s="88">
        <v>959.55322023920507</v>
      </c>
      <c r="I6437" s="88">
        <v>1333.1950954755034</v>
      </c>
      <c r="J6437" s="88">
        <v>1920.6404462654132</v>
      </c>
      <c r="K6437" s="88">
        <v>3250.3521227072542</v>
      </c>
      <c r="L6437" s="88">
        <v>3233.0660417687177</v>
      </c>
      <c r="M6437" s="88">
        <v>3683.5352173553902</v>
      </c>
    </row>
    <row r="6438" spans="3:13" x14ac:dyDescent="0.2">
      <c r="C6438" s="88">
        <v>0.317</v>
      </c>
      <c r="D6438" s="88">
        <v>16110.179555570448</v>
      </c>
      <c r="E6438" s="88">
        <v>110.57899474099941</v>
      </c>
      <c r="F6438" s="88">
        <v>498.97539460593953</v>
      </c>
      <c r="G6438" s="88">
        <v>724.34702372576066</v>
      </c>
      <c r="H6438" s="88">
        <v>959.55858422478514</v>
      </c>
      <c r="I6438" s="88">
        <v>1333.1991542370074</v>
      </c>
      <c r="J6438" s="88">
        <v>1920.672847496849</v>
      </c>
      <c r="K6438" s="88">
        <v>3250.3766907071026</v>
      </c>
      <c r="L6438" s="88">
        <v>3233.1319655051138</v>
      </c>
      <c r="M6438" s="88">
        <v>3683.5354041859291</v>
      </c>
    </row>
    <row r="6439" spans="3:13" x14ac:dyDescent="0.2">
      <c r="C6439" s="88">
        <v>0.31705</v>
      </c>
      <c r="D6439" s="88">
        <v>16110.182952458188</v>
      </c>
      <c r="E6439" s="88">
        <v>110.58162318134873</v>
      </c>
      <c r="F6439" s="88">
        <v>498.98401291962637</v>
      </c>
      <c r="G6439" s="88">
        <v>724.38140987929819</v>
      </c>
      <c r="H6439" s="88">
        <v>959.5650410129947</v>
      </c>
      <c r="I6439" s="88">
        <v>1333.2707201800677</v>
      </c>
      <c r="J6439" s="88">
        <v>1920.730688132398</v>
      </c>
      <c r="K6439" s="88">
        <v>3250.4233270429186</v>
      </c>
      <c r="L6439" s="88">
        <v>3233.2154157589716</v>
      </c>
      <c r="M6439" s="88">
        <v>3683.5372135030639</v>
      </c>
    </row>
    <row r="6440" spans="3:13" x14ac:dyDescent="0.2">
      <c r="C6440" s="88">
        <v>0.31709999999999999</v>
      </c>
      <c r="D6440" s="88">
        <v>16110.256843095194</v>
      </c>
      <c r="E6440" s="88">
        <v>110.58162318134873</v>
      </c>
      <c r="F6440" s="88">
        <v>498.98775429940179</v>
      </c>
      <c r="G6440" s="88">
        <v>724.38413730945877</v>
      </c>
      <c r="H6440" s="88">
        <v>959.56504498154936</v>
      </c>
      <c r="I6440" s="88">
        <v>1333.2717473734297</v>
      </c>
      <c r="J6440" s="88">
        <v>1920.7371395697455</v>
      </c>
      <c r="K6440" s="88">
        <v>3250.4485378244804</v>
      </c>
      <c r="L6440" s="88">
        <v>3233.2961578361587</v>
      </c>
      <c r="M6440" s="88">
        <v>3683.5699927837841</v>
      </c>
    </row>
    <row r="6441" spans="3:13" x14ac:dyDescent="0.2">
      <c r="C6441" s="88">
        <v>0.31714999999999999</v>
      </c>
      <c r="D6441" s="88">
        <v>16110.454863483532</v>
      </c>
      <c r="E6441" s="88">
        <v>110.5829429532896</v>
      </c>
      <c r="F6441" s="88">
        <v>498.99387837595532</v>
      </c>
      <c r="G6441" s="88">
        <v>724.39713713201081</v>
      </c>
      <c r="H6441" s="88">
        <v>959.57189303243604</v>
      </c>
      <c r="I6441" s="88">
        <v>1333.3342357507045</v>
      </c>
      <c r="J6441" s="88">
        <v>1920.7655551072562</v>
      </c>
      <c r="K6441" s="88">
        <v>3250.5090136618232</v>
      </c>
      <c r="L6441" s="88">
        <v>3233.3127121430307</v>
      </c>
      <c r="M6441" s="88">
        <v>3683.6330499516234</v>
      </c>
    </row>
    <row r="6442" spans="3:13" x14ac:dyDescent="0.2">
      <c r="C6442" s="88">
        <v>0.31719999999999998</v>
      </c>
      <c r="D6442" s="88">
        <v>16110.845579781753</v>
      </c>
      <c r="E6442" s="88">
        <v>110.58467076209854</v>
      </c>
      <c r="F6442" s="88">
        <v>498.9992378367424</v>
      </c>
      <c r="G6442" s="88">
        <v>724.4161380975147</v>
      </c>
      <c r="H6442" s="88">
        <v>959.58100735997277</v>
      </c>
      <c r="I6442" s="88">
        <v>1333.3399519100426</v>
      </c>
      <c r="J6442" s="88">
        <v>1920.7941485525903</v>
      </c>
      <c r="K6442" s="88">
        <v>3250.5247860526374</v>
      </c>
      <c r="L6442" s="88">
        <v>3233.3891694887416</v>
      </c>
      <c r="M6442" s="88">
        <v>3683.6485005283967</v>
      </c>
    </row>
    <row r="6443" spans="3:13" x14ac:dyDescent="0.2">
      <c r="C6443" s="88">
        <v>0.31724999999999998</v>
      </c>
      <c r="D6443" s="88">
        <v>16110.890400952012</v>
      </c>
      <c r="E6443" s="88">
        <v>110.58628825366668</v>
      </c>
      <c r="F6443" s="88">
        <v>499.00905068344446</v>
      </c>
      <c r="G6443" s="88">
        <v>724.4324514995933</v>
      </c>
      <c r="H6443" s="88">
        <v>959.6012928591399</v>
      </c>
      <c r="I6443" s="88">
        <v>1333.3427265228916</v>
      </c>
      <c r="J6443" s="88">
        <v>1920.9393170379544</v>
      </c>
      <c r="K6443" s="88">
        <v>3250.5248532585656</v>
      </c>
      <c r="L6443" s="88">
        <v>3233.7170325905099</v>
      </c>
      <c r="M6443" s="88">
        <v>3683.6659676532531</v>
      </c>
    </row>
    <row r="6444" spans="3:13" x14ac:dyDescent="0.2">
      <c r="C6444" s="88">
        <v>0.31730000000000003</v>
      </c>
      <c r="D6444" s="88">
        <v>16110.971731239333</v>
      </c>
      <c r="E6444" s="88">
        <v>110.59405252745819</v>
      </c>
      <c r="F6444" s="88">
        <v>499.01200985664536</v>
      </c>
      <c r="G6444" s="88">
        <v>724.45964443125285</v>
      </c>
      <c r="H6444" s="88">
        <v>959.64208401902397</v>
      </c>
      <c r="I6444" s="88">
        <v>1333.3556895483971</v>
      </c>
      <c r="J6444" s="88">
        <v>1920.9468232530144</v>
      </c>
      <c r="K6444" s="88">
        <v>3250.5465601886599</v>
      </c>
      <c r="L6444" s="88">
        <v>3233.7247245252306</v>
      </c>
      <c r="M6444" s="88">
        <v>3683.6731498606273</v>
      </c>
    </row>
    <row r="6445" spans="3:13" x14ac:dyDescent="0.2">
      <c r="C6445" s="88">
        <v>0.31735000000000002</v>
      </c>
      <c r="D6445" s="88">
        <v>16111.472154297458</v>
      </c>
      <c r="E6445" s="88">
        <v>110.59523030068249</v>
      </c>
      <c r="F6445" s="88">
        <v>499.01299096455841</v>
      </c>
      <c r="G6445" s="88">
        <v>724.46138749133979</v>
      </c>
      <c r="H6445" s="88">
        <v>959.64426037129897</v>
      </c>
      <c r="I6445" s="88">
        <v>1333.382841646448</v>
      </c>
      <c r="J6445" s="88">
        <v>1921.0212768438528</v>
      </c>
      <c r="K6445" s="88">
        <v>3250.5651258870903</v>
      </c>
      <c r="L6445" s="88">
        <v>3233.7951377967247</v>
      </c>
      <c r="M6445" s="88">
        <v>3683.6858639645525</v>
      </c>
    </row>
    <row r="6446" spans="3:13" x14ac:dyDescent="0.2">
      <c r="C6446" s="88">
        <v>0.31740000000000002</v>
      </c>
      <c r="D6446" s="88">
        <v>16111.726549676387</v>
      </c>
      <c r="E6446" s="88">
        <v>110.6056869387221</v>
      </c>
      <c r="F6446" s="88">
        <v>499.02323326657643</v>
      </c>
      <c r="G6446" s="88">
        <v>724.47258685799579</v>
      </c>
      <c r="H6446" s="88">
        <v>959.67030493333095</v>
      </c>
      <c r="I6446" s="88">
        <v>1333.3867655081526</v>
      </c>
      <c r="J6446" s="88">
        <v>1921.0389781140202</v>
      </c>
      <c r="K6446" s="88">
        <v>3250.5802388275779</v>
      </c>
      <c r="L6446" s="88">
        <v>3233.9770319039776</v>
      </c>
      <c r="M6446" s="88">
        <v>3683.7115404256701</v>
      </c>
    </row>
    <row r="6447" spans="3:13" x14ac:dyDescent="0.2">
      <c r="C6447" s="88">
        <v>0.31745000000000001</v>
      </c>
      <c r="D6447" s="88">
        <v>16111.773854828789</v>
      </c>
      <c r="E6447" s="88">
        <v>110.60625010211334</v>
      </c>
      <c r="F6447" s="88">
        <v>499.03769445110629</v>
      </c>
      <c r="G6447" s="88">
        <v>724.47514780556594</v>
      </c>
      <c r="H6447" s="88">
        <v>959.71001031187006</v>
      </c>
      <c r="I6447" s="88">
        <v>1333.3928495335972</v>
      </c>
      <c r="J6447" s="88">
        <v>1921.0631184203698</v>
      </c>
      <c r="K6447" s="88">
        <v>3250.5897295053051</v>
      </c>
      <c r="L6447" s="88">
        <v>3233.9781060190121</v>
      </c>
      <c r="M6447" s="88">
        <v>3683.7286394007647</v>
      </c>
    </row>
    <row r="6448" spans="3:13" x14ac:dyDescent="0.2">
      <c r="C6448" s="88">
        <v>0.3175</v>
      </c>
      <c r="D6448" s="88">
        <v>16111.906577563219</v>
      </c>
      <c r="E6448" s="88">
        <v>110.6078359541898</v>
      </c>
      <c r="F6448" s="88">
        <v>499.04358930396847</v>
      </c>
      <c r="G6448" s="88">
        <v>724.47539413740787</v>
      </c>
      <c r="H6448" s="88">
        <v>959.71894863526495</v>
      </c>
      <c r="I6448" s="88">
        <v>1333.405884680712</v>
      </c>
      <c r="J6448" s="88">
        <v>1921.1077840263101</v>
      </c>
      <c r="K6448" s="88">
        <v>3250.6131105470549</v>
      </c>
      <c r="L6448" s="88">
        <v>3233.9916064514432</v>
      </c>
      <c r="M6448" s="88">
        <v>3683.7568323262544</v>
      </c>
    </row>
    <row r="6449" spans="3:13" x14ac:dyDescent="0.2">
      <c r="C6449" s="88">
        <v>0.31755</v>
      </c>
      <c r="D6449" s="88">
        <v>16112.015635035183</v>
      </c>
      <c r="E6449" s="88">
        <v>110.60975261182648</v>
      </c>
      <c r="F6449" s="88">
        <v>499.04413753798235</v>
      </c>
      <c r="G6449" s="88">
        <v>724.48276430043461</v>
      </c>
      <c r="H6449" s="88">
        <v>959.78277856034356</v>
      </c>
      <c r="I6449" s="88">
        <v>1333.4414906059237</v>
      </c>
      <c r="J6449" s="88">
        <v>1921.1172674820223</v>
      </c>
      <c r="K6449" s="88">
        <v>3250.676040863013</v>
      </c>
      <c r="L6449" s="88">
        <v>3234.1896614437551</v>
      </c>
      <c r="M6449" s="88">
        <v>3683.7868817537083</v>
      </c>
    </row>
    <row r="6450" spans="3:13" x14ac:dyDescent="0.2">
      <c r="C6450" s="88">
        <v>0.31759999999999999</v>
      </c>
      <c r="D6450" s="88">
        <v>16112.026654007213</v>
      </c>
      <c r="E6450" s="88">
        <v>110.61851492712412</v>
      </c>
      <c r="F6450" s="88">
        <v>499.05668579712392</v>
      </c>
      <c r="G6450" s="88">
        <v>724.48596899704262</v>
      </c>
      <c r="H6450" s="88">
        <v>959.78580980276911</v>
      </c>
      <c r="I6450" s="88">
        <v>1333.5001306805457</v>
      </c>
      <c r="J6450" s="88">
        <v>1921.1658419418131</v>
      </c>
      <c r="K6450" s="88">
        <v>3250.7641300353976</v>
      </c>
      <c r="L6450" s="88">
        <v>3234.4427243586515</v>
      </c>
      <c r="M6450" s="88">
        <v>3683.7933881479653</v>
      </c>
    </row>
    <row r="6451" spans="3:13" x14ac:dyDescent="0.2">
      <c r="C6451" s="88">
        <v>0.31764999999999999</v>
      </c>
      <c r="D6451" s="88">
        <v>16112.121214924337</v>
      </c>
      <c r="E6451" s="88">
        <v>110.61911094954121</v>
      </c>
      <c r="F6451" s="88">
        <v>499.07000056891093</v>
      </c>
      <c r="G6451" s="88">
        <v>724.49816278184744</v>
      </c>
      <c r="H6451" s="88">
        <v>959.79551080278043</v>
      </c>
      <c r="I6451" s="88">
        <v>1333.5122901952177</v>
      </c>
      <c r="J6451" s="88">
        <v>1921.1694376089049</v>
      </c>
      <c r="K6451" s="88">
        <v>3250.7882381791487</v>
      </c>
      <c r="L6451" s="88">
        <v>3234.4642399657159</v>
      </c>
      <c r="M6451" s="88">
        <v>3683.7994322543905</v>
      </c>
    </row>
    <row r="6452" spans="3:13" x14ac:dyDescent="0.2">
      <c r="C6452" s="88">
        <v>0.31769999999999998</v>
      </c>
      <c r="D6452" s="88">
        <v>16112.309774401852</v>
      </c>
      <c r="E6452" s="88">
        <v>110.62683065317196</v>
      </c>
      <c r="F6452" s="88">
        <v>499.08242960927646</v>
      </c>
      <c r="G6452" s="88">
        <v>724.50078855526863</v>
      </c>
      <c r="H6452" s="88">
        <v>959.80339232122788</v>
      </c>
      <c r="I6452" s="88">
        <v>1333.5330067635732</v>
      </c>
      <c r="J6452" s="88">
        <v>1921.2812969938727</v>
      </c>
      <c r="K6452" s="88">
        <v>3250.882306028303</v>
      </c>
      <c r="L6452" s="88">
        <v>3234.471380317078</v>
      </c>
      <c r="M6452" s="88">
        <v>3683.8032114427147</v>
      </c>
    </row>
    <row r="6453" spans="3:13" x14ac:dyDescent="0.2">
      <c r="C6453" s="88">
        <v>0.31774999999999998</v>
      </c>
      <c r="D6453" s="88">
        <v>16112.318716320995</v>
      </c>
      <c r="E6453" s="88">
        <v>110.62823330250285</v>
      </c>
      <c r="F6453" s="88">
        <v>499.08872401613826</v>
      </c>
      <c r="G6453" s="88">
        <v>724.50160549617294</v>
      </c>
      <c r="H6453" s="88">
        <v>959.85745480664309</v>
      </c>
      <c r="I6453" s="88">
        <v>1333.5489022534989</v>
      </c>
      <c r="J6453" s="88">
        <v>1921.3101129263091</v>
      </c>
      <c r="K6453" s="88">
        <v>3250.9111456836335</v>
      </c>
      <c r="L6453" s="88">
        <v>3234.6876938051255</v>
      </c>
      <c r="M6453" s="88">
        <v>3683.8053689483331</v>
      </c>
    </row>
    <row r="6454" spans="3:13" x14ac:dyDescent="0.2">
      <c r="C6454" s="88">
        <v>0.31780000000000003</v>
      </c>
      <c r="D6454" s="88">
        <v>16112.359890585129</v>
      </c>
      <c r="E6454" s="88">
        <v>110.62893491458181</v>
      </c>
      <c r="F6454" s="88">
        <v>499.09963094367868</v>
      </c>
      <c r="G6454" s="88">
        <v>724.50438601535552</v>
      </c>
      <c r="H6454" s="88">
        <v>959.88359888029254</v>
      </c>
      <c r="I6454" s="88">
        <v>1333.576207919401</v>
      </c>
      <c r="J6454" s="88">
        <v>1921.3463079926992</v>
      </c>
      <c r="K6454" s="88">
        <v>3251.0155476646337</v>
      </c>
      <c r="L6454" s="88">
        <v>3234.7468943134345</v>
      </c>
      <c r="M6454" s="88">
        <v>3683.8091390012687</v>
      </c>
    </row>
    <row r="6455" spans="3:13" x14ac:dyDescent="0.2">
      <c r="C6455" s="88">
        <v>0.31785000000000002</v>
      </c>
      <c r="D6455" s="88">
        <v>16112.545632302081</v>
      </c>
      <c r="E6455" s="88">
        <v>110.62893491458181</v>
      </c>
      <c r="F6455" s="88">
        <v>499.10159247017236</v>
      </c>
      <c r="G6455" s="88">
        <v>724.51271016985856</v>
      </c>
      <c r="H6455" s="88">
        <v>959.90287088074365</v>
      </c>
      <c r="I6455" s="88">
        <v>1333.584528547065</v>
      </c>
      <c r="J6455" s="88">
        <v>1921.5406203495645</v>
      </c>
      <c r="K6455" s="88">
        <v>3251.0424037368343</v>
      </c>
      <c r="L6455" s="88">
        <v>3234.7669751139038</v>
      </c>
      <c r="M6455" s="88">
        <v>3683.8114555924753</v>
      </c>
    </row>
    <row r="6456" spans="3:13" x14ac:dyDescent="0.2">
      <c r="C6456" s="88">
        <v>0.31790000000000002</v>
      </c>
      <c r="D6456" s="88">
        <v>16112.575199822504</v>
      </c>
      <c r="E6456" s="88">
        <v>110.62893491458181</v>
      </c>
      <c r="F6456" s="88">
        <v>499.10599383511999</v>
      </c>
      <c r="G6456" s="88">
        <v>724.51756358022749</v>
      </c>
      <c r="H6456" s="88">
        <v>960.03301749564162</v>
      </c>
      <c r="I6456" s="88">
        <v>1333.5856997881469</v>
      </c>
      <c r="J6456" s="88">
        <v>1921.5535810197953</v>
      </c>
      <c r="K6456" s="88">
        <v>3251.1149626165943</v>
      </c>
      <c r="L6456" s="88">
        <v>3234.773587936329</v>
      </c>
      <c r="M6456" s="88">
        <v>3683.8216698469728</v>
      </c>
    </row>
    <row r="6457" spans="3:13" x14ac:dyDescent="0.2">
      <c r="C6457" s="88">
        <v>0.31795000000000001</v>
      </c>
      <c r="D6457" s="88">
        <v>16112.578018675116</v>
      </c>
      <c r="E6457" s="88">
        <v>110.62969391937986</v>
      </c>
      <c r="F6457" s="88">
        <v>499.10860848609855</v>
      </c>
      <c r="G6457" s="88">
        <v>724.54372936118762</v>
      </c>
      <c r="H6457" s="88">
        <v>960.07460048950361</v>
      </c>
      <c r="I6457" s="88">
        <v>1333.5864430351803</v>
      </c>
      <c r="J6457" s="88">
        <v>1921.5590716421816</v>
      </c>
      <c r="K6457" s="88">
        <v>3251.1329197162681</v>
      </c>
      <c r="L6457" s="88">
        <v>3234.8742531551202</v>
      </c>
      <c r="M6457" s="88">
        <v>3683.866535086785</v>
      </c>
    </row>
    <row r="6458" spans="3:13" x14ac:dyDescent="0.2">
      <c r="C6458" s="88">
        <v>0.318</v>
      </c>
      <c r="D6458" s="88">
        <v>16112.601137125095</v>
      </c>
      <c r="E6458" s="88">
        <v>110.63406758978726</v>
      </c>
      <c r="F6458" s="88">
        <v>499.11118036183507</v>
      </c>
      <c r="G6458" s="88">
        <v>724.54650276065013</v>
      </c>
      <c r="H6458" s="88">
        <v>960.12983154992344</v>
      </c>
      <c r="I6458" s="88">
        <v>1333.6594792138667</v>
      </c>
      <c r="J6458" s="88">
        <v>1921.5908280951667</v>
      </c>
      <c r="K6458" s="88">
        <v>3251.1338641228576</v>
      </c>
      <c r="L6458" s="88">
        <v>3234.8872364966192</v>
      </c>
      <c r="M6458" s="88">
        <v>3683.8774247708329</v>
      </c>
    </row>
    <row r="6459" spans="3:13" x14ac:dyDescent="0.2">
      <c r="C6459" s="88">
        <v>0.31805</v>
      </c>
      <c r="D6459" s="88">
        <v>16112.642223939452</v>
      </c>
      <c r="E6459" s="88">
        <v>110.63574020652413</v>
      </c>
      <c r="F6459" s="88">
        <v>499.11675866126507</v>
      </c>
      <c r="G6459" s="88">
        <v>724.5515142511681</v>
      </c>
      <c r="H6459" s="88">
        <v>960.1351212101049</v>
      </c>
      <c r="I6459" s="88">
        <v>1333.6883873701941</v>
      </c>
      <c r="J6459" s="88">
        <v>1921.5914926316173</v>
      </c>
      <c r="K6459" s="88">
        <v>3251.1630825278789</v>
      </c>
      <c r="L6459" s="88">
        <v>3234.9991016697618</v>
      </c>
      <c r="M6459" s="88">
        <v>3683.8797090138482</v>
      </c>
    </row>
    <row r="6460" spans="3:13" x14ac:dyDescent="0.2">
      <c r="C6460" s="88">
        <v>0.31809999999999999</v>
      </c>
      <c r="D6460" s="88">
        <v>16112.673907450064</v>
      </c>
      <c r="E6460" s="88">
        <v>110.63879734413877</v>
      </c>
      <c r="F6460" s="88">
        <v>499.13252953921074</v>
      </c>
      <c r="G6460" s="88">
        <v>724.55703002260725</v>
      </c>
      <c r="H6460" s="88">
        <v>960.17090589345344</v>
      </c>
      <c r="I6460" s="88">
        <v>1333.723382044655</v>
      </c>
      <c r="J6460" s="88">
        <v>1921.599037271485</v>
      </c>
      <c r="K6460" s="88">
        <v>3251.2344556672369</v>
      </c>
      <c r="L6460" s="88">
        <v>3235.0845028362764</v>
      </c>
      <c r="M6460" s="88">
        <v>3684.0210837623263</v>
      </c>
    </row>
    <row r="6461" spans="3:13" x14ac:dyDescent="0.2">
      <c r="C6461" s="88">
        <v>0.31814999999999999</v>
      </c>
      <c r="D6461" s="88">
        <v>16112.955346491521</v>
      </c>
      <c r="E6461" s="88">
        <v>110.64196850491771</v>
      </c>
      <c r="F6461" s="88">
        <v>499.13448631709025</v>
      </c>
      <c r="G6461" s="88">
        <v>724.5718302169571</v>
      </c>
      <c r="H6461" s="88">
        <v>960.18700434911534</v>
      </c>
      <c r="I6461" s="88">
        <v>1333.72596305358</v>
      </c>
      <c r="J6461" s="88">
        <v>1921.6128771210792</v>
      </c>
      <c r="K6461" s="88">
        <v>3251.2426369002114</v>
      </c>
      <c r="L6461" s="88">
        <v>3235.1655815790155</v>
      </c>
      <c r="M6461" s="88">
        <v>3684.0374044995133</v>
      </c>
    </row>
    <row r="6462" spans="3:13" x14ac:dyDescent="0.2">
      <c r="C6462" s="88">
        <v>0.31819999999999998</v>
      </c>
      <c r="D6462" s="88">
        <v>16113.050561355938</v>
      </c>
      <c r="E6462" s="88">
        <v>110.64285449277486</v>
      </c>
      <c r="F6462" s="88">
        <v>499.13862256708944</v>
      </c>
      <c r="G6462" s="88">
        <v>724.58814124329319</v>
      </c>
      <c r="H6462" s="88">
        <v>960.1878831109143</v>
      </c>
      <c r="I6462" s="88">
        <v>1333.7407020423611</v>
      </c>
      <c r="J6462" s="88">
        <v>1921.6173675036416</v>
      </c>
      <c r="K6462" s="88">
        <v>3251.393062225643</v>
      </c>
      <c r="L6462" s="88">
        <v>3235.1856274737706</v>
      </c>
      <c r="M6462" s="88">
        <v>3684.0648138333281</v>
      </c>
    </row>
    <row r="6463" spans="3:13" x14ac:dyDescent="0.2">
      <c r="C6463" s="88">
        <v>0.31824999999999998</v>
      </c>
      <c r="D6463" s="88">
        <v>16113.062851455363</v>
      </c>
      <c r="E6463" s="88">
        <v>110.6457649464428</v>
      </c>
      <c r="F6463" s="88">
        <v>499.16719941524298</v>
      </c>
      <c r="G6463" s="88">
        <v>724.59182664223908</v>
      </c>
      <c r="H6463" s="88">
        <v>960.18865577541737</v>
      </c>
      <c r="I6463" s="88">
        <v>1333.7533446425987</v>
      </c>
      <c r="J6463" s="88">
        <v>1921.6191589121968</v>
      </c>
      <c r="K6463" s="88">
        <v>3251.4088663558332</v>
      </c>
      <c r="L6463" s="88">
        <v>3235.6365450627777</v>
      </c>
      <c r="M6463" s="88">
        <v>3684.0686383694037</v>
      </c>
    </row>
    <row r="6464" spans="3:13" x14ac:dyDescent="0.2">
      <c r="C6464" s="88">
        <v>0.31830000000000003</v>
      </c>
      <c r="D6464" s="88">
        <v>16113.139081798487</v>
      </c>
      <c r="E6464" s="88">
        <v>110.65206105672132</v>
      </c>
      <c r="F6464" s="88">
        <v>499.16809984377687</v>
      </c>
      <c r="G6464" s="88">
        <v>724.62951421250955</v>
      </c>
      <c r="H6464" s="88">
        <v>960.19831507390427</v>
      </c>
      <c r="I6464" s="88">
        <v>1333.7709699297679</v>
      </c>
      <c r="J6464" s="88">
        <v>1921.7210558414922</v>
      </c>
      <c r="K6464" s="88">
        <v>3251.4786018636478</v>
      </c>
      <c r="L6464" s="88">
        <v>3235.7963119391457</v>
      </c>
      <c r="M6464" s="88">
        <v>3684.0935564361889</v>
      </c>
    </row>
    <row r="6465" spans="3:13" x14ac:dyDescent="0.2">
      <c r="C6465" s="88">
        <v>0.31835000000000002</v>
      </c>
      <c r="D6465" s="88">
        <v>16113.235080410253</v>
      </c>
      <c r="E6465" s="88">
        <v>110.65214383297553</v>
      </c>
      <c r="F6465" s="88">
        <v>499.16984373266632</v>
      </c>
      <c r="G6465" s="88">
        <v>724.64537296278195</v>
      </c>
      <c r="H6465" s="88">
        <v>960.21573572599982</v>
      </c>
      <c r="I6465" s="88">
        <v>1333.7756217049455</v>
      </c>
      <c r="J6465" s="88">
        <v>1921.7218536508408</v>
      </c>
      <c r="K6465" s="88">
        <v>3251.5037251250606</v>
      </c>
      <c r="L6465" s="88">
        <v>3235.8234226486115</v>
      </c>
      <c r="M6465" s="88">
        <v>3684.1208377422995</v>
      </c>
    </row>
    <row r="6466" spans="3:13" x14ac:dyDescent="0.2">
      <c r="C6466" s="88">
        <v>0.31840000000000002</v>
      </c>
      <c r="D6466" s="88">
        <v>16113.559790763093</v>
      </c>
      <c r="E6466" s="88">
        <v>110.65423849751369</v>
      </c>
      <c r="F6466" s="88">
        <v>499.18071812969265</v>
      </c>
      <c r="G6466" s="88">
        <v>724.64572702857595</v>
      </c>
      <c r="H6466" s="88">
        <v>960.23073772098633</v>
      </c>
      <c r="I6466" s="88">
        <v>1333.7773111419024</v>
      </c>
      <c r="J6466" s="88">
        <v>1921.751872159819</v>
      </c>
      <c r="K6466" s="88">
        <v>3251.5835264967491</v>
      </c>
      <c r="L6466" s="88">
        <v>3235.8421469771347</v>
      </c>
      <c r="M6466" s="88">
        <v>3684.1290489930329</v>
      </c>
    </row>
    <row r="6467" spans="3:13" x14ac:dyDescent="0.2">
      <c r="C6467" s="88">
        <v>0.31845000000000001</v>
      </c>
      <c r="D6467" s="88">
        <v>16114.157555581733</v>
      </c>
      <c r="E6467" s="88">
        <v>110.65489207894916</v>
      </c>
      <c r="F6467" s="88">
        <v>499.18946187021265</v>
      </c>
      <c r="G6467" s="88">
        <v>724.64816697898596</v>
      </c>
      <c r="H6467" s="88">
        <v>960.24376303055806</v>
      </c>
      <c r="I6467" s="88">
        <v>1333.7842042465627</v>
      </c>
      <c r="J6467" s="88">
        <v>1921.8756594738352</v>
      </c>
      <c r="K6467" s="88">
        <v>3251.620533905636</v>
      </c>
      <c r="L6467" s="88">
        <v>3235.8523230419432</v>
      </c>
      <c r="M6467" s="88">
        <v>3684.1763201527338</v>
      </c>
    </row>
    <row r="6468" spans="3:13" x14ac:dyDescent="0.2">
      <c r="C6468" s="88">
        <v>0.31850000000000001</v>
      </c>
      <c r="D6468" s="88">
        <v>16114.784554456339</v>
      </c>
      <c r="E6468" s="88">
        <v>110.65489207894916</v>
      </c>
      <c r="F6468" s="88">
        <v>499.20867947495572</v>
      </c>
      <c r="G6468" s="88">
        <v>724.66380327424622</v>
      </c>
      <c r="H6468" s="88">
        <v>960.24952253245783</v>
      </c>
      <c r="I6468" s="88">
        <v>1333.8019348507146</v>
      </c>
      <c r="J6468" s="88">
        <v>1921.876264691598</v>
      </c>
      <c r="K6468" s="88">
        <v>3251.7135591722008</v>
      </c>
      <c r="L6468" s="88">
        <v>3235.9060547351855</v>
      </c>
      <c r="M6468" s="88">
        <v>3684.1914803000773</v>
      </c>
    </row>
    <row r="6469" spans="3:13" x14ac:dyDescent="0.2">
      <c r="C6469" s="88">
        <v>0.31855</v>
      </c>
      <c r="D6469" s="88">
        <v>16114.836747226464</v>
      </c>
      <c r="E6469" s="88">
        <v>110.65968786467965</v>
      </c>
      <c r="F6469" s="88">
        <v>499.21057226014545</v>
      </c>
      <c r="G6469" s="88">
        <v>724.67492561372273</v>
      </c>
      <c r="H6469" s="88">
        <v>960.26395858507613</v>
      </c>
      <c r="I6469" s="88">
        <v>1333.802321384303</v>
      </c>
      <c r="J6469" s="88">
        <v>1921.8887213489229</v>
      </c>
      <c r="K6469" s="88">
        <v>3251.7824654628139</v>
      </c>
      <c r="L6469" s="88">
        <v>3235.91614258041</v>
      </c>
      <c r="M6469" s="88">
        <v>3684.2158076383203</v>
      </c>
    </row>
    <row r="6470" spans="3:13" x14ac:dyDescent="0.2">
      <c r="C6470" s="88">
        <v>0.31859999999999999</v>
      </c>
      <c r="D6470" s="88">
        <v>16114.956701532419</v>
      </c>
      <c r="E6470" s="88">
        <v>110.66595052422235</v>
      </c>
      <c r="F6470" s="88">
        <v>499.21770111077649</v>
      </c>
      <c r="G6470" s="88">
        <v>724.694324727403</v>
      </c>
      <c r="H6470" s="88">
        <v>960.282725875707</v>
      </c>
      <c r="I6470" s="88">
        <v>1333.8456164252452</v>
      </c>
      <c r="J6470" s="88">
        <v>1921.9251703892246</v>
      </c>
      <c r="K6470" s="88">
        <v>3251.8153351493975</v>
      </c>
      <c r="L6470" s="88">
        <v>3235.9225689160539</v>
      </c>
      <c r="M6470" s="88">
        <v>3684.2337787456845</v>
      </c>
    </row>
    <row r="6471" spans="3:13" x14ac:dyDescent="0.2">
      <c r="C6471" s="88">
        <v>0.31864999999999999</v>
      </c>
      <c r="D6471" s="88">
        <v>16115.004431654452</v>
      </c>
      <c r="E6471" s="88">
        <v>110.66699382026036</v>
      </c>
      <c r="F6471" s="88">
        <v>499.22830825822984</v>
      </c>
      <c r="G6471" s="88">
        <v>724.6961087676159</v>
      </c>
      <c r="H6471" s="88">
        <v>960.28495909517414</v>
      </c>
      <c r="I6471" s="88">
        <v>1333.8487762962609</v>
      </c>
      <c r="J6471" s="88">
        <v>1921.9320325787589</v>
      </c>
      <c r="K6471" s="88">
        <v>3251.8629846563704</v>
      </c>
      <c r="L6471" s="88">
        <v>3236.0841518167381</v>
      </c>
      <c r="M6471" s="88">
        <v>3684.2701366899596</v>
      </c>
    </row>
    <row r="6472" spans="3:13" x14ac:dyDescent="0.2">
      <c r="C6472" s="88">
        <v>0.31869999999999998</v>
      </c>
      <c r="D6472" s="88">
        <v>16115.338540957646</v>
      </c>
      <c r="E6472" s="88">
        <v>110.67321096664182</v>
      </c>
      <c r="F6472" s="88">
        <v>499.25594077650567</v>
      </c>
      <c r="G6472" s="88">
        <v>724.69748505195139</v>
      </c>
      <c r="H6472" s="88">
        <v>960.29308193206589</v>
      </c>
      <c r="I6472" s="88">
        <v>1333.8575351365016</v>
      </c>
      <c r="J6472" s="88">
        <v>1921.9399846647025</v>
      </c>
      <c r="K6472" s="88">
        <v>3252.02032899202</v>
      </c>
      <c r="L6472" s="88">
        <v>3236.144727917459</v>
      </c>
      <c r="M6472" s="88">
        <v>3684.2737231832725</v>
      </c>
    </row>
    <row r="6473" spans="3:13" x14ac:dyDescent="0.2">
      <c r="C6473" s="88">
        <v>0.31874999999999998</v>
      </c>
      <c r="D6473" s="88">
        <v>16115.397897587993</v>
      </c>
      <c r="E6473" s="88">
        <v>110.67470119294921</v>
      </c>
      <c r="F6473" s="88">
        <v>499.26095057498424</v>
      </c>
      <c r="G6473" s="88">
        <v>724.7007755847394</v>
      </c>
      <c r="H6473" s="88">
        <v>960.32038761325566</v>
      </c>
      <c r="I6473" s="88">
        <v>1333.8632077294419</v>
      </c>
      <c r="J6473" s="88">
        <v>1922.0048099476467</v>
      </c>
      <c r="K6473" s="88">
        <v>3252.0662785787554</v>
      </c>
      <c r="L6473" s="88">
        <v>3236.2424517403624</v>
      </c>
      <c r="M6473" s="88">
        <v>3684.2787850047566</v>
      </c>
    </row>
    <row r="6474" spans="3:13" x14ac:dyDescent="0.2">
      <c r="C6474" s="88">
        <v>0.31879999999999997</v>
      </c>
      <c r="D6474" s="88">
        <v>16115.586798369757</v>
      </c>
      <c r="E6474" s="88">
        <v>110.6752772859154</v>
      </c>
      <c r="F6474" s="88">
        <v>499.27612538845369</v>
      </c>
      <c r="G6474" s="88">
        <v>724.7157656502809</v>
      </c>
      <c r="H6474" s="88">
        <v>960.32049878136922</v>
      </c>
      <c r="I6474" s="88">
        <v>1333.873722087179</v>
      </c>
      <c r="J6474" s="88">
        <v>1922.0664926517484</v>
      </c>
      <c r="K6474" s="88">
        <v>3252.0799515818867</v>
      </c>
      <c r="L6474" s="88">
        <v>3236.2817036453603</v>
      </c>
      <c r="M6474" s="88">
        <v>3684.2908765512325</v>
      </c>
    </row>
    <row r="6475" spans="3:13" x14ac:dyDescent="0.2">
      <c r="C6475" s="88">
        <v>0.31885000000000002</v>
      </c>
      <c r="D6475" s="88">
        <v>16115.6091343934</v>
      </c>
      <c r="E6475" s="88">
        <v>110.6808800986073</v>
      </c>
      <c r="F6475" s="88">
        <v>499.28041206178978</v>
      </c>
      <c r="G6475" s="88">
        <v>724.72282149144394</v>
      </c>
      <c r="H6475" s="88">
        <v>960.3294893511511</v>
      </c>
      <c r="I6475" s="88">
        <v>1333.8884914597888</v>
      </c>
      <c r="J6475" s="88">
        <v>1922.0751097909474</v>
      </c>
      <c r="K6475" s="88">
        <v>3252.107089381705</v>
      </c>
      <c r="L6475" s="88">
        <v>3236.3737511582244</v>
      </c>
      <c r="M6475" s="88">
        <v>3684.297048580856</v>
      </c>
    </row>
    <row r="6476" spans="3:13" x14ac:dyDescent="0.2">
      <c r="C6476" s="88">
        <v>0.31890000000000002</v>
      </c>
      <c r="D6476" s="88">
        <v>16115.694668576278</v>
      </c>
      <c r="E6476" s="88">
        <v>110.68303081779686</v>
      </c>
      <c r="F6476" s="88">
        <v>499.28219169442536</v>
      </c>
      <c r="G6476" s="88">
        <v>724.72474319972616</v>
      </c>
      <c r="H6476" s="88">
        <v>960.3314809681051</v>
      </c>
      <c r="I6476" s="88">
        <v>1333.901727792731</v>
      </c>
      <c r="J6476" s="88">
        <v>1922.1258648675089</v>
      </c>
      <c r="K6476" s="88">
        <v>3252.1558769727135</v>
      </c>
      <c r="L6476" s="88">
        <v>3236.3801122816453</v>
      </c>
      <c r="M6476" s="88">
        <v>3684.3502695381303</v>
      </c>
    </row>
    <row r="6477" spans="3:13" x14ac:dyDescent="0.2">
      <c r="C6477" s="88">
        <v>0.31895000000000001</v>
      </c>
      <c r="D6477" s="88">
        <v>16115.710135949417</v>
      </c>
      <c r="E6477" s="88">
        <v>110.68587422121527</v>
      </c>
      <c r="F6477" s="88">
        <v>499.29974632404492</v>
      </c>
      <c r="G6477" s="88">
        <v>724.75803852503486</v>
      </c>
      <c r="H6477" s="88">
        <v>960.34774163241445</v>
      </c>
      <c r="I6477" s="88">
        <v>1333.9246241167848</v>
      </c>
      <c r="J6477" s="88">
        <v>1922.1785552962206</v>
      </c>
      <c r="K6477" s="88">
        <v>3252.1703456539158</v>
      </c>
      <c r="L6477" s="88">
        <v>3236.4148888583995</v>
      </c>
      <c r="M6477" s="88">
        <v>3684.368645140692</v>
      </c>
    </row>
    <row r="6478" spans="3:13" x14ac:dyDescent="0.2">
      <c r="C6478" s="88">
        <v>0.31900000000000001</v>
      </c>
      <c r="D6478" s="88">
        <v>16115.884034560191</v>
      </c>
      <c r="E6478" s="88">
        <v>110.69528024311603</v>
      </c>
      <c r="F6478" s="88">
        <v>499.3054100457075</v>
      </c>
      <c r="G6478" s="88">
        <v>724.82903731205033</v>
      </c>
      <c r="H6478" s="88">
        <v>960.35069702585861</v>
      </c>
      <c r="I6478" s="88">
        <v>1333.9344729574173</v>
      </c>
      <c r="J6478" s="88">
        <v>1922.195337976143</v>
      </c>
      <c r="K6478" s="88">
        <v>3252.2190685764172</v>
      </c>
      <c r="L6478" s="88">
        <v>3236.5334607102159</v>
      </c>
      <c r="M6478" s="88">
        <v>3684.3861747024384</v>
      </c>
    </row>
    <row r="6479" spans="3:13" x14ac:dyDescent="0.2">
      <c r="C6479" s="88">
        <v>0.31905</v>
      </c>
      <c r="D6479" s="88">
        <v>16115.930310084757</v>
      </c>
      <c r="E6479" s="88">
        <v>110.6960535795688</v>
      </c>
      <c r="F6479" s="88">
        <v>499.31030407107255</v>
      </c>
      <c r="G6479" s="88">
        <v>724.86900121444205</v>
      </c>
      <c r="H6479" s="88">
        <v>960.36382281043961</v>
      </c>
      <c r="I6479" s="88">
        <v>1333.9456569705326</v>
      </c>
      <c r="J6479" s="88">
        <v>1922.2020410568553</v>
      </c>
      <c r="K6479" s="88">
        <v>3252.2214741166654</v>
      </c>
      <c r="L6479" s="88">
        <v>3236.5433042078575</v>
      </c>
      <c r="M6479" s="88">
        <v>3684.3970434718162</v>
      </c>
    </row>
    <row r="6480" spans="3:13" x14ac:dyDescent="0.2">
      <c r="C6480" s="88">
        <v>0.31909999999999999</v>
      </c>
      <c r="D6480" s="88">
        <v>16116.370494859595</v>
      </c>
      <c r="E6480" s="88">
        <v>110.69686256258046</v>
      </c>
      <c r="F6480" s="88">
        <v>499.31687135290485</v>
      </c>
      <c r="G6480" s="88">
        <v>724.88878237850395</v>
      </c>
      <c r="H6480" s="88">
        <v>960.37263362866133</v>
      </c>
      <c r="I6480" s="88">
        <v>1333.9796168703792</v>
      </c>
      <c r="J6480" s="88">
        <v>1922.2559715174848</v>
      </c>
      <c r="K6480" s="88">
        <v>3252.2230536920861</v>
      </c>
      <c r="L6480" s="88">
        <v>3236.7229016187721</v>
      </c>
      <c r="M6480" s="88">
        <v>3684.4178249789775</v>
      </c>
    </row>
    <row r="6481" spans="3:13" x14ac:dyDescent="0.2">
      <c r="C6481" s="88">
        <v>0.31914999999999999</v>
      </c>
      <c r="D6481" s="88">
        <v>16116.445120794615</v>
      </c>
      <c r="E6481" s="88">
        <v>110.70003285274743</v>
      </c>
      <c r="F6481" s="88">
        <v>499.32594532343137</v>
      </c>
      <c r="G6481" s="88">
        <v>724.90480689862852</v>
      </c>
      <c r="H6481" s="88">
        <v>960.39293677387604</v>
      </c>
      <c r="I6481" s="88">
        <v>1333.9886484906251</v>
      </c>
      <c r="J6481" s="88">
        <v>1922.2611638966937</v>
      </c>
      <c r="K6481" s="88">
        <v>3252.3859021789794</v>
      </c>
      <c r="L6481" s="88">
        <v>3237.4324872402831</v>
      </c>
      <c r="M6481" s="88">
        <v>3684.463246343872</v>
      </c>
    </row>
    <row r="6482" spans="3:13" x14ac:dyDescent="0.2">
      <c r="C6482" s="88">
        <v>0.31919999999999998</v>
      </c>
      <c r="D6482" s="88">
        <v>16116.636139653952</v>
      </c>
      <c r="E6482" s="88">
        <v>110.70069968403914</v>
      </c>
      <c r="F6482" s="88">
        <v>499.32724210506285</v>
      </c>
      <c r="G6482" s="88">
        <v>724.91645442635399</v>
      </c>
      <c r="H6482" s="88">
        <v>960.39438662754674</v>
      </c>
      <c r="I6482" s="88">
        <v>1334.0207922148306</v>
      </c>
      <c r="J6482" s="88">
        <v>1922.2632973406076</v>
      </c>
      <c r="K6482" s="88">
        <v>3252.4195091255187</v>
      </c>
      <c r="L6482" s="88">
        <v>3237.4480732247516</v>
      </c>
      <c r="M6482" s="88">
        <v>3684.4710540957708</v>
      </c>
    </row>
    <row r="6483" spans="3:13" x14ac:dyDescent="0.2">
      <c r="C6483" s="88">
        <v>0.31924999999999998</v>
      </c>
      <c r="D6483" s="88">
        <v>16116.789639073988</v>
      </c>
      <c r="E6483" s="88">
        <v>110.70069968403914</v>
      </c>
      <c r="F6483" s="88">
        <v>499.33000440463275</v>
      </c>
      <c r="G6483" s="88">
        <v>724.91865433948078</v>
      </c>
      <c r="H6483" s="88">
        <v>960.4020462086828</v>
      </c>
      <c r="I6483" s="88">
        <v>1334.0276106109445</v>
      </c>
      <c r="J6483" s="88">
        <v>1922.2774285975811</v>
      </c>
      <c r="K6483" s="88">
        <v>3252.4915498404403</v>
      </c>
      <c r="L6483" s="88">
        <v>3237.9038558068692</v>
      </c>
      <c r="M6483" s="88">
        <v>3684.4905794949996</v>
      </c>
    </row>
    <row r="6484" spans="3:13" x14ac:dyDescent="0.2">
      <c r="C6484" s="88">
        <v>0.31929999999999997</v>
      </c>
      <c r="D6484" s="88">
        <v>16116.906482901724</v>
      </c>
      <c r="E6484" s="88">
        <v>110.70610024086</v>
      </c>
      <c r="F6484" s="88">
        <v>499.33727399530881</v>
      </c>
      <c r="G6484" s="88">
        <v>724.92242933757962</v>
      </c>
      <c r="H6484" s="88">
        <v>960.41147203986475</v>
      </c>
      <c r="I6484" s="88">
        <v>1334.0413239984532</v>
      </c>
      <c r="J6484" s="88">
        <v>1922.3334864633698</v>
      </c>
      <c r="K6484" s="88">
        <v>3252.5696052953454</v>
      </c>
      <c r="L6484" s="88">
        <v>3237.9579737678941</v>
      </c>
      <c r="M6484" s="88">
        <v>3684.5906285498691</v>
      </c>
    </row>
    <row r="6485" spans="3:13" x14ac:dyDescent="0.2">
      <c r="C6485" s="88">
        <v>0.31935000000000002</v>
      </c>
      <c r="D6485" s="88">
        <v>16117.092855999235</v>
      </c>
      <c r="E6485" s="88">
        <v>110.70610024086</v>
      </c>
      <c r="F6485" s="88">
        <v>499.3582680114605</v>
      </c>
      <c r="G6485" s="88">
        <v>724.98958458668267</v>
      </c>
      <c r="H6485" s="88">
        <v>960.41425761731898</v>
      </c>
      <c r="I6485" s="88">
        <v>1334.0525405813819</v>
      </c>
      <c r="J6485" s="88">
        <v>1922.3448181964995</v>
      </c>
      <c r="K6485" s="88">
        <v>3252.5813942093237</v>
      </c>
      <c r="L6485" s="88">
        <v>3238.0103847861683</v>
      </c>
      <c r="M6485" s="88">
        <v>3684.6052046683881</v>
      </c>
    </row>
    <row r="6486" spans="3:13" x14ac:dyDescent="0.2">
      <c r="C6486" s="88">
        <v>0.31940000000000002</v>
      </c>
      <c r="D6486" s="88">
        <v>16117.401374671526</v>
      </c>
      <c r="E6486" s="88">
        <v>110.70635710401712</v>
      </c>
      <c r="F6486" s="88">
        <v>499.36013270992044</v>
      </c>
      <c r="G6486" s="88">
        <v>724.99170193523605</v>
      </c>
      <c r="H6486" s="88">
        <v>960.43274785405629</v>
      </c>
      <c r="I6486" s="88">
        <v>1334.0538460324374</v>
      </c>
      <c r="J6486" s="88">
        <v>1922.6689583414186</v>
      </c>
      <c r="K6486" s="88">
        <v>3252.5986458626448</v>
      </c>
      <c r="L6486" s="88">
        <v>3238.0471259589508</v>
      </c>
      <c r="M6486" s="88">
        <v>3684.6063894458875</v>
      </c>
    </row>
    <row r="6487" spans="3:13" x14ac:dyDescent="0.2">
      <c r="C6487" s="88">
        <v>0.31945000000000001</v>
      </c>
      <c r="D6487" s="88">
        <v>16117.429141601415</v>
      </c>
      <c r="E6487" s="88">
        <v>110.70696438666073</v>
      </c>
      <c r="F6487" s="88">
        <v>499.3688323251472</v>
      </c>
      <c r="G6487" s="88">
        <v>725.00833686464557</v>
      </c>
      <c r="H6487" s="88">
        <v>960.50560468260073</v>
      </c>
      <c r="I6487" s="88">
        <v>1334.0561370829105</v>
      </c>
      <c r="J6487" s="88">
        <v>1922.6858490515274</v>
      </c>
      <c r="K6487" s="88">
        <v>3252.6215485048069</v>
      </c>
      <c r="L6487" s="88">
        <v>3238.101001381388</v>
      </c>
      <c r="M6487" s="88">
        <v>3684.6072161249972</v>
      </c>
    </row>
    <row r="6488" spans="3:13" x14ac:dyDescent="0.2">
      <c r="C6488" s="88">
        <v>0.31950000000000001</v>
      </c>
      <c r="D6488" s="88">
        <v>16117.555267904574</v>
      </c>
      <c r="E6488" s="88">
        <v>110.70994693462308</v>
      </c>
      <c r="F6488" s="88">
        <v>499.37209941194897</v>
      </c>
      <c r="G6488" s="88">
        <v>725.03909797785673</v>
      </c>
      <c r="H6488" s="88">
        <v>960.51316673648262</v>
      </c>
      <c r="I6488" s="88">
        <v>1334.0633158874616</v>
      </c>
      <c r="J6488" s="88">
        <v>1922.6962197158682</v>
      </c>
      <c r="K6488" s="88">
        <v>3252.6989432194678</v>
      </c>
      <c r="L6488" s="88">
        <v>3238.1350571740759</v>
      </c>
      <c r="M6488" s="88">
        <v>3684.618435846482</v>
      </c>
    </row>
    <row r="6489" spans="3:13" x14ac:dyDescent="0.2">
      <c r="C6489" s="88">
        <v>0.31955</v>
      </c>
      <c r="D6489" s="88">
        <v>16117.556648746922</v>
      </c>
      <c r="E6489" s="88">
        <v>110.71169203007321</v>
      </c>
      <c r="F6489" s="88">
        <v>499.3823335283364</v>
      </c>
      <c r="G6489" s="88">
        <v>725.06703830179003</v>
      </c>
      <c r="H6489" s="88">
        <v>960.52301607061327</v>
      </c>
      <c r="I6489" s="88">
        <v>1334.0813131546461</v>
      </c>
      <c r="J6489" s="88">
        <v>1922.7130414235571</v>
      </c>
      <c r="K6489" s="88">
        <v>3252.8391844528537</v>
      </c>
      <c r="L6489" s="88">
        <v>3238.157438069527</v>
      </c>
      <c r="M6489" s="88">
        <v>3684.6249167589172</v>
      </c>
    </row>
    <row r="6490" spans="3:13" x14ac:dyDescent="0.2">
      <c r="C6490" s="88">
        <v>0.3196</v>
      </c>
      <c r="D6490" s="88">
        <v>16118.084260011616</v>
      </c>
      <c r="E6490" s="88">
        <v>110.71560566008066</v>
      </c>
      <c r="F6490" s="88">
        <v>499.39018363429659</v>
      </c>
      <c r="G6490" s="88">
        <v>725.09261816217759</v>
      </c>
      <c r="H6490" s="88">
        <v>960.54190214696882</v>
      </c>
      <c r="I6490" s="88">
        <v>1334.1040407787186</v>
      </c>
      <c r="J6490" s="88">
        <v>1922.7449704315359</v>
      </c>
      <c r="K6490" s="88">
        <v>3252.9293321449477</v>
      </c>
      <c r="L6490" s="88">
        <v>3238.3196155550049</v>
      </c>
      <c r="M6490" s="88">
        <v>3684.6277157491477</v>
      </c>
    </row>
    <row r="6491" spans="3:13" x14ac:dyDescent="0.2">
      <c r="C6491" s="88">
        <v>0.31964999999999999</v>
      </c>
      <c r="D6491" s="88">
        <v>16118.229239614702</v>
      </c>
      <c r="E6491" s="88">
        <v>110.72769976434756</v>
      </c>
      <c r="F6491" s="88">
        <v>499.39137438533862</v>
      </c>
      <c r="G6491" s="88">
        <v>725.0973687378937</v>
      </c>
      <c r="H6491" s="88">
        <v>960.54337803698627</v>
      </c>
      <c r="I6491" s="88">
        <v>1334.1113285934734</v>
      </c>
      <c r="J6491" s="88">
        <v>1922.7622691562806</v>
      </c>
      <c r="K6491" s="88">
        <v>3252.9653035976062</v>
      </c>
      <c r="L6491" s="88">
        <v>3238.3847839595837</v>
      </c>
      <c r="M6491" s="88">
        <v>3684.6429389030495</v>
      </c>
    </row>
    <row r="6492" spans="3:13" x14ac:dyDescent="0.2">
      <c r="C6492" s="88">
        <v>0.31969999999999998</v>
      </c>
      <c r="D6492" s="88">
        <v>16118.464213098392</v>
      </c>
      <c r="E6492" s="88">
        <v>110.73678995892169</v>
      </c>
      <c r="F6492" s="88">
        <v>499.39224878448704</v>
      </c>
      <c r="G6492" s="88">
        <v>725.11977618299034</v>
      </c>
      <c r="H6492" s="88">
        <v>960.55708747818608</v>
      </c>
      <c r="I6492" s="88">
        <v>1334.1754065530386</v>
      </c>
      <c r="J6492" s="88">
        <v>1922.8025130470946</v>
      </c>
      <c r="K6492" s="88">
        <v>3252.967226795633</v>
      </c>
      <c r="L6492" s="88">
        <v>3238.5029514978942</v>
      </c>
      <c r="M6492" s="88">
        <v>3684.6557664676006</v>
      </c>
    </row>
    <row r="6493" spans="3:13" x14ac:dyDescent="0.2">
      <c r="C6493" s="88">
        <v>0.31974999999999998</v>
      </c>
      <c r="D6493" s="88">
        <v>16118.551131765811</v>
      </c>
      <c r="E6493" s="88">
        <v>110.73906571216685</v>
      </c>
      <c r="F6493" s="88">
        <v>499.39266222215201</v>
      </c>
      <c r="G6493" s="88">
        <v>725.12728604958193</v>
      </c>
      <c r="H6493" s="88">
        <v>960.56443045406877</v>
      </c>
      <c r="I6493" s="88">
        <v>1334.1990265525415</v>
      </c>
      <c r="J6493" s="88">
        <v>1922.8237883224019</v>
      </c>
      <c r="K6493" s="88">
        <v>3252.9930558096376</v>
      </c>
      <c r="L6493" s="88">
        <v>3238.5109265279584</v>
      </c>
      <c r="M6493" s="88">
        <v>3684.6750191116134</v>
      </c>
    </row>
    <row r="6494" spans="3:13" x14ac:dyDescent="0.2">
      <c r="C6494" s="88">
        <v>0.31979999999999997</v>
      </c>
      <c r="D6494" s="88">
        <v>16118.687953431321</v>
      </c>
      <c r="E6494" s="88">
        <v>110.75243460196089</v>
      </c>
      <c r="F6494" s="88">
        <v>499.41365215489259</v>
      </c>
      <c r="G6494" s="88">
        <v>725.15449638468772</v>
      </c>
      <c r="H6494" s="88">
        <v>960.57001870200338</v>
      </c>
      <c r="I6494" s="88">
        <v>1334.224884685992</v>
      </c>
      <c r="J6494" s="88">
        <v>1922.870031173738</v>
      </c>
      <c r="K6494" s="88">
        <v>3253.0218266775978</v>
      </c>
      <c r="L6494" s="88">
        <v>3238.6475060986586</v>
      </c>
      <c r="M6494" s="88">
        <v>3684.6777722779034</v>
      </c>
    </row>
    <row r="6495" spans="3:13" x14ac:dyDescent="0.2">
      <c r="C6495" s="88">
        <v>0.31985000000000002</v>
      </c>
      <c r="D6495" s="88">
        <v>16118.906435932748</v>
      </c>
      <c r="E6495" s="88">
        <v>110.75243460196089</v>
      </c>
      <c r="F6495" s="88">
        <v>499.41491132463761</v>
      </c>
      <c r="G6495" s="88">
        <v>725.15602874830756</v>
      </c>
      <c r="H6495" s="88">
        <v>960.58425198474652</v>
      </c>
      <c r="I6495" s="88">
        <v>1334.2409100629056</v>
      </c>
      <c r="J6495" s="88">
        <v>1922.8782443199229</v>
      </c>
      <c r="K6495" s="88">
        <v>3253.0507087023557</v>
      </c>
      <c r="L6495" s="88">
        <v>3238.6912389023064</v>
      </c>
      <c r="M6495" s="88">
        <v>3684.6963636905134</v>
      </c>
    </row>
    <row r="6496" spans="3:13" x14ac:dyDescent="0.2">
      <c r="C6496" s="88">
        <v>0.31990000000000002</v>
      </c>
      <c r="D6496" s="88">
        <v>16119.090770226994</v>
      </c>
      <c r="E6496" s="88">
        <v>110.75631653279288</v>
      </c>
      <c r="F6496" s="88">
        <v>499.42294430630591</v>
      </c>
      <c r="G6496" s="88">
        <v>725.15895694037681</v>
      </c>
      <c r="H6496" s="88">
        <v>960.60621627126829</v>
      </c>
      <c r="I6496" s="88">
        <v>1334.3268741755132</v>
      </c>
      <c r="J6496" s="88">
        <v>1922.8817592996429</v>
      </c>
      <c r="K6496" s="88">
        <v>3253.0652415870827</v>
      </c>
      <c r="L6496" s="88">
        <v>3238.705203794796</v>
      </c>
      <c r="M6496" s="88">
        <v>3684.7111580238843</v>
      </c>
    </row>
    <row r="6497" spans="3:13" x14ac:dyDescent="0.2">
      <c r="C6497" s="88">
        <v>0.31995000000000001</v>
      </c>
      <c r="D6497" s="88">
        <v>16119.108681948757</v>
      </c>
      <c r="E6497" s="88">
        <v>110.75942086729356</v>
      </c>
      <c r="F6497" s="88">
        <v>499.42690984502042</v>
      </c>
      <c r="G6497" s="88">
        <v>725.1848816998754</v>
      </c>
      <c r="H6497" s="88">
        <v>960.61045697119334</v>
      </c>
      <c r="I6497" s="88">
        <v>1334.4145927367622</v>
      </c>
      <c r="J6497" s="88">
        <v>1922.9253100293504</v>
      </c>
      <c r="K6497" s="88">
        <v>3253.0701766188263</v>
      </c>
      <c r="L6497" s="88">
        <v>3238.7080597433901</v>
      </c>
      <c r="M6497" s="88">
        <v>3684.7416388801603</v>
      </c>
    </row>
    <row r="6498" spans="3:13" x14ac:dyDescent="0.2">
      <c r="C6498" s="88">
        <v>0.32</v>
      </c>
      <c r="D6498" s="88">
        <v>16119.546186231652</v>
      </c>
      <c r="E6498" s="88">
        <v>110.75942086729356</v>
      </c>
      <c r="F6498" s="88">
        <v>499.42777122298412</v>
      </c>
      <c r="G6498" s="88">
        <v>725.19040621826662</v>
      </c>
      <c r="H6498" s="88">
        <v>960.63133943667708</v>
      </c>
      <c r="I6498" s="88">
        <v>1334.428098812763</v>
      </c>
      <c r="J6498" s="88">
        <v>1922.9343554660031</v>
      </c>
      <c r="K6498" s="88">
        <v>3253.1078951802929</v>
      </c>
      <c r="L6498" s="88">
        <v>3238.7505486350519</v>
      </c>
      <c r="M6498" s="88">
        <v>3684.7510639098737</v>
      </c>
    </row>
    <row r="6499" spans="3:13" x14ac:dyDescent="0.2">
      <c r="C6499" s="88">
        <v>0.32005</v>
      </c>
      <c r="D6499" s="88">
        <v>16119.637792972271</v>
      </c>
      <c r="E6499" s="88">
        <v>110.75985652873806</v>
      </c>
      <c r="F6499" s="88">
        <v>499.44487376683355</v>
      </c>
      <c r="G6499" s="88">
        <v>725.19144245480857</v>
      </c>
      <c r="H6499" s="88">
        <v>960.64695696929857</v>
      </c>
      <c r="I6499" s="88">
        <v>1334.4292780806327</v>
      </c>
      <c r="J6499" s="88">
        <v>1922.9370734430618</v>
      </c>
      <c r="K6499" s="88">
        <v>3253.1226502842865</v>
      </c>
      <c r="L6499" s="88">
        <v>3239.0043449833297</v>
      </c>
      <c r="M6499" s="88">
        <v>3684.7599451983519</v>
      </c>
    </row>
    <row r="6500" spans="3:13" x14ac:dyDescent="0.2">
      <c r="C6500" s="88">
        <v>0.3201</v>
      </c>
      <c r="D6500" s="88">
        <v>16119.709810410244</v>
      </c>
      <c r="E6500" s="88">
        <v>110.76178090712529</v>
      </c>
      <c r="F6500" s="88">
        <v>499.44684278284512</v>
      </c>
      <c r="G6500" s="88">
        <v>725.19694741676494</v>
      </c>
      <c r="H6500" s="88">
        <v>960.6486179981739</v>
      </c>
      <c r="I6500" s="88">
        <v>1334.4652231132968</v>
      </c>
      <c r="J6500" s="88">
        <v>1922.9843133233694</v>
      </c>
      <c r="K6500" s="88">
        <v>3253.1631714413897</v>
      </c>
      <c r="L6500" s="88">
        <v>3239.1141286622142</v>
      </c>
      <c r="M6500" s="88">
        <v>3684.8158592112313</v>
      </c>
    </row>
    <row r="6501" spans="3:13" x14ac:dyDescent="0.2">
      <c r="C6501" s="88">
        <v>0.32014999999999999</v>
      </c>
      <c r="D6501" s="88">
        <v>16119.74029975299</v>
      </c>
      <c r="E6501" s="88">
        <v>110.76178090712529</v>
      </c>
      <c r="F6501" s="88">
        <v>499.4496670065505</v>
      </c>
      <c r="G6501" s="88">
        <v>725.20264311850178</v>
      </c>
      <c r="H6501" s="88">
        <v>960.66185719342957</v>
      </c>
      <c r="I6501" s="88">
        <v>1334.4875039110875</v>
      </c>
      <c r="J6501" s="88">
        <v>1922.9871480364623</v>
      </c>
      <c r="K6501" s="88">
        <v>3253.1658993654119</v>
      </c>
      <c r="L6501" s="88">
        <v>3239.342662883198</v>
      </c>
      <c r="M6501" s="88">
        <v>3684.8204883964891</v>
      </c>
    </row>
    <row r="6502" spans="3:13" x14ac:dyDescent="0.2">
      <c r="C6502" s="88">
        <v>0.32019999999999998</v>
      </c>
      <c r="D6502" s="88">
        <v>16119.90933585727</v>
      </c>
      <c r="E6502" s="88">
        <v>110.76719870825673</v>
      </c>
      <c r="F6502" s="88">
        <v>499.46694355777527</v>
      </c>
      <c r="G6502" s="88">
        <v>725.21886625996285</v>
      </c>
      <c r="H6502" s="88">
        <v>960.69203764605481</v>
      </c>
      <c r="I6502" s="88">
        <v>1334.5356038361374</v>
      </c>
      <c r="J6502" s="88">
        <v>1923.1252655093776</v>
      </c>
      <c r="K6502" s="88">
        <v>3253.2022505422615</v>
      </c>
      <c r="L6502" s="88">
        <v>3239.3725296921143</v>
      </c>
      <c r="M6502" s="88">
        <v>3684.8358394770394</v>
      </c>
    </row>
    <row r="6503" spans="3:13" x14ac:dyDescent="0.2">
      <c r="C6503" s="88">
        <v>0.32024999999999998</v>
      </c>
      <c r="D6503" s="88">
        <v>16120.030857527096</v>
      </c>
      <c r="E6503" s="88">
        <v>110.76999634781259</v>
      </c>
      <c r="F6503" s="88">
        <v>499.47958223295927</v>
      </c>
      <c r="G6503" s="88">
        <v>725.25443735273984</v>
      </c>
      <c r="H6503" s="88">
        <v>960.69650376315258</v>
      </c>
      <c r="I6503" s="88">
        <v>1334.537120721955</v>
      </c>
      <c r="J6503" s="88">
        <v>1923.1357357027841</v>
      </c>
      <c r="K6503" s="88">
        <v>3253.2057770682709</v>
      </c>
      <c r="L6503" s="88">
        <v>3239.3800441225385</v>
      </c>
      <c r="M6503" s="88">
        <v>3684.8489131502106</v>
      </c>
    </row>
    <row r="6504" spans="3:13" x14ac:dyDescent="0.2">
      <c r="C6504" s="88">
        <v>0.32029999999999997</v>
      </c>
      <c r="D6504" s="88">
        <v>16120.230874116292</v>
      </c>
      <c r="E6504" s="88">
        <v>110.77083079408112</v>
      </c>
      <c r="F6504" s="88">
        <v>499.49016566194996</v>
      </c>
      <c r="G6504" s="88">
        <v>725.29099660138809</v>
      </c>
      <c r="H6504" s="88">
        <v>960.70330202343757</v>
      </c>
      <c r="I6504" s="88">
        <v>1334.5422077525013</v>
      </c>
      <c r="J6504" s="88">
        <v>1923.1566218307939</v>
      </c>
      <c r="K6504" s="88">
        <v>3253.2278201814474</v>
      </c>
      <c r="L6504" s="88">
        <v>3239.3965567986411</v>
      </c>
      <c r="M6504" s="88">
        <v>3684.8900953811858</v>
      </c>
    </row>
    <row r="6505" spans="3:13" x14ac:dyDescent="0.2">
      <c r="C6505" s="88">
        <v>0.32035000000000002</v>
      </c>
      <c r="D6505" s="88">
        <v>16120.882398627633</v>
      </c>
      <c r="E6505" s="88">
        <v>110.77562745115301</v>
      </c>
      <c r="F6505" s="88">
        <v>499.49667378832009</v>
      </c>
      <c r="G6505" s="88">
        <v>725.29948643251555</v>
      </c>
      <c r="H6505" s="88">
        <v>960.70709839066558</v>
      </c>
      <c r="I6505" s="88">
        <v>1334.5441405401239</v>
      </c>
      <c r="J6505" s="88">
        <v>1923.1609750975631</v>
      </c>
      <c r="K6505" s="88">
        <v>3253.2547623927385</v>
      </c>
      <c r="L6505" s="88">
        <v>3239.4238050498557</v>
      </c>
      <c r="M6505" s="88">
        <v>3684.8910438573994</v>
      </c>
    </row>
    <row r="6506" spans="3:13" x14ac:dyDescent="0.2">
      <c r="C6506" s="88">
        <v>0.32040000000000002</v>
      </c>
      <c r="D6506" s="88">
        <v>16120.927990191209</v>
      </c>
      <c r="E6506" s="88">
        <v>110.77849002283438</v>
      </c>
      <c r="F6506" s="88">
        <v>499.50127327099835</v>
      </c>
      <c r="G6506" s="88">
        <v>725.38533984592414</v>
      </c>
      <c r="H6506" s="88">
        <v>960.7088798773043</v>
      </c>
      <c r="I6506" s="88">
        <v>1334.5755732156472</v>
      </c>
      <c r="J6506" s="88">
        <v>1923.1927076979787</v>
      </c>
      <c r="K6506" s="88">
        <v>3253.2650879662729</v>
      </c>
      <c r="L6506" s="88">
        <v>3239.4593320698741</v>
      </c>
      <c r="M6506" s="88">
        <v>3684.9047571478836</v>
      </c>
    </row>
    <row r="6507" spans="3:13" x14ac:dyDescent="0.2">
      <c r="C6507" s="88">
        <v>0.32045000000000001</v>
      </c>
      <c r="D6507" s="88">
        <v>16121.00270526633</v>
      </c>
      <c r="E6507" s="88">
        <v>110.78569591023734</v>
      </c>
      <c r="F6507" s="88">
        <v>499.51744499191045</v>
      </c>
      <c r="G6507" s="88">
        <v>725.39966583242449</v>
      </c>
      <c r="H6507" s="88">
        <v>960.71337641389528</v>
      </c>
      <c r="I6507" s="88">
        <v>1334.576391052547</v>
      </c>
      <c r="J6507" s="88">
        <v>1923.2038784404117</v>
      </c>
      <c r="K6507" s="88">
        <v>3253.3291030568485</v>
      </c>
      <c r="L6507" s="88">
        <v>3239.4930023250749</v>
      </c>
      <c r="M6507" s="88">
        <v>3684.9303718012984</v>
      </c>
    </row>
    <row r="6508" spans="3:13" x14ac:dyDescent="0.2">
      <c r="C6508" s="88">
        <v>0.32050000000000001</v>
      </c>
      <c r="D6508" s="88">
        <v>16121.150600977104</v>
      </c>
      <c r="E6508" s="88">
        <v>110.78873143253622</v>
      </c>
      <c r="F6508" s="88">
        <v>499.52944448078779</v>
      </c>
      <c r="G6508" s="88">
        <v>725.40215239675945</v>
      </c>
      <c r="H6508" s="88">
        <v>960.74825030397233</v>
      </c>
      <c r="I6508" s="88">
        <v>1334.5879052815367</v>
      </c>
      <c r="J6508" s="88">
        <v>1923.2286828235483</v>
      </c>
      <c r="K6508" s="88">
        <v>3253.3388995229602</v>
      </c>
      <c r="L6508" s="88">
        <v>3239.5299485441037</v>
      </c>
      <c r="M6508" s="88">
        <v>3684.9676279558839</v>
      </c>
    </row>
    <row r="6509" spans="3:13" x14ac:dyDescent="0.2">
      <c r="C6509" s="88">
        <v>0.32055</v>
      </c>
      <c r="D6509" s="88">
        <v>16121.294617840726</v>
      </c>
      <c r="E6509" s="88">
        <v>110.79151939238091</v>
      </c>
      <c r="F6509" s="88">
        <v>499.53071624837412</v>
      </c>
      <c r="G6509" s="88">
        <v>725.4039169884104</v>
      </c>
      <c r="H6509" s="88">
        <v>960.75865583854602</v>
      </c>
      <c r="I6509" s="88">
        <v>1334.6245196673276</v>
      </c>
      <c r="J6509" s="88">
        <v>1923.2643119995555</v>
      </c>
      <c r="K6509" s="88">
        <v>3253.3642011443712</v>
      </c>
      <c r="L6509" s="88">
        <v>3239.6279638864826</v>
      </c>
      <c r="M6509" s="88">
        <v>3684.9685088634842</v>
      </c>
    </row>
    <row r="6510" spans="3:13" x14ac:dyDescent="0.2">
      <c r="C6510" s="88">
        <v>0.3206</v>
      </c>
      <c r="D6510" s="88">
        <v>16121.475912693992</v>
      </c>
      <c r="E6510" s="88">
        <v>110.79669296294651</v>
      </c>
      <c r="F6510" s="88">
        <v>499.54024367851753</v>
      </c>
      <c r="G6510" s="88">
        <v>725.41209795547002</v>
      </c>
      <c r="H6510" s="88">
        <v>960.76602926571786</v>
      </c>
      <c r="I6510" s="88">
        <v>1334.6308530372644</v>
      </c>
      <c r="J6510" s="88">
        <v>1923.301719602312</v>
      </c>
      <c r="K6510" s="88">
        <v>3253.4964962789454</v>
      </c>
      <c r="L6510" s="88">
        <v>3239.6417463955117</v>
      </c>
      <c r="M6510" s="88">
        <v>3685.026885275819</v>
      </c>
    </row>
    <row r="6511" spans="3:13" x14ac:dyDescent="0.2">
      <c r="C6511" s="88">
        <v>0.32064999999999999</v>
      </c>
      <c r="D6511" s="88">
        <v>16121.493594820244</v>
      </c>
      <c r="E6511" s="88">
        <v>110.80034727985185</v>
      </c>
      <c r="F6511" s="88">
        <v>499.56066219753257</v>
      </c>
      <c r="G6511" s="88">
        <v>725.41351723897833</v>
      </c>
      <c r="H6511" s="88">
        <v>960.791598429842</v>
      </c>
      <c r="I6511" s="88">
        <v>1334.6624822753702</v>
      </c>
      <c r="J6511" s="88">
        <v>1923.3116691380392</v>
      </c>
      <c r="K6511" s="88">
        <v>3253.5468425652707</v>
      </c>
      <c r="L6511" s="88">
        <v>3239.7119947237252</v>
      </c>
      <c r="M6511" s="88">
        <v>3685.0558205581124</v>
      </c>
    </row>
    <row r="6512" spans="3:13" x14ac:dyDescent="0.2">
      <c r="C6512" s="88">
        <v>0.32069999999999999</v>
      </c>
      <c r="D6512" s="88">
        <v>16121.564180731149</v>
      </c>
      <c r="E6512" s="88">
        <v>110.80480139081556</v>
      </c>
      <c r="F6512" s="88">
        <v>499.56249901600677</v>
      </c>
      <c r="G6512" s="88">
        <v>725.43086920578526</v>
      </c>
      <c r="H6512" s="88">
        <v>960.7930261408892</v>
      </c>
      <c r="I6512" s="88">
        <v>1334.7041660969171</v>
      </c>
      <c r="J6512" s="88">
        <v>1923.3264002556721</v>
      </c>
      <c r="K6512" s="88">
        <v>3253.5917877336251</v>
      </c>
      <c r="L6512" s="88">
        <v>3239.8202558079515</v>
      </c>
      <c r="M6512" s="88">
        <v>3685.0901212528724</v>
      </c>
    </row>
    <row r="6513" spans="3:13" x14ac:dyDescent="0.2">
      <c r="C6513" s="88">
        <v>0.32074999999999998</v>
      </c>
      <c r="D6513" s="88">
        <v>16121.610199925639</v>
      </c>
      <c r="E6513" s="88">
        <v>110.80568978548035</v>
      </c>
      <c r="F6513" s="88">
        <v>499.56572629142011</v>
      </c>
      <c r="G6513" s="88">
        <v>725.43163476192922</v>
      </c>
      <c r="H6513" s="88">
        <v>960.79855967453204</v>
      </c>
      <c r="I6513" s="88">
        <v>1334.7092794845885</v>
      </c>
      <c r="J6513" s="88">
        <v>1923.3343957341212</v>
      </c>
      <c r="K6513" s="88">
        <v>3253.620128309004</v>
      </c>
      <c r="L6513" s="88">
        <v>3239.8702172942458</v>
      </c>
      <c r="M6513" s="88">
        <v>3685.100589923753</v>
      </c>
    </row>
    <row r="6514" spans="3:13" x14ac:dyDescent="0.2">
      <c r="C6514" s="88">
        <v>0.32079999999999997</v>
      </c>
      <c r="D6514" s="88">
        <v>16121.795670352525</v>
      </c>
      <c r="E6514" s="88">
        <v>110.80582305735243</v>
      </c>
      <c r="F6514" s="88">
        <v>499.5740158039489</v>
      </c>
      <c r="G6514" s="88">
        <v>725.4660919705284</v>
      </c>
      <c r="H6514" s="88">
        <v>960.82679000662984</v>
      </c>
      <c r="I6514" s="88">
        <v>1334.7662683354151</v>
      </c>
      <c r="J6514" s="88">
        <v>1923.3376277264219</v>
      </c>
      <c r="K6514" s="88">
        <v>3253.6539385332062</v>
      </c>
      <c r="L6514" s="88">
        <v>3239.8830985522118</v>
      </c>
      <c r="M6514" s="88">
        <v>3685.1164548816882</v>
      </c>
    </row>
    <row r="6515" spans="3:13" x14ac:dyDescent="0.2">
      <c r="C6515" s="88">
        <v>0.32085000000000002</v>
      </c>
      <c r="D6515" s="88">
        <v>16122.161320990999</v>
      </c>
      <c r="E6515" s="88">
        <v>110.80644928263973</v>
      </c>
      <c r="F6515" s="88">
        <v>499.58440627465552</v>
      </c>
      <c r="G6515" s="88">
        <v>725.47641678334503</v>
      </c>
      <c r="H6515" s="88">
        <v>960.8453809309176</v>
      </c>
      <c r="I6515" s="88">
        <v>1334.7852695443844</v>
      </c>
      <c r="J6515" s="88">
        <v>1923.4037843209485</v>
      </c>
      <c r="K6515" s="88">
        <v>3253.6685903284833</v>
      </c>
      <c r="L6515" s="88">
        <v>3239.9704874022536</v>
      </c>
      <c r="M6515" s="88">
        <v>3685.1188023950072</v>
      </c>
    </row>
    <row r="6516" spans="3:13" x14ac:dyDescent="0.2">
      <c r="C6516" s="88">
        <v>0.32090000000000002</v>
      </c>
      <c r="D6516" s="88">
        <v>16122.247495552061</v>
      </c>
      <c r="E6516" s="88">
        <v>110.80658779353053</v>
      </c>
      <c r="F6516" s="88">
        <v>499.58942201519903</v>
      </c>
      <c r="G6516" s="88">
        <v>725.47732848681835</v>
      </c>
      <c r="H6516" s="88">
        <v>960.87404411216585</v>
      </c>
      <c r="I6516" s="88">
        <v>1334.788157760061</v>
      </c>
      <c r="J6516" s="88">
        <v>1923.4389132980336</v>
      </c>
      <c r="K6516" s="88">
        <v>3253.7390849444282</v>
      </c>
      <c r="L6516" s="88">
        <v>3240.0087226639571</v>
      </c>
      <c r="M6516" s="88">
        <v>3685.1370992203665</v>
      </c>
    </row>
    <row r="6517" spans="3:13" x14ac:dyDescent="0.2">
      <c r="C6517" s="88">
        <v>0.32095000000000001</v>
      </c>
      <c r="D6517" s="88">
        <v>16122.298606056636</v>
      </c>
      <c r="E6517" s="88">
        <v>110.81482091322141</v>
      </c>
      <c r="F6517" s="88">
        <v>499.59021842920401</v>
      </c>
      <c r="G6517" s="88">
        <v>725.47863955085768</v>
      </c>
      <c r="H6517" s="88">
        <v>960.87883096415317</v>
      </c>
      <c r="I6517" s="88">
        <v>1334.8083487496524</v>
      </c>
      <c r="J6517" s="88">
        <v>1923.6742891221611</v>
      </c>
      <c r="K6517" s="88">
        <v>3253.7429523702708</v>
      </c>
      <c r="L6517" s="88">
        <v>3240.0516875308185</v>
      </c>
      <c r="M6517" s="88">
        <v>3685.1742429720503</v>
      </c>
    </row>
    <row r="6518" spans="3:13" x14ac:dyDescent="0.2">
      <c r="C6518" s="88">
        <v>0.32100000000000001</v>
      </c>
      <c r="D6518" s="88">
        <v>16122.411098517821</v>
      </c>
      <c r="E6518" s="88">
        <v>110.82268303288856</v>
      </c>
      <c r="F6518" s="88">
        <v>499.59115786676148</v>
      </c>
      <c r="G6518" s="88">
        <v>725.48686696947698</v>
      </c>
      <c r="H6518" s="88">
        <v>960.88045144724219</v>
      </c>
      <c r="I6518" s="88">
        <v>1334.829183545613</v>
      </c>
      <c r="J6518" s="88">
        <v>1923.6759727357808</v>
      </c>
      <c r="K6518" s="88">
        <v>3253.7651480794766</v>
      </c>
      <c r="L6518" s="88">
        <v>3240.2149743108512</v>
      </c>
      <c r="M6518" s="88">
        <v>3685.1913169406989</v>
      </c>
    </row>
    <row r="6519" spans="3:13" x14ac:dyDescent="0.2">
      <c r="C6519" s="88">
        <v>0.32105</v>
      </c>
      <c r="D6519" s="88">
        <v>16122.475860388382</v>
      </c>
      <c r="E6519" s="88">
        <v>110.82506327177271</v>
      </c>
      <c r="F6519" s="88">
        <v>499.60106698847812</v>
      </c>
      <c r="G6519" s="88">
        <v>725.5050960174085</v>
      </c>
      <c r="H6519" s="88">
        <v>960.88138033003543</v>
      </c>
      <c r="I6519" s="88">
        <v>1334.8385332680477</v>
      </c>
      <c r="J6519" s="88">
        <v>1923.6854315460432</v>
      </c>
      <c r="K6519" s="88">
        <v>3253.9751177682601</v>
      </c>
      <c r="L6519" s="88">
        <v>3240.265954621922</v>
      </c>
      <c r="M6519" s="88">
        <v>3685.2016584688013</v>
      </c>
    </row>
    <row r="6520" spans="3:13" x14ac:dyDescent="0.2">
      <c r="C6520" s="88">
        <v>0.3211</v>
      </c>
      <c r="D6520" s="88">
        <v>16122.519910700361</v>
      </c>
      <c r="E6520" s="88">
        <v>110.82506327177271</v>
      </c>
      <c r="F6520" s="88">
        <v>499.60734429453987</v>
      </c>
      <c r="G6520" s="88">
        <v>725.5100950511569</v>
      </c>
      <c r="H6520" s="88">
        <v>960.88734369779331</v>
      </c>
      <c r="I6520" s="88">
        <v>1334.8604835916435</v>
      </c>
      <c r="J6520" s="88">
        <v>1923.72387887783</v>
      </c>
      <c r="K6520" s="88">
        <v>3254.0276629029631</v>
      </c>
      <c r="L6520" s="88">
        <v>3240.270019240621</v>
      </c>
      <c r="M6520" s="88">
        <v>3685.2275486725471</v>
      </c>
    </row>
    <row r="6521" spans="3:13" x14ac:dyDescent="0.2">
      <c r="C6521" s="88">
        <v>0.32114999999999999</v>
      </c>
      <c r="D6521" s="88">
        <v>16122.530617178405</v>
      </c>
      <c r="E6521" s="88">
        <v>110.82618716612888</v>
      </c>
      <c r="F6521" s="88">
        <v>499.60928910231587</v>
      </c>
      <c r="G6521" s="88">
        <v>725.52723487276853</v>
      </c>
      <c r="H6521" s="88">
        <v>960.88960433188095</v>
      </c>
      <c r="I6521" s="88">
        <v>1334.8939517030476</v>
      </c>
      <c r="J6521" s="88">
        <v>1923.75076045781</v>
      </c>
      <c r="K6521" s="88">
        <v>3254.0405695772988</v>
      </c>
      <c r="L6521" s="88">
        <v>3240.2799626812557</v>
      </c>
      <c r="M6521" s="88">
        <v>3685.2615647291391</v>
      </c>
    </row>
    <row r="6522" spans="3:13" x14ac:dyDescent="0.2">
      <c r="C6522" s="88">
        <v>0.32119999999999999</v>
      </c>
      <c r="D6522" s="88">
        <v>16122.589382722006</v>
      </c>
      <c r="E6522" s="88">
        <v>110.83817088204887</v>
      </c>
      <c r="F6522" s="88">
        <v>499.61499732688435</v>
      </c>
      <c r="G6522" s="88">
        <v>725.52976481589303</v>
      </c>
      <c r="H6522" s="88">
        <v>960.90409955301493</v>
      </c>
      <c r="I6522" s="88">
        <v>1334.8945028066469</v>
      </c>
      <c r="J6522" s="88">
        <v>1923.7767421118356</v>
      </c>
      <c r="K6522" s="88">
        <v>3254.045936978107</v>
      </c>
      <c r="L6522" s="88">
        <v>3240.3560497056137</v>
      </c>
      <c r="M6522" s="88">
        <v>3685.2676832656934</v>
      </c>
    </row>
    <row r="6523" spans="3:13" x14ac:dyDescent="0.2">
      <c r="C6523" s="88">
        <v>0.32124999999999998</v>
      </c>
      <c r="D6523" s="88">
        <v>16122.726380291568</v>
      </c>
      <c r="E6523" s="88">
        <v>110.84094538603858</v>
      </c>
      <c r="F6523" s="88">
        <v>499.62685984306972</v>
      </c>
      <c r="G6523" s="88">
        <v>725.53943452201929</v>
      </c>
      <c r="H6523" s="88">
        <v>960.9196872595121</v>
      </c>
      <c r="I6523" s="88">
        <v>1334.9077069698246</v>
      </c>
      <c r="J6523" s="88">
        <v>1923.8163047017933</v>
      </c>
      <c r="K6523" s="88">
        <v>3254.0684770365629</v>
      </c>
      <c r="L6523" s="88">
        <v>3240.4475272412701</v>
      </c>
      <c r="M6523" s="88">
        <v>3685.285409537445</v>
      </c>
    </row>
    <row r="6524" spans="3:13" x14ac:dyDescent="0.2">
      <c r="C6524" s="88">
        <v>0.32129999999999997</v>
      </c>
      <c r="D6524" s="88">
        <v>16123.107678389128</v>
      </c>
      <c r="E6524" s="88">
        <v>110.84780368424526</v>
      </c>
      <c r="F6524" s="88">
        <v>499.63616940113616</v>
      </c>
      <c r="G6524" s="88">
        <v>725.59345689684233</v>
      </c>
      <c r="H6524" s="88">
        <v>960.92337577111221</v>
      </c>
      <c r="I6524" s="88">
        <v>1334.9277921296834</v>
      </c>
      <c r="J6524" s="88">
        <v>1923.8812944915621</v>
      </c>
      <c r="K6524" s="88">
        <v>3254.1105398945065</v>
      </c>
      <c r="L6524" s="88">
        <v>3240.451783139506</v>
      </c>
      <c r="M6524" s="88">
        <v>3685.301142400936</v>
      </c>
    </row>
    <row r="6525" spans="3:13" x14ac:dyDescent="0.2">
      <c r="C6525" s="88">
        <v>0.32135000000000002</v>
      </c>
      <c r="D6525" s="88">
        <v>16123.147459479689</v>
      </c>
      <c r="E6525" s="88">
        <v>110.84909676175539</v>
      </c>
      <c r="F6525" s="88">
        <v>499.64985126339388</v>
      </c>
      <c r="G6525" s="88">
        <v>725.60326735208082</v>
      </c>
      <c r="H6525" s="88">
        <v>960.93056460386879</v>
      </c>
      <c r="I6525" s="88">
        <v>1334.9731750849369</v>
      </c>
      <c r="J6525" s="88">
        <v>1923.9595400454141</v>
      </c>
      <c r="K6525" s="88">
        <v>3254.1175183991818</v>
      </c>
      <c r="L6525" s="88">
        <v>3240.5113408604975</v>
      </c>
      <c r="M6525" s="88">
        <v>3685.3032698440461</v>
      </c>
    </row>
    <row r="6526" spans="3:13" x14ac:dyDescent="0.2">
      <c r="C6526" s="88">
        <v>0.32140000000000002</v>
      </c>
      <c r="D6526" s="88">
        <v>16123.157674267881</v>
      </c>
      <c r="E6526" s="88">
        <v>110.85587501754708</v>
      </c>
      <c r="F6526" s="88">
        <v>499.65649288626082</v>
      </c>
      <c r="G6526" s="88">
        <v>725.61267899603808</v>
      </c>
      <c r="H6526" s="88">
        <v>960.95258771893168</v>
      </c>
      <c r="I6526" s="88">
        <v>1334.9810421313373</v>
      </c>
      <c r="J6526" s="88">
        <v>1923.9708151991881</v>
      </c>
      <c r="K6526" s="88">
        <v>3254.1901955359499</v>
      </c>
      <c r="L6526" s="88">
        <v>3240.5343696350919</v>
      </c>
      <c r="M6526" s="88">
        <v>3685.3180116249</v>
      </c>
    </row>
    <row r="6527" spans="3:13" x14ac:dyDescent="0.2">
      <c r="C6527" s="88">
        <v>0.32145000000000001</v>
      </c>
      <c r="D6527" s="88">
        <v>16123.210936346266</v>
      </c>
      <c r="E6527" s="88">
        <v>110.85587501754708</v>
      </c>
      <c r="F6527" s="88">
        <v>499.66243730991619</v>
      </c>
      <c r="G6527" s="88">
        <v>725.62248095010091</v>
      </c>
      <c r="H6527" s="88">
        <v>960.96565555519328</v>
      </c>
      <c r="I6527" s="88">
        <v>1335.0108231246491</v>
      </c>
      <c r="J6527" s="88">
        <v>1924.019342749622</v>
      </c>
      <c r="K6527" s="88">
        <v>3254.2346429123354</v>
      </c>
      <c r="L6527" s="88">
        <v>3240.551873497142</v>
      </c>
      <c r="M6527" s="88">
        <v>3685.3377582002231</v>
      </c>
    </row>
    <row r="6528" spans="3:13" x14ac:dyDescent="0.2">
      <c r="C6528" s="88">
        <v>0.32150000000000001</v>
      </c>
      <c r="D6528" s="88">
        <v>16123.428799362822</v>
      </c>
      <c r="E6528" s="88">
        <v>110.85803610185485</v>
      </c>
      <c r="F6528" s="88">
        <v>499.67153625830224</v>
      </c>
      <c r="G6528" s="88">
        <v>725.64889646734491</v>
      </c>
      <c r="H6528" s="88">
        <v>960.9942613152698</v>
      </c>
      <c r="I6528" s="88">
        <v>1335.060244457432</v>
      </c>
      <c r="J6528" s="88">
        <v>1924.0572335730349</v>
      </c>
      <c r="K6528" s="88">
        <v>3254.2847503594403</v>
      </c>
      <c r="L6528" s="88">
        <v>3240.6102553259961</v>
      </c>
      <c r="M6528" s="88">
        <v>3685.3570960455272</v>
      </c>
    </row>
    <row r="6529" spans="3:13" x14ac:dyDescent="0.2">
      <c r="C6529" s="88">
        <v>0.32155</v>
      </c>
      <c r="D6529" s="88">
        <v>16123.478194953663</v>
      </c>
      <c r="E6529" s="88">
        <v>110.85975120954845</v>
      </c>
      <c r="F6529" s="88">
        <v>499.67661755652944</v>
      </c>
      <c r="G6529" s="88">
        <v>725.65513964712454</v>
      </c>
      <c r="H6529" s="88">
        <v>961.00832485559158</v>
      </c>
      <c r="I6529" s="88">
        <v>1335.0811305345128</v>
      </c>
      <c r="J6529" s="88">
        <v>1924.0587027803303</v>
      </c>
      <c r="K6529" s="88">
        <v>3254.3010178756631</v>
      </c>
      <c r="L6529" s="88">
        <v>3240.6401733774233</v>
      </c>
      <c r="M6529" s="88">
        <v>3685.3589352889007</v>
      </c>
    </row>
    <row r="6530" spans="3:13" x14ac:dyDescent="0.2">
      <c r="C6530" s="88">
        <v>0.3216</v>
      </c>
      <c r="D6530" s="88">
        <v>16123.664464558202</v>
      </c>
      <c r="E6530" s="88">
        <v>110.87211296262922</v>
      </c>
      <c r="F6530" s="88">
        <v>499.68054705475879</v>
      </c>
      <c r="G6530" s="88">
        <v>725.72932101593278</v>
      </c>
      <c r="H6530" s="88">
        <v>961.01851711682639</v>
      </c>
      <c r="I6530" s="88">
        <v>1335.0946450640249</v>
      </c>
      <c r="J6530" s="88">
        <v>1924.1510911814044</v>
      </c>
      <c r="K6530" s="88">
        <v>3254.4190998613103</v>
      </c>
      <c r="L6530" s="88">
        <v>3240.7778713257217</v>
      </c>
      <c r="M6530" s="88">
        <v>3685.3628613276578</v>
      </c>
    </row>
    <row r="6531" spans="3:13" x14ac:dyDescent="0.2">
      <c r="C6531" s="88">
        <v>0.32164999999999999</v>
      </c>
      <c r="D6531" s="88">
        <v>16123.721775565824</v>
      </c>
      <c r="E6531" s="88">
        <v>110.87951319716012</v>
      </c>
      <c r="F6531" s="88">
        <v>499.69823871114113</v>
      </c>
      <c r="G6531" s="88">
        <v>725.73092391435284</v>
      </c>
      <c r="H6531" s="88">
        <v>961.02225274974444</v>
      </c>
      <c r="I6531" s="88">
        <v>1335.1032392461302</v>
      </c>
      <c r="J6531" s="88">
        <v>1924.1512139815045</v>
      </c>
      <c r="K6531" s="88">
        <v>3254.4532010094754</v>
      </c>
      <c r="L6531" s="88">
        <v>3240.8572302204093</v>
      </c>
      <c r="M6531" s="88">
        <v>3685.3632127146975</v>
      </c>
    </row>
    <row r="6532" spans="3:13" x14ac:dyDescent="0.2">
      <c r="C6532" s="88">
        <v>0.32169999999999999</v>
      </c>
      <c r="D6532" s="88">
        <v>16123.989766276203</v>
      </c>
      <c r="E6532" s="88">
        <v>110.88177359067322</v>
      </c>
      <c r="F6532" s="88">
        <v>499.70298168801173</v>
      </c>
      <c r="G6532" s="88">
        <v>725.74954809853216</v>
      </c>
      <c r="H6532" s="88">
        <v>961.0306025386094</v>
      </c>
      <c r="I6532" s="88">
        <v>1335.1413053530487</v>
      </c>
      <c r="J6532" s="88">
        <v>1924.1731108457748</v>
      </c>
      <c r="K6532" s="88">
        <v>3254.530910363982</v>
      </c>
      <c r="L6532" s="88">
        <v>3240.9345570262385</v>
      </c>
      <c r="M6532" s="88">
        <v>3685.3720517576544</v>
      </c>
    </row>
    <row r="6533" spans="3:13" x14ac:dyDescent="0.2">
      <c r="C6533" s="88">
        <v>0.32174999999999998</v>
      </c>
      <c r="D6533" s="88">
        <v>16124.228989156472</v>
      </c>
      <c r="E6533" s="88">
        <v>110.88177359067322</v>
      </c>
      <c r="F6533" s="88">
        <v>499.71926953870798</v>
      </c>
      <c r="G6533" s="88">
        <v>725.76397176788259</v>
      </c>
      <c r="H6533" s="88">
        <v>961.0410812811474</v>
      </c>
      <c r="I6533" s="88">
        <v>1335.1528418964626</v>
      </c>
      <c r="J6533" s="88">
        <v>1924.1865611005219</v>
      </c>
      <c r="K6533" s="88">
        <v>3254.6131740813285</v>
      </c>
      <c r="L6533" s="88">
        <v>3241.0752486711881</v>
      </c>
      <c r="M6533" s="88">
        <v>3685.3937370426443</v>
      </c>
    </row>
    <row r="6534" spans="3:13" x14ac:dyDescent="0.2">
      <c r="C6534" s="88">
        <v>0.32179999999999997</v>
      </c>
      <c r="D6534" s="88">
        <v>16124.269485163464</v>
      </c>
      <c r="E6534" s="88">
        <v>110.88485951996427</v>
      </c>
      <c r="F6534" s="88">
        <v>499.722984268441</v>
      </c>
      <c r="G6534" s="88">
        <v>725.76630459475473</v>
      </c>
      <c r="H6534" s="88">
        <v>961.04760876005093</v>
      </c>
      <c r="I6534" s="88">
        <v>1335.1901442828585</v>
      </c>
      <c r="J6534" s="88">
        <v>1924.2353230693388</v>
      </c>
      <c r="K6534" s="88">
        <v>3254.6519711617848</v>
      </c>
      <c r="L6534" s="88">
        <v>3241.0880998885368</v>
      </c>
      <c r="M6534" s="88">
        <v>3685.4549877246136</v>
      </c>
    </row>
    <row r="6535" spans="3:13" x14ac:dyDescent="0.2">
      <c r="C6535" s="88">
        <v>0.32185000000000002</v>
      </c>
      <c r="D6535" s="88">
        <v>16124.30916391032</v>
      </c>
      <c r="E6535" s="88">
        <v>110.88581882196377</v>
      </c>
      <c r="F6535" s="88">
        <v>499.73026170881485</v>
      </c>
      <c r="G6535" s="88">
        <v>725.78494568536507</v>
      </c>
      <c r="H6535" s="88">
        <v>961.06510548235383</v>
      </c>
      <c r="I6535" s="88">
        <v>1335.1906116226314</v>
      </c>
      <c r="J6535" s="88">
        <v>1924.2437276806145</v>
      </c>
      <c r="K6535" s="88">
        <v>3254.6661476290828</v>
      </c>
      <c r="L6535" s="88">
        <v>3241.147666350751</v>
      </c>
      <c r="M6535" s="88">
        <v>3685.4583815180481</v>
      </c>
    </row>
    <row r="6536" spans="3:13" x14ac:dyDescent="0.2">
      <c r="C6536" s="88">
        <v>0.32190000000000002</v>
      </c>
      <c r="D6536" s="88">
        <v>16124.334305760984</v>
      </c>
      <c r="E6536" s="88">
        <v>110.88993454044976</v>
      </c>
      <c r="F6536" s="88">
        <v>499.76152986372153</v>
      </c>
      <c r="G6536" s="88">
        <v>725.79145900489493</v>
      </c>
      <c r="H6536" s="88">
        <v>961.07791835532316</v>
      </c>
      <c r="I6536" s="88">
        <v>1335.1930490329778</v>
      </c>
      <c r="J6536" s="88">
        <v>1924.2517118573842</v>
      </c>
      <c r="K6536" s="88">
        <v>3254.7189588390074</v>
      </c>
      <c r="L6536" s="88">
        <v>3241.1651920921031</v>
      </c>
      <c r="M6536" s="88">
        <v>3685.4993709857122</v>
      </c>
    </row>
    <row r="6537" spans="3:13" x14ac:dyDescent="0.2">
      <c r="C6537" s="88">
        <v>0.32195000000000001</v>
      </c>
      <c r="D6537" s="88">
        <v>16124.431142568612</v>
      </c>
      <c r="E6537" s="88">
        <v>110.88993454044976</v>
      </c>
      <c r="F6537" s="88">
        <v>499.77024651065994</v>
      </c>
      <c r="G6537" s="88">
        <v>725.79690172310802</v>
      </c>
      <c r="H6537" s="88">
        <v>961.0818792531918</v>
      </c>
      <c r="I6537" s="88">
        <v>1335.2252885549856</v>
      </c>
      <c r="J6537" s="88">
        <v>1924.3074818943924</v>
      </c>
      <c r="K6537" s="88">
        <v>3254.790349281111</v>
      </c>
      <c r="L6537" s="88">
        <v>3241.3330276183842</v>
      </c>
      <c r="M6537" s="88">
        <v>3685.5007965771033</v>
      </c>
    </row>
    <row r="6538" spans="3:13" x14ac:dyDescent="0.2">
      <c r="C6538" s="88">
        <v>0.32200000000000001</v>
      </c>
      <c r="D6538" s="88">
        <v>16124.465961885538</v>
      </c>
      <c r="E6538" s="88">
        <v>110.89608321093237</v>
      </c>
      <c r="F6538" s="88">
        <v>499.7814059479424</v>
      </c>
      <c r="G6538" s="88">
        <v>725.80291092589459</v>
      </c>
      <c r="H6538" s="88">
        <v>961.08580663420707</v>
      </c>
      <c r="I6538" s="88">
        <v>1335.2379271087175</v>
      </c>
      <c r="J6538" s="88">
        <v>1924.3314674642793</v>
      </c>
      <c r="K6538" s="88">
        <v>3254.9577434411367</v>
      </c>
      <c r="L6538" s="88">
        <v>3241.4152128880633</v>
      </c>
      <c r="M6538" s="88">
        <v>3685.5181584474512</v>
      </c>
    </row>
    <row r="6539" spans="3:13" x14ac:dyDescent="0.2">
      <c r="C6539" s="88">
        <v>0.32205</v>
      </c>
      <c r="D6539" s="88">
        <v>16124.618622960874</v>
      </c>
      <c r="E6539" s="88">
        <v>110.89846074520847</v>
      </c>
      <c r="F6539" s="88">
        <v>499.78146240911565</v>
      </c>
      <c r="G6539" s="88">
        <v>725.81036197684989</v>
      </c>
      <c r="H6539" s="88">
        <v>961.11114059760757</v>
      </c>
      <c r="I6539" s="88">
        <v>1335.2818474053383</v>
      </c>
      <c r="J6539" s="88">
        <v>1924.4778376570875</v>
      </c>
      <c r="K6539" s="88">
        <v>3255.0045267865235</v>
      </c>
      <c r="L6539" s="88">
        <v>3241.5473252495403</v>
      </c>
      <c r="M6539" s="88">
        <v>3685.5185884297434</v>
      </c>
    </row>
    <row r="6540" spans="3:13" x14ac:dyDescent="0.2">
      <c r="C6540" s="88">
        <v>0.3221</v>
      </c>
      <c r="D6540" s="88">
        <v>16124.865626297853</v>
      </c>
      <c r="E6540" s="88">
        <v>110.89868876579203</v>
      </c>
      <c r="F6540" s="88">
        <v>499.78782352992039</v>
      </c>
      <c r="G6540" s="88">
        <v>725.82224453932304</v>
      </c>
      <c r="H6540" s="88">
        <v>961.12172218436717</v>
      </c>
      <c r="I6540" s="88">
        <v>1335.3470115222285</v>
      </c>
      <c r="J6540" s="88">
        <v>1924.4970683131633</v>
      </c>
      <c r="K6540" s="88">
        <v>3255.0079498870327</v>
      </c>
      <c r="L6540" s="88">
        <v>3241.5775846569268</v>
      </c>
      <c r="M6540" s="88">
        <v>3685.520023932444</v>
      </c>
    </row>
    <row r="6541" spans="3:13" x14ac:dyDescent="0.2">
      <c r="C6541" s="88">
        <v>0.32214999999999999</v>
      </c>
      <c r="D6541" s="88">
        <v>16125.188217389115</v>
      </c>
      <c r="E6541" s="88">
        <v>110.90006949146118</v>
      </c>
      <c r="F6541" s="88">
        <v>499.7879789078911</v>
      </c>
      <c r="G6541" s="88">
        <v>725.82749979401069</v>
      </c>
      <c r="H6541" s="88">
        <v>961.13733479385701</v>
      </c>
      <c r="I6541" s="88">
        <v>1335.3678787754006</v>
      </c>
      <c r="J6541" s="88">
        <v>1924.6070003431855</v>
      </c>
      <c r="K6541" s="88">
        <v>3255.036451659832</v>
      </c>
      <c r="L6541" s="88">
        <v>3241.5924724421334</v>
      </c>
      <c r="M6541" s="88">
        <v>3685.5407453408457</v>
      </c>
    </row>
    <row r="6542" spans="3:13" x14ac:dyDescent="0.2">
      <c r="C6542" s="88">
        <v>0.32219999999999999</v>
      </c>
      <c r="D6542" s="88">
        <v>16125.24019036893</v>
      </c>
      <c r="E6542" s="88">
        <v>110.90149538560945</v>
      </c>
      <c r="F6542" s="88">
        <v>499.79467604265346</v>
      </c>
      <c r="G6542" s="88">
        <v>725.87461099001121</v>
      </c>
      <c r="H6542" s="88">
        <v>961.1427756441326</v>
      </c>
      <c r="I6542" s="88">
        <v>1335.3766370951289</v>
      </c>
      <c r="J6542" s="88">
        <v>1924.6901601620298</v>
      </c>
      <c r="K6542" s="88">
        <v>3255.0993032059591</v>
      </c>
      <c r="L6542" s="88">
        <v>3241.7187623159862</v>
      </c>
      <c r="M6542" s="88">
        <v>3685.548067078988</v>
      </c>
    </row>
    <row r="6543" spans="3:13" x14ac:dyDescent="0.2">
      <c r="C6543" s="88">
        <v>0.32224999999999998</v>
      </c>
      <c r="D6543" s="88">
        <v>16125.526180611447</v>
      </c>
      <c r="E6543" s="88">
        <v>110.90924457438086</v>
      </c>
      <c r="F6543" s="88">
        <v>499.79626349132286</v>
      </c>
      <c r="G6543" s="88">
        <v>725.88548691091546</v>
      </c>
      <c r="H6543" s="88">
        <v>961.15994059044215</v>
      </c>
      <c r="I6543" s="88">
        <v>1335.3951042242034</v>
      </c>
      <c r="J6543" s="88">
        <v>1924.7163863331043</v>
      </c>
      <c r="K6543" s="88">
        <v>3255.1355476368872</v>
      </c>
      <c r="L6543" s="88">
        <v>3241.7538683308308</v>
      </c>
      <c r="M6543" s="88">
        <v>3685.617115018269</v>
      </c>
    </row>
    <row r="6544" spans="3:13" x14ac:dyDescent="0.2">
      <c r="C6544" s="88">
        <v>0.32229999999999998</v>
      </c>
      <c r="D6544" s="88">
        <v>16125.905661966261</v>
      </c>
      <c r="E6544" s="88">
        <v>110.91175413679321</v>
      </c>
      <c r="F6544" s="88">
        <v>499.81862423152279</v>
      </c>
      <c r="G6544" s="88">
        <v>725.91899237052621</v>
      </c>
      <c r="H6544" s="88">
        <v>961.17059317636131</v>
      </c>
      <c r="I6544" s="88">
        <v>1335.4156028892598</v>
      </c>
      <c r="J6544" s="88">
        <v>1924.7881751693112</v>
      </c>
      <c r="K6544" s="88">
        <v>3255.1840405468847</v>
      </c>
      <c r="L6544" s="88">
        <v>3241.7944264847474</v>
      </c>
      <c r="M6544" s="88">
        <v>3685.7008827614532</v>
      </c>
    </row>
    <row r="6545" spans="3:13" x14ac:dyDescent="0.2">
      <c r="C6545" s="88">
        <v>0.32235000000000003</v>
      </c>
      <c r="D6545" s="88">
        <v>16126.060769352975</v>
      </c>
      <c r="E6545" s="88">
        <v>110.9126732893892</v>
      </c>
      <c r="F6545" s="88">
        <v>499.8209615937426</v>
      </c>
      <c r="G6545" s="88">
        <v>725.95350822493447</v>
      </c>
      <c r="H6545" s="88">
        <v>961.18537142347577</v>
      </c>
      <c r="I6545" s="88">
        <v>1335.4399613190885</v>
      </c>
      <c r="J6545" s="88">
        <v>1924.7991261992038</v>
      </c>
      <c r="K6545" s="88">
        <v>3255.1872675434652</v>
      </c>
      <c r="L6545" s="88">
        <v>3241.7985030279724</v>
      </c>
      <c r="M6545" s="88">
        <v>3685.7072817743342</v>
      </c>
    </row>
    <row r="6546" spans="3:13" x14ac:dyDescent="0.2">
      <c r="C6546" s="88">
        <v>0.32240000000000002</v>
      </c>
      <c r="D6546" s="88">
        <v>16126.206443014013</v>
      </c>
      <c r="E6546" s="88">
        <v>110.91984130198216</v>
      </c>
      <c r="F6546" s="88">
        <v>499.82279485033541</v>
      </c>
      <c r="G6546" s="88">
        <v>725.96568576095933</v>
      </c>
      <c r="H6546" s="88">
        <v>961.22648198369461</v>
      </c>
      <c r="I6546" s="88">
        <v>1335.448675380097</v>
      </c>
      <c r="J6546" s="88">
        <v>1924.9126640532918</v>
      </c>
      <c r="K6546" s="88">
        <v>3255.2331321588126</v>
      </c>
      <c r="L6546" s="88">
        <v>3241.9575545449597</v>
      </c>
      <c r="M6546" s="88">
        <v>3685.7301413461296</v>
      </c>
    </row>
    <row r="6547" spans="3:13" x14ac:dyDescent="0.2">
      <c r="C6547" s="88">
        <v>0.32245000000000001</v>
      </c>
      <c r="D6547" s="88">
        <v>16126.269055882796</v>
      </c>
      <c r="E6547" s="88">
        <v>110.92430264624636</v>
      </c>
      <c r="F6547" s="88">
        <v>499.84574264806588</v>
      </c>
      <c r="G6547" s="88">
        <v>725.97199454238853</v>
      </c>
      <c r="H6547" s="88">
        <v>961.26016907302937</v>
      </c>
      <c r="I6547" s="88">
        <v>1335.4533209756014</v>
      </c>
      <c r="J6547" s="88">
        <v>1924.92767071955</v>
      </c>
      <c r="K6547" s="88">
        <v>3255.2489536387056</v>
      </c>
      <c r="L6547" s="88">
        <v>3242.037990278855</v>
      </c>
      <c r="M6547" s="88">
        <v>3685.7409589071212</v>
      </c>
    </row>
    <row r="6548" spans="3:13" x14ac:dyDescent="0.2">
      <c r="C6548" s="88">
        <v>0.32250000000000001</v>
      </c>
      <c r="D6548" s="88">
        <v>16126.367811710024</v>
      </c>
      <c r="E6548" s="88">
        <v>110.92670076279956</v>
      </c>
      <c r="F6548" s="88">
        <v>499.84613584151066</v>
      </c>
      <c r="G6548" s="88">
        <v>725.97768248139437</v>
      </c>
      <c r="H6548" s="88">
        <v>961.27043105621033</v>
      </c>
      <c r="I6548" s="88">
        <v>1335.4802194000213</v>
      </c>
      <c r="J6548" s="88">
        <v>1925.0500826229122</v>
      </c>
      <c r="K6548" s="88">
        <v>3255.2777732743616</v>
      </c>
      <c r="L6548" s="88">
        <v>3242.0700989528809</v>
      </c>
      <c r="M6548" s="88">
        <v>3685.7621342685406</v>
      </c>
    </row>
    <row r="6549" spans="3:13" x14ac:dyDescent="0.2">
      <c r="C6549" s="88">
        <v>0.32255</v>
      </c>
      <c r="D6549" s="88">
        <v>16126.459199450283</v>
      </c>
      <c r="E6549" s="88">
        <v>110.92670076279956</v>
      </c>
      <c r="F6549" s="88">
        <v>499.84965533094555</v>
      </c>
      <c r="G6549" s="88">
        <v>725.99839115626582</v>
      </c>
      <c r="H6549" s="88">
        <v>961.29284811030902</v>
      </c>
      <c r="I6549" s="88">
        <v>1335.5017890425215</v>
      </c>
      <c r="J6549" s="88">
        <v>1925.1037780883958</v>
      </c>
      <c r="K6549" s="88">
        <v>3255.3454795088246</v>
      </c>
      <c r="L6549" s="88">
        <v>3242.0993998018866</v>
      </c>
      <c r="M6549" s="88">
        <v>3685.8081905823974</v>
      </c>
    </row>
    <row r="6550" spans="3:13" x14ac:dyDescent="0.2">
      <c r="C6550" s="88">
        <v>0.3226</v>
      </c>
      <c r="D6550" s="88">
        <v>16126.542972012821</v>
      </c>
      <c r="E6550" s="88">
        <v>110.93032156550817</v>
      </c>
      <c r="F6550" s="88">
        <v>499.85751563921531</v>
      </c>
      <c r="G6550" s="88">
        <v>726.00127792453668</v>
      </c>
      <c r="H6550" s="88">
        <v>961.30770651695275</v>
      </c>
      <c r="I6550" s="88">
        <v>1335.5274992597838</v>
      </c>
      <c r="J6550" s="88">
        <v>1925.1256621832558</v>
      </c>
      <c r="K6550" s="88">
        <v>3255.3786633351892</v>
      </c>
      <c r="L6550" s="88">
        <v>3242.1653014348517</v>
      </c>
      <c r="M6550" s="88">
        <v>3685.8262322930727</v>
      </c>
    </row>
    <row r="6551" spans="3:13" x14ac:dyDescent="0.2">
      <c r="C6551" s="88">
        <v>0.32264999999999999</v>
      </c>
      <c r="D6551" s="88">
        <v>16126.574179366457</v>
      </c>
      <c r="E6551" s="88">
        <v>110.93083193417169</v>
      </c>
      <c r="F6551" s="88">
        <v>499.85888005106744</v>
      </c>
      <c r="G6551" s="88">
        <v>726.02520766008683</v>
      </c>
      <c r="H6551" s="88">
        <v>961.3228347341601</v>
      </c>
      <c r="I6551" s="88">
        <v>1335.5415565549602</v>
      </c>
      <c r="J6551" s="88">
        <v>1925.2087789120437</v>
      </c>
      <c r="K6551" s="88">
        <v>3255.4159439417499</v>
      </c>
      <c r="L6551" s="88">
        <v>3242.1853184681122</v>
      </c>
      <c r="M6551" s="88">
        <v>3685.8351431639235</v>
      </c>
    </row>
    <row r="6552" spans="3:13" x14ac:dyDescent="0.2">
      <c r="C6552" s="88">
        <v>0.32269999999999999</v>
      </c>
      <c r="D6552" s="88">
        <v>16126.577621554938</v>
      </c>
      <c r="E6552" s="88">
        <v>110.93134095986989</v>
      </c>
      <c r="F6552" s="88">
        <v>499.87382712392491</v>
      </c>
      <c r="G6552" s="88">
        <v>726.03274831964018</v>
      </c>
      <c r="H6552" s="88">
        <v>961.34853501009047</v>
      </c>
      <c r="I6552" s="88">
        <v>1335.5464959445144</v>
      </c>
      <c r="J6552" s="88">
        <v>1925.2496402231573</v>
      </c>
      <c r="K6552" s="88">
        <v>3255.4209598516377</v>
      </c>
      <c r="L6552" s="88">
        <v>3242.4077097706258</v>
      </c>
      <c r="M6552" s="88">
        <v>3685.8470520333954</v>
      </c>
    </row>
    <row r="6553" spans="3:13" x14ac:dyDescent="0.2">
      <c r="C6553" s="88">
        <v>0.32274999999999998</v>
      </c>
      <c r="D6553" s="88">
        <v>16126.58671032233</v>
      </c>
      <c r="E6553" s="88">
        <v>110.93724128294798</v>
      </c>
      <c r="F6553" s="88">
        <v>499.87651721028396</v>
      </c>
      <c r="G6553" s="88">
        <v>726.09110412599011</v>
      </c>
      <c r="H6553" s="88">
        <v>961.35143558568188</v>
      </c>
      <c r="I6553" s="88">
        <v>1335.5591726825469</v>
      </c>
      <c r="J6553" s="88">
        <v>1925.2614756771968</v>
      </c>
      <c r="K6553" s="88">
        <v>3255.5414587438536</v>
      </c>
      <c r="L6553" s="88">
        <v>3242.4348064243145</v>
      </c>
      <c r="M6553" s="88">
        <v>3685.8507510771474</v>
      </c>
    </row>
    <row r="6554" spans="3:13" x14ac:dyDescent="0.2">
      <c r="C6554" s="88">
        <v>0.32279999999999998</v>
      </c>
      <c r="D6554" s="88">
        <v>16126.732015639984</v>
      </c>
      <c r="E6554" s="88">
        <v>110.94126940047772</v>
      </c>
      <c r="F6554" s="88">
        <v>499.90512082960686</v>
      </c>
      <c r="G6554" s="88">
        <v>726.14132148953604</v>
      </c>
      <c r="H6554" s="88">
        <v>961.37748701542341</v>
      </c>
      <c r="I6554" s="88">
        <v>1335.5601107110765</v>
      </c>
      <c r="J6554" s="88">
        <v>1925.308855506195</v>
      </c>
      <c r="K6554" s="88">
        <v>3255.5471567390141</v>
      </c>
      <c r="L6554" s="88">
        <v>3242.4469991889605</v>
      </c>
      <c r="M6554" s="88">
        <v>3685.8573741532978</v>
      </c>
    </row>
    <row r="6555" spans="3:13" x14ac:dyDescent="0.2">
      <c r="C6555" s="88">
        <v>0.32285000000000003</v>
      </c>
      <c r="D6555" s="88">
        <v>16126.814337178997</v>
      </c>
      <c r="E6555" s="88">
        <v>110.94538194283177</v>
      </c>
      <c r="F6555" s="88">
        <v>499.91068584381219</v>
      </c>
      <c r="G6555" s="88">
        <v>726.14693672150315</v>
      </c>
      <c r="H6555" s="88">
        <v>961.40114275265341</v>
      </c>
      <c r="I6555" s="88">
        <v>1335.562496030177</v>
      </c>
      <c r="J6555" s="88">
        <v>1925.3107764089705</v>
      </c>
      <c r="K6555" s="88">
        <v>3255.5569573477028</v>
      </c>
      <c r="L6555" s="88">
        <v>3242.4701402307692</v>
      </c>
      <c r="M6555" s="88">
        <v>3685.8590552524033</v>
      </c>
    </row>
    <row r="6556" spans="3:13" x14ac:dyDescent="0.2">
      <c r="C6556" s="88">
        <v>0.32290000000000002</v>
      </c>
      <c r="D6556" s="88">
        <v>16126.817242459729</v>
      </c>
      <c r="E6556" s="88">
        <v>110.94788125857303</v>
      </c>
      <c r="F6556" s="88">
        <v>499.918036260799</v>
      </c>
      <c r="G6556" s="88">
        <v>726.18145234842723</v>
      </c>
      <c r="H6556" s="88">
        <v>961.43036002280314</v>
      </c>
      <c r="I6556" s="88">
        <v>1335.5712485363169</v>
      </c>
      <c r="J6556" s="88">
        <v>1925.3605676814263</v>
      </c>
      <c r="K6556" s="88">
        <v>3255.5580744465933</v>
      </c>
      <c r="L6556" s="88">
        <v>3242.5779435843942</v>
      </c>
      <c r="M6556" s="88">
        <v>3685.8591063662257</v>
      </c>
    </row>
    <row r="6557" spans="3:13" x14ac:dyDescent="0.2">
      <c r="C6557" s="88">
        <v>0.32295000000000001</v>
      </c>
      <c r="D6557" s="88">
        <v>16127.250552120842</v>
      </c>
      <c r="E6557" s="88">
        <v>110.94876145865965</v>
      </c>
      <c r="F6557" s="88">
        <v>499.91903993255346</v>
      </c>
      <c r="G6557" s="88">
        <v>726.19712913372541</v>
      </c>
      <c r="H6557" s="88">
        <v>961.44837301568259</v>
      </c>
      <c r="I6557" s="88">
        <v>1335.592272658987</v>
      </c>
      <c r="J6557" s="88">
        <v>1925.3655571476706</v>
      </c>
      <c r="K6557" s="88">
        <v>3255.5663768374534</v>
      </c>
      <c r="L6557" s="88">
        <v>3242.6594437924987</v>
      </c>
      <c r="M6557" s="88">
        <v>3685.8889226368419</v>
      </c>
    </row>
    <row r="6558" spans="3:13" x14ac:dyDescent="0.2">
      <c r="C6558" s="88">
        <v>0.32300000000000001</v>
      </c>
      <c r="D6558" s="88">
        <v>16127.33436820438</v>
      </c>
      <c r="E6558" s="88">
        <v>110.94930673937961</v>
      </c>
      <c r="F6558" s="88">
        <v>499.96792444931316</v>
      </c>
      <c r="G6558" s="88">
        <v>726.23716476928075</v>
      </c>
      <c r="H6558" s="88">
        <v>961.49186238768698</v>
      </c>
      <c r="I6558" s="88">
        <v>1335.5954783635093</v>
      </c>
      <c r="J6558" s="88">
        <v>1925.4042545349398</v>
      </c>
      <c r="K6558" s="88">
        <v>3255.5934076734084</v>
      </c>
      <c r="L6558" s="88">
        <v>3242.8120328099958</v>
      </c>
      <c r="M6558" s="88">
        <v>3685.9248545349401</v>
      </c>
    </row>
    <row r="6559" spans="3:13" x14ac:dyDescent="0.2">
      <c r="C6559" s="88">
        <v>0.32305</v>
      </c>
      <c r="D6559" s="88">
        <v>16127.474094861202</v>
      </c>
      <c r="E6559" s="88">
        <v>110.95011182507278</v>
      </c>
      <c r="F6559" s="88">
        <v>500.00036728708255</v>
      </c>
      <c r="G6559" s="88">
        <v>726.24605306698732</v>
      </c>
      <c r="H6559" s="88">
        <v>961.50389968034642</v>
      </c>
      <c r="I6559" s="88">
        <v>1335.600575849187</v>
      </c>
      <c r="J6559" s="88">
        <v>1925.4175099666959</v>
      </c>
      <c r="K6559" s="88">
        <v>3255.6527763821232</v>
      </c>
      <c r="L6559" s="88">
        <v>3242.8445630959886</v>
      </c>
      <c r="M6559" s="88">
        <v>3685.9785351715668</v>
      </c>
    </row>
    <row r="6560" spans="3:13" x14ac:dyDescent="0.2">
      <c r="C6560" s="88">
        <v>0.3231</v>
      </c>
      <c r="D6560" s="88">
        <v>16127.605274712012</v>
      </c>
      <c r="E6560" s="88">
        <v>110.95742477878321</v>
      </c>
      <c r="F6560" s="88">
        <v>500.00781810831359</v>
      </c>
      <c r="G6560" s="88">
        <v>726.25442406709954</v>
      </c>
      <c r="H6560" s="88">
        <v>961.54192708638902</v>
      </c>
      <c r="I6560" s="88">
        <v>1335.6110185881316</v>
      </c>
      <c r="J6560" s="88">
        <v>1925.4458252065451</v>
      </c>
      <c r="K6560" s="88">
        <v>3255.7099530760224</v>
      </c>
      <c r="L6560" s="88">
        <v>3242.9537852706089</v>
      </c>
      <c r="M6560" s="88">
        <v>3685.9947165118338</v>
      </c>
    </row>
    <row r="6561" spans="3:13" x14ac:dyDescent="0.2">
      <c r="C6561" s="88">
        <v>0.32314999999999999</v>
      </c>
      <c r="D6561" s="88">
        <v>16127.738157093891</v>
      </c>
      <c r="E6561" s="88">
        <v>110.96220042710138</v>
      </c>
      <c r="F6561" s="88">
        <v>500.01733813412693</v>
      </c>
      <c r="G6561" s="88">
        <v>726.26751466981796</v>
      </c>
      <c r="H6561" s="88">
        <v>961.54671886519691</v>
      </c>
      <c r="I6561" s="88">
        <v>1335.6205024414635</v>
      </c>
      <c r="J6561" s="88">
        <v>1925.4655719381744</v>
      </c>
      <c r="K6561" s="88">
        <v>3255.7749435244432</v>
      </c>
      <c r="L6561" s="88">
        <v>3242.982469146471</v>
      </c>
      <c r="M6561" s="88">
        <v>3685.997728661237</v>
      </c>
    </row>
    <row r="6562" spans="3:13" x14ac:dyDescent="0.2">
      <c r="C6562" s="88">
        <v>0.32319999999999999</v>
      </c>
      <c r="D6562" s="88">
        <v>16127.875019284847</v>
      </c>
      <c r="E6562" s="88">
        <v>110.9674156893534</v>
      </c>
      <c r="F6562" s="88">
        <v>500.02203493425714</v>
      </c>
      <c r="G6562" s="88">
        <v>726.31820983987745</v>
      </c>
      <c r="H6562" s="88">
        <v>961.58774319863778</v>
      </c>
      <c r="I6562" s="88">
        <v>1335.6365718276779</v>
      </c>
      <c r="J6562" s="88">
        <v>1925.4963998522649</v>
      </c>
      <c r="K6562" s="88">
        <v>3255.7751410207406</v>
      </c>
      <c r="L6562" s="88">
        <v>3242.9909035669261</v>
      </c>
      <c r="M6562" s="88">
        <v>3686.007425283929</v>
      </c>
    </row>
    <row r="6563" spans="3:13" x14ac:dyDescent="0.2">
      <c r="C6563" s="88">
        <v>0.32324999999999998</v>
      </c>
      <c r="D6563" s="88">
        <v>16127.951305171551</v>
      </c>
      <c r="E6563" s="88">
        <v>110.96981413844787</v>
      </c>
      <c r="F6563" s="88">
        <v>500.04989874150897</v>
      </c>
      <c r="G6563" s="88">
        <v>726.34176005865811</v>
      </c>
      <c r="H6563" s="88">
        <v>961.60260125010245</v>
      </c>
      <c r="I6563" s="88">
        <v>1335.6614243357576</v>
      </c>
      <c r="J6563" s="88">
        <v>1925.5254505790667</v>
      </c>
      <c r="K6563" s="88">
        <v>3255.7865493691452</v>
      </c>
      <c r="L6563" s="88">
        <v>3243.0147999860351</v>
      </c>
      <c r="M6563" s="88">
        <v>3686.0246052217317</v>
      </c>
    </row>
    <row r="6564" spans="3:13" x14ac:dyDescent="0.2">
      <c r="C6564" s="88">
        <v>0.32329999999999998</v>
      </c>
      <c r="D6564" s="88">
        <v>16128.153776682093</v>
      </c>
      <c r="E6564" s="88">
        <v>110.96981413844787</v>
      </c>
      <c r="F6564" s="88">
        <v>500.05143763749402</v>
      </c>
      <c r="G6564" s="88">
        <v>726.3475238621586</v>
      </c>
      <c r="H6564" s="88">
        <v>961.62392775828357</v>
      </c>
      <c r="I6564" s="88">
        <v>1335.7016159867089</v>
      </c>
      <c r="J6564" s="88">
        <v>1925.5639498914006</v>
      </c>
      <c r="K6564" s="88">
        <v>3255.7908731895041</v>
      </c>
      <c r="L6564" s="88">
        <v>3243.0707949857715</v>
      </c>
      <c r="M6564" s="88">
        <v>3686.0467089224953</v>
      </c>
    </row>
    <row r="6565" spans="3:13" x14ac:dyDescent="0.2">
      <c r="C6565" s="88">
        <v>0.32335000000000003</v>
      </c>
      <c r="D6565" s="88">
        <v>16128.234894821806</v>
      </c>
      <c r="E6565" s="88">
        <v>110.97152309569628</v>
      </c>
      <c r="F6565" s="88">
        <v>500.05723728389694</v>
      </c>
      <c r="G6565" s="88">
        <v>726.35579425564765</v>
      </c>
      <c r="H6565" s="88">
        <v>961.63070410435239</v>
      </c>
      <c r="I6565" s="88">
        <v>1335.7692126268034</v>
      </c>
      <c r="J6565" s="88">
        <v>1925.5820615852163</v>
      </c>
      <c r="K6565" s="88">
        <v>3255.8109470636277</v>
      </c>
      <c r="L6565" s="88">
        <v>3243.1663359166223</v>
      </c>
      <c r="M6565" s="88">
        <v>3686.1080169757533</v>
      </c>
    </row>
    <row r="6566" spans="3:13" x14ac:dyDescent="0.2">
      <c r="C6566" s="88">
        <v>0.32340000000000002</v>
      </c>
      <c r="D6566" s="88">
        <v>16128.32426543831</v>
      </c>
      <c r="E6566" s="88">
        <v>110.97315140823139</v>
      </c>
      <c r="F6566" s="88">
        <v>500.05726300624656</v>
      </c>
      <c r="G6566" s="88">
        <v>726.36311519004857</v>
      </c>
      <c r="H6566" s="88">
        <v>961.63291867383714</v>
      </c>
      <c r="I6566" s="88">
        <v>1335.7789039231652</v>
      </c>
      <c r="J6566" s="88">
        <v>1925.6188678374697</v>
      </c>
      <c r="K6566" s="88">
        <v>3255.8148267222646</v>
      </c>
      <c r="L6566" s="88">
        <v>3243.2300429719407</v>
      </c>
      <c r="M6566" s="88">
        <v>3686.1345215063398</v>
      </c>
    </row>
    <row r="6567" spans="3:13" x14ac:dyDescent="0.2">
      <c r="C6567" s="88">
        <v>0.32345000000000002</v>
      </c>
      <c r="D6567" s="88">
        <v>16128.365916726214</v>
      </c>
      <c r="E6567" s="88">
        <v>110.97459760474703</v>
      </c>
      <c r="F6567" s="88">
        <v>500.06254975785851</v>
      </c>
      <c r="G6567" s="88">
        <v>726.39985569678538</v>
      </c>
      <c r="H6567" s="88">
        <v>961.63904606007782</v>
      </c>
      <c r="I6567" s="88">
        <v>1335.8027424394868</v>
      </c>
      <c r="J6567" s="88">
        <v>1925.6192600466507</v>
      </c>
      <c r="K6567" s="88">
        <v>3255.8455843257225</v>
      </c>
      <c r="L6567" s="88">
        <v>3243.3002577767256</v>
      </c>
      <c r="M6567" s="88">
        <v>3686.1762039232385</v>
      </c>
    </row>
    <row r="6568" spans="3:13" x14ac:dyDescent="0.2">
      <c r="C6568" s="88">
        <v>0.32350000000000001</v>
      </c>
      <c r="D6568" s="88">
        <v>16128.379792144626</v>
      </c>
      <c r="E6568" s="88">
        <v>110.97459760474703</v>
      </c>
      <c r="F6568" s="88">
        <v>500.06617828480057</v>
      </c>
      <c r="G6568" s="88">
        <v>726.40761357051542</v>
      </c>
      <c r="H6568" s="88">
        <v>961.63958380243002</v>
      </c>
      <c r="I6568" s="88">
        <v>1335.8132244924059</v>
      </c>
      <c r="J6568" s="88">
        <v>1925.6957515268268</v>
      </c>
      <c r="K6568" s="88">
        <v>3255.8513977428283</v>
      </c>
      <c r="L6568" s="88">
        <v>3243.3152433087994</v>
      </c>
      <c r="M6568" s="88">
        <v>3686.1831319507014</v>
      </c>
    </row>
    <row r="6569" spans="3:13" x14ac:dyDescent="0.2">
      <c r="C6569" s="88">
        <v>0.32355</v>
      </c>
      <c r="D6569" s="88">
        <v>16128.513675751539</v>
      </c>
      <c r="E6569" s="88">
        <v>110.97799670437234</v>
      </c>
      <c r="F6569" s="88">
        <v>500.07935266790355</v>
      </c>
      <c r="G6569" s="88">
        <v>726.41097861678645</v>
      </c>
      <c r="H6569" s="88">
        <v>961.70670131280849</v>
      </c>
      <c r="I6569" s="88">
        <v>1335.8486240883817</v>
      </c>
      <c r="J6569" s="88">
        <v>1925.7151179897273</v>
      </c>
      <c r="K6569" s="88">
        <v>3255.8754152948986</v>
      </c>
      <c r="L6569" s="88">
        <v>3243.3682259289608</v>
      </c>
      <c r="M6569" s="88">
        <v>3686.198575411564</v>
      </c>
    </row>
    <row r="6570" spans="3:13" x14ac:dyDescent="0.2">
      <c r="C6570" s="88">
        <v>0.3236</v>
      </c>
      <c r="D6570" s="88">
        <v>16128.950825585824</v>
      </c>
      <c r="E6570" s="88">
        <v>110.98051004480476</v>
      </c>
      <c r="F6570" s="88">
        <v>500.0851532606157</v>
      </c>
      <c r="G6570" s="88">
        <v>726.41534464125652</v>
      </c>
      <c r="H6570" s="88">
        <v>961.72057459776806</v>
      </c>
      <c r="I6570" s="88">
        <v>1335.8592108243138</v>
      </c>
      <c r="J6570" s="88">
        <v>1925.7802690569697</v>
      </c>
      <c r="K6570" s="88">
        <v>3255.8756914078303</v>
      </c>
      <c r="L6570" s="88">
        <v>3243.5198584754053</v>
      </c>
      <c r="M6570" s="88">
        <v>3686.2011101111011</v>
      </c>
    </row>
    <row r="6571" spans="3:13" x14ac:dyDescent="0.2">
      <c r="C6571" s="88">
        <v>0.32364999999999999</v>
      </c>
      <c r="D6571" s="88">
        <v>16129.067264524816</v>
      </c>
      <c r="E6571" s="88">
        <v>110.99216470644751</v>
      </c>
      <c r="F6571" s="88">
        <v>500.09154756711177</v>
      </c>
      <c r="G6571" s="88">
        <v>726.43504790387715</v>
      </c>
      <c r="H6571" s="88">
        <v>961.79527464632747</v>
      </c>
      <c r="I6571" s="88">
        <v>1335.8752908554643</v>
      </c>
      <c r="J6571" s="88">
        <v>1925.814803625814</v>
      </c>
      <c r="K6571" s="88">
        <v>3255.9087138227383</v>
      </c>
      <c r="L6571" s="88">
        <v>3243.9131354247775</v>
      </c>
      <c r="M6571" s="88">
        <v>3686.2408605388659</v>
      </c>
    </row>
    <row r="6572" spans="3:13" x14ac:dyDescent="0.2">
      <c r="C6572" s="88">
        <v>0.32369999999999999</v>
      </c>
      <c r="D6572" s="88">
        <v>16129.225221654724</v>
      </c>
      <c r="E6572" s="88">
        <v>110.99479967813477</v>
      </c>
      <c r="F6572" s="88">
        <v>500.09661264666101</v>
      </c>
      <c r="G6572" s="88">
        <v>726.49333187240063</v>
      </c>
      <c r="H6572" s="88">
        <v>961.80914972248956</v>
      </c>
      <c r="I6572" s="88">
        <v>1335.9004798272276</v>
      </c>
      <c r="J6572" s="88">
        <v>1925.8787459349137</v>
      </c>
      <c r="K6572" s="88">
        <v>3255.9196888534293</v>
      </c>
      <c r="L6572" s="88">
        <v>3243.9893409868255</v>
      </c>
      <c r="M6572" s="88">
        <v>3686.2728729357809</v>
      </c>
    </row>
    <row r="6573" spans="3:13" x14ac:dyDescent="0.2">
      <c r="C6573" s="88">
        <v>0.32374999999999998</v>
      </c>
      <c r="D6573" s="88">
        <v>16129.347812862619</v>
      </c>
      <c r="E6573" s="88">
        <v>111.00139823428435</v>
      </c>
      <c r="F6573" s="88">
        <v>500.10651781278102</v>
      </c>
      <c r="G6573" s="88">
        <v>726.51318081129057</v>
      </c>
      <c r="H6573" s="88">
        <v>961.81460426673129</v>
      </c>
      <c r="I6573" s="88">
        <v>1335.9098436644767</v>
      </c>
      <c r="J6573" s="88">
        <v>1925.9316185835587</v>
      </c>
      <c r="K6573" s="88">
        <v>3255.9477158169648</v>
      </c>
      <c r="L6573" s="88">
        <v>3243.9922961253264</v>
      </c>
      <c r="M6573" s="88">
        <v>3686.2812609796956</v>
      </c>
    </row>
    <row r="6574" spans="3:13" x14ac:dyDescent="0.2">
      <c r="C6574" s="88">
        <v>0.32379999999999998</v>
      </c>
      <c r="D6574" s="88">
        <v>16129.543544469903</v>
      </c>
      <c r="E6574" s="88">
        <v>111.00426207407145</v>
      </c>
      <c r="F6574" s="88">
        <v>500.1113254787324</v>
      </c>
      <c r="G6574" s="88">
        <v>726.52450493347078</v>
      </c>
      <c r="H6574" s="88">
        <v>961.85088804889028</v>
      </c>
      <c r="I6574" s="88">
        <v>1335.913090089653</v>
      </c>
      <c r="J6574" s="88">
        <v>1925.9930289455306</v>
      </c>
      <c r="K6574" s="88">
        <v>3256.0248023776021</v>
      </c>
      <c r="L6574" s="88">
        <v>3244.0583972013246</v>
      </c>
      <c r="M6574" s="88">
        <v>3686.2963862329966</v>
      </c>
    </row>
    <row r="6575" spans="3:13" x14ac:dyDescent="0.2">
      <c r="C6575" s="88">
        <v>0.32385000000000003</v>
      </c>
      <c r="D6575" s="88">
        <v>16130.007678929018</v>
      </c>
      <c r="E6575" s="88">
        <v>111.01309560466871</v>
      </c>
      <c r="F6575" s="88">
        <v>500.11338114032014</v>
      </c>
      <c r="G6575" s="88">
        <v>726.53306186631653</v>
      </c>
      <c r="H6575" s="88">
        <v>961.85580700187165</v>
      </c>
      <c r="I6575" s="88">
        <v>1335.9751423956213</v>
      </c>
      <c r="J6575" s="88">
        <v>1926.0203678329208</v>
      </c>
      <c r="K6575" s="88">
        <v>3256.0414149438566</v>
      </c>
      <c r="L6575" s="88">
        <v>3244.1313258375494</v>
      </c>
      <c r="M6575" s="88">
        <v>3686.3184175309721</v>
      </c>
    </row>
    <row r="6576" spans="3:13" x14ac:dyDescent="0.2">
      <c r="C6576" s="88">
        <v>0.32390000000000002</v>
      </c>
      <c r="D6576" s="88">
        <v>16130.334250483016</v>
      </c>
      <c r="E6576" s="88">
        <v>111.01537755439404</v>
      </c>
      <c r="F6576" s="88">
        <v>500.11711841655188</v>
      </c>
      <c r="G6576" s="88">
        <v>726.54029899200168</v>
      </c>
      <c r="H6576" s="88">
        <v>961.90200959190042</v>
      </c>
      <c r="I6576" s="88">
        <v>1336.0113122513199</v>
      </c>
      <c r="J6576" s="88">
        <v>1926.0353786472174</v>
      </c>
      <c r="K6576" s="88">
        <v>3256.0727840054678</v>
      </c>
      <c r="L6576" s="88">
        <v>3244.2803908693936</v>
      </c>
      <c r="M6576" s="88">
        <v>3686.3201893408127</v>
      </c>
    </row>
    <row r="6577" spans="3:13" x14ac:dyDescent="0.2">
      <c r="C6577" s="88">
        <v>0.32395000000000002</v>
      </c>
      <c r="D6577" s="88">
        <v>16130.342075268934</v>
      </c>
      <c r="E6577" s="88">
        <v>111.01650839358808</v>
      </c>
      <c r="F6577" s="88">
        <v>500.12017699325861</v>
      </c>
      <c r="G6577" s="88">
        <v>726.55031185068674</v>
      </c>
      <c r="H6577" s="88">
        <v>961.91702078062872</v>
      </c>
      <c r="I6577" s="88">
        <v>1336.0126730244424</v>
      </c>
      <c r="J6577" s="88">
        <v>1926.0447373097636</v>
      </c>
      <c r="K6577" s="88">
        <v>3256.2169153676077</v>
      </c>
      <c r="L6577" s="88">
        <v>3244.2874112567656</v>
      </c>
      <c r="M6577" s="88">
        <v>3686.3379744618596</v>
      </c>
    </row>
    <row r="6578" spans="3:13" x14ac:dyDescent="0.2">
      <c r="C6578" s="88">
        <v>0.32400000000000001</v>
      </c>
      <c r="D6578" s="88">
        <v>16130.364024528919</v>
      </c>
      <c r="E6578" s="88">
        <v>111.01714186586378</v>
      </c>
      <c r="F6578" s="88">
        <v>500.12300802614755</v>
      </c>
      <c r="G6578" s="88">
        <v>726.55571219285002</v>
      </c>
      <c r="H6578" s="88">
        <v>961.91934206232327</v>
      </c>
      <c r="I6578" s="88">
        <v>1336.0144638214219</v>
      </c>
      <c r="J6578" s="88">
        <v>1926.0788966780929</v>
      </c>
      <c r="K6578" s="88">
        <v>3256.2186454706916</v>
      </c>
      <c r="L6578" s="88">
        <v>3244.5698809223459</v>
      </c>
      <c r="M6578" s="88">
        <v>3686.3734831031175</v>
      </c>
    </row>
    <row r="6579" spans="3:13" x14ac:dyDescent="0.2">
      <c r="C6579" s="88">
        <v>0.32405</v>
      </c>
      <c r="D6579" s="88">
        <v>16130.633912168454</v>
      </c>
      <c r="E6579" s="88">
        <v>111.02638014238983</v>
      </c>
      <c r="F6579" s="88">
        <v>500.13469906047476</v>
      </c>
      <c r="G6579" s="88">
        <v>726.56255305102968</v>
      </c>
      <c r="H6579" s="88">
        <v>961.95212437216605</v>
      </c>
      <c r="I6579" s="88">
        <v>1336.039891749077</v>
      </c>
      <c r="J6579" s="88">
        <v>1926.1022896428663</v>
      </c>
      <c r="K6579" s="88">
        <v>3256.2339711151508</v>
      </c>
      <c r="L6579" s="88">
        <v>3244.6351398005809</v>
      </c>
      <c r="M6579" s="88">
        <v>3686.4279797612298</v>
      </c>
    </row>
    <row r="6580" spans="3:13" x14ac:dyDescent="0.2">
      <c r="C6580" s="88">
        <v>0.3241</v>
      </c>
      <c r="D6580" s="88">
        <v>16130.662708167496</v>
      </c>
      <c r="E6580" s="88">
        <v>111.02737845270804</v>
      </c>
      <c r="F6580" s="88">
        <v>500.1463611097156</v>
      </c>
      <c r="G6580" s="88">
        <v>726.57151664143476</v>
      </c>
      <c r="H6580" s="88">
        <v>962.00678102755046</v>
      </c>
      <c r="I6580" s="88">
        <v>1336.0472709841388</v>
      </c>
      <c r="J6580" s="88">
        <v>1926.1228575555997</v>
      </c>
      <c r="K6580" s="88">
        <v>3256.2428044860912</v>
      </c>
      <c r="L6580" s="88">
        <v>3244.7317940533658</v>
      </c>
      <c r="M6580" s="88">
        <v>3686.4325908151759</v>
      </c>
    </row>
    <row r="6581" spans="3:13" x14ac:dyDescent="0.2">
      <c r="C6581" s="88">
        <v>0.32414999999999999</v>
      </c>
      <c r="D6581" s="88">
        <v>16130.996255611706</v>
      </c>
      <c r="E6581" s="88">
        <v>111.02875977428448</v>
      </c>
      <c r="F6581" s="88">
        <v>500.16725929835684</v>
      </c>
      <c r="G6581" s="88">
        <v>726.59348925973927</v>
      </c>
      <c r="H6581" s="88">
        <v>962.02128253361434</v>
      </c>
      <c r="I6581" s="88">
        <v>1336.0967323604777</v>
      </c>
      <c r="J6581" s="88">
        <v>1926.1499770023142</v>
      </c>
      <c r="K6581" s="88">
        <v>3256.2507961949532</v>
      </c>
      <c r="L6581" s="88">
        <v>3244.748226941299</v>
      </c>
      <c r="M6581" s="88">
        <v>3686.4500452366951</v>
      </c>
    </row>
    <row r="6582" spans="3:13" x14ac:dyDescent="0.2">
      <c r="C6582" s="88">
        <v>0.32419999999999999</v>
      </c>
      <c r="D6582" s="88">
        <v>16131.649840339944</v>
      </c>
      <c r="E6582" s="88">
        <v>111.03317802319179</v>
      </c>
      <c r="F6582" s="88">
        <v>500.17099985955701</v>
      </c>
      <c r="G6582" s="88">
        <v>726.60033705405294</v>
      </c>
      <c r="H6582" s="88">
        <v>962.0249584327712</v>
      </c>
      <c r="I6582" s="88">
        <v>1336.1038764954492</v>
      </c>
      <c r="J6582" s="88">
        <v>1926.1695198897592</v>
      </c>
      <c r="K6582" s="88">
        <v>3256.2857523906832</v>
      </c>
      <c r="L6582" s="88">
        <v>3244.8814223994277</v>
      </c>
      <c r="M6582" s="88">
        <v>3686.4511779325339</v>
      </c>
    </row>
    <row r="6583" spans="3:13" x14ac:dyDescent="0.2">
      <c r="C6583" s="88">
        <v>0.32424999999999998</v>
      </c>
      <c r="D6583" s="88">
        <v>16131.860918068736</v>
      </c>
      <c r="E6583" s="88">
        <v>111.0432143996577</v>
      </c>
      <c r="F6583" s="88">
        <v>500.17683308678488</v>
      </c>
      <c r="G6583" s="88">
        <v>726.62543651263832</v>
      </c>
      <c r="H6583" s="88">
        <v>962.05038330543812</v>
      </c>
      <c r="I6583" s="88">
        <v>1336.142949188185</v>
      </c>
      <c r="J6583" s="88">
        <v>1926.1757906625762</v>
      </c>
      <c r="K6583" s="88">
        <v>3256.306691448041</v>
      </c>
      <c r="L6583" s="88">
        <v>3245.1609779113119</v>
      </c>
      <c r="M6583" s="88">
        <v>3686.4514673549274</v>
      </c>
    </row>
    <row r="6584" spans="3:13" x14ac:dyDescent="0.2">
      <c r="C6584" s="88">
        <v>0.32429999999999998</v>
      </c>
      <c r="D6584" s="88">
        <v>16132.170253749558</v>
      </c>
      <c r="E6584" s="88">
        <v>111.04323780922095</v>
      </c>
      <c r="F6584" s="88">
        <v>500.18074838890789</v>
      </c>
      <c r="G6584" s="88">
        <v>726.65820280020716</v>
      </c>
      <c r="H6584" s="88">
        <v>962.06109482763259</v>
      </c>
      <c r="I6584" s="88">
        <v>1336.1461989947265</v>
      </c>
      <c r="J6584" s="88">
        <v>1926.2468989394911</v>
      </c>
      <c r="K6584" s="88">
        <v>3256.3974559937924</v>
      </c>
      <c r="L6584" s="88">
        <v>3245.2396630985536</v>
      </c>
      <c r="M6584" s="88">
        <v>3686.4604050542252</v>
      </c>
    </row>
    <row r="6585" spans="3:13" x14ac:dyDescent="0.2">
      <c r="C6585" s="88">
        <v>0.32435000000000003</v>
      </c>
      <c r="D6585" s="88">
        <v>16132.60192430996</v>
      </c>
      <c r="E6585" s="88">
        <v>111.04383956184847</v>
      </c>
      <c r="F6585" s="88">
        <v>500.18420318112294</v>
      </c>
      <c r="G6585" s="88">
        <v>726.74711049605867</v>
      </c>
      <c r="H6585" s="88">
        <v>962.07513295541276</v>
      </c>
      <c r="I6585" s="88">
        <v>1336.1708831746728</v>
      </c>
      <c r="J6585" s="88">
        <v>1926.3191277965943</v>
      </c>
      <c r="K6585" s="88">
        <v>3256.4338283408711</v>
      </c>
      <c r="L6585" s="88">
        <v>3245.2768809472468</v>
      </c>
      <c r="M6585" s="88">
        <v>3686.4670986122974</v>
      </c>
    </row>
    <row r="6586" spans="3:13" x14ac:dyDescent="0.2">
      <c r="C6586" s="88">
        <v>0.32440000000000002</v>
      </c>
      <c r="D6586" s="88">
        <v>16132.671408512939</v>
      </c>
      <c r="E6586" s="88">
        <v>111.0439758563125</v>
      </c>
      <c r="F6586" s="88">
        <v>500.1927352276839</v>
      </c>
      <c r="G6586" s="88">
        <v>726.75216700043347</v>
      </c>
      <c r="H6586" s="88">
        <v>962.07814333333636</v>
      </c>
      <c r="I6586" s="88">
        <v>1336.1829012095327</v>
      </c>
      <c r="J6586" s="88">
        <v>1926.3210123008057</v>
      </c>
      <c r="K6586" s="88">
        <v>3256.4722738251739</v>
      </c>
      <c r="L6586" s="88">
        <v>3245.3579256022631</v>
      </c>
      <c r="M6586" s="88">
        <v>3686.4754029945998</v>
      </c>
    </row>
    <row r="6587" spans="3:13" x14ac:dyDescent="0.2">
      <c r="C6587" s="88">
        <v>0.32445000000000002</v>
      </c>
      <c r="D6587" s="88">
        <v>16132.751690592351</v>
      </c>
      <c r="E6587" s="88">
        <v>111.04731816624553</v>
      </c>
      <c r="F6587" s="88">
        <v>500.19530404968191</v>
      </c>
      <c r="G6587" s="88">
        <v>726.76411644890914</v>
      </c>
      <c r="H6587" s="88">
        <v>962.09016603024429</v>
      </c>
      <c r="I6587" s="88">
        <v>1336.1868746089322</v>
      </c>
      <c r="J6587" s="88">
        <v>1926.3510675446973</v>
      </c>
      <c r="K6587" s="88">
        <v>3256.4891353221369</v>
      </c>
      <c r="L6587" s="88">
        <v>3245.4944177643902</v>
      </c>
      <c r="M6587" s="88">
        <v>3686.4923888172116</v>
      </c>
    </row>
    <row r="6588" spans="3:13" x14ac:dyDescent="0.2">
      <c r="C6588" s="88">
        <v>0.32450000000000001</v>
      </c>
      <c r="D6588" s="88">
        <v>16132.781644106088</v>
      </c>
      <c r="E6588" s="88">
        <v>111.06174296935933</v>
      </c>
      <c r="F6588" s="88">
        <v>500.20577254184036</v>
      </c>
      <c r="G6588" s="88">
        <v>726.77250071952903</v>
      </c>
      <c r="H6588" s="88">
        <v>962.13150217111888</v>
      </c>
      <c r="I6588" s="88">
        <v>1336.1904808513023</v>
      </c>
      <c r="J6588" s="88">
        <v>1926.3567925912776</v>
      </c>
      <c r="K6588" s="88">
        <v>3256.5029123542781</v>
      </c>
      <c r="L6588" s="88">
        <v>3245.5557473142571</v>
      </c>
      <c r="M6588" s="88">
        <v>3686.5219781486471</v>
      </c>
    </row>
    <row r="6589" spans="3:13" x14ac:dyDescent="0.2">
      <c r="C6589" s="88">
        <v>0.32455000000000001</v>
      </c>
      <c r="D6589" s="88">
        <v>16132.799192150134</v>
      </c>
      <c r="E6589" s="88">
        <v>111.06174296935933</v>
      </c>
      <c r="F6589" s="88">
        <v>500.21136119597213</v>
      </c>
      <c r="G6589" s="88">
        <v>726.7996521553564</v>
      </c>
      <c r="H6589" s="88">
        <v>962.19456418677782</v>
      </c>
      <c r="I6589" s="88">
        <v>1336.2082538959539</v>
      </c>
      <c r="J6589" s="88">
        <v>1926.4248298975072</v>
      </c>
      <c r="K6589" s="88">
        <v>3256.5360101418546</v>
      </c>
      <c r="L6589" s="88">
        <v>3245.5995926286087</v>
      </c>
      <c r="M6589" s="88">
        <v>3686.5830899121984</v>
      </c>
    </row>
    <row r="6590" spans="3:13" x14ac:dyDescent="0.2">
      <c r="C6590" s="88">
        <v>0.3246</v>
      </c>
      <c r="D6590" s="88">
        <v>16133.208657689785</v>
      </c>
      <c r="E6590" s="88">
        <v>111.06174296935933</v>
      </c>
      <c r="F6590" s="88">
        <v>500.23362590440365</v>
      </c>
      <c r="G6590" s="88">
        <v>726.80855542102654</v>
      </c>
      <c r="H6590" s="88">
        <v>962.23345301819563</v>
      </c>
      <c r="I6590" s="88">
        <v>1336.2185479825316</v>
      </c>
      <c r="J6590" s="88">
        <v>1926.46028869977</v>
      </c>
      <c r="K6590" s="88">
        <v>3256.5437610389163</v>
      </c>
      <c r="L6590" s="88">
        <v>3245.6031159609574</v>
      </c>
      <c r="M6590" s="88">
        <v>3686.6011791722804</v>
      </c>
    </row>
    <row r="6591" spans="3:13" x14ac:dyDescent="0.2">
      <c r="C6591" s="88">
        <v>0.32464999999999999</v>
      </c>
      <c r="D6591" s="88">
        <v>16133.537725725029</v>
      </c>
      <c r="E6591" s="88">
        <v>111.06236755584996</v>
      </c>
      <c r="F6591" s="88">
        <v>500.23571386545655</v>
      </c>
      <c r="G6591" s="88">
        <v>726.81401910966133</v>
      </c>
      <c r="H6591" s="88">
        <v>962.23826233671025</v>
      </c>
      <c r="I6591" s="88">
        <v>1336.2416531685099</v>
      </c>
      <c r="J6591" s="88">
        <v>1926.462067534374</v>
      </c>
      <c r="K6591" s="88">
        <v>3256.6295324339453</v>
      </c>
      <c r="L6591" s="88">
        <v>3245.6183937393107</v>
      </c>
      <c r="M6591" s="88">
        <v>3686.6025463954165</v>
      </c>
    </row>
    <row r="6592" spans="3:13" x14ac:dyDescent="0.2">
      <c r="C6592" s="88">
        <v>0.32469999999999999</v>
      </c>
      <c r="D6592" s="88">
        <v>16133.82201838246</v>
      </c>
      <c r="E6592" s="88">
        <v>111.07527548354756</v>
      </c>
      <c r="F6592" s="88">
        <v>500.24019608239541</v>
      </c>
      <c r="G6592" s="88">
        <v>726.81631553212492</v>
      </c>
      <c r="H6592" s="88">
        <v>962.2441599458466</v>
      </c>
      <c r="I6592" s="88">
        <v>1336.2492498554793</v>
      </c>
      <c r="J6592" s="88">
        <v>1926.4749715871917</v>
      </c>
      <c r="K6592" s="88">
        <v>3256.6338662546809</v>
      </c>
      <c r="L6592" s="88">
        <v>3246.0305417414502</v>
      </c>
      <c r="M6592" s="88">
        <v>3686.6353868938904</v>
      </c>
    </row>
    <row r="6593" spans="3:13" x14ac:dyDescent="0.2">
      <c r="C6593" s="88">
        <v>0.32474999999999998</v>
      </c>
      <c r="D6593" s="88">
        <v>16134.178766246152</v>
      </c>
      <c r="E6593" s="88">
        <v>111.07751287736937</v>
      </c>
      <c r="F6593" s="88">
        <v>500.24039462292649</v>
      </c>
      <c r="G6593" s="88">
        <v>726.82570450180447</v>
      </c>
      <c r="H6593" s="88">
        <v>962.2476545967852</v>
      </c>
      <c r="I6593" s="88">
        <v>1336.2533169063095</v>
      </c>
      <c r="J6593" s="88">
        <v>1926.5575744844277</v>
      </c>
      <c r="K6593" s="88">
        <v>3256.6654332023063</v>
      </c>
      <c r="L6593" s="88">
        <v>3246.1391482087988</v>
      </c>
      <c r="M6593" s="88">
        <v>3686.6401747696473</v>
      </c>
    </row>
    <row r="6594" spans="3:13" x14ac:dyDescent="0.2">
      <c r="C6594" s="88">
        <v>0.32479999999999998</v>
      </c>
      <c r="D6594" s="88">
        <v>16134.297874320169</v>
      </c>
      <c r="E6594" s="88">
        <v>111.09166934400764</v>
      </c>
      <c r="F6594" s="88">
        <v>500.2411026389118</v>
      </c>
      <c r="G6594" s="88">
        <v>726.83329144451909</v>
      </c>
      <c r="H6594" s="88">
        <v>962.28494617716842</v>
      </c>
      <c r="I6594" s="88">
        <v>1336.2582188373444</v>
      </c>
      <c r="J6594" s="88">
        <v>1926.5757334300329</v>
      </c>
      <c r="K6594" s="88">
        <v>3256.7060524127178</v>
      </c>
      <c r="L6594" s="88">
        <v>3246.1461517980597</v>
      </c>
      <c r="M6594" s="88">
        <v>3686.6437718584843</v>
      </c>
    </row>
    <row r="6595" spans="3:13" x14ac:dyDescent="0.2">
      <c r="C6595" s="88">
        <v>0.32485000000000003</v>
      </c>
      <c r="D6595" s="88">
        <v>16134.316032014194</v>
      </c>
      <c r="E6595" s="88">
        <v>111.09324722595647</v>
      </c>
      <c r="F6595" s="88">
        <v>500.25769629089245</v>
      </c>
      <c r="G6595" s="88">
        <v>726.83936703920244</v>
      </c>
      <c r="H6595" s="88">
        <v>962.28887235396451</v>
      </c>
      <c r="I6595" s="88">
        <v>1336.2684885498679</v>
      </c>
      <c r="J6595" s="88">
        <v>1926.7241682289632</v>
      </c>
      <c r="K6595" s="88">
        <v>3256.717615494354</v>
      </c>
      <c r="L6595" s="88">
        <v>3246.2310802503262</v>
      </c>
      <c r="M6595" s="88">
        <v>3686.6443762339763</v>
      </c>
    </row>
    <row r="6596" spans="3:13" x14ac:dyDescent="0.2">
      <c r="C6596" s="88">
        <v>0.32490000000000002</v>
      </c>
      <c r="D6596" s="88">
        <v>16134.571236850383</v>
      </c>
      <c r="E6596" s="88">
        <v>111.1063848714366</v>
      </c>
      <c r="F6596" s="88">
        <v>500.26733618139224</v>
      </c>
      <c r="G6596" s="88">
        <v>726.84384428795011</v>
      </c>
      <c r="H6596" s="88">
        <v>962.30118014908976</v>
      </c>
      <c r="I6596" s="88">
        <v>1336.3000860988473</v>
      </c>
      <c r="J6596" s="88">
        <v>1926.7249922663086</v>
      </c>
      <c r="K6596" s="88">
        <v>3256.7484398702909</v>
      </c>
      <c r="L6596" s="88">
        <v>3246.27524895649</v>
      </c>
      <c r="M6596" s="88">
        <v>3686.6662779727271</v>
      </c>
    </row>
    <row r="6597" spans="3:13" x14ac:dyDescent="0.2">
      <c r="C6597" s="88">
        <v>0.32495000000000002</v>
      </c>
      <c r="D6597" s="88">
        <v>16134.962945375866</v>
      </c>
      <c r="E6597" s="88">
        <v>111.12345253922649</v>
      </c>
      <c r="F6597" s="88">
        <v>500.27799966216207</v>
      </c>
      <c r="G6597" s="88">
        <v>726.86301279122608</v>
      </c>
      <c r="H6597" s="88">
        <v>962.30652428390795</v>
      </c>
      <c r="I6597" s="88">
        <v>1336.3055084793177</v>
      </c>
      <c r="J6597" s="88">
        <v>1926.7780902150785</v>
      </c>
      <c r="K6597" s="88">
        <v>3256.8007807059239</v>
      </c>
      <c r="L6597" s="88">
        <v>3246.2879063419441</v>
      </c>
      <c r="M6597" s="88">
        <v>3686.6745949422789</v>
      </c>
    </row>
    <row r="6598" spans="3:13" x14ac:dyDescent="0.2">
      <c r="C6598" s="88">
        <v>0.32500000000000001</v>
      </c>
      <c r="D6598" s="88">
        <v>16135.105469958067</v>
      </c>
      <c r="E6598" s="88">
        <v>111.13246917844026</v>
      </c>
      <c r="F6598" s="88">
        <v>500.28262578193608</v>
      </c>
      <c r="G6598" s="88">
        <v>726.86680432569528</v>
      </c>
      <c r="H6598" s="88">
        <v>962.31559359202311</v>
      </c>
      <c r="I6598" s="88">
        <v>1336.3315758598574</v>
      </c>
      <c r="J6598" s="88">
        <v>1926.7788286734735</v>
      </c>
      <c r="K6598" s="88">
        <v>3256.8644773718161</v>
      </c>
      <c r="L6598" s="88">
        <v>3246.4879066735871</v>
      </c>
      <c r="M6598" s="88">
        <v>3686.6764301902217</v>
      </c>
    </row>
    <row r="6599" spans="3:13" x14ac:dyDescent="0.2">
      <c r="C6599" s="88">
        <v>0.32505000000000001</v>
      </c>
      <c r="D6599" s="88">
        <v>16135.445778120382</v>
      </c>
      <c r="E6599" s="88">
        <v>111.13251004830181</v>
      </c>
      <c r="F6599" s="88">
        <v>500.29286345444825</v>
      </c>
      <c r="G6599" s="88">
        <v>726.88149079687355</v>
      </c>
      <c r="H6599" s="88">
        <v>962.34256712601291</v>
      </c>
      <c r="I6599" s="88">
        <v>1336.3659836895517</v>
      </c>
      <c r="J6599" s="88">
        <v>1926.8176799771331</v>
      </c>
      <c r="K6599" s="88">
        <v>3256.8677904090737</v>
      </c>
      <c r="L6599" s="88">
        <v>3246.49542439077</v>
      </c>
      <c r="M6599" s="88">
        <v>3686.6817471060026</v>
      </c>
    </row>
    <row r="6600" spans="3:13" x14ac:dyDescent="0.2">
      <c r="C6600" s="88">
        <v>0.3251</v>
      </c>
      <c r="D6600" s="88">
        <v>16135.731656367232</v>
      </c>
      <c r="E6600" s="88">
        <v>111.13392009054405</v>
      </c>
      <c r="F6600" s="88">
        <v>500.31465008958776</v>
      </c>
      <c r="G6600" s="88">
        <v>726.90717359756627</v>
      </c>
      <c r="H6600" s="88">
        <v>962.37180184582758</v>
      </c>
      <c r="I6600" s="88">
        <v>1336.3694883574212</v>
      </c>
      <c r="J6600" s="88">
        <v>1926.8702121235392</v>
      </c>
      <c r="K6600" s="88">
        <v>3256.9226441249111</v>
      </c>
      <c r="L6600" s="88">
        <v>3246.5452593422324</v>
      </c>
      <c r="M6600" s="88">
        <v>3686.7119427353418</v>
      </c>
    </row>
    <row r="6601" spans="3:13" x14ac:dyDescent="0.2">
      <c r="C6601" s="88">
        <v>0.32514999999999999</v>
      </c>
      <c r="D6601" s="88">
        <v>16136.546155854789</v>
      </c>
      <c r="E6601" s="88">
        <v>111.13625452580163</v>
      </c>
      <c r="F6601" s="88">
        <v>500.31568246178404</v>
      </c>
      <c r="G6601" s="88">
        <v>726.93944578361743</v>
      </c>
      <c r="H6601" s="88">
        <v>962.37359188821119</v>
      </c>
      <c r="I6601" s="88">
        <v>1336.3699374060552</v>
      </c>
      <c r="J6601" s="88">
        <v>1926.8860648824075</v>
      </c>
      <c r="K6601" s="88">
        <v>3256.9377638509532</v>
      </c>
      <c r="L6601" s="88">
        <v>3246.7834739345881</v>
      </c>
      <c r="M6601" s="88">
        <v>3686.7226418293544</v>
      </c>
    </row>
    <row r="6602" spans="3:13" x14ac:dyDescent="0.2">
      <c r="C6602" s="88">
        <v>0.32519999999999999</v>
      </c>
      <c r="D6602" s="88">
        <v>16136.740989827822</v>
      </c>
      <c r="E6602" s="88">
        <v>111.14407733634835</v>
      </c>
      <c r="F6602" s="88">
        <v>500.32882366441481</v>
      </c>
      <c r="G6602" s="88">
        <v>726.94350206265699</v>
      </c>
      <c r="H6602" s="88">
        <v>962.38756081448901</v>
      </c>
      <c r="I6602" s="88">
        <v>1336.3802829661909</v>
      </c>
      <c r="J6602" s="88">
        <v>1926.8987029651689</v>
      </c>
      <c r="K6602" s="88">
        <v>3257.0455352871068</v>
      </c>
      <c r="L6602" s="88">
        <v>3246.8224370279986</v>
      </c>
      <c r="M6602" s="88">
        <v>3686.7439391504158</v>
      </c>
    </row>
    <row r="6603" spans="3:13" x14ac:dyDescent="0.2">
      <c r="C6603" s="88">
        <v>0.32524999999999998</v>
      </c>
      <c r="D6603" s="88">
        <v>16136.748528881439</v>
      </c>
      <c r="E6603" s="88">
        <v>111.14541750195713</v>
      </c>
      <c r="F6603" s="88">
        <v>500.33733341108791</v>
      </c>
      <c r="G6603" s="88">
        <v>726.94467455461836</v>
      </c>
      <c r="H6603" s="88">
        <v>962.44443995429992</v>
      </c>
      <c r="I6603" s="88">
        <v>1336.3865946687984</v>
      </c>
      <c r="J6603" s="88">
        <v>1926.910833213049</v>
      </c>
      <c r="K6603" s="88">
        <v>3257.0850050411818</v>
      </c>
      <c r="L6603" s="88">
        <v>3247.1492816786522</v>
      </c>
      <c r="M6603" s="88">
        <v>3686.7494349767289</v>
      </c>
    </row>
    <row r="6604" spans="3:13" x14ac:dyDescent="0.2">
      <c r="C6604" s="88">
        <v>0.32529999999999998</v>
      </c>
      <c r="D6604" s="88">
        <v>16136.919569761281</v>
      </c>
      <c r="E6604" s="88">
        <v>111.14864874526938</v>
      </c>
      <c r="F6604" s="88">
        <v>500.3428731491249</v>
      </c>
      <c r="G6604" s="88">
        <v>726.94658436614463</v>
      </c>
      <c r="H6604" s="88">
        <v>962.44751212151323</v>
      </c>
      <c r="I6604" s="88">
        <v>1336.4864061915637</v>
      </c>
      <c r="J6604" s="88">
        <v>1926.9135011127587</v>
      </c>
      <c r="K6604" s="88">
        <v>3257.0918368497987</v>
      </c>
      <c r="L6604" s="88">
        <v>3247.1993375607035</v>
      </c>
      <c r="M6604" s="88">
        <v>3686.7566241863537</v>
      </c>
    </row>
    <row r="6605" spans="3:13" x14ac:dyDescent="0.2">
      <c r="C6605" s="88">
        <v>0.32534999999999997</v>
      </c>
      <c r="D6605" s="88">
        <v>16136.972101508389</v>
      </c>
      <c r="E6605" s="88">
        <v>111.1553812382117</v>
      </c>
      <c r="F6605" s="88">
        <v>500.34470111920655</v>
      </c>
      <c r="G6605" s="88">
        <v>726.95242207172396</v>
      </c>
      <c r="H6605" s="88">
        <v>962.44854842283439</v>
      </c>
      <c r="I6605" s="88">
        <v>1336.5035998882595</v>
      </c>
      <c r="J6605" s="88">
        <v>1926.9137687273565</v>
      </c>
      <c r="K6605" s="88">
        <v>3257.1332463134686</v>
      </c>
      <c r="L6605" s="88">
        <v>3247.2235533596595</v>
      </c>
      <c r="M6605" s="88">
        <v>3686.7890131181116</v>
      </c>
    </row>
    <row r="6606" spans="3:13" x14ac:dyDescent="0.2">
      <c r="C6606" s="88">
        <v>0.32540000000000002</v>
      </c>
      <c r="D6606" s="88">
        <v>16137.276900357265</v>
      </c>
      <c r="E6606" s="88">
        <v>111.15855481163999</v>
      </c>
      <c r="F6606" s="88">
        <v>500.35091034823927</v>
      </c>
      <c r="G6606" s="88">
        <v>726.95944776789383</v>
      </c>
      <c r="H6606" s="88">
        <v>962.45492581203825</v>
      </c>
      <c r="I6606" s="88">
        <v>1336.5297128022726</v>
      </c>
      <c r="J6606" s="88">
        <v>1926.9150825726792</v>
      </c>
      <c r="K6606" s="88">
        <v>3257.2181148655945</v>
      </c>
      <c r="L6606" s="88">
        <v>3247.2324512868363</v>
      </c>
      <c r="M6606" s="88">
        <v>3686.8219625808169</v>
      </c>
    </row>
    <row r="6607" spans="3:13" x14ac:dyDescent="0.2">
      <c r="C6607" s="88">
        <v>0.32545000000000002</v>
      </c>
      <c r="D6607" s="88">
        <v>16137.713815791943</v>
      </c>
      <c r="E6607" s="88">
        <v>111.15945294353696</v>
      </c>
      <c r="F6607" s="88">
        <v>500.35310446426411</v>
      </c>
      <c r="G6607" s="88">
        <v>726.96287087945075</v>
      </c>
      <c r="H6607" s="88">
        <v>962.45896922706197</v>
      </c>
      <c r="I6607" s="88">
        <v>1336.5411344741019</v>
      </c>
      <c r="J6607" s="88">
        <v>1926.9196314088172</v>
      </c>
      <c r="K6607" s="88">
        <v>3257.2448996030112</v>
      </c>
      <c r="L6607" s="88">
        <v>3247.3134385606854</v>
      </c>
      <c r="M6607" s="88">
        <v>3686.8233982001298</v>
      </c>
    </row>
    <row r="6608" spans="3:13" x14ac:dyDescent="0.2">
      <c r="C6608" s="88">
        <v>0.32550000000000001</v>
      </c>
      <c r="D6608" s="88">
        <v>16137.804482807935</v>
      </c>
      <c r="E6608" s="88">
        <v>111.16172812046079</v>
      </c>
      <c r="F6608" s="88">
        <v>500.38067661294599</v>
      </c>
      <c r="G6608" s="88">
        <v>726.99407558835128</v>
      </c>
      <c r="H6608" s="88">
        <v>962.51670097282522</v>
      </c>
      <c r="I6608" s="88">
        <v>1336.5475183757344</v>
      </c>
      <c r="J6608" s="88">
        <v>1926.9292203501227</v>
      </c>
      <c r="K6608" s="88">
        <v>3257.356769130618</v>
      </c>
      <c r="L6608" s="88">
        <v>3247.670111607852</v>
      </c>
      <c r="M6608" s="88">
        <v>3686.8452497501557</v>
      </c>
    </row>
    <row r="6609" spans="3:13" x14ac:dyDescent="0.2">
      <c r="C6609" s="88">
        <v>0.32555000000000001</v>
      </c>
      <c r="D6609" s="88">
        <v>16137.904598784458</v>
      </c>
      <c r="E6609" s="88">
        <v>111.1660377549033</v>
      </c>
      <c r="F6609" s="88">
        <v>500.39542305770146</v>
      </c>
      <c r="G6609" s="88">
        <v>726.99666694479038</v>
      </c>
      <c r="H6609" s="88">
        <v>962.5249913282255</v>
      </c>
      <c r="I6609" s="88">
        <v>1336.5587271191357</v>
      </c>
      <c r="J6609" s="88">
        <v>1926.9301686717167</v>
      </c>
      <c r="K6609" s="88">
        <v>3257.4783666738549</v>
      </c>
      <c r="L6609" s="88">
        <v>3247.7696773670887</v>
      </c>
      <c r="M6609" s="88">
        <v>3686.8953058629249</v>
      </c>
    </row>
    <row r="6610" spans="3:13" x14ac:dyDescent="0.2">
      <c r="C6610" s="88">
        <v>0.3256</v>
      </c>
      <c r="D6610" s="88">
        <v>16138.050538175288</v>
      </c>
      <c r="E6610" s="88">
        <v>111.16914401186204</v>
      </c>
      <c r="F6610" s="88">
        <v>500.39765578828519</v>
      </c>
      <c r="G6610" s="88">
        <v>727.00996695422509</v>
      </c>
      <c r="H6610" s="88">
        <v>962.56798466014698</v>
      </c>
      <c r="I6610" s="88">
        <v>1336.558889238082</v>
      </c>
      <c r="J6610" s="88">
        <v>1926.9469226241413</v>
      </c>
      <c r="K6610" s="88">
        <v>3257.4824292716421</v>
      </c>
      <c r="L6610" s="88">
        <v>3247.807881475499</v>
      </c>
      <c r="M6610" s="88">
        <v>3686.9086396958269</v>
      </c>
    </row>
    <row r="6611" spans="3:13" x14ac:dyDescent="0.2">
      <c r="C6611" s="88">
        <v>0.32565</v>
      </c>
      <c r="D6611" s="88">
        <v>16138.113046897792</v>
      </c>
      <c r="E6611" s="88">
        <v>111.16914401186204</v>
      </c>
      <c r="F6611" s="88">
        <v>500.39935178736823</v>
      </c>
      <c r="G6611" s="88">
        <v>727.0194438774729</v>
      </c>
      <c r="H6611" s="88">
        <v>962.57752237099567</v>
      </c>
      <c r="I6611" s="88">
        <v>1336.55973559106</v>
      </c>
      <c r="J6611" s="88">
        <v>1926.9961668582905</v>
      </c>
      <c r="K6611" s="88">
        <v>3257.5532764286077</v>
      </c>
      <c r="L6611" s="88">
        <v>3247.8292799362944</v>
      </c>
      <c r="M6611" s="88">
        <v>3686.9210702286937</v>
      </c>
    </row>
    <row r="6612" spans="3:13" x14ac:dyDescent="0.2">
      <c r="C6612" s="88">
        <v>0.32569999999999999</v>
      </c>
      <c r="D6612" s="88">
        <v>16138.222137727145</v>
      </c>
      <c r="E6612" s="88">
        <v>111.17048446804802</v>
      </c>
      <c r="F6612" s="88">
        <v>500.40399035939754</v>
      </c>
      <c r="G6612" s="88">
        <v>727.02515043674612</v>
      </c>
      <c r="H6612" s="88">
        <v>962.59070172570864</v>
      </c>
      <c r="I6612" s="88">
        <v>1336.5707875075495</v>
      </c>
      <c r="J6612" s="88">
        <v>1927.0015899365858</v>
      </c>
      <c r="K6612" s="88">
        <v>3257.5605278653943</v>
      </c>
      <c r="L6612" s="88">
        <v>3247.8620306543062</v>
      </c>
      <c r="M6612" s="88">
        <v>3686.9304376041882</v>
      </c>
    </row>
    <row r="6613" spans="3:13" x14ac:dyDescent="0.2">
      <c r="C6613" s="88">
        <v>0.32574999999999998</v>
      </c>
      <c r="D6613" s="88">
        <v>16138.321761063813</v>
      </c>
      <c r="E6613" s="88">
        <v>111.17290037564271</v>
      </c>
      <c r="F6613" s="88">
        <v>500.41001277961777</v>
      </c>
      <c r="G6613" s="88">
        <v>727.03921416267895</v>
      </c>
      <c r="H6613" s="88">
        <v>962.60453108813408</v>
      </c>
      <c r="I6613" s="88">
        <v>1336.5749356517654</v>
      </c>
      <c r="J6613" s="88">
        <v>1927.0365257980829</v>
      </c>
      <c r="K6613" s="88">
        <v>3257.5896390808985</v>
      </c>
      <c r="L6613" s="88">
        <v>3248.0582615840231</v>
      </c>
      <c r="M6613" s="88">
        <v>3686.9486394776682</v>
      </c>
    </row>
    <row r="6614" spans="3:13" x14ac:dyDescent="0.2">
      <c r="C6614" s="88">
        <v>0.32579999999999998</v>
      </c>
      <c r="D6614" s="88">
        <v>16138.351412715165</v>
      </c>
      <c r="E6614" s="88">
        <v>111.17964393106195</v>
      </c>
      <c r="F6614" s="88">
        <v>500.41059498685036</v>
      </c>
      <c r="G6614" s="88">
        <v>727.05286112525619</v>
      </c>
      <c r="H6614" s="88">
        <v>962.63140235233777</v>
      </c>
      <c r="I6614" s="88">
        <v>1336.5966814434983</v>
      </c>
      <c r="J6614" s="88">
        <v>1927.0616020767948</v>
      </c>
      <c r="K6614" s="88">
        <v>3257.783244789508</v>
      </c>
      <c r="L6614" s="88">
        <v>3248.1359978808568</v>
      </c>
      <c r="M6614" s="88">
        <v>3686.9660500831737</v>
      </c>
    </row>
    <row r="6615" spans="3:13" x14ac:dyDescent="0.2">
      <c r="C6615" s="88">
        <v>0.32584999999999997</v>
      </c>
      <c r="D6615" s="88">
        <v>16138.54074899949</v>
      </c>
      <c r="E6615" s="88">
        <v>111.17964393106195</v>
      </c>
      <c r="F6615" s="88">
        <v>500.41215872251496</v>
      </c>
      <c r="G6615" s="88">
        <v>727.06615487210729</v>
      </c>
      <c r="H6615" s="88">
        <v>962.63500437710763</v>
      </c>
      <c r="I6615" s="88">
        <v>1336.5986725860744</v>
      </c>
      <c r="J6615" s="88">
        <v>1927.0718459471677</v>
      </c>
      <c r="K6615" s="88">
        <v>3257.7996040587032</v>
      </c>
      <c r="L6615" s="88">
        <v>3248.2248741887611</v>
      </c>
      <c r="M6615" s="88">
        <v>3686.9692878015135</v>
      </c>
    </row>
    <row r="6616" spans="3:13" x14ac:dyDescent="0.2">
      <c r="C6616" s="88">
        <v>0.32590000000000002</v>
      </c>
      <c r="D6616" s="88">
        <v>16138.70158159842</v>
      </c>
      <c r="E6616" s="88">
        <v>111.18103696091202</v>
      </c>
      <c r="F6616" s="88">
        <v>500.42403705116885</v>
      </c>
      <c r="G6616" s="88">
        <v>727.12407857853623</v>
      </c>
      <c r="H6616" s="88">
        <v>962.63671972271459</v>
      </c>
      <c r="I6616" s="88">
        <v>1336.6110682442754</v>
      </c>
      <c r="J6616" s="88">
        <v>1927.1036604087517</v>
      </c>
      <c r="K6616" s="88">
        <v>3257.9301516578771</v>
      </c>
      <c r="L6616" s="88">
        <v>3248.3002863955089</v>
      </c>
      <c r="M6616" s="88">
        <v>3687.0235360898914</v>
      </c>
    </row>
    <row r="6617" spans="3:13" x14ac:dyDescent="0.2">
      <c r="C6617" s="88">
        <v>0.32595000000000002</v>
      </c>
      <c r="D6617" s="88">
        <v>16139.056180630223</v>
      </c>
      <c r="E6617" s="88">
        <v>111.1861023874726</v>
      </c>
      <c r="F6617" s="88">
        <v>500.42474717420782</v>
      </c>
      <c r="G6617" s="88">
        <v>727.12589034396888</v>
      </c>
      <c r="H6617" s="88">
        <v>962.63673407485931</v>
      </c>
      <c r="I6617" s="88">
        <v>1336.674669286363</v>
      </c>
      <c r="J6617" s="88">
        <v>1927.1837186911753</v>
      </c>
      <c r="K6617" s="88">
        <v>3257.9767539526788</v>
      </c>
      <c r="L6617" s="88">
        <v>3248.3293770838513</v>
      </c>
      <c r="M6617" s="88">
        <v>3687.050551609288</v>
      </c>
    </row>
    <row r="6618" spans="3:13" x14ac:dyDescent="0.2">
      <c r="C6618" s="88">
        <v>0.32600000000000001</v>
      </c>
      <c r="D6618" s="88">
        <v>16139.523481302536</v>
      </c>
      <c r="E6618" s="88">
        <v>111.18612719458633</v>
      </c>
      <c r="F6618" s="88">
        <v>500.46170776524514</v>
      </c>
      <c r="G6618" s="88">
        <v>727.13084105489543</v>
      </c>
      <c r="H6618" s="88">
        <v>962.65617927343328</v>
      </c>
      <c r="I6618" s="88">
        <v>1336.6825134062747</v>
      </c>
      <c r="J6618" s="88">
        <v>1927.1915133741836</v>
      </c>
      <c r="K6618" s="88">
        <v>3257.9802400089311</v>
      </c>
      <c r="L6618" s="88">
        <v>3248.6387777610416</v>
      </c>
      <c r="M6618" s="88">
        <v>3687.0703131055534</v>
      </c>
    </row>
    <row r="6619" spans="3:13" x14ac:dyDescent="0.2">
      <c r="C6619" s="88">
        <v>0.32605000000000001</v>
      </c>
      <c r="D6619" s="88">
        <v>16139.59766597013</v>
      </c>
      <c r="E6619" s="88">
        <v>111.18615340444831</v>
      </c>
      <c r="F6619" s="88">
        <v>500.46252309404599</v>
      </c>
      <c r="G6619" s="88">
        <v>727.13870789263592</v>
      </c>
      <c r="H6619" s="88">
        <v>962.6677659099314</v>
      </c>
      <c r="I6619" s="88">
        <v>1336.689642524062</v>
      </c>
      <c r="J6619" s="88">
        <v>1927.2807550163539</v>
      </c>
      <c r="K6619" s="88">
        <v>3257.9820252839318</v>
      </c>
      <c r="L6619" s="88">
        <v>3248.927691742359</v>
      </c>
      <c r="M6619" s="88">
        <v>3687.1108510309132</v>
      </c>
    </row>
    <row r="6620" spans="3:13" x14ac:dyDescent="0.2">
      <c r="C6620" s="88">
        <v>0.3261</v>
      </c>
      <c r="D6620" s="88">
        <v>16139.647452400077</v>
      </c>
      <c r="E6620" s="88">
        <v>111.19078927827377</v>
      </c>
      <c r="F6620" s="88">
        <v>500.46922204812381</v>
      </c>
      <c r="G6620" s="88">
        <v>727.1387976689748</v>
      </c>
      <c r="H6620" s="88">
        <v>962.67076038698406</v>
      </c>
      <c r="I6620" s="88">
        <v>1336.6928929066003</v>
      </c>
      <c r="J6620" s="88">
        <v>1927.3216940252805</v>
      </c>
      <c r="K6620" s="88">
        <v>3258.0277705723502</v>
      </c>
      <c r="L6620" s="88">
        <v>3249.132773801502</v>
      </c>
      <c r="M6620" s="88">
        <v>3687.1129698246918</v>
      </c>
    </row>
    <row r="6621" spans="3:13" x14ac:dyDescent="0.2">
      <c r="C6621" s="88">
        <v>0.32615</v>
      </c>
      <c r="D6621" s="88">
        <v>16139.909058735106</v>
      </c>
      <c r="E6621" s="88">
        <v>111.19859378776619</v>
      </c>
      <c r="F6621" s="88">
        <v>500.47693206542408</v>
      </c>
      <c r="G6621" s="88">
        <v>727.14038735726263</v>
      </c>
      <c r="H6621" s="88">
        <v>962.68256106893477</v>
      </c>
      <c r="I6621" s="88">
        <v>1336.7168208574435</v>
      </c>
      <c r="J6621" s="88">
        <v>1927.3489875727632</v>
      </c>
      <c r="K6621" s="88">
        <v>3258.0510793211652</v>
      </c>
      <c r="L6621" s="88">
        <v>3249.2896438951866</v>
      </c>
      <c r="M6621" s="88">
        <v>3687.1233326663419</v>
      </c>
    </row>
    <row r="6622" spans="3:13" x14ac:dyDescent="0.2">
      <c r="C6622" s="88">
        <v>0.32619999999999999</v>
      </c>
      <c r="D6622" s="88">
        <v>16139.916750826331</v>
      </c>
      <c r="E6622" s="88">
        <v>111.19979445410718</v>
      </c>
      <c r="F6622" s="88">
        <v>500.48698019572521</v>
      </c>
      <c r="G6622" s="88">
        <v>727.1594857288037</v>
      </c>
      <c r="H6622" s="88">
        <v>962.693885577733</v>
      </c>
      <c r="I6622" s="88">
        <v>1336.7306279270501</v>
      </c>
      <c r="J6622" s="88">
        <v>1927.3587512321642</v>
      </c>
      <c r="K6622" s="88">
        <v>3258.0540161812451</v>
      </c>
      <c r="L6622" s="88">
        <v>3249.3105867743761</v>
      </c>
      <c r="M6622" s="88">
        <v>3687.1432975332805</v>
      </c>
    </row>
    <row r="6623" spans="3:13" x14ac:dyDescent="0.2">
      <c r="C6623" s="88">
        <v>0.32624999999999998</v>
      </c>
      <c r="D6623" s="88">
        <v>16139.971639233932</v>
      </c>
      <c r="E6623" s="88">
        <v>111.19979445410718</v>
      </c>
      <c r="F6623" s="88">
        <v>500.4883253606472</v>
      </c>
      <c r="G6623" s="88">
        <v>727.19778902580356</v>
      </c>
      <c r="H6623" s="88">
        <v>962.70238031320787</v>
      </c>
      <c r="I6623" s="88">
        <v>1336.8151147621843</v>
      </c>
      <c r="J6623" s="88">
        <v>1927.396863912973</v>
      </c>
      <c r="K6623" s="88">
        <v>3258.0641343413927</v>
      </c>
      <c r="L6623" s="88">
        <v>3249.3780419630748</v>
      </c>
      <c r="M6623" s="88">
        <v>3687.1441576577754</v>
      </c>
    </row>
    <row r="6624" spans="3:13" x14ac:dyDescent="0.2">
      <c r="C6624" s="88">
        <v>0.32629999999999998</v>
      </c>
      <c r="D6624" s="88">
        <v>16139.998375853418</v>
      </c>
      <c r="E6624" s="88">
        <v>111.20206068969492</v>
      </c>
      <c r="F6624" s="88">
        <v>500.49303230281384</v>
      </c>
      <c r="G6624" s="88">
        <v>727.210622916175</v>
      </c>
      <c r="H6624" s="88">
        <v>962.72401518846436</v>
      </c>
      <c r="I6624" s="88">
        <v>1336.8395913330687</v>
      </c>
      <c r="J6624" s="88">
        <v>1927.5128616318661</v>
      </c>
      <c r="K6624" s="88">
        <v>3258.0982790566472</v>
      </c>
      <c r="L6624" s="88">
        <v>3249.8108810091076</v>
      </c>
      <c r="M6624" s="88">
        <v>3687.1523341520528</v>
      </c>
    </row>
    <row r="6625" spans="3:13" x14ac:dyDescent="0.2">
      <c r="C6625" s="88">
        <v>0.32634999999999997</v>
      </c>
      <c r="D6625" s="88">
        <v>16140.23433814686</v>
      </c>
      <c r="E6625" s="88">
        <v>111.20983676769629</v>
      </c>
      <c r="F6625" s="88">
        <v>500.51321766438969</v>
      </c>
      <c r="G6625" s="88">
        <v>727.25857741566006</v>
      </c>
      <c r="H6625" s="88">
        <v>962.74841438985368</v>
      </c>
      <c r="I6625" s="88">
        <v>1336.8504088587993</v>
      </c>
      <c r="J6625" s="88">
        <v>1927.6816441155056</v>
      </c>
      <c r="K6625" s="88">
        <v>3258.1579468641248</v>
      </c>
      <c r="L6625" s="88">
        <v>3249.8139258622573</v>
      </c>
      <c r="M6625" s="88">
        <v>3687.1804969597165</v>
      </c>
    </row>
    <row r="6626" spans="3:13" x14ac:dyDescent="0.2">
      <c r="C6626" s="88">
        <v>0.32640000000000002</v>
      </c>
      <c r="D6626" s="88">
        <v>16140.290366442696</v>
      </c>
      <c r="E6626" s="88">
        <v>111.21310045309201</v>
      </c>
      <c r="F6626" s="88">
        <v>500.51595385186602</v>
      </c>
      <c r="G6626" s="88">
        <v>727.26202087619185</v>
      </c>
      <c r="H6626" s="88">
        <v>962.77290926264732</v>
      </c>
      <c r="I6626" s="88">
        <v>1336.9904282285161</v>
      </c>
      <c r="J6626" s="88">
        <v>1927.6922717742254</v>
      </c>
      <c r="K6626" s="88">
        <v>3258.1985075710818</v>
      </c>
      <c r="L6626" s="88">
        <v>3249.9211997622178</v>
      </c>
      <c r="M6626" s="88">
        <v>3687.1975454966209</v>
      </c>
    </row>
    <row r="6627" spans="3:13" x14ac:dyDescent="0.2">
      <c r="C6627" s="88">
        <v>0.32645000000000002</v>
      </c>
      <c r="D6627" s="88">
        <v>16140.328371123491</v>
      </c>
      <c r="E6627" s="88">
        <v>111.21754716128817</v>
      </c>
      <c r="F6627" s="88">
        <v>500.5205180538851</v>
      </c>
      <c r="G6627" s="88">
        <v>727.29833989429699</v>
      </c>
      <c r="H6627" s="88">
        <v>962.78857095426156</v>
      </c>
      <c r="I6627" s="88">
        <v>1336.9913517999944</v>
      </c>
      <c r="J6627" s="88">
        <v>1927.7043388533607</v>
      </c>
      <c r="K6627" s="88">
        <v>3258.2293651995396</v>
      </c>
      <c r="L6627" s="88">
        <v>3249.9778457951033</v>
      </c>
      <c r="M6627" s="88">
        <v>3687.2260772330501</v>
      </c>
    </row>
    <row r="6628" spans="3:13" x14ac:dyDescent="0.2">
      <c r="C6628" s="88">
        <v>0.32650000000000001</v>
      </c>
      <c r="D6628" s="88">
        <v>16140.407656253685</v>
      </c>
      <c r="E6628" s="88">
        <v>111.24304081747141</v>
      </c>
      <c r="F6628" s="88">
        <v>500.53214789096637</v>
      </c>
      <c r="G6628" s="88">
        <v>727.3011822794515</v>
      </c>
      <c r="H6628" s="88">
        <v>962.79319761339684</v>
      </c>
      <c r="I6628" s="88">
        <v>1337.0373809353846</v>
      </c>
      <c r="J6628" s="88">
        <v>1927.7371348392339</v>
      </c>
      <c r="K6628" s="88">
        <v>3258.2387705713681</v>
      </c>
      <c r="L6628" s="88">
        <v>3250.0446015336292</v>
      </c>
      <c r="M6628" s="88">
        <v>3687.2286517655725</v>
      </c>
    </row>
    <row r="6629" spans="3:13" x14ac:dyDescent="0.2">
      <c r="C6629" s="88">
        <v>0.32655000000000001</v>
      </c>
      <c r="D6629" s="88">
        <v>16140.544340591778</v>
      </c>
      <c r="E6629" s="88">
        <v>111.24304081747141</v>
      </c>
      <c r="F6629" s="88">
        <v>500.53545905552164</v>
      </c>
      <c r="G6629" s="88">
        <v>727.31528294344434</v>
      </c>
      <c r="H6629" s="88">
        <v>962.79387774743418</v>
      </c>
      <c r="I6629" s="88">
        <v>1337.0387472733937</v>
      </c>
      <c r="J6629" s="88">
        <v>1927.7410080509853</v>
      </c>
      <c r="K6629" s="88">
        <v>3258.3125767875972</v>
      </c>
      <c r="L6629" s="88">
        <v>3250.1714115029608</v>
      </c>
      <c r="M6629" s="88">
        <v>3687.2366522157727</v>
      </c>
    </row>
    <row r="6630" spans="3:13" x14ac:dyDescent="0.2">
      <c r="C6630" s="88">
        <v>0.3266</v>
      </c>
      <c r="D6630" s="88">
        <v>16140.609418746246</v>
      </c>
      <c r="E6630" s="88">
        <v>111.24372297498758</v>
      </c>
      <c r="F6630" s="88">
        <v>500.54412846024934</v>
      </c>
      <c r="G6630" s="88">
        <v>727.33240974769797</v>
      </c>
      <c r="H6630" s="88">
        <v>962.81359472133681</v>
      </c>
      <c r="I6630" s="88">
        <v>1337.0423303936809</v>
      </c>
      <c r="J6630" s="88">
        <v>1927.7482274944532</v>
      </c>
      <c r="K6630" s="88">
        <v>3258.4093390256367</v>
      </c>
      <c r="L6630" s="88">
        <v>3250.1735457441864</v>
      </c>
      <c r="M6630" s="88">
        <v>3687.2395198584977</v>
      </c>
    </row>
    <row r="6631" spans="3:13" x14ac:dyDescent="0.2">
      <c r="C6631" s="88">
        <v>0.32665</v>
      </c>
      <c r="D6631" s="88">
        <v>16140.634530356921</v>
      </c>
      <c r="E6631" s="88">
        <v>111.24813736770466</v>
      </c>
      <c r="F6631" s="88">
        <v>500.56215648219086</v>
      </c>
      <c r="G6631" s="88">
        <v>727.3413611410806</v>
      </c>
      <c r="H6631" s="88">
        <v>962.86126069012789</v>
      </c>
      <c r="I6631" s="88">
        <v>1337.0487330490114</v>
      </c>
      <c r="J6631" s="88">
        <v>1927.7525479370624</v>
      </c>
      <c r="K6631" s="88">
        <v>3258.416919070527</v>
      </c>
      <c r="L6631" s="88">
        <v>3250.3637346521609</v>
      </c>
      <c r="M6631" s="88">
        <v>3687.2556214920401</v>
      </c>
    </row>
    <row r="6632" spans="3:13" x14ac:dyDescent="0.2">
      <c r="C6632" s="88">
        <v>0.32669999999999999</v>
      </c>
      <c r="D6632" s="88">
        <v>16141.126920896659</v>
      </c>
      <c r="E6632" s="88">
        <v>111.25507703134281</v>
      </c>
      <c r="F6632" s="88">
        <v>500.58008894528939</v>
      </c>
      <c r="G6632" s="88">
        <v>727.34415755726968</v>
      </c>
      <c r="H6632" s="88">
        <v>962.88567026243572</v>
      </c>
      <c r="I6632" s="88">
        <v>1337.0587492416635</v>
      </c>
      <c r="J6632" s="88">
        <v>1927.7618041878795</v>
      </c>
      <c r="K6632" s="88">
        <v>3258.4373384089349</v>
      </c>
      <c r="L6632" s="88">
        <v>3250.4853369077873</v>
      </c>
      <c r="M6632" s="88">
        <v>3687.2591673929865</v>
      </c>
    </row>
    <row r="6633" spans="3:13" x14ac:dyDescent="0.2">
      <c r="C6633" s="88">
        <v>0.32674999999999998</v>
      </c>
      <c r="D6633" s="88">
        <v>16141.216723350355</v>
      </c>
      <c r="E6633" s="88">
        <v>111.25895342326749</v>
      </c>
      <c r="F6633" s="88">
        <v>500.59426228319398</v>
      </c>
      <c r="G6633" s="88">
        <v>727.35027628510898</v>
      </c>
      <c r="H6633" s="88">
        <v>962.88601857226968</v>
      </c>
      <c r="I6633" s="88">
        <v>1337.0715181582523</v>
      </c>
      <c r="J6633" s="88">
        <v>1927.8998463471771</v>
      </c>
      <c r="K6633" s="88">
        <v>3258.4678170253437</v>
      </c>
      <c r="L6633" s="88">
        <v>3250.737086507138</v>
      </c>
      <c r="M6633" s="88">
        <v>3687.3125189356206</v>
      </c>
    </row>
    <row r="6634" spans="3:13" x14ac:dyDescent="0.2">
      <c r="C6634" s="88">
        <v>0.32679999999999998</v>
      </c>
      <c r="D6634" s="88">
        <v>16141.349017263714</v>
      </c>
      <c r="E6634" s="88">
        <v>111.26205471086632</v>
      </c>
      <c r="F6634" s="88">
        <v>500.59809844466963</v>
      </c>
      <c r="G6634" s="88">
        <v>727.3520956700736</v>
      </c>
      <c r="H6634" s="88">
        <v>962.90899637688244</v>
      </c>
      <c r="I6634" s="88">
        <v>1337.0811757634528</v>
      </c>
      <c r="J6634" s="88">
        <v>1927.9048456344594</v>
      </c>
      <c r="K6634" s="88">
        <v>3258.5176067516859</v>
      </c>
      <c r="L6634" s="88">
        <v>3250.7664978077801</v>
      </c>
      <c r="M6634" s="88">
        <v>3687.3453693563747</v>
      </c>
    </row>
    <row r="6635" spans="3:13" x14ac:dyDescent="0.2">
      <c r="C6635" s="88">
        <v>0.32684999999999997</v>
      </c>
      <c r="D6635" s="88">
        <v>16141.840585170103</v>
      </c>
      <c r="E6635" s="88">
        <v>111.26858475604695</v>
      </c>
      <c r="F6635" s="88">
        <v>500.61791354933712</v>
      </c>
      <c r="G6635" s="88">
        <v>727.37650603083875</v>
      </c>
      <c r="H6635" s="88">
        <v>962.92387355921437</v>
      </c>
      <c r="I6635" s="88">
        <v>1337.0894479976228</v>
      </c>
      <c r="J6635" s="88">
        <v>1928.0437847806825</v>
      </c>
      <c r="K6635" s="88">
        <v>3258.5499521769634</v>
      </c>
      <c r="L6635" s="88">
        <v>3250.7703423365938</v>
      </c>
      <c r="M6635" s="88">
        <v>3687.3554377346863</v>
      </c>
    </row>
    <row r="6636" spans="3:13" x14ac:dyDescent="0.2">
      <c r="C6636" s="88">
        <v>0.32690000000000002</v>
      </c>
      <c r="D6636" s="88">
        <v>16141.971270328646</v>
      </c>
      <c r="E6636" s="88">
        <v>111.26863178581243</v>
      </c>
      <c r="F6636" s="88">
        <v>500.6204366114448</v>
      </c>
      <c r="G6636" s="88">
        <v>727.38704311739411</v>
      </c>
      <c r="H6636" s="88">
        <v>962.92947657374998</v>
      </c>
      <c r="I6636" s="88">
        <v>1337.0966400404918</v>
      </c>
      <c r="J6636" s="88">
        <v>1928.0975277015682</v>
      </c>
      <c r="K6636" s="88">
        <v>3258.6032105721142</v>
      </c>
      <c r="L6636" s="88">
        <v>3250.7790622561697</v>
      </c>
      <c r="M6636" s="88">
        <v>3687.394728576206</v>
      </c>
    </row>
    <row r="6637" spans="3:13" x14ac:dyDescent="0.2">
      <c r="C6637" s="88">
        <v>0.32695000000000002</v>
      </c>
      <c r="D6637" s="88">
        <v>16142.079319014039</v>
      </c>
      <c r="E6637" s="88">
        <v>111.26863178581243</v>
      </c>
      <c r="F6637" s="88">
        <v>500.62678888671644</v>
      </c>
      <c r="G6637" s="88">
        <v>727.40681630583504</v>
      </c>
      <c r="H6637" s="88">
        <v>962.94853780577614</v>
      </c>
      <c r="I6637" s="88">
        <v>1337.0967586595634</v>
      </c>
      <c r="J6637" s="88">
        <v>1928.1069124800101</v>
      </c>
      <c r="K6637" s="88">
        <v>3258.675713099437</v>
      </c>
      <c r="L6637" s="88">
        <v>3251.0615253942651</v>
      </c>
      <c r="M6637" s="88">
        <v>3687.4003952902976</v>
      </c>
    </row>
    <row r="6638" spans="3:13" x14ac:dyDescent="0.2">
      <c r="C6638" s="88">
        <v>0.32700000000000001</v>
      </c>
      <c r="D6638" s="88">
        <v>16142.24350594409</v>
      </c>
      <c r="E6638" s="88">
        <v>111.26987852890943</v>
      </c>
      <c r="F6638" s="88">
        <v>500.65173005497491</v>
      </c>
      <c r="G6638" s="88">
        <v>727.41570750997744</v>
      </c>
      <c r="H6638" s="88">
        <v>962.9487065242447</v>
      </c>
      <c r="I6638" s="88">
        <v>1337.0979900805546</v>
      </c>
      <c r="J6638" s="88">
        <v>1928.1139734671547</v>
      </c>
      <c r="K6638" s="88">
        <v>3258.7595456530025</v>
      </c>
      <c r="L6638" s="88">
        <v>3251.2049842654069</v>
      </c>
      <c r="M6638" s="88">
        <v>3687.4035783790246</v>
      </c>
    </row>
    <row r="6639" spans="3:13" x14ac:dyDescent="0.2">
      <c r="C6639" s="88">
        <v>0.32705000000000001</v>
      </c>
      <c r="D6639" s="88">
        <v>16142.254062677066</v>
      </c>
      <c r="E6639" s="88">
        <v>111.26987852890943</v>
      </c>
      <c r="F6639" s="88">
        <v>500.65493750807309</v>
      </c>
      <c r="G6639" s="88">
        <v>727.44066429967597</v>
      </c>
      <c r="H6639" s="88">
        <v>962.98548628436083</v>
      </c>
      <c r="I6639" s="88">
        <v>1337.131643162284</v>
      </c>
      <c r="J6639" s="88">
        <v>1928.1266999340733</v>
      </c>
      <c r="K6639" s="88">
        <v>3258.8174695921225</v>
      </c>
      <c r="L6639" s="88">
        <v>3251.2775406055698</v>
      </c>
      <c r="M6639" s="88">
        <v>3687.4213532691278</v>
      </c>
    </row>
    <row r="6640" spans="3:13" x14ac:dyDescent="0.2">
      <c r="C6640" s="88">
        <v>0.3271</v>
      </c>
      <c r="D6640" s="88">
        <v>16142.379752298442</v>
      </c>
      <c r="E6640" s="88">
        <v>111.28269440700024</v>
      </c>
      <c r="F6640" s="88">
        <v>500.65924051909133</v>
      </c>
      <c r="G6640" s="88">
        <v>727.48076044377558</v>
      </c>
      <c r="H6640" s="88">
        <v>962.98744107540142</v>
      </c>
      <c r="I6640" s="88">
        <v>1337.1700359508141</v>
      </c>
      <c r="J6640" s="88">
        <v>1928.1554889294189</v>
      </c>
      <c r="K6640" s="88">
        <v>3258.8518801361161</v>
      </c>
      <c r="L6640" s="88">
        <v>3251.2938050159191</v>
      </c>
      <c r="M6640" s="88">
        <v>3687.4585138578873</v>
      </c>
    </row>
    <row r="6641" spans="3:13" x14ac:dyDescent="0.2">
      <c r="C6641" s="88">
        <v>0.32715</v>
      </c>
      <c r="D6641" s="88">
        <v>16142.509614466902</v>
      </c>
      <c r="E6641" s="88">
        <v>111.29472293651179</v>
      </c>
      <c r="F6641" s="88">
        <v>500.66364988650685</v>
      </c>
      <c r="G6641" s="88">
        <v>727.54594059944202</v>
      </c>
      <c r="H6641" s="88">
        <v>963.00860218574462</v>
      </c>
      <c r="I6641" s="88">
        <v>1337.1982856764976</v>
      </c>
      <c r="J6641" s="88">
        <v>1928.1559844309709</v>
      </c>
      <c r="K6641" s="88">
        <v>3258.8552012842883</v>
      </c>
      <c r="L6641" s="88">
        <v>3251.3768973663159</v>
      </c>
      <c r="M6641" s="88">
        <v>3687.4602179877247</v>
      </c>
    </row>
    <row r="6642" spans="3:13" x14ac:dyDescent="0.2">
      <c r="C6642" s="88">
        <v>0.32719999999999999</v>
      </c>
      <c r="D6642" s="88">
        <v>16142.650354531574</v>
      </c>
      <c r="E6642" s="88">
        <v>111.29890149153289</v>
      </c>
      <c r="F6642" s="88">
        <v>500.66438525359445</v>
      </c>
      <c r="G6642" s="88">
        <v>727.5460360062184</v>
      </c>
      <c r="H6642" s="88">
        <v>963.03006670354716</v>
      </c>
      <c r="I6642" s="88">
        <v>1337.220620254343</v>
      </c>
      <c r="J6642" s="88">
        <v>1928.1601374892457</v>
      </c>
      <c r="K6642" s="88">
        <v>3258.8626109852394</v>
      </c>
      <c r="L6642" s="88">
        <v>3251.604453321328</v>
      </c>
      <c r="M6642" s="88">
        <v>3687.4610015428912</v>
      </c>
    </row>
    <row r="6643" spans="3:13" x14ac:dyDescent="0.2">
      <c r="C6643" s="88">
        <v>0.32724999999999999</v>
      </c>
      <c r="D6643" s="88">
        <v>16142.794203912012</v>
      </c>
      <c r="E6643" s="88">
        <v>111.30406978195606</v>
      </c>
      <c r="F6643" s="88">
        <v>500.66844758970956</v>
      </c>
      <c r="G6643" s="88">
        <v>727.55157273426858</v>
      </c>
      <c r="H6643" s="88">
        <v>963.04407814350452</v>
      </c>
      <c r="I6643" s="88">
        <v>1337.2287913988635</v>
      </c>
      <c r="J6643" s="88">
        <v>1928.1696065849887</v>
      </c>
      <c r="K6643" s="88">
        <v>3258.9031275563802</v>
      </c>
      <c r="L6643" s="88">
        <v>3251.7532484940275</v>
      </c>
      <c r="M6643" s="88">
        <v>3687.4616744144296</v>
      </c>
    </row>
    <row r="6644" spans="3:13" x14ac:dyDescent="0.2">
      <c r="C6644" s="88">
        <v>0.32729999999999998</v>
      </c>
      <c r="D6644" s="88">
        <v>16142.815766140689</v>
      </c>
      <c r="E6644" s="88">
        <v>111.30921235545793</v>
      </c>
      <c r="F6644" s="88">
        <v>500.67774138181994</v>
      </c>
      <c r="G6644" s="88">
        <v>727.56123943730381</v>
      </c>
      <c r="H6644" s="88">
        <v>963.06673449999334</v>
      </c>
      <c r="I6644" s="88">
        <v>1337.2392383335291</v>
      </c>
      <c r="J6644" s="88">
        <v>1928.1846425046115</v>
      </c>
      <c r="K6644" s="88">
        <v>3258.9156493285304</v>
      </c>
      <c r="L6644" s="88">
        <v>3251.9276169019295</v>
      </c>
      <c r="M6644" s="88">
        <v>3687.4758166060356</v>
      </c>
    </row>
    <row r="6645" spans="3:13" x14ac:dyDescent="0.2">
      <c r="C6645" s="88">
        <v>0.32734999999999997</v>
      </c>
      <c r="D6645" s="88">
        <v>16143.018068195386</v>
      </c>
      <c r="E6645" s="88">
        <v>111.30921235545793</v>
      </c>
      <c r="F6645" s="88">
        <v>500.68805865535978</v>
      </c>
      <c r="G6645" s="88">
        <v>727.56596655284557</v>
      </c>
      <c r="H6645" s="88">
        <v>963.07572095683872</v>
      </c>
      <c r="I6645" s="88">
        <v>1337.2805994708301</v>
      </c>
      <c r="J6645" s="88">
        <v>1928.2848095853819</v>
      </c>
      <c r="K6645" s="88">
        <v>3258.9334842842654</v>
      </c>
      <c r="L6645" s="88">
        <v>3251.9536811182393</v>
      </c>
      <c r="M6645" s="88">
        <v>3687.4810081001438</v>
      </c>
    </row>
    <row r="6646" spans="3:13" x14ac:dyDescent="0.2">
      <c r="C6646" s="88">
        <v>0.32740000000000002</v>
      </c>
      <c r="D6646" s="88">
        <v>16143.143943946166</v>
      </c>
      <c r="E6646" s="88">
        <v>111.31768150416519</v>
      </c>
      <c r="F6646" s="88">
        <v>500.6887770041144</v>
      </c>
      <c r="G6646" s="88">
        <v>727.59883891757954</v>
      </c>
      <c r="H6646" s="88">
        <v>963.08375881441043</v>
      </c>
      <c r="I6646" s="88">
        <v>1337.2852912723038</v>
      </c>
      <c r="J6646" s="88">
        <v>1928.3312730741904</v>
      </c>
      <c r="K6646" s="88">
        <v>3258.9944246075211</v>
      </c>
      <c r="L6646" s="88">
        <v>3251.9783593405868</v>
      </c>
      <c r="M6646" s="88">
        <v>3687.5033259076822</v>
      </c>
    </row>
    <row r="6647" spans="3:13" x14ac:dyDescent="0.2">
      <c r="C6647" s="88">
        <v>0.32745000000000002</v>
      </c>
      <c r="D6647" s="88">
        <v>16143.178032152644</v>
      </c>
      <c r="E6647" s="88">
        <v>111.31768150416519</v>
      </c>
      <c r="F6647" s="88">
        <v>500.69581051023897</v>
      </c>
      <c r="G6647" s="88">
        <v>727.63196669980971</v>
      </c>
      <c r="H6647" s="88">
        <v>963.09058521385123</v>
      </c>
      <c r="I6647" s="88">
        <v>1337.289303913496</v>
      </c>
      <c r="J6647" s="88">
        <v>1928.3335265227151</v>
      </c>
      <c r="K6647" s="88">
        <v>3259.0301685290415</v>
      </c>
      <c r="L6647" s="88">
        <v>3252.0308943347191</v>
      </c>
      <c r="M6647" s="88">
        <v>3687.5081324034791</v>
      </c>
    </row>
    <row r="6648" spans="3:13" x14ac:dyDescent="0.2">
      <c r="C6648" s="88">
        <v>0.32750000000000001</v>
      </c>
      <c r="D6648" s="88">
        <v>16143.275197165704</v>
      </c>
      <c r="E6648" s="88">
        <v>111.3177453115577</v>
      </c>
      <c r="F6648" s="88">
        <v>500.71426245629118</v>
      </c>
      <c r="G6648" s="88">
        <v>727.63308647154554</v>
      </c>
      <c r="H6648" s="88">
        <v>963.12853160224222</v>
      </c>
      <c r="I6648" s="88">
        <v>1337.3416604171011</v>
      </c>
      <c r="J6648" s="88">
        <v>1928.3660865931683</v>
      </c>
      <c r="K6648" s="88">
        <v>3259.0644694185485</v>
      </c>
      <c r="L6648" s="88">
        <v>3252.2293683637026</v>
      </c>
      <c r="M6648" s="88">
        <v>3687.521869859384</v>
      </c>
    </row>
    <row r="6649" spans="3:13" x14ac:dyDescent="0.2">
      <c r="C6649" s="88">
        <v>0.32755000000000001</v>
      </c>
      <c r="D6649" s="88">
        <v>16143.286156749145</v>
      </c>
      <c r="E6649" s="88">
        <v>111.32053336602621</v>
      </c>
      <c r="F6649" s="88">
        <v>500.717862880143</v>
      </c>
      <c r="G6649" s="88">
        <v>727.66170815318355</v>
      </c>
      <c r="H6649" s="88">
        <v>963.13835353618288</v>
      </c>
      <c r="I6649" s="88">
        <v>1337.3696668571765</v>
      </c>
      <c r="J6649" s="88">
        <v>1928.3722223546019</v>
      </c>
      <c r="K6649" s="88">
        <v>3259.107363676424</v>
      </c>
      <c r="L6649" s="88">
        <v>3252.2854157850884</v>
      </c>
      <c r="M6649" s="88">
        <v>3687.5441034762825</v>
      </c>
    </row>
    <row r="6650" spans="3:13" x14ac:dyDescent="0.2">
      <c r="C6650" s="88">
        <v>0.3276</v>
      </c>
      <c r="D6650" s="88">
        <v>16143.578489465326</v>
      </c>
      <c r="E6650" s="88">
        <v>111.32658738919235</v>
      </c>
      <c r="F6650" s="88">
        <v>500.73103217994094</v>
      </c>
      <c r="G6650" s="88">
        <v>727.77654485474977</v>
      </c>
      <c r="H6650" s="88">
        <v>963.13875041163692</v>
      </c>
      <c r="I6650" s="88">
        <v>1337.3860868644333</v>
      </c>
      <c r="J6650" s="88">
        <v>1928.3744404797299</v>
      </c>
      <c r="K6650" s="88">
        <v>3259.2108453299788</v>
      </c>
      <c r="L6650" s="88">
        <v>3252.3021190539225</v>
      </c>
      <c r="M6650" s="88">
        <v>3687.5608599320972</v>
      </c>
    </row>
    <row r="6651" spans="3:13" x14ac:dyDescent="0.2">
      <c r="C6651" s="88">
        <v>0.32765</v>
      </c>
      <c r="D6651" s="88">
        <v>16143.684252762185</v>
      </c>
      <c r="E6651" s="88">
        <v>111.33576032528708</v>
      </c>
      <c r="F6651" s="88">
        <v>500.73376584436483</v>
      </c>
      <c r="G6651" s="88">
        <v>727.77770076096249</v>
      </c>
      <c r="H6651" s="88">
        <v>963.14255231635843</v>
      </c>
      <c r="I6651" s="88">
        <v>1337.406681585448</v>
      </c>
      <c r="J6651" s="88">
        <v>1928.38463228108</v>
      </c>
      <c r="K6651" s="88">
        <v>3259.2108911951864</v>
      </c>
      <c r="L6651" s="88">
        <v>3252.3115096326701</v>
      </c>
      <c r="M6651" s="88">
        <v>3687.5676395906717</v>
      </c>
    </row>
    <row r="6652" spans="3:13" x14ac:dyDescent="0.2">
      <c r="C6652" s="88">
        <v>0.32769999999999999</v>
      </c>
      <c r="D6652" s="88">
        <v>16143.94664417575</v>
      </c>
      <c r="E6652" s="88">
        <v>111.34099200154651</v>
      </c>
      <c r="F6652" s="88">
        <v>500.74141641825599</v>
      </c>
      <c r="G6652" s="88">
        <v>727.78146552679709</v>
      </c>
      <c r="H6652" s="88">
        <v>963.14527394749121</v>
      </c>
      <c r="I6652" s="88">
        <v>1337.41692052802</v>
      </c>
      <c r="J6652" s="88">
        <v>1928.42026297131</v>
      </c>
      <c r="K6652" s="88">
        <v>3259.2195530069539</v>
      </c>
      <c r="L6652" s="88">
        <v>3252.4672512058942</v>
      </c>
      <c r="M6652" s="88">
        <v>3687.5779562670859</v>
      </c>
    </row>
    <row r="6653" spans="3:13" x14ac:dyDescent="0.2">
      <c r="C6653" s="88">
        <v>0.32774999999999999</v>
      </c>
      <c r="D6653" s="88">
        <v>16143.988589715991</v>
      </c>
      <c r="E6653" s="88">
        <v>111.34536318138726</v>
      </c>
      <c r="F6653" s="88">
        <v>500.74558010217652</v>
      </c>
      <c r="G6653" s="88">
        <v>727.78992290977658</v>
      </c>
      <c r="H6653" s="88">
        <v>963.15822814540661</v>
      </c>
      <c r="I6653" s="88">
        <v>1337.5168301020376</v>
      </c>
      <c r="J6653" s="88">
        <v>1928.4452287159716</v>
      </c>
      <c r="K6653" s="88">
        <v>3259.3131506524742</v>
      </c>
      <c r="L6653" s="88">
        <v>3252.5550234035272</v>
      </c>
      <c r="M6653" s="88">
        <v>3687.5783774463739</v>
      </c>
    </row>
    <row r="6654" spans="3:13" x14ac:dyDescent="0.2">
      <c r="C6654" s="88">
        <v>0.32779999999999998</v>
      </c>
      <c r="D6654" s="88">
        <v>16144.159997382614</v>
      </c>
      <c r="E6654" s="88">
        <v>111.34963935854012</v>
      </c>
      <c r="F6654" s="88">
        <v>500.75061681038642</v>
      </c>
      <c r="G6654" s="88">
        <v>727.80605975520439</v>
      </c>
      <c r="H6654" s="88">
        <v>963.18612229897917</v>
      </c>
      <c r="I6654" s="88">
        <v>1337.5303166336012</v>
      </c>
      <c r="J6654" s="88">
        <v>1928.4582724748129</v>
      </c>
      <c r="K6654" s="88">
        <v>3259.3237310763725</v>
      </c>
      <c r="L6654" s="88">
        <v>3252.6210870111063</v>
      </c>
      <c r="M6654" s="88">
        <v>3687.5791609887924</v>
      </c>
    </row>
    <row r="6655" spans="3:13" x14ac:dyDescent="0.2">
      <c r="C6655" s="88">
        <v>0.32784999999999997</v>
      </c>
      <c r="D6655" s="88">
        <v>16144.278130955652</v>
      </c>
      <c r="E6655" s="88">
        <v>111.3542274110805</v>
      </c>
      <c r="F6655" s="88">
        <v>500.75802679541403</v>
      </c>
      <c r="G6655" s="88">
        <v>727.8126562027046</v>
      </c>
      <c r="H6655" s="88">
        <v>963.18783628731899</v>
      </c>
      <c r="I6655" s="88">
        <v>1337.556339232764</v>
      </c>
      <c r="J6655" s="88">
        <v>1928.4787773543021</v>
      </c>
      <c r="K6655" s="88">
        <v>3259.3326765882011</v>
      </c>
      <c r="L6655" s="88">
        <v>3252.6289249300435</v>
      </c>
      <c r="M6655" s="88">
        <v>3687.5831962471511</v>
      </c>
    </row>
    <row r="6656" spans="3:13" x14ac:dyDescent="0.2">
      <c r="C6656" s="88">
        <v>0.32790000000000002</v>
      </c>
      <c r="D6656" s="88">
        <v>16144.302124065263</v>
      </c>
      <c r="E6656" s="88">
        <v>111.36723275125132</v>
      </c>
      <c r="F6656" s="88">
        <v>500.75808873445294</v>
      </c>
      <c r="G6656" s="88">
        <v>727.81759247533182</v>
      </c>
      <c r="H6656" s="88">
        <v>963.23729415338084</v>
      </c>
      <c r="I6656" s="88">
        <v>1337.5608834183854</v>
      </c>
      <c r="J6656" s="88">
        <v>1928.5204284387132</v>
      </c>
      <c r="K6656" s="88">
        <v>3259.3494219037102</v>
      </c>
      <c r="L6656" s="88">
        <v>3252.6639008452871</v>
      </c>
      <c r="M6656" s="88">
        <v>3687.5878960990458</v>
      </c>
    </row>
    <row r="6657" spans="3:13" x14ac:dyDescent="0.2">
      <c r="C6657" s="88">
        <v>0.32795000000000002</v>
      </c>
      <c r="D6657" s="88">
        <v>16144.392638286708</v>
      </c>
      <c r="E6657" s="88">
        <v>111.37371594882097</v>
      </c>
      <c r="F6657" s="88">
        <v>500.76094021534755</v>
      </c>
      <c r="G6657" s="88">
        <v>727.86517471726347</v>
      </c>
      <c r="H6657" s="88">
        <v>963.28251843982707</v>
      </c>
      <c r="I6657" s="88">
        <v>1337.5863062658091</v>
      </c>
      <c r="J6657" s="88">
        <v>1928.5360957426956</v>
      </c>
      <c r="K6657" s="88">
        <v>3259.3507811105546</v>
      </c>
      <c r="L6657" s="88">
        <v>3252.7355673884608</v>
      </c>
      <c r="M6657" s="88">
        <v>3687.6167269034258</v>
      </c>
    </row>
    <row r="6658" spans="3:13" x14ac:dyDescent="0.2">
      <c r="C6658" s="88">
        <v>0.32800000000000001</v>
      </c>
      <c r="D6658" s="88">
        <v>16144.438186302412</v>
      </c>
      <c r="E6658" s="88">
        <v>111.37387024454165</v>
      </c>
      <c r="F6658" s="88">
        <v>500.77489259769527</v>
      </c>
      <c r="G6658" s="88">
        <v>727.86991181946269</v>
      </c>
      <c r="H6658" s="88">
        <v>963.29746526819281</v>
      </c>
      <c r="I6658" s="88">
        <v>1337.5914744821598</v>
      </c>
      <c r="J6658" s="88">
        <v>1928.5376911443204</v>
      </c>
      <c r="K6658" s="88">
        <v>3259.3721880811354</v>
      </c>
      <c r="L6658" s="88">
        <v>3252.7431632454254</v>
      </c>
      <c r="M6658" s="88">
        <v>3687.6626999972036</v>
      </c>
    </row>
    <row r="6659" spans="3:13" x14ac:dyDescent="0.2">
      <c r="C6659" s="88">
        <v>0.32805000000000001</v>
      </c>
      <c r="D6659" s="88">
        <v>16144.458157594232</v>
      </c>
      <c r="E6659" s="88">
        <v>111.37573588859686</v>
      </c>
      <c r="F6659" s="88">
        <v>500.77561637532654</v>
      </c>
      <c r="G6659" s="88">
        <v>727.88928082219445</v>
      </c>
      <c r="H6659" s="88">
        <v>963.36036931412264</v>
      </c>
      <c r="I6659" s="88">
        <v>1337.6626467303395</v>
      </c>
      <c r="J6659" s="88">
        <v>1928.5682676456086</v>
      </c>
      <c r="K6659" s="88">
        <v>3259.4533065008409</v>
      </c>
      <c r="L6659" s="88">
        <v>3252.7437830526414</v>
      </c>
      <c r="M6659" s="88">
        <v>3687.6649851586008</v>
      </c>
    </row>
    <row r="6660" spans="3:13" x14ac:dyDescent="0.2">
      <c r="C6660" s="88">
        <v>0.3281</v>
      </c>
      <c r="D6660" s="88">
        <v>16144.644666067368</v>
      </c>
      <c r="E6660" s="88">
        <v>111.38508245907633</v>
      </c>
      <c r="F6660" s="88">
        <v>500.77864988465444</v>
      </c>
      <c r="G6660" s="88">
        <v>727.89888972129211</v>
      </c>
      <c r="H6660" s="88">
        <v>963.37310362965354</v>
      </c>
      <c r="I6660" s="88">
        <v>1337.6846544631653</v>
      </c>
      <c r="J6660" s="88">
        <v>1928.6108551623061</v>
      </c>
      <c r="K6660" s="88">
        <v>3259.5314556034541</v>
      </c>
      <c r="L6660" s="88">
        <v>3252.7640022995938</v>
      </c>
      <c r="M6660" s="88">
        <v>3687.6701310792018</v>
      </c>
    </row>
    <row r="6661" spans="3:13" x14ac:dyDescent="0.2">
      <c r="C6661" s="88">
        <v>0.32815</v>
      </c>
      <c r="D6661" s="88">
        <v>16145.095226895563</v>
      </c>
      <c r="E6661" s="88">
        <v>111.38608774682871</v>
      </c>
      <c r="F6661" s="88">
        <v>500.79472914309326</v>
      </c>
      <c r="G6661" s="88">
        <v>727.90097826225701</v>
      </c>
      <c r="H6661" s="88">
        <v>963.42696494847632</v>
      </c>
      <c r="I6661" s="88">
        <v>1337.718696418925</v>
      </c>
      <c r="J6661" s="88">
        <v>1928.6208701408327</v>
      </c>
      <c r="K6661" s="88">
        <v>3259.6017260792964</v>
      </c>
      <c r="L6661" s="88">
        <v>3252.9547536504201</v>
      </c>
      <c r="M6661" s="88">
        <v>3687.6797020617441</v>
      </c>
    </row>
    <row r="6662" spans="3:13" x14ac:dyDescent="0.2">
      <c r="C6662" s="88">
        <v>0.32819999999999999</v>
      </c>
      <c r="D6662" s="88">
        <v>16145.113795470135</v>
      </c>
      <c r="E6662" s="88">
        <v>111.38827557571221</v>
      </c>
      <c r="F6662" s="88">
        <v>500.79796983475899</v>
      </c>
      <c r="G6662" s="88">
        <v>727.90462877266418</v>
      </c>
      <c r="H6662" s="88">
        <v>963.4280738881539</v>
      </c>
      <c r="I6662" s="88">
        <v>1337.7375250113205</v>
      </c>
      <c r="J6662" s="88">
        <v>1928.6485259433007</v>
      </c>
      <c r="K6662" s="88">
        <v>3259.6370519241309</v>
      </c>
      <c r="L6662" s="88">
        <v>3252.9979032094479</v>
      </c>
      <c r="M6662" s="88">
        <v>3687.6822524625118</v>
      </c>
    </row>
    <row r="6663" spans="3:13" x14ac:dyDescent="0.2">
      <c r="C6663" s="88">
        <v>0.32824999999999999</v>
      </c>
      <c r="D6663" s="88">
        <v>16145.138430228828</v>
      </c>
      <c r="E6663" s="88">
        <v>111.39622105540002</v>
      </c>
      <c r="F6663" s="88">
        <v>500.79832701211808</v>
      </c>
      <c r="G6663" s="88">
        <v>727.92240982143448</v>
      </c>
      <c r="H6663" s="88">
        <v>963.4306420211592</v>
      </c>
      <c r="I6663" s="88">
        <v>1337.835973598591</v>
      </c>
      <c r="J6663" s="88">
        <v>1928.6763925453333</v>
      </c>
      <c r="K6663" s="88">
        <v>3259.6512442839298</v>
      </c>
      <c r="L6663" s="88">
        <v>3253.0815138532989</v>
      </c>
      <c r="M6663" s="88">
        <v>3687.6836938046508</v>
      </c>
    </row>
    <row r="6664" spans="3:13" x14ac:dyDescent="0.2">
      <c r="C6664" s="88">
        <v>0.32829999999999998</v>
      </c>
      <c r="D6664" s="88">
        <v>16145.163727573356</v>
      </c>
      <c r="E6664" s="88">
        <v>111.40077841549373</v>
      </c>
      <c r="F6664" s="88">
        <v>500.81108879064141</v>
      </c>
      <c r="G6664" s="88">
        <v>727.9309166686694</v>
      </c>
      <c r="H6664" s="88">
        <v>963.44582422671783</v>
      </c>
      <c r="I6664" s="88">
        <v>1337.8494658458567</v>
      </c>
      <c r="J6664" s="88">
        <v>1928.7041266053175</v>
      </c>
      <c r="K6664" s="88">
        <v>3259.6536114176979</v>
      </c>
      <c r="L6664" s="88">
        <v>3253.1656295214834</v>
      </c>
      <c r="M6664" s="88">
        <v>3687.7048014831066</v>
      </c>
    </row>
    <row r="6665" spans="3:13" x14ac:dyDescent="0.2">
      <c r="C6665" s="88">
        <v>0.32834999999999998</v>
      </c>
      <c r="D6665" s="88">
        <v>16145.219231341129</v>
      </c>
      <c r="E6665" s="88">
        <v>111.4036377476541</v>
      </c>
      <c r="F6665" s="88">
        <v>500.81498037622214</v>
      </c>
      <c r="G6665" s="88">
        <v>727.93507985275301</v>
      </c>
      <c r="H6665" s="88">
        <v>963.45586315539595</v>
      </c>
      <c r="I6665" s="88">
        <v>1337.8749583603062</v>
      </c>
      <c r="J6665" s="88">
        <v>1928.7051356920783</v>
      </c>
      <c r="K6665" s="88">
        <v>3259.6946111451102</v>
      </c>
      <c r="L6665" s="88">
        <v>3253.4797323125199</v>
      </c>
      <c r="M6665" s="88">
        <v>3687.7315507484768</v>
      </c>
    </row>
    <row r="6666" spans="3:13" x14ac:dyDescent="0.2">
      <c r="C6666" s="88">
        <v>0.32840000000000003</v>
      </c>
      <c r="D6666" s="88">
        <v>16145.301500021149</v>
      </c>
      <c r="E6666" s="88">
        <v>111.40580248468632</v>
      </c>
      <c r="F6666" s="88">
        <v>500.81637817218507</v>
      </c>
      <c r="G6666" s="88">
        <v>727.95479604869297</v>
      </c>
      <c r="H6666" s="88">
        <v>963.51946208848722</v>
      </c>
      <c r="I6666" s="88">
        <v>1337.8831573740572</v>
      </c>
      <c r="J6666" s="88">
        <v>1928.7567667463886</v>
      </c>
      <c r="K6666" s="88">
        <v>3259.7023703910245</v>
      </c>
      <c r="L6666" s="88">
        <v>3253.6370447132585</v>
      </c>
      <c r="M6666" s="88">
        <v>3687.7406304199726</v>
      </c>
    </row>
    <row r="6667" spans="3:13" x14ac:dyDescent="0.2">
      <c r="C6667" s="88">
        <v>0.32845000000000002</v>
      </c>
      <c r="D6667" s="88">
        <v>16145.783281624541</v>
      </c>
      <c r="E6667" s="88">
        <v>111.40895391768026</v>
      </c>
      <c r="F6667" s="88">
        <v>500.8175214092189</v>
      </c>
      <c r="G6667" s="88">
        <v>727.97624195956359</v>
      </c>
      <c r="H6667" s="88">
        <v>963.5196958369911</v>
      </c>
      <c r="I6667" s="88">
        <v>1337.8882551703564</v>
      </c>
      <c r="J6667" s="88">
        <v>1928.7881754744953</v>
      </c>
      <c r="K6667" s="88">
        <v>3259.7161712561697</v>
      </c>
      <c r="L6667" s="88">
        <v>3253.731858402934</v>
      </c>
      <c r="M6667" s="88">
        <v>3687.7595430550637</v>
      </c>
    </row>
    <row r="6668" spans="3:13" x14ac:dyDescent="0.2">
      <c r="C6668" s="88">
        <v>0.32850000000000001</v>
      </c>
      <c r="D6668" s="88">
        <v>16146.079277487679</v>
      </c>
      <c r="E6668" s="88">
        <v>111.41013707389811</v>
      </c>
      <c r="F6668" s="88">
        <v>500.84652400571395</v>
      </c>
      <c r="G6668" s="88">
        <v>727.97788882845498</v>
      </c>
      <c r="H6668" s="88">
        <v>963.52655926930811</v>
      </c>
      <c r="I6668" s="88">
        <v>1337.9168296680064</v>
      </c>
      <c r="J6668" s="88">
        <v>1928.789678867156</v>
      </c>
      <c r="K6668" s="88">
        <v>3259.810406869653</v>
      </c>
      <c r="L6668" s="88">
        <v>3253.8797255019949</v>
      </c>
      <c r="M6668" s="88">
        <v>3687.7719002668741</v>
      </c>
    </row>
    <row r="6669" spans="3:13" x14ac:dyDescent="0.2">
      <c r="C6669" s="88">
        <v>0.32855000000000001</v>
      </c>
      <c r="D6669" s="88">
        <v>16146.236642789858</v>
      </c>
      <c r="E6669" s="88">
        <v>111.41013707389811</v>
      </c>
      <c r="F6669" s="88">
        <v>500.86632567720017</v>
      </c>
      <c r="G6669" s="88">
        <v>727.98116383274373</v>
      </c>
      <c r="H6669" s="88">
        <v>963.52943690563779</v>
      </c>
      <c r="I6669" s="88">
        <v>1337.9385510879879</v>
      </c>
      <c r="J6669" s="88">
        <v>1928.802242066678</v>
      </c>
      <c r="K6669" s="88">
        <v>3259.8654318352474</v>
      </c>
      <c r="L6669" s="88">
        <v>3253.9892388637113</v>
      </c>
      <c r="M6669" s="88">
        <v>3687.8073145020385</v>
      </c>
    </row>
    <row r="6670" spans="3:13" x14ac:dyDescent="0.2">
      <c r="C6670" s="88">
        <v>0.3286</v>
      </c>
      <c r="D6670" s="88">
        <v>16146.254763240626</v>
      </c>
      <c r="E6670" s="88">
        <v>111.41191044934203</v>
      </c>
      <c r="F6670" s="88">
        <v>500.86769528041941</v>
      </c>
      <c r="G6670" s="88">
        <v>728.00499343457159</v>
      </c>
      <c r="H6670" s="88">
        <v>963.56312974900538</v>
      </c>
      <c r="I6670" s="88">
        <v>1337.9591436547385</v>
      </c>
      <c r="J6670" s="88">
        <v>1928.8114065165714</v>
      </c>
      <c r="K6670" s="88">
        <v>3259.8997622051829</v>
      </c>
      <c r="L6670" s="88">
        <v>3254.3508503648836</v>
      </c>
      <c r="M6670" s="88">
        <v>3687.8076211433186</v>
      </c>
    </row>
    <row r="6671" spans="3:13" x14ac:dyDescent="0.2">
      <c r="C6671" s="88">
        <v>0.32865</v>
      </c>
      <c r="D6671" s="88">
        <v>16146.396108003939</v>
      </c>
      <c r="E6671" s="88">
        <v>111.42216125645064</v>
      </c>
      <c r="F6671" s="88">
        <v>500.86813779450495</v>
      </c>
      <c r="G6671" s="88">
        <v>728.01030397414661</v>
      </c>
      <c r="H6671" s="88">
        <v>963.56880005095582</v>
      </c>
      <c r="I6671" s="88">
        <v>1338.0111817724451</v>
      </c>
      <c r="J6671" s="88">
        <v>1928.8408039614869</v>
      </c>
      <c r="K6671" s="88">
        <v>3259.9687201342613</v>
      </c>
      <c r="L6671" s="88">
        <v>3254.3775838810725</v>
      </c>
      <c r="M6671" s="88">
        <v>3687.8155591157351</v>
      </c>
    </row>
    <row r="6672" spans="3:13" x14ac:dyDescent="0.2">
      <c r="C6672" s="88">
        <v>0.32869999999999999</v>
      </c>
      <c r="D6672" s="88">
        <v>16146.48423809103</v>
      </c>
      <c r="E6672" s="88">
        <v>111.42550784585546</v>
      </c>
      <c r="F6672" s="88">
        <v>500.87234812050201</v>
      </c>
      <c r="G6672" s="88">
        <v>728.02068180222568</v>
      </c>
      <c r="H6672" s="88">
        <v>963.57476279157845</v>
      </c>
      <c r="I6672" s="88">
        <v>1338.0145030188696</v>
      </c>
      <c r="J6672" s="88">
        <v>1928.8925930441742</v>
      </c>
      <c r="K6672" s="88">
        <v>3260.0413258535755</v>
      </c>
      <c r="L6672" s="88">
        <v>3254.7379900263013</v>
      </c>
      <c r="M6672" s="88">
        <v>3687.8282304224604</v>
      </c>
    </row>
    <row r="6673" spans="3:13" x14ac:dyDescent="0.2">
      <c r="C6673" s="88">
        <v>0.32874999999999999</v>
      </c>
      <c r="D6673" s="88">
        <v>16146.668787196135</v>
      </c>
      <c r="E6673" s="88">
        <v>111.42550784585546</v>
      </c>
      <c r="F6673" s="88">
        <v>500.87706416101946</v>
      </c>
      <c r="G6673" s="88">
        <v>728.03132569169884</v>
      </c>
      <c r="H6673" s="88">
        <v>963.58107997307161</v>
      </c>
      <c r="I6673" s="88">
        <v>1338.0250286878281</v>
      </c>
      <c r="J6673" s="88">
        <v>1928.923013916472</v>
      </c>
      <c r="K6673" s="88">
        <v>3260.0789393396981</v>
      </c>
      <c r="L6673" s="88">
        <v>3254.7893493998722</v>
      </c>
      <c r="M6673" s="88">
        <v>3687.8336369382318</v>
      </c>
    </row>
    <row r="6674" spans="3:13" x14ac:dyDescent="0.2">
      <c r="C6674" s="88">
        <v>0.32879999999999998</v>
      </c>
      <c r="D6674" s="88">
        <v>16146.714538446417</v>
      </c>
      <c r="E6674" s="88">
        <v>111.42551364560859</v>
      </c>
      <c r="F6674" s="88">
        <v>500.88080982689098</v>
      </c>
      <c r="G6674" s="88">
        <v>728.06644687154539</v>
      </c>
      <c r="H6674" s="88">
        <v>963.58507060892862</v>
      </c>
      <c r="I6674" s="88">
        <v>1338.0374400483211</v>
      </c>
      <c r="J6674" s="88">
        <v>1928.9321864204148</v>
      </c>
      <c r="K6674" s="88">
        <v>3260.1025475725646</v>
      </c>
      <c r="L6674" s="88">
        <v>3254.7913358322385</v>
      </c>
      <c r="M6674" s="88">
        <v>3687.8946020743283</v>
      </c>
    </row>
    <row r="6675" spans="3:13" x14ac:dyDescent="0.2">
      <c r="C6675" s="88">
        <v>0.32884999999999998</v>
      </c>
      <c r="D6675" s="88">
        <v>16147.339287679879</v>
      </c>
      <c r="E6675" s="88">
        <v>111.42919832942789</v>
      </c>
      <c r="F6675" s="88">
        <v>500.88560722196189</v>
      </c>
      <c r="G6675" s="88">
        <v>728.06846797322532</v>
      </c>
      <c r="H6675" s="88">
        <v>963.59700561237514</v>
      </c>
      <c r="I6675" s="88">
        <v>1338.0672874505631</v>
      </c>
      <c r="J6675" s="88">
        <v>1928.9848458391393</v>
      </c>
      <c r="K6675" s="88">
        <v>3260.1282928800756</v>
      </c>
      <c r="L6675" s="88">
        <v>3254.8615688588916</v>
      </c>
      <c r="M6675" s="88">
        <v>3687.9258874824814</v>
      </c>
    </row>
    <row r="6676" spans="3:13" x14ac:dyDescent="0.2">
      <c r="C6676" s="88">
        <v>0.32890000000000003</v>
      </c>
      <c r="D6676" s="88">
        <v>16147.507898806492</v>
      </c>
      <c r="E6676" s="88">
        <v>111.42927054041047</v>
      </c>
      <c r="F6676" s="88">
        <v>500.9023068216361</v>
      </c>
      <c r="G6676" s="88">
        <v>728.07368096068831</v>
      </c>
      <c r="H6676" s="88">
        <v>963.60340337853177</v>
      </c>
      <c r="I6676" s="88">
        <v>1338.0897914772668</v>
      </c>
      <c r="J6676" s="88">
        <v>1928.9953563017511</v>
      </c>
      <c r="K6676" s="88">
        <v>3260.1414556317777</v>
      </c>
      <c r="L6676" s="88">
        <v>3254.9376526172241</v>
      </c>
      <c r="M6676" s="88">
        <v>3687.9390632389591</v>
      </c>
    </row>
    <row r="6677" spans="3:13" x14ac:dyDescent="0.2">
      <c r="C6677" s="88">
        <v>0.32895000000000002</v>
      </c>
      <c r="D6677" s="88">
        <v>16147.575439239445</v>
      </c>
      <c r="E6677" s="88">
        <v>111.43486205827776</v>
      </c>
      <c r="F6677" s="88">
        <v>500.9032776392778</v>
      </c>
      <c r="G6677" s="88">
        <v>728.10989358493907</v>
      </c>
      <c r="H6677" s="88">
        <v>963.64186461505324</v>
      </c>
      <c r="I6677" s="88">
        <v>1338.1079980569907</v>
      </c>
      <c r="J6677" s="88">
        <v>1928.9960087666918</v>
      </c>
      <c r="K6677" s="88">
        <v>3260.176995242135</v>
      </c>
      <c r="L6677" s="88">
        <v>3254.9465061642122</v>
      </c>
      <c r="M6677" s="88">
        <v>3687.9583183020109</v>
      </c>
    </row>
    <row r="6678" spans="3:13" x14ac:dyDescent="0.2">
      <c r="C6678" s="88">
        <v>0.32900000000000001</v>
      </c>
      <c r="D6678" s="88">
        <v>16147.827615444539</v>
      </c>
      <c r="E6678" s="88">
        <v>111.4357495073491</v>
      </c>
      <c r="F6678" s="88">
        <v>500.92920975542756</v>
      </c>
      <c r="G6678" s="88">
        <v>728.12010162309571</v>
      </c>
      <c r="H6678" s="88">
        <v>963.65099840804487</v>
      </c>
      <c r="I6678" s="88">
        <v>1338.1222327786759</v>
      </c>
      <c r="J6678" s="88">
        <v>1929.0312444437436</v>
      </c>
      <c r="K6678" s="88">
        <v>3260.1890519152375</v>
      </c>
      <c r="L6678" s="88">
        <v>3255.0901354065472</v>
      </c>
      <c r="M6678" s="88">
        <v>3688.0040261491622</v>
      </c>
    </row>
    <row r="6679" spans="3:13" x14ac:dyDescent="0.2">
      <c r="C6679" s="88">
        <v>0.32905000000000001</v>
      </c>
      <c r="D6679" s="88">
        <v>16147.873763397933</v>
      </c>
      <c r="E6679" s="88">
        <v>111.43730482075625</v>
      </c>
      <c r="F6679" s="88">
        <v>500.93916708280949</v>
      </c>
      <c r="G6679" s="88">
        <v>728.12133988009327</v>
      </c>
      <c r="H6679" s="88">
        <v>963.69383405294457</v>
      </c>
      <c r="I6679" s="88">
        <v>1338.1708788627202</v>
      </c>
      <c r="J6679" s="88">
        <v>1929.0361965738475</v>
      </c>
      <c r="K6679" s="88">
        <v>3260.2071086010519</v>
      </c>
      <c r="L6679" s="88">
        <v>3255.2914476978985</v>
      </c>
      <c r="M6679" s="88">
        <v>3688.0151512647612</v>
      </c>
    </row>
    <row r="6680" spans="3:13" x14ac:dyDescent="0.2">
      <c r="C6680" s="88">
        <v>0.3291</v>
      </c>
      <c r="D6680" s="88">
        <v>16147.959994649378</v>
      </c>
      <c r="E6680" s="88">
        <v>111.43730482075625</v>
      </c>
      <c r="F6680" s="88">
        <v>500.94787568502306</v>
      </c>
      <c r="G6680" s="88">
        <v>728.12319764664062</v>
      </c>
      <c r="H6680" s="88">
        <v>963.70052809282788</v>
      </c>
      <c r="I6680" s="88">
        <v>1338.1736129163614</v>
      </c>
      <c r="J6680" s="88">
        <v>1929.0811277762837</v>
      </c>
      <c r="K6680" s="88">
        <v>3260.2412633950262</v>
      </c>
      <c r="L6680" s="88">
        <v>3255.3057577016039</v>
      </c>
      <c r="M6680" s="88">
        <v>3688.0318992606826</v>
      </c>
    </row>
    <row r="6681" spans="3:13" x14ac:dyDescent="0.2">
      <c r="C6681" s="88">
        <v>0.32915</v>
      </c>
      <c r="D6681" s="88">
        <v>16148.329254668392</v>
      </c>
      <c r="E6681" s="88">
        <v>111.4400326664545</v>
      </c>
      <c r="F6681" s="88">
        <v>500.94813467370523</v>
      </c>
      <c r="G6681" s="88">
        <v>728.13302464891058</v>
      </c>
      <c r="H6681" s="88">
        <v>963.70906463389019</v>
      </c>
      <c r="I6681" s="88">
        <v>1338.1905915035436</v>
      </c>
      <c r="J6681" s="88">
        <v>1929.1143155674267</v>
      </c>
      <c r="K6681" s="88">
        <v>3260.3468788459481</v>
      </c>
      <c r="L6681" s="88">
        <v>3255.3531898925444</v>
      </c>
      <c r="M6681" s="88">
        <v>3688.0655975665227</v>
      </c>
    </row>
    <row r="6682" spans="3:13" x14ac:dyDescent="0.2">
      <c r="C6682" s="88">
        <v>0.32919999999999999</v>
      </c>
      <c r="D6682" s="88">
        <v>16148.342146707491</v>
      </c>
      <c r="E6682" s="88">
        <v>111.44532948922188</v>
      </c>
      <c r="F6682" s="88">
        <v>500.94839630587148</v>
      </c>
      <c r="G6682" s="88">
        <v>728.14938607756767</v>
      </c>
      <c r="H6682" s="88">
        <v>963.73387207132191</v>
      </c>
      <c r="I6682" s="88">
        <v>1338.1999960607432</v>
      </c>
      <c r="J6682" s="88">
        <v>1929.1768768639472</v>
      </c>
      <c r="K6682" s="88">
        <v>3260.376006509211</v>
      </c>
      <c r="L6682" s="88">
        <v>3255.5113775032814</v>
      </c>
      <c r="M6682" s="88">
        <v>3688.074791378875</v>
      </c>
    </row>
    <row r="6683" spans="3:13" x14ac:dyDescent="0.2">
      <c r="C6683" s="88">
        <v>0.32924999999999999</v>
      </c>
      <c r="D6683" s="88">
        <v>16148.381916879556</v>
      </c>
      <c r="E6683" s="88">
        <v>111.44857017878076</v>
      </c>
      <c r="F6683" s="88">
        <v>500.95619446054388</v>
      </c>
      <c r="G6683" s="88">
        <v>728.1501005895152</v>
      </c>
      <c r="H6683" s="88">
        <v>963.74666237102065</v>
      </c>
      <c r="I6683" s="88">
        <v>1338.2376898561397</v>
      </c>
      <c r="J6683" s="88">
        <v>1929.1834819836126</v>
      </c>
      <c r="K6683" s="88">
        <v>3260.4460599720396</v>
      </c>
      <c r="L6683" s="88">
        <v>3255.9296824021167</v>
      </c>
      <c r="M6683" s="88">
        <v>3688.0940716162986</v>
      </c>
    </row>
    <row r="6684" spans="3:13" x14ac:dyDescent="0.2">
      <c r="C6684" s="88">
        <v>0.32929999999999998</v>
      </c>
      <c r="D6684" s="88">
        <v>16148.479959832766</v>
      </c>
      <c r="E6684" s="88">
        <v>111.44944463988668</v>
      </c>
      <c r="F6684" s="88">
        <v>500.96127816190301</v>
      </c>
      <c r="G6684" s="88">
        <v>728.15636512145556</v>
      </c>
      <c r="H6684" s="88">
        <v>963.75112462130255</v>
      </c>
      <c r="I6684" s="88">
        <v>1338.2912845824007</v>
      </c>
      <c r="J6684" s="88">
        <v>1929.215363901571</v>
      </c>
      <c r="K6684" s="88">
        <v>3260.5094765307904</v>
      </c>
      <c r="L6684" s="88">
        <v>3255.9567158995583</v>
      </c>
      <c r="M6684" s="88">
        <v>3688.1004972102828</v>
      </c>
    </row>
    <row r="6685" spans="3:13" x14ac:dyDescent="0.2">
      <c r="C6685" s="88">
        <v>0.32934999999999998</v>
      </c>
      <c r="D6685" s="88">
        <v>16148.66622273852</v>
      </c>
      <c r="E6685" s="88">
        <v>111.44993138635346</v>
      </c>
      <c r="F6685" s="88">
        <v>500.96415131604272</v>
      </c>
      <c r="G6685" s="88">
        <v>728.18803455111174</v>
      </c>
      <c r="H6685" s="88">
        <v>963.75545532645265</v>
      </c>
      <c r="I6685" s="88">
        <v>1338.3392311604402</v>
      </c>
      <c r="J6685" s="88">
        <v>1929.2179806241506</v>
      </c>
      <c r="K6685" s="88">
        <v>3260.5506545588523</v>
      </c>
      <c r="L6685" s="88">
        <v>3256.1109347354177</v>
      </c>
      <c r="M6685" s="88">
        <v>3688.1071316890711</v>
      </c>
    </row>
    <row r="6686" spans="3:13" x14ac:dyDescent="0.2">
      <c r="C6686" s="88">
        <v>0.32940000000000003</v>
      </c>
      <c r="D6686" s="88">
        <v>16148.696595006801</v>
      </c>
      <c r="E6686" s="88">
        <v>111.4520614366902</v>
      </c>
      <c r="F6686" s="88">
        <v>500.96609677015977</v>
      </c>
      <c r="G6686" s="88">
        <v>728.18855944818597</v>
      </c>
      <c r="H6686" s="88">
        <v>963.76841505352013</v>
      </c>
      <c r="I6686" s="88">
        <v>1338.3444948594765</v>
      </c>
      <c r="J6686" s="88">
        <v>1929.2546167365945</v>
      </c>
      <c r="K6686" s="88">
        <v>3260.5646115532941</v>
      </c>
      <c r="L6686" s="88">
        <v>3256.1665827925981</v>
      </c>
      <c r="M6686" s="88">
        <v>3688.115201517202</v>
      </c>
    </row>
    <row r="6687" spans="3:13" x14ac:dyDescent="0.2">
      <c r="C6687" s="88">
        <v>0.32945000000000002</v>
      </c>
      <c r="D6687" s="88">
        <v>16149.002739753014</v>
      </c>
      <c r="E6687" s="88">
        <v>111.46414570415709</v>
      </c>
      <c r="F6687" s="88">
        <v>500.98320733203764</v>
      </c>
      <c r="G6687" s="88">
        <v>728.19400700019696</v>
      </c>
      <c r="H6687" s="88">
        <v>963.80068195886179</v>
      </c>
      <c r="I6687" s="88">
        <v>1338.3532508906583</v>
      </c>
      <c r="J6687" s="88">
        <v>1929.3176157778912</v>
      </c>
      <c r="K6687" s="88">
        <v>3260.5998086057798</v>
      </c>
      <c r="L6687" s="88">
        <v>3256.1713126450504</v>
      </c>
      <c r="M6687" s="88">
        <v>3688.1262087726318</v>
      </c>
    </row>
    <row r="6688" spans="3:13" x14ac:dyDescent="0.2">
      <c r="C6688" s="88">
        <v>0.32950000000000002</v>
      </c>
      <c r="D6688" s="88">
        <v>16149.145166817681</v>
      </c>
      <c r="E6688" s="88">
        <v>111.46414570415709</v>
      </c>
      <c r="F6688" s="88">
        <v>501.00619299500158</v>
      </c>
      <c r="G6688" s="88">
        <v>728.22417883795833</v>
      </c>
      <c r="H6688" s="88">
        <v>963.80236015091032</v>
      </c>
      <c r="I6688" s="88">
        <v>1338.3590867152143</v>
      </c>
      <c r="J6688" s="88">
        <v>1929.3854821184327</v>
      </c>
      <c r="K6688" s="88">
        <v>3260.6758983942455</v>
      </c>
      <c r="L6688" s="88">
        <v>3256.1873621647264</v>
      </c>
      <c r="M6688" s="88">
        <v>3688.1265109426649</v>
      </c>
    </row>
    <row r="6689" spans="3:13" x14ac:dyDescent="0.2">
      <c r="C6689" s="88">
        <v>0.32955000000000001</v>
      </c>
      <c r="D6689" s="88">
        <v>16149.28182158936</v>
      </c>
      <c r="E6689" s="88">
        <v>111.46423942554793</v>
      </c>
      <c r="F6689" s="88">
        <v>501.00835460626377</v>
      </c>
      <c r="G6689" s="88">
        <v>728.27001063658554</v>
      </c>
      <c r="H6689" s="88">
        <v>963.84827596931927</v>
      </c>
      <c r="I6689" s="88">
        <v>1338.3823300870881</v>
      </c>
      <c r="J6689" s="88">
        <v>1929.4160225048731</v>
      </c>
      <c r="K6689" s="88">
        <v>3260.8817193152381</v>
      </c>
      <c r="L6689" s="88">
        <v>3256.2781875845312</v>
      </c>
      <c r="M6689" s="88">
        <v>3688.134051026248</v>
      </c>
    </row>
    <row r="6690" spans="3:13" x14ac:dyDescent="0.2">
      <c r="C6690" s="88">
        <v>0.3296</v>
      </c>
      <c r="D6690" s="88">
        <v>16149.415541743298</v>
      </c>
      <c r="E6690" s="88">
        <v>111.46934481472999</v>
      </c>
      <c r="F6690" s="88">
        <v>501.01769070690261</v>
      </c>
      <c r="G6690" s="88">
        <v>728.2755055308462</v>
      </c>
      <c r="H6690" s="88">
        <v>963.86965611262985</v>
      </c>
      <c r="I6690" s="88">
        <v>1338.4056418627756</v>
      </c>
      <c r="J6690" s="88">
        <v>1929.4743965356852</v>
      </c>
      <c r="K6690" s="88">
        <v>3261.0593789943277</v>
      </c>
      <c r="L6690" s="88">
        <v>3256.3195943908918</v>
      </c>
      <c r="M6690" s="88">
        <v>3688.1373986062858</v>
      </c>
    </row>
    <row r="6691" spans="3:13" x14ac:dyDescent="0.2">
      <c r="C6691" s="88">
        <v>0.32965</v>
      </c>
      <c r="D6691" s="88">
        <v>16149.415637810045</v>
      </c>
      <c r="E6691" s="88">
        <v>111.47084044955136</v>
      </c>
      <c r="F6691" s="88">
        <v>501.02180137372125</v>
      </c>
      <c r="G6691" s="88">
        <v>728.27703388247028</v>
      </c>
      <c r="H6691" s="88">
        <v>963.88872672549815</v>
      </c>
      <c r="I6691" s="88">
        <v>1338.4221167816081</v>
      </c>
      <c r="J6691" s="88">
        <v>1929.4873730941163</v>
      </c>
      <c r="K6691" s="88">
        <v>3261.1118031512906</v>
      </c>
      <c r="L6691" s="88">
        <v>3256.3975032691774</v>
      </c>
      <c r="M6691" s="88">
        <v>3688.1434154532317</v>
      </c>
    </row>
    <row r="6692" spans="3:13" x14ac:dyDescent="0.2">
      <c r="C6692" s="88">
        <v>0.32969999999999999</v>
      </c>
      <c r="D6692" s="88">
        <v>16149.455560015789</v>
      </c>
      <c r="E6692" s="88">
        <v>111.48283824710234</v>
      </c>
      <c r="F6692" s="88">
        <v>501.03297947944111</v>
      </c>
      <c r="G6692" s="88">
        <v>728.2810985234587</v>
      </c>
      <c r="H6692" s="88">
        <v>963.89271933944292</v>
      </c>
      <c r="I6692" s="88">
        <v>1338.4303810718502</v>
      </c>
      <c r="J6692" s="88">
        <v>1929.5244957438158</v>
      </c>
      <c r="K6692" s="88">
        <v>3261.2776757318161</v>
      </c>
      <c r="L6692" s="88">
        <v>3256.6080336205969</v>
      </c>
      <c r="M6692" s="88">
        <v>3688.1836430121239</v>
      </c>
    </row>
    <row r="6693" spans="3:13" x14ac:dyDescent="0.2">
      <c r="C6693" s="88">
        <v>0.32974999999999999</v>
      </c>
      <c r="D6693" s="88">
        <v>16149.489271157303</v>
      </c>
      <c r="E6693" s="88">
        <v>111.48285965166633</v>
      </c>
      <c r="F6693" s="88">
        <v>501.0596130112508</v>
      </c>
      <c r="G6693" s="88">
        <v>728.28596662688597</v>
      </c>
      <c r="H6693" s="88">
        <v>963.92749412007515</v>
      </c>
      <c r="I6693" s="88">
        <v>1338.4395772168396</v>
      </c>
      <c r="J6693" s="88">
        <v>1929.592103768955</v>
      </c>
      <c r="K6693" s="88">
        <v>3261.2974336226539</v>
      </c>
      <c r="L6693" s="88">
        <v>3256.6297740656064</v>
      </c>
      <c r="M6693" s="88">
        <v>3688.2136842402388</v>
      </c>
    </row>
    <row r="6694" spans="3:13" x14ac:dyDescent="0.2">
      <c r="C6694" s="88">
        <v>0.32979999999999998</v>
      </c>
      <c r="D6694" s="88">
        <v>16149.495421218742</v>
      </c>
      <c r="E6694" s="88">
        <v>111.49272202251359</v>
      </c>
      <c r="F6694" s="88">
        <v>501.0849410734636</v>
      </c>
      <c r="G6694" s="88">
        <v>728.29397627788467</v>
      </c>
      <c r="H6694" s="88">
        <v>963.96869555068588</v>
      </c>
      <c r="I6694" s="88">
        <v>1338.4899117532536</v>
      </c>
      <c r="J6694" s="88">
        <v>1929.6095067980391</v>
      </c>
      <c r="K6694" s="88">
        <v>3261.3578732773085</v>
      </c>
      <c r="L6694" s="88">
        <v>3256.6816720494999</v>
      </c>
      <c r="M6694" s="88">
        <v>3688.218986739254</v>
      </c>
    </row>
    <row r="6695" spans="3:13" x14ac:dyDescent="0.2">
      <c r="C6695" s="88">
        <v>0.32984999999999998</v>
      </c>
      <c r="D6695" s="88">
        <v>16149.536539419702</v>
      </c>
      <c r="E6695" s="88">
        <v>111.49683073203505</v>
      </c>
      <c r="F6695" s="88">
        <v>501.08503373026178</v>
      </c>
      <c r="G6695" s="88">
        <v>728.31675761625866</v>
      </c>
      <c r="H6695" s="88">
        <v>963.99882918337153</v>
      </c>
      <c r="I6695" s="88">
        <v>1338.5271142304182</v>
      </c>
      <c r="J6695" s="88">
        <v>1929.6161179818932</v>
      </c>
      <c r="K6695" s="88">
        <v>3261.3953069749896</v>
      </c>
      <c r="L6695" s="88">
        <v>3256.7667825807557</v>
      </c>
      <c r="M6695" s="88">
        <v>3688.2686196040704</v>
      </c>
    </row>
    <row r="6696" spans="3:13" x14ac:dyDescent="0.2">
      <c r="C6696" s="88">
        <v>0.32990000000000003</v>
      </c>
      <c r="D6696" s="88">
        <v>16149.669118188445</v>
      </c>
      <c r="E6696" s="88">
        <v>111.49834650075718</v>
      </c>
      <c r="F6696" s="88">
        <v>501.08527986498211</v>
      </c>
      <c r="G6696" s="88">
        <v>728.32501198577256</v>
      </c>
      <c r="H6696" s="88">
        <v>963.99982271555791</v>
      </c>
      <c r="I6696" s="88">
        <v>1338.5328112109173</v>
      </c>
      <c r="J6696" s="88">
        <v>1929.661841319939</v>
      </c>
      <c r="K6696" s="88">
        <v>3261.3957469023812</v>
      </c>
      <c r="L6696" s="88">
        <v>3256.8621883619244</v>
      </c>
      <c r="M6696" s="88">
        <v>3688.2741336231138</v>
      </c>
    </row>
    <row r="6697" spans="3:13" x14ac:dyDescent="0.2">
      <c r="C6697" s="88">
        <v>0.32995000000000002</v>
      </c>
      <c r="D6697" s="88">
        <v>16149.672596973736</v>
      </c>
      <c r="E6697" s="88">
        <v>111.49866794738318</v>
      </c>
      <c r="F6697" s="88">
        <v>501.08736470644044</v>
      </c>
      <c r="G6697" s="88">
        <v>728.33052303371869</v>
      </c>
      <c r="H6697" s="88">
        <v>964.0056279626242</v>
      </c>
      <c r="I6697" s="88">
        <v>1338.537423893853</v>
      </c>
      <c r="J6697" s="88">
        <v>1929.7035597851154</v>
      </c>
      <c r="K6697" s="88">
        <v>3261.4010365867116</v>
      </c>
      <c r="L6697" s="88">
        <v>3257.0826647977119</v>
      </c>
      <c r="M6697" s="88">
        <v>3688.3058309369853</v>
      </c>
    </row>
    <row r="6698" spans="3:13" x14ac:dyDescent="0.2">
      <c r="C6698" s="88">
        <v>0.33</v>
      </c>
      <c r="D6698" s="88">
        <v>16150.120118992512</v>
      </c>
      <c r="E6698" s="88">
        <v>111.51316094139929</v>
      </c>
      <c r="F6698" s="88">
        <v>501.08826769476855</v>
      </c>
      <c r="G6698" s="88">
        <v>728.33055862599986</v>
      </c>
      <c r="H6698" s="88">
        <v>964.01578163923705</v>
      </c>
      <c r="I6698" s="88">
        <v>1338.5560430921137</v>
      </c>
      <c r="J6698" s="88">
        <v>1929.7095737597483</v>
      </c>
      <c r="K6698" s="88">
        <v>3261.6288592841893</v>
      </c>
      <c r="L6698" s="88">
        <v>3257.1315623881123</v>
      </c>
      <c r="M6698" s="88">
        <v>3688.3206568650367</v>
      </c>
    </row>
    <row r="6699" spans="3:13" x14ac:dyDescent="0.2">
      <c r="C6699" s="88">
        <v>0.33005000000000001</v>
      </c>
      <c r="D6699" s="88">
        <v>16150.353579886025</v>
      </c>
      <c r="E6699" s="88">
        <v>111.51373958370368</v>
      </c>
      <c r="F6699" s="88">
        <v>501.09136841096097</v>
      </c>
      <c r="G6699" s="88">
        <v>728.342651254678</v>
      </c>
      <c r="H6699" s="88">
        <v>964.03240331486268</v>
      </c>
      <c r="I6699" s="88">
        <v>1338.6260206359798</v>
      </c>
      <c r="J6699" s="88">
        <v>1929.7802469827338</v>
      </c>
      <c r="K6699" s="88">
        <v>3261.6485743799713</v>
      </c>
      <c r="L6699" s="88">
        <v>3257.2164325222957</v>
      </c>
      <c r="M6699" s="88">
        <v>3688.3398759563879</v>
      </c>
    </row>
    <row r="6700" spans="3:13" x14ac:dyDescent="0.2">
      <c r="C6700" s="88">
        <v>0.3301</v>
      </c>
      <c r="D6700" s="88">
        <v>16150.615333310398</v>
      </c>
      <c r="E6700" s="88">
        <v>111.51446195341578</v>
      </c>
      <c r="F6700" s="88">
        <v>501.0918951496601</v>
      </c>
      <c r="G6700" s="88">
        <v>728.36767002205443</v>
      </c>
      <c r="H6700" s="88">
        <v>964.05630144682118</v>
      </c>
      <c r="I6700" s="88">
        <v>1338.630551600656</v>
      </c>
      <c r="J6700" s="88">
        <v>1929.797383513675</v>
      </c>
      <c r="K6700" s="88">
        <v>3261.6657756430413</v>
      </c>
      <c r="L6700" s="88">
        <v>3257.2542270502136</v>
      </c>
      <c r="M6700" s="88">
        <v>3688.3422389385887</v>
      </c>
    </row>
    <row r="6701" spans="3:13" x14ac:dyDescent="0.2">
      <c r="C6701" s="88">
        <v>0.33015</v>
      </c>
      <c r="D6701" s="88">
        <v>16150.631409136546</v>
      </c>
      <c r="E6701" s="88">
        <v>111.51475271631261</v>
      </c>
      <c r="F6701" s="88">
        <v>501.09499335849978</v>
      </c>
      <c r="G6701" s="88">
        <v>728.37716753216318</v>
      </c>
      <c r="H6701" s="88">
        <v>964.05665306613719</v>
      </c>
      <c r="I6701" s="88">
        <v>1338.6555716812363</v>
      </c>
      <c r="J6701" s="88">
        <v>1929.8056309067197</v>
      </c>
      <c r="K6701" s="88">
        <v>3261.8573771380625</v>
      </c>
      <c r="L6701" s="88">
        <v>3257.2926215273801</v>
      </c>
      <c r="M6701" s="88">
        <v>3688.3697440320466</v>
      </c>
    </row>
    <row r="6702" spans="3:13" x14ac:dyDescent="0.2">
      <c r="C6702" s="88">
        <v>0.33019999999999999</v>
      </c>
      <c r="D6702" s="88">
        <v>16150.879978724653</v>
      </c>
      <c r="E6702" s="88">
        <v>111.53172628529501</v>
      </c>
      <c r="F6702" s="88">
        <v>501.0987417942506</v>
      </c>
      <c r="G6702" s="88">
        <v>728.38359629163233</v>
      </c>
      <c r="H6702" s="88">
        <v>964.06073637229701</v>
      </c>
      <c r="I6702" s="88">
        <v>1338.7001791053699</v>
      </c>
      <c r="J6702" s="88">
        <v>1929.8732728092377</v>
      </c>
      <c r="K6702" s="88">
        <v>3262.0188230345302</v>
      </c>
      <c r="L6702" s="88">
        <v>3257.3237133150315</v>
      </c>
      <c r="M6702" s="88">
        <v>3688.3750681399633</v>
      </c>
    </row>
    <row r="6703" spans="3:13" x14ac:dyDescent="0.2">
      <c r="C6703" s="88">
        <v>0.33024999999999999</v>
      </c>
      <c r="D6703" s="88">
        <v>16150.946428261952</v>
      </c>
      <c r="E6703" s="88">
        <v>111.53530553761175</v>
      </c>
      <c r="F6703" s="88">
        <v>501.10025983508967</v>
      </c>
      <c r="G6703" s="88">
        <v>728.38557705673293</v>
      </c>
      <c r="H6703" s="88">
        <v>964.0757695170073</v>
      </c>
      <c r="I6703" s="88">
        <v>1338.7282559401474</v>
      </c>
      <c r="J6703" s="88">
        <v>1929.8790100841657</v>
      </c>
      <c r="K6703" s="88">
        <v>3262.0372129670568</v>
      </c>
      <c r="L6703" s="88">
        <v>3257.3445729629439</v>
      </c>
      <c r="M6703" s="88">
        <v>3688.3878209985933</v>
      </c>
    </row>
    <row r="6704" spans="3:13" x14ac:dyDescent="0.2">
      <c r="C6704" s="88">
        <v>0.33029999999999998</v>
      </c>
      <c r="D6704" s="88">
        <v>16151.025328850548</v>
      </c>
      <c r="E6704" s="88">
        <v>111.54999594297169</v>
      </c>
      <c r="F6704" s="88">
        <v>501.11261530170123</v>
      </c>
      <c r="G6704" s="88">
        <v>728.41582079978753</v>
      </c>
      <c r="H6704" s="88">
        <v>964.10018449336667</v>
      </c>
      <c r="I6704" s="88">
        <v>1338.7297443902012</v>
      </c>
      <c r="J6704" s="88">
        <v>1929.8902209746534</v>
      </c>
      <c r="K6704" s="88">
        <v>3262.1130416338356</v>
      </c>
      <c r="L6704" s="88">
        <v>3257.3637660740769</v>
      </c>
      <c r="M6704" s="88">
        <v>3688.4278668518241</v>
      </c>
    </row>
    <row r="6705" spans="3:13" x14ac:dyDescent="0.2">
      <c r="C6705" s="88">
        <v>0.33034999999999998</v>
      </c>
      <c r="D6705" s="88">
        <v>16151.212548915275</v>
      </c>
      <c r="E6705" s="88">
        <v>111.55174537555649</v>
      </c>
      <c r="F6705" s="88">
        <v>501.12206512347802</v>
      </c>
      <c r="G6705" s="88">
        <v>728.42787063534934</v>
      </c>
      <c r="H6705" s="88">
        <v>964.11030315274775</v>
      </c>
      <c r="I6705" s="88">
        <v>1338.7650200922953</v>
      </c>
      <c r="J6705" s="88">
        <v>1929.9431080419422</v>
      </c>
      <c r="K6705" s="88">
        <v>3262.12029643603</v>
      </c>
      <c r="L6705" s="88">
        <v>3257.6042107390995</v>
      </c>
      <c r="M6705" s="88">
        <v>3688.4300479173917</v>
      </c>
    </row>
    <row r="6706" spans="3:13" x14ac:dyDescent="0.2">
      <c r="C6706" s="88">
        <v>0.33040000000000003</v>
      </c>
      <c r="D6706" s="88">
        <v>16151.367147612378</v>
      </c>
      <c r="E6706" s="88">
        <v>111.55383261758379</v>
      </c>
      <c r="F6706" s="88">
        <v>501.12574282723881</v>
      </c>
      <c r="G6706" s="88">
        <v>728.43640535622762</v>
      </c>
      <c r="H6706" s="88">
        <v>964.12141005519061</v>
      </c>
      <c r="I6706" s="88">
        <v>1338.7935919132055</v>
      </c>
      <c r="J6706" s="88">
        <v>1929.9762704077507</v>
      </c>
      <c r="K6706" s="88">
        <v>3262.302631758344</v>
      </c>
      <c r="L6706" s="88">
        <v>3257.6210207036893</v>
      </c>
      <c r="M6706" s="88">
        <v>3688.4413742915322</v>
      </c>
    </row>
    <row r="6707" spans="3:13" x14ac:dyDescent="0.2">
      <c r="C6707" s="88">
        <v>0.33045000000000002</v>
      </c>
      <c r="D6707" s="88">
        <v>16151.382946124144</v>
      </c>
      <c r="E6707" s="88">
        <v>111.55896139649667</v>
      </c>
      <c r="F6707" s="88">
        <v>501.13065762730866</v>
      </c>
      <c r="G6707" s="88">
        <v>728.45378162030465</v>
      </c>
      <c r="H6707" s="88">
        <v>964.12802951208414</v>
      </c>
      <c r="I6707" s="88">
        <v>1338.7961828242164</v>
      </c>
      <c r="J6707" s="88">
        <v>1930.0469867240668</v>
      </c>
      <c r="K6707" s="88">
        <v>3262.3331604351524</v>
      </c>
      <c r="L6707" s="88">
        <v>3257.9349061859025</v>
      </c>
      <c r="M6707" s="88">
        <v>3688.4436625401145</v>
      </c>
    </row>
    <row r="6708" spans="3:13" x14ac:dyDescent="0.2">
      <c r="C6708" s="88">
        <v>0.33050000000000002</v>
      </c>
      <c r="D6708" s="88">
        <v>16151.445404897171</v>
      </c>
      <c r="E6708" s="88">
        <v>111.55896139649667</v>
      </c>
      <c r="F6708" s="88">
        <v>501.13570519058476</v>
      </c>
      <c r="G6708" s="88">
        <v>728.50946969340021</v>
      </c>
      <c r="H6708" s="88">
        <v>964.13375480115837</v>
      </c>
      <c r="I6708" s="88">
        <v>1338.8118630762019</v>
      </c>
      <c r="J6708" s="88">
        <v>1930.0485417608434</v>
      </c>
      <c r="K6708" s="88">
        <v>3262.3837755688801</v>
      </c>
      <c r="L6708" s="88">
        <v>3258.3163615609992</v>
      </c>
      <c r="M6708" s="88">
        <v>3688.4555059631821</v>
      </c>
    </row>
    <row r="6709" spans="3:13" x14ac:dyDescent="0.2">
      <c r="C6709" s="88">
        <v>0.33055000000000001</v>
      </c>
      <c r="D6709" s="88">
        <v>16151.501600262445</v>
      </c>
      <c r="E6709" s="88">
        <v>111.56007903501632</v>
      </c>
      <c r="F6709" s="88">
        <v>501.14035308871917</v>
      </c>
      <c r="G6709" s="88">
        <v>728.51954646491367</v>
      </c>
      <c r="H6709" s="88">
        <v>964.14415109063839</v>
      </c>
      <c r="I6709" s="88">
        <v>1338.8160338969415</v>
      </c>
      <c r="J6709" s="88">
        <v>1930.0631728050153</v>
      </c>
      <c r="K6709" s="88">
        <v>3262.4007946350266</v>
      </c>
      <c r="L6709" s="88">
        <v>3258.6921414470789</v>
      </c>
      <c r="M6709" s="88">
        <v>3688.4800695592708</v>
      </c>
    </row>
    <row r="6710" spans="3:13" x14ac:dyDescent="0.2">
      <c r="C6710" s="88">
        <v>0.3306</v>
      </c>
      <c r="D6710" s="88">
        <v>16151.744643036345</v>
      </c>
      <c r="E6710" s="88">
        <v>111.58013870884406</v>
      </c>
      <c r="F6710" s="88">
        <v>501.14382327646126</v>
      </c>
      <c r="G6710" s="88">
        <v>728.52578188091911</v>
      </c>
      <c r="H6710" s="88">
        <v>964.15248185218115</v>
      </c>
      <c r="I6710" s="88">
        <v>1338.8255102396915</v>
      </c>
      <c r="J6710" s="88">
        <v>1930.1145327663194</v>
      </c>
      <c r="K6710" s="88">
        <v>3262.4393489465933</v>
      </c>
      <c r="L6710" s="88">
        <v>3258.8387319033427</v>
      </c>
      <c r="M6710" s="88">
        <v>3688.4881874056937</v>
      </c>
    </row>
    <row r="6711" spans="3:13" x14ac:dyDescent="0.2">
      <c r="C6711" s="88">
        <v>0.33065</v>
      </c>
      <c r="D6711" s="88">
        <v>16151.761250084437</v>
      </c>
      <c r="E6711" s="88">
        <v>111.58405595256863</v>
      </c>
      <c r="F6711" s="88">
        <v>501.15129873112483</v>
      </c>
      <c r="G6711" s="88">
        <v>728.55632416614935</v>
      </c>
      <c r="H6711" s="88">
        <v>964.1868591777793</v>
      </c>
      <c r="I6711" s="88">
        <v>1338.8491425594411</v>
      </c>
      <c r="J6711" s="88">
        <v>1930.1391046547947</v>
      </c>
      <c r="K6711" s="88">
        <v>3262.4714229867795</v>
      </c>
      <c r="L6711" s="88">
        <v>3259.292196557386</v>
      </c>
      <c r="M6711" s="88">
        <v>3688.5026772494839</v>
      </c>
    </row>
    <row r="6712" spans="3:13" x14ac:dyDescent="0.2">
      <c r="C6712" s="88">
        <v>0.33069999999999999</v>
      </c>
      <c r="D6712" s="88">
        <v>16152.004805352715</v>
      </c>
      <c r="E6712" s="88">
        <v>111.5879554413541</v>
      </c>
      <c r="F6712" s="88">
        <v>501.15511130005734</v>
      </c>
      <c r="G6712" s="88">
        <v>728.56367907507001</v>
      </c>
      <c r="H6712" s="88">
        <v>964.19054212651463</v>
      </c>
      <c r="I6712" s="88">
        <v>1338.8493877932683</v>
      </c>
      <c r="J6712" s="88">
        <v>1930.1555116398108</v>
      </c>
      <c r="K6712" s="88">
        <v>3262.4757869511022</v>
      </c>
      <c r="L6712" s="88">
        <v>3259.6393254759237</v>
      </c>
      <c r="M6712" s="88">
        <v>3688.5342504787995</v>
      </c>
    </row>
    <row r="6713" spans="3:13" x14ac:dyDescent="0.2">
      <c r="C6713" s="88">
        <v>0.33074999999999999</v>
      </c>
      <c r="D6713" s="88">
        <v>16152.117789160529</v>
      </c>
      <c r="E6713" s="88">
        <v>111.5879554413541</v>
      </c>
      <c r="F6713" s="88">
        <v>501.1669282732837</v>
      </c>
      <c r="G6713" s="88">
        <v>728.57746348633964</v>
      </c>
      <c r="H6713" s="88">
        <v>964.20625140420634</v>
      </c>
      <c r="I6713" s="88">
        <v>1338.8631789454016</v>
      </c>
      <c r="J6713" s="88">
        <v>1930.2363192258003</v>
      </c>
      <c r="K6713" s="88">
        <v>3262.4909920278196</v>
      </c>
      <c r="L6713" s="88">
        <v>3259.6566654423959</v>
      </c>
      <c r="M6713" s="88">
        <v>3688.5420675660139</v>
      </c>
    </row>
    <row r="6714" spans="3:13" x14ac:dyDescent="0.2">
      <c r="C6714" s="88">
        <v>0.33079999999999998</v>
      </c>
      <c r="D6714" s="88">
        <v>16152.363090281306</v>
      </c>
      <c r="E6714" s="88">
        <v>111.5906066962325</v>
      </c>
      <c r="F6714" s="88">
        <v>501.17457735739254</v>
      </c>
      <c r="G6714" s="88">
        <v>728.59134283708954</v>
      </c>
      <c r="H6714" s="88">
        <v>964.22151610784067</v>
      </c>
      <c r="I6714" s="88">
        <v>1338.881704219712</v>
      </c>
      <c r="J6714" s="88">
        <v>1930.2726758028016</v>
      </c>
      <c r="K6714" s="88">
        <v>3262.5044853261652</v>
      </c>
      <c r="L6714" s="88">
        <v>3259.7368831760632</v>
      </c>
      <c r="M6714" s="88">
        <v>3688.5685205358654</v>
      </c>
    </row>
    <row r="6715" spans="3:13" x14ac:dyDescent="0.2">
      <c r="C6715" s="88">
        <v>0.33084999999999998</v>
      </c>
      <c r="D6715" s="88">
        <v>16152.437508919733</v>
      </c>
      <c r="E6715" s="88">
        <v>111.5906066962325</v>
      </c>
      <c r="F6715" s="88">
        <v>501.20694172246658</v>
      </c>
      <c r="G6715" s="88">
        <v>728.59471909163358</v>
      </c>
      <c r="H6715" s="88">
        <v>964.23651325404671</v>
      </c>
      <c r="I6715" s="88">
        <v>1338.8991012532774</v>
      </c>
      <c r="J6715" s="88">
        <v>1930.3011034120736</v>
      </c>
      <c r="K6715" s="88">
        <v>3262.5694677638749</v>
      </c>
      <c r="L6715" s="88">
        <v>3259.7498057351463</v>
      </c>
      <c r="M6715" s="88">
        <v>3688.5730006448262</v>
      </c>
    </row>
    <row r="6716" spans="3:13" x14ac:dyDescent="0.2">
      <c r="C6716" s="88">
        <v>0.33090000000000003</v>
      </c>
      <c r="D6716" s="88">
        <v>16152.492695579484</v>
      </c>
      <c r="E6716" s="88">
        <v>111.59269836428666</v>
      </c>
      <c r="F6716" s="88">
        <v>501.21040753057014</v>
      </c>
      <c r="G6716" s="88">
        <v>728.63190546070655</v>
      </c>
      <c r="H6716" s="88">
        <v>964.27226142847894</v>
      </c>
      <c r="I6716" s="88">
        <v>1338.9135571336215</v>
      </c>
      <c r="J6716" s="88">
        <v>1930.3175532299929</v>
      </c>
      <c r="K6716" s="88">
        <v>3262.5755422361185</v>
      </c>
      <c r="L6716" s="88">
        <v>3259.9063964184325</v>
      </c>
      <c r="M6716" s="88">
        <v>3688.5745160713705</v>
      </c>
    </row>
    <row r="6717" spans="3:13" x14ac:dyDescent="0.2">
      <c r="C6717" s="88">
        <v>0.33095000000000002</v>
      </c>
      <c r="D6717" s="88">
        <v>16152.522203460083</v>
      </c>
      <c r="E6717" s="88">
        <v>111.59690555620364</v>
      </c>
      <c r="F6717" s="88">
        <v>501.22383690107927</v>
      </c>
      <c r="G6717" s="88">
        <v>728.63551119143722</v>
      </c>
      <c r="H6717" s="88">
        <v>964.29483221472083</v>
      </c>
      <c r="I6717" s="88">
        <v>1338.9262225247494</v>
      </c>
      <c r="J6717" s="88">
        <v>1930.3211642444921</v>
      </c>
      <c r="K6717" s="88">
        <v>3262.5849093554298</v>
      </c>
      <c r="L6717" s="88">
        <v>3259.9320577055541</v>
      </c>
      <c r="M6717" s="88">
        <v>3688.5898000920583</v>
      </c>
    </row>
    <row r="6718" spans="3:13" x14ac:dyDescent="0.2">
      <c r="C6718" s="88">
        <v>0.33100000000000002</v>
      </c>
      <c r="D6718" s="88">
        <v>16152.559760426993</v>
      </c>
      <c r="E6718" s="88">
        <v>111.60182829235873</v>
      </c>
      <c r="F6718" s="88">
        <v>501.22416301157136</v>
      </c>
      <c r="G6718" s="88">
        <v>728.6386019698034</v>
      </c>
      <c r="H6718" s="88">
        <v>964.3181655038411</v>
      </c>
      <c r="I6718" s="88">
        <v>1338.927666174261</v>
      </c>
      <c r="J6718" s="88">
        <v>1930.3267241394742</v>
      </c>
      <c r="K6718" s="88">
        <v>3262.6021635567104</v>
      </c>
      <c r="L6718" s="88">
        <v>3260.0790194230308</v>
      </c>
      <c r="M6718" s="88">
        <v>3688.5910807902305</v>
      </c>
    </row>
    <row r="6719" spans="3:13" x14ac:dyDescent="0.2">
      <c r="C6719" s="88">
        <v>0.33105000000000001</v>
      </c>
      <c r="D6719" s="88">
        <v>16152.774933886561</v>
      </c>
      <c r="E6719" s="88">
        <v>111.61276390341118</v>
      </c>
      <c r="F6719" s="88">
        <v>501.23473011415399</v>
      </c>
      <c r="G6719" s="88">
        <v>728.64057493533755</v>
      </c>
      <c r="H6719" s="88">
        <v>964.34312904535682</v>
      </c>
      <c r="I6719" s="88">
        <v>1338.9441087010396</v>
      </c>
      <c r="J6719" s="88">
        <v>1930.3274277372111</v>
      </c>
      <c r="K6719" s="88">
        <v>3262.825830787323</v>
      </c>
      <c r="L6719" s="88">
        <v>3260.1259318321186</v>
      </c>
      <c r="M6719" s="88">
        <v>3688.5926348192961</v>
      </c>
    </row>
    <row r="6720" spans="3:13" x14ac:dyDescent="0.2">
      <c r="C6720" s="88">
        <v>0.33110000000000001</v>
      </c>
      <c r="D6720" s="88">
        <v>16152.789760820247</v>
      </c>
      <c r="E6720" s="88">
        <v>111.62090039574923</v>
      </c>
      <c r="F6720" s="88">
        <v>501.23541602280511</v>
      </c>
      <c r="G6720" s="88">
        <v>728.69332097346978</v>
      </c>
      <c r="H6720" s="88">
        <v>964.36417133332725</v>
      </c>
      <c r="I6720" s="88">
        <v>1338.9655385663646</v>
      </c>
      <c r="J6720" s="88">
        <v>1930.3349875605659</v>
      </c>
      <c r="K6720" s="88">
        <v>3262.8481472956141</v>
      </c>
      <c r="L6720" s="88">
        <v>3260.4221660123671</v>
      </c>
      <c r="M6720" s="88">
        <v>3688.604657541453</v>
      </c>
    </row>
    <row r="6721" spans="3:13" x14ac:dyDescent="0.2">
      <c r="C6721" s="88">
        <v>0.33115</v>
      </c>
      <c r="D6721" s="88">
        <v>16152.873915012366</v>
      </c>
      <c r="E6721" s="88">
        <v>111.6278475160052</v>
      </c>
      <c r="F6721" s="88">
        <v>501.28072558440181</v>
      </c>
      <c r="G6721" s="88">
        <v>728.6974442569599</v>
      </c>
      <c r="H6721" s="88">
        <v>964.39219615702359</v>
      </c>
      <c r="I6721" s="88">
        <v>1338.9800862515681</v>
      </c>
      <c r="J6721" s="88">
        <v>1930.378791252323</v>
      </c>
      <c r="K6721" s="88">
        <v>3262.8837265317957</v>
      </c>
      <c r="L6721" s="88">
        <v>3260.4294044615699</v>
      </c>
      <c r="M6721" s="88">
        <v>3688.6413028800393</v>
      </c>
    </row>
    <row r="6722" spans="3:13" x14ac:dyDescent="0.2">
      <c r="C6722" s="88">
        <v>0.33119999999999999</v>
      </c>
      <c r="D6722" s="88">
        <v>16152.9094142553</v>
      </c>
      <c r="E6722" s="88">
        <v>111.63386891668688</v>
      </c>
      <c r="F6722" s="88">
        <v>501.28965047129122</v>
      </c>
      <c r="G6722" s="88">
        <v>728.69790809843425</v>
      </c>
      <c r="H6722" s="88">
        <v>964.39993760677999</v>
      </c>
      <c r="I6722" s="88">
        <v>1339.0247256058105</v>
      </c>
      <c r="J6722" s="88">
        <v>1930.389871087963</v>
      </c>
      <c r="K6722" s="88">
        <v>3262.8961979525925</v>
      </c>
      <c r="L6722" s="88">
        <v>3260.525932334619</v>
      </c>
      <c r="M6722" s="88">
        <v>3688.6417880504068</v>
      </c>
    </row>
    <row r="6723" spans="3:13" x14ac:dyDescent="0.2">
      <c r="C6723" s="88">
        <v>0.33124999999999999</v>
      </c>
      <c r="D6723" s="88">
        <v>16153.032184506401</v>
      </c>
      <c r="E6723" s="88">
        <v>111.63539693966413</v>
      </c>
      <c r="F6723" s="88">
        <v>501.29927855188362</v>
      </c>
      <c r="G6723" s="88">
        <v>728.75858810999534</v>
      </c>
      <c r="H6723" s="88">
        <v>964.424363280134</v>
      </c>
      <c r="I6723" s="88">
        <v>1339.0306628524659</v>
      </c>
      <c r="J6723" s="88">
        <v>1930.4940328768148</v>
      </c>
      <c r="K6723" s="88">
        <v>3262.8987411391522</v>
      </c>
      <c r="L6723" s="88">
        <v>3260.6559489164006</v>
      </c>
      <c r="M6723" s="88">
        <v>3688.7009012294197</v>
      </c>
    </row>
    <row r="6724" spans="3:13" x14ac:dyDescent="0.2">
      <c r="C6724" s="88">
        <v>0.33129999999999998</v>
      </c>
      <c r="D6724" s="88">
        <v>16153.170012684912</v>
      </c>
      <c r="E6724" s="88">
        <v>111.65388969012383</v>
      </c>
      <c r="F6724" s="88">
        <v>501.31525907939886</v>
      </c>
      <c r="G6724" s="88">
        <v>728.76895403000754</v>
      </c>
      <c r="H6724" s="88">
        <v>964.44876920637034</v>
      </c>
      <c r="I6724" s="88">
        <v>1339.035109685356</v>
      </c>
      <c r="J6724" s="88">
        <v>1930.4941098761033</v>
      </c>
      <c r="K6724" s="88">
        <v>3262.9220135335336</v>
      </c>
      <c r="L6724" s="88">
        <v>3260.8163292387735</v>
      </c>
      <c r="M6724" s="88">
        <v>3688.7065845903826</v>
      </c>
    </row>
    <row r="6725" spans="3:13" x14ac:dyDescent="0.2">
      <c r="C6725" s="88">
        <v>0.33134999999999998</v>
      </c>
      <c r="D6725" s="88">
        <v>16153.803734703357</v>
      </c>
      <c r="E6725" s="88">
        <v>111.65388969012383</v>
      </c>
      <c r="F6725" s="88">
        <v>501.32066425047924</v>
      </c>
      <c r="G6725" s="88">
        <v>728.77657037502013</v>
      </c>
      <c r="H6725" s="88">
        <v>964.45541100605942</v>
      </c>
      <c r="I6725" s="88">
        <v>1339.03782369176</v>
      </c>
      <c r="J6725" s="88">
        <v>1930.4956882577444</v>
      </c>
      <c r="K6725" s="88">
        <v>3262.9254056492955</v>
      </c>
      <c r="L6725" s="88">
        <v>3260.8300545896154</v>
      </c>
      <c r="M6725" s="88">
        <v>3688.7294433996267</v>
      </c>
    </row>
    <row r="6726" spans="3:13" x14ac:dyDescent="0.2">
      <c r="C6726" s="88">
        <v>0.33139999999999997</v>
      </c>
      <c r="D6726" s="88">
        <v>16153.876951771816</v>
      </c>
      <c r="E6726" s="88">
        <v>111.65697749625633</v>
      </c>
      <c r="F6726" s="88">
        <v>501.32107280731361</v>
      </c>
      <c r="G6726" s="88">
        <v>728.77829889498798</v>
      </c>
      <c r="H6726" s="88">
        <v>964.49620474421226</v>
      </c>
      <c r="I6726" s="88">
        <v>1339.0600065273316</v>
      </c>
      <c r="J6726" s="88">
        <v>1930.6051028651009</v>
      </c>
      <c r="K6726" s="88">
        <v>3262.9605947769305</v>
      </c>
      <c r="L6726" s="88">
        <v>3260.923777048285</v>
      </c>
      <c r="M6726" s="88">
        <v>3688.7334641510106</v>
      </c>
    </row>
    <row r="6727" spans="3:13" x14ac:dyDescent="0.2">
      <c r="C6727" s="88">
        <v>0.33145000000000002</v>
      </c>
      <c r="D6727" s="88">
        <v>16154.054550133636</v>
      </c>
      <c r="E6727" s="88">
        <v>111.66438189213841</v>
      </c>
      <c r="F6727" s="88">
        <v>501.32549121175725</v>
      </c>
      <c r="G6727" s="88">
        <v>728.77931986745034</v>
      </c>
      <c r="H6727" s="88">
        <v>964.50396633136415</v>
      </c>
      <c r="I6727" s="88">
        <v>1339.0674903011518</v>
      </c>
      <c r="J6727" s="88">
        <v>1930.6338884390266</v>
      </c>
      <c r="K6727" s="88">
        <v>3262.9972408596086</v>
      </c>
      <c r="L6727" s="88">
        <v>3261.0254081362309</v>
      </c>
      <c r="M6727" s="88">
        <v>3688.737272656329</v>
      </c>
    </row>
    <row r="6728" spans="3:13" x14ac:dyDescent="0.2">
      <c r="C6728" s="88">
        <v>0.33150000000000002</v>
      </c>
      <c r="D6728" s="88">
        <v>16154.065581651163</v>
      </c>
      <c r="E6728" s="88">
        <v>111.66743795512593</v>
      </c>
      <c r="F6728" s="88">
        <v>501.33295560256465</v>
      </c>
      <c r="G6728" s="88">
        <v>728.79402419236658</v>
      </c>
      <c r="H6728" s="88">
        <v>964.54035520869093</v>
      </c>
      <c r="I6728" s="88">
        <v>1339.0725928422075</v>
      </c>
      <c r="J6728" s="88">
        <v>1930.656464384725</v>
      </c>
      <c r="K6728" s="88">
        <v>3263.0885715860686</v>
      </c>
      <c r="L6728" s="88">
        <v>3261.3733504046504</v>
      </c>
      <c r="M6728" s="88">
        <v>3688.7643286443008</v>
      </c>
    </row>
    <row r="6729" spans="3:13" x14ac:dyDescent="0.2">
      <c r="C6729" s="88">
        <v>0.33155000000000001</v>
      </c>
      <c r="D6729" s="88">
        <v>16154.140392824873</v>
      </c>
      <c r="E6729" s="88">
        <v>111.66968175025795</v>
      </c>
      <c r="F6729" s="88">
        <v>501.33570635807246</v>
      </c>
      <c r="G6729" s="88">
        <v>728.79980691484661</v>
      </c>
      <c r="H6729" s="88">
        <v>964.54967049669312</v>
      </c>
      <c r="I6729" s="88">
        <v>1339.0829736116366</v>
      </c>
      <c r="J6729" s="88">
        <v>1930.817398492512</v>
      </c>
      <c r="K6729" s="88">
        <v>3263.1800783239646</v>
      </c>
      <c r="L6729" s="88">
        <v>3261.4480897863086</v>
      </c>
      <c r="M6729" s="88">
        <v>3688.7681012318308</v>
      </c>
    </row>
    <row r="6730" spans="3:13" x14ac:dyDescent="0.2">
      <c r="C6730" s="88">
        <v>0.33160000000000001</v>
      </c>
      <c r="D6730" s="88">
        <v>16154.661673558432</v>
      </c>
      <c r="E6730" s="88">
        <v>111.67592334481196</v>
      </c>
      <c r="F6730" s="88">
        <v>501.34812538339156</v>
      </c>
      <c r="G6730" s="88">
        <v>728.8426557491789</v>
      </c>
      <c r="H6730" s="88">
        <v>964.5623595482034</v>
      </c>
      <c r="I6730" s="88">
        <v>1339.0864226561566</v>
      </c>
      <c r="J6730" s="88">
        <v>1930.8269246291607</v>
      </c>
      <c r="K6730" s="88">
        <v>3263.21041688285</v>
      </c>
      <c r="L6730" s="88">
        <v>3261.5386935716833</v>
      </c>
      <c r="M6730" s="88">
        <v>3688.7686170393144</v>
      </c>
    </row>
    <row r="6731" spans="3:13" x14ac:dyDescent="0.2">
      <c r="C6731" s="88">
        <v>0.33165</v>
      </c>
      <c r="D6731" s="88">
        <v>16154.742185162169</v>
      </c>
      <c r="E6731" s="88">
        <v>111.67592334481196</v>
      </c>
      <c r="F6731" s="88">
        <v>501.35202007688304</v>
      </c>
      <c r="G6731" s="88">
        <v>728.85477311823433</v>
      </c>
      <c r="H6731" s="88">
        <v>964.5723238316973</v>
      </c>
      <c r="I6731" s="88">
        <v>1339.0905751284918</v>
      </c>
      <c r="J6731" s="88">
        <v>1930.8391929535001</v>
      </c>
      <c r="K6731" s="88">
        <v>3263.2168442965367</v>
      </c>
      <c r="L6731" s="88">
        <v>3261.5460222233937</v>
      </c>
      <c r="M6731" s="88">
        <v>3688.7697011088994</v>
      </c>
    </row>
    <row r="6732" spans="3:13" x14ac:dyDescent="0.2">
      <c r="C6732" s="88">
        <v>0.33169999999999999</v>
      </c>
      <c r="D6732" s="88">
        <v>16154.747241105431</v>
      </c>
      <c r="E6732" s="88">
        <v>111.67656926789095</v>
      </c>
      <c r="F6732" s="88">
        <v>501.36068458378804</v>
      </c>
      <c r="G6732" s="88">
        <v>728.87869386908005</v>
      </c>
      <c r="H6732" s="88">
        <v>964.58284614963486</v>
      </c>
      <c r="I6732" s="88">
        <v>1339.0989725634959</v>
      </c>
      <c r="J6732" s="88">
        <v>1930.8594484976102</v>
      </c>
      <c r="K6732" s="88">
        <v>3263.2185828809615</v>
      </c>
      <c r="L6732" s="88">
        <v>3261.76581394405</v>
      </c>
      <c r="M6732" s="88">
        <v>3688.7967930778605</v>
      </c>
    </row>
    <row r="6733" spans="3:13" x14ac:dyDescent="0.2">
      <c r="C6733" s="88">
        <v>0.33174999999999999</v>
      </c>
      <c r="D6733" s="88">
        <v>16154.750878600353</v>
      </c>
      <c r="E6733" s="88">
        <v>111.67656926789095</v>
      </c>
      <c r="F6733" s="88">
        <v>501.36507323969181</v>
      </c>
      <c r="G6733" s="88">
        <v>728.88548654104943</v>
      </c>
      <c r="H6733" s="88">
        <v>964.60586949356184</v>
      </c>
      <c r="I6733" s="88">
        <v>1339.1237472305388</v>
      </c>
      <c r="J6733" s="88">
        <v>1930.9220672805213</v>
      </c>
      <c r="K6733" s="88">
        <v>3263.218844574315</v>
      </c>
      <c r="L6733" s="88">
        <v>3261.8407935623436</v>
      </c>
      <c r="M6733" s="88">
        <v>3688.8454572115565</v>
      </c>
    </row>
    <row r="6734" spans="3:13" x14ac:dyDescent="0.2">
      <c r="C6734" s="88">
        <v>0.33179999999999998</v>
      </c>
      <c r="D6734" s="88">
        <v>16154.84687634906</v>
      </c>
      <c r="E6734" s="88">
        <v>111.67690534332723</v>
      </c>
      <c r="F6734" s="88">
        <v>501.3731835137969</v>
      </c>
      <c r="G6734" s="88">
        <v>728.90261979099841</v>
      </c>
      <c r="H6734" s="88">
        <v>964.62072417062473</v>
      </c>
      <c r="I6734" s="88">
        <v>1339.1461039547576</v>
      </c>
      <c r="J6734" s="88">
        <v>1930.9466724464396</v>
      </c>
      <c r="K6734" s="88">
        <v>3263.2676288928451</v>
      </c>
      <c r="L6734" s="88">
        <v>3261.8519412287105</v>
      </c>
      <c r="M6734" s="88">
        <v>3688.8530648104243</v>
      </c>
    </row>
    <row r="6735" spans="3:13" x14ac:dyDescent="0.2">
      <c r="C6735" s="88">
        <v>0.33184999999999998</v>
      </c>
      <c r="D6735" s="88">
        <v>16154.937057128436</v>
      </c>
      <c r="E6735" s="88">
        <v>111.68053756708014</v>
      </c>
      <c r="F6735" s="88">
        <v>501.3894179073236</v>
      </c>
      <c r="G6735" s="88">
        <v>728.91622829117932</v>
      </c>
      <c r="H6735" s="88">
        <v>964.63539702444223</v>
      </c>
      <c r="I6735" s="88">
        <v>1339.1621518837987</v>
      </c>
      <c r="J6735" s="88">
        <v>1930.9521619207176</v>
      </c>
      <c r="K6735" s="88">
        <v>3263.2807057577634</v>
      </c>
      <c r="L6735" s="88">
        <v>3261.9857025061192</v>
      </c>
      <c r="M6735" s="88">
        <v>3688.8572763500138</v>
      </c>
    </row>
    <row r="6736" spans="3:13" x14ac:dyDescent="0.2">
      <c r="C6736" s="88">
        <v>0.33189999999999997</v>
      </c>
      <c r="D6736" s="88">
        <v>16155.179559588494</v>
      </c>
      <c r="E6736" s="88">
        <v>111.68228765086224</v>
      </c>
      <c r="F6736" s="88">
        <v>501.39459087992282</v>
      </c>
      <c r="G6736" s="88">
        <v>728.9350393934792</v>
      </c>
      <c r="H6736" s="88">
        <v>964.67096329818787</v>
      </c>
      <c r="I6736" s="88">
        <v>1339.2157648235502</v>
      </c>
      <c r="J6736" s="88">
        <v>1931.0000117399582</v>
      </c>
      <c r="K6736" s="88">
        <v>3263.3861454281332</v>
      </c>
      <c r="L6736" s="88">
        <v>3262.0170167096667</v>
      </c>
      <c r="M6736" s="88">
        <v>3688.8795776119587</v>
      </c>
    </row>
    <row r="6737" spans="3:13" x14ac:dyDescent="0.2">
      <c r="C6737" s="88">
        <v>0.33195000000000002</v>
      </c>
      <c r="D6737" s="88">
        <v>16155.25293732623</v>
      </c>
      <c r="E6737" s="88">
        <v>111.69296490610213</v>
      </c>
      <c r="F6737" s="88">
        <v>501.41246377455855</v>
      </c>
      <c r="G6737" s="88">
        <v>728.94288271556843</v>
      </c>
      <c r="H6737" s="88">
        <v>964.67219371710235</v>
      </c>
      <c r="I6737" s="88">
        <v>1339.2733960983437</v>
      </c>
      <c r="J6737" s="88">
        <v>1931.0007126334876</v>
      </c>
      <c r="K6737" s="88">
        <v>3263.4070424015135</v>
      </c>
      <c r="L6737" s="88">
        <v>3262.1265745387741</v>
      </c>
      <c r="M6737" s="88">
        <v>3688.9141537280293</v>
      </c>
    </row>
    <row r="6738" spans="3:13" x14ac:dyDescent="0.2">
      <c r="C6738" s="88">
        <v>0.33200000000000002</v>
      </c>
      <c r="D6738" s="88">
        <v>16155.514732064494</v>
      </c>
      <c r="E6738" s="88">
        <v>111.69309584769053</v>
      </c>
      <c r="F6738" s="88">
        <v>501.41480831224044</v>
      </c>
      <c r="G6738" s="88">
        <v>729.00785440726168</v>
      </c>
      <c r="H6738" s="88">
        <v>964.67716705765133</v>
      </c>
      <c r="I6738" s="88">
        <v>1339.3167318732831</v>
      </c>
      <c r="J6738" s="88">
        <v>1931.039714333464</v>
      </c>
      <c r="K6738" s="88">
        <v>3263.5882018370439</v>
      </c>
      <c r="L6738" s="88">
        <v>3262.1519011159298</v>
      </c>
      <c r="M6738" s="88">
        <v>3688.9353225017376</v>
      </c>
    </row>
    <row r="6739" spans="3:13" x14ac:dyDescent="0.2">
      <c r="C6739" s="88">
        <v>0.33205000000000001</v>
      </c>
      <c r="D6739" s="88">
        <v>16155.666259043835</v>
      </c>
      <c r="E6739" s="88">
        <v>111.69381111611165</v>
      </c>
      <c r="F6739" s="88">
        <v>501.42650633696985</v>
      </c>
      <c r="G6739" s="88">
        <v>729.02800736090649</v>
      </c>
      <c r="H6739" s="88">
        <v>964.67741367584131</v>
      </c>
      <c r="I6739" s="88">
        <v>1339.3186922582508</v>
      </c>
      <c r="J6739" s="88">
        <v>1931.1108577219129</v>
      </c>
      <c r="K6739" s="88">
        <v>3263.6153543628625</v>
      </c>
      <c r="L6739" s="88">
        <v>3262.2181279651631</v>
      </c>
      <c r="M6739" s="88">
        <v>3688.9382339880335</v>
      </c>
    </row>
    <row r="6740" spans="3:13" x14ac:dyDescent="0.2">
      <c r="C6740" s="88">
        <v>0.33210000000000001</v>
      </c>
      <c r="D6740" s="88">
        <v>16155.882719086967</v>
      </c>
      <c r="E6740" s="88">
        <v>111.69641165808935</v>
      </c>
      <c r="F6740" s="88">
        <v>501.43621136017236</v>
      </c>
      <c r="G6740" s="88">
        <v>729.03004655445375</v>
      </c>
      <c r="H6740" s="88">
        <v>964.72065726357732</v>
      </c>
      <c r="I6740" s="88">
        <v>1339.3274351023374</v>
      </c>
      <c r="J6740" s="88">
        <v>1931.2239282977421</v>
      </c>
      <c r="K6740" s="88">
        <v>3263.6397143395334</v>
      </c>
      <c r="L6740" s="88">
        <v>3262.2832471651591</v>
      </c>
      <c r="M6740" s="88">
        <v>3689.0528739705564</v>
      </c>
    </row>
    <row r="6741" spans="3:13" x14ac:dyDescent="0.2">
      <c r="C6741" s="88">
        <v>0.33215</v>
      </c>
      <c r="D6741" s="88">
        <v>16155.926983402092</v>
      </c>
      <c r="E6741" s="88">
        <v>111.69856036306373</v>
      </c>
      <c r="F6741" s="88">
        <v>501.45250408884976</v>
      </c>
      <c r="G6741" s="88">
        <v>729.05517578485114</v>
      </c>
      <c r="H6741" s="88">
        <v>964.75093577915277</v>
      </c>
      <c r="I6741" s="88">
        <v>1339.3277734512467</v>
      </c>
      <c r="J6741" s="88">
        <v>1931.2355374900312</v>
      </c>
      <c r="K6741" s="88">
        <v>3263.6662096588589</v>
      </c>
      <c r="L6741" s="88">
        <v>3262.2881934742272</v>
      </c>
      <c r="M6741" s="88">
        <v>3689.070590555385</v>
      </c>
    </row>
    <row r="6742" spans="3:13" x14ac:dyDescent="0.2">
      <c r="C6742" s="88">
        <v>0.3322</v>
      </c>
      <c r="D6742" s="88">
        <v>16156.022443054731</v>
      </c>
      <c r="E6742" s="88">
        <v>111.70032538927535</v>
      </c>
      <c r="F6742" s="88">
        <v>501.47332776766598</v>
      </c>
      <c r="G6742" s="88">
        <v>729.0585837306121</v>
      </c>
      <c r="H6742" s="88">
        <v>964.75870468476069</v>
      </c>
      <c r="I6742" s="88">
        <v>1339.3450398372056</v>
      </c>
      <c r="J6742" s="88">
        <v>1931.2575111172537</v>
      </c>
      <c r="K6742" s="88">
        <v>3263.671849942898</v>
      </c>
      <c r="L6742" s="88">
        <v>3262.3898171246869</v>
      </c>
      <c r="M6742" s="88">
        <v>3689.0753782746442</v>
      </c>
    </row>
    <row r="6743" spans="3:13" x14ac:dyDescent="0.2">
      <c r="C6743" s="88">
        <v>0.33224999999999999</v>
      </c>
      <c r="D6743" s="88">
        <v>16156.072206458204</v>
      </c>
      <c r="E6743" s="88">
        <v>111.70870620321784</v>
      </c>
      <c r="F6743" s="88">
        <v>501.4878660505351</v>
      </c>
      <c r="G6743" s="88">
        <v>729.07762272141599</v>
      </c>
      <c r="H6743" s="88">
        <v>964.78625509286394</v>
      </c>
      <c r="I6743" s="88">
        <v>1339.4038192580251</v>
      </c>
      <c r="J6743" s="88">
        <v>1931.2760813541618</v>
      </c>
      <c r="K6743" s="88">
        <v>3263.676705083903</v>
      </c>
      <c r="L6743" s="88">
        <v>3262.5546774086306</v>
      </c>
      <c r="M6743" s="88">
        <v>3689.1108566418739</v>
      </c>
    </row>
    <row r="6744" spans="3:13" x14ac:dyDescent="0.2">
      <c r="C6744" s="88">
        <v>0.33229999999999998</v>
      </c>
      <c r="D6744" s="88">
        <v>16156.279263057433</v>
      </c>
      <c r="E6744" s="88">
        <v>111.70970887746989</v>
      </c>
      <c r="F6744" s="88">
        <v>501.49860814797557</v>
      </c>
      <c r="G6744" s="88">
        <v>729.12797820022115</v>
      </c>
      <c r="H6744" s="88">
        <v>964.79110362737265</v>
      </c>
      <c r="I6744" s="88">
        <v>1339.4246287460305</v>
      </c>
      <c r="J6744" s="88">
        <v>1931.2877443776479</v>
      </c>
      <c r="K6744" s="88">
        <v>3263.6901530710038</v>
      </c>
      <c r="L6744" s="88">
        <v>3262.860906165356</v>
      </c>
      <c r="M6744" s="88">
        <v>3689.1134369009769</v>
      </c>
    </row>
    <row r="6745" spans="3:13" x14ac:dyDescent="0.2">
      <c r="C6745" s="88">
        <v>0.33234999999999998</v>
      </c>
      <c r="D6745" s="88">
        <v>16156.292408237052</v>
      </c>
      <c r="E6745" s="88">
        <v>111.71968447573818</v>
      </c>
      <c r="F6745" s="88">
        <v>501.50378655358963</v>
      </c>
      <c r="G6745" s="88">
        <v>729.18588741386611</v>
      </c>
      <c r="H6745" s="88">
        <v>964.79129189113291</v>
      </c>
      <c r="I6745" s="88">
        <v>1339.4379522668914</v>
      </c>
      <c r="J6745" s="88">
        <v>1931.2904559258664</v>
      </c>
      <c r="K6745" s="88">
        <v>3263.7254457192398</v>
      </c>
      <c r="L6745" s="88">
        <v>3262.9265360887148</v>
      </c>
      <c r="M6745" s="88">
        <v>3689.1231807326817</v>
      </c>
    </row>
    <row r="6746" spans="3:13" x14ac:dyDescent="0.2">
      <c r="C6746" s="88">
        <v>0.33239999999999997</v>
      </c>
      <c r="D6746" s="88">
        <v>16156.404156505079</v>
      </c>
      <c r="E6746" s="88">
        <v>111.7315885429507</v>
      </c>
      <c r="F6746" s="88">
        <v>501.5104790143987</v>
      </c>
      <c r="G6746" s="88">
        <v>729.24633372069093</v>
      </c>
      <c r="H6746" s="88">
        <v>964.79946143438292</v>
      </c>
      <c r="I6746" s="88">
        <v>1339.4385662703262</v>
      </c>
      <c r="J6746" s="88">
        <v>1931.2907684665638</v>
      </c>
      <c r="K6746" s="88">
        <v>3263.8213010949867</v>
      </c>
      <c r="L6746" s="88">
        <v>3263.0980086702602</v>
      </c>
      <c r="M6746" s="88">
        <v>3689.1521355637792</v>
      </c>
    </row>
    <row r="6747" spans="3:13" x14ac:dyDescent="0.2">
      <c r="C6747" s="88">
        <v>0.33245000000000002</v>
      </c>
      <c r="D6747" s="88">
        <v>16156.458039355712</v>
      </c>
      <c r="E6747" s="88">
        <v>111.7315885429507</v>
      </c>
      <c r="F6747" s="88">
        <v>501.51956331829115</v>
      </c>
      <c r="G6747" s="88">
        <v>729.24680309708856</v>
      </c>
      <c r="H6747" s="88">
        <v>964.81621174351449</v>
      </c>
      <c r="I6747" s="88">
        <v>1339.4936945728</v>
      </c>
      <c r="J6747" s="88">
        <v>1931.313532871186</v>
      </c>
      <c r="K6747" s="88">
        <v>3263.8476933133147</v>
      </c>
      <c r="L6747" s="88">
        <v>3263.122954372287</v>
      </c>
      <c r="M6747" s="88">
        <v>3689.1628161222129</v>
      </c>
    </row>
    <row r="6748" spans="3:13" x14ac:dyDescent="0.2">
      <c r="C6748" s="88">
        <v>0.33250000000000002</v>
      </c>
      <c r="D6748" s="88">
        <v>16156.571776268096</v>
      </c>
      <c r="E6748" s="88">
        <v>111.73747587067737</v>
      </c>
      <c r="F6748" s="88">
        <v>501.52597858649506</v>
      </c>
      <c r="G6748" s="88">
        <v>729.24691601003678</v>
      </c>
      <c r="H6748" s="88">
        <v>964.82678642042401</v>
      </c>
      <c r="I6748" s="88">
        <v>1339.5396654647307</v>
      </c>
      <c r="J6748" s="88">
        <v>1931.3432308632955</v>
      </c>
      <c r="K6748" s="88">
        <v>3263.9663622829494</v>
      </c>
      <c r="L6748" s="88">
        <v>3263.1344413915072</v>
      </c>
      <c r="M6748" s="88">
        <v>3689.1754662090375</v>
      </c>
    </row>
    <row r="6749" spans="3:13" x14ac:dyDescent="0.2">
      <c r="C6749" s="88">
        <v>0.33255000000000001</v>
      </c>
      <c r="D6749" s="88">
        <v>16156.722675294415</v>
      </c>
      <c r="E6749" s="88">
        <v>111.74006991617534</v>
      </c>
      <c r="F6749" s="88">
        <v>501.53021674943011</v>
      </c>
      <c r="G6749" s="88">
        <v>729.29049665327329</v>
      </c>
      <c r="H6749" s="88">
        <v>964.82733376956458</v>
      </c>
      <c r="I6749" s="88">
        <v>1339.5426593586635</v>
      </c>
      <c r="J6749" s="88">
        <v>1931.3739313487126</v>
      </c>
      <c r="K6749" s="88">
        <v>3264.1019972074482</v>
      </c>
      <c r="L6749" s="88">
        <v>3263.1573015397153</v>
      </c>
      <c r="M6749" s="88">
        <v>3689.176697519757</v>
      </c>
    </row>
    <row r="6750" spans="3:13" x14ac:dyDescent="0.2">
      <c r="C6750" s="88">
        <v>0.33260000000000001</v>
      </c>
      <c r="D6750" s="88">
        <v>16156.783080109153</v>
      </c>
      <c r="E6750" s="88">
        <v>111.74564162785646</v>
      </c>
      <c r="F6750" s="88">
        <v>501.54942704547602</v>
      </c>
      <c r="G6750" s="88">
        <v>729.2967539933461</v>
      </c>
      <c r="H6750" s="88">
        <v>964.84872840153139</v>
      </c>
      <c r="I6750" s="88">
        <v>1339.5758641522798</v>
      </c>
      <c r="J6750" s="88">
        <v>1931.484047001105</v>
      </c>
      <c r="K6750" s="88">
        <v>3264.1193438973305</v>
      </c>
      <c r="L6750" s="88">
        <v>3263.1941209657807</v>
      </c>
      <c r="M6750" s="88">
        <v>3689.2296201702029</v>
      </c>
    </row>
    <row r="6751" spans="3:13" x14ac:dyDescent="0.2">
      <c r="C6751" s="88">
        <v>0.33265</v>
      </c>
      <c r="D6751" s="88">
        <v>16156.836178476706</v>
      </c>
      <c r="E6751" s="88">
        <v>111.75465749544765</v>
      </c>
      <c r="F6751" s="88">
        <v>501.56590278617978</v>
      </c>
      <c r="G6751" s="88">
        <v>729.3061157765278</v>
      </c>
      <c r="H6751" s="88">
        <v>964.85973554475004</v>
      </c>
      <c r="I6751" s="88">
        <v>1339.5808538627966</v>
      </c>
      <c r="J6751" s="88">
        <v>1931.4928479959663</v>
      </c>
      <c r="K6751" s="88">
        <v>3264.1359057748732</v>
      </c>
      <c r="L6751" s="88">
        <v>3263.4058936300162</v>
      </c>
      <c r="M6751" s="88">
        <v>3689.235079284681</v>
      </c>
    </row>
    <row r="6752" spans="3:13" x14ac:dyDescent="0.2">
      <c r="C6752" s="88">
        <v>0.3327</v>
      </c>
      <c r="D6752" s="88">
        <v>16157.192597091152</v>
      </c>
      <c r="E6752" s="88">
        <v>111.75465749544765</v>
      </c>
      <c r="F6752" s="88">
        <v>501.57341003581223</v>
      </c>
      <c r="G6752" s="88">
        <v>729.31861237863859</v>
      </c>
      <c r="H6752" s="88">
        <v>964.86112937683174</v>
      </c>
      <c r="I6752" s="88">
        <v>1339.5829269882779</v>
      </c>
      <c r="J6752" s="88">
        <v>1931.496792090702</v>
      </c>
      <c r="K6752" s="88">
        <v>3264.2124743475956</v>
      </c>
      <c r="L6752" s="88">
        <v>3263.4487089201039</v>
      </c>
      <c r="M6752" s="88">
        <v>3689.2571789405833</v>
      </c>
    </row>
    <row r="6753" spans="3:13" x14ac:dyDescent="0.2">
      <c r="C6753" s="88">
        <v>0.33274999999999999</v>
      </c>
      <c r="D6753" s="88">
        <v>16157.19311204023</v>
      </c>
      <c r="E6753" s="88">
        <v>111.75663896755941</v>
      </c>
      <c r="F6753" s="88">
        <v>501.5829990351267</v>
      </c>
      <c r="G6753" s="88">
        <v>729.32944928324423</v>
      </c>
      <c r="H6753" s="88">
        <v>964.87252738644656</v>
      </c>
      <c r="I6753" s="88">
        <v>1339.5937515699511</v>
      </c>
      <c r="J6753" s="88">
        <v>1931.5027380677134</v>
      </c>
      <c r="K6753" s="88">
        <v>3264.272938734734</v>
      </c>
      <c r="L6753" s="88">
        <v>3263.6734866500287</v>
      </c>
      <c r="M6753" s="88">
        <v>3689.2816940264993</v>
      </c>
    </row>
    <row r="6754" spans="3:13" x14ac:dyDescent="0.2">
      <c r="C6754" s="88">
        <v>0.33279999999999998</v>
      </c>
      <c r="D6754" s="88">
        <v>16157.498158493319</v>
      </c>
      <c r="E6754" s="88">
        <v>111.75672381953882</v>
      </c>
      <c r="F6754" s="88">
        <v>501.62489004716144</v>
      </c>
      <c r="G6754" s="88">
        <v>729.3335266039835</v>
      </c>
      <c r="H6754" s="88">
        <v>964.87513480617918</v>
      </c>
      <c r="I6754" s="88">
        <v>1339.6196634822936</v>
      </c>
      <c r="J6754" s="88">
        <v>1931.5809581338317</v>
      </c>
      <c r="K6754" s="88">
        <v>3264.2748064009338</v>
      </c>
      <c r="L6754" s="88">
        <v>3263.6748218625235</v>
      </c>
      <c r="M6754" s="88">
        <v>3689.3062114215354</v>
      </c>
    </row>
    <row r="6755" spans="3:13" x14ac:dyDescent="0.2">
      <c r="C6755" s="88">
        <v>0.33284999999999998</v>
      </c>
      <c r="D6755" s="88">
        <v>16157.782858221195</v>
      </c>
      <c r="E6755" s="88">
        <v>111.75672381953882</v>
      </c>
      <c r="F6755" s="88">
        <v>501.6700995471565</v>
      </c>
      <c r="G6755" s="88">
        <v>729.34781860110888</v>
      </c>
      <c r="H6755" s="88">
        <v>964.88068790216312</v>
      </c>
      <c r="I6755" s="88">
        <v>1339.6264099359673</v>
      </c>
      <c r="J6755" s="88">
        <v>1931.6356443558634</v>
      </c>
      <c r="K6755" s="88">
        <v>3264.4869490499577</v>
      </c>
      <c r="L6755" s="88">
        <v>3263.7193780816415</v>
      </c>
      <c r="M6755" s="88">
        <v>3689.3106605187604</v>
      </c>
    </row>
    <row r="6756" spans="3:13" x14ac:dyDescent="0.2">
      <c r="C6756" s="88">
        <v>0.33289999999999997</v>
      </c>
      <c r="D6756" s="88">
        <v>16157.968361330246</v>
      </c>
      <c r="E6756" s="88">
        <v>111.78876726473482</v>
      </c>
      <c r="F6756" s="88">
        <v>501.6771456054571</v>
      </c>
      <c r="G6756" s="88">
        <v>729.3516526377025</v>
      </c>
      <c r="H6756" s="88">
        <v>964.88534443219578</v>
      </c>
      <c r="I6756" s="88">
        <v>1339.6426607658059</v>
      </c>
      <c r="J6756" s="88">
        <v>1931.6590311637542</v>
      </c>
      <c r="K6756" s="88">
        <v>3264.6089152147724</v>
      </c>
      <c r="L6756" s="88">
        <v>3263.7461864549946</v>
      </c>
      <c r="M6756" s="88">
        <v>3689.3284602163144</v>
      </c>
    </row>
    <row r="6757" spans="3:13" x14ac:dyDescent="0.2">
      <c r="C6757" s="88">
        <v>0.33295000000000002</v>
      </c>
      <c r="D6757" s="88">
        <v>16158.129795981746</v>
      </c>
      <c r="E6757" s="88">
        <v>111.78956611406375</v>
      </c>
      <c r="F6757" s="88">
        <v>501.68607400723249</v>
      </c>
      <c r="G6757" s="88">
        <v>729.35648593877022</v>
      </c>
      <c r="H6757" s="88">
        <v>964.88744067214793</v>
      </c>
      <c r="I6757" s="88">
        <v>1339.6831178551738</v>
      </c>
      <c r="J6757" s="88">
        <v>1931.6826437969312</v>
      </c>
      <c r="K6757" s="88">
        <v>3264.6207304915297</v>
      </c>
      <c r="L6757" s="88">
        <v>3263.8964424931387</v>
      </c>
      <c r="M6757" s="88">
        <v>3689.3923690519432</v>
      </c>
    </row>
    <row r="6758" spans="3:13" x14ac:dyDescent="0.2">
      <c r="C6758" s="88">
        <v>0.33300000000000002</v>
      </c>
      <c r="D6758" s="88">
        <v>16158.289341215877</v>
      </c>
      <c r="E6758" s="88">
        <v>111.79116181475638</v>
      </c>
      <c r="F6758" s="88">
        <v>501.68614326229545</v>
      </c>
      <c r="G6758" s="88">
        <v>729.36553823354188</v>
      </c>
      <c r="H6758" s="88">
        <v>964.91520143348771</v>
      </c>
      <c r="I6758" s="88">
        <v>1339.6866725379568</v>
      </c>
      <c r="J6758" s="88">
        <v>1931.7240532074625</v>
      </c>
      <c r="K6758" s="88">
        <v>3264.6446439700999</v>
      </c>
      <c r="L6758" s="88">
        <v>3264.0463075188641</v>
      </c>
      <c r="M6758" s="88">
        <v>3689.4425285932371</v>
      </c>
    </row>
    <row r="6759" spans="3:13" x14ac:dyDescent="0.2">
      <c r="C6759" s="88">
        <v>0.33305000000000001</v>
      </c>
      <c r="D6759" s="88">
        <v>16158.549312952277</v>
      </c>
      <c r="E6759" s="88">
        <v>111.79260498340136</v>
      </c>
      <c r="F6759" s="88">
        <v>501.6893353063424</v>
      </c>
      <c r="G6759" s="88">
        <v>729.36638740011676</v>
      </c>
      <c r="H6759" s="88">
        <v>964.94262199396599</v>
      </c>
      <c r="I6759" s="88">
        <v>1339.7256067726385</v>
      </c>
      <c r="J6759" s="88">
        <v>1931.7529480022672</v>
      </c>
      <c r="K6759" s="88">
        <v>3264.6456262609859</v>
      </c>
      <c r="L6759" s="88">
        <v>3264.1113342432132</v>
      </c>
      <c r="M6759" s="88">
        <v>3689.4523045001333</v>
      </c>
    </row>
    <row r="6760" spans="3:13" x14ac:dyDescent="0.2">
      <c r="C6760" s="88">
        <v>0.33310000000000001</v>
      </c>
      <c r="D6760" s="88">
        <v>16158.71168993412</v>
      </c>
      <c r="E6760" s="88">
        <v>111.79334978523093</v>
      </c>
      <c r="F6760" s="88">
        <v>501.69014215905372</v>
      </c>
      <c r="G6760" s="88">
        <v>729.3692505524923</v>
      </c>
      <c r="H6760" s="88">
        <v>964.94357950465974</v>
      </c>
      <c r="I6760" s="88">
        <v>1339.7562013872416</v>
      </c>
      <c r="J6760" s="88">
        <v>1931.7975405466568</v>
      </c>
      <c r="K6760" s="88">
        <v>3264.6589431543216</v>
      </c>
      <c r="L6760" s="88">
        <v>3264.252948467134</v>
      </c>
      <c r="M6760" s="88">
        <v>3689.4599638421687</v>
      </c>
    </row>
    <row r="6761" spans="3:13" x14ac:dyDescent="0.2">
      <c r="C6761" s="88">
        <v>0.33315</v>
      </c>
      <c r="D6761" s="88">
        <v>16158.758304199298</v>
      </c>
      <c r="E6761" s="88">
        <v>111.79385460150388</v>
      </c>
      <c r="F6761" s="88">
        <v>501.69717399486035</v>
      </c>
      <c r="G6761" s="88">
        <v>729.38557914570674</v>
      </c>
      <c r="H6761" s="88">
        <v>964.98417914666379</v>
      </c>
      <c r="I6761" s="88">
        <v>1339.7793732166551</v>
      </c>
      <c r="J6761" s="88">
        <v>1931.8227980215684</v>
      </c>
      <c r="K6761" s="88">
        <v>3264.6757844629801</v>
      </c>
      <c r="L6761" s="88">
        <v>3264.2630012742729</v>
      </c>
      <c r="M6761" s="88">
        <v>3689.4828993098618</v>
      </c>
    </row>
    <row r="6762" spans="3:13" x14ac:dyDescent="0.2">
      <c r="C6762" s="88">
        <v>0.3332</v>
      </c>
      <c r="D6762" s="88">
        <v>16159.137464905471</v>
      </c>
      <c r="E6762" s="88">
        <v>111.79601839848419</v>
      </c>
      <c r="F6762" s="88">
        <v>501.70540033681755</v>
      </c>
      <c r="G6762" s="88">
        <v>729.40803576295912</v>
      </c>
      <c r="H6762" s="88">
        <v>964.98898887434552</v>
      </c>
      <c r="I6762" s="88">
        <v>1339.8073362387768</v>
      </c>
      <c r="J6762" s="88">
        <v>1931.8460048207112</v>
      </c>
      <c r="K6762" s="88">
        <v>3264.6814285843793</v>
      </c>
      <c r="L6762" s="88">
        <v>3264.2899729899373</v>
      </c>
      <c r="M6762" s="88">
        <v>3689.5011190165446</v>
      </c>
    </row>
    <row r="6763" spans="3:13" x14ac:dyDescent="0.2">
      <c r="C6763" s="88">
        <v>0.33324999999999999</v>
      </c>
      <c r="D6763" s="88">
        <v>16159.153906024898</v>
      </c>
      <c r="E6763" s="88">
        <v>111.79838256191761</v>
      </c>
      <c r="F6763" s="88">
        <v>501.71471125594553</v>
      </c>
      <c r="G6763" s="88">
        <v>729.46150502841192</v>
      </c>
      <c r="H6763" s="88">
        <v>964.9927996340316</v>
      </c>
      <c r="I6763" s="88">
        <v>1339.8089231771369</v>
      </c>
      <c r="J6763" s="88">
        <v>1931.8808267798422</v>
      </c>
      <c r="K6763" s="88">
        <v>3264.7261901369639</v>
      </c>
      <c r="L6763" s="88">
        <v>3264.32473825535</v>
      </c>
      <c r="M6763" s="88">
        <v>3689.5060133952802</v>
      </c>
    </row>
    <row r="6764" spans="3:13" x14ac:dyDescent="0.2">
      <c r="C6764" s="88">
        <v>0.33329999999999999</v>
      </c>
      <c r="D6764" s="88">
        <v>16159.23045776401</v>
      </c>
      <c r="E6764" s="88">
        <v>111.79838256191761</v>
      </c>
      <c r="F6764" s="88">
        <v>501.72372370713447</v>
      </c>
      <c r="G6764" s="88">
        <v>729.46207572321873</v>
      </c>
      <c r="H6764" s="88">
        <v>965.00042674730275</v>
      </c>
      <c r="I6764" s="88">
        <v>1339.8224619612251</v>
      </c>
      <c r="J6764" s="88">
        <v>1931.9074541919331</v>
      </c>
      <c r="K6764" s="88">
        <v>3264.8297997867103</v>
      </c>
      <c r="L6764" s="88">
        <v>3264.5573742415145</v>
      </c>
      <c r="M6764" s="88">
        <v>3689.5080455500542</v>
      </c>
    </row>
    <row r="6765" spans="3:13" x14ac:dyDescent="0.2">
      <c r="C6765" s="88">
        <v>0.33334999999999998</v>
      </c>
      <c r="D6765" s="88">
        <v>16159.249750846117</v>
      </c>
      <c r="E6765" s="88">
        <v>111.81061732899616</v>
      </c>
      <c r="F6765" s="88">
        <v>501.72416305760453</v>
      </c>
      <c r="G6765" s="88">
        <v>729.48185405923641</v>
      </c>
      <c r="H6765" s="88">
        <v>965.0128086267282</v>
      </c>
      <c r="I6765" s="88">
        <v>1339.8469195926359</v>
      </c>
      <c r="J6765" s="88">
        <v>1931.9143043522718</v>
      </c>
      <c r="K6765" s="88">
        <v>3264.8500721501287</v>
      </c>
      <c r="L6765" s="88">
        <v>3264.5858433861454</v>
      </c>
      <c r="M6765" s="88">
        <v>3689.509517585559</v>
      </c>
    </row>
    <row r="6766" spans="3:13" x14ac:dyDescent="0.2">
      <c r="C6766" s="88">
        <v>0.33339999999999997</v>
      </c>
      <c r="D6766" s="88">
        <v>16159.560462432606</v>
      </c>
      <c r="E6766" s="88">
        <v>111.82111129848454</v>
      </c>
      <c r="F6766" s="88">
        <v>501.72694901630211</v>
      </c>
      <c r="G6766" s="88">
        <v>729.49487263198762</v>
      </c>
      <c r="H6766" s="88">
        <v>965.01917183332944</v>
      </c>
      <c r="I6766" s="88">
        <v>1339.8758725084781</v>
      </c>
      <c r="J6766" s="88">
        <v>1931.9221000531184</v>
      </c>
      <c r="K6766" s="88">
        <v>3264.8699820226161</v>
      </c>
      <c r="L6766" s="88">
        <v>3264.8626634029779</v>
      </c>
      <c r="M6766" s="88">
        <v>3689.5217847959561</v>
      </c>
    </row>
    <row r="6767" spans="3:13" x14ac:dyDescent="0.2">
      <c r="C6767" s="88">
        <v>0.33345000000000002</v>
      </c>
      <c r="D6767" s="88">
        <v>16159.869906518825</v>
      </c>
      <c r="E6767" s="88">
        <v>111.82235969966041</v>
      </c>
      <c r="F6767" s="88">
        <v>501.73189796870565</v>
      </c>
      <c r="G6767" s="88">
        <v>729.50824442278872</v>
      </c>
      <c r="H6767" s="88">
        <v>965.05267668210763</v>
      </c>
      <c r="I6767" s="88">
        <v>1339.8882466164118</v>
      </c>
      <c r="J6767" s="88">
        <v>1932.0403781645837</v>
      </c>
      <c r="K6767" s="88">
        <v>3264.878820623263</v>
      </c>
      <c r="L6767" s="88">
        <v>3264.8684613410351</v>
      </c>
      <c r="M6767" s="88">
        <v>3689.5220421368513</v>
      </c>
    </row>
    <row r="6768" spans="3:13" x14ac:dyDescent="0.2">
      <c r="C6768" s="88">
        <v>0.33350000000000002</v>
      </c>
      <c r="D6768" s="88">
        <v>16160.380511527508</v>
      </c>
      <c r="E6768" s="88">
        <v>111.82404143183976</v>
      </c>
      <c r="F6768" s="88">
        <v>501.73398495235142</v>
      </c>
      <c r="G6768" s="88">
        <v>729.52713805743815</v>
      </c>
      <c r="H6768" s="88">
        <v>965.08913432204872</v>
      </c>
      <c r="I6768" s="88">
        <v>1339.9108004317477</v>
      </c>
      <c r="J6768" s="88">
        <v>1932.0682438840099</v>
      </c>
      <c r="K6768" s="88">
        <v>3264.9023822906147</v>
      </c>
      <c r="L6768" s="88">
        <v>3264.8806583048172</v>
      </c>
      <c r="M6768" s="88">
        <v>3689.5291926124096</v>
      </c>
    </row>
    <row r="6769" spans="3:13" x14ac:dyDescent="0.2">
      <c r="C6769" s="88">
        <v>0.33355000000000001</v>
      </c>
      <c r="D6769" s="88">
        <v>16160.433862187885</v>
      </c>
      <c r="E6769" s="88">
        <v>111.82425295322264</v>
      </c>
      <c r="F6769" s="88">
        <v>501.7403726993889</v>
      </c>
      <c r="G6769" s="88">
        <v>729.52763928628929</v>
      </c>
      <c r="H6769" s="88">
        <v>965.09678014557494</v>
      </c>
      <c r="I6769" s="88">
        <v>1339.9329142047532</v>
      </c>
      <c r="J6769" s="88">
        <v>1932.0692606729153</v>
      </c>
      <c r="K6769" s="88">
        <v>3264.9320813416252</v>
      </c>
      <c r="L6769" s="88">
        <v>3264.9815020706137</v>
      </c>
      <c r="M6769" s="88">
        <v>3689.5321700886266</v>
      </c>
    </row>
    <row r="6770" spans="3:13" x14ac:dyDescent="0.2">
      <c r="C6770" s="88">
        <v>0.33360000000000001</v>
      </c>
      <c r="D6770" s="88">
        <v>16160.480031581115</v>
      </c>
      <c r="E6770" s="88">
        <v>111.83340832194426</v>
      </c>
      <c r="F6770" s="88">
        <v>501.74307408166806</v>
      </c>
      <c r="G6770" s="88">
        <v>729.53414107807384</v>
      </c>
      <c r="H6770" s="88">
        <v>965.10343912956023</v>
      </c>
      <c r="I6770" s="88">
        <v>1339.9378057567624</v>
      </c>
      <c r="J6770" s="88">
        <v>1932.2585169455351</v>
      </c>
      <c r="K6770" s="88">
        <v>3264.9802219463618</v>
      </c>
      <c r="L6770" s="88">
        <v>3265.0578110567203</v>
      </c>
      <c r="M6770" s="88">
        <v>3689.5513444356625</v>
      </c>
    </row>
    <row r="6771" spans="3:13" x14ac:dyDescent="0.2">
      <c r="C6771" s="88">
        <v>0.33365</v>
      </c>
      <c r="D6771" s="88">
        <v>16160.844957724106</v>
      </c>
      <c r="E6771" s="88">
        <v>111.84006543457781</v>
      </c>
      <c r="F6771" s="88">
        <v>501.74411936016804</v>
      </c>
      <c r="G6771" s="88">
        <v>729.54452961772586</v>
      </c>
      <c r="H6771" s="88">
        <v>965.11750728771312</v>
      </c>
      <c r="I6771" s="88">
        <v>1339.9521746385121</v>
      </c>
      <c r="J6771" s="88">
        <v>1932.2985790025887</v>
      </c>
      <c r="K6771" s="88">
        <v>3265.0014264601414</v>
      </c>
      <c r="L6771" s="88">
        <v>3265.1271368147009</v>
      </c>
      <c r="M6771" s="88">
        <v>3689.6068403872118</v>
      </c>
    </row>
    <row r="6772" spans="3:13" x14ac:dyDescent="0.2">
      <c r="C6772" s="88">
        <v>0.3337</v>
      </c>
      <c r="D6772" s="88">
        <v>16160.990285344838</v>
      </c>
      <c r="E6772" s="88">
        <v>111.84121790865356</v>
      </c>
      <c r="F6772" s="88">
        <v>501.75416105170279</v>
      </c>
      <c r="G6772" s="88">
        <v>729.55980562363084</v>
      </c>
      <c r="H6772" s="88">
        <v>965.11890766441866</v>
      </c>
      <c r="I6772" s="88">
        <v>1339.9587184583265</v>
      </c>
      <c r="J6772" s="88">
        <v>1932.3069511714316</v>
      </c>
      <c r="K6772" s="88">
        <v>3265.0146562589025</v>
      </c>
      <c r="L6772" s="88">
        <v>3265.1796108923909</v>
      </c>
      <c r="M6772" s="88">
        <v>3689.6152497759153</v>
      </c>
    </row>
    <row r="6773" spans="3:13" x14ac:dyDescent="0.2">
      <c r="C6773" s="88">
        <v>0.33374999999999999</v>
      </c>
      <c r="D6773" s="88">
        <v>16161.198640218725</v>
      </c>
      <c r="E6773" s="88">
        <v>111.84125704141024</v>
      </c>
      <c r="F6773" s="88">
        <v>501.75786489283519</v>
      </c>
      <c r="G6773" s="88">
        <v>729.62069089878696</v>
      </c>
      <c r="H6773" s="88">
        <v>965.13189635395065</v>
      </c>
      <c r="I6773" s="88">
        <v>1340.0178082791094</v>
      </c>
      <c r="J6773" s="88">
        <v>1932.3104526769621</v>
      </c>
      <c r="K6773" s="88">
        <v>3265.0751512810839</v>
      </c>
      <c r="L6773" s="88">
        <v>3265.192330610611</v>
      </c>
      <c r="M6773" s="88">
        <v>3689.7107198654508</v>
      </c>
    </row>
    <row r="6774" spans="3:13" x14ac:dyDescent="0.2">
      <c r="C6774" s="88">
        <v>0.33379999999999999</v>
      </c>
      <c r="D6774" s="88">
        <v>16161.811535026156</v>
      </c>
      <c r="E6774" s="88">
        <v>111.84438636292361</v>
      </c>
      <c r="F6774" s="88">
        <v>501.77225029248166</v>
      </c>
      <c r="G6774" s="88">
        <v>729.6261948333572</v>
      </c>
      <c r="H6774" s="88">
        <v>965.22572630563536</v>
      </c>
      <c r="I6774" s="88">
        <v>1340.024409411827</v>
      </c>
      <c r="J6774" s="88">
        <v>1932.3697535534243</v>
      </c>
      <c r="K6774" s="88">
        <v>3265.1551535882973</v>
      </c>
      <c r="L6774" s="88">
        <v>3265.2664019806261</v>
      </c>
      <c r="M6774" s="88">
        <v>3689.7333392247106</v>
      </c>
    </row>
    <row r="6775" spans="3:13" x14ac:dyDescent="0.2">
      <c r="C6775" s="88">
        <v>0.33384999999999998</v>
      </c>
      <c r="D6775" s="88">
        <v>16162.141001443269</v>
      </c>
      <c r="E6775" s="88">
        <v>111.85718950688533</v>
      </c>
      <c r="F6775" s="88">
        <v>501.7724629771983</v>
      </c>
      <c r="G6775" s="88">
        <v>729.6316074702072</v>
      </c>
      <c r="H6775" s="88">
        <v>965.23638020372255</v>
      </c>
      <c r="I6775" s="88">
        <v>1340.14227017543</v>
      </c>
      <c r="J6775" s="88">
        <v>1932.3803875357207</v>
      </c>
      <c r="K6775" s="88">
        <v>3265.1890122104496</v>
      </c>
      <c r="L6775" s="88">
        <v>3265.61282375478</v>
      </c>
      <c r="M6775" s="88">
        <v>3689.7394339599618</v>
      </c>
    </row>
    <row r="6776" spans="3:13" x14ac:dyDescent="0.2">
      <c r="C6776" s="88">
        <v>0.33389999999999997</v>
      </c>
      <c r="D6776" s="88">
        <v>16162.20749700574</v>
      </c>
      <c r="E6776" s="88">
        <v>111.85718950688533</v>
      </c>
      <c r="F6776" s="88">
        <v>501.77483524422723</v>
      </c>
      <c r="G6776" s="88">
        <v>729.63488893988779</v>
      </c>
      <c r="H6776" s="88">
        <v>965.25768245928157</v>
      </c>
      <c r="I6776" s="88">
        <v>1340.1459047045414</v>
      </c>
      <c r="J6776" s="88">
        <v>1932.3852591895161</v>
      </c>
      <c r="K6776" s="88">
        <v>3265.197938730536</v>
      </c>
      <c r="L6776" s="88">
        <v>3265.6685537356952</v>
      </c>
      <c r="M6776" s="88">
        <v>3689.7466383352244</v>
      </c>
    </row>
    <row r="6777" spans="3:13" x14ac:dyDescent="0.2">
      <c r="C6777" s="88">
        <v>0.33395000000000002</v>
      </c>
      <c r="D6777" s="88">
        <v>16162.357622463234</v>
      </c>
      <c r="E6777" s="88">
        <v>111.8654191210735</v>
      </c>
      <c r="F6777" s="88">
        <v>501.78173626327407</v>
      </c>
      <c r="G6777" s="88">
        <v>729.68043237585698</v>
      </c>
      <c r="H6777" s="88">
        <v>965.28343475797601</v>
      </c>
      <c r="I6777" s="88">
        <v>1340.1621938743283</v>
      </c>
      <c r="J6777" s="88">
        <v>1932.3855092629292</v>
      </c>
      <c r="K6777" s="88">
        <v>3265.2530052361126</v>
      </c>
      <c r="L6777" s="88">
        <v>3265.7053284164363</v>
      </c>
      <c r="M6777" s="88">
        <v>3689.7926930549261</v>
      </c>
    </row>
    <row r="6778" spans="3:13" x14ac:dyDescent="0.2">
      <c r="C6778" s="88">
        <v>0.33400000000000002</v>
      </c>
      <c r="D6778" s="88">
        <v>16162.496485156642</v>
      </c>
      <c r="E6778" s="88">
        <v>111.8654191210735</v>
      </c>
      <c r="F6778" s="88">
        <v>501.802416139255</v>
      </c>
      <c r="G6778" s="88">
        <v>729.69253708193037</v>
      </c>
      <c r="H6778" s="88">
        <v>965.28389622739587</v>
      </c>
      <c r="I6778" s="88">
        <v>1340.170972468778</v>
      </c>
      <c r="J6778" s="88">
        <v>1932.4029436607716</v>
      </c>
      <c r="K6778" s="88">
        <v>3265.2618827347646</v>
      </c>
      <c r="L6778" s="88">
        <v>3265.7111707268696</v>
      </c>
      <c r="M6778" s="88">
        <v>3689.8129098035402</v>
      </c>
    </row>
    <row r="6779" spans="3:13" x14ac:dyDescent="0.2">
      <c r="C6779" s="88">
        <v>0.33405000000000001</v>
      </c>
      <c r="D6779" s="88">
        <v>16162.580265424907</v>
      </c>
      <c r="E6779" s="88">
        <v>111.87090593696394</v>
      </c>
      <c r="F6779" s="88">
        <v>501.80269412942789</v>
      </c>
      <c r="G6779" s="88">
        <v>729.700259061422</v>
      </c>
      <c r="H6779" s="88">
        <v>965.28498268270459</v>
      </c>
      <c r="I6779" s="88">
        <v>1340.1840209003299</v>
      </c>
      <c r="J6779" s="88">
        <v>1932.4104871659915</v>
      </c>
      <c r="K6779" s="88">
        <v>3265.3820035015597</v>
      </c>
      <c r="L6779" s="88">
        <v>3265.8920429714258</v>
      </c>
      <c r="M6779" s="88">
        <v>3689.8236895369405</v>
      </c>
    </row>
    <row r="6780" spans="3:13" x14ac:dyDescent="0.2">
      <c r="C6780" s="88">
        <v>0.33410000000000001</v>
      </c>
      <c r="D6780" s="88">
        <v>16163.000681762805</v>
      </c>
      <c r="E6780" s="88">
        <v>111.87245952249759</v>
      </c>
      <c r="F6780" s="88">
        <v>501.80776736449161</v>
      </c>
      <c r="G6780" s="88">
        <v>729.71364967451927</v>
      </c>
      <c r="H6780" s="88">
        <v>965.28772816238597</v>
      </c>
      <c r="I6780" s="88">
        <v>1340.1887312610161</v>
      </c>
      <c r="J6780" s="88">
        <v>1932.4503174187025</v>
      </c>
      <c r="K6780" s="88">
        <v>3265.3993045676425</v>
      </c>
      <c r="L6780" s="88">
        <v>3265.893968682296</v>
      </c>
      <c r="M6780" s="88">
        <v>3689.8268627982384</v>
      </c>
    </row>
    <row r="6781" spans="3:13" x14ac:dyDescent="0.2">
      <c r="C6781" s="88">
        <v>0.33415</v>
      </c>
      <c r="D6781" s="88">
        <v>16163.191387565936</v>
      </c>
      <c r="E6781" s="88">
        <v>111.88179895420581</v>
      </c>
      <c r="F6781" s="88">
        <v>501.8152396137516</v>
      </c>
      <c r="G6781" s="88">
        <v>729.71646360392515</v>
      </c>
      <c r="H6781" s="88">
        <v>965.29302343791323</v>
      </c>
      <c r="I6781" s="88">
        <v>1340.2250536438191</v>
      </c>
      <c r="J6781" s="88">
        <v>1932.4593063185466</v>
      </c>
      <c r="K6781" s="88">
        <v>3265.3995482079908</v>
      </c>
      <c r="L6781" s="88">
        <v>3266.1092136312222</v>
      </c>
      <c r="M6781" s="88">
        <v>3689.8280646271137</v>
      </c>
    </row>
    <row r="6782" spans="3:13" x14ac:dyDescent="0.2">
      <c r="C6782" s="88">
        <v>0.3342</v>
      </c>
      <c r="D6782" s="88">
        <v>16163.441136828606</v>
      </c>
      <c r="E6782" s="88">
        <v>111.89158242533631</v>
      </c>
      <c r="F6782" s="88">
        <v>501.82958894430476</v>
      </c>
      <c r="G6782" s="88">
        <v>729.73523812900248</v>
      </c>
      <c r="H6782" s="88">
        <v>965.32559587535115</v>
      </c>
      <c r="I6782" s="88">
        <v>1340.285926993291</v>
      </c>
      <c r="J6782" s="88">
        <v>1932.467004069118</v>
      </c>
      <c r="K6782" s="88">
        <v>3265.4272325564971</v>
      </c>
      <c r="L6782" s="88">
        <v>3266.1694523736464</v>
      </c>
      <c r="M6782" s="88">
        <v>3689.8426408144983</v>
      </c>
    </row>
    <row r="6783" spans="3:13" x14ac:dyDescent="0.2">
      <c r="C6783" s="88">
        <v>0.33424999999999999</v>
      </c>
      <c r="D6783" s="88">
        <v>16163.621749234808</v>
      </c>
      <c r="E6783" s="88">
        <v>111.90154257703216</v>
      </c>
      <c r="F6783" s="88">
        <v>501.84866345678438</v>
      </c>
      <c r="G6783" s="88">
        <v>729.74956657180701</v>
      </c>
      <c r="H6783" s="88">
        <v>965.32568990929894</v>
      </c>
      <c r="I6783" s="88">
        <v>1340.329638171303</v>
      </c>
      <c r="J6783" s="88">
        <v>1932.4832215494362</v>
      </c>
      <c r="K6783" s="88">
        <v>3265.4636771969881</v>
      </c>
      <c r="L6783" s="88">
        <v>3266.1732840781087</v>
      </c>
      <c r="M6783" s="88">
        <v>3689.8934061041823</v>
      </c>
    </row>
    <row r="6784" spans="3:13" x14ac:dyDescent="0.2">
      <c r="C6784" s="88">
        <v>0.33429999999999999</v>
      </c>
      <c r="D6784" s="88">
        <v>16163.859475824038</v>
      </c>
      <c r="E6784" s="88">
        <v>111.9026251281939</v>
      </c>
      <c r="F6784" s="88">
        <v>501.8617591885386</v>
      </c>
      <c r="G6784" s="88">
        <v>729.75875167051072</v>
      </c>
      <c r="H6784" s="88">
        <v>965.35335844157862</v>
      </c>
      <c r="I6784" s="88">
        <v>1340.3448747921161</v>
      </c>
      <c r="J6784" s="88">
        <v>1932.5028162765088</v>
      </c>
      <c r="K6784" s="88">
        <v>3265.5689829676762</v>
      </c>
      <c r="L6784" s="88">
        <v>3266.1762212282679</v>
      </c>
      <c r="M6784" s="88">
        <v>3689.9358690207323</v>
      </c>
    </row>
    <row r="6785" spans="3:13" x14ac:dyDescent="0.2">
      <c r="C6785" s="88">
        <v>0.33434999999999998</v>
      </c>
      <c r="D6785" s="88">
        <v>16163.956209774471</v>
      </c>
      <c r="E6785" s="88">
        <v>111.90532391386296</v>
      </c>
      <c r="F6785" s="88">
        <v>501.86408248767339</v>
      </c>
      <c r="G6785" s="88">
        <v>729.75969959119084</v>
      </c>
      <c r="H6785" s="88">
        <v>965.3557324715116</v>
      </c>
      <c r="I6785" s="88">
        <v>1340.3573768580018</v>
      </c>
      <c r="J6785" s="88">
        <v>1932.5061338642086</v>
      </c>
      <c r="K6785" s="88">
        <v>3265.582194898966</v>
      </c>
      <c r="L6785" s="88">
        <v>3266.2074530041091</v>
      </c>
      <c r="M6785" s="88">
        <v>3689.9559605729623</v>
      </c>
    </row>
    <row r="6786" spans="3:13" x14ac:dyDescent="0.2">
      <c r="C6786" s="88">
        <v>0.33439999999999998</v>
      </c>
      <c r="D6786" s="88">
        <v>16164.12970989992</v>
      </c>
      <c r="E6786" s="88">
        <v>111.90532391386296</v>
      </c>
      <c r="F6786" s="88">
        <v>501.87033508913737</v>
      </c>
      <c r="G6786" s="88">
        <v>729.76074340916193</v>
      </c>
      <c r="H6786" s="88">
        <v>965.37576648848744</v>
      </c>
      <c r="I6786" s="88">
        <v>1340.3705095846085</v>
      </c>
      <c r="J6786" s="88">
        <v>1932.5273501738657</v>
      </c>
      <c r="K6786" s="88">
        <v>3265.6021619787098</v>
      </c>
      <c r="L6786" s="88">
        <v>3266.3189680685296</v>
      </c>
      <c r="M6786" s="88">
        <v>3689.9604315078132</v>
      </c>
    </row>
    <row r="6787" spans="3:13" x14ac:dyDescent="0.2">
      <c r="C6787" s="88">
        <v>0.33445000000000003</v>
      </c>
      <c r="D6787" s="88">
        <v>16164.199703254215</v>
      </c>
      <c r="E6787" s="88">
        <v>111.91000852996149</v>
      </c>
      <c r="F6787" s="88">
        <v>501.88686000382177</v>
      </c>
      <c r="G6787" s="88">
        <v>729.7868124415304</v>
      </c>
      <c r="H6787" s="88">
        <v>965.38226757676739</v>
      </c>
      <c r="I6787" s="88">
        <v>1340.4045667539713</v>
      </c>
      <c r="J6787" s="88">
        <v>1932.5628786972006</v>
      </c>
      <c r="K6787" s="88">
        <v>3265.6115584371137</v>
      </c>
      <c r="L6787" s="88">
        <v>3266.3549822580817</v>
      </c>
      <c r="M6787" s="88">
        <v>3689.9796790660098</v>
      </c>
    </row>
    <row r="6788" spans="3:13" x14ac:dyDescent="0.2">
      <c r="C6788" s="88">
        <v>0.33450000000000002</v>
      </c>
      <c r="D6788" s="88">
        <v>16164.308551982402</v>
      </c>
      <c r="E6788" s="88">
        <v>111.91809629104137</v>
      </c>
      <c r="F6788" s="88">
        <v>501.89367227042112</v>
      </c>
      <c r="G6788" s="88">
        <v>729.82286723827565</v>
      </c>
      <c r="H6788" s="88">
        <v>965.38840250285512</v>
      </c>
      <c r="I6788" s="88">
        <v>1340.4073285915911</v>
      </c>
      <c r="J6788" s="88">
        <v>1932.5855779579647</v>
      </c>
      <c r="K6788" s="88">
        <v>3265.6172472729522</v>
      </c>
      <c r="L6788" s="88">
        <v>3266.3806542754082</v>
      </c>
      <c r="M6788" s="88">
        <v>3689.9983998935759</v>
      </c>
    </row>
    <row r="6789" spans="3:13" x14ac:dyDescent="0.2">
      <c r="C6789" s="88">
        <v>0.33455000000000001</v>
      </c>
      <c r="D6789" s="88">
        <v>16164.357319323704</v>
      </c>
      <c r="E6789" s="88">
        <v>111.91814633032755</v>
      </c>
      <c r="F6789" s="88">
        <v>501.91408703108118</v>
      </c>
      <c r="G6789" s="88">
        <v>729.8664098522554</v>
      </c>
      <c r="H6789" s="88">
        <v>965.39067752271603</v>
      </c>
      <c r="I6789" s="88">
        <v>1340.4082783872695</v>
      </c>
      <c r="J6789" s="88">
        <v>1932.5867887753197</v>
      </c>
      <c r="K6789" s="88">
        <v>3265.623195281215</v>
      </c>
      <c r="L6789" s="88">
        <v>3266.5143705142164</v>
      </c>
      <c r="M6789" s="88">
        <v>3690.0056543011074</v>
      </c>
    </row>
    <row r="6790" spans="3:13" x14ac:dyDescent="0.2">
      <c r="C6790" s="88">
        <v>0.33460000000000001</v>
      </c>
      <c r="D6790" s="88">
        <v>16164.508620334893</v>
      </c>
      <c r="E6790" s="88">
        <v>111.92618054755621</v>
      </c>
      <c r="F6790" s="88">
        <v>501.91943337530211</v>
      </c>
      <c r="G6790" s="88">
        <v>729.89245580963734</v>
      </c>
      <c r="H6790" s="88">
        <v>965.41020413793922</v>
      </c>
      <c r="I6790" s="88">
        <v>1340.4122702690347</v>
      </c>
      <c r="J6790" s="88">
        <v>1932.6212508833032</v>
      </c>
      <c r="K6790" s="88">
        <v>3265.632809045861</v>
      </c>
      <c r="L6790" s="88">
        <v>3266.5451143008936</v>
      </c>
      <c r="M6790" s="88">
        <v>3690.0136692215201</v>
      </c>
    </row>
    <row r="6791" spans="3:13" x14ac:dyDescent="0.2">
      <c r="C6791" s="88">
        <v>0.33465</v>
      </c>
      <c r="D6791" s="88">
        <v>16164.5263812432</v>
      </c>
      <c r="E6791" s="88">
        <v>111.93243869784601</v>
      </c>
      <c r="F6791" s="88">
        <v>501.92103391980436</v>
      </c>
      <c r="G6791" s="88">
        <v>729.90396662058401</v>
      </c>
      <c r="H6791" s="88">
        <v>965.4150559702075</v>
      </c>
      <c r="I6791" s="88">
        <v>1340.4319708872204</v>
      </c>
      <c r="J6791" s="88">
        <v>1932.6491997879975</v>
      </c>
      <c r="K6791" s="88">
        <v>3265.6502057219914</v>
      </c>
      <c r="L6791" s="88">
        <v>3266.585014375888</v>
      </c>
      <c r="M6791" s="88">
        <v>3690.0216475189927</v>
      </c>
    </row>
    <row r="6792" spans="3:13" x14ac:dyDescent="0.2">
      <c r="C6792" s="88">
        <v>0.3347</v>
      </c>
      <c r="D6792" s="88">
        <v>16164.652152127852</v>
      </c>
      <c r="E6792" s="88">
        <v>111.95350363032139</v>
      </c>
      <c r="F6792" s="88">
        <v>501.92464285767892</v>
      </c>
      <c r="G6792" s="88">
        <v>729.91180652207458</v>
      </c>
      <c r="H6792" s="88">
        <v>965.42213405412122</v>
      </c>
      <c r="I6792" s="88">
        <v>1340.4523396033997</v>
      </c>
      <c r="J6792" s="88">
        <v>1932.6588027562457</v>
      </c>
      <c r="K6792" s="88">
        <v>3265.6586173975402</v>
      </c>
      <c r="L6792" s="88">
        <v>3266.5898621043198</v>
      </c>
      <c r="M6792" s="88">
        <v>3690.0224552952059</v>
      </c>
    </row>
    <row r="6793" spans="3:13" x14ac:dyDescent="0.2">
      <c r="C6793" s="88">
        <v>0.33474999999999999</v>
      </c>
      <c r="D6793" s="88">
        <v>16164.6591720425</v>
      </c>
      <c r="E6793" s="88">
        <v>111.95365669943567</v>
      </c>
      <c r="F6793" s="88">
        <v>501.94878606929888</v>
      </c>
      <c r="G6793" s="88">
        <v>729.914634940837</v>
      </c>
      <c r="H6793" s="88">
        <v>965.44636423942529</v>
      </c>
      <c r="I6793" s="88">
        <v>1340.463130917934</v>
      </c>
      <c r="J6793" s="88">
        <v>1932.6868707398685</v>
      </c>
      <c r="K6793" s="88">
        <v>3265.6789128846126</v>
      </c>
      <c r="L6793" s="88">
        <v>3266.6746907450374</v>
      </c>
      <c r="M6793" s="88">
        <v>3690.023977028734</v>
      </c>
    </row>
    <row r="6794" spans="3:13" x14ac:dyDescent="0.2">
      <c r="C6794" s="88">
        <v>0.33479999999999999</v>
      </c>
      <c r="D6794" s="88">
        <v>16165.382321271522</v>
      </c>
      <c r="E6794" s="88">
        <v>111.95948618865896</v>
      </c>
      <c r="F6794" s="88">
        <v>501.96608984728709</v>
      </c>
      <c r="G6794" s="88">
        <v>729.92555274045844</v>
      </c>
      <c r="H6794" s="88">
        <v>965.47363956860636</v>
      </c>
      <c r="I6794" s="88">
        <v>1340.4792412003649</v>
      </c>
      <c r="J6794" s="88">
        <v>1932.7012904493913</v>
      </c>
      <c r="K6794" s="88">
        <v>3265.6840500782673</v>
      </c>
      <c r="L6794" s="88">
        <v>3266.7120329917479</v>
      </c>
      <c r="M6794" s="88">
        <v>3690.0473774228471</v>
      </c>
    </row>
    <row r="6795" spans="3:13" x14ac:dyDescent="0.2">
      <c r="C6795" s="88">
        <v>0.33484999999999998</v>
      </c>
      <c r="D6795" s="88">
        <v>16165.599136393748</v>
      </c>
      <c r="E6795" s="88">
        <v>111.96462037714537</v>
      </c>
      <c r="F6795" s="88">
        <v>501.96609874705155</v>
      </c>
      <c r="G6795" s="88">
        <v>729.92922935007346</v>
      </c>
      <c r="H6795" s="88">
        <v>965.48532913344798</v>
      </c>
      <c r="I6795" s="88">
        <v>1340.4796514654458</v>
      </c>
      <c r="J6795" s="88">
        <v>1932.761280960965</v>
      </c>
      <c r="K6795" s="88">
        <v>3265.7485233114594</v>
      </c>
      <c r="L6795" s="88">
        <v>3266.781609145829</v>
      </c>
      <c r="M6795" s="88">
        <v>3690.1235976886305</v>
      </c>
    </row>
    <row r="6796" spans="3:13" x14ac:dyDescent="0.2">
      <c r="C6796" s="88">
        <v>0.33489999999999998</v>
      </c>
      <c r="D6796" s="88">
        <v>16165.738004035062</v>
      </c>
      <c r="E6796" s="88">
        <v>111.96806349818053</v>
      </c>
      <c r="F6796" s="88">
        <v>501.9797882333678</v>
      </c>
      <c r="G6796" s="88">
        <v>729.94965263023732</v>
      </c>
      <c r="H6796" s="88">
        <v>965.49711005480685</v>
      </c>
      <c r="I6796" s="88">
        <v>1340.4805612281675</v>
      </c>
      <c r="J6796" s="88">
        <v>1932.8284057288497</v>
      </c>
      <c r="K6796" s="88">
        <v>3265.839044068769</v>
      </c>
      <c r="L6796" s="88">
        <v>3266.8269706213841</v>
      </c>
      <c r="M6796" s="88">
        <v>3690.1310555917598</v>
      </c>
    </row>
    <row r="6797" spans="3:13" x14ac:dyDescent="0.2">
      <c r="C6797" s="88">
        <v>0.33495000000000003</v>
      </c>
      <c r="D6797" s="88">
        <v>16165.821244186756</v>
      </c>
      <c r="E6797" s="88">
        <v>111.98645926393965</v>
      </c>
      <c r="F6797" s="88">
        <v>501.98514775326839</v>
      </c>
      <c r="G6797" s="88">
        <v>729.95394936976436</v>
      </c>
      <c r="H6797" s="88">
        <v>965.50676305562365</v>
      </c>
      <c r="I6797" s="88">
        <v>1340.4961520814572</v>
      </c>
      <c r="J6797" s="88">
        <v>1932.8292478215626</v>
      </c>
      <c r="K6797" s="88">
        <v>3265.9436743016249</v>
      </c>
      <c r="L6797" s="88">
        <v>3266.912002810177</v>
      </c>
      <c r="M6797" s="88">
        <v>3690.1353956825428</v>
      </c>
    </row>
    <row r="6798" spans="3:13" x14ac:dyDescent="0.2">
      <c r="C6798" s="88">
        <v>0.33500000000000002</v>
      </c>
      <c r="D6798" s="88">
        <v>16165.854554253056</v>
      </c>
      <c r="E6798" s="88">
        <v>111.98646106055003</v>
      </c>
      <c r="F6798" s="88">
        <v>501.98806904954608</v>
      </c>
      <c r="G6798" s="88">
        <v>729.96798653925771</v>
      </c>
      <c r="H6798" s="88">
        <v>965.52198792916033</v>
      </c>
      <c r="I6798" s="88">
        <v>1340.5022417110022</v>
      </c>
      <c r="J6798" s="88">
        <v>1932.8370755799333</v>
      </c>
      <c r="K6798" s="88">
        <v>3265.9925988843547</v>
      </c>
      <c r="L6798" s="88">
        <v>3266.9874231019426</v>
      </c>
      <c r="M6798" s="88">
        <v>3690.1443946969475</v>
      </c>
    </row>
    <row r="6799" spans="3:13" x14ac:dyDescent="0.2">
      <c r="C6799" s="88">
        <v>0.33505000000000001</v>
      </c>
      <c r="D6799" s="88">
        <v>16166.002939300639</v>
      </c>
      <c r="E6799" s="88">
        <v>111.98648974861499</v>
      </c>
      <c r="F6799" s="88">
        <v>501.99363269892456</v>
      </c>
      <c r="G6799" s="88">
        <v>729.9970787702141</v>
      </c>
      <c r="H6799" s="88">
        <v>965.55037538512079</v>
      </c>
      <c r="I6799" s="88">
        <v>1340.5073755109338</v>
      </c>
      <c r="J6799" s="88">
        <v>1932.8691385628531</v>
      </c>
      <c r="K6799" s="88">
        <v>3265.9949958206644</v>
      </c>
      <c r="L6799" s="88">
        <v>3267.0025737645965</v>
      </c>
      <c r="M6799" s="88">
        <v>3690.1514889706159</v>
      </c>
    </row>
    <row r="6800" spans="3:13" x14ac:dyDescent="0.2">
      <c r="C6800" s="88">
        <v>0.33510000000000001</v>
      </c>
      <c r="D6800" s="88">
        <v>16166.008900795287</v>
      </c>
      <c r="E6800" s="88">
        <v>111.99033525230061</v>
      </c>
      <c r="F6800" s="88">
        <v>501.99958195911313</v>
      </c>
      <c r="G6800" s="88">
        <v>730.04354347973913</v>
      </c>
      <c r="H6800" s="88">
        <v>965.57406061822621</v>
      </c>
      <c r="I6800" s="88">
        <v>1340.5695279377969</v>
      </c>
      <c r="J6800" s="88">
        <v>1932.8817369006156</v>
      </c>
      <c r="K6800" s="88">
        <v>3266.02891155833</v>
      </c>
      <c r="L6800" s="88">
        <v>3267.049575434874</v>
      </c>
      <c r="M6800" s="88">
        <v>3690.1650545940925</v>
      </c>
    </row>
    <row r="6801" spans="3:13" x14ac:dyDescent="0.2">
      <c r="C6801" s="88">
        <v>0.33515</v>
      </c>
      <c r="D6801" s="88">
        <v>16166.175512166727</v>
      </c>
      <c r="E6801" s="88">
        <v>111.99106584689798</v>
      </c>
      <c r="F6801" s="88">
        <v>502.01720319381093</v>
      </c>
      <c r="G6801" s="88">
        <v>730.0671468873602</v>
      </c>
      <c r="H6801" s="88">
        <v>965.57523504413166</v>
      </c>
      <c r="I6801" s="88">
        <v>1340.5831115028864</v>
      </c>
      <c r="J6801" s="88">
        <v>1932.9361940650019</v>
      </c>
      <c r="K6801" s="88">
        <v>3266.0644920009754</v>
      </c>
      <c r="L6801" s="88">
        <v>3267.0685531131012</v>
      </c>
      <c r="M6801" s="88">
        <v>3690.169573001584</v>
      </c>
    </row>
    <row r="6802" spans="3:13" x14ac:dyDescent="0.2">
      <c r="C6802" s="88">
        <v>0.3352</v>
      </c>
      <c r="D6802" s="88">
        <v>16166.409303172906</v>
      </c>
      <c r="E6802" s="88">
        <v>111.99106584689798</v>
      </c>
      <c r="F6802" s="88">
        <v>502.02391671721762</v>
      </c>
      <c r="G6802" s="88">
        <v>730.0746694901386</v>
      </c>
      <c r="H6802" s="88">
        <v>965.57821139568568</v>
      </c>
      <c r="I6802" s="88">
        <v>1340.5878556292405</v>
      </c>
      <c r="J6802" s="88">
        <v>1932.9418191213572</v>
      </c>
      <c r="K6802" s="88">
        <v>3266.1377181950638</v>
      </c>
      <c r="L6802" s="88">
        <v>3267.2658331408461</v>
      </c>
      <c r="M6802" s="88">
        <v>3690.1841493350562</v>
      </c>
    </row>
    <row r="6803" spans="3:13" x14ac:dyDescent="0.2">
      <c r="C6803" s="88">
        <v>0.33524999999999999</v>
      </c>
      <c r="D6803" s="88">
        <v>16166.476545985623</v>
      </c>
      <c r="E6803" s="88">
        <v>111.99531287747777</v>
      </c>
      <c r="F6803" s="88">
        <v>502.04396406784736</v>
      </c>
      <c r="G6803" s="88">
        <v>730.1536658875475</v>
      </c>
      <c r="H6803" s="88">
        <v>965.58031488839652</v>
      </c>
      <c r="I6803" s="88">
        <v>1340.6011226028563</v>
      </c>
      <c r="J6803" s="88">
        <v>1932.993052343385</v>
      </c>
      <c r="K6803" s="88">
        <v>3266.1556487665539</v>
      </c>
      <c r="L6803" s="88">
        <v>3267.3559983317123</v>
      </c>
      <c r="M6803" s="88">
        <v>3690.1853658945547</v>
      </c>
    </row>
    <row r="6804" spans="3:13" x14ac:dyDescent="0.2">
      <c r="C6804" s="88">
        <v>0.33529999999999999</v>
      </c>
      <c r="D6804" s="88">
        <v>16166.502548885139</v>
      </c>
      <c r="E6804" s="88">
        <v>111.99694342332168</v>
      </c>
      <c r="F6804" s="88">
        <v>502.05343387984612</v>
      </c>
      <c r="G6804" s="88">
        <v>730.19879185194441</v>
      </c>
      <c r="H6804" s="88">
        <v>965.5828413551003</v>
      </c>
      <c r="I6804" s="88">
        <v>1340.6119459040124</v>
      </c>
      <c r="J6804" s="88">
        <v>1933.0674783579138</v>
      </c>
      <c r="K6804" s="88">
        <v>3266.2406205689031</v>
      </c>
      <c r="L6804" s="88">
        <v>3267.5725701993674</v>
      </c>
      <c r="M6804" s="88">
        <v>3690.1919460548438</v>
      </c>
    </row>
    <row r="6805" spans="3:13" x14ac:dyDescent="0.2">
      <c r="C6805" s="88">
        <v>0.33534999999999998</v>
      </c>
      <c r="D6805" s="88">
        <v>16166.905130329138</v>
      </c>
      <c r="E6805" s="88">
        <v>112.00138770118247</v>
      </c>
      <c r="F6805" s="88">
        <v>502.06373707858393</v>
      </c>
      <c r="G6805" s="88">
        <v>730.21419351580244</v>
      </c>
      <c r="H6805" s="88">
        <v>965.59143461114991</v>
      </c>
      <c r="I6805" s="88">
        <v>1340.6392678410916</v>
      </c>
      <c r="J6805" s="88">
        <v>1933.0977007377255</v>
      </c>
      <c r="K6805" s="88">
        <v>3266.2424077050609</v>
      </c>
      <c r="L6805" s="88">
        <v>3267.5883579764104</v>
      </c>
      <c r="M6805" s="88">
        <v>3690.1920192847688</v>
      </c>
    </row>
    <row r="6806" spans="3:13" x14ac:dyDescent="0.2">
      <c r="C6806" s="88">
        <v>0.33539999999999998</v>
      </c>
      <c r="D6806" s="88">
        <v>16167.015865813513</v>
      </c>
      <c r="E6806" s="88">
        <v>112.00316325211224</v>
      </c>
      <c r="F6806" s="88">
        <v>502.06398956144676</v>
      </c>
      <c r="G6806" s="88">
        <v>730.22736537302444</v>
      </c>
      <c r="H6806" s="88">
        <v>965.64769441480303</v>
      </c>
      <c r="I6806" s="88">
        <v>1340.6671545572567</v>
      </c>
      <c r="J6806" s="88">
        <v>1933.102138903078</v>
      </c>
      <c r="K6806" s="88">
        <v>3266.3438962408627</v>
      </c>
      <c r="L6806" s="88">
        <v>3267.6285785367791</v>
      </c>
      <c r="M6806" s="88">
        <v>3690.2072351314123</v>
      </c>
    </row>
    <row r="6807" spans="3:13" x14ac:dyDescent="0.2">
      <c r="C6807" s="88">
        <v>0.33545000000000003</v>
      </c>
      <c r="D6807" s="88">
        <v>16167.139513796908</v>
      </c>
      <c r="E6807" s="88">
        <v>112.00563343371687</v>
      </c>
      <c r="F6807" s="88">
        <v>502.06451969907357</v>
      </c>
      <c r="G6807" s="88">
        <v>730.22884535510639</v>
      </c>
      <c r="H6807" s="88">
        <v>965.64838597983771</v>
      </c>
      <c r="I6807" s="88">
        <v>1340.6688134264309</v>
      </c>
      <c r="J6807" s="88">
        <v>1933.1049181291742</v>
      </c>
      <c r="K6807" s="88">
        <v>3266.4092827210479</v>
      </c>
      <c r="L6807" s="88">
        <v>3267.6333392003417</v>
      </c>
      <c r="M6807" s="88">
        <v>3690.2193166650309</v>
      </c>
    </row>
    <row r="6808" spans="3:13" x14ac:dyDescent="0.2">
      <c r="C6808" s="88">
        <v>0.33550000000000002</v>
      </c>
      <c r="D6808" s="88">
        <v>16167.533533516387</v>
      </c>
      <c r="E6808" s="88">
        <v>112.02990555199631</v>
      </c>
      <c r="F6808" s="88">
        <v>502.06696065452434</v>
      </c>
      <c r="G6808" s="88">
        <v>730.23383488911986</v>
      </c>
      <c r="H6808" s="88">
        <v>965.65162387504415</v>
      </c>
      <c r="I6808" s="88">
        <v>1340.6749205474321</v>
      </c>
      <c r="J6808" s="88">
        <v>1933.1117362326245</v>
      </c>
      <c r="K6808" s="88">
        <v>3266.4350910122794</v>
      </c>
      <c r="L6808" s="88">
        <v>3267.8189684633071</v>
      </c>
      <c r="M6808" s="88">
        <v>3690.2194437185299</v>
      </c>
    </row>
    <row r="6809" spans="3:13" x14ac:dyDescent="0.2">
      <c r="C6809" s="88">
        <v>0.33555000000000001</v>
      </c>
      <c r="D6809" s="88">
        <v>16167.734345626619</v>
      </c>
      <c r="E6809" s="88">
        <v>112.03631668184335</v>
      </c>
      <c r="F6809" s="88">
        <v>502.07768835182742</v>
      </c>
      <c r="G6809" s="88">
        <v>730.23446699330452</v>
      </c>
      <c r="H6809" s="88">
        <v>965.66566431705587</v>
      </c>
      <c r="I6809" s="88">
        <v>1340.6852932199777</v>
      </c>
      <c r="J6809" s="88">
        <v>1933.1907572196892</v>
      </c>
      <c r="K6809" s="88">
        <v>3266.647341781455</v>
      </c>
      <c r="L6809" s="88">
        <v>3267.8968317927383</v>
      </c>
      <c r="M6809" s="88">
        <v>3690.2264832028259</v>
      </c>
    </row>
    <row r="6810" spans="3:13" x14ac:dyDescent="0.2">
      <c r="C6810" s="88">
        <v>0.33560000000000001</v>
      </c>
      <c r="D6810" s="88">
        <v>16167.883959637082</v>
      </c>
      <c r="E6810" s="88">
        <v>112.03908326280543</v>
      </c>
      <c r="F6810" s="88">
        <v>502.08134093515582</v>
      </c>
      <c r="G6810" s="88">
        <v>730.23835092023364</v>
      </c>
      <c r="H6810" s="88">
        <v>965.67476970488315</v>
      </c>
      <c r="I6810" s="88">
        <v>1340.7052421240141</v>
      </c>
      <c r="J6810" s="88">
        <v>1933.1910143809841</v>
      </c>
      <c r="K6810" s="88">
        <v>3266.6570679702136</v>
      </c>
      <c r="L6810" s="88">
        <v>3267.908295420561</v>
      </c>
      <c r="M6810" s="88">
        <v>3690.2269864003706</v>
      </c>
    </row>
    <row r="6811" spans="3:13" x14ac:dyDescent="0.2">
      <c r="C6811" s="88">
        <v>0.33565</v>
      </c>
      <c r="D6811" s="88">
        <v>16167.886247664379</v>
      </c>
      <c r="E6811" s="88">
        <v>112.05095818249993</v>
      </c>
      <c r="F6811" s="88">
        <v>502.08377812108029</v>
      </c>
      <c r="G6811" s="88">
        <v>730.25426713411343</v>
      </c>
      <c r="H6811" s="88">
        <v>965.68023223481805</v>
      </c>
      <c r="I6811" s="88">
        <v>1340.7072490563669</v>
      </c>
      <c r="J6811" s="88">
        <v>1933.266134415429</v>
      </c>
      <c r="K6811" s="88">
        <v>3266.7480369302739</v>
      </c>
      <c r="L6811" s="88">
        <v>3267.9115938106061</v>
      </c>
      <c r="M6811" s="88">
        <v>3690.2540763475859</v>
      </c>
    </row>
    <row r="6812" spans="3:13" x14ac:dyDescent="0.2">
      <c r="C6812" s="88">
        <v>0.3357</v>
      </c>
      <c r="D6812" s="88">
        <v>16168.139116877799</v>
      </c>
      <c r="E6812" s="88">
        <v>112.05989292131653</v>
      </c>
      <c r="F6812" s="88">
        <v>502.08567534104259</v>
      </c>
      <c r="G6812" s="88">
        <v>730.28010581864828</v>
      </c>
      <c r="H6812" s="88">
        <v>965.68280379840644</v>
      </c>
      <c r="I6812" s="88">
        <v>1340.7199078742892</v>
      </c>
      <c r="J6812" s="88">
        <v>1933.2782288043372</v>
      </c>
      <c r="K6812" s="88">
        <v>3266.7498091769876</v>
      </c>
      <c r="L6812" s="88">
        <v>3267.9501096687045</v>
      </c>
      <c r="M6812" s="88">
        <v>3690.259947046346</v>
      </c>
    </row>
    <row r="6813" spans="3:13" x14ac:dyDescent="0.2">
      <c r="C6813" s="88">
        <v>0.33574999999999999</v>
      </c>
      <c r="D6813" s="88">
        <v>16168.385418803204</v>
      </c>
      <c r="E6813" s="88">
        <v>112.07176328360219</v>
      </c>
      <c r="F6813" s="88">
        <v>502.09262828050623</v>
      </c>
      <c r="G6813" s="88">
        <v>730.29497781570853</v>
      </c>
      <c r="H6813" s="88">
        <v>965.68884211288696</v>
      </c>
      <c r="I6813" s="88">
        <v>1340.7305871975041</v>
      </c>
      <c r="J6813" s="88">
        <v>1933.2873952862633</v>
      </c>
      <c r="K6813" s="88">
        <v>3266.7637418041577</v>
      </c>
      <c r="L6813" s="88">
        <v>3267.9643680868567</v>
      </c>
      <c r="M6813" s="88">
        <v>3690.2727411495098</v>
      </c>
    </row>
    <row r="6814" spans="3:13" x14ac:dyDescent="0.2">
      <c r="C6814" s="88">
        <v>0.33579999999999999</v>
      </c>
      <c r="D6814" s="88">
        <v>16168.833109622306</v>
      </c>
      <c r="E6814" s="88">
        <v>112.08157238877084</v>
      </c>
      <c r="F6814" s="88">
        <v>502.10573525636528</v>
      </c>
      <c r="G6814" s="88">
        <v>730.29851611579625</v>
      </c>
      <c r="H6814" s="88">
        <v>965.73368771977812</v>
      </c>
      <c r="I6814" s="88">
        <v>1340.7464935554644</v>
      </c>
      <c r="J6814" s="88">
        <v>1933.3238010886985</v>
      </c>
      <c r="K6814" s="88">
        <v>3266.8319684517501</v>
      </c>
      <c r="L6814" s="88">
        <v>3267.9708591803601</v>
      </c>
      <c r="M6814" s="88">
        <v>3690.2768993089048</v>
      </c>
    </row>
    <row r="6815" spans="3:13" x14ac:dyDescent="0.2">
      <c r="C6815" s="88">
        <v>0.33584999999999998</v>
      </c>
      <c r="D6815" s="88">
        <v>16169.113355290399</v>
      </c>
      <c r="E6815" s="88">
        <v>112.08321425373288</v>
      </c>
      <c r="F6815" s="88">
        <v>502.10709964760008</v>
      </c>
      <c r="G6815" s="88">
        <v>730.30571711546736</v>
      </c>
      <c r="H6815" s="88">
        <v>965.74369857259035</v>
      </c>
      <c r="I6815" s="88">
        <v>1340.7729250064672</v>
      </c>
      <c r="J6815" s="88">
        <v>1933.3338280394878</v>
      </c>
      <c r="K6815" s="88">
        <v>3266.840755928677</v>
      </c>
      <c r="L6815" s="88">
        <v>3268.2690778650444</v>
      </c>
      <c r="M6815" s="88">
        <v>3690.2903354288846</v>
      </c>
    </row>
    <row r="6816" spans="3:13" x14ac:dyDescent="0.2">
      <c r="C6816" s="88">
        <v>0.33589999999999998</v>
      </c>
      <c r="D6816" s="88">
        <v>16169.337695571927</v>
      </c>
      <c r="E6816" s="88">
        <v>112.08344829929138</v>
      </c>
      <c r="F6816" s="88">
        <v>502.11655062659247</v>
      </c>
      <c r="G6816" s="88">
        <v>730.31027346199744</v>
      </c>
      <c r="H6816" s="88">
        <v>965.74822646104667</v>
      </c>
      <c r="I6816" s="88">
        <v>1340.8100599619374</v>
      </c>
      <c r="J6816" s="88">
        <v>1933.3901748074936</v>
      </c>
      <c r="K6816" s="88">
        <v>3266.8560762799334</v>
      </c>
      <c r="L6816" s="88">
        <v>3268.5714444994446</v>
      </c>
      <c r="M6816" s="88">
        <v>3690.3165998599693</v>
      </c>
    </row>
    <row r="6817" spans="3:13" x14ac:dyDescent="0.2">
      <c r="C6817" s="88">
        <v>0.33595000000000003</v>
      </c>
      <c r="D6817" s="88">
        <v>16169.353202334505</v>
      </c>
      <c r="E6817" s="88">
        <v>112.08358878534727</v>
      </c>
      <c r="F6817" s="88">
        <v>502.12300128390552</v>
      </c>
      <c r="G6817" s="88">
        <v>730.31183486789951</v>
      </c>
      <c r="H6817" s="88">
        <v>965.75185454889515</v>
      </c>
      <c r="I6817" s="88">
        <v>1340.8516703920236</v>
      </c>
      <c r="J6817" s="88">
        <v>1933.4214165074222</v>
      </c>
      <c r="K6817" s="88">
        <v>3266.8655613421215</v>
      </c>
      <c r="L6817" s="88">
        <v>3268.5843821518952</v>
      </c>
      <c r="M6817" s="88">
        <v>3690.3507406689891</v>
      </c>
    </row>
    <row r="6818" spans="3:13" x14ac:dyDescent="0.2">
      <c r="C6818" s="88">
        <v>0.33600000000000002</v>
      </c>
      <c r="D6818" s="88">
        <v>16169.88044394325</v>
      </c>
      <c r="E6818" s="88">
        <v>112.0866483539121</v>
      </c>
      <c r="F6818" s="88">
        <v>502.12928456211466</v>
      </c>
      <c r="G6818" s="88">
        <v>730.31566520579736</v>
      </c>
      <c r="H6818" s="88">
        <v>965.7929210754105</v>
      </c>
      <c r="I6818" s="88">
        <v>1340.8826184925106</v>
      </c>
      <c r="J6818" s="88">
        <v>1933.4350999844414</v>
      </c>
      <c r="K6818" s="88">
        <v>3266.8850190943931</v>
      </c>
      <c r="L6818" s="88">
        <v>3268.6931756977442</v>
      </c>
      <c r="M6818" s="88">
        <v>3690.3513871763048</v>
      </c>
    </row>
    <row r="6819" spans="3:13" x14ac:dyDescent="0.2">
      <c r="C6819" s="88">
        <v>0.33605000000000002</v>
      </c>
      <c r="D6819" s="88">
        <v>16170.002334266141</v>
      </c>
      <c r="E6819" s="88">
        <v>112.08765561286327</v>
      </c>
      <c r="F6819" s="88">
        <v>502.13069727238508</v>
      </c>
      <c r="G6819" s="88">
        <v>730.32711591123007</v>
      </c>
      <c r="H6819" s="88">
        <v>965.83422933792781</v>
      </c>
      <c r="I6819" s="88">
        <v>1340.9045073649545</v>
      </c>
      <c r="J6819" s="88">
        <v>1933.4412246138149</v>
      </c>
      <c r="K6819" s="88">
        <v>3266.9657727591512</v>
      </c>
      <c r="L6819" s="88">
        <v>3269.0332004060451</v>
      </c>
      <c r="M6819" s="88">
        <v>3690.3606570603506</v>
      </c>
    </row>
    <row r="6820" spans="3:13" x14ac:dyDescent="0.2">
      <c r="C6820" s="88">
        <v>0.33610000000000001</v>
      </c>
      <c r="D6820" s="88">
        <v>16170.060237962838</v>
      </c>
      <c r="E6820" s="88">
        <v>112.08765561286327</v>
      </c>
      <c r="F6820" s="88">
        <v>502.1512105171023</v>
      </c>
      <c r="G6820" s="88">
        <v>730.33503980197747</v>
      </c>
      <c r="H6820" s="88">
        <v>965.85573252390623</v>
      </c>
      <c r="I6820" s="88">
        <v>1340.9158948280783</v>
      </c>
      <c r="J6820" s="88">
        <v>1933.4529515273716</v>
      </c>
      <c r="K6820" s="88">
        <v>3267.0582850075798</v>
      </c>
      <c r="L6820" s="88">
        <v>3269.0566784149119</v>
      </c>
      <c r="M6820" s="88">
        <v>3690.4118748323081</v>
      </c>
    </row>
    <row r="6821" spans="3:13" x14ac:dyDescent="0.2">
      <c r="C6821" s="88">
        <v>0.33615</v>
      </c>
      <c r="D6821" s="88">
        <v>16170.165406246211</v>
      </c>
      <c r="E6821" s="88">
        <v>112.09499863015844</v>
      </c>
      <c r="F6821" s="88">
        <v>502.18193936622811</v>
      </c>
      <c r="G6821" s="88">
        <v>730.3557194650607</v>
      </c>
      <c r="H6821" s="88">
        <v>965.8731192201335</v>
      </c>
      <c r="I6821" s="88">
        <v>1340.9293750999295</v>
      </c>
      <c r="J6821" s="88">
        <v>1933.4609957098987</v>
      </c>
      <c r="K6821" s="88">
        <v>3267.0930495040702</v>
      </c>
      <c r="L6821" s="88">
        <v>3269.0766279171135</v>
      </c>
      <c r="M6821" s="88">
        <v>3690.4132996818221</v>
      </c>
    </row>
    <row r="6822" spans="3:13" x14ac:dyDescent="0.2">
      <c r="C6822" s="88">
        <v>0.3362</v>
      </c>
      <c r="D6822" s="88">
        <v>16170.256591905265</v>
      </c>
      <c r="E6822" s="88">
        <v>112.10219661254268</v>
      </c>
      <c r="F6822" s="88">
        <v>502.18420983815668</v>
      </c>
      <c r="G6822" s="88">
        <v>730.35724885130185</v>
      </c>
      <c r="H6822" s="88">
        <v>965.87997507641967</v>
      </c>
      <c r="I6822" s="88">
        <v>1340.9336345599077</v>
      </c>
      <c r="J6822" s="88">
        <v>1933.4710095923506</v>
      </c>
      <c r="K6822" s="88">
        <v>3267.120394352497</v>
      </c>
      <c r="L6822" s="88">
        <v>3269.1951764577257</v>
      </c>
      <c r="M6822" s="88">
        <v>3690.4484206521938</v>
      </c>
    </row>
    <row r="6823" spans="3:13" x14ac:dyDescent="0.2">
      <c r="C6823" s="88">
        <v>0.33624999999999999</v>
      </c>
      <c r="D6823" s="88">
        <v>16170.352922035687</v>
      </c>
      <c r="E6823" s="88">
        <v>112.10438629213695</v>
      </c>
      <c r="F6823" s="88">
        <v>502.18421961344211</v>
      </c>
      <c r="G6823" s="88">
        <v>730.36021998382876</v>
      </c>
      <c r="H6823" s="88">
        <v>965.91815297746234</v>
      </c>
      <c r="I6823" s="88">
        <v>1340.9348929664657</v>
      </c>
      <c r="J6823" s="88">
        <v>1933.5060111574899</v>
      </c>
      <c r="K6823" s="88">
        <v>3267.1257395098955</v>
      </c>
      <c r="L6823" s="88">
        <v>3269.2510593014022</v>
      </c>
      <c r="M6823" s="88">
        <v>3690.5122815159393</v>
      </c>
    </row>
    <row r="6824" spans="3:13" x14ac:dyDescent="0.2">
      <c r="C6824" s="88">
        <v>0.33629999999999999</v>
      </c>
      <c r="D6824" s="88">
        <v>16170.454752195154</v>
      </c>
      <c r="E6824" s="88">
        <v>112.10438629213695</v>
      </c>
      <c r="F6824" s="88">
        <v>502.18602079030234</v>
      </c>
      <c r="G6824" s="88">
        <v>730.36519476223202</v>
      </c>
      <c r="H6824" s="88">
        <v>965.95205739495714</v>
      </c>
      <c r="I6824" s="88">
        <v>1340.9518281951891</v>
      </c>
      <c r="J6824" s="88">
        <v>1933.549392403042</v>
      </c>
      <c r="K6824" s="88">
        <v>3267.1287722005454</v>
      </c>
      <c r="L6824" s="88">
        <v>3269.2606289602227</v>
      </c>
      <c r="M6824" s="88">
        <v>3690.512975272427</v>
      </c>
    </row>
    <row r="6825" spans="3:13" x14ac:dyDescent="0.2">
      <c r="C6825" s="88">
        <v>0.33634999999999998</v>
      </c>
      <c r="D6825" s="88">
        <v>16170.71984025975</v>
      </c>
      <c r="E6825" s="88">
        <v>112.10522518999733</v>
      </c>
      <c r="F6825" s="88">
        <v>502.19648040926313</v>
      </c>
      <c r="G6825" s="88">
        <v>730.40026817487296</v>
      </c>
      <c r="H6825" s="88">
        <v>965.96273819234602</v>
      </c>
      <c r="I6825" s="88">
        <v>1340.9536516882899</v>
      </c>
      <c r="J6825" s="88">
        <v>1933.5571569443614</v>
      </c>
      <c r="K6825" s="88">
        <v>3267.1770475423864</v>
      </c>
      <c r="L6825" s="88">
        <v>3269.2632117721969</v>
      </c>
      <c r="M6825" s="88">
        <v>3690.5172843553105</v>
      </c>
    </row>
    <row r="6826" spans="3:13" x14ac:dyDescent="0.2">
      <c r="C6826" s="88">
        <v>0.33639999999999998</v>
      </c>
      <c r="D6826" s="88">
        <v>16171.036147091221</v>
      </c>
      <c r="E6826" s="88">
        <v>112.10522518999733</v>
      </c>
      <c r="F6826" s="88">
        <v>502.20031724023238</v>
      </c>
      <c r="G6826" s="88">
        <v>730.42387531254371</v>
      </c>
      <c r="H6826" s="88">
        <v>965.97295768125605</v>
      </c>
      <c r="I6826" s="88">
        <v>1340.9750152400616</v>
      </c>
      <c r="J6826" s="88">
        <v>1933.6440691647167</v>
      </c>
      <c r="K6826" s="88">
        <v>3267.2332701289133</v>
      </c>
      <c r="L6826" s="88">
        <v>3269.292835798487</v>
      </c>
      <c r="M6826" s="88">
        <v>3690.5586391648981</v>
      </c>
    </row>
    <row r="6827" spans="3:13" x14ac:dyDescent="0.2">
      <c r="C6827" s="88">
        <v>0.33645000000000003</v>
      </c>
      <c r="D6827" s="88">
        <v>16171.058785939364</v>
      </c>
      <c r="E6827" s="88">
        <v>112.10531511904901</v>
      </c>
      <c r="F6827" s="88">
        <v>502.23711208119266</v>
      </c>
      <c r="G6827" s="88">
        <v>730.43392427321078</v>
      </c>
      <c r="H6827" s="88">
        <v>965.98714505422367</v>
      </c>
      <c r="I6827" s="88">
        <v>1340.975567550428</v>
      </c>
      <c r="J6827" s="88">
        <v>1933.7487915077154</v>
      </c>
      <c r="K6827" s="88">
        <v>3267.3495012985886</v>
      </c>
      <c r="L6827" s="88">
        <v>3269.3182943550128</v>
      </c>
      <c r="M6827" s="88">
        <v>3690.5756914528752</v>
      </c>
    </row>
    <row r="6828" spans="3:13" x14ac:dyDescent="0.2">
      <c r="C6828" s="88">
        <v>0.33650000000000002</v>
      </c>
      <c r="D6828" s="88">
        <v>16171.136742060455</v>
      </c>
      <c r="E6828" s="88">
        <v>112.1130991420905</v>
      </c>
      <c r="F6828" s="88">
        <v>502.25364233688106</v>
      </c>
      <c r="G6828" s="88">
        <v>730.43577860588221</v>
      </c>
      <c r="H6828" s="88">
        <v>965.98876916204426</v>
      </c>
      <c r="I6828" s="88">
        <v>1340.9915984519625</v>
      </c>
      <c r="J6828" s="88">
        <v>1933.7737060137747</v>
      </c>
      <c r="K6828" s="88">
        <v>3267.4244055716781</v>
      </c>
      <c r="L6828" s="88">
        <v>3269.365289038949</v>
      </c>
      <c r="M6828" s="88">
        <v>3690.6216276528889</v>
      </c>
    </row>
    <row r="6829" spans="3:13" x14ac:dyDescent="0.2">
      <c r="C6829" s="88">
        <v>0.33655000000000002</v>
      </c>
      <c r="D6829" s="88">
        <v>16171.336061121583</v>
      </c>
      <c r="E6829" s="88">
        <v>112.11698714913928</v>
      </c>
      <c r="F6829" s="88">
        <v>502.26288733862202</v>
      </c>
      <c r="G6829" s="88">
        <v>730.44613728837521</v>
      </c>
      <c r="H6829" s="88">
        <v>966.04810124797996</v>
      </c>
      <c r="I6829" s="88">
        <v>1340.9958979610124</v>
      </c>
      <c r="J6829" s="88">
        <v>1933.805777201841</v>
      </c>
      <c r="K6829" s="88">
        <v>3267.4917096387721</v>
      </c>
      <c r="L6829" s="88">
        <v>3269.4686282896628</v>
      </c>
      <c r="M6829" s="88">
        <v>3690.6569228716894</v>
      </c>
    </row>
    <row r="6830" spans="3:13" x14ac:dyDescent="0.2">
      <c r="C6830" s="88">
        <v>0.33660000000000001</v>
      </c>
      <c r="D6830" s="88">
        <v>16171.437929823966</v>
      </c>
      <c r="E6830" s="88">
        <v>112.11996268477287</v>
      </c>
      <c r="F6830" s="88">
        <v>502.26403032837561</v>
      </c>
      <c r="G6830" s="88">
        <v>730.45086777401093</v>
      </c>
      <c r="H6830" s="88">
        <v>966.05058321326487</v>
      </c>
      <c r="I6830" s="88">
        <v>1341.0085924631135</v>
      </c>
      <c r="J6830" s="88">
        <v>1933.8145717706002</v>
      </c>
      <c r="K6830" s="88">
        <v>3267.6129382800891</v>
      </c>
      <c r="L6830" s="88">
        <v>3269.5237235068716</v>
      </c>
      <c r="M6830" s="88">
        <v>3690.6578502808215</v>
      </c>
    </row>
    <row r="6831" spans="3:13" x14ac:dyDescent="0.2">
      <c r="C6831" s="88">
        <v>0.33665</v>
      </c>
      <c r="D6831" s="88">
        <v>16171.451070133266</v>
      </c>
      <c r="E6831" s="88">
        <v>112.12452657072572</v>
      </c>
      <c r="F6831" s="88">
        <v>502.2650308719185</v>
      </c>
      <c r="G6831" s="88">
        <v>730.46072455800504</v>
      </c>
      <c r="H6831" s="88">
        <v>966.085395122514</v>
      </c>
      <c r="I6831" s="88">
        <v>1341.0138193158032</v>
      </c>
      <c r="J6831" s="88">
        <v>1933.8168715809957</v>
      </c>
      <c r="K6831" s="88">
        <v>3267.7209180456152</v>
      </c>
      <c r="L6831" s="88">
        <v>3269.6905878397774</v>
      </c>
      <c r="M6831" s="88">
        <v>3690.660239661398</v>
      </c>
    </row>
    <row r="6832" spans="3:13" x14ac:dyDescent="0.2">
      <c r="C6832" s="88">
        <v>0.3367</v>
      </c>
      <c r="D6832" s="88">
        <v>16171.526684835166</v>
      </c>
      <c r="E6832" s="88">
        <v>112.1282979707903</v>
      </c>
      <c r="F6832" s="88">
        <v>502.26732451161388</v>
      </c>
      <c r="G6832" s="88">
        <v>730.4632134651265</v>
      </c>
      <c r="H6832" s="88">
        <v>966.09944594077797</v>
      </c>
      <c r="I6832" s="88">
        <v>1341.1054700642694</v>
      </c>
      <c r="J6832" s="88">
        <v>1933.8913951789541</v>
      </c>
      <c r="K6832" s="88">
        <v>3267.738414142751</v>
      </c>
      <c r="L6832" s="88">
        <v>3269.6939941944152</v>
      </c>
      <c r="M6832" s="88">
        <v>3690.6692710335733</v>
      </c>
    </row>
    <row r="6833" spans="3:13" x14ac:dyDescent="0.2">
      <c r="C6833" s="88">
        <v>0.33674999999999999</v>
      </c>
      <c r="D6833" s="88">
        <v>16171.634220121694</v>
      </c>
      <c r="E6833" s="88">
        <v>112.13139804420643</v>
      </c>
      <c r="F6833" s="88">
        <v>502.27119852979604</v>
      </c>
      <c r="G6833" s="88">
        <v>730.46343232277241</v>
      </c>
      <c r="H6833" s="88">
        <v>966.10601702764507</v>
      </c>
      <c r="I6833" s="88">
        <v>1341.1111075215126</v>
      </c>
      <c r="J6833" s="88">
        <v>1933.9614003563756</v>
      </c>
      <c r="K6833" s="88">
        <v>3267.7725783295582</v>
      </c>
      <c r="L6833" s="88">
        <v>3269.8305567923626</v>
      </c>
      <c r="M6833" s="88">
        <v>3690.697263839294</v>
      </c>
    </row>
    <row r="6834" spans="3:13" x14ac:dyDescent="0.2">
      <c r="C6834" s="88">
        <v>0.33679999999999999</v>
      </c>
      <c r="D6834" s="88">
        <v>16171.971136687125</v>
      </c>
      <c r="E6834" s="88">
        <v>112.135548534804</v>
      </c>
      <c r="F6834" s="88">
        <v>502.27408594220742</v>
      </c>
      <c r="G6834" s="88">
        <v>730.48619052290496</v>
      </c>
      <c r="H6834" s="88">
        <v>966.13872416917593</v>
      </c>
      <c r="I6834" s="88">
        <v>1341.1191374386358</v>
      </c>
      <c r="J6834" s="88">
        <v>1933.9630314451038</v>
      </c>
      <c r="K6834" s="88">
        <v>3267.7727893138567</v>
      </c>
      <c r="L6834" s="88">
        <v>3269.8712962779123</v>
      </c>
      <c r="M6834" s="88">
        <v>3690.7285573360168</v>
      </c>
    </row>
    <row r="6835" spans="3:13" x14ac:dyDescent="0.2">
      <c r="C6835" s="88">
        <v>0.33684999999999998</v>
      </c>
      <c r="D6835" s="88">
        <v>16172.209102572582</v>
      </c>
      <c r="E6835" s="88">
        <v>112.14683720749144</v>
      </c>
      <c r="F6835" s="88">
        <v>502.28006884943034</v>
      </c>
      <c r="G6835" s="88">
        <v>730.50104118988111</v>
      </c>
      <c r="H6835" s="88">
        <v>966.16133776503329</v>
      </c>
      <c r="I6835" s="88">
        <v>1341.1490965010157</v>
      </c>
      <c r="J6835" s="88">
        <v>1934.015631223459</v>
      </c>
      <c r="K6835" s="88">
        <v>3267.7973259711734</v>
      </c>
      <c r="L6835" s="88">
        <v>3269.9106820094439</v>
      </c>
      <c r="M6835" s="88">
        <v>3690.7769336244</v>
      </c>
    </row>
    <row r="6836" spans="3:13" x14ac:dyDescent="0.2">
      <c r="C6836" s="88">
        <v>0.33689999999999998</v>
      </c>
      <c r="D6836" s="88">
        <v>16172.41017531026</v>
      </c>
      <c r="E6836" s="88">
        <v>112.15268395987005</v>
      </c>
      <c r="F6836" s="88">
        <v>502.28426010828662</v>
      </c>
      <c r="G6836" s="88">
        <v>730.521855895523</v>
      </c>
      <c r="H6836" s="88">
        <v>966.16612100848306</v>
      </c>
      <c r="I6836" s="88">
        <v>1341.1668211451865</v>
      </c>
      <c r="J6836" s="88">
        <v>1934.0216759197633</v>
      </c>
      <c r="K6836" s="88">
        <v>3267.8164469407734</v>
      </c>
      <c r="L6836" s="88">
        <v>3269.9590031198436</v>
      </c>
      <c r="M6836" s="88">
        <v>3690.8311366073713</v>
      </c>
    </row>
    <row r="6837" spans="3:13" x14ac:dyDescent="0.2">
      <c r="C6837" s="88">
        <v>0.33695000000000003</v>
      </c>
      <c r="D6837" s="88">
        <v>16172.480678972624</v>
      </c>
      <c r="E6837" s="88">
        <v>112.17442775217933</v>
      </c>
      <c r="F6837" s="88">
        <v>502.28504466282538</v>
      </c>
      <c r="G6837" s="88">
        <v>730.53474233536144</v>
      </c>
      <c r="H6837" s="88">
        <v>966.17010009606065</v>
      </c>
      <c r="I6837" s="88">
        <v>1341.1782623513454</v>
      </c>
      <c r="J6837" s="88">
        <v>1934.1134389548879</v>
      </c>
      <c r="K6837" s="88">
        <v>3267.8550148543331</v>
      </c>
      <c r="L6837" s="88">
        <v>3270.3124292760144</v>
      </c>
      <c r="M6837" s="88">
        <v>3690.8439020563887</v>
      </c>
    </row>
    <row r="6838" spans="3:13" x14ac:dyDescent="0.2">
      <c r="C6838" s="88">
        <v>0.33700000000000002</v>
      </c>
      <c r="D6838" s="88">
        <v>16173.030093176309</v>
      </c>
      <c r="E6838" s="88">
        <v>112.17778747448574</v>
      </c>
      <c r="F6838" s="88">
        <v>502.28537608422357</v>
      </c>
      <c r="G6838" s="88">
        <v>730.53831438634097</v>
      </c>
      <c r="H6838" s="88">
        <v>966.18183788448869</v>
      </c>
      <c r="I6838" s="88">
        <v>1341.2101083410548</v>
      </c>
      <c r="J6838" s="88">
        <v>1934.1557078166766</v>
      </c>
      <c r="K6838" s="88">
        <v>3267.8908241556669</v>
      </c>
      <c r="L6838" s="88">
        <v>3270.3485638730886</v>
      </c>
      <c r="M6838" s="88">
        <v>3690.8852406333585</v>
      </c>
    </row>
    <row r="6839" spans="3:13" x14ac:dyDescent="0.2">
      <c r="C6839" s="88">
        <v>0.33705000000000002</v>
      </c>
      <c r="D6839" s="88">
        <v>16173.15376459276</v>
      </c>
      <c r="E6839" s="88">
        <v>112.18499430273368</v>
      </c>
      <c r="F6839" s="88">
        <v>502.28896787564827</v>
      </c>
      <c r="G6839" s="88">
        <v>730.54830036636167</v>
      </c>
      <c r="H6839" s="88">
        <v>966.1892118744845</v>
      </c>
      <c r="I6839" s="88">
        <v>1341.2380372916218</v>
      </c>
      <c r="J6839" s="88">
        <v>1934.1955725311846</v>
      </c>
      <c r="K6839" s="88">
        <v>3267.8934211619453</v>
      </c>
      <c r="L6839" s="88">
        <v>3270.3720697903841</v>
      </c>
      <c r="M6839" s="88">
        <v>3690.9286300070671</v>
      </c>
    </row>
    <row r="6840" spans="3:13" x14ac:dyDescent="0.2">
      <c r="C6840" s="88">
        <v>0.33710000000000001</v>
      </c>
      <c r="D6840" s="88">
        <v>16173.262675239985</v>
      </c>
      <c r="E6840" s="88">
        <v>112.20844886005216</v>
      </c>
      <c r="F6840" s="88">
        <v>502.29640813084188</v>
      </c>
      <c r="G6840" s="88">
        <v>730.64218896742068</v>
      </c>
      <c r="H6840" s="88">
        <v>966.21284601387924</v>
      </c>
      <c r="I6840" s="88">
        <v>1341.2521994397321</v>
      </c>
      <c r="J6840" s="88">
        <v>1934.2075227603909</v>
      </c>
      <c r="K6840" s="88">
        <v>3267.9738749389953</v>
      </c>
      <c r="L6840" s="88">
        <v>3270.4256396023989</v>
      </c>
      <c r="M6840" s="88">
        <v>3690.9732687551582</v>
      </c>
    </row>
    <row r="6841" spans="3:13" x14ac:dyDescent="0.2">
      <c r="C6841" s="88">
        <v>0.33715000000000001</v>
      </c>
      <c r="D6841" s="88">
        <v>16173.650794791956</v>
      </c>
      <c r="E6841" s="88">
        <v>112.2098220092148</v>
      </c>
      <c r="F6841" s="88">
        <v>502.29786164718325</v>
      </c>
      <c r="G6841" s="88">
        <v>730.64484592718372</v>
      </c>
      <c r="H6841" s="88">
        <v>966.23872760420818</v>
      </c>
      <c r="I6841" s="88">
        <v>1341.2596037409162</v>
      </c>
      <c r="J6841" s="88">
        <v>1934.29289664831</v>
      </c>
      <c r="K6841" s="88">
        <v>3268.0196566962345</v>
      </c>
      <c r="L6841" s="88">
        <v>3270.4268137062822</v>
      </c>
      <c r="M6841" s="88">
        <v>3690.9846515112267</v>
      </c>
    </row>
    <row r="6842" spans="3:13" x14ac:dyDescent="0.2">
      <c r="C6842" s="88">
        <v>0.3372</v>
      </c>
      <c r="D6842" s="88">
        <v>16173.954516368574</v>
      </c>
      <c r="E6842" s="88">
        <v>112.21412117482669</v>
      </c>
      <c r="F6842" s="88">
        <v>502.31128380084738</v>
      </c>
      <c r="G6842" s="88">
        <v>730.6601324887697</v>
      </c>
      <c r="H6842" s="88">
        <v>966.24905769105044</v>
      </c>
      <c r="I6842" s="88">
        <v>1341.2702146241982</v>
      </c>
      <c r="J6842" s="88">
        <v>1934.2949456356237</v>
      </c>
      <c r="K6842" s="88">
        <v>3268.0764412451799</v>
      </c>
      <c r="L6842" s="88">
        <v>3270.4994984626469</v>
      </c>
      <c r="M6842" s="88">
        <v>3690.9895617350844</v>
      </c>
    </row>
    <row r="6843" spans="3:13" x14ac:dyDescent="0.2">
      <c r="C6843" s="88">
        <v>0.33724999999999999</v>
      </c>
      <c r="D6843" s="88">
        <v>16174.050910569629</v>
      </c>
      <c r="E6843" s="88">
        <v>112.21957675466729</v>
      </c>
      <c r="F6843" s="88">
        <v>502.31753467629733</v>
      </c>
      <c r="G6843" s="88">
        <v>730.660334531849</v>
      </c>
      <c r="H6843" s="88">
        <v>966.25109079208596</v>
      </c>
      <c r="I6843" s="88">
        <v>1341.2809976351559</v>
      </c>
      <c r="J6843" s="88">
        <v>1934.2968174924004</v>
      </c>
      <c r="K6843" s="88">
        <v>3268.1471109656623</v>
      </c>
      <c r="L6843" s="88">
        <v>3270.5290465071967</v>
      </c>
      <c r="M6843" s="88">
        <v>3690.9972891296015</v>
      </c>
    </row>
    <row r="6844" spans="3:13" x14ac:dyDescent="0.2">
      <c r="C6844" s="88">
        <v>0.33729999999999999</v>
      </c>
      <c r="D6844" s="88">
        <v>16174.366642867535</v>
      </c>
      <c r="E6844" s="88">
        <v>112.22926449594343</v>
      </c>
      <c r="F6844" s="88">
        <v>502.32258131000435</v>
      </c>
      <c r="G6844" s="88">
        <v>730.71269241361551</v>
      </c>
      <c r="H6844" s="88">
        <v>966.25400480583903</v>
      </c>
      <c r="I6844" s="88">
        <v>1341.3006471359813</v>
      </c>
      <c r="J6844" s="88">
        <v>1934.3293859571686</v>
      </c>
      <c r="K6844" s="88">
        <v>3268.2311602188483</v>
      </c>
      <c r="L6844" s="88">
        <v>3270.5524172664082</v>
      </c>
      <c r="M6844" s="88">
        <v>3691.0015111638577</v>
      </c>
    </row>
    <row r="6845" spans="3:13" x14ac:dyDescent="0.2">
      <c r="C6845" s="88">
        <v>0.33734999999999998</v>
      </c>
      <c r="D6845" s="88">
        <v>16174.771499151546</v>
      </c>
      <c r="E6845" s="88">
        <v>112.2342984522993</v>
      </c>
      <c r="F6845" s="88">
        <v>502.33207049814519</v>
      </c>
      <c r="G6845" s="88">
        <v>730.77262852444255</v>
      </c>
      <c r="H6845" s="88">
        <v>966.26121083872704</v>
      </c>
      <c r="I6845" s="88">
        <v>1341.3171513679499</v>
      </c>
      <c r="J6845" s="88">
        <v>1934.3325491342343</v>
      </c>
      <c r="K6845" s="88">
        <v>3268.2532096985724</v>
      </c>
      <c r="L6845" s="88">
        <v>3270.6211679844037</v>
      </c>
      <c r="M6845" s="88">
        <v>3691.0080479427206</v>
      </c>
    </row>
    <row r="6846" spans="3:13" x14ac:dyDescent="0.2">
      <c r="C6846" s="88">
        <v>0.33739999999999998</v>
      </c>
      <c r="D6846" s="88">
        <v>16174.909587129619</v>
      </c>
      <c r="E6846" s="88">
        <v>112.24716797937708</v>
      </c>
      <c r="F6846" s="88">
        <v>502.33536660372965</v>
      </c>
      <c r="G6846" s="88">
        <v>730.78739226265043</v>
      </c>
      <c r="H6846" s="88">
        <v>966.28657952656567</v>
      </c>
      <c r="I6846" s="88">
        <v>1341.3200891079264</v>
      </c>
      <c r="J6846" s="88">
        <v>1934.3535862311787</v>
      </c>
      <c r="K6846" s="88">
        <v>3268.2773213256974</v>
      </c>
      <c r="L6846" s="88">
        <v>3270.9716841316895</v>
      </c>
      <c r="M6846" s="88">
        <v>3691.02026232248</v>
      </c>
    </row>
    <row r="6847" spans="3:13" x14ac:dyDescent="0.2">
      <c r="C6847" s="88">
        <v>0.33745000000000003</v>
      </c>
      <c r="D6847" s="88">
        <v>16175.22932807028</v>
      </c>
      <c r="E6847" s="88">
        <v>112.24911551035621</v>
      </c>
      <c r="F6847" s="88">
        <v>502.33583672807026</v>
      </c>
      <c r="G6847" s="88">
        <v>730.79384711896091</v>
      </c>
      <c r="H6847" s="88">
        <v>966.31190880433951</v>
      </c>
      <c r="I6847" s="88">
        <v>1341.3427549583093</v>
      </c>
      <c r="J6847" s="88">
        <v>1934.3925018523055</v>
      </c>
      <c r="K6847" s="88">
        <v>3268.3104677650836</v>
      </c>
      <c r="L6847" s="88">
        <v>3270.9878364749802</v>
      </c>
      <c r="M6847" s="88">
        <v>3691.0956360773607</v>
      </c>
    </row>
    <row r="6848" spans="3:13" x14ac:dyDescent="0.2">
      <c r="C6848" s="88">
        <v>0.33750000000000002</v>
      </c>
      <c r="D6848" s="88">
        <v>16175.454360020285</v>
      </c>
      <c r="E6848" s="88">
        <v>112.25594208318125</v>
      </c>
      <c r="F6848" s="88">
        <v>502.3448036009122</v>
      </c>
      <c r="G6848" s="88">
        <v>730.7953677076739</v>
      </c>
      <c r="H6848" s="88">
        <v>966.31801752883484</v>
      </c>
      <c r="I6848" s="88">
        <v>1341.3543491234891</v>
      </c>
      <c r="J6848" s="88">
        <v>1934.3936423335758</v>
      </c>
      <c r="K6848" s="88">
        <v>3268.3192142905668</v>
      </c>
      <c r="L6848" s="88">
        <v>3271.1199430544752</v>
      </c>
      <c r="M6848" s="88">
        <v>3691.1207467914674</v>
      </c>
    </row>
    <row r="6849" spans="3:13" x14ac:dyDescent="0.2">
      <c r="C6849" s="88">
        <v>0.33755000000000002</v>
      </c>
      <c r="D6849" s="88">
        <v>16175.972103875811</v>
      </c>
      <c r="E6849" s="88">
        <v>112.25690091616252</v>
      </c>
      <c r="F6849" s="88">
        <v>502.34914392955716</v>
      </c>
      <c r="G6849" s="88">
        <v>730.8029009141278</v>
      </c>
      <c r="H6849" s="88">
        <v>966.34265363365103</v>
      </c>
      <c r="I6849" s="88">
        <v>1341.3694118393273</v>
      </c>
      <c r="J6849" s="88">
        <v>1934.5065617697232</v>
      </c>
      <c r="K6849" s="88">
        <v>3268.3274742497724</v>
      </c>
      <c r="L6849" s="88">
        <v>3271.1973483680695</v>
      </c>
      <c r="M6849" s="88">
        <v>3691.143870292176</v>
      </c>
    </row>
    <row r="6850" spans="3:13" x14ac:dyDescent="0.2">
      <c r="C6850" s="88">
        <v>0.33760000000000001</v>
      </c>
      <c r="D6850" s="88">
        <v>16175.995436547053</v>
      </c>
      <c r="E6850" s="88">
        <v>112.2624268284244</v>
      </c>
      <c r="F6850" s="88">
        <v>502.35017555149489</v>
      </c>
      <c r="G6850" s="88">
        <v>730.80320349947579</v>
      </c>
      <c r="H6850" s="88">
        <v>966.35277021048887</v>
      </c>
      <c r="I6850" s="88">
        <v>1341.3931880211207</v>
      </c>
      <c r="J6850" s="88">
        <v>1934.5310951594206</v>
      </c>
      <c r="K6850" s="88">
        <v>3268.3345328668529</v>
      </c>
      <c r="L6850" s="88">
        <v>3271.2156679142036</v>
      </c>
      <c r="M6850" s="88">
        <v>3691.1496811277734</v>
      </c>
    </row>
    <row r="6851" spans="3:13" x14ac:dyDescent="0.2">
      <c r="C6851" s="88">
        <v>0.33765000000000001</v>
      </c>
      <c r="D6851" s="88">
        <v>16176.022341107018</v>
      </c>
      <c r="E6851" s="88">
        <v>112.2626001530698</v>
      </c>
      <c r="F6851" s="88">
        <v>502.35141773162513</v>
      </c>
      <c r="G6851" s="88">
        <v>730.80905398826962</v>
      </c>
      <c r="H6851" s="88">
        <v>966.36265087008132</v>
      </c>
      <c r="I6851" s="88">
        <v>1341.3941543121782</v>
      </c>
      <c r="J6851" s="88">
        <v>1934.53400062829</v>
      </c>
      <c r="K6851" s="88">
        <v>3268.3719830517639</v>
      </c>
      <c r="L6851" s="88">
        <v>3271.322933627298</v>
      </c>
      <c r="M6851" s="88">
        <v>3691.1547136478016</v>
      </c>
    </row>
    <row r="6852" spans="3:13" x14ac:dyDescent="0.2">
      <c r="C6852" s="88">
        <v>0.3377</v>
      </c>
      <c r="D6852" s="88">
        <v>16176.114392408894</v>
      </c>
      <c r="E6852" s="88">
        <v>112.26637838697388</v>
      </c>
      <c r="F6852" s="88">
        <v>502.3537943722331</v>
      </c>
      <c r="G6852" s="88">
        <v>730.82230099121989</v>
      </c>
      <c r="H6852" s="88">
        <v>966.369550127808</v>
      </c>
      <c r="I6852" s="88">
        <v>1341.3943766512843</v>
      </c>
      <c r="J6852" s="88">
        <v>1934.5640892651822</v>
      </c>
      <c r="K6852" s="88">
        <v>3268.4490120089417</v>
      </c>
      <c r="L6852" s="88">
        <v>3271.3375948459698</v>
      </c>
      <c r="M6852" s="88">
        <v>3691.1625290573402</v>
      </c>
    </row>
    <row r="6853" spans="3:13" x14ac:dyDescent="0.2">
      <c r="C6853" s="88">
        <v>0.33774999999999999</v>
      </c>
      <c r="D6853" s="88">
        <v>16176.146100527923</v>
      </c>
      <c r="E6853" s="88">
        <v>112.26929908017792</v>
      </c>
      <c r="F6853" s="88">
        <v>502.36267107440608</v>
      </c>
      <c r="G6853" s="88">
        <v>730.82522937252088</v>
      </c>
      <c r="H6853" s="88">
        <v>966.38289288732767</v>
      </c>
      <c r="I6853" s="88">
        <v>1341.402842803835</v>
      </c>
      <c r="J6853" s="88">
        <v>1934.6223559902951</v>
      </c>
      <c r="K6853" s="88">
        <v>3268.4570256015918</v>
      </c>
      <c r="L6853" s="88">
        <v>3271.7487530324543</v>
      </c>
      <c r="M6853" s="88">
        <v>3691.1687145715978</v>
      </c>
    </row>
    <row r="6854" spans="3:13" x14ac:dyDescent="0.2">
      <c r="C6854" s="88">
        <v>0.33779999999999999</v>
      </c>
      <c r="D6854" s="88">
        <v>16176.163961655329</v>
      </c>
      <c r="E6854" s="88">
        <v>112.27091736606053</v>
      </c>
      <c r="F6854" s="88">
        <v>502.36702831834828</v>
      </c>
      <c r="G6854" s="88">
        <v>730.8319769192658</v>
      </c>
      <c r="H6854" s="88">
        <v>966.40081390377736</v>
      </c>
      <c r="I6854" s="88">
        <v>1341.4214943493607</v>
      </c>
      <c r="J6854" s="88">
        <v>1934.643939909437</v>
      </c>
      <c r="K6854" s="88">
        <v>3268.4828058536914</v>
      </c>
      <c r="L6854" s="88">
        <v>3271.7984854114438</v>
      </c>
      <c r="M6854" s="88">
        <v>3691.1874243095431</v>
      </c>
    </row>
    <row r="6855" spans="3:13" x14ac:dyDescent="0.2">
      <c r="C6855" s="88">
        <v>0.33784999999999998</v>
      </c>
      <c r="D6855" s="88">
        <v>16176.258662454742</v>
      </c>
      <c r="E6855" s="88">
        <v>112.271740402055</v>
      </c>
      <c r="F6855" s="88">
        <v>502.36900046551773</v>
      </c>
      <c r="G6855" s="88">
        <v>730.83597686280655</v>
      </c>
      <c r="H6855" s="88">
        <v>966.40840551170413</v>
      </c>
      <c r="I6855" s="88">
        <v>1341.4280663386298</v>
      </c>
      <c r="J6855" s="88">
        <v>1934.6649606624924</v>
      </c>
      <c r="K6855" s="88">
        <v>3268.4845408972724</v>
      </c>
      <c r="L6855" s="88">
        <v>3271.8586161303729</v>
      </c>
      <c r="M6855" s="88">
        <v>3691.1891575661184</v>
      </c>
    </row>
    <row r="6856" spans="3:13" x14ac:dyDescent="0.2">
      <c r="C6856" s="88">
        <v>0.33789999999999998</v>
      </c>
      <c r="D6856" s="88">
        <v>16176.280533694124</v>
      </c>
      <c r="E6856" s="88">
        <v>112.27896413019425</v>
      </c>
      <c r="F6856" s="88">
        <v>502.3786047256267</v>
      </c>
      <c r="G6856" s="88">
        <v>730.84594438631484</v>
      </c>
      <c r="H6856" s="88">
        <v>966.42842660726592</v>
      </c>
      <c r="I6856" s="88">
        <v>1341.4296886427237</v>
      </c>
      <c r="J6856" s="88">
        <v>1934.7278884908847</v>
      </c>
      <c r="K6856" s="88">
        <v>3268.5411597428583</v>
      </c>
      <c r="L6856" s="88">
        <v>3271.8999386649084</v>
      </c>
      <c r="M6856" s="88">
        <v>3691.1951583478271</v>
      </c>
    </row>
    <row r="6857" spans="3:13" x14ac:dyDescent="0.2">
      <c r="C6857" s="88">
        <v>0.33794999999999997</v>
      </c>
      <c r="D6857" s="88">
        <v>16176.347116753046</v>
      </c>
      <c r="E6857" s="88">
        <v>112.28410660233203</v>
      </c>
      <c r="F6857" s="88">
        <v>502.38449779003531</v>
      </c>
      <c r="G6857" s="88">
        <v>730.84720953571696</v>
      </c>
      <c r="H6857" s="88">
        <v>966.43221376576275</v>
      </c>
      <c r="I6857" s="88">
        <v>1341.4495246384618</v>
      </c>
      <c r="J6857" s="88">
        <v>1934.7993770061644</v>
      </c>
      <c r="K6857" s="88">
        <v>3268.6111434120717</v>
      </c>
      <c r="L6857" s="88">
        <v>3271.9566204636658</v>
      </c>
      <c r="M6857" s="88">
        <v>3691.2182064551607</v>
      </c>
    </row>
    <row r="6858" spans="3:13" x14ac:dyDescent="0.2">
      <c r="C6858" s="88">
        <v>0.33800000000000002</v>
      </c>
      <c r="D6858" s="88">
        <v>16176.467771261629</v>
      </c>
      <c r="E6858" s="88">
        <v>112.30087459038441</v>
      </c>
      <c r="F6858" s="88">
        <v>502.3901197177297</v>
      </c>
      <c r="G6858" s="88">
        <v>730.84868839689625</v>
      </c>
      <c r="H6858" s="88">
        <v>966.43828403246835</v>
      </c>
      <c r="I6858" s="88">
        <v>1341.4511462354458</v>
      </c>
      <c r="J6858" s="88">
        <v>1934.8110844998632</v>
      </c>
      <c r="K6858" s="88">
        <v>3268.6136905859335</v>
      </c>
      <c r="L6858" s="88">
        <v>3272.0144088373745</v>
      </c>
      <c r="M6858" s="88">
        <v>3691.2485193523362</v>
      </c>
    </row>
    <row r="6859" spans="3:13" x14ac:dyDescent="0.2">
      <c r="C6859" s="88">
        <v>0.33805000000000002</v>
      </c>
      <c r="D6859" s="88">
        <v>16176.572621173422</v>
      </c>
      <c r="E6859" s="88">
        <v>112.31223536205744</v>
      </c>
      <c r="F6859" s="88">
        <v>502.39792377840422</v>
      </c>
      <c r="G6859" s="88">
        <v>730.85326043902296</v>
      </c>
      <c r="H6859" s="88">
        <v>966.4735097488242</v>
      </c>
      <c r="I6859" s="88">
        <v>1341.456494558895</v>
      </c>
      <c r="J6859" s="88">
        <v>1934.9097672454031</v>
      </c>
      <c r="K6859" s="88">
        <v>3268.6150233901335</v>
      </c>
      <c r="L6859" s="88">
        <v>3272.0309866292846</v>
      </c>
      <c r="M6859" s="88">
        <v>3691.2607770701866</v>
      </c>
    </row>
    <row r="6860" spans="3:13" x14ac:dyDescent="0.2">
      <c r="C6860" s="88">
        <v>0.33810000000000001</v>
      </c>
      <c r="D6860" s="88">
        <v>16176.601863060128</v>
      </c>
      <c r="E6860" s="88">
        <v>112.31652911646506</v>
      </c>
      <c r="F6860" s="88">
        <v>502.40017010998827</v>
      </c>
      <c r="G6860" s="88">
        <v>730.86240191227353</v>
      </c>
      <c r="H6860" s="88">
        <v>966.50850087658227</v>
      </c>
      <c r="I6860" s="88">
        <v>1341.4720221358007</v>
      </c>
      <c r="J6860" s="88">
        <v>1934.9203766413389</v>
      </c>
      <c r="K6860" s="88">
        <v>3268.6291574802103</v>
      </c>
      <c r="L6860" s="88">
        <v>3272.0958071309369</v>
      </c>
      <c r="M6860" s="88">
        <v>3691.294352856597</v>
      </c>
    </row>
    <row r="6861" spans="3:13" x14ac:dyDescent="0.2">
      <c r="C6861" s="88">
        <v>0.33815000000000001</v>
      </c>
      <c r="D6861" s="88">
        <v>16176.682174025045</v>
      </c>
      <c r="E6861" s="88">
        <v>112.32183589753095</v>
      </c>
      <c r="F6861" s="88">
        <v>502.40058680857328</v>
      </c>
      <c r="G6861" s="88">
        <v>730.87543746407482</v>
      </c>
      <c r="H6861" s="88">
        <v>966.54901904766712</v>
      </c>
      <c r="I6861" s="88">
        <v>1341.4760939940375</v>
      </c>
      <c r="J6861" s="88">
        <v>1934.9396161747013</v>
      </c>
      <c r="K6861" s="88">
        <v>3268.7003978273078</v>
      </c>
      <c r="L6861" s="88">
        <v>3272.1864231056707</v>
      </c>
      <c r="M6861" s="88">
        <v>3691.319144527255</v>
      </c>
    </row>
    <row r="6862" spans="3:13" x14ac:dyDescent="0.2">
      <c r="C6862" s="88">
        <v>0.3382</v>
      </c>
      <c r="D6862" s="88">
        <v>16176.699017997487</v>
      </c>
      <c r="E6862" s="88">
        <v>112.32774869743207</v>
      </c>
      <c r="F6862" s="88">
        <v>502.40567465031927</v>
      </c>
      <c r="G6862" s="88">
        <v>730.88297997578411</v>
      </c>
      <c r="H6862" s="88">
        <v>966.57715383590721</v>
      </c>
      <c r="I6862" s="88">
        <v>1341.4865227156256</v>
      </c>
      <c r="J6862" s="88">
        <v>1934.976065906726</v>
      </c>
      <c r="K6862" s="88">
        <v>3268.7007455558842</v>
      </c>
      <c r="L6862" s="88">
        <v>3272.2916098629216</v>
      </c>
      <c r="M6862" s="88">
        <v>3691.4152344618078</v>
      </c>
    </row>
    <row r="6863" spans="3:13" x14ac:dyDescent="0.2">
      <c r="C6863" s="88">
        <v>0.33825</v>
      </c>
      <c r="D6863" s="88">
        <v>16176.839729680363</v>
      </c>
      <c r="E6863" s="88">
        <v>112.32931256755091</v>
      </c>
      <c r="F6863" s="88">
        <v>502.41492323052671</v>
      </c>
      <c r="G6863" s="88">
        <v>730.89261375521164</v>
      </c>
      <c r="H6863" s="88">
        <v>966.57998697586208</v>
      </c>
      <c r="I6863" s="88">
        <v>1341.4989191429831</v>
      </c>
      <c r="J6863" s="88">
        <v>1934.9889817607018</v>
      </c>
      <c r="K6863" s="88">
        <v>3268.7314705488725</v>
      </c>
      <c r="L6863" s="88">
        <v>3272.3018930891358</v>
      </c>
      <c r="M6863" s="88">
        <v>3691.425728628999</v>
      </c>
    </row>
    <row r="6864" spans="3:13" x14ac:dyDescent="0.2">
      <c r="C6864" s="88">
        <v>0.33829999999999999</v>
      </c>
      <c r="D6864" s="88">
        <v>16176.873800255253</v>
      </c>
      <c r="E6864" s="88">
        <v>112.33332914394214</v>
      </c>
      <c r="F6864" s="88">
        <v>502.41871000103856</v>
      </c>
      <c r="G6864" s="88">
        <v>730.89764361638026</v>
      </c>
      <c r="H6864" s="88">
        <v>966.58081051334375</v>
      </c>
      <c r="I6864" s="88">
        <v>1341.5889878091589</v>
      </c>
      <c r="J6864" s="88">
        <v>1935.1012651039973</v>
      </c>
      <c r="K6864" s="88">
        <v>3268.7767881824898</v>
      </c>
      <c r="L6864" s="88">
        <v>3272.3596838995441</v>
      </c>
      <c r="M6864" s="88">
        <v>3691.4355003070423</v>
      </c>
    </row>
    <row r="6865" spans="3:13" x14ac:dyDescent="0.2">
      <c r="C6865" s="88">
        <v>0.33834999999999998</v>
      </c>
      <c r="D6865" s="88">
        <v>16176.903983982171</v>
      </c>
      <c r="E6865" s="88">
        <v>112.34339937166169</v>
      </c>
      <c r="F6865" s="88">
        <v>502.42077773739811</v>
      </c>
      <c r="G6865" s="88">
        <v>730.91737610590417</v>
      </c>
      <c r="H6865" s="88">
        <v>966.5865300015189</v>
      </c>
      <c r="I6865" s="88">
        <v>1341.6206565553593</v>
      </c>
      <c r="J6865" s="88">
        <v>1935.12278835593</v>
      </c>
      <c r="K6865" s="88">
        <v>3268.8355054160093</v>
      </c>
      <c r="L6865" s="88">
        <v>3272.4652749247248</v>
      </c>
      <c r="M6865" s="88">
        <v>3691.4584581503291</v>
      </c>
    </row>
    <row r="6866" spans="3:13" x14ac:dyDescent="0.2">
      <c r="C6866" s="88">
        <v>0.33839999999999998</v>
      </c>
      <c r="D6866" s="88">
        <v>16177.228190772752</v>
      </c>
      <c r="E6866" s="88">
        <v>112.34702851436759</v>
      </c>
      <c r="F6866" s="88">
        <v>502.42315799295693</v>
      </c>
      <c r="G6866" s="88">
        <v>730.99918331488516</v>
      </c>
      <c r="H6866" s="88">
        <v>966.61453343121229</v>
      </c>
      <c r="I6866" s="88">
        <v>1341.6440607974341</v>
      </c>
      <c r="J6866" s="88">
        <v>1935.1390188844034</v>
      </c>
      <c r="K6866" s="88">
        <v>3268.8884287013775</v>
      </c>
      <c r="L6866" s="88">
        <v>3272.6089094339436</v>
      </c>
      <c r="M6866" s="88">
        <v>3691.4690038646477</v>
      </c>
    </row>
    <row r="6867" spans="3:13" x14ac:dyDescent="0.2">
      <c r="C6867" s="88">
        <v>0.33844999999999997</v>
      </c>
      <c r="D6867" s="88">
        <v>16177.722504799145</v>
      </c>
      <c r="E6867" s="88">
        <v>112.34860663110339</v>
      </c>
      <c r="F6867" s="88">
        <v>502.44613141121226</v>
      </c>
      <c r="G6867" s="88">
        <v>731.00952256255187</v>
      </c>
      <c r="H6867" s="88">
        <v>966.62384424501488</v>
      </c>
      <c r="I6867" s="88">
        <v>1341.652938145186</v>
      </c>
      <c r="J6867" s="88">
        <v>1935.1503622704108</v>
      </c>
      <c r="K6867" s="88">
        <v>3269.0376904175437</v>
      </c>
      <c r="L6867" s="88">
        <v>3272.6282096486184</v>
      </c>
      <c r="M6867" s="88">
        <v>3691.4868848771043</v>
      </c>
    </row>
    <row r="6868" spans="3:13" x14ac:dyDescent="0.2">
      <c r="C6868" s="88">
        <v>0.33850000000000002</v>
      </c>
      <c r="D6868" s="88">
        <v>16177.724814195091</v>
      </c>
      <c r="E6868" s="88">
        <v>112.35667827571524</v>
      </c>
      <c r="F6868" s="88">
        <v>502.45858324795245</v>
      </c>
      <c r="G6868" s="88">
        <v>731.01323043002003</v>
      </c>
      <c r="H6868" s="88">
        <v>966.66082183322942</v>
      </c>
      <c r="I6868" s="88">
        <v>1341.6658810633467</v>
      </c>
      <c r="J6868" s="88">
        <v>1935.1725496268086</v>
      </c>
      <c r="K6868" s="88">
        <v>3269.0514502881279</v>
      </c>
      <c r="L6868" s="88">
        <v>3272.650952129607</v>
      </c>
      <c r="M6868" s="88">
        <v>3691.5117443172585</v>
      </c>
    </row>
    <row r="6869" spans="3:13" x14ac:dyDescent="0.2">
      <c r="C6869" s="88">
        <v>0.33855000000000002</v>
      </c>
      <c r="D6869" s="88">
        <v>16177.817169875158</v>
      </c>
      <c r="E6869" s="88">
        <v>112.35709997017966</v>
      </c>
      <c r="F6869" s="88">
        <v>502.46915900662862</v>
      </c>
      <c r="G6869" s="88">
        <v>731.02571995008475</v>
      </c>
      <c r="H6869" s="88">
        <v>966.66449779673758</v>
      </c>
      <c r="I6869" s="88">
        <v>1341.6680191888231</v>
      </c>
      <c r="J6869" s="88">
        <v>1935.1758458259692</v>
      </c>
      <c r="K6869" s="88">
        <v>3269.1518591525601</v>
      </c>
      <c r="L6869" s="88">
        <v>3272.7081507650937</v>
      </c>
      <c r="M6869" s="88">
        <v>3691.5777496023143</v>
      </c>
    </row>
    <row r="6870" spans="3:13" x14ac:dyDescent="0.2">
      <c r="C6870" s="88">
        <v>0.33860000000000001</v>
      </c>
      <c r="D6870" s="88">
        <v>16177.89284160689</v>
      </c>
      <c r="E6870" s="88">
        <v>112.35710251485216</v>
      </c>
      <c r="F6870" s="88">
        <v>502.47234591138931</v>
      </c>
      <c r="G6870" s="88">
        <v>731.05045473632072</v>
      </c>
      <c r="H6870" s="88">
        <v>966.66823071985846</v>
      </c>
      <c r="I6870" s="88">
        <v>1341.683701885212</v>
      </c>
      <c r="J6870" s="88">
        <v>1935.1921196452145</v>
      </c>
      <c r="K6870" s="88">
        <v>3269.2645350236712</v>
      </c>
      <c r="L6870" s="88">
        <v>3272.8892376918366</v>
      </c>
      <c r="M6870" s="88">
        <v>3691.5906436181403</v>
      </c>
    </row>
    <row r="6871" spans="3:13" x14ac:dyDescent="0.2">
      <c r="C6871" s="88">
        <v>0.33865000000000001</v>
      </c>
      <c r="D6871" s="88">
        <v>16177.978832507531</v>
      </c>
      <c r="E6871" s="88">
        <v>112.36390588033555</v>
      </c>
      <c r="F6871" s="88">
        <v>502.48443843006953</v>
      </c>
      <c r="G6871" s="88">
        <v>731.06135707543581</v>
      </c>
      <c r="H6871" s="88">
        <v>966.676785762088</v>
      </c>
      <c r="I6871" s="88">
        <v>1341.6992980308037</v>
      </c>
      <c r="J6871" s="88">
        <v>1935.2023202728528</v>
      </c>
      <c r="K6871" s="88">
        <v>3269.2883533979384</v>
      </c>
      <c r="L6871" s="88">
        <v>3273.0092255534632</v>
      </c>
      <c r="M6871" s="88">
        <v>3691.6073674162271</v>
      </c>
    </row>
    <row r="6872" spans="3:13" x14ac:dyDescent="0.2">
      <c r="C6872" s="88">
        <v>0.3387</v>
      </c>
      <c r="D6872" s="88">
        <v>16177.985743901307</v>
      </c>
      <c r="E6872" s="88">
        <v>112.36806497710131</v>
      </c>
      <c r="F6872" s="88">
        <v>502.49498057462097</v>
      </c>
      <c r="G6872" s="88">
        <v>731.12033944058567</v>
      </c>
      <c r="H6872" s="88">
        <v>966.68098375551745</v>
      </c>
      <c r="I6872" s="88">
        <v>1341.7080895048312</v>
      </c>
      <c r="J6872" s="88">
        <v>1935.2311221483292</v>
      </c>
      <c r="K6872" s="88">
        <v>3269.2983489209087</v>
      </c>
      <c r="L6872" s="88">
        <v>3273.0235437255706</v>
      </c>
      <c r="M6872" s="88">
        <v>3691.615851653115</v>
      </c>
    </row>
    <row r="6873" spans="3:13" x14ac:dyDescent="0.2">
      <c r="C6873" s="88">
        <v>0.33875</v>
      </c>
      <c r="D6873" s="88">
        <v>16177.995335001535</v>
      </c>
      <c r="E6873" s="88">
        <v>112.37419248797141</v>
      </c>
      <c r="F6873" s="88">
        <v>502.49574496838068</v>
      </c>
      <c r="G6873" s="88">
        <v>731.12687684782213</v>
      </c>
      <c r="H6873" s="88">
        <v>966.6919513079838</v>
      </c>
      <c r="I6873" s="88">
        <v>1341.718469878761</v>
      </c>
      <c r="J6873" s="88">
        <v>1935.2426837383564</v>
      </c>
      <c r="K6873" s="88">
        <v>3269.3608992180775</v>
      </c>
      <c r="L6873" s="88">
        <v>3273.0571544317772</v>
      </c>
      <c r="M6873" s="88">
        <v>3691.7018385719502</v>
      </c>
    </row>
    <row r="6874" spans="3:13" x14ac:dyDescent="0.2">
      <c r="C6874" s="88">
        <v>0.33879999999999999</v>
      </c>
      <c r="D6874" s="88">
        <v>16178.040086314388</v>
      </c>
      <c r="E6874" s="88">
        <v>112.38471811151339</v>
      </c>
      <c r="F6874" s="88">
        <v>502.5085154262506</v>
      </c>
      <c r="G6874" s="88">
        <v>731.1400117157259</v>
      </c>
      <c r="H6874" s="88">
        <v>966.6943134796179</v>
      </c>
      <c r="I6874" s="88">
        <v>1341.7253033437164</v>
      </c>
      <c r="J6874" s="88">
        <v>1935.415658413302</v>
      </c>
      <c r="K6874" s="88">
        <v>3269.3993853235052</v>
      </c>
      <c r="L6874" s="88">
        <v>3273.0961912906882</v>
      </c>
      <c r="M6874" s="88">
        <v>3691.7147197782488</v>
      </c>
    </row>
    <row r="6875" spans="3:13" x14ac:dyDescent="0.2">
      <c r="C6875" s="88">
        <v>0.33884999999999998</v>
      </c>
      <c r="D6875" s="88">
        <v>16178.058528409245</v>
      </c>
      <c r="E6875" s="88">
        <v>112.39192213193655</v>
      </c>
      <c r="F6875" s="88">
        <v>502.51826310996967</v>
      </c>
      <c r="G6875" s="88">
        <v>731.14673975038068</v>
      </c>
      <c r="H6875" s="88">
        <v>966.70294793077437</v>
      </c>
      <c r="I6875" s="88">
        <v>1341.7346633658872</v>
      </c>
      <c r="J6875" s="88">
        <v>1935.4750383341216</v>
      </c>
      <c r="K6875" s="88">
        <v>3269.4247270512406</v>
      </c>
      <c r="L6875" s="88">
        <v>3273.0981580588477</v>
      </c>
      <c r="M6875" s="88">
        <v>3691.7240276056827</v>
      </c>
    </row>
    <row r="6876" spans="3:13" x14ac:dyDescent="0.2">
      <c r="C6876" s="88">
        <v>0.33889999999999998</v>
      </c>
      <c r="D6876" s="88">
        <v>16178.509383562727</v>
      </c>
      <c r="E6876" s="88">
        <v>112.39387930542853</v>
      </c>
      <c r="F6876" s="88">
        <v>502.51975253492219</v>
      </c>
      <c r="G6876" s="88">
        <v>731.14837317581851</v>
      </c>
      <c r="H6876" s="88">
        <v>966.70879964124242</v>
      </c>
      <c r="I6876" s="88">
        <v>1341.7628534760634</v>
      </c>
      <c r="J6876" s="88">
        <v>1935.4988489495781</v>
      </c>
      <c r="K6876" s="88">
        <v>3269.4770276893619</v>
      </c>
      <c r="L6876" s="88">
        <v>3273.1305703209182</v>
      </c>
      <c r="M6876" s="88">
        <v>3691.7251727167904</v>
      </c>
    </row>
    <row r="6877" spans="3:13" x14ac:dyDescent="0.2">
      <c r="C6877" s="88">
        <v>0.33894999999999997</v>
      </c>
      <c r="D6877" s="88">
        <v>16178.767415903816</v>
      </c>
      <c r="E6877" s="88">
        <v>112.39751705516574</v>
      </c>
      <c r="F6877" s="88">
        <v>502.52176066800303</v>
      </c>
      <c r="G6877" s="88">
        <v>731.16646769383487</v>
      </c>
      <c r="H6877" s="88">
        <v>966.71754900335645</v>
      </c>
      <c r="I6877" s="88">
        <v>1341.8299662702907</v>
      </c>
      <c r="J6877" s="88">
        <v>1935.5309172531306</v>
      </c>
      <c r="K6877" s="88">
        <v>3269.5109554818291</v>
      </c>
      <c r="L6877" s="88">
        <v>3273.2454604528348</v>
      </c>
      <c r="M6877" s="88">
        <v>3691.7280355532184</v>
      </c>
    </row>
    <row r="6878" spans="3:13" x14ac:dyDescent="0.2">
      <c r="C6878" s="88">
        <v>0.33900000000000002</v>
      </c>
      <c r="D6878" s="88">
        <v>16179.081561304401</v>
      </c>
      <c r="E6878" s="88">
        <v>112.40211065978565</v>
      </c>
      <c r="F6878" s="88">
        <v>502.54504611345919</v>
      </c>
      <c r="G6878" s="88">
        <v>731.19399866874755</v>
      </c>
      <c r="H6878" s="88">
        <v>966.7215292955334</v>
      </c>
      <c r="I6878" s="88">
        <v>1341.851906315032</v>
      </c>
      <c r="J6878" s="88">
        <v>1935.5570120481871</v>
      </c>
      <c r="K6878" s="88">
        <v>3269.5354367547193</v>
      </c>
      <c r="L6878" s="88">
        <v>3273.3479017282898</v>
      </c>
      <c r="M6878" s="88">
        <v>3691.7319320741185</v>
      </c>
    </row>
    <row r="6879" spans="3:13" x14ac:dyDescent="0.2">
      <c r="C6879" s="88">
        <v>0.33905000000000002</v>
      </c>
      <c r="D6879" s="88">
        <v>16179.167033093911</v>
      </c>
      <c r="E6879" s="88">
        <v>112.40211065978565</v>
      </c>
      <c r="F6879" s="88">
        <v>502.56284550312284</v>
      </c>
      <c r="G6879" s="88">
        <v>731.19708617410743</v>
      </c>
      <c r="H6879" s="88">
        <v>966.723308959115</v>
      </c>
      <c r="I6879" s="88">
        <v>1341.8607791104059</v>
      </c>
      <c r="J6879" s="88">
        <v>1935.5594198902113</v>
      </c>
      <c r="K6879" s="88">
        <v>3269.5622203224311</v>
      </c>
      <c r="L6879" s="88">
        <v>3273.9715955081065</v>
      </c>
      <c r="M6879" s="88">
        <v>3691.7327389352045</v>
      </c>
    </row>
    <row r="6880" spans="3:13" x14ac:dyDescent="0.2">
      <c r="C6880" s="88">
        <v>0.33910000000000001</v>
      </c>
      <c r="D6880" s="88">
        <v>16179.254692558232</v>
      </c>
      <c r="E6880" s="88">
        <v>112.40450949745536</v>
      </c>
      <c r="F6880" s="88">
        <v>502.56365725063779</v>
      </c>
      <c r="G6880" s="88">
        <v>731.19747505603436</v>
      </c>
      <c r="H6880" s="88">
        <v>966.73660882848071</v>
      </c>
      <c r="I6880" s="88">
        <v>1341.9072663920374</v>
      </c>
      <c r="J6880" s="88">
        <v>1935.6209662580777</v>
      </c>
      <c r="K6880" s="88">
        <v>3269.6616252384615</v>
      </c>
      <c r="L6880" s="88">
        <v>3274.0094207977208</v>
      </c>
      <c r="M6880" s="88">
        <v>3691.7382672986905</v>
      </c>
    </row>
    <row r="6881" spans="3:13" x14ac:dyDescent="0.2">
      <c r="C6881" s="88">
        <v>0.33915000000000001</v>
      </c>
      <c r="D6881" s="88">
        <v>16179.364378440217</v>
      </c>
      <c r="E6881" s="88">
        <v>112.40450949745536</v>
      </c>
      <c r="F6881" s="88">
        <v>502.56391384359313</v>
      </c>
      <c r="G6881" s="88">
        <v>731.21715163492399</v>
      </c>
      <c r="H6881" s="88">
        <v>966.74598750574023</v>
      </c>
      <c r="I6881" s="88">
        <v>1341.9141980651989</v>
      </c>
      <c r="J6881" s="88">
        <v>1935.6509933087127</v>
      </c>
      <c r="K6881" s="88">
        <v>3269.7254840080186</v>
      </c>
      <c r="L6881" s="88">
        <v>3274.0353289302661</v>
      </c>
      <c r="M6881" s="88">
        <v>3691.7492152467594</v>
      </c>
    </row>
    <row r="6882" spans="3:13" x14ac:dyDescent="0.2">
      <c r="C6882" s="88">
        <v>0.3392</v>
      </c>
      <c r="D6882" s="88">
        <v>16179.426039392207</v>
      </c>
      <c r="E6882" s="88">
        <v>112.41109124273225</v>
      </c>
      <c r="F6882" s="88">
        <v>502.57749917517185</v>
      </c>
      <c r="G6882" s="88">
        <v>731.24024625319635</v>
      </c>
      <c r="H6882" s="88">
        <v>966.74656899262936</v>
      </c>
      <c r="I6882" s="88">
        <v>1341.9171628175068</v>
      </c>
      <c r="J6882" s="88">
        <v>1935.6777683445816</v>
      </c>
      <c r="K6882" s="88">
        <v>3269.7684566840589</v>
      </c>
      <c r="L6882" s="88">
        <v>3274.1907941832073</v>
      </c>
      <c r="M6882" s="88">
        <v>3691.7759092439815</v>
      </c>
    </row>
    <row r="6883" spans="3:13" x14ac:dyDescent="0.2">
      <c r="C6883" s="88">
        <v>0.33925</v>
      </c>
      <c r="D6883" s="88">
        <v>16179.612416048556</v>
      </c>
      <c r="E6883" s="88">
        <v>112.41312227578328</v>
      </c>
      <c r="F6883" s="88">
        <v>502.59037691988897</v>
      </c>
      <c r="G6883" s="88">
        <v>731.25355775742173</v>
      </c>
      <c r="H6883" s="88">
        <v>966.76604501782094</v>
      </c>
      <c r="I6883" s="88">
        <v>1341.9240979203373</v>
      </c>
      <c r="J6883" s="88">
        <v>1935.6837407788694</v>
      </c>
      <c r="K6883" s="88">
        <v>3269.8114662947919</v>
      </c>
      <c r="L6883" s="88">
        <v>3274.3266357743582</v>
      </c>
      <c r="M6883" s="88">
        <v>3691.7948883128606</v>
      </c>
    </row>
    <row r="6884" spans="3:13" x14ac:dyDescent="0.2">
      <c r="C6884" s="88">
        <v>0.33929999999999999</v>
      </c>
      <c r="D6884" s="88">
        <v>16180.049751687731</v>
      </c>
      <c r="E6884" s="88">
        <v>112.41568469148569</v>
      </c>
      <c r="F6884" s="88">
        <v>502.60919502486831</v>
      </c>
      <c r="G6884" s="88">
        <v>731.2592500266669</v>
      </c>
      <c r="H6884" s="88">
        <v>966.77526959429042</v>
      </c>
      <c r="I6884" s="88">
        <v>1341.9370079962546</v>
      </c>
      <c r="J6884" s="88">
        <v>1935.684215788478</v>
      </c>
      <c r="K6884" s="88">
        <v>3269.8563222557705</v>
      </c>
      <c r="L6884" s="88">
        <v>3274.7988422828548</v>
      </c>
      <c r="M6884" s="88">
        <v>3691.7992705866968</v>
      </c>
    </row>
    <row r="6885" spans="3:13" x14ac:dyDescent="0.2">
      <c r="C6885" s="88">
        <v>0.33934999999999998</v>
      </c>
      <c r="D6885" s="88">
        <v>16180.38452487157</v>
      </c>
      <c r="E6885" s="88">
        <v>112.41858444704667</v>
      </c>
      <c r="F6885" s="88">
        <v>502.61020178086392</v>
      </c>
      <c r="G6885" s="88">
        <v>731.26416994815008</v>
      </c>
      <c r="H6885" s="88">
        <v>966.79005719522183</v>
      </c>
      <c r="I6885" s="88">
        <v>1341.9393011640973</v>
      </c>
      <c r="J6885" s="88">
        <v>1935.7691841510427</v>
      </c>
      <c r="K6885" s="88">
        <v>3269.8907225670719</v>
      </c>
      <c r="L6885" s="88">
        <v>3274.8828465281704</v>
      </c>
      <c r="M6885" s="88">
        <v>3691.8037870912972</v>
      </c>
    </row>
    <row r="6886" spans="3:13" x14ac:dyDescent="0.2">
      <c r="C6886" s="88">
        <v>0.33939999999999998</v>
      </c>
      <c r="D6886" s="88">
        <v>16180.458934867986</v>
      </c>
      <c r="E6886" s="88">
        <v>112.42271873736172</v>
      </c>
      <c r="F6886" s="88">
        <v>502.61088802528093</v>
      </c>
      <c r="G6886" s="88">
        <v>731.27959627515747</v>
      </c>
      <c r="H6886" s="88">
        <v>966.80163171394679</v>
      </c>
      <c r="I6886" s="88">
        <v>1341.9491213088309</v>
      </c>
      <c r="J6886" s="88">
        <v>1935.8130224752877</v>
      </c>
      <c r="K6886" s="88">
        <v>3269.9200790052464</v>
      </c>
      <c r="L6886" s="88">
        <v>3274.8908520372343</v>
      </c>
      <c r="M6886" s="88">
        <v>3691.8124785131281</v>
      </c>
    </row>
    <row r="6887" spans="3:13" x14ac:dyDescent="0.2">
      <c r="C6887" s="88">
        <v>0.33944999999999997</v>
      </c>
      <c r="D6887" s="88">
        <v>16180.899461830861</v>
      </c>
      <c r="E6887" s="88">
        <v>112.42306449372063</v>
      </c>
      <c r="F6887" s="88">
        <v>502.61142469751485</v>
      </c>
      <c r="G6887" s="88">
        <v>731.28071819844035</v>
      </c>
      <c r="H6887" s="88">
        <v>966.82394935641514</v>
      </c>
      <c r="I6887" s="88">
        <v>1341.9544294251023</v>
      </c>
      <c r="J6887" s="88">
        <v>1935.8867292434593</v>
      </c>
      <c r="K6887" s="88">
        <v>3270.0555961908631</v>
      </c>
      <c r="L6887" s="88">
        <v>3274.9851444977844</v>
      </c>
      <c r="M6887" s="88">
        <v>3691.8352092571986</v>
      </c>
    </row>
    <row r="6888" spans="3:13" x14ac:dyDescent="0.2">
      <c r="C6888" s="88">
        <v>0.33950000000000002</v>
      </c>
      <c r="D6888" s="88">
        <v>16180.974411700996</v>
      </c>
      <c r="E6888" s="88">
        <v>112.43500975185816</v>
      </c>
      <c r="F6888" s="88">
        <v>502.63161752792985</v>
      </c>
      <c r="G6888" s="88">
        <v>731.32590483715194</v>
      </c>
      <c r="H6888" s="88">
        <v>966.83969695366704</v>
      </c>
      <c r="I6888" s="88">
        <v>1341.9642503091745</v>
      </c>
      <c r="J6888" s="88">
        <v>1935.9084149544478</v>
      </c>
      <c r="K6888" s="88">
        <v>3270.0740748026969</v>
      </c>
      <c r="L6888" s="88">
        <v>3275.0116718615632</v>
      </c>
      <c r="M6888" s="88">
        <v>3691.8357060996491</v>
      </c>
    </row>
    <row r="6889" spans="3:13" x14ac:dyDescent="0.2">
      <c r="C6889" s="88">
        <v>0.33955000000000002</v>
      </c>
      <c r="D6889" s="88">
        <v>16181.087454119883</v>
      </c>
      <c r="E6889" s="88">
        <v>112.4403129580578</v>
      </c>
      <c r="F6889" s="88">
        <v>502.63181415681038</v>
      </c>
      <c r="G6889" s="88">
        <v>731.32889819196816</v>
      </c>
      <c r="H6889" s="88">
        <v>966.86455551616382</v>
      </c>
      <c r="I6889" s="88">
        <v>1341.9647621806835</v>
      </c>
      <c r="J6889" s="88">
        <v>1935.9104423244448</v>
      </c>
      <c r="K6889" s="88">
        <v>3270.0964876351482</v>
      </c>
      <c r="L6889" s="88">
        <v>3275.0322952077777</v>
      </c>
      <c r="M6889" s="88">
        <v>3691.8507111158046</v>
      </c>
    </row>
    <row r="6890" spans="3:13" x14ac:dyDescent="0.2">
      <c r="C6890" s="88">
        <v>0.33960000000000001</v>
      </c>
      <c r="D6890" s="88">
        <v>16181.140410991069</v>
      </c>
      <c r="E6890" s="88">
        <v>112.4403129580578</v>
      </c>
      <c r="F6890" s="88">
        <v>502.64155827833201</v>
      </c>
      <c r="G6890" s="88">
        <v>731.33225239841568</v>
      </c>
      <c r="H6890" s="88">
        <v>966.89671951853279</v>
      </c>
      <c r="I6890" s="88">
        <v>1341.967400432155</v>
      </c>
      <c r="J6890" s="88">
        <v>1935.9331827258006</v>
      </c>
      <c r="K6890" s="88">
        <v>3270.1007670559534</v>
      </c>
      <c r="L6890" s="88">
        <v>3275.132919822177</v>
      </c>
      <c r="M6890" s="88">
        <v>3691.880666652507</v>
      </c>
    </row>
    <row r="6891" spans="3:13" x14ac:dyDescent="0.2">
      <c r="C6891" s="88">
        <v>0.33965000000000001</v>
      </c>
      <c r="D6891" s="88">
        <v>16181.230249074009</v>
      </c>
      <c r="E6891" s="88">
        <v>112.44192989159001</v>
      </c>
      <c r="F6891" s="88">
        <v>502.64352944670054</v>
      </c>
      <c r="G6891" s="88">
        <v>731.33431776036468</v>
      </c>
      <c r="H6891" s="88">
        <v>966.92382081480901</v>
      </c>
      <c r="I6891" s="88">
        <v>1341.9798574972315</v>
      </c>
      <c r="J6891" s="88">
        <v>1935.9785680988957</v>
      </c>
      <c r="K6891" s="88">
        <v>3270.1344893049309</v>
      </c>
      <c r="L6891" s="88">
        <v>3275.1673831212529</v>
      </c>
      <c r="M6891" s="88">
        <v>3691.8872053378582</v>
      </c>
    </row>
    <row r="6892" spans="3:13" x14ac:dyDescent="0.2">
      <c r="C6892" s="88">
        <v>0.3397</v>
      </c>
      <c r="D6892" s="88">
        <v>16181.381429538589</v>
      </c>
      <c r="E6892" s="88">
        <v>112.44214033118078</v>
      </c>
      <c r="F6892" s="88">
        <v>502.65495623619972</v>
      </c>
      <c r="G6892" s="88">
        <v>731.34330280960239</v>
      </c>
      <c r="H6892" s="88">
        <v>966.93541396080309</v>
      </c>
      <c r="I6892" s="88">
        <v>1341.9917718527345</v>
      </c>
      <c r="J6892" s="88">
        <v>1935.993170782644</v>
      </c>
      <c r="K6892" s="88">
        <v>3270.2482693467769</v>
      </c>
      <c r="L6892" s="88">
        <v>3275.1968850355379</v>
      </c>
      <c r="M6892" s="88">
        <v>3691.8885359459323</v>
      </c>
    </row>
    <row r="6893" spans="3:13" x14ac:dyDescent="0.2">
      <c r="C6893" s="88">
        <v>0.33975</v>
      </c>
      <c r="D6893" s="88">
        <v>16181.420846897261</v>
      </c>
      <c r="E6893" s="88">
        <v>112.45925089343109</v>
      </c>
      <c r="F6893" s="88">
        <v>502.65509619252316</v>
      </c>
      <c r="G6893" s="88">
        <v>731.37239540313294</v>
      </c>
      <c r="H6893" s="88">
        <v>966.94787550380215</v>
      </c>
      <c r="I6893" s="88">
        <v>1342.0306531516308</v>
      </c>
      <c r="J6893" s="88">
        <v>1936.0248810367129</v>
      </c>
      <c r="K6893" s="88">
        <v>3270.3498031478789</v>
      </c>
      <c r="L6893" s="88">
        <v>3275.2092515834788</v>
      </c>
      <c r="M6893" s="88">
        <v>3691.9205688512802</v>
      </c>
    </row>
    <row r="6894" spans="3:13" x14ac:dyDescent="0.2">
      <c r="C6894" s="88">
        <v>0.33979999999999999</v>
      </c>
      <c r="D6894" s="88">
        <v>16181.5162777847</v>
      </c>
      <c r="E6894" s="88">
        <v>112.47457409775143</v>
      </c>
      <c r="F6894" s="88">
        <v>502.6553336181214</v>
      </c>
      <c r="G6894" s="88">
        <v>731.37615467567412</v>
      </c>
      <c r="H6894" s="88">
        <v>966.99095688812031</v>
      </c>
      <c r="I6894" s="88">
        <v>1342.0327415160605</v>
      </c>
      <c r="J6894" s="88">
        <v>1936.1025933089941</v>
      </c>
      <c r="K6894" s="88">
        <v>3270.3564605954134</v>
      </c>
      <c r="L6894" s="88">
        <v>3275.269920425827</v>
      </c>
      <c r="M6894" s="88">
        <v>3691.9206021472764</v>
      </c>
    </row>
    <row r="6895" spans="3:13" x14ac:dyDescent="0.2">
      <c r="C6895" s="88">
        <v>0.33984999999999999</v>
      </c>
      <c r="D6895" s="88">
        <v>16181.524577621187</v>
      </c>
      <c r="E6895" s="88">
        <v>112.47501756854945</v>
      </c>
      <c r="F6895" s="88">
        <v>502.66163293125601</v>
      </c>
      <c r="G6895" s="88">
        <v>731.39484827380693</v>
      </c>
      <c r="H6895" s="88">
        <v>967.00919354369535</v>
      </c>
      <c r="I6895" s="88">
        <v>1342.0387387228238</v>
      </c>
      <c r="J6895" s="88">
        <v>1936.1046209155311</v>
      </c>
      <c r="K6895" s="88">
        <v>3270.3670496160867</v>
      </c>
      <c r="L6895" s="88">
        <v>3275.5418317497542</v>
      </c>
      <c r="M6895" s="88">
        <v>3691.9395702070265</v>
      </c>
    </row>
    <row r="6896" spans="3:13" x14ac:dyDescent="0.2">
      <c r="C6896" s="88">
        <v>0.33989999999999998</v>
      </c>
      <c r="D6896" s="88">
        <v>16181.698748495584</v>
      </c>
      <c r="E6896" s="88">
        <v>112.47850236141494</v>
      </c>
      <c r="F6896" s="88">
        <v>502.67953684049553</v>
      </c>
      <c r="G6896" s="88">
        <v>731.40013590452872</v>
      </c>
      <c r="H6896" s="88">
        <v>967.02537422616206</v>
      </c>
      <c r="I6896" s="88">
        <v>1342.0462934796697</v>
      </c>
      <c r="J6896" s="88">
        <v>1936.1096652009564</v>
      </c>
      <c r="K6896" s="88">
        <v>3270.3806570008855</v>
      </c>
      <c r="L6896" s="88">
        <v>3275.7928784640444</v>
      </c>
      <c r="M6896" s="88">
        <v>3691.9582568903688</v>
      </c>
    </row>
    <row r="6897" spans="3:13" x14ac:dyDescent="0.2">
      <c r="C6897" s="88">
        <v>0.33994999999999997</v>
      </c>
      <c r="D6897" s="88">
        <v>16181.772327976301</v>
      </c>
      <c r="E6897" s="88">
        <v>112.483819931771</v>
      </c>
      <c r="F6897" s="88">
        <v>502.70312508494862</v>
      </c>
      <c r="G6897" s="88">
        <v>731.40218950465305</v>
      </c>
      <c r="H6897" s="88">
        <v>967.02618051212903</v>
      </c>
      <c r="I6897" s="88">
        <v>1342.0711613835992</v>
      </c>
      <c r="J6897" s="88">
        <v>1936.1228390807482</v>
      </c>
      <c r="K6897" s="88">
        <v>3270.3831507216064</v>
      </c>
      <c r="L6897" s="88">
        <v>3276.0360285629331</v>
      </c>
      <c r="M6897" s="88">
        <v>3691.9609183118082</v>
      </c>
    </row>
    <row r="6898" spans="3:13" x14ac:dyDescent="0.2">
      <c r="C6898" s="88">
        <v>0.34</v>
      </c>
      <c r="D6898" s="88">
        <v>16181.77804390528</v>
      </c>
      <c r="E6898" s="88">
        <v>112.48787245831682</v>
      </c>
      <c r="F6898" s="88">
        <v>502.70349793328478</v>
      </c>
      <c r="G6898" s="88">
        <v>731.41287364385107</v>
      </c>
      <c r="H6898" s="88">
        <v>967.04183476836579</v>
      </c>
      <c r="I6898" s="88">
        <v>1342.0886339214694</v>
      </c>
      <c r="J6898" s="88">
        <v>1936.1366324979363</v>
      </c>
      <c r="K6898" s="88">
        <v>3270.4058545292428</v>
      </c>
      <c r="L6898" s="88">
        <v>3276.0386554721399</v>
      </c>
      <c r="M6898" s="88">
        <v>3691.9860308712905</v>
      </c>
    </row>
    <row r="6899" spans="3:13" x14ac:dyDescent="0.2">
      <c r="C6899" s="88">
        <v>0.34005000000000002</v>
      </c>
      <c r="D6899" s="88">
        <v>16181.789470497839</v>
      </c>
      <c r="E6899" s="88">
        <v>112.48787245831682</v>
      </c>
      <c r="F6899" s="88">
        <v>502.70480333543219</v>
      </c>
      <c r="G6899" s="88">
        <v>731.42746864798619</v>
      </c>
      <c r="H6899" s="88">
        <v>967.05566735547336</v>
      </c>
      <c r="I6899" s="88">
        <v>1342.1185246053274</v>
      </c>
      <c r="J6899" s="88">
        <v>1936.1509471190539</v>
      </c>
      <c r="K6899" s="88">
        <v>3270.416749188048</v>
      </c>
      <c r="L6899" s="88">
        <v>3276.0880443769729</v>
      </c>
      <c r="M6899" s="88">
        <v>3691.9975242020228</v>
      </c>
    </row>
    <row r="6900" spans="3:13" x14ac:dyDescent="0.2">
      <c r="C6900" s="88">
        <v>0.34010000000000001</v>
      </c>
      <c r="D6900" s="88">
        <v>16181.806011711717</v>
      </c>
      <c r="E6900" s="88">
        <v>112.4924448107522</v>
      </c>
      <c r="F6900" s="88">
        <v>502.71882204243957</v>
      </c>
      <c r="G6900" s="88">
        <v>731.42802927973617</v>
      </c>
      <c r="H6900" s="88">
        <v>967.06201867363143</v>
      </c>
      <c r="I6900" s="88">
        <v>1342.1352358911681</v>
      </c>
      <c r="J6900" s="88">
        <v>1936.158996272171</v>
      </c>
      <c r="K6900" s="88">
        <v>3270.5258936969003</v>
      </c>
      <c r="L6900" s="88">
        <v>3276.2654329326033</v>
      </c>
      <c r="M6900" s="88">
        <v>3692.0450669558104</v>
      </c>
    </row>
    <row r="6901" spans="3:13" x14ac:dyDescent="0.2">
      <c r="C6901" s="88">
        <v>0.34015000000000001</v>
      </c>
      <c r="D6901" s="88">
        <v>16182.004628361337</v>
      </c>
      <c r="E6901" s="88">
        <v>112.49310866429005</v>
      </c>
      <c r="F6901" s="88">
        <v>502.71953172516623</v>
      </c>
      <c r="G6901" s="88">
        <v>731.43254301314664</v>
      </c>
      <c r="H6901" s="88">
        <v>967.06839978912831</v>
      </c>
      <c r="I6901" s="88">
        <v>1342.1369140194297</v>
      </c>
      <c r="J6901" s="88">
        <v>1936.1590868321769</v>
      </c>
      <c r="K6901" s="88">
        <v>3270.5695104732222</v>
      </c>
      <c r="L6901" s="88">
        <v>3276.4190036150821</v>
      </c>
      <c r="M6901" s="88">
        <v>3692.0457474230197</v>
      </c>
    </row>
    <row r="6902" spans="3:13" x14ac:dyDescent="0.2">
      <c r="C6902" s="88">
        <v>0.3402</v>
      </c>
      <c r="D6902" s="88">
        <v>16182.005951842752</v>
      </c>
      <c r="E6902" s="88">
        <v>112.49310866429005</v>
      </c>
      <c r="F6902" s="88">
        <v>502.72889789438932</v>
      </c>
      <c r="G6902" s="88">
        <v>731.44845482156779</v>
      </c>
      <c r="H6902" s="88">
        <v>967.09832644039398</v>
      </c>
      <c r="I6902" s="88">
        <v>1342.1657448547485</v>
      </c>
      <c r="J6902" s="88">
        <v>1936.2765533723818</v>
      </c>
      <c r="K6902" s="88">
        <v>3270.6172645052256</v>
      </c>
      <c r="L6902" s="88">
        <v>3276.4433891435115</v>
      </c>
      <c r="M6902" s="88">
        <v>3692.0855772112382</v>
      </c>
    </row>
    <row r="6903" spans="3:13" x14ac:dyDescent="0.2">
      <c r="C6903" s="88">
        <v>0.34025</v>
      </c>
      <c r="D6903" s="88">
        <v>16182.026132194669</v>
      </c>
      <c r="E6903" s="88">
        <v>112.49310866429005</v>
      </c>
      <c r="F6903" s="88">
        <v>502.73295797913579</v>
      </c>
      <c r="G6903" s="88">
        <v>731.4591302539061</v>
      </c>
      <c r="H6903" s="88">
        <v>967.13144845688385</v>
      </c>
      <c r="I6903" s="88">
        <v>1342.17255643313</v>
      </c>
      <c r="J6903" s="88">
        <v>1936.3044726717776</v>
      </c>
      <c r="K6903" s="88">
        <v>3270.6183048514076</v>
      </c>
      <c r="L6903" s="88">
        <v>3276.4572000536837</v>
      </c>
      <c r="M6903" s="88">
        <v>3692.0866576991234</v>
      </c>
    </row>
    <row r="6904" spans="3:13" x14ac:dyDescent="0.2">
      <c r="C6904" s="88">
        <v>0.34029999999999999</v>
      </c>
      <c r="D6904" s="88">
        <v>16182.267371900602</v>
      </c>
      <c r="E6904" s="88">
        <v>112.49892734724835</v>
      </c>
      <c r="F6904" s="88">
        <v>502.74394876998986</v>
      </c>
      <c r="G6904" s="88">
        <v>731.46742894814543</v>
      </c>
      <c r="H6904" s="88">
        <v>967.16357939308955</v>
      </c>
      <c r="I6904" s="88">
        <v>1342.1729746505193</v>
      </c>
      <c r="J6904" s="88">
        <v>1936.3420599907413</v>
      </c>
      <c r="K6904" s="88">
        <v>3270.6283415878506</v>
      </c>
      <c r="L6904" s="88">
        <v>3276.5860000783646</v>
      </c>
      <c r="M6904" s="88">
        <v>3692.1102252599349</v>
      </c>
    </row>
    <row r="6905" spans="3:13" x14ac:dyDescent="0.2">
      <c r="C6905" s="88">
        <v>0.34034999999999999</v>
      </c>
      <c r="D6905" s="88">
        <v>16182.412296961927</v>
      </c>
      <c r="E6905" s="88">
        <v>112.50149190475713</v>
      </c>
      <c r="F6905" s="88">
        <v>502.7546241312707</v>
      </c>
      <c r="G6905" s="88">
        <v>731.48547640873994</v>
      </c>
      <c r="H6905" s="88">
        <v>967.17134977914793</v>
      </c>
      <c r="I6905" s="88">
        <v>1342.1797397168029</v>
      </c>
      <c r="J6905" s="88">
        <v>1936.3438189907733</v>
      </c>
      <c r="K6905" s="88">
        <v>3270.6810316966794</v>
      </c>
      <c r="L6905" s="88">
        <v>3276.8079795292524</v>
      </c>
      <c r="M6905" s="88">
        <v>3692.1739829495186</v>
      </c>
    </row>
    <row r="6906" spans="3:13" x14ac:dyDescent="0.2">
      <c r="C6906" s="88">
        <v>0.34039999999999998</v>
      </c>
      <c r="D6906" s="88">
        <v>16182.64753412384</v>
      </c>
      <c r="E6906" s="88">
        <v>112.50290324588877</v>
      </c>
      <c r="F6906" s="88">
        <v>502.75548036809141</v>
      </c>
      <c r="G6906" s="88">
        <v>731.50843229156771</v>
      </c>
      <c r="H6906" s="88">
        <v>967.1824542930699</v>
      </c>
      <c r="I6906" s="88">
        <v>1342.190401533644</v>
      </c>
      <c r="J6906" s="88">
        <v>1936.3630460921931</v>
      </c>
      <c r="K6906" s="88">
        <v>3270.7032338867898</v>
      </c>
      <c r="L6906" s="88">
        <v>3276.8432930975159</v>
      </c>
      <c r="M6906" s="88">
        <v>3692.1857461326249</v>
      </c>
    </row>
    <row r="6907" spans="3:13" x14ac:dyDescent="0.2">
      <c r="C6907" s="88">
        <v>0.34044999999999997</v>
      </c>
      <c r="D6907" s="88">
        <v>16182.739102055817</v>
      </c>
      <c r="E6907" s="88">
        <v>112.50387225604391</v>
      </c>
      <c r="F6907" s="88">
        <v>502.75901955098743</v>
      </c>
      <c r="G6907" s="88">
        <v>731.52570955655938</v>
      </c>
      <c r="H6907" s="88">
        <v>967.19247442445248</v>
      </c>
      <c r="I6907" s="88">
        <v>1342.1936039421544</v>
      </c>
      <c r="J6907" s="88">
        <v>1936.3731628330984</v>
      </c>
      <c r="K6907" s="88">
        <v>3270.7073981260255</v>
      </c>
      <c r="L6907" s="88">
        <v>3276.911615145355</v>
      </c>
      <c r="M6907" s="88">
        <v>3692.1942980573763</v>
      </c>
    </row>
    <row r="6908" spans="3:13" x14ac:dyDescent="0.2">
      <c r="C6908" s="88">
        <v>0.34050000000000002</v>
      </c>
      <c r="D6908" s="88">
        <v>16182.905665454935</v>
      </c>
      <c r="E6908" s="88">
        <v>112.50774497795919</v>
      </c>
      <c r="F6908" s="88">
        <v>502.76272039978585</v>
      </c>
      <c r="G6908" s="88">
        <v>731.540555938941</v>
      </c>
      <c r="H6908" s="88">
        <v>967.19334106178212</v>
      </c>
      <c r="I6908" s="88">
        <v>1342.1957585405203</v>
      </c>
      <c r="J6908" s="88">
        <v>1936.4155746292386</v>
      </c>
      <c r="K6908" s="88">
        <v>3270.7331814351614</v>
      </c>
      <c r="L6908" s="88">
        <v>3276.9401980969787</v>
      </c>
      <c r="M6908" s="88">
        <v>3692.1947126419909</v>
      </c>
    </row>
    <row r="6909" spans="3:13" x14ac:dyDescent="0.2">
      <c r="C6909" s="88">
        <v>0.34055000000000002</v>
      </c>
      <c r="D6909" s="88">
        <v>16183.15010713743</v>
      </c>
      <c r="E6909" s="88">
        <v>112.51234237626886</v>
      </c>
      <c r="F6909" s="88">
        <v>502.7653150140336</v>
      </c>
      <c r="G6909" s="88">
        <v>731.54524767455587</v>
      </c>
      <c r="H6909" s="88">
        <v>967.21267063349705</v>
      </c>
      <c r="I6909" s="88">
        <v>1342.2225313588174</v>
      </c>
      <c r="J6909" s="88">
        <v>1936.4244877450947</v>
      </c>
      <c r="K6909" s="88">
        <v>3270.7492833589704</v>
      </c>
      <c r="L6909" s="88">
        <v>3276.9870018746869</v>
      </c>
      <c r="M6909" s="88">
        <v>3692.2203711456832</v>
      </c>
    </row>
    <row r="6910" spans="3:13" x14ac:dyDescent="0.2">
      <c r="C6910" s="88">
        <v>0.34060000000000001</v>
      </c>
      <c r="D6910" s="88">
        <v>16183.206304438994</v>
      </c>
      <c r="E6910" s="88">
        <v>112.5280366427296</v>
      </c>
      <c r="F6910" s="88">
        <v>502.77571876732827</v>
      </c>
      <c r="G6910" s="88">
        <v>731.55042788710944</v>
      </c>
      <c r="H6910" s="88">
        <v>967.25396134974608</v>
      </c>
      <c r="I6910" s="88">
        <v>1342.2418604642553</v>
      </c>
      <c r="J6910" s="88">
        <v>1936.4301639108799</v>
      </c>
      <c r="K6910" s="88">
        <v>3270.764774842276</v>
      </c>
      <c r="L6910" s="88">
        <v>3277.1432231032172</v>
      </c>
      <c r="M6910" s="88">
        <v>3692.2665204631448</v>
      </c>
    </row>
    <row r="6911" spans="3:13" x14ac:dyDescent="0.2">
      <c r="C6911" s="88">
        <v>0.34065000000000001</v>
      </c>
      <c r="D6911" s="88">
        <v>16183.27022235496</v>
      </c>
      <c r="E6911" s="88">
        <v>112.53180797077766</v>
      </c>
      <c r="F6911" s="88">
        <v>502.78160907734764</v>
      </c>
      <c r="G6911" s="88">
        <v>731.56048015576062</v>
      </c>
      <c r="H6911" s="88">
        <v>967.25727280101273</v>
      </c>
      <c r="I6911" s="88">
        <v>1342.2778610838595</v>
      </c>
      <c r="J6911" s="88">
        <v>1936.4747823765256</v>
      </c>
      <c r="K6911" s="88">
        <v>3270.8593428553022</v>
      </c>
      <c r="L6911" s="88">
        <v>3277.241492493702</v>
      </c>
      <c r="M6911" s="88">
        <v>3692.2733068298899</v>
      </c>
    </row>
    <row r="6912" spans="3:13" x14ac:dyDescent="0.2">
      <c r="C6912" s="88">
        <v>0.3407</v>
      </c>
      <c r="D6912" s="88">
        <v>16183.290210340228</v>
      </c>
      <c r="E6912" s="88">
        <v>112.53251954449297</v>
      </c>
      <c r="F6912" s="88">
        <v>502.78985338354732</v>
      </c>
      <c r="G6912" s="88">
        <v>731.58015460335582</v>
      </c>
      <c r="H6912" s="88">
        <v>967.27280463234683</v>
      </c>
      <c r="I6912" s="88">
        <v>1342.2905887563156</v>
      </c>
      <c r="J6912" s="88">
        <v>1936.4938077381535</v>
      </c>
      <c r="K6912" s="88">
        <v>3270.8755116431412</v>
      </c>
      <c r="L6912" s="88">
        <v>3277.326323680446</v>
      </c>
      <c r="M6912" s="88">
        <v>3692.3074406986489</v>
      </c>
    </row>
    <row r="6913" spans="3:13" x14ac:dyDescent="0.2">
      <c r="C6913" s="88">
        <v>0.34075</v>
      </c>
      <c r="D6913" s="88">
        <v>16183.470626993105</v>
      </c>
      <c r="E6913" s="88">
        <v>112.53401360203134</v>
      </c>
      <c r="F6913" s="88">
        <v>502.79109231968869</v>
      </c>
      <c r="G6913" s="88">
        <v>731.58873140842798</v>
      </c>
      <c r="H6913" s="88">
        <v>967.2737124465998</v>
      </c>
      <c r="I6913" s="88">
        <v>1342.3005048296513</v>
      </c>
      <c r="J6913" s="88">
        <v>1936.4989067394008</v>
      </c>
      <c r="K6913" s="88">
        <v>3270.9659485885431</v>
      </c>
      <c r="L6913" s="88">
        <v>3277.3334816394422</v>
      </c>
      <c r="M6913" s="88">
        <v>3692.319883310834</v>
      </c>
    </row>
    <row r="6914" spans="3:13" x14ac:dyDescent="0.2">
      <c r="C6914" s="88">
        <v>0.34079999999999999</v>
      </c>
      <c r="D6914" s="88">
        <v>16183.759555142584</v>
      </c>
      <c r="E6914" s="88">
        <v>112.53401360203134</v>
      </c>
      <c r="F6914" s="88">
        <v>502.79197563401749</v>
      </c>
      <c r="G6914" s="88">
        <v>731.59079583295306</v>
      </c>
      <c r="H6914" s="88">
        <v>967.31644293813906</v>
      </c>
      <c r="I6914" s="88">
        <v>1342.310564097585</v>
      </c>
      <c r="J6914" s="88">
        <v>1936.5262368332983</v>
      </c>
      <c r="K6914" s="88">
        <v>3271.1452579844922</v>
      </c>
      <c r="L6914" s="88">
        <v>3277.3864781009042</v>
      </c>
      <c r="M6914" s="88">
        <v>3692.3424730195334</v>
      </c>
    </row>
    <row r="6915" spans="3:13" x14ac:dyDescent="0.2">
      <c r="C6915" s="88">
        <v>0.34084999999999999</v>
      </c>
      <c r="D6915" s="88">
        <v>16183.78846694624</v>
      </c>
      <c r="E6915" s="88">
        <v>112.53863528575584</v>
      </c>
      <c r="F6915" s="88">
        <v>502.79598381521555</v>
      </c>
      <c r="G6915" s="88">
        <v>731.5917871632987</v>
      </c>
      <c r="H6915" s="88">
        <v>967.31688210527591</v>
      </c>
      <c r="I6915" s="88">
        <v>1342.3159634127019</v>
      </c>
      <c r="J6915" s="88">
        <v>1936.6043429030392</v>
      </c>
      <c r="K6915" s="88">
        <v>3271.1670515513752</v>
      </c>
      <c r="L6915" s="88">
        <v>3277.4511633898305</v>
      </c>
      <c r="M6915" s="88">
        <v>3692.363266167672</v>
      </c>
    </row>
    <row r="6916" spans="3:13" x14ac:dyDescent="0.2">
      <c r="C6916" s="88">
        <v>0.34089999999999998</v>
      </c>
      <c r="D6916" s="88">
        <v>16183.943090087303</v>
      </c>
      <c r="E6916" s="88">
        <v>112.54437079349736</v>
      </c>
      <c r="F6916" s="88">
        <v>502.80064550114412</v>
      </c>
      <c r="G6916" s="88">
        <v>731.65407528385686</v>
      </c>
      <c r="H6916" s="88">
        <v>967.32152188124473</v>
      </c>
      <c r="I6916" s="88">
        <v>1342.3257049608051</v>
      </c>
      <c r="J6916" s="88">
        <v>1936.6256742272512</v>
      </c>
      <c r="K6916" s="88">
        <v>3271.1786559062593</v>
      </c>
      <c r="L6916" s="88">
        <v>3277.5418338487457</v>
      </c>
      <c r="M6916" s="88">
        <v>3692.405777750012</v>
      </c>
    </row>
    <row r="6917" spans="3:13" x14ac:dyDescent="0.2">
      <c r="C6917" s="88">
        <v>0.34094999999999998</v>
      </c>
      <c r="D6917" s="88">
        <v>16184.409569604939</v>
      </c>
      <c r="E6917" s="88">
        <v>112.54963964981107</v>
      </c>
      <c r="F6917" s="88">
        <v>502.80446147146677</v>
      </c>
      <c r="G6917" s="88">
        <v>731.68014301040512</v>
      </c>
      <c r="H6917" s="88">
        <v>967.32243199600452</v>
      </c>
      <c r="I6917" s="88">
        <v>1342.347179010691</v>
      </c>
      <c r="J6917" s="88">
        <v>1936.641050413823</v>
      </c>
      <c r="K6917" s="88">
        <v>3271.1801528468736</v>
      </c>
      <c r="L6917" s="88">
        <v>3277.5538711905856</v>
      </c>
      <c r="M6917" s="88">
        <v>3692.4161699366095</v>
      </c>
    </row>
    <row r="6918" spans="3:13" x14ac:dyDescent="0.2">
      <c r="C6918" s="88">
        <v>0.34100000000000003</v>
      </c>
      <c r="D6918" s="88">
        <v>16184.424989281673</v>
      </c>
      <c r="E6918" s="88">
        <v>112.5498171532272</v>
      </c>
      <c r="F6918" s="88">
        <v>502.80595979163445</v>
      </c>
      <c r="G6918" s="88">
        <v>731.70294694992208</v>
      </c>
      <c r="H6918" s="88">
        <v>967.34558863483562</v>
      </c>
      <c r="I6918" s="88">
        <v>1342.3920173979791</v>
      </c>
      <c r="J6918" s="88">
        <v>1936.6597576296426</v>
      </c>
      <c r="K6918" s="88">
        <v>3271.1880064707057</v>
      </c>
      <c r="L6918" s="88">
        <v>3277.6901741926008</v>
      </c>
      <c r="M6918" s="88">
        <v>3692.425591124635</v>
      </c>
    </row>
    <row r="6919" spans="3:13" x14ac:dyDescent="0.2">
      <c r="C6919" s="88">
        <v>0.34105000000000002</v>
      </c>
      <c r="D6919" s="88">
        <v>16184.793802289347</v>
      </c>
      <c r="E6919" s="88">
        <v>112.55579019274319</v>
      </c>
      <c r="F6919" s="88">
        <v>502.81055120259862</v>
      </c>
      <c r="G6919" s="88">
        <v>731.70352310123508</v>
      </c>
      <c r="H6919" s="88">
        <v>967.35193445624418</v>
      </c>
      <c r="I6919" s="88">
        <v>1342.3925531649807</v>
      </c>
      <c r="J6919" s="88">
        <v>1936.7031232504478</v>
      </c>
      <c r="K6919" s="88">
        <v>3271.2486460970968</v>
      </c>
      <c r="L6919" s="88">
        <v>3277.7492677012551</v>
      </c>
      <c r="M6919" s="88">
        <v>3692.4339211856395</v>
      </c>
    </row>
    <row r="6920" spans="3:13" x14ac:dyDescent="0.2">
      <c r="C6920" s="88">
        <v>0.34110000000000001</v>
      </c>
      <c r="D6920" s="88">
        <v>16184.86052347373</v>
      </c>
      <c r="E6920" s="88">
        <v>112.55985931296345</v>
      </c>
      <c r="F6920" s="88">
        <v>502.8132814397577</v>
      </c>
      <c r="G6920" s="88">
        <v>731.70497430478099</v>
      </c>
      <c r="H6920" s="88">
        <v>967.36240264320259</v>
      </c>
      <c r="I6920" s="88">
        <v>1342.3994833344959</v>
      </c>
      <c r="J6920" s="88">
        <v>1936.7625478649411</v>
      </c>
      <c r="K6920" s="88">
        <v>3271.2932663975848</v>
      </c>
      <c r="L6920" s="88">
        <v>3277.8428806603497</v>
      </c>
      <c r="M6920" s="88">
        <v>3692.4743489287321</v>
      </c>
    </row>
    <row r="6921" spans="3:13" x14ac:dyDescent="0.2">
      <c r="C6921" s="88">
        <v>0.34115000000000001</v>
      </c>
      <c r="D6921" s="88">
        <v>16185.138905276734</v>
      </c>
      <c r="E6921" s="88">
        <v>112.56066367256335</v>
      </c>
      <c r="F6921" s="88">
        <v>502.81468933630367</v>
      </c>
      <c r="G6921" s="88">
        <v>731.71738517717631</v>
      </c>
      <c r="H6921" s="88">
        <v>967.36888076972309</v>
      </c>
      <c r="I6921" s="88">
        <v>1342.4179653363431</v>
      </c>
      <c r="J6921" s="88">
        <v>1936.7939892544032</v>
      </c>
      <c r="K6921" s="88">
        <v>3271.3697186832733</v>
      </c>
      <c r="L6921" s="88">
        <v>3277.8575170601171</v>
      </c>
      <c r="M6921" s="88">
        <v>3692.4892924128953</v>
      </c>
    </row>
    <row r="6922" spans="3:13" x14ac:dyDescent="0.2">
      <c r="C6922" s="88">
        <v>0.3412</v>
      </c>
      <c r="D6922" s="88">
        <v>16185.165662629795</v>
      </c>
      <c r="E6922" s="88">
        <v>112.5692135677682</v>
      </c>
      <c r="F6922" s="88">
        <v>502.82646949129276</v>
      </c>
      <c r="G6922" s="88">
        <v>731.71847808645089</v>
      </c>
      <c r="H6922" s="88">
        <v>967.42017415906139</v>
      </c>
      <c r="I6922" s="88">
        <v>1342.4397972339948</v>
      </c>
      <c r="J6922" s="88">
        <v>1936.797855229463</v>
      </c>
      <c r="K6922" s="88">
        <v>3271.3895125736944</v>
      </c>
      <c r="L6922" s="88">
        <v>3277.8663054757731</v>
      </c>
      <c r="M6922" s="88">
        <v>3692.5145133403325</v>
      </c>
    </row>
    <row r="6923" spans="3:13" x14ac:dyDescent="0.2">
      <c r="C6923" s="88">
        <v>0.34125</v>
      </c>
      <c r="D6923" s="88">
        <v>16185.484733189831</v>
      </c>
      <c r="E6923" s="88">
        <v>112.57043664964203</v>
      </c>
      <c r="F6923" s="88">
        <v>502.82800771173197</v>
      </c>
      <c r="G6923" s="88">
        <v>731.77071600510953</v>
      </c>
      <c r="H6923" s="88">
        <v>967.4210427095345</v>
      </c>
      <c r="I6923" s="88">
        <v>1342.470799437569</v>
      </c>
      <c r="J6923" s="88">
        <v>1936.8102075313559</v>
      </c>
      <c r="K6923" s="88">
        <v>3271.477855110099</v>
      </c>
      <c r="L6923" s="88">
        <v>3277.8913522000639</v>
      </c>
      <c r="M6923" s="88">
        <v>3692.5457021770308</v>
      </c>
    </row>
    <row r="6924" spans="3:13" x14ac:dyDescent="0.2">
      <c r="C6924" s="88">
        <v>0.34129999999999999</v>
      </c>
      <c r="D6924" s="88">
        <v>16185.522574050075</v>
      </c>
      <c r="E6924" s="88">
        <v>112.57880088323782</v>
      </c>
      <c r="F6924" s="88">
        <v>502.8409346672961</v>
      </c>
      <c r="G6924" s="88">
        <v>731.80079195590088</v>
      </c>
      <c r="H6924" s="88">
        <v>967.44151507413289</v>
      </c>
      <c r="I6924" s="88">
        <v>1342.4850528250531</v>
      </c>
      <c r="J6924" s="88">
        <v>1936.8753224719908</v>
      </c>
      <c r="K6924" s="88">
        <v>3271.5093806865202</v>
      </c>
      <c r="L6924" s="88">
        <v>3277.9592443741767</v>
      </c>
      <c r="M6924" s="88">
        <v>3692.5582229361839</v>
      </c>
    </row>
    <row r="6925" spans="3:13" x14ac:dyDescent="0.2">
      <c r="C6925" s="88">
        <v>0.34134999999999999</v>
      </c>
      <c r="D6925" s="88">
        <v>16185.820999859287</v>
      </c>
      <c r="E6925" s="88">
        <v>112.58366755282077</v>
      </c>
      <c r="F6925" s="88">
        <v>502.8775630008472</v>
      </c>
      <c r="G6925" s="88">
        <v>731.8161044207377</v>
      </c>
      <c r="H6925" s="88">
        <v>967.44479172494675</v>
      </c>
      <c r="I6925" s="88">
        <v>1342.4893905209769</v>
      </c>
      <c r="J6925" s="88">
        <v>1936.8849167101271</v>
      </c>
      <c r="K6925" s="88">
        <v>3271.5330678364871</v>
      </c>
      <c r="L6925" s="88">
        <v>3278.194838512256</v>
      </c>
      <c r="M6925" s="88">
        <v>3692.582954685794</v>
      </c>
    </row>
    <row r="6926" spans="3:13" x14ac:dyDescent="0.2">
      <c r="C6926" s="88">
        <v>0.34139999999999998</v>
      </c>
      <c r="D6926" s="88">
        <v>16185.922078714349</v>
      </c>
      <c r="E6926" s="88">
        <v>112.58631986400087</v>
      </c>
      <c r="F6926" s="88">
        <v>502.8790334513219</v>
      </c>
      <c r="G6926" s="88">
        <v>731.81646383777297</v>
      </c>
      <c r="H6926" s="88">
        <v>967.46161527170716</v>
      </c>
      <c r="I6926" s="88">
        <v>1342.4937786754381</v>
      </c>
      <c r="J6926" s="88">
        <v>1936.8852410152754</v>
      </c>
      <c r="K6926" s="88">
        <v>3271.5480195659561</v>
      </c>
      <c r="L6926" s="88">
        <v>3278.2401159875903</v>
      </c>
      <c r="M6926" s="88">
        <v>3692.5887842879606</v>
      </c>
    </row>
    <row r="6927" spans="3:13" x14ac:dyDescent="0.2">
      <c r="C6927" s="88">
        <v>0.34144999999999998</v>
      </c>
      <c r="D6927" s="88">
        <v>16186.682992255704</v>
      </c>
      <c r="E6927" s="88">
        <v>112.58677218320736</v>
      </c>
      <c r="F6927" s="88">
        <v>502.88933020763261</v>
      </c>
      <c r="G6927" s="88">
        <v>731.8320531890754</v>
      </c>
      <c r="H6927" s="88">
        <v>967.49654588306976</v>
      </c>
      <c r="I6927" s="88">
        <v>1342.5307719334301</v>
      </c>
      <c r="J6927" s="88">
        <v>1936.8987999871024</v>
      </c>
      <c r="K6927" s="88">
        <v>3271.5718560353844</v>
      </c>
      <c r="L6927" s="88">
        <v>3278.2961095022047</v>
      </c>
      <c r="M6927" s="88">
        <v>3692.5932396135554</v>
      </c>
    </row>
    <row r="6928" spans="3:13" x14ac:dyDescent="0.2">
      <c r="C6928" s="88">
        <v>0.34150000000000003</v>
      </c>
      <c r="D6928" s="88">
        <v>16186.698116950032</v>
      </c>
      <c r="E6928" s="88">
        <v>112.5874286586286</v>
      </c>
      <c r="F6928" s="88">
        <v>502.90512395344376</v>
      </c>
      <c r="G6928" s="88">
        <v>731.84788838053692</v>
      </c>
      <c r="H6928" s="88">
        <v>967.52321383791559</v>
      </c>
      <c r="I6928" s="88">
        <v>1342.5362303633983</v>
      </c>
      <c r="J6928" s="88">
        <v>1936.960517049758</v>
      </c>
      <c r="K6928" s="88">
        <v>3271.58923627072</v>
      </c>
      <c r="L6928" s="88">
        <v>3278.4548974837053</v>
      </c>
      <c r="M6928" s="88">
        <v>3692.5964091629839</v>
      </c>
    </row>
    <row r="6929" spans="3:13" x14ac:dyDescent="0.2">
      <c r="C6929" s="88">
        <v>0.34155000000000002</v>
      </c>
      <c r="D6929" s="88">
        <v>16186.706567023686</v>
      </c>
      <c r="E6929" s="88">
        <v>112.59310664827353</v>
      </c>
      <c r="F6929" s="88">
        <v>502.94780189978701</v>
      </c>
      <c r="G6929" s="88">
        <v>731.86841675417691</v>
      </c>
      <c r="H6929" s="88">
        <v>967.5308610784864</v>
      </c>
      <c r="I6929" s="88">
        <v>1342.6113121120939</v>
      </c>
      <c r="J6929" s="88">
        <v>1937.0430544207366</v>
      </c>
      <c r="K6929" s="88">
        <v>3271.6828067916495</v>
      </c>
      <c r="L6929" s="88">
        <v>3278.5404823827648</v>
      </c>
      <c r="M6929" s="88">
        <v>3692.6234331399414</v>
      </c>
    </row>
    <row r="6930" spans="3:13" x14ac:dyDescent="0.2">
      <c r="C6930" s="88">
        <v>0.34160000000000001</v>
      </c>
      <c r="D6930" s="88">
        <v>16186.742570605915</v>
      </c>
      <c r="E6930" s="88">
        <v>112.60720045242397</v>
      </c>
      <c r="F6930" s="88">
        <v>502.94932479667932</v>
      </c>
      <c r="G6930" s="88">
        <v>731.89777627681633</v>
      </c>
      <c r="H6930" s="88">
        <v>967.56274580288709</v>
      </c>
      <c r="I6930" s="88">
        <v>1342.6978087824496</v>
      </c>
      <c r="J6930" s="88">
        <v>1937.0602489652588</v>
      </c>
      <c r="K6930" s="88">
        <v>3271.7706196820554</v>
      </c>
      <c r="L6930" s="88">
        <v>3278.5872374049231</v>
      </c>
      <c r="M6930" s="88">
        <v>3692.6353762892809</v>
      </c>
    </row>
    <row r="6931" spans="3:13" x14ac:dyDescent="0.2">
      <c r="C6931" s="88">
        <v>0.34165000000000001</v>
      </c>
      <c r="D6931" s="88">
        <v>16186.884099742549</v>
      </c>
      <c r="E6931" s="88">
        <v>112.61187399747723</v>
      </c>
      <c r="F6931" s="88">
        <v>502.95749611599786</v>
      </c>
      <c r="G6931" s="88">
        <v>731.8986985050451</v>
      </c>
      <c r="H6931" s="88">
        <v>967.57502944596763</v>
      </c>
      <c r="I6931" s="88">
        <v>1342.7391435068184</v>
      </c>
      <c r="J6931" s="88">
        <v>1937.1197468211635</v>
      </c>
      <c r="K6931" s="88">
        <v>3271.7863331777785</v>
      </c>
      <c r="L6931" s="88">
        <v>3278.6125920897598</v>
      </c>
      <c r="M6931" s="88">
        <v>3692.6533476848508</v>
      </c>
    </row>
    <row r="6932" spans="3:13" x14ac:dyDescent="0.2">
      <c r="C6932" s="88">
        <v>0.3417</v>
      </c>
      <c r="D6932" s="88">
        <v>16186.888530954911</v>
      </c>
      <c r="E6932" s="88">
        <v>112.61729523159647</v>
      </c>
      <c r="F6932" s="88">
        <v>502.96186691985258</v>
      </c>
      <c r="G6932" s="88">
        <v>731.90530318173751</v>
      </c>
      <c r="H6932" s="88">
        <v>967.59312159180536</v>
      </c>
      <c r="I6932" s="88">
        <v>1342.7989539184377</v>
      </c>
      <c r="J6932" s="88">
        <v>1937.128523142113</v>
      </c>
      <c r="K6932" s="88">
        <v>3271.8282116731043</v>
      </c>
      <c r="L6932" s="88">
        <v>3278.6173552088876</v>
      </c>
      <c r="M6932" s="88">
        <v>3692.6863769355782</v>
      </c>
    </row>
    <row r="6933" spans="3:13" x14ac:dyDescent="0.2">
      <c r="C6933" s="88">
        <v>0.34175</v>
      </c>
      <c r="D6933" s="88">
        <v>16187.075339287561</v>
      </c>
      <c r="E6933" s="88">
        <v>112.61783099351123</v>
      </c>
      <c r="F6933" s="88">
        <v>502.9656903551022</v>
      </c>
      <c r="G6933" s="88">
        <v>731.90678159231857</v>
      </c>
      <c r="H6933" s="88">
        <v>967.6044433119946</v>
      </c>
      <c r="I6933" s="88">
        <v>1342.8438813623025</v>
      </c>
      <c r="J6933" s="88">
        <v>1937.1386568721978</v>
      </c>
      <c r="K6933" s="88">
        <v>3271.8323470400819</v>
      </c>
      <c r="L6933" s="88">
        <v>3278.689955032718</v>
      </c>
      <c r="M6933" s="88">
        <v>3692.6893115694497</v>
      </c>
    </row>
    <row r="6934" spans="3:13" x14ac:dyDescent="0.2">
      <c r="C6934" s="88">
        <v>0.34179999999999999</v>
      </c>
      <c r="D6934" s="88">
        <v>16187.08171888761</v>
      </c>
      <c r="E6934" s="88">
        <v>112.61831378040824</v>
      </c>
      <c r="F6934" s="88">
        <v>502.9778974554315</v>
      </c>
      <c r="G6934" s="88">
        <v>731.91832089867557</v>
      </c>
      <c r="H6934" s="88">
        <v>967.61132621008255</v>
      </c>
      <c r="I6934" s="88">
        <v>1342.8460122154074</v>
      </c>
      <c r="J6934" s="88">
        <v>1937.1595564715935</v>
      </c>
      <c r="K6934" s="88">
        <v>3271.8425958122934</v>
      </c>
      <c r="L6934" s="88">
        <v>3278.7395057548129</v>
      </c>
      <c r="M6934" s="88">
        <v>3692.7086037541203</v>
      </c>
    </row>
    <row r="6935" spans="3:13" x14ac:dyDescent="0.2">
      <c r="C6935" s="88">
        <v>0.34184999999999999</v>
      </c>
      <c r="D6935" s="88">
        <v>16187.212987940966</v>
      </c>
      <c r="E6935" s="88">
        <v>112.62004195943791</v>
      </c>
      <c r="F6935" s="88">
        <v>502.980779368203</v>
      </c>
      <c r="G6935" s="88">
        <v>731.92153605164867</v>
      </c>
      <c r="H6935" s="88">
        <v>967.62278223026215</v>
      </c>
      <c r="I6935" s="88">
        <v>1342.855936710333</v>
      </c>
      <c r="J6935" s="88">
        <v>1937.1613761315493</v>
      </c>
      <c r="K6935" s="88">
        <v>3271.8463465335371</v>
      </c>
      <c r="L6935" s="88">
        <v>3278.9269154827234</v>
      </c>
      <c r="M6935" s="88">
        <v>3692.7123599728043</v>
      </c>
    </row>
    <row r="6936" spans="3:13" x14ac:dyDescent="0.2">
      <c r="C6936" s="88">
        <v>0.34189999999999998</v>
      </c>
      <c r="D6936" s="88">
        <v>16187.25393628149</v>
      </c>
      <c r="E6936" s="88">
        <v>112.62840955584579</v>
      </c>
      <c r="F6936" s="88">
        <v>502.98329413396505</v>
      </c>
      <c r="G6936" s="88">
        <v>731.92325300563334</v>
      </c>
      <c r="H6936" s="88">
        <v>967.65781087414371</v>
      </c>
      <c r="I6936" s="88">
        <v>1342.8580090322434</v>
      </c>
      <c r="J6936" s="88">
        <v>1937.172621260087</v>
      </c>
      <c r="K6936" s="88">
        <v>3271.8628076453292</v>
      </c>
      <c r="L6936" s="88">
        <v>3278.9641580870111</v>
      </c>
      <c r="M6936" s="88">
        <v>3692.7296620334105</v>
      </c>
    </row>
    <row r="6937" spans="3:13" x14ac:dyDescent="0.2">
      <c r="C6937" s="88">
        <v>0.34194999999999998</v>
      </c>
      <c r="D6937" s="88">
        <v>16187.279948819727</v>
      </c>
      <c r="E6937" s="88">
        <v>112.62993520571217</v>
      </c>
      <c r="F6937" s="88">
        <v>502.98591545993895</v>
      </c>
      <c r="G6937" s="88">
        <v>731.92418386446934</v>
      </c>
      <c r="H6937" s="88">
        <v>967.6875054990528</v>
      </c>
      <c r="I6937" s="88">
        <v>1342.8683287206341</v>
      </c>
      <c r="J6937" s="88">
        <v>1937.2001489375971</v>
      </c>
      <c r="K6937" s="88">
        <v>3271.8759400055269</v>
      </c>
      <c r="L6937" s="88">
        <v>3279.0440107370546</v>
      </c>
      <c r="M6937" s="88">
        <v>3692.7298881600509</v>
      </c>
    </row>
    <row r="6938" spans="3:13" x14ac:dyDescent="0.2">
      <c r="C6938" s="88">
        <v>0.34200000000000003</v>
      </c>
      <c r="D6938" s="88">
        <v>16187.580011823236</v>
      </c>
      <c r="E6938" s="88">
        <v>112.64995236933464</v>
      </c>
      <c r="F6938" s="88">
        <v>502.99391261223491</v>
      </c>
      <c r="G6938" s="88">
        <v>731.92930298343481</v>
      </c>
      <c r="H6938" s="88">
        <v>967.69734767443742</v>
      </c>
      <c r="I6938" s="88">
        <v>1342.887422566128</v>
      </c>
      <c r="J6938" s="88">
        <v>1937.2851064066049</v>
      </c>
      <c r="K6938" s="88">
        <v>3271.9011745169478</v>
      </c>
      <c r="L6938" s="88">
        <v>3279.1135144208401</v>
      </c>
      <c r="M6938" s="88">
        <v>3692.7516780891333</v>
      </c>
    </row>
    <row r="6939" spans="3:13" x14ac:dyDescent="0.2">
      <c r="C6939" s="88">
        <v>0.34205000000000002</v>
      </c>
      <c r="D6939" s="88">
        <v>16187.751048551174</v>
      </c>
      <c r="E6939" s="88">
        <v>112.64995236933464</v>
      </c>
      <c r="F6939" s="88">
        <v>503.00264282097851</v>
      </c>
      <c r="G6939" s="88">
        <v>731.93103016300438</v>
      </c>
      <c r="H6939" s="88">
        <v>967.75917901801449</v>
      </c>
      <c r="I6939" s="88">
        <v>1342.9849523115454</v>
      </c>
      <c r="J6939" s="88">
        <v>1937.3080092617229</v>
      </c>
      <c r="K6939" s="88">
        <v>3271.9038477063714</v>
      </c>
      <c r="L6939" s="88">
        <v>3279.2361341855067</v>
      </c>
      <c r="M6939" s="88">
        <v>3692.7702047356529</v>
      </c>
    </row>
    <row r="6940" spans="3:13" x14ac:dyDescent="0.2">
      <c r="C6940" s="88">
        <v>0.34210000000000002</v>
      </c>
      <c r="D6940" s="88">
        <v>16187.953674394577</v>
      </c>
      <c r="E6940" s="88">
        <v>112.65005884742732</v>
      </c>
      <c r="F6940" s="88">
        <v>503.02877730202317</v>
      </c>
      <c r="G6940" s="88">
        <v>731.95257470316983</v>
      </c>
      <c r="H6940" s="88">
        <v>967.76119298500316</v>
      </c>
      <c r="I6940" s="88">
        <v>1343.0191233264677</v>
      </c>
      <c r="J6940" s="88">
        <v>1937.3104838691615</v>
      </c>
      <c r="K6940" s="88">
        <v>3271.9078647214255</v>
      </c>
      <c r="L6940" s="88">
        <v>3279.2729958490386</v>
      </c>
      <c r="M6940" s="88">
        <v>3692.7799264773403</v>
      </c>
    </row>
    <row r="6941" spans="3:13" x14ac:dyDescent="0.2">
      <c r="C6941" s="88">
        <v>0.34215000000000001</v>
      </c>
      <c r="D6941" s="88">
        <v>16187.965186166512</v>
      </c>
      <c r="E6941" s="88">
        <v>112.66106991655215</v>
      </c>
      <c r="F6941" s="88">
        <v>503.03594703716681</v>
      </c>
      <c r="G6941" s="88">
        <v>731.95303800533247</v>
      </c>
      <c r="H6941" s="88">
        <v>967.76614926364027</v>
      </c>
      <c r="I6941" s="88">
        <v>1343.0252245248785</v>
      </c>
      <c r="J6941" s="88">
        <v>1937.3283247984727</v>
      </c>
      <c r="K6941" s="88">
        <v>3271.9111438338778</v>
      </c>
      <c r="L6941" s="88">
        <v>3279.2835490187294</v>
      </c>
      <c r="M6941" s="88">
        <v>3692.8093213799875</v>
      </c>
    </row>
    <row r="6942" spans="3:13" x14ac:dyDescent="0.2">
      <c r="C6942" s="88">
        <v>0.3422</v>
      </c>
      <c r="D6942" s="88">
        <v>16188.148249970198</v>
      </c>
      <c r="E6942" s="88">
        <v>112.66653553425022</v>
      </c>
      <c r="F6942" s="88">
        <v>503.04525859034629</v>
      </c>
      <c r="G6942" s="88">
        <v>731.99736822664272</v>
      </c>
      <c r="H6942" s="88">
        <v>967.80400381465006</v>
      </c>
      <c r="I6942" s="88">
        <v>1343.0700398522013</v>
      </c>
      <c r="J6942" s="88">
        <v>1937.3511730082437</v>
      </c>
      <c r="K6942" s="88">
        <v>3272.1146858851716</v>
      </c>
      <c r="L6942" s="88">
        <v>3279.4256482530977</v>
      </c>
      <c r="M6942" s="88">
        <v>3692.8254790571473</v>
      </c>
    </row>
    <row r="6943" spans="3:13" x14ac:dyDescent="0.2">
      <c r="C6943" s="88">
        <v>0.34225</v>
      </c>
      <c r="D6943" s="88">
        <v>16188.31161128388</v>
      </c>
      <c r="E6943" s="88">
        <v>112.66761920405679</v>
      </c>
      <c r="F6943" s="88">
        <v>503.04767181609486</v>
      </c>
      <c r="G6943" s="88">
        <v>732.00677554029426</v>
      </c>
      <c r="H6943" s="88">
        <v>967.80466171486887</v>
      </c>
      <c r="I6943" s="88">
        <v>1343.0735357414583</v>
      </c>
      <c r="J6943" s="88">
        <v>1937.3841223727263</v>
      </c>
      <c r="K6943" s="88">
        <v>3272.1966948668151</v>
      </c>
      <c r="L6943" s="88">
        <v>3279.4779747422317</v>
      </c>
      <c r="M6943" s="88">
        <v>3692.8690547617803</v>
      </c>
    </row>
    <row r="6944" spans="3:13" x14ac:dyDescent="0.2">
      <c r="C6944" s="88">
        <v>0.34229999999999999</v>
      </c>
      <c r="D6944" s="88">
        <v>16188.336767557001</v>
      </c>
      <c r="E6944" s="88">
        <v>112.67716834904604</v>
      </c>
      <c r="F6944" s="88">
        <v>503.05602636379763</v>
      </c>
      <c r="G6944" s="88">
        <v>732.01202066634687</v>
      </c>
      <c r="H6944" s="88">
        <v>967.83433564370171</v>
      </c>
      <c r="I6944" s="88">
        <v>1343.0809088244491</v>
      </c>
      <c r="J6944" s="88">
        <v>1937.3878862152173</v>
      </c>
      <c r="K6944" s="88">
        <v>3272.2667499918807</v>
      </c>
      <c r="L6944" s="88">
        <v>3279.5924741155768</v>
      </c>
      <c r="M6944" s="88">
        <v>3692.9046173858983</v>
      </c>
    </row>
    <row r="6945" spans="3:13" x14ac:dyDescent="0.2">
      <c r="C6945" s="88">
        <v>0.34234999999999999</v>
      </c>
      <c r="D6945" s="88">
        <v>16188.401185911718</v>
      </c>
      <c r="E6945" s="88">
        <v>112.67873849483385</v>
      </c>
      <c r="F6945" s="88">
        <v>503.05664227175703</v>
      </c>
      <c r="G6945" s="88">
        <v>732.01393250775436</v>
      </c>
      <c r="H6945" s="88">
        <v>967.83445690860162</v>
      </c>
      <c r="I6945" s="88">
        <v>1343.0842092013036</v>
      </c>
      <c r="J6945" s="88">
        <v>1937.4652268204791</v>
      </c>
      <c r="K6945" s="88">
        <v>3272.277473559373</v>
      </c>
      <c r="L6945" s="88">
        <v>3279.663220384446</v>
      </c>
      <c r="M6945" s="88">
        <v>3692.9074349293223</v>
      </c>
    </row>
    <row r="6946" spans="3:13" x14ac:dyDescent="0.2">
      <c r="C6946" s="88">
        <v>0.34239999999999998</v>
      </c>
      <c r="D6946" s="88">
        <v>16188.765935678784</v>
      </c>
      <c r="E6946" s="88">
        <v>112.68224054155507</v>
      </c>
      <c r="F6946" s="88">
        <v>503.05824596969069</v>
      </c>
      <c r="G6946" s="88">
        <v>732.02245573292248</v>
      </c>
      <c r="H6946" s="88">
        <v>967.84997664829825</v>
      </c>
      <c r="I6946" s="88">
        <v>1343.0870634738358</v>
      </c>
      <c r="J6946" s="88">
        <v>1937.4877879369328</v>
      </c>
      <c r="K6946" s="88">
        <v>3272.3202447764997</v>
      </c>
      <c r="L6946" s="88">
        <v>3279.7394590270496</v>
      </c>
      <c r="M6946" s="88">
        <v>3692.929832957193</v>
      </c>
    </row>
    <row r="6947" spans="3:13" x14ac:dyDescent="0.2">
      <c r="C6947" s="88">
        <v>0.34244999999999998</v>
      </c>
      <c r="D6947" s="88">
        <v>16188.985361634026</v>
      </c>
      <c r="E6947" s="88">
        <v>112.68232802955026</v>
      </c>
      <c r="F6947" s="88">
        <v>503.06020127499414</v>
      </c>
      <c r="G6947" s="88">
        <v>732.03048533097353</v>
      </c>
      <c r="H6947" s="88">
        <v>967.87284267245604</v>
      </c>
      <c r="I6947" s="88">
        <v>1343.0955405038503</v>
      </c>
      <c r="J6947" s="88">
        <v>1937.5212200238157</v>
      </c>
      <c r="K6947" s="88">
        <v>3272.4545803742958</v>
      </c>
      <c r="L6947" s="88">
        <v>3279.843081674795</v>
      </c>
      <c r="M6947" s="88">
        <v>3692.9374992956414</v>
      </c>
    </row>
    <row r="6948" spans="3:13" x14ac:dyDescent="0.2">
      <c r="C6948" s="88">
        <v>0.34250000000000003</v>
      </c>
      <c r="D6948" s="88">
        <v>16189.189575323453</v>
      </c>
      <c r="E6948" s="88">
        <v>112.68469302198719</v>
      </c>
      <c r="F6948" s="88">
        <v>503.06207641275796</v>
      </c>
      <c r="G6948" s="88">
        <v>732.04137097137027</v>
      </c>
      <c r="H6948" s="88">
        <v>967.88298620565365</v>
      </c>
      <c r="I6948" s="88">
        <v>1343.1215759329098</v>
      </c>
      <c r="J6948" s="88">
        <v>1937.5290229727066</v>
      </c>
      <c r="K6948" s="88">
        <v>3272.5015925186308</v>
      </c>
      <c r="L6948" s="88">
        <v>3279.9696980624763</v>
      </c>
      <c r="M6948" s="88">
        <v>3692.9413091703937</v>
      </c>
    </row>
    <row r="6949" spans="3:13" x14ac:dyDescent="0.2">
      <c r="C6949" s="88">
        <v>0.34255000000000002</v>
      </c>
      <c r="D6949" s="88">
        <v>16189.364106867835</v>
      </c>
      <c r="E6949" s="88">
        <v>112.68469302198719</v>
      </c>
      <c r="F6949" s="88">
        <v>503.06330423961981</v>
      </c>
      <c r="G6949" s="88">
        <v>732.04142509236181</v>
      </c>
      <c r="H6949" s="88">
        <v>967.89881114714763</v>
      </c>
      <c r="I6949" s="88">
        <v>1343.1568019911197</v>
      </c>
      <c r="J6949" s="88">
        <v>1937.5493125492826</v>
      </c>
      <c r="K6949" s="88">
        <v>3272.847224985484</v>
      </c>
      <c r="L6949" s="88">
        <v>3280.0401676889101</v>
      </c>
      <c r="M6949" s="88">
        <v>3692.9550106209922</v>
      </c>
    </row>
    <row r="6950" spans="3:13" x14ac:dyDescent="0.2">
      <c r="C6950" s="88">
        <v>0.34260000000000002</v>
      </c>
      <c r="D6950" s="88">
        <v>16189.476223375947</v>
      </c>
      <c r="E6950" s="88">
        <v>112.71753056237048</v>
      </c>
      <c r="F6950" s="88">
        <v>503.07516568026995</v>
      </c>
      <c r="G6950" s="88">
        <v>732.04555086477194</v>
      </c>
      <c r="H6950" s="88">
        <v>967.94900128779773</v>
      </c>
      <c r="I6950" s="88">
        <v>1343.1683832614931</v>
      </c>
      <c r="J6950" s="88">
        <v>1937.5552351994288</v>
      </c>
      <c r="K6950" s="88">
        <v>3272.9323145632025</v>
      </c>
      <c r="L6950" s="88">
        <v>3280.0462140600785</v>
      </c>
      <c r="M6950" s="88">
        <v>3692.9888118523713</v>
      </c>
    </row>
    <row r="6951" spans="3:13" x14ac:dyDescent="0.2">
      <c r="C6951" s="88">
        <v>0.34265000000000001</v>
      </c>
      <c r="D6951" s="88">
        <v>16189.632310807956</v>
      </c>
      <c r="E6951" s="88">
        <v>112.71753056237048</v>
      </c>
      <c r="F6951" s="88">
        <v>503.08113713879766</v>
      </c>
      <c r="G6951" s="88">
        <v>732.07904633878252</v>
      </c>
      <c r="H6951" s="88">
        <v>968.02660102934351</v>
      </c>
      <c r="I6951" s="88">
        <v>1343.2053234128007</v>
      </c>
      <c r="J6951" s="88">
        <v>1937.5780204275275</v>
      </c>
      <c r="K6951" s="88">
        <v>3272.9391786420947</v>
      </c>
      <c r="L6951" s="88">
        <v>3280.1255792507254</v>
      </c>
      <c r="M6951" s="88">
        <v>3693.0466812881905</v>
      </c>
    </row>
    <row r="6952" spans="3:13" x14ac:dyDescent="0.2">
      <c r="C6952" s="88">
        <v>0.3427</v>
      </c>
      <c r="D6952" s="88">
        <v>16189.670368935214</v>
      </c>
      <c r="E6952" s="88">
        <v>112.71802568469502</v>
      </c>
      <c r="F6952" s="88">
        <v>503.08205155705718</v>
      </c>
      <c r="G6952" s="88">
        <v>732.0834973182009</v>
      </c>
      <c r="H6952" s="88">
        <v>968.03650210731439</v>
      </c>
      <c r="I6952" s="88">
        <v>1343.2388938901659</v>
      </c>
      <c r="J6952" s="88">
        <v>1937.583475000793</v>
      </c>
      <c r="K6952" s="88">
        <v>3273.0425967399392</v>
      </c>
      <c r="L6952" s="88">
        <v>3280.1413608132925</v>
      </c>
      <c r="M6952" s="88">
        <v>3693.0676391759962</v>
      </c>
    </row>
    <row r="6953" spans="3:13" x14ac:dyDescent="0.2">
      <c r="C6953" s="88">
        <v>0.34275</v>
      </c>
      <c r="D6953" s="88">
        <v>16189.734098779249</v>
      </c>
      <c r="E6953" s="88">
        <v>112.72077366612029</v>
      </c>
      <c r="F6953" s="88">
        <v>503.10531722174073</v>
      </c>
      <c r="G6953" s="88">
        <v>732.1314255950042</v>
      </c>
      <c r="H6953" s="88">
        <v>968.09376500083908</v>
      </c>
      <c r="I6953" s="88">
        <v>1343.2682074519248</v>
      </c>
      <c r="J6953" s="88">
        <v>1937.5893824212321</v>
      </c>
      <c r="K6953" s="88">
        <v>3273.1074479253721</v>
      </c>
      <c r="L6953" s="88">
        <v>3280.2702343973679</v>
      </c>
      <c r="M6953" s="88">
        <v>3693.0715800779353</v>
      </c>
    </row>
    <row r="6954" spans="3:13" x14ac:dyDescent="0.2">
      <c r="C6954" s="88">
        <v>0.34279999999999999</v>
      </c>
      <c r="D6954" s="88">
        <v>16190.112972851508</v>
      </c>
      <c r="E6954" s="88">
        <v>112.72243671205433</v>
      </c>
      <c r="F6954" s="88">
        <v>503.11542952702166</v>
      </c>
      <c r="G6954" s="88">
        <v>732.14485979255551</v>
      </c>
      <c r="H6954" s="88">
        <v>968.10400637743305</v>
      </c>
      <c r="I6954" s="88">
        <v>1343.2845915181333</v>
      </c>
      <c r="J6954" s="88">
        <v>1937.652652215631</v>
      </c>
      <c r="K6954" s="88">
        <v>3273.1556185881182</v>
      </c>
      <c r="L6954" s="88">
        <v>3280.3568550068476</v>
      </c>
      <c r="M6954" s="88">
        <v>3693.0745547343677</v>
      </c>
    </row>
    <row r="6955" spans="3:13" x14ac:dyDescent="0.2">
      <c r="C6955" s="88">
        <v>0.34284999999999999</v>
      </c>
      <c r="D6955" s="88">
        <v>16190.188079316087</v>
      </c>
      <c r="E6955" s="88">
        <v>112.73311643728448</v>
      </c>
      <c r="F6955" s="88">
        <v>503.12373465745532</v>
      </c>
      <c r="G6955" s="88">
        <v>732.14503404232437</v>
      </c>
      <c r="H6955" s="88">
        <v>968.11210742171897</v>
      </c>
      <c r="I6955" s="88">
        <v>1343.313307956897</v>
      </c>
      <c r="J6955" s="88">
        <v>1937.6966443348861</v>
      </c>
      <c r="K6955" s="88">
        <v>3273.1864555660513</v>
      </c>
      <c r="L6955" s="88">
        <v>3280.4509711635533</v>
      </c>
      <c r="M6955" s="88">
        <v>3693.093964741071</v>
      </c>
    </row>
    <row r="6956" spans="3:13" x14ac:dyDescent="0.2">
      <c r="C6956" s="88">
        <v>0.34289999999999998</v>
      </c>
      <c r="D6956" s="88">
        <v>16190.233939758569</v>
      </c>
      <c r="E6956" s="88">
        <v>112.73311643728448</v>
      </c>
      <c r="F6956" s="88">
        <v>503.12835668268326</v>
      </c>
      <c r="G6956" s="88">
        <v>732.15555678728288</v>
      </c>
      <c r="H6956" s="88">
        <v>968.11341782865975</v>
      </c>
      <c r="I6956" s="88">
        <v>1343.3422771363098</v>
      </c>
      <c r="J6956" s="88">
        <v>1937.7946565697994</v>
      </c>
      <c r="K6956" s="88">
        <v>3273.1878380928492</v>
      </c>
      <c r="L6956" s="88">
        <v>3280.4592771456701</v>
      </c>
      <c r="M6956" s="88">
        <v>3693.129884758343</v>
      </c>
    </row>
    <row r="6957" spans="3:13" x14ac:dyDescent="0.2">
      <c r="C6957" s="88">
        <v>0.34294999999999998</v>
      </c>
      <c r="D6957" s="88">
        <v>16190.424299214741</v>
      </c>
      <c r="E6957" s="88">
        <v>112.7380034576845</v>
      </c>
      <c r="F6957" s="88">
        <v>503.13391044748369</v>
      </c>
      <c r="G6957" s="88">
        <v>732.15757116627265</v>
      </c>
      <c r="H6957" s="88">
        <v>968.11663585322049</v>
      </c>
      <c r="I6957" s="88">
        <v>1343.3532583526517</v>
      </c>
      <c r="J6957" s="88">
        <v>1937.9864758109425</v>
      </c>
      <c r="K6957" s="88">
        <v>3273.3129005168498</v>
      </c>
      <c r="L6957" s="88">
        <v>3280.6093478650778</v>
      </c>
      <c r="M6957" s="88">
        <v>3693.1382767300001</v>
      </c>
    </row>
    <row r="6958" spans="3:13" x14ac:dyDescent="0.2">
      <c r="C6958" s="88">
        <v>0.34300000000000003</v>
      </c>
      <c r="D6958" s="88">
        <v>16190.502815837064</v>
      </c>
      <c r="E6958" s="88">
        <v>112.75059975767363</v>
      </c>
      <c r="F6958" s="88">
        <v>503.13732634751659</v>
      </c>
      <c r="G6958" s="88">
        <v>732.17537921737949</v>
      </c>
      <c r="H6958" s="88">
        <v>968.12339741418464</v>
      </c>
      <c r="I6958" s="88">
        <v>1343.3598463289809</v>
      </c>
      <c r="J6958" s="88">
        <v>1937.9925175335484</v>
      </c>
      <c r="K6958" s="88">
        <v>3273.4154721471541</v>
      </c>
      <c r="L6958" s="88">
        <v>3280.666741201665</v>
      </c>
      <c r="M6958" s="88">
        <v>3693.1616415007411</v>
      </c>
    </row>
    <row r="6959" spans="3:13" x14ac:dyDescent="0.2">
      <c r="C6959" s="88">
        <v>0.34305000000000002</v>
      </c>
      <c r="D6959" s="88">
        <v>16190.540274215491</v>
      </c>
      <c r="E6959" s="88">
        <v>112.76574151396562</v>
      </c>
      <c r="F6959" s="88">
        <v>503.14781413641185</v>
      </c>
      <c r="G6959" s="88">
        <v>732.17660369206033</v>
      </c>
      <c r="H6959" s="88">
        <v>968.189831522031</v>
      </c>
      <c r="I6959" s="88">
        <v>1343.3620854225724</v>
      </c>
      <c r="J6959" s="88">
        <v>1938.0055934083321</v>
      </c>
      <c r="K6959" s="88">
        <v>3273.4178022320166</v>
      </c>
      <c r="L6959" s="88">
        <v>3280.7157183948575</v>
      </c>
      <c r="M6959" s="88">
        <v>3693.1832358821234</v>
      </c>
    </row>
    <row r="6960" spans="3:13" x14ac:dyDescent="0.2">
      <c r="C6960" s="88">
        <v>0.34310000000000002</v>
      </c>
      <c r="D6960" s="88">
        <v>16190.635911535974</v>
      </c>
      <c r="E6960" s="88">
        <v>112.81711318341786</v>
      </c>
      <c r="F6960" s="88">
        <v>503.14807469881498</v>
      </c>
      <c r="G6960" s="88">
        <v>732.18810781059619</v>
      </c>
      <c r="H6960" s="88">
        <v>968.20100645586035</v>
      </c>
      <c r="I6960" s="88">
        <v>1343.4513246395604</v>
      </c>
      <c r="J6960" s="88">
        <v>1938.0093572833684</v>
      </c>
      <c r="K6960" s="88">
        <v>3273.4286553912343</v>
      </c>
      <c r="L6960" s="88">
        <v>3280.7534800301783</v>
      </c>
      <c r="M6960" s="88">
        <v>3693.2097786974173</v>
      </c>
    </row>
    <row r="6961" spans="3:13" x14ac:dyDescent="0.2">
      <c r="C6961" s="88">
        <v>0.34315000000000001</v>
      </c>
      <c r="D6961" s="88">
        <v>16190.64218539493</v>
      </c>
      <c r="E6961" s="88">
        <v>112.81875662650327</v>
      </c>
      <c r="F6961" s="88">
        <v>503.15286171217122</v>
      </c>
      <c r="G6961" s="88">
        <v>732.19141342389003</v>
      </c>
      <c r="H6961" s="88">
        <v>968.21167079549787</v>
      </c>
      <c r="I6961" s="88">
        <v>1343.4681119679299</v>
      </c>
      <c r="J6961" s="88">
        <v>1938.0473683872651</v>
      </c>
      <c r="K6961" s="88">
        <v>3273.4491901166539</v>
      </c>
      <c r="L6961" s="88">
        <v>3280.833314023384</v>
      </c>
      <c r="M6961" s="88">
        <v>3693.2966635373286</v>
      </c>
    </row>
    <row r="6962" spans="3:13" x14ac:dyDescent="0.2">
      <c r="C6962" s="88">
        <v>0.34320000000000001</v>
      </c>
      <c r="D6962" s="88">
        <v>16190.803678495042</v>
      </c>
      <c r="E6962" s="88">
        <v>112.82724690564464</v>
      </c>
      <c r="F6962" s="88">
        <v>503.15741795960139</v>
      </c>
      <c r="G6962" s="88">
        <v>732.194002780338</v>
      </c>
      <c r="H6962" s="88">
        <v>968.21844287524573</v>
      </c>
      <c r="I6962" s="88">
        <v>1343.5043856843704</v>
      </c>
      <c r="J6962" s="88">
        <v>1938.0720773641347</v>
      </c>
      <c r="K6962" s="88">
        <v>3273.5193844733208</v>
      </c>
      <c r="L6962" s="88">
        <v>3280.8830719778916</v>
      </c>
      <c r="M6962" s="88">
        <v>3693.3001825004667</v>
      </c>
    </row>
    <row r="6963" spans="3:13" x14ac:dyDescent="0.2">
      <c r="C6963" s="88">
        <v>0.34325</v>
      </c>
      <c r="D6963" s="88">
        <v>16190.939017685483</v>
      </c>
      <c r="E6963" s="88">
        <v>112.84353419796571</v>
      </c>
      <c r="F6963" s="88">
        <v>503.1610470768228</v>
      </c>
      <c r="G6963" s="88">
        <v>732.23505094552047</v>
      </c>
      <c r="H6963" s="88">
        <v>968.21964058495996</v>
      </c>
      <c r="I6963" s="88">
        <v>1343.5077317545697</v>
      </c>
      <c r="J6963" s="88">
        <v>1938.0929565281781</v>
      </c>
      <c r="K6963" s="88">
        <v>3273.5310193966457</v>
      </c>
      <c r="L6963" s="88">
        <v>3281.1631269991103</v>
      </c>
      <c r="M6963" s="88">
        <v>3693.3002610861804</v>
      </c>
    </row>
    <row r="6964" spans="3:13" x14ac:dyDescent="0.2">
      <c r="C6964" s="88">
        <v>0.34329999999999999</v>
      </c>
      <c r="D6964" s="88">
        <v>16190.953262072871</v>
      </c>
      <c r="E6964" s="88">
        <v>112.84492459298235</v>
      </c>
      <c r="F6964" s="88">
        <v>503.1731613093425</v>
      </c>
      <c r="G6964" s="88">
        <v>732.24377567631018</v>
      </c>
      <c r="H6964" s="88">
        <v>968.22574581692152</v>
      </c>
      <c r="I6964" s="88">
        <v>1343.5134532956708</v>
      </c>
      <c r="J6964" s="88">
        <v>1938.1843199250734</v>
      </c>
      <c r="K6964" s="88">
        <v>3273.5573297097835</v>
      </c>
      <c r="L6964" s="88">
        <v>3281.2164063398727</v>
      </c>
      <c r="M6964" s="88">
        <v>3693.3042334726892</v>
      </c>
    </row>
    <row r="6965" spans="3:13" x14ac:dyDescent="0.2">
      <c r="C6965" s="88">
        <v>0.34334999999999999</v>
      </c>
      <c r="D6965" s="88">
        <v>16191.149338229174</v>
      </c>
      <c r="E6965" s="88">
        <v>112.84815056372645</v>
      </c>
      <c r="F6965" s="88">
        <v>503.18317116997287</v>
      </c>
      <c r="G6965" s="88">
        <v>732.27627964584826</v>
      </c>
      <c r="H6965" s="88">
        <v>968.27433639250148</v>
      </c>
      <c r="I6965" s="88">
        <v>1343.577985764392</v>
      </c>
      <c r="J6965" s="88">
        <v>1938.2534229608386</v>
      </c>
      <c r="K6965" s="88">
        <v>3273.6431910415045</v>
      </c>
      <c r="L6965" s="88">
        <v>3281.5499105044983</v>
      </c>
      <c r="M6965" s="88">
        <v>3693.3112555995681</v>
      </c>
    </row>
    <row r="6966" spans="3:13" x14ac:dyDescent="0.2">
      <c r="C6966" s="88">
        <v>0.34339999999999998</v>
      </c>
      <c r="D6966" s="88">
        <v>16191.208561652711</v>
      </c>
      <c r="E6966" s="88">
        <v>112.89527283914322</v>
      </c>
      <c r="F6966" s="88">
        <v>503.18582989701918</v>
      </c>
      <c r="G6966" s="88">
        <v>732.27863533237178</v>
      </c>
      <c r="H6966" s="88">
        <v>968.3099778221831</v>
      </c>
      <c r="I6966" s="88">
        <v>1343.6055950969189</v>
      </c>
      <c r="J6966" s="88">
        <v>1938.285506111722</v>
      </c>
      <c r="K6966" s="88">
        <v>3273.715093403157</v>
      </c>
      <c r="L6966" s="88">
        <v>3281.6031741680981</v>
      </c>
      <c r="M6966" s="88">
        <v>3693.3288746932549</v>
      </c>
    </row>
    <row r="6967" spans="3:13" x14ac:dyDescent="0.2">
      <c r="C6967" s="88">
        <v>0.34344999999999998</v>
      </c>
      <c r="D6967" s="88">
        <v>16191.220260527469</v>
      </c>
      <c r="E6967" s="88">
        <v>112.90184246320587</v>
      </c>
      <c r="F6967" s="88">
        <v>503.19891919453539</v>
      </c>
      <c r="G6967" s="88">
        <v>732.2811373590107</v>
      </c>
      <c r="H6967" s="88">
        <v>968.3264428925263</v>
      </c>
      <c r="I6967" s="88">
        <v>1343.6457939254342</v>
      </c>
      <c r="J6967" s="88">
        <v>1938.2954444641596</v>
      </c>
      <c r="K6967" s="88">
        <v>3273.7176491550345</v>
      </c>
      <c r="L6967" s="88">
        <v>3281.6137981322204</v>
      </c>
      <c r="M6967" s="88">
        <v>3693.3719995614119</v>
      </c>
    </row>
    <row r="6968" spans="3:13" x14ac:dyDescent="0.2">
      <c r="C6968" s="88">
        <v>0.34350000000000003</v>
      </c>
      <c r="D6968" s="88">
        <v>16191.247606991503</v>
      </c>
      <c r="E6968" s="88">
        <v>112.90485944552347</v>
      </c>
      <c r="F6968" s="88">
        <v>503.19968538017383</v>
      </c>
      <c r="G6968" s="88">
        <v>732.28571344049942</v>
      </c>
      <c r="H6968" s="88">
        <v>968.33822670166273</v>
      </c>
      <c r="I6968" s="88">
        <v>1343.6466704228355</v>
      </c>
      <c r="J6968" s="88">
        <v>1938.3617687380261</v>
      </c>
      <c r="K6968" s="88">
        <v>3273.723071565083</v>
      </c>
      <c r="L6968" s="88">
        <v>3281.6924104907412</v>
      </c>
      <c r="M6968" s="88">
        <v>3693.4091429354867</v>
      </c>
    </row>
    <row r="6969" spans="3:13" x14ac:dyDescent="0.2">
      <c r="C6969" s="88">
        <v>0.34355000000000002</v>
      </c>
      <c r="D6969" s="88">
        <v>16191.256979975829</v>
      </c>
      <c r="E6969" s="88">
        <v>112.90627633705481</v>
      </c>
      <c r="F6969" s="88">
        <v>503.20217504398124</v>
      </c>
      <c r="G6969" s="88">
        <v>732.286090359632</v>
      </c>
      <c r="H6969" s="88">
        <v>968.33872469757716</v>
      </c>
      <c r="I6969" s="88">
        <v>1343.6663040534331</v>
      </c>
      <c r="J6969" s="88">
        <v>1938.3871880916959</v>
      </c>
      <c r="K6969" s="88">
        <v>3273.8605259174328</v>
      </c>
      <c r="L6969" s="88">
        <v>3281.9227228355498</v>
      </c>
      <c r="M6969" s="88">
        <v>3693.4503257871638</v>
      </c>
    </row>
    <row r="6970" spans="3:13" x14ac:dyDescent="0.2">
      <c r="C6970" s="88">
        <v>0.34360000000000002</v>
      </c>
      <c r="D6970" s="88">
        <v>16191.495939983028</v>
      </c>
      <c r="E6970" s="88">
        <v>112.90627633705481</v>
      </c>
      <c r="F6970" s="88">
        <v>503.20608378779707</v>
      </c>
      <c r="G6970" s="88">
        <v>732.29585852031596</v>
      </c>
      <c r="H6970" s="88">
        <v>968.34037978052902</v>
      </c>
      <c r="I6970" s="88">
        <v>1343.7292769283863</v>
      </c>
      <c r="J6970" s="88">
        <v>1938.4023837976074</v>
      </c>
      <c r="K6970" s="88">
        <v>3273.8652785366903</v>
      </c>
      <c r="L6970" s="88">
        <v>3282.0266312745803</v>
      </c>
      <c r="M6970" s="88">
        <v>3693.4710168210745</v>
      </c>
    </row>
    <row r="6971" spans="3:13" x14ac:dyDescent="0.2">
      <c r="C6971" s="88">
        <v>0.34365000000000001</v>
      </c>
      <c r="D6971" s="88">
        <v>16191.533394083668</v>
      </c>
      <c r="E6971" s="88">
        <v>112.91305337807535</v>
      </c>
      <c r="F6971" s="88">
        <v>503.21630107222791</v>
      </c>
      <c r="G6971" s="88">
        <v>732.31828017264206</v>
      </c>
      <c r="H6971" s="88">
        <v>968.3570578188278</v>
      </c>
      <c r="I6971" s="88">
        <v>1343.7459265446782</v>
      </c>
      <c r="J6971" s="88">
        <v>1938.4419290106148</v>
      </c>
      <c r="K6971" s="88">
        <v>3273.9316368483887</v>
      </c>
      <c r="L6971" s="88">
        <v>3282.1508202179316</v>
      </c>
      <c r="M6971" s="88">
        <v>3693.4714035108982</v>
      </c>
    </row>
    <row r="6972" spans="3:13" x14ac:dyDescent="0.2">
      <c r="C6972" s="88">
        <v>0.34370000000000001</v>
      </c>
      <c r="D6972" s="88">
        <v>16191.687491951754</v>
      </c>
      <c r="E6972" s="88">
        <v>112.91549264182777</v>
      </c>
      <c r="F6972" s="88">
        <v>503.21689745703998</v>
      </c>
      <c r="G6972" s="88">
        <v>732.34583544307588</v>
      </c>
      <c r="H6972" s="88">
        <v>968.39534440972193</v>
      </c>
      <c r="I6972" s="88">
        <v>1343.7884371864998</v>
      </c>
      <c r="J6972" s="88">
        <v>1938.4468276816046</v>
      </c>
      <c r="K6972" s="88">
        <v>3274.0301529979033</v>
      </c>
      <c r="L6972" s="88">
        <v>3282.3963850043701</v>
      </c>
      <c r="M6972" s="88">
        <v>3693.4930271133144</v>
      </c>
    </row>
    <row r="6973" spans="3:13" x14ac:dyDescent="0.2">
      <c r="C6973" s="88">
        <v>0.34375</v>
      </c>
      <c r="D6973" s="88">
        <v>16191.699703578555</v>
      </c>
      <c r="E6973" s="88">
        <v>112.94037447042683</v>
      </c>
      <c r="F6973" s="88">
        <v>503.22966752565389</v>
      </c>
      <c r="G6973" s="88">
        <v>732.35690364748189</v>
      </c>
      <c r="H6973" s="88">
        <v>968.40069486576294</v>
      </c>
      <c r="I6973" s="88">
        <v>1343.811365371314</v>
      </c>
      <c r="J6973" s="88">
        <v>1938.5041611225147</v>
      </c>
      <c r="K6973" s="88">
        <v>3274.1377889714377</v>
      </c>
      <c r="L6973" s="88">
        <v>3282.438285640972</v>
      </c>
      <c r="M6973" s="88">
        <v>3693.4955845180443</v>
      </c>
    </row>
    <row r="6974" spans="3:13" x14ac:dyDescent="0.2">
      <c r="C6974" s="88">
        <v>0.34379999999999999</v>
      </c>
      <c r="D6974" s="88">
        <v>16191.745823566234</v>
      </c>
      <c r="E6974" s="88">
        <v>112.94709870965744</v>
      </c>
      <c r="F6974" s="88">
        <v>503.23266096780162</v>
      </c>
      <c r="G6974" s="88">
        <v>732.36672446888724</v>
      </c>
      <c r="H6974" s="88">
        <v>968.421968560805</v>
      </c>
      <c r="I6974" s="88">
        <v>1343.8839111421412</v>
      </c>
      <c r="J6974" s="88">
        <v>1938.514287551302</v>
      </c>
      <c r="K6974" s="88">
        <v>3274.2134082180964</v>
      </c>
      <c r="L6974" s="88">
        <v>3282.5042968329935</v>
      </c>
      <c r="M6974" s="88">
        <v>3693.5070948887928</v>
      </c>
    </row>
    <row r="6975" spans="3:13" x14ac:dyDescent="0.2">
      <c r="C6975" s="88">
        <v>0.34384999999999999</v>
      </c>
      <c r="D6975" s="88">
        <v>16191.829024296738</v>
      </c>
      <c r="E6975" s="88">
        <v>112.96307163235815</v>
      </c>
      <c r="F6975" s="88">
        <v>503.23844906700333</v>
      </c>
      <c r="G6975" s="88">
        <v>732.36976099384856</v>
      </c>
      <c r="H6975" s="88">
        <v>968.42714885488522</v>
      </c>
      <c r="I6975" s="88">
        <v>1343.8944956133228</v>
      </c>
      <c r="J6975" s="88">
        <v>1938.5413567028745</v>
      </c>
      <c r="K6975" s="88">
        <v>3274.2378668952551</v>
      </c>
      <c r="L6975" s="88">
        <v>3282.6051099116767</v>
      </c>
      <c r="M6975" s="88">
        <v>3693.5149976620364</v>
      </c>
    </row>
    <row r="6976" spans="3:13" x14ac:dyDescent="0.2">
      <c r="C6976" s="88">
        <v>0.34389999999999998</v>
      </c>
      <c r="D6976" s="88">
        <v>16191.897273831062</v>
      </c>
      <c r="E6976" s="88">
        <v>112.97527190423625</v>
      </c>
      <c r="F6976" s="88">
        <v>503.2448897271006</v>
      </c>
      <c r="G6976" s="88">
        <v>732.37948189236022</v>
      </c>
      <c r="H6976" s="88">
        <v>968.43211195878621</v>
      </c>
      <c r="I6976" s="88">
        <v>1343.9209929158164</v>
      </c>
      <c r="J6976" s="88">
        <v>1938.5620620276304</v>
      </c>
      <c r="K6976" s="88">
        <v>3274.271770866364</v>
      </c>
      <c r="L6976" s="88">
        <v>3282.7981413670832</v>
      </c>
      <c r="M6976" s="88">
        <v>3693.5234333563317</v>
      </c>
    </row>
    <row r="6977" spans="3:13" x14ac:dyDescent="0.2">
      <c r="C6977" s="88">
        <v>0.34394999999999998</v>
      </c>
      <c r="D6977" s="88">
        <v>16192.076590419598</v>
      </c>
      <c r="E6977" s="88">
        <v>112.98886930444496</v>
      </c>
      <c r="F6977" s="88">
        <v>503.2515456480387</v>
      </c>
      <c r="G6977" s="88">
        <v>732.40113416818122</v>
      </c>
      <c r="H6977" s="88">
        <v>968.43903797542544</v>
      </c>
      <c r="I6977" s="88">
        <v>1343.9395348554763</v>
      </c>
      <c r="J6977" s="88">
        <v>1938.5846783372162</v>
      </c>
      <c r="K6977" s="88">
        <v>3274.3093200065832</v>
      </c>
      <c r="L6977" s="88">
        <v>3282.8999757568527</v>
      </c>
      <c r="M6977" s="88">
        <v>3693.54097246325</v>
      </c>
    </row>
    <row r="6978" spans="3:13" x14ac:dyDescent="0.2">
      <c r="C6978" s="88">
        <v>0.34399999999999997</v>
      </c>
      <c r="D6978" s="88">
        <v>16192.129914037612</v>
      </c>
      <c r="E6978" s="88">
        <v>112.98886930444496</v>
      </c>
      <c r="F6978" s="88">
        <v>503.25293566838445</v>
      </c>
      <c r="G6978" s="88">
        <v>732.40979013112155</v>
      </c>
      <c r="H6978" s="88">
        <v>968.46200421090725</v>
      </c>
      <c r="I6978" s="88">
        <v>1343.9526681451375</v>
      </c>
      <c r="J6978" s="88">
        <v>1938.6113165772836</v>
      </c>
      <c r="K6978" s="88">
        <v>3274.371891552707</v>
      </c>
      <c r="L6978" s="88">
        <v>3282.9484696283712</v>
      </c>
      <c r="M6978" s="88">
        <v>3693.5614023238022</v>
      </c>
    </row>
    <row r="6979" spans="3:13" x14ac:dyDescent="0.2">
      <c r="C6979" s="88">
        <v>0.34405000000000002</v>
      </c>
      <c r="D6979" s="88">
        <v>16192.147910268912</v>
      </c>
      <c r="E6979" s="88">
        <v>112.99108956493546</v>
      </c>
      <c r="F6979" s="88">
        <v>503.26726021127251</v>
      </c>
      <c r="G6979" s="88">
        <v>732.41375236841395</v>
      </c>
      <c r="H6979" s="88">
        <v>968.51060526510219</v>
      </c>
      <c r="I6979" s="88">
        <v>1343.9640919500912</v>
      </c>
      <c r="J6979" s="88">
        <v>1938.6534544827182</v>
      </c>
      <c r="K6979" s="88">
        <v>3274.3922362191397</v>
      </c>
      <c r="L6979" s="88">
        <v>3283.0234691552032</v>
      </c>
      <c r="M6979" s="88">
        <v>3693.5730579359547</v>
      </c>
    </row>
    <row r="6980" spans="3:13" x14ac:dyDescent="0.2">
      <c r="C6980" s="88">
        <v>0.34410000000000002</v>
      </c>
      <c r="D6980" s="88">
        <v>16192.280933702992</v>
      </c>
      <c r="E6980" s="88">
        <v>112.99108956493546</v>
      </c>
      <c r="F6980" s="88">
        <v>503.26839815888434</v>
      </c>
      <c r="G6980" s="88">
        <v>732.42638238403561</v>
      </c>
      <c r="H6980" s="88">
        <v>968.51772709051329</v>
      </c>
      <c r="I6980" s="88">
        <v>1343.9682665892956</v>
      </c>
      <c r="J6980" s="88">
        <v>1938.7214187601162</v>
      </c>
      <c r="K6980" s="88">
        <v>3274.4156594864844</v>
      </c>
      <c r="L6980" s="88">
        <v>3283.1298665044601</v>
      </c>
      <c r="M6980" s="88">
        <v>3693.5837107488151</v>
      </c>
    </row>
    <row r="6981" spans="3:13" x14ac:dyDescent="0.2">
      <c r="C6981" s="88">
        <v>0.34415000000000001</v>
      </c>
      <c r="D6981" s="88">
        <v>16192.458045046598</v>
      </c>
      <c r="E6981" s="88">
        <v>113.00196569792752</v>
      </c>
      <c r="F6981" s="88">
        <v>503.28004757774625</v>
      </c>
      <c r="G6981" s="88">
        <v>732.45013734301438</v>
      </c>
      <c r="H6981" s="88">
        <v>968.54390972766532</v>
      </c>
      <c r="I6981" s="88">
        <v>1343.9814491062371</v>
      </c>
      <c r="J6981" s="88">
        <v>1938.7250986965605</v>
      </c>
      <c r="K6981" s="88">
        <v>3274.4514198380957</v>
      </c>
      <c r="L6981" s="88">
        <v>3283.5722813414463</v>
      </c>
      <c r="M6981" s="88">
        <v>3693.638841614119</v>
      </c>
    </row>
    <row r="6982" spans="3:13" x14ac:dyDescent="0.2">
      <c r="C6982" s="88">
        <v>0.34420000000000001</v>
      </c>
      <c r="D6982" s="88">
        <v>16192.566940290222</v>
      </c>
      <c r="E6982" s="88">
        <v>113.0262372165862</v>
      </c>
      <c r="F6982" s="88">
        <v>503.28154243221252</v>
      </c>
      <c r="G6982" s="88">
        <v>732.46167741606223</v>
      </c>
      <c r="H6982" s="88">
        <v>968.57072947273173</v>
      </c>
      <c r="I6982" s="88">
        <v>1344.0243270065785</v>
      </c>
      <c r="J6982" s="88">
        <v>1938.737320143332</v>
      </c>
      <c r="K6982" s="88">
        <v>3274.5320117496335</v>
      </c>
      <c r="L6982" s="88">
        <v>3283.5742181140972</v>
      </c>
      <c r="M6982" s="88">
        <v>3693.652247284595</v>
      </c>
    </row>
    <row r="6983" spans="3:13" x14ac:dyDescent="0.2">
      <c r="C6983" s="88">
        <v>0.34425</v>
      </c>
      <c r="D6983" s="88">
        <v>16192.844785705638</v>
      </c>
      <c r="E6983" s="88">
        <v>113.03832738682468</v>
      </c>
      <c r="F6983" s="88">
        <v>503.28245921575262</v>
      </c>
      <c r="G6983" s="88">
        <v>732.48208381025006</v>
      </c>
      <c r="H6983" s="88">
        <v>968.60748305997913</v>
      </c>
      <c r="I6983" s="88">
        <v>1344.0445971588874</v>
      </c>
      <c r="J6983" s="88">
        <v>1938.9204553902014</v>
      </c>
      <c r="K6983" s="88">
        <v>3274.5463471926141</v>
      </c>
      <c r="L6983" s="88">
        <v>3283.6822761971757</v>
      </c>
      <c r="M6983" s="88">
        <v>3693.656828684761</v>
      </c>
    </row>
    <row r="6984" spans="3:13" x14ac:dyDescent="0.2">
      <c r="C6984" s="88">
        <v>0.34429999999999999</v>
      </c>
      <c r="D6984" s="88">
        <v>16193.025564559393</v>
      </c>
      <c r="E6984" s="88">
        <v>113.03832738682468</v>
      </c>
      <c r="F6984" s="88">
        <v>503.29002878168876</v>
      </c>
      <c r="G6984" s="88">
        <v>732.48222963849412</v>
      </c>
      <c r="H6984" s="88">
        <v>968.61754501097812</v>
      </c>
      <c r="I6984" s="88">
        <v>1344.0505082717877</v>
      </c>
      <c r="J6984" s="88">
        <v>1938.9448968846682</v>
      </c>
      <c r="K6984" s="88">
        <v>3274.5597251028848</v>
      </c>
      <c r="L6984" s="88">
        <v>3283.7147421023683</v>
      </c>
      <c r="M6984" s="88">
        <v>3693.6848910283802</v>
      </c>
    </row>
    <row r="6985" spans="3:13" x14ac:dyDescent="0.2">
      <c r="C6985" s="88">
        <v>0.34434999999999999</v>
      </c>
      <c r="D6985" s="88">
        <v>16193.215804876996</v>
      </c>
      <c r="E6985" s="88">
        <v>113.03881024699058</v>
      </c>
      <c r="F6985" s="88">
        <v>503.2919244125369</v>
      </c>
      <c r="G6985" s="88">
        <v>732.48298962816534</v>
      </c>
      <c r="H6985" s="88">
        <v>968.63256042364719</v>
      </c>
      <c r="I6985" s="88">
        <v>1344.0652370412049</v>
      </c>
      <c r="J6985" s="88">
        <v>1938.9651388538182</v>
      </c>
      <c r="K6985" s="88">
        <v>3274.6150049073658</v>
      </c>
      <c r="L6985" s="88">
        <v>3283.8091802609565</v>
      </c>
      <c r="M6985" s="88">
        <v>3693.7031119211592</v>
      </c>
    </row>
    <row r="6986" spans="3:13" x14ac:dyDescent="0.2">
      <c r="C6986" s="88">
        <v>0.34439999999999998</v>
      </c>
      <c r="D6986" s="88">
        <v>16193.238247204457</v>
      </c>
      <c r="E6986" s="88">
        <v>113.08289868207976</v>
      </c>
      <c r="F6986" s="88">
        <v>503.29414428654263</v>
      </c>
      <c r="G6986" s="88">
        <v>732.49118315751821</v>
      </c>
      <c r="H6986" s="88">
        <v>968.63877337941904</v>
      </c>
      <c r="I6986" s="88">
        <v>1344.070872974678</v>
      </c>
      <c r="J6986" s="88">
        <v>1938.9781434773554</v>
      </c>
      <c r="K6986" s="88">
        <v>3274.6298873552728</v>
      </c>
      <c r="L6986" s="88">
        <v>3283.9380994486423</v>
      </c>
      <c r="M6986" s="88">
        <v>3693.7087934728702</v>
      </c>
    </row>
    <row r="6987" spans="3:13" x14ac:dyDescent="0.2">
      <c r="C6987" s="88">
        <v>0.34444999999999998</v>
      </c>
      <c r="D6987" s="88">
        <v>16193.397710967372</v>
      </c>
      <c r="E6987" s="88">
        <v>113.08289868207976</v>
      </c>
      <c r="F6987" s="88">
        <v>503.30183376780042</v>
      </c>
      <c r="G6987" s="88">
        <v>732.49299771589358</v>
      </c>
      <c r="H6987" s="88">
        <v>968.6430242518386</v>
      </c>
      <c r="I6987" s="88">
        <v>1344.0734955359549</v>
      </c>
      <c r="J6987" s="88">
        <v>1938.9914858898874</v>
      </c>
      <c r="K6987" s="88">
        <v>3274.6610391426671</v>
      </c>
      <c r="L6987" s="88">
        <v>3284.1004459527812</v>
      </c>
      <c r="M6987" s="88">
        <v>3693.7122400343951</v>
      </c>
    </row>
    <row r="6988" spans="3:13" x14ac:dyDescent="0.2">
      <c r="C6988" s="88">
        <v>0.34449999999999997</v>
      </c>
      <c r="D6988" s="88">
        <v>16193.434416861308</v>
      </c>
      <c r="E6988" s="88">
        <v>113.10724270820356</v>
      </c>
      <c r="F6988" s="88">
        <v>503.31140519627661</v>
      </c>
      <c r="G6988" s="88">
        <v>732.53411433529391</v>
      </c>
      <c r="H6988" s="88">
        <v>968.66890447568085</v>
      </c>
      <c r="I6988" s="88">
        <v>1344.0939228572124</v>
      </c>
      <c r="J6988" s="88">
        <v>1938.9973718246115</v>
      </c>
      <c r="K6988" s="88">
        <v>3274.7207255316102</v>
      </c>
      <c r="L6988" s="88">
        <v>3284.1715726219636</v>
      </c>
      <c r="M6988" s="88">
        <v>3693.7195860114061</v>
      </c>
    </row>
    <row r="6989" spans="3:13" x14ac:dyDescent="0.2">
      <c r="C6989" s="88">
        <v>0.34455000000000002</v>
      </c>
      <c r="D6989" s="88">
        <v>16193.546270134764</v>
      </c>
      <c r="E6989" s="88">
        <v>113.10724270820356</v>
      </c>
      <c r="F6989" s="88">
        <v>503.31178996597464</v>
      </c>
      <c r="G6989" s="88">
        <v>732.54430385462729</v>
      </c>
      <c r="H6989" s="88">
        <v>968.68561101320802</v>
      </c>
      <c r="I6989" s="88">
        <v>1344.1223958925725</v>
      </c>
      <c r="J6989" s="88">
        <v>1939.027599164579</v>
      </c>
      <c r="K6989" s="88">
        <v>3274.7469107238062</v>
      </c>
      <c r="L6989" s="88">
        <v>3284.225046800263</v>
      </c>
      <c r="M6989" s="88">
        <v>3693.7381804593178</v>
      </c>
    </row>
    <row r="6990" spans="3:13" x14ac:dyDescent="0.2">
      <c r="C6990" s="88">
        <v>0.34460000000000002</v>
      </c>
      <c r="D6990" s="88">
        <v>16193.59234153981</v>
      </c>
      <c r="E6990" s="88">
        <v>113.13731791653936</v>
      </c>
      <c r="F6990" s="88">
        <v>503.3136682059876</v>
      </c>
      <c r="G6990" s="88">
        <v>732.55074318927655</v>
      </c>
      <c r="H6990" s="88">
        <v>968.69460731965546</v>
      </c>
      <c r="I6990" s="88">
        <v>1344.1335498961744</v>
      </c>
      <c r="J6990" s="88">
        <v>1939.0781649944051</v>
      </c>
      <c r="K6990" s="88">
        <v>3274.9333759912806</v>
      </c>
      <c r="L6990" s="88">
        <v>3284.3289339986186</v>
      </c>
      <c r="M6990" s="88">
        <v>3693.7481078605151</v>
      </c>
    </row>
    <row r="6991" spans="3:13" x14ac:dyDescent="0.2">
      <c r="C6991" s="88">
        <v>0.34465000000000001</v>
      </c>
      <c r="D6991" s="88">
        <v>16193.692260686748</v>
      </c>
      <c r="E6991" s="88">
        <v>113.13908962873393</v>
      </c>
      <c r="F6991" s="88">
        <v>503.31685014930963</v>
      </c>
      <c r="G6991" s="88">
        <v>732.55443252063242</v>
      </c>
      <c r="H6991" s="88">
        <v>968.70482228326091</v>
      </c>
      <c r="I6991" s="88">
        <v>1344.1398405805094</v>
      </c>
      <c r="J6991" s="88">
        <v>1939.1197139977348</v>
      </c>
      <c r="K6991" s="88">
        <v>3274.9552646954908</v>
      </c>
      <c r="L6991" s="88">
        <v>3284.3332649137728</v>
      </c>
      <c r="M6991" s="88">
        <v>3693.7617721905676</v>
      </c>
    </row>
    <row r="6992" spans="3:13" x14ac:dyDescent="0.2">
      <c r="C6992" s="88">
        <v>0.34470000000000001</v>
      </c>
      <c r="D6992" s="88">
        <v>16193.874414440639</v>
      </c>
      <c r="E6992" s="88">
        <v>113.16250979396227</v>
      </c>
      <c r="F6992" s="88">
        <v>503.31710542295741</v>
      </c>
      <c r="G6992" s="88">
        <v>732.56752889287463</v>
      </c>
      <c r="H6992" s="88">
        <v>968.71550457946068</v>
      </c>
      <c r="I6992" s="88">
        <v>1344.1441876744361</v>
      </c>
      <c r="J6992" s="88">
        <v>1939.1290753061694</v>
      </c>
      <c r="K6992" s="88">
        <v>3274.9737238546923</v>
      </c>
      <c r="L6992" s="88">
        <v>3284.5543625037749</v>
      </c>
      <c r="M6992" s="88">
        <v>3693.7651370466538</v>
      </c>
    </row>
    <row r="6993" spans="3:13" x14ac:dyDescent="0.2">
      <c r="C6993" s="88">
        <v>0.34475</v>
      </c>
      <c r="D6993" s="88">
        <v>16194.008798308281</v>
      </c>
      <c r="E6993" s="88">
        <v>113.16250979396227</v>
      </c>
      <c r="F6993" s="88">
        <v>503.31821139048907</v>
      </c>
      <c r="G6993" s="88">
        <v>732.57333434637621</v>
      </c>
      <c r="H6993" s="88">
        <v>968.72804757348013</v>
      </c>
      <c r="I6993" s="88">
        <v>1344.1673848714167</v>
      </c>
      <c r="J6993" s="88">
        <v>1939.1492582489791</v>
      </c>
      <c r="K6993" s="88">
        <v>3274.9779879550333</v>
      </c>
      <c r="L6993" s="88">
        <v>3284.6532593750585</v>
      </c>
      <c r="M6993" s="88">
        <v>3693.8408115195466</v>
      </c>
    </row>
    <row r="6994" spans="3:13" x14ac:dyDescent="0.2">
      <c r="C6994" s="88">
        <v>0.3448</v>
      </c>
      <c r="D6994" s="88">
        <v>16194.198217836867</v>
      </c>
      <c r="E6994" s="88">
        <v>113.16884508674866</v>
      </c>
      <c r="F6994" s="88">
        <v>503.32377178861952</v>
      </c>
      <c r="G6994" s="88">
        <v>732.61325666517951</v>
      </c>
      <c r="H6994" s="88">
        <v>968.74787038705199</v>
      </c>
      <c r="I6994" s="88">
        <v>1344.1742630111503</v>
      </c>
      <c r="J6994" s="88">
        <v>1939.2348984116834</v>
      </c>
      <c r="K6994" s="88">
        <v>3275.0320662148197</v>
      </c>
      <c r="L6994" s="88">
        <v>3284.6538383014745</v>
      </c>
      <c r="M6994" s="88">
        <v>3693.8703092329988</v>
      </c>
    </row>
    <row r="6995" spans="3:13" x14ac:dyDescent="0.2">
      <c r="C6995" s="88">
        <v>0.34484999999999999</v>
      </c>
      <c r="D6995" s="88">
        <v>16194.20499212838</v>
      </c>
      <c r="E6995" s="88">
        <v>113.16884508674866</v>
      </c>
      <c r="F6995" s="88">
        <v>503.32405912134755</v>
      </c>
      <c r="G6995" s="88">
        <v>732.61816401969327</v>
      </c>
      <c r="H6995" s="88">
        <v>968.75963137350755</v>
      </c>
      <c r="I6995" s="88">
        <v>1344.1936598875491</v>
      </c>
      <c r="J6995" s="88">
        <v>1939.247636166142</v>
      </c>
      <c r="K6995" s="88">
        <v>3275.1239982387606</v>
      </c>
      <c r="L6995" s="88">
        <v>3284.6955353645558</v>
      </c>
      <c r="M6995" s="88">
        <v>3693.8731624979018</v>
      </c>
    </row>
    <row r="6996" spans="3:13" x14ac:dyDescent="0.2">
      <c r="C6996" s="88">
        <v>0.34489999999999998</v>
      </c>
      <c r="D6996" s="88">
        <v>16194.26114933769</v>
      </c>
      <c r="E6996" s="88">
        <v>113.17148144039311</v>
      </c>
      <c r="F6996" s="88">
        <v>503.33134250500916</v>
      </c>
      <c r="G6996" s="88">
        <v>732.62943944428025</v>
      </c>
      <c r="H6996" s="88">
        <v>968.78506429908248</v>
      </c>
      <c r="I6996" s="88">
        <v>1344.2171053759771</v>
      </c>
      <c r="J6996" s="88">
        <v>1939.2528906176758</v>
      </c>
      <c r="K6996" s="88">
        <v>3275.2547988464858</v>
      </c>
      <c r="L6996" s="88">
        <v>3284.7416892512379</v>
      </c>
      <c r="M6996" s="88">
        <v>3693.8829510196169</v>
      </c>
    </row>
    <row r="6997" spans="3:13" x14ac:dyDescent="0.2">
      <c r="C6997" s="88">
        <v>0.34494999999999998</v>
      </c>
      <c r="D6997" s="88">
        <v>16194.670024183815</v>
      </c>
      <c r="E6997" s="88">
        <v>113.17809840708469</v>
      </c>
      <c r="F6997" s="88">
        <v>503.33202697519118</v>
      </c>
      <c r="G6997" s="88">
        <v>732.64087732130656</v>
      </c>
      <c r="H6997" s="88">
        <v>968.78813064942005</v>
      </c>
      <c r="I6997" s="88">
        <v>1344.2243942210794</v>
      </c>
      <c r="J6997" s="88">
        <v>1939.2597034282849</v>
      </c>
      <c r="K6997" s="88">
        <v>3275.3229909652209</v>
      </c>
      <c r="L6997" s="88">
        <v>3284.9509898031238</v>
      </c>
      <c r="M6997" s="88">
        <v>3693.8926550737347</v>
      </c>
    </row>
    <row r="6998" spans="3:13" x14ac:dyDescent="0.2">
      <c r="C6998" s="88">
        <v>0.34499999999999997</v>
      </c>
      <c r="D6998" s="88">
        <v>16195.013123118799</v>
      </c>
      <c r="E6998" s="88">
        <v>113.17861437324882</v>
      </c>
      <c r="F6998" s="88">
        <v>503.35276627183839</v>
      </c>
      <c r="G6998" s="88">
        <v>732.66364137491883</v>
      </c>
      <c r="H6998" s="88">
        <v>968.80378897693663</v>
      </c>
      <c r="I6998" s="88">
        <v>1344.2320810707574</v>
      </c>
      <c r="J6998" s="88">
        <v>1939.3124477876822</v>
      </c>
      <c r="K6998" s="88">
        <v>3275.3653264667564</v>
      </c>
      <c r="L6998" s="88">
        <v>3285.0115905907919</v>
      </c>
      <c r="M6998" s="88">
        <v>3693.9038772110357</v>
      </c>
    </row>
    <row r="6999" spans="3:13" x14ac:dyDescent="0.2">
      <c r="C6999" s="88">
        <v>0.34505000000000002</v>
      </c>
      <c r="D6999" s="88">
        <v>16195.018865956774</v>
      </c>
      <c r="E6999" s="88">
        <v>113.19815608125919</v>
      </c>
      <c r="F6999" s="88">
        <v>503.36120563159875</v>
      </c>
      <c r="G6999" s="88">
        <v>732.66588599828492</v>
      </c>
      <c r="H6999" s="88">
        <v>968.80935258602449</v>
      </c>
      <c r="I6999" s="88">
        <v>1344.2386633602355</v>
      </c>
      <c r="J6999" s="88">
        <v>1939.3155556483312</v>
      </c>
      <c r="K6999" s="88">
        <v>3275.3872079993225</v>
      </c>
      <c r="L6999" s="88">
        <v>3285.0123576214319</v>
      </c>
      <c r="M6999" s="88">
        <v>3693.9081495833216</v>
      </c>
    </row>
    <row r="7000" spans="3:13" x14ac:dyDescent="0.2">
      <c r="C7000" s="88">
        <v>0.34510000000000002</v>
      </c>
      <c r="D7000" s="88">
        <v>16195.183960784174</v>
      </c>
      <c r="E7000" s="88">
        <v>113.20448904788009</v>
      </c>
      <c r="F7000" s="88">
        <v>503.37844218392411</v>
      </c>
      <c r="G7000" s="88">
        <v>732.67549711298625</v>
      </c>
      <c r="H7000" s="88">
        <v>968.81960667297244</v>
      </c>
      <c r="I7000" s="88">
        <v>1344.2411531891676</v>
      </c>
      <c r="J7000" s="88">
        <v>1939.3239312391865</v>
      </c>
      <c r="K7000" s="88">
        <v>3275.4184042971133</v>
      </c>
      <c r="L7000" s="88">
        <v>3285.0302629683265</v>
      </c>
      <c r="M7000" s="88">
        <v>3693.9145512629348</v>
      </c>
    </row>
    <row r="7001" spans="3:13" x14ac:dyDescent="0.2">
      <c r="C7001" s="88">
        <v>0.34515000000000001</v>
      </c>
      <c r="D7001" s="88">
        <v>16195.523238728987</v>
      </c>
      <c r="E7001" s="88">
        <v>113.21101187796194</v>
      </c>
      <c r="F7001" s="88">
        <v>503.38144309057179</v>
      </c>
      <c r="G7001" s="88">
        <v>732.72834955229337</v>
      </c>
      <c r="H7001" s="88">
        <v>968.85496396189728</v>
      </c>
      <c r="I7001" s="88">
        <v>1344.2596667292291</v>
      </c>
      <c r="J7001" s="88">
        <v>1939.3835054133588</v>
      </c>
      <c r="K7001" s="88">
        <v>3275.44058480694</v>
      </c>
      <c r="L7001" s="88">
        <v>3285.1568836323568</v>
      </c>
      <c r="M7001" s="88">
        <v>3693.9405612732703</v>
      </c>
    </row>
    <row r="7002" spans="3:13" x14ac:dyDescent="0.2">
      <c r="C7002" s="88">
        <v>0.34520000000000001</v>
      </c>
      <c r="D7002" s="88">
        <v>16196.009338381969</v>
      </c>
      <c r="E7002" s="88">
        <v>113.22308702736154</v>
      </c>
      <c r="F7002" s="88">
        <v>503.38255305509665</v>
      </c>
      <c r="G7002" s="88">
        <v>732.73052546317558</v>
      </c>
      <c r="H7002" s="88">
        <v>968.86558126304908</v>
      </c>
      <c r="I7002" s="88">
        <v>1344.2710832294174</v>
      </c>
      <c r="J7002" s="88">
        <v>1939.4010877346827</v>
      </c>
      <c r="K7002" s="88">
        <v>3275.4480231606849</v>
      </c>
      <c r="L7002" s="88">
        <v>3285.2188965844753</v>
      </c>
      <c r="M7002" s="88">
        <v>3693.9410420449876</v>
      </c>
    </row>
    <row r="7003" spans="3:13" x14ac:dyDescent="0.2">
      <c r="C7003" s="88">
        <v>0.34525</v>
      </c>
      <c r="D7003" s="88">
        <v>16196.132163231752</v>
      </c>
      <c r="E7003" s="88">
        <v>113.23270747018796</v>
      </c>
      <c r="F7003" s="88">
        <v>503.38614627997094</v>
      </c>
      <c r="G7003" s="88">
        <v>732.73333385008391</v>
      </c>
      <c r="H7003" s="88">
        <v>968.86835040581718</v>
      </c>
      <c r="I7003" s="88">
        <v>1344.2731572734306</v>
      </c>
      <c r="J7003" s="88">
        <v>1939.4268237672227</v>
      </c>
      <c r="K7003" s="88">
        <v>3275.4723734848849</v>
      </c>
      <c r="L7003" s="88">
        <v>3285.2480317055984</v>
      </c>
      <c r="M7003" s="88">
        <v>3693.9621088872468</v>
      </c>
    </row>
    <row r="7004" spans="3:13" x14ac:dyDescent="0.2">
      <c r="C7004" s="88">
        <v>0.3453</v>
      </c>
      <c r="D7004" s="88">
        <v>16196.72967996294</v>
      </c>
      <c r="E7004" s="88">
        <v>113.23437782334349</v>
      </c>
      <c r="F7004" s="88">
        <v>503.39722482486604</v>
      </c>
      <c r="G7004" s="88">
        <v>732.74222194862159</v>
      </c>
      <c r="H7004" s="88">
        <v>968.86914485309626</v>
      </c>
      <c r="I7004" s="88">
        <v>1344.3694046735623</v>
      </c>
      <c r="J7004" s="88">
        <v>1939.4369481502749</v>
      </c>
      <c r="K7004" s="88">
        <v>3275.5008775860424</v>
      </c>
      <c r="L7004" s="88">
        <v>3285.2542059261223</v>
      </c>
      <c r="M7004" s="88">
        <v>3693.9769043194106</v>
      </c>
    </row>
    <row r="7005" spans="3:13" x14ac:dyDescent="0.2">
      <c r="C7005" s="88">
        <v>0.34534999999999999</v>
      </c>
      <c r="D7005" s="88">
        <v>16196.913729891683</v>
      </c>
      <c r="E7005" s="88">
        <v>113.2748324460099</v>
      </c>
      <c r="F7005" s="88">
        <v>503.40506116323968</v>
      </c>
      <c r="G7005" s="88">
        <v>732.75584705052506</v>
      </c>
      <c r="H7005" s="88">
        <v>968.89578007328601</v>
      </c>
      <c r="I7005" s="88">
        <v>1344.3912102234594</v>
      </c>
      <c r="J7005" s="88">
        <v>1939.4840626176615</v>
      </c>
      <c r="K7005" s="88">
        <v>3275.5028320424308</v>
      </c>
      <c r="L7005" s="88">
        <v>3285.4086301636617</v>
      </c>
      <c r="M7005" s="88">
        <v>3694.0373389064434</v>
      </c>
    </row>
    <row r="7006" spans="3:13" x14ac:dyDescent="0.2">
      <c r="C7006" s="88">
        <v>0.34539999999999998</v>
      </c>
      <c r="D7006" s="88">
        <v>16197.002808685516</v>
      </c>
      <c r="E7006" s="88">
        <v>113.28090379800597</v>
      </c>
      <c r="F7006" s="88">
        <v>503.40854228227363</v>
      </c>
      <c r="G7006" s="88">
        <v>732.75969460777696</v>
      </c>
      <c r="H7006" s="88">
        <v>968.90728985666192</v>
      </c>
      <c r="I7006" s="88">
        <v>1344.3991307336846</v>
      </c>
      <c r="J7006" s="88">
        <v>1939.5000638094884</v>
      </c>
      <c r="K7006" s="88">
        <v>3275.5126629860451</v>
      </c>
      <c r="L7006" s="88">
        <v>3285.4579892038159</v>
      </c>
      <c r="M7006" s="88">
        <v>3694.0439073493058</v>
      </c>
    </row>
    <row r="7007" spans="3:13" x14ac:dyDescent="0.2">
      <c r="C7007" s="88">
        <v>0.34544999999999998</v>
      </c>
      <c r="D7007" s="88">
        <v>16197.025811154283</v>
      </c>
      <c r="E7007" s="88">
        <v>113.2841495480634</v>
      </c>
      <c r="F7007" s="88">
        <v>503.41240587392622</v>
      </c>
      <c r="G7007" s="88">
        <v>732.76271841218295</v>
      </c>
      <c r="H7007" s="88">
        <v>968.9099492341179</v>
      </c>
      <c r="I7007" s="88">
        <v>1344.4345103273581</v>
      </c>
      <c r="J7007" s="88">
        <v>1939.5102842708293</v>
      </c>
      <c r="K7007" s="88">
        <v>3275.6288429634888</v>
      </c>
      <c r="L7007" s="88">
        <v>3285.4840589509554</v>
      </c>
      <c r="M7007" s="88">
        <v>3694.0518144902699</v>
      </c>
    </row>
    <row r="7008" spans="3:13" x14ac:dyDescent="0.2">
      <c r="C7008" s="88">
        <v>0.34549999999999997</v>
      </c>
      <c r="D7008" s="88">
        <v>16197.273130955597</v>
      </c>
      <c r="E7008" s="88">
        <v>113.2841495480634</v>
      </c>
      <c r="F7008" s="88">
        <v>503.4210859486534</v>
      </c>
      <c r="G7008" s="88">
        <v>732.76970259982591</v>
      </c>
      <c r="H7008" s="88">
        <v>968.92159744416495</v>
      </c>
      <c r="I7008" s="88">
        <v>1344.4498593268167</v>
      </c>
      <c r="J7008" s="88">
        <v>1939.5821974903779</v>
      </c>
      <c r="K7008" s="88">
        <v>3275.6854457022046</v>
      </c>
      <c r="L7008" s="88">
        <v>3285.5334912724156</v>
      </c>
      <c r="M7008" s="88">
        <v>3694.0836060822407</v>
      </c>
    </row>
    <row r="7009" spans="3:13" x14ac:dyDescent="0.2">
      <c r="C7009" s="88">
        <v>0.34555000000000002</v>
      </c>
      <c r="D7009" s="88">
        <v>16197.442673930567</v>
      </c>
      <c r="E7009" s="88">
        <v>113.29975191923495</v>
      </c>
      <c r="F7009" s="88">
        <v>503.4349281081536</v>
      </c>
      <c r="G7009" s="88">
        <v>732.77279244636929</v>
      </c>
      <c r="H7009" s="88">
        <v>968.92408766847666</v>
      </c>
      <c r="I7009" s="88">
        <v>1344.458507839307</v>
      </c>
      <c r="J7009" s="88">
        <v>1939.5933389059069</v>
      </c>
      <c r="K7009" s="88">
        <v>3275.6866939142074</v>
      </c>
      <c r="L7009" s="88">
        <v>3285.5338068866722</v>
      </c>
      <c r="M7009" s="88">
        <v>3694.1466119858655</v>
      </c>
    </row>
    <row r="7010" spans="3:13" x14ac:dyDescent="0.2">
      <c r="C7010" s="88">
        <v>0.34560000000000002</v>
      </c>
      <c r="D7010" s="88">
        <v>16197.448857154564</v>
      </c>
      <c r="E7010" s="88">
        <v>113.29975191923495</v>
      </c>
      <c r="F7010" s="88">
        <v>503.443747941933</v>
      </c>
      <c r="G7010" s="88">
        <v>732.77454741943666</v>
      </c>
      <c r="H7010" s="88">
        <v>968.95815621055817</v>
      </c>
      <c r="I7010" s="88">
        <v>1344.4612604282311</v>
      </c>
      <c r="J7010" s="88">
        <v>1939.60380588931</v>
      </c>
      <c r="K7010" s="88">
        <v>3275.705174409537</v>
      </c>
      <c r="L7010" s="88">
        <v>3285.5477968586847</v>
      </c>
      <c r="M7010" s="88">
        <v>3694.1494182371803</v>
      </c>
    </row>
    <row r="7011" spans="3:13" x14ac:dyDescent="0.2">
      <c r="C7011" s="88">
        <v>0.34565000000000001</v>
      </c>
      <c r="D7011" s="88">
        <v>16197.804488280377</v>
      </c>
      <c r="E7011" s="88">
        <v>113.31028193067868</v>
      </c>
      <c r="F7011" s="88">
        <v>503.44873146155032</v>
      </c>
      <c r="G7011" s="88">
        <v>732.7779962036052</v>
      </c>
      <c r="H7011" s="88">
        <v>968.96679527938841</v>
      </c>
      <c r="I7011" s="88">
        <v>1344.4681394111403</v>
      </c>
      <c r="J7011" s="88">
        <v>1939.6056145230586</v>
      </c>
      <c r="K7011" s="88">
        <v>3275.7060295326928</v>
      </c>
      <c r="L7011" s="88">
        <v>3285.579065458207</v>
      </c>
      <c r="M7011" s="88">
        <v>3694.1544826256977</v>
      </c>
    </row>
    <row r="7012" spans="3:13" x14ac:dyDescent="0.2">
      <c r="C7012" s="88">
        <v>0.34570000000000001</v>
      </c>
      <c r="D7012" s="88">
        <v>16197.813003675292</v>
      </c>
      <c r="E7012" s="88">
        <v>113.31066933203601</v>
      </c>
      <c r="F7012" s="88">
        <v>503.46139921893473</v>
      </c>
      <c r="G7012" s="88">
        <v>732.7953195781015</v>
      </c>
      <c r="H7012" s="88">
        <v>968.97517707350971</v>
      </c>
      <c r="I7012" s="88">
        <v>1344.4894065053968</v>
      </c>
      <c r="J7012" s="88">
        <v>1939.6148995677886</v>
      </c>
      <c r="K7012" s="88">
        <v>3275.7075241830917</v>
      </c>
      <c r="L7012" s="88">
        <v>3285.6218636835265</v>
      </c>
      <c r="M7012" s="88">
        <v>3694.2056251358422</v>
      </c>
    </row>
    <row r="7013" spans="3:13" x14ac:dyDescent="0.2">
      <c r="C7013" s="88">
        <v>0.34575</v>
      </c>
      <c r="D7013" s="88">
        <v>16198.198398202334</v>
      </c>
      <c r="E7013" s="88">
        <v>113.31066933203601</v>
      </c>
      <c r="F7013" s="88">
        <v>503.47356315239495</v>
      </c>
      <c r="G7013" s="88">
        <v>732.8015004648646</v>
      </c>
      <c r="H7013" s="88">
        <v>969.00132214407404</v>
      </c>
      <c r="I7013" s="88">
        <v>1344.507176432915</v>
      </c>
      <c r="J7013" s="88">
        <v>1939.6186469203708</v>
      </c>
      <c r="K7013" s="88">
        <v>3275.7172485556312</v>
      </c>
      <c r="L7013" s="88">
        <v>3285.6351203489062</v>
      </c>
      <c r="M7013" s="88">
        <v>3694.2231398697259</v>
      </c>
    </row>
    <row r="7014" spans="3:13" x14ac:dyDescent="0.2">
      <c r="C7014" s="88">
        <v>0.3458</v>
      </c>
      <c r="D7014" s="88">
        <v>16198.367121132564</v>
      </c>
      <c r="E7014" s="88">
        <v>113.31660772096711</v>
      </c>
      <c r="F7014" s="88">
        <v>503.47741607319767</v>
      </c>
      <c r="G7014" s="88">
        <v>732.84410370170281</v>
      </c>
      <c r="H7014" s="88">
        <v>969.03865088789053</v>
      </c>
      <c r="I7014" s="88">
        <v>1344.5090768110285</v>
      </c>
      <c r="J7014" s="88">
        <v>1939.666035120445</v>
      </c>
      <c r="K7014" s="88">
        <v>3275.7589748754831</v>
      </c>
      <c r="L7014" s="88">
        <v>3285.7635221597002</v>
      </c>
      <c r="M7014" s="88">
        <v>3694.2436367430946</v>
      </c>
    </row>
    <row r="7015" spans="3:13" x14ac:dyDescent="0.2">
      <c r="C7015" s="88">
        <v>0.34584999999999999</v>
      </c>
      <c r="D7015" s="88">
        <v>16198.677537992104</v>
      </c>
      <c r="E7015" s="88">
        <v>113.32795503871694</v>
      </c>
      <c r="F7015" s="88">
        <v>503.48057514705579</v>
      </c>
      <c r="G7015" s="88">
        <v>732.84912011116012</v>
      </c>
      <c r="H7015" s="88">
        <v>969.0688353212995</v>
      </c>
      <c r="I7015" s="88">
        <v>1344.5226201212317</v>
      </c>
      <c r="J7015" s="88">
        <v>1939.6802980092639</v>
      </c>
      <c r="K7015" s="88">
        <v>3275.91594226701</v>
      </c>
      <c r="L7015" s="88">
        <v>3285.8314888447949</v>
      </c>
      <c r="M7015" s="88">
        <v>3694.2644957852922</v>
      </c>
    </row>
    <row r="7016" spans="3:13" x14ac:dyDescent="0.2">
      <c r="C7016" s="88">
        <v>0.34589999999999999</v>
      </c>
      <c r="D7016" s="88">
        <v>16198.762698704639</v>
      </c>
      <c r="E7016" s="88">
        <v>113.33929724812333</v>
      </c>
      <c r="F7016" s="88">
        <v>503.48486623383542</v>
      </c>
      <c r="G7016" s="88">
        <v>732.86158070572355</v>
      </c>
      <c r="H7016" s="88">
        <v>969.06907710910673</v>
      </c>
      <c r="I7016" s="88">
        <v>1344.5428367843851</v>
      </c>
      <c r="J7016" s="88">
        <v>1939.694153993285</v>
      </c>
      <c r="K7016" s="88">
        <v>3275.9193753961581</v>
      </c>
      <c r="L7016" s="88">
        <v>3285.8332914472517</v>
      </c>
      <c r="M7016" s="88">
        <v>3694.2944026696978</v>
      </c>
    </row>
    <row r="7017" spans="3:13" x14ac:dyDescent="0.2">
      <c r="C7017" s="88">
        <v>0.34594999999999998</v>
      </c>
      <c r="D7017" s="88">
        <v>16198.985847945985</v>
      </c>
      <c r="E7017" s="88">
        <v>113.34560836490982</v>
      </c>
      <c r="F7017" s="88">
        <v>503.48759903618566</v>
      </c>
      <c r="G7017" s="88">
        <v>732.86346150823738</v>
      </c>
      <c r="H7017" s="88">
        <v>969.07337063555497</v>
      </c>
      <c r="I7017" s="88">
        <v>1344.5569927679035</v>
      </c>
      <c r="J7017" s="88">
        <v>1939.7836929479818</v>
      </c>
      <c r="K7017" s="88">
        <v>3275.9201941083293</v>
      </c>
      <c r="L7017" s="88">
        <v>3285.9148254861984</v>
      </c>
      <c r="M7017" s="88">
        <v>3694.3010182428861</v>
      </c>
    </row>
    <row r="7018" spans="3:13" x14ac:dyDescent="0.2">
      <c r="C7018" s="88">
        <v>0.34599999999999997</v>
      </c>
      <c r="D7018" s="88">
        <v>16199.140710388505</v>
      </c>
      <c r="E7018" s="88">
        <v>113.35109785600253</v>
      </c>
      <c r="F7018" s="88">
        <v>503.51681606682178</v>
      </c>
      <c r="G7018" s="88">
        <v>732.87776761570103</v>
      </c>
      <c r="H7018" s="88">
        <v>969.07619795739674</v>
      </c>
      <c r="I7018" s="88">
        <v>1344.5764390632162</v>
      </c>
      <c r="J7018" s="88">
        <v>1939.7866138966947</v>
      </c>
      <c r="K7018" s="88">
        <v>3275.9624563257444</v>
      </c>
      <c r="L7018" s="88">
        <v>3285.9630514618357</v>
      </c>
      <c r="M7018" s="88">
        <v>3694.3078914404769</v>
      </c>
    </row>
    <row r="7019" spans="3:13" x14ac:dyDescent="0.2">
      <c r="C7019" s="88">
        <v>0.34605000000000002</v>
      </c>
      <c r="D7019" s="88">
        <v>16199.252028427924</v>
      </c>
      <c r="E7019" s="88">
        <v>113.37367939983415</v>
      </c>
      <c r="F7019" s="88">
        <v>503.51807844233917</v>
      </c>
      <c r="G7019" s="88">
        <v>732.88144445485887</v>
      </c>
      <c r="H7019" s="88">
        <v>969.0798221605055</v>
      </c>
      <c r="I7019" s="88">
        <v>1344.6341037843922</v>
      </c>
      <c r="J7019" s="88">
        <v>1939.7929677746361</v>
      </c>
      <c r="K7019" s="88">
        <v>3276.0295938347917</v>
      </c>
      <c r="L7019" s="88">
        <v>3286.2091465166795</v>
      </c>
      <c r="M7019" s="88">
        <v>3694.3273318386223</v>
      </c>
    </row>
    <row r="7020" spans="3:13" x14ac:dyDescent="0.2">
      <c r="C7020" s="88">
        <v>0.34610000000000002</v>
      </c>
      <c r="D7020" s="88">
        <v>16199.39236942692</v>
      </c>
      <c r="E7020" s="88">
        <v>113.38184737075608</v>
      </c>
      <c r="F7020" s="88">
        <v>503.52956145805047</v>
      </c>
      <c r="G7020" s="88">
        <v>732.88693918132867</v>
      </c>
      <c r="H7020" s="88">
        <v>969.1278155493892</v>
      </c>
      <c r="I7020" s="88">
        <v>1344.6478827662131</v>
      </c>
      <c r="J7020" s="88">
        <v>1939.8079225466149</v>
      </c>
      <c r="K7020" s="88">
        <v>3276.0353315941225</v>
      </c>
      <c r="L7020" s="88">
        <v>3286.2890084933842</v>
      </c>
      <c r="M7020" s="88">
        <v>3694.3537312397134</v>
      </c>
    </row>
    <row r="7021" spans="3:13" x14ac:dyDescent="0.2">
      <c r="C7021" s="88">
        <v>0.34615000000000001</v>
      </c>
      <c r="D7021" s="88">
        <v>16199.521642685904</v>
      </c>
      <c r="E7021" s="88">
        <v>113.38870270857842</v>
      </c>
      <c r="F7021" s="88">
        <v>503.53175652681603</v>
      </c>
      <c r="G7021" s="88">
        <v>732.89396663407069</v>
      </c>
      <c r="H7021" s="88">
        <v>969.14722186808285</v>
      </c>
      <c r="I7021" s="88">
        <v>1344.6850183732709</v>
      </c>
      <c r="J7021" s="88">
        <v>1939.8573634126569</v>
      </c>
      <c r="K7021" s="88">
        <v>3276.0516204536198</v>
      </c>
      <c r="L7021" s="88">
        <v>3286.3213548836366</v>
      </c>
      <c r="M7021" s="88">
        <v>3694.3600733879834</v>
      </c>
    </row>
    <row r="7022" spans="3:13" x14ac:dyDescent="0.2">
      <c r="C7022" s="88">
        <v>0.34620000000000001</v>
      </c>
      <c r="D7022" s="88">
        <v>16199.953929628831</v>
      </c>
      <c r="E7022" s="88">
        <v>113.38870270857842</v>
      </c>
      <c r="F7022" s="88">
        <v>503.53382257063413</v>
      </c>
      <c r="G7022" s="88">
        <v>732.90518122406684</v>
      </c>
      <c r="H7022" s="88">
        <v>969.17119312715931</v>
      </c>
      <c r="I7022" s="88">
        <v>1344.6864218168744</v>
      </c>
      <c r="J7022" s="88">
        <v>1939.8605906287694</v>
      </c>
      <c r="K7022" s="88">
        <v>3276.0987508002695</v>
      </c>
      <c r="L7022" s="88">
        <v>3286.3371962463716</v>
      </c>
      <c r="M7022" s="88">
        <v>3694.3656694432298</v>
      </c>
    </row>
    <row r="7023" spans="3:13" x14ac:dyDescent="0.2">
      <c r="C7023" s="88">
        <v>0.34625</v>
      </c>
      <c r="D7023" s="88">
        <v>16200.035111934454</v>
      </c>
      <c r="E7023" s="88">
        <v>113.39099657908446</v>
      </c>
      <c r="F7023" s="88">
        <v>503.5348054788742</v>
      </c>
      <c r="G7023" s="88">
        <v>732.91999139333984</v>
      </c>
      <c r="H7023" s="88">
        <v>969.22606071713881</v>
      </c>
      <c r="I7023" s="88">
        <v>1344.6976832718742</v>
      </c>
      <c r="J7023" s="88">
        <v>1939.9030280232746</v>
      </c>
      <c r="K7023" s="88">
        <v>3276.1763591979243</v>
      </c>
      <c r="L7023" s="88">
        <v>3286.5967390947526</v>
      </c>
      <c r="M7023" s="88">
        <v>3694.3710424251235</v>
      </c>
    </row>
    <row r="7024" spans="3:13" x14ac:dyDescent="0.2">
      <c r="C7024" s="88">
        <v>0.3463</v>
      </c>
      <c r="D7024" s="88">
        <v>16200.150629098966</v>
      </c>
      <c r="E7024" s="88">
        <v>113.39642589841606</v>
      </c>
      <c r="F7024" s="88">
        <v>503.54502371100625</v>
      </c>
      <c r="G7024" s="88">
        <v>732.94278727418532</v>
      </c>
      <c r="H7024" s="88">
        <v>969.24845918925394</v>
      </c>
      <c r="I7024" s="88">
        <v>1344.699555404562</v>
      </c>
      <c r="J7024" s="88">
        <v>1939.9411307861014</v>
      </c>
      <c r="K7024" s="88">
        <v>3276.2117441257651</v>
      </c>
      <c r="L7024" s="88">
        <v>3286.7156076391266</v>
      </c>
      <c r="M7024" s="88">
        <v>3694.3879518299641</v>
      </c>
    </row>
    <row r="7025" spans="3:13" x14ac:dyDescent="0.2">
      <c r="C7025" s="88">
        <v>0.34634999999999999</v>
      </c>
      <c r="D7025" s="88">
        <v>16200.206301131055</v>
      </c>
      <c r="E7025" s="88">
        <v>113.4019328409704</v>
      </c>
      <c r="F7025" s="88">
        <v>503.54699294571219</v>
      </c>
      <c r="G7025" s="88">
        <v>732.94548494786159</v>
      </c>
      <c r="H7025" s="88">
        <v>969.25515646479107</v>
      </c>
      <c r="I7025" s="88">
        <v>1344.7290829212648</v>
      </c>
      <c r="J7025" s="88">
        <v>1940.0248464607903</v>
      </c>
      <c r="K7025" s="88">
        <v>3276.2193548313321</v>
      </c>
      <c r="L7025" s="88">
        <v>3286.7626594116218</v>
      </c>
      <c r="M7025" s="88">
        <v>3694.3947819565747</v>
      </c>
    </row>
    <row r="7026" spans="3:13" x14ac:dyDescent="0.2">
      <c r="C7026" s="88">
        <v>0.34639999999999999</v>
      </c>
      <c r="D7026" s="88">
        <v>16200.321344025037</v>
      </c>
      <c r="E7026" s="88">
        <v>113.40861746770588</v>
      </c>
      <c r="F7026" s="88">
        <v>503.54792613033578</v>
      </c>
      <c r="G7026" s="88">
        <v>733.01778392431197</v>
      </c>
      <c r="H7026" s="88">
        <v>969.26480482492116</v>
      </c>
      <c r="I7026" s="88">
        <v>1344.7453573152638</v>
      </c>
      <c r="J7026" s="88">
        <v>1940.0300693398508</v>
      </c>
      <c r="K7026" s="88">
        <v>3276.2767719676526</v>
      </c>
      <c r="L7026" s="88">
        <v>3286.9038959986037</v>
      </c>
      <c r="M7026" s="88">
        <v>3694.3952660625268</v>
      </c>
    </row>
    <row r="7027" spans="3:13" x14ac:dyDescent="0.2">
      <c r="C7027" s="88">
        <v>0.34644999999999998</v>
      </c>
      <c r="D7027" s="88">
        <v>16200.458672578938</v>
      </c>
      <c r="E7027" s="88">
        <v>113.41146962771654</v>
      </c>
      <c r="F7027" s="88">
        <v>503.5499264276109</v>
      </c>
      <c r="G7027" s="88">
        <v>733.0516205399158</v>
      </c>
      <c r="H7027" s="88">
        <v>969.26606226990589</v>
      </c>
      <c r="I7027" s="88">
        <v>1344.7906804942345</v>
      </c>
      <c r="J7027" s="88">
        <v>1940.0516822253644</v>
      </c>
      <c r="K7027" s="88">
        <v>3276.3100075119537</v>
      </c>
      <c r="L7027" s="88">
        <v>3287.0614767067973</v>
      </c>
      <c r="M7027" s="88">
        <v>3694.3962556138858</v>
      </c>
    </row>
    <row r="7028" spans="3:13" x14ac:dyDescent="0.2">
      <c r="C7028" s="88">
        <v>0.34649999999999997</v>
      </c>
      <c r="D7028" s="88">
        <v>16200.505988429992</v>
      </c>
      <c r="E7028" s="88">
        <v>113.42428066246703</v>
      </c>
      <c r="F7028" s="88">
        <v>503.55373792907722</v>
      </c>
      <c r="G7028" s="88">
        <v>733.05824751376122</v>
      </c>
      <c r="H7028" s="88">
        <v>969.30148092745503</v>
      </c>
      <c r="I7028" s="88">
        <v>1344.793669034098</v>
      </c>
      <c r="J7028" s="88">
        <v>1940.0710708774118</v>
      </c>
      <c r="K7028" s="88">
        <v>3276.352147556403</v>
      </c>
      <c r="L7028" s="88">
        <v>3287.0730723793986</v>
      </c>
      <c r="M7028" s="88">
        <v>3694.4493576521299</v>
      </c>
    </row>
    <row r="7029" spans="3:13" x14ac:dyDescent="0.2">
      <c r="C7029" s="88">
        <v>0.34655000000000002</v>
      </c>
      <c r="D7029" s="88">
        <v>16200.514076685306</v>
      </c>
      <c r="E7029" s="88">
        <v>113.43404606832337</v>
      </c>
      <c r="F7029" s="88">
        <v>503.57178479184449</v>
      </c>
      <c r="G7029" s="88">
        <v>733.06235943851243</v>
      </c>
      <c r="H7029" s="88">
        <v>969.30588660789272</v>
      </c>
      <c r="I7029" s="88">
        <v>1344.79566295003</v>
      </c>
      <c r="J7029" s="88">
        <v>1940.1035769554746</v>
      </c>
      <c r="K7029" s="88">
        <v>3276.3642860220957</v>
      </c>
      <c r="L7029" s="88">
        <v>3287.0811472923051</v>
      </c>
      <c r="M7029" s="88">
        <v>3694.477854700488</v>
      </c>
    </row>
    <row r="7030" spans="3:13" x14ac:dyDescent="0.2">
      <c r="C7030" s="88">
        <v>0.34660000000000002</v>
      </c>
      <c r="D7030" s="88">
        <v>16200.703843842839</v>
      </c>
      <c r="E7030" s="88">
        <v>113.43518712321111</v>
      </c>
      <c r="F7030" s="88">
        <v>503.59456932039211</v>
      </c>
      <c r="G7030" s="88">
        <v>733.07162524930618</v>
      </c>
      <c r="H7030" s="88">
        <v>969.34202445259734</v>
      </c>
      <c r="I7030" s="88">
        <v>1344.8440341835876</v>
      </c>
      <c r="J7030" s="88">
        <v>1940.1939407160999</v>
      </c>
      <c r="K7030" s="88">
        <v>3276.5060903571675</v>
      </c>
      <c r="L7030" s="88">
        <v>3287.1536378822175</v>
      </c>
      <c r="M7030" s="88">
        <v>3694.4851575242765</v>
      </c>
    </row>
    <row r="7031" spans="3:13" x14ac:dyDescent="0.2">
      <c r="C7031" s="88">
        <v>0.34665000000000001</v>
      </c>
      <c r="D7031" s="88">
        <v>16200.773326216651</v>
      </c>
      <c r="E7031" s="88">
        <v>113.43673649629727</v>
      </c>
      <c r="F7031" s="88">
        <v>503.59563335335315</v>
      </c>
      <c r="G7031" s="88">
        <v>733.09373545743665</v>
      </c>
      <c r="H7031" s="88">
        <v>969.34220221091437</v>
      </c>
      <c r="I7031" s="88">
        <v>1344.8495831788132</v>
      </c>
      <c r="J7031" s="88">
        <v>1940.1959140801791</v>
      </c>
      <c r="K7031" s="88">
        <v>3276.6382254420432</v>
      </c>
      <c r="L7031" s="88">
        <v>3287.3284242103941</v>
      </c>
      <c r="M7031" s="88">
        <v>3694.4956666662674</v>
      </c>
    </row>
    <row r="7032" spans="3:13" x14ac:dyDescent="0.2">
      <c r="C7032" s="88">
        <v>0.34670000000000001</v>
      </c>
      <c r="D7032" s="88">
        <v>16200.856179750228</v>
      </c>
      <c r="E7032" s="88">
        <v>113.44313372027591</v>
      </c>
      <c r="F7032" s="88">
        <v>503.61049128425066</v>
      </c>
      <c r="G7032" s="88">
        <v>733.09775528037562</v>
      </c>
      <c r="H7032" s="88">
        <v>969.38435511344051</v>
      </c>
      <c r="I7032" s="88">
        <v>1344.8823162492649</v>
      </c>
      <c r="J7032" s="88">
        <v>1940.2019332382479</v>
      </c>
      <c r="K7032" s="88">
        <v>3276.7417581528334</v>
      </c>
      <c r="L7032" s="88">
        <v>3287.5835639249162</v>
      </c>
      <c r="M7032" s="88">
        <v>3694.5148684282926</v>
      </c>
    </row>
    <row r="7033" spans="3:13" x14ac:dyDescent="0.2">
      <c r="C7033" s="88">
        <v>0.34675</v>
      </c>
      <c r="D7033" s="88">
        <v>16200.91577786601</v>
      </c>
      <c r="E7033" s="88">
        <v>113.44530982988908</v>
      </c>
      <c r="F7033" s="88">
        <v>503.64235595231412</v>
      </c>
      <c r="G7033" s="88">
        <v>733.10368716832727</v>
      </c>
      <c r="H7033" s="88">
        <v>969.41841155144175</v>
      </c>
      <c r="I7033" s="88">
        <v>1344.8914406727517</v>
      </c>
      <c r="J7033" s="88">
        <v>1940.2355393482294</v>
      </c>
      <c r="K7033" s="88">
        <v>3276.7960295651733</v>
      </c>
      <c r="L7033" s="88">
        <v>3287.6123483185697</v>
      </c>
      <c r="M7033" s="88">
        <v>3694.5249599042077</v>
      </c>
    </row>
    <row r="7034" spans="3:13" x14ac:dyDescent="0.2">
      <c r="C7034" s="88">
        <v>0.3468</v>
      </c>
      <c r="D7034" s="88">
        <v>16201.065868099544</v>
      </c>
      <c r="E7034" s="88">
        <v>113.45478095703584</v>
      </c>
      <c r="F7034" s="88">
        <v>503.64664769381034</v>
      </c>
      <c r="G7034" s="88">
        <v>733.11164700466861</v>
      </c>
      <c r="H7034" s="88">
        <v>969.4322948080594</v>
      </c>
      <c r="I7034" s="88">
        <v>1344.9009649090399</v>
      </c>
      <c r="J7034" s="88">
        <v>1940.2524284516971</v>
      </c>
      <c r="K7034" s="88">
        <v>3276.8619261614249</v>
      </c>
      <c r="L7034" s="88">
        <v>3287.6303715701806</v>
      </c>
      <c r="M7034" s="88">
        <v>3694.5300834812324</v>
      </c>
    </row>
    <row r="7035" spans="3:13" x14ac:dyDescent="0.2">
      <c r="C7035" s="88">
        <v>0.34684999999999999</v>
      </c>
      <c r="D7035" s="88">
        <v>16201.084089323858</v>
      </c>
      <c r="E7035" s="88">
        <v>113.45525144016574</v>
      </c>
      <c r="F7035" s="88">
        <v>503.65577492103648</v>
      </c>
      <c r="G7035" s="88">
        <v>733.12093018209134</v>
      </c>
      <c r="H7035" s="88">
        <v>969.46590522936094</v>
      </c>
      <c r="I7035" s="88">
        <v>1344.9419016421716</v>
      </c>
      <c r="J7035" s="88">
        <v>1940.2572739893621</v>
      </c>
      <c r="K7035" s="88">
        <v>3276.8859643876713</v>
      </c>
      <c r="L7035" s="88">
        <v>3287.7093249626728</v>
      </c>
      <c r="M7035" s="88">
        <v>3694.5575128211781</v>
      </c>
    </row>
    <row r="7036" spans="3:13" x14ac:dyDescent="0.2">
      <c r="C7036" s="88">
        <v>0.34689999999999999</v>
      </c>
      <c r="D7036" s="88">
        <v>16201.168449602468</v>
      </c>
      <c r="E7036" s="88">
        <v>113.45713361284561</v>
      </c>
      <c r="F7036" s="88">
        <v>503.65771541029244</v>
      </c>
      <c r="G7036" s="88">
        <v>733.14131524939421</v>
      </c>
      <c r="H7036" s="88">
        <v>969.48630593254529</v>
      </c>
      <c r="I7036" s="88">
        <v>1345.0352443421157</v>
      </c>
      <c r="J7036" s="88">
        <v>1940.3280336088142</v>
      </c>
      <c r="K7036" s="88">
        <v>3276.8993869014416</v>
      </c>
      <c r="L7036" s="88">
        <v>3287.7233049324986</v>
      </c>
      <c r="M7036" s="88">
        <v>3694.5628497217526</v>
      </c>
    </row>
    <row r="7037" spans="3:13" x14ac:dyDescent="0.2">
      <c r="C7037" s="88">
        <v>0.34694999999999998</v>
      </c>
      <c r="D7037" s="88">
        <v>16201.330665664964</v>
      </c>
      <c r="E7037" s="88">
        <v>113.46198808968165</v>
      </c>
      <c r="F7037" s="88">
        <v>503.66152591626633</v>
      </c>
      <c r="G7037" s="88">
        <v>733.22151003939462</v>
      </c>
      <c r="H7037" s="88">
        <v>969.51165665852659</v>
      </c>
      <c r="I7037" s="88">
        <v>1345.0686518365078</v>
      </c>
      <c r="J7037" s="88">
        <v>1940.3328279406865</v>
      </c>
      <c r="K7037" s="88">
        <v>3276.9700187450471</v>
      </c>
      <c r="L7037" s="88">
        <v>3287.8439913789789</v>
      </c>
      <c r="M7037" s="88">
        <v>3694.5819802553488</v>
      </c>
    </row>
    <row r="7038" spans="3:13" x14ac:dyDescent="0.2">
      <c r="C7038" s="88">
        <v>0.34699999999999998</v>
      </c>
      <c r="D7038" s="88">
        <v>16201.415841340684</v>
      </c>
      <c r="E7038" s="88">
        <v>113.48020747150804</v>
      </c>
      <c r="F7038" s="88">
        <v>503.66306649441412</v>
      </c>
      <c r="G7038" s="88">
        <v>733.22526696955902</v>
      </c>
      <c r="H7038" s="88">
        <v>969.51187763172265</v>
      </c>
      <c r="I7038" s="88">
        <v>1345.0756039688017</v>
      </c>
      <c r="J7038" s="88">
        <v>1940.3935841746402</v>
      </c>
      <c r="K7038" s="88">
        <v>3276.99033264842</v>
      </c>
      <c r="L7038" s="88">
        <v>3287.9348026031803</v>
      </c>
      <c r="M7038" s="88">
        <v>3694.6064967968841</v>
      </c>
    </row>
    <row r="7039" spans="3:13" x14ac:dyDescent="0.2">
      <c r="C7039" s="88">
        <v>0.34705000000000003</v>
      </c>
      <c r="D7039" s="88">
        <v>16201.424535717688</v>
      </c>
      <c r="E7039" s="88">
        <v>113.49184849241101</v>
      </c>
      <c r="F7039" s="88">
        <v>503.67246917025886</v>
      </c>
      <c r="G7039" s="88">
        <v>733.25199986032158</v>
      </c>
      <c r="H7039" s="88">
        <v>969.53385735772372</v>
      </c>
      <c r="I7039" s="88">
        <v>1345.0774086493002</v>
      </c>
      <c r="J7039" s="88">
        <v>1940.4005225480032</v>
      </c>
      <c r="K7039" s="88">
        <v>3276.9926942692264</v>
      </c>
      <c r="L7039" s="88">
        <v>3288.1604792013873</v>
      </c>
      <c r="M7039" s="88">
        <v>3694.6216310104037</v>
      </c>
    </row>
    <row r="7040" spans="3:13" x14ac:dyDescent="0.2">
      <c r="C7040" s="88">
        <v>0.34710000000000002</v>
      </c>
      <c r="D7040" s="88">
        <v>16201.572075742486</v>
      </c>
      <c r="E7040" s="88">
        <v>113.49787459926756</v>
      </c>
      <c r="F7040" s="88">
        <v>503.69659722119832</v>
      </c>
      <c r="G7040" s="88">
        <v>733.25926061913742</v>
      </c>
      <c r="H7040" s="88">
        <v>969.55729973263487</v>
      </c>
      <c r="I7040" s="88">
        <v>1345.082282880428</v>
      </c>
      <c r="J7040" s="88">
        <v>1940.4243271028568</v>
      </c>
      <c r="K7040" s="88">
        <v>3277.0235150709095</v>
      </c>
      <c r="L7040" s="88">
        <v>3288.1820736881864</v>
      </c>
      <c r="M7040" s="88">
        <v>3694.6721960373757</v>
      </c>
    </row>
    <row r="7041" spans="3:13" x14ac:dyDescent="0.2">
      <c r="C7041" s="88">
        <v>0.34715000000000001</v>
      </c>
      <c r="D7041" s="88">
        <v>16201.869297229152</v>
      </c>
      <c r="E7041" s="88">
        <v>113.5009542732023</v>
      </c>
      <c r="F7041" s="88">
        <v>503.69825545053891</v>
      </c>
      <c r="G7041" s="88">
        <v>733.2629335647789</v>
      </c>
      <c r="H7041" s="88">
        <v>969.56415821884229</v>
      </c>
      <c r="I7041" s="88">
        <v>1345.0843142061849</v>
      </c>
      <c r="J7041" s="88">
        <v>1940.42721934784</v>
      </c>
      <c r="K7041" s="88">
        <v>3277.0714550393395</v>
      </c>
      <c r="L7041" s="88">
        <v>3288.3263493729155</v>
      </c>
      <c r="M7041" s="88">
        <v>3694.7180894179642</v>
      </c>
    </row>
    <row r="7042" spans="3:13" x14ac:dyDescent="0.2">
      <c r="C7042" s="88">
        <v>0.34720000000000001</v>
      </c>
      <c r="D7042" s="88">
        <v>16202.202835095237</v>
      </c>
      <c r="E7042" s="88">
        <v>113.50346401137449</v>
      </c>
      <c r="F7042" s="88">
        <v>503.70330824424309</v>
      </c>
      <c r="G7042" s="88">
        <v>733.29125818397233</v>
      </c>
      <c r="H7042" s="88">
        <v>969.59419603836113</v>
      </c>
      <c r="I7042" s="88">
        <v>1345.1024711178056</v>
      </c>
      <c r="J7042" s="88">
        <v>1940.5422129501089</v>
      </c>
      <c r="K7042" s="88">
        <v>3277.1902924841106</v>
      </c>
      <c r="L7042" s="88">
        <v>3288.4866211795047</v>
      </c>
      <c r="M7042" s="88">
        <v>3694.7219744490521</v>
      </c>
    </row>
    <row r="7043" spans="3:13" x14ac:dyDescent="0.2">
      <c r="C7043" s="88">
        <v>0.34725</v>
      </c>
      <c r="D7043" s="88">
        <v>16202.292307929041</v>
      </c>
      <c r="E7043" s="88">
        <v>113.51048396202532</v>
      </c>
      <c r="F7043" s="88">
        <v>503.7073988383454</v>
      </c>
      <c r="G7043" s="88">
        <v>733.29269902807209</v>
      </c>
      <c r="H7043" s="88">
        <v>969.64649818264525</v>
      </c>
      <c r="I7043" s="88">
        <v>1345.1233482610937</v>
      </c>
      <c r="J7043" s="88">
        <v>1940.5800036813616</v>
      </c>
      <c r="K7043" s="88">
        <v>3277.4842836785219</v>
      </c>
      <c r="L7043" s="88">
        <v>3288.4976899064663</v>
      </c>
      <c r="M7043" s="88">
        <v>3694.739300532116</v>
      </c>
    </row>
    <row r="7044" spans="3:13" x14ac:dyDescent="0.2">
      <c r="C7044" s="88">
        <v>0.3473</v>
      </c>
      <c r="D7044" s="88">
        <v>16202.530345136311</v>
      </c>
      <c r="E7044" s="88">
        <v>113.53606718310039</v>
      </c>
      <c r="F7044" s="88">
        <v>503.73423233071617</v>
      </c>
      <c r="G7044" s="88">
        <v>733.29951016984705</v>
      </c>
      <c r="H7044" s="88">
        <v>969.64856022728964</v>
      </c>
      <c r="I7044" s="88">
        <v>1345.1434387643321</v>
      </c>
      <c r="J7044" s="88">
        <v>1940.5940600235799</v>
      </c>
      <c r="K7044" s="88">
        <v>3277.5895380143666</v>
      </c>
      <c r="L7044" s="88">
        <v>3288.6385475859834</v>
      </c>
      <c r="M7044" s="88">
        <v>3694.7949644430382</v>
      </c>
    </row>
    <row r="7045" spans="3:13" x14ac:dyDescent="0.2">
      <c r="C7045" s="88">
        <v>0.34734999999999999</v>
      </c>
      <c r="D7045" s="88">
        <v>16202.653190572095</v>
      </c>
      <c r="E7045" s="88">
        <v>113.53636338462366</v>
      </c>
      <c r="F7045" s="88">
        <v>503.73630866010717</v>
      </c>
      <c r="G7045" s="88">
        <v>733.30407595855513</v>
      </c>
      <c r="H7045" s="88">
        <v>969.73052963036389</v>
      </c>
      <c r="I7045" s="88">
        <v>1345.1663353599392</v>
      </c>
      <c r="J7045" s="88">
        <v>1940.6685810411395</v>
      </c>
      <c r="K7045" s="88">
        <v>3277.706985758713</v>
      </c>
      <c r="L7045" s="88">
        <v>3288.7302091866186</v>
      </c>
      <c r="M7045" s="88">
        <v>3694.8058380666935</v>
      </c>
    </row>
    <row r="7046" spans="3:13" x14ac:dyDescent="0.2">
      <c r="C7046" s="88">
        <v>0.34739999999999999</v>
      </c>
      <c r="D7046" s="88">
        <v>16202.749465112527</v>
      </c>
      <c r="E7046" s="88">
        <v>113.55168761244749</v>
      </c>
      <c r="F7046" s="88">
        <v>503.73649884652423</v>
      </c>
      <c r="G7046" s="88">
        <v>733.31314036027925</v>
      </c>
      <c r="H7046" s="88">
        <v>969.7319310546568</v>
      </c>
      <c r="I7046" s="88">
        <v>1345.1760068575932</v>
      </c>
      <c r="J7046" s="88">
        <v>1940.7231365479452</v>
      </c>
      <c r="K7046" s="88">
        <v>3277.7239353835366</v>
      </c>
      <c r="L7046" s="88">
        <v>3288.8376690345794</v>
      </c>
      <c r="M7046" s="88">
        <v>3694.8432099775791</v>
      </c>
    </row>
    <row r="7047" spans="3:13" x14ac:dyDescent="0.2">
      <c r="C7047" s="88">
        <v>0.34744999999999998</v>
      </c>
      <c r="D7047" s="88">
        <v>16203.147207910415</v>
      </c>
      <c r="E7047" s="88">
        <v>113.55212339743048</v>
      </c>
      <c r="F7047" s="88">
        <v>503.74215766552243</v>
      </c>
      <c r="G7047" s="88">
        <v>733.32610171174792</v>
      </c>
      <c r="H7047" s="88">
        <v>969.73329649716106</v>
      </c>
      <c r="I7047" s="88">
        <v>1345.1835547521237</v>
      </c>
      <c r="J7047" s="88">
        <v>1940.7880886192706</v>
      </c>
      <c r="K7047" s="88">
        <v>3277.7565663503415</v>
      </c>
      <c r="L7047" s="88">
        <v>3288.8865919442969</v>
      </c>
      <c r="M7047" s="88">
        <v>3694.8515353900993</v>
      </c>
    </row>
    <row r="7048" spans="3:13" x14ac:dyDescent="0.2">
      <c r="C7048" s="88">
        <v>0.34749999999999998</v>
      </c>
      <c r="D7048" s="88">
        <v>16203.258591967337</v>
      </c>
      <c r="E7048" s="88">
        <v>113.55233208155187</v>
      </c>
      <c r="F7048" s="88">
        <v>503.74613959889621</v>
      </c>
      <c r="G7048" s="88">
        <v>733.38034137976183</v>
      </c>
      <c r="H7048" s="88">
        <v>969.76388496793288</v>
      </c>
      <c r="I7048" s="88">
        <v>1345.1858283437978</v>
      </c>
      <c r="J7048" s="88">
        <v>1940.8020464985252</v>
      </c>
      <c r="K7048" s="88">
        <v>3277.785788044398</v>
      </c>
      <c r="L7048" s="88">
        <v>3288.9254487379349</v>
      </c>
      <c r="M7048" s="88">
        <v>3694.8675961587851</v>
      </c>
    </row>
    <row r="7049" spans="3:13" x14ac:dyDescent="0.2">
      <c r="C7049" s="88">
        <v>0.34755000000000003</v>
      </c>
      <c r="D7049" s="88">
        <v>16203.287624014134</v>
      </c>
      <c r="E7049" s="88">
        <v>113.56605959681201</v>
      </c>
      <c r="F7049" s="88">
        <v>503.74754299550932</v>
      </c>
      <c r="G7049" s="88">
        <v>733.39364159698243</v>
      </c>
      <c r="H7049" s="88">
        <v>969.76841930651426</v>
      </c>
      <c r="I7049" s="88">
        <v>1345.1887283177298</v>
      </c>
      <c r="J7049" s="88">
        <v>1940.8219340106784</v>
      </c>
      <c r="K7049" s="88">
        <v>3277.7951128771956</v>
      </c>
      <c r="L7049" s="88">
        <v>3288.9289819504106</v>
      </c>
      <c r="M7049" s="88">
        <v>3694.8844746421087</v>
      </c>
    </row>
    <row r="7050" spans="3:13" x14ac:dyDescent="0.2">
      <c r="C7050" s="88">
        <v>0.34760000000000002</v>
      </c>
      <c r="D7050" s="88">
        <v>16203.477467680485</v>
      </c>
      <c r="E7050" s="88">
        <v>113.56768774742886</v>
      </c>
      <c r="F7050" s="88">
        <v>503.74824066601468</v>
      </c>
      <c r="G7050" s="88">
        <v>733.39953733862467</v>
      </c>
      <c r="H7050" s="88">
        <v>969.82613238833073</v>
      </c>
      <c r="I7050" s="88">
        <v>1345.1887766818918</v>
      </c>
      <c r="J7050" s="88">
        <v>1940.824837518413</v>
      </c>
      <c r="K7050" s="88">
        <v>3277.8066518845822</v>
      </c>
      <c r="L7050" s="88">
        <v>3288.9627109071889</v>
      </c>
      <c r="M7050" s="88">
        <v>3694.8942170182527</v>
      </c>
    </row>
    <row r="7051" spans="3:13" x14ac:dyDescent="0.2">
      <c r="C7051" s="88">
        <v>0.34765000000000001</v>
      </c>
      <c r="D7051" s="88">
        <v>16203.584543591207</v>
      </c>
      <c r="E7051" s="88">
        <v>113.57693837741135</v>
      </c>
      <c r="F7051" s="88">
        <v>503.74830485846996</v>
      </c>
      <c r="G7051" s="88">
        <v>733.40862873765582</v>
      </c>
      <c r="H7051" s="88">
        <v>969.83178117672696</v>
      </c>
      <c r="I7051" s="88">
        <v>1345.2023863028803</v>
      </c>
      <c r="J7051" s="88">
        <v>1940.8369584557549</v>
      </c>
      <c r="K7051" s="88">
        <v>3277.9199030208342</v>
      </c>
      <c r="L7051" s="88">
        <v>3289.0470644293355</v>
      </c>
      <c r="M7051" s="88">
        <v>3694.8948189297562</v>
      </c>
    </row>
    <row r="7052" spans="3:13" x14ac:dyDescent="0.2">
      <c r="C7052" s="88">
        <v>0.34770000000000001</v>
      </c>
      <c r="D7052" s="88">
        <v>16203.647495353087</v>
      </c>
      <c r="E7052" s="88">
        <v>113.59326304767183</v>
      </c>
      <c r="F7052" s="88">
        <v>503.74944085105153</v>
      </c>
      <c r="G7052" s="88">
        <v>733.4101188563568</v>
      </c>
      <c r="H7052" s="88">
        <v>969.84148990988388</v>
      </c>
      <c r="I7052" s="88">
        <v>1345.2032864972907</v>
      </c>
      <c r="J7052" s="88">
        <v>1940.9694400824087</v>
      </c>
      <c r="K7052" s="88">
        <v>3277.9313207056384</v>
      </c>
      <c r="L7052" s="88">
        <v>3289.0846427887946</v>
      </c>
      <c r="M7052" s="88">
        <v>3694.9071823335335</v>
      </c>
    </row>
    <row r="7053" spans="3:13" x14ac:dyDescent="0.2">
      <c r="C7053" s="88">
        <v>0.34775</v>
      </c>
      <c r="D7053" s="88">
        <v>16203.868743300936</v>
      </c>
      <c r="E7053" s="88">
        <v>113.60454261914856</v>
      </c>
      <c r="F7053" s="88">
        <v>503.75519233632258</v>
      </c>
      <c r="G7053" s="88">
        <v>733.43409427552069</v>
      </c>
      <c r="H7053" s="88">
        <v>969.8468371504573</v>
      </c>
      <c r="I7053" s="88">
        <v>1345.2053725700553</v>
      </c>
      <c r="J7053" s="88">
        <v>1941.0557945911055</v>
      </c>
      <c r="K7053" s="88">
        <v>3277.9431603209919</v>
      </c>
      <c r="L7053" s="88">
        <v>3289.1025973825672</v>
      </c>
      <c r="M7053" s="88">
        <v>3694.9402300016704</v>
      </c>
    </row>
    <row r="7054" spans="3:13" x14ac:dyDescent="0.2">
      <c r="C7054" s="88">
        <v>0.3478</v>
      </c>
      <c r="D7054" s="88">
        <v>16204.48962451815</v>
      </c>
      <c r="E7054" s="88">
        <v>113.61118082993835</v>
      </c>
      <c r="F7054" s="88">
        <v>503.76227062224598</v>
      </c>
      <c r="G7054" s="88">
        <v>733.43442686451544</v>
      </c>
      <c r="H7054" s="88">
        <v>969.87643355278169</v>
      </c>
      <c r="I7054" s="88">
        <v>1345.210785380023</v>
      </c>
      <c r="J7054" s="88">
        <v>1941.1104835011038</v>
      </c>
      <c r="K7054" s="88">
        <v>3277.9491130638289</v>
      </c>
      <c r="L7054" s="88">
        <v>3289.205604610333</v>
      </c>
      <c r="M7054" s="88">
        <v>3694.9537184370265</v>
      </c>
    </row>
    <row r="7055" spans="3:13" x14ac:dyDescent="0.2">
      <c r="C7055" s="88">
        <v>0.34784999999999999</v>
      </c>
      <c r="D7055" s="88">
        <v>16204.583397298116</v>
      </c>
      <c r="E7055" s="88">
        <v>113.61150836414981</v>
      </c>
      <c r="F7055" s="88">
        <v>503.76424118409523</v>
      </c>
      <c r="G7055" s="88">
        <v>733.44870652100553</v>
      </c>
      <c r="H7055" s="88">
        <v>969.95999757397294</v>
      </c>
      <c r="I7055" s="88">
        <v>1345.2185462154589</v>
      </c>
      <c r="J7055" s="88">
        <v>1941.1158018924002</v>
      </c>
      <c r="K7055" s="88">
        <v>3277.9492342940603</v>
      </c>
      <c r="L7055" s="88">
        <v>3289.2186413901668</v>
      </c>
      <c r="M7055" s="88">
        <v>3694.9613031163803</v>
      </c>
    </row>
    <row r="7056" spans="3:13" x14ac:dyDescent="0.2">
      <c r="C7056" s="88">
        <v>0.34789999999999999</v>
      </c>
      <c r="D7056" s="88">
        <v>16204.851060918663</v>
      </c>
      <c r="E7056" s="88">
        <v>113.62278974734727</v>
      </c>
      <c r="F7056" s="88">
        <v>503.80049947115003</v>
      </c>
      <c r="G7056" s="88">
        <v>733.45791229627457</v>
      </c>
      <c r="H7056" s="88">
        <v>969.96129938886406</v>
      </c>
      <c r="I7056" s="88">
        <v>1345.2320521675024</v>
      </c>
      <c r="J7056" s="88">
        <v>1941.1202846070696</v>
      </c>
      <c r="K7056" s="88">
        <v>3277.9675512651561</v>
      </c>
      <c r="L7056" s="88">
        <v>3289.5337777149825</v>
      </c>
      <c r="M7056" s="88">
        <v>3694.9626172074818</v>
      </c>
    </row>
    <row r="7057" spans="3:13" x14ac:dyDescent="0.2">
      <c r="C7057" s="88">
        <v>0.34794999999999998</v>
      </c>
      <c r="D7057" s="88">
        <v>16204.97650292973</v>
      </c>
      <c r="E7057" s="88">
        <v>113.63368609610461</v>
      </c>
      <c r="F7057" s="88">
        <v>503.80609093090015</v>
      </c>
      <c r="G7057" s="88">
        <v>733.46306620677478</v>
      </c>
      <c r="H7057" s="88">
        <v>969.97583678306273</v>
      </c>
      <c r="I7057" s="88">
        <v>1345.2508743281878</v>
      </c>
      <c r="J7057" s="88">
        <v>1941.1503088428067</v>
      </c>
      <c r="K7057" s="88">
        <v>3277.9703604340652</v>
      </c>
      <c r="L7057" s="88">
        <v>3289.5927358666981</v>
      </c>
      <c r="M7057" s="88">
        <v>3694.9666590933457</v>
      </c>
    </row>
    <row r="7058" spans="3:13" x14ac:dyDescent="0.2">
      <c r="C7058" s="88">
        <v>0.34799999999999998</v>
      </c>
      <c r="D7058" s="88">
        <v>16205.514961724999</v>
      </c>
      <c r="E7058" s="88">
        <v>113.63369275575315</v>
      </c>
      <c r="F7058" s="88">
        <v>503.81249948620916</v>
      </c>
      <c r="G7058" s="88">
        <v>733.48221542585588</v>
      </c>
      <c r="H7058" s="88">
        <v>969.97791282372555</v>
      </c>
      <c r="I7058" s="88">
        <v>1345.274808806475</v>
      </c>
      <c r="J7058" s="88">
        <v>1941.2183767403881</v>
      </c>
      <c r="K7058" s="88">
        <v>3277.9867258419445</v>
      </c>
      <c r="L7058" s="88">
        <v>3289.7777362233364</v>
      </c>
      <c r="M7058" s="88">
        <v>3694.9949663648563</v>
      </c>
    </row>
    <row r="7059" spans="3:13" x14ac:dyDescent="0.2">
      <c r="C7059" s="88">
        <v>0.34805000000000003</v>
      </c>
      <c r="D7059" s="88">
        <v>16205.872878292095</v>
      </c>
      <c r="E7059" s="88">
        <v>113.63382081082182</v>
      </c>
      <c r="F7059" s="88">
        <v>503.82513703032737</v>
      </c>
      <c r="G7059" s="88">
        <v>733.50354890743074</v>
      </c>
      <c r="H7059" s="88">
        <v>969.98349865927003</v>
      </c>
      <c r="I7059" s="88">
        <v>1345.3367973394365</v>
      </c>
      <c r="J7059" s="88">
        <v>1941.2820566438904</v>
      </c>
      <c r="K7059" s="88">
        <v>3278.0231483543002</v>
      </c>
      <c r="L7059" s="88">
        <v>3289.8640956197005</v>
      </c>
      <c r="M7059" s="88">
        <v>3695.0083431950056</v>
      </c>
    </row>
    <row r="7060" spans="3:13" x14ac:dyDescent="0.2">
      <c r="C7060" s="88">
        <v>0.34810000000000002</v>
      </c>
      <c r="D7060" s="88">
        <v>16205.877564944496</v>
      </c>
      <c r="E7060" s="88">
        <v>113.63382081082182</v>
      </c>
      <c r="F7060" s="88">
        <v>503.84164124636573</v>
      </c>
      <c r="G7060" s="88">
        <v>733.51027340998007</v>
      </c>
      <c r="H7060" s="88">
        <v>969.99198545615081</v>
      </c>
      <c r="I7060" s="88">
        <v>1345.3819326702196</v>
      </c>
      <c r="J7060" s="88">
        <v>1941.4135804936345</v>
      </c>
      <c r="K7060" s="88">
        <v>3278.092856482509</v>
      </c>
      <c r="L7060" s="88">
        <v>3289.912629664439</v>
      </c>
      <c r="M7060" s="88">
        <v>3695.032924737242</v>
      </c>
    </row>
    <row r="7061" spans="3:13" x14ac:dyDescent="0.2">
      <c r="C7061" s="88">
        <v>0.34815000000000002</v>
      </c>
      <c r="D7061" s="88">
        <v>16205.902261385636</v>
      </c>
      <c r="E7061" s="88">
        <v>113.6377778000151</v>
      </c>
      <c r="F7061" s="88">
        <v>503.84206062900375</v>
      </c>
      <c r="G7061" s="88">
        <v>733.51049349504365</v>
      </c>
      <c r="H7061" s="88">
        <v>970.00120884319949</v>
      </c>
      <c r="I7061" s="88">
        <v>1345.3862700733789</v>
      </c>
      <c r="J7061" s="88">
        <v>1941.4324441022259</v>
      </c>
      <c r="K7061" s="88">
        <v>3278.1050876350578</v>
      </c>
      <c r="L7061" s="88">
        <v>3289.9151739401887</v>
      </c>
      <c r="M7061" s="88">
        <v>3695.0387262715517</v>
      </c>
    </row>
    <row r="7062" spans="3:13" x14ac:dyDescent="0.2">
      <c r="C7062" s="88">
        <v>0.34820000000000001</v>
      </c>
      <c r="D7062" s="88">
        <v>16205.907145191473</v>
      </c>
      <c r="E7062" s="88">
        <v>113.63903066227431</v>
      </c>
      <c r="F7062" s="88">
        <v>503.8451817594655</v>
      </c>
      <c r="G7062" s="88">
        <v>733.5121536909196</v>
      </c>
      <c r="H7062" s="88">
        <v>970.03131984729907</v>
      </c>
      <c r="I7062" s="88">
        <v>1345.4074790424156</v>
      </c>
      <c r="J7062" s="88">
        <v>1941.4393290517946</v>
      </c>
      <c r="K7062" s="88">
        <v>3278.2122644633619</v>
      </c>
      <c r="L7062" s="88">
        <v>3290.1825277439584</v>
      </c>
      <c r="M7062" s="88">
        <v>3695.0565830120718</v>
      </c>
    </row>
    <row r="7063" spans="3:13" x14ac:dyDescent="0.2">
      <c r="C7063" s="88">
        <v>0.34825</v>
      </c>
      <c r="D7063" s="88">
        <v>16206.150344917993</v>
      </c>
      <c r="E7063" s="88">
        <v>113.64443685141214</v>
      </c>
      <c r="F7063" s="88">
        <v>503.84883157443301</v>
      </c>
      <c r="G7063" s="88">
        <v>733.51840013679885</v>
      </c>
      <c r="H7063" s="88">
        <v>970.04830508369832</v>
      </c>
      <c r="I7063" s="88">
        <v>1345.4298709658606</v>
      </c>
      <c r="J7063" s="88">
        <v>1941.5061117283203</v>
      </c>
      <c r="K7063" s="88">
        <v>3278.2293922446561</v>
      </c>
      <c r="L7063" s="88">
        <v>3290.5227479400396</v>
      </c>
      <c r="M7063" s="88">
        <v>3695.0694228359916</v>
      </c>
    </row>
    <row r="7064" spans="3:13" x14ac:dyDescent="0.2">
      <c r="C7064" s="88">
        <v>0.3483</v>
      </c>
      <c r="D7064" s="88">
        <v>16206.194346391318</v>
      </c>
      <c r="E7064" s="88">
        <v>113.65110515536253</v>
      </c>
      <c r="F7064" s="88">
        <v>503.85274445930054</v>
      </c>
      <c r="G7064" s="88">
        <v>733.53018216392456</v>
      </c>
      <c r="H7064" s="88">
        <v>970.05636838266128</v>
      </c>
      <c r="I7064" s="88">
        <v>1345.4387113548205</v>
      </c>
      <c r="J7064" s="88">
        <v>1941.5267003706826</v>
      </c>
      <c r="K7064" s="88">
        <v>3278.2707990450426</v>
      </c>
      <c r="L7064" s="88">
        <v>3290.5787447441535</v>
      </c>
      <c r="M7064" s="88">
        <v>3695.0779996135393</v>
      </c>
    </row>
    <row r="7065" spans="3:13" x14ac:dyDescent="0.2">
      <c r="C7065" s="88">
        <v>0.34834999999999999</v>
      </c>
      <c r="D7065" s="88">
        <v>16206.353896000202</v>
      </c>
      <c r="E7065" s="88">
        <v>113.6539962396937</v>
      </c>
      <c r="F7065" s="88">
        <v>503.85548253026354</v>
      </c>
      <c r="G7065" s="88">
        <v>733.54585040698248</v>
      </c>
      <c r="H7065" s="88">
        <v>970.05782220804713</v>
      </c>
      <c r="I7065" s="88">
        <v>1345.4895110150269</v>
      </c>
      <c r="J7065" s="88">
        <v>1941.5823319595911</v>
      </c>
      <c r="K7065" s="88">
        <v>3278.3231169313126</v>
      </c>
      <c r="L7065" s="88">
        <v>3290.8105855866543</v>
      </c>
      <c r="M7065" s="88">
        <v>3695.133547114036</v>
      </c>
    </row>
    <row r="7066" spans="3:13" x14ac:dyDescent="0.2">
      <c r="C7066" s="88">
        <v>0.34839999999999999</v>
      </c>
      <c r="D7066" s="88">
        <v>16206.534125363527</v>
      </c>
      <c r="E7066" s="88">
        <v>113.65697563598405</v>
      </c>
      <c r="F7066" s="88">
        <v>503.86150649053889</v>
      </c>
      <c r="G7066" s="88">
        <v>733.57273227487576</v>
      </c>
      <c r="H7066" s="88">
        <v>970.07076840407535</v>
      </c>
      <c r="I7066" s="88">
        <v>1345.5335445154092</v>
      </c>
      <c r="J7066" s="88">
        <v>1941.623622974776</v>
      </c>
      <c r="K7066" s="88">
        <v>3278.3393811258593</v>
      </c>
      <c r="L7066" s="88">
        <v>3290.905485720059</v>
      </c>
      <c r="M7066" s="88">
        <v>3695.1566547269122</v>
      </c>
    </row>
    <row r="7067" spans="3:13" x14ac:dyDescent="0.2">
      <c r="C7067" s="88">
        <v>0.34844999999999998</v>
      </c>
      <c r="D7067" s="88">
        <v>16206.753572606114</v>
      </c>
      <c r="E7067" s="88">
        <v>113.69034213891518</v>
      </c>
      <c r="F7067" s="88">
        <v>503.86634724203395</v>
      </c>
      <c r="G7067" s="88">
        <v>733.5753048184165</v>
      </c>
      <c r="H7067" s="88">
        <v>970.08526227542552</v>
      </c>
      <c r="I7067" s="88">
        <v>1345.547391115309</v>
      </c>
      <c r="J7067" s="88">
        <v>1941.6598421608473</v>
      </c>
      <c r="K7067" s="88">
        <v>3278.3396350331659</v>
      </c>
      <c r="L7067" s="88">
        <v>3291.2124506291043</v>
      </c>
      <c r="M7067" s="88">
        <v>3695.1841983528116</v>
      </c>
    </row>
    <row r="7068" spans="3:13" x14ac:dyDescent="0.2">
      <c r="C7068" s="88">
        <v>0.34849999999999998</v>
      </c>
      <c r="D7068" s="88">
        <v>16206.902194557886</v>
      </c>
      <c r="E7068" s="88">
        <v>113.69831734177842</v>
      </c>
      <c r="F7068" s="88">
        <v>503.87552409973841</v>
      </c>
      <c r="G7068" s="88">
        <v>733.60432275982066</v>
      </c>
      <c r="H7068" s="88">
        <v>970.08712642662522</v>
      </c>
      <c r="I7068" s="88">
        <v>1345.5657380874381</v>
      </c>
      <c r="J7068" s="88">
        <v>1941.6683171904874</v>
      </c>
      <c r="K7068" s="88">
        <v>3278.3514460823699</v>
      </c>
      <c r="L7068" s="88">
        <v>3291.2599503048946</v>
      </c>
      <c r="M7068" s="88">
        <v>3695.2019790959366</v>
      </c>
    </row>
    <row r="7069" spans="3:13" x14ac:dyDescent="0.2">
      <c r="C7069" s="88">
        <v>0.34855000000000003</v>
      </c>
      <c r="D7069" s="88">
        <v>16207.010309736135</v>
      </c>
      <c r="E7069" s="88">
        <v>113.7250465795214</v>
      </c>
      <c r="F7069" s="88">
        <v>503.88393527694188</v>
      </c>
      <c r="G7069" s="88">
        <v>733.60829320219636</v>
      </c>
      <c r="H7069" s="88">
        <v>970.13500844289183</v>
      </c>
      <c r="I7069" s="88">
        <v>1345.5666117260512</v>
      </c>
      <c r="J7069" s="88">
        <v>1941.6888477839102</v>
      </c>
      <c r="K7069" s="88">
        <v>3278.3657154370603</v>
      </c>
      <c r="L7069" s="88">
        <v>3291.4338183383816</v>
      </c>
      <c r="M7069" s="88">
        <v>3695.2024719053238</v>
      </c>
    </row>
    <row r="7070" spans="3:13" x14ac:dyDescent="0.2">
      <c r="C7070" s="88">
        <v>0.34860000000000002</v>
      </c>
      <c r="D7070" s="88">
        <v>16207.122888236845</v>
      </c>
      <c r="E7070" s="88">
        <v>113.72928347239485</v>
      </c>
      <c r="F7070" s="88">
        <v>503.88576382120209</v>
      </c>
      <c r="G7070" s="88">
        <v>733.61028999448035</v>
      </c>
      <c r="H7070" s="88">
        <v>970.17049060316731</v>
      </c>
      <c r="I7070" s="88">
        <v>1345.5788458066204</v>
      </c>
      <c r="J7070" s="88">
        <v>1941.7070463716536</v>
      </c>
      <c r="K7070" s="88">
        <v>3278.4252458864476</v>
      </c>
      <c r="L7070" s="88">
        <v>3291.4506310320471</v>
      </c>
      <c r="M7070" s="88">
        <v>3695.2042549742755</v>
      </c>
    </row>
    <row r="7071" spans="3:13" x14ac:dyDescent="0.2">
      <c r="C7071" s="88">
        <v>0.34865000000000002</v>
      </c>
      <c r="D7071" s="88">
        <v>16207.13961898615</v>
      </c>
      <c r="E7071" s="88">
        <v>113.7436085808522</v>
      </c>
      <c r="F7071" s="88">
        <v>503.89082113485756</v>
      </c>
      <c r="G7071" s="88">
        <v>733.625310279529</v>
      </c>
      <c r="H7071" s="88">
        <v>970.20348372961553</v>
      </c>
      <c r="I7071" s="88">
        <v>1345.5934690749491</v>
      </c>
      <c r="J7071" s="88">
        <v>1941.7131767557862</v>
      </c>
      <c r="K7071" s="88">
        <v>3278.4300241978153</v>
      </c>
      <c r="L7071" s="88">
        <v>3291.5328571702848</v>
      </c>
      <c r="M7071" s="88">
        <v>3695.2070403867206</v>
      </c>
    </row>
    <row r="7072" spans="3:13" x14ac:dyDescent="0.2">
      <c r="C7072" s="88">
        <v>0.34870000000000001</v>
      </c>
      <c r="D7072" s="88">
        <v>16207.290054508712</v>
      </c>
      <c r="E7072" s="88">
        <v>113.75645937901572</v>
      </c>
      <c r="F7072" s="88">
        <v>503.91193776090722</v>
      </c>
      <c r="G7072" s="88">
        <v>733.64825866140109</v>
      </c>
      <c r="H7072" s="88">
        <v>970.21784401335981</v>
      </c>
      <c r="I7072" s="88">
        <v>1345.6422153436774</v>
      </c>
      <c r="J7072" s="88">
        <v>1941.716273226089</v>
      </c>
      <c r="K7072" s="88">
        <v>3278.4613173447169</v>
      </c>
      <c r="L7072" s="88">
        <v>3291.5644884266676</v>
      </c>
      <c r="M7072" s="88">
        <v>3695.2763467243321</v>
      </c>
    </row>
    <row r="7073" spans="3:13" x14ac:dyDescent="0.2">
      <c r="C7073" s="88">
        <v>0.34875</v>
      </c>
      <c r="D7073" s="88">
        <v>16207.395919279777</v>
      </c>
      <c r="E7073" s="88">
        <v>113.76072007292896</v>
      </c>
      <c r="F7073" s="88">
        <v>503.92381910999529</v>
      </c>
      <c r="G7073" s="88">
        <v>733.65048395897566</v>
      </c>
      <c r="H7073" s="88">
        <v>970.22108545292531</v>
      </c>
      <c r="I7073" s="88">
        <v>1345.6500022043801</v>
      </c>
      <c r="J7073" s="88">
        <v>1941.7248266214979</v>
      </c>
      <c r="K7073" s="88">
        <v>3278.4634019482792</v>
      </c>
      <c r="L7073" s="88">
        <v>3291.6063202704163</v>
      </c>
      <c r="M7073" s="88">
        <v>3695.3129355513324</v>
      </c>
    </row>
    <row r="7074" spans="3:13" x14ac:dyDescent="0.2">
      <c r="C7074" s="88">
        <v>0.3488</v>
      </c>
      <c r="D7074" s="88">
        <v>16207.5182227977</v>
      </c>
      <c r="E7074" s="88">
        <v>113.7790907343624</v>
      </c>
      <c r="F7074" s="88">
        <v>503.94199728059994</v>
      </c>
      <c r="G7074" s="88">
        <v>733.65823930931947</v>
      </c>
      <c r="H7074" s="88">
        <v>970.25074150148157</v>
      </c>
      <c r="I7074" s="88">
        <v>1345.6731846680482</v>
      </c>
      <c r="J7074" s="88">
        <v>1941.8332976917109</v>
      </c>
      <c r="K7074" s="88">
        <v>3278.501298226055</v>
      </c>
      <c r="L7074" s="88">
        <v>3291.6352279132952</v>
      </c>
      <c r="M7074" s="88">
        <v>3695.3398054433069</v>
      </c>
    </row>
    <row r="7075" spans="3:13" x14ac:dyDescent="0.2">
      <c r="C7075" s="88">
        <v>0.34884999999999999</v>
      </c>
      <c r="D7075" s="88">
        <v>16207.524787757135</v>
      </c>
      <c r="E7075" s="88">
        <v>113.78680571931363</v>
      </c>
      <c r="F7075" s="88">
        <v>503.94780631636104</v>
      </c>
      <c r="G7075" s="88">
        <v>733.66937184607241</v>
      </c>
      <c r="H7075" s="88">
        <v>970.25671401425689</v>
      </c>
      <c r="I7075" s="88">
        <v>1345.6781266447229</v>
      </c>
      <c r="J7075" s="88">
        <v>1941.8634417860217</v>
      </c>
      <c r="K7075" s="88">
        <v>3278.5432490211624</v>
      </c>
      <c r="L7075" s="88">
        <v>3291.6460308857559</v>
      </c>
      <c r="M7075" s="88">
        <v>3695.340950557505</v>
      </c>
    </row>
    <row r="7076" spans="3:13" x14ac:dyDescent="0.2">
      <c r="C7076" s="88">
        <v>0.34889999999999999</v>
      </c>
      <c r="D7076" s="88">
        <v>16207.692634278685</v>
      </c>
      <c r="E7076" s="88">
        <v>113.78680571931363</v>
      </c>
      <c r="F7076" s="88">
        <v>503.95547431186606</v>
      </c>
      <c r="G7076" s="88">
        <v>733.67818703417925</v>
      </c>
      <c r="H7076" s="88">
        <v>970.259779466297</v>
      </c>
      <c r="I7076" s="88">
        <v>1345.6785502538933</v>
      </c>
      <c r="J7076" s="88">
        <v>1941.9639192460868</v>
      </c>
      <c r="K7076" s="88">
        <v>3278.5912742220789</v>
      </c>
      <c r="L7076" s="88">
        <v>3291.7945157048734</v>
      </c>
      <c r="M7076" s="88">
        <v>3695.347946581524</v>
      </c>
    </row>
    <row r="7077" spans="3:13" x14ac:dyDescent="0.2">
      <c r="C7077" s="88">
        <v>0.34894999999999998</v>
      </c>
      <c r="D7077" s="88">
        <v>16207.709049238649</v>
      </c>
      <c r="E7077" s="88">
        <v>113.79959977142425</v>
      </c>
      <c r="F7077" s="88">
        <v>503.95637086991155</v>
      </c>
      <c r="G7077" s="88">
        <v>733.69258510337568</v>
      </c>
      <c r="H7077" s="88">
        <v>970.27862271408867</v>
      </c>
      <c r="I7077" s="88">
        <v>1345.6818455504213</v>
      </c>
      <c r="J7077" s="88">
        <v>1942.0164327597477</v>
      </c>
      <c r="K7077" s="88">
        <v>3278.6025740932469</v>
      </c>
      <c r="L7077" s="88">
        <v>3291.8262402814526</v>
      </c>
      <c r="M7077" s="88">
        <v>3695.3796961093667</v>
      </c>
    </row>
    <row r="7078" spans="3:13" x14ac:dyDescent="0.2">
      <c r="C7078" s="88">
        <v>0.34899999999999998</v>
      </c>
      <c r="D7078" s="88">
        <v>16207.7538770875</v>
      </c>
      <c r="E7078" s="88">
        <v>113.82711989285235</v>
      </c>
      <c r="F7078" s="88">
        <v>503.97546330066416</v>
      </c>
      <c r="G7078" s="88">
        <v>733.69418060923908</v>
      </c>
      <c r="H7078" s="88">
        <v>970.30238477001376</v>
      </c>
      <c r="I7078" s="88">
        <v>1345.6830576355446</v>
      </c>
      <c r="J7078" s="88">
        <v>1942.0213243538933</v>
      </c>
      <c r="K7078" s="88">
        <v>3278.6654774918193</v>
      </c>
      <c r="L7078" s="88">
        <v>3291.9506034561273</v>
      </c>
      <c r="M7078" s="88">
        <v>3695.3913932942673</v>
      </c>
    </row>
    <row r="7079" spans="3:13" x14ac:dyDescent="0.2">
      <c r="C7079" s="88">
        <v>0.34905000000000003</v>
      </c>
      <c r="D7079" s="88">
        <v>16208.070812838258</v>
      </c>
      <c r="E7079" s="88">
        <v>113.82711989285235</v>
      </c>
      <c r="F7079" s="88">
        <v>503.98973742582439</v>
      </c>
      <c r="G7079" s="88">
        <v>733.70208429418199</v>
      </c>
      <c r="H7079" s="88">
        <v>970.31427325976756</v>
      </c>
      <c r="I7079" s="88">
        <v>1345.6875770615929</v>
      </c>
      <c r="J7079" s="88">
        <v>1942.1014079539436</v>
      </c>
      <c r="K7079" s="88">
        <v>3278.6812000948848</v>
      </c>
      <c r="L7079" s="88">
        <v>3291.976227352834</v>
      </c>
      <c r="M7079" s="88">
        <v>3695.3975521540242</v>
      </c>
    </row>
    <row r="7080" spans="3:13" x14ac:dyDescent="0.2">
      <c r="C7080" s="88">
        <v>0.34910000000000002</v>
      </c>
      <c r="D7080" s="88">
        <v>16208.218578746199</v>
      </c>
      <c r="E7080" s="88">
        <v>113.85899233129385</v>
      </c>
      <c r="F7080" s="88">
        <v>503.99403084197456</v>
      </c>
      <c r="G7080" s="88">
        <v>733.73011304182046</v>
      </c>
      <c r="H7080" s="88">
        <v>970.34572773133505</v>
      </c>
      <c r="I7080" s="88">
        <v>1345.6942809555676</v>
      </c>
      <c r="J7080" s="88">
        <v>1942.1427494971108</v>
      </c>
      <c r="K7080" s="88">
        <v>3278.7087938156342</v>
      </c>
      <c r="L7080" s="88">
        <v>3292.1541161522064</v>
      </c>
      <c r="M7080" s="88">
        <v>3695.4016484600952</v>
      </c>
    </row>
    <row r="7081" spans="3:13" x14ac:dyDescent="0.2">
      <c r="C7081" s="88">
        <v>0.34915000000000002</v>
      </c>
      <c r="D7081" s="88">
        <v>16208.269261258902</v>
      </c>
      <c r="E7081" s="88">
        <v>113.87567150847644</v>
      </c>
      <c r="F7081" s="88">
        <v>503.99756973716785</v>
      </c>
      <c r="G7081" s="88">
        <v>733.77247713772749</v>
      </c>
      <c r="H7081" s="88">
        <v>970.36509693561766</v>
      </c>
      <c r="I7081" s="88">
        <v>1345.7122300931669</v>
      </c>
      <c r="J7081" s="88">
        <v>1942.1493482554274</v>
      </c>
      <c r="K7081" s="88">
        <v>3278.7816458875723</v>
      </c>
      <c r="L7081" s="88">
        <v>3292.1792121304597</v>
      </c>
      <c r="M7081" s="88">
        <v>3695.4604824517724</v>
      </c>
    </row>
    <row r="7082" spans="3:13" x14ac:dyDescent="0.2">
      <c r="C7082" s="88">
        <v>0.34920000000000001</v>
      </c>
      <c r="D7082" s="88">
        <v>16208.482218882655</v>
      </c>
      <c r="E7082" s="88">
        <v>113.87710978329596</v>
      </c>
      <c r="F7082" s="88">
        <v>504.00247626276132</v>
      </c>
      <c r="G7082" s="88">
        <v>733.77412672194623</v>
      </c>
      <c r="H7082" s="88">
        <v>970.37153080924236</v>
      </c>
      <c r="I7082" s="88">
        <v>1345.7278480297941</v>
      </c>
      <c r="J7082" s="88">
        <v>1942.1799408932879</v>
      </c>
      <c r="K7082" s="88">
        <v>3279.0132763470092</v>
      </c>
      <c r="L7082" s="88">
        <v>3292.1818984894039</v>
      </c>
      <c r="M7082" s="88">
        <v>3695.482323175388</v>
      </c>
    </row>
    <row r="7083" spans="3:13" x14ac:dyDescent="0.2">
      <c r="C7083" s="88">
        <v>0.34925</v>
      </c>
      <c r="D7083" s="88">
        <v>16208.566066759236</v>
      </c>
      <c r="E7083" s="88">
        <v>113.87747824959933</v>
      </c>
      <c r="F7083" s="88">
        <v>504.02171002028172</v>
      </c>
      <c r="G7083" s="88">
        <v>733.77658976304247</v>
      </c>
      <c r="H7083" s="88">
        <v>970.40221441913764</v>
      </c>
      <c r="I7083" s="88">
        <v>1345.7348134994859</v>
      </c>
      <c r="J7083" s="88">
        <v>1942.2508192594614</v>
      </c>
      <c r="K7083" s="88">
        <v>3279.1286867144577</v>
      </c>
      <c r="L7083" s="88">
        <v>3292.3722698689148</v>
      </c>
      <c r="M7083" s="88">
        <v>3695.545507986656</v>
      </c>
    </row>
    <row r="7084" spans="3:13" x14ac:dyDescent="0.2">
      <c r="C7084" s="88">
        <v>0.3493</v>
      </c>
      <c r="D7084" s="88">
        <v>16208.680649799691</v>
      </c>
      <c r="E7084" s="88">
        <v>113.87747824959933</v>
      </c>
      <c r="F7084" s="88">
        <v>504.0282856620961</v>
      </c>
      <c r="G7084" s="88">
        <v>733.78818865035873</v>
      </c>
      <c r="H7084" s="88">
        <v>970.42061107173913</v>
      </c>
      <c r="I7084" s="88">
        <v>1345.7395589655639</v>
      </c>
      <c r="J7084" s="88">
        <v>1942.2548130524451</v>
      </c>
      <c r="K7084" s="88">
        <v>3279.2434416439105</v>
      </c>
      <c r="L7084" s="88">
        <v>3292.5152023879286</v>
      </c>
      <c r="M7084" s="88">
        <v>3695.5533605639034</v>
      </c>
    </row>
    <row r="7085" spans="3:13" x14ac:dyDescent="0.2">
      <c r="C7085" s="88">
        <v>0.34934999999999999</v>
      </c>
      <c r="D7085" s="88">
        <v>16208.685515239944</v>
      </c>
      <c r="E7085" s="88">
        <v>113.91286056404715</v>
      </c>
      <c r="F7085" s="88">
        <v>504.03171452988727</v>
      </c>
      <c r="G7085" s="88">
        <v>733.78950369984022</v>
      </c>
      <c r="H7085" s="88">
        <v>970.48791907908571</v>
      </c>
      <c r="I7085" s="88">
        <v>1345.7420875707016</v>
      </c>
      <c r="J7085" s="88">
        <v>1942.2755821983524</v>
      </c>
      <c r="K7085" s="88">
        <v>3279.2919135222837</v>
      </c>
      <c r="L7085" s="88">
        <v>3292.5256130563653</v>
      </c>
      <c r="M7085" s="88">
        <v>3695.5693718416787</v>
      </c>
    </row>
    <row r="7086" spans="3:13" x14ac:dyDescent="0.2">
      <c r="C7086" s="88">
        <v>0.34939999999999999</v>
      </c>
      <c r="D7086" s="88">
        <v>16208.753502172272</v>
      </c>
      <c r="E7086" s="88">
        <v>113.92062262049512</v>
      </c>
      <c r="F7086" s="88">
        <v>504.03844578457256</v>
      </c>
      <c r="G7086" s="88">
        <v>733.83054910540113</v>
      </c>
      <c r="H7086" s="88">
        <v>970.50128892801331</v>
      </c>
      <c r="I7086" s="88">
        <v>1345.7571418769321</v>
      </c>
      <c r="J7086" s="88">
        <v>1942.2893047643106</v>
      </c>
      <c r="K7086" s="88">
        <v>3279.2989823469079</v>
      </c>
      <c r="L7086" s="88">
        <v>3292.5510652422508</v>
      </c>
      <c r="M7086" s="88">
        <v>3695.580969138372</v>
      </c>
    </row>
    <row r="7087" spans="3:13" x14ac:dyDescent="0.2">
      <c r="C7087" s="88">
        <v>0.34944999999999998</v>
      </c>
      <c r="D7087" s="88">
        <v>16209.117631214882</v>
      </c>
      <c r="E7087" s="88">
        <v>113.94531830445339</v>
      </c>
      <c r="F7087" s="88">
        <v>504.0480643017172</v>
      </c>
      <c r="G7087" s="88">
        <v>733.8376821416864</v>
      </c>
      <c r="H7087" s="88">
        <v>970.51910536365313</v>
      </c>
      <c r="I7087" s="88">
        <v>1345.7607560245483</v>
      </c>
      <c r="J7087" s="88">
        <v>1942.2957055990933</v>
      </c>
      <c r="K7087" s="88">
        <v>3279.3249380252246</v>
      </c>
      <c r="L7087" s="88">
        <v>3292.6010514750637</v>
      </c>
      <c r="M7087" s="88">
        <v>3695.6023824901044</v>
      </c>
    </row>
    <row r="7088" spans="3:13" x14ac:dyDescent="0.2">
      <c r="C7088" s="88">
        <v>0.34949999999999998</v>
      </c>
      <c r="D7088" s="88">
        <v>16209.30236918542</v>
      </c>
      <c r="E7088" s="88">
        <v>113.95348962904154</v>
      </c>
      <c r="F7088" s="88">
        <v>504.05926368896462</v>
      </c>
      <c r="G7088" s="88">
        <v>733.83945945334881</v>
      </c>
      <c r="H7088" s="88">
        <v>970.52512893092626</v>
      </c>
      <c r="I7088" s="88">
        <v>1345.7703804945204</v>
      </c>
      <c r="J7088" s="88">
        <v>1942.4021799970828</v>
      </c>
      <c r="K7088" s="88">
        <v>3279.3897123323327</v>
      </c>
      <c r="L7088" s="88">
        <v>3292.9225107000179</v>
      </c>
      <c r="M7088" s="88">
        <v>3695.6057115645667</v>
      </c>
    </row>
    <row r="7089" spans="3:13" x14ac:dyDescent="0.2">
      <c r="C7089" s="88">
        <v>0.34955000000000003</v>
      </c>
      <c r="D7089" s="88">
        <v>16209.488515175479</v>
      </c>
      <c r="E7089" s="88">
        <v>113.98317653638605</v>
      </c>
      <c r="F7089" s="88">
        <v>504.0612017411645</v>
      </c>
      <c r="G7089" s="88">
        <v>733.84493880391892</v>
      </c>
      <c r="H7089" s="88">
        <v>970.53601127670709</v>
      </c>
      <c r="I7089" s="88">
        <v>1345.7781966479688</v>
      </c>
      <c r="J7089" s="88">
        <v>1942.4048008819186</v>
      </c>
      <c r="K7089" s="88">
        <v>3279.4072640881645</v>
      </c>
      <c r="L7089" s="88">
        <v>3292.9707234663938</v>
      </c>
      <c r="M7089" s="88">
        <v>3695.666003600455</v>
      </c>
    </row>
    <row r="7090" spans="3:13" x14ac:dyDescent="0.2">
      <c r="C7090" s="88">
        <v>0.34960000000000002</v>
      </c>
      <c r="D7090" s="88">
        <v>16209.65623186917</v>
      </c>
      <c r="E7090" s="88">
        <v>113.99510189884313</v>
      </c>
      <c r="F7090" s="88">
        <v>504.07557015250222</v>
      </c>
      <c r="G7090" s="88">
        <v>733.84921419070133</v>
      </c>
      <c r="H7090" s="88">
        <v>970.538263345426</v>
      </c>
      <c r="I7090" s="88">
        <v>1345.7902356571913</v>
      </c>
      <c r="J7090" s="88">
        <v>1942.4489984664519</v>
      </c>
      <c r="K7090" s="88">
        <v>3279.489960060675</v>
      </c>
      <c r="L7090" s="88">
        <v>3293.0350856867171</v>
      </c>
      <c r="M7090" s="88">
        <v>3695.6831906201578</v>
      </c>
    </row>
    <row r="7091" spans="3:13" x14ac:dyDescent="0.2">
      <c r="C7091" s="88">
        <v>0.34965000000000002</v>
      </c>
      <c r="D7091" s="88">
        <v>16209.799918283121</v>
      </c>
      <c r="E7091" s="88">
        <v>114.0250603388904</v>
      </c>
      <c r="F7091" s="88">
        <v>504.08076156640891</v>
      </c>
      <c r="G7091" s="88">
        <v>733.84933534065885</v>
      </c>
      <c r="H7091" s="88">
        <v>970.5545717303512</v>
      </c>
      <c r="I7091" s="88">
        <v>1345.8002309540902</v>
      </c>
      <c r="J7091" s="88">
        <v>1942.4727837810774</v>
      </c>
      <c r="K7091" s="88">
        <v>3279.5147486317292</v>
      </c>
      <c r="L7091" s="88">
        <v>3293.0687239140084</v>
      </c>
      <c r="M7091" s="88">
        <v>3695.7027186638825</v>
      </c>
    </row>
    <row r="7092" spans="3:13" x14ac:dyDescent="0.2">
      <c r="C7092" s="88">
        <v>0.34970000000000001</v>
      </c>
      <c r="D7092" s="88">
        <v>16209.928770529097</v>
      </c>
      <c r="E7092" s="88">
        <v>114.02547186099491</v>
      </c>
      <c r="F7092" s="88">
        <v>504.08416383811209</v>
      </c>
      <c r="G7092" s="88">
        <v>733.87158622514107</v>
      </c>
      <c r="H7092" s="88">
        <v>970.55796857766245</v>
      </c>
      <c r="I7092" s="88">
        <v>1345.8104442152548</v>
      </c>
      <c r="J7092" s="88">
        <v>1942.5015632149607</v>
      </c>
      <c r="K7092" s="88">
        <v>3279.5428399678713</v>
      </c>
      <c r="L7092" s="88">
        <v>3293.1173873474208</v>
      </c>
      <c r="M7092" s="88">
        <v>3695.7271231545637</v>
      </c>
    </row>
    <row r="7093" spans="3:13" x14ac:dyDescent="0.2">
      <c r="C7093" s="88">
        <v>0.34975000000000001</v>
      </c>
      <c r="D7093" s="88">
        <v>16210.083113807837</v>
      </c>
      <c r="E7093" s="88">
        <v>114.03114800900948</v>
      </c>
      <c r="F7093" s="88">
        <v>504.09163832687136</v>
      </c>
      <c r="G7093" s="88">
        <v>733.87885939541547</v>
      </c>
      <c r="H7093" s="88">
        <v>970.59713251158246</v>
      </c>
      <c r="I7093" s="88">
        <v>1345.8178424676412</v>
      </c>
      <c r="J7093" s="88">
        <v>1942.5106215869569</v>
      </c>
      <c r="K7093" s="88">
        <v>3279.5630622474505</v>
      </c>
      <c r="L7093" s="88">
        <v>3293.2213356867705</v>
      </c>
      <c r="M7093" s="88">
        <v>3695.7357355620652</v>
      </c>
    </row>
    <row r="7094" spans="3:13" x14ac:dyDescent="0.2">
      <c r="C7094" s="88">
        <v>0.3498</v>
      </c>
      <c r="D7094" s="88">
        <v>16210.380504748864</v>
      </c>
      <c r="E7094" s="88">
        <v>114.03539891753189</v>
      </c>
      <c r="F7094" s="88">
        <v>504.09597708476394</v>
      </c>
      <c r="G7094" s="88">
        <v>733.88247086705678</v>
      </c>
      <c r="H7094" s="88">
        <v>970.59746570632888</v>
      </c>
      <c r="I7094" s="88">
        <v>1345.838123493188</v>
      </c>
      <c r="J7094" s="88">
        <v>1942.5146593927348</v>
      </c>
      <c r="K7094" s="88">
        <v>3279.5773725315989</v>
      </c>
      <c r="L7094" s="88">
        <v>3293.2756166902236</v>
      </c>
      <c r="M7094" s="88">
        <v>3695.7420044446271</v>
      </c>
    </row>
    <row r="7095" spans="3:13" x14ac:dyDescent="0.2">
      <c r="C7095" s="88">
        <v>0.34984999999999999</v>
      </c>
      <c r="D7095" s="88">
        <v>16210.523708299706</v>
      </c>
      <c r="E7095" s="88">
        <v>114.03539891753189</v>
      </c>
      <c r="F7095" s="88">
        <v>504.09982362559276</v>
      </c>
      <c r="G7095" s="88">
        <v>733.9015679379595</v>
      </c>
      <c r="H7095" s="88">
        <v>970.61318622688259</v>
      </c>
      <c r="I7095" s="88">
        <v>1345.8481742020654</v>
      </c>
      <c r="J7095" s="88">
        <v>1942.5459290715103</v>
      </c>
      <c r="K7095" s="88">
        <v>3279.6095348587096</v>
      </c>
      <c r="L7095" s="88">
        <v>3293.3272043338484</v>
      </c>
      <c r="M7095" s="88">
        <v>3695.743353027603</v>
      </c>
    </row>
    <row r="7096" spans="3:13" x14ac:dyDescent="0.2">
      <c r="C7096" s="88">
        <v>0.34989999999999999</v>
      </c>
      <c r="D7096" s="88">
        <v>16210.954409817308</v>
      </c>
      <c r="E7096" s="88">
        <v>114.03959495610161</v>
      </c>
      <c r="F7096" s="88">
        <v>504.11397349956178</v>
      </c>
      <c r="G7096" s="88">
        <v>733.92152157685132</v>
      </c>
      <c r="H7096" s="88">
        <v>970.64083912780416</v>
      </c>
      <c r="I7096" s="88">
        <v>1345.8639746900076</v>
      </c>
      <c r="J7096" s="88">
        <v>1942.5766481795404</v>
      </c>
      <c r="K7096" s="88">
        <v>3279.6434988524211</v>
      </c>
      <c r="L7096" s="88">
        <v>3293.3349045889281</v>
      </c>
      <c r="M7096" s="88">
        <v>3695.7798045905429</v>
      </c>
    </row>
    <row r="7097" spans="3:13" x14ac:dyDescent="0.2">
      <c r="C7097" s="88">
        <v>0.34994999999999998</v>
      </c>
      <c r="D7097" s="88">
        <v>16210.979252604202</v>
      </c>
      <c r="E7097" s="88">
        <v>114.04371280447685</v>
      </c>
      <c r="F7097" s="88">
        <v>504.12490513497687</v>
      </c>
      <c r="G7097" s="88">
        <v>733.95321135914674</v>
      </c>
      <c r="H7097" s="88">
        <v>970.68867222796416</v>
      </c>
      <c r="I7097" s="88">
        <v>1345.8735533266567</v>
      </c>
      <c r="J7097" s="88">
        <v>1942.6292006892782</v>
      </c>
      <c r="K7097" s="88">
        <v>3279.6789141846994</v>
      </c>
      <c r="L7097" s="88">
        <v>3293.3645529146288</v>
      </c>
      <c r="M7097" s="88">
        <v>3695.7798067104077</v>
      </c>
    </row>
    <row r="7098" spans="3:13" x14ac:dyDescent="0.2">
      <c r="C7098" s="88">
        <v>0.35</v>
      </c>
      <c r="D7098" s="88">
        <v>16211.001910592982</v>
      </c>
      <c r="E7098" s="88">
        <v>114.05043596308315</v>
      </c>
      <c r="F7098" s="88">
        <v>504.13002624313503</v>
      </c>
      <c r="G7098" s="88">
        <v>733.98941829019122</v>
      </c>
      <c r="H7098" s="88">
        <v>970.69611968813979</v>
      </c>
      <c r="I7098" s="88">
        <v>1345.8795097602078</v>
      </c>
      <c r="J7098" s="88">
        <v>1942.6333292063564</v>
      </c>
      <c r="K7098" s="88">
        <v>3279.6870704516568</v>
      </c>
      <c r="L7098" s="88">
        <v>3293.4600986926016</v>
      </c>
      <c r="M7098" s="88">
        <v>3695.7887435357252</v>
      </c>
    </row>
    <row r="7099" spans="3:13" x14ac:dyDescent="0.2">
      <c r="C7099" s="88">
        <v>0.35004999999999997</v>
      </c>
      <c r="D7099" s="88">
        <v>16211.202199216839</v>
      </c>
      <c r="E7099" s="88">
        <v>114.05043596308315</v>
      </c>
      <c r="F7099" s="88">
        <v>504.13338431585908</v>
      </c>
      <c r="G7099" s="88">
        <v>733.99362445584939</v>
      </c>
      <c r="H7099" s="88">
        <v>970.69828773065683</v>
      </c>
      <c r="I7099" s="88">
        <v>1345.8846653309752</v>
      </c>
      <c r="J7099" s="88">
        <v>1942.636639241071</v>
      </c>
      <c r="K7099" s="88">
        <v>3279.766965144624</v>
      </c>
      <c r="L7099" s="88">
        <v>3293.5393930932451</v>
      </c>
      <c r="M7099" s="88">
        <v>3695.7969473446583</v>
      </c>
    </row>
    <row r="7100" spans="3:13" x14ac:dyDescent="0.2">
      <c r="C7100" s="88">
        <v>0.35010000000000002</v>
      </c>
      <c r="D7100" s="88">
        <v>16211.4411573835</v>
      </c>
      <c r="E7100" s="88">
        <v>114.05615304178536</v>
      </c>
      <c r="F7100" s="88">
        <v>504.1378294905212</v>
      </c>
      <c r="G7100" s="88">
        <v>733.99384687079282</v>
      </c>
      <c r="H7100" s="88">
        <v>970.75155397719254</v>
      </c>
      <c r="I7100" s="88">
        <v>1345.9102424593198</v>
      </c>
      <c r="J7100" s="88">
        <v>1942.6802782259992</v>
      </c>
      <c r="K7100" s="88">
        <v>3279.8173935881041</v>
      </c>
      <c r="L7100" s="88">
        <v>3293.6405826940027</v>
      </c>
      <c r="M7100" s="88">
        <v>3695.8101615244595</v>
      </c>
    </row>
    <row r="7101" spans="3:13" x14ac:dyDescent="0.2">
      <c r="C7101" s="88">
        <v>0.35015000000000002</v>
      </c>
      <c r="D7101" s="88">
        <v>16211.452132631499</v>
      </c>
      <c r="E7101" s="88">
        <v>114.0692302142379</v>
      </c>
      <c r="F7101" s="88">
        <v>504.13912951803923</v>
      </c>
      <c r="G7101" s="88">
        <v>734.00705178638145</v>
      </c>
      <c r="H7101" s="88">
        <v>970.76755111965167</v>
      </c>
      <c r="I7101" s="88">
        <v>1345.959317109387</v>
      </c>
      <c r="J7101" s="88">
        <v>1942.7356280988624</v>
      </c>
      <c r="K7101" s="88">
        <v>3279.8259538745651</v>
      </c>
      <c r="L7101" s="88">
        <v>3293.6805021012146</v>
      </c>
      <c r="M7101" s="88">
        <v>3695.8802425764957</v>
      </c>
    </row>
    <row r="7102" spans="3:13" x14ac:dyDescent="0.2">
      <c r="C7102" s="88">
        <v>0.35020000000000001</v>
      </c>
      <c r="D7102" s="88">
        <v>16212.227369802375</v>
      </c>
      <c r="E7102" s="88">
        <v>114.0766067323284</v>
      </c>
      <c r="F7102" s="88">
        <v>504.15867630981757</v>
      </c>
      <c r="G7102" s="88">
        <v>734.01400440037651</v>
      </c>
      <c r="H7102" s="88">
        <v>970.77638038521445</v>
      </c>
      <c r="I7102" s="88">
        <v>1345.9848644258141</v>
      </c>
      <c r="J7102" s="88">
        <v>1942.75206677098</v>
      </c>
      <c r="K7102" s="88">
        <v>3279.827320040657</v>
      </c>
      <c r="L7102" s="88">
        <v>3293.6943688674774</v>
      </c>
      <c r="M7102" s="88">
        <v>3695.9255544331322</v>
      </c>
    </row>
    <row r="7103" spans="3:13" x14ac:dyDescent="0.2">
      <c r="C7103" s="88">
        <v>0.35025000000000001</v>
      </c>
      <c r="D7103" s="88">
        <v>16212.599397694974</v>
      </c>
      <c r="E7103" s="88">
        <v>114.08366001118247</v>
      </c>
      <c r="F7103" s="88">
        <v>504.16628179873805</v>
      </c>
      <c r="G7103" s="88">
        <v>734.01796682924441</v>
      </c>
      <c r="H7103" s="88">
        <v>970.78242424745258</v>
      </c>
      <c r="I7103" s="88">
        <v>1346.0142309373177</v>
      </c>
      <c r="J7103" s="88">
        <v>1942.7613859307635</v>
      </c>
      <c r="K7103" s="88">
        <v>3279.8585094682694</v>
      </c>
      <c r="L7103" s="88">
        <v>3293.7755804554808</v>
      </c>
      <c r="M7103" s="88">
        <v>3695.9287213546363</v>
      </c>
    </row>
    <row r="7104" spans="3:13" x14ac:dyDescent="0.2">
      <c r="C7104" s="88">
        <v>0.3503</v>
      </c>
      <c r="D7104" s="88">
        <v>16212.704310042343</v>
      </c>
      <c r="E7104" s="88">
        <v>114.09965622355958</v>
      </c>
      <c r="F7104" s="88">
        <v>504.18174902594183</v>
      </c>
      <c r="G7104" s="88">
        <v>734.02254784324805</v>
      </c>
      <c r="H7104" s="88">
        <v>970.81445816486257</v>
      </c>
      <c r="I7104" s="88">
        <v>1346.0250279193438</v>
      </c>
      <c r="J7104" s="88">
        <v>1942.7706858642732</v>
      </c>
      <c r="K7104" s="88">
        <v>3279.8729153161653</v>
      </c>
      <c r="L7104" s="88">
        <v>3293.7797338563155</v>
      </c>
      <c r="M7104" s="88">
        <v>3695.9745236497215</v>
      </c>
    </row>
    <row r="7105" spans="3:13" x14ac:dyDescent="0.2">
      <c r="C7105" s="88">
        <v>0.35034999999999999</v>
      </c>
      <c r="D7105" s="88">
        <v>16213.00557860112</v>
      </c>
      <c r="E7105" s="88">
        <v>114.10326010907102</v>
      </c>
      <c r="F7105" s="88">
        <v>504.18466839533357</v>
      </c>
      <c r="G7105" s="88">
        <v>734.0242354246725</v>
      </c>
      <c r="H7105" s="88">
        <v>970.82324443989364</v>
      </c>
      <c r="I7105" s="88">
        <v>1346.0471193261583</v>
      </c>
      <c r="J7105" s="88">
        <v>1942.8032760876654</v>
      </c>
      <c r="K7105" s="88">
        <v>3279.9461436657457</v>
      </c>
      <c r="L7105" s="88">
        <v>3293.8097166202197</v>
      </c>
      <c r="M7105" s="88">
        <v>3695.9865711393345</v>
      </c>
    </row>
    <row r="7106" spans="3:13" x14ac:dyDescent="0.2">
      <c r="C7106" s="88">
        <v>0.35039999999999999</v>
      </c>
      <c r="D7106" s="88">
        <v>16213.051706379201</v>
      </c>
      <c r="E7106" s="88">
        <v>114.11696811200818</v>
      </c>
      <c r="F7106" s="88">
        <v>504.2071229608473</v>
      </c>
      <c r="G7106" s="88">
        <v>734.04997801866102</v>
      </c>
      <c r="H7106" s="88">
        <v>970.84685959901162</v>
      </c>
      <c r="I7106" s="88">
        <v>1346.0651818641177</v>
      </c>
      <c r="J7106" s="88">
        <v>1942.8168544658952</v>
      </c>
      <c r="K7106" s="88">
        <v>3279.9978923714989</v>
      </c>
      <c r="L7106" s="88">
        <v>3294.1468909238833</v>
      </c>
      <c r="M7106" s="88">
        <v>3695.9868521642743</v>
      </c>
    </row>
    <row r="7107" spans="3:13" x14ac:dyDescent="0.2">
      <c r="C7107" s="88">
        <v>0.35044999999999998</v>
      </c>
      <c r="D7107" s="88">
        <v>16213.217840964227</v>
      </c>
      <c r="E7107" s="88">
        <v>114.11696811200818</v>
      </c>
      <c r="F7107" s="88">
        <v>504.22523757180352</v>
      </c>
      <c r="G7107" s="88">
        <v>734.05887063290902</v>
      </c>
      <c r="H7107" s="88">
        <v>970.86291206743499</v>
      </c>
      <c r="I7107" s="88">
        <v>1346.0684738648642</v>
      </c>
      <c r="J7107" s="88">
        <v>1942.8438283847877</v>
      </c>
      <c r="K7107" s="88">
        <v>3280.1068690011975</v>
      </c>
      <c r="L7107" s="88">
        <v>3294.2129188399031</v>
      </c>
      <c r="M7107" s="88">
        <v>3695.9897279060747</v>
      </c>
    </row>
    <row r="7108" spans="3:13" x14ac:dyDescent="0.2">
      <c r="C7108" s="88">
        <v>0.35049999999999998</v>
      </c>
      <c r="D7108" s="88">
        <v>16213.361499270633</v>
      </c>
      <c r="E7108" s="88">
        <v>114.11795698478727</v>
      </c>
      <c r="F7108" s="88">
        <v>504.24532747171997</v>
      </c>
      <c r="G7108" s="88">
        <v>734.13016127652054</v>
      </c>
      <c r="H7108" s="88">
        <v>970.87003476194423</v>
      </c>
      <c r="I7108" s="88">
        <v>1346.0697636062464</v>
      </c>
      <c r="J7108" s="88">
        <v>1942.8702288145673</v>
      </c>
      <c r="K7108" s="88">
        <v>3280.115901014286</v>
      </c>
      <c r="L7108" s="88">
        <v>3294.3731374449594</v>
      </c>
      <c r="M7108" s="88">
        <v>3695.990187332628</v>
      </c>
    </row>
    <row r="7109" spans="3:13" x14ac:dyDescent="0.2">
      <c r="C7109" s="88">
        <v>0.35054999999999997</v>
      </c>
      <c r="D7109" s="88">
        <v>16213.877501871655</v>
      </c>
      <c r="E7109" s="88">
        <v>114.12492479082721</v>
      </c>
      <c r="F7109" s="88">
        <v>504.2689002545103</v>
      </c>
      <c r="G7109" s="88">
        <v>734.13082624843901</v>
      </c>
      <c r="H7109" s="88">
        <v>970.88064246222575</v>
      </c>
      <c r="I7109" s="88">
        <v>1346.0753786178648</v>
      </c>
      <c r="J7109" s="88">
        <v>1942.918442628848</v>
      </c>
      <c r="K7109" s="88">
        <v>3280.1249146634186</v>
      </c>
      <c r="L7109" s="88">
        <v>3294.3949042010158</v>
      </c>
      <c r="M7109" s="88">
        <v>3695.9954843071669</v>
      </c>
    </row>
    <row r="7110" spans="3:13" x14ac:dyDescent="0.2">
      <c r="C7110" s="88">
        <v>0.35060000000000002</v>
      </c>
      <c r="D7110" s="88">
        <v>16214.144631487026</v>
      </c>
      <c r="E7110" s="88">
        <v>114.1368083027528</v>
      </c>
      <c r="F7110" s="88">
        <v>504.27481113907697</v>
      </c>
      <c r="G7110" s="88">
        <v>734.13802435973912</v>
      </c>
      <c r="H7110" s="88">
        <v>970.92261619503461</v>
      </c>
      <c r="I7110" s="88">
        <v>1346.0849329954885</v>
      </c>
      <c r="J7110" s="88">
        <v>1942.9374203582265</v>
      </c>
      <c r="K7110" s="88">
        <v>3280.178943393611</v>
      </c>
      <c r="L7110" s="88">
        <v>3294.6023736935194</v>
      </c>
      <c r="M7110" s="88">
        <v>3696.0200264686823</v>
      </c>
    </row>
    <row r="7111" spans="3:13" x14ac:dyDescent="0.2">
      <c r="C7111" s="88">
        <v>0.35065000000000002</v>
      </c>
      <c r="D7111" s="88">
        <v>16214.252134555616</v>
      </c>
      <c r="E7111" s="88">
        <v>114.14781649620818</v>
      </c>
      <c r="F7111" s="88">
        <v>504.27730351621312</v>
      </c>
      <c r="G7111" s="88">
        <v>734.15186636311591</v>
      </c>
      <c r="H7111" s="88">
        <v>970.9543053116181</v>
      </c>
      <c r="I7111" s="88">
        <v>1346.086757250047</v>
      </c>
      <c r="J7111" s="88">
        <v>1942.9682878682711</v>
      </c>
      <c r="K7111" s="88">
        <v>3280.1844801625057</v>
      </c>
      <c r="L7111" s="88">
        <v>3294.623745778892</v>
      </c>
      <c r="M7111" s="88">
        <v>3696.0232284536523</v>
      </c>
    </row>
    <row r="7112" spans="3:13" x14ac:dyDescent="0.2">
      <c r="C7112" s="88">
        <v>0.35070000000000001</v>
      </c>
      <c r="D7112" s="88">
        <v>16214.680735964597</v>
      </c>
      <c r="E7112" s="88">
        <v>114.15164433548125</v>
      </c>
      <c r="F7112" s="88">
        <v>504.27815488166607</v>
      </c>
      <c r="G7112" s="88">
        <v>734.15882012550355</v>
      </c>
      <c r="H7112" s="88">
        <v>970.95783439685829</v>
      </c>
      <c r="I7112" s="88">
        <v>1346.0959821755459</v>
      </c>
      <c r="J7112" s="88">
        <v>1943.0227421192199</v>
      </c>
      <c r="K7112" s="88">
        <v>3280.22095835666</v>
      </c>
      <c r="L7112" s="88">
        <v>3294.6332947273831</v>
      </c>
      <c r="M7112" s="88">
        <v>3696.0278684981076</v>
      </c>
    </row>
    <row r="7113" spans="3:13" x14ac:dyDescent="0.2">
      <c r="C7113" s="88">
        <v>0.35075000000000001</v>
      </c>
      <c r="D7113" s="88">
        <v>16214.849912830487</v>
      </c>
      <c r="E7113" s="88">
        <v>114.16158477494173</v>
      </c>
      <c r="F7113" s="88">
        <v>504.27931896971768</v>
      </c>
      <c r="G7113" s="88">
        <v>734.1599187343495</v>
      </c>
      <c r="H7113" s="88">
        <v>970.96571166770264</v>
      </c>
      <c r="I7113" s="88">
        <v>1346.0989194578783</v>
      </c>
      <c r="J7113" s="88">
        <v>1943.1015573981053</v>
      </c>
      <c r="K7113" s="88">
        <v>3280.2989396612465</v>
      </c>
      <c r="L7113" s="88">
        <v>3294.6698970740408</v>
      </c>
      <c r="M7113" s="88">
        <v>3696.0401543352937</v>
      </c>
    </row>
    <row r="7114" spans="3:13" x14ac:dyDescent="0.2">
      <c r="C7114" s="88">
        <v>0.3508</v>
      </c>
      <c r="D7114" s="88">
        <v>16214.867745166774</v>
      </c>
      <c r="E7114" s="88">
        <v>114.18014094334194</v>
      </c>
      <c r="F7114" s="88">
        <v>504.28626513261815</v>
      </c>
      <c r="G7114" s="88">
        <v>734.17641413811953</v>
      </c>
      <c r="H7114" s="88">
        <v>970.96802467379621</v>
      </c>
      <c r="I7114" s="88">
        <v>1346.118159099879</v>
      </c>
      <c r="J7114" s="88">
        <v>1943.2011061081694</v>
      </c>
      <c r="K7114" s="88">
        <v>3280.377922537893</v>
      </c>
      <c r="L7114" s="88">
        <v>3294.6846897800583</v>
      </c>
      <c r="M7114" s="88">
        <v>3696.0412731371566</v>
      </c>
    </row>
    <row r="7115" spans="3:13" x14ac:dyDescent="0.2">
      <c r="C7115" s="88">
        <v>0.35085</v>
      </c>
      <c r="D7115" s="88">
        <v>16214.962984827014</v>
      </c>
      <c r="E7115" s="88">
        <v>114.18527670848289</v>
      </c>
      <c r="F7115" s="88">
        <v>504.28924690361464</v>
      </c>
      <c r="G7115" s="88">
        <v>734.18849668913072</v>
      </c>
      <c r="H7115" s="88">
        <v>970.96869970968328</v>
      </c>
      <c r="I7115" s="88">
        <v>1346.1191886214369</v>
      </c>
      <c r="J7115" s="88">
        <v>1943.2280635014827</v>
      </c>
      <c r="K7115" s="88">
        <v>3280.3786243861323</v>
      </c>
      <c r="L7115" s="88">
        <v>3294.6857425927328</v>
      </c>
      <c r="M7115" s="88">
        <v>3696.0427230204205</v>
      </c>
    </row>
    <row r="7116" spans="3:13" x14ac:dyDescent="0.2">
      <c r="C7116" s="88">
        <v>0.35089999999999999</v>
      </c>
      <c r="D7116" s="88">
        <v>16215.148591080158</v>
      </c>
      <c r="E7116" s="88">
        <v>114.2179690588373</v>
      </c>
      <c r="F7116" s="88">
        <v>504.297836110155</v>
      </c>
      <c r="G7116" s="88">
        <v>734.24223374868234</v>
      </c>
      <c r="H7116" s="88">
        <v>971.00610770065032</v>
      </c>
      <c r="I7116" s="88">
        <v>1346.1308400948697</v>
      </c>
      <c r="J7116" s="88">
        <v>1943.2546838371209</v>
      </c>
      <c r="K7116" s="88">
        <v>3280.3849864007634</v>
      </c>
      <c r="L7116" s="88">
        <v>3294.8918493835304</v>
      </c>
      <c r="M7116" s="88">
        <v>3696.0651252025823</v>
      </c>
    </row>
    <row r="7117" spans="3:13" x14ac:dyDescent="0.2">
      <c r="C7117" s="88">
        <v>0.35094999999999998</v>
      </c>
      <c r="D7117" s="88">
        <v>16215.225718636606</v>
      </c>
      <c r="E7117" s="88">
        <v>114.23615385638823</v>
      </c>
      <c r="F7117" s="88">
        <v>504.30411877028291</v>
      </c>
      <c r="G7117" s="88">
        <v>734.24767142800829</v>
      </c>
      <c r="H7117" s="88">
        <v>971.01688252851409</v>
      </c>
      <c r="I7117" s="88">
        <v>1346.1396517945286</v>
      </c>
      <c r="J7117" s="88">
        <v>1943.2627049798689</v>
      </c>
      <c r="K7117" s="88">
        <v>3280.401403051223</v>
      </c>
      <c r="L7117" s="88">
        <v>3294.9196632807052</v>
      </c>
      <c r="M7117" s="88">
        <v>3696.0897930909136</v>
      </c>
    </row>
    <row r="7118" spans="3:13" x14ac:dyDescent="0.2">
      <c r="C7118" s="88">
        <v>0.35099999999999998</v>
      </c>
      <c r="D7118" s="88">
        <v>16215.277966264879</v>
      </c>
      <c r="E7118" s="88">
        <v>114.2392516984637</v>
      </c>
      <c r="F7118" s="88">
        <v>504.30632772687204</v>
      </c>
      <c r="G7118" s="88">
        <v>734.251911488313</v>
      </c>
      <c r="H7118" s="88">
        <v>971.01763928777109</v>
      </c>
      <c r="I7118" s="88">
        <v>1346.1976595460928</v>
      </c>
      <c r="J7118" s="88">
        <v>1943.2668857156491</v>
      </c>
      <c r="K7118" s="88">
        <v>3280.4035255865792</v>
      </c>
      <c r="L7118" s="88">
        <v>3295.0972079961725</v>
      </c>
      <c r="M7118" s="88">
        <v>3696.1173328358664</v>
      </c>
    </row>
    <row r="7119" spans="3:13" x14ac:dyDescent="0.2">
      <c r="C7119" s="88">
        <v>0.35104999999999997</v>
      </c>
      <c r="D7119" s="88">
        <v>16215.292357157674</v>
      </c>
      <c r="E7119" s="88">
        <v>114.24695829039683</v>
      </c>
      <c r="F7119" s="88">
        <v>504.31198081569619</v>
      </c>
      <c r="G7119" s="88">
        <v>734.25881031928384</v>
      </c>
      <c r="H7119" s="88">
        <v>971.03762301248662</v>
      </c>
      <c r="I7119" s="88">
        <v>1346.2760443647408</v>
      </c>
      <c r="J7119" s="88">
        <v>1943.2745808275436</v>
      </c>
      <c r="K7119" s="88">
        <v>3280.4474964427318</v>
      </c>
      <c r="L7119" s="88">
        <v>3295.211178813759</v>
      </c>
      <c r="M7119" s="88">
        <v>3696.1277153641095</v>
      </c>
    </row>
    <row r="7120" spans="3:13" x14ac:dyDescent="0.2">
      <c r="C7120" s="88">
        <v>0.35110000000000002</v>
      </c>
      <c r="D7120" s="88">
        <v>16215.777229483494</v>
      </c>
      <c r="E7120" s="88">
        <v>114.26921922431393</v>
      </c>
      <c r="F7120" s="88">
        <v>504.36034358241022</v>
      </c>
      <c r="G7120" s="88">
        <v>734.27137866629209</v>
      </c>
      <c r="H7120" s="88">
        <v>971.05292524580454</v>
      </c>
      <c r="I7120" s="88">
        <v>1346.2836991922218</v>
      </c>
      <c r="J7120" s="88">
        <v>1943.3028884972855</v>
      </c>
      <c r="K7120" s="88">
        <v>3280.4565282556969</v>
      </c>
      <c r="L7120" s="88">
        <v>3295.2949641730966</v>
      </c>
      <c r="M7120" s="88">
        <v>3696.1396476192704</v>
      </c>
    </row>
    <row r="7121" spans="3:13" x14ac:dyDescent="0.2">
      <c r="C7121" s="88">
        <v>0.35115000000000002</v>
      </c>
      <c r="D7121" s="88">
        <v>16215.935278828514</v>
      </c>
      <c r="E7121" s="88">
        <v>114.27911341301842</v>
      </c>
      <c r="F7121" s="88">
        <v>504.36651499083837</v>
      </c>
      <c r="G7121" s="88">
        <v>734.28165643429202</v>
      </c>
      <c r="H7121" s="88">
        <v>971.05493162974881</v>
      </c>
      <c r="I7121" s="88">
        <v>1346.2864402981968</v>
      </c>
      <c r="J7121" s="88">
        <v>1943.3733563220121</v>
      </c>
      <c r="K7121" s="88">
        <v>3280.5096221650065</v>
      </c>
      <c r="L7121" s="88">
        <v>3295.3128294958842</v>
      </c>
      <c r="M7121" s="88">
        <v>3696.1428555193825</v>
      </c>
    </row>
    <row r="7122" spans="3:13" x14ac:dyDescent="0.2">
      <c r="C7122" s="88">
        <v>0.35120000000000001</v>
      </c>
      <c r="D7122" s="88">
        <v>16215.94554609306</v>
      </c>
      <c r="E7122" s="88">
        <v>114.27996933408576</v>
      </c>
      <c r="F7122" s="88">
        <v>504.37640993124432</v>
      </c>
      <c r="G7122" s="88">
        <v>734.29532143002234</v>
      </c>
      <c r="H7122" s="88">
        <v>971.06193845265125</v>
      </c>
      <c r="I7122" s="88">
        <v>1346.3075038343491</v>
      </c>
      <c r="J7122" s="88">
        <v>1943.3764600929376</v>
      </c>
      <c r="K7122" s="88">
        <v>3280.6045596561071</v>
      </c>
      <c r="L7122" s="88">
        <v>3295.3278398257444</v>
      </c>
      <c r="M7122" s="88">
        <v>3696.1524690026677</v>
      </c>
    </row>
    <row r="7123" spans="3:13" x14ac:dyDescent="0.2">
      <c r="C7123" s="88">
        <v>0.35125000000000001</v>
      </c>
      <c r="D7123" s="88">
        <v>16215.994806694467</v>
      </c>
      <c r="E7123" s="88">
        <v>114.28801399780696</v>
      </c>
      <c r="F7123" s="88">
        <v>504.38391619073809</v>
      </c>
      <c r="G7123" s="88">
        <v>734.31331049309983</v>
      </c>
      <c r="H7123" s="88">
        <v>971.06301092586546</v>
      </c>
      <c r="I7123" s="88">
        <v>1346.3492477207669</v>
      </c>
      <c r="J7123" s="88">
        <v>1943.3822267875689</v>
      </c>
      <c r="K7123" s="88">
        <v>3280.6694997196132</v>
      </c>
      <c r="L7123" s="88">
        <v>3295.398844174807</v>
      </c>
      <c r="M7123" s="88">
        <v>3696.1591495086027</v>
      </c>
    </row>
    <row r="7124" spans="3:13" x14ac:dyDescent="0.2">
      <c r="C7124" s="88">
        <v>0.3513</v>
      </c>
      <c r="D7124" s="88">
        <v>16216.145551935149</v>
      </c>
      <c r="E7124" s="88">
        <v>114.29370680836655</v>
      </c>
      <c r="F7124" s="88">
        <v>504.38903222925137</v>
      </c>
      <c r="G7124" s="88">
        <v>734.31440614845997</v>
      </c>
      <c r="H7124" s="88">
        <v>971.0648787982841</v>
      </c>
      <c r="I7124" s="88">
        <v>1346.3721685918931</v>
      </c>
      <c r="J7124" s="88">
        <v>1943.4924316463421</v>
      </c>
      <c r="K7124" s="88">
        <v>3280.6879465642323</v>
      </c>
      <c r="L7124" s="88">
        <v>3295.5564401160864</v>
      </c>
      <c r="M7124" s="88">
        <v>3696.1931192353618</v>
      </c>
    </row>
    <row r="7125" spans="3:13" x14ac:dyDescent="0.2">
      <c r="C7125" s="88">
        <v>0.35135</v>
      </c>
      <c r="D7125" s="88">
        <v>16216.282331621471</v>
      </c>
      <c r="E7125" s="88">
        <v>114.34040514772096</v>
      </c>
      <c r="F7125" s="88">
        <v>504.39819680353685</v>
      </c>
      <c r="G7125" s="88">
        <v>734.32138225741028</v>
      </c>
      <c r="H7125" s="88">
        <v>971.10252475266861</v>
      </c>
      <c r="I7125" s="88">
        <v>1346.3734210366201</v>
      </c>
      <c r="J7125" s="88">
        <v>1943.4980289990153</v>
      </c>
      <c r="K7125" s="88">
        <v>3280.7047454504582</v>
      </c>
      <c r="L7125" s="88">
        <v>3295.6231626917015</v>
      </c>
      <c r="M7125" s="88">
        <v>3696.2216109668316</v>
      </c>
    </row>
    <row r="7126" spans="3:13" x14ac:dyDescent="0.2">
      <c r="C7126" s="88">
        <v>0.35139999999999999</v>
      </c>
      <c r="D7126" s="88">
        <v>16216.372353558305</v>
      </c>
      <c r="E7126" s="88">
        <v>114.35123816504438</v>
      </c>
      <c r="F7126" s="88">
        <v>504.40185738657738</v>
      </c>
      <c r="G7126" s="88">
        <v>734.39482604488785</v>
      </c>
      <c r="H7126" s="88">
        <v>971.10996874148668</v>
      </c>
      <c r="I7126" s="88">
        <v>1346.3935634367986</v>
      </c>
      <c r="J7126" s="88">
        <v>1943.4997070875675</v>
      </c>
      <c r="K7126" s="88">
        <v>3280.7539387621691</v>
      </c>
      <c r="L7126" s="88">
        <v>3295.7299464842449</v>
      </c>
      <c r="M7126" s="88">
        <v>3696.2328937401107</v>
      </c>
    </row>
    <row r="7127" spans="3:13" x14ac:dyDescent="0.2">
      <c r="C7127" s="88">
        <v>0.35144999999999998</v>
      </c>
      <c r="D7127" s="88">
        <v>16216.404471066602</v>
      </c>
      <c r="E7127" s="88">
        <v>114.35419664729125</v>
      </c>
      <c r="F7127" s="88">
        <v>504.42146116328513</v>
      </c>
      <c r="G7127" s="88">
        <v>734.39706187792945</v>
      </c>
      <c r="H7127" s="88">
        <v>971.13384969747176</v>
      </c>
      <c r="I7127" s="88">
        <v>1346.3980589884627</v>
      </c>
      <c r="J7127" s="88">
        <v>1943.5105714282768</v>
      </c>
      <c r="K7127" s="88">
        <v>3280.8115315187297</v>
      </c>
      <c r="L7127" s="88">
        <v>3295.8079642054863</v>
      </c>
      <c r="M7127" s="88">
        <v>3696.265228049564</v>
      </c>
    </row>
    <row r="7128" spans="3:13" x14ac:dyDescent="0.2">
      <c r="C7128" s="88">
        <v>0.35149999999999998</v>
      </c>
      <c r="D7128" s="88">
        <v>16216.582836946724</v>
      </c>
      <c r="E7128" s="88">
        <v>114.3550778171666</v>
      </c>
      <c r="F7128" s="88">
        <v>504.42954261608566</v>
      </c>
      <c r="G7128" s="88">
        <v>734.40802186158999</v>
      </c>
      <c r="H7128" s="88">
        <v>971.14587107273928</v>
      </c>
      <c r="I7128" s="88">
        <v>1346.407340013051</v>
      </c>
      <c r="J7128" s="88">
        <v>1943.5136477781871</v>
      </c>
      <c r="K7128" s="88">
        <v>3280.8263621713691</v>
      </c>
      <c r="L7128" s="88">
        <v>3295.8288086480652</v>
      </c>
      <c r="M7128" s="88">
        <v>3696.2742352130444</v>
      </c>
    </row>
    <row r="7129" spans="3:13" x14ac:dyDescent="0.2">
      <c r="C7129" s="88">
        <v>0.35154999999999997</v>
      </c>
      <c r="D7129" s="88">
        <v>16217.359970683035</v>
      </c>
      <c r="E7129" s="88">
        <v>114.3550778171666</v>
      </c>
      <c r="F7129" s="88">
        <v>504.43055863919881</v>
      </c>
      <c r="G7129" s="88">
        <v>734.41204352866998</v>
      </c>
      <c r="H7129" s="88">
        <v>971.14818286813534</v>
      </c>
      <c r="I7129" s="88">
        <v>1346.4320053884157</v>
      </c>
      <c r="J7129" s="88">
        <v>1943.5249017913898</v>
      </c>
      <c r="K7129" s="88">
        <v>3280.8330558620173</v>
      </c>
      <c r="L7129" s="88">
        <v>3295.8432151927345</v>
      </c>
      <c r="M7129" s="88">
        <v>3696.28451246039</v>
      </c>
    </row>
    <row r="7130" spans="3:13" x14ac:dyDescent="0.2">
      <c r="C7130" s="88">
        <v>0.35160000000000002</v>
      </c>
      <c r="D7130" s="88">
        <v>16217.381919684625</v>
      </c>
      <c r="E7130" s="88">
        <v>114.3587704699421</v>
      </c>
      <c r="F7130" s="88">
        <v>504.4462987890638</v>
      </c>
      <c r="G7130" s="88">
        <v>734.43599459802863</v>
      </c>
      <c r="H7130" s="88">
        <v>971.17488213847673</v>
      </c>
      <c r="I7130" s="88">
        <v>1346.4900050614874</v>
      </c>
      <c r="J7130" s="88">
        <v>1943.5453444933651</v>
      </c>
      <c r="K7130" s="88">
        <v>3280.8994811342172</v>
      </c>
      <c r="L7130" s="88">
        <v>3295.8644610370511</v>
      </c>
      <c r="M7130" s="88">
        <v>3696.2896031300697</v>
      </c>
    </row>
    <row r="7131" spans="3:13" x14ac:dyDescent="0.2">
      <c r="C7131" s="88">
        <v>0.35165000000000002</v>
      </c>
      <c r="D7131" s="88">
        <v>16217.763513940135</v>
      </c>
      <c r="E7131" s="88">
        <v>114.3632008846007</v>
      </c>
      <c r="F7131" s="88">
        <v>504.451273723555</v>
      </c>
      <c r="G7131" s="88">
        <v>734.4368778158123</v>
      </c>
      <c r="H7131" s="88">
        <v>971.17738298537506</v>
      </c>
      <c r="I7131" s="88">
        <v>1346.5498844701733</v>
      </c>
      <c r="J7131" s="88">
        <v>1943.5471337774925</v>
      </c>
      <c r="K7131" s="88">
        <v>3280.9192303906552</v>
      </c>
      <c r="L7131" s="88">
        <v>3296.0018210492162</v>
      </c>
      <c r="M7131" s="88">
        <v>3696.2984622466156</v>
      </c>
    </row>
    <row r="7132" spans="3:13" x14ac:dyDescent="0.2">
      <c r="C7132" s="88">
        <v>0.35170000000000001</v>
      </c>
      <c r="D7132" s="88">
        <v>16217.767721353328</v>
      </c>
      <c r="E7132" s="88">
        <v>114.37057312239995</v>
      </c>
      <c r="F7132" s="88">
        <v>504.45166010785942</v>
      </c>
      <c r="G7132" s="88">
        <v>734.45019702143964</v>
      </c>
      <c r="H7132" s="88">
        <v>971.18062412739164</v>
      </c>
      <c r="I7132" s="88">
        <v>1346.5547649030977</v>
      </c>
      <c r="J7132" s="88">
        <v>1943.5572757249033</v>
      </c>
      <c r="K7132" s="88">
        <v>3281.0045431251133</v>
      </c>
      <c r="L7132" s="88">
        <v>3296.0531249898099</v>
      </c>
      <c r="M7132" s="88">
        <v>3696.3127970870069</v>
      </c>
    </row>
    <row r="7133" spans="3:13" x14ac:dyDescent="0.2">
      <c r="C7133" s="88">
        <v>0.35175000000000001</v>
      </c>
      <c r="D7133" s="88">
        <v>16218.27868014394</v>
      </c>
      <c r="E7133" s="88">
        <v>114.3740141466742</v>
      </c>
      <c r="F7133" s="88">
        <v>504.45222115989827</v>
      </c>
      <c r="G7133" s="88">
        <v>734.47884778505977</v>
      </c>
      <c r="H7133" s="88">
        <v>971.18157784980258</v>
      </c>
      <c r="I7133" s="88">
        <v>1346.6464351196169</v>
      </c>
      <c r="J7133" s="88">
        <v>1943.5928302838297</v>
      </c>
      <c r="K7133" s="88">
        <v>3281.0547464353513</v>
      </c>
      <c r="L7133" s="88">
        <v>3296.0566347076215</v>
      </c>
      <c r="M7133" s="88">
        <v>3696.3145709634405</v>
      </c>
    </row>
    <row r="7134" spans="3:13" x14ac:dyDescent="0.2">
      <c r="C7134" s="88">
        <v>0.3518</v>
      </c>
      <c r="D7134" s="88">
        <v>16218.339077664677</v>
      </c>
      <c r="E7134" s="88">
        <v>114.37855156818569</v>
      </c>
      <c r="F7134" s="88">
        <v>504.46437387441074</v>
      </c>
      <c r="G7134" s="88">
        <v>734.48216081568899</v>
      </c>
      <c r="H7134" s="88">
        <v>971.20831588609462</v>
      </c>
      <c r="I7134" s="88">
        <v>1346.6706932276552</v>
      </c>
      <c r="J7134" s="88">
        <v>1943.6192853310167</v>
      </c>
      <c r="K7134" s="88">
        <v>3281.0872134776287</v>
      </c>
      <c r="L7134" s="88">
        <v>3296.079038162974</v>
      </c>
      <c r="M7134" s="88">
        <v>3696.3246091696174</v>
      </c>
    </row>
    <row r="7135" spans="3:13" x14ac:dyDescent="0.2">
      <c r="C7135" s="88">
        <v>0.35185</v>
      </c>
      <c r="D7135" s="88">
        <v>16218.350980986415</v>
      </c>
      <c r="E7135" s="88">
        <v>114.39775117563204</v>
      </c>
      <c r="F7135" s="88">
        <v>504.465834090116</v>
      </c>
      <c r="G7135" s="88">
        <v>734.50718624704587</v>
      </c>
      <c r="H7135" s="88">
        <v>971.24182008602065</v>
      </c>
      <c r="I7135" s="88">
        <v>1346.7051237961346</v>
      </c>
      <c r="J7135" s="88">
        <v>1943.6278692202768</v>
      </c>
      <c r="K7135" s="88">
        <v>3281.1330730435102</v>
      </c>
      <c r="L7135" s="88">
        <v>3296.1270337404762</v>
      </c>
      <c r="M7135" s="88">
        <v>3696.3262617018472</v>
      </c>
    </row>
    <row r="7136" spans="3:13" x14ac:dyDescent="0.2">
      <c r="C7136" s="88">
        <v>0.35189999999999999</v>
      </c>
      <c r="D7136" s="88">
        <v>16218.441872837055</v>
      </c>
      <c r="E7136" s="88">
        <v>114.39890316934452</v>
      </c>
      <c r="F7136" s="88">
        <v>504.48603920598316</v>
      </c>
      <c r="G7136" s="88">
        <v>734.54576686568998</v>
      </c>
      <c r="H7136" s="88">
        <v>971.24802617822706</v>
      </c>
      <c r="I7136" s="88">
        <v>1346.7575511351502</v>
      </c>
      <c r="J7136" s="88">
        <v>1943.7002502389651</v>
      </c>
      <c r="K7136" s="88">
        <v>3281.1564943505696</v>
      </c>
      <c r="L7136" s="88">
        <v>3296.2878003789474</v>
      </c>
      <c r="M7136" s="88">
        <v>3696.3355702024414</v>
      </c>
    </row>
    <row r="7137" spans="3:13" x14ac:dyDescent="0.2">
      <c r="C7137" s="88">
        <v>0.35194999999999999</v>
      </c>
      <c r="D7137" s="88">
        <v>16218.813360182181</v>
      </c>
      <c r="E7137" s="88">
        <v>114.4179857500767</v>
      </c>
      <c r="F7137" s="88">
        <v>504.49735766253616</v>
      </c>
      <c r="G7137" s="88">
        <v>734.5487910067659</v>
      </c>
      <c r="H7137" s="88">
        <v>971.2673486342801</v>
      </c>
      <c r="I7137" s="88">
        <v>1346.7778606437428</v>
      </c>
      <c r="J7137" s="88">
        <v>1943.7374575418748</v>
      </c>
      <c r="K7137" s="88">
        <v>3281.1964061373719</v>
      </c>
      <c r="L7137" s="88">
        <v>3296.4253991806791</v>
      </c>
      <c r="M7137" s="88">
        <v>3696.407137050423</v>
      </c>
    </row>
    <row r="7138" spans="3:13" x14ac:dyDescent="0.2">
      <c r="C7138" s="88">
        <v>0.35199999999999998</v>
      </c>
      <c r="D7138" s="88">
        <v>16218.855557230927</v>
      </c>
      <c r="E7138" s="88">
        <v>114.42385665990969</v>
      </c>
      <c r="F7138" s="88">
        <v>504.50164266524916</v>
      </c>
      <c r="G7138" s="88">
        <v>734.57617631073526</v>
      </c>
      <c r="H7138" s="88">
        <v>971.26743024785128</v>
      </c>
      <c r="I7138" s="88">
        <v>1346.7859686984971</v>
      </c>
      <c r="J7138" s="88">
        <v>1943.760241272782</v>
      </c>
      <c r="K7138" s="88">
        <v>3281.2230635222422</v>
      </c>
      <c r="L7138" s="88">
        <v>3296.4882378478515</v>
      </c>
      <c r="M7138" s="88">
        <v>3696.4396333923282</v>
      </c>
    </row>
    <row r="7139" spans="3:13" x14ac:dyDescent="0.2">
      <c r="C7139" s="88">
        <v>0.35204999999999997</v>
      </c>
      <c r="D7139" s="88">
        <v>16219.003152319707</v>
      </c>
      <c r="E7139" s="88">
        <v>114.42457246463255</v>
      </c>
      <c r="F7139" s="88">
        <v>504.51034358212701</v>
      </c>
      <c r="G7139" s="88">
        <v>734.58492696268331</v>
      </c>
      <c r="H7139" s="88">
        <v>971.30451817472931</v>
      </c>
      <c r="I7139" s="88">
        <v>1346.9181182046955</v>
      </c>
      <c r="J7139" s="88">
        <v>1943.7840016341802</v>
      </c>
      <c r="K7139" s="88">
        <v>3281.3710970473721</v>
      </c>
      <c r="L7139" s="88">
        <v>3296.5880097032623</v>
      </c>
      <c r="M7139" s="88">
        <v>3696.4479140113108</v>
      </c>
    </row>
    <row r="7140" spans="3:13" x14ac:dyDescent="0.2">
      <c r="C7140" s="88">
        <v>0.35210000000000002</v>
      </c>
      <c r="D7140" s="88">
        <v>16219.009227779728</v>
      </c>
      <c r="E7140" s="88">
        <v>114.42555454755802</v>
      </c>
      <c r="F7140" s="88">
        <v>504.51974136440867</v>
      </c>
      <c r="G7140" s="88">
        <v>734.60485578628732</v>
      </c>
      <c r="H7140" s="88">
        <v>971.31940007364074</v>
      </c>
      <c r="I7140" s="88">
        <v>1346.9646593824136</v>
      </c>
      <c r="J7140" s="88">
        <v>1943.8460357149347</v>
      </c>
      <c r="K7140" s="88">
        <v>3281.377553870941</v>
      </c>
      <c r="L7140" s="88">
        <v>3296.7081892959959</v>
      </c>
      <c r="M7140" s="88">
        <v>3696.4707757244246</v>
      </c>
    </row>
    <row r="7141" spans="3:13" x14ac:dyDescent="0.2">
      <c r="C7141" s="88">
        <v>0.35215000000000002</v>
      </c>
      <c r="D7141" s="88">
        <v>16219.071953329851</v>
      </c>
      <c r="E7141" s="88">
        <v>114.46201378459955</v>
      </c>
      <c r="F7141" s="88">
        <v>504.53147516405761</v>
      </c>
      <c r="G7141" s="88">
        <v>734.63152455532554</v>
      </c>
      <c r="H7141" s="88">
        <v>971.33782857233882</v>
      </c>
      <c r="I7141" s="88">
        <v>1346.9742441922085</v>
      </c>
      <c r="J7141" s="88">
        <v>1943.8670134133022</v>
      </c>
      <c r="K7141" s="88">
        <v>3281.4059128631111</v>
      </c>
      <c r="L7141" s="88">
        <v>3296.8155335517226</v>
      </c>
      <c r="M7141" s="88">
        <v>3696.4989115524586</v>
      </c>
    </row>
    <row r="7142" spans="3:13" x14ac:dyDescent="0.2">
      <c r="C7142" s="88">
        <v>0.35220000000000001</v>
      </c>
      <c r="D7142" s="88">
        <v>16219.181256954265</v>
      </c>
      <c r="E7142" s="88">
        <v>114.46744894894891</v>
      </c>
      <c r="F7142" s="88">
        <v>504.5348397257826</v>
      </c>
      <c r="G7142" s="88">
        <v>734.63568233005253</v>
      </c>
      <c r="H7142" s="88">
        <v>971.33951940360157</v>
      </c>
      <c r="I7142" s="88">
        <v>1346.9920023192881</v>
      </c>
      <c r="J7142" s="88">
        <v>1943.867922871862</v>
      </c>
      <c r="K7142" s="88">
        <v>3281.4284647740942</v>
      </c>
      <c r="L7142" s="88">
        <v>3296.8333849004266</v>
      </c>
      <c r="M7142" s="88">
        <v>3696.4989226835237</v>
      </c>
    </row>
    <row r="7143" spans="3:13" x14ac:dyDescent="0.2">
      <c r="C7143" s="88">
        <v>0.35225000000000001</v>
      </c>
      <c r="D7143" s="88">
        <v>16219.377555389481</v>
      </c>
      <c r="E7143" s="88">
        <v>114.48110609841115</v>
      </c>
      <c r="F7143" s="88">
        <v>504.5361804954523</v>
      </c>
      <c r="G7143" s="88">
        <v>734.64511082233093</v>
      </c>
      <c r="H7143" s="88">
        <v>971.40206930396062</v>
      </c>
      <c r="I7143" s="88">
        <v>1347.0112271821572</v>
      </c>
      <c r="J7143" s="88">
        <v>1943.8733016253245</v>
      </c>
      <c r="K7143" s="88">
        <v>3281.5070168506427</v>
      </c>
      <c r="L7143" s="88">
        <v>3296.9622000403588</v>
      </c>
      <c r="M7143" s="88">
        <v>3696.5031505323127</v>
      </c>
    </row>
    <row r="7144" spans="3:13" x14ac:dyDescent="0.2">
      <c r="C7144" s="88">
        <v>0.3523</v>
      </c>
      <c r="D7144" s="88">
        <v>16219.745803669113</v>
      </c>
      <c r="E7144" s="88">
        <v>114.5033498191824</v>
      </c>
      <c r="F7144" s="88">
        <v>504.55988123289671</v>
      </c>
      <c r="G7144" s="88">
        <v>734.64586140110305</v>
      </c>
      <c r="H7144" s="88">
        <v>971.42709532239633</v>
      </c>
      <c r="I7144" s="88">
        <v>1347.0133519707006</v>
      </c>
      <c r="J7144" s="88">
        <v>1943.9073133928828</v>
      </c>
      <c r="K7144" s="88">
        <v>3281.5862117002171</v>
      </c>
      <c r="L7144" s="88">
        <v>3296.9830866995317</v>
      </c>
      <c r="M7144" s="88">
        <v>3696.5985273712195</v>
      </c>
    </row>
    <row r="7145" spans="3:13" x14ac:dyDescent="0.2">
      <c r="C7145" s="88">
        <v>0.35235</v>
      </c>
      <c r="D7145" s="88">
        <v>16220.565252875578</v>
      </c>
      <c r="E7145" s="88">
        <v>114.51972874857347</v>
      </c>
      <c r="F7145" s="88">
        <v>504.57143661194414</v>
      </c>
      <c r="G7145" s="88">
        <v>734.66199472483686</v>
      </c>
      <c r="H7145" s="88">
        <v>971.43379123387331</v>
      </c>
      <c r="I7145" s="88">
        <v>1347.0327530736672</v>
      </c>
      <c r="J7145" s="88">
        <v>1943.9958464279907</v>
      </c>
      <c r="K7145" s="88">
        <v>3281.7019558748625</v>
      </c>
      <c r="L7145" s="88">
        <v>3297.2780482236458</v>
      </c>
      <c r="M7145" s="88">
        <v>3696.661562684616</v>
      </c>
    </row>
    <row r="7146" spans="3:13" x14ac:dyDescent="0.2">
      <c r="C7146" s="88">
        <v>0.35239999999999999</v>
      </c>
      <c r="D7146" s="88">
        <v>16220.760249541368</v>
      </c>
      <c r="E7146" s="88">
        <v>114.52549507191634</v>
      </c>
      <c r="F7146" s="88">
        <v>504.59617799644639</v>
      </c>
      <c r="G7146" s="88">
        <v>734.66226320487431</v>
      </c>
      <c r="H7146" s="88">
        <v>971.440604504578</v>
      </c>
      <c r="I7146" s="88">
        <v>1347.0337012277723</v>
      </c>
      <c r="J7146" s="88">
        <v>1944.0079977647074</v>
      </c>
      <c r="K7146" s="88">
        <v>3281.7478842423125</v>
      </c>
      <c r="L7146" s="88">
        <v>3297.4134285511054</v>
      </c>
      <c r="M7146" s="88">
        <v>3696.6818826972471</v>
      </c>
    </row>
    <row r="7147" spans="3:13" x14ac:dyDescent="0.2">
      <c r="C7147" s="88">
        <v>0.35244999999999999</v>
      </c>
      <c r="D7147" s="88">
        <v>16220.881996828277</v>
      </c>
      <c r="E7147" s="88">
        <v>114.55179463912827</v>
      </c>
      <c r="F7147" s="88">
        <v>504.59911846840851</v>
      </c>
      <c r="G7147" s="88">
        <v>734.66751936672745</v>
      </c>
      <c r="H7147" s="88">
        <v>971.47421420192222</v>
      </c>
      <c r="I7147" s="88">
        <v>1347.0726527962897</v>
      </c>
      <c r="J7147" s="88">
        <v>1944.0599293470873</v>
      </c>
      <c r="K7147" s="88">
        <v>3281.7748011432664</v>
      </c>
      <c r="L7147" s="88">
        <v>3297.4797396460099</v>
      </c>
      <c r="M7147" s="88">
        <v>3696.6882550155915</v>
      </c>
    </row>
    <row r="7148" spans="3:13" x14ac:dyDescent="0.2">
      <c r="C7148" s="88">
        <v>0.35249999999999998</v>
      </c>
      <c r="D7148" s="88">
        <v>16220.981811215972</v>
      </c>
      <c r="E7148" s="88">
        <v>114.56095948768507</v>
      </c>
      <c r="F7148" s="88">
        <v>504.6490722543499</v>
      </c>
      <c r="G7148" s="88">
        <v>734.67584410566405</v>
      </c>
      <c r="H7148" s="88">
        <v>971.47705429147527</v>
      </c>
      <c r="I7148" s="88">
        <v>1347.0878353862345</v>
      </c>
      <c r="J7148" s="88">
        <v>1944.1832179572589</v>
      </c>
      <c r="K7148" s="88">
        <v>3281.8837075089864</v>
      </c>
      <c r="L7148" s="88">
        <v>3297.5244262238239</v>
      </c>
      <c r="M7148" s="88">
        <v>3696.6908476570893</v>
      </c>
    </row>
    <row r="7149" spans="3:13" x14ac:dyDescent="0.2">
      <c r="C7149" s="88">
        <v>0.35254999999999997</v>
      </c>
      <c r="D7149" s="88">
        <v>16221.174314044045</v>
      </c>
      <c r="E7149" s="88">
        <v>114.56793088965787</v>
      </c>
      <c r="F7149" s="88">
        <v>504.64964588531438</v>
      </c>
      <c r="G7149" s="88">
        <v>734.67747025225754</v>
      </c>
      <c r="H7149" s="88">
        <v>971.48142693307</v>
      </c>
      <c r="I7149" s="88">
        <v>1347.117305599897</v>
      </c>
      <c r="J7149" s="88">
        <v>1944.19290499722</v>
      </c>
      <c r="K7149" s="88">
        <v>3282.0194562556853</v>
      </c>
      <c r="L7149" s="88">
        <v>3297.7041904726857</v>
      </c>
      <c r="M7149" s="88">
        <v>3696.7010728414539</v>
      </c>
    </row>
    <row r="7150" spans="3:13" x14ac:dyDescent="0.2">
      <c r="C7150" s="88">
        <v>0.35260000000000002</v>
      </c>
      <c r="D7150" s="88">
        <v>16221.35769101121</v>
      </c>
      <c r="E7150" s="88">
        <v>114.57066901542385</v>
      </c>
      <c r="F7150" s="88">
        <v>504.66109754802801</v>
      </c>
      <c r="G7150" s="88">
        <v>734.70227842838722</v>
      </c>
      <c r="H7150" s="88">
        <v>971.49625801364209</v>
      </c>
      <c r="I7150" s="88">
        <v>1347.1509419929457</v>
      </c>
      <c r="J7150" s="88">
        <v>1944.2203656794463</v>
      </c>
      <c r="K7150" s="88">
        <v>3282.0204402433747</v>
      </c>
      <c r="L7150" s="88">
        <v>3297.754699886299</v>
      </c>
      <c r="M7150" s="88">
        <v>3696.7027943290682</v>
      </c>
    </row>
    <row r="7151" spans="3:13" x14ac:dyDescent="0.2">
      <c r="C7151" s="88">
        <v>0.35265000000000002</v>
      </c>
      <c r="D7151" s="88">
        <v>16221.535279303134</v>
      </c>
      <c r="E7151" s="88">
        <v>114.58693916461652</v>
      </c>
      <c r="F7151" s="88">
        <v>504.66847676481666</v>
      </c>
      <c r="G7151" s="88">
        <v>734.71957575994793</v>
      </c>
      <c r="H7151" s="88">
        <v>971.50327798820808</v>
      </c>
      <c r="I7151" s="88">
        <v>1347.153117548411</v>
      </c>
      <c r="J7151" s="88">
        <v>1944.2346755812705</v>
      </c>
      <c r="K7151" s="88">
        <v>3282.1921319244043</v>
      </c>
      <c r="L7151" s="88">
        <v>3297.8665857451688</v>
      </c>
      <c r="M7151" s="88">
        <v>3696.7130232813429</v>
      </c>
    </row>
    <row r="7152" spans="3:13" x14ac:dyDescent="0.2">
      <c r="C7152" s="88">
        <v>0.35270000000000001</v>
      </c>
      <c r="D7152" s="88">
        <v>16221.611593030455</v>
      </c>
      <c r="E7152" s="88">
        <v>114.59053013274934</v>
      </c>
      <c r="F7152" s="88">
        <v>504.67359607448861</v>
      </c>
      <c r="G7152" s="88">
        <v>734.72703723499535</v>
      </c>
      <c r="H7152" s="88">
        <v>971.50557810367309</v>
      </c>
      <c r="I7152" s="88">
        <v>1347.1591879113894</v>
      </c>
      <c r="J7152" s="88">
        <v>1944.2360954083538</v>
      </c>
      <c r="K7152" s="88">
        <v>3282.200355342552</v>
      </c>
      <c r="L7152" s="88">
        <v>3297.9210910956444</v>
      </c>
      <c r="M7152" s="88">
        <v>3696.739357191916</v>
      </c>
    </row>
    <row r="7153" spans="3:13" x14ac:dyDescent="0.2">
      <c r="C7153" s="88">
        <v>0.35275000000000001</v>
      </c>
      <c r="D7153" s="88">
        <v>16221.650061266853</v>
      </c>
      <c r="E7153" s="88">
        <v>114.63251553631562</v>
      </c>
      <c r="F7153" s="88">
        <v>504.68368661189379</v>
      </c>
      <c r="G7153" s="88">
        <v>734.77806342080976</v>
      </c>
      <c r="H7153" s="88">
        <v>971.57028710425084</v>
      </c>
      <c r="I7153" s="88">
        <v>1347.1957110139033</v>
      </c>
      <c r="J7153" s="88">
        <v>1944.2402038554246</v>
      </c>
      <c r="K7153" s="88">
        <v>3282.2249007070782</v>
      </c>
      <c r="L7153" s="88">
        <v>3297.9492254277375</v>
      </c>
      <c r="M7153" s="88">
        <v>3696.7394012567579</v>
      </c>
    </row>
    <row r="7154" spans="3:13" x14ac:dyDescent="0.2">
      <c r="C7154" s="88">
        <v>0.3528</v>
      </c>
      <c r="D7154" s="88">
        <v>16221.70350792685</v>
      </c>
      <c r="E7154" s="88">
        <v>114.65058569653957</v>
      </c>
      <c r="F7154" s="88">
        <v>504.69135596775732</v>
      </c>
      <c r="G7154" s="88">
        <v>734.80905620720978</v>
      </c>
      <c r="H7154" s="88">
        <v>971.5745567678764</v>
      </c>
      <c r="I7154" s="88">
        <v>1347.2368021455432</v>
      </c>
      <c r="J7154" s="88">
        <v>1944.2826822016305</v>
      </c>
      <c r="K7154" s="88">
        <v>3282.2371215139806</v>
      </c>
      <c r="L7154" s="88">
        <v>3298.0655611380016</v>
      </c>
      <c r="M7154" s="88">
        <v>3696.7570858226873</v>
      </c>
    </row>
    <row r="7155" spans="3:13" x14ac:dyDescent="0.2">
      <c r="C7155" s="88">
        <v>0.35285</v>
      </c>
      <c r="D7155" s="88">
        <v>16221.955641011924</v>
      </c>
      <c r="E7155" s="88">
        <v>114.65368534142726</v>
      </c>
      <c r="F7155" s="88">
        <v>504.7025926023116</v>
      </c>
      <c r="G7155" s="88">
        <v>734.8161677874341</v>
      </c>
      <c r="H7155" s="88">
        <v>971.58249505132653</v>
      </c>
      <c r="I7155" s="88">
        <v>1347.3148029875456</v>
      </c>
      <c r="J7155" s="88">
        <v>1944.2979209499454</v>
      </c>
      <c r="K7155" s="88">
        <v>3282.2897036044492</v>
      </c>
      <c r="L7155" s="88">
        <v>3298.3468393246658</v>
      </c>
      <c r="M7155" s="88">
        <v>3696.7632919747671</v>
      </c>
    </row>
    <row r="7156" spans="3:13" x14ac:dyDescent="0.2">
      <c r="C7156" s="88">
        <v>0.35289999999999999</v>
      </c>
      <c r="D7156" s="88">
        <v>16222.082828391278</v>
      </c>
      <c r="E7156" s="88">
        <v>114.66347717580265</v>
      </c>
      <c r="F7156" s="88">
        <v>504.71324560200674</v>
      </c>
      <c r="G7156" s="88">
        <v>734.82824425077342</v>
      </c>
      <c r="H7156" s="88">
        <v>971.58444562806426</v>
      </c>
      <c r="I7156" s="88">
        <v>1347.3172639285485</v>
      </c>
      <c r="J7156" s="88">
        <v>1944.3269576054527</v>
      </c>
      <c r="K7156" s="88">
        <v>3282.294576691459</v>
      </c>
      <c r="L7156" s="88">
        <v>3298.452131651361</v>
      </c>
      <c r="M7156" s="88">
        <v>3696.7927353471309</v>
      </c>
    </row>
    <row r="7157" spans="3:13" x14ac:dyDescent="0.2">
      <c r="C7157" s="88">
        <v>0.35294999999999999</v>
      </c>
      <c r="D7157" s="88">
        <v>16222.104527077245</v>
      </c>
      <c r="E7157" s="88">
        <v>114.68781490175297</v>
      </c>
      <c r="F7157" s="88">
        <v>504.72110117896227</v>
      </c>
      <c r="G7157" s="88">
        <v>734.85709825095773</v>
      </c>
      <c r="H7157" s="88">
        <v>971.58687192438538</v>
      </c>
      <c r="I7157" s="88">
        <v>1347.319785578522</v>
      </c>
      <c r="J7157" s="88">
        <v>1944.3341265587942</v>
      </c>
      <c r="K7157" s="88">
        <v>3282.3171816273575</v>
      </c>
      <c r="L7157" s="88">
        <v>3298.5024554342226</v>
      </c>
      <c r="M7157" s="88">
        <v>3696.8208483959042</v>
      </c>
    </row>
    <row r="7158" spans="3:13" x14ac:dyDescent="0.2">
      <c r="C7158" s="88">
        <v>0.35299999999999998</v>
      </c>
      <c r="D7158" s="88">
        <v>16222.337324771333</v>
      </c>
      <c r="E7158" s="88">
        <v>114.69794166030806</v>
      </c>
      <c r="F7158" s="88">
        <v>504.72808133455965</v>
      </c>
      <c r="G7158" s="88">
        <v>734.86586447505761</v>
      </c>
      <c r="H7158" s="88">
        <v>971.59081783554075</v>
      </c>
      <c r="I7158" s="88">
        <v>1347.3282082700375</v>
      </c>
      <c r="J7158" s="88">
        <v>1944.3707471025305</v>
      </c>
      <c r="K7158" s="88">
        <v>3282.3768620385126</v>
      </c>
      <c r="L7158" s="88">
        <v>3298.6344338932126</v>
      </c>
      <c r="M7158" s="88">
        <v>3696.8463450513473</v>
      </c>
    </row>
    <row r="7159" spans="3:13" x14ac:dyDescent="0.2">
      <c r="C7159" s="88">
        <v>0.35304999999999997</v>
      </c>
      <c r="D7159" s="88">
        <v>16223.132733292559</v>
      </c>
      <c r="E7159" s="88">
        <v>114.70776459319495</v>
      </c>
      <c r="F7159" s="88">
        <v>504.73046947279363</v>
      </c>
      <c r="G7159" s="88">
        <v>734.86587105478247</v>
      </c>
      <c r="H7159" s="88">
        <v>971.59228355839377</v>
      </c>
      <c r="I7159" s="88">
        <v>1347.3337598684288</v>
      </c>
      <c r="J7159" s="88">
        <v>1944.3719868059729</v>
      </c>
      <c r="K7159" s="88">
        <v>3282.4444111637436</v>
      </c>
      <c r="L7159" s="88">
        <v>3298.7401783496389</v>
      </c>
      <c r="M7159" s="88">
        <v>3696.8633230656569</v>
      </c>
    </row>
    <row r="7160" spans="3:13" x14ac:dyDescent="0.2">
      <c r="C7160" s="88">
        <v>0.35310000000000002</v>
      </c>
      <c r="D7160" s="88">
        <v>16223.469648423903</v>
      </c>
      <c r="E7160" s="88">
        <v>114.73849794155831</v>
      </c>
      <c r="F7160" s="88">
        <v>504.73306947882247</v>
      </c>
      <c r="G7160" s="88">
        <v>734.88350298951536</v>
      </c>
      <c r="H7160" s="88">
        <v>971.64325208261016</v>
      </c>
      <c r="I7160" s="88">
        <v>1347.3390060555707</v>
      </c>
      <c r="J7160" s="88">
        <v>1944.3793939102538</v>
      </c>
      <c r="K7160" s="88">
        <v>3282.4883254974757</v>
      </c>
      <c r="L7160" s="88">
        <v>3298.9636226741795</v>
      </c>
      <c r="M7160" s="88">
        <v>3696.864290350723</v>
      </c>
    </row>
    <row r="7161" spans="3:13" x14ac:dyDescent="0.2">
      <c r="C7161" s="88">
        <v>0.35315000000000002</v>
      </c>
      <c r="D7161" s="88">
        <v>16223.762115772013</v>
      </c>
      <c r="E7161" s="88">
        <v>114.80217916977745</v>
      </c>
      <c r="F7161" s="88">
        <v>504.73347096994939</v>
      </c>
      <c r="G7161" s="88">
        <v>734.92357431180835</v>
      </c>
      <c r="H7161" s="88">
        <v>971.65391916376529</v>
      </c>
      <c r="I7161" s="88">
        <v>1347.3507049180835</v>
      </c>
      <c r="J7161" s="88">
        <v>1944.3887542386474</v>
      </c>
      <c r="K7161" s="88">
        <v>3282.685608892175</v>
      </c>
      <c r="L7161" s="88">
        <v>3299.0242957650808</v>
      </c>
      <c r="M7161" s="88">
        <v>3696.911435530094</v>
      </c>
    </row>
    <row r="7162" spans="3:13" x14ac:dyDescent="0.2">
      <c r="C7162" s="88">
        <v>0.35320000000000001</v>
      </c>
      <c r="D7162" s="88">
        <v>16223.915109770245</v>
      </c>
      <c r="E7162" s="88">
        <v>114.80343335768703</v>
      </c>
      <c r="F7162" s="88">
        <v>504.73754780530226</v>
      </c>
      <c r="G7162" s="88">
        <v>734.93796083433199</v>
      </c>
      <c r="H7162" s="88">
        <v>971.67157444322265</v>
      </c>
      <c r="I7162" s="88">
        <v>1347.3611898255799</v>
      </c>
      <c r="J7162" s="88">
        <v>1944.3913121217279</v>
      </c>
      <c r="K7162" s="88">
        <v>3282.7247150849844</v>
      </c>
      <c r="L7162" s="88">
        <v>3299.3350236236947</v>
      </c>
      <c r="M7162" s="88">
        <v>3696.9154250410561</v>
      </c>
    </row>
    <row r="7163" spans="3:13" x14ac:dyDescent="0.2">
      <c r="C7163" s="88">
        <v>0.35325000000000001</v>
      </c>
      <c r="D7163" s="88">
        <v>16223.982142508121</v>
      </c>
      <c r="E7163" s="88">
        <v>114.80902541421983</v>
      </c>
      <c r="F7163" s="88">
        <v>504.73935805668998</v>
      </c>
      <c r="G7163" s="88">
        <v>734.97800558034396</v>
      </c>
      <c r="H7163" s="88">
        <v>971.67820210075843</v>
      </c>
      <c r="I7163" s="88">
        <v>1347.3820500942024</v>
      </c>
      <c r="J7163" s="88">
        <v>1944.4563767503873</v>
      </c>
      <c r="K7163" s="88">
        <v>3282.7548710006186</v>
      </c>
      <c r="L7163" s="88">
        <v>3299.409459697978</v>
      </c>
      <c r="M7163" s="88">
        <v>3696.9234035437048</v>
      </c>
    </row>
    <row r="7164" spans="3:13" x14ac:dyDescent="0.2">
      <c r="C7164" s="88">
        <v>0.3533</v>
      </c>
      <c r="D7164" s="88">
        <v>16224.153540878295</v>
      </c>
      <c r="E7164" s="88">
        <v>114.82134046810825</v>
      </c>
      <c r="F7164" s="88">
        <v>504.7434586717518</v>
      </c>
      <c r="G7164" s="88">
        <v>734.97873173023845</v>
      </c>
      <c r="H7164" s="88">
        <v>971.67910519175484</v>
      </c>
      <c r="I7164" s="88">
        <v>1347.3933404625755</v>
      </c>
      <c r="J7164" s="88">
        <v>1944.5059473000874</v>
      </c>
      <c r="K7164" s="88">
        <v>3282.7802175093198</v>
      </c>
      <c r="L7164" s="88">
        <v>3299.4118730497676</v>
      </c>
      <c r="M7164" s="88">
        <v>3696.9669375459962</v>
      </c>
    </row>
    <row r="7165" spans="3:13" x14ac:dyDescent="0.2">
      <c r="C7165" s="88">
        <v>0.35335</v>
      </c>
      <c r="D7165" s="88">
        <v>16224.360187070823</v>
      </c>
      <c r="E7165" s="88">
        <v>114.83775703352421</v>
      </c>
      <c r="F7165" s="88">
        <v>504.74353747877649</v>
      </c>
      <c r="G7165" s="88">
        <v>734.98820017441312</v>
      </c>
      <c r="H7165" s="88">
        <v>971.68381779456104</v>
      </c>
      <c r="I7165" s="88">
        <v>1347.4037596617914</v>
      </c>
      <c r="J7165" s="88">
        <v>1944.6157252574085</v>
      </c>
      <c r="K7165" s="88">
        <v>3282.9105685655722</v>
      </c>
      <c r="L7165" s="88">
        <v>3299.4393043049013</v>
      </c>
      <c r="M7165" s="88">
        <v>3696.996415710898</v>
      </c>
    </row>
    <row r="7166" spans="3:13" x14ac:dyDescent="0.2">
      <c r="C7166" s="88">
        <v>0.35339999999999999</v>
      </c>
      <c r="D7166" s="88">
        <v>16224.689770088295</v>
      </c>
      <c r="E7166" s="88">
        <v>114.83810449871635</v>
      </c>
      <c r="F7166" s="88">
        <v>504.74622967318737</v>
      </c>
      <c r="G7166" s="88">
        <v>734.98942355714144</v>
      </c>
      <c r="H7166" s="88">
        <v>971.68907606927542</v>
      </c>
      <c r="I7166" s="88">
        <v>1347.4391278520147</v>
      </c>
      <c r="J7166" s="88">
        <v>1944.7325063030539</v>
      </c>
      <c r="K7166" s="88">
        <v>3283.0574537051098</v>
      </c>
      <c r="L7166" s="88">
        <v>3299.4627582518578</v>
      </c>
      <c r="M7166" s="88">
        <v>3697.0013135322852</v>
      </c>
    </row>
    <row r="7167" spans="3:13" x14ac:dyDescent="0.2">
      <c r="C7167" s="88">
        <v>0.35344999999999999</v>
      </c>
      <c r="D7167" s="88">
        <v>16224.825682517388</v>
      </c>
      <c r="E7167" s="88">
        <v>114.84456099379167</v>
      </c>
      <c r="F7167" s="88">
        <v>504.74896189047195</v>
      </c>
      <c r="G7167" s="88">
        <v>734.99954217712639</v>
      </c>
      <c r="H7167" s="88">
        <v>971.70980978247144</v>
      </c>
      <c r="I7167" s="88">
        <v>1347.5570281137184</v>
      </c>
      <c r="J7167" s="88">
        <v>1944.7392131791753</v>
      </c>
      <c r="K7167" s="88">
        <v>3283.1028125977405</v>
      </c>
      <c r="L7167" s="88">
        <v>3299.474988294583</v>
      </c>
      <c r="M7167" s="88">
        <v>3697.0078266753121</v>
      </c>
    </row>
    <row r="7168" spans="3:13" x14ac:dyDescent="0.2">
      <c r="C7168" s="88">
        <v>0.35349999999999998</v>
      </c>
      <c r="D7168" s="88">
        <v>16225.136344137594</v>
      </c>
      <c r="E7168" s="88">
        <v>114.85584533530437</v>
      </c>
      <c r="F7168" s="88">
        <v>504.77146134601799</v>
      </c>
      <c r="G7168" s="88">
        <v>735.00636917257589</v>
      </c>
      <c r="H7168" s="88">
        <v>971.71413289060229</v>
      </c>
      <c r="I7168" s="88">
        <v>1347.5603386695834</v>
      </c>
      <c r="J7168" s="88">
        <v>1944.7691846884936</v>
      </c>
      <c r="K7168" s="88">
        <v>3283.1174691826791</v>
      </c>
      <c r="L7168" s="88">
        <v>3299.5811204728052</v>
      </c>
      <c r="M7168" s="88">
        <v>3697.0500929710633</v>
      </c>
    </row>
    <row r="7169" spans="3:13" x14ac:dyDescent="0.2">
      <c r="C7169" s="88">
        <v>0.35354999999999998</v>
      </c>
      <c r="D7169" s="88">
        <v>16225.440710320952</v>
      </c>
      <c r="E7169" s="88">
        <v>114.85584533530437</v>
      </c>
      <c r="F7169" s="88">
        <v>504.79250821958158</v>
      </c>
      <c r="G7169" s="88">
        <v>735.00666819072194</v>
      </c>
      <c r="H7169" s="88">
        <v>971.72162282380896</v>
      </c>
      <c r="I7169" s="88">
        <v>1347.5858252369394</v>
      </c>
      <c r="J7169" s="88">
        <v>1944.7724684821451</v>
      </c>
      <c r="K7169" s="88">
        <v>3283.1195655367269</v>
      </c>
      <c r="L7169" s="88">
        <v>3299.6515386854185</v>
      </c>
      <c r="M7169" s="88">
        <v>3697.1034143638758</v>
      </c>
    </row>
    <row r="7170" spans="3:13" x14ac:dyDescent="0.2">
      <c r="C7170" s="88">
        <v>0.35360000000000003</v>
      </c>
      <c r="D7170" s="88">
        <v>16225.505043010118</v>
      </c>
      <c r="E7170" s="88">
        <v>114.8626330391071</v>
      </c>
      <c r="F7170" s="88">
        <v>504.79736235003793</v>
      </c>
      <c r="G7170" s="88">
        <v>735.01068899136726</v>
      </c>
      <c r="H7170" s="88">
        <v>971.7307194889886</v>
      </c>
      <c r="I7170" s="88">
        <v>1347.6083081913534</v>
      </c>
      <c r="J7170" s="88">
        <v>1944.7774106801558</v>
      </c>
      <c r="K7170" s="88">
        <v>3283.1398016198427</v>
      </c>
      <c r="L7170" s="88">
        <v>3299.7118383660763</v>
      </c>
      <c r="M7170" s="88">
        <v>3697.1172006973916</v>
      </c>
    </row>
    <row r="7171" spans="3:13" x14ac:dyDescent="0.2">
      <c r="C7171" s="88">
        <v>0.35365000000000002</v>
      </c>
      <c r="D7171" s="88">
        <v>16225.584456443223</v>
      </c>
      <c r="E7171" s="88">
        <v>114.91105555347531</v>
      </c>
      <c r="F7171" s="88">
        <v>504.80467330070041</v>
      </c>
      <c r="G7171" s="88">
        <v>735.01460168507947</v>
      </c>
      <c r="H7171" s="88">
        <v>971.73595651553433</v>
      </c>
      <c r="I7171" s="88">
        <v>1347.6168720211886</v>
      </c>
      <c r="J7171" s="88">
        <v>1944.8491494786767</v>
      </c>
      <c r="K7171" s="88">
        <v>3283.1701355936175</v>
      </c>
      <c r="L7171" s="88">
        <v>3299.9157602827772</v>
      </c>
      <c r="M7171" s="88">
        <v>3697.1265320709244</v>
      </c>
    </row>
    <row r="7172" spans="3:13" x14ac:dyDescent="0.2">
      <c r="C7172" s="88">
        <v>0.35370000000000001</v>
      </c>
      <c r="D7172" s="88">
        <v>16225.635768504097</v>
      </c>
      <c r="E7172" s="88">
        <v>114.91448040789328</v>
      </c>
      <c r="F7172" s="88">
        <v>504.81659415350487</v>
      </c>
      <c r="G7172" s="88">
        <v>735.02868449997777</v>
      </c>
      <c r="H7172" s="88">
        <v>971.73665658465143</v>
      </c>
      <c r="I7172" s="88">
        <v>1347.6534464321212</v>
      </c>
      <c r="J7172" s="88">
        <v>1944.9073008596251</v>
      </c>
      <c r="K7172" s="88">
        <v>3283.2075024148244</v>
      </c>
      <c r="L7172" s="88">
        <v>3299.925279300362</v>
      </c>
      <c r="M7172" s="88">
        <v>3697.144394837957</v>
      </c>
    </row>
    <row r="7173" spans="3:13" x14ac:dyDescent="0.2">
      <c r="C7173" s="88">
        <v>0.35375000000000001</v>
      </c>
      <c r="D7173" s="88">
        <v>16225.802785895565</v>
      </c>
      <c r="E7173" s="88">
        <v>114.91448040789328</v>
      </c>
      <c r="F7173" s="88">
        <v>504.82392695490944</v>
      </c>
      <c r="G7173" s="88">
        <v>735.0415629390759</v>
      </c>
      <c r="H7173" s="88">
        <v>971.73731302712304</v>
      </c>
      <c r="I7173" s="88">
        <v>1347.6614987531811</v>
      </c>
      <c r="J7173" s="88">
        <v>1944.9320751405908</v>
      </c>
      <c r="K7173" s="88">
        <v>3283.2707122760089</v>
      </c>
      <c r="L7173" s="88">
        <v>3299.9406221643185</v>
      </c>
      <c r="M7173" s="88">
        <v>3697.1496588448081</v>
      </c>
    </row>
    <row r="7174" spans="3:13" x14ac:dyDescent="0.2">
      <c r="C7174" s="88">
        <v>0.3538</v>
      </c>
      <c r="D7174" s="88">
        <v>16225.976378782943</v>
      </c>
      <c r="E7174" s="88">
        <v>114.91643206957269</v>
      </c>
      <c r="F7174" s="88">
        <v>504.82511066274265</v>
      </c>
      <c r="G7174" s="88">
        <v>735.04615445347827</v>
      </c>
      <c r="H7174" s="88">
        <v>971.76080099347155</v>
      </c>
      <c r="I7174" s="88">
        <v>1347.6749809723524</v>
      </c>
      <c r="J7174" s="88">
        <v>1944.9848837556428</v>
      </c>
      <c r="K7174" s="88">
        <v>3283.3181825558827</v>
      </c>
      <c r="L7174" s="88">
        <v>3300.0150659546825</v>
      </c>
      <c r="M7174" s="88">
        <v>3697.1773870394181</v>
      </c>
    </row>
    <row r="7175" spans="3:13" x14ac:dyDescent="0.2">
      <c r="C7175" s="88">
        <v>0.35385</v>
      </c>
      <c r="D7175" s="88">
        <v>16226.287973864284</v>
      </c>
      <c r="E7175" s="88">
        <v>114.93264291033665</v>
      </c>
      <c r="F7175" s="88">
        <v>504.83466228043835</v>
      </c>
      <c r="G7175" s="88">
        <v>735.0627233727696</v>
      </c>
      <c r="H7175" s="88">
        <v>971.79440390037735</v>
      </c>
      <c r="I7175" s="88">
        <v>1347.6813683531</v>
      </c>
      <c r="J7175" s="88">
        <v>1945.0003667865772</v>
      </c>
      <c r="K7175" s="88">
        <v>3283.3614089646044</v>
      </c>
      <c r="L7175" s="88">
        <v>3300.0282582729305</v>
      </c>
      <c r="M7175" s="88">
        <v>3697.1992480616673</v>
      </c>
    </row>
    <row r="7176" spans="3:13" x14ac:dyDescent="0.2">
      <c r="C7176" s="88">
        <v>0.35389999999999999</v>
      </c>
      <c r="D7176" s="88">
        <v>16226.345716934904</v>
      </c>
      <c r="E7176" s="88">
        <v>114.93395460542706</v>
      </c>
      <c r="F7176" s="88">
        <v>504.84017385297284</v>
      </c>
      <c r="G7176" s="88">
        <v>735.07586036153452</v>
      </c>
      <c r="H7176" s="88">
        <v>971.79685762108511</v>
      </c>
      <c r="I7176" s="88">
        <v>1347.7932345495888</v>
      </c>
      <c r="J7176" s="88">
        <v>1945.0880360193682</v>
      </c>
      <c r="K7176" s="88">
        <v>3283.3829477409422</v>
      </c>
      <c r="L7176" s="88">
        <v>3300.0641804152483</v>
      </c>
      <c r="M7176" s="88">
        <v>3697.2185336301231</v>
      </c>
    </row>
    <row r="7177" spans="3:13" x14ac:dyDescent="0.2">
      <c r="C7177" s="88">
        <v>0.35394999999999999</v>
      </c>
      <c r="D7177" s="88">
        <v>16226.382051182354</v>
      </c>
      <c r="E7177" s="88">
        <v>114.93556560311481</v>
      </c>
      <c r="F7177" s="88">
        <v>504.86777386147924</v>
      </c>
      <c r="G7177" s="88">
        <v>735.08075268010634</v>
      </c>
      <c r="H7177" s="88">
        <v>971.81305100243299</v>
      </c>
      <c r="I7177" s="88">
        <v>1347.8103412564033</v>
      </c>
      <c r="J7177" s="88">
        <v>1945.0990337334492</v>
      </c>
      <c r="K7177" s="88">
        <v>3283.4387497383118</v>
      </c>
      <c r="L7177" s="88">
        <v>3300.2004949325506</v>
      </c>
      <c r="M7177" s="88">
        <v>3697.2202995890784</v>
      </c>
    </row>
    <row r="7178" spans="3:13" x14ac:dyDescent="0.2">
      <c r="C7178" s="88">
        <v>0.35399999999999998</v>
      </c>
      <c r="D7178" s="88">
        <v>16226.501351455612</v>
      </c>
      <c r="E7178" s="88">
        <v>114.93839232969822</v>
      </c>
      <c r="F7178" s="88">
        <v>504.88874134180423</v>
      </c>
      <c r="G7178" s="88">
        <v>735.11401867343511</v>
      </c>
      <c r="H7178" s="88">
        <v>971.82798694380563</v>
      </c>
      <c r="I7178" s="88">
        <v>1347.8688671137993</v>
      </c>
      <c r="J7178" s="88">
        <v>1945.1221838120509</v>
      </c>
      <c r="K7178" s="88">
        <v>3283.5818548146426</v>
      </c>
      <c r="L7178" s="88">
        <v>3300.3157471824998</v>
      </c>
      <c r="M7178" s="88">
        <v>3697.2248559705126</v>
      </c>
    </row>
    <row r="7179" spans="3:13" x14ac:dyDescent="0.2">
      <c r="C7179" s="88">
        <v>0.35404999999999998</v>
      </c>
      <c r="D7179" s="88">
        <v>16226.93711903988</v>
      </c>
      <c r="E7179" s="88">
        <v>114.94453694158074</v>
      </c>
      <c r="F7179" s="88">
        <v>504.89085835895912</v>
      </c>
      <c r="G7179" s="88">
        <v>735.11746356412323</v>
      </c>
      <c r="H7179" s="88">
        <v>971.8503605687356</v>
      </c>
      <c r="I7179" s="88">
        <v>1347.9131882756501</v>
      </c>
      <c r="J7179" s="88">
        <v>1945.1618179526222</v>
      </c>
      <c r="K7179" s="88">
        <v>3283.6082705935087</v>
      </c>
      <c r="L7179" s="88">
        <v>3300.3744796336759</v>
      </c>
      <c r="M7179" s="88">
        <v>3697.2271849369222</v>
      </c>
    </row>
    <row r="7180" spans="3:13" x14ac:dyDescent="0.2">
      <c r="C7180" s="88">
        <v>0.35410000000000003</v>
      </c>
      <c r="D7180" s="88">
        <v>16227.116393776712</v>
      </c>
      <c r="E7180" s="88">
        <v>114.96340416716612</v>
      </c>
      <c r="F7180" s="88">
        <v>504.90127168122672</v>
      </c>
      <c r="G7180" s="88">
        <v>735.14035025152089</v>
      </c>
      <c r="H7180" s="88">
        <v>971.85161000860126</v>
      </c>
      <c r="I7180" s="88">
        <v>1347.9533956226505</v>
      </c>
      <c r="J7180" s="88">
        <v>1945.1742577452305</v>
      </c>
      <c r="K7180" s="88">
        <v>3283.8279679235179</v>
      </c>
      <c r="L7180" s="88">
        <v>3300.3901017267199</v>
      </c>
      <c r="M7180" s="88">
        <v>3697.2281852625301</v>
      </c>
    </row>
    <row r="7181" spans="3:13" x14ac:dyDescent="0.2">
      <c r="C7181" s="88">
        <v>0.35415000000000002</v>
      </c>
      <c r="D7181" s="88">
        <v>16227.286937558689</v>
      </c>
      <c r="E7181" s="88">
        <v>114.96663713803355</v>
      </c>
      <c r="F7181" s="88">
        <v>504.91833416436839</v>
      </c>
      <c r="G7181" s="88">
        <v>735.16829958133121</v>
      </c>
      <c r="H7181" s="88">
        <v>971.85801651898191</v>
      </c>
      <c r="I7181" s="88">
        <v>1348.0299501985523</v>
      </c>
      <c r="J7181" s="88">
        <v>1945.1912673354818</v>
      </c>
      <c r="K7181" s="88">
        <v>3283.9810446258443</v>
      </c>
      <c r="L7181" s="88">
        <v>3300.4012595604599</v>
      </c>
      <c r="M7181" s="88">
        <v>3697.2699203340139</v>
      </c>
    </row>
    <row r="7182" spans="3:13" x14ac:dyDescent="0.2">
      <c r="C7182" s="88">
        <v>0.35420000000000001</v>
      </c>
      <c r="D7182" s="88">
        <v>16227.319014500865</v>
      </c>
      <c r="E7182" s="88">
        <v>114.98384987414374</v>
      </c>
      <c r="F7182" s="88">
        <v>504.92640128012863</v>
      </c>
      <c r="G7182" s="88">
        <v>735.17321134979693</v>
      </c>
      <c r="H7182" s="88">
        <v>971.86727026509061</v>
      </c>
      <c r="I7182" s="88">
        <v>1348.0327520582914</v>
      </c>
      <c r="J7182" s="88">
        <v>1945.2630699425572</v>
      </c>
      <c r="K7182" s="88">
        <v>3284.0091028793663</v>
      </c>
      <c r="L7182" s="88">
        <v>3300.4194798508606</v>
      </c>
      <c r="M7182" s="88">
        <v>3697.2774601523815</v>
      </c>
    </row>
    <row r="7183" spans="3:13" x14ac:dyDescent="0.2">
      <c r="C7183" s="88">
        <v>0.35425000000000001</v>
      </c>
      <c r="D7183" s="88">
        <v>16227.338461786856</v>
      </c>
      <c r="E7183" s="88">
        <v>115.01077335118771</v>
      </c>
      <c r="F7183" s="88">
        <v>504.93897442138586</v>
      </c>
      <c r="G7183" s="88">
        <v>735.17905556521782</v>
      </c>
      <c r="H7183" s="88">
        <v>971.87313461874191</v>
      </c>
      <c r="I7183" s="88">
        <v>1348.0381509620734</v>
      </c>
      <c r="J7183" s="88">
        <v>1945.2654378524016</v>
      </c>
      <c r="K7183" s="88">
        <v>3284.0316885889242</v>
      </c>
      <c r="L7183" s="88">
        <v>3300.4224278530655</v>
      </c>
      <c r="M7183" s="88">
        <v>3697.2798619714567</v>
      </c>
    </row>
    <row r="7184" spans="3:13" x14ac:dyDescent="0.2">
      <c r="C7184" s="88">
        <v>0.3543</v>
      </c>
      <c r="D7184" s="88">
        <v>16227.347906799765</v>
      </c>
      <c r="E7184" s="88">
        <v>115.01139393702306</v>
      </c>
      <c r="F7184" s="88">
        <v>504.93901865430325</v>
      </c>
      <c r="G7184" s="88">
        <v>735.17995177743614</v>
      </c>
      <c r="H7184" s="88">
        <v>971.93243087478641</v>
      </c>
      <c r="I7184" s="88">
        <v>1348.051686030346</v>
      </c>
      <c r="J7184" s="88">
        <v>1945.2822022057312</v>
      </c>
      <c r="K7184" s="88">
        <v>3284.0618451158307</v>
      </c>
      <c r="L7184" s="88">
        <v>3300.5833720552478</v>
      </c>
      <c r="M7184" s="88">
        <v>3697.2910625219442</v>
      </c>
    </row>
    <row r="7185" spans="3:13" x14ac:dyDescent="0.2">
      <c r="C7185" s="88">
        <v>0.35435</v>
      </c>
      <c r="D7185" s="88">
        <v>16227.366802441691</v>
      </c>
      <c r="E7185" s="88">
        <v>115.02167387425925</v>
      </c>
      <c r="F7185" s="88">
        <v>504.94620031913064</v>
      </c>
      <c r="G7185" s="88">
        <v>735.18218151098426</v>
      </c>
      <c r="H7185" s="88">
        <v>971.93723064127562</v>
      </c>
      <c r="I7185" s="88">
        <v>1348.0618181569957</v>
      </c>
      <c r="J7185" s="88">
        <v>1945.2882123411623</v>
      </c>
      <c r="K7185" s="88">
        <v>3284.1475545115463</v>
      </c>
      <c r="L7185" s="88">
        <v>3300.6270926501784</v>
      </c>
      <c r="M7185" s="88">
        <v>3697.3285870690461</v>
      </c>
    </row>
    <row r="7186" spans="3:13" x14ac:dyDescent="0.2">
      <c r="C7186" s="88">
        <v>0.35439999999999999</v>
      </c>
      <c r="D7186" s="88">
        <v>16227.380263230429</v>
      </c>
      <c r="E7186" s="88">
        <v>115.02500495569802</v>
      </c>
      <c r="F7186" s="88">
        <v>504.9479259872528</v>
      </c>
      <c r="G7186" s="88">
        <v>735.18228044957232</v>
      </c>
      <c r="H7186" s="88">
        <v>971.94649330181846</v>
      </c>
      <c r="I7186" s="88">
        <v>1348.1104661177292</v>
      </c>
      <c r="J7186" s="88">
        <v>1945.3554643811253</v>
      </c>
      <c r="K7186" s="88">
        <v>3284.1800370944156</v>
      </c>
      <c r="L7186" s="88">
        <v>3300.6947939466545</v>
      </c>
      <c r="M7186" s="88">
        <v>3697.3392972813886</v>
      </c>
    </row>
    <row r="7187" spans="3:13" x14ac:dyDescent="0.2">
      <c r="C7187" s="88">
        <v>0.35444999999999999</v>
      </c>
      <c r="D7187" s="88">
        <v>16227.500638150974</v>
      </c>
      <c r="E7187" s="88">
        <v>115.02500495569802</v>
      </c>
      <c r="F7187" s="88">
        <v>504.95091728007037</v>
      </c>
      <c r="G7187" s="88">
        <v>735.19449447963143</v>
      </c>
      <c r="H7187" s="88">
        <v>971.94699458437208</v>
      </c>
      <c r="I7187" s="88">
        <v>1348.1277021098299</v>
      </c>
      <c r="J7187" s="88">
        <v>1945.3849976703841</v>
      </c>
      <c r="K7187" s="88">
        <v>3284.1832465122584</v>
      </c>
      <c r="L7187" s="88">
        <v>3300.7675502945285</v>
      </c>
      <c r="M7187" s="88">
        <v>3697.3672311841365</v>
      </c>
    </row>
    <row r="7188" spans="3:13" x14ac:dyDescent="0.2">
      <c r="C7188" s="88">
        <v>0.35449999999999998</v>
      </c>
      <c r="D7188" s="88">
        <v>16227.694985785558</v>
      </c>
      <c r="E7188" s="88">
        <v>115.05151850205675</v>
      </c>
      <c r="F7188" s="88">
        <v>504.95849815618203</v>
      </c>
      <c r="G7188" s="88">
        <v>735.20083155559178</v>
      </c>
      <c r="H7188" s="88">
        <v>972.03259479080589</v>
      </c>
      <c r="I7188" s="88">
        <v>1348.148933934996</v>
      </c>
      <c r="J7188" s="88">
        <v>1945.429553756559</v>
      </c>
      <c r="K7188" s="88">
        <v>3284.21981587151</v>
      </c>
      <c r="L7188" s="88">
        <v>3300.9702563031224</v>
      </c>
      <c r="M7188" s="88">
        <v>3697.391854436878</v>
      </c>
    </row>
    <row r="7189" spans="3:13" x14ac:dyDescent="0.2">
      <c r="C7189" s="88">
        <v>0.35454999999999998</v>
      </c>
      <c r="D7189" s="88">
        <v>16227.763709178596</v>
      </c>
      <c r="E7189" s="88">
        <v>115.0810668107224</v>
      </c>
      <c r="F7189" s="88">
        <v>504.96111055038136</v>
      </c>
      <c r="G7189" s="88">
        <v>735.22594858567027</v>
      </c>
      <c r="H7189" s="88">
        <v>972.04144636549745</v>
      </c>
      <c r="I7189" s="88">
        <v>1348.151358212122</v>
      </c>
      <c r="J7189" s="88">
        <v>1945.5767587864284</v>
      </c>
      <c r="K7189" s="88">
        <v>3284.2521431181713</v>
      </c>
      <c r="L7189" s="88">
        <v>3301.052154167066</v>
      </c>
      <c r="M7189" s="88">
        <v>3697.4037105627312</v>
      </c>
    </row>
    <row r="7190" spans="3:13" x14ac:dyDescent="0.2">
      <c r="C7190" s="88">
        <v>0.35460000000000003</v>
      </c>
      <c r="D7190" s="88">
        <v>16227.794350644335</v>
      </c>
      <c r="E7190" s="88">
        <v>115.08597345624912</v>
      </c>
      <c r="F7190" s="88">
        <v>504.96484428601798</v>
      </c>
      <c r="G7190" s="88">
        <v>735.22731680353445</v>
      </c>
      <c r="H7190" s="88">
        <v>972.05502932493346</v>
      </c>
      <c r="I7190" s="88">
        <v>1348.1542354239732</v>
      </c>
      <c r="J7190" s="88">
        <v>1945.6264149575381</v>
      </c>
      <c r="K7190" s="88">
        <v>3284.2575799906081</v>
      </c>
      <c r="L7190" s="88">
        <v>3301.057024832242</v>
      </c>
      <c r="M7190" s="88">
        <v>3697.4540948203339</v>
      </c>
    </row>
    <row r="7191" spans="3:13" x14ac:dyDescent="0.2">
      <c r="C7191" s="88">
        <v>0.35465000000000002</v>
      </c>
      <c r="D7191" s="88">
        <v>16227.976356090639</v>
      </c>
      <c r="E7191" s="88">
        <v>115.10443164193475</v>
      </c>
      <c r="F7191" s="88">
        <v>504.96714824064247</v>
      </c>
      <c r="G7191" s="88">
        <v>735.22887063487224</v>
      </c>
      <c r="H7191" s="88">
        <v>972.0715719051932</v>
      </c>
      <c r="I7191" s="88">
        <v>1348.1999179286381</v>
      </c>
      <c r="J7191" s="88">
        <v>1945.6946179661436</v>
      </c>
      <c r="K7191" s="88">
        <v>3284.3025446227693</v>
      </c>
      <c r="L7191" s="88">
        <v>3301.2030913504491</v>
      </c>
      <c r="M7191" s="88">
        <v>3697.460113084247</v>
      </c>
    </row>
    <row r="7192" spans="3:13" x14ac:dyDescent="0.2">
      <c r="C7192" s="88">
        <v>0.35470000000000002</v>
      </c>
      <c r="D7192" s="88">
        <v>16228.053233560677</v>
      </c>
      <c r="E7192" s="88">
        <v>115.11178623144406</v>
      </c>
      <c r="F7192" s="88">
        <v>504.97082525976475</v>
      </c>
      <c r="G7192" s="88">
        <v>735.23710540973434</v>
      </c>
      <c r="H7192" s="88">
        <v>972.09961305210481</v>
      </c>
      <c r="I7192" s="88">
        <v>1348.2044761806565</v>
      </c>
      <c r="J7192" s="88">
        <v>1945.7126475850528</v>
      </c>
      <c r="K7192" s="88">
        <v>3284.3184393244701</v>
      </c>
      <c r="L7192" s="88">
        <v>3301.3136189264133</v>
      </c>
      <c r="M7192" s="88">
        <v>3697.461935612117</v>
      </c>
    </row>
    <row r="7193" spans="3:13" x14ac:dyDescent="0.2">
      <c r="C7193" s="88">
        <v>0.35475000000000001</v>
      </c>
      <c r="D7193" s="88">
        <v>16228.221557130037</v>
      </c>
      <c r="E7193" s="88">
        <v>115.11260882726856</v>
      </c>
      <c r="F7193" s="88">
        <v>504.97528027013004</v>
      </c>
      <c r="G7193" s="88">
        <v>735.24425998102924</v>
      </c>
      <c r="H7193" s="88">
        <v>972.1012129619362</v>
      </c>
      <c r="I7193" s="88">
        <v>1348.2258394384612</v>
      </c>
      <c r="J7193" s="88">
        <v>1945.7228654727573</v>
      </c>
      <c r="K7193" s="88">
        <v>3284.3812027356926</v>
      </c>
      <c r="L7193" s="88">
        <v>3301.378171159653</v>
      </c>
      <c r="M7193" s="88">
        <v>3697.4762534049396</v>
      </c>
    </row>
    <row r="7194" spans="3:13" x14ac:dyDescent="0.2">
      <c r="C7194" s="88">
        <v>0.3548</v>
      </c>
      <c r="D7194" s="88">
        <v>16228.274660729727</v>
      </c>
      <c r="E7194" s="88">
        <v>115.11993688299481</v>
      </c>
      <c r="F7194" s="88">
        <v>504.9786520966054</v>
      </c>
      <c r="G7194" s="88">
        <v>735.25187051691091</v>
      </c>
      <c r="H7194" s="88">
        <v>972.10242166405396</v>
      </c>
      <c r="I7194" s="88">
        <v>1348.2355007988153</v>
      </c>
      <c r="J7194" s="88">
        <v>1945.7236177830455</v>
      </c>
      <c r="K7194" s="88">
        <v>3284.4228452404077</v>
      </c>
      <c r="L7194" s="88">
        <v>3301.3894903300607</v>
      </c>
      <c r="M7194" s="88">
        <v>3697.4914978218626</v>
      </c>
    </row>
    <row r="7195" spans="3:13" x14ac:dyDescent="0.2">
      <c r="C7195" s="88">
        <v>0.35485</v>
      </c>
      <c r="D7195" s="88">
        <v>16228.520619673563</v>
      </c>
      <c r="E7195" s="88">
        <v>115.13212996400762</v>
      </c>
      <c r="F7195" s="88">
        <v>505.00187240625201</v>
      </c>
      <c r="G7195" s="88">
        <v>735.25410869916595</v>
      </c>
      <c r="H7195" s="88">
        <v>972.11042010630808</v>
      </c>
      <c r="I7195" s="88">
        <v>1348.2595627161372</v>
      </c>
      <c r="J7195" s="88">
        <v>1945.778169922396</v>
      </c>
      <c r="K7195" s="88">
        <v>3284.5173487869765</v>
      </c>
      <c r="L7195" s="88">
        <v>3301.4672970590564</v>
      </c>
      <c r="M7195" s="88">
        <v>3697.4994734562988</v>
      </c>
    </row>
    <row r="7196" spans="3:13" x14ac:dyDescent="0.2">
      <c r="C7196" s="88">
        <v>0.35489999999999999</v>
      </c>
      <c r="D7196" s="88">
        <v>16228.647338816907</v>
      </c>
      <c r="E7196" s="88">
        <v>115.16076389025329</v>
      </c>
      <c r="F7196" s="88">
        <v>505.00300910489523</v>
      </c>
      <c r="G7196" s="88">
        <v>735.2613470042952</v>
      </c>
      <c r="H7196" s="88">
        <v>972.11456929313954</v>
      </c>
      <c r="I7196" s="88">
        <v>1348.3077050660859</v>
      </c>
      <c r="J7196" s="88">
        <v>1945.7835781304639</v>
      </c>
      <c r="K7196" s="88">
        <v>3284.611748787514</v>
      </c>
      <c r="L7196" s="88">
        <v>3301.6637643132963</v>
      </c>
      <c r="M7196" s="88">
        <v>3697.5049875720579</v>
      </c>
    </row>
    <row r="7197" spans="3:13" x14ac:dyDescent="0.2">
      <c r="C7197" s="88">
        <v>0.35494999999999999</v>
      </c>
      <c r="D7197" s="88">
        <v>16229.279585769054</v>
      </c>
      <c r="E7197" s="88">
        <v>115.16076389025329</v>
      </c>
      <c r="F7197" s="88">
        <v>505.00985757776471</v>
      </c>
      <c r="G7197" s="88">
        <v>735.2931846023439</v>
      </c>
      <c r="H7197" s="88">
        <v>972.22058548865516</v>
      </c>
      <c r="I7197" s="88">
        <v>1348.3436777456623</v>
      </c>
      <c r="J7197" s="88">
        <v>1945.7867328235725</v>
      </c>
      <c r="K7197" s="88">
        <v>3284.6300758316656</v>
      </c>
      <c r="L7197" s="88">
        <v>3301.7120808949585</v>
      </c>
      <c r="M7197" s="88">
        <v>3697.5073481996992</v>
      </c>
    </row>
    <row r="7198" spans="3:13" x14ac:dyDescent="0.2">
      <c r="C7198" s="88">
        <v>0.35499999999999998</v>
      </c>
      <c r="D7198" s="88">
        <v>16229.412213304555</v>
      </c>
      <c r="E7198" s="88">
        <v>115.16220392046307</v>
      </c>
      <c r="F7198" s="88">
        <v>505.00988305736246</v>
      </c>
      <c r="G7198" s="88">
        <v>735.29387294969229</v>
      </c>
      <c r="H7198" s="88">
        <v>972.24022042391334</v>
      </c>
      <c r="I7198" s="88">
        <v>1348.3777105536669</v>
      </c>
      <c r="J7198" s="88">
        <v>1945.8816125397484</v>
      </c>
      <c r="K7198" s="88">
        <v>3284.6435220463982</v>
      </c>
      <c r="L7198" s="88">
        <v>3301.71774296275</v>
      </c>
      <c r="M7198" s="88">
        <v>3697.5462916526276</v>
      </c>
    </row>
    <row r="7199" spans="3:13" x14ac:dyDescent="0.2">
      <c r="C7199" s="88">
        <v>0.35504999999999998</v>
      </c>
      <c r="D7199" s="88">
        <v>16229.566857305081</v>
      </c>
      <c r="E7199" s="88">
        <v>115.16220392046307</v>
      </c>
      <c r="F7199" s="88">
        <v>505.02400714872829</v>
      </c>
      <c r="G7199" s="88">
        <v>735.30264905292734</v>
      </c>
      <c r="H7199" s="88">
        <v>972.24142933254097</v>
      </c>
      <c r="I7199" s="88">
        <v>1348.3918311198863</v>
      </c>
      <c r="J7199" s="88">
        <v>1945.9123949505752</v>
      </c>
      <c r="K7199" s="88">
        <v>3284.7083366706938</v>
      </c>
      <c r="L7199" s="88">
        <v>3301.7980665542991</v>
      </c>
      <c r="M7199" s="88">
        <v>3697.604200059568</v>
      </c>
    </row>
    <row r="7200" spans="3:13" x14ac:dyDescent="0.2">
      <c r="C7200" s="88">
        <v>0.35510000000000003</v>
      </c>
      <c r="D7200" s="88">
        <v>16229.637153661368</v>
      </c>
      <c r="E7200" s="88">
        <v>115.16220392046307</v>
      </c>
      <c r="F7200" s="88">
        <v>505.04713660120979</v>
      </c>
      <c r="G7200" s="88">
        <v>735.31059438689726</v>
      </c>
      <c r="H7200" s="88">
        <v>972.26189410281222</v>
      </c>
      <c r="I7200" s="88">
        <v>1348.409162569114</v>
      </c>
      <c r="J7200" s="88">
        <v>1945.9591832751262</v>
      </c>
      <c r="K7200" s="88">
        <v>3284.7097128246478</v>
      </c>
      <c r="L7200" s="88">
        <v>3301.8569509061294</v>
      </c>
      <c r="M7200" s="88">
        <v>3697.6149975679664</v>
      </c>
    </row>
    <row r="7201" spans="3:13" x14ac:dyDescent="0.2">
      <c r="C7201" s="88">
        <v>0.35515000000000002</v>
      </c>
      <c r="D7201" s="88">
        <v>16229.683591449866</v>
      </c>
      <c r="E7201" s="88">
        <v>115.16316538234059</v>
      </c>
      <c r="F7201" s="88">
        <v>505.05191609636404</v>
      </c>
      <c r="G7201" s="88">
        <v>735.31741262998366</v>
      </c>
      <c r="H7201" s="88">
        <v>972.28418297381086</v>
      </c>
      <c r="I7201" s="88">
        <v>1348.4394641783824</v>
      </c>
      <c r="J7201" s="88">
        <v>1946.0362297062211</v>
      </c>
      <c r="K7201" s="88">
        <v>3284.7531300812088</v>
      </c>
      <c r="L7201" s="88">
        <v>3301.8680868614083</v>
      </c>
      <c r="M7201" s="88">
        <v>3697.6613050036972</v>
      </c>
    </row>
    <row r="7202" spans="3:13" x14ac:dyDescent="0.2">
      <c r="C7202" s="88">
        <v>0.35520000000000002</v>
      </c>
      <c r="D7202" s="88">
        <v>16229.773598261034</v>
      </c>
      <c r="E7202" s="88">
        <v>115.16400232267188</v>
      </c>
      <c r="F7202" s="88">
        <v>505.05537279917917</v>
      </c>
      <c r="G7202" s="88">
        <v>735.34003682945149</v>
      </c>
      <c r="H7202" s="88">
        <v>972.30556102325727</v>
      </c>
      <c r="I7202" s="88">
        <v>1348.4538743159605</v>
      </c>
      <c r="J7202" s="88">
        <v>1946.0377998536846</v>
      </c>
      <c r="K7202" s="88">
        <v>3284.7743193227188</v>
      </c>
      <c r="L7202" s="88">
        <v>3301.8717991747471</v>
      </c>
      <c r="M7202" s="88">
        <v>3697.6709333966519</v>
      </c>
    </row>
    <row r="7203" spans="3:13" x14ac:dyDescent="0.2">
      <c r="C7203" s="88">
        <v>0.35525000000000001</v>
      </c>
      <c r="D7203" s="88">
        <v>16229.801955544204</v>
      </c>
      <c r="E7203" s="88">
        <v>115.16400232267188</v>
      </c>
      <c r="F7203" s="88">
        <v>505.06327045997659</v>
      </c>
      <c r="G7203" s="88">
        <v>735.34322596978654</v>
      </c>
      <c r="H7203" s="88">
        <v>972.3544505269906</v>
      </c>
      <c r="I7203" s="88">
        <v>1348.465989730355</v>
      </c>
      <c r="J7203" s="88">
        <v>1946.0419251095186</v>
      </c>
      <c r="K7203" s="88">
        <v>3284.7786135687816</v>
      </c>
      <c r="L7203" s="88">
        <v>3301.88954146178</v>
      </c>
      <c r="M7203" s="88">
        <v>3697.6754742716639</v>
      </c>
    </row>
    <row r="7204" spans="3:13" x14ac:dyDescent="0.2">
      <c r="C7204" s="88">
        <v>0.3553</v>
      </c>
      <c r="D7204" s="88">
        <v>16229.839186489653</v>
      </c>
      <c r="E7204" s="88">
        <v>115.20156217864042</v>
      </c>
      <c r="F7204" s="88">
        <v>505.07055050291092</v>
      </c>
      <c r="G7204" s="88">
        <v>735.36996221270829</v>
      </c>
      <c r="H7204" s="88">
        <v>972.37078926227332</v>
      </c>
      <c r="I7204" s="88">
        <v>1348.4729273443468</v>
      </c>
      <c r="J7204" s="88">
        <v>1946.0700883138634</v>
      </c>
      <c r="K7204" s="88">
        <v>3284.7913000665594</v>
      </c>
      <c r="L7204" s="88">
        <v>3301.9141468691832</v>
      </c>
      <c r="M7204" s="88">
        <v>3697.7086439571804</v>
      </c>
    </row>
    <row r="7205" spans="3:13" x14ac:dyDescent="0.2">
      <c r="C7205" s="88">
        <v>0.35535</v>
      </c>
      <c r="D7205" s="88">
        <v>16229.856704046975</v>
      </c>
      <c r="E7205" s="88">
        <v>115.20156217864042</v>
      </c>
      <c r="F7205" s="88">
        <v>505.07490896739546</v>
      </c>
      <c r="G7205" s="88">
        <v>735.4070084268601</v>
      </c>
      <c r="H7205" s="88">
        <v>972.37911275812621</v>
      </c>
      <c r="I7205" s="88">
        <v>1348.4802198580237</v>
      </c>
      <c r="J7205" s="88">
        <v>1946.0862828585741</v>
      </c>
      <c r="K7205" s="88">
        <v>3284.798184662407</v>
      </c>
      <c r="L7205" s="88">
        <v>3301.9613159167307</v>
      </c>
      <c r="M7205" s="88">
        <v>3697.7169637699476</v>
      </c>
    </row>
    <row r="7206" spans="3:13" x14ac:dyDescent="0.2">
      <c r="C7206" s="88">
        <v>0.35539999999999999</v>
      </c>
      <c r="D7206" s="88">
        <v>16229.956109978373</v>
      </c>
      <c r="E7206" s="88">
        <v>115.24174508020769</v>
      </c>
      <c r="F7206" s="88">
        <v>505.07860296642957</v>
      </c>
      <c r="G7206" s="88">
        <v>735.42827848695515</v>
      </c>
      <c r="H7206" s="88">
        <v>972.42620603349951</v>
      </c>
      <c r="I7206" s="88">
        <v>1348.4820735449107</v>
      </c>
      <c r="J7206" s="88">
        <v>1946.0878471506653</v>
      </c>
      <c r="K7206" s="88">
        <v>3284.8108121379023</v>
      </c>
      <c r="L7206" s="88">
        <v>3302.0405442134052</v>
      </c>
      <c r="M7206" s="88">
        <v>3697.7229350505204</v>
      </c>
    </row>
    <row r="7207" spans="3:13" x14ac:dyDescent="0.2">
      <c r="C7207" s="88">
        <v>0.35544999999999999</v>
      </c>
      <c r="D7207" s="88">
        <v>16230.173685045136</v>
      </c>
      <c r="E7207" s="88">
        <v>115.26821831482448</v>
      </c>
      <c r="F7207" s="88">
        <v>505.08961540443761</v>
      </c>
      <c r="G7207" s="88">
        <v>735.4323284618572</v>
      </c>
      <c r="H7207" s="88">
        <v>972.42841202265208</v>
      </c>
      <c r="I7207" s="88">
        <v>1348.4929095661441</v>
      </c>
      <c r="J7207" s="88">
        <v>1946.1039835438155</v>
      </c>
      <c r="K7207" s="88">
        <v>3284.8370156989508</v>
      </c>
      <c r="L7207" s="88">
        <v>3302.1607705848205</v>
      </c>
      <c r="M7207" s="88">
        <v>3697.7236346913733</v>
      </c>
    </row>
    <row r="7208" spans="3:13" x14ac:dyDescent="0.2">
      <c r="C7208" s="88">
        <v>0.35549999999999998</v>
      </c>
      <c r="D7208" s="88">
        <v>16230.36931848765</v>
      </c>
      <c r="E7208" s="88">
        <v>115.29191450918461</v>
      </c>
      <c r="F7208" s="88">
        <v>505.09105339935331</v>
      </c>
      <c r="G7208" s="88">
        <v>735.44817438532482</v>
      </c>
      <c r="H7208" s="88">
        <v>972.43622746279061</v>
      </c>
      <c r="I7208" s="88">
        <v>1348.5218593851755</v>
      </c>
      <c r="J7208" s="88">
        <v>1946.1257193405063</v>
      </c>
      <c r="K7208" s="88">
        <v>3284.9710947725043</v>
      </c>
      <c r="L7208" s="88">
        <v>3302.2256024237049</v>
      </c>
      <c r="M7208" s="88">
        <v>3697.7261510549565</v>
      </c>
    </row>
    <row r="7209" spans="3:13" x14ac:dyDescent="0.2">
      <c r="C7209" s="88">
        <v>0.35554999999999998</v>
      </c>
      <c r="D7209" s="88">
        <v>16230.465578494581</v>
      </c>
      <c r="E7209" s="88">
        <v>115.29191450918461</v>
      </c>
      <c r="F7209" s="88">
        <v>505.10566207891816</v>
      </c>
      <c r="G7209" s="88">
        <v>735.45821401641206</v>
      </c>
      <c r="H7209" s="88">
        <v>972.44031570874586</v>
      </c>
      <c r="I7209" s="88">
        <v>1348.6028266907961</v>
      </c>
      <c r="J7209" s="88">
        <v>1946.1911935953894</v>
      </c>
      <c r="K7209" s="88">
        <v>3285.0156353212615</v>
      </c>
      <c r="L7209" s="88">
        <v>3302.3006117945174</v>
      </c>
      <c r="M7209" s="88">
        <v>3697.7367302083312</v>
      </c>
    </row>
    <row r="7210" spans="3:13" x14ac:dyDescent="0.2">
      <c r="C7210" s="88">
        <v>0.35560000000000003</v>
      </c>
      <c r="D7210" s="88">
        <v>16230.494790400111</v>
      </c>
      <c r="E7210" s="88">
        <v>115.31173721860614</v>
      </c>
      <c r="F7210" s="88">
        <v>505.10759572227653</v>
      </c>
      <c r="G7210" s="88">
        <v>735.47898763936564</v>
      </c>
      <c r="H7210" s="88">
        <v>972.44278243111921</v>
      </c>
      <c r="I7210" s="88">
        <v>1348.6522045146894</v>
      </c>
      <c r="J7210" s="88">
        <v>1946.2244001001659</v>
      </c>
      <c r="K7210" s="88">
        <v>3285.0162811152786</v>
      </c>
      <c r="L7210" s="88">
        <v>3302.3036158752884</v>
      </c>
      <c r="M7210" s="88">
        <v>3697.7377251424673</v>
      </c>
    </row>
    <row r="7211" spans="3:13" x14ac:dyDescent="0.2">
      <c r="C7211" s="88">
        <v>0.35565000000000002</v>
      </c>
      <c r="D7211" s="88">
        <v>16230.539881119988</v>
      </c>
      <c r="E7211" s="88">
        <v>115.31230509654233</v>
      </c>
      <c r="F7211" s="88">
        <v>505.1078329295492</v>
      </c>
      <c r="G7211" s="88">
        <v>735.4808469085292</v>
      </c>
      <c r="H7211" s="88">
        <v>972.44609382498493</v>
      </c>
      <c r="I7211" s="88">
        <v>1348.6693629361762</v>
      </c>
      <c r="J7211" s="88">
        <v>1946.2679904864776</v>
      </c>
      <c r="K7211" s="88">
        <v>3285.0549155493127</v>
      </c>
      <c r="L7211" s="88">
        <v>3302.5852403929903</v>
      </c>
      <c r="M7211" s="88">
        <v>3697.751862876748</v>
      </c>
    </row>
    <row r="7212" spans="3:13" x14ac:dyDescent="0.2">
      <c r="C7212" s="88">
        <v>0.35570000000000002</v>
      </c>
      <c r="D7212" s="88">
        <v>16231.05143507428</v>
      </c>
      <c r="E7212" s="88">
        <v>115.3226433810878</v>
      </c>
      <c r="F7212" s="88">
        <v>505.11073035482241</v>
      </c>
      <c r="G7212" s="88">
        <v>735.48448563795273</v>
      </c>
      <c r="H7212" s="88">
        <v>972.45982056880348</v>
      </c>
      <c r="I7212" s="88">
        <v>1348.7162591055217</v>
      </c>
      <c r="J7212" s="88">
        <v>1946.3082914211368</v>
      </c>
      <c r="K7212" s="88">
        <v>3285.0996626567539</v>
      </c>
      <c r="L7212" s="88">
        <v>3302.691652333735</v>
      </c>
      <c r="M7212" s="88">
        <v>3697.7572612443155</v>
      </c>
    </row>
    <row r="7213" spans="3:13" x14ac:dyDescent="0.2">
      <c r="C7213" s="88">
        <v>0.35575000000000001</v>
      </c>
      <c r="D7213" s="88">
        <v>16231.158398207324</v>
      </c>
      <c r="E7213" s="88">
        <v>115.3454065794167</v>
      </c>
      <c r="F7213" s="88">
        <v>505.11172483637165</v>
      </c>
      <c r="G7213" s="88">
        <v>735.48523062653157</v>
      </c>
      <c r="H7213" s="88">
        <v>972.46303439491339</v>
      </c>
      <c r="I7213" s="88">
        <v>1348.7453121401413</v>
      </c>
      <c r="J7213" s="88">
        <v>1946.3276920207554</v>
      </c>
      <c r="K7213" s="88">
        <v>3285.1031246987673</v>
      </c>
      <c r="L7213" s="88">
        <v>3302.700050722764</v>
      </c>
      <c r="M7213" s="88">
        <v>3697.7597430840615</v>
      </c>
    </row>
    <row r="7214" spans="3:13" x14ac:dyDescent="0.2">
      <c r="C7214" s="88">
        <v>0.35580000000000001</v>
      </c>
      <c r="D7214" s="88">
        <v>16231.236456250106</v>
      </c>
      <c r="E7214" s="88">
        <v>115.34810940967054</v>
      </c>
      <c r="F7214" s="88">
        <v>505.11408462930922</v>
      </c>
      <c r="G7214" s="88">
        <v>735.49005892060177</v>
      </c>
      <c r="H7214" s="88">
        <v>972.46348227007593</v>
      </c>
      <c r="I7214" s="88">
        <v>1348.7594219895445</v>
      </c>
      <c r="J7214" s="88">
        <v>1946.3284046887634</v>
      </c>
      <c r="K7214" s="88">
        <v>3285.141372743321</v>
      </c>
      <c r="L7214" s="88">
        <v>3302.8463120670503</v>
      </c>
      <c r="M7214" s="88">
        <v>3697.7631548566337</v>
      </c>
    </row>
    <row r="7215" spans="3:13" x14ac:dyDescent="0.2">
      <c r="C7215" s="88">
        <v>0.35585</v>
      </c>
      <c r="D7215" s="88">
        <v>16231.269223437701</v>
      </c>
      <c r="E7215" s="88">
        <v>115.34810940967054</v>
      </c>
      <c r="F7215" s="88">
        <v>505.1143423878998</v>
      </c>
      <c r="G7215" s="88">
        <v>735.49218697606648</v>
      </c>
      <c r="H7215" s="88">
        <v>972.47348298499492</v>
      </c>
      <c r="I7215" s="88">
        <v>1348.77405450473</v>
      </c>
      <c r="J7215" s="88">
        <v>1946.3886578673851</v>
      </c>
      <c r="K7215" s="88">
        <v>3285.1617971041055</v>
      </c>
      <c r="L7215" s="88">
        <v>3302.8931097293344</v>
      </c>
      <c r="M7215" s="88">
        <v>3697.7828035877073</v>
      </c>
    </row>
    <row r="7216" spans="3:13" x14ac:dyDescent="0.2">
      <c r="C7216" s="88">
        <v>0.35589999999999999</v>
      </c>
      <c r="D7216" s="88">
        <v>16231.544284064821</v>
      </c>
      <c r="E7216" s="88">
        <v>115.36427133744564</v>
      </c>
      <c r="F7216" s="88">
        <v>505.11570014685822</v>
      </c>
      <c r="G7216" s="88">
        <v>735.49246683136835</v>
      </c>
      <c r="H7216" s="88">
        <v>972.48636521895833</v>
      </c>
      <c r="I7216" s="88">
        <v>1348.8023028033322</v>
      </c>
      <c r="J7216" s="88">
        <v>1946.4124360223818</v>
      </c>
      <c r="K7216" s="88">
        <v>3285.2545728034129</v>
      </c>
      <c r="L7216" s="88">
        <v>3302.9576653291551</v>
      </c>
      <c r="M7216" s="88">
        <v>3697.8202170839527</v>
      </c>
    </row>
    <row r="7217" spans="3:13" x14ac:dyDescent="0.2">
      <c r="C7217" s="88">
        <v>0.35594999999999999</v>
      </c>
      <c r="D7217" s="88">
        <v>16231.641045774439</v>
      </c>
      <c r="E7217" s="88">
        <v>115.38149109829101</v>
      </c>
      <c r="F7217" s="88">
        <v>505.11938729324993</v>
      </c>
      <c r="G7217" s="88">
        <v>735.49374682786811</v>
      </c>
      <c r="H7217" s="88">
        <v>972.48779742065699</v>
      </c>
      <c r="I7217" s="88">
        <v>1348.8067482558513</v>
      </c>
      <c r="J7217" s="88">
        <v>1946.4268800187465</v>
      </c>
      <c r="K7217" s="88">
        <v>3285.3411332585997</v>
      </c>
      <c r="L7217" s="88">
        <v>3303.3226938429889</v>
      </c>
      <c r="M7217" s="88">
        <v>3697.8244339825374</v>
      </c>
    </row>
    <row r="7218" spans="3:13" x14ac:dyDescent="0.2">
      <c r="C7218" s="88">
        <v>0.35599999999999998</v>
      </c>
      <c r="D7218" s="88">
        <v>16231.668920459184</v>
      </c>
      <c r="E7218" s="88">
        <v>115.39800481929069</v>
      </c>
      <c r="F7218" s="88">
        <v>505.11999570706212</v>
      </c>
      <c r="G7218" s="88">
        <v>735.50940497960437</v>
      </c>
      <c r="H7218" s="88">
        <v>972.50102760021491</v>
      </c>
      <c r="I7218" s="88">
        <v>1348.8167397705297</v>
      </c>
      <c r="J7218" s="88">
        <v>1946.4296207568987</v>
      </c>
      <c r="K7218" s="88">
        <v>3285.4110186230855</v>
      </c>
      <c r="L7218" s="88">
        <v>3303.3668933496015</v>
      </c>
      <c r="M7218" s="88">
        <v>3697.8285007164654</v>
      </c>
    </row>
    <row r="7219" spans="3:13" x14ac:dyDescent="0.2">
      <c r="C7219" s="88">
        <v>0.35604999999999998</v>
      </c>
      <c r="D7219" s="88">
        <v>16232.034232470622</v>
      </c>
      <c r="E7219" s="88">
        <v>115.41400828570568</v>
      </c>
      <c r="F7219" s="88">
        <v>505.1269535310571</v>
      </c>
      <c r="G7219" s="88">
        <v>735.51343336662876</v>
      </c>
      <c r="H7219" s="88">
        <v>972.51671119945877</v>
      </c>
      <c r="I7219" s="88">
        <v>1348.8386312004554</v>
      </c>
      <c r="J7219" s="88">
        <v>1946.4433619513006</v>
      </c>
      <c r="K7219" s="88">
        <v>3285.4330968425302</v>
      </c>
      <c r="L7219" s="88">
        <v>3303.4302947547812</v>
      </c>
      <c r="M7219" s="88">
        <v>3697.8299064364242</v>
      </c>
    </row>
    <row r="7220" spans="3:13" x14ac:dyDescent="0.2">
      <c r="C7220" s="88">
        <v>0.35610000000000003</v>
      </c>
      <c r="D7220" s="88">
        <v>16232.173966335587</v>
      </c>
      <c r="E7220" s="88">
        <v>115.41600467133594</v>
      </c>
      <c r="F7220" s="88">
        <v>505.12812667388152</v>
      </c>
      <c r="G7220" s="88">
        <v>735.52836989110028</v>
      </c>
      <c r="H7220" s="88">
        <v>972.51811215375119</v>
      </c>
      <c r="I7220" s="88">
        <v>1348.8461181940997</v>
      </c>
      <c r="J7220" s="88">
        <v>1946.4446756648726</v>
      </c>
      <c r="K7220" s="88">
        <v>3285.4413260743877</v>
      </c>
      <c r="L7220" s="88">
        <v>3303.432554531229</v>
      </c>
      <c r="M7220" s="88">
        <v>3697.8341850122506</v>
      </c>
    </row>
    <row r="7221" spans="3:13" x14ac:dyDescent="0.2">
      <c r="C7221" s="88">
        <v>0.35615000000000002</v>
      </c>
      <c r="D7221" s="88">
        <v>16232.228612047978</v>
      </c>
      <c r="E7221" s="88">
        <v>115.41854459903607</v>
      </c>
      <c r="F7221" s="88">
        <v>505.13599385982934</v>
      </c>
      <c r="G7221" s="88">
        <v>735.53040958403835</v>
      </c>
      <c r="H7221" s="88">
        <v>972.53665903971751</v>
      </c>
      <c r="I7221" s="88">
        <v>1348.8595462666435</v>
      </c>
      <c r="J7221" s="88">
        <v>1946.4511260509898</v>
      </c>
      <c r="K7221" s="88">
        <v>3285.4662766291331</v>
      </c>
      <c r="L7221" s="88">
        <v>3303.562991209305</v>
      </c>
      <c r="M7221" s="88">
        <v>3697.8490013008022</v>
      </c>
    </row>
    <row r="7222" spans="3:13" x14ac:dyDescent="0.2">
      <c r="C7222" s="88">
        <v>0.35620000000000002</v>
      </c>
      <c r="D7222" s="88">
        <v>16232.350841775537</v>
      </c>
      <c r="E7222" s="88">
        <v>115.42358724930273</v>
      </c>
      <c r="F7222" s="88">
        <v>505.14227090399072</v>
      </c>
      <c r="G7222" s="88">
        <v>735.53755797117674</v>
      </c>
      <c r="H7222" s="88">
        <v>972.55666052966853</v>
      </c>
      <c r="I7222" s="88">
        <v>1348.8841606508522</v>
      </c>
      <c r="J7222" s="88">
        <v>1946.4621249326374</v>
      </c>
      <c r="K7222" s="88">
        <v>3285.467059933967</v>
      </c>
      <c r="L7222" s="88">
        <v>3303.6670002593819</v>
      </c>
      <c r="M7222" s="88">
        <v>3697.8506255797934</v>
      </c>
    </row>
    <row r="7223" spans="3:13" x14ac:dyDescent="0.2">
      <c r="C7223" s="88">
        <v>0.35625000000000001</v>
      </c>
      <c r="D7223" s="88">
        <v>16232.771733500778</v>
      </c>
      <c r="E7223" s="88">
        <v>115.44600598055786</v>
      </c>
      <c r="F7223" s="88">
        <v>505.14542407022554</v>
      </c>
      <c r="G7223" s="88">
        <v>735.56859470498011</v>
      </c>
      <c r="H7223" s="88">
        <v>972.57166006547504</v>
      </c>
      <c r="I7223" s="88">
        <v>1348.9158188289052</v>
      </c>
      <c r="J7223" s="88">
        <v>1946.47098534515</v>
      </c>
      <c r="K7223" s="88">
        <v>3285.4782744799568</v>
      </c>
      <c r="L7223" s="88">
        <v>3303.7543178314104</v>
      </c>
      <c r="M7223" s="88">
        <v>3697.8709406224766</v>
      </c>
    </row>
    <row r="7224" spans="3:13" x14ac:dyDescent="0.2">
      <c r="C7224" s="88">
        <v>0.35630000000000001</v>
      </c>
      <c r="D7224" s="88">
        <v>16232.777804403409</v>
      </c>
      <c r="E7224" s="88">
        <v>115.45647828321398</v>
      </c>
      <c r="F7224" s="88">
        <v>505.14644855970982</v>
      </c>
      <c r="G7224" s="88">
        <v>735.57982813103945</v>
      </c>
      <c r="H7224" s="88">
        <v>972.57961358313514</v>
      </c>
      <c r="I7224" s="88">
        <v>1348.9399456704095</v>
      </c>
      <c r="J7224" s="88">
        <v>1946.4863938938315</v>
      </c>
      <c r="K7224" s="88">
        <v>3285.5667023154388</v>
      </c>
      <c r="L7224" s="88">
        <v>3303.8457342332331</v>
      </c>
      <c r="M7224" s="88">
        <v>3697.899718788603</v>
      </c>
    </row>
    <row r="7225" spans="3:13" x14ac:dyDescent="0.2">
      <c r="C7225" s="88">
        <v>0.35635</v>
      </c>
      <c r="D7225" s="88">
        <v>16233.21736167531</v>
      </c>
      <c r="E7225" s="88">
        <v>115.45694458826347</v>
      </c>
      <c r="F7225" s="88">
        <v>505.1466306350917</v>
      </c>
      <c r="G7225" s="88">
        <v>735.60118075996024</v>
      </c>
      <c r="H7225" s="88">
        <v>972.58580137232548</v>
      </c>
      <c r="I7225" s="88">
        <v>1348.9533196459679</v>
      </c>
      <c r="J7225" s="88">
        <v>1946.506628605845</v>
      </c>
      <c r="K7225" s="88">
        <v>3285.7035065043719</v>
      </c>
      <c r="L7225" s="88">
        <v>3303.8950299599665</v>
      </c>
      <c r="M7225" s="88">
        <v>3697.9041656077547</v>
      </c>
    </row>
    <row r="7226" spans="3:13" x14ac:dyDescent="0.2">
      <c r="C7226" s="88">
        <v>0.35639999999999999</v>
      </c>
      <c r="D7226" s="88">
        <v>16233.72050633145</v>
      </c>
      <c r="E7226" s="88">
        <v>115.47080939858552</v>
      </c>
      <c r="F7226" s="88">
        <v>505.14686896234753</v>
      </c>
      <c r="G7226" s="88">
        <v>735.606800679976</v>
      </c>
      <c r="H7226" s="88">
        <v>972.60091568837106</v>
      </c>
      <c r="I7226" s="88">
        <v>1348.9721349809661</v>
      </c>
      <c r="J7226" s="88">
        <v>1946.5483773253713</v>
      </c>
      <c r="K7226" s="88">
        <v>3285.730266590499</v>
      </c>
      <c r="L7226" s="88">
        <v>3303.90206784365</v>
      </c>
      <c r="M7226" s="88">
        <v>3697.9095854287439</v>
      </c>
    </row>
    <row r="7227" spans="3:13" x14ac:dyDescent="0.2">
      <c r="C7227" s="88">
        <v>0.35644999999999999</v>
      </c>
      <c r="D7227" s="88">
        <v>16233.772559478339</v>
      </c>
      <c r="E7227" s="88">
        <v>115.47080939858552</v>
      </c>
      <c r="F7227" s="88">
        <v>505.16602788564796</v>
      </c>
      <c r="G7227" s="88">
        <v>735.64599927077325</v>
      </c>
      <c r="H7227" s="88">
        <v>972.65407557806611</v>
      </c>
      <c r="I7227" s="88">
        <v>1348.973629386875</v>
      </c>
      <c r="J7227" s="88">
        <v>1946.5574157551637</v>
      </c>
      <c r="K7227" s="88">
        <v>3285.7586683414802</v>
      </c>
      <c r="L7227" s="88">
        <v>3304.009768495016</v>
      </c>
      <c r="M7227" s="88">
        <v>3697.9327235301821</v>
      </c>
    </row>
    <row r="7228" spans="3:13" x14ac:dyDescent="0.2">
      <c r="C7228" s="88">
        <v>0.35649999999999998</v>
      </c>
      <c r="D7228" s="88">
        <v>16233.802567407434</v>
      </c>
      <c r="E7228" s="88">
        <v>115.5086525793713</v>
      </c>
      <c r="F7228" s="88">
        <v>505.18326769645773</v>
      </c>
      <c r="G7228" s="88">
        <v>735.64882896358404</v>
      </c>
      <c r="H7228" s="88">
        <v>972.65461396940964</v>
      </c>
      <c r="I7228" s="88">
        <v>1348.9936166947705</v>
      </c>
      <c r="J7228" s="88">
        <v>1946.648042896471</v>
      </c>
      <c r="K7228" s="88">
        <v>3285.7619706127375</v>
      </c>
      <c r="L7228" s="88">
        <v>3304.0549974564956</v>
      </c>
      <c r="M7228" s="88">
        <v>3697.951853260151</v>
      </c>
    </row>
    <row r="7229" spans="3:13" x14ac:dyDescent="0.2">
      <c r="C7229" s="88">
        <v>0.35654999999999998</v>
      </c>
      <c r="D7229" s="88">
        <v>16234.170037054573</v>
      </c>
      <c r="E7229" s="88">
        <v>115.55559275904852</v>
      </c>
      <c r="F7229" s="88">
        <v>505.19091437943507</v>
      </c>
      <c r="G7229" s="88">
        <v>735.66418594164634</v>
      </c>
      <c r="H7229" s="88">
        <v>972.66906694828731</v>
      </c>
      <c r="I7229" s="88">
        <v>1349.0081758713868</v>
      </c>
      <c r="J7229" s="88">
        <v>1946.7801258437139</v>
      </c>
      <c r="K7229" s="88">
        <v>3285.8562021409298</v>
      </c>
      <c r="L7229" s="88">
        <v>3304.1004909064627</v>
      </c>
      <c r="M7229" s="88">
        <v>3697.9597104198992</v>
      </c>
    </row>
    <row r="7230" spans="3:13" x14ac:dyDescent="0.2">
      <c r="C7230" s="88">
        <v>0.35659999999999997</v>
      </c>
      <c r="D7230" s="88">
        <v>16234.173734796077</v>
      </c>
      <c r="E7230" s="88">
        <v>115.5686925505297</v>
      </c>
      <c r="F7230" s="88">
        <v>505.19094018428495</v>
      </c>
      <c r="G7230" s="88">
        <v>735.6672564751575</v>
      </c>
      <c r="H7230" s="88">
        <v>972.66910814301627</v>
      </c>
      <c r="I7230" s="88">
        <v>1349.0366335606418</v>
      </c>
      <c r="J7230" s="88">
        <v>1946.7962252374277</v>
      </c>
      <c r="K7230" s="88">
        <v>3285.8750509885831</v>
      </c>
      <c r="L7230" s="88">
        <v>3304.2374772533285</v>
      </c>
      <c r="M7230" s="88">
        <v>3697.9816308405821</v>
      </c>
    </row>
    <row r="7231" spans="3:13" x14ac:dyDescent="0.2">
      <c r="C7231" s="88">
        <v>0.35665000000000002</v>
      </c>
      <c r="D7231" s="88">
        <v>16234.312831644087</v>
      </c>
      <c r="E7231" s="88">
        <v>115.5721700228969</v>
      </c>
      <c r="F7231" s="88">
        <v>505.1914719452343</v>
      </c>
      <c r="G7231" s="88">
        <v>735.68777378112964</v>
      </c>
      <c r="H7231" s="88">
        <v>972.67412408992323</v>
      </c>
      <c r="I7231" s="88">
        <v>1349.057449121452</v>
      </c>
      <c r="J7231" s="88">
        <v>1946.8216783315952</v>
      </c>
      <c r="K7231" s="88">
        <v>3285.8815773327301</v>
      </c>
      <c r="L7231" s="88">
        <v>3304.3288031570146</v>
      </c>
      <c r="M7231" s="88">
        <v>3697.9869092176336</v>
      </c>
    </row>
    <row r="7232" spans="3:13" x14ac:dyDescent="0.2">
      <c r="C7232" s="88">
        <v>0.35670000000000002</v>
      </c>
      <c r="D7232" s="88">
        <v>16234.549370738752</v>
      </c>
      <c r="E7232" s="88">
        <v>115.62229082507929</v>
      </c>
      <c r="F7232" s="88">
        <v>505.19675160141287</v>
      </c>
      <c r="G7232" s="88">
        <v>735.73330283718178</v>
      </c>
      <c r="H7232" s="88">
        <v>972.70144909295004</v>
      </c>
      <c r="I7232" s="88">
        <v>1349.0593938983106</v>
      </c>
      <c r="J7232" s="88">
        <v>1946.9352664357993</v>
      </c>
      <c r="K7232" s="88">
        <v>3285.9413785252891</v>
      </c>
      <c r="L7232" s="88">
        <v>3304.4611726563162</v>
      </c>
      <c r="M7232" s="88">
        <v>3698.0322665306999</v>
      </c>
    </row>
    <row r="7233" spans="3:13" x14ac:dyDescent="0.2">
      <c r="C7233" s="88">
        <v>0.35675000000000001</v>
      </c>
      <c r="D7233" s="88">
        <v>16234.673071422065</v>
      </c>
      <c r="E7233" s="88">
        <v>115.6230482128467</v>
      </c>
      <c r="F7233" s="88">
        <v>505.19950211034757</v>
      </c>
      <c r="G7233" s="88">
        <v>735.75337868571796</v>
      </c>
      <c r="H7233" s="88">
        <v>972.71647780155581</v>
      </c>
      <c r="I7233" s="88">
        <v>1349.0793314125003</v>
      </c>
      <c r="J7233" s="88">
        <v>1946.988220158993</v>
      </c>
      <c r="K7233" s="88">
        <v>3285.9414098092284</v>
      </c>
      <c r="L7233" s="88">
        <v>3304.6049182789352</v>
      </c>
      <c r="M7233" s="88">
        <v>3698.0333433687956</v>
      </c>
    </row>
    <row r="7234" spans="3:13" x14ac:dyDescent="0.2">
      <c r="C7234" s="88">
        <v>0.35680000000000001</v>
      </c>
      <c r="D7234" s="88">
        <v>16234.702550982593</v>
      </c>
      <c r="E7234" s="88">
        <v>115.65071105796778</v>
      </c>
      <c r="F7234" s="88">
        <v>505.21959078346254</v>
      </c>
      <c r="G7234" s="88">
        <v>735.76124924598344</v>
      </c>
      <c r="H7234" s="88">
        <v>972.72678670067535</v>
      </c>
      <c r="I7234" s="88">
        <v>1349.0866707184364</v>
      </c>
      <c r="J7234" s="88">
        <v>1947.0115645973001</v>
      </c>
      <c r="K7234" s="88">
        <v>3285.9651810913119</v>
      </c>
      <c r="L7234" s="88">
        <v>3304.6382054255664</v>
      </c>
      <c r="M7234" s="88">
        <v>3698.0343132778453</v>
      </c>
    </row>
    <row r="7235" spans="3:13" x14ac:dyDescent="0.2">
      <c r="C7235" s="88">
        <v>0.35685</v>
      </c>
      <c r="D7235" s="88">
        <v>16234.752171523296</v>
      </c>
      <c r="E7235" s="88">
        <v>115.65146058107894</v>
      </c>
      <c r="F7235" s="88">
        <v>505.23209189661975</v>
      </c>
      <c r="G7235" s="88">
        <v>735.81845220764671</v>
      </c>
      <c r="H7235" s="88">
        <v>972.73118122599089</v>
      </c>
      <c r="I7235" s="88">
        <v>1349.1421722003574</v>
      </c>
      <c r="J7235" s="88">
        <v>1947.1447768756348</v>
      </c>
      <c r="K7235" s="88">
        <v>3286.0042480281472</v>
      </c>
      <c r="L7235" s="88">
        <v>3304.6727897810524</v>
      </c>
      <c r="M7235" s="88">
        <v>3698.0514962548541</v>
      </c>
    </row>
    <row r="7236" spans="3:13" x14ac:dyDescent="0.2">
      <c r="C7236" s="88">
        <v>0.3569</v>
      </c>
      <c r="D7236" s="88">
        <v>16234.965016960607</v>
      </c>
      <c r="E7236" s="88">
        <v>115.67414880882461</v>
      </c>
      <c r="F7236" s="88">
        <v>505.23747168738691</v>
      </c>
      <c r="G7236" s="88">
        <v>735.81925579109429</v>
      </c>
      <c r="H7236" s="88">
        <v>972.74744730807197</v>
      </c>
      <c r="I7236" s="88">
        <v>1349.1459975229241</v>
      </c>
      <c r="J7236" s="88">
        <v>1947.1560110745277</v>
      </c>
      <c r="K7236" s="88">
        <v>3286.0167689558784</v>
      </c>
      <c r="L7236" s="88">
        <v>3304.8863133446775</v>
      </c>
      <c r="M7236" s="88">
        <v>3698.0766982270029</v>
      </c>
    </row>
    <row r="7237" spans="3:13" x14ac:dyDescent="0.2">
      <c r="C7237" s="88">
        <v>0.35694999999999999</v>
      </c>
      <c r="D7237" s="88">
        <v>16235.00475191427</v>
      </c>
      <c r="E7237" s="88">
        <v>115.69214775505952</v>
      </c>
      <c r="F7237" s="88">
        <v>505.245401124208</v>
      </c>
      <c r="G7237" s="88">
        <v>735.8243343164263</v>
      </c>
      <c r="H7237" s="88">
        <v>972.75370268824645</v>
      </c>
      <c r="I7237" s="88">
        <v>1349.1839881898563</v>
      </c>
      <c r="J7237" s="88">
        <v>1947.1574387141904</v>
      </c>
      <c r="K7237" s="88">
        <v>3286.0378352575185</v>
      </c>
      <c r="L7237" s="88">
        <v>3304.9764554013318</v>
      </c>
      <c r="M7237" s="88">
        <v>3698.0770247130422</v>
      </c>
    </row>
    <row r="7238" spans="3:13" x14ac:dyDescent="0.2">
      <c r="C7238" s="88">
        <v>0.35699999999999998</v>
      </c>
      <c r="D7238" s="88">
        <v>16235.227689016376</v>
      </c>
      <c r="E7238" s="88">
        <v>115.70033949992285</v>
      </c>
      <c r="F7238" s="88">
        <v>505.24564628819553</v>
      </c>
      <c r="G7238" s="88">
        <v>735.83374684546334</v>
      </c>
      <c r="H7238" s="88">
        <v>972.76831167655109</v>
      </c>
      <c r="I7238" s="88">
        <v>1349.189749453948</v>
      </c>
      <c r="J7238" s="88">
        <v>1947.1667864724291</v>
      </c>
      <c r="K7238" s="88">
        <v>3286.0554468500586</v>
      </c>
      <c r="L7238" s="88">
        <v>3305.0272221083969</v>
      </c>
      <c r="M7238" s="88">
        <v>3698.1352016493615</v>
      </c>
    </row>
    <row r="7239" spans="3:13" x14ac:dyDescent="0.2">
      <c r="C7239" s="88">
        <v>0.35704999999999998</v>
      </c>
      <c r="D7239" s="88">
        <v>16235.265923395791</v>
      </c>
      <c r="E7239" s="88">
        <v>115.70033949992285</v>
      </c>
      <c r="F7239" s="88">
        <v>505.24893948380304</v>
      </c>
      <c r="G7239" s="88">
        <v>735.84524585450617</v>
      </c>
      <c r="H7239" s="88">
        <v>972.77279123093422</v>
      </c>
      <c r="I7239" s="88">
        <v>1349.2000424277167</v>
      </c>
      <c r="J7239" s="88">
        <v>1947.2135710923794</v>
      </c>
      <c r="K7239" s="88">
        <v>3286.0924523040999</v>
      </c>
      <c r="L7239" s="88">
        <v>3305.0962377671758</v>
      </c>
      <c r="M7239" s="88">
        <v>3698.1546683581855</v>
      </c>
    </row>
    <row r="7240" spans="3:13" x14ac:dyDescent="0.2">
      <c r="C7240" s="88">
        <v>0.35709999999999997</v>
      </c>
      <c r="D7240" s="88">
        <v>16235.341568453337</v>
      </c>
      <c r="E7240" s="88">
        <v>115.73856766205517</v>
      </c>
      <c r="F7240" s="88">
        <v>505.27750790553864</v>
      </c>
      <c r="G7240" s="88">
        <v>735.8863091965668</v>
      </c>
      <c r="H7240" s="88">
        <v>972.77405867762172</v>
      </c>
      <c r="I7240" s="88">
        <v>1349.2588180307234</v>
      </c>
      <c r="J7240" s="88">
        <v>1947.2797361212379</v>
      </c>
      <c r="K7240" s="88">
        <v>3286.1226894664496</v>
      </c>
      <c r="L7240" s="88">
        <v>3305.4261813981848</v>
      </c>
      <c r="M7240" s="88">
        <v>3698.1661330212128</v>
      </c>
    </row>
    <row r="7241" spans="3:13" x14ac:dyDescent="0.2">
      <c r="C7241" s="88">
        <v>0.35715000000000002</v>
      </c>
      <c r="D7241" s="88">
        <v>16235.62543914942</v>
      </c>
      <c r="E7241" s="88">
        <v>115.75493535291116</v>
      </c>
      <c r="F7241" s="88">
        <v>505.2910511841942</v>
      </c>
      <c r="G7241" s="88">
        <v>735.92275782696788</v>
      </c>
      <c r="H7241" s="88">
        <v>972.77768673965875</v>
      </c>
      <c r="I7241" s="88">
        <v>1349.3058543864026</v>
      </c>
      <c r="J7241" s="88">
        <v>1947.2806587043269</v>
      </c>
      <c r="K7241" s="88">
        <v>3286.2410612335143</v>
      </c>
      <c r="L7241" s="88">
        <v>3305.5091025097558</v>
      </c>
      <c r="M7241" s="88">
        <v>3698.2227641522363</v>
      </c>
    </row>
    <row r="7242" spans="3:13" x14ac:dyDescent="0.2">
      <c r="C7242" s="88">
        <v>0.35720000000000002</v>
      </c>
      <c r="D7242" s="88">
        <v>16236.095320597582</v>
      </c>
      <c r="E7242" s="88">
        <v>115.76635933430134</v>
      </c>
      <c r="F7242" s="88">
        <v>505.29927779936725</v>
      </c>
      <c r="G7242" s="88">
        <v>735.93369777772705</v>
      </c>
      <c r="H7242" s="88">
        <v>972.79328740848769</v>
      </c>
      <c r="I7242" s="88">
        <v>1349.3102017511478</v>
      </c>
      <c r="J7242" s="88">
        <v>1947.2919732066548</v>
      </c>
      <c r="K7242" s="88">
        <v>3286.3563414995215</v>
      </c>
      <c r="L7242" s="88">
        <v>3305.6170072619107</v>
      </c>
      <c r="M7242" s="88">
        <v>3698.2262089108176</v>
      </c>
    </row>
    <row r="7243" spans="3:13" x14ac:dyDescent="0.2">
      <c r="C7243" s="88">
        <v>0.35725000000000001</v>
      </c>
      <c r="D7243" s="88">
        <v>16236.162451778469</v>
      </c>
      <c r="E7243" s="88">
        <v>115.79217398009769</v>
      </c>
      <c r="F7243" s="88">
        <v>505.30218441775105</v>
      </c>
      <c r="G7243" s="88">
        <v>735.94061088915669</v>
      </c>
      <c r="H7243" s="88">
        <v>972.81614454270766</v>
      </c>
      <c r="I7243" s="88">
        <v>1349.3572724278729</v>
      </c>
      <c r="J7243" s="88">
        <v>1947.2982671456957</v>
      </c>
      <c r="K7243" s="88">
        <v>3286.3656167301137</v>
      </c>
      <c r="L7243" s="88">
        <v>3305.7004992869752</v>
      </c>
      <c r="M7243" s="88">
        <v>3698.2341039869707</v>
      </c>
    </row>
    <row r="7244" spans="3:13" x14ac:dyDescent="0.2">
      <c r="C7244" s="88">
        <v>0.35730000000000001</v>
      </c>
      <c r="D7244" s="88">
        <v>16236.4148684387</v>
      </c>
      <c r="E7244" s="88">
        <v>115.80501302531957</v>
      </c>
      <c r="F7244" s="88">
        <v>505.30394585659633</v>
      </c>
      <c r="G7244" s="88">
        <v>735.95140812080854</v>
      </c>
      <c r="H7244" s="88">
        <v>972.83875909164817</v>
      </c>
      <c r="I7244" s="88">
        <v>1349.3581677378293</v>
      </c>
      <c r="J7244" s="88">
        <v>1947.4019551507263</v>
      </c>
      <c r="K7244" s="88">
        <v>3286.4785950500955</v>
      </c>
      <c r="L7244" s="88">
        <v>3305.7648222967318</v>
      </c>
      <c r="M7244" s="88">
        <v>3698.2354612279582</v>
      </c>
    </row>
    <row r="7245" spans="3:13" x14ac:dyDescent="0.2">
      <c r="C7245" s="88">
        <v>0.35735</v>
      </c>
      <c r="D7245" s="88">
        <v>16236.846585129426</v>
      </c>
      <c r="E7245" s="88">
        <v>115.81027090731823</v>
      </c>
      <c r="F7245" s="88">
        <v>505.30891705691965</v>
      </c>
      <c r="G7245" s="88">
        <v>735.96522441961633</v>
      </c>
      <c r="H7245" s="88">
        <v>972.85440164614965</v>
      </c>
      <c r="I7245" s="88">
        <v>1349.3822150397154</v>
      </c>
      <c r="J7245" s="88">
        <v>1947.4101822240291</v>
      </c>
      <c r="K7245" s="88">
        <v>3286.4854485222249</v>
      </c>
      <c r="L7245" s="88">
        <v>3305.8390230923665</v>
      </c>
      <c r="M7245" s="88">
        <v>3698.2359712129382</v>
      </c>
    </row>
    <row r="7246" spans="3:13" x14ac:dyDescent="0.2">
      <c r="C7246" s="88">
        <v>0.3574</v>
      </c>
      <c r="D7246" s="88">
        <v>16236.923529119045</v>
      </c>
      <c r="E7246" s="88">
        <v>115.81027090731823</v>
      </c>
      <c r="F7246" s="88">
        <v>505.31338281892613</v>
      </c>
      <c r="G7246" s="88">
        <v>735.97349780760669</v>
      </c>
      <c r="H7246" s="88">
        <v>972.88542702931863</v>
      </c>
      <c r="I7246" s="88">
        <v>1349.4519667924187</v>
      </c>
      <c r="J7246" s="88">
        <v>1947.4161938776529</v>
      </c>
      <c r="K7246" s="88">
        <v>3286.4943158594688</v>
      </c>
      <c r="L7246" s="88">
        <v>3305.9081226120711</v>
      </c>
      <c r="M7246" s="88">
        <v>3698.2649949073902</v>
      </c>
    </row>
    <row r="7247" spans="3:13" x14ac:dyDescent="0.2">
      <c r="C7247" s="88">
        <v>0.35744999999999999</v>
      </c>
      <c r="D7247" s="88">
        <v>16237.064928485428</v>
      </c>
      <c r="E7247" s="88">
        <v>115.81102279278457</v>
      </c>
      <c r="F7247" s="88">
        <v>505.3205724489726</v>
      </c>
      <c r="G7247" s="88">
        <v>735.98585171778632</v>
      </c>
      <c r="H7247" s="88">
        <v>972.93090027236985</v>
      </c>
      <c r="I7247" s="88">
        <v>1349.4585815058217</v>
      </c>
      <c r="J7247" s="88">
        <v>1947.4680709094837</v>
      </c>
      <c r="K7247" s="88">
        <v>3286.5011203544582</v>
      </c>
      <c r="L7247" s="88">
        <v>3306.0998784812427</v>
      </c>
      <c r="M7247" s="88">
        <v>3698.2771717161231</v>
      </c>
    </row>
    <row r="7248" spans="3:13" x14ac:dyDescent="0.2">
      <c r="C7248" s="88">
        <v>0.35749999999999998</v>
      </c>
      <c r="D7248" s="88">
        <v>16237.090237443826</v>
      </c>
      <c r="E7248" s="88">
        <v>115.82909193134128</v>
      </c>
      <c r="F7248" s="88">
        <v>505.32734106885709</v>
      </c>
      <c r="G7248" s="88">
        <v>736.01256608042786</v>
      </c>
      <c r="H7248" s="88">
        <v>972.95902552965299</v>
      </c>
      <c r="I7248" s="88">
        <v>1349.4879982583789</v>
      </c>
      <c r="J7248" s="88">
        <v>1947.480068494463</v>
      </c>
      <c r="K7248" s="88">
        <v>3286.5790853762064</v>
      </c>
      <c r="L7248" s="88">
        <v>3306.1565083984178</v>
      </c>
      <c r="M7248" s="88">
        <v>3698.2938996905928</v>
      </c>
    </row>
    <row r="7249" spans="3:13" x14ac:dyDescent="0.2">
      <c r="C7249" s="88">
        <v>0.35754999999999998</v>
      </c>
      <c r="D7249" s="88">
        <v>16237.344964673937</v>
      </c>
      <c r="E7249" s="88">
        <v>115.83143181097967</v>
      </c>
      <c r="F7249" s="88">
        <v>505.33945393713202</v>
      </c>
      <c r="G7249" s="88">
        <v>736.02094359396688</v>
      </c>
      <c r="H7249" s="88">
        <v>972.96370233174503</v>
      </c>
      <c r="I7249" s="88">
        <v>1349.4911366374804</v>
      </c>
      <c r="J7249" s="88">
        <v>1947.4856783722312</v>
      </c>
      <c r="K7249" s="88">
        <v>3286.6025942607685</v>
      </c>
      <c r="L7249" s="88">
        <v>3306.2538920623028</v>
      </c>
      <c r="M7249" s="88">
        <v>3698.3279457274743</v>
      </c>
    </row>
    <row r="7250" spans="3:13" x14ac:dyDescent="0.2">
      <c r="C7250" s="88">
        <v>0.35759999999999997</v>
      </c>
      <c r="D7250" s="88">
        <v>16237.349025083182</v>
      </c>
      <c r="E7250" s="88">
        <v>115.86824068157875</v>
      </c>
      <c r="F7250" s="88">
        <v>505.34410765497978</v>
      </c>
      <c r="G7250" s="88">
        <v>736.03017781952121</v>
      </c>
      <c r="H7250" s="88">
        <v>972.96756888166101</v>
      </c>
      <c r="I7250" s="88">
        <v>1349.5024363927128</v>
      </c>
      <c r="J7250" s="88">
        <v>1947.5084016763853</v>
      </c>
      <c r="K7250" s="88">
        <v>3286.6060888496959</v>
      </c>
      <c r="L7250" s="88">
        <v>3306.4894155745269</v>
      </c>
      <c r="M7250" s="88">
        <v>3698.3453636465752</v>
      </c>
    </row>
    <row r="7251" spans="3:13" x14ac:dyDescent="0.2">
      <c r="C7251" s="88">
        <v>0.35765000000000002</v>
      </c>
      <c r="D7251" s="88">
        <v>16237.388480563484</v>
      </c>
      <c r="E7251" s="88">
        <v>115.88442150974333</v>
      </c>
      <c r="F7251" s="88">
        <v>505.3511180565215</v>
      </c>
      <c r="G7251" s="88">
        <v>736.03362549702388</v>
      </c>
      <c r="H7251" s="88">
        <v>972.98870018781872</v>
      </c>
      <c r="I7251" s="88">
        <v>1349.5098407532091</v>
      </c>
      <c r="J7251" s="88">
        <v>1947.560750489502</v>
      </c>
      <c r="K7251" s="88">
        <v>3286.7128198373371</v>
      </c>
      <c r="L7251" s="88">
        <v>3306.4923823084446</v>
      </c>
      <c r="M7251" s="88">
        <v>3698.3473449796252</v>
      </c>
    </row>
    <row r="7252" spans="3:13" x14ac:dyDescent="0.2">
      <c r="C7252" s="88">
        <v>0.35770000000000002</v>
      </c>
      <c r="D7252" s="88">
        <v>16237.512396892047</v>
      </c>
      <c r="E7252" s="88">
        <v>115.8850944725491</v>
      </c>
      <c r="F7252" s="88">
        <v>505.35885111187008</v>
      </c>
      <c r="G7252" s="88">
        <v>736.05576866102319</v>
      </c>
      <c r="H7252" s="88">
        <v>972.99155915747542</v>
      </c>
      <c r="I7252" s="88">
        <v>1349.512153582265</v>
      </c>
      <c r="J7252" s="88">
        <v>1947.5943027285962</v>
      </c>
      <c r="K7252" s="88">
        <v>3286.7791693653517</v>
      </c>
      <c r="L7252" s="88">
        <v>3306.5683494032864</v>
      </c>
      <c r="M7252" s="88">
        <v>3698.3544426148464</v>
      </c>
    </row>
    <row r="7253" spans="3:13" x14ac:dyDescent="0.2">
      <c r="C7253" s="88">
        <v>0.35775000000000001</v>
      </c>
      <c r="D7253" s="88">
        <v>16237.536606846636</v>
      </c>
      <c r="E7253" s="88">
        <v>115.8850944725491</v>
      </c>
      <c r="F7253" s="88">
        <v>505.36507344479924</v>
      </c>
      <c r="G7253" s="88">
        <v>736.06566867842912</v>
      </c>
      <c r="H7253" s="88">
        <v>973.00928266686697</v>
      </c>
      <c r="I7253" s="88">
        <v>1349.5390941073852</v>
      </c>
      <c r="J7253" s="88">
        <v>1947.5970000146231</v>
      </c>
      <c r="K7253" s="88">
        <v>3286.7907828414131</v>
      </c>
      <c r="L7253" s="88">
        <v>3306.5914422401756</v>
      </c>
      <c r="M7253" s="88">
        <v>3698.3545740267068</v>
      </c>
    </row>
    <row r="7254" spans="3:13" x14ac:dyDescent="0.2">
      <c r="C7254" s="88">
        <v>0.35780000000000001</v>
      </c>
      <c r="D7254" s="88">
        <v>16237.609265452003</v>
      </c>
      <c r="E7254" s="88">
        <v>115.88893900890616</v>
      </c>
      <c r="F7254" s="88">
        <v>505.36967470282707</v>
      </c>
      <c r="G7254" s="88">
        <v>736.06624164258892</v>
      </c>
      <c r="H7254" s="88">
        <v>973.0133241370454</v>
      </c>
      <c r="I7254" s="88">
        <v>1349.5462030998856</v>
      </c>
      <c r="J7254" s="88">
        <v>1947.6209903191889</v>
      </c>
      <c r="K7254" s="88">
        <v>3286.7925106628218</v>
      </c>
      <c r="L7254" s="88">
        <v>3306.601213642361</v>
      </c>
      <c r="M7254" s="88">
        <v>3698.3634497742701</v>
      </c>
    </row>
    <row r="7255" spans="3:13" x14ac:dyDescent="0.2">
      <c r="C7255" s="88">
        <v>0.35785</v>
      </c>
      <c r="D7255" s="88">
        <v>16237.805116540057</v>
      </c>
      <c r="E7255" s="88">
        <v>115.89307604866462</v>
      </c>
      <c r="F7255" s="88">
        <v>505.37505170896202</v>
      </c>
      <c r="G7255" s="88">
        <v>736.07019119136976</v>
      </c>
      <c r="H7255" s="88">
        <v>973.03194564111891</v>
      </c>
      <c r="I7255" s="88">
        <v>1349.5643227680898</v>
      </c>
      <c r="J7255" s="88">
        <v>1947.6487852153041</v>
      </c>
      <c r="K7255" s="88">
        <v>3286.8342001962101</v>
      </c>
      <c r="L7255" s="88">
        <v>3306.63813413769</v>
      </c>
      <c r="M7255" s="88">
        <v>3698.3731165950362</v>
      </c>
    </row>
    <row r="7256" spans="3:13" x14ac:dyDescent="0.2">
      <c r="C7256" s="88">
        <v>0.3579</v>
      </c>
      <c r="D7256" s="88">
        <v>16237.809231512538</v>
      </c>
      <c r="E7256" s="88">
        <v>115.91796691371019</v>
      </c>
      <c r="F7256" s="88">
        <v>505.37787405216932</v>
      </c>
      <c r="G7256" s="88">
        <v>736.17765983406889</v>
      </c>
      <c r="H7256" s="88">
        <v>973.05960345624089</v>
      </c>
      <c r="I7256" s="88">
        <v>1349.5840383364657</v>
      </c>
      <c r="J7256" s="88">
        <v>1947.6549885601976</v>
      </c>
      <c r="K7256" s="88">
        <v>3286.8477927115428</v>
      </c>
      <c r="L7256" s="88">
        <v>3306.6457935373783</v>
      </c>
      <c r="M7256" s="88">
        <v>3698.3850622338409</v>
      </c>
    </row>
    <row r="7257" spans="3:13" x14ac:dyDescent="0.2">
      <c r="C7257" s="88">
        <v>0.35794999999999999</v>
      </c>
      <c r="D7257" s="88">
        <v>16238.191646286301</v>
      </c>
      <c r="E7257" s="88">
        <v>115.93361910139083</v>
      </c>
      <c r="F7257" s="88">
        <v>505.37828805784329</v>
      </c>
      <c r="G7257" s="88">
        <v>736.19011177023913</v>
      </c>
      <c r="H7257" s="88">
        <v>973.06884195392013</v>
      </c>
      <c r="I7257" s="88">
        <v>1349.5843791762318</v>
      </c>
      <c r="J7257" s="88">
        <v>1947.6557328887061</v>
      </c>
      <c r="K7257" s="88">
        <v>3286.9349448252578</v>
      </c>
      <c r="L7257" s="88">
        <v>3306.703654178963</v>
      </c>
      <c r="M7257" s="88">
        <v>3698.3866570601322</v>
      </c>
    </row>
    <row r="7258" spans="3:13" x14ac:dyDescent="0.2">
      <c r="C7258" s="88">
        <v>0.35799999999999998</v>
      </c>
      <c r="D7258" s="88">
        <v>16238.205769838711</v>
      </c>
      <c r="E7258" s="88">
        <v>115.94019773425225</v>
      </c>
      <c r="F7258" s="88">
        <v>505.3811055129645</v>
      </c>
      <c r="G7258" s="88">
        <v>736.2351119212517</v>
      </c>
      <c r="H7258" s="88">
        <v>973.09120310057051</v>
      </c>
      <c r="I7258" s="88">
        <v>1349.643967029629</v>
      </c>
      <c r="J7258" s="88">
        <v>1947.6648443157151</v>
      </c>
      <c r="K7258" s="88">
        <v>3286.9485092769423</v>
      </c>
      <c r="L7258" s="88">
        <v>3307.1191965388089</v>
      </c>
      <c r="M7258" s="88">
        <v>3698.3962216832288</v>
      </c>
    </row>
    <row r="7259" spans="3:13" x14ac:dyDescent="0.2">
      <c r="C7259" s="88">
        <v>0.35804999999999998</v>
      </c>
      <c r="D7259" s="88">
        <v>16238.561038895918</v>
      </c>
      <c r="E7259" s="88">
        <v>115.9464711429755</v>
      </c>
      <c r="F7259" s="88">
        <v>505.38776778932515</v>
      </c>
      <c r="G7259" s="88">
        <v>736.23768594403282</v>
      </c>
      <c r="H7259" s="88">
        <v>973.10549890331504</v>
      </c>
      <c r="I7259" s="88">
        <v>1349.6472744651714</v>
      </c>
      <c r="J7259" s="88">
        <v>1947.6806363057617</v>
      </c>
      <c r="K7259" s="88">
        <v>3286.9726984397325</v>
      </c>
      <c r="L7259" s="88">
        <v>3307.1564073814934</v>
      </c>
      <c r="M7259" s="88">
        <v>3698.3963914389374</v>
      </c>
    </row>
    <row r="7260" spans="3:13" x14ac:dyDescent="0.2">
      <c r="C7260" s="88">
        <v>0.35809999999999997</v>
      </c>
      <c r="D7260" s="88">
        <v>16238.702460366907</v>
      </c>
      <c r="E7260" s="88">
        <v>115.9588265643888</v>
      </c>
      <c r="F7260" s="88">
        <v>505.38987194646597</v>
      </c>
      <c r="G7260" s="88">
        <v>736.2422671636532</v>
      </c>
      <c r="H7260" s="88">
        <v>973.11797115258742</v>
      </c>
      <c r="I7260" s="88">
        <v>1349.6538598020361</v>
      </c>
      <c r="J7260" s="88">
        <v>1947.6906916647245</v>
      </c>
      <c r="K7260" s="88">
        <v>3286.9868641960061</v>
      </c>
      <c r="L7260" s="88">
        <v>3307.1565035460553</v>
      </c>
      <c r="M7260" s="88">
        <v>3698.3993227132792</v>
      </c>
    </row>
    <row r="7261" spans="3:13" x14ac:dyDescent="0.2">
      <c r="C7261" s="88">
        <v>0.35815000000000002</v>
      </c>
      <c r="D7261" s="88">
        <v>16239.263859490035</v>
      </c>
      <c r="E7261" s="88">
        <v>115.9600950295553</v>
      </c>
      <c r="F7261" s="88">
        <v>505.39269500644195</v>
      </c>
      <c r="G7261" s="88">
        <v>736.24510864414242</v>
      </c>
      <c r="H7261" s="88">
        <v>973.12005223345159</v>
      </c>
      <c r="I7261" s="88">
        <v>1349.6873890115853</v>
      </c>
      <c r="J7261" s="88">
        <v>1947.7320312611787</v>
      </c>
      <c r="K7261" s="88">
        <v>3287.0044484729283</v>
      </c>
      <c r="L7261" s="88">
        <v>3307.1693785967618</v>
      </c>
      <c r="M7261" s="88">
        <v>3698.4013786035548</v>
      </c>
    </row>
    <row r="7262" spans="3:13" x14ac:dyDescent="0.2">
      <c r="C7262" s="88">
        <v>0.35820000000000002</v>
      </c>
      <c r="D7262" s="88">
        <v>16239.351565810497</v>
      </c>
      <c r="E7262" s="88">
        <v>115.99589352863495</v>
      </c>
      <c r="F7262" s="88">
        <v>505.39944304254459</v>
      </c>
      <c r="G7262" s="88">
        <v>736.24845035941735</v>
      </c>
      <c r="H7262" s="88">
        <v>973.12661898247097</v>
      </c>
      <c r="I7262" s="88">
        <v>1349.6891233779793</v>
      </c>
      <c r="J7262" s="88">
        <v>1947.8052287344944</v>
      </c>
      <c r="K7262" s="88">
        <v>3287.0390063814311</v>
      </c>
      <c r="L7262" s="88">
        <v>3307.3275572141297</v>
      </c>
      <c r="M7262" s="88">
        <v>3698.4076446840772</v>
      </c>
    </row>
    <row r="7263" spans="3:13" x14ac:dyDescent="0.2">
      <c r="C7263" s="88">
        <v>0.35825000000000001</v>
      </c>
      <c r="D7263" s="88">
        <v>16239.486981327362</v>
      </c>
      <c r="E7263" s="88">
        <v>116.02214718347113</v>
      </c>
      <c r="F7263" s="88">
        <v>505.40055774533539</v>
      </c>
      <c r="G7263" s="88">
        <v>736.27117718587533</v>
      </c>
      <c r="H7263" s="88">
        <v>973.13468215462944</v>
      </c>
      <c r="I7263" s="88">
        <v>1349.70631684411</v>
      </c>
      <c r="J7263" s="88">
        <v>1947.8405963909872</v>
      </c>
      <c r="K7263" s="88">
        <v>3287.0901293315737</v>
      </c>
      <c r="L7263" s="88">
        <v>3307.3344074159718</v>
      </c>
      <c r="M7263" s="88">
        <v>3698.42374952522</v>
      </c>
    </row>
    <row r="7264" spans="3:13" x14ac:dyDescent="0.2">
      <c r="C7264" s="88">
        <v>0.35830000000000001</v>
      </c>
      <c r="D7264" s="88">
        <v>16239.528044574276</v>
      </c>
      <c r="E7264" s="88">
        <v>116.04157602651958</v>
      </c>
      <c r="F7264" s="88">
        <v>505.4038088492257</v>
      </c>
      <c r="G7264" s="88">
        <v>736.2922813946202</v>
      </c>
      <c r="H7264" s="88">
        <v>973.14912595697433</v>
      </c>
      <c r="I7264" s="88">
        <v>1349.7145784511204</v>
      </c>
      <c r="J7264" s="88">
        <v>1947.9024973551705</v>
      </c>
      <c r="K7264" s="88">
        <v>3287.1441396095661</v>
      </c>
      <c r="L7264" s="88">
        <v>3307.3604005960724</v>
      </c>
      <c r="M7264" s="88">
        <v>3698.4367466114213</v>
      </c>
    </row>
    <row r="7265" spans="3:13" x14ac:dyDescent="0.2">
      <c r="C7265" s="88">
        <v>0.35835</v>
      </c>
      <c r="D7265" s="88">
        <v>16239.600311820981</v>
      </c>
      <c r="E7265" s="88">
        <v>116.04346472051111</v>
      </c>
      <c r="F7265" s="88">
        <v>505.41356581340688</v>
      </c>
      <c r="G7265" s="88">
        <v>736.30742750992795</v>
      </c>
      <c r="H7265" s="88">
        <v>973.15641646959239</v>
      </c>
      <c r="I7265" s="88">
        <v>1349.7243623928712</v>
      </c>
      <c r="J7265" s="88">
        <v>1947.9377044262674</v>
      </c>
      <c r="K7265" s="88">
        <v>3287.2600766763817</v>
      </c>
      <c r="L7265" s="88">
        <v>3307.6850989244122</v>
      </c>
      <c r="M7265" s="88">
        <v>3698.5005252091205</v>
      </c>
    </row>
    <row r="7266" spans="3:13" x14ac:dyDescent="0.2">
      <c r="C7266" s="88">
        <v>0.3584</v>
      </c>
      <c r="D7266" s="88">
        <v>16239.625430421876</v>
      </c>
      <c r="E7266" s="88">
        <v>116.0651320489369</v>
      </c>
      <c r="F7266" s="88">
        <v>505.4155015835604</v>
      </c>
      <c r="G7266" s="88">
        <v>736.31747695314925</v>
      </c>
      <c r="H7266" s="88">
        <v>973.19218197519012</v>
      </c>
      <c r="I7266" s="88">
        <v>1349.7317943847129</v>
      </c>
      <c r="J7266" s="88">
        <v>1947.9516754276951</v>
      </c>
      <c r="K7266" s="88">
        <v>3287.3520558676596</v>
      </c>
      <c r="L7266" s="88">
        <v>3307.8804393842038</v>
      </c>
      <c r="M7266" s="88">
        <v>3698.5083894619856</v>
      </c>
    </row>
    <row r="7267" spans="3:13" x14ac:dyDescent="0.2">
      <c r="C7267" s="88">
        <v>0.35844999999999999</v>
      </c>
      <c r="D7267" s="88">
        <v>16239.632070073152</v>
      </c>
      <c r="E7267" s="88">
        <v>116.0681758859846</v>
      </c>
      <c r="F7267" s="88">
        <v>505.42110508518726</v>
      </c>
      <c r="G7267" s="88">
        <v>736.36313928501704</v>
      </c>
      <c r="H7267" s="88">
        <v>973.198193212158</v>
      </c>
      <c r="I7267" s="88">
        <v>1349.7342289551266</v>
      </c>
      <c r="J7267" s="88">
        <v>1947.9692884366236</v>
      </c>
      <c r="K7267" s="88">
        <v>3287.3966743683886</v>
      </c>
      <c r="L7267" s="88">
        <v>3308.0053457905333</v>
      </c>
      <c r="M7267" s="88">
        <v>3698.5151531337992</v>
      </c>
    </row>
    <row r="7268" spans="3:13" x14ac:dyDescent="0.2">
      <c r="C7268" s="88">
        <v>0.35849999999999999</v>
      </c>
      <c r="D7268" s="88">
        <v>16240.27629625519</v>
      </c>
      <c r="E7268" s="88">
        <v>116.07106794854917</v>
      </c>
      <c r="F7268" s="88">
        <v>505.44229628213998</v>
      </c>
      <c r="G7268" s="88">
        <v>736.38175287332979</v>
      </c>
      <c r="H7268" s="88">
        <v>973.22079927510049</v>
      </c>
      <c r="I7268" s="88">
        <v>1349.7412614206673</v>
      </c>
      <c r="J7268" s="88">
        <v>1947.9806142460711</v>
      </c>
      <c r="K7268" s="88">
        <v>3287.4055856791556</v>
      </c>
      <c r="L7268" s="88">
        <v>3308.0164654626833</v>
      </c>
      <c r="M7268" s="88">
        <v>3698.527921272007</v>
      </c>
    </row>
    <row r="7269" spans="3:13" x14ac:dyDescent="0.2">
      <c r="C7269" s="88">
        <v>0.35854999999999998</v>
      </c>
      <c r="D7269" s="88">
        <v>16240.348999954796</v>
      </c>
      <c r="E7269" s="88">
        <v>116.07482542351772</v>
      </c>
      <c r="F7269" s="88">
        <v>505.44784899525621</v>
      </c>
      <c r="G7269" s="88">
        <v>736.38543541768422</v>
      </c>
      <c r="H7269" s="88">
        <v>973.23310952375277</v>
      </c>
      <c r="I7269" s="88">
        <v>1349.7653355974098</v>
      </c>
      <c r="J7269" s="88">
        <v>1947.9941266681917</v>
      </c>
      <c r="K7269" s="88">
        <v>3287.4138581103803</v>
      </c>
      <c r="L7269" s="88">
        <v>3308.082603779123</v>
      </c>
      <c r="M7269" s="88">
        <v>3698.5673826005991</v>
      </c>
    </row>
    <row r="7270" spans="3:13" x14ac:dyDescent="0.2">
      <c r="C7270" s="88">
        <v>0.35859999999999997</v>
      </c>
      <c r="D7270" s="88">
        <v>16240.35685483198</v>
      </c>
      <c r="E7270" s="88">
        <v>116.07886265351317</v>
      </c>
      <c r="F7270" s="88">
        <v>505.45704683919666</v>
      </c>
      <c r="G7270" s="88">
        <v>736.38628207304055</v>
      </c>
      <c r="H7270" s="88">
        <v>973.23499448774692</v>
      </c>
      <c r="I7270" s="88">
        <v>1349.7820508291306</v>
      </c>
      <c r="J7270" s="88">
        <v>1948.0166768578301</v>
      </c>
      <c r="K7270" s="88">
        <v>3287.6199986308984</v>
      </c>
      <c r="L7270" s="88">
        <v>3308.0995303878635</v>
      </c>
      <c r="M7270" s="88">
        <v>3698.5683223404744</v>
      </c>
    </row>
    <row r="7271" spans="3:13" x14ac:dyDescent="0.2">
      <c r="C7271" s="88">
        <v>0.35865000000000002</v>
      </c>
      <c r="D7271" s="88">
        <v>16240.773070196827</v>
      </c>
      <c r="E7271" s="88">
        <v>116.08116021251953</v>
      </c>
      <c r="F7271" s="88">
        <v>505.47604944969771</v>
      </c>
      <c r="G7271" s="88">
        <v>736.39544071168712</v>
      </c>
      <c r="H7271" s="88">
        <v>973.28881317003425</v>
      </c>
      <c r="I7271" s="88">
        <v>1349.7864631078878</v>
      </c>
      <c r="J7271" s="88">
        <v>1948.0382960841339</v>
      </c>
      <c r="K7271" s="88">
        <v>3287.6398849552979</v>
      </c>
      <c r="L7271" s="88">
        <v>3308.1259321761609</v>
      </c>
      <c r="M7271" s="88">
        <v>3698.646790700544</v>
      </c>
    </row>
    <row r="7272" spans="3:13" x14ac:dyDescent="0.2">
      <c r="C7272" s="88">
        <v>0.35870000000000002</v>
      </c>
      <c r="D7272" s="88">
        <v>16241.044108837628</v>
      </c>
      <c r="E7272" s="88">
        <v>116.09964798520741</v>
      </c>
      <c r="F7272" s="88">
        <v>505.4893153346452</v>
      </c>
      <c r="G7272" s="88">
        <v>736.3956283812945</v>
      </c>
      <c r="H7272" s="88">
        <v>973.35147084772007</v>
      </c>
      <c r="I7272" s="88">
        <v>1349.788598050176</v>
      </c>
      <c r="J7272" s="88">
        <v>1948.0668609151471</v>
      </c>
      <c r="K7272" s="88">
        <v>3287.6857850235642</v>
      </c>
      <c r="L7272" s="88">
        <v>3308.1933204139996</v>
      </c>
      <c r="M7272" s="88">
        <v>3698.6682535037035</v>
      </c>
    </row>
    <row r="7273" spans="3:13" x14ac:dyDescent="0.2">
      <c r="C7273" s="88">
        <v>0.35875000000000001</v>
      </c>
      <c r="D7273" s="88">
        <v>16241.079931522978</v>
      </c>
      <c r="E7273" s="88">
        <v>116.12762722204025</v>
      </c>
      <c r="F7273" s="88">
        <v>505.51571453951874</v>
      </c>
      <c r="G7273" s="88">
        <v>736.41122403657755</v>
      </c>
      <c r="H7273" s="88">
        <v>973.35396906603773</v>
      </c>
      <c r="I7273" s="88">
        <v>1349.7964516194779</v>
      </c>
      <c r="J7273" s="88">
        <v>1948.1276780253957</v>
      </c>
      <c r="K7273" s="88">
        <v>3287.6893945081451</v>
      </c>
      <c r="L7273" s="88">
        <v>3308.3130605952865</v>
      </c>
      <c r="M7273" s="88">
        <v>3698.6871339714203</v>
      </c>
    </row>
    <row r="7274" spans="3:13" x14ac:dyDescent="0.2">
      <c r="C7274" s="88">
        <v>0.35880000000000001</v>
      </c>
      <c r="D7274" s="88">
        <v>16241.140036923329</v>
      </c>
      <c r="E7274" s="88">
        <v>116.13015081394497</v>
      </c>
      <c r="F7274" s="88">
        <v>505.53739686420067</v>
      </c>
      <c r="G7274" s="88">
        <v>736.43710635254592</v>
      </c>
      <c r="H7274" s="88">
        <v>973.35885524112518</v>
      </c>
      <c r="I7274" s="88">
        <v>1349.8081900803832</v>
      </c>
      <c r="J7274" s="88">
        <v>1948.1651290531549</v>
      </c>
      <c r="K7274" s="88">
        <v>3287.7053463870102</v>
      </c>
      <c r="L7274" s="88">
        <v>3308.3501045669709</v>
      </c>
      <c r="M7274" s="88">
        <v>3698.6953541378462</v>
      </c>
    </row>
    <row r="7275" spans="3:13" x14ac:dyDescent="0.2">
      <c r="C7275" s="88">
        <v>0.35885</v>
      </c>
      <c r="D7275" s="88">
        <v>16241.549996950595</v>
      </c>
      <c r="E7275" s="88">
        <v>116.13315672198587</v>
      </c>
      <c r="F7275" s="88">
        <v>505.55813948652076</v>
      </c>
      <c r="G7275" s="88">
        <v>736.44194441576747</v>
      </c>
      <c r="H7275" s="88">
        <v>973.36215066307113</v>
      </c>
      <c r="I7275" s="88">
        <v>1349.8531375687903</v>
      </c>
      <c r="J7275" s="88">
        <v>1948.1804854371603</v>
      </c>
      <c r="K7275" s="88">
        <v>3287.7847417608791</v>
      </c>
      <c r="L7275" s="88">
        <v>3308.3676875412248</v>
      </c>
      <c r="M7275" s="88">
        <v>3698.7365415950267</v>
      </c>
    </row>
    <row r="7276" spans="3:13" x14ac:dyDescent="0.2">
      <c r="C7276" s="88">
        <v>0.3589</v>
      </c>
      <c r="D7276" s="88">
        <v>16241.645986174846</v>
      </c>
      <c r="E7276" s="88">
        <v>116.13614908716409</v>
      </c>
      <c r="F7276" s="88">
        <v>505.56719408024355</v>
      </c>
      <c r="G7276" s="88">
        <v>736.44447048401116</v>
      </c>
      <c r="H7276" s="88">
        <v>973.40935201718139</v>
      </c>
      <c r="I7276" s="88">
        <v>1349.8569965782531</v>
      </c>
      <c r="J7276" s="88">
        <v>1948.2092243832435</v>
      </c>
      <c r="K7276" s="88">
        <v>3287.8383053890257</v>
      </c>
      <c r="L7276" s="88">
        <v>3308.4130523258464</v>
      </c>
      <c r="M7276" s="88">
        <v>3698.7507984236195</v>
      </c>
    </row>
    <row r="7277" spans="3:13" x14ac:dyDescent="0.2">
      <c r="C7277" s="88">
        <v>0.35894999999999999</v>
      </c>
      <c r="D7277" s="88">
        <v>16241.668219997224</v>
      </c>
      <c r="E7277" s="88">
        <v>116.13769725489419</v>
      </c>
      <c r="F7277" s="88">
        <v>505.58001644107253</v>
      </c>
      <c r="G7277" s="88">
        <v>736.46036616849369</v>
      </c>
      <c r="H7277" s="88">
        <v>973.44699666072847</v>
      </c>
      <c r="I7277" s="88">
        <v>1349.8724897105276</v>
      </c>
      <c r="J7277" s="88">
        <v>1948.2609591316582</v>
      </c>
      <c r="K7277" s="88">
        <v>3287.8595125540492</v>
      </c>
      <c r="L7277" s="88">
        <v>3308.5265213171424</v>
      </c>
      <c r="M7277" s="88">
        <v>3698.7646600201333</v>
      </c>
    </row>
    <row r="7278" spans="3:13" x14ac:dyDescent="0.2">
      <c r="C7278" s="88">
        <v>0.35899999999999999</v>
      </c>
      <c r="D7278" s="88">
        <v>16242.024334004804</v>
      </c>
      <c r="E7278" s="88">
        <v>116.13959796236577</v>
      </c>
      <c r="F7278" s="88">
        <v>505.59091537056156</v>
      </c>
      <c r="G7278" s="88">
        <v>736.46369828552224</v>
      </c>
      <c r="H7278" s="88">
        <v>973.44941490476594</v>
      </c>
      <c r="I7278" s="88">
        <v>1349.8820341786291</v>
      </c>
      <c r="J7278" s="88">
        <v>1948.2767209919302</v>
      </c>
      <c r="K7278" s="88">
        <v>3287.9140764581248</v>
      </c>
      <c r="L7278" s="88">
        <v>3308.5304979203306</v>
      </c>
      <c r="M7278" s="88">
        <v>3698.7662618700106</v>
      </c>
    </row>
    <row r="7279" spans="3:13" x14ac:dyDescent="0.2">
      <c r="C7279" s="88">
        <v>0.35904999999999998</v>
      </c>
      <c r="D7279" s="88">
        <v>16242.066169667063</v>
      </c>
      <c r="E7279" s="88">
        <v>116.14018213864256</v>
      </c>
      <c r="F7279" s="88">
        <v>505.60182566805315</v>
      </c>
      <c r="G7279" s="88">
        <v>736.4646964467106</v>
      </c>
      <c r="H7279" s="88">
        <v>973.45258788537421</v>
      </c>
      <c r="I7279" s="88">
        <v>1349.9032194650704</v>
      </c>
      <c r="J7279" s="88">
        <v>1948.356135896342</v>
      </c>
      <c r="K7279" s="88">
        <v>3288.0005477203085</v>
      </c>
      <c r="L7279" s="88">
        <v>3308.6303958035155</v>
      </c>
      <c r="M7279" s="88">
        <v>3698.8653668684146</v>
      </c>
    </row>
    <row r="7280" spans="3:13" x14ac:dyDescent="0.2">
      <c r="C7280" s="88">
        <v>0.35909999999999997</v>
      </c>
      <c r="D7280" s="88">
        <v>16242.349949823682</v>
      </c>
      <c r="E7280" s="88">
        <v>116.15049588580496</v>
      </c>
      <c r="F7280" s="88">
        <v>505.60784712008763</v>
      </c>
      <c r="G7280" s="88">
        <v>736.48829095732981</v>
      </c>
      <c r="H7280" s="88">
        <v>973.45281530638385</v>
      </c>
      <c r="I7280" s="88">
        <v>1349.9082975706797</v>
      </c>
      <c r="J7280" s="88">
        <v>1948.4003922522288</v>
      </c>
      <c r="K7280" s="88">
        <v>3288.0603127534478</v>
      </c>
      <c r="L7280" s="88">
        <v>3308.6648970392762</v>
      </c>
      <c r="M7280" s="88">
        <v>3698.8802804575571</v>
      </c>
    </row>
    <row r="7281" spans="3:13" x14ac:dyDescent="0.2">
      <c r="C7281" s="88">
        <v>0.35915000000000002</v>
      </c>
      <c r="D7281" s="88">
        <v>16242.407198237008</v>
      </c>
      <c r="E7281" s="88">
        <v>116.15132590431313</v>
      </c>
      <c r="F7281" s="88">
        <v>505.60975505592887</v>
      </c>
      <c r="G7281" s="88">
        <v>736.50298849754699</v>
      </c>
      <c r="H7281" s="88">
        <v>973.45823234233148</v>
      </c>
      <c r="I7281" s="88">
        <v>1349.9351760291242</v>
      </c>
      <c r="J7281" s="88">
        <v>1948.5315368653764</v>
      </c>
      <c r="K7281" s="88">
        <v>3288.1045164512725</v>
      </c>
      <c r="L7281" s="88">
        <v>3308.6874802990351</v>
      </c>
      <c r="M7281" s="88">
        <v>3698.9006176968032</v>
      </c>
    </row>
    <row r="7282" spans="3:13" x14ac:dyDescent="0.2">
      <c r="C7282" s="88">
        <v>0.35920000000000002</v>
      </c>
      <c r="D7282" s="88">
        <v>16242.855787243689</v>
      </c>
      <c r="E7282" s="88">
        <v>116.16582597268098</v>
      </c>
      <c r="F7282" s="88">
        <v>505.6127103958097</v>
      </c>
      <c r="G7282" s="88">
        <v>736.51705709631824</v>
      </c>
      <c r="H7282" s="88">
        <v>973.49493923400269</v>
      </c>
      <c r="I7282" s="88">
        <v>1349.9386666101927</v>
      </c>
      <c r="J7282" s="88">
        <v>1948.5367906423912</v>
      </c>
      <c r="K7282" s="88">
        <v>3288.1101676062531</v>
      </c>
      <c r="L7282" s="88">
        <v>3308.7469618505766</v>
      </c>
      <c r="M7282" s="88">
        <v>3698.9332247548932</v>
      </c>
    </row>
    <row r="7283" spans="3:13" x14ac:dyDescent="0.2">
      <c r="C7283" s="88">
        <v>0.35925000000000001</v>
      </c>
      <c r="D7283" s="88">
        <v>16243.092134697716</v>
      </c>
      <c r="E7283" s="88">
        <v>116.17475318210199</v>
      </c>
      <c r="F7283" s="88">
        <v>505.6151940826926</v>
      </c>
      <c r="G7283" s="88">
        <v>736.57172975175399</v>
      </c>
      <c r="H7283" s="88">
        <v>973.51912685496518</v>
      </c>
      <c r="I7283" s="88">
        <v>1349.9406978495208</v>
      </c>
      <c r="J7283" s="88">
        <v>1948.547941402077</v>
      </c>
      <c r="K7283" s="88">
        <v>3288.1615274053784</v>
      </c>
      <c r="L7283" s="88">
        <v>3308.8675846204574</v>
      </c>
      <c r="M7283" s="88">
        <v>3698.9605867076089</v>
      </c>
    </row>
    <row r="7284" spans="3:13" x14ac:dyDescent="0.2">
      <c r="C7284" s="88">
        <v>0.35930000000000001</v>
      </c>
      <c r="D7284" s="88">
        <v>16243.144156243196</v>
      </c>
      <c r="E7284" s="88">
        <v>116.18561990342823</v>
      </c>
      <c r="F7284" s="88">
        <v>505.61990194297732</v>
      </c>
      <c r="G7284" s="88">
        <v>736.58559470922592</v>
      </c>
      <c r="H7284" s="88">
        <v>973.53906979979911</v>
      </c>
      <c r="I7284" s="88">
        <v>1349.9427652106137</v>
      </c>
      <c r="J7284" s="88">
        <v>1948.623218265594</v>
      </c>
      <c r="K7284" s="88">
        <v>3288.1680787521427</v>
      </c>
      <c r="L7284" s="88">
        <v>3308.9315555035828</v>
      </c>
      <c r="M7284" s="88">
        <v>3698.9695814594634</v>
      </c>
    </row>
    <row r="7285" spans="3:13" x14ac:dyDescent="0.2">
      <c r="C7285" s="88">
        <v>0.35935</v>
      </c>
      <c r="D7285" s="88">
        <v>16243.25235858723</v>
      </c>
      <c r="E7285" s="88">
        <v>116.18978177430472</v>
      </c>
      <c r="F7285" s="88">
        <v>505.63591726493451</v>
      </c>
      <c r="G7285" s="88">
        <v>736.59934344770545</v>
      </c>
      <c r="H7285" s="88">
        <v>973.54023746531993</v>
      </c>
      <c r="I7285" s="88">
        <v>1349.9809148891122</v>
      </c>
      <c r="J7285" s="88">
        <v>1948.6267528715853</v>
      </c>
      <c r="K7285" s="88">
        <v>3288.2045569392767</v>
      </c>
      <c r="L7285" s="88">
        <v>3308.9363920798723</v>
      </c>
      <c r="M7285" s="88">
        <v>3698.9724873490827</v>
      </c>
    </row>
    <row r="7286" spans="3:13" x14ac:dyDescent="0.2">
      <c r="C7286" s="88">
        <v>0.3594</v>
      </c>
      <c r="D7286" s="88">
        <v>16243.328145972901</v>
      </c>
      <c r="E7286" s="88">
        <v>116.18978177430472</v>
      </c>
      <c r="F7286" s="88">
        <v>505.64070462703467</v>
      </c>
      <c r="G7286" s="88">
        <v>736.61576557116996</v>
      </c>
      <c r="H7286" s="88">
        <v>973.5588856098716</v>
      </c>
      <c r="I7286" s="88">
        <v>1350.0014631115077</v>
      </c>
      <c r="J7286" s="88">
        <v>1948.6292269218588</v>
      </c>
      <c r="K7286" s="88">
        <v>3288.208883289496</v>
      </c>
      <c r="L7286" s="88">
        <v>3309.0697356152336</v>
      </c>
      <c r="M7286" s="88">
        <v>3698.9798444547937</v>
      </c>
    </row>
    <row r="7287" spans="3:13" x14ac:dyDescent="0.2">
      <c r="C7287" s="88">
        <v>0.35944999999999999</v>
      </c>
      <c r="D7287" s="88">
        <v>16243.606766221052</v>
      </c>
      <c r="E7287" s="88">
        <v>116.21394369484369</v>
      </c>
      <c r="F7287" s="88">
        <v>505.64481081889153</v>
      </c>
      <c r="G7287" s="88">
        <v>736.64442509244782</v>
      </c>
      <c r="H7287" s="88">
        <v>973.57383939390365</v>
      </c>
      <c r="I7287" s="88">
        <v>1350.0440393381086</v>
      </c>
      <c r="J7287" s="88">
        <v>1948.6311818212353</v>
      </c>
      <c r="K7287" s="88">
        <v>3288.2338126990826</v>
      </c>
      <c r="L7287" s="88">
        <v>3309.0964344958229</v>
      </c>
      <c r="M7287" s="88">
        <v>3698.9830478417466</v>
      </c>
    </row>
    <row r="7288" spans="3:13" x14ac:dyDescent="0.2">
      <c r="C7288" s="88">
        <v>0.35949999999999999</v>
      </c>
      <c r="D7288" s="88">
        <v>16243.608011740771</v>
      </c>
      <c r="E7288" s="88">
        <v>116.21929588364947</v>
      </c>
      <c r="F7288" s="88">
        <v>505.65292508277025</v>
      </c>
      <c r="G7288" s="88">
        <v>736.65370374624263</v>
      </c>
      <c r="H7288" s="88">
        <v>973.58751071823781</v>
      </c>
      <c r="I7288" s="88">
        <v>1350.0573552251526</v>
      </c>
      <c r="J7288" s="88">
        <v>1948.6415113106591</v>
      </c>
      <c r="K7288" s="88">
        <v>3288.2998468201322</v>
      </c>
      <c r="L7288" s="88">
        <v>3309.1364623198929</v>
      </c>
      <c r="M7288" s="88">
        <v>3699.0204889559463</v>
      </c>
    </row>
    <row r="7289" spans="3:13" x14ac:dyDescent="0.2">
      <c r="C7289" s="88">
        <v>0.35954999999999998</v>
      </c>
      <c r="D7289" s="88">
        <v>16243.781517176392</v>
      </c>
      <c r="E7289" s="88">
        <v>116.22682385711323</v>
      </c>
      <c r="F7289" s="88">
        <v>505.65643983037853</v>
      </c>
      <c r="G7289" s="88">
        <v>736.65463769050575</v>
      </c>
      <c r="H7289" s="88">
        <v>973.60834711781081</v>
      </c>
      <c r="I7289" s="88">
        <v>1350.0785621881141</v>
      </c>
      <c r="J7289" s="88">
        <v>1948.653763762361</v>
      </c>
      <c r="K7289" s="88">
        <v>3288.3940217922759</v>
      </c>
      <c r="L7289" s="88">
        <v>3309.1407390064305</v>
      </c>
      <c r="M7289" s="88">
        <v>3699.0315225992113</v>
      </c>
    </row>
    <row r="7290" spans="3:13" x14ac:dyDescent="0.2">
      <c r="C7290" s="88">
        <v>0.35959999999999998</v>
      </c>
      <c r="D7290" s="88">
        <v>16243.999849762971</v>
      </c>
      <c r="E7290" s="88">
        <v>116.22911040389317</v>
      </c>
      <c r="F7290" s="88">
        <v>505.70766648883455</v>
      </c>
      <c r="G7290" s="88">
        <v>736.66783872262704</v>
      </c>
      <c r="H7290" s="88">
        <v>973.61290589327791</v>
      </c>
      <c r="I7290" s="88">
        <v>1350.0817035070227</v>
      </c>
      <c r="J7290" s="88">
        <v>1948.67620499231</v>
      </c>
      <c r="K7290" s="88">
        <v>3288.458730104463</v>
      </c>
      <c r="L7290" s="88">
        <v>3309.2655949273103</v>
      </c>
      <c r="M7290" s="88">
        <v>3699.0318139279921</v>
      </c>
    </row>
    <row r="7291" spans="3:13" x14ac:dyDescent="0.2">
      <c r="C7291" s="88">
        <v>0.35965000000000003</v>
      </c>
      <c r="D7291" s="88">
        <v>16244.228611598735</v>
      </c>
      <c r="E7291" s="88">
        <v>116.24190012703821</v>
      </c>
      <c r="F7291" s="88">
        <v>505.71813881130629</v>
      </c>
      <c r="G7291" s="88">
        <v>736.74016531482221</v>
      </c>
      <c r="H7291" s="88">
        <v>973.61597458535789</v>
      </c>
      <c r="I7291" s="88">
        <v>1350.0951101943988</v>
      </c>
      <c r="J7291" s="88">
        <v>1948.730811094465</v>
      </c>
      <c r="K7291" s="88">
        <v>3288.461880195774</v>
      </c>
      <c r="L7291" s="88">
        <v>3309.2987657690296</v>
      </c>
      <c r="M7291" s="88">
        <v>3699.0384766023108</v>
      </c>
    </row>
    <row r="7292" spans="3:13" x14ac:dyDescent="0.2">
      <c r="C7292" s="88">
        <v>0.35970000000000002</v>
      </c>
      <c r="D7292" s="88">
        <v>16244.435836498536</v>
      </c>
      <c r="E7292" s="88">
        <v>116.25182382566436</v>
      </c>
      <c r="F7292" s="88">
        <v>505.72365396309942</v>
      </c>
      <c r="G7292" s="88">
        <v>736.75868083596879</v>
      </c>
      <c r="H7292" s="88">
        <v>973.62590390368177</v>
      </c>
      <c r="I7292" s="88">
        <v>1350.1064781075697</v>
      </c>
      <c r="J7292" s="88">
        <v>1948.7699991571953</v>
      </c>
      <c r="K7292" s="88">
        <v>3288.4709577265276</v>
      </c>
      <c r="L7292" s="88">
        <v>3309.3431391750246</v>
      </c>
      <c r="M7292" s="88">
        <v>3699.0767271320683</v>
      </c>
    </row>
    <row r="7293" spans="3:13" x14ac:dyDescent="0.2">
      <c r="C7293" s="88">
        <v>0.35975000000000001</v>
      </c>
      <c r="D7293" s="88">
        <v>16244.467076189494</v>
      </c>
      <c r="E7293" s="88">
        <v>116.25182382566436</v>
      </c>
      <c r="F7293" s="88">
        <v>505.72943128921634</v>
      </c>
      <c r="G7293" s="88">
        <v>736.7597147819597</v>
      </c>
      <c r="H7293" s="88">
        <v>973.65643255053192</v>
      </c>
      <c r="I7293" s="88">
        <v>1350.1122068817303</v>
      </c>
      <c r="J7293" s="88">
        <v>1948.7872580950229</v>
      </c>
      <c r="K7293" s="88">
        <v>3288.5134212589492</v>
      </c>
      <c r="L7293" s="88">
        <v>3309.4051443629464</v>
      </c>
      <c r="M7293" s="88">
        <v>3699.1496997917525</v>
      </c>
    </row>
    <row r="7294" spans="3:13" x14ac:dyDescent="0.2">
      <c r="C7294" s="88">
        <v>0.35980000000000001</v>
      </c>
      <c r="D7294" s="88">
        <v>16244.705624289114</v>
      </c>
      <c r="E7294" s="88">
        <v>116.25850239425108</v>
      </c>
      <c r="F7294" s="88">
        <v>505.73595157233603</v>
      </c>
      <c r="G7294" s="88">
        <v>736.76164012861636</v>
      </c>
      <c r="H7294" s="88">
        <v>973.67670587309158</v>
      </c>
      <c r="I7294" s="88">
        <v>1350.1706762333883</v>
      </c>
      <c r="J7294" s="88">
        <v>1948.7939195288886</v>
      </c>
      <c r="K7294" s="88">
        <v>3288.5841936800598</v>
      </c>
      <c r="L7294" s="88">
        <v>3309.4100923169508</v>
      </c>
      <c r="M7294" s="88">
        <v>3699.1544479232434</v>
      </c>
    </row>
    <row r="7295" spans="3:13" x14ac:dyDescent="0.2">
      <c r="C7295" s="88">
        <v>0.35985</v>
      </c>
      <c r="D7295" s="88">
        <v>16245.140776736085</v>
      </c>
      <c r="E7295" s="88">
        <v>116.25934489142765</v>
      </c>
      <c r="F7295" s="88">
        <v>505.73991983499127</v>
      </c>
      <c r="G7295" s="88">
        <v>736.76305196800558</v>
      </c>
      <c r="H7295" s="88">
        <v>973.68753689322875</v>
      </c>
      <c r="I7295" s="88">
        <v>1350.1729140443217</v>
      </c>
      <c r="J7295" s="88">
        <v>1948.8327619768024</v>
      </c>
      <c r="K7295" s="88">
        <v>3288.5852750764807</v>
      </c>
      <c r="L7295" s="88">
        <v>3309.6615796840297</v>
      </c>
      <c r="M7295" s="88">
        <v>3699.1630545090838</v>
      </c>
    </row>
    <row r="7296" spans="3:13" x14ac:dyDescent="0.2">
      <c r="C7296" s="88">
        <v>0.3599</v>
      </c>
      <c r="D7296" s="88">
        <v>16245.149942403224</v>
      </c>
      <c r="E7296" s="88">
        <v>116.25934489142765</v>
      </c>
      <c r="F7296" s="88">
        <v>505.74369784364035</v>
      </c>
      <c r="G7296" s="88">
        <v>736.77861878048907</v>
      </c>
      <c r="H7296" s="88">
        <v>973.72089275348662</v>
      </c>
      <c r="I7296" s="88">
        <v>1350.1787417145342</v>
      </c>
      <c r="J7296" s="88">
        <v>1948.8520102944326</v>
      </c>
      <c r="K7296" s="88">
        <v>3288.6200544666162</v>
      </c>
      <c r="L7296" s="88">
        <v>3309.7127634468775</v>
      </c>
      <c r="M7296" s="88">
        <v>3699.1792124600729</v>
      </c>
    </row>
    <row r="7297" spans="3:13" x14ac:dyDescent="0.2">
      <c r="C7297" s="88">
        <v>0.35994999999999999</v>
      </c>
      <c r="D7297" s="88">
        <v>16245.258878118293</v>
      </c>
      <c r="E7297" s="88">
        <v>116.26206058158732</v>
      </c>
      <c r="F7297" s="88">
        <v>505.75490708524649</v>
      </c>
      <c r="G7297" s="88">
        <v>736.78341456963926</v>
      </c>
      <c r="H7297" s="88">
        <v>973.72868056965899</v>
      </c>
      <c r="I7297" s="88">
        <v>1350.1807024322138</v>
      </c>
      <c r="J7297" s="88">
        <v>1948.8536298938629</v>
      </c>
      <c r="K7297" s="88">
        <v>3288.7002854469019</v>
      </c>
      <c r="L7297" s="88">
        <v>3310.1023885075674</v>
      </c>
      <c r="M7297" s="88">
        <v>3699.1884283003046</v>
      </c>
    </row>
    <row r="7298" spans="3:13" x14ac:dyDescent="0.2">
      <c r="C7298" s="88">
        <v>0.36</v>
      </c>
      <c r="D7298" s="88">
        <v>16245.372085664381</v>
      </c>
      <c r="E7298" s="88">
        <v>116.26872073804952</v>
      </c>
      <c r="F7298" s="88">
        <v>505.75494139700641</v>
      </c>
      <c r="G7298" s="88">
        <v>736.78384004024383</v>
      </c>
      <c r="H7298" s="88">
        <v>973.74901503955243</v>
      </c>
      <c r="I7298" s="88">
        <v>1350.1964446459015</v>
      </c>
      <c r="J7298" s="88">
        <v>1948.8942852195019</v>
      </c>
      <c r="K7298" s="88">
        <v>3288.7022909986117</v>
      </c>
      <c r="L7298" s="88">
        <v>3310.1136599545853</v>
      </c>
      <c r="M7298" s="88">
        <v>3699.2120177040156</v>
      </c>
    </row>
    <row r="7299" spans="3:13" x14ac:dyDescent="0.2">
      <c r="C7299" s="88">
        <v>0.36004999999999998</v>
      </c>
      <c r="D7299" s="88">
        <v>16245.443096194032</v>
      </c>
      <c r="E7299" s="88">
        <v>116.28536415565486</v>
      </c>
      <c r="F7299" s="88">
        <v>505.76922409389545</v>
      </c>
      <c r="G7299" s="88">
        <v>736.8016577950184</v>
      </c>
      <c r="H7299" s="88">
        <v>973.75702322733332</v>
      </c>
      <c r="I7299" s="88">
        <v>1350.2376005051028</v>
      </c>
      <c r="J7299" s="88">
        <v>1948.9098111931353</v>
      </c>
      <c r="K7299" s="88">
        <v>3288.7912429476546</v>
      </c>
      <c r="L7299" s="88">
        <v>3310.1214429991423</v>
      </c>
      <c r="M7299" s="88">
        <v>3699.2391512626987</v>
      </c>
    </row>
    <row r="7300" spans="3:13" x14ac:dyDescent="0.2">
      <c r="C7300" s="88">
        <v>0.36009999999999998</v>
      </c>
      <c r="D7300" s="88">
        <v>16245.777626481768</v>
      </c>
      <c r="E7300" s="88">
        <v>116.29164558870525</v>
      </c>
      <c r="F7300" s="88">
        <v>505.78513841561698</v>
      </c>
      <c r="G7300" s="88">
        <v>736.80827054422662</v>
      </c>
      <c r="H7300" s="88">
        <v>973.75852460333772</v>
      </c>
      <c r="I7300" s="88">
        <v>1350.3413477589233</v>
      </c>
      <c r="J7300" s="88">
        <v>1949.0658751693686</v>
      </c>
      <c r="K7300" s="88">
        <v>3288.8021605588842</v>
      </c>
      <c r="L7300" s="88">
        <v>3310.1282063949084</v>
      </c>
      <c r="M7300" s="88">
        <v>3699.2429855886908</v>
      </c>
    </row>
    <row r="7301" spans="3:13" x14ac:dyDescent="0.2">
      <c r="C7301" s="88">
        <v>0.36015000000000003</v>
      </c>
      <c r="D7301" s="88">
        <v>16245.778486472265</v>
      </c>
      <c r="E7301" s="88">
        <v>116.30437759126016</v>
      </c>
      <c r="F7301" s="88">
        <v>505.79180883490335</v>
      </c>
      <c r="G7301" s="88">
        <v>736.83504809004216</v>
      </c>
      <c r="H7301" s="88">
        <v>973.76476105280062</v>
      </c>
      <c r="I7301" s="88">
        <v>1350.370703443913</v>
      </c>
      <c r="J7301" s="88">
        <v>1949.0872736717588</v>
      </c>
      <c r="K7301" s="88">
        <v>3288.8055606631879</v>
      </c>
      <c r="L7301" s="88">
        <v>3310.2486290324405</v>
      </c>
      <c r="M7301" s="88">
        <v>3699.2944749383646</v>
      </c>
    </row>
    <row r="7302" spans="3:13" x14ac:dyDescent="0.2">
      <c r="C7302" s="88">
        <v>0.36020000000000002</v>
      </c>
      <c r="D7302" s="88">
        <v>16245.841270263612</v>
      </c>
      <c r="E7302" s="88">
        <v>116.36724109588431</v>
      </c>
      <c r="F7302" s="88">
        <v>505.7943962992008</v>
      </c>
      <c r="G7302" s="88">
        <v>736.84085335411373</v>
      </c>
      <c r="H7302" s="88">
        <v>973.76480288530274</v>
      </c>
      <c r="I7302" s="88">
        <v>1350.3822344189075</v>
      </c>
      <c r="J7302" s="88">
        <v>1949.11059174191</v>
      </c>
      <c r="K7302" s="88">
        <v>3288.823829619585</v>
      </c>
      <c r="L7302" s="88">
        <v>3310.5046717415635</v>
      </c>
      <c r="M7302" s="88">
        <v>3699.3432933517634</v>
      </c>
    </row>
    <row r="7303" spans="3:13" x14ac:dyDescent="0.2">
      <c r="C7303" s="88">
        <v>0.36025000000000001</v>
      </c>
      <c r="D7303" s="88">
        <v>16245.93300083858</v>
      </c>
      <c r="E7303" s="88">
        <v>116.37903424468368</v>
      </c>
      <c r="F7303" s="88">
        <v>505.79888794424778</v>
      </c>
      <c r="G7303" s="88">
        <v>736.84543005504702</v>
      </c>
      <c r="H7303" s="88">
        <v>973.79602329716045</v>
      </c>
      <c r="I7303" s="88">
        <v>1350.3899866521833</v>
      </c>
      <c r="J7303" s="88">
        <v>1949.1508932789134</v>
      </c>
      <c r="K7303" s="88">
        <v>3288.8363310856876</v>
      </c>
      <c r="L7303" s="88">
        <v>3310.6173898911329</v>
      </c>
      <c r="M7303" s="88">
        <v>3699.3927785577807</v>
      </c>
    </row>
    <row r="7304" spans="3:13" x14ac:dyDescent="0.2">
      <c r="C7304" s="88">
        <v>0.36030000000000001</v>
      </c>
      <c r="D7304" s="88">
        <v>16246.112966751185</v>
      </c>
      <c r="E7304" s="88">
        <v>116.41165583087604</v>
      </c>
      <c r="F7304" s="88">
        <v>505.79906240585296</v>
      </c>
      <c r="G7304" s="88">
        <v>736.86262439149004</v>
      </c>
      <c r="H7304" s="88">
        <v>973.80339573190349</v>
      </c>
      <c r="I7304" s="88">
        <v>1350.512056103013</v>
      </c>
      <c r="J7304" s="88">
        <v>1949.1826426873972</v>
      </c>
      <c r="K7304" s="88">
        <v>3288.9013653259112</v>
      </c>
      <c r="L7304" s="88">
        <v>3310.6501441736054</v>
      </c>
      <c r="M7304" s="88">
        <v>3699.3980799982573</v>
      </c>
    </row>
    <row r="7305" spans="3:13" x14ac:dyDescent="0.2">
      <c r="C7305" s="88">
        <v>0.36035</v>
      </c>
      <c r="D7305" s="88">
        <v>16246.312538768652</v>
      </c>
      <c r="E7305" s="88">
        <v>116.43380454595263</v>
      </c>
      <c r="F7305" s="88">
        <v>505.82421302406192</v>
      </c>
      <c r="G7305" s="88">
        <v>736.867569654004</v>
      </c>
      <c r="H7305" s="88">
        <v>973.81778798491905</v>
      </c>
      <c r="I7305" s="88">
        <v>1350.5458446839275</v>
      </c>
      <c r="J7305" s="88">
        <v>1949.2156310266223</v>
      </c>
      <c r="K7305" s="88">
        <v>3288.9673886958517</v>
      </c>
      <c r="L7305" s="88">
        <v>3310.9041681277185</v>
      </c>
      <c r="M7305" s="88">
        <v>3699.4231890887468</v>
      </c>
    </row>
    <row r="7306" spans="3:13" x14ac:dyDescent="0.2">
      <c r="C7306" s="88">
        <v>0.3604</v>
      </c>
      <c r="D7306" s="88">
        <v>16246.374175001511</v>
      </c>
      <c r="E7306" s="88">
        <v>116.43701694388437</v>
      </c>
      <c r="F7306" s="88">
        <v>505.82792385304492</v>
      </c>
      <c r="G7306" s="88">
        <v>736.86762999696202</v>
      </c>
      <c r="H7306" s="88">
        <v>973.8714769362964</v>
      </c>
      <c r="I7306" s="88">
        <v>1350.5878539220275</v>
      </c>
      <c r="J7306" s="88">
        <v>1949.2392921299088</v>
      </c>
      <c r="K7306" s="88">
        <v>3288.979101824837</v>
      </c>
      <c r="L7306" s="88">
        <v>3310.9113135670177</v>
      </c>
      <c r="M7306" s="88">
        <v>3699.430504122889</v>
      </c>
    </row>
    <row r="7307" spans="3:13" x14ac:dyDescent="0.2">
      <c r="C7307" s="88">
        <v>0.36044999999999999</v>
      </c>
      <c r="D7307" s="88">
        <v>16246.421188475924</v>
      </c>
      <c r="E7307" s="88">
        <v>116.46714551538389</v>
      </c>
      <c r="F7307" s="88">
        <v>505.83570941791731</v>
      </c>
      <c r="G7307" s="88">
        <v>736.86819573825915</v>
      </c>
      <c r="H7307" s="88">
        <v>973.89283055295573</v>
      </c>
      <c r="I7307" s="88">
        <v>1350.6063735879065</v>
      </c>
      <c r="J7307" s="88">
        <v>1949.2693769553853</v>
      </c>
      <c r="K7307" s="88">
        <v>3288.9943390678886</v>
      </c>
      <c r="L7307" s="88">
        <v>3310.9282983584644</v>
      </c>
      <c r="M7307" s="88">
        <v>3699.4411276428127</v>
      </c>
    </row>
    <row r="7308" spans="3:13" x14ac:dyDescent="0.2">
      <c r="C7308" s="88">
        <v>0.36049999999999999</v>
      </c>
      <c r="D7308" s="88">
        <v>16246.437188974167</v>
      </c>
      <c r="E7308" s="88">
        <v>116.46714551538389</v>
      </c>
      <c r="F7308" s="88">
        <v>505.83625393004058</v>
      </c>
      <c r="G7308" s="88">
        <v>736.8801817824924</v>
      </c>
      <c r="H7308" s="88">
        <v>973.94342450368686</v>
      </c>
      <c r="I7308" s="88">
        <v>1350.6239256782892</v>
      </c>
      <c r="J7308" s="88">
        <v>1949.2740447737024</v>
      </c>
      <c r="K7308" s="88">
        <v>3289.052277367502</v>
      </c>
      <c r="L7308" s="88">
        <v>3311.0277714444969</v>
      </c>
      <c r="M7308" s="88">
        <v>3699.4620097006823</v>
      </c>
    </row>
    <row r="7309" spans="3:13" x14ac:dyDescent="0.2">
      <c r="C7309" s="88">
        <v>0.36054999999999998</v>
      </c>
      <c r="D7309" s="88">
        <v>16246.455747153952</v>
      </c>
      <c r="E7309" s="88">
        <v>116.49152924797272</v>
      </c>
      <c r="F7309" s="88">
        <v>505.84080275503175</v>
      </c>
      <c r="G7309" s="88">
        <v>736.92914079604179</v>
      </c>
      <c r="H7309" s="88">
        <v>973.94418206454884</v>
      </c>
      <c r="I7309" s="88">
        <v>1350.6509824066347</v>
      </c>
      <c r="J7309" s="88">
        <v>1949.2923582258468</v>
      </c>
      <c r="K7309" s="88">
        <v>3289.0567728158676</v>
      </c>
      <c r="L7309" s="88">
        <v>3311.1430690589514</v>
      </c>
      <c r="M7309" s="88">
        <v>3699.4897302796662</v>
      </c>
    </row>
    <row r="7310" spans="3:13" x14ac:dyDescent="0.2">
      <c r="C7310" s="88">
        <v>0.36059999999999998</v>
      </c>
      <c r="D7310" s="88">
        <v>16246.485743445599</v>
      </c>
      <c r="E7310" s="88">
        <v>116.52152115583431</v>
      </c>
      <c r="F7310" s="88">
        <v>505.86953966525334</v>
      </c>
      <c r="G7310" s="88">
        <v>736.92991752002354</v>
      </c>
      <c r="H7310" s="88">
        <v>973.97606037758896</v>
      </c>
      <c r="I7310" s="88">
        <v>1350.7164911483483</v>
      </c>
      <c r="J7310" s="88">
        <v>1949.3092715007842</v>
      </c>
      <c r="K7310" s="88">
        <v>3289.0761113597437</v>
      </c>
      <c r="L7310" s="88">
        <v>3311.3881984202148</v>
      </c>
      <c r="M7310" s="88">
        <v>3699.5255770383619</v>
      </c>
    </row>
    <row r="7311" spans="3:13" x14ac:dyDescent="0.2">
      <c r="C7311" s="88">
        <v>0.36065000000000003</v>
      </c>
      <c r="D7311" s="88">
        <v>16246.501871176784</v>
      </c>
      <c r="E7311" s="88">
        <v>116.53581103314809</v>
      </c>
      <c r="F7311" s="88">
        <v>505.90537050848934</v>
      </c>
      <c r="G7311" s="88">
        <v>736.94120960962937</v>
      </c>
      <c r="H7311" s="88">
        <v>974.04956881149837</v>
      </c>
      <c r="I7311" s="88">
        <v>1350.7243254380242</v>
      </c>
      <c r="J7311" s="88">
        <v>1949.3789700876764</v>
      </c>
      <c r="K7311" s="88">
        <v>3289.0986796570642</v>
      </c>
      <c r="L7311" s="88">
        <v>3311.4799397871698</v>
      </c>
      <c r="M7311" s="88">
        <v>3699.5582205248215</v>
      </c>
    </row>
    <row r="7312" spans="3:13" x14ac:dyDescent="0.2">
      <c r="C7312" s="88">
        <v>0.36070000000000002</v>
      </c>
      <c r="D7312" s="88">
        <v>16246.651553424843</v>
      </c>
      <c r="E7312" s="88">
        <v>116.5415731171297</v>
      </c>
      <c r="F7312" s="88">
        <v>505.91951775579491</v>
      </c>
      <c r="G7312" s="88">
        <v>737.00606108562306</v>
      </c>
      <c r="H7312" s="88">
        <v>974.0634378792347</v>
      </c>
      <c r="I7312" s="88">
        <v>1350.7457702314096</v>
      </c>
      <c r="J7312" s="88">
        <v>1949.4327464703574</v>
      </c>
      <c r="K7312" s="88">
        <v>3289.1497985665751</v>
      </c>
      <c r="L7312" s="88">
        <v>3311.5452946902733</v>
      </c>
      <c r="M7312" s="88">
        <v>3699.5651319461522</v>
      </c>
    </row>
    <row r="7313" spans="3:13" x14ac:dyDescent="0.2">
      <c r="C7313" s="88">
        <v>0.36075000000000002</v>
      </c>
      <c r="D7313" s="88">
        <v>16246.711677018619</v>
      </c>
      <c r="E7313" s="88">
        <v>116.55573208447822</v>
      </c>
      <c r="F7313" s="88">
        <v>505.92376942157398</v>
      </c>
      <c r="G7313" s="88">
        <v>737.00902614292954</v>
      </c>
      <c r="H7313" s="88">
        <v>974.08190183290071</v>
      </c>
      <c r="I7313" s="88">
        <v>1350.7571497235781</v>
      </c>
      <c r="J7313" s="88">
        <v>1949.4718110976055</v>
      </c>
      <c r="K7313" s="88">
        <v>3289.1513658803046</v>
      </c>
      <c r="L7313" s="88">
        <v>3311.6184176974725</v>
      </c>
      <c r="M7313" s="88">
        <v>3699.5714460250938</v>
      </c>
    </row>
    <row r="7314" spans="3:13" x14ac:dyDescent="0.2">
      <c r="C7314" s="88">
        <v>0.36080000000000001</v>
      </c>
      <c r="D7314" s="88">
        <v>16246.954275257005</v>
      </c>
      <c r="E7314" s="88">
        <v>116.5567653958442</v>
      </c>
      <c r="F7314" s="88">
        <v>505.93869572659514</v>
      </c>
      <c r="G7314" s="88">
        <v>737.02448342100115</v>
      </c>
      <c r="H7314" s="88">
        <v>974.112625784991</v>
      </c>
      <c r="I7314" s="88">
        <v>1350.758865969995</v>
      </c>
      <c r="J7314" s="88">
        <v>1949.5550472408386</v>
      </c>
      <c r="K7314" s="88">
        <v>3289.1805324246698</v>
      </c>
      <c r="L7314" s="88">
        <v>3311.6859223071851</v>
      </c>
      <c r="M7314" s="88">
        <v>3699.5719824693269</v>
      </c>
    </row>
    <row r="7315" spans="3:13" x14ac:dyDescent="0.2">
      <c r="C7315" s="88">
        <v>0.36085</v>
      </c>
      <c r="D7315" s="88">
        <v>16247.240687264317</v>
      </c>
      <c r="E7315" s="88">
        <v>116.5608452801207</v>
      </c>
      <c r="F7315" s="88">
        <v>505.94021855685969</v>
      </c>
      <c r="G7315" s="88">
        <v>737.02736226948582</v>
      </c>
      <c r="H7315" s="88">
        <v>974.14857944841378</v>
      </c>
      <c r="I7315" s="88">
        <v>1350.7614817276194</v>
      </c>
      <c r="J7315" s="88">
        <v>1949.5591656183624</v>
      </c>
      <c r="K7315" s="88">
        <v>3289.251877842391</v>
      </c>
      <c r="L7315" s="88">
        <v>3311.8257425303827</v>
      </c>
      <c r="M7315" s="88">
        <v>3699.5848051365915</v>
      </c>
    </row>
    <row r="7316" spans="3:13" x14ac:dyDescent="0.2">
      <c r="C7316" s="88">
        <v>0.3609</v>
      </c>
      <c r="D7316" s="88">
        <v>16247.664087806625</v>
      </c>
      <c r="E7316" s="88">
        <v>116.5730123425792</v>
      </c>
      <c r="F7316" s="88">
        <v>505.94628457322506</v>
      </c>
      <c r="G7316" s="88">
        <v>737.03836351308746</v>
      </c>
      <c r="H7316" s="88">
        <v>974.14950375670605</v>
      </c>
      <c r="I7316" s="88">
        <v>1350.7709123515774</v>
      </c>
      <c r="J7316" s="88">
        <v>1949.6666729957883</v>
      </c>
      <c r="K7316" s="88">
        <v>3289.2873479478872</v>
      </c>
      <c r="L7316" s="88">
        <v>3311.8929118027227</v>
      </c>
      <c r="M7316" s="88">
        <v>3699.58769342506</v>
      </c>
    </row>
    <row r="7317" spans="3:13" x14ac:dyDescent="0.2">
      <c r="C7317" s="88">
        <v>0.36094999999999999</v>
      </c>
      <c r="D7317" s="88">
        <v>16247.818636907477</v>
      </c>
      <c r="E7317" s="88">
        <v>116.57705696316498</v>
      </c>
      <c r="F7317" s="88">
        <v>505.94638680486514</v>
      </c>
      <c r="G7317" s="88">
        <v>737.0444508839646</v>
      </c>
      <c r="H7317" s="88">
        <v>974.15644245141812</v>
      </c>
      <c r="I7317" s="88">
        <v>1350.7758359642094</v>
      </c>
      <c r="J7317" s="88">
        <v>1949.7040560167129</v>
      </c>
      <c r="K7317" s="88">
        <v>3289.4133831579538</v>
      </c>
      <c r="L7317" s="88">
        <v>3311.9211780552951</v>
      </c>
      <c r="M7317" s="88">
        <v>3699.6089903846178</v>
      </c>
    </row>
    <row r="7318" spans="3:13" x14ac:dyDescent="0.2">
      <c r="C7318" s="88">
        <v>0.36099999999999999</v>
      </c>
      <c r="D7318" s="88">
        <v>16247.928900996383</v>
      </c>
      <c r="E7318" s="88">
        <v>116.58318904153293</v>
      </c>
      <c r="F7318" s="88">
        <v>505.95769690460293</v>
      </c>
      <c r="G7318" s="88">
        <v>737.06955510675971</v>
      </c>
      <c r="H7318" s="88">
        <v>974.18173765475922</v>
      </c>
      <c r="I7318" s="88">
        <v>1350.8329962851094</v>
      </c>
      <c r="J7318" s="88">
        <v>1949.7384503774983</v>
      </c>
      <c r="K7318" s="88">
        <v>3289.4326481527255</v>
      </c>
      <c r="L7318" s="88">
        <v>3311.9656525251871</v>
      </c>
      <c r="M7318" s="88">
        <v>3699.6147931571099</v>
      </c>
    </row>
    <row r="7319" spans="3:13" x14ac:dyDescent="0.2">
      <c r="C7319" s="88">
        <v>0.36104999999999998</v>
      </c>
      <c r="D7319" s="88">
        <v>16247.976448653495</v>
      </c>
      <c r="E7319" s="88">
        <v>116.58824676509721</v>
      </c>
      <c r="F7319" s="88">
        <v>505.98001809953803</v>
      </c>
      <c r="G7319" s="88">
        <v>737.07861716602429</v>
      </c>
      <c r="H7319" s="88">
        <v>974.18885828610337</v>
      </c>
      <c r="I7319" s="88">
        <v>1350.851278608257</v>
      </c>
      <c r="J7319" s="88">
        <v>1949.7475716249201</v>
      </c>
      <c r="K7319" s="88">
        <v>3289.4997607684345</v>
      </c>
      <c r="L7319" s="88">
        <v>3311.9973607404272</v>
      </c>
      <c r="M7319" s="88">
        <v>3699.6279413480079</v>
      </c>
    </row>
    <row r="7320" spans="3:13" x14ac:dyDescent="0.2">
      <c r="C7320" s="88">
        <v>0.36109999999999998</v>
      </c>
      <c r="D7320" s="88">
        <v>16248.027859928266</v>
      </c>
      <c r="E7320" s="88">
        <v>116.59451081036696</v>
      </c>
      <c r="F7320" s="88">
        <v>505.98556815585516</v>
      </c>
      <c r="G7320" s="88">
        <v>737.13854299306831</v>
      </c>
      <c r="H7320" s="88">
        <v>974.20017021345757</v>
      </c>
      <c r="I7320" s="88">
        <v>1350.8589607485142</v>
      </c>
      <c r="J7320" s="88">
        <v>1949.7891424381137</v>
      </c>
      <c r="K7320" s="88">
        <v>3289.5165950994369</v>
      </c>
      <c r="L7320" s="88">
        <v>3312.1987276471382</v>
      </c>
      <c r="M7320" s="88">
        <v>3699.6803058601731</v>
      </c>
    </row>
    <row r="7321" spans="3:13" x14ac:dyDescent="0.2">
      <c r="C7321" s="88">
        <v>0.36115000000000003</v>
      </c>
      <c r="D7321" s="88">
        <v>16248.436271438939</v>
      </c>
      <c r="E7321" s="88">
        <v>116.60919275934157</v>
      </c>
      <c r="F7321" s="88">
        <v>505.99589185305103</v>
      </c>
      <c r="G7321" s="88">
        <v>737.14526908517291</v>
      </c>
      <c r="H7321" s="88">
        <v>974.22750033886814</v>
      </c>
      <c r="I7321" s="88">
        <v>1350.8732589823144</v>
      </c>
      <c r="J7321" s="88">
        <v>1949.9043644273479</v>
      </c>
      <c r="K7321" s="88">
        <v>3289.5337954267643</v>
      </c>
      <c r="L7321" s="88">
        <v>3312.228113107034</v>
      </c>
      <c r="M7321" s="88">
        <v>3699.6819596728624</v>
      </c>
    </row>
    <row r="7322" spans="3:13" x14ac:dyDescent="0.2">
      <c r="C7322" s="88">
        <v>0.36120000000000002</v>
      </c>
      <c r="D7322" s="88">
        <v>16248.452369626286</v>
      </c>
      <c r="E7322" s="88">
        <v>116.60980950436806</v>
      </c>
      <c r="F7322" s="88">
        <v>505.99933498588689</v>
      </c>
      <c r="G7322" s="88">
        <v>737.16497044120388</v>
      </c>
      <c r="H7322" s="88">
        <v>974.23938882624725</v>
      </c>
      <c r="I7322" s="88">
        <v>1350.9063726228296</v>
      </c>
      <c r="J7322" s="88">
        <v>1949.9327040981948</v>
      </c>
      <c r="K7322" s="88">
        <v>3289.5594881336401</v>
      </c>
      <c r="L7322" s="88">
        <v>3312.2548740196553</v>
      </c>
      <c r="M7322" s="88">
        <v>3699.7148275053232</v>
      </c>
    </row>
    <row r="7323" spans="3:13" x14ac:dyDescent="0.2">
      <c r="C7323" s="88">
        <v>0.36125000000000002</v>
      </c>
      <c r="D7323" s="88">
        <v>16248.638939595941</v>
      </c>
      <c r="E7323" s="88">
        <v>116.61002605572503</v>
      </c>
      <c r="F7323" s="88">
        <v>506.00383876655224</v>
      </c>
      <c r="G7323" s="88">
        <v>737.16670437207722</v>
      </c>
      <c r="H7323" s="88">
        <v>974.24560909229422</v>
      </c>
      <c r="I7323" s="88">
        <v>1350.9097872715088</v>
      </c>
      <c r="J7323" s="88">
        <v>1949.9432400157748</v>
      </c>
      <c r="K7323" s="88">
        <v>3289.5761321659729</v>
      </c>
      <c r="L7323" s="88">
        <v>3312.3812224110861</v>
      </c>
      <c r="M7323" s="88">
        <v>3699.7167284211009</v>
      </c>
    </row>
    <row r="7324" spans="3:13" x14ac:dyDescent="0.2">
      <c r="C7324" s="88">
        <v>0.36130000000000001</v>
      </c>
      <c r="D7324" s="88">
        <v>16248.755061195472</v>
      </c>
      <c r="E7324" s="88">
        <v>116.62845945787922</v>
      </c>
      <c r="F7324" s="88">
        <v>506.00407783230503</v>
      </c>
      <c r="G7324" s="88">
        <v>737.2148572023093</v>
      </c>
      <c r="H7324" s="88">
        <v>974.28110863836491</v>
      </c>
      <c r="I7324" s="88">
        <v>1350.9255908163154</v>
      </c>
      <c r="J7324" s="88">
        <v>1949.9484790670149</v>
      </c>
      <c r="K7324" s="88">
        <v>3289.5778579367352</v>
      </c>
      <c r="L7324" s="88">
        <v>3312.4867207844782</v>
      </c>
      <c r="M7324" s="88">
        <v>3699.7218865047143</v>
      </c>
    </row>
    <row r="7325" spans="3:13" x14ac:dyDescent="0.2">
      <c r="C7325" s="88">
        <v>0.36135</v>
      </c>
      <c r="D7325" s="88">
        <v>16248.761261534026</v>
      </c>
      <c r="E7325" s="88">
        <v>116.62922830875323</v>
      </c>
      <c r="F7325" s="88">
        <v>506.00968459663363</v>
      </c>
      <c r="G7325" s="88">
        <v>737.22083802957559</v>
      </c>
      <c r="H7325" s="88">
        <v>974.30863124204416</v>
      </c>
      <c r="I7325" s="88">
        <v>1350.9357821914878</v>
      </c>
      <c r="J7325" s="88">
        <v>1949.9604660861855</v>
      </c>
      <c r="K7325" s="88">
        <v>3289.5938643673362</v>
      </c>
      <c r="L7325" s="88">
        <v>3312.5202826112072</v>
      </c>
      <c r="M7325" s="88">
        <v>3699.7692498700644</v>
      </c>
    </row>
    <row r="7326" spans="3:13" x14ac:dyDescent="0.2">
      <c r="C7326" s="88">
        <v>0.3614</v>
      </c>
      <c r="D7326" s="88">
        <v>16248.82487680528</v>
      </c>
      <c r="E7326" s="88">
        <v>116.62922830875323</v>
      </c>
      <c r="F7326" s="88">
        <v>506.02080615776049</v>
      </c>
      <c r="G7326" s="88">
        <v>737.23637430565668</v>
      </c>
      <c r="H7326" s="88">
        <v>974.31302880832573</v>
      </c>
      <c r="I7326" s="88">
        <v>1350.9384566032813</v>
      </c>
      <c r="J7326" s="88">
        <v>1949.9733070906782</v>
      </c>
      <c r="K7326" s="88">
        <v>3289.6407360498697</v>
      </c>
      <c r="L7326" s="88">
        <v>3312.5325620392623</v>
      </c>
      <c r="M7326" s="88">
        <v>3699.7730945063167</v>
      </c>
    </row>
    <row r="7327" spans="3:13" x14ac:dyDescent="0.2">
      <c r="C7327" s="88">
        <v>0.36144999999999999</v>
      </c>
      <c r="D7327" s="88">
        <v>16249.085385566435</v>
      </c>
      <c r="E7327" s="88">
        <v>116.63202674203785</v>
      </c>
      <c r="F7327" s="88">
        <v>506.02565074147515</v>
      </c>
      <c r="G7327" s="88">
        <v>737.24293400324814</v>
      </c>
      <c r="H7327" s="88">
        <v>974.3328096042469</v>
      </c>
      <c r="I7327" s="88">
        <v>1350.9490651874007</v>
      </c>
      <c r="J7327" s="88">
        <v>1950.0062264194594</v>
      </c>
      <c r="K7327" s="88">
        <v>3289.6818854484154</v>
      </c>
      <c r="L7327" s="88">
        <v>3312.5333980055684</v>
      </c>
      <c r="M7327" s="88">
        <v>3699.7939358554636</v>
      </c>
    </row>
    <row r="7328" spans="3:13" x14ac:dyDescent="0.2">
      <c r="C7328" s="88">
        <v>0.36149999999999999</v>
      </c>
      <c r="D7328" s="88">
        <v>16249.363107466477</v>
      </c>
      <c r="E7328" s="88">
        <v>116.63202674203785</v>
      </c>
      <c r="F7328" s="88">
        <v>506.02774582969278</v>
      </c>
      <c r="G7328" s="88">
        <v>737.24488042184157</v>
      </c>
      <c r="H7328" s="88">
        <v>974.33561132615114</v>
      </c>
      <c r="I7328" s="88">
        <v>1350.9736649762522</v>
      </c>
      <c r="J7328" s="88">
        <v>1950.0756390826309</v>
      </c>
      <c r="K7328" s="88">
        <v>3289.7327659235971</v>
      </c>
      <c r="L7328" s="88">
        <v>3312.5569265381118</v>
      </c>
      <c r="M7328" s="88">
        <v>3699.8302847222212</v>
      </c>
    </row>
    <row r="7329" spans="3:13" x14ac:dyDescent="0.2">
      <c r="C7329" s="88">
        <v>0.36154999999999998</v>
      </c>
      <c r="D7329" s="88">
        <v>16249.457269208178</v>
      </c>
      <c r="E7329" s="88">
        <v>116.64472417807883</v>
      </c>
      <c r="F7329" s="88">
        <v>506.02898949700239</v>
      </c>
      <c r="G7329" s="88">
        <v>737.26268374440633</v>
      </c>
      <c r="H7329" s="88">
        <v>974.33834812913301</v>
      </c>
      <c r="I7329" s="88">
        <v>1350.978368214177</v>
      </c>
      <c r="J7329" s="88">
        <v>1950.0952397889173</v>
      </c>
      <c r="K7329" s="88">
        <v>3289.7810192221259</v>
      </c>
      <c r="L7329" s="88">
        <v>3312.6518337543466</v>
      </c>
      <c r="M7329" s="88">
        <v>3699.842469497632</v>
      </c>
    </row>
    <row r="7330" spans="3:13" x14ac:dyDescent="0.2">
      <c r="C7330" s="88">
        <v>0.36159999999999998</v>
      </c>
      <c r="D7330" s="88">
        <v>16249.650517318201</v>
      </c>
      <c r="E7330" s="88">
        <v>116.66170589380908</v>
      </c>
      <c r="F7330" s="88">
        <v>506.03245662243989</v>
      </c>
      <c r="G7330" s="88">
        <v>737.26753741449102</v>
      </c>
      <c r="H7330" s="88">
        <v>974.33895429200265</v>
      </c>
      <c r="I7330" s="88">
        <v>1350.9959439853824</v>
      </c>
      <c r="J7330" s="88">
        <v>1950.1107920019149</v>
      </c>
      <c r="K7330" s="88">
        <v>3289.8694396907758</v>
      </c>
      <c r="L7330" s="88">
        <v>3312.7575023993732</v>
      </c>
      <c r="M7330" s="88">
        <v>3699.8542128656873</v>
      </c>
    </row>
    <row r="7331" spans="3:13" x14ac:dyDescent="0.2">
      <c r="C7331" s="88">
        <v>0.36165000000000003</v>
      </c>
      <c r="D7331" s="88">
        <v>16249.75939618331</v>
      </c>
      <c r="E7331" s="88">
        <v>116.68014287129881</v>
      </c>
      <c r="F7331" s="88">
        <v>506.03472947758337</v>
      </c>
      <c r="G7331" s="88">
        <v>737.32447694956318</v>
      </c>
      <c r="H7331" s="88">
        <v>974.34039510676712</v>
      </c>
      <c r="I7331" s="88">
        <v>1351.0175088656206</v>
      </c>
      <c r="J7331" s="88">
        <v>1950.1894582001505</v>
      </c>
      <c r="K7331" s="88">
        <v>3289.9330021190854</v>
      </c>
      <c r="L7331" s="88">
        <v>3312.850217635264</v>
      </c>
      <c r="M7331" s="88">
        <v>3699.8993337801185</v>
      </c>
    </row>
    <row r="7332" spans="3:13" x14ac:dyDescent="0.2">
      <c r="C7332" s="88">
        <v>0.36170000000000002</v>
      </c>
      <c r="D7332" s="88">
        <v>16249.799267058446</v>
      </c>
      <c r="E7332" s="88">
        <v>116.68014287129881</v>
      </c>
      <c r="F7332" s="88">
        <v>506.03980930571879</v>
      </c>
      <c r="G7332" s="88">
        <v>737.32995845562118</v>
      </c>
      <c r="H7332" s="88">
        <v>974.35219943423181</v>
      </c>
      <c r="I7332" s="88">
        <v>1351.0232166648211</v>
      </c>
      <c r="J7332" s="88">
        <v>1950.1950150932148</v>
      </c>
      <c r="K7332" s="88">
        <v>3290.0258376101337</v>
      </c>
      <c r="L7332" s="88">
        <v>3312.876118564539</v>
      </c>
      <c r="M7332" s="88">
        <v>3699.9010946144517</v>
      </c>
    </row>
    <row r="7333" spans="3:13" x14ac:dyDescent="0.2">
      <c r="C7333" s="88">
        <v>0.36175000000000002</v>
      </c>
      <c r="D7333" s="88">
        <v>16249.863049029966</v>
      </c>
      <c r="E7333" s="88">
        <v>116.68322540203553</v>
      </c>
      <c r="F7333" s="88">
        <v>506.04214279248527</v>
      </c>
      <c r="G7333" s="88">
        <v>737.34864527385207</v>
      </c>
      <c r="H7333" s="88">
        <v>974.36528079783466</v>
      </c>
      <c r="I7333" s="88">
        <v>1351.032541528496</v>
      </c>
      <c r="J7333" s="88">
        <v>1950.2372152115499</v>
      </c>
      <c r="K7333" s="88">
        <v>3290.1700178493957</v>
      </c>
      <c r="L7333" s="88">
        <v>3312.9345035650431</v>
      </c>
      <c r="M7333" s="88">
        <v>3699.9846967707531</v>
      </c>
    </row>
    <row r="7334" spans="3:13" x14ac:dyDescent="0.2">
      <c r="C7334" s="88">
        <v>0.36180000000000001</v>
      </c>
      <c r="D7334" s="88">
        <v>16249.864996697261</v>
      </c>
      <c r="E7334" s="88">
        <v>116.68604819274424</v>
      </c>
      <c r="F7334" s="88">
        <v>506.04382141575161</v>
      </c>
      <c r="G7334" s="88">
        <v>737.36878433889024</v>
      </c>
      <c r="H7334" s="88">
        <v>974.36886712051819</v>
      </c>
      <c r="I7334" s="88">
        <v>1351.0367015493248</v>
      </c>
      <c r="J7334" s="88">
        <v>1950.3530473516166</v>
      </c>
      <c r="K7334" s="88">
        <v>3290.2837708214684</v>
      </c>
      <c r="L7334" s="88">
        <v>3313.065451255568</v>
      </c>
      <c r="M7334" s="88">
        <v>3700.0289533662667</v>
      </c>
    </row>
    <row r="7335" spans="3:13" x14ac:dyDescent="0.2">
      <c r="C7335" s="88">
        <v>0.36185</v>
      </c>
      <c r="D7335" s="88">
        <v>16249.896859567927</v>
      </c>
      <c r="E7335" s="88">
        <v>116.69469229427341</v>
      </c>
      <c r="F7335" s="88">
        <v>506.0503491209397</v>
      </c>
      <c r="G7335" s="88">
        <v>737.37485315439835</v>
      </c>
      <c r="H7335" s="88">
        <v>974.37542591200327</v>
      </c>
      <c r="I7335" s="88">
        <v>1351.0528695723292</v>
      </c>
      <c r="J7335" s="88">
        <v>1950.3603895041174</v>
      </c>
      <c r="K7335" s="88">
        <v>3290.2904353946215</v>
      </c>
      <c r="L7335" s="88">
        <v>3313.0714065558604</v>
      </c>
      <c r="M7335" s="88">
        <v>3700.0304361925255</v>
      </c>
    </row>
    <row r="7336" spans="3:13" x14ac:dyDescent="0.2">
      <c r="C7336" s="88">
        <v>0.3619</v>
      </c>
      <c r="D7336" s="88">
        <v>16250.030110540578</v>
      </c>
      <c r="E7336" s="88">
        <v>116.69469229427341</v>
      </c>
      <c r="F7336" s="88">
        <v>506.05616574602891</v>
      </c>
      <c r="G7336" s="88">
        <v>737.38958060242794</v>
      </c>
      <c r="H7336" s="88">
        <v>974.38760228053616</v>
      </c>
      <c r="I7336" s="88">
        <v>1351.0549501005044</v>
      </c>
      <c r="J7336" s="88">
        <v>1950.4321856667175</v>
      </c>
      <c r="K7336" s="88">
        <v>3290.3435298985128</v>
      </c>
      <c r="L7336" s="88">
        <v>3313.1615879924502</v>
      </c>
      <c r="M7336" s="88">
        <v>3700.0344047948302</v>
      </c>
    </row>
    <row r="7337" spans="3:13" x14ac:dyDescent="0.2">
      <c r="C7337" s="88">
        <v>0.36194999999999999</v>
      </c>
      <c r="D7337" s="88">
        <v>16250.109236711478</v>
      </c>
      <c r="E7337" s="88">
        <v>116.73609429382213</v>
      </c>
      <c r="F7337" s="88">
        <v>506.06963707749992</v>
      </c>
      <c r="G7337" s="88">
        <v>737.39528816992834</v>
      </c>
      <c r="H7337" s="88">
        <v>974.39866112766731</v>
      </c>
      <c r="I7337" s="88">
        <v>1351.0687475624964</v>
      </c>
      <c r="J7337" s="88">
        <v>1950.4395543648211</v>
      </c>
      <c r="K7337" s="88">
        <v>3290.4183072124306</v>
      </c>
      <c r="L7337" s="88">
        <v>3313.2291423041133</v>
      </c>
      <c r="M7337" s="88">
        <v>3700.0775375816747</v>
      </c>
    </row>
    <row r="7338" spans="3:13" x14ac:dyDescent="0.2">
      <c r="C7338" s="88">
        <v>0.36199999999999999</v>
      </c>
      <c r="D7338" s="88">
        <v>16250.280371217086</v>
      </c>
      <c r="E7338" s="88">
        <v>116.78875571357639</v>
      </c>
      <c r="F7338" s="88">
        <v>506.07002643176384</v>
      </c>
      <c r="G7338" s="88">
        <v>737.39617904414217</v>
      </c>
      <c r="H7338" s="88">
        <v>974.4119437586819</v>
      </c>
      <c r="I7338" s="88">
        <v>1351.0705010188076</v>
      </c>
      <c r="J7338" s="88">
        <v>1950.4505782429701</v>
      </c>
      <c r="K7338" s="88">
        <v>3290.4895564196127</v>
      </c>
      <c r="L7338" s="88">
        <v>3313.4267995228429</v>
      </c>
      <c r="M7338" s="88">
        <v>3700.0788207203018</v>
      </c>
    </row>
    <row r="7339" spans="3:13" x14ac:dyDescent="0.2">
      <c r="C7339" s="88">
        <v>0.36204999999999998</v>
      </c>
      <c r="D7339" s="88">
        <v>16250.402327948577</v>
      </c>
      <c r="E7339" s="88">
        <v>116.79253510774379</v>
      </c>
      <c r="F7339" s="88">
        <v>506.07066205267529</v>
      </c>
      <c r="G7339" s="88">
        <v>737.39883045240185</v>
      </c>
      <c r="H7339" s="88">
        <v>974.41492643203401</v>
      </c>
      <c r="I7339" s="88">
        <v>1351.0886907516037</v>
      </c>
      <c r="J7339" s="88">
        <v>1950.4614037118704</v>
      </c>
      <c r="K7339" s="88">
        <v>3290.6957389257673</v>
      </c>
      <c r="L7339" s="88">
        <v>3313.6440067150479</v>
      </c>
      <c r="M7339" s="88">
        <v>3700.0871682363413</v>
      </c>
    </row>
    <row r="7340" spans="3:13" x14ac:dyDescent="0.2">
      <c r="C7340" s="88">
        <v>0.36209999999999998</v>
      </c>
      <c r="D7340" s="88">
        <v>16250.530265666916</v>
      </c>
      <c r="E7340" s="88">
        <v>116.79734188509428</v>
      </c>
      <c r="F7340" s="88">
        <v>506.073102884528</v>
      </c>
      <c r="G7340" s="88">
        <v>737.44339562769346</v>
      </c>
      <c r="H7340" s="88">
        <v>974.43012765119965</v>
      </c>
      <c r="I7340" s="88">
        <v>1351.0956067621141</v>
      </c>
      <c r="J7340" s="88">
        <v>1950.4614414553089</v>
      </c>
      <c r="K7340" s="88">
        <v>3290.7591172877801</v>
      </c>
      <c r="L7340" s="88">
        <v>3313.6615602580023</v>
      </c>
      <c r="M7340" s="88">
        <v>3700.0995069831224</v>
      </c>
    </row>
    <row r="7341" spans="3:13" x14ac:dyDescent="0.2">
      <c r="C7341" s="88">
        <v>0.36215000000000003</v>
      </c>
      <c r="D7341" s="88">
        <v>16250.791630257074</v>
      </c>
      <c r="E7341" s="88">
        <v>116.80308831858747</v>
      </c>
      <c r="F7341" s="88">
        <v>506.07821575925891</v>
      </c>
      <c r="G7341" s="88">
        <v>737.47419348392668</v>
      </c>
      <c r="H7341" s="88">
        <v>974.43137388968489</v>
      </c>
      <c r="I7341" s="88">
        <v>1351.1030917177345</v>
      </c>
      <c r="J7341" s="88">
        <v>1950.4698991599666</v>
      </c>
      <c r="K7341" s="88">
        <v>3290.7713508161978</v>
      </c>
      <c r="L7341" s="88">
        <v>3313.6908634216757</v>
      </c>
      <c r="M7341" s="88">
        <v>3700.1050105866443</v>
      </c>
    </row>
    <row r="7342" spans="3:13" x14ac:dyDescent="0.2">
      <c r="C7342" s="88">
        <v>0.36220000000000002</v>
      </c>
      <c r="D7342" s="88">
        <v>16250.797379044918</v>
      </c>
      <c r="E7342" s="88">
        <v>116.8266386608293</v>
      </c>
      <c r="F7342" s="88">
        <v>506.07872748653972</v>
      </c>
      <c r="G7342" s="88">
        <v>737.47568906208971</v>
      </c>
      <c r="H7342" s="88">
        <v>974.43557933183774</v>
      </c>
      <c r="I7342" s="88">
        <v>1351.1062060125114</v>
      </c>
      <c r="J7342" s="88">
        <v>1950.5512704151056</v>
      </c>
      <c r="K7342" s="88">
        <v>3290.8571204068462</v>
      </c>
      <c r="L7342" s="88">
        <v>3313.700449771537</v>
      </c>
      <c r="M7342" s="88">
        <v>3700.1080578249794</v>
      </c>
    </row>
    <row r="7343" spans="3:13" x14ac:dyDescent="0.2">
      <c r="C7343" s="88">
        <v>0.36225000000000002</v>
      </c>
      <c r="D7343" s="88">
        <v>16250.934463953936</v>
      </c>
      <c r="E7343" s="88">
        <v>116.83199770437386</v>
      </c>
      <c r="F7343" s="88">
        <v>506.08100014833826</v>
      </c>
      <c r="G7343" s="88">
        <v>737.48032824740949</v>
      </c>
      <c r="H7343" s="88">
        <v>974.43871132214736</v>
      </c>
      <c r="I7343" s="88">
        <v>1351.1211426596815</v>
      </c>
      <c r="J7343" s="88">
        <v>1950.553145129863</v>
      </c>
      <c r="K7343" s="88">
        <v>3290.8693332536695</v>
      </c>
      <c r="L7343" s="88">
        <v>3314.0046566121164</v>
      </c>
      <c r="M7343" s="88">
        <v>3700.1116895851642</v>
      </c>
    </row>
    <row r="7344" spans="3:13" x14ac:dyDescent="0.2">
      <c r="C7344" s="88">
        <v>0.36230000000000001</v>
      </c>
      <c r="D7344" s="88">
        <v>16250.993206674391</v>
      </c>
      <c r="E7344" s="88">
        <v>116.84844923745641</v>
      </c>
      <c r="F7344" s="88">
        <v>506.09684780860334</v>
      </c>
      <c r="G7344" s="88">
        <v>737.49693902431545</v>
      </c>
      <c r="H7344" s="88">
        <v>974.50015302270458</v>
      </c>
      <c r="I7344" s="88">
        <v>1351.1449998411913</v>
      </c>
      <c r="J7344" s="88">
        <v>1950.5744747988433</v>
      </c>
      <c r="K7344" s="88">
        <v>3290.9046967133531</v>
      </c>
      <c r="L7344" s="88">
        <v>3314.0452543077936</v>
      </c>
      <c r="M7344" s="88">
        <v>3700.1256645547328</v>
      </c>
    </row>
    <row r="7345" spans="3:13" x14ac:dyDescent="0.2">
      <c r="C7345" s="88">
        <v>0.36235000000000001</v>
      </c>
      <c r="D7345" s="88">
        <v>16251.145116283633</v>
      </c>
      <c r="E7345" s="88">
        <v>116.86029115392466</v>
      </c>
      <c r="F7345" s="88">
        <v>506.10181639321445</v>
      </c>
      <c r="G7345" s="88">
        <v>737.50013473814261</v>
      </c>
      <c r="H7345" s="88">
        <v>974.55244223092222</v>
      </c>
      <c r="I7345" s="88">
        <v>1351.1482072120725</v>
      </c>
      <c r="J7345" s="88">
        <v>1950.6216580817108</v>
      </c>
      <c r="K7345" s="88">
        <v>3291.0238185859062</v>
      </c>
      <c r="L7345" s="88">
        <v>3314.5182518692041</v>
      </c>
      <c r="M7345" s="88">
        <v>3700.1286337039264</v>
      </c>
    </row>
    <row r="7346" spans="3:13" x14ac:dyDescent="0.2">
      <c r="C7346" s="88">
        <v>0.3624</v>
      </c>
      <c r="D7346" s="88">
        <v>16251.175760336751</v>
      </c>
      <c r="E7346" s="88">
        <v>116.86159035184392</v>
      </c>
      <c r="F7346" s="88">
        <v>506.11693995056794</v>
      </c>
      <c r="G7346" s="88">
        <v>737.51520669493357</v>
      </c>
      <c r="H7346" s="88">
        <v>974.59320439797921</v>
      </c>
      <c r="I7346" s="88">
        <v>1351.1788123358615</v>
      </c>
      <c r="J7346" s="88">
        <v>1950.6901166537295</v>
      </c>
      <c r="K7346" s="88">
        <v>3291.0471767138079</v>
      </c>
      <c r="L7346" s="88">
        <v>3314.571897040676</v>
      </c>
      <c r="M7346" s="88">
        <v>3700.1350963205578</v>
      </c>
    </row>
    <row r="7347" spans="3:13" x14ac:dyDescent="0.2">
      <c r="C7347" s="88">
        <v>0.36244999999999999</v>
      </c>
      <c r="D7347" s="88">
        <v>16251.177519964278</v>
      </c>
      <c r="E7347" s="88">
        <v>116.87306761214859</v>
      </c>
      <c r="F7347" s="88">
        <v>506.13332747329196</v>
      </c>
      <c r="G7347" s="88">
        <v>737.58422275490102</v>
      </c>
      <c r="H7347" s="88">
        <v>974.60468073716993</v>
      </c>
      <c r="I7347" s="88">
        <v>1351.1790579026838</v>
      </c>
      <c r="J7347" s="88">
        <v>1950.6970863936385</v>
      </c>
      <c r="K7347" s="88">
        <v>3291.0994383504303</v>
      </c>
      <c r="L7347" s="88">
        <v>3314.5951032864887</v>
      </c>
      <c r="M7347" s="88">
        <v>3700.1530135779831</v>
      </c>
    </row>
    <row r="7348" spans="3:13" x14ac:dyDescent="0.2">
      <c r="C7348" s="88">
        <v>0.36249999999999999</v>
      </c>
      <c r="D7348" s="88">
        <v>16251.180139121007</v>
      </c>
      <c r="E7348" s="88">
        <v>116.87306761214859</v>
      </c>
      <c r="F7348" s="88">
        <v>506.14452246012524</v>
      </c>
      <c r="G7348" s="88">
        <v>737.58644520753751</v>
      </c>
      <c r="H7348" s="88">
        <v>974.61850582375746</v>
      </c>
      <c r="I7348" s="88">
        <v>1351.1799111020118</v>
      </c>
      <c r="J7348" s="88">
        <v>1950.7495752251039</v>
      </c>
      <c r="K7348" s="88">
        <v>3291.1184591351871</v>
      </c>
      <c r="L7348" s="88">
        <v>3314.6948315174914</v>
      </c>
      <c r="M7348" s="88">
        <v>3700.1732970941212</v>
      </c>
    </row>
    <row r="7349" spans="3:13" x14ac:dyDescent="0.2">
      <c r="C7349" s="88">
        <v>0.36254999999999998</v>
      </c>
      <c r="D7349" s="88">
        <v>16251.354078879811</v>
      </c>
      <c r="E7349" s="88">
        <v>116.87429503310341</v>
      </c>
      <c r="F7349" s="88">
        <v>506.15367416427625</v>
      </c>
      <c r="G7349" s="88">
        <v>737.604895028991</v>
      </c>
      <c r="H7349" s="88">
        <v>974.62556608263776</v>
      </c>
      <c r="I7349" s="88">
        <v>1351.1926193003401</v>
      </c>
      <c r="J7349" s="88">
        <v>1950.779669348351</v>
      </c>
      <c r="K7349" s="88">
        <v>3291.1188955739767</v>
      </c>
      <c r="L7349" s="88">
        <v>3314.8244086006234</v>
      </c>
      <c r="M7349" s="88">
        <v>3700.2249277813235</v>
      </c>
    </row>
    <row r="7350" spans="3:13" x14ac:dyDescent="0.2">
      <c r="C7350" s="88">
        <v>0.36259999999999998</v>
      </c>
      <c r="D7350" s="88">
        <v>16251.492247012207</v>
      </c>
      <c r="E7350" s="88">
        <v>116.88682903021254</v>
      </c>
      <c r="F7350" s="88">
        <v>506.16045191957301</v>
      </c>
      <c r="G7350" s="88">
        <v>737.61791711213709</v>
      </c>
      <c r="H7350" s="88">
        <v>974.66625374924297</v>
      </c>
      <c r="I7350" s="88">
        <v>1351.2045367816477</v>
      </c>
      <c r="J7350" s="88">
        <v>1950.8033752546903</v>
      </c>
      <c r="K7350" s="88">
        <v>3291.2200236122017</v>
      </c>
      <c r="L7350" s="88">
        <v>3314.8532554201338</v>
      </c>
      <c r="M7350" s="88">
        <v>3700.2297756643329</v>
      </c>
    </row>
    <row r="7351" spans="3:13" x14ac:dyDescent="0.2">
      <c r="C7351" s="88">
        <v>0.36264999999999997</v>
      </c>
      <c r="D7351" s="88">
        <v>16251.511376631532</v>
      </c>
      <c r="E7351" s="88">
        <v>116.890799417165</v>
      </c>
      <c r="F7351" s="88">
        <v>506.20076005290503</v>
      </c>
      <c r="G7351" s="88">
        <v>737.62130641215936</v>
      </c>
      <c r="H7351" s="88">
        <v>974.67124054565056</v>
      </c>
      <c r="I7351" s="88">
        <v>1351.2233829684851</v>
      </c>
      <c r="J7351" s="88">
        <v>1950.8129684157871</v>
      </c>
      <c r="K7351" s="88">
        <v>3291.280147221868</v>
      </c>
      <c r="L7351" s="88">
        <v>3314.8539414227889</v>
      </c>
      <c r="M7351" s="88">
        <v>3700.2311113303272</v>
      </c>
    </row>
    <row r="7352" spans="3:13" x14ac:dyDescent="0.2">
      <c r="C7352" s="88">
        <v>0.36270000000000002</v>
      </c>
      <c r="D7352" s="88">
        <v>16251.649503177156</v>
      </c>
      <c r="E7352" s="88">
        <v>116.89372940539943</v>
      </c>
      <c r="F7352" s="88">
        <v>506.2066132132727</v>
      </c>
      <c r="G7352" s="88">
        <v>737.64976845954652</v>
      </c>
      <c r="H7352" s="88">
        <v>974.68215873938789</v>
      </c>
      <c r="I7352" s="88">
        <v>1351.2331251804599</v>
      </c>
      <c r="J7352" s="88">
        <v>1950.8684477189322</v>
      </c>
      <c r="K7352" s="88">
        <v>3291.3492594401969</v>
      </c>
      <c r="L7352" s="88">
        <v>3314.9372785077439</v>
      </c>
      <c r="M7352" s="88">
        <v>3700.2527705919761</v>
      </c>
    </row>
    <row r="7353" spans="3:13" x14ac:dyDescent="0.2">
      <c r="C7353" s="88">
        <v>0.36275000000000002</v>
      </c>
      <c r="D7353" s="88">
        <v>16251.852311787641</v>
      </c>
      <c r="E7353" s="88">
        <v>116.89634868359371</v>
      </c>
      <c r="F7353" s="88">
        <v>506.21180077547979</v>
      </c>
      <c r="G7353" s="88">
        <v>737.65201275508298</v>
      </c>
      <c r="H7353" s="88">
        <v>974.70624547744501</v>
      </c>
      <c r="I7353" s="88">
        <v>1351.2798072674768</v>
      </c>
      <c r="J7353" s="88">
        <v>1950.9313563496821</v>
      </c>
      <c r="K7353" s="88">
        <v>3291.5039478039325</v>
      </c>
      <c r="L7353" s="88">
        <v>3314.9506592281668</v>
      </c>
      <c r="M7353" s="88">
        <v>3700.2566541917668</v>
      </c>
    </row>
    <row r="7354" spans="3:13" x14ac:dyDescent="0.2">
      <c r="C7354" s="88">
        <v>0.36280000000000001</v>
      </c>
      <c r="D7354" s="88">
        <v>16252.091446338611</v>
      </c>
      <c r="E7354" s="88">
        <v>116.91432675876513</v>
      </c>
      <c r="F7354" s="88">
        <v>506.26488690085398</v>
      </c>
      <c r="G7354" s="88">
        <v>737.69978396319812</v>
      </c>
      <c r="H7354" s="88">
        <v>974.71022769667752</v>
      </c>
      <c r="I7354" s="88">
        <v>1351.3066959651878</v>
      </c>
      <c r="J7354" s="88">
        <v>1950.9339582244179</v>
      </c>
      <c r="K7354" s="88">
        <v>3291.5049576122597</v>
      </c>
      <c r="L7354" s="88">
        <v>3315.0282217288432</v>
      </c>
      <c r="M7354" s="88">
        <v>3700.2974325573509</v>
      </c>
    </row>
    <row r="7355" spans="3:13" x14ac:dyDescent="0.2">
      <c r="C7355" s="88">
        <v>0.36285000000000001</v>
      </c>
      <c r="D7355" s="88">
        <v>16252.159409243315</v>
      </c>
      <c r="E7355" s="88">
        <v>116.93743081891807</v>
      </c>
      <c r="F7355" s="88">
        <v>506.27187725805743</v>
      </c>
      <c r="G7355" s="88">
        <v>737.70068627903083</v>
      </c>
      <c r="H7355" s="88">
        <v>974.71390188946361</v>
      </c>
      <c r="I7355" s="88">
        <v>1351.3442028949512</v>
      </c>
      <c r="J7355" s="88">
        <v>1950.9398373484578</v>
      </c>
      <c r="K7355" s="88">
        <v>3291.5300076622234</v>
      </c>
      <c r="L7355" s="88">
        <v>3315.1344678713031</v>
      </c>
      <c r="M7355" s="88">
        <v>3700.3214647895984</v>
      </c>
    </row>
    <row r="7356" spans="3:13" x14ac:dyDescent="0.2">
      <c r="C7356" s="88">
        <v>0.3629</v>
      </c>
      <c r="D7356" s="88">
        <v>16252.181184907135</v>
      </c>
      <c r="E7356" s="88">
        <v>116.93743081891807</v>
      </c>
      <c r="F7356" s="88">
        <v>506.27875339763432</v>
      </c>
      <c r="G7356" s="88">
        <v>737.7125974841897</v>
      </c>
      <c r="H7356" s="88">
        <v>974.7147676856207</v>
      </c>
      <c r="I7356" s="88">
        <v>1351.3465159553762</v>
      </c>
      <c r="J7356" s="88">
        <v>1950.960756845649</v>
      </c>
      <c r="K7356" s="88">
        <v>3291.5599741402957</v>
      </c>
      <c r="L7356" s="88">
        <v>3315.1567373707658</v>
      </c>
      <c r="M7356" s="88">
        <v>3700.3333561442687</v>
      </c>
    </row>
    <row r="7357" spans="3:13" x14ac:dyDescent="0.2">
      <c r="C7357" s="88">
        <v>0.36294999999999999</v>
      </c>
      <c r="D7357" s="88">
        <v>16252.376015738697</v>
      </c>
      <c r="E7357" s="88">
        <v>116.95670081491244</v>
      </c>
      <c r="F7357" s="88">
        <v>506.28987762000452</v>
      </c>
      <c r="G7357" s="88">
        <v>737.74504884281077</v>
      </c>
      <c r="H7357" s="88">
        <v>974.74369763745881</v>
      </c>
      <c r="I7357" s="88">
        <v>1351.3496121960725</v>
      </c>
      <c r="J7357" s="88">
        <v>1951.0002771275422</v>
      </c>
      <c r="K7357" s="88">
        <v>3291.5806882327443</v>
      </c>
      <c r="L7357" s="88">
        <v>3315.1737257334757</v>
      </c>
      <c r="M7357" s="88">
        <v>3700.3531263371992</v>
      </c>
    </row>
    <row r="7358" spans="3:13" x14ac:dyDescent="0.2">
      <c r="C7358" s="88">
        <v>0.36299999999999999</v>
      </c>
      <c r="D7358" s="88">
        <v>16252.440562836098</v>
      </c>
      <c r="E7358" s="88">
        <v>116.96494904073097</v>
      </c>
      <c r="F7358" s="88">
        <v>506.29754405344374</v>
      </c>
      <c r="G7358" s="88">
        <v>737.75086336598679</v>
      </c>
      <c r="H7358" s="88">
        <v>974.75004161384641</v>
      </c>
      <c r="I7358" s="88">
        <v>1351.3543476633495</v>
      </c>
      <c r="J7358" s="88">
        <v>1951.0092204538828</v>
      </c>
      <c r="K7358" s="88">
        <v>3291.5910555502578</v>
      </c>
      <c r="L7358" s="88">
        <v>3315.6265206982198</v>
      </c>
      <c r="M7358" s="88">
        <v>3700.368443681582</v>
      </c>
    </row>
    <row r="7359" spans="3:13" x14ac:dyDescent="0.2">
      <c r="C7359" s="88">
        <v>0.36304999999999998</v>
      </c>
      <c r="D7359" s="88">
        <v>16252.611674701675</v>
      </c>
      <c r="E7359" s="88">
        <v>116.97906705578953</v>
      </c>
      <c r="F7359" s="88">
        <v>506.29832133830132</v>
      </c>
      <c r="G7359" s="88">
        <v>737.75580110685951</v>
      </c>
      <c r="H7359" s="88">
        <v>974.7559731157553</v>
      </c>
      <c r="I7359" s="88">
        <v>1351.3621544224347</v>
      </c>
      <c r="J7359" s="88">
        <v>1951.0702085989901</v>
      </c>
      <c r="K7359" s="88">
        <v>3291.6051208633885</v>
      </c>
      <c r="L7359" s="88">
        <v>3315.7674514087248</v>
      </c>
      <c r="M7359" s="88">
        <v>3700.4166848556247</v>
      </c>
    </row>
    <row r="7360" spans="3:13" x14ac:dyDescent="0.2">
      <c r="C7360" s="88">
        <v>0.36309999999999998</v>
      </c>
      <c r="D7360" s="88">
        <v>16252.744742660954</v>
      </c>
      <c r="E7360" s="88">
        <v>116.98165219217299</v>
      </c>
      <c r="F7360" s="88">
        <v>506.30860461012935</v>
      </c>
      <c r="G7360" s="88">
        <v>737.77892687441454</v>
      </c>
      <c r="H7360" s="88">
        <v>974.77667197126175</v>
      </c>
      <c r="I7360" s="88">
        <v>1351.3646683643356</v>
      </c>
      <c r="J7360" s="88">
        <v>1951.0780915512159</v>
      </c>
      <c r="K7360" s="88">
        <v>3291.6232759729583</v>
      </c>
      <c r="L7360" s="88">
        <v>3315.7868546282298</v>
      </c>
      <c r="M7360" s="88">
        <v>3700.4477916799901</v>
      </c>
    </row>
    <row r="7361" spans="3:13" x14ac:dyDescent="0.2">
      <c r="C7361" s="88">
        <v>0.36314999999999997</v>
      </c>
      <c r="D7361" s="88">
        <v>16253.333252665747</v>
      </c>
      <c r="E7361" s="88">
        <v>117.01122610550465</v>
      </c>
      <c r="F7361" s="88">
        <v>506.3122895845122</v>
      </c>
      <c r="G7361" s="88">
        <v>737.78048574218883</v>
      </c>
      <c r="H7361" s="88">
        <v>974.78398701308925</v>
      </c>
      <c r="I7361" s="88">
        <v>1351.4188191675717</v>
      </c>
      <c r="J7361" s="88">
        <v>1951.1000775613898</v>
      </c>
      <c r="K7361" s="88">
        <v>3291.6672416066685</v>
      </c>
      <c r="L7361" s="88">
        <v>3315.7888177513205</v>
      </c>
      <c r="M7361" s="88">
        <v>3700.4505433485142</v>
      </c>
    </row>
    <row r="7362" spans="3:13" x14ac:dyDescent="0.2">
      <c r="C7362" s="88">
        <v>0.36320000000000002</v>
      </c>
      <c r="D7362" s="88">
        <v>16253.378385010104</v>
      </c>
      <c r="E7362" s="88">
        <v>117.03676238204571</v>
      </c>
      <c r="F7362" s="88">
        <v>506.31468664859722</v>
      </c>
      <c r="G7362" s="88">
        <v>737.79167731714688</v>
      </c>
      <c r="H7362" s="88">
        <v>974.79560162687994</v>
      </c>
      <c r="I7362" s="88">
        <v>1351.4920290007981</v>
      </c>
      <c r="J7362" s="88">
        <v>1951.1266660996339</v>
      </c>
      <c r="K7362" s="88">
        <v>3291.703871468821</v>
      </c>
      <c r="L7362" s="88">
        <v>3315.9245686467248</v>
      </c>
      <c r="M7362" s="88">
        <v>3700.4524595020612</v>
      </c>
    </row>
    <row r="7363" spans="3:13" x14ac:dyDescent="0.2">
      <c r="C7363" s="88">
        <v>0.36325000000000002</v>
      </c>
      <c r="D7363" s="88">
        <v>16253.683441067857</v>
      </c>
      <c r="E7363" s="88">
        <v>117.05022843806091</v>
      </c>
      <c r="F7363" s="88">
        <v>506.31870194121711</v>
      </c>
      <c r="G7363" s="88">
        <v>737.79349803567038</v>
      </c>
      <c r="H7363" s="88">
        <v>974.80651913632164</v>
      </c>
      <c r="I7363" s="88">
        <v>1351.5294793171897</v>
      </c>
      <c r="J7363" s="88">
        <v>1951.1601315708394</v>
      </c>
      <c r="K7363" s="88">
        <v>3291.7840505831482</v>
      </c>
      <c r="L7363" s="88">
        <v>3316.1168005508716</v>
      </c>
      <c r="M7363" s="88">
        <v>3700.4545495559828</v>
      </c>
    </row>
    <row r="7364" spans="3:13" x14ac:dyDescent="0.2">
      <c r="C7364" s="88">
        <v>0.36330000000000001</v>
      </c>
      <c r="D7364" s="88">
        <v>16253.690610095033</v>
      </c>
      <c r="E7364" s="88">
        <v>117.06944282145651</v>
      </c>
      <c r="F7364" s="88">
        <v>506.32278914656536</v>
      </c>
      <c r="G7364" s="88">
        <v>737.80141963516644</v>
      </c>
      <c r="H7364" s="88">
        <v>974.8116513957807</v>
      </c>
      <c r="I7364" s="88">
        <v>1351.5599009379307</v>
      </c>
      <c r="J7364" s="88">
        <v>1951.1609168386958</v>
      </c>
      <c r="K7364" s="88">
        <v>3291.7878698583536</v>
      </c>
      <c r="L7364" s="88">
        <v>3316.257191794245</v>
      </c>
      <c r="M7364" s="88">
        <v>3700.470102098529</v>
      </c>
    </row>
    <row r="7365" spans="3:13" x14ac:dyDescent="0.2">
      <c r="C7365" s="88">
        <v>0.36335000000000001</v>
      </c>
      <c r="D7365" s="88">
        <v>16254.050104153486</v>
      </c>
      <c r="E7365" s="88">
        <v>117.07134227519782</v>
      </c>
      <c r="F7365" s="88">
        <v>506.32530016883265</v>
      </c>
      <c r="G7365" s="88">
        <v>737.81290048903247</v>
      </c>
      <c r="H7365" s="88">
        <v>974.8136269247434</v>
      </c>
      <c r="I7365" s="88">
        <v>1351.5613275130627</v>
      </c>
      <c r="J7365" s="88">
        <v>1951.1894089029829</v>
      </c>
      <c r="K7365" s="88">
        <v>3291.9303504070322</v>
      </c>
      <c r="L7365" s="88">
        <v>3316.2967724896016</v>
      </c>
      <c r="M7365" s="88">
        <v>3700.5360229736293</v>
      </c>
    </row>
    <row r="7366" spans="3:13" x14ac:dyDescent="0.2">
      <c r="C7366" s="88">
        <v>0.3634</v>
      </c>
      <c r="D7366" s="88">
        <v>16254.092001106159</v>
      </c>
      <c r="E7366" s="88">
        <v>117.10415248261779</v>
      </c>
      <c r="F7366" s="88">
        <v>506.32540138085915</v>
      </c>
      <c r="G7366" s="88">
        <v>737.82095350789177</v>
      </c>
      <c r="H7366" s="88">
        <v>974.81552381017264</v>
      </c>
      <c r="I7366" s="88">
        <v>1351.6027040950676</v>
      </c>
      <c r="J7366" s="88">
        <v>1951.2349933034775</v>
      </c>
      <c r="K7366" s="88">
        <v>3292.0174364153036</v>
      </c>
      <c r="L7366" s="88">
        <v>3316.3264491620548</v>
      </c>
      <c r="M7366" s="88">
        <v>3700.5392126392198</v>
      </c>
    </row>
    <row r="7367" spans="3:13" x14ac:dyDescent="0.2">
      <c r="C7367" s="88">
        <v>0.36345</v>
      </c>
      <c r="D7367" s="88">
        <v>16254.156124159097</v>
      </c>
      <c r="E7367" s="88">
        <v>117.12058535433243</v>
      </c>
      <c r="F7367" s="88">
        <v>506.33666809402166</v>
      </c>
      <c r="G7367" s="88">
        <v>737.83686628638497</v>
      </c>
      <c r="H7367" s="88">
        <v>974.82864547901181</v>
      </c>
      <c r="I7367" s="88">
        <v>1351.6160307477689</v>
      </c>
      <c r="J7367" s="88">
        <v>1951.2433310444148</v>
      </c>
      <c r="K7367" s="88">
        <v>3292.0411002329847</v>
      </c>
      <c r="L7367" s="88">
        <v>3316.3742117509573</v>
      </c>
      <c r="M7367" s="88">
        <v>3700.5478838289719</v>
      </c>
    </row>
    <row r="7368" spans="3:13" x14ac:dyDescent="0.2">
      <c r="C7368" s="88">
        <v>0.36349999999999999</v>
      </c>
      <c r="D7368" s="88">
        <v>16254.250771561792</v>
      </c>
      <c r="E7368" s="88">
        <v>117.12177122517733</v>
      </c>
      <c r="F7368" s="88">
        <v>506.34022808825512</v>
      </c>
      <c r="G7368" s="88">
        <v>737.84519196274232</v>
      </c>
      <c r="H7368" s="88">
        <v>974.86039404717258</v>
      </c>
      <c r="I7368" s="88">
        <v>1351.632069072311</v>
      </c>
      <c r="J7368" s="88">
        <v>1951.3100004171033</v>
      </c>
      <c r="K7368" s="88">
        <v>3292.0740070729712</v>
      </c>
      <c r="L7368" s="88">
        <v>3316.3907975350803</v>
      </c>
      <c r="M7368" s="88">
        <v>3700.5815487450186</v>
      </c>
    </row>
    <row r="7369" spans="3:13" x14ac:dyDescent="0.2">
      <c r="C7369" s="88">
        <v>0.36354999999999998</v>
      </c>
      <c r="D7369" s="88">
        <v>16254.423368677002</v>
      </c>
      <c r="E7369" s="88">
        <v>117.1223089051764</v>
      </c>
      <c r="F7369" s="88">
        <v>506.34024992139166</v>
      </c>
      <c r="G7369" s="88">
        <v>737.85234496299427</v>
      </c>
      <c r="H7369" s="88">
        <v>974.86244072976524</v>
      </c>
      <c r="I7369" s="88">
        <v>1351.6589560829684</v>
      </c>
      <c r="J7369" s="88">
        <v>1951.3267534265965</v>
      </c>
      <c r="K7369" s="88">
        <v>3292.1001544727606</v>
      </c>
      <c r="L7369" s="88">
        <v>3316.6041514259487</v>
      </c>
      <c r="M7369" s="88">
        <v>3700.5831277149259</v>
      </c>
    </row>
    <row r="7370" spans="3:13" x14ac:dyDescent="0.2">
      <c r="C7370" s="88">
        <v>0.36359999999999998</v>
      </c>
      <c r="D7370" s="88">
        <v>16254.673695751118</v>
      </c>
      <c r="E7370" s="88">
        <v>117.12919739593235</v>
      </c>
      <c r="F7370" s="88">
        <v>506.36316332207571</v>
      </c>
      <c r="G7370" s="88">
        <v>737.86232002935685</v>
      </c>
      <c r="H7370" s="88">
        <v>974.86422908616441</v>
      </c>
      <c r="I7370" s="88">
        <v>1351.6624408468447</v>
      </c>
      <c r="J7370" s="88">
        <v>1951.4080508197712</v>
      </c>
      <c r="K7370" s="88">
        <v>3292.1768763706423</v>
      </c>
      <c r="L7370" s="88">
        <v>3316.6265339041465</v>
      </c>
      <c r="M7370" s="88">
        <v>3700.6087009703301</v>
      </c>
    </row>
    <row r="7371" spans="3:13" x14ac:dyDescent="0.2">
      <c r="C7371" s="88">
        <v>0.36364999999999997</v>
      </c>
      <c r="D7371" s="88">
        <v>16254.824407942509</v>
      </c>
      <c r="E7371" s="88">
        <v>117.14372089874996</v>
      </c>
      <c r="F7371" s="88">
        <v>506.36456408720005</v>
      </c>
      <c r="G7371" s="88">
        <v>737.87426326705099</v>
      </c>
      <c r="H7371" s="88">
        <v>974.86935291115515</v>
      </c>
      <c r="I7371" s="88">
        <v>1351.6678169097549</v>
      </c>
      <c r="J7371" s="88">
        <v>1951.4146686346085</v>
      </c>
      <c r="K7371" s="88">
        <v>3292.239372284092</v>
      </c>
      <c r="L7371" s="88">
        <v>3316.6686421477189</v>
      </c>
      <c r="M7371" s="88">
        <v>3700.6155893518226</v>
      </c>
    </row>
    <row r="7372" spans="3:13" x14ac:dyDescent="0.2">
      <c r="C7372" s="88">
        <v>0.36370000000000002</v>
      </c>
      <c r="D7372" s="88">
        <v>16255.005157834352</v>
      </c>
      <c r="E7372" s="88">
        <v>117.1618935749002</v>
      </c>
      <c r="F7372" s="88">
        <v>506.36465755855124</v>
      </c>
      <c r="G7372" s="88">
        <v>737.8836804347543</v>
      </c>
      <c r="H7372" s="88">
        <v>974.88945876697062</v>
      </c>
      <c r="I7372" s="88">
        <v>1351.6845671216693</v>
      </c>
      <c r="J7372" s="88">
        <v>1951.4851232128563</v>
      </c>
      <c r="K7372" s="88">
        <v>3292.2657018704904</v>
      </c>
      <c r="L7372" s="88">
        <v>3316.7821586701994</v>
      </c>
      <c r="M7372" s="88">
        <v>3700.6325933641765</v>
      </c>
    </row>
    <row r="7373" spans="3:13" x14ac:dyDescent="0.2">
      <c r="C7373" s="88">
        <v>0.36375000000000002</v>
      </c>
      <c r="D7373" s="88">
        <v>16255.55327031438</v>
      </c>
      <c r="E7373" s="88">
        <v>117.16355107143045</v>
      </c>
      <c r="F7373" s="88">
        <v>506.37521346779886</v>
      </c>
      <c r="G7373" s="88">
        <v>737.88533366369938</v>
      </c>
      <c r="H7373" s="88">
        <v>974.89422732468392</v>
      </c>
      <c r="I7373" s="88">
        <v>1351.70932424491</v>
      </c>
      <c r="J7373" s="88">
        <v>1951.4887864371703</v>
      </c>
      <c r="K7373" s="88">
        <v>3292.2875018761424</v>
      </c>
      <c r="L7373" s="88">
        <v>3316.8996930197154</v>
      </c>
      <c r="M7373" s="88">
        <v>3700.6551783104619</v>
      </c>
    </row>
    <row r="7374" spans="3:13" x14ac:dyDescent="0.2">
      <c r="C7374" s="88">
        <v>0.36380000000000001</v>
      </c>
      <c r="D7374" s="88">
        <v>16255.553979478736</v>
      </c>
      <c r="E7374" s="88">
        <v>117.22282841623291</v>
      </c>
      <c r="F7374" s="88">
        <v>506.37976953436737</v>
      </c>
      <c r="G7374" s="88">
        <v>737.88916179238458</v>
      </c>
      <c r="H7374" s="88">
        <v>974.90169155471312</v>
      </c>
      <c r="I7374" s="88">
        <v>1351.7144915439308</v>
      </c>
      <c r="J7374" s="88">
        <v>1951.5096337487971</v>
      </c>
      <c r="K7374" s="88">
        <v>3292.2890760470273</v>
      </c>
      <c r="L7374" s="88">
        <v>3316.9815815881366</v>
      </c>
      <c r="M7374" s="88">
        <v>3700.6982807509721</v>
      </c>
    </row>
    <row r="7375" spans="3:13" x14ac:dyDescent="0.2">
      <c r="C7375" s="88">
        <v>0.36385000000000001</v>
      </c>
      <c r="D7375" s="88">
        <v>16255.918193840227</v>
      </c>
      <c r="E7375" s="88">
        <v>117.22978329784564</v>
      </c>
      <c r="F7375" s="88">
        <v>506.38280973842757</v>
      </c>
      <c r="G7375" s="88">
        <v>737.92241107836708</v>
      </c>
      <c r="H7375" s="88">
        <v>974.90456993028602</v>
      </c>
      <c r="I7375" s="88">
        <v>1351.7398592881564</v>
      </c>
      <c r="J7375" s="88">
        <v>1951.5146228795506</v>
      </c>
      <c r="K7375" s="88">
        <v>3292.3194976115292</v>
      </c>
      <c r="L7375" s="88">
        <v>3317.3142377243139</v>
      </c>
      <c r="M7375" s="88">
        <v>3700.7091565506903</v>
      </c>
    </row>
    <row r="7376" spans="3:13" x14ac:dyDescent="0.2">
      <c r="C7376" s="88">
        <v>0.3639</v>
      </c>
      <c r="D7376" s="88">
        <v>16256.00881047945</v>
      </c>
      <c r="E7376" s="88">
        <v>117.23893371233044</v>
      </c>
      <c r="F7376" s="88">
        <v>506.40400255253689</v>
      </c>
      <c r="G7376" s="88">
        <v>737.95234444804191</v>
      </c>
      <c r="H7376" s="88">
        <v>974.95374768177589</v>
      </c>
      <c r="I7376" s="88">
        <v>1351.7503459451455</v>
      </c>
      <c r="J7376" s="88">
        <v>1951.5814015575884</v>
      </c>
      <c r="K7376" s="88">
        <v>3292.3418894959545</v>
      </c>
      <c r="L7376" s="88">
        <v>3317.3244807631927</v>
      </c>
      <c r="M7376" s="88">
        <v>3700.7355771557095</v>
      </c>
    </row>
    <row r="7377" spans="3:13" x14ac:dyDescent="0.2">
      <c r="C7377" s="88">
        <v>0.36395</v>
      </c>
      <c r="D7377" s="88">
        <v>16256.083812545141</v>
      </c>
      <c r="E7377" s="88">
        <v>117.24624898457478</v>
      </c>
      <c r="F7377" s="88">
        <v>506.40538836242877</v>
      </c>
      <c r="G7377" s="88">
        <v>737.9672864803515</v>
      </c>
      <c r="H7377" s="88">
        <v>974.95452537999472</v>
      </c>
      <c r="I7377" s="88">
        <v>1351.7948784811829</v>
      </c>
      <c r="J7377" s="88">
        <v>1951.5866048624616</v>
      </c>
      <c r="K7377" s="88">
        <v>3292.3795922310146</v>
      </c>
      <c r="L7377" s="88">
        <v>3317.4313886935452</v>
      </c>
      <c r="M7377" s="88">
        <v>3700.7658533378994</v>
      </c>
    </row>
    <row r="7378" spans="3:13" x14ac:dyDescent="0.2">
      <c r="C7378" s="88">
        <v>0.36399999999999999</v>
      </c>
      <c r="D7378" s="88">
        <v>16256.264707547534</v>
      </c>
      <c r="E7378" s="88">
        <v>117.25358693739054</v>
      </c>
      <c r="F7378" s="88">
        <v>506.40660813816066</v>
      </c>
      <c r="G7378" s="88">
        <v>737.96765907007421</v>
      </c>
      <c r="H7378" s="88">
        <v>974.95512818770021</v>
      </c>
      <c r="I7378" s="88">
        <v>1351.8383384950143</v>
      </c>
      <c r="J7378" s="88">
        <v>1951.587250370073</v>
      </c>
      <c r="K7378" s="88">
        <v>3292.3995448601536</v>
      </c>
      <c r="L7378" s="88">
        <v>3317.4393038757216</v>
      </c>
      <c r="M7378" s="88">
        <v>3700.7746483607621</v>
      </c>
    </row>
    <row r="7379" spans="3:13" x14ac:dyDescent="0.2">
      <c r="C7379" s="88">
        <v>0.36404999999999998</v>
      </c>
      <c r="D7379" s="88">
        <v>16256.325527160194</v>
      </c>
      <c r="E7379" s="88">
        <v>117.25871653657578</v>
      </c>
      <c r="F7379" s="88">
        <v>506.40885610252963</v>
      </c>
      <c r="G7379" s="88">
        <v>737.96791816491123</v>
      </c>
      <c r="H7379" s="88">
        <v>974.96956822697666</v>
      </c>
      <c r="I7379" s="88">
        <v>1351.8587843129435</v>
      </c>
      <c r="J7379" s="88">
        <v>1951.6561128113171</v>
      </c>
      <c r="K7379" s="88">
        <v>3292.4275812187543</v>
      </c>
      <c r="L7379" s="88">
        <v>3317.5631732997017</v>
      </c>
      <c r="M7379" s="88">
        <v>3700.7970184954479</v>
      </c>
    </row>
    <row r="7380" spans="3:13" x14ac:dyDescent="0.2">
      <c r="C7380" s="88">
        <v>0.36409999999999998</v>
      </c>
      <c r="D7380" s="88">
        <v>16256.358761094842</v>
      </c>
      <c r="E7380" s="88">
        <v>117.26412872098354</v>
      </c>
      <c r="F7380" s="88">
        <v>506.41206037910706</v>
      </c>
      <c r="G7380" s="88">
        <v>737.97602383844151</v>
      </c>
      <c r="H7380" s="88">
        <v>974.98570788534653</v>
      </c>
      <c r="I7380" s="88">
        <v>1351.8719844541943</v>
      </c>
      <c r="J7380" s="88">
        <v>1951.6758592309438</v>
      </c>
      <c r="K7380" s="88">
        <v>3292.4301852809504</v>
      </c>
      <c r="L7380" s="88">
        <v>3317.7501833820766</v>
      </c>
      <c r="M7380" s="88">
        <v>3700.8021403459761</v>
      </c>
    </row>
    <row r="7381" spans="3:13" x14ac:dyDescent="0.2">
      <c r="C7381" s="88">
        <v>0.36414999999999997</v>
      </c>
      <c r="D7381" s="88">
        <v>16256.59003121816</v>
      </c>
      <c r="E7381" s="88">
        <v>117.27945715607802</v>
      </c>
      <c r="F7381" s="88">
        <v>506.42312324171962</v>
      </c>
      <c r="G7381" s="88">
        <v>737.98833335231575</v>
      </c>
      <c r="H7381" s="88">
        <v>975.00029560722214</v>
      </c>
      <c r="I7381" s="88">
        <v>1351.8883790915743</v>
      </c>
      <c r="J7381" s="88">
        <v>1951.83524579396</v>
      </c>
      <c r="K7381" s="88">
        <v>3292.4638059697313</v>
      </c>
      <c r="L7381" s="88">
        <v>3317.7577945191015</v>
      </c>
      <c r="M7381" s="88">
        <v>3700.808319043233</v>
      </c>
    </row>
    <row r="7382" spans="3:13" x14ac:dyDescent="0.2">
      <c r="C7382" s="88">
        <v>0.36420000000000002</v>
      </c>
      <c r="D7382" s="88">
        <v>16256.805553801072</v>
      </c>
      <c r="E7382" s="88">
        <v>117.31071065975266</v>
      </c>
      <c r="F7382" s="88">
        <v>506.4234503779312</v>
      </c>
      <c r="G7382" s="88">
        <v>737.99731657261282</v>
      </c>
      <c r="H7382" s="88">
        <v>975.03914484220604</v>
      </c>
      <c r="I7382" s="88">
        <v>1351.8929165270379</v>
      </c>
      <c r="J7382" s="88">
        <v>1951.8803381509565</v>
      </c>
      <c r="K7382" s="88">
        <v>3292.494844012409</v>
      </c>
      <c r="L7382" s="88">
        <v>3318.0330116532132</v>
      </c>
      <c r="M7382" s="88">
        <v>3700.8086852695324</v>
      </c>
    </row>
    <row r="7383" spans="3:13" x14ac:dyDescent="0.2">
      <c r="C7383" s="88">
        <v>0.36425000000000002</v>
      </c>
      <c r="D7383" s="88">
        <v>16256.859770178351</v>
      </c>
      <c r="E7383" s="88">
        <v>117.33207662045425</v>
      </c>
      <c r="F7383" s="88">
        <v>506.42535073730505</v>
      </c>
      <c r="G7383" s="88">
        <v>738.00042262091893</v>
      </c>
      <c r="H7383" s="88">
        <v>975.12560238917695</v>
      </c>
      <c r="I7383" s="88">
        <v>1351.9151970111152</v>
      </c>
      <c r="J7383" s="88">
        <v>1952.0429944207017</v>
      </c>
      <c r="K7383" s="88">
        <v>3292.5048687538897</v>
      </c>
      <c r="L7383" s="88">
        <v>3318.1278809536852</v>
      </c>
      <c r="M7383" s="88">
        <v>3700.818591137921</v>
      </c>
    </row>
    <row r="7384" spans="3:13" x14ac:dyDescent="0.2">
      <c r="C7384" s="88">
        <v>0.36430000000000001</v>
      </c>
      <c r="D7384" s="88">
        <v>16256.986896858589</v>
      </c>
      <c r="E7384" s="88">
        <v>117.33713550189623</v>
      </c>
      <c r="F7384" s="88">
        <v>506.42912967535085</v>
      </c>
      <c r="G7384" s="88">
        <v>738.01048181573651</v>
      </c>
      <c r="H7384" s="88">
        <v>975.13019619443139</v>
      </c>
      <c r="I7384" s="88">
        <v>1351.9348913933295</v>
      </c>
      <c r="J7384" s="88">
        <v>1952.052191943771</v>
      </c>
      <c r="K7384" s="88">
        <v>3292.5505762673929</v>
      </c>
      <c r="L7384" s="88">
        <v>3318.1396410419848</v>
      </c>
      <c r="M7384" s="88">
        <v>3700.8235946008799</v>
      </c>
    </row>
    <row r="7385" spans="3:13" x14ac:dyDescent="0.2">
      <c r="C7385" s="88">
        <v>0.36435000000000001</v>
      </c>
      <c r="D7385" s="88">
        <v>16257.022926739117</v>
      </c>
      <c r="E7385" s="88">
        <v>117.33713550189623</v>
      </c>
      <c r="F7385" s="88">
        <v>506.43160328602335</v>
      </c>
      <c r="G7385" s="88">
        <v>738.01374759257897</v>
      </c>
      <c r="H7385" s="88">
        <v>975.14283418470541</v>
      </c>
      <c r="I7385" s="88">
        <v>1351.9444129153962</v>
      </c>
      <c r="J7385" s="88">
        <v>1952.0692487664255</v>
      </c>
      <c r="K7385" s="88">
        <v>3292.5778851447221</v>
      </c>
      <c r="L7385" s="88">
        <v>3318.2597446676532</v>
      </c>
      <c r="M7385" s="88">
        <v>3700.8286970981785</v>
      </c>
    </row>
    <row r="7386" spans="3:13" x14ac:dyDescent="0.2">
      <c r="C7386" s="88">
        <v>0.3644</v>
      </c>
      <c r="D7386" s="88">
        <v>16257.241455267758</v>
      </c>
      <c r="E7386" s="88">
        <v>117.34372744823395</v>
      </c>
      <c r="F7386" s="88">
        <v>506.43250626611007</v>
      </c>
      <c r="G7386" s="88">
        <v>738.04737039928023</v>
      </c>
      <c r="H7386" s="88">
        <v>975.15588673719594</v>
      </c>
      <c r="I7386" s="88">
        <v>1351.9683901829353</v>
      </c>
      <c r="J7386" s="88">
        <v>1952.0707849435898</v>
      </c>
      <c r="K7386" s="88">
        <v>3292.59617429113</v>
      </c>
      <c r="L7386" s="88">
        <v>3318.3527371406553</v>
      </c>
      <c r="M7386" s="88">
        <v>3700.8848950927772</v>
      </c>
    </row>
    <row r="7387" spans="3:13" x14ac:dyDescent="0.2">
      <c r="C7387" s="88">
        <v>0.36445</v>
      </c>
      <c r="D7387" s="88">
        <v>16257.296696734003</v>
      </c>
      <c r="E7387" s="88">
        <v>117.34803797098266</v>
      </c>
      <c r="F7387" s="88">
        <v>506.43359712851816</v>
      </c>
      <c r="G7387" s="88">
        <v>738.06262080914075</v>
      </c>
      <c r="H7387" s="88">
        <v>975.16513673307327</v>
      </c>
      <c r="I7387" s="88">
        <v>1352.0222218057402</v>
      </c>
      <c r="J7387" s="88">
        <v>1952.1331814403316</v>
      </c>
      <c r="K7387" s="88">
        <v>3292.720820456957</v>
      </c>
      <c r="L7387" s="88">
        <v>3318.479515129713</v>
      </c>
      <c r="M7387" s="88">
        <v>3700.8968840195121</v>
      </c>
    </row>
    <row r="7388" spans="3:13" x14ac:dyDescent="0.2">
      <c r="C7388" s="88">
        <v>0.36449999999999999</v>
      </c>
      <c r="D7388" s="88">
        <v>16257.385858454127</v>
      </c>
      <c r="E7388" s="88">
        <v>117.37380376781857</v>
      </c>
      <c r="F7388" s="88">
        <v>506.43621101211284</v>
      </c>
      <c r="G7388" s="88">
        <v>738.06788885401011</v>
      </c>
      <c r="H7388" s="88">
        <v>975.17488992086874</v>
      </c>
      <c r="I7388" s="88">
        <v>1352.0224074109065</v>
      </c>
      <c r="J7388" s="88">
        <v>1952.1362668958395</v>
      </c>
      <c r="K7388" s="88">
        <v>3292.7607189173004</v>
      </c>
      <c r="L7388" s="88">
        <v>3318.6424784234587</v>
      </c>
      <c r="M7388" s="88">
        <v>3701.0533310069832</v>
      </c>
    </row>
    <row r="7389" spans="3:13" x14ac:dyDescent="0.2">
      <c r="C7389" s="88">
        <v>0.36454999999999999</v>
      </c>
      <c r="D7389" s="88">
        <v>16257.699430061843</v>
      </c>
      <c r="E7389" s="88">
        <v>117.38479373105565</v>
      </c>
      <c r="F7389" s="88">
        <v>506.43823168096696</v>
      </c>
      <c r="G7389" s="88">
        <v>738.08008319459168</v>
      </c>
      <c r="H7389" s="88">
        <v>975.17904823812614</v>
      </c>
      <c r="I7389" s="88">
        <v>1352.1096675815352</v>
      </c>
      <c r="J7389" s="88">
        <v>1952.1537050969032</v>
      </c>
      <c r="K7389" s="88">
        <v>3292.8160264675157</v>
      </c>
      <c r="L7389" s="88">
        <v>3318.6709268473251</v>
      </c>
      <c r="M7389" s="88">
        <v>3701.0760135383889</v>
      </c>
    </row>
    <row r="7390" spans="3:13" x14ac:dyDescent="0.2">
      <c r="C7390" s="88">
        <v>0.36459999999999998</v>
      </c>
      <c r="D7390" s="88">
        <v>16257.797815459124</v>
      </c>
      <c r="E7390" s="88">
        <v>117.40124048471171</v>
      </c>
      <c r="F7390" s="88">
        <v>506.4454009213805</v>
      </c>
      <c r="G7390" s="88">
        <v>738.10224509035334</v>
      </c>
      <c r="H7390" s="88">
        <v>975.19129331215345</v>
      </c>
      <c r="I7390" s="88">
        <v>1352.124500077025</v>
      </c>
      <c r="J7390" s="88">
        <v>1952.1553763890474</v>
      </c>
      <c r="K7390" s="88">
        <v>3292.8698746609125</v>
      </c>
      <c r="L7390" s="88">
        <v>3318.8271686463891</v>
      </c>
      <c r="M7390" s="88">
        <v>3701.0838540525688</v>
      </c>
    </row>
    <row r="7391" spans="3:13" x14ac:dyDescent="0.2">
      <c r="C7391" s="88">
        <v>0.36464999999999997</v>
      </c>
      <c r="D7391" s="88">
        <v>16257.876055938943</v>
      </c>
      <c r="E7391" s="88">
        <v>117.42502681337646</v>
      </c>
      <c r="F7391" s="88">
        <v>506.45022240233675</v>
      </c>
      <c r="G7391" s="88">
        <v>738.11034832700489</v>
      </c>
      <c r="H7391" s="88">
        <v>975.19681131384459</v>
      </c>
      <c r="I7391" s="88">
        <v>1352.1345787235482</v>
      </c>
      <c r="J7391" s="88">
        <v>1952.1684907872268</v>
      </c>
      <c r="K7391" s="88">
        <v>3292.8839294430472</v>
      </c>
      <c r="L7391" s="88">
        <v>3318.8566183630564</v>
      </c>
      <c r="M7391" s="88">
        <v>3701.0873212082729</v>
      </c>
    </row>
    <row r="7392" spans="3:13" x14ac:dyDescent="0.2">
      <c r="C7392" s="88">
        <v>0.36470000000000002</v>
      </c>
      <c r="D7392" s="88">
        <v>16258.202867303538</v>
      </c>
      <c r="E7392" s="88">
        <v>117.42502681337646</v>
      </c>
      <c r="F7392" s="88">
        <v>506.45253312915702</v>
      </c>
      <c r="G7392" s="88">
        <v>738.11611189584664</v>
      </c>
      <c r="H7392" s="88">
        <v>975.23051345536032</v>
      </c>
      <c r="I7392" s="88">
        <v>1352.1740388731273</v>
      </c>
      <c r="J7392" s="88">
        <v>1952.2124755159884</v>
      </c>
      <c r="K7392" s="88">
        <v>3292.923028641319</v>
      </c>
      <c r="L7392" s="88">
        <v>3318.9496524614933</v>
      </c>
      <c r="M7392" s="88">
        <v>3701.1095019292397</v>
      </c>
    </row>
    <row r="7393" spans="3:13" x14ac:dyDescent="0.2">
      <c r="C7393" s="88">
        <v>0.36475000000000002</v>
      </c>
      <c r="D7393" s="88">
        <v>16258.248730851094</v>
      </c>
      <c r="E7393" s="88">
        <v>117.43610355994952</v>
      </c>
      <c r="F7393" s="88">
        <v>506.4575190250689</v>
      </c>
      <c r="G7393" s="88">
        <v>738.12466868964748</v>
      </c>
      <c r="H7393" s="88">
        <v>975.24818409529371</v>
      </c>
      <c r="I7393" s="88">
        <v>1352.1836725635849</v>
      </c>
      <c r="J7393" s="88">
        <v>1952.2184561087752</v>
      </c>
      <c r="K7393" s="88">
        <v>3293.0062650403611</v>
      </c>
      <c r="L7393" s="88">
        <v>3318.9983191907331</v>
      </c>
      <c r="M7393" s="88">
        <v>3701.1337819869154</v>
      </c>
    </row>
    <row r="7394" spans="3:13" x14ac:dyDescent="0.2">
      <c r="C7394" s="88">
        <v>0.36480000000000001</v>
      </c>
      <c r="D7394" s="88">
        <v>16258.286224519386</v>
      </c>
      <c r="E7394" s="88">
        <v>117.43919457048105</v>
      </c>
      <c r="F7394" s="88">
        <v>506.50371003060036</v>
      </c>
      <c r="G7394" s="88">
        <v>738.1387619017587</v>
      </c>
      <c r="H7394" s="88">
        <v>975.2579287610215</v>
      </c>
      <c r="I7394" s="88">
        <v>1352.186421994531</v>
      </c>
      <c r="J7394" s="88">
        <v>1952.2286587052572</v>
      </c>
      <c r="K7394" s="88">
        <v>3293.0674341910208</v>
      </c>
      <c r="L7394" s="88">
        <v>3319.1884347245459</v>
      </c>
      <c r="M7394" s="88">
        <v>3701.1537369191014</v>
      </c>
    </row>
    <row r="7395" spans="3:13" x14ac:dyDescent="0.2">
      <c r="C7395" s="88">
        <v>0.36485000000000001</v>
      </c>
      <c r="D7395" s="88">
        <v>16258.465003382527</v>
      </c>
      <c r="E7395" s="88">
        <v>117.45369249228133</v>
      </c>
      <c r="F7395" s="88">
        <v>506.50465914838469</v>
      </c>
      <c r="G7395" s="88">
        <v>738.14575002401079</v>
      </c>
      <c r="H7395" s="88">
        <v>975.2654090040669</v>
      </c>
      <c r="I7395" s="88">
        <v>1352.197520763485</v>
      </c>
      <c r="J7395" s="88">
        <v>1952.2469790445248</v>
      </c>
      <c r="K7395" s="88">
        <v>3293.1002245454424</v>
      </c>
      <c r="L7395" s="88">
        <v>3319.215347981768</v>
      </c>
      <c r="M7395" s="88">
        <v>3701.1656647386872</v>
      </c>
    </row>
    <row r="7396" spans="3:13" x14ac:dyDescent="0.2">
      <c r="C7396" s="88">
        <v>0.3649</v>
      </c>
      <c r="D7396" s="88">
        <v>16258.49003079403</v>
      </c>
      <c r="E7396" s="88">
        <v>117.45369249228133</v>
      </c>
      <c r="F7396" s="88">
        <v>506.50695251240086</v>
      </c>
      <c r="G7396" s="88">
        <v>738.17342919648854</v>
      </c>
      <c r="H7396" s="88">
        <v>975.28806924690434</v>
      </c>
      <c r="I7396" s="88">
        <v>1352.2073537394062</v>
      </c>
      <c r="J7396" s="88">
        <v>1952.2805181254575</v>
      </c>
      <c r="K7396" s="88">
        <v>3293.135973850754</v>
      </c>
      <c r="L7396" s="88">
        <v>3319.2224321056906</v>
      </c>
      <c r="M7396" s="88">
        <v>3701.1862116084881</v>
      </c>
    </row>
    <row r="7397" spans="3:13" x14ac:dyDescent="0.2">
      <c r="C7397" s="88">
        <v>0.36495</v>
      </c>
      <c r="D7397" s="88">
        <v>16258.505752730178</v>
      </c>
      <c r="E7397" s="88">
        <v>117.46887672227149</v>
      </c>
      <c r="F7397" s="88">
        <v>506.50779942886584</v>
      </c>
      <c r="G7397" s="88">
        <v>738.17365229959205</v>
      </c>
      <c r="H7397" s="88">
        <v>975.29358109690702</v>
      </c>
      <c r="I7397" s="88">
        <v>1352.2193270488101</v>
      </c>
      <c r="J7397" s="88">
        <v>1952.3460996877061</v>
      </c>
      <c r="K7397" s="88">
        <v>3293.2507634135109</v>
      </c>
      <c r="L7397" s="88">
        <v>3319.4384954835714</v>
      </c>
      <c r="M7397" s="88">
        <v>3701.1909498253217</v>
      </c>
    </row>
    <row r="7398" spans="3:13" x14ac:dyDescent="0.2">
      <c r="C7398" s="88">
        <v>0.36499999999999999</v>
      </c>
      <c r="D7398" s="88">
        <v>16258.557206642639</v>
      </c>
      <c r="E7398" s="88">
        <v>117.53162924559274</v>
      </c>
      <c r="F7398" s="88">
        <v>506.50806911737163</v>
      </c>
      <c r="G7398" s="88">
        <v>738.17398990885386</v>
      </c>
      <c r="H7398" s="88">
        <v>975.32284451011628</v>
      </c>
      <c r="I7398" s="88">
        <v>1352.219596019906</v>
      </c>
      <c r="J7398" s="88">
        <v>1952.4252954057733</v>
      </c>
      <c r="K7398" s="88">
        <v>3293.3190144967139</v>
      </c>
      <c r="L7398" s="88">
        <v>3319.5565031283204</v>
      </c>
      <c r="M7398" s="88">
        <v>3701.2277654251379</v>
      </c>
    </row>
    <row r="7399" spans="3:13" x14ac:dyDescent="0.2">
      <c r="C7399" s="88">
        <v>0.36504999999999999</v>
      </c>
      <c r="D7399" s="88">
        <v>16258.638047510056</v>
      </c>
      <c r="E7399" s="88">
        <v>117.55532006080102</v>
      </c>
      <c r="F7399" s="88">
        <v>506.5154279174867</v>
      </c>
      <c r="G7399" s="88">
        <v>738.17478928797573</v>
      </c>
      <c r="H7399" s="88">
        <v>975.336406453373</v>
      </c>
      <c r="I7399" s="88">
        <v>1352.2258355590116</v>
      </c>
      <c r="J7399" s="88">
        <v>1952.5496144192357</v>
      </c>
      <c r="K7399" s="88">
        <v>3293.3528678128591</v>
      </c>
      <c r="L7399" s="88">
        <v>3319.5739161657839</v>
      </c>
      <c r="M7399" s="88">
        <v>3701.2368264502343</v>
      </c>
    </row>
    <row r="7400" spans="3:13" x14ac:dyDescent="0.2">
      <c r="C7400" s="88">
        <v>0.36509999999999998</v>
      </c>
      <c r="D7400" s="88">
        <v>16258.712643372117</v>
      </c>
      <c r="E7400" s="88">
        <v>117.57581954262878</v>
      </c>
      <c r="F7400" s="88">
        <v>506.52356282627807</v>
      </c>
      <c r="G7400" s="88">
        <v>738.1899969986348</v>
      </c>
      <c r="H7400" s="88">
        <v>975.34261364401573</v>
      </c>
      <c r="I7400" s="88">
        <v>1352.2303140909307</v>
      </c>
      <c r="J7400" s="88">
        <v>1952.5851437403062</v>
      </c>
      <c r="K7400" s="88">
        <v>3293.3563844999912</v>
      </c>
      <c r="L7400" s="88">
        <v>3319.5847255159269</v>
      </c>
      <c r="M7400" s="88">
        <v>3701.2736903379109</v>
      </c>
    </row>
    <row r="7401" spans="3:13" x14ac:dyDescent="0.2">
      <c r="C7401" s="88">
        <v>0.36514999999999997</v>
      </c>
      <c r="D7401" s="88">
        <v>16258.928567797906</v>
      </c>
      <c r="E7401" s="88">
        <v>117.59358628312293</v>
      </c>
      <c r="F7401" s="88">
        <v>506.54257530098494</v>
      </c>
      <c r="G7401" s="88">
        <v>738.19422981654043</v>
      </c>
      <c r="H7401" s="88">
        <v>975.35376448251327</v>
      </c>
      <c r="I7401" s="88">
        <v>1352.2587259603101</v>
      </c>
      <c r="J7401" s="88">
        <v>1952.6235410093882</v>
      </c>
      <c r="K7401" s="88">
        <v>3293.3857302268625</v>
      </c>
      <c r="L7401" s="88">
        <v>3319.830410899639</v>
      </c>
      <c r="M7401" s="88">
        <v>3701.2886506951968</v>
      </c>
    </row>
    <row r="7402" spans="3:13" x14ac:dyDescent="0.2">
      <c r="C7402" s="88">
        <v>0.36520000000000002</v>
      </c>
      <c r="D7402" s="88">
        <v>16259.229497358909</v>
      </c>
      <c r="E7402" s="88">
        <v>117.5962059080739</v>
      </c>
      <c r="F7402" s="88">
        <v>506.55057962682713</v>
      </c>
      <c r="G7402" s="88">
        <v>738.19548693229444</v>
      </c>
      <c r="H7402" s="88">
        <v>975.35959080652628</v>
      </c>
      <c r="I7402" s="88">
        <v>1352.2818398118752</v>
      </c>
      <c r="J7402" s="88">
        <v>1952.6288366287854</v>
      </c>
      <c r="K7402" s="88">
        <v>3293.4047631241428</v>
      </c>
      <c r="L7402" s="88">
        <v>3319.8339651208507</v>
      </c>
      <c r="M7402" s="88">
        <v>3701.2971732651176</v>
      </c>
    </row>
    <row r="7403" spans="3:13" x14ac:dyDescent="0.2">
      <c r="C7403" s="88">
        <v>0.36525000000000002</v>
      </c>
      <c r="D7403" s="88">
        <v>16259.278446048829</v>
      </c>
      <c r="E7403" s="88">
        <v>117.5962059080739</v>
      </c>
      <c r="F7403" s="88">
        <v>506.5530492480093</v>
      </c>
      <c r="G7403" s="88">
        <v>738.21369017267943</v>
      </c>
      <c r="H7403" s="88">
        <v>975.36124994060947</v>
      </c>
      <c r="I7403" s="88">
        <v>1352.2845866126631</v>
      </c>
      <c r="J7403" s="88">
        <v>1952.6849049801326</v>
      </c>
      <c r="K7403" s="88">
        <v>3293.4424774218296</v>
      </c>
      <c r="L7403" s="88">
        <v>3319.9609881493102</v>
      </c>
      <c r="M7403" s="88">
        <v>3701.3083195785189</v>
      </c>
    </row>
    <row r="7404" spans="3:13" x14ac:dyDescent="0.2">
      <c r="C7404" s="88">
        <v>0.36530000000000001</v>
      </c>
      <c r="D7404" s="88">
        <v>16259.303649779315</v>
      </c>
      <c r="E7404" s="88">
        <v>117.62689596089967</v>
      </c>
      <c r="F7404" s="88">
        <v>506.57590241794151</v>
      </c>
      <c r="G7404" s="88">
        <v>738.2308569638958</v>
      </c>
      <c r="H7404" s="88">
        <v>975.36853941787103</v>
      </c>
      <c r="I7404" s="88">
        <v>1352.2850658803213</v>
      </c>
      <c r="J7404" s="88">
        <v>1952.6862362802844</v>
      </c>
      <c r="K7404" s="88">
        <v>3293.459696291156</v>
      </c>
      <c r="L7404" s="88">
        <v>3319.9814674061226</v>
      </c>
      <c r="M7404" s="88">
        <v>3701.3168313500546</v>
      </c>
    </row>
    <row r="7405" spans="3:13" x14ac:dyDescent="0.2">
      <c r="C7405" s="88">
        <v>0.36535000000000001</v>
      </c>
      <c r="D7405" s="88">
        <v>16259.489869995781</v>
      </c>
      <c r="E7405" s="88">
        <v>117.62773652985106</v>
      </c>
      <c r="F7405" s="88">
        <v>506.57881580049889</v>
      </c>
      <c r="G7405" s="88">
        <v>738.23601157894745</v>
      </c>
      <c r="H7405" s="88">
        <v>975.38648186520322</v>
      </c>
      <c r="I7405" s="88">
        <v>1352.3024821546587</v>
      </c>
      <c r="J7405" s="88">
        <v>1952.7100248314628</v>
      </c>
      <c r="K7405" s="88">
        <v>3293.4962684651518</v>
      </c>
      <c r="L7405" s="88">
        <v>3319.9915908688681</v>
      </c>
      <c r="M7405" s="88">
        <v>3701.3752082895412</v>
      </c>
    </row>
    <row r="7406" spans="3:13" x14ac:dyDescent="0.2">
      <c r="C7406" s="88">
        <v>0.3654</v>
      </c>
      <c r="D7406" s="88">
        <v>16259.551639526768</v>
      </c>
      <c r="E7406" s="88">
        <v>117.66513859768111</v>
      </c>
      <c r="F7406" s="88">
        <v>506.59976895250747</v>
      </c>
      <c r="G7406" s="88">
        <v>738.24592159253552</v>
      </c>
      <c r="H7406" s="88">
        <v>975.39779962083412</v>
      </c>
      <c r="I7406" s="88">
        <v>1352.31165335777</v>
      </c>
      <c r="J7406" s="88">
        <v>1952.7370307651217</v>
      </c>
      <c r="K7406" s="88">
        <v>3293.5041086291262</v>
      </c>
      <c r="L7406" s="88">
        <v>3320.0225486724239</v>
      </c>
      <c r="M7406" s="88">
        <v>3701.3797678407022</v>
      </c>
    </row>
    <row r="7407" spans="3:13" x14ac:dyDescent="0.2">
      <c r="C7407" s="88">
        <v>0.36545</v>
      </c>
      <c r="D7407" s="88">
        <v>16260.261159257348</v>
      </c>
      <c r="E7407" s="88">
        <v>117.67295171465503</v>
      </c>
      <c r="F7407" s="88">
        <v>506.60038067354981</v>
      </c>
      <c r="G7407" s="88">
        <v>738.28012135637528</v>
      </c>
      <c r="H7407" s="88">
        <v>975.40512068226099</v>
      </c>
      <c r="I7407" s="88">
        <v>1352.326228609224</v>
      </c>
      <c r="J7407" s="88">
        <v>1952.7562820971025</v>
      </c>
      <c r="K7407" s="88">
        <v>3293.5274240797016</v>
      </c>
      <c r="L7407" s="88">
        <v>3320.0341308794168</v>
      </c>
      <c r="M7407" s="88">
        <v>3701.3897425165546</v>
      </c>
    </row>
    <row r="7408" spans="3:13" x14ac:dyDescent="0.2">
      <c r="C7408" s="88">
        <v>0.36549999999999999</v>
      </c>
      <c r="D7408" s="88">
        <v>16260.299122638666</v>
      </c>
      <c r="E7408" s="88">
        <v>117.68675751986302</v>
      </c>
      <c r="F7408" s="88">
        <v>506.60826631810869</v>
      </c>
      <c r="G7408" s="88">
        <v>738.28392934210933</v>
      </c>
      <c r="H7408" s="88">
        <v>975.40841920258845</v>
      </c>
      <c r="I7408" s="88">
        <v>1352.3516670077038</v>
      </c>
      <c r="J7408" s="88">
        <v>1952.783453282852</v>
      </c>
      <c r="K7408" s="88">
        <v>3293.5746107085356</v>
      </c>
      <c r="L7408" s="88">
        <v>3320.0850313277078</v>
      </c>
      <c r="M7408" s="88">
        <v>3701.406108777956</v>
      </c>
    </row>
    <row r="7409" spans="3:13" x14ac:dyDescent="0.2">
      <c r="C7409" s="88">
        <v>0.36554999999999999</v>
      </c>
      <c r="D7409" s="88">
        <v>16260.302764204622</v>
      </c>
      <c r="E7409" s="88">
        <v>117.69025528656039</v>
      </c>
      <c r="F7409" s="88">
        <v>506.61624992388988</v>
      </c>
      <c r="G7409" s="88">
        <v>738.29823319029219</v>
      </c>
      <c r="H7409" s="88">
        <v>975.42235506378665</v>
      </c>
      <c r="I7409" s="88">
        <v>1352.3777097144048</v>
      </c>
      <c r="J7409" s="88">
        <v>1952.7918214702154</v>
      </c>
      <c r="K7409" s="88">
        <v>3293.8453930901746</v>
      </c>
      <c r="L7409" s="88">
        <v>3320.1137869979648</v>
      </c>
      <c r="M7409" s="88">
        <v>3701.4103725991563</v>
      </c>
    </row>
    <row r="7410" spans="3:13" x14ac:dyDescent="0.2">
      <c r="C7410" s="88">
        <v>0.36559999999999998</v>
      </c>
      <c r="D7410" s="88">
        <v>16260.507583237686</v>
      </c>
      <c r="E7410" s="88">
        <v>117.71299054505107</v>
      </c>
      <c r="F7410" s="88">
        <v>506.6254201512952</v>
      </c>
      <c r="G7410" s="88">
        <v>738.29873634169007</v>
      </c>
      <c r="H7410" s="88">
        <v>975.42378908970795</v>
      </c>
      <c r="I7410" s="88">
        <v>1352.4010582483143</v>
      </c>
      <c r="J7410" s="88">
        <v>1952.7948647691364</v>
      </c>
      <c r="K7410" s="88">
        <v>3293.8490544283213</v>
      </c>
      <c r="L7410" s="88">
        <v>3320.1584353685325</v>
      </c>
      <c r="M7410" s="88">
        <v>3701.4213791124848</v>
      </c>
    </row>
    <row r="7411" spans="3:13" x14ac:dyDescent="0.2">
      <c r="C7411" s="88">
        <v>0.36564999999999998</v>
      </c>
      <c r="D7411" s="88">
        <v>16260.810034189273</v>
      </c>
      <c r="E7411" s="88">
        <v>117.7188889176814</v>
      </c>
      <c r="F7411" s="88">
        <v>506.62569044314387</v>
      </c>
      <c r="G7411" s="88">
        <v>738.34355105250279</v>
      </c>
      <c r="H7411" s="88">
        <v>975.4414441308345</v>
      </c>
      <c r="I7411" s="88">
        <v>1352.4168473805084</v>
      </c>
      <c r="J7411" s="88">
        <v>1952.8030835913951</v>
      </c>
      <c r="K7411" s="88">
        <v>3293.8624641006418</v>
      </c>
      <c r="L7411" s="88">
        <v>3320.2595029899835</v>
      </c>
      <c r="M7411" s="88">
        <v>3701.4262414256164</v>
      </c>
    </row>
    <row r="7412" spans="3:13" x14ac:dyDescent="0.2">
      <c r="C7412" s="88">
        <v>0.36570000000000003</v>
      </c>
      <c r="D7412" s="88">
        <v>16260.892995602344</v>
      </c>
      <c r="E7412" s="88">
        <v>117.73015302286603</v>
      </c>
      <c r="F7412" s="88">
        <v>506.6332007748565</v>
      </c>
      <c r="G7412" s="88">
        <v>738.35007951366651</v>
      </c>
      <c r="H7412" s="88">
        <v>975.46259156982205</v>
      </c>
      <c r="I7412" s="88">
        <v>1352.4683896204783</v>
      </c>
      <c r="J7412" s="88">
        <v>1952.8146730118519</v>
      </c>
      <c r="K7412" s="88">
        <v>3293.8869612389117</v>
      </c>
      <c r="L7412" s="88">
        <v>3320.2933706449858</v>
      </c>
      <c r="M7412" s="88">
        <v>3701.4296028502204</v>
      </c>
    </row>
    <row r="7413" spans="3:13" x14ac:dyDescent="0.2">
      <c r="C7413" s="88">
        <v>0.36575000000000002</v>
      </c>
      <c r="D7413" s="88">
        <v>16261.094608048781</v>
      </c>
      <c r="E7413" s="88">
        <v>117.73215609383442</v>
      </c>
      <c r="F7413" s="88">
        <v>506.63869669303904</v>
      </c>
      <c r="G7413" s="88">
        <v>738.37595630558098</v>
      </c>
      <c r="H7413" s="88">
        <v>975.4715374094817</v>
      </c>
      <c r="I7413" s="88">
        <v>1352.4748622126172</v>
      </c>
      <c r="J7413" s="88">
        <v>1952.8384794604699</v>
      </c>
      <c r="K7413" s="88">
        <v>3293.8985009474836</v>
      </c>
      <c r="L7413" s="88">
        <v>3320.3082360463095</v>
      </c>
      <c r="M7413" s="88">
        <v>3701.442449788573</v>
      </c>
    </row>
    <row r="7414" spans="3:13" x14ac:dyDescent="0.2">
      <c r="C7414" s="88">
        <v>0.36580000000000001</v>
      </c>
      <c r="D7414" s="88">
        <v>16261.204826031377</v>
      </c>
      <c r="E7414" s="88">
        <v>117.74279420752191</v>
      </c>
      <c r="F7414" s="88">
        <v>506.64151055689399</v>
      </c>
      <c r="G7414" s="88">
        <v>738.38546368215339</v>
      </c>
      <c r="H7414" s="88">
        <v>975.47364731664766</v>
      </c>
      <c r="I7414" s="88">
        <v>1352.4800324777316</v>
      </c>
      <c r="J7414" s="88">
        <v>1952.8531714380015</v>
      </c>
      <c r="K7414" s="88">
        <v>3293.9057286053689</v>
      </c>
      <c r="L7414" s="88">
        <v>3320.311697089674</v>
      </c>
      <c r="M7414" s="88">
        <v>3701.4524303748908</v>
      </c>
    </row>
    <row r="7415" spans="3:13" x14ac:dyDescent="0.2">
      <c r="C7415" s="88">
        <v>0.36585000000000001</v>
      </c>
      <c r="D7415" s="88">
        <v>16261.207953140938</v>
      </c>
      <c r="E7415" s="88">
        <v>117.74279420752191</v>
      </c>
      <c r="F7415" s="88">
        <v>506.64425059141468</v>
      </c>
      <c r="G7415" s="88">
        <v>738.40176165768844</v>
      </c>
      <c r="H7415" s="88">
        <v>975.53789004683631</v>
      </c>
      <c r="I7415" s="88">
        <v>1352.5013595044225</v>
      </c>
      <c r="J7415" s="88">
        <v>1952.9109780718577</v>
      </c>
      <c r="K7415" s="88">
        <v>3293.9252006926918</v>
      </c>
      <c r="L7415" s="88">
        <v>3320.3362906503025</v>
      </c>
      <c r="M7415" s="88">
        <v>3701.4613081029543</v>
      </c>
    </row>
    <row r="7416" spans="3:13" x14ac:dyDescent="0.2">
      <c r="C7416" s="88">
        <v>0.3659</v>
      </c>
      <c r="D7416" s="88">
        <v>16261.238038831154</v>
      </c>
      <c r="E7416" s="88">
        <v>117.7551395463579</v>
      </c>
      <c r="F7416" s="88">
        <v>506.65268161769882</v>
      </c>
      <c r="G7416" s="88">
        <v>738.43085126755159</v>
      </c>
      <c r="H7416" s="88">
        <v>975.54717815322647</v>
      </c>
      <c r="I7416" s="88">
        <v>1352.5128617635137</v>
      </c>
      <c r="J7416" s="88">
        <v>1952.9213731583291</v>
      </c>
      <c r="K7416" s="88">
        <v>3293.9517060541439</v>
      </c>
      <c r="L7416" s="88">
        <v>3320.4772907167599</v>
      </c>
      <c r="M7416" s="88">
        <v>3701.4667332481931</v>
      </c>
    </row>
    <row r="7417" spans="3:13" x14ac:dyDescent="0.2">
      <c r="C7417" s="88">
        <v>0.36595</v>
      </c>
      <c r="D7417" s="88">
        <v>16261.364134847872</v>
      </c>
      <c r="E7417" s="88">
        <v>117.76378383639167</v>
      </c>
      <c r="F7417" s="88">
        <v>506.65477804269494</v>
      </c>
      <c r="G7417" s="88">
        <v>738.45149560427762</v>
      </c>
      <c r="H7417" s="88">
        <v>975.64272244219092</v>
      </c>
      <c r="I7417" s="88">
        <v>1352.5180453620301</v>
      </c>
      <c r="J7417" s="88">
        <v>1953.0013134912315</v>
      </c>
      <c r="K7417" s="88">
        <v>3293.9812223996605</v>
      </c>
      <c r="L7417" s="88">
        <v>3320.4885454602563</v>
      </c>
      <c r="M7417" s="88">
        <v>3701.4764362858778</v>
      </c>
    </row>
    <row r="7418" spans="3:13" x14ac:dyDescent="0.2">
      <c r="C7418" s="88">
        <v>0.36599999999999999</v>
      </c>
      <c r="D7418" s="88">
        <v>16261.414569184459</v>
      </c>
      <c r="E7418" s="88">
        <v>117.76378383639167</v>
      </c>
      <c r="F7418" s="88">
        <v>506.67546736589429</v>
      </c>
      <c r="G7418" s="88">
        <v>738.45772188175442</v>
      </c>
      <c r="H7418" s="88">
        <v>975.65099844725228</v>
      </c>
      <c r="I7418" s="88">
        <v>1352.5358229144736</v>
      </c>
      <c r="J7418" s="88">
        <v>1953.037425957074</v>
      </c>
      <c r="K7418" s="88">
        <v>3294.0558717195499</v>
      </c>
      <c r="L7418" s="88">
        <v>3320.4956100203767</v>
      </c>
      <c r="M7418" s="88">
        <v>3701.5626017341415</v>
      </c>
    </row>
    <row r="7419" spans="3:13" x14ac:dyDescent="0.2">
      <c r="C7419" s="88">
        <v>0.36604999999999999</v>
      </c>
      <c r="D7419" s="88">
        <v>16261.478812342468</v>
      </c>
      <c r="E7419" s="88">
        <v>117.80403117002061</v>
      </c>
      <c r="F7419" s="88">
        <v>506.6797983624042</v>
      </c>
      <c r="G7419" s="88">
        <v>738.47467418377255</v>
      </c>
      <c r="H7419" s="88">
        <v>975.65591393809791</v>
      </c>
      <c r="I7419" s="88">
        <v>1352.6083815803445</v>
      </c>
      <c r="J7419" s="88">
        <v>1953.0390980493507</v>
      </c>
      <c r="K7419" s="88">
        <v>3294.0729746181551</v>
      </c>
      <c r="L7419" s="88">
        <v>3320.6869496107975</v>
      </c>
      <c r="M7419" s="88">
        <v>3701.5918213896384</v>
      </c>
    </row>
    <row r="7420" spans="3:13" x14ac:dyDescent="0.2">
      <c r="C7420" s="88">
        <v>0.36609999999999998</v>
      </c>
      <c r="D7420" s="88">
        <v>16261.574043887951</v>
      </c>
      <c r="E7420" s="88">
        <v>117.81117776086921</v>
      </c>
      <c r="F7420" s="88">
        <v>506.69509463802024</v>
      </c>
      <c r="G7420" s="88">
        <v>738.48641716142583</v>
      </c>
      <c r="H7420" s="88">
        <v>975.65951665426655</v>
      </c>
      <c r="I7420" s="88">
        <v>1352.6223788518128</v>
      </c>
      <c r="J7420" s="88">
        <v>1953.0474608002928</v>
      </c>
      <c r="K7420" s="88">
        <v>3294.0864449267156</v>
      </c>
      <c r="L7420" s="88">
        <v>3320.6925751067974</v>
      </c>
      <c r="M7420" s="88">
        <v>3701.6221243302748</v>
      </c>
    </row>
    <row r="7421" spans="3:13" x14ac:dyDescent="0.2">
      <c r="C7421" s="88">
        <v>0.36614999999999998</v>
      </c>
      <c r="D7421" s="88">
        <v>16262.750041089663</v>
      </c>
      <c r="E7421" s="88">
        <v>117.84529147128706</v>
      </c>
      <c r="F7421" s="88">
        <v>506.70316093332303</v>
      </c>
      <c r="G7421" s="88">
        <v>738.49830613129461</v>
      </c>
      <c r="H7421" s="88">
        <v>975.66849146861432</v>
      </c>
      <c r="I7421" s="88">
        <v>1352.6323993730134</v>
      </c>
      <c r="J7421" s="88">
        <v>1953.0517276936403</v>
      </c>
      <c r="K7421" s="88">
        <v>3294.0896088812378</v>
      </c>
      <c r="L7421" s="88">
        <v>3320.6994733852534</v>
      </c>
      <c r="M7421" s="88">
        <v>3701.6528973777317</v>
      </c>
    </row>
    <row r="7422" spans="3:13" x14ac:dyDescent="0.2">
      <c r="C7422" s="88">
        <v>0.36620000000000003</v>
      </c>
      <c r="D7422" s="88">
        <v>16263.909731819353</v>
      </c>
      <c r="E7422" s="88">
        <v>117.85180718353877</v>
      </c>
      <c r="F7422" s="88">
        <v>506.74315507153551</v>
      </c>
      <c r="G7422" s="88">
        <v>738.50130764501591</v>
      </c>
      <c r="H7422" s="88">
        <v>975.69571340488119</v>
      </c>
      <c r="I7422" s="88">
        <v>1352.6357661456473</v>
      </c>
      <c r="J7422" s="88">
        <v>1953.0625812303883</v>
      </c>
      <c r="K7422" s="88">
        <v>3294.1154961037801</v>
      </c>
      <c r="L7422" s="88">
        <v>3320.7235418282798</v>
      </c>
      <c r="M7422" s="88">
        <v>3701.6558681539218</v>
      </c>
    </row>
    <row r="7423" spans="3:13" x14ac:dyDescent="0.2">
      <c r="C7423" s="88">
        <v>0.36625000000000002</v>
      </c>
      <c r="D7423" s="88">
        <v>16264.005778020515</v>
      </c>
      <c r="E7423" s="88">
        <v>117.85324568264969</v>
      </c>
      <c r="F7423" s="88">
        <v>506.75509568261168</v>
      </c>
      <c r="G7423" s="88">
        <v>738.50525576109067</v>
      </c>
      <c r="H7423" s="88">
        <v>975.73015174092961</v>
      </c>
      <c r="I7423" s="88">
        <v>1352.6372216495611</v>
      </c>
      <c r="J7423" s="88">
        <v>1953.2956205435244</v>
      </c>
      <c r="K7423" s="88">
        <v>3294.1279790043181</v>
      </c>
      <c r="L7423" s="88">
        <v>3320.9379561255882</v>
      </c>
      <c r="M7423" s="88">
        <v>3701.6622199168733</v>
      </c>
    </row>
    <row r="7424" spans="3:13" x14ac:dyDescent="0.2">
      <c r="C7424" s="88">
        <v>0.36630000000000001</v>
      </c>
      <c r="D7424" s="88">
        <v>16264.203683000571</v>
      </c>
      <c r="E7424" s="88">
        <v>117.85324568264969</v>
      </c>
      <c r="F7424" s="88">
        <v>506.78355650995672</v>
      </c>
      <c r="G7424" s="88">
        <v>738.51549031108971</v>
      </c>
      <c r="H7424" s="88">
        <v>975.73666121056658</v>
      </c>
      <c r="I7424" s="88">
        <v>1352.6443873249723</v>
      </c>
      <c r="J7424" s="88">
        <v>1953.3093839713415</v>
      </c>
      <c r="K7424" s="88">
        <v>3294.1584445499316</v>
      </c>
      <c r="L7424" s="88">
        <v>3321.0110510346367</v>
      </c>
      <c r="M7424" s="88">
        <v>3701.6685098687685</v>
      </c>
    </row>
    <row r="7425" spans="3:13" x14ac:dyDescent="0.2">
      <c r="C7425" s="88">
        <v>0.36635000000000001</v>
      </c>
      <c r="D7425" s="88">
        <v>16264.295721207029</v>
      </c>
      <c r="E7425" s="88">
        <v>117.85345820332805</v>
      </c>
      <c r="F7425" s="88">
        <v>506.79951094394073</v>
      </c>
      <c r="G7425" s="88">
        <v>738.52029950303177</v>
      </c>
      <c r="H7425" s="88">
        <v>975.73864197745525</v>
      </c>
      <c r="I7425" s="88">
        <v>1352.6453799809951</v>
      </c>
      <c r="J7425" s="88">
        <v>1953.3222264875608</v>
      </c>
      <c r="K7425" s="88">
        <v>3294.212081991177</v>
      </c>
      <c r="L7425" s="88">
        <v>3321.374664921319</v>
      </c>
      <c r="M7425" s="88">
        <v>3701.7001421067198</v>
      </c>
    </row>
    <row r="7426" spans="3:13" x14ac:dyDescent="0.2">
      <c r="C7426" s="88">
        <v>0.3664</v>
      </c>
      <c r="D7426" s="88">
        <v>16264.497141504376</v>
      </c>
      <c r="E7426" s="88">
        <v>117.86067007256042</v>
      </c>
      <c r="F7426" s="88">
        <v>506.81327395013659</v>
      </c>
      <c r="G7426" s="88">
        <v>738.52667851500792</v>
      </c>
      <c r="H7426" s="88">
        <v>975.74624416986126</v>
      </c>
      <c r="I7426" s="88">
        <v>1352.6582151268799</v>
      </c>
      <c r="J7426" s="88">
        <v>1953.3245281180129</v>
      </c>
      <c r="K7426" s="88">
        <v>3294.2163708147427</v>
      </c>
      <c r="L7426" s="88">
        <v>3321.4656332418722</v>
      </c>
      <c r="M7426" s="88">
        <v>3701.7053784885206</v>
      </c>
    </row>
    <row r="7427" spans="3:13" x14ac:dyDescent="0.2">
      <c r="C7427" s="88">
        <v>0.36645</v>
      </c>
      <c r="D7427" s="88">
        <v>16264.693309169921</v>
      </c>
      <c r="E7427" s="88">
        <v>117.8616355205213</v>
      </c>
      <c r="F7427" s="88">
        <v>506.81790917857097</v>
      </c>
      <c r="G7427" s="88">
        <v>738.56962170096267</v>
      </c>
      <c r="H7427" s="88">
        <v>975.76447730841892</v>
      </c>
      <c r="I7427" s="88">
        <v>1352.6824495724973</v>
      </c>
      <c r="J7427" s="88">
        <v>1953.3606373289854</v>
      </c>
      <c r="K7427" s="88">
        <v>3294.2601974758581</v>
      </c>
      <c r="L7427" s="88">
        <v>3321.4676508381554</v>
      </c>
      <c r="M7427" s="88">
        <v>3701.7200834248683</v>
      </c>
    </row>
    <row r="7428" spans="3:13" x14ac:dyDescent="0.2">
      <c r="C7428" s="88">
        <v>0.36649999999999999</v>
      </c>
      <c r="D7428" s="88">
        <v>16264.718085620798</v>
      </c>
      <c r="E7428" s="88">
        <v>117.8705506023116</v>
      </c>
      <c r="F7428" s="88">
        <v>506.82605240938892</v>
      </c>
      <c r="G7428" s="88">
        <v>738.60683135907993</v>
      </c>
      <c r="H7428" s="88">
        <v>975.77757506218995</v>
      </c>
      <c r="I7428" s="88">
        <v>1352.697531674577</v>
      </c>
      <c r="J7428" s="88">
        <v>1953.3834825535082</v>
      </c>
      <c r="K7428" s="88">
        <v>3294.2766707476867</v>
      </c>
      <c r="L7428" s="88">
        <v>3321.7375981343494</v>
      </c>
      <c r="M7428" s="88">
        <v>3701.7310965436318</v>
      </c>
    </row>
    <row r="7429" spans="3:13" x14ac:dyDescent="0.2">
      <c r="C7429" s="88">
        <v>0.36654999999999999</v>
      </c>
      <c r="D7429" s="88">
        <v>16264.851515791743</v>
      </c>
      <c r="E7429" s="88">
        <v>117.88253776853344</v>
      </c>
      <c r="F7429" s="88">
        <v>506.83255065847516</v>
      </c>
      <c r="G7429" s="88">
        <v>738.61077377152515</v>
      </c>
      <c r="H7429" s="88">
        <v>975.78613370021685</v>
      </c>
      <c r="I7429" s="88">
        <v>1352.6982963667074</v>
      </c>
      <c r="J7429" s="88">
        <v>1953.4401406847187</v>
      </c>
      <c r="K7429" s="88">
        <v>3294.2974482861919</v>
      </c>
      <c r="L7429" s="88">
        <v>3321.7865291049593</v>
      </c>
      <c r="M7429" s="88">
        <v>3701.8058755899046</v>
      </c>
    </row>
    <row r="7430" spans="3:13" x14ac:dyDescent="0.2">
      <c r="C7430" s="88">
        <v>0.36659999999999998</v>
      </c>
      <c r="D7430" s="88">
        <v>16264.867970688267</v>
      </c>
      <c r="E7430" s="88">
        <v>117.90663302971734</v>
      </c>
      <c r="F7430" s="88">
        <v>506.83529175682179</v>
      </c>
      <c r="G7430" s="88">
        <v>738.61842773173294</v>
      </c>
      <c r="H7430" s="88">
        <v>975.81894198072268</v>
      </c>
      <c r="I7430" s="88">
        <v>1352.7226120062801</v>
      </c>
      <c r="J7430" s="88">
        <v>1953.4419475976965</v>
      </c>
      <c r="K7430" s="88">
        <v>3294.3076233642973</v>
      </c>
      <c r="L7430" s="88">
        <v>3321.8886204673372</v>
      </c>
      <c r="M7430" s="88">
        <v>3701.8245122640778</v>
      </c>
    </row>
    <row r="7431" spans="3:13" x14ac:dyDescent="0.2">
      <c r="C7431" s="88">
        <v>0.36664999999999998</v>
      </c>
      <c r="D7431" s="88">
        <v>16265.041690740894</v>
      </c>
      <c r="E7431" s="88">
        <v>117.92017472224597</v>
      </c>
      <c r="F7431" s="88">
        <v>506.8410368388686</v>
      </c>
      <c r="G7431" s="88">
        <v>738.6379355085146</v>
      </c>
      <c r="H7431" s="88">
        <v>975.84733328460561</v>
      </c>
      <c r="I7431" s="88">
        <v>1352.7266903218156</v>
      </c>
      <c r="J7431" s="88">
        <v>1953.4677373265513</v>
      </c>
      <c r="K7431" s="88">
        <v>3294.3627928215819</v>
      </c>
      <c r="L7431" s="88">
        <v>3321.9858952157856</v>
      </c>
      <c r="M7431" s="88">
        <v>3701.835468373707</v>
      </c>
    </row>
    <row r="7432" spans="3:13" x14ac:dyDescent="0.2">
      <c r="C7432" s="88">
        <v>0.36670000000000003</v>
      </c>
      <c r="D7432" s="88">
        <v>16265.118536884449</v>
      </c>
      <c r="E7432" s="88">
        <v>117.92161817657689</v>
      </c>
      <c r="F7432" s="88">
        <v>506.84250587964289</v>
      </c>
      <c r="G7432" s="88">
        <v>738.6450544017971</v>
      </c>
      <c r="H7432" s="88">
        <v>975.85416330373891</v>
      </c>
      <c r="I7432" s="88">
        <v>1352.7439379313664</v>
      </c>
      <c r="J7432" s="88">
        <v>1953.5283761725041</v>
      </c>
      <c r="K7432" s="88">
        <v>3294.3678217407069</v>
      </c>
      <c r="L7432" s="88">
        <v>3322.1851194469618</v>
      </c>
      <c r="M7432" s="88">
        <v>3701.8555167631116</v>
      </c>
    </row>
    <row r="7433" spans="3:13" x14ac:dyDescent="0.2">
      <c r="C7433" s="88">
        <v>0.36675000000000002</v>
      </c>
      <c r="D7433" s="88">
        <v>16265.219401280412</v>
      </c>
      <c r="E7433" s="88">
        <v>117.92852422568467</v>
      </c>
      <c r="F7433" s="88">
        <v>506.85397337752056</v>
      </c>
      <c r="G7433" s="88">
        <v>738.64844058321887</v>
      </c>
      <c r="H7433" s="88">
        <v>975.86522671141574</v>
      </c>
      <c r="I7433" s="88">
        <v>1352.7704063769038</v>
      </c>
      <c r="J7433" s="88">
        <v>1953.5413120597923</v>
      </c>
      <c r="K7433" s="88">
        <v>3294.4061676558895</v>
      </c>
      <c r="L7433" s="88">
        <v>3322.3885268091885</v>
      </c>
      <c r="M7433" s="88">
        <v>3701.8750454899291</v>
      </c>
    </row>
    <row r="7434" spans="3:13" x14ac:dyDescent="0.2">
      <c r="C7434" s="88">
        <v>0.36680000000000001</v>
      </c>
      <c r="D7434" s="88">
        <v>16266.374882526728</v>
      </c>
      <c r="E7434" s="88">
        <v>117.92852422568467</v>
      </c>
      <c r="F7434" s="88">
        <v>506.8590370965012</v>
      </c>
      <c r="G7434" s="88">
        <v>738.64903211252658</v>
      </c>
      <c r="H7434" s="88">
        <v>975.87550691625029</v>
      </c>
      <c r="I7434" s="88">
        <v>1352.8049457938291</v>
      </c>
      <c r="J7434" s="88">
        <v>1953.6010505637591</v>
      </c>
      <c r="K7434" s="88">
        <v>3294.423446909273</v>
      </c>
      <c r="L7434" s="88">
        <v>3322.4326287856784</v>
      </c>
      <c r="M7434" s="88">
        <v>3701.8870755167222</v>
      </c>
    </row>
    <row r="7435" spans="3:13" x14ac:dyDescent="0.2">
      <c r="C7435" s="88">
        <v>0.36685000000000001</v>
      </c>
      <c r="D7435" s="88">
        <v>16266.524530087214</v>
      </c>
      <c r="E7435" s="88">
        <v>117.93258915002207</v>
      </c>
      <c r="F7435" s="88">
        <v>506.86413678551526</v>
      </c>
      <c r="G7435" s="88">
        <v>738.67555737334396</v>
      </c>
      <c r="H7435" s="88">
        <v>975.91646443493028</v>
      </c>
      <c r="I7435" s="88">
        <v>1352.8370168612678</v>
      </c>
      <c r="J7435" s="88">
        <v>1953.602921100432</v>
      </c>
      <c r="K7435" s="88">
        <v>3294.4949234098153</v>
      </c>
      <c r="L7435" s="88">
        <v>3322.5728730178116</v>
      </c>
      <c r="M7435" s="88">
        <v>3701.9141091835281</v>
      </c>
    </row>
    <row r="7436" spans="3:13" x14ac:dyDescent="0.2">
      <c r="C7436" s="88">
        <v>0.3669</v>
      </c>
      <c r="D7436" s="88">
        <v>16266.550021416995</v>
      </c>
      <c r="E7436" s="88">
        <v>117.94509771802041</v>
      </c>
      <c r="F7436" s="88">
        <v>506.86995768507313</v>
      </c>
      <c r="G7436" s="88">
        <v>738.695385816</v>
      </c>
      <c r="H7436" s="88">
        <v>975.92484483265662</v>
      </c>
      <c r="I7436" s="88">
        <v>1352.8372030407222</v>
      </c>
      <c r="J7436" s="88">
        <v>1953.6126227367531</v>
      </c>
      <c r="K7436" s="88">
        <v>3294.5026043964735</v>
      </c>
      <c r="L7436" s="88">
        <v>3322.6563281780855</v>
      </c>
      <c r="M7436" s="88">
        <v>3701.94096690694</v>
      </c>
    </row>
    <row r="7437" spans="3:13" x14ac:dyDescent="0.2">
      <c r="C7437" s="88">
        <v>0.36695</v>
      </c>
      <c r="D7437" s="88">
        <v>16266.569960655435</v>
      </c>
      <c r="E7437" s="88">
        <v>117.95569226297721</v>
      </c>
      <c r="F7437" s="88">
        <v>506.88455368193991</v>
      </c>
      <c r="G7437" s="88">
        <v>738.71065679731146</v>
      </c>
      <c r="H7437" s="88">
        <v>975.93344027857847</v>
      </c>
      <c r="I7437" s="88">
        <v>1352.916082472917</v>
      </c>
      <c r="J7437" s="88">
        <v>1953.6471132569477</v>
      </c>
      <c r="K7437" s="88">
        <v>3294.5302999292066</v>
      </c>
      <c r="L7437" s="88">
        <v>3322.6889193184343</v>
      </c>
      <c r="M7437" s="88">
        <v>3701.9621697458942</v>
      </c>
    </row>
    <row r="7438" spans="3:13" x14ac:dyDescent="0.2">
      <c r="C7438" s="88">
        <v>0.36699999999999999</v>
      </c>
      <c r="D7438" s="88">
        <v>16266.691286176378</v>
      </c>
      <c r="E7438" s="88">
        <v>117.96447089648245</v>
      </c>
      <c r="F7438" s="88">
        <v>506.88616418378388</v>
      </c>
      <c r="G7438" s="88">
        <v>738.71388510958332</v>
      </c>
      <c r="H7438" s="88">
        <v>975.94425018196125</v>
      </c>
      <c r="I7438" s="88">
        <v>1352.9737903287573</v>
      </c>
      <c r="J7438" s="88">
        <v>1953.6592345464514</v>
      </c>
      <c r="K7438" s="88">
        <v>3294.5491843411337</v>
      </c>
      <c r="L7438" s="88">
        <v>3322.7706188480765</v>
      </c>
      <c r="M7438" s="88">
        <v>3701.9742572109653</v>
      </c>
    </row>
    <row r="7439" spans="3:13" x14ac:dyDescent="0.2">
      <c r="C7439" s="88">
        <v>0.36704999999999999</v>
      </c>
      <c r="D7439" s="88">
        <v>16266.932391064776</v>
      </c>
      <c r="E7439" s="88">
        <v>117.97607523027727</v>
      </c>
      <c r="F7439" s="88">
        <v>506.90488483947456</v>
      </c>
      <c r="G7439" s="88">
        <v>738.73452032576279</v>
      </c>
      <c r="H7439" s="88">
        <v>975.99214527099639</v>
      </c>
      <c r="I7439" s="88">
        <v>1352.9766737830982</v>
      </c>
      <c r="J7439" s="88">
        <v>1953.7095890478417</v>
      </c>
      <c r="K7439" s="88">
        <v>3294.5833644775757</v>
      </c>
      <c r="L7439" s="88">
        <v>3322.9601541242082</v>
      </c>
      <c r="M7439" s="88">
        <v>3701.9864409422271</v>
      </c>
    </row>
    <row r="7440" spans="3:13" x14ac:dyDescent="0.2">
      <c r="C7440" s="88">
        <v>0.36709999999999998</v>
      </c>
      <c r="D7440" s="88">
        <v>16267.072964434963</v>
      </c>
      <c r="E7440" s="88">
        <v>117.97614453363894</v>
      </c>
      <c r="F7440" s="88">
        <v>506.90767437953718</v>
      </c>
      <c r="G7440" s="88">
        <v>738.73992562336753</v>
      </c>
      <c r="H7440" s="88">
        <v>975.99238969029784</v>
      </c>
      <c r="I7440" s="88">
        <v>1352.9894040226322</v>
      </c>
      <c r="J7440" s="88">
        <v>1953.8187876960528</v>
      </c>
      <c r="K7440" s="88">
        <v>3294.6379887659914</v>
      </c>
      <c r="L7440" s="88">
        <v>3322.990559582011</v>
      </c>
      <c r="M7440" s="88">
        <v>3701.987624050882</v>
      </c>
    </row>
    <row r="7441" spans="3:13" x14ac:dyDescent="0.2">
      <c r="C7441" s="88">
        <v>0.36714999999999998</v>
      </c>
      <c r="D7441" s="88">
        <v>16267.346552623076</v>
      </c>
      <c r="E7441" s="88">
        <v>117.9845373664275</v>
      </c>
      <c r="F7441" s="88">
        <v>506.91285789728227</v>
      </c>
      <c r="G7441" s="88">
        <v>738.77269318783146</v>
      </c>
      <c r="H7441" s="88">
        <v>975.99473209300095</v>
      </c>
      <c r="I7441" s="88">
        <v>1352.9992937739453</v>
      </c>
      <c r="J7441" s="88">
        <v>1953.9142067055782</v>
      </c>
      <c r="K7441" s="88">
        <v>3294.6749631097009</v>
      </c>
      <c r="L7441" s="88">
        <v>3323.0078466503937</v>
      </c>
      <c r="M7441" s="88">
        <v>3701.9898883151282</v>
      </c>
    </row>
    <row r="7442" spans="3:13" x14ac:dyDescent="0.2">
      <c r="C7442" s="88">
        <v>0.36720000000000003</v>
      </c>
      <c r="D7442" s="88">
        <v>16267.47706410621</v>
      </c>
      <c r="E7442" s="88">
        <v>117.99397237296216</v>
      </c>
      <c r="F7442" s="88">
        <v>506.9216279031466</v>
      </c>
      <c r="G7442" s="88">
        <v>738.7749917868482</v>
      </c>
      <c r="H7442" s="88">
        <v>976.00158399080055</v>
      </c>
      <c r="I7442" s="88">
        <v>1353.0044029476785</v>
      </c>
      <c r="J7442" s="88">
        <v>1953.9263892244226</v>
      </c>
      <c r="K7442" s="88">
        <v>3294.8294378147148</v>
      </c>
      <c r="L7442" s="88">
        <v>3323.0119537609125</v>
      </c>
      <c r="M7442" s="88">
        <v>3702.0109762295651</v>
      </c>
    </row>
    <row r="7443" spans="3:13" x14ac:dyDescent="0.2">
      <c r="C7443" s="88">
        <v>0.36725000000000002</v>
      </c>
      <c r="D7443" s="88">
        <v>16267.516523301329</v>
      </c>
      <c r="E7443" s="88">
        <v>118.00307868229902</v>
      </c>
      <c r="F7443" s="88">
        <v>506.92626142817244</v>
      </c>
      <c r="G7443" s="88">
        <v>738.78455542724623</v>
      </c>
      <c r="H7443" s="88">
        <v>976.00330431022394</v>
      </c>
      <c r="I7443" s="88">
        <v>1353.0099842387758</v>
      </c>
      <c r="J7443" s="88">
        <v>1953.980686516732</v>
      </c>
      <c r="K7443" s="88">
        <v>3294.8748270060678</v>
      </c>
      <c r="L7443" s="88">
        <v>3323.2236295694629</v>
      </c>
      <c r="M7443" s="88">
        <v>3702.0319244682873</v>
      </c>
    </row>
    <row r="7444" spans="3:13" x14ac:dyDescent="0.2">
      <c r="C7444" s="88">
        <v>0.36730000000000002</v>
      </c>
      <c r="D7444" s="88">
        <v>16267.672702102902</v>
      </c>
      <c r="E7444" s="88">
        <v>118.00617250562755</v>
      </c>
      <c r="F7444" s="88">
        <v>506.94901680487465</v>
      </c>
      <c r="G7444" s="88">
        <v>738.82213570285421</v>
      </c>
      <c r="H7444" s="88">
        <v>976.03106892649157</v>
      </c>
      <c r="I7444" s="88">
        <v>1353.0711419766671</v>
      </c>
      <c r="J7444" s="88">
        <v>1954.0122878606057</v>
      </c>
      <c r="K7444" s="88">
        <v>3294.8826446718317</v>
      </c>
      <c r="L7444" s="88">
        <v>3323.2583797577363</v>
      </c>
      <c r="M7444" s="88">
        <v>3702.0588931360371</v>
      </c>
    </row>
    <row r="7445" spans="3:13" x14ac:dyDescent="0.2">
      <c r="C7445" s="88">
        <v>0.36735000000000001</v>
      </c>
      <c r="D7445" s="88">
        <v>16267.811349064761</v>
      </c>
      <c r="E7445" s="88">
        <v>118.01282615537457</v>
      </c>
      <c r="F7445" s="88">
        <v>506.95579418333364</v>
      </c>
      <c r="G7445" s="88">
        <v>738.82213969129816</v>
      </c>
      <c r="H7445" s="88">
        <v>976.04268496370696</v>
      </c>
      <c r="I7445" s="88">
        <v>1353.0918106705526</v>
      </c>
      <c r="J7445" s="88">
        <v>1954.0721763874899</v>
      </c>
      <c r="K7445" s="88">
        <v>3294.8908160400088</v>
      </c>
      <c r="L7445" s="88">
        <v>3323.3622227861374</v>
      </c>
      <c r="M7445" s="88">
        <v>3702.0743048370414</v>
      </c>
    </row>
    <row r="7446" spans="3:13" x14ac:dyDescent="0.2">
      <c r="C7446" s="88">
        <v>0.3674</v>
      </c>
      <c r="D7446" s="88">
        <v>16267.821918725149</v>
      </c>
      <c r="E7446" s="88">
        <v>118.02833917118915</v>
      </c>
      <c r="F7446" s="88">
        <v>506.96024127828696</v>
      </c>
      <c r="G7446" s="88">
        <v>738.82389478077221</v>
      </c>
      <c r="H7446" s="88">
        <v>976.04352993091425</v>
      </c>
      <c r="I7446" s="88">
        <v>1353.1148585774113</v>
      </c>
      <c r="J7446" s="88">
        <v>1954.0748979250579</v>
      </c>
      <c r="K7446" s="88">
        <v>3295.0147963555291</v>
      </c>
      <c r="L7446" s="88">
        <v>3323.3998037525962</v>
      </c>
      <c r="M7446" s="88">
        <v>3702.0813824451739</v>
      </c>
    </row>
    <row r="7447" spans="3:13" x14ac:dyDescent="0.2">
      <c r="C7447" s="88">
        <v>0.36745</v>
      </c>
      <c r="D7447" s="88">
        <v>16268.311087384745</v>
      </c>
      <c r="E7447" s="88">
        <v>118.03807414451967</v>
      </c>
      <c r="F7447" s="88">
        <v>506.96263651617937</v>
      </c>
      <c r="G7447" s="88">
        <v>738.83809887317739</v>
      </c>
      <c r="H7447" s="88">
        <v>976.06248828465459</v>
      </c>
      <c r="I7447" s="88">
        <v>1353.1460279488938</v>
      </c>
      <c r="J7447" s="88">
        <v>1954.1241348694116</v>
      </c>
      <c r="K7447" s="88">
        <v>3295.0291524298209</v>
      </c>
      <c r="L7447" s="88">
        <v>3323.4349613880108</v>
      </c>
      <c r="M7447" s="88">
        <v>3702.112908174623</v>
      </c>
    </row>
    <row r="7448" spans="3:13" x14ac:dyDescent="0.2">
      <c r="C7448" s="88">
        <v>0.36749999999999999</v>
      </c>
      <c r="D7448" s="88">
        <v>16268.319810948586</v>
      </c>
      <c r="E7448" s="88">
        <v>118.05929862989979</v>
      </c>
      <c r="F7448" s="88">
        <v>506.98118569644748</v>
      </c>
      <c r="G7448" s="88">
        <v>738.84693045605945</v>
      </c>
      <c r="H7448" s="88">
        <v>976.08831638865513</v>
      </c>
      <c r="I7448" s="88">
        <v>1353.1507855710165</v>
      </c>
      <c r="J7448" s="88">
        <v>1954.1504031681839</v>
      </c>
      <c r="K7448" s="88">
        <v>3295.0306315930366</v>
      </c>
      <c r="L7448" s="88">
        <v>3323.5832090781232</v>
      </c>
      <c r="M7448" s="88">
        <v>3702.1238057520959</v>
      </c>
    </row>
    <row r="7449" spans="3:13" x14ac:dyDescent="0.2">
      <c r="C7449" s="88">
        <v>0.36754999999999999</v>
      </c>
      <c r="D7449" s="88">
        <v>16268.478818369047</v>
      </c>
      <c r="E7449" s="88">
        <v>118.0901428957377</v>
      </c>
      <c r="F7449" s="88">
        <v>506.98739084607996</v>
      </c>
      <c r="G7449" s="88">
        <v>738.8829706281972</v>
      </c>
      <c r="H7449" s="88">
        <v>976.08949903715529</v>
      </c>
      <c r="I7449" s="88">
        <v>1353.1545916961231</v>
      </c>
      <c r="J7449" s="88">
        <v>1954.158859458104</v>
      </c>
      <c r="K7449" s="88">
        <v>3295.0590770272338</v>
      </c>
      <c r="L7449" s="88">
        <v>3323.5904310326687</v>
      </c>
      <c r="M7449" s="88">
        <v>3702.1478241352474</v>
      </c>
    </row>
    <row r="7450" spans="3:13" x14ac:dyDescent="0.2">
      <c r="C7450" s="88">
        <v>0.36759999999999998</v>
      </c>
      <c r="D7450" s="88">
        <v>16268.596442156948</v>
      </c>
      <c r="E7450" s="88">
        <v>118.11628649916474</v>
      </c>
      <c r="F7450" s="88">
        <v>506.99754970324739</v>
      </c>
      <c r="G7450" s="88">
        <v>738.91146041373213</v>
      </c>
      <c r="H7450" s="88">
        <v>976.09996542363797</v>
      </c>
      <c r="I7450" s="88">
        <v>1353.1684472041115</v>
      </c>
      <c r="J7450" s="88">
        <v>1954.2068830843773</v>
      </c>
      <c r="K7450" s="88">
        <v>3295.1585510752629</v>
      </c>
      <c r="L7450" s="88">
        <v>3323.6808775246918</v>
      </c>
      <c r="M7450" s="88">
        <v>3702.1863710782836</v>
      </c>
    </row>
    <row r="7451" spans="3:13" x14ac:dyDescent="0.2">
      <c r="C7451" s="88">
        <v>0.36764999999999998</v>
      </c>
      <c r="D7451" s="88">
        <v>16268.9421322833</v>
      </c>
      <c r="E7451" s="88">
        <v>118.14898497046488</v>
      </c>
      <c r="F7451" s="88">
        <v>506.99946573040279</v>
      </c>
      <c r="G7451" s="88">
        <v>738.91321395581372</v>
      </c>
      <c r="H7451" s="88">
        <v>976.1277298280138</v>
      </c>
      <c r="I7451" s="88">
        <v>1353.1792791291928</v>
      </c>
      <c r="J7451" s="88">
        <v>1954.2105230209181</v>
      </c>
      <c r="K7451" s="88">
        <v>3295.1680376375216</v>
      </c>
      <c r="L7451" s="88">
        <v>3323.6864115602502</v>
      </c>
      <c r="M7451" s="88">
        <v>3702.2013290175232</v>
      </c>
    </row>
    <row r="7452" spans="3:13" x14ac:dyDescent="0.2">
      <c r="C7452" s="88">
        <v>0.36770000000000003</v>
      </c>
      <c r="D7452" s="88">
        <v>16269.116393338671</v>
      </c>
      <c r="E7452" s="88">
        <v>118.160139328882</v>
      </c>
      <c r="F7452" s="88">
        <v>507.00929124640834</v>
      </c>
      <c r="G7452" s="88">
        <v>738.9137235552862</v>
      </c>
      <c r="H7452" s="88">
        <v>976.13238880141716</v>
      </c>
      <c r="I7452" s="88">
        <v>1353.213634371989</v>
      </c>
      <c r="J7452" s="88">
        <v>1954.2254466049426</v>
      </c>
      <c r="K7452" s="88">
        <v>3295.1973998851709</v>
      </c>
      <c r="L7452" s="88">
        <v>3323.8374512198566</v>
      </c>
      <c r="M7452" s="88">
        <v>3702.2072312455616</v>
      </c>
    </row>
    <row r="7453" spans="3:13" x14ac:dyDescent="0.2">
      <c r="C7453" s="88">
        <v>0.36775000000000002</v>
      </c>
      <c r="D7453" s="88">
        <v>16269.521780795658</v>
      </c>
      <c r="E7453" s="88">
        <v>118.1606452232345</v>
      </c>
      <c r="F7453" s="88">
        <v>507.01733344876402</v>
      </c>
      <c r="G7453" s="88">
        <v>738.91965073894335</v>
      </c>
      <c r="H7453" s="88">
        <v>976.16784328477706</v>
      </c>
      <c r="I7453" s="88">
        <v>1353.2568084395184</v>
      </c>
      <c r="J7453" s="88">
        <v>1954.2533055887775</v>
      </c>
      <c r="K7453" s="88">
        <v>3295.2033417830635</v>
      </c>
      <c r="L7453" s="88">
        <v>3323.9316688483691</v>
      </c>
      <c r="M7453" s="88">
        <v>3702.2076066251934</v>
      </c>
    </row>
    <row r="7454" spans="3:13" x14ac:dyDescent="0.2">
      <c r="C7454" s="88">
        <v>0.36780000000000002</v>
      </c>
      <c r="D7454" s="88">
        <v>16269.742143206186</v>
      </c>
      <c r="E7454" s="88">
        <v>118.16522504476688</v>
      </c>
      <c r="F7454" s="88">
        <v>507.02636602557186</v>
      </c>
      <c r="G7454" s="88">
        <v>738.94104299525316</v>
      </c>
      <c r="H7454" s="88">
        <v>976.17915801762638</v>
      </c>
      <c r="I7454" s="88">
        <v>1353.2584083008037</v>
      </c>
      <c r="J7454" s="88">
        <v>1954.2696589005527</v>
      </c>
      <c r="K7454" s="88">
        <v>3295.2040291116055</v>
      </c>
      <c r="L7454" s="88">
        <v>3324.0616329704435</v>
      </c>
      <c r="M7454" s="88">
        <v>3702.2710201787718</v>
      </c>
    </row>
    <row r="7455" spans="3:13" x14ac:dyDescent="0.2">
      <c r="C7455" s="88">
        <v>0.36785000000000001</v>
      </c>
      <c r="D7455" s="88">
        <v>16269.772025052154</v>
      </c>
      <c r="E7455" s="88">
        <v>118.18898484576675</v>
      </c>
      <c r="F7455" s="88">
        <v>507.03903659796379</v>
      </c>
      <c r="G7455" s="88">
        <v>738.95513809333897</v>
      </c>
      <c r="H7455" s="88">
        <v>976.19323307655304</v>
      </c>
      <c r="I7455" s="88">
        <v>1353.3052983214034</v>
      </c>
      <c r="J7455" s="88">
        <v>1954.2957290626027</v>
      </c>
      <c r="K7455" s="88">
        <v>3295.3093752074383</v>
      </c>
      <c r="L7455" s="88">
        <v>3324.1206562563739</v>
      </c>
      <c r="M7455" s="88">
        <v>3702.273162147128</v>
      </c>
    </row>
    <row r="7456" spans="3:13" x14ac:dyDescent="0.2">
      <c r="C7456" s="88">
        <v>0.3679</v>
      </c>
      <c r="D7456" s="88">
        <v>16269.942275956495</v>
      </c>
      <c r="E7456" s="88">
        <v>118.19308043373621</v>
      </c>
      <c r="F7456" s="88">
        <v>507.04625444342264</v>
      </c>
      <c r="G7456" s="88">
        <v>738.95729527483718</v>
      </c>
      <c r="H7456" s="88">
        <v>976.19968168201331</v>
      </c>
      <c r="I7456" s="88">
        <v>1353.3322715313916</v>
      </c>
      <c r="J7456" s="88">
        <v>1954.3199272146767</v>
      </c>
      <c r="K7456" s="88">
        <v>3295.3194437061388</v>
      </c>
      <c r="L7456" s="88">
        <v>3324.19843220046</v>
      </c>
      <c r="M7456" s="88">
        <v>3702.2751366055986</v>
      </c>
    </row>
    <row r="7457" spans="3:13" x14ac:dyDescent="0.2">
      <c r="C7457" s="88">
        <v>0.36795</v>
      </c>
      <c r="D7457" s="88">
        <v>16270.209196409174</v>
      </c>
      <c r="E7457" s="88">
        <v>118.22947282388486</v>
      </c>
      <c r="F7457" s="88">
        <v>507.05247744319104</v>
      </c>
      <c r="G7457" s="88">
        <v>738.96707126457477</v>
      </c>
      <c r="H7457" s="88">
        <v>976.20480630515522</v>
      </c>
      <c r="I7457" s="88">
        <v>1353.3917999391747</v>
      </c>
      <c r="J7457" s="88">
        <v>1954.3353241443324</v>
      </c>
      <c r="K7457" s="88">
        <v>3295.4747194856163</v>
      </c>
      <c r="L7457" s="88">
        <v>3324.2212640495827</v>
      </c>
      <c r="M7457" s="88">
        <v>3702.2843402805697</v>
      </c>
    </row>
    <row r="7458" spans="3:13" x14ac:dyDescent="0.2">
      <c r="C7458" s="88">
        <v>0.36799999999999999</v>
      </c>
      <c r="D7458" s="88">
        <v>16270.552208552621</v>
      </c>
      <c r="E7458" s="88">
        <v>118.22977010435352</v>
      </c>
      <c r="F7458" s="88">
        <v>507.07007973237933</v>
      </c>
      <c r="G7458" s="88">
        <v>739.02654063506588</v>
      </c>
      <c r="H7458" s="88">
        <v>976.21985711437037</v>
      </c>
      <c r="I7458" s="88">
        <v>1353.4140103212635</v>
      </c>
      <c r="J7458" s="88">
        <v>1954.3484547200155</v>
      </c>
      <c r="K7458" s="88">
        <v>3295.7238602950015</v>
      </c>
      <c r="L7458" s="88">
        <v>3324.3056577489951</v>
      </c>
      <c r="M7458" s="88">
        <v>3702.3849666679821</v>
      </c>
    </row>
    <row r="7459" spans="3:13" x14ac:dyDescent="0.2">
      <c r="C7459" s="88">
        <v>0.36804999999999999</v>
      </c>
      <c r="D7459" s="88">
        <v>16270.656289072676</v>
      </c>
      <c r="E7459" s="88">
        <v>118.24361153633618</v>
      </c>
      <c r="F7459" s="88">
        <v>507.07677051257315</v>
      </c>
      <c r="G7459" s="88">
        <v>739.06536144209485</v>
      </c>
      <c r="H7459" s="88">
        <v>976.2269287917361</v>
      </c>
      <c r="I7459" s="88">
        <v>1353.4446563791485</v>
      </c>
      <c r="J7459" s="88">
        <v>1954.3776913266088</v>
      </c>
      <c r="K7459" s="88">
        <v>3295.7321175689058</v>
      </c>
      <c r="L7459" s="88">
        <v>3324.5197728892681</v>
      </c>
      <c r="M7459" s="88">
        <v>3702.3907072285597</v>
      </c>
    </row>
    <row r="7460" spans="3:13" x14ac:dyDescent="0.2">
      <c r="C7460" s="88">
        <v>0.36809999999999998</v>
      </c>
      <c r="D7460" s="88">
        <v>16271.029349207449</v>
      </c>
      <c r="E7460" s="88">
        <v>118.24994223139674</v>
      </c>
      <c r="F7460" s="88">
        <v>507.0814941931867</v>
      </c>
      <c r="G7460" s="88">
        <v>739.07723261957744</v>
      </c>
      <c r="H7460" s="88">
        <v>976.24515303010094</v>
      </c>
      <c r="I7460" s="88">
        <v>1353.4467078349494</v>
      </c>
      <c r="J7460" s="88">
        <v>1954.423953027404</v>
      </c>
      <c r="K7460" s="88">
        <v>3295.7479812105121</v>
      </c>
      <c r="L7460" s="88">
        <v>3324.6036911185129</v>
      </c>
      <c r="M7460" s="88">
        <v>3702.4104068300303</v>
      </c>
    </row>
    <row r="7461" spans="3:13" x14ac:dyDescent="0.2">
      <c r="C7461" s="88">
        <v>0.36814999999999998</v>
      </c>
      <c r="D7461" s="88">
        <v>16271.237033951411</v>
      </c>
      <c r="E7461" s="88">
        <v>118.25652935833477</v>
      </c>
      <c r="F7461" s="88">
        <v>507.08222255502596</v>
      </c>
      <c r="G7461" s="88">
        <v>739.08923412955755</v>
      </c>
      <c r="H7461" s="88">
        <v>976.24645045930038</v>
      </c>
      <c r="I7461" s="88">
        <v>1353.4473319317135</v>
      </c>
      <c r="J7461" s="88">
        <v>1954.435125828245</v>
      </c>
      <c r="K7461" s="88">
        <v>3295.7808627489462</v>
      </c>
      <c r="L7461" s="88">
        <v>3324.645180838907</v>
      </c>
      <c r="M7461" s="88">
        <v>3702.4505817681134</v>
      </c>
    </row>
    <row r="7462" spans="3:13" x14ac:dyDescent="0.2">
      <c r="C7462" s="88">
        <v>0.36820000000000003</v>
      </c>
      <c r="D7462" s="88">
        <v>16271.309953195207</v>
      </c>
      <c r="E7462" s="88">
        <v>118.34798239832526</v>
      </c>
      <c r="F7462" s="88">
        <v>507.08279907976066</v>
      </c>
      <c r="G7462" s="88">
        <v>739.09510442527107</v>
      </c>
      <c r="H7462" s="88">
        <v>976.25457469478897</v>
      </c>
      <c r="I7462" s="88">
        <v>1353.4592399997423</v>
      </c>
      <c r="J7462" s="88">
        <v>1954.6191458843973</v>
      </c>
      <c r="K7462" s="88">
        <v>3295.8106398446002</v>
      </c>
      <c r="L7462" s="88">
        <v>3324.7583776170322</v>
      </c>
      <c r="M7462" s="88">
        <v>3702.4592685490538</v>
      </c>
    </row>
    <row r="7463" spans="3:13" x14ac:dyDescent="0.2">
      <c r="C7463" s="88">
        <v>0.36825000000000002</v>
      </c>
      <c r="D7463" s="88">
        <v>16271.449016983392</v>
      </c>
      <c r="E7463" s="88">
        <v>118.34903775396924</v>
      </c>
      <c r="F7463" s="88">
        <v>507.09644231922039</v>
      </c>
      <c r="G7463" s="88">
        <v>739.10278143412188</v>
      </c>
      <c r="H7463" s="88">
        <v>976.28598375458341</v>
      </c>
      <c r="I7463" s="88">
        <v>1353.4621769595146</v>
      </c>
      <c r="J7463" s="88">
        <v>1954.6696884863377</v>
      </c>
      <c r="K7463" s="88">
        <v>3295.8214680335959</v>
      </c>
      <c r="L7463" s="88">
        <v>3324.8676574694955</v>
      </c>
      <c r="M7463" s="88">
        <v>3702.4777150807786</v>
      </c>
    </row>
    <row r="7464" spans="3:13" x14ac:dyDescent="0.2">
      <c r="C7464" s="88">
        <v>0.36830000000000002</v>
      </c>
      <c r="D7464" s="88">
        <v>16271.488133806744</v>
      </c>
      <c r="E7464" s="88">
        <v>118.34903775396924</v>
      </c>
      <c r="F7464" s="88">
        <v>507.10121970985165</v>
      </c>
      <c r="G7464" s="88">
        <v>739.12231383393646</v>
      </c>
      <c r="H7464" s="88">
        <v>976.32851804670508</v>
      </c>
      <c r="I7464" s="88">
        <v>1353.4795523405751</v>
      </c>
      <c r="J7464" s="88">
        <v>1954.6841678123697</v>
      </c>
      <c r="K7464" s="88">
        <v>3295.8218324694053</v>
      </c>
      <c r="L7464" s="88">
        <v>3324.8987953903334</v>
      </c>
      <c r="M7464" s="88">
        <v>3702.485712205445</v>
      </c>
    </row>
    <row r="7465" spans="3:13" x14ac:dyDescent="0.2">
      <c r="C7465" s="88">
        <v>0.36835000000000001</v>
      </c>
      <c r="D7465" s="88">
        <v>16271.527083572477</v>
      </c>
      <c r="E7465" s="88">
        <v>118.41928832851863</v>
      </c>
      <c r="F7465" s="88">
        <v>507.10590697417638</v>
      </c>
      <c r="G7465" s="88">
        <v>739.13534908335851</v>
      </c>
      <c r="H7465" s="88">
        <v>976.35323776646146</v>
      </c>
      <c r="I7465" s="88">
        <v>1353.4811077517597</v>
      </c>
      <c r="J7465" s="88">
        <v>1954.7566377403818</v>
      </c>
      <c r="K7465" s="88">
        <v>3295.8372759593831</v>
      </c>
      <c r="L7465" s="88">
        <v>3324.9155605770766</v>
      </c>
      <c r="M7465" s="88">
        <v>3702.4889825714299</v>
      </c>
    </row>
    <row r="7466" spans="3:13" x14ac:dyDescent="0.2">
      <c r="C7466" s="88">
        <v>0.36840000000000001</v>
      </c>
      <c r="D7466" s="88">
        <v>16271.667993308787</v>
      </c>
      <c r="E7466" s="88">
        <v>118.44252434775535</v>
      </c>
      <c r="F7466" s="88">
        <v>507.13551037816342</v>
      </c>
      <c r="G7466" s="88">
        <v>739.13576800198643</v>
      </c>
      <c r="H7466" s="88">
        <v>976.38666994850473</v>
      </c>
      <c r="I7466" s="88">
        <v>1353.4852363032219</v>
      </c>
      <c r="J7466" s="88">
        <v>1954.7615657394408</v>
      </c>
      <c r="K7466" s="88">
        <v>3295.8913185078363</v>
      </c>
      <c r="L7466" s="88">
        <v>3324.9294607317443</v>
      </c>
      <c r="M7466" s="88">
        <v>3702.4930134409537</v>
      </c>
    </row>
    <row r="7467" spans="3:13" x14ac:dyDescent="0.2">
      <c r="C7467" s="88">
        <v>0.36845</v>
      </c>
      <c r="D7467" s="88">
        <v>16272.270494044487</v>
      </c>
      <c r="E7467" s="88">
        <v>118.45368133733245</v>
      </c>
      <c r="F7467" s="88">
        <v>507.13615534284872</v>
      </c>
      <c r="G7467" s="88">
        <v>739.15631591454394</v>
      </c>
      <c r="H7467" s="88">
        <v>976.3872705781273</v>
      </c>
      <c r="I7467" s="88">
        <v>1353.4956571705357</v>
      </c>
      <c r="J7467" s="88">
        <v>1954.7709595014803</v>
      </c>
      <c r="K7467" s="88">
        <v>3295.9033624451531</v>
      </c>
      <c r="L7467" s="88">
        <v>3324.9325489181729</v>
      </c>
      <c r="M7467" s="88">
        <v>3702.4951936810248</v>
      </c>
    </row>
    <row r="7468" spans="3:13" x14ac:dyDescent="0.2">
      <c r="C7468" s="88">
        <v>0.36849999999999999</v>
      </c>
      <c r="D7468" s="88">
        <v>16272.552745866768</v>
      </c>
      <c r="E7468" s="88">
        <v>118.5926745780298</v>
      </c>
      <c r="F7468" s="88">
        <v>507.13637883818728</v>
      </c>
      <c r="G7468" s="88">
        <v>739.18582759122955</v>
      </c>
      <c r="H7468" s="88">
        <v>976.39933485096572</v>
      </c>
      <c r="I7468" s="88">
        <v>1353.5263539662042</v>
      </c>
      <c r="J7468" s="88">
        <v>1954.7858035076429</v>
      </c>
      <c r="K7468" s="88">
        <v>3295.9612176436722</v>
      </c>
      <c r="L7468" s="88">
        <v>3325.1444427467004</v>
      </c>
      <c r="M7468" s="88">
        <v>3702.5011992695822</v>
      </c>
    </row>
    <row r="7469" spans="3:13" x14ac:dyDescent="0.2">
      <c r="C7469" s="88">
        <v>0.36854999999999999</v>
      </c>
      <c r="D7469" s="88">
        <v>16272.741292576888</v>
      </c>
      <c r="E7469" s="88">
        <v>118.60713729351392</v>
      </c>
      <c r="F7469" s="88">
        <v>507.1370238159061</v>
      </c>
      <c r="G7469" s="88">
        <v>739.19256659615985</v>
      </c>
      <c r="H7469" s="88">
        <v>976.39979143867458</v>
      </c>
      <c r="I7469" s="88">
        <v>1353.5343054416958</v>
      </c>
      <c r="J7469" s="88">
        <v>1954.7858538757609</v>
      </c>
      <c r="K7469" s="88">
        <v>3295.9633954530373</v>
      </c>
      <c r="L7469" s="88">
        <v>3325.1725941188824</v>
      </c>
      <c r="M7469" s="88">
        <v>3702.5142993868872</v>
      </c>
    </row>
    <row r="7470" spans="3:13" x14ac:dyDescent="0.2">
      <c r="C7470" s="88">
        <v>0.36859999999999998</v>
      </c>
      <c r="D7470" s="88">
        <v>16272.74661375271</v>
      </c>
      <c r="E7470" s="88">
        <v>118.60713729351392</v>
      </c>
      <c r="F7470" s="88">
        <v>507.13719976664015</v>
      </c>
      <c r="G7470" s="88">
        <v>739.21575719762222</v>
      </c>
      <c r="H7470" s="88">
        <v>976.40426019533516</v>
      </c>
      <c r="I7470" s="88">
        <v>1353.5684880616604</v>
      </c>
      <c r="J7470" s="88">
        <v>1954.7885941697104</v>
      </c>
      <c r="K7470" s="88">
        <v>3295.9714470062218</v>
      </c>
      <c r="L7470" s="88">
        <v>3325.2188332077949</v>
      </c>
      <c r="M7470" s="88">
        <v>3702.5317794185867</v>
      </c>
    </row>
    <row r="7471" spans="3:13" x14ac:dyDescent="0.2">
      <c r="C7471" s="88">
        <v>0.36864999999999998</v>
      </c>
      <c r="D7471" s="88">
        <v>16273.102085557575</v>
      </c>
      <c r="E7471" s="88">
        <v>118.61318514629784</v>
      </c>
      <c r="F7471" s="88">
        <v>507.15785639783007</v>
      </c>
      <c r="G7471" s="88">
        <v>739.22056926596633</v>
      </c>
      <c r="H7471" s="88">
        <v>976.43095957934247</v>
      </c>
      <c r="I7471" s="88">
        <v>1353.5799131894464</v>
      </c>
      <c r="J7471" s="88">
        <v>1954.8109179987218</v>
      </c>
      <c r="K7471" s="88">
        <v>3295.9866466004214</v>
      </c>
      <c r="L7471" s="88">
        <v>3325.4385412433412</v>
      </c>
      <c r="M7471" s="88">
        <v>3702.5334346219715</v>
      </c>
    </row>
    <row r="7472" spans="3:13" x14ac:dyDescent="0.2">
      <c r="C7472" s="88">
        <v>0.36870000000000003</v>
      </c>
      <c r="D7472" s="88">
        <v>16273.136853477747</v>
      </c>
      <c r="E7472" s="88">
        <v>118.66378478676506</v>
      </c>
      <c r="F7472" s="88">
        <v>507.16394031228629</v>
      </c>
      <c r="G7472" s="88">
        <v>739.2395713933588</v>
      </c>
      <c r="H7472" s="88">
        <v>976.47036659231344</v>
      </c>
      <c r="I7472" s="88">
        <v>1353.6224712235644</v>
      </c>
      <c r="J7472" s="88">
        <v>1954.8174282524437</v>
      </c>
      <c r="K7472" s="88">
        <v>3296.0285176300576</v>
      </c>
      <c r="L7472" s="88">
        <v>3325.5601399472062</v>
      </c>
      <c r="M7472" s="88">
        <v>3702.5385391287464</v>
      </c>
    </row>
    <row r="7473" spans="3:13" x14ac:dyDescent="0.2">
      <c r="C7473" s="88">
        <v>0.36875000000000002</v>
      </c>
      <c r="D7473" s="88">
        <v>16273.201370255176</v>
      </c>
      <c r="E7473" s="88">
        <v>118.70539434437524</v>
      </c>
      <c r="F7473" s="88">
        <v>507.16731710779231</v>
      </c>
      <c r="G7473" s="88">
        <v>739.26478920065892</v>
      </c>
      <c r="H7473" s="88">
        <v>976.47413376214718</v>
      </c>
      <c r="I7473" s="88">
        <v>1353.6403337702409</v>
      </c>
      <c r="J7473" s="88">
        <v>1954.8764876947475</v>
      </c>
      <c r="K7473" s="88">
        <v>3296.0314789875247</v>
      </c>
      <c r="L7473" s="88">
        <v>3325.7294508910554</v>
      </c>
      <c r="M7473" s="88">
        <v>3702.5524913538802</v>
      </c>
    </row>
    <row r="7474" spans="3:13" x14ac:dyDescent="0.2">
      <c r="C7474" s="88">
        <v>0.36880000000000002</v>
      </c>
      <c r="D7474" s="88">
        <v>16273.286015692456</v>
      </c>
      <c r="E7474" s="88">
        <v>118.71559938815062</v>
      </c>
      <c r="F7474" s="88">
        <v>507.16789791996462</v>
      </c>
      <c r="G7474" s="88">
        <v>739.27817441827483</v>
      </c>
      <c r="H7474" s="88">
        <v>976.48730950844856</v>
      </c>
      <c r="I7474" s="88">
        <v>1353.6437354976342</v>
      </c>
      <c r="J7474" s="88">
        <v>1954.8835029594215</v>
      </c>
      <c r="K7474" s="88">
        <v>3296.0432903015067</v>
      </c>
      <c r="L7474" s="88">
        <v>3325.7581209366635</v>
      </c>
      <c r="M7474" s="88">
        <v>3702.5561387929683</v>
      </c>
    </row>
    <row r="7475" spans="3:13" x14ac:dyDescent="0.2">
      <c r="C7475" s="88">
        <v>0.36885000000000001</v>
      </c>
      <c r="D7475" s="88">
        <v>16273.356718881625</v>
      </c>
      <c r="E7475" s="88">
        <v>118.72243714941396</v>
      </c>
      <c r="F7475" s="88">
        <v>507.18166160154033</v>
      </c>
      <c r="G7475" s="88">
        <v>739.31418250449406</v>
      </c>
      <c r="H7475" s="88">
        <v>976.49222790919248</v>
      </c>
      <c r="I7475" s="88">
        <v>1353.6486343022184</v>
      </c>
      <c r="J7475" s="88">
        <v>1954.9558755769549</v>
      </c>
      <c r="K7475" s="88">
        <v>3296.0918081357381</v>
      </c>
      <c r="L7475" s="88">
        <v>3325.8662188057915</v>
      </c>
      <c r="M7475" s="88">
        <v>3702.6110219238508</v>
      </c>
    </row>
    <row r="7476" spans="3:13" x14ac:dyDescent="0.2">
      <c r="C7476" s="88">
        <v>0.36890000000000001</v>
      </c>
      <c r="D7476" s="88">
        <v>16273.470388703083</v>
      </c>
      <c r="E7476" s="88">
        <v>118.73798875799457</v>
      </c>
      <c r="F7476" s="88">
        <v>507.19155278435983</v>
      </c>
      <c r="G7476" s="88">
        <v>739.34613801307933</v>
      </c>
      <c r="H7476" s="88">
        <v>976.49482199689464</v>
      </c>
      <c r="I7476" s="88">
        <v>1353.663281816097</v>
      </c>
      <c r="J7476" s="88">
        <v>1955.0195476222502</v>
      </c>
      <c r="K7476" s="88">
        <v>3296.0938957632825</v>
      </c>
      <c r="L7476" s="88">
        <v>3326.0389694942633</v>
      </c>
      <c r="M7476" s="88">
        <v>3702.6419413379176</v>
      </c>
    </row>
    <row r="7477" spans="3:13" x14ac:dyDescent="0.2">
      <c r="C7477" s="88">
        <v>0.36895</v>
      </c>
      <c r="D7477" s="88">
        <v>16273.498998316527</v>
      </c>
      <c r="E7477" s="88">
        <v>118.7425147854301</v>
      </c>
      <c r="F7477" s="88">
        <v>507.2079868216988</v>
      </c>
      <c r="G7477" s="88">
        <v>739.37978735786874</v>
      </c>
      <c r="H7477" s="88">
        <v>976.5118619859777</v>
      </c>
      <c r="I7477" s="88">
        <v>1353.6792325537326</v>
      </c>
      <c r="J7477" s="88">
        <v>1955.0425923315938</v>
      </c>
      <c r="K7477" s="88">
        <v>3296.1091013514119</v>
      </c>
      <c r="L7477" s="88">
        <v>3326.117624815588</v>
      </c>
      <c r="M7477" s="88">
        <v>3702.6434485553491</v>
      </c>
    </row>
    <row r="7478" spans="3:13" x14ac:dyDescent="0.2">
      <c r="C7478" s="88">
        <v>0.36899999999999999</v>
      </c>
      <c r="D7478" s="88">
        <v>16273.566041246777</v>
      </c>
      <c r="E7478" s="88">
        <v>118.79115652414202</v>
      </c>
      <c r="F7478" s="88">
        <v>507.21953593232593</v>
      </c>
      <c r="G7478" s="88">
        <v>739.38275221144386</v>
      </c>
      <c r="H7478" s="88">
        <v>976.5357418694548</v>
      </c>
      <c r="I7478" s="88">
        <v>1353.6961795895577</v>
      </c>
      <c r="J7478" s="88">
        <v>1955.067835229017</v>
      </c>
      <c r="K7478" s="88">
        <v>3296.1595987118326</v>
      </c>
      <c r="L7478" s="88">
        <v>3326.1449688126736</v>
      </c>
      <c r="M7478" s="88">
        <v>3702.6615886442328</v>
      </c>
    </row>
    <row r="7479" spans="3:13" x14ac:dyDescent="0.2">
      <c r="C7479" s="88">
        <v>0.36904999999999999</v>
      </c>
      <c r="D7479" s="88">
        <v>16273.669142025736</v>
      </c>
      <c r="E7479" s="88">
        <v>118.81153417678615</v>
      </c>
      <c r="F7479" s="88">
        <v>507.22430943781728</v>
      </c>
      <c r="G7479" s="88">
        <v>739.38406557492317</v>
      </c>
      <c r="H7479" s="88">
        <v>976.53784584537425</v>
      </c>
      <c r="I7479" s="88">
        <v>1353.7196847286841</v>
      </c>
      <c r="J7479" s="88">
        <v>1955.0824525830021</v>
      </c>
      <c r="K7479" s="88">
        <v>3296.1626715151187</v>
      </c>
      <c r="L7479" s="88">
        <v>3326.1991900347571</v>
      </c>
      <c r="M7479" s="88">
        <v>3702.6712005951526</v>
      </c>
    </row>
    <row r="7480" spans="3:13" x14ac:dyDescent="0.2">
      <c r="C7480" s="88">
        <v>0.36909999999999998</v>
      </c>
      <c r="D7480" s="88">
        <v>16273.686271452376</v>
      </c>
      <c r="E7480" s="88">
        <v>118.85468244444928</v>
      </c>
      <c r="F7480" s="88">
        <v>507.22468193973236</v>
      </c>
      <c r="G7480" s="88">
        <v>739.38977237650715</v>
      </c>
      <c r="H7480" s="88">
        <v>976.54294483413696</v>
      </c>
      <c r="I7480" s="88">
        <v>1353.721668317311</v>
      </c>
      <c r="J7480" s="88">
        <v>1955.083347310333</v>
      </c>
      <c r="K7480" s="88">
        <v>3296.1732798024905</v>
      </c>
      <c r="L7480" s="88">
        <v>3326.2081417425543</v>
      </c>
      <c r="M7480" s="88">
        <v>3702.6740021736036</v>
      </c>
    </row>
    <row r="7481" spans="3:13" x14ac:dyDescent="0.2">
      <c r="C7481" s="88">
        <v>0.36914999999999998</v>
      </c>
      <c r="D7481" s="88">
        <v>16273.826275046475</v>
      </c>
      <c r="E7481" s="88">
        <v>118.86464127097952</v>
      </c>
      <c r="F7481" s="88">
        <v>507.22843541550583</v>
      </c>
      <c r="G7481" s="88">
        <v>739.38984917589733</v>
      </c>
      <c r="H7481" s="88">
        <v>976.55161161134902</v>
      </c>
      <c r="I7481" s="88">
        <v>1353.7228238098683</v>
      </c>
      <c r="J7481" s="88">
        <v>1955.1136560989189</v>
      </c>
      <c r="K7481" s="88">
        <v>3296.1808569120931</v>
      </c>
      <c r="L7481" s="88">
        <v>3326.2433429893808</v>
      </c>
      <c r="M7481" s="88">
        <v>3702.6788171267299</v>
      </c>
    </row>
    <row r="7482" spans="3:13" x14ac:dyDescent="0.2">
      <c r="C7482" s="88">
        <v>0.36919999999999997</v>
      </c>
      <c r="D7482" s="88">
        <v>16274.204709534586</v>
      </c>
      <c r="E7482" s="88">
        <v>118.87776274305816</v>
      </c>
      <c r="F7482" s="88">
        <v>507.23727198310826</v>
      </c>
      <c r="G7482" s="88">
        <v>739.4078806174557</v>
      </c>
      <c r="H7482" s="88">
        <v>976.59098490724</v>
      </c>
      <c r="I7482" s="88">
        <v>1353.760630155391</v>
      </c>
      <c r="J7482" s="88">
        <v>1955.123790811263</v>
      </c>
      <c r="K7482" s="88">
        <v>3296.2090696529044</v>
      </c>
      <c r="L7482" s="88">
        <v>3326.3260472272996</v>
      </c>
      <c r="M7482" s="88">
        <v>3702.6937548691271</v>
      </c>
    </row>
    <row r="7483" spans="3:13" x14ac:dyDescent="0.2">
      <c r="C7483" s="88">
        <v>0.36925000000000002</v>
      </c>
      <c r="D7483" s="88">
        <v>16274.368827713524</v>
      </c>
      <c r="E7483" s="88">
        <v>118.8803051229952</v>
      </c>
      <c r="F7483" s="88">
        <v>507.23898245293094</v>
      </c>
      <c r="G7483" s="88">
        <v>739.41596810972669</v>
      </c>
      <c r="H7483" s="88">
        <v>976.59326236346169</v>
      </c>
      <c r="I7483" s="88">
        <v>1353.7883675818575</v>
      </c>
      <c r="J7483" s="88">
        <v>1955.1792086618771</v>
      </c>
      <c r="K7483" s="88">
        <v>3296.2144002620221</v>
      </c>
      <c r="L7483" s="88">
        <v>3326.4253758375917</v>
      </c>
      <c r="M7483" s="88">
        <v>3702.719983693245</v>
      </c>
    </row>
    <row r="7484" spans="3:13" x14ac:dyDescent="0.2">
      <c r="C7484" s="88">
        <v>0.36930000000000002</v>
      </c>
      <c r="D7484" s="88">
        <v>16274.768570424369</v>
      </c>
      <c r="E7484" s="88">
        <v>118.88566594504755</v>
      </c>
      <c r="F7484" s="88">
        <v>507.24321698387985</v>
      </c>
      <c r="G7484" s="88">
        <v>739.42806563302702</v>
      </c>
      <c r="H7484" s="88">
        <v>976.60016737081105</v>
      </c>
      <c r="I7484" s="88">
        <v>1353.792643282226</v>
      </c>
      <c r="J7484" s="88">
        <v>1955.2238455748975</v>
      </c>
      <c r="K7484" s="88">
        <v>3296.2651093864247</v>
      </c>
      <c r="L7484" s="88">
        <v>3326.4901415026929</v>
      </c>
      <c r="M7484" s="88">
        <v>3702.7405852698635</v>
      </c>
    </row>
    <row r="7485" spans="3:13" x14ac:dyDescent="0.2">
      <c r="C7485" s="88">
        <v>0.36935000000000001</v>
      </c>
      <c r="D7485" s="88">
        <v>16274.826571040336</v>
      </c>
      <c r="E7485" s="88">
        <v>118.90704283633568</v>
      </c>
      <c r="F7485" s="88">
        <v>507.24395619297184</v>
      </c>
      <c r="G7485" s="88">
        <v>739.43561346452452</v>
      </c>
      <c r="H7485" s="88">
        <v>976.62220730837953</v>
      </c>
      <c r="I7485" s="88">
        <v>1353.8206903021978</v>
      </c>
      <c r="J7485" s="88">
        <v>1955.2676513193937</v>
      </c>
      <c r="K7485" s="88">
        <v>3296.3315390364933</v>
      </c>
      <c r="L7485" s="88">
        <v>3326.5725996263409</v>
      </c>
      <c r="M7485" s="88">
        <v>3702.7411768081156</v>
      </c>
    </row>
    <row r="7486" spans="3:13" x14ac:dyDescent="0.2">
      <c r="C7486" s="88">
        <v>0.36940000000000001</v>
      </c>
      <c r="D7486" s="88">
        <v>16274.876124792674</v>
      </c>
      <c r="E7486" s="88">
        <v>118.94005972685954</v>
      </c>
      <c r="F7486" s="88">
        <v>507.24588709207455</v>
      </c>
      <c r="G7486" s="88">
        <v>739.45304506008506</v>
      </c>
      <c r="H7486" s="88">
        <v>976.65592720347786</v>
      </c>
      <c r="I7486" s="88">
        <v>1353.8284262174379</v>
      </c>
      <c r="J7486" s="88">
        <v>1955.2894019420864</v>
      </c>
      <c r="K7486" s="88">
        <v>3296.392183008235</v>
      </c>
      <c r="L7486" s="88">
        <v>3326.6428328550937</v>
      </c>
      <c r="M7486" s="88">
        <v>3702.7764681303688</v>
      </c>
    </row>
    <row r="7487" spans="3:13" x14ac:dyDescent="0.2">
      <c r="C7487" s="88">
        <v>0.36945</v>
      </c>
      <c r="D7487" s="88">
        <v>16275.432076061874</v>
      </c>
      <c r="E7487" s="88">
        <v>118.97997667655363</v>
      </c>
      <c r="F7487" s="88">
        <v>507.26151326271793</v>
      </c>
      <c r="G7487" s="88">
        <v>739.45382732018152</v>
      </c>
      <c r="H7487" s="88">
        <v>976.67064541410173</v>
      </c>
      <c r="I7487" s="88">
        <v>1353.8394498186353</v>
      </c>
      <c r="J7487" s="88">
        <v>1955.2955885462984</v>
      </c>
      <c r="K7487" s="88">
        <v>3296.4196151716524</v>
      </c>
      <c r="L7487" s="88">
        <v>3326.6911311702297</v>
      </c>
      <c r="M7487" s="88">
        <v>3702.7767478715805</v>
      </c>
    </row>
    <row r="7488" spans="3:13" x14ac:dyDescent="0.2">
      <c r="C7488" s="88">
        <v>0.3695</v>
      </c>
      <c r="D7488" s="88">
        <v>16275.960723543696</v>
      </c>
      <c r="E7488" s="88">
        <v>118.98029091184799</v>
      </c>
      <c r="F7488" s="88">
        <v>507.26343504422312</v>
      </c>
      <c r="G7488" s="88">
        <v>739.47336207573198</v>
      </c>
      <c r="H7488" s="88">
        <v>976.67325710474688</v>
      </c>
      <c r="I7488" s="88">
        <v>1353.8449473303435</v>
      </c>
      <c r="J7488" s="88">
        <v>1955.3126356110088</v>
      </c>
      <c r="K7488" s="88">
        <v>3296.4312562218902</v>
      </c>
      <c r="L7488" s="88">
        <v>3326.6976432582551</v>
      </c>
      <c r="M7488" s="88">
        <v>3702.7825476924172</v>
      </c>
    </row>
    <row r="7489" spans="3:13" x14ac:dyDescent="0.2">
      <c r="C7489" s="88">
        <v>0.36954999999999999</v>
      </c>
      <c r="D7489" s="88">
        <v>16276.144984703828</v>
      </c>
      <c r="E7489" s="88">
        <v>118.98177346217017</v>
      </c>
      <c r="F7489" s="88">
        <v>507.2692896335825</v>
      </c>
      <c r="G7489" s="88">
        <v>739.47998143939139</v>
      </c>
      <c r="H7489" s="88">
        <v>976.68569204071764</v>
      </c>
      <c r="I7489" s="88">
        <v>1353.8520313613813</v>
      </c>
      <c r="J7489" s="88">
        <v>1955.3313321067217</v>
      </c>
      <c r="K7489" s="88">
        <v>3296.5256180893557</v>
      </c>
      <c r="L7489" s="88">
        <v>3326.7362860466692</v>
      </c>
      <c r="M7489" s="88">
        <v>3702.8023751390597</v>
      </c>
    </row>
    <row r="7490" spans="3:13" x14ac:dyDescent="0.2">
      <c r="C7490" s="88">
        <v>0.36959999999999998</v>
      </c>
      <c r="D7490" s="88">
        <v>16276.175293912793</v>
      </c>
      <c r="E7490" s="88">
        <v>118.98180678054541</v>
      </c>
      <c r="F7490" s="88">
        <v>507.27617816571819</v>
      </c>
      <c r="G7490" s="88">
        <v>739.49786823601471</v>
      </c>
      <c r="H7490" s="88">
        <v>976.69234120797273</v>
      </c>
      <c r="I7490" s="88">
        <v>1353.876297181856</v>
      </c>
      <c r="J7490" s="88">
        <v>1955.3379098321871</v>
      </c>
      <c r="K7490" s="88">
        <v>3296.5470776507359</v>
      </c>
      <c r="L7490" s="88">
        <v>3326.7859474043198</v>
      </c>
      <c r="M7490" s="88">
        <v>3702.8068279538365</v>
      </c>
    </row>
    <row r="7491" spans="3:13" x14ac:dyDescent="0.2">
      <c r="C7491" s="88">
        <v>0.36964999999999998</v>
      </c>
      <c r="D7491" s="88">
        <v>16276.424682638808</v>
      </c>
      <c r="E7491" s="88">
        <v>118.98316798321139</v>
      </c>
      <c r="F7491" s="88">
        <v>507.27954976779074</v>
      </c>
      <c r="G7491" s="88">
        <v>739.49855693774771</v>
      </c>
      <c r="H7491" s="88">
        <v>976.69388905971482</v>
      </c>
      <c r="I7491" s="88">
        <v>1353.9294523068256</v>
      </c>
      <c r="J7491" s="88">
        <v>1955.3452072022824</v>
      </c>
      <c r="K7491" s="88">
        <v>3296.6508397555408</v>
      </c>
      <c r="L7491" s="88">
        <v>3326.8565366926264</v>
      </c>
      <c r="M7491" s="88">
        <v>3702.821235041306</v>
      </c>
    </row>
    <row r="7492" spans="3:13" x14ac:dyDescent="0.2">
      <c r="C7492" s="88">
        <v>0.36969999999999997</v>
      </c>
      <c r="D7492" s="88">
        <v>16276.824853702718</v>
      </c>
      <c r="E7492" s="88">
        <v>118.98316798321139</v>
      </c>
      <c r="F7492" s="88">
        <v>507.29685281139609</v>
      </c>
      <c r="G7492" s="88">
        <v>739.50286377269549</v>
      </c>
      <c r="H7492" s="88">
        <v>976.71423597006833</v>
      </c>
      <c r="I7492" s="88">
        <v>1353.961336340642</v>
      </c>
      <c r="J7492" s="88">
        <v>1955.3682687781038</v>
      </c>
      <c r="K7492" s="88">
        <v>3296.6560991511474</v>
      </c>
      <c r="L7492" s="88">
        <v>3326.8820501068503</v>
      </c>
      <c r="M7492" s="88">
        <v>3702.8278276085293</v>
      </c>
    </row>
    <row r="7493" spans="3:13" x14ac:dyDescent="0.2">
      <c r="C7493" s="88">
        <v>0.36975000000000002</v>
      </c>
      <c r="D7493" s="88">
        <v>16277.273559547446</v>
      </c>
      <c r="E7493" s="88">
        <v>118.98422583237061</v>
      </c>
      <c r="F7493" s="88">
        <v>507.30431997963569</v>
      </c>
      <c r="G7493" s="88">
        <v>739.50286590883297</v>
      </c>
      <c r="H7493" s="88">
        <v>976.75550734463059</v>
      </c>
      <c r="I7493" s="88">
        <v>1353.9834430626242</v>
      </c>
      <c r="J7493" s="88">
        <v>1955.3877506392273</v>
      </c>
      <c r="K7493" s="88">
        <v>3296.6860656527188</v>
      </c>
      <c r="L7493" s="88">
        <v>3326.9074848985447</v>
      </c>
      <c r="M7493" s="88">
        <v>3702.8475440470397</v>
      </c>
    </row>
    <row r="7494" spans="3:13" x14ac:dyDescent="0.2">
      <c r="C7494" s="88">
        <v>0.36980000000000002</v>
      </c>
      <c r="D7494" s="88">
        <v>16277.364412609575</v>
      </c>
      <c r="E7494" s="88">
        <v>118.9891666985859</v>
      </c>
      <c r="F7494" s="88">
        <v>507.3272836916135</v>
      </c>
      <c r="G7494" s="88">
        <v>739.52285897322281</v>
      </c>
      <c r="H7494" s="88">
        <v>976.79821494532416</v>
      </c>
      <c r="I7494" s="88">
        <v>1354.000694603375</v>
      </c>
      <c r="J7494" s="88">
        <v>1955.4003234534271</v>
      </c>
      <c r="K7494" s="88">
        <v>3296.8077035577662</v>
      </c>
      <c r="L7494" s="88">
        <v>3326.9289904903858</v>
      </c>
      <c r="M7494" s="88">
        <v>3702.8793926390581</v>
      </c>
    </row>
    <row r="7495" spans="3:13" x14ac:dyDescent="0.2">
      <c r="C7495" s="88">
        <v>0.36985000000000001</v>
      </c>
      <c r="D7495" s="88">
        <v>16277.517741678144</v>
      </c>
      <c r="E7495" s="88">
        <v>118.99269876244034</v>
      </c>
      <c r="F7495" s="88">
        <v>507.34089593238696</v>
      </c>
      <c r="G7495" s="88">
        <v>739.52618229773179</v>
      </c>
      <c r="H7495" s="88">
        <v>976.79859571702036</v>
      </c>
      <c r="I7495" s="88">
        <v>1354.0543262049159</v>
      </c>
      <c r="J7495" s="88">
        <v>1955.4090331191801</v>
      </c>
      <c r="K7495" s="88">
        <v>3296.8592024789832</v>
      </c>
      <c r="L7495" s="88">
        <v>3327.601620892915</v>
      </c>
      <c r="M7495" s="88">
        <v>3702.8996159160415</v>
      </c>
    </row>
    <row r="7496" spans="3:13" x14ac:dyDescent="0.2">
      <c r="C7496" s="88">
        <v>0.36990000000000001</v>
      </c>
      <c r="D7496" s="88">
        <v>16277.782687554778</v>
      </c>
      <c r="E7496" s="88">
        <v>119.00911716554765</v>
      </c>
      <c r="F7496" s="88">
        <v>507.34611636397631</v>
      </c>
      <c r="G7496" s="88">
        <v>739.52838474949112</v>
      </c>
      <c r="H7496" s="88">
        <v>976.80162835345709</v>
      </c>
      <c r="I7496" s="88">
        <v>1354.0609344005215</v>
      </c>
      <c r="J7496" s="88">
        <v>1955.4369243374731</v>
      </c>
      <c r="K7496" s="88">
        <v>3296.937320898438</v>
      </c>
      <c r="L7496" s="88">
        <v>3327.6295269354682</v>
      </c>
      <c r="M7496" s="88">
        <v>3702.9274704920549</v>
      </c>
    </row>
    <row r="7497" spans="3:13" x14ac:dyDescent="0.2">
      <c r="C7497" s="88">
        <v>0.36995</v>
      </c>
      <c r="D7497" s="88">
        <v>16278.154036547625</v>
      </c>
      <c r="E7497" s="88">
        <v>119.02833416455633</v>
      </c>
      <c r="F7497" s="88">
        <v>507.36513006697987</v>
      </c>
      <c r="G7497" s="88">
        <v>739.53099555038943</v>
      </c>
      <c r="H7497" s="88">
        <v>976.81260990553073</v>
      </c>
      <c r="I7497" s="88">
        <v>1354.0679209712994</v>
      </c>
      <c r="J7497" s="88">
        <v>1955.4561870266075</v>
      </c>
      <c r="K7497" s="88">
        <v>3296.9869637295824</v>
      </c>
      <c r="L7497" s="88">
        <v>3327.6373297698797</v>
      </c>
      <c r="M7497" s="88">
        <v>3702.9362427292026</v>
      </c>
    </row>
    <row r="7498" spans="3:13" x14ac:dyDescent="0.2">
      <c r="C7498" s="88">
        <v>0.37</v>
      </c>
      <c r="D7498" s="88">
        <v>16278.370825587612</v>
      </c>
      <c r="E7498" s="88">
        <v>119.04588683466955</v>
      </c>
      <c r="F7498" s="88">
        <v>507.38560864254396</v>
      </c>
      <c r="G7498" s="88">
        <v>739.53973222481636</v>
      </c>
      <c r="H7498" s="88">
        <v>976.83706672486414</v>
      </c>
      <c r="I7498" s="88">
        <v>1354.0837828642652</v>
      </c>
      <c r="J7498" s="88">
        <v>1955.5039628877639</v>
      </c>
      <c r="K7498" s="88">
        <v>3297.0272726783001</v>
      </c>
      <c r="L7498" s="88">
        <v>3327.6538083698438</v>
      </c>
      <c r="M7498" s="88">
        <v>3702.9389354355253</v>
      </c>
    </row>
    <row r="7499" spans="3:13" x14ac:dyDescent="0.2">
      <c r="C7499" s="88">
        <v>0.37004999999999999</v>
      </c>
      <c r="D7499" s="88">
        <v>16278.514904912799</v>
      </c>
      <c r="E7499" s="88">
        <v>119.04683595956612</v>
      </c>
      <c r="F7499" s="88">
        <v>507.4175925204031</v>
      </c>
      <c r="G7499" s="88">
        <v>739.54242985416067</v>
      </c>
      <c r="H7499" s="88">
        <v>976.84758960070121</v>
      </c>
      <c r="I7499" s="88">
        <v>1354.0896677212809</v>
      </c>
      <c r="J7499" s="88">
        <v>1955.5349460134275</v>
      </c>
      <c r="K7499" s="88">
        <v>3297.1350434002061</v>
      </c>
      <c r="L7499" s="88">
        <v>3327.7402029834248</v>
      </c>
      <c r="M7499" s="88">
        <v>3702.943485908484</v>
      </c>
    </row>
    <row r="7500" spans="3:13" x14ac:dyDescent="0.2">
      <c r="C7500" s="88">
        <v>0.37009999999999998</v>
      </c>
      <c r="D7500" s="88">
        <v>16278.615474718234</v>
      </c>
      <c r="E7500" s="88">
        <v>119.04973670908839</v>
      </c>
      <c r="F7500" s="88">
        <v>507.4222413365087</v>
      </c>
      <c r="G7500" s="88">
        <v>739.55868815552412</v>
      </c>
      <c r="H7500" s="88">
        <v>976.86369381104623</v>
      </c>
      <c r="I7500" s="88">
        <v>1354.1724334154987</v>
      </c>
      <c r="J7500" s="88">
        <v>1955.551148428171</v>
      </c>
      <c r="K7500" s="88">
        <v>3297.1745384525611</v>
      </c>
      <c r="L7500" s="88">
        <v>3327.7849748193971</v>
      </c>
      <c r="M7500" s="88">
        <v>3702.9460554389075</v>
      </c>
    </row>
    <row r="7501" spans="3:13" x14ac:dyDescent="0.2">
      <c r="C7501" s="88">
        <v>0.37014999999999998</v>
      </c>
      <c r="D7501" s="88">
        <v>16278.649280209509</v>
      </c>
      <c r="E7501" s="88">
        <v>119.08558616892969</v>
      </c>
      <c r="F7501" s="88">
        <v>507.42824594846752</v>
      </c>
      <c r="G7501" s="88">
        <v>739.56783715735992</v>
      </c>
      <c r="H7501" s="88">
        <v>976.87681709590697</v>
      </c>
      <c r="I7501" s="88">
        <v>1354.1748821026308</v>
      </c>
      <c r="J7501" s="88">
        <v>1955.5730830888624</v>
      </c>
      <c r="K7501" s="88">
        <v>3297.2827639423435</v>
      </c>
      <c r="L7501" s="88">
        <v>3327.7871782562665</v>
      </c>
      <c r="M7501" s="88">
        <v>3702.9947856775698</v>
      </c>
    </row>
    <row r="7502" spans="3:13" x14ac:dyDescent="0.2">
      <c r="C7502" s="88">
        <v>0.37019999999999997</v>
      </c>
      <c r="D7502" s="88">
        <v>16278.819592660522</v>
      </c>
      <c r="E7502" s="88">
        <v>119.10352582959149</v>
      </c>
      <c r="F7502" s="88">
        <v>507.43158281712749</v>
      </c>
      <c r="G7502" s="88">
        <v>739.571603041049</v>
      </c>
      <c r="H7502" s="88">
        <v>976.92319562092598</v>
      </c>
      <c r="I7502" s="88">
        <v>1354.1770878224997</v>
      </c>
      <c r="J7502" s="88">
        <v>1955.5844354071633</v>
      </c>
      <c r="K7502" s="88">
        <v>3297.3397241743824</v>
      </c>
      <c r="L7502" s="88">
        <v>3327.8147067237592</v>
      </c>
      <c r="M7502" s="88">
        <v>3702.9972952833473</v>
      </c>
    </row>
    <row r="7503" spans="3:13" x14ac:dyDescent="0.2">
      <c r="C7503" s="88">
        <v>0.37025000000000002</v>
      </c>
      <c r="D7503" s="88">
        <v>16279.273369408196</v>
      </c>
      <c r="E7503" s="88">
        <v>119.14017545770457</v>
      </c>
      <c r="F7503" s="88">
        <v>507.43301043274641</v>
      </c>
      <c r="G7503" s="88">
        <v>739.57672864956066</v>
      </c>
      <c r="H7503" s="88">
        <v>976.92755458677993</v>
      </c>
      <c r="I7503" s="88">
        <v>1354.1776508141893</v>
      </c>
      <c r="J7503" s="88">
        <v>1955.6034355555344</v>
      </c>
      <c r="K7503" s="88">
        <v>3297.4096552626879</v>
      </c>
      <c r="L7503" s="88">
        <v>3327.8456658346863</v>
      </c>
      <c r="M7503" s="88">
        <v>3703.0253202764607</v>
      </c>
    </row>
    <row r="7504" spans="3:13" x14ac:dyDescent="0.2">
      <c r="C7504" s="88">
        <v>0.37030000000000002</v>
      </c>
      <c r="D7504" s="88">
        <v>16279.448061362493</v>
      </c>
      <c r="E7504" s="88">
        <v>119.14017545770457</v>
      </c>
      <c r="F7504" s="88">
        <v>507.43992750676125</v>
      </c>
      <c r="G7504" s="88">
        <v>739.58668514618921</v>
      </c>
      <c r="H7504" s="88">
        <v>976.9653119124855</v>
      </c>
      <c r="I7504" s="88">
        <v>1354.1850451823439</v>
      </c>
      <c r="J7504" s="88">
        <v>1955.6268030495062</v>
      </c>
      <c r="K7504" s="88">
        <v>3297.4302713127122</v>
      </c>
      <c r="L7504" s="88">
        <v>3327.956786176152</v>
      </c>
      <c r="M7504" s="88">
        <v>3703.0296258811231</v>
      </c>
    </row>
    <row r="7505" spans="3:13" x14ac:dyDescent="0.2">
      <c r="C7505" s="88">
        <v>0.37035000000000001</v>
      </c>
      <c r="D7505" s="88">
        <v>16279.590942997649</v>
      </c>
      <c r="E7505" s="88">
        <v>119.14919526624271</v>
      </c>
      <c r="F7505" s="88">
        <v>507.4463212611181</v>
      </c>
      <c r="G7505" s="88">
        <v>739.59958462570603</v>
      </c>
      <c r="H7505" s="88">
        <v>976.96862282736402</v>
      </c>
      <c r="I7505" s="88">
        <v>1354.190633786639</v>
      </c>
      <c r="J7505" s="88">
        <v>1955.6519415264052</v>
      </c>
      <c r="K7505" s="88">
        <v>3297.4906675991788</v>
      </c>
      <c r="L7505" s="88">
        <v>3328.0272956198901</v>
      </c>
      <c r="M7505" s="88">
        <v>3703.0347743748798</v>
      </c>
    </row>
    <row r="7506" spans="3:13" x14ac:dyDescent="0.2">
      <c r="C7506" s="88">
        <v>0.37040000000000001</v>
      </c>
      <c r="D7506" s="88">
        <v>16279.655721401437</v>
      </c>
      <c r="E7506" s="88">
        <v>119.17071538022719</v>
      </c>
      <c r="F7506" s="88">
        <v>507.4528424461605</v>
      </c>
      <c r="G7506" s="88">
        <v>739.61708371332679</v>
      </c>
      <c r="H7506" s="88">
        <v>977.01667223273535</v>
      </c>
      <c r="I7506" s="88">
        <v>1354.2123451522548</v>
      </c>
      <c r="J7506" s="88">
        <v>1955.6679114811723</v>
      </c>
      <c r="K7506" s="88">
        <v>3297.5008743448147</v>
      </c>
      <c r="L7506" s="88">
        <v>3328.0412014670501</v>
      </c>
      <c r="M7506" s="88">
        <v>3703.0599869220873</v>
      </c>
    </row>
    <row r="7507" spans="3:13" x14ac:dyDescent="0.2">
      <c r="C7507" s="88">
        <v>0.37045</v>
      </c>
      <c r="D7507" s="88">
        <v>16280.225274090617</v>
      </c>
      <c r="E7507" s="88">
        <v>119.17201877625303</v>
      </c>
      <c r="F7507" s="88">
        <v>507.45457040036445</v>
      </c>
      <c r="G7507" s="88">
        <v>739.6321554335259</v>
      </c>
      <c r="H7507" s="88">
        <v>977.02385053009948</v>
      </c>
      <c r="I7507" s="88">
        <v>1354.255825681068</v>
      </c>
      <c r="J7507" s="88">
        <v>1955.7067385971809</v>
      </c>
      <c r="K7507" s="88">
        <v>3297.6681118846645</v>
      </c>
      <c r="L7507" s="88">
        <v>3328.0607745607904</v>
      </c>
      <c r="M7507" s="88">
        <v>3703.0638045553092</v>
      </c>
    </row>
    <row r="7508" spans="3:13" x14ac:dyDescent="0.2">
      <c r="C7508" s="88">
        <v>0.3705</v>
      </c>
      <c r="D7508" s="88">
        <v>16280.48946666749</v>
      </c>
      <c r="E7508" s="88">
        <v>119.17882113857468</v>
      </c>
      <c r="F7508" s="88">
        <v>507.45680796373745</v>
      </c>
      <c r="G7508" s="88">
        <v>739.68258095536567</v>
      </c>
      <c r="H7508" s="88">
        <v>977.04578745386925</v>
      </c>
      <c r="I7508" s="88">
        <v>1354.2564343180538</v>
      </c>
      <c r="J7508" s="88">
        <v>1955.8450642816588</v>
      </c>
      <c r="K7508" s="88">
        <v>3297.7131834307738</v>
      </c>
      <c r="L7508" s="88">
        <v>3328.1683052092085</v>
      </c>
      <c r="M7508" s="88">
        <v>3703.066344504799</v>
      </c>
    </row>
    <row r="7509" spans="3:13" x14ac:dyDescent="0.2">
      <c r="C7509" s="88">
        <v>0.37054999999999999</v>
      </c>
      <c r="D7509" s="88">
        <v>16280.711045008507</v>
      </c>
      <c r="E7509" s="88">
        <v>119.18131512980472</v>
      </c>
      <c r="F7509" s="88">
        <v>507.45806203550001</v>
      </c>
      <c r="G7509" s="88">
        <v>739.68606969462735</v>
      </c>
      <c r="H7509" s="88">
        <v>977.06832489211592</v>
      </c>
      <c r="I7509" s="88">
        <v>1354.2577105341197</v>
      </c>
      <c r="J7509" s="88">
        <v>1955.8685162534061</v>
      </c>
      <c r="K7509" s="88">
        <v>3297.7998982649087</v>
      </c>
      <c r="L7509" s="88">
        <v>3328.2349847628184</v>
      </c>
      <c r="M7509" s="88">
        <v>3703.0968844233548</v>
      </c>
    </row>
    <row r="7510" spans="3:13" x14ac:dyDescent="0.2">
      <c r="C7510" s="88">
        <v>0.37059999999999998</v>
      </c>
      <c r="D7510" s="88">
        <v>16280.799240866865</v>
      </c>
      <c r="E7510" s="88">
        <v>119.19058302700432</v>
      </c>
      <c r="F7510" s="88">
        <v>507.46213541224961</v>
      </c>
      <c r="G7510" s="88">
        <v>739.69454617800284</v>
      </c>
      <c r="H7510" s="88">
        <v>977.07228342719827</v>
      </c>
      <c r="I7510" s="88">
        <v>1354.2666706628211</v>
      </c>
      <c r="J7510" s="88">
        <v>1955.8810010758129</v>
      </c>
      <c r="K7510" s="88">
        <v>3297.8113575075135</v>
      </c>
      <c r="L7510" s="88">
        <v>3328.2468030561922</v>
      </c>
      <c r="M7510" s="88">
        <v>3703.0970485025855</v>
      </c>
    </row>
    <row r="7511" spans="3:13" x14ac:dyDescent="0.2">
      <c r="C7511" s="88">
        <v>0.37064999999999998</v>
      </c>
      <c r="D7511" s="88">
        <v>16280.932602716268</v>
      </c>
      <c r="E7511" s="88">
        <v>119.20390258242878</v>
      </c>
      <c r="F7511" s="88">
        <v>507.47093166834293</v>
      </c>
      <c r="G7511" s="88">
        <v>739.76776712200717</v>
      </c>
      <c r="H7511" s="88">
        <v>977.097117988013</v>
      </c>
      <c r="I7511" s="88">
        <v>1354.2683693514145</v>
      </c>
      <c r="J7511" s="88">
        <v>1955.9611213742</v>
      </c>
      <c r="K7511" s="88">
        <v>3297.8688188325796</v>
      </c>
      <c r="L7511" s="88">
        <v>3328.298683693999</v>
      </c>
      <c r="M7511" s="88">
        <v>3703.0990356727666</v>
      </c>
    </row>
    <row r="7512" spans="3:13" x14ac:dyDescent="0.2">
      <c r="C7512" s="88">
        <v>0.37069999999999997</v>
      </c>
      <c r="D7512" s="88">
        <v>16281.337943205641</v>
      </c>
      <c r="E7512" s="88">
        <v>119.21357426555369</v>
      </c>
      <c r="F7512" s="88">
        <v>507.48020062210071</v>
      </c>
      <c r="G7512" s="88">
        <v>739.78464552640435</v>
      </c>
      <c r="H7512" s="88">
        <v>977.10405173110166</v>
      </c>
      <c r="I7512" s="88">
        <v>1354.2798054989216</v>
      </c>
      <c r="J7512" s="88">
        <v>1955.963315575983</v>
      </c>
      <c r="K7512" s="88">
        <v>3297.8725254478645</v>
      </c>
      <c r="L7512" s="88">
        <v>3328.3250005228065</v>
      </c>
      <c r="M7512" s="88">
        <v>3703.1154455456253</v>
      </c>
    </row>
    <row r="7513" spans="3:13" x14ac:dyDescent="0.2">
      <c r="C7513" s="88">
        <v>0.37075000000000002</v>
      </c>
      <c r="D7513" s="88">
        <v>16281.496956220883</v>
      </c>
      <c r="E7513" s="88">
        <v>119.21748791856407</v>
      </c>
      <c r="F7513" s="88">
        <v>507.48379093724725</v>
      </c>
      <c r="G7513" s="88">
        <v>739.78547666935037</v>
      </c>
      <c r="H7513" s="88">
        <v>977.11835287304302</v>
      </c>
      <c r="I7513" s="88">
        <v>1354.2857612794496</v>
      </c>
      <c r="J7513" s="88">
        <v>1956.015163979816</v>
      </c>
      <c r="K7513" s="88">
        <v>3297.9037293424617</v>
      </c>
      <c r="L7513" s="88">
        <v>3328.5536274649326</v>
      </c>
      <c r="M7513" s="88">
        <v>3703.1255036399439</v>
      </c>
    </row>
    <row r="7514" spans="3:13" x14ac:dyDescent="0.2">
      <c r="C7514" s="88">
        <v>0.37080000000000002</v>
      </c>
      <c r="D7514" s="88">
        <v>16281.551321933297</v>
      </c>
      <c r="E7514" s="88">
        <v>119.25902186128496</v>
      </c>
      <c r="F7514" s="88">
        <v>507.48697616724894</v>
      </c>
      <c r="G7514" s="88">
        <v>739.79471330785964</v>
      </c>
      <c r="H7514" s="88">
        <v>977.12081364857659</v>
      </c>
      <c r="I7514" s="88">
        <v>1354.2981699767788</v>
      </c>
      <c r="J7514" s="88">
        <v>1956.0256125931487</v>
      </c>
      <c r="K7514" s="88">
        <v>3297.9805318803974</v>
      </c>
      <c r="L7514" s="88">
        <v>3328.58367290048</v>
      </c>
      <c r="M7514" s="88">
        <v>3703.1347835944302</v>
      </c>
    </row>
    <row r="7515" spans="3:13" x14ac:dyDescent="0.2">
      <c r="C7515" s="88">
        <v>0.37085000000000001</v>
      </c>
      <c r="D7515" s="88">
        <v>16281.792726610245</v>
      </c>
      <c r="E7515" s="88">
        <v>119.26115012278842</v>
      </c>
      <c r="F7515" s="88">
        <v>507.49415267461382</v>
      </c>
      <c r="G7515" s="88">
        <v>739.80179967603999</v>
      </c>
      <c r="H7515" s="88">
        <v>977.13640521877824</v>
      </c>
      <c r="I7515" s="88">
        <v>1354.3100503708783</v>
      </c>
      <c r="J7515" s="88">
        <v>1956.0980352676329</v>
      </c>
      <c r="K7515" s="88">
        <v>3297.9962872017659</v>
      </c>
      <c r="L7515" s="88">
        <v>3328.6182892940988</v>
      </c>
      <c r="M7515" s="88">
        <v>3703.1464227229835</v>
      </c>
    </row>
    <row r="7516" spans="3:13" x14ac:dyDescent="0.2">
      <c r="C7516" s="88">
        <v>0.37090000000000001</v>
      </c>
      <c r="D7516" s="88">
        <v>16282.486024847905</v>
      </c>
      <c r="E7516" s="88">
        <v>119.35865790349453</v>
      </c>
      <c r="F7516" s="88">
        <v>507.49442858203611</v>
      </c>
      <c r="G7516" s="88">
        <v>739.82092624893448</v>
      </c>
      <c r="H7516" s="88">
        <v>977.19282377400441</v>
      </c>
      <c r="I7516" s="88">
        <v>1354.3125898017938</v>
      </c>
      <c r="J7516" s="88">
        <v>1956.1180861610605</v>
      </c>
      <c r="K7516" s="88">
        <v>3298.0001004562</v>
      </c>
      <c r="L7516" s="88">
        <v>3328.6634046485933</v>
      </c>
      <c r="M7516" s="88">
        <v>3703.1499291250839</v>
      </c>
    </row>
    <row r="7517" spans="3:13" x14ac:dyDescent="0.2">
      <c r="C7517" s="88">
        <v>0.37095</v>
      </c>
      <c r="D7517" s="88">
        <v>16282.637629194045</v>
      </c>
      <c r="E7517" s="88">
        <v>119.42778234985508</v>
      </c>
      <c r="F7517" s="88">
        <v>507.50470281576236</v>
      </c>
      <c r="G7517" s="88">
        <v>739.84482559976641</v>
      </c>
      <c r="H7517" s="88">
        <v>977.21825510325834</v>
      </c>
      <c r="I7517" s="88">
        <v>1354.316875321771</v>
      </c>
      <c r="J7517" s="88">
        <v>1956.1704666335822</v>
      </c>
      <c r="K7517" s="88">
        <v>3298.0382550696404</v>
      </c>
      <c r="L7517" s="88">
        <v>3328.6637530905064</v>
      </c>
      <c r="M7517" s="88">
        <v>3703.1564608520252</v>
      </c>
    </row>
    <row r="7518" spans="3:13" x14ac:dyDescent="0.2">
      <c r="C7518" s="88">
        <v>0.371</v>
      </c>
      <c r="D7518" s="88">
        <v>16282.816665996859</v>
      </c>
      <c r="E7518" s="88">
        <v>119.43800300895782</v>
      </c>
      <c r="F7518" s="88">
        <v>507.50962839963904</v>
      </c>
      <c r="G7518" s="88">
        <v>739.84685608329937</v>
      </c>
      <c r="H7518" s="88">
        <v>977.24302684831582</v>
      </c>
      <c r="I7518" s="88">
        <v>1354.3738702414489</v>
      </c>
      <c r="J7518" s="88">
        <v>1956.1999549045236</v>
      </c>
      <c r="K7518" s="88">
        <v>3298.0449250985635</v>
      </c>
      <c r="L7518" s="88">
        <v>3328.7781550405471</v>
      </c>
      <c r="M7518" s="88">
        <v>3703.1585930744627</v>
      </c>
    </row>
    <row r="7519" spans="3:13" x14ac:dyDescent="0.2">
      <c r="C7519" s="88">
        <v>0.37104999999999999</v>
      </c>
      <c r="D7519" s="88">
        <v>16282.848196922412</v>
      </c>
      <c r="E7519" s="88">
        <v>119.48323059486574</v>
      </c>
      <c r="F7519" s="88">
        <v>507.54424514154198</v>
      </c>
      <c r="G7519" s="88">
        <v>739.87505543998986</v>
      </c>
      <c r="H7519" s="88">
        <v>977.26645332188036</v>
      </c>
      <c r="I7519" s="88">
        <v>1354.3952435415699</v>
      </c>
      <c r="J7519" s="88">
        <v>1956.2092008191971</v>
      </c>
      <c r="K7519" s="88">
        <v>3298.0580641146557</v>
      </c>
      <c r="L7519" s="88">
        <v>3329.0380274377858</v>
      </c>
      <c r="M7519" s="88">
        <v>3703.1939314032766</v>
      </c>
    </row>
    <row r="7520" spans="3:13" x14ac:dyDescent="0.2">
      <c r="C7520" s="88">
        <v>0.37109999999999999</v>
      </c>
      <c r="D7520" s="88">
        <v>16283.289934679589</v>
      </c>
      <c r="E7520" s="88">
        <v>119.48895451154931</v>
      </c>
      <c r="F7520" s="88">
        <v>507.54581029060682</v>
      </c>
      <c r="G7520" s="88">
        <v>739.90465339364528</v>
      </c>
      <c r="H7520" s="88">
        <v>977.27795787595142</v>
      </c>
      <c r="I7520" s="88">
        <v>1354.4485996050694</v>
      </c>
      <c r="J7520" s="88">
        <v>1956.2932750407904</v>
      </c>
      <c r="K7520" s="88">
        <v>3298.1067064372073</v>
      </c>
      <c r="L7520" s="88">
        <v>3329.498432521983</v>
      </c>
      <c r="M7520" s="88">
        <v>3703.2254706263093</v>
      </c>
    </row>
    <row r="7521" spans="3:13" x14ac:dyDescent="0.2">
      <c r="C7521" s="88">
        <v>0.37114999999999998</v>
      </c>
      <c r="D7521" s="88">
        <v>16283.626731303444</v>
      </c>
      <c r="E7521" s="88">
        <v>119.49643286238734</v>
      </c>
      <c r="F7521" s="88">
        <v>507.54688645511942</v>
      </c>
      <c r="G7521" s="88">
        <v>739.90745625196359</v>
      </c>
      <c r="H7521" s="88">
        <v>977.33140629265563</v>
      </c>
      <c r="I7521" s="88">
        <v>1354.4738624700635</v>
      </c>
      <c r="J7521" s="88">
        <v>1956.389357088558</v>
      </c>
      <c r="K7521" s="88">
        <v>3298.172828731002</v>
      </c>
      <c r="L7521" s="88">
        <v>3329.64274075189</v>
      </c>
      <c r="M7521" s="88">
        <v>3703.2364865654167</v>
      </c>
    </row>
    <row r="7522" spans="3:13" x14ac:dyDescent="0.2">
      <c r="C7522" s="88">
        <v>0.37119999999999997</v>
      </c>
      <c r="D7522" s="88">
        <v>16283.668263646963</v>
      </c>
      <c r="E7522" s="88">
        <v>119.50227823607747</v>
      </c>
      <c r="F7522" s="88">
        <v>507.547271859783</v>
      </c>
      <c r="G7522" s="88">
        <v>739.92627104555868</v>
      </c>
      <c r="H7522" s="88">
        <v>977.348496791657</v>
      </c>
      <c r="I7522" s="88">
        <v>1354.4849638618061</v>
      </c>
      <c r="J7522" s="88">
        <v>1956.3910004179425</v>
      </c>
      <c r="K7522" s="88">
        <v>3298.2011805883731</v>
      </c>
      <c r="L7522" s="88">
        <v>3329.7860251489328</v>
      </c>
      <c r="M7522" s="88">
        <v>3703.2690000462417</v>
      </c>
    </row>
    <row r="7523" spans="3:13" x14ac:dyDescent="0.2">
      <c r="C7523" s="88">
        <v>0.37125000000000002</v>
      </c>
      <c r="D7523" s="88">
        <v>16283.78054101725</v>
      </c>
      <c r="E7523" s="88">
        <v>119.50227823607747</v>
      </c>
      <c r="F7523" s="88">
        <v>507.55830128476373</v>
      </c>
      <c r="G7523" s="88">
        <v>739.97487268291115</v>
      </c>
      <c r="H7523" s="88">
        <v>977.35959944403521</v>
      </c>
      <c r="I7523" s="88">
        <v>1354.4891186968393</v>
      </c>
      <c r="J7523" s="88">
        <v>1956.4144288838256</v>
      </c>
      <c r="K7523" s="88">
        <v>3298.2472286546995</v>
      </c>
      <c r="L7523" s="88">
        <v>3329.8310405232473</v>
      </c>
      <c r="M7523" s="88">
        <v>3703.3057209723765</v>
      </c>
    </row>
    <row r="7524" spans="3:13" x14ac:dyDescent="0.2">
      <c r="C7524" s="88">
        <v>0.37130000000000002</v>
      </c>
      <c r="D7524" s="88">
        <v>16283.844432644806</v>
      </c>
      <c r="E7524" s="88">
        <v>119.70526378051363</v>
      </c>
      <c r="F7524" s="88">
        <v>507.55831956046404</v>
      </c>
      <c r="G7524" s="88">
        <v>739.99322470206562</v>
      </c>
      <c r="H7524" s="88">
        <v>977.36348450712194</v>
      </c>
      <c r="I7524" s="88">
        <v>1354.5071820009043</v>
      </c>
      <c r="J7524" s="88">
        <v>1956.4206525377135</v>
      </c>
      <c r="K7524" s="88">
        <v>3298.2543479606475</v>
      </c>
      <c r="L7524" s="88">
        <v>3329.9501921217934</v>
      </c>
      <c r="M7524" s="88">
        <v>3703.3289347671939</v>
      </c>
    </row>
    <row r="7525" spans="3:13" x14ac:dyDescent="0.2">
      <c r="C7525" s="88">
        <v>0.37135000000000001</v>
      </c>
      <c r="D7525" s="88">
        <v>16283.887274702747</v>
      </c>
      <c r="E7525" s="88">
        <v>119.70526378051363</v>
      </c>
      <c r="F7525" s="88">
        <v>507.56197104485545</v>
      </c>
      <c r="G7525" s="88">
        <v>740.0012371261314</v>
      </c>
      <c r="H7525" s="88">
        <v>977.39165890397544</v>
      </c>
      <c r="I7525" s="88">
        <v>1354.5361484328851</v>
      </c>
      <c r="J7525" s="88">
        <v>1956.4663923495268</v>
      </c>
      <c r="K7525" s="88">
        <v>3298.3014341989656</v>
      </c>
      <c r="L7525" s="88">
        <v>3329.9663480294607</v>
      </c>
      <c r="M7525" s="88">
        <v>3703.3756569566253</v>
      </c>
    </row>
    <row r="7526" spans="3:13" x14ac:dyDescent="0.2">
      <c r="C7526" s="88">
        <v>0.37140000000000001</v>
      </c>
      <c r="D7526" s="88">
        <v>16283.933226430172</v>
      </c>
      <c r="E7526" s="88">
        <v>119.70927648864199</v>
      </c>
      <c r="F7526" s="88">
        <v>507.56219463228354</v>
      </c>
      <c r="G7526" s="88">
        <v>740.00209423423166</v>
      </c>
      <c r="H7526" s="88">
        <v>977.39978616025064</v>
      </c>
      <c r="I7526" s="88">
        <v>1354.5574404683653</v>
      </c>
      <c r="J7526" s="88">
        <v>1956.5001956744168</v>
      </c>
      <c r="K7526" s="88">
        <v>3298.4257187144849</v>
      </c>
      <c r="L7526" s="88">
        <v>3330.0358867089963</v>
      </c>
      <c r="M7526" s="88">
        <v>3703.3954831203537</v>
      </c>
    </row>
    <row r="7527" spans="3:13" x14ac:dyDescent="0.2">
      <c r="C7527" s="88">
        <v>0.37145</v>
      </c>
      <c r="D7527" s="88">
        <v>16284.313008189065</v>
      </c>
      <c r="E7527" s="88">
        <v>119.71608018146435</v>
      </c>
      <c r="F7527" s="88">
        <v>507.56284322201464</v>
      </c>
      <c r="G7527" s="88">
        <v>740.01592132511405</v>
      </c>
      <c r="H7527" s="88">
        <v>977.42144699609253</v>
      </c>
      <c r="I7527" s="88">
        <v>1354.5669488043154</v>
      </c>
      <c r="J7527" s="88">
        <v>1956.5080055515095</v>
      </c>
      <c r="K7527" s="88">
        <v>3298.461184776836</v>
      </c>
      <c r="L7527" s="88">
        <v>3330.167924084215</v>
      </c>
      <c r="M7527" s="88">
        <v>3703.3964332844776</v>
      </c>
    </row>
    <row r="7528" spans="3:13" x14ac:dyDescent="0.2">
      <c r="C7528" s="88">
        <v>0.3715</v>
      </c>
      <c r="D7528" s="88">
        <v>16284.42161114448</v>
      </c>
      <c r="E7528" s="88">
        <v>119.73498479459704</v>
      </c>
      <c r="F7528" s="88">
        <v>507.5795570798673</v>
      </c>
      <c r="G7528" s="88">
        <v>740.01926543013769</v>
      </c>
      <c r="H7528" s="88">
        <v>977.44299350662141</v>
      </c>
      <c r="I7528" s="88">
        <v>1354.581468967026</v>
      </c>
      <c r="J7528" s="88">
        <v>1956.5327905562108</v>
      </c>
      <c r="K7528" s="88">
        <v>3298.4867584460662</v>
      </c>
      <c r="L7528" s="88">
        <v>3330.238595642285</v>
      </c>
      <c r="M7528" s="88">
        <v>3703.3989788798235</v>
      </c>
    </row>
    <row r="7529" spans="3:13" x14ac:dyDescent="0.2">
      <c r="C7529" s="88">
        <v>0.37154999999999999</v>
      </c>
      <c r="D7529" s="88">
        <v>16284.630619910984</v>
      </c>
      <c r="E7529" s="88">
        <v>119.77179951945072</v>
      </c>
      <c r="F7529" s="88">
        <v>507.59480806311922</v>
      </c>
      <c r="G7529" s="88">
        <v>740.0221564009953</v>
      </c>
      <c r="H7529" s="88">
        <v>977.44755791112129</v>
      </c>
      <c r="I7529" s="88">
        <v>1354.6072010817215</v>
      </c>
      <c r="J7529" s="88">
        <v>1956.5858705985402</v>
      </c>
      <c r="K7529" s="88">
        <v>3298.5295065433729</v>
      </c>
      <c r="L7529" s="88">
        <v>3330.2993024021002</v>
      </c>
      <c r="M7529" s="88">
        <v>3703.4173394264421</v>
      </c>
    </row>
    <row r="7530" spans="3:13" x14ac:dyDescent="0.2">
      <c r="C7530" s="88">
        <v>0.37159999999999999</v>
      </c>
      <c r="D7530" s="88">
        <v>16284.641303936804</v>
      </c>
      <c r="E7530" s="88">
        <v>119.89302124555252</v>
      </c>
      <c r="F7530" s="88">
        <v>507.61139449211851</v>
      </c>
      <c r="G7530" s="88">
        <v>740.03984934023583</v>
      </c>
      <c r="H7530" s="88">
        <v>977.46283831786968</v>
      </c>
      <c r="I7530" s="88">
        <v>1354.6168924183103</v>
      </c>
      <c r="J7530" s="88">
        <v>1956.6268494240744</v>
      </c>
      <c r="K7530" s="88">
        <v>3298.5442611009057</v>
      </c>
      <c r="L7530" s="88">
        <v>3330.4076503839124</v>
      </c>
      <c r="M7530" s="88">
        <v>3703.4286862386671</v>
      </c>
    </row>
    <row r="7531" spans="3:13" x14ac:dyDescent="0.2">
      <c r="C7531" s="88">
        <v>0.37164999999999998</v>
      </c>
      <c r="D7531" s="88">
        <v>16284.930216088627</v>
      </c>
      <c r="E7531" s="88">
        <v>119.89302124555252</v>
      </c>
      <c r="F7531" s="88">
        <v>507.63682725674471</v>
      </c>
      <c r="G7531" s="88">
        <v>740.04445670583618</v>
      </c>
      <c r="H7531" s="88">
        <v>977.47441309117903</v>
      </c>
      <c r="I7531" s="88">
        <v>1354.6267621674438</v>
      </c>
      <c r="J7531" s="88">
        <v>1956.7153550654753</v>
      </c>
      <c r="K7531" s="88">
        <v>3298.551177155904</v>
      </c>
      <c r="L7531" s="88">
        <v>3330.4539115280436</v>
      </c>
      <c r="M7531" s="88">
        <v>3703.4337826050087</v>
      </c>
    </row>
    <row r="7532" spans="3:13" x14ac:dyDescent="0.2">
      <c r="C7532" s="88">
        <v>0.37169999999999997</v>
      </c>
      <c r="D7532" s="88">
        <v>16285.065279418279</v>
      </c>
      <c r="E7532" s="88">
        <v>119.90691101185166</v>
      </c>
      <c r="F7532" s="88">
        <v>507.6378240469412</v>
      </c>
      <c r="G7532" s="88">
        <v>740.06911890132187</v>
      </c>
      <c r="H7532" s="88">
        <v>977.48044531718187</v>
      </c>
      <c r="I7532" s="88">
        <v>1354.6716740898014</v>
      </c>
      <c r="J7532" s="88">
        <v>1956.8600997718113</v>
      </c>
      <c r="K7532" s="88">
        <v>3298.623971764413</v>
      </c>
      <c r="L7532" s="88">
        <v>3330.4853631101205</v>
      </c>
      <c r="M7532" s="88">
        <v>3703.453721207638</v>
      </c>
    </row>
    <row r="7533" spans="3:13" x14ac:dyDescent="0.2">
      <c r="C7533" s="88">
        <v>0.37175000000000002</v>
      </c>
      <c r="D7533" s="88">
        <v>16285.091562600752</v>
      </c>
      <c r="E7533" s="88">
        <v>119.9694439918494</v>
      </c>
      <c r="F7533" s="88">
        <v>507.63827382320687</v>
      </c>
      <c r="G7533" s="88">
        <v>740.08396159320637</v>
      </c>
      <c r="H7533" s="88">
        <v>977.48190821468324</v>
      </c>
      <c r="I7533" s="88">
        <v>1354.6831531690373</v>
      </c>
      <c r="J7533" s="88">
        <v>1956.8907484934994</v>
      </c>
      <c r="K7533" s="88">
        <v>3298.6388476522507</v>
      </c>
      <c r="L7533" s="88">
        <v>3330.4888762113114</v>
      </c>
      <c r="M7533" s="88">
        <v>3703.4652925672622</v>
      </c>
    </row>
    <row r="7534" spans="3:13" x14ac:dyDescent="0.2">
      <c r="C7534" s="88">
        <v>0.37180000000000002</v>
      </c>
      <c r="D7534" s="88">
        <v>16285.171402274733</v>
      </c>
      <c r="E7534" s="88">
        <v>119.98135670464762</v>
      </c>
      <c r="F7534" s="88">
        <v>507.65155286735717</v>
      </c>
      <c r="G7534" s="88">
        <v>740.08453407884781</v>
      </c>
      <c r="H7534" s="88">
        <v>977.48449987296772</v>
      </c>
      <c r="I7534" s="88">
        <v>1354.6933574950203</v>
      </c>
      <c r="J7534" s="88">
        <v>1956.9218020370954</v>
      </c>
      <c r="K7534" s="88">
        <v>3298.6790949814322</v>
      </c>
      <c r="L7534" s="88">
        <v>3330.5761157275506</v>
      </c>
      <c r="M7534" s="88">
        <v>3703.5259981245467</v>
      </c>
    </row>
    <row r="7535" spans="3:13" x14ac:dyDescent="0.2">
      <c r="C7535" s="88">
        <v>0.37185000000000001</v>
      </c>
      <c r="D7535" s="88">
        <v>16285.350738292143</v>
      </c>
      <c r="E7535" s="88">
        <v>120.09126069432932</v>
      </c>
      <c r="F7535" s="88">
        <v>507.65769639760856</v>
      </c>
      <c r="G7535" s="88">
        <v>740.09950824229827</v>
      </c>
      <c r="H7535" s="88">
        <v>977.49977457685509</v>
      </c>
      <c r="I7535" s="88">
        <v>1354.7084368941842</v>
      </c>
      <c r="J7535" s="88">
        <v>1956.9648076413791</v>
      </c>
      <c r="K7535" s="88">
        <v>3298.6857679241102</v>
      </c>
      <c r="L7535" s="88">
        <v>3330.6076036784439</v>
      </c>
      <c r="M7535" s="88">
        <v>3703.5602674688362</v>
      </c>
    </row>
    <row r="7536" spans="3:13" x14ac:dyDescent="0.2">
      <c r="C7536" s="88">
        <v>0.37190000000000001</v>
      </c>
      <c r="D7536" s="88">
        <v>16285.51496895502</v>
      </c>
      <c r="E7536" s="88">
        <v>120.10203890899083</v>
      </c>
      <c r="F7536" s="88">
        <v>507.67382248176409</v>
      </c>
      <c r="G7536" s="88">
        <v>740.12454831454488</v>
      </c>
      <c r="H7536" s="88">
        <v>977.52862357524691</v>
      </c>
      <c r="I7536" s="88">
        <v>1354.7685503976977</v>
      </c>
      <c r="J7536" s="88">
        <v>1956.9668435860572</v>
      </c>
      <c r="K7536" s="88">
        <v>3298.7098085176376</v>
      </c>
      <c r="L7536" s="88">
        <v>3330.6720152889047</v>
      </c>
      <c r="M7536" s="88">
        <v>3703.5607009953478</v>
      </c>
    </row>
    <row r="7537" spans="3:13" x14ac:dyDescent="0.2">
      <c r="C7537" s="88">
        <v>0.37195</v>
      </c>
      <c r="D7537" s="88">
        <v>16285.581517924049</v>
      </c>
      <c r="E7537" s="88">
        <v>120.21900105227178</v>
      </c>
      <c r="F7537" s="88">
        <v>507.67788929428298</v>
      </c>
      <c r="G7537" s="88">
        <v>740.12824659046464</v>
      </c>
      <c r="H7537" s="88">
        <v>977.53285827494074</v>
      </c>
      <c r="I7537" s="88">
        <v>1354.7824973878428</v>
      </c>
      <c r="J7537" s="88">
        <v>1957.0115371727802</v>
      </c>
      <c r="K7537" s="88">
        <v>3298.7778826807698</v>
      </c>
      <c r="L7537" s="88">
        <v>3330.7383449890722</v>
      </c>
      <c r="M7537" s="88">
        <v>3703.5918460942376</v>
      </c>
    </row>
    <row r="7538" spans="3:13" x14ac:dyDescent="0.2">
      <c r="C7538" s="88">
        <v>0.372</v>
      </c>
      <c r="D7538" s="88">
        <v>16285.585049988209</v>
      </c>
      <c r="E7538" s="88">
        <v>120.42440469147095</v>
      </c>
      <c r="F7538" s="88">
        <v>507.6915884933851</v>
      </c>
      <c r="G7538" s="88">
        <v>740.12867002015128</v>
      </c>
      <c r="H7538" s="88">
        <v>977.53935174728485</v>
      </c>
      <c r="I7538" s="88">
        <v>1354.795871838664</v>
      </c>
      <c r="J7538" s="88">
        <v>1957.0467663848563</v>
      </c>
      <c r="K7538" s="88">
        <v>3298.8318026242532</v>
      </c>
      <c r="L7538" s="88">
        <v>3330.8375005083499</v>
      </c>
      <c r="M7538" s="88">
        <v>3703.5968408355457</v>
      </c>
    </row>
    <row r="7539" spans="3:13" x14ac:dyDescent="0.2">
      <c r="C7539" s="88">
        <v>0.37204999999999999</v>
      </c>
      <c r="D7539" s="88">
        <v>16285.720112327244</v>
      </c>
      <c r="E7539" s="88">
        <v>120.52094774574743</v>
      </c>
      <c r="F7539" s="88">
        <v>507.70745137834956</v>
      </c>
      <c r="G7539" s="88">
        <v>740.13120581416297</v>
      </c>
      <c r="H7539" s="88">
        <v>977.55599314405208</v>
      </c>
      <c r="I7539" s="88">
        <v>1354.8031081543636</v>
      </c>
      <c r="J7539" s="88">
        <v>1957.0499158947305</v>
      </c>
      <c r="K7539" s="88">
        <v>3298.9505689489342</v>
      </c>
      <c r="L7539" s="88">
        <v>3330.8622408157144</v>
      </c>
      <c r="M7539" s="88">
        <v>3703.6064965381365</v>
      </c>
    </row>
    <row r="7540" spans="3:13" x14ac:dyDescent="0.2">
      <c r="C7540" s="88">
        <v>0.37209999999999999</v>
      </c>
      <c r="D7540" s="88">
        <v>16285.952107218221</v>
      </c>
      <c r="E7540" s="88">
        <v>120.52094774574743</v>
      </c>
      <c r="F7540" s="88">
        <v>507.71854358752944</v>
      </c>
      <c r="G7540" s="88">
        <v>740.13777121702333</v>
      </c>
      <c r="H7540" s="88">
        <v>977.55804489626507</v>
      </c>
      <c r="I7540" s="88">
        <v>1354.8071993344715</v>
      </c>
      <c r="J7540" s="88">
        <v>1957.0574741321016</v>
      </c>
      <c r="K7540" s="88">
        <v>3298.9913567120689</v>
      </c>
      <c r="L7540" s="88">
        <v>3330.9692750830523</v>
      </c>
      <c r="M7540" s="88">
        <v>3703.6126099419803</v>
      </c>
    </row>
    <row r="7541" spans="3:13" x14ac:dyDescent="0.2">
      <c r="C7541" s="88">
        <v>0.37214999999999998</v>
      </c>
      <c r="D7541" s="88">
        <v>16286.063161583665</v>
      </c>
      <c r="E7541" s="88">
        <v>120.52094774574743</v>
      </c>
      <c r="F7541" s="88">
        <v>507.72972480362705</v>
      </c>
      <c r="G7541" s="88">
        <v>740.13944268355135</v>
      </c>
      <c r="H7541" s="88">
        <v>977.579544710135</v>
      </c>
      <c r="I7541" s="88">
        <v>1354.8161055662654</v>
      </c>
      <c r="J7541" s="88">
        <v>1957.0599486217479</v>
      </c>
      <c r="K7541" s="88">
        <v>3299.02056622791</v>
      </c>
      <c r="L7541" s="88">
        <v>3331.0389461461878</v>
      </c>
      <c r="M7541" s="88">
        <v>3703.6280760428376</v>
      </c>
    </row>
    <row r="7542" spans="3:13" x14ac:dyDescent="0.2">
      <c r="C7542" s="88">
        <v>0.37219999999999998</v>
      </c>
      <c r="D7542" s="88">
        <v>16286.092284702943</v>
      </c>
      <c r="E7542" s="88">
        <v>120.53183785076544</v>
      </c>
      <c r="F7542" s="88">
        <v>507.73328949581628</v>
      </c>
      <c r="G7542" s="88">
        <v>740.22564109515724</v>
      </c>
      <c r="H7542" s="88">
        <v>977.58692358746066</v>
      </c>
      <c r="I7542" s="88">
        <v>1354.8292581351038</v>
      </c>
      <c r="J7542" s="88">
        <v>1957.0817501430629</v>
      </c>
      <c r="K7542" s="88">
        <v>3299.067284265092</v>
      </c>
      <c r="L7542" s="88">
        <v>3331.134981125856</v>
      </c>
      <c r="M7542" s="88">
        <v>3703.6428795328625</v>
      </c>
    </row>
    <row r="7543" spans="3:13" x14ac:dyDescent="0.2">
      <c r="C7543" s="88">
        <v>0.37225000000000003</v>
      </c>
      <c r="D7543" s="88">
        <v>16286.188268662068</v>
      </c>
      <c r="E7543" s="88">
        <v>120.77120177823235</v>
      </c>
      <c r="F7543" s="88">
        <v>507.73723911104662</v>
      </c>
      <c r="G7543" s="88">
        <v>740.22943813065785</v>
      </c>
      <c r="H7543" s="88">
        <v>977.61433137496806</v>
      </c>
      <c r="I7543" s="88">
        <v>1354.833826003417</v>
      </c>
      <c r="J7543" s="88">
        <v>1957.0952790878723</v>
      </c>
      <c r="K7543" s="88">
        <v>3299.1238051535138</v>
      </c>
      <c r="L7543" s="88">
        <v>3331.2302768904224</v>
      </c>
      <c r="M7543" s="88">
        <v>3703.6679571083819</v>
      </c>
    </row>
    <row r="7544" spans="3:13" x14ac:dyDescent="0.2">
      <c r="C7544" s="88">
        <v>0.37230000000000002</v>
      </c>
      <c r="D7544" s="88">
        <v>16286.446505812584</v>
      </c>
      <c r="E7544" s="88">
        <v>120.85142208939305</v>
      </c>
      <c r="F7544" s="88">
        <v>507.76013064047993</v>
      </c>
      <c r="G7544" s="88">
        <v>740.2337998027424</v>
      </c>
      <c r="H7544" s="88">
        <v>977.63332279471342</v>
      </c>
      <c r="I7544" s="88">
        <v>1354.8433011160419</v>
      </c>
      <c r="J7544" s="88">
        <v>1957.1062956220762</v>
      </c>
      <c r="K7544" s="88">
        <v>3299.1671255550455</v>
      </c>
      <c r="L7544" s="88">
        <v>3331.3309364620022</v>
      </c>
      <c r="M7544" s="88">
        <v>3703.6893832280466</v>
      </c>
    </row>
    <row r="7545" spans="3:13" x14ac:dyDescent="0.2">
      <c r="C7545" s="88">
        <v>0.37235000000000001</v>
      </c>
      <c r="D7545" s="88">
        <v>16286.517409302112</v>
      </c>
      <c r="E7545" s="88">
        <v>120.89199147451382</v>
      </c>
      <c r="F7545" s="88">
        <v>507.76154966685772</v>
      </c>
      <c r="G7545" s="88">
        <v>740.23560140742256</v>
      </c>
      <c r="H7545" s="88">
        <v>977.63790594216744</v>
      </c>
      <c r="I7545" s="88">
        <v>1354.8769349405848</v>
      </c>
      <c r="J7545" s="88">
        <v>1957.1311539132921</v>
      </c>
      <c r="K7545" s="88">
        <v>3299.1785462401126</v>
      </c>
      <c r="L7545" s="88">
        <v>3331.4002513676323</v>
      </c>
      <c r="M7545" s="88">
        <v>3703.6899205324025</v>
      </c>
    </row>
    <row r="7546" spans="3:13" x14ac:dyDescent="0.2">
      <c r="C7546" s="88">
        <v>0.37240000000000001</v>
      </c>
      <c r="D7546" s="88">
        <v>16286.549135119218</v>
      </c>
      <c r="E7546" s="88">
        <v>121.05704535303994</v>
      </c>
      <c r="F7546" s="88">
        <v>507.76350769614692</v>
      </c>
      <c r="G7546" s="88">
        <v>740.24067863300615</v>
      </c>
      <c r="H7546" s="88">
        <v>977.65610774531569</v>
      </c>
      <c r="I7546" s="88">
        <v>1354.9013140862025</v>
      </c>
      <c r="J7546" s="88">
        <v>1957.266085849134</v>
      </c>
      <c r="K7546" s="88">
        <v>3299.1794665820767</v>
      </c>
      <c r="L7546" s="88">
        <v>3331.4959310888589</v>
      </c>
      <c r="M7546" s="88">
        <v>3703.6958787832355</v>
      </c>
    </row>
    <row r="7547" spans="3:13" x14ac:dyDescent="0.2">
      <c r="C7547" s="88">
        <v>0.37245</v>
      </c>
      <c r="D7547" s="88">
        <v>16287.30497622449</v>
      </c>
      <c r="E7547" s="88">
        <v>121.05708202265214</v>
      </c>
      <c r="F7547" s="88">
        <v>507.77761967003153</v>
      </c>
      <c r="G7547" s="88">
        <v>740.24640833231524</v>
      </c>
      <c r="H7547" s="88">
        <v>977.69825371334946</v>
      </c>
      <c r="I7547" s="88">
        <v>1354.9285709430483</v>
      </c>
      <c r="J7547" s="88">
        <v>1957.2690452428146</v>
      </c>
      <c r="K7547" s="88">
        <v>3299.1810651432957</v>
      </c>
      <c r="L7547" s="88">
        <v>3331.6542200495783</v>
      </c>
      <c r="M7547" s="88">
        <v>3703.6973389907844</v>
      </c>
    </row>
    <row r="7548" spans="3:13" x14ac:dyDescent="0.2">
      <c r="C7548" s="88">
        <v>0.3725</v>
      </c>
      <c r="D7548" s="88">
        <v>16287.490471257364</v>
      </c>
      <c r="E7548" s="88">
        <v>121.31333436943078</v>
      </c>
      <c r="F7548" s="88">
        <v>507.77908319856942</v>
      </c>
      <c r="G7548" s="88">
        <v>740.25452599146229</v>
      </c>
      <c r="H7548" s="88">
        <v>977.69956492866004</v>
      </c>
      <c r="I7548" s="88">
        <v>1354.9481689939253</v>
      </c>
      <c r="J7548" s="88">
        <v>1957.331744791366</v>
      </c>
      <c r="K7548" s="88">
        <v>3299.200513599948</v>
      </c>
      <c r="L7548" s="88">
        <v>3331.7230944310513</v>
      </c>
      <c r="M7548" s="88">
        <v>3703.7081773415644</v>
      </c>
    </row>
    <row r="7549" spans="3:13" x14ac:dyDescent="0.2">
      <c r="C7549" s="88">
        <v>0.37254999999999999</v>
      </c>
      <c r="D7549" s="88">
        <v>16287.492034583684</v>
      </c>
      <c r="E7549" s="88">
        <v>121.3590318963652</v>
      </c>
      <c r="F7549" s="88">
        <v>507.80132444764831</v>
      </c>
      <c r="G7549" s="88">
        <v>740.2617641955826</v>
      </c>
      <c r="H7549" s="88">
        <v>977.72182480326592</v>
      </c>
      <c r="I7549" s="88">
        <v>1354.9550918729224</v>
      </c>
      <c r="J7549" s="88">
        <v>1957.3349823790631</v>
      </c>
      <c r="K7549" s="88">
        <v>3299.3528090433783</v>
      </c>
      <c r="L7549" s="88">
        <v>3331.8240927032048</v>
      </c>
      <c r="M7549" s="88">
        <v>3703.7226711165831</v>
      </c>
    </row>
    <row r="7550" spans="3:13" x14ac:dyDescent="0.2">
      <c r="C7550" s="88">
        <v>0.37259999999999999</v>
      </c>
      <c r="D7550" s="88">
        <v>16287.542119832928</v>
      </c>
      <c r="E7550" s="88">
        <v>121.82288433729809</v>
      </c>
      <c r="F7550" s="88">
        <v>507.80998793815979</v>
      </c>
      <c r="G7550" s="88">
        <v>740.27907400793583</v>
      </c>
      <c r="H7550" s="88">
        <v>977.7283285590288</v>
      </c>
      <c r="I7550" s="88">
        <v>1354.9622205048822</v>
      </c>
      <c r="J7550" s="88">
        <v>1957.3404475267362</v>
      </c>
      <c r="K7550" s="88">
        <v>3299.4210071100042</v>
      </c>
      <c r="L7550" s="88">
        <v>3331.9111092600788</v>
      </c>
      <c r="M7550" s="88">
        <v>3703.7588637192143</v>
      </c>
    </row>
    <row r="7551" spans="3:13" x14ac:dyDescent="0.2">
      <c r="C7551" s="88">
        <v>0.37264999999999998</v>
      </c>
      <c r="D7551" s="88">
        <v>16287.683978538222</v>
      </c>
      <c r="E7551" s="88">
        <v>122.08539243356972</v>
      </c>
      <c r="F7551" s="88">
        <v>507.83504005804207</v>
      </c>
      <c r="G7551" s="88">
        <v>740.29889643364595</v>
      </c>
      <c r="H7551" s="88">
        <v>977.73466218736257</v>
      </c>
      <c r="I7551" s="88">
        <v>1354.9698920711653</v>
      </c>
      <c r="J7551" s="88">
        <v>1957.3505828178281</v>
      </c>
      <c r="K7551" s="88">
        <v>3299.4548730394372</v>
      </c>
      <c r="L7551" s="88">
        <v>3331.924454437954</v>
      </c>
      <c r="M7551" s="88">
        <v>3703.7590766517851</v>
      </c>
    </row>
    <row r="7552" spans="3:13" x14ac:dyDescent="0.2">
      <c r="C7552" s="88">
        <v>0.37269999999999998</v>
      </c>
      <c r="D7552" s="88">
        <v>16287.754401246126</v>
      </c>
      <c r="E7552" s="88">
        <v>125.07622944374816</v>
      </c>
      <c r="F7552" s="88">
        <v>507.84113012260332</v>
      </c>
      <c r="G7552" s="88">
        <v>740.31206659815462</v>
      </c>
      <c r="H7552" s="88">
        <v>977.7508182629349</v>
      </c>
      <c r="I7552" s="88">
        <v>1354.9767497020971</v>
      </c>
      <c r="J7552" s="88">
        <v>1957.3646036936339</v>
      </c>
      <c r="K7552" s="88">
        <v>3299.4562070808825</v>
      </c>
      <c r="L7552" s="88">
        <v>3331.9974727454978</v>
      </c>
      <c r="M7552" s="88">
        <v>3703.7642737169717</v>
      </c>
    </row>
    <row r="7553" spans="3:13" x14ac:dyDescent="0.2">
      <c r="C7553" s="88">
        <v>0.37275000000000003</v>
      </c>
      <c r="D7553" s="88">
        <v>16287.761783455291</v>
      </c>
      <c r="E7553" s="88">
        <v>125.08037465670259</v>
      </c>
      <c r="F7553" s="88">
        <v>507.84394842224083</v>
      </c>
      <c r="G7553" s="88">
        <v>740.31412063678727</v>
      </c>
      <c r="H7553" s="88">
        <v>977.76922407158781</v>
      </c>
      <c r="I7553" s="88">
        <v>1354.9903123368608</v>
      </c>
      <c r="J7553" s="88">
        <v>1957.4373717361927</v>
      </c>
      <c r="K7553" s="88">
        <v>3299.4942162324346</v>
      </c>
      <c r="L7553" s="88">
        <v>3332.1531073773949</v>
      </c>
      <c r="M7553" s="88">
        <v>3703.7978209883895</v>
      </c>
    </row>
    <row r="7554" spans="3:13" x14ac:dyDescent="0.2">
      <c r="C7554" s="88">
        <v>0.37280000000000002</v>
      </c>
      <c r="D7554" s="88">
        <v>16288.082444602209</v>
      </c>
      <c r="E7554" s="88">
        <v>125.2605336808756</v>
      </c>
      <c r="F7554" s="88">
        <v>507.84971725958167</v>
      </c>
      <c r="G7554" s="88">
        <v>740.32310037947309</v>
      </c>
      <c r="H7554" s="88">
        <v>977.78210380877726</v>
      </c>
      <c r="I7554" s="88">
        <v>1355.028530472654</v>
      </c>
      <c r="J7554" s="88">
        <v>1957.4380332963101</v>
      </c>
      <c r="K7554" s="88">
        <v>3299.5267246276003</v>
      </c>
      <c r="L7554" s="88">
        <v>3332.1558699635443</v>
      </c>
      <c r="M7554" s="88">
        <v>3703.8091362520481</v>
      </c>
    </row>
    <row r="7555" spans="3:13" x14ac:dyDescent="0.2">
      <c r="C7555" s="88">
        <v>0.37285000000000001</v>
      </c>
      <c r="D7555" s="88">
        <v>16288.209080652206</v>
      </c>
      <c r="E7555" s="88">
        <v>125.2705173668628</v>
      </c>
      <c r="F7555" s="88">
        <v>507.86878970237785</v>
      </c>
      <c r="G7555" s="88">
        <v>740.36594630330683</v>
      </c>
      <c r="H7555" s="88">
        <v>977.78304013439401</v>
      </c>
      <c r="I7555" s="88">
        <v>1355.0289016287679</v>
      </c>
      <c r="J7555" s="88">
        <v>1957.4467687381093</v>
      </c>
      <c r="K7555" s="88">
        <v>3299.5460450051269</v>
      </c>
      <c r="L7555" s="88">
        <v>3332.2698129190835</v>
      </c>
      <c r="M7555" s="88">
        <v>3703.8188864064905</v>
      </c>
    </row>
    <row r="7556" spans="3:13" x14ac:dyDescent="0.2">
      <c r="C7556" s="88">
        <v>0.37290000000000001</v>
      </c>
      <c r="D7556" s="88">
        <v>16288.265693809426</v>
      </c>
      <c r="E7556" s="88">
        <v>125.4026080227386</v>
      </c>
      <c r="F7556" s="88">
        <v>507.90729122566154</v>
      </c>
      <c r="G7556" s="88">
        <v>740.38184467814153</v>
      </c>
      <c r="H7556" s="88">
        <v>977.79879405040629</v>
      </c>
      <c r="I7556" s="88">
        <v>1355.0534549128392</v>
      </c>
      <c r="J7556" s="88">
        <v>1957.5289357209226</v>
      </c>
      <c r="K7556" s="88">
        <v>3299.5640974295115</v>
      </c>
      <c r="L7556" s="88">
        <v>3332.2893229913825</v>
      </c>
      <c r="M7556" s="88">
        <v>3703.8339829196761</v>
      </c>
    </row>
    <row r="7557" spans="3:13" x14ac:dyDescent="0.2">
      <c r="C7557" s="88">
        <v>0.37295</v>
      </c>
      <c r="D7557" s="88">
        <v>16288.693974590955</v>
      </c>
      <c r="E7557" s="88">
        <v>125.49146634654062</v>
      </c>
      <c r="F7557" s="88">
        <v>507.90855874491717</v>
      </c>
      <c r="G7557" s="88">
        <v>740.38856282696906</v>
      </c>
      <c r="H7557" s="88">
        <v>977.81035992360466</v>
      </c>
      <c r="I7557" s="88">
        <v>1355.0834416407829</v>
      </c>
      <c r="J7557" s="88">
        <v>1957.5436548846055</v>
      </c>
      <c r="K7557" s="88">
        <v>3299.6414610142492</v>
      </c>
      <c r="L7557" s="88">
        <v>3332.3512715156421</v>
      </c>
      <c r="M7557" s="88">
        <v>3703.8348656759285</v>
      </c>
    </row>
    <row r="7558" spans="3:13" x14ac:dyDescent="0.2">
      <c r="C7558" s="88">
        <v>0.373</v>
      </c>
      <c r="D7558" s="88">
        <v>16289.102618020212</v>
      </c>
      <c r="E7558" s="88">
        <v>125.51104058294641</v>
      </c>
      <c r="F7558" s="88">
        <v>507.91725734582315</v>
      </c>
      <c r="G7558" s="88">
        <v>740.40486181420783</v>
      </c>
      <c r="H7558" s="88">
        <v>977.8106636944899</v>
      </c>
      <c r="I7558" s="88">
        <v>1355.092856671632</v>
      </c>
      <c r="J7558" s="88">
        <v>1957.5799814073721</v>
      </c>
      <c r="K7558" s="88">
        <v>3299.6563085162252</v>
      </c>
      <c r="L7558" s="88">
        <v>3332.3845017007029</v>
      </c>
      <c r="M7558" s="88">
        <v>3703.8416731424177</v>
      </c>
    </row>
    <row r="7559" spans="3:13" x14ac:dyDescent="0.2">
      <c r="C7559" s="88">
        <v>0.37304999999999999</v>
      </c>
      <c r="D7559" s="88">
        <v>16289.488414676653</v>
      </c>
      <c r="E7559" s="88">
        <v>125.51391523228904</v>
      </c>
      <c r="F7559" s="88">
        <v>507.93132782519115</v>
      </c>
      <c r="G7559" s="88">
        <v>740.4206310505424</v>
      </c>
      <c r="H7559" s="88">
        <v>977.81246770264715</v>
      </c>
      <c r="I7559" s="88">
        <v>1355.1088421420777</v>
      </c>
      <c r="J7559" s="88">
        <v>1957.601318973564</v>
      </c>
      <c r="K7559" s="88">
        <v>3299.6768988287749</v>
      </c>
      <c r="L7559" s="88">
        <v>3332.5308720341336</v>
      </c>
      <c r="M7559" s="88">
        <v>3703.8479405748317</v>
      </c>
    </row>
    <row r="7560" spans="3:13" x14ac:dyDescent="0.2">
      <c r="C7560" s="88">
        <v>0.37309999999999999</v>
      </c>
      <c r="D7560" s="88">
        <v>16289.590691010359</v>
      </c>
      <c r="E7560" s="88">
        <v>125.56582941137094</v>
      </c>
      <c r="F7560" s="88">
        <v>507.93164144745697</v>
      </c>
      <c r="G7560" s="88">
        <v>740.42461012396871</v>
      </c>
      <c r="H7560" s="88">
        <v>977.8144634773721</v>
      </c>
      <c r="I7560" s="88">
        <v>1355.1166278494056</v>
      </c>
      <c r="J7560" s="88">
        <v>1957.6270139797725</v>
      </c>
      <c r="K7560" s="88">
        <v>3299.7639979499345</v>
      </c>
      <c r="L7560" s="88">
        <v>3332.5325837244995</v>
      </c>
      <c r="M7560" s="88">
        <v>3703.8497621595552</v>
      </c>
    </row>
    <row r="7561" spans="3:13" x14ac:dyDescent="0.2">
      <c r="C7561" s="88">
        <v>0.37314999999999998</v>
      </c>
      <c r="D7561" s="88">
        <v>16289.743573067975</v>
      </c>
      <c r="E7561" s="88">
        <v>125.61952103776093</v>
      </c>
      <c r="F7561" s="88">
        <v>507.93228422175616</v>
      </c>
      <c r="G7561" s="88">
        <v>740.45129081886625</v>
      </c>
      <c r="H7561" s="88">
        <v>977.83998290548243</v>
      </c>
      <c r="I7561" s="88">
        <v>1355.1215191008473</v>
      </c>
      <c r="J7561" s="88">
        <v>1957.6593071348325</v>
      </c>
      <c r="K7561" s="88">
        <v>3299.7829984129216</v>
      </c>
      <c r="L7561" s="88">
        <v>3332.5723191891802</v>
      </c>
      <c r="M7561" s="88">
        <v>3703.8974484977066</v>
      </c>
    </row>
    <row r="7562" spans="3:13" x14ac:dyDescent="0.2">
      <c r="C7562" s="88">
        <v>0.37319999999999998</v>
      </c>
      <c r="D7562" s="88">
        <v>16289.883643835958</v>
      </c>
      <c r="E7562" s="88">
        <v>125.66403005044685</v>
      </c>
      <c r="F7562" s="88">
        <v>507.94845432435704</v>
      </c>
      <c r="G7562" s="88">
        <v>740.46376667698541</v>
      </c>
      <c r="H7562" s="88">
        <v>977.84617202338859</v>
      </c>
      <c r="I7562" s="88">
        <v>1355.1408925424084</v>
      </c>
      <c r="J7562" s="88">
        <v>1957.6608059739287</v>
      </c>
      <c r="K7562" s="88">
        <v>3299.7860405978759</v>
      </c>
      <c r="L7562" s="88">
        <v>3332.6483064564654</v>
      </c>
      <c r="M7562" s="88">
        <v>3703.9032651608782</v>
      </c>
    </row>
    <row r="7563" spans="3:13" x14ac:dyDescent="0.2">
      <c r="C7563" s="88">
        <v>0.37325000000000003</v>
      </c>
      <c r="D7563" s="88">
        <v>16290.06318543674</v>
      </c>
      <c r="E7563" s="88">
        <v>125.66403005044685</v>
      </c>
      <c r="F7563" s="88">
        <v>507.96640633748484</v>
      </c>
      <c r="G7563" s="88">
        <v>740.58371401867271</v>
      </c>
      <c r="H7563" s="88">
        <v>977.86466241831158</v>
      </c>
      <c r="I7563" s="88">
        <v>1355.1429446099896</v>
      </c>
      <c r="J7563" s="88">
        <v>1957.7424842375153</v>
      </c>
      <c r="K7563" s="88">
        <v>3299.8350815493359</v>
      </c>
      <c r="L7563" s="88">
        <v>3332.7224185215123</v>
      </c>
      <c r="M7563" s="88">
        <v>3703.9326908851563</v>
      </c>
    </row>
    <row r="7564" spans="3:13" x14ac:dyDescent="0.2">
      <c r="C7564" s="88">
        <v>0.37330000000000002</v>
      </c>
      <c r="D7564" s="88">
        <v>16290.156482632847</v>
      </c>
      <c r="E7564" s="88">
        <v>125.67581755024185</v>
      </c>
      <c r="F7564" s="88">
        <v>507.97208938144831</v>
      </c>
      <c r="G7564" s="88">
        <v>740.58626684965111</v>
      </c>
      <c r="H7564" s="88">
        <v>977.86902984730796</v>
      </c>
      <c r="I7564" s="88">
        <v>1355.1532355661961</v>
      </c>
      <c r="J7564" s="88">
        <v>1957.7765894892964</v>
      </c>
      <c r="K7564" s="88">
        <v>3299.882856261192</v>
      </c>
      <c r="L7564" s="88">
        <v>3332.7945729357361</v>
      </c>
      <c r="M7564" s="88">
        <v>3703.9404934222434</v>
      </c>
    </row>
    <row r="7565" spans="3:13" x14ac:dyDescent="0.2">
      <c r="C7565" s="88">
        <v>0.37335000000000002</v>
      </c>
      <c r="D7565" s="88">
        <v>16290.248941318468</v>
      </c>
      <c r="E7565" s="88">
        <v>125.67581755024185</v>
      </c>
      <c r="F7565" s="88">
        <v>507.97366015285979</v>
      </c>
      <c r="G7565" s="88">
        <v>740.60039004267446</v>
      </c>
      <c r="H7565" s="88">
        <v>977.87650134645037</v>
      </c>
      <c r="I7565" s="88">
        <v>1355.1677731410459</v>
      </c>
      <c r="J7565" s="88">
        <v>1957.7874820046723</v>
      </c>
      <c r="K7565" s="88">
        <v>3299.8899778709983</v>
      </c>
      <c r="L7565" s="88">
        <v>3332.7965063022166</v>
      </c>
      <c r="M7565" s="88">
        <v>3703.9658590657309</v>
      </c>
    </row>
    <row r="7566" spans="3:13" x14ac:dyDescent="0.2">
      <c r="C7566" s="88">
        <v>0.37340000000000001</v>
      </c>
      <c r="D7566" s="88">
        <v>16290.291448293163</v>
      </c>
      <c r="E7566" s="88">
        <v>125.67581755024185</v>
      </c>
      <c r="F7566" s="88">
        <v>507.99223410936474</v>
      </c>
      <c r="G7566" s="88">
        <v>740.60745275914815</v>
      </c>
      <c r="H7566" s="88">
        <v>977.8771164211239</v>
      </c>
      <c r="I7566" s="88">
        <v>1355.1700706854072</v>
      </c>
      <c r="J7566" s="88">
        <v>1957.8563209739732</v>
      </c>
      <c r="K7566" s="88">
        <v>3299.9085090684248</v>
      </c>
      <c r="L7566" s="88">
        <v>3333.2388930507045</v>
      </c>
      <c r="M7566" s="88">
        <v>3704.0119419001717</v>
      </c>
    </row>
    <row r="7567" spans="3:13" x14ac:dyDescent="0.2">
      <c r="C7567" s="88">
        <v>0.37345</v>
      </c>
      <c r="D7567" s="88">
        <v>16290.449508722584</v>
      </c>
      <c r="E7567" s="88">
        <v>125.74674924964893</v>
      </c>
      <c r="F7567" s="88">
        <v>508.00242377699715</v>
      </c>
      <c r="G7567" s="88">
        <v>740.64244740608183</v>
      </c>
      <c r="H7567" s="88">
        <v>977.87868067582531</v>
      </c>
      <c r="I7567" s="88">
        <v>1355.1885313905673</v>
      </c>
      <c r="J7567" s="88">
        <v>1957.8672398651238</v>
      </c>
      <c r="K7567" s="88">
        <v>3299.9763053926281</v>
      </c>
      <c r="L7567" s="88">
        <v>3333.2474422080541</v>
      </c>
      <c r="M7567" s="88">
        <v>3704.0255198914015</v>
      </c>
    </row>
    <row r="7568" spans="3:13" x14ac:dyDescent="0.2">
      <c r="C7568" s="88">
        <v>0.3735</v>
      </c>
      <c r="D7568" s="88">
        <v>16290.675463049067</v>
      </c>
      <c r="E7568" s="88">
        <v>125.84113817669186</v>
      </c>
      <c r="F7568" s="88">
        <v>508.01685441185828</v>
      </c>
      <c r="G7568" s="88">
        <v>740.68333351675074</v>
      </c>
      <c r="H7568" s="88">
        <v>977.89104200726752</v>
      </c>
      <c r="I7568" s="88">
        <v>1355.2199212989167</v>
      </c>
      <c r="J7568" s="88">
        <v>1957.9287660818641</v>
      </c>
      <c r="K7568" s="88">
        <v>3299.9791562617811</v>
      </c>
      <c r="L7568" s="88">
        <v>3333.3013372095393</v>
      </c>
      <c r="M7568" s="88">
        <v>3704.0349775601835</v>
      </c>
    </row>
    <row r="7569" spans="3:13" x14ac:dyDescent="0.2">
      <c r="C7569" s="88">
        <v>0.37354999999999999</v>
      </c>
      <c r="D7569" s="88">
        <v>16290.737947889227</v>
      </c>
      <c r="E7569" s="88">
        <v>125.84920043250804</v>
      </c>
      <c r="F7569" s="88">
        <v>508.02367929248339</v>
      </c>
      <c r="G7569" s="88">
        <v>740.68472468694063</v>
      </c>
      <c r="H7569" s="88">
        <v>977.89737554035946</v>
      </c>
      <c r="I7569" s="88">
        <v>1355.2428673869699</v>
      </c>
      <c r="J7569" s="88">
        <v>1957.9893906870066</v>
      </c>
      <c r="K7569" s="88">
        <v>3299.9816114985688</v>
      </c>
      <c r="L7569" s="88">
        <v>3333.37355544407</v>
      </c>
      <c r="M7569" s="88">
        <v>3704.0399281918535</v>
      </c>
    </row>
    <row r="7570" spans="3:13" x14ac:dyDescent="0.2">
      <c r="C7570" s="88">
        <v>0.37359999999999999</v>
      </c>
      <c r="D7570" s="88">
        <v>16290.851927293996</v>
      </c>
      <c r="E7570" s="88">
        <v>125.85726501805038</v>
      </c>
      <c r="F7570" s="88">
        <v>508.02465343924905</v>
      </c>
      <c r="G7570" s="88">
        <v>740.68750840816438</v>
      </c>
      <c r="H7570" s="88">
        <v>977.91737428850684</v>
      </c>
      <c r="I7570" s="88">
        <v>1355.2517583304566</v>
      </c>
      <c r="J7570" s="88">
        <v>1958.035614761317</v>
      </c>
      <c r="K7570" s="88">
        <v>3300.0286335013889</v>
      </c>
      <c r="L7570" s="88">
        <v>3333.3948472469574</v>
      </c>
      <c r="M7570" s="88">
        <v>3704.0594108357668</v>
      </c>
    </row>
    <row r="7571" spans="3:13" x14ac:dyDescent="0.2">
      <c r="C7571" s="88">
        <v>0.37364999999999998</v>
      </c>
      <c r="D7571" s="88">
        <v>16290.923224215698</v>
      </c>
      <c r="E7571" s="88">
        <v>125.87624205375687</v>
      </c>
      <c r="F7571" s="88">
        <v>508.04941585119468</v>
      </c>
      <c r="G7571" s="88">
        <v>740.69032390273151</v>
      </c>
      <c r="H7571" s="88">
        <v>977.92604071196638</v>
      </c>
      <c r="I7571" s="88">
        <v>1355.2648264656054</v>
      </c>
      <c r="J7571" s="88">
        <v>1958.0456411022365</v>
      </c>
      <c r="K7571" s="88">
        <v>3300.1232642635878</v>
      </c>
      <c r="L7571" s="88">
        <v>3333.5440394564985</v>
      </c>
      <c r="M7571" s="88">
        <v>3704.0754053618762</v>
      </c>
    </row>
    <row r="7572" spans="3:13" x14ac:dyDescent="0.2">
      <c r="C7572" s="88">
        <v>0.37369999999999998</v>
      </c>
      <c r="D7572" s="88">
        <v>16291.18482162962</v>
      </c>
      <c r="E7572" s="88">
        <v>125.87624205375687</v>
      </c>
      <c r="F7572" s="88">
        <v>508.06288692626322</v>
      </c>
      <c r="G7572" s="88">
        <v>740.74616068443447</v>
      </c>
      <c r="H7572" s="88">
        <v>977.92935028594911</v>
      </c>
      <c r="I7572" s="88">
        <v>1355.272863566684</v>
      </c>
      <c r="J7572" s="88">
        <v>1958.1449609217789</v>
      </c>
      <c r="K7572" s="88">
        <v>3300.1428063332723</v>
      </c>
      <c r="L7572" s="88">
        <v>3333.7112378949614</v>
      </c>
      <c r="M7572" s="88">
        <v>3704.1087177462496</v>
      </c>
    </row>
    <row r="7573" spans="3:13" x14ac:dyDescent="0.2">
      <c r="C7573" s="88">
        <v>0.37375000000000003</v>
      </c>
      <c r="D7573" s="88">
        <v>16291.283179570344</v>
      </c>
      <c r="E7573" s="88">
        <v>125.99550563578941</v>
      </c>
      <c r="F7573" s="88">
        <v>508.06360829478444</v>
      </c>
      <c r="G7573" s="88">
        <v>740.74943715360541</v>
      </c>
      <c r="H7573" s="88">
        <v>977.94522719699899</v>
      </c>
      <c r="I7573" s="88">
        <v>1355.287949719745</v>
      </c>
      <c r="J7573" s="88">
        <v>1958.1779985066546</v>
      </c>
      <c r="K7573" s="88">
        <v>3300.1528726706183</v>
      </c>
      <c r="L7573" s="88">
        <v>3333.7795119938792</v>
      </c>
      <c r="M7573" s="88">
        <v>3704.1183256980166</v>
      </c>
    </row>
    <row r="7574" spans="3:13" x14ac:dyDescent="0.2">
      <c r="C7574" s="88">
        <v>0.37380000000000002</v>
      </c>
      <c r="D7574" s="88">
        <v>16291.40543541805</v>
      </c>
      <c r="E7574" s="88">
        <v>126.12987800570772</v>
      </c>
      <c r="F7574" s="88">
        <v>508.07243751118858</v>
      </c>
      <c r="G7574" s="88">
        <v>740.77936071539034</v>
      </c>
      <c r="H7574" s="88">
        <v>977.96348162197364</v>
      </c>
      <c r="I7574" s="88">
        <v>1355.2887717334661</v>
      </c>
      <c r="J7574" s="88">
        <v>1958.186581120046</v>
      </c>
      <c r="K7574" s="88">
        <v>3300.3710404364106</v>
      </c>
      <c r="L7574" s="88">
        <v>3333.822487775733</v>
      </c>
      <c r="M7574" s="88">
        <v>3704.1872061676363</v>
      </c>
    </row>
    <row r="7575" spans="3:13" x14ac:dyDescent="0.2">
      <c r="C7575" s="88">
        <v>0.37385000000000002</v>
      </c>
      <c r="D7575" s="88">
        <v>16291.40808651513</v>
      </c>
      <c r="E7575" s="88">
        <v>126.13653070380042</v>
      </c>
      <c r="F7575" s="88">
        <v>508.08137927885264</v>
      </c>
      <c r="G7575" s="88">
        <v>740.7824856086886</v>
      </c>
      <c r="H7575" s="88">
        <v>978.01150857439507</v>
      </c>
      <c r="I7575" s="88">
        <v>1355.292707798515</v>
      </c>
      <c r="J7575" s="88">
        <v>1958.1935276479958</v>
      </c>
      <c r="K7575" s="88">
        <v>3300.3768516923651</v>
      </c>
      <c r="L7575" s="88">
        <v>3333.9727901480737</v>
      </c>
      <c r="M7575" s="88">
        <v>3704.1922486303515</v>
      </c>
    </row>
    <row r="7576" spans="3:13" x14ac:dyDescent="0.2">
      <c r="C7576" s="88">
        <v>0.37390000000000001</v>
      </c>
      <c r="D7576" s="88">
        <v>16291.901708743088</v>
      </c>
      <c r="E7576" s="88">
        <v>126.17299101916524</v>
      </c>
      <c r="F7576" s="88">
        <v>508.09003972430264</v>
      </c>
      <c r="G7576" s="88">
        <v>740.79954734377998</v>
      </c>
      <c r="H7576" s="88">
        <v>978.02112910533333</v>
      </c>
      <c r="I7576" s="88">
        <v>1355.311595272035</v>
      </c>
      <c r="J7576" s="88">
        <v>1958.2343875416368</v>
      </c>
      <c r="K7576" s="88">
        <v>3300.408609574125</v>
      </c>
      <c r="L7576" s="88">
        <v>3334.0333718787961</v>
      </c>
      <c r="M7576" s="88">
        <v>3704.193762220601</v>
      </c>
    </row>
    <row r="7577" spans="3:13" x14ac:dyDescent="0.2">
      <c r="C7577" s="88">
        <v>0.37395</v>
      </c>
      <c r="D7577" s="88">
        <v>16292.217174812125</v>
      </c>
      <c r="E7577" s="88">
        <v>126.2220665775385</v>
      </c>
      <c r="F7577" s="88">
        <v>508.09786764331147</v>
      </c>
      <c r="G7577" s="88">
        <v>740.80624441263126</v>
      </c>
      <c r="H7577" s="88">
        <v>978.02987384296921</v>
      </c>
      <c r="I7577" s="88">
        <v>1355.3215791191765</v>
      </c>
      <c r="J7577" s="88">
        <v>1958.2449609630116</v>
      </c>
      <c r="K7577" s="88">
        <v>3300.4845625133071</v>
      </c>
      <c r="L7577" s="88">
        <v>3334.3092437010164</v>
      </c>
      <c r="M7577" s="88">
        <v>3704.2120642564282</v>
      </c>
    </row>
    <row r="7578" spans="3:13" x14ac:dyDescent="0.2">
      <c r="C7578" s="88">
        <v>0.374</v>
      </c>
      <c r="D7578" s="88">
        <v>16292.758070333459</v>
      </c>
      <c r="E7578" s="88">
        <v>126.2457845354229</v>
      </c>
      <c r="F7578" s="88">
        <v>508.1203825849534</v>
      </c>
      <c r="G7578" s="88">
        <v>740.84184204333496</v>
      </c>
      <c r="H7578" s="88">
        <v>978.03147187143168</v>
      </c>
      <c r="I7578" s="88">
        <v>1355.3250943336757</v>
      </c>
      <c r="J7578" s="88">
        <v>1958.2810538759818</v>
      </c>
      <c r="K7578" s="88">
        <v>3300.490743347867</v>
      </c>
      <c r="L7578" s="88">
        <v>3334.6828884432971</v>
      </c>
      <c r="M7578" s="88">
        <v>3704.2157243420402</v>
      </c>
    </row>
    <row r="7579" spans="3:13" x14ac:dyDescent="0.2">
      <c r="C7579" s="88">
        <v>0.37404999999999999</v>
      </c>
      <c r="D7579" s="88">
        <v>16292.805969887109</v>
      </c>
      <c r="E7579" s="88">
        <v>126.27452726713</v>
      </c>
      <c r="F7579" s="88">
        <v>508.12341124332261</v>
      </c>
      <c r="G7579" s="88">
        <v>740.84282681922696</v>
      </c>
      <c r="H7579" s="88">
        <v>978.06856597580918</v>
      </c>
      <c r="I7579" s="88">
        <v>1355.3333589592057</v>
      </c>
      <c r="J7579" s="88">
        <v>1958.3526237099263</v>
      </c>
      <c r="K7579" s="88">
        <v>3300.5791121265938</v>
      </c>
      <c r="L7579" s="88">
        <v>3334.6909281802036</v>
      </c>
      <c r="M7579" s="88">
        <v>3704.2310826833182</v>
      </c>
    </row>
    <row r="7580" spans="3:13" x14ac:dyDescent="0.2">
      <c r="C7580" s="88">
        <v>0.37409999999999999</v>
      </c>
      <c r="D7580" s="88">
        <v>16292.87793535148</v>
      </c>
      <c r="E7580" s="88">
        <v>126.27515869692706</v>
      </c>
      <c r="F7580" s="88">
        <v>508.13677264628905</v>
      </c>
      <c r="G7580" s="88">
        <v>740.85466218203919</v>
      </c>
      <c r="H7580" s="88">
        <v>978.08551969206155</v>
      </c>
      <c r="I7580" s="88">
        <v>1355.3709900775925</v>
      </c>
      <c r="J7580" s="88">
        <v>1958.3565583290915</v>
      </c>
      <c r="K7580" s="88">
        <v>3300.6673675750967</v>
      </c>
      <c r="L7580" s="88">
        <v>3334.7378140188766</v>
      </c>
      <c r="M7580" s="88">
        <v>3704.2615177667903</v>
      </c>
    </row>
    <row r="7581" spans="3:13" x14ac:dyDescent="0.2">
      <c r="C7581" s="88">
        <v>0.37414999999999998</v>
      </c>
      <c r="D7581" s="88">
        <v>16293.040714832034</v>
      </c>
      <c r="E7581" s="88">
        <v>126.30103082570076</v>
      </c>
      <c r="F7581" s="88">
        <v>508.15598189317643</v>
      </c>
      <c r="G7581" s="88">
        <v>740.855550545401</v>
      </c>
      <c r="H7581" s="88">
        <v>978.08902976936542</v>
      </c>
      <c r="I7581" s="88">
        <v>1355.3900063947754</v>
      </c>
      <c r="J7581" s="88">
        <v>1958.3566705864887</v>
      </c>
      <c r="K7581" s="88">
        <v>3300.6860175893121</v>
      </c>
      <c r="L7581" s="88">
        <v>3334.9778611192651</v>
      </c>
      <c r="M7581" s="88">
        <v>3704.2767645284366</v>
      </c>
    </row>
    <row r="7582" spans="3:13" x14ac:dyDescent="0.2">
      <c r="C7582" s="88">
        <v>0.37419999999999998</v>
      </c>
      <c r="D7582" s="88">
        <v>16293.102167195007</v>
      </c>
      <c r="E7582" s="88">
        <v>126.30603328232428</v>
      </c>
      <c r="F7582" s="88">
        <v>508.17970055770911</v>
      </c>
      <c r="G7582" s="88">
        <v>740.87545860217142</v>
      </c>
      <c r="H7582" s="88">
        <v>978.08935760074519</v>
      </c>
      <c r="I7582" s="88">
        <v>1355.4029227917426</v>
      </c>
      <c r="J7582" s="88">
        <v>1958.363544890321</v>
      </c>
      <c r="K7582" s="88">
        <v>3300.6999773991938</v>
      </c>
      <c r="L7582" s="88">
        <v>3335.0420387322806</v>
      </c>
      <c r="M7582" s="88">
        <v>3704.2966260816775</v>
      </c>
    </row>
    <row r="7583" spans="3:13" x14ac:dyDescent="0.2">
      <c r="C7583" s="88">
        <v>0.37425000000000003</v>
      </c>
      <c r="D7583" s="88">
        <v>16293.112397875841</v>
      </c>
      <c r="E7583" s="88">
        <v>126.4042050468197</v>
      </c>
      <c r="F7583" s="88">
        <v>508.19294187204605</v>
      </c>
      <c r="G7583" s="88">
        <v>740.88088807090935</v>
      </c>
      <c r="H7583" s="88">
        <v>978.11381213866844</v>
      </c>
      <c r="I7583" s="88">
        <v>1355.439716011284</v>
      </c>
      <c r="J7583" s="88">
        <v>1958.3896636099562</v>
      </c>
      <c r="K7583" s="88">
        <v>3300.7142811284953</v>
      </c>
      <c r="L7583" s="88">
        <v>3335.0591736128954</v>
      </c>
      <c r="M7583" s="88">
        <v>3704.3000533444851</v>
      </c>
    </row>
    <row r="7584" spans="3:13" x14ac:dyDescent="0.2">
      <c r="C7584" s="88">
        <v>0.37430000000000002</v>
      </c>
      <c r="D7584" s="88">
        <v>16293.331866432047</v>
      </c>
      <c r="E7584" s="88">
        <v>126.41042713998468</v>
      </c>
      <c r="F7584" s="88">
        <v>508.194062535792</v>
      </c>
      <c r="G7584" s="88">
        <v>740.88297696386189</v>
      </c>
      <c r="H7584" s="88">
        <v>978.11763191006503</v>
      </c>
      <c r="I7584" s="88">
        <v>1355.4472107386114</v>
      </c>
      <c r="J7584" s="88">
        <v>1958.449664154009</v>
      </c>
      <c r="K7584" s="88">
        <v>3300.7173854205753</v>
      </c>
      <c r="L7584" s="88">
        <v>3335.1129891676492</v>
      </c>
      <c r="M7584" s="88">
        <v>3704.3031928377236</v>
      </c>
    </row>
    <row r="7585" spans="3:13" x14ac:dyDescent="0.2">
      <c r="C7585" s="88">
        <v>0.37435000000000002</v>
      </c>
      <c r="D7585" s="88">
        <v>16293.799957152647</v>
      </c>
      <c r="E7585" s="88">
        <v>126.46753110755799</v>
      </c>
      <c r="F7585" s="88">
        <v>508.1953805585631</v>
      </c>
      <c r="G7585" s="88">
        <v>740.90591011254719</v>
      </c>
      <c r="H7585" s="88">
        <v>978.12060661069017</v>
      </c>
      <c r="I7585" s="88">
        <v>1355.4567957912354</v>
      </c>
      <c r="J7585" s="88">
        <v>1958.459156268791</v>
      </c>
      <c r="K7585" s="88">
        <v>3300.7963825264119</v>
      </c>
      <c r="L7585" s="88">
        <v>3335.1547101084998</v>
      </c>
      <c r="M7585" s="88">
        <v>3704.3338410225779</v>
      </c>
    </row>
    <row r="7586" spans="3:13" x14ac:dyDescent="0.2">
      <c r="C7586" s="88">
        <v>0.37440000000000001</v>
      </c>
      <c r="D7586" s="88">
        <v>16294.077944579542</v>
      </c>
      <c r="E7586" s="88">
        <v>126.50650743602455</v>
      </c>
      <c r="F7586" s="88">
        <v>508.19915808146152</v>
      </c>
      <c r="G7586" s="88">
        <v>740.93692913680616</v>
      </c>
      <c r="H7586" s="88">
        <v>978.17212770166998</v>
      </c>
      <c r="I7586" s="88">
        <v>1355.4857572388905</v>
      </c>
      <c r="J7586" s="88">
        <v>1958.5490635776364</v>
      </c>
      <c r="K7586" s="88">
        <v>3300.8116542128955</v>
      </c>
      <c r="L7586" s="88">
        <v>3335.181236907476</v>
      </c>
      <c r="M7586" s="88">
        <v>3704.376959096453</v>
      </c>
    </row>
    <row r="7587" spans="3:13" x14ac:dyDescent="0.2">
      <c r="C7587" s="88">
        <v>0.37445000000000001</v>
      </c>
      <c r="D7587" s="88">
        <v>16294.0965636746</v>
      </c>
      <c r="E7587" s="88">
        <v>126.59848910600249</v>
      </c>
      <c r="F7587" s="88">
        <v>508.20483896444921</v>
      </c>
      <c r="G7587" s="88">
        <v>740.99564047721105</v>
      </c>
      <c r="H7587" s="88">
        <v>978.2054792335789</v>
      </c>
      <c r="I7587" s="88">
        <v>1355.4886725939241</v>
      </c>
      <c r="J7587" s="88">
        <v>1958.5516606196861</v>
      </c>
      <c r="K7587" s="88">
        <v>3300.812525424587</v>
      </c>
      <c r="L7587" s="88">
        <v>3335.197350258918</v>
      </c>
      <c r="M7587" s="88">
        <v>3704.3988608571331</v>
      </c>
    </row>
    <row r="7588" spans="3:13" x14ac:dyDescent="0.2">
      <c r="C7588" s="88">
        <v>0.3745</v>
      </c>
      <c r="D7588" s="88">
        <v>16294.385229333169</v>
      </c>
      <c r="E7588" s="88">
        <v>126.666899283352</v>
      </c>
      <c r="F7588" s="88">
        <v>508.20638383755795</v>
      </c>
      <c r="G7588" s="88">
        <v>740.9969300396574</v>
      </c>
      <c r="H7588" s="88">
        <v>978.25029268931166</v>
      </c>
      <c r="I7588" s="88">
        <v>1355.4916637435344</v>
      </c>
      <c r="J7588" s="88">
        <v>1958.6197643381088</v>
      </c>
      <c r="K7588" s="88">
        <v>3300.8641474759424</v>
      </c>
      <c r="L7588" s="88">
        <v>3335.2726089259286</v>
      </c>
      <c r="M7588" s="88">
        <v>3704.4057753757506</v>
      </c>
    </row>
    <row r="7589" spans="3:13" x14ac:dyDescent="0.2">
      <c r="C7589" s="88">
        <v>0.37454999999999999</v>
      </c>
      <c r="D7589" s="88">
        <v>16294.571889209785</v>
      </c>
      <c r="E7589" s="88">
        <v>126.6769882825165</v>
      </c>
      <c r="F7589" s="88">
        <v>508.21183780479805</v>
      </c>
      <c r="G7589" s="88">
        <v>741.01074555034211</v>
      </c>
      <c r="H7589" s="88">
        <v>978.25939072498568</v>
      </c>
      <c r="I7589" s="88">
        <v>1355.495946353708</v>
      </c>
      <c r="J7589" s="88">
        <v>1958.6338164704539</v>
      </c>
      <c r="K7589" s="88">
        <v>3300.9992306259173</v>
      </c>
      <c r="L7589" s="88">
        <v>3335.3493044490797</v>
      </c>
      <c r="M7589" s="88">
        <v>3704.4451081286984</v>
      </c>
    </row>
    <row r="7590" spans="3:13" x14ac:dyDescent="0.2">
      <c r="C7590" s="88">
        <v>0.37459999999999999</v>
      </c>
      <c r="D7590" s="88">
        <v>16295.186826415405</v>
      </c>
      <c r="E7590" s="88">
        <v>126.70179870193351</v>
      </c>
      <c r="F7590" s="88">
        <v>508.2119253334713</v>
      </c>
      <c r="G7590" s="88">
        <v>741.01085034106472</v>
      </c>
      <c r="H7590" s="88">
        <v>978.28428813854589</v>
      </c>
      <c r="I7590" s="88">
        <v>1355.4977586868918</v>
      </c>
      <c r="J7590" s="88">
        <v>1958.6681788227102</v>
      </c>
      <c r="K7590" s="88">
        <v>3301.0636564237739</v>
      </c>
      <c r="L7590" s="88">
        <v>3335.5475924234952</v>
      </c>
      <c r="M7590" s="88">
        <v>3704.4500225118286</v>
      </c>
    </row>
    <row r="7591" spans="3:13" x14ac:dyDescent="0.2">
      <c r="C7591" s="88">
        <v>0.37464999999999998</v>
      </c>
      <c r="D7591" s="88">
        <v>16295.290008000165</v>
      </c>
      <c r="E7591" s="88">
        <v>126.70179870193351</v>
      </c>
      <c r="F7591" s="88">
        <v>508.22959749143138</v>
      </c>
      <c r="G7591" s="88">
        <v>741.03064518010297</v>
      </c>
      <c r="H7591" s="88">
        <v>978.2865289443107</v>
      </c>
      <c r="I7591" s="88">
        <v>1355.4978107837064</v>
      </c>
      <c r="J7591" s="88">
        <v>1958.7125737930505</v>
      </c>
      <c r="K7591" s="88">
        <v>3301.0890474311627</v>
      </c>
      <c r="L7591" s="88">
        <v>3335.6162814452782</v>
      </c>
      <c r="M7591" s="88">
        <v>3704.4749520294081</v>
      </c>
    </row>
    <row r="7592" spans="3:13" x14ac:dyDescent="0.2">
      <c r="C7592" s="88">
        <v>0.37469999999999998</v>
      </c>
      <c r="D7592" s="88">
        <v>16295.297041758919</v>
      </c>
      <c r="E7592" s="88">
        <v>126.71151466792435</v>
      </c>
      <c r="F7592" s="88">
        <v>508.25110522197701</v>
      </c>
      <c r="G7592" s="88">
        <v>741.03264704254707</v>
      </c>
      <c r="H7592" s="88">
        <v>978.2946741165747</v>
      </c>
      <c r="I7592" s="88">
        <v>1355.5174936490066</v>
      </c>
      <c r="J7592" s="88">
        <v>1958.7150958424222</v>
      </c>
      <c r="K7592" s="88">
        <v>3301.1443284342322</v>
      </c>
      <c r="L7592" s="88">
        <v>3335.6344160574135</v>
      </c>
      <c r="M7592" s="88">
        <v>3704.5033049981234</v>
      </c>
    </row>
    <row r="7593" spans="3:13" x14ac:dyDescent="0.2">
      <c r="C7593" s="88">
        <v>0.37475000000000003</v>
      </c>
      <c r="D7593" s="88">
        <v>16295.363291275178</v>
      </c>
      <c r="E7593" s="88">
        <v>126.71151466792435</v>
      </c>
      <c r="F7593" s="88">
        <v>508.2626744943318</v>
      </c>
      <c r="G7593" s="88">
        <v>741.06336031646833</v>
      </c>
      <c r="H7593" s="88">
        <v>978.29777803592424</v>
      </c>
      <c r="I7593" s="88">
        <v>1355.5337323746407</v>
      </c>
      <c r="J7593" s="88">
        <v>1958.7306346131213</v>
      </c>
      <c r="K7593" s="88">
        <v>3301.1890506057453</v>
      </c>
      <c r="L7593" s="88">
        <v>3335.684226991425</v>
      </c>
      <c r="M7593" s="88">
        <v>3704.5201861467585</v>
      </c>
    </row>
    <row r="7594" spans="3:13" x14ac:dyDescent="0.2">
      <c r="C7594" s="88">
        <v>0.37480000000000002</v>
      </c>
      <c r="D7594" s="88">
        <v>16295.510234816662</v>
      </c>
      <c r="E7594" s="88">
        <v>126.73661238525619</v>
      </c>
      <c r="F7594" s="88">
        <v>508.27193582609016</v>
      </c>
      <c r="G7594" s="88">
        <v>741.06739268430692</v>
      </c>
      <c r="H7594" s="88">
        <v>978.31142463682136</v>
      </c>
      <c r="I7594" s="88">
        <v>1355.5516040862308</v>
      </c>
      <c r="J7594" s="88">
        <v>1958.7439873085118</v>
      </c>
      <c r="K7594" s="88">
        <v>3301.2148806954801</v>
      </c>
      <c r="L7594" s="88">
        <v>3335.9194202899871</v>
      </c>
      <c r="M7594" s="88">
        <v>3704.5332640083275</v>
      </c>
    </row>
    <row r="7595" spans="3:13" x14ac:dyDescent="0.2">
      <c r="C7595" s="88">
        <v>0.37485000000000002</v>
      </c>
      <c r="D7595" s="88">
        <v>16295.678569686774</v>
      </c>
      <c r="E7595" s="88">
        <v>126.7992981436455</v>
      </c>
      <c r="F7595" s="88">
        <v>508.27247962499678</v>
      </c>
      <c r="G7595" s="88">
        <v>741.07391088939812</v>
      </c>
      <c r="H7595" s="88">
        <v>978.31493383622683</v>
      </c>
      <c r="I7595" s="88">
        <v>1355.5619227210113</v>
      </c>
      <c r="J7595" s="88">
        <v>1958.7574649170165</v>
      </c>
      <c r="K7595" s="88">
        <v>3301.2368842212009</v>
      </c>
      <c r="L7595" s="88">
        <v>3335.9778481797312</v>
      </c>
      <c r="M7595" s="88">
        <v>3704.5403682151268</v>
      </c>
    </row>
    <row r="7596" spans="3:13" x14ac:dyDescent="0.2">
      <c r="C7596" s="88">
        <v>0.37490000000000001</v>
      </c>
      <c r="D7596" s="88">
        <v>16296.020737389475</v>
      </c>
      <c r="E7596" s="88">
        <v>126.83423403125744</v>
      </c>
      <c r="F7596" s="88">
        <v>508.27597904571394</v>
      </c>
      <c r="G7596" s="88">
        <v>741.10159330905663</v>
      </c>
      <c r="H7596" s="88">
        <v>978.33930638741185</v>
      </c>
      <c r="I7596" s="88">
        <v>1355.5880945898775</v>
      </c>
      <c r="J7596" s="88">
        <v>1958.7638643153787</v>
      </c>
      <c r="K7596" s="88">
        <v>3301.2546212304214</v>
      </c>
      <c r="L7596" s="88">
        <v>3336.034048196806</v>
      </c>
      <c r="M7596" s="88">
        <v>3704.5471945673662</v>
      </c>
    </row>
    <row r="7597" spans="3:13" x14ac:dyDescent="0.2">
      <c r="C7597" s="88">
        <v>0.37495000000000001</v>
      </c>
      <c r="D7597" s="88">
        <v>16296.027067676934</v>
      </c>
      <c r="E7597" s="88">
        <v>126.88516027458445</v>
      </c>
      <c r="F7597" s="88">
        <v>508.28959328779547</v>
      </c>
      <c r="G7597" s="88">
        <v>741.1243069355819</v>
      </c>
      <c r="H7597" s="88">
        <v>978.34240622449215</v>
      </c>
      <c r="I7597" s="88">
        <v>1355.644145565429</v>
      </c>
      <c r="J7597" s="88">
        <v>1958.7650932877614</v>
      </c>
      <c r="K7597" s="88">
        <v>3301.3112819613762</v>
      </c>
      <c r="L7597" s="88">
        <v>3336.0924775524936</v>
      </c>
      <c r="M7597" s="88">
        <v>3704.5921778612133</v>
      </c>
    </row>
    <row r="7598" spans="3:13" x14ac:dyDescent="0.2">
      <c r="C7598" s="88">
        <v>0.375</v>
      </c>
      <c r="D7598" s="88">
        <v>16296.11926282425</v>
      </c>
      <c r="E7598" s="88">
        <v>126.96451870332203</v>
      </c>
      <c r="F7598" s="88">
        <v>508.28972015595537</v>
      </c>
      <c r="G7598" s="88">
        <v>741.12713313320955</v>
      </c>
      <c r="H7598" s="88">
        <v>978.34279866711813</v>
      </c>
      <c r="I7598" s="88">
        <v>1355.6502114545192</v>
      </c>
      <c r="J7598" s="88">
        <v>1958.7793785690433</v>
      </c>
      <c r="K7598" s="88">
        <v>3301.3372057354022</v>
      </c>
      <c r="L7598" s="88">
        <v>3336.1049528400554</v>
      </c>
      <c r="M7598" s="88">
        <v>3704.6130925713119</v>
      </c>
    </row>
    <row r="7599" spans="3:13" x14ac:dyDescent="0.2">
      <c r="C7599" s="88">
        <v>0.37504999999999999</v>
      </c>
      <c r="D7599" s="88">
        <v>16296.304339099421</v>
      </c>
      <c r="E7599" s="88">
        <v>126.96789312692545</v>
      </c>
      <c r="F7599" s="88">
        <v>508.30930991115474</v>
      </c>
      <c r="G7599" s="88">
        <v>741.13174938241264</v>
      </c>
      <c r="H7599" s="88">
        <v>978.35336042997687</v>
      </c>
      <c r="I7599" s="88">
        <v>1355.6845978743745</v>
      </c>
      <c r="J7599" s="88">
        <v>1958.7804340621851</v>
      </c>
      <c r="K7599" s="88">
        <v>3301.3848220855139</v>
      </c>
      <c r="L7599" s="88">
        <v>3336.132533832475</v>
      </c>
      <c r="M7599" s="88">
        <v>3704.6140749709007</v>
      </c>
    </row>
    <row r="7600" spans="3:13" x14ac:dyDescent="0.2">
      <c r="C7600" s="88">
        <v>0.37509999999999999</v>
      </c>
      <c r="D7600" s="88">
        <v>16296.318115591406</v>
      </c>
      <c r="E7600" s="88">
        <v>126.97824037460032</v>
      </c>
      <c r="F7600" s="88">
        <v>508.31139113032577</v>
      </c>
      <c r="G7600" s="88">
        <v>741.15096094200317</v>
      </c>
      <c r="H7600" s="88">
        <v>978.36361578368542</v>
      </c>
      <c r="I7600" s="88">
        <v>1355.7185621371896</v>
      </c>
      <c r="J7600" s="88">
        <v>1958.8136349530191</v>
      </c>
      <c r="K7600" s="88">
        <v>3301.3976326792526</v>
      </c>
      <c r="L7600" s="88">
        <v>3336.2334893484126</v>
      </c>
      <c r="M7600" s="88">
        <v>3704.6990977210721</v>
      </c>
    </row>
    <row r="7601" spans="3:13" x14ac:dyDescent="0.2">
      <c r="C7601" s="88">
        <v>0.37514999999999998</v>
      </c>
      <c r="D7601" s="88">
        <v>16296.505833949084</v>
      </c>
      <c r="E7601" s="88">
        <v>126.98259383469212</v>
      </c>
      <c r="F7601" s="88">
        <v>508.31827516191697</v>
      </c>
      <c r="G7601" s="88">
        <v>741.21314145011956</v>
      </c>
      <c r="H7601" s="88">
        <v>978.40456411887772</v>
      </c>
      <c r="I7601" s="88">
        <v>1355.7700102695608</v>
      </c>
      <c r="J7601" s="88">
        <v>1958.9040416241005</v>
      </c>
      <c r="K7601" s="88">
        <v>3301.434313832935</v>
      </c>
      <c r="L7601" s="88">
        <v>3336.3500538564567</v>
      </c>
      <c r="M7601" s="88">
        <v>3704.7012021878395</v>
      </c>
    </row>
    <row r="7602" spans="3:13" x14ac:dyDescent="0.2">
      <c r="C7602" s="88">
        <v>0.37519999999999998</v>
      </c>
      <c r="D7602" s="88">
        <v>16297.01069074907</v>
      </c>
      <c r="E7602" s="88">
        <v>127.00460264043795</v>
      </c>
      <c r="F7602" s="88">
        <v>508.3221204675865</v>
      </c>
      <c r="G7602" s="88">
        <v>741.25119897906279</v>
      </c>
      <c r="H7602" s="88">
        <v>978.41274316369982</v>
      </c>
      <c r="I7602" s="88">
        <v>1355.8267433797005</v>
      </c>
      <c r="J7602" s="88">
        <v>1958.9380899137791</v>
      </c>
      <c r="K7602" s="88">
        <v>3301.5245142160297</v>
      </c>
      <c r="L7602" s="88">
        <v>3336.4152973823484</v>
      </c>
      <c r="M7602" s="88">
        <v>3704.7051552386201</v>
      </c>
    </row>
    <row r="7603" spans="3:13" x14ac:dyDescent="0.2">
      <c r="C7603" s="88">
        <v>0.37524999999999997</v>
      </c>
      <c r="D7603" s="88">
        <v>16297.437830101195</v>
      </c>
      <c r="E7603" s="88">
        <v>127.02360839105677</v>
      </c>
      <c r="F7603" s="88">
        <v>508.33853245505088</v>
      </c>
      <c r="G7603" s="88">
        <v>741.31307911826025</v>
      </c>
      <c r="H7603" s="88">
        <v>978.4257489552574</v>
      </c>
      <c r="I7603" s="88">
        <v>1355.8270036542858</v>
      </c>
      <c r="J7603" s="88">
        <v>1958.9417932467463</v>
      </c>
      <c r="K7603" s="88">
        <v>3301.7116802783594</v>
      </c>
      <c r="L7603" s="88">
        <v>3336.5152067949803</v>
      </c>
      <c r="M7603" s="88">
        <v>3704.7143282061593</v>
      </c>
    </row>
    <row r="7604" spans="3:13" x14ac:dyDescent="0.2">
      <c r="C7604" s="88">
        <v>0.37530000000000002</v>
      </c>
      <c r="D7604" s="88">
        <v>16297.634424994645</v>
      </c>
      <c r="E7604" s="88">
        <v>127.03329314848997</v>
      </c>
      <c r="F7604" s="88">
        <v>508.34120987173355</v>
      </c>
      <c r="G7604" s="88">
        <v>741.33296089844998</v>
      </c>
      <c r="H7604" s="88">
        <v>978.4489029740912</v>
      </c>
      <c r="I7604" s="88">
        <v>1355.8758279901463</v>
      </c>
      <c r="J7604" s="88">
        <v>1958.9459373521786</v>
      </c>
      <c r="K7604" s="88">
        <v>3301.7679972996334</v>
      </c>
      <c r="L7604" s="88">
        <v>3336.5498906013154</v>
      </c>
      <c r="M7604" s="88">
        <v>3704.7332701545147</v>
      </c>
    </row>
    <row r="7605" spans="3:13" x14ac:dyDescent="0.2">
      <c r="C7605" s="88">
        <v>0.37535000000000002</v>
      </c>
      <c r="D7605" s="88">
        <v>16297.728224434806</v>
      </c>
      <c r="E7605" s="88">
        <v>127.05303414520495</v>
      </c>
      <c r="F7605" s="88">
        <v>508.34486311297314</v>
      </c>
      <c r="G7605" s="88">
        <v>741.35859816526317</v>
      </c>
      <c r="H7605" s="88">
        <v>978.48495919867628</v>
      </c>
      <c r="I7605" s="88">
        <v>1355.8983641405002</v>
      </c>
      <c r="J7605" s="88">
        <v>1958.9549641332806</v>
      </c>
      <c r="K7605" s="88">
        <v>3301.8033654606616</v>
      </c>
      <c r="L7605" s="88">
        <v>3336.5797492819261</v>
      </c>
      <c r="M7605" s="88">
        <v>3704.7412125085657</v>
      </c>
    </row>
    <row r="7606" spans="3:13" x14ac:dyDescent="0.2">
      <c r="C7606" s="88">
        <v>0.37540000000000001</v>
      </c>
      <c r="D7606" s="88">
        <v>16298.076964556385</v>
      </c>
      <c r="E7606" s="88">
        <v>127.09297356056049</v>
      </c>
      <c r="F7606" s="88">
        <v>508.35103094484248</v>
      </c>
      <c r="G7606" s="88">
        <v>741.3614764796921</v>
      </c>
      <c r="H7606" s="88">
        <v>978.50567124597774</v>
      </c>
      <c r="I7606" s="88">
        <v>1355.913401455537</v>
      </c>
      <c r="J7606" s="88">
        <v>1958.9634654862425</v>
      </c>
      <c r="K7606" s="88">
        <v>3301.8204916301893</v>
      </c>
      <c r="L7606" s="88">
        <v>3336.5887953425331</v>
      </c>
      <c r="M7606" s="88">
        <v>3704.7654502895653</v>
      </c>
    </row>
    <row r="7607" spans="3:13" x14ac:dyDescent="0.2">
      <c r="C7607" s="88">
        <v>0.37545000000000001</v>
      </c>
      <c r="D7607" s="88">
        <v>16298.19847827308</v>
      </c>
      <c r="E7607" s="88">
        <v>127.09611595481238</v>
      </c>
      <c r="F7607" s="88">
        <v>508.36581459028775</v>
      </c>
      <c r="G7607" s="88">
        <v>741.39545405725721</v>
      </c>
      <c r="H7607" s="88">
        <v>978.51692080478188</v>
      </c>
      <c r="I7607" s="88">
        <v>1355.9475898484211</v>
      </c>
      <c r="J7607" s="88">
        <v>1959.0116838007875</v>
      </c>
      <c r="K7607" s="88">
        <v>3301.9585556567563</v>
      </c>
      <c r="L7607" s="88">
        <v>3336.6427103957567</v>
      </c>
      <c r="M7607" s="88">
        <v>3704.7712078422105</v>
      </c>
    </row>
    <row r="7608" spans="3:13" x14ac:dyDescent="0.2">
      <c r="C7608" s="88">
        <v>0.3755</v>
      </c>
      <c r="D7608" s="88">
        <v>16298.280812784611</v>
      </c>
      <c r="E7608" s="88">
        <v>127.16697555247811</v>
      </c>
      <c r="F7608" s="88">
        <v>508.37008238992257</v>
      </c>
      <c r="G7608" s="88">
        <v>741.4153920745398</v>
      </c>
      <c r="H7608" s="88">
        <v>978.53534402065907</v>
      </c>
      <c r="I7608" s="88">
        <v>1355.953111836332</v>
      </c>
      <c r="J7608" s="88">
        <v>1959.0208088378395</v>
      </c>
      <c r="K7608" s="88">
        <v>3302.0115908919079</v>
      </c>
      <c r="L7608" s="88">
        <v>3336.8451623694873</v>
      </c>
      <c r="M7608" s="88">
        <v>3704.7827946776724</v>
      </c>
    </row>
    <row r="7609" spans="3:13" x14ac:dyDescent="0.2">
      <c r="C7609" s="88">
        <v>0.37554999999999999</v>
      </c>
      <c r="D7609" s="88">
        <v>16298.340849363984</v>
      </c>
      <c r="E7609" s="88">
        <v>127.17189896737818</v>
      </c>
      <c r="F7609" s="88">
        <v>508.37248297860469</v>
      </c>
      <c r="G7609" s="88">
        <v>741.41841079320329</v>
      </c>
      <c r="H7609" s="88">
        <v>978.54029594329086</v>
      </c>
      <c r="I7609" s="88">
        <v>1355.9914932395586</v>
      </c>
      <c r="J7609" s="88">
        <v>1959.0383624273441</v>
      </c>
      <c r="K7609" s="88">
        <v>3302.0125196659801</v>
      </c>
      <c r="L7609" s="88">
        <v>3336.8911520721886</v>
      </c>
      <c r="M7609" s="88">
        <v>3704.7965063077777</v>
      </c>
    </row>
    <row r="7610" spans="3:13" x14ac:dyDescent="0.2">
      <c r="C7610" s="88">
        <v>0.37559999999999999</v>
      </c>
      <c r="D7610" s="88">
        <v>16298.639907039096</v>
      </c>
      <c r="E7610" s="88">
        <v>127.17189896737818</v>
      </c>
      <c r="F7610" s="88">
        <v>508.38486956371935</v>
      </c>
      <c r="G7610" s="88">
        <v>741.42366128735739</v>
      </c>
      <c r="H7610" s="88">
        <v>978.57241132106628</v>
      </c>
      <c r="I7610" s="88">
        <v>1356.0360587100599</v>
      </c>
      <c r="J7610" s="88">
        <v>1959.0630682356295</v>
      </c>
      <c r="K7610" s="88">
        <v>3302.1796844699056</v>
      </c>
      <c r="L7610" s="88">
        <v>3336.9128110346337</v>
      </c>
      <c r="M7610" s="88">
        <v>3704.8473016218659</v>
      </c>
    </row>
    <row r="7611" spans="3:13" x14ac:dyDescent="0.2">
      <c r="C7611" s="88">
        <v>0.37564999999999998</v>
      </c>
      <c r="D7611" s="88">
        <v>16298.684621282435</v>
      </c>
      <c r="E7611" s="88">
        <v>127.18230872097683</v>
      </c>
      <c r="F7611" s="88">
        <v>508.39029101165806</v>
      </c>
      <c r="G7611" s="88">
        <v>741.43793131327357</v>
      </c>
      <c r="H7611" s="88">
        <v>978.64720886958094</v>
      </c>
      <c r="I7611" s="88">
        <v>1356.1012518674052</v>
      </c>
      <c r="J7611" s="88">
        <v>1959.0632487535804</v>
      </c>
      <c r="K7611" s="88">
        <v>3302.2062344778142</v>
      </c>
      <c r="L7611" s="88">
        <v>3337.1231797458058</v>
      </c>
      <c r="M7611" s="88">
        <v>3704.8586769935578</v>
      </c>
    </row>
    <row r="7612" spans="3:13" x14ac:dyDescent="0.2">
      <c r="C7612" s="88">
        <v>0.37569999999999998</v>
      </c>
      <c r="D7612" s="88">
        <v>16298.878053729828</v>
      </c>
      <c r="E7612" s="88">
        <v>127.19464846193296</v>
      </c>
      <c r="F7612" s="88">
        <v>508.39181448145519</v>
      </c>
      <c r="G7612" s="88">
        <v>741.46747764086831</v>
      </c>
      <c r="H7612" s="88">
        <v>978.67142108286998</v>
      </c>
      <c r="I7612" s="88">
        <v>1356.1098126487636</v>
      </c>
      <c r="J7612" s="88">
        <v>1959.1016646353974</v>
      </c>
      <c r="K7612" s="88">
        <v>3302.3174850722971</v>
      </c>
      <c r="L7612" s="88">
        <v>3337.1330567405776</v>
      </c>
      <c r="M7612" s="88">
        <v>3704.8740465651258</v>
      </c>
    </row>
    <row r="7613" spans="3:13" x14ac:dyDescent="0.2">
      <c r="C7613" s="88">
        <v>0.37574999999999997</v>
      </c>
      <c r="D7613" s="88">
        <v>16298.927576816739</v>
      </c>
      <c r="E7613" s="88">
        <v>127.21407085794181</v>
      </c>
      <c r="F7613" s="88">
        <v>508.39809766885628</v>
      </c>
      <c r="G7613" s="88">
        <v>741.48011600798372</v>
      </c>
      <c r="H7613" s="88">
        <v>978.68875017201663</v>
      </c>
      <c r="I7613" s="88">
        <v>1356.1182304069803</v>
      </c>
      <c r="J7613" s="88">
        <v>1959.1332435866975</v>
      </c>
      <c r="K7613" s="88">
        <v>3302.3529929073693</v>
      </c>
      <c r="L7613" s="88">
        <v>3337.2311109584707</v>
      </c>
      <c r="M7613" s="88">
        <v>3704.8809769792879</v>
      </c>
    </row>
    <row r="7614" spans="3:13" x14ac:dyDescent="0.2">
      <c r="C7614" s="88">
        <v>0.37580000000000002</v>
      </c>
      <c r="D7614" s="88">
        <v>16299.067178186009</v>
      </c>
      <c r="E7614" s="88">
        <v>127.21407085794181</v>
      </c>
      <c r="F7614" s="88">
        <v>508.39852846716167</v>
      </c>
      <c r="G7614" s="88">
        <v>741.48649212391729</v>
      </c>
      <c r="H7614" s="88">
        <v>978.73219540705441</v>
      </c>
      <c r="I7614" s="88">
        <v>1356.1572530500875</v>
      </c>
      <c r="J7614" s="88">
        <v>1959.1445243458493</v>
      </c>
      <c r="K7614" s="88">
        <v>3302.3756016070729</v>
      </c>
      <c r="L7614" s="88">
        <v>3337.4728254362381</v>
      </c>
      <c r="M7614" s="88">
        <v>3704.9090686271093</v>
      </c>
    </row>
    <row r="7615" spans="3:13" x14ac:dyDescent="0.2">
      <c r="C7615" s="88">
        <v>0.37585000000000002</v>
      </c>
      <c r="D7615" s="88">
        <v>16299.49164469326</v>
      </c>
      <c r="E7615" s="88">
        <v>127.23965112853512</v>
      </c>
      <c r="F7615" s="88">
        <v>508.40402048511396</v>
      </c>
      <c r="G7615" s="88">
        <v>741.49997318368878</v>
      </c>
      <c r="H7615" s="88">
        <v>978.74890660070878</v>
      </c>
      <c r="I7615" s="88">
        <v>1356.1822324040554</v>
      </c>
      <c r="J7615" s="88">
        <v>1959.1459977925679</v>
      </c>
      <c r="K7615" s="88">
        <v>3302.5372603024553</v>
      </c>
      <c r="L7615" s="88">
        <v>3337.4914497202099</v>
      </c>
      <c r="M7615" s="88">
        <v>3704.9123870517592</v>
      </c>
    </row>
    <row r="7616" spans="3:13" x14ac:dyDescent="0.2">
      <c r="C7616" s="88">
        <v>0.37590000000000001</v>
      </c>
      <c r="D7616" s="88">
        <v>16299.792587071242</v>
      </c>
      <c r="E7616" s="88">
        <v>127.23965112853512</v>
      </c>
      <c r="F7616" s="88">
        <v>508.40630596864003</v>
      </c>
      <c r="G7616" s="88">
        <v>741.50191927951209</v>
      </c>
      <c r="H7616" s="88">
        <v>978.76855658517889</v>
      </c>
      <c r="I7616" s="88">
        <v>1356.2214114617645</v>
      </c>
      <c r="J7616" s="88">
        <v>1959.1615178526367</v>
      </c>
      <c r="K7616" s="88">
        <v>3302.559295039157</v>
      </c>
      <c r="L7616" s="88">
        <v>3337.5385652699588</v>
      </c>
      <c r="M7616" s="88">
        <v>3704.9271180114142</v>
      </c>
    </row>
    <row r="7617" spans="3:13" x14ac:dyDescent="0.2">
      <c r="C7617" s="88">
        <v>0.37595000000000001</v>
      </c>
      <c r="D7617" s="88">
        <v>16299.925235158278</v>
      </c>
      <c r="E7617" s="88">
        <v>127.27179811326459</v>
      </c>
      <c r="F7617" s="88">
        <v>508.40987659485836</v>
      </c>
      <c r="G7617" s="88">
        <v>741.51721118511159</v>
      </c>
      <c r="H7617" s="88">
        <v>978.76950985577059</v>
      </c>
      <c r="I7617" s="88">
        <v>1356.2457726615817</v>
      </c>
      <c r="J7617" s="88">
        <v>1959.1750746970388</v>
      </c>
      <c r="K7617" s="88">
        <v>3302.5851156400822</v>
      </c>
      <c r="L7617" s="88">
        <v>3337.6677623217838</v>
      </c>
      <c r="M7617" s="88">
        <v>3704.9371450552753</v>
      </c>
    </row>
    <row r="7618" spans="3:13" x14ac:dyDescent="0.2">
      <c r="C7618" s="88">
        <v>0.376</v>
      </c>
      <c r="D7618" s="88">
        <v>16300.01518588517</v>
      </c>
      <c r="E7618" s="88">
        <v>127.29227909430938</v>
      </c>
      <c r="F7618" s="88">
        <v>508.41843459527854</v>
      </c>
      <c r="G7618" s="88">
        <v>741.52261678051991</v>
      </c>
      <c r="H7618" s="88">
        <v>978.77371372357948</v>
      </c>
      <c r="I7618" s="88">
        <v>1356.2504988221176</v>
      </c>
      <c r="J7618" s="88">
        <v>1959.1955356677831</v>
      </c>
      <c r="K7618" s="88">
        <v>3302.6801858101389</v>
      </c>
      <c r="L7618" s="88">
        <v>3337.6717496737429</v>
      </c>
      <c r="M7618" s="88">
        <v>3704.9386777491059</v>
      </c>
    </row>
    <row r="7619" spans="3:13" x14ac:dyDescent="0.2">
      <c r="C7619" s="88">
        <v>0.37605</v>
      </c>
      <c r="D7619" s="88">
        <v>16300.121870351437</v>
      </c>
      <c r="E7619" s="88">
        <v>127.29646033121662</v>
      </c>
      <c r="F7619" s="88">
        <v>508.42045827748643</v>
      </c>
      <c r="G7619" s="88">
        <v>741.54341631580428</v>
      </c>
      <c r="H7619" s="88">
        <v>978.79326588380809</v>
      </c>
      <c r="I7619" s="88">
        <v>1356.2594011850852</v>
      </c>
      <c r="J7619" s="88">
        <v>1959.2022205496755</v>
      </c>
      <c r="K7619" s="88">
        <v>3302.738992528889</v>
      </c>
      <c r="L7619" s="88">
        <v>3337.7400349345844</v>
      </c>
      <c r="M7619" s="88">
        <v>3704.9763111599295</v>
      </c>
    </row>
    <row r="7620" spans="3:13" x14ac:dyDescent="0.2">
      <c r="C7620" s="88">
        <v>0.37609999999999999</v>
      </c>
      <c r="D7620" s="88">
        <v>16300.201474744179</v>
      </c>
      <c r="E7620" s="88">
        <v>127.3258301036758</v>
      </c>
      <c r="F7620" s="88">
        <v>508.43226906743303</v>
      </c>
      <c r="G7620" s="88">
        <v>741.55617410472905</v>
      </c>
      <c r="H7620" s="88">
        <v>978.7946019935539</v>
      </c>
      <c r="I7620" s="88">
        <v>1356.2678166599585</v>
      </c>
      <c r="J7620" s="88">
        <v>1959.2369202487321</v>
      </c>
      <c r="K7620" s="88">
        <v>3302.7392716297563</v>
      </c>
      <c r="L7620" s="88">
        <v>3337.7422027834996</v>
      </c>
      <c r="M7620" s="88">
        <v>3705.0092500188121</v>
      </c>
    </row>
    <row r="7621" spans="3:13" x14ac:dyDescent="0.2">
      <c r="C7621" s="88">
        <v>0.37614999999999998</v>
      </c>
      <c r="D7621" s="88">
        <v>16300.481797057389</v>
      </c>
      <c r="E7621" s="88">
        <v>127.37749272528072</v>
      </c>
      <c r="F7621" s="88">
        <v>508.43673473624494</v>
      </c>
      <c r="G7621" s="88">
        <v>741.57676106601684</v>
      </c>
      <c r="H7621" s="88">
        <v>978.809812351044</v>
      </c>
      <c r="I7621" s="88">
        <v>1356.2965642295244</v>
      </c>
      <c r="J7621" s="88">
        <v>1959.2897745339546</v>
      </c>
      <c r="K7621" s="88">
        <v>3302.7562170122624</v>
      </c>
      <c r="L7621" s="88">
        <v>3337.7980008477552</v>
      </c>
      <c r="M7621" s="88">
        <v>3705.0567325274301</v>
      </c>
    </row>
    <row r="7622" spans="3:13" x14ac:dyDescent="0.2">
      <c r="C7622" s="88">
        <v>0.37619999999999998</v>
      </c>
      <c r="D7622" s="88">
        <v>16300.559873776832</v>
      </c>
      <c r="E7622" s="88">
        <v>127.401331572255</v>
      </c>
      <c r="F7622" s="88">
        <v>508.43778943095867</v>
      </c>
      <c r="G7622" s="88">
        <v>741.59408483694915</v>
      </c>
      <c r="H7622" s="88">
        <v>978.81699389636378</v>
      </c>
      <c r="I7622" s="88">
        <v>1356.305961139476</v>
      </c>
      <c r="J7622" s="88">
        <v>1959.29361822486</v>
      </c>
      <c r="K7622" s="88">
        <v>3302.7865797801087</v>
      </c>
      <c r="L7622" s="88">
        <v>3337.9890663831411</v>
      </c>
      <c r="M7622" s="88">
        <v>3705.0890564126394</v>
      </c>
    </row>
    <row r="7623" spans="3:13" x14ac:dyDescent="0.2">
      <c r="C7623" s="88">
        <v>0.37624999999999997</v>
      </c>
      <c r="D7623" s="88">
        <v>16300.676298248432</v>
      </c>
      <c r="E7623" s="88">
        <v>127.42454314777206</v>
      </c>
      <c r="F7623" s="88">
        <v>508.45553875297173</v>
      </c>
      <c r="G7623" s="88">
        <v>741.59710934304894</v>
      </c>
      <c r="H7623" s="88">
        <v>978.84736058197223</v>
      </c>
      <c r="I7623" s="88">
        <v>1356.387054241939</v>
      </c>
      <c r="J7623" s="88">
        <v>1959.3168430366077</v>
      </c>
      <c r="K7623" s="88">
        <v>3302.797295895879</v>
      </c>
      <c r="L7623" s="88">
        <v>3338.0993930638406</v>
      </c>
      <c r="M7623" s="88">
        <v>3705.1102103585217</v>
      </c>
    </row>
    <row r="7624" spans="3:13" x14ac:dyDescent="0.2">
      <c r="C7624" s="88">
        <v>0.37630000000000002</v>
      </c>
      <c r="D7624" s="88">
        <v>16300.914727915882</v>
      </c>
      <c r="E7624" s="88">
        <v>127.44754749071853</v>
      </c>
      <c r="F7624" s="88">
        <v>508.46234764869359</v>
      </c>
      <c r="G7624" s="88">
        <v>741.60930762972066</v>
      </c>
      <c r="H7624" s="88">
        <v>978.86304589592237</v>
      </c>
      <c r="I7624" s="88">
        <v>1356.4228956926222</v>
      </c>
      <c r="J7624" s="88">
        <v>1959.3263923065838</v>
      </c>
      <c r="K7624" s="88">
        <v>3302.8552986898812</v>
      </c>
      <c r="L7624" s="88">
        <v>3338.3783317385823</v>
      </c>
      <c r="M7624" s="88">
        <v>3705.1309362045008</v>
      </c>
    </row>
    <row r="7625" spans="3:13" x14ac:dyDescent="0.2">
      <c r="C7625" s="88">
        <v>0.37635000000000002</v>
      </c>
      <c r="D7625" s="88">
        <v>16300.932464324309</v>
      </c>
      <c r="E7625" s="88">
        <v>127.45891260609551</v>
      </c>
      <c r="F7625" s="88">
        <v>508.46744300524642</v>
      </c>
      <c r="G7625" s="88">
        <v>741.61846836756831</v>
      </c>
      <c r="H7625" s="88">
        <v>978.88205315015193</v>
      </c>
      <c r="I7625" s="88">
        <v>1356.4390337310301</v>
      </c>
      <c r="J7625" s="88">
        <v>1959.3301112452082</v>
      </c>
      <c r="K7625" s="88">
        <v>3302.8821527549303</v>
      </c>
      <c r="L7625" s="88">
        <v>3338.5223824208424</v>
      </c>
      <c r="M7625" s="88">
        <v>3705.1360852646549</v>
      </c>
    </row>
    <row r="7626" spans="3:13" x14ac:dyDescent="0.2">
      <c r="C7626" s="88">
        <v>0.37640000000000001</v>
      </c>
      <c r="D7626" s="88">
        <v>16301.076599843142</v>
      </c>
      <c r="E7626" s="88">
        <v>127.46222404668879</v>
      </c>
      <c r="F7626" s="88">
        <v>508.48024442322276</v>
      </c>
      <c r="G7626" s="88">
        <v>741.66133171061028</v>
      </c>
      <c r="H7626" s="88">
        <v>978.90067683718917</v>
      </c>
      <c r="I7626" s="88">
        <v>1356.4487447219194</v>
      </c>
      <c r="J7626" s="88">
        <v>1959.3587650894301</v>
      </c>
      <c r="K7626" s="88">
        <v>3302.939550200771</v>
      </c>
      <c r="L7626" s="88">
        <v>3338.7448619065044</v>
      </c>
      <c r="M7626" s="88">
        <v>3705.1541639678899</v>
      </c>
    </row>
    <row r="7627" spans="3:13" x14ac:dyDescent="0.2">
      <c r="C7627" s="88">
        <v>0.37645000000000001</v>
      </c>
      <c r="D7627" s="88">
        <v>16301.200616623091</v>
      </c>
      <c r="E7627" s="88">
        <v>127.46970898698692</v>
      </c>
      <c r="F7627" s="88">
        <v>508.4932927050254</v>
      </c>
      <c r="G7627" s="88">
        <v>741.66409237278958</v>
      </c>
      <c r="H7627" s="88">
        <v>978.90961193141811</v>
      </c>
      <c r="I7627" s="88">
        <v>1356.4886844269208</v>
      </c>
      <c r="J7627" s="88">
        <v>1959.3650571342282</v>
      </c>
      <c r="K7627" s="88">
        <v>3302.9579426741861</v>
      </c>
      <c r="L7627" s="88">
        <v>3338.8138010599578</v>
      </c>
      <c r="M7627" s="88">
        <v>3705.1751024212376</v>
      </c>
    </row>
    <row r="7628" spans="3:13" x14ac:dyDescent="0.2">
      <c r="C7628" s="88">
        <v>0.3765</v>
      </c>
      <c r="D7628" s="88">
        <v>16301.3011558978</v>
      </c>
      <c r="E7628" s="88">
        <v>127.4888155982544</v>
      </c>
      <c r="F7628" s="88">
        <v>508.4959097958199</v>
      </c>
      <c r="G7628" s="88">
        <v>741.67099777541398</v>
      </c>
      <c r="H7628" s="88">
        <v>978.91667065619595</v>
      </c>
      <c r="I7628" s="88">
        <v>1356.5173829781356</v>
      </c>
      <c r="J7628" s="88">
        <v>1959.3877657600506</v>
      </c>
      <c r="K7628" s="88">
        <v>3302.976472516893</v>
      </c>
      <c r="L7628" s="88">
        <v>3338.9695854691449</v>
      </c>
      <c r="M7628" s="88">
        <v>3705.1969016796706</v>
      </c>
    </row>
    <row r="7629" spans="3:13" x14ac:dyDescent="0.2">
      <c r="C7629" s="88">
        <v>0.37655</v>
      </c>
      <c r="D7629" s="88">
        <v>16301.30200185612</v>
      </c>
      <c r="E7629" s="88">
        <v>127.48959179090252</v>
      </c>
      <c r="F7629" s="88">
        <v>508.49962285116726</v>
      </c>
      <c r="G7629" s="88">
        <v>741.70333583923457</v>
      </c>
      <c r="H7629" s="88">
        <v>978.91874676745601</v>
      </c>
      <c r="I7629" s="88">
        <v>1356.5217465792693</v>
      </c>
      <c r="J7629" s="88">
        <v>1959.3986098813352</v>
      </c>
      <c r="K7629" s="88">
        <v>3302.9887645187255</v>
      </c>
      <c r="L7629" s="88">
        <v>3338.970220805817</v>
      </c>
      <c r="M7629" s="88">
        <v>3705.2141534418697</v>
      </c>
    </row>
    <row r="7630" spans="3:13" x14ac:dyDescent="0.2">
      <c r="C7630" s="88">
        <v>0.37659999999999999</v>
      </c>
      <c r="D7630" s="88">
        <v>16301.51891139142</v>
      </c>
      <c r="E7630" s="88">
        <v>127.52589719488333</v>
      </c>
      <c r="F7630" s="88">
        <v>508.5004806796228</v>
      </c>
      <c r="G7630" s="88">
        <v>741.72306308909629</v>
      </c>
      <c r="H7630" s="88">
        <v>978.93517189412523</v>
      </c>
      <c r="I7630" s="88">
        <v>1356.5239282755156</v>
      </c>
      <c r="J7630" s="88">
        <v>1959.4336422505789</v>
      </c>
      <c r="K7630" s="88">
        <v>3303.011393126445</v>
      </c>
      <c r="L7630" s="88">
        <v>3339.0032228602763</v>
      </c>
      <c r="M7630" s="88">
        <v>3705.221862428823</v>
      </c>
    </row>
    <row r="7631" spans="3:13" x14ac:dyDescent="0.2">
      <c r="C7631" s="88">
        <v>0.37664999999999998</v>
      </c>
      <c r="D7631" s="88">
        <v>16301.559483861023</v>
      </c>
      <c r="E7631" s="88">
        <v>127.54154662167639</v>
      </c>
      <c r="F7631" s="88">
        <v>508.50219753323563</v>
      </c>
      <c r="G7631" s="88">
        <v>741.7231502289842</v>
      </c>
      <c r="H7631" s="88">
        <v>978.94736355809027</v>
      </c>
      <c r="I7631" s="88">
        <v>1356.5934223708646</v>
      </c>
      <c r="J7631" s="88">
        <v>1959.4456882661761</v>
      </c>
      <c r="K7631" s="88">
        <v>3303.0279159332367</v>
      </c>
      <c r="L7631" s="88">
        <v>3339.1135511147681</v>
      </c>
      <c r="M7631" s="88">
        <v>3705.2433716949627</v>
      </c>
    </row>
    <row r="7632" spans="3:13" x14ac:dyDescent="0.2">
      <c r="C7632" s="88">
        <v>0.37669999999999998</v>
      </c>
      <c r="D7632" s="88">
        <v>16301.635976766624</v>
      </c>
      <c r="E7632" s="88">
        <v>127.57609530553236</v>
      </c>
      <c r="F7632" s="88">
        <v>508.50515016478494</v>
      </c>
      <c r="G7632" s="88">
        <v>741.73012046197209</v>
      </c>
      <c r="H7632" s="88">
        <v>978.9771696518178</v>
      </c>
      <c r="I7632" s="88">
        <v>1356.595270582729</v>
      </c>
      <c r="J7632" s="88">
        <v>1959.4556109562272</v>
      </c>
      <c r="K7632" s="88">
        <v>3303.0437628420332</v>
      </c>
      <c r="L7632" s="88">
        <v>3339.1541046336324</v>
      </c>
      <c r="M7632" s="88">
        <v>3705.2439506000615</v>
      </c>
    </row>
    <row r="7633" spans="3:13" x14ac:dyDescent="0.2">
      <c r="C7633" s="88">
        <v>0.37674999999999997</v>
      </c>
      <c r="D7633" s="88">
        <v>16301.641601101561</v>
      </c>
      <c r="E7633" s="88">
        <v>127.58839776287459</v>
      </c>
      <c r="F7633" s="88">
        <v>508.50686990811391</v>
      </c>
      <c r="G7633" s="88">
        <v>741.73767724182881</v>
      </c>
      <c r="H7633" s="88">
        <v>979.03083747607843</v>
      </c>
      <c r="I7633" s="88">
        <v>1356.5964769649863</v>
      </c>
      <c r="J7633" s="88">
        <v>1959.4934314213588</v>
      </c>
      <c r="K7633" s="88">
        <v>3303.1972111257901</v>
      </c>
      <c r="L7633" s="88">
        <v>3339.225937215851</v>
      </c>
      <c r="M7633" s="88">
        <v>3705.250152369264</v>
      </c>
    </row>
    <row r="7634" spans="3:13" x14ac:dyDescent="0.2">
      <c r="C7634" s="88">
        <v>0.37680000000000002</v>
      </c>
      <c r="D7634" s="88">
        <v>16301.859324009843</v>
      </c>
      <c r="E7634" s="88">
        <v>127.62585370607121</v>
      </c>
      <c r="F7634" s="88">
        <v>508.50968248738991</v>
      </c>
      <c r="G7634" s="88">
        <v>741.7428664598774</v>
      </c>
      <c r="H7634" s="88">
        <v>979.06567272540633</v>
      </c>
      <c r="I7634" s="88">
        <v>1356.6237906452789</v>
      </c>
      <c r="J7634" s="88">
        <v>1959.5398251004012</v>
      </c>
      <c r="K7634" s="88">
        <v>3303.2498915467095</v>
      </c>
      <c r="L7634" s="88">
        <v>3339.2376042723963</v>
      </c>
      <c r="M7634" s="88">
        <v>3705.2560542835708</v>
      </c>
    </row>
    <row r="7635" spans="3:13" x14ac:dyDescent="0.2">
      <c r="C7635" s="88">
        <v>0.37685000000000002</v>
      </c>
      <c r="D7635" s="88">
        <v>16302.460981971748</v>
      </c>
      <c r="E7635" s="88">
        <v>127.67958109800747</v>
      </c>
      <c r="F7635" s="88">
        <v>508.51220519641993</v>
      </c>
      <c r="G7635" s="88">
        <v>741.74410855622364</v>
      </c>
      <c r="H7635" s="88">
        <v>979.07012812325729</v>
      </c>
      <c r="I7635" s="88">
        <v>1356.701078869562</v>
      </c>
      <c r="J7635" s="88">
        <v>1959.5974973645893</v>
      </c>
      <c r="K7635" s="88">
        <v>3303.3213010947002</v>
      </c>
      <c r="L7635" s="88">
        <v>3339.6519233766139</v>
      </c>
      <c r="M7635" s="88">
        <v>3705.2687346532712</v>
      </c>
    </row>
    <row r="7636" spans="3:13" x14ac:dyDescent="0.2">
      <c r="C7636" s="88">
        <v>0.37690000000000001</v>
      </c>
      <c r="D7636" s="88">
        <v>16302.557167215158</v>
      </c>
      <c r="E7636" s="88">
        <v>127.71668764963579</v>
      </c>
      <c r="F7636" s="88">
        <v>508.51963203766218</v>
      </c>
      <c r="G7636" s="88">
        <v>741.76548985077761</v>
      </c>
      <c r="H7636" s="88">
        <v>979.08929079247673</v>
      </c>
      <c r="I7636" s="88">
        <v>1356.7125808919509</v>
      </c>
      <c r="J7636" s="88">
        <v>1959.5983285597831</v>
      </c>
      <c r="K7636" s="88">
        <v>3303.32567275256</v>
      </c>
      <c r="L7636" s="88">
        <v>3339.7019030784668</v>
      </c>
      <c r="M7636" s="88">
        <v>3705.27721666151</v>
      </c>
    </row>
    <row r="7637" spans="3:13" x14ac:dyDescent="0.2">
      <c r="C7637" s="88">
        <v>0.37695000000000001</v>
      </c>
      <c r="D7637" s="88">
        <v>16302.870092480127</v>
      </c>
      <c r="E7637" s="88">
        <v>127.7312053923315</v>
      </c>
      <c r="F7637" s="88">
        <v>508.52854570213685</v>
      </c>
      <c r="G7637" s="88">
        <v>741.77194662471584</v>
      </c>
      <c r="H7637" s="88">
        <v>979.10366880968422</v>
      </c>
      <c r="I7637" s="88">
        <v>1356.7244692115578</v>
      </c>
      <c r="J7637" s="88">
        <v>1959.6848483776816</v>
      </c>
      <c r="K7637" s="88">
        <v>3303.3841053354936</v>
      </c>
      <c r="L7637" s="88">
        <v>3339.8729027107111</v>
      </c>
      <c r="M7637" s="88">
        <v>3705.3055098208451</v>
      </c>
    </row>
    <row r="7638" spans="3:13" x14ac:dyDescent="0.2">
      <c r="C7638" s="88">
        <v>0.377</v>
      </c>
      <c r="D7638" s="88">
        <v>16303.069187591638</v>
      </c>
      <c r="E7638" s="88">
        <v>127.74006250724506</v>
      </c>
      <c r="F7638" s="88">
        <v>508.54318204357014</v>
      </c>
      <c r="G7638" s="88">
        <v>741.77234927363588</v>
      </c>
      <c r="H7638" s="88">
        <v>979.14053878293726</v>
      </c>
      <c r="I7638" s="88">
        <v>1356.7380887822724</v>
      </c>
      <c r="J7638" s="88">
        <v>1959.6973456003475</v>
      </c>
      <c r="K7638" s="88">
        <v>3303.3874320020168</v>
      </c>
      <c r="L7638" s="88">
        <v>3339.9921392946862</v>
      </c>
      <c r="M7638" s="88">
        <v>3705.30743649945</v>
      </c>
    </row>
    <row r="7639" spans="3:13" x14ac:dyDescent="0.2">
      <c r="C7639" s="88">
        <v>0.37705</v>
      </c>
      <c r="D7639" s="88">
        <v>16303.2724364884</v>
      </c>
      <c r="E7639" s="88">
        <v>127.75254962671988</v>
      </c>
      <c r="F7639" s="88">
        <v>508.54429791757957</v>
      </c>
      <c r="G7639" s="88">
        <v>741.80230530618246</v>
      </c>
      <c r="H7639" s="88">
        <v>979.14996872251004</v>
      </c>
      <c r="I7639" s="88">
        <v>1356.747333354585</v>
      </c>
      <c r="J7639" s="88">
        <v>1959.7527424888167</v>
      </c>
      <c r="K7639" s="88">
        <v>3303.3920352370119</v>
      </c>
      <c r="L7639" s="88">
        <v>3340.0696178360236</v>
      </c>
      <c r="M7639" s="88">
        <v>3705.3095944148363</v>
      </c>
    </row>
    <row r="7640" spans="3:13" x14ac:dyDescent="0.2">
      <c r="C7640" s="88">
        <v>0.37709999999999999</v>
      </c>
      <c r="D7640" s="88">
        <v>16303.399984946438</v>
      </c>
      <c r="E7640" s="88">
        <v>127.77161851456913</v>
      </c>
      <c r="F7640" s="88">
        <v>508.54598556261271</v>
      </c>
      <c r="G7640" s="88">
        <v>741.81489437208802</v>
      </c>
      <c r="H7640" s="88">
        <v>979.1584766957194</v>
      </c>
      <c r="I7640" s="88">
        <v>1356.8006023720495</v>
      </c>
      <c r="J7640" s="88">
        <v>1959.881552233257</v>
      </c>
      <c r="K7640" s="88">
        <v>3303.4281620300067</v>
      </c>
      <c r="L7640" s="88">
        <v>3340.0777716957791</v>
      </c>
      <c r="M7640" s="88">
        <v>3705.3134291322453</v>
      </c>
    </row>
    <row r="7641" spans="3:13" x14ac:dyDescent="0.2">
      <c r="C7641" s="88">
        <v>0.37714999999999999</v>
      </c>
      <c r="D7641" s="88">
        <v>16303.563053044338</v>
      </c>
      <c r="E7641" s="88">
        <v>127.81693098970936</v>
      </c>
      <c r="F7641" s="88">
        <v>508.55216967169326</v>
      </c>
      <c r="G7641" s="88">
        <v>741.84592186107193</v>
      </c>
      <c r="H7641" s="88">
        <v>979.16159702637879</v>
      </c>
      <c r="I7641" s="88">
        <v>1356.8065570634258</v>
      </c>
      <c r="J7641" s="88">
        <v>1959.9011180635584</v>
      </c>
      <c r="K7641" s="88">
        <v>3303.5778135026849</v>
      </c>
      <c r="L7641" s="88">
        <v>3340.0796029299649</v>
      </c>
      <c r="M7641" s="88">
        <v>3705.3704927661606</v>
      </c>
    </row>
    <row r="7642" spans="3:13" x14ac:dyDescent="0.2">
      <c r="C7642" s="88">
        <v>0.37719999999999998</v>
      </c>
      <c r="D7642" s="88">
        <v>16303.932682668546</v>
      </c>
      <c r="E7642" s="88">
        <v>127.85133504647547</v>
      </c>
      <c r="F7642" s="88">
        <v>508.55371342756189</v>
      </c>
      <c r="G7642" s="88">
        <v>741.85224151766261</v>
      </c>
      <c r="H7642" s="88">
        <v>979.16325547193446</v>
      </c>
      <c r="I7642" s="88">
        <v>1356.8272218298157</v>
      </c>
      <c r="J7642" s="88">
        <v>1959.9368993033277</v>
      </c>
      <c r="K7642" s="88">
        <v>3303.6905754424861</v>
      </c>
      <c r="L7642" s="88">
        <v>3340.1380708406577</v>
      </c>
      <c r="M7642" s="88">
        <v>3705.3732773819311</v>
      </c>
    </row>
    <row r="7643" spans="3:13" x14ac:dyDescent="0.2">
      <c r="C7643" s="88">
        <v>0.37724999999999997</v>
      </c>
      <c r="D7643" s="88">
        <v>16304.096510700696</v>
      </c>
      <c r="E7643" s="88">
        <v>127.89048976338381</v>
      </c>
      <c r="F7643" s="88">
        <v>508.55554007697447</v>
      </c>
      <c r="G7643" s="88">
        <v>741.85245719104569</v>
      </c>
      <c r="H7643" s="88">
        <v>979.16859090694379</v>
      </c>
      <c r="I7643" s="88">
        <v>1356.8538712422819</v>
      </c>
      <c r="J7643" s="88">
        <v>1959.938508290747</v>
      </c>
      <c r="K7643" s="88">
        <v>3303.7397269573003</v>
      </c>
      <c r="L7643" s="88">
        <v>3340.141951647136</v>
      </c>
      <c r="M7643" s="88">
        <v>3705.374196796934</v>
      </c>
    </row>
    <row r="7644" spans="3:13" x14ac:dyDescent="0.2">
      <c r="C7644" s="88">
        <v>0.37730000000000002</v>
      </c>
      <c r="D7644" s="88">
        <v>16304.483916356727</v>
      </c>
      <c r="E7644" s="88">
        <v>127.89233380344922</v>
      </c>
      <c r="F7644" s="88">
        <v>508.56603630635254</v>
      </c>
      <c r="G7644" s="88">
        <v>741.86603177563165</v>
      </c>
      <c r="H7644" s="88">
        <v>979.17626060378825</v>
      </c>
      <c r="I7644" s="88">
        <v>1356.8886408322924</v>
      </c>
      <c r="J7644" s="88">
        <v>1959.9397493695274</v>
      </c>
      <c r="K7644" s="88">
        <v>3303.8451016822237</v>
      </c>
      <c r="L7644" s="88">
        <v>3340.2432638178834</v>
      </c>
      <c r="M7644" s="88">
        <v>3705.3744054948893</v>
      </c>
    </row>
    <row r="7645" spans="3:13" x14ac:dyDescent="0.2">
      <c r="C7645" s="88">
        <v>0.37735000000000002</v>
      </c>
      <c r="D7645" s="88">
        <v>16304.503096315773</v>
      </c>
      <c r="E7645" s="88">
        <v>127.90555563664202</v>
      </c>
      <c r="F7645" s="88">
        <v>508.58696592845672</v>
      </c>
      <c r="G7645" s="88">
        <v>741.88103898715508</v>
      </c>
      <c r="H7645" s="88">
        <v>979.17801464292324</v>
      </c>
      <c r="I7645" s="88">
        <v>1356.8892521606358</v>
      </c>
      <c r="J7645" s="88">
        <v>1959.963824608993</v>
      </c>
      <c r="K7645" s="88">
        <v>3303.909597734998</v>
      </c>
      <c r="L7645" s="88">
        <v>3340.3355822168733</v>
      </c>
      <c r="M7645" s="88">
        <v>3705.4678484314759</v>
      </c>
    </row>
    <row r="7646" spans="3:13" x14ac:dyDescent="0.2">
      <c r="C7646" s="88">
        <v>0.37740000000000001</v>
      </c>
      <c r="D7646" s="88">
        <v>16304.561971708088</v>
      </c>
      <c r="E7646" s="88">
        <v>127.93928730889002</v>
      </c>
      <c r="F7646" s="88">
        <v>508.5903498857665</v>
      </c>
      <c r="G7646" s="88">
        <v>741.90514809767228</v>
      </c>
      <c r="H7646" s="88">
        <v>979.18866988560421</v>
      </c>
      <c r="I7646" s="88">
        <v>1356.8983885776665</v>
      </c>
      <c r="J7646" s="88">
        <v>1960.0003637498071</v>
      </c>
      <c r="K7646" s="88">
        <v>3303.9211872790374</v>
      </c>
      <c r="L7646" s="88">
        <v>3340.5161268717025</v>
      </c>
      <c r="M7646" s="88">
        <v>3705.5075657979182</v>
      </c>
    </row>
    <row r="7647" spans="3:13" x14ac:dyDescent="0.2">
      <c r="C7647" s="88">
        <v>0.37745000000000001</v>
      </c>
      <c r="D7647" s="88">
        <v>16304.739149500601</v>
      </c>
      <c r="E7647" s="88">
        <v>127.95667982446957</v>
      </c>
      <c r="F7647" s="88">
        <v>508.61418546772029</v>
      </c>
      <c r="G7647" s="88">
        <v>741.9203275036466</v>
      </c>
      <c r="H7647" s="88">
        <v>979.22308888149564</v>
      </c>
      <c r="I7647" s="88">
        <v>1356.9216214533535</v>
      </c>
      <c r="J7647" s="88">
        <v>1960.0198951596926</v>
      </c>
      <c r="K7647" s="88">
        <v>3304.0627550889867</v>
      </c>
      <c r="L7647" s="88">
        <v>3340.6364358146106</v>
      </c>
      <c r="M7647" s="88">
        <v>3705.5428939190401</v>
      </c>
    </row>
    <row r="7648" spans="3:13" x14ac:dyDescent="0.2">
      <c r="C7648" s="88">
        <v>0.3775</v>
      </c>
      <c r="D7648" s="88">
        <v>16304.891439775914</v>
      </c>
      <c r="E7648" s="88">
        <v>127.95802462066513</v>
      </c>
      <c r="F7648" s="88">
        <v>508.61822637932255</v>
      </c>
      <c r="G7648" s="88">
        <v>741.92275032529415</v>
      </c>
      <c r="H7648" s="88">
        <v>979.2256154268116</v>
      </c>
      <c r="I7648" s="88">
        <v>1356.9225464814867</v>
      </c>
      <c r="J7648" s="88">
        <v>1960.1370251943813</v>
      </c>
      <c r="K7648" s="88">
        <v>3304.1090229483116</v>
      </c>
      <c r="L7648" s="88">
        <v>3340.6480399514744</v>
      </c>
      <c r="M7648" s="88">
        <v>3705.5438371890973</v>
      </c>
    </row>
    <row r="7649" spans="3:13" x14ac:dyDescent="0.2">
      <c r="C7649" s="88">
        <v>0.37755</v>
      </c>
      <c r="D7649" s="88">
        <v>16304.935252843656</v>
      </c>
      <c r="E7649" s="88">
        <v>128.00137610708316</v>
      </c>
      <c r="F7649" s="88">
        <v>508.61925761332714</v>
      </c>
      <c r="G7649" s="88">
        <v>741.93583713637781</v>
      </c>
      <c r="H7649" s="88">
        <v>979.27373866601692</v>
      </c>
      <c r="I7649" s="88">
        <v>1356.9310719105665</v>
      </c>
      <c r="J7649" s="88">
        <v>1960.1902088787501</v>
      </c>
      <c r="K7649" s="88">
        <v>3304.139184233069</v>
      </c>
      <c r="L7649" s="88">
        <v>3340.7565682778131</v>
      </c>
      <c r="M7649" s="88">
        <v>3705.5926671215352</v>
      </c>
    </row>
    <row r="7650" spans="3:13" x14ac:dyDescent="0.2">
      <c r="C7650" s="88">
        <v>0.37759999999999999</v>
      </c>
      <c r="D7650" s="88">
        <v>16305.063418706148</v>
      </c>
      <c r="E7650" s="88">
        <v>128.0112199592777</v>
      </c>
      <c r="F7650" s="88">
        <v>508.62081584563566</v>
      </c>
      <c r="G7650" s="88">
        <v>741.96338951285998</v>
      </c>
      <c r="H7650" s="88">
        <v>979.28009676554848</v>
      </c>
      <c r="I7650" s="88">
        <v>1356.9386478228857</v>
      </c>
      <c r="J7650" s="88">
        <v>1960.1948706511344</v>
      </c>
      <c r="K7650" s="88">
        <v>3304.143312742659</v>
      </c>
      <c r="L7650" s="88">
        <v>3340.8715684051185</v>
      </c>
      <c r="M7650" s="88">
        <v>3705.6153834094257</v>
      </c>
    </row>
    <row r="7651" spans="3:13" x14ac:dyDescent="0.2">
      <c r="C7651" s="88">
        <v>0.37764999999999999</v>
      </c>
      <c r="D7651" s="88">
        <v>16305.095258508723</v>
      </c>
      <c r="E7651" s="88">
        <v>128.06044992955685</v>
      </c>
      <c r="F7651" s="88">
        <v>508.62631513447013</v>
      </c>
      <c r="G7651" s="88">
        <v>741.99587042594203</v>
      </c>
      <c r="H7651" s="88">
        <v>979.29307692035809</v>
      </c>
      <c r="I7651" s="88">
        <v>1356.942632831443</v>
      </c>
      <c r="J7651" s="88">
        <v>1960.2765294000624</v>
      </c>
      <c r="K7651" s="88">
        <v>3304.1859009893724</v>
      </c>
      <c r="L7651" s="88">
        <v>3340.9218415803425</v>
      </c>
      <c r="M7651" s="88">
        <v>3705.6452125520295</v>
      </c>
    </row>
    <row r="7652" spans="3:13" x14ac:dyDescent="0.2">
      <c r="C7652" s="88">
        <v>0.37769999999999998</v>
      </c>
      <c r="D7652" s="88">
        <v>16305.135356909763</v>
      </c>
      <c r="E7652" s="88">
        <v>128.09326655727909</v>
      </c>
      <c r="F7652" s="88">
        <v>508.63137765198007</v>
      </c>
      <c r="G7652" s="88">
        <v>742.00648879079199</v>
      </c>
      <c r="H7652" s="88">
        <v>979.29595438225715</v>
      </c>
      <c r="I7652" s="88">
        <v>1356.9461085142834</v>
      </c>
      <c r="J7652" s="88">
        <v>1960.3218235717191</v>
      </c>
      <c r="K7652" s="88">
        <v>3304.2704630553922</v>
      </c>
      <c r="L7652" s="88">
        <v>3341.0066416366653</v>
      </c>
      <c r="M7652" s="88">
        <v>3705.648000849621</v>
      </c>
    </row>
    <row r="7653" spans="3:13" x14ac:dyDescent="0.2">
      <c r="C7653" s="88">
        <v>0.37774999999999997</v>
      </c>
      <c r="D7653" s="88">
        <v>16305.426981187999</v>
      </c>
      <c r="E7653" s="88">
        <v>128.11929797885568</v>
      </c>
      <c r="F7653" s="88">
        <v>508.65029381126533</v>
      </c>
      <c r="G7653" s="88">
        <v>742.01174959819855</v>
      </c>
      <c r="H7653" s="88">
        <v>979.29857979469671</v>
      </c>
      <c r="I7653" s="88">
        <v>1356.9585011995955</v>
      </c>
      <c r="J7653" s="88">
        <v>1960.3301142834607</v>
      </c>
      <c r="K7653" s="88">
        <v>3304.2730175551796</v>
      </c>
      <c r="L7653" s="88">
        <v>3341.0664304055936</v>
      </c>
      <c r="M7653" s="88">
        <v>3705.6518008943267</v>
      </c>
    </row>
    <row r="7654" spans="3:13" x14ac:dyDescent="0.2">
      <c r="C7654" s="88">
        <v>0.37780000000000002</v>
      </c>
      <c r="D7654" s="88">
        <v>16305.569897675274</v>
      </c>
      <c r="E7654" s="88">
        <v>128.14420520242402</v>
      </c>
      <c r="F7654" s="88">
        <v>508.65379519215048</v>
      </c>
      <c r="G7654" s="88">
        <v>742.01776653004754</v>
      </c>
      <c r="H7654" s="88">
        <v>979.30308283111617</v>
      </c>
      <c r="I7654" s="88">
        <v>1356.9610240877873</v>
      </c>
      <c r="J7654" s="88">
        <v>1960.3384830417649</v>
      </c>
      <c r="K7654" s="88">
        <v>3304.2758171333671</v>
      </c>
      <c r="L7654" s="88">
        <v>3341.0807806869216</v>
      </c>
      <c r="M7654" s="88">
        <v>3705.6635370732774</v>
      </c>
    </row>
    <row r="7655" spans="3:13" x14ac:dyDescent="0.2">
      <c r="C7655" s="88">
        <v>0.37785000000000002</v>
      </c>
      <c r="D7655" s="88">
        <v>16305.645833840683</v>
      </c>
      <c r="E7655" s="88">
        <v>128.14624758943773</v>
      </c>
      <c r="F7655" s="88">
        <v>508.67307184070569</v>
      </c>
      <c r="G7655" s="88">
        <v>742.02001052059495</v>
      </c>
      <c r="H7655" s="88">
        <v>979.30739487125584</v>
      </c>
      <c r="I7655" s="88">
        <v>1356.9668100251915</v>
      </c>
      <c r="J7655" s="88">
        <v>1960.3420144887527</v>
      </c>
      <c r="K7655" s="88">
        <v>3304.326843061383</v>
      </c>
      <c r="L7655" s="88">
        <v>3341.0833020725327</v>
      </c>
      <c r="M7655" s="88">
        <v>3705.6660572056562</v>
      </c>
    </row>
    <row r="7656" spans="3:13" x14ac:dyDescent="0.2">
      <c r="C7656" s="88">
        <v>0.37790000000000001</v>
      </c>
      <c r="D7656" s="88">
        <v>16305.740887352269</v>
      </c>
      <c r="E7656" s="88">
        <v>128.15098540529107</v>
      </c>
      <c r="F7656" s="88">
        <v>508.67439829329987</v>
      </c>
      <c r="G7656" s="88">
        <v>742.0480297381946</v>
      </c>
      <c r="H7656" s="88">
        <v>979.35730105478024</v>
      </c>
      <c r="I7656" s="88">
        <v>1356.9740819954391</v>
      </c>
      <c r="J7656" s="88">
        <v>1960.3636681012254</v>
      </c>
      <c r="K7656" s="88">
        <v>3304.3468151603911</v>
      </c>
      <c r="L7656" s="88">
        <v>3341.356307845333</v>
      </c>
      <c r="M7656" s="88">
        <v>3705.732137603803</v>
      </c>
    </row>
    <row r="7657" spans="3:13" x14ac:dyDescent="0.2">
      <c r="C7657" s="88">
        <v>0.37795000000000001</v>
      </c>
      <c r="D7657" s="88">
        <v>16305.760916558151</v>
      </c>
      <c r="E7657" s="88">
        <v>128.1750026779755</v>
      </c>
      <c r="F7657" s="88">
        <v>508.68283348060777</v>
      </c>
      <c r="G7657" s="88">
        <v>742.06630257657434</v>
      </c>
      <c r="H7657" s="88">
        <v>979.36032071824275</v>
      </c>
      <c r="I7657" s="88">
        <v>1356.9744673962373</v>
      </c>
      <c r="J7657" s="88">
        <v>1960.3650206675493</v>
      </c>
      <c r="K7657" s="88">
        <v>3304.4503011815214</v>
      </c>
      <c r="L7657" s="88">
        <v>3341.4513916994051</v>
      </c>
      <c r="M7657" s="88">
        <v>3705.7394715368578</v>
      </c>
    </row>
    <row r="7658" spans="3:13" x14ac:dyDescent="0.2">
      <c r="C7658" s="88">
        <v>0.378</v>
      </c>
      <c r="D7658" s="88">
        <v>16305.854076822081</v>
      </c>
      <c r="E7658" s="88">
        <v>128.18638401961471</v>
      </c>
      <c r="F7658" s="88">
        <v>508.68630098915946</v>
      </c>
      <c r="G7658" s="88">
        <v>742.12095800432553</v>
      </c>
      <c r="H7658" s="88">
        <v>979.40097979124585</v>
      </c>
      <c r="I7658" s="88">
        <v>1356.9811628439161</v>
      </c>
      <c r="J7658" s="88">
        <v>1960.4182342682743</v>
      </c>
      <c r="K7658" s="88">
        <v>3304.4645994130715</v>
      </c>
      <c r="L7658" s="88">
        <v>3341.8472412229517</v>
      </c>
      <c r="M7658" s="88">
        <v>3705.7781645365649</v>
      </c>
    </row>
    <row r="7659" spans="3:13" x14ac:dyDescent="0.2">
      <c r="C7659" s="88">
        <v>0.37805</v>
      </c>
      <c r="D7659" s="88">
        <v>16305.921733311005</v>
      </c>
      <c r="E7659" s="88">
        <v>128.1976741606486</v>
      </c>
      <c r="F7659" s="88">
        <v>508.68754325320242</v>
      </c>
      <c r="G7659" s="88">
        <v>742.13207904386172</v>
      </c>
      <c r="H7659" s="88">
        <v>979.41878972331824</v>
      </c>
      <c r="I7659" s="88">
        <v>1356.9974650281383</v>
      </c>
      <c r="J7659" s="88">
        <v>1960.4731732613895</v>
      </c>
      <c r="K7659" s="88">
        <v>3304.5009021895839</v>
      </c>
      <c r="L7659" s="88">
        <v>3341.8677838976246</v>
      </c>
      <c r="M7659" s="88">
        <v>3705.8396391865163</v>
      </c>
    </row>
    <row r="7660" spans="3:13" x14ac:dyDescent="0.2">
      <c r="C7660" s="88">
        <v>0.37809999999999999</v>
      </c>
      <c r="D7660" s="88">
        <v>16305.926531897754</v>
      </c>
      <c r="E7660" s="88">
        <v>128.21621600107846</v>
      </c>
      <c r="F7660" s="88">
        <v>508.69560734733068</v>
      </c>
      <c r="G7660" s="88">
        <v>742.14791790700428</v>
      </c>
      <c r="H7660" s="88">
        <v>979.42022600753853</v>
      </c>
      <c r="I7660" s="88">
        <v>1357.0020483891112</v>
      </c>
      <c r="J7660" s="88">
        <v>1960.5099421898558</v>
      </c>
      <c r="K7660" s="88">
        <v>3304.5621118050076</v>
      </c>
      <c r="L7660" s="88">
        <v>3341.9227623724819</v>
      </c>
      <c r="M7660" s="88">
        <v>3705.8522223726814</v>
      </c>
    </row>
    <row r="7661" spans="3:13" x14ac:dyDescent="0.2">
      <c r="C7661" s="88">
        <v>0.37814999999999999</v>
      </c>
      <c r="D7661" s="88">
        <v>16305.953695055337</v>
      </c>
      <c r="E7661" s="88">
        <v>128.21621600107846</v>
      </c>
      <c r="F7661" s="88">
        <v>508.70310880643956</v>
      </c>
      <c r="G7661" s="88">
        <v>742.14811198418784</v>
      </c>
      <c r="H7661" s="88">
        <v>979.42691956823228</v>
      </c>
      <c r="I7661" s="88">
        <v>1357.0269216483011</v>
      </c>
      <c r="J7661" s="88">
        <v>1960.5534062739207</v>
      </c>
      <c r="K7661" s="88">
        <v>3304.5803057197863</v>
      </c>
      <c r="L7661" s="88">
        <v>3342.1359111724196</v>
      </c>
      <c r="M7661" s="88">
        <v>3705.8622986902842</v>
      </c>
    </row>
    <row r="7662" spans="3:13" x14ac:dyDescent="0.2">
      <c r="C7662" s="88">
        <v>0.37819999999999998</v>
      </c>
      <c r="D7662" s="88">
        <v>16306.071581197115</v>
      </c>
      <c r="E7662" s="88">
        <v>128.21915266299493</v>
      </c>
      <c r="F7662" s="88">
        <v>508.70818121795446</v>
      </c>
      <c r="G7662" s="88">
        <v>742.15969227882306</v>
      </c>
      <c r="H7662" s="88">
        <v>979.44969406184691</v>
      </c>
      <c r="I7662" s="88">
        <v>1357.0346156911296</v>
      </c>
      <c r="J7662" s="88">
        <v>1960.5547254677335</v>
      </c>
      <c r="K7662" s="88">
        <v>3304.6103913386169</v>
      </c>
      <c r="L7662" s="88">
        <v>3342.219061418914</v>
      </c>
      <c r="M7662" s="88">
        <v>3705.8647519493684</v>
      </c>
    </row>
    <row r="7663" spans="3:13" x14ac:dyDescent="0.2">
      <c r="C7663" s="88">
        <v>0.37824999999999998</v>
      </c>
      <c r="D7663" s="88">
        <v>16306.159468281547</v>
      </c>
      <c r="E7663" s="88">
        <v>128.22849065914397</v>
      </c>
      <c r="F7663" s="88">
        <v>508.72152905642588</v>
      </c>
      <c r="G7663" s="88">
        <v>742.16919695139859</v>
      </c>
      <c r="H7663" s="88">
        <v>979.46267704853335</v>
      </c>
      <c r="I7663" s="88">
        <v>1357.0355214017077</v>
      </c>
      <c r="J7663" s="88">
        <v>1960.6384026150167</v>
      </c>
      <c r="K7663" s="88">
        <v>3304.7076098629009</v>
      </c>
      <c r="L7663" s="88">
        <v>3342.2785872672303</v>
      </c>
      <c r="M7663" s="88">
        <v>3705.8923516757968</v>
      </c>
    </row>
    <row r="7664" spans="3:13" x14ac:dyDescent="0.2">
      <c r="C7664" s="88">
        <v>0.37830000000000003</v>
      </c>
      <c r="D7664" s="88">
        <v>16306.549477002187</v>
      </c>
      <c r="E7664" s="88">
        <v>128.24474041359554</v>
      </c>
      <c r="F7664" s="88">
        <v>508.75281474518397</v>
      </c>
      <c r="G7664" s="88">
        <v>742.26105050480419</v>
      </c>
      <c r="H7664" s="88">
        <v>979.47211052454622</v>
      </c>
      <c r="I7664" s="88">
        <v>1357.0471426060903</v>
      </c>
      <c r="J7664" s="88">
        <v>1960.6442800136019</v>
      </c>
      <c r="K7664" s="88">
        <v>3304.7144525216677</v>
      </c>
      <c r="L7664" s="88">
        <v>3342.3270625741889</v>
      </c>
      <c r="M7664" s="88">
        <v>3705.9009676988189</v>
      </c>
    </row>
    <row r="7665" spans="3:13" x14ac:dyDescent="0.2">
      <c r="C7665" s="88">
        <v>0.37835000000000002</v>
      </c>
      <c r="D7665" s="88">
        <v>16306.577795104637</v>
      </c>
      <c r="E7665" s="88">
        <v>128.26503336500173</v>
      </c>
      <c r="F7665" s="88">
        <v>508.7587757758165</v>
      </c>
      <c r="G7665" s="88">
        <v>742.27070320352959</v>
      </c>
      <c r="H7665" s="88">
        <v>979.48949125316767</v>
      </c>
      <c r="I7665" s="88">
        <v>1357.0681641690676</v>
      </c>
      <c r="J7665" s="88">
        <v>1960.657880154567</v>
      </c>
      <c r="K7665" s="88">
        <v>3304.751907861345</v>
      </c>
      <c r="L7665" s="88">
        <v>3342.3297810795739</v>
      </c>
      <c r="M7665" s="88">
        <v>3705.9702163561105</v>
      </c>
    </row>
    <row r="7666" spans="3:13" x14ac:dyDescent="0.2">
      <c r="C7666" s="88">
        <v>0.37840000000000001</v>
      </c>
      <c r="D7666" s="88">
        <v>16306.632963651966</v>
      </c>
      <c r="E7666" s="88">
        <v>128.26833135927791</v>
      </c>
      <c r="F7666" s="88">
        <v>508.77939252846727</v>
      </c>
      <c r="G7666" s="88">
        <v>742.30143575263492</v>
      </c>
      <c r="H7666" s="88">
        <v>979.49411835362935</v>
      </c>
      <c r="I7666" s="88">
        <v>1357.1075170602167</v>
      </c>
      <c r="J7666" s="88">
        <v>1960.6691121342069</v>
      </c>
      <c r="K7666" s="88">
        <v>3304.7630611150139</v>
      </c>
      <c r="L7666" s="88">
        <v>3342.3686979925969</v>
      </c>
      <c r="M7666" s="88">
        <v>3705.9711277699544</v>
      </c>
    </row>
    <row r="7667" spans="3:13" x14ac:dyDescent="0.2">
      <c r="C7667" s="88">
        <v>0.37845000000000001</v>
      </c>
      <c r="D7667" s="88">
        <v>16306.821451484742</v>
      </c>
      <c r="E7667" s="88">
        <v>128.27219619377956</v>
      </c>
      <c r="F7667" s="88">
        <v>508.79091633145481</v>
      </c>
      <c r="G7667" s="88">
        <v>742.30411915828154</v>
      </c>
      <c r="H7667" s="88">
        <v>979.50490823363225</v>
      </c>
      <c r="I7667" s="88">
        <v>1357.107805499867</v>
      </c>
      <c r="J7667" s="88">
        <v>1960.6919346204363</v>
      </c>
      <c r="K7667" s="88">
        <v>3304.801759386768</v>
      </c>
      <c r="L7667" s="88">
        <v>3342.4122584080046</v>
      </c>
      <c r="M7667" s="88">
        <v>3706.0089829446192</v>
      </c>
    </row>
    <row r="7668" spans="3:13" x14ac:dyDescent="0.2">
      <c r="C7668" s="88">
        <v>0.3785</v>
      </c>
      <c r="D7668" s="88">
        <v>16306.933773459596</v>
      </c>
      <c r="E7668" s="88">
        <v>128.2994959000589</v>
      </c>
      <c r="F7668" s="88">
        <v>508.799123753809</v>
      </c>
      <c r="G7668" s="88">
        <v>742.31039968555115</v>
      </c>
      <c r="H7668" s="88">
        <v>979.50731896256048</v>
      </c>
      <c r="I7668" s="88">
        <v>1357.1148879314956</v>
      </c>
      <c r="J7668" s="88">
        <v>1960.7464393854225</v>
      </c>
      <c r="K7668" s="88">
        <v>3304.8053228454087</v>
      </c>
      <c r="L7668" s="88">
        <v>3342.4506609165801</v>
      </c>
      <c r="M7668" s="88">
        <v>3706.0178637764739</v>
      </c>
    </row>
    <row r="7669" spans="3:13" x14ac:dyDescent="0.2">
      <c r="C7669" s="88">
        <v>0.37855</v>
      </c>
      <c r="D7669" s="88">
        <v>16307.025460364475</v>
      </c>
      <c r="E7669" s="88">
        <v>128.30316177518944</v>
      </c>
      <c r="F7669" s="88">
        <v>508.80394064908614</v>
      </c>
      <c r="G7669" s="88">
        <v>742.31496854615671</v>
      </c>
      <c r="H7669" s="88">
        <v>979.54541334339774</v>
      </c>
      <c r="I7669" s="88">
        <v>1357.115987938294</v>
      </c>
      <c r="J7669" s="88">
        <v>1960.7644542902704</v>
      </c>
      <c r="K7669" s="88">
        <v>3304.8196858900019</v>
      </c>
      <c r="L7669" s="88">
        <v>3342.5038773246579</v>
      </c>
      <c r="M7669" s="88">
        <v>3706.0345851392358</v>
      </c>
    </row>
    <row r="7670" spans="3:13" x14ac:dyDescent="0.2">
      <c r="C7670" s="88">
        <v>0.37859999999999999</v>
      </c>
      <c r="D7670" s="88">
        <v>16307.074387713712</v>
      </c>
      <c r="E7670" s="88">
        <v>128.30316177518944</v>
      </c>
      <c r="F7670" s="88">
        <v>508.8151312814125</v>
      </c>
      <c r="G7670" s="88">
        <v>742.32189098665731</v>
      </c>
      <c r="H7670" s="88">
        <v>979.54904950326863</v>
      </c>
      <c r="I7670" s="88">
        <v>1357.1449770630998</v>
      </c>
      <c r="J7670" s="88">
        <v>1960.7724800349483</v>
      </c>
      <c r="K7670" s="88">
        <v>3304.8249137816256</v>
      </c>
      <c r="L7670" s="88">
        <v>3342.5131302934333</v>
      </c>
      <c r="M7670" s="88">
        <v>3706.036191493446</v>
      </c>
    </row>
    <row r="7671" spans="3:13" x14ac:dyDescent="0.2">
      <c r="C7671" s="88">
        <v>0.37864999999999999</v>
      </c>
      <c r="D7671" s="88">
        <v>16307.12013766083</v>
      </c>
      <c r="E7671" s="88">
        <v>128.30951036509214</v>
      </c>
      <c r="F7671" s="88">
        <v>508.81690123842554</v>
      </c>
      <c r="G7671" s="88">
        <v>742.33269777616624</v>
      </c>
      <c r="H7671" s="88">
        <v>979.54986927954087</v>
      </c>
      <c r="I7671" s="88">
        <v>1357.1481322124678</v>
      </c>
      <c r="J7671" s="88">
        <v>1960.7774315813817</v>
      </c>
      <c r="K7671" s="88">
        <v>3304.8739257693951</v>
      </c>
      <c r="L7671" s="88">
        <v>3342.5220736629767</v>
      </c>
      <c r="M7671" s="88">
        <v>3706.0363713324969</v>
      </c>
    </row>
    <row r="7672" spans="3:13" x14ac:dyDescent="0.2">
      <c r="C7672" s="88">
        <v>0.37869999999999998</v>
      </c>
      <c r="D7672" s="88">
        <v>16307.139409193389</v>
      </c>
      <c r="E7672" s="88">
        <v>128.31152358173404</v>
      </c>
      <c r="F7672" s="88">
        <v>508.83308319645221</v>
      </c>
      <c r="G7672" s="88">
        <v>742.45529062874584</v>
      </c>
      <c r="H7672" s="88">
        <v>979.5849150777658</v>
      </c>
      <c r="I7672" s="88">
        <v>1357.1548862106324</v>
      </c>
      <c r="J7672" s="88">
        <v>1960.7974577875998</v>
      </c>
      <c r="K7672" s="88">
        <v>3304.9244346346759</v>
      </c>
      <c r="L7672" s="88">
        <v>3342.6387779010724</v>
      </c>
      <c r="M7672" s="88">
        <v>3706.0564237764065</v>
      </c>
    </row>
    <row r="7673" spans="3:13" x14ac:dyDescent="0.2">
      <c r="C7673" s="88">
        <v>0.37874999999999998</v>
      </c>
      <c r="D7673" s="88">
        <v>16307.223857718027</v>
      </c>
      <c r="E7673" s="88">
        <v>128.31245981503344</v>
      </c>
      <c r="F7673" s="88">
        <v>508.83604754512635</v>
      </c>
      <c r="G7673" s="88">
        <v>742.49360246357446</v>
      </c>
      <c r="H7673" s="88">
        <v>979.5872232684801</v>
      </c>
      <c r="I7673" s="88">
        <v>1357.2089134269513</v>
      </c>
      <c r="J7673" s="88">
        <v>1960.8127356454224</v>
      </c>
      <c r="K7673" s="88">
        <v>3304.9342462397954</v>
      </c>
      <c r="L7673" s="88">
        <v>3343.086839382162</v>
      </c>
      <c r="M7673" s="88">
        <v>3706.0682813197709</v>
      </c>
    </row>
    <row r="7674" spans="3:13" x14ac:dyDescent="0.2">
      <c r="C7674" s="88">
        <v>0.37880000000000003</v>
      </c>
      <c r="D7674" s="88">
        <v>16307.489576409849</v>
      </c>
      <c r="E7674" s="88">
        <v>128.33153769240926</v>
      </c>
      <c r="F7674" s="88">
        <v>508.86694049346033</v>
      </c>
      <c r="G7674" s="88">
        <v>742.50198745387752</v>
      </c>
      <c r="H7674" s="88">
        <v>979.61210276136489</v>
      </c>
      <c r="I7674" s="88">
        <v>1357.2126652776442</v>
      </c>
      <c r="J7674" s="88">
        <v>1960.8227857001712</v>
      </c>
      <c r="K7674" s="88">
        <v>3304.9491257274021</v>
      </c>
      <c r="L7674" s="88">
        <v>3343.2100564756902</v>
      </c>
      <c r="M7674" s="88">
        <v>3706.075072014668</v>
      </c>
    </row>
    <row r="7675" spans="3:13" x14ac:dyDescent="0.2">
      <c r="C7675" s="88">
        <v>0.37885000000000002</v>
      </c>
      <c r="D7675" s="88">
        <v>16307.583515007727</v>
      </c>
      <c r="E7675" s="88">
        <v>128.33174284893175</v>
      </c>
      <c r="F7675" s="88">
        <v>508.8718853004325</v>
      </c>
      <c r="G7675" s="88">
        <v>742.52014820589011</v>
      </c>
      <c r="H7675" s="88">
        <v>979.6544946152485</v>
      </c>
      <c r="I7675" s="88">
        <v>1357.2613457145644</v>
      </c>
      <c r="J7675" s="88">
        <v>1960.8229918984607</v>
      </c>
      <c r="K7675" s="88">
        <v>3304.9794755477815</v>
      </c>
      <c r="L7675" s="88">
        <v>3343.3629131146281</v>
      </c>
      <c r="M7675" s="88">
        <v>3706.0800043085796</v>
      </c>
    </row>
    <row r="7676" spans="3:13" x14ac:dyDescent="0.2">
      <c r="C7676" s="88">
        <v>0.37890000000000001</v>
      </c>
      <c r="D7676" s="88">
        <v>16307.60305475821</v>
      </c>
      <c r="E7676" s="88">
        <v>128.33355821766963</v>
      </c>
      <c r="F7676" s="88">
        <v>508.87434716771304</v>
      </c>
      <c r="G7676" s="88">
        <v>742.5311882876149</v>
      </c>
      <c r="H7676" s="88">
        <v>979.68778047814203</v>
      </c>
      <c r="I7676" s="88">
        <v>1357.3000097962331</v>
      </c>
      <c r="J7676" s="88">
        <v>1960.8650834878977</v>
      </c>
      <c r="K7676" s="88">
        <v>3305.0635164305641</v>
      </c>
      <c r="L7676" s="88">
        <v>3343.7031571434991</v>
      </c>
      <c r="M7676" s="88">
        <v>3706.0941126660018</v>
      </c>
    </row>
    <row r="7677" spans="3:13" x14ac:dyDescent="0.2">
      <c r="C7677" s="88">
        <v>0.37895000000000001</v>
      </c>
      <c r="D7677" s="88">
        <v>16307.649596791036</v>
      </c>
      <c r="E7677" s="88">
        <v>128.33680557172283</v>
      </c>
      <c r="F7677" s="88">
        <v>508.88042604046223</v>
      </c>
      <c r="G7677" s="88">
        <v>742.53120235614324</v>
      </c>
      <c r="H7677" s="88">
        <v>979.68873392756177</v>
      </c>
      <c r="I7677" s="88">
        <v>1357.3210004042235</v>
      </c>
      <c r="J7677" s="88">
        <v>1960.9279182895821</v>
      </c>
      <c r="K7677" s="88">
        <v>3305.1083802862604</v>
      </c>
      <c r="L7677" s="88">
        <v>3343.715167508929</v>
      </c>
      <c r="M7677" s="88">
        <v>3706.135202164267</v>
      </c>
    </row>
    <row r="7678" spans="3:13" x14ac:dyDescent="0.2">
      <c r="C7678" s="88">
        <v>0.379</v>
      </c>
      <c r="D7678" s="88">
        <v>16307.773882119653</v>
      </c>
      <c r="E7678" s="88">
        <v>128.39706588216541</v>
      </c>
      <c r="F7678" s="88">
        <v>508.8874191531454</v>
      </c>
      <c r="G7678" s="88">
        <v>742.53274036879429</v>
      </c>
      <c r="H7678" s="88">
        <v>979.69477878281896</v>
      </c>
      <c r="I7678" s="88">
        <v>1357.3287275161915</v>
      </c>
      <c r="J7678" s="88">
        <v>1960.9796614045613</v>
      </c>
      <c r="K7678" s="88">
        <v>3305.1550840284417</v>
      </c>
      <c r="L7678" s="88">
        <v>3343.7202164247315</v>
      </c>
      <c r="M7678" s="88">
        <v>3706.1811649594274</v>
      </c>
    </row>
    <row r="7679" spans="3:13" x14ac:dyDescent="0.2">
      <c r="C7679" s="88">
        <v>0.37905</v>
      </c>
      <c r="D7679" s="88">
        <v>16307.781284869661</v>
      </c>
      <c r="E7679" s="88">
        <v>128.39895020603399</v>
      </c>
      <c r="F7679" s="88">
        <v>508.89032003776538</v>
      </c>
      <c r="G7679" s="88">
        <v>742.55800869302584</v>
      </c>
      <c r="H7679" s="88">
        <v>979.69532076888709</v>
      </c>
      <c r="I7679" s="88">
        <v>1357.3343693169477</v>
      </c>
      <c r="J7679" s="88">
        <v>1960.9810622352916</v>
      </c>
      <c r="K7679" s="88">
        <v>3305.219085027833</v>
      </c>
      <c r="L7679" s="88">
        <v>3343.7840975408608</v>
      </c>
      <c r="M7679" s="88">
        <v>3706.2063393374015</v>
      </c>
    </row>
    <row r="7680" spans="3:13" x14ac:dyDescent="0.2">
      <c r="C7680" s="88">
        <v>0.37909999999999999</v>
      </c>
      <c r="D7680" s="88">
        <v>16307.784074649382</v>
      </c>
      <c r="E7680" s="88">
        <v>128.41266746770907</v>
      </c>
      <c r="F7680" s="88">
        <v>508.89340657423963</v>
      </c>
      <c r="G7680" s="88">
        <v>742.60349662914132</v>
      </c>
      <c r="H7680" s="88">
        <v>979.71211278451528</v>
      </c>
      <c r="I7680" s="88">
        <v>1357.372346902006</v>
      </c>
      <c r="J7680" s="88">
        <v>1960.9944265061827</v>
      </c>
      <c r="K7680" s="88">
        <v>3305.2557376945115</v>
      </c>
      <c r="L7680" s="88">
        <v>3343.7974604467017</v>
      </c>
      <c r="M7680" s="88">
        <v>3706.239205386345</v>
      </c>
    </row>
    <row r="7681" spans="3:13" x14ac:dyDescent="0.2">
      <c r="C7681" s="88">
        <v>0.37914999999999999</v>
      </c>
      <c r="D7681" s="88">
        <v>16307.849031383696</v>
      </c>
      <c r="E7681" s="88">
        <v>128.43926866681431</v>
      </c>
      <c r="F7681" s="88">
        <v>508.90751870351414</v>
      </c>
      <c r="G7681" s="88">
        <v>742.63820080012556</v>
      </c>
      <c r="H7681" s="88">
        <v>979.72934624077971</v>
      </c>
      <c r="I7681" s="88">
        <v>1357.3937289435366</v>
      </c>
      <c r="J7681" s="88">
        <v>1961.0351616484954</v>
      </c>
      <c r="K7681" s="88">
        <v>3305.3157786334305</v>
      </c>
      <c r="L7681" s="88">
        <v>3343.8445633187566</v>
      </c>
      <c r="M7681" s="88">
        <v>3706.2401031539957</v>
      </c>
    </row>
    <row r="7682" spans="3:13" x14ac:dyDescent="0.2">
      <c r="C7682" s="88">
        <v>0.37919999999999998</v>
      </c>
      <c r="D7682" s="88">
        <v>16307.858261666157</v>
      </c>
      <c r="E7682" s="88">
        <v>128.44736429268323</v>
      </c>
      <c r="F7682" s="88">
        <v>508.90976566451172</v>
      </c>
      <c r="G7682" s="88">
        <v>742.66195921547023</v>
      </c>
      <c r="H7682" s="88">
        <v>979.7311816443912</v>
      </c>
      <c r="I7682" s="88">
        <v>1357.3955947500085</v>
      </c>
      <c r="J7682" s="88">
        <v>1961.0528888489275</v>
      </c>
      <c r="K7682" s="88">
        <v>3305.3207477107608</v>
      </c>
      <c r="L7682" s="88">
        <v>3343.9412975980977</v>
      </c>
      <c r="M7682" s="88">
        <v>3706.2502216408384</v>
      </c>
    </row>
    <row r="7683" spans="3:13" x14ac:dyDescent="0.2">
      <c r="C7683" s="88">
        <v>0.37924999999999998</v>
      </c>
      <c r="D7683" s="88">
        <v>16307.946500526614</v>
      </c>
      <c r="E7683" s="88">
        <v>128.45089161912711</v>
      </c>
      <c r="F7683" s="88">
        <v>508.9193390545056</v>
      </c>
      <c r="G7683" s="88">
        <v>742.67473144887617</v>
      </c>
      <c r="H7683" s="88">
        <v>979.73560964264152</v>
      </c>
      <c r="I7683" s="88">
        <v>1357.4545875493104</v>
      </c>
      <c r="J7683" s="88">
        <v>1961.0864110740895</v>
      </c>
      <c r="K7683" s="88">
        <v>3305.4125940952335</v>
      </c>
      <c r="L7683" s="88">
        <v>3343.9451576119172</v>
      </c>
      <c r="M7683" s="88">
        <v>3706.2563182711706</v>
      </c>
    </row>
    <row r="7684" spans="3:13" x14ac:dyDescent="0.2">
      <c r="C7684" s="88">
        <v>0.37930000000000003</v>
      </c>
      <c r="D7684" s="88">
        <v>16307.977650901365</v>
      </c>
      <c r="E7684" s="88">
        <v>128.47289033594006</v>
      </c>
      <c r="F7684" s="88">
        <v>508.94325443852995</v>
      </c>
      <c r="G7684" s="88">
        <v>742.67876076311813</v>
      </c>
      <c r="H7684" s="88">
        <v>979.74745336127353</v>
      </c>
      <c r="I7684" s="88">
        <v>1357.4583924334829</v>
      </c>
      <c r="J7684" s="88">
        <v>1961.1416274047174</v>
      </c>
      <c r="K7684" s="88">
        <v>3305.4337487296125</v>
      </c>
      <c r="L7684" s="88">
        <v>3343.9773897366854</v>
      </c>
      <c r="M7684" s="88">
        <v>3706.30792235226</v>
      </c>
    </row>
    <row r="7685" spans="3:13" x14ac:dyDescent="0.2">
      <c r="C7685" s="88">
        <v>0.37935000000000002</v>
      </c>
      <c r="D7685" s="88">
        <v>16307.9779562568</v>
      </c>
      <c r="E7685" s="88">
        <v>128.48007919919201</v>
      </c>
      <c r="F7685" s="88">
        <v>508.94478055395848</v>
      </c>
      <c r="G7685" s="88">
        <v>742.74597567036244</v>
      </c>
      <c r="H7685" s="88">
        <v>979.74944638543366</v>
      </c>
      <c r="I7685" s="88">
        <v>1357.4906982461039</v>
      </c>
      <c r="J7685" s="88">
        <v>1961.2161616828475</v>
      </c>
      <c r="K7685" s="88">
        <v>3305.4641950549985</v>
      </c>
      <c r="L7685" s="88">
        <v>3343.9974323752131</v>
      </c>
      <c r="M7685" s="88">
        <v>3706.3325007990979</v>
      </c>
    </row>
    <row r="7686" spans="3:13" x14ac:dyDescent="0.2">
      <c r="C7686" s="88">
        <v>0.37940000000000002</v>
      </c>
      <c r="D7686" s="88">
        <v>16308.24873744588</v>
      </c>
      <c r="E7686" s="88">
        <v>128.50505656097175</v>
      </c>
      <c r="F7686" s="88">
        <v>508.94772545874184</v>
      </c>
      <c r="G7686" s="88">
        <v>742.76509772121517</v>
      </c>
      <c r="H7686" s="88">
        <v>979.75382884272767</v>
      </c>
      <c r="I7686" s="88">
        <v>1357.5032846768363</v>
      </c>
      <c r="J7686" s="88">
        <v>1961.2605096233024</v>
      </c>
      <c r="K7686" s="88">
        <v>3305.5614249742021</v>
      </c>
      <c r="L7686" s="88">
        <v>3344.2745130514472</v>
      </c>
      <c r="M7686" s="88">
        <v>3706.3518972886045</v>
      </c>
    </row>
    <row r="7687" spans="3:13" x14ac:dyDescent="0.2">
      <c r="C7687" s="88">
        <v>0.37945000000000001</v>
      </c>
      <c r="D7687" s="88">
        <v>16308.34430110826</v>
      </c>
      <c r="E7687" s="88">
        <v>128.53021330469346</v>
      </c>
      <c r="F7687" s="88">
        <v>508.9569001698801</v>
      </c>
      <c r="G7687" s="88">
        <v>742.76579238609111</v>
      </c>
      <c r="H7687" s="88">
        <v>979.77251852920108</v>
      </c>
      <c r="I7687" s="88">
        <v>1357.5092754077655</v>
      </c>
      <c r="J7687" s="88">
        <v>1961.2664112260536</v>
      </c>
      <c r="K7687" s="88">
        <v>3305.5758671509157</v>
      </c>
      <c r="L7687" s="88">
        <v>3344.4028942440932</v>
      </c>
      <c r="M7687" s="88">
        <v>3706.3963508915685</v>
      </c>
    </row>
    <row r="7688" spans="3:13" x14ac:dyDescent="0.2">
      <c r="C7688" s="88">
        <v>0.3795</v>
      </c>
      <c r="D7688" s="88">
        <v>16308.712533040225</v>
      </c>
      <c r="E7688" s="88">
        <v>128.58988396600762</v>
      </c>
      <c r="F7688" s="88">
        <v>508.98040845572996</v>
      </c>
      <c r="G7688" s="88">
        <v>742.80540882480045</v>
      </c>
      <c r="H7688" s="88">
        <v>979.77522641663336</v>
      </c>
      <c r="I7688" s="88">
        <v>1357.5115161115141</v>
      </c>
      <c r="J7688" s="88">
        <v>1961.3641706590265</v>
      </c>
      <c r="K7688" s="88">
        <v>3305.6553533384199</v>
      </c>
      <c r="L7688" s="88">
        <v>3344.4998355579273</v>
      </c>
      <c r="M7688" s="88">
        <v>3706.4012385870392</v>
      </c>
    </row>
    <row r="7689" spans="3:13" x14ac:dyDescent="0.2">
      <c r="C7689" s="88">
        <v>0.37955</v>
      </c>
      <c r="D7689" s="88">
        <v>16308.815037237657</v>
      </c>
      <c r="E7689" s="88">
        <v>128.60325342180749</v>
      </c>
      <c r="F7689" s="88">
        <v>508.98573370242048</v>
      </c>
      <c r="G7689" s="88">
        <v>742.81862535104347</v>
      </c>
      <c r="H7689" s="88">
        <v>979.81121175564158</v>
      </c>
      <c r="I7689" s="88">
        <v>1357.6550692505698</v>
      </c>
      <c r="J7689" s="88">
        <v>1961.3749696168666</v>
      </c>
      <c r="K7689" s="88">
        <v>3305.6937259664537</v>
      </c>
      <c r="L7689" s="88">
        <v>3344.8031794530425</v>
      </c>
      <c r="M7689" s="88">
        <v>3706.425312332352</v>
      </c>
    </row>
    <row r="7690" spans="3:13" x14ac:dyDescent="0.2">
      <c r="C7690" s="88">
        <v>0.37959999999999999</v>
      </c>
      <c r="D7690" s="88">
        <v>16308.870910345409</v>
      </c>
      <c r="E7690" s="88">
        <v>128.62232662560382</v>
      </c>
      <c r="F7690" s="88">
        <v>508.99080979145401</v>
      </c>
      <c r="G7690" s="88">
        <v>742.82134278551166</v>
      </c>
      <c r="H7690" s="88">
        <v>979.83706720085911</v>
      </c>
      <c r="I7690" s="88">
        <v>1357.6591619312971</v>
      </c>
      <c r="J7690" s="88">
        <v>1961.3812583562499</v>
      </c>
      <c r="K7690" s="88">
        <v>3305.7516407038988</v>
      </c>
      <c r="L7690" s="88">
        <v>3344.8077269056457</v>
      </c>
      <c r="M7690" s="88">
        <v>3706.4324249347028</v>
      </c>
    </row>
    <row r="7691" spans="3:13" x14ac:dyDescent="0.2">
      <c r="C7691" s="88">
        <v>0.37964999999999999</v>
      </c>
      <c r="D7691" s="88">
        <v>16308.874900192981</v>
      </c>
      <c r="E7691" s="88">
        <v>128.62852846089481</v>
      </c>
      <c r="F7691" s="88">
        <v>509.00205425818012</v>
      </c>
      <c r="G7691" s="88">
        <v>742.83921263268758</v>
      </c>
      <c r="H7691" s="88">
        <v>979.84546277927666</v>
      </c>
      <c r="I7691" s="88">
        <v>1357.6761297253079</v>
      </c>
      <c r="J7691" s="88">
        <v>1961.4419416839219</v>
      </c>
      <c r="K7691" s="88">
        <v>3305.7942746039125</v>
      </c>
      <c r="L7691" s="88">
        <v>3344.8617849784641</v>
      </c>
      <c r="M7691" s="88">
        <v>3706.4658800995217</v>
      </c>
    </row>
    <row r="7692" spans="3:13" x14ac:dyDescent="0.2">
      <c r="C7692" s="88">
        <v>0.37969999999999998</v>
      </c>
      <c r="D7692" s="88">
        <v>16309.020046403461</v>
      </c>
      <c r="E7692" s="88">
        <v>128.64118249908734</v>
      </c>
      <c r="F7692" s="88">
        <v>509.03508292824108</v>
      </c>
      <c r="G7692" s="88">
        <v>742.86330393912249</v>
      </c>
      <c r="H7692" s="88">
        <v>979.85669368501704</v>
      </c>
      <c r="I7692" s="88">
        <v>1357.7334349227608</v>
      </c>
      <c r="J7692" s="88">
        <v>1961.4445095900314</v>
      </c>
      <c r="K7692" s="88">
        <v>3305.9977304581807</v>
      </c>
      <c r="L7692" s="88">
        <v>3344.8951211770573</v>
      </c>
      <c r="M7692" s="88">
        <v>3706.4735218227806</v>
      </c>
    </row>
    <row r="7693" spans="3:13" x14ac:dyDescent="0.2">
      <c r="C7693" s="88">
        <v>0.37974999999999998</v>
      </c>
      <c r="D7693" s="88">
        <v>16309.125094060966</v>
      </c>
      <c r="E7693" s="88">
        <v>128.65130900893473</v>
      </c>
      <c r="F7693" s="88">
        <v>509.04058789767987</v>
      </c>
      <c r="G7693" s="88">
        <v>742.89123486163862</v>
      </c>
      <c r="H7693" s="88">
        <v>979.91396448279374</v>
      </c>
      <c r="I7693" s="88">
        <v>1357.752048091545</v>
      </c>
      <c r="J7693" s="88">
        <v>1961.5043601231805</v>
      </c>
      <c r="K7693" s="88">
        <v>3306.2084377406418</v>
      </c>
      <c r="L7693" s="88">
        <v>3344.9298813604619</v>
      </c>
      <c r="M7693" s="88">
        <v>3706.5014552511057</v>
      </c>
    </row>
    <row r="7694" spans="3:13" x14ac:dyDescent="0.2">
      <c r="C7694" s="88">
        <v>0.37980000000000003</v>
      </c>
      <c r="D7694" s="88">
        <v>16309.154130957118</v>
      </c>
      <c r="E7694" s="88">
        <v>128.65499714419275</v>
      </c>
      <c r="F7694" s="88">
        <v>509.04590053516176</v>
      </c>
      <c r="G7694" s="88">
        <v>742.89336150739382</v>
      </c>
      <c r="H7694" s="88">
        <v>979.92978585906985</v>
      </c>
      <c r="I7694" s="88">
        <v>1357.7701533507284</v>
      </c>
      <c r="J7694" s="88">
        <v>1961.5067278886577</v>
      </c>
      <c r="K7694" s="88">
        <v>3306.3260275522971</v>
      </c>
      <c r="L7694" s="88">
        <v>3345.006520955103</v>
      </c>
      <c r="M7694" s="88">
        <v>3706.516340048066</v>
      </c>
    </row>
    <row r="7695" spans="3:13" x14ac:dyDescent="0.2">
      <c r="C7695" s="88">
        <v>0.37985000000000002</v>
      </c>
      <c r="D7695" s="88">
        <v>16309.170348711323</v>
      </c>
      <c r="E7695" s="88">
        <v>128.6813029936875</v>
      </c>
      <c r="F7695" s="88">
        <v>509.05368159731324</v>
      </c>
      <c r="G7695" s="88">
        <v>742.89515789247298</v>
      </c>
      <c r="H7695" s="88">
        <v>979.93124791217951</v>
      </c>
      <c r="I7695" s="88">
        <v>1357.85083420411</v>
      </c>
      <c r="J7695" s="88">
        <v>1961.521276517949</v>
      </c>
      <c r="K7695" s="88">
        <v>3306.3339837704821</v>
      </c>
      <c r="L7695" s="88">
        <v>3345.0167984708169</v>
      </c>
      <c r="M7695" s="88">
        <v>3706.540807086415</v>
      </c>
    </row>
    <row r="7696" spans="3:13" x14ac:dyDescent="0.2">
      <c r="C7696" s="88">
        <v>0.37990000000000002</v>
      </c>
      <c r="D7696" s="88">
        <v>16309.186293454133</v>
      </c>
      <c r="E7696" s="88">
        <v>128.70292249498198</v>
      </c>
      <c r="F7696" s="88">
        <v>509.05551063774556</v>
      </c>
      <c r="G7696" s="88">
        <v>742.90228458051934</v>
      </c>
      <c r="H7696" s="88">
        <v>979.98073453343113</v>
      </c>
      <c r="I7696" s="88">
        <v>1357.8701895836598</v>
      </c>
      <c r="J7696" s="88">
        <v>1961.5707680817609</v>
      </c>
      <c r="K7696" s="88">
        <v>3306.3674176727477</v>
      </c>
      <c r="L7696" s="88">
        <v>3345.1083155600227</v>
      </c>
      <c r="M7696" s="88">
        <v>3706.553110497237</v>
      </c>
    </row>
    <row r="7697" spans="3:13" x14ac:dyDescent="0.2">
      <c r="C7697" s="88">
        <v>0.37995000000000001</v>
      </c>
      <c r="D7697" s="88">
        <v>16309.343901900571</v>
      </c>
      <c r="E7697" s="88">
        <v>128.70836367891479</v>
      </c>
      <c r="F7697" s="88">
        <v>509.06630801393749</v>
      </c>
      <c r="G7697" s="88">
        <v>742.9309519027579</v>
      </c>
      <c r="H7697" s="88">
        <v>979.98814689529081</v>
      </c>
      <c r="I7697" s="88">
        <v>1357.8765518575715</v>
      </c>
      <c r="J7697" s="88">
        <v>1961.5791275294337</v>
      </c>
      <c r="K7697" s="88">
        <v>3306.4890107726537</v>
      </c>
      <c r="L7697" s="88">
        <v>3345.1352238589516</v>
      </c>
      <c r="M7697" s="88">
        <v>3706.5704386864295</v>
      </c>
    </row>
    <row r="7698" spans="3:13" x14ac:dyDescent="0.2">
      <c r="C7698" s="88">
        <v>0.38</v>
      </c>
      <c r="D7698" s="88">
        <v>16309.382396947314</v>
      </c>
      <c r="E7698" s="88">
        <v>128.7091282163974</v>
      </c>
      <c r="F7698" s="88">
        <v>509.07895152789752</v>
      </c>
      <c r="G7698" s="88">
        <v>742.93295349000664</v>
      </c>
      <c r="H7698" s="88">
        <v>979.99281469473863</v>
      </c>
      <c r="I7698" s="88">
        <v>1357.8988203204444</v>
      </c>
      <c r="J7698" s="88">
        <v>1961.6077103971688</v>
      </c>
      <c r="K7698" s="88">
        <v>3306.5232211580878</v>
      </c>
      <c r="L7698" s="88">
        <v>3345.2750345014147</v>
      </c>
      <c r="M7698" s="88">
        <v>3706.5725964095923</v>
      </c>
    </row>
    <row r="7699" spans="3:13" x14ac:dyDescent="0.2">
      <c r="C7699" s="88">
        <v>0.38005</v>
      </c>
      <c r="D7699" s="88">
        <v>16309.40828904479</v>
      </c>
      <c r="E7699" s="88">
        <v>128.71960710890653</v>
      </c>
      <c r="F7699" s="88">
        <v>509.08152848613827</v>
      </c>
      <c r="G7699" s="88">
        <v>742.93458305270269</v>
      </c>
      <c r="H7699" s="88">
        <v>979.99894815409516</v>
      </c>
      <c r="I7699" s="88">
        <v>1357.9378299489317</v>
      </c>
      <c r="J7699" s="88">
        <v>1961.6287310751609</v>
      </c>
      <c r="K7699" s="88">
        <v>3306.6182138769782</v>
      </c>
      <c r="L7699" s="88">
        <v>3345.3156551421725</v>
      </c>
      <c r="M7699" s="88">
        <v>3706.5786073096883</v>
      </c>
    </row>
    <row r="7700" spans="3:13" x14ac:dyDescent="0.2">
      <c r="C7700" s="88">
        <v>0.38009999999999999</v>
      </c>
      <c r="D7700" s="88">
        <v>16309.532932174165</v>
      </c>
      <c r="E7700" s="88">
        <v>128.73885825883826</v>
      </c>
      <c r="F7700" s="88">
        <v>509.08184133788927</v>
      </c>
      <c r="G7700" s="88">
        <v>742.9433782227693</v>
      </c>
      <c r="H7700" s="88">
        <v>980.02369475579235</v>
      </c>
      <c r="I7700" s="88">
        <v>1357.9562520097184</v>
      </c>
      <c r="J7700" s="88">
        <v>1961.6468837454304</v>
      </c>
      <c r="K7700" s="88">
        <v>3306.6492950527045</v>
      </c>
      <c r="L7700" s="88">
        <v>3345.5646703900647</v>
      </c>
      <c r="M7700" s="88">
        <v>3706.5879149878806</v>
      </c>
    </row>
    <row r="7701" spans="3:13" x14ac:dyDescent="0.2">
      <c r="C7701" s="88">
        <v>0.38014999999999999</v>
      </c>
      <c r="D7701" s="88">
        <v>16309.740744606099</v>
      </c>
      <c r="E7701" s="88">
        <v>128.75480241761034</v>
      </c>
      <c r="F7701" s="88">
        <v>509.08327121117327</v>
      </c>
      <c r="G7701" s="88">
        <v>742.96106025358176</v>
      </c>
      <c r="H7701" s="88">
        <v>980.04290052656233</v>
      </c>
      <c r="I7701" s="88">
        <v>1357.9612162161275</v>
      </c>
      <c r="J7701" s="88">
        <v>1961.6534446999945</v>
      </c>
      <c r="K7701" s="88">
        <v>3306.6655120623664</v>
      </c>
      <c r="L7701" s="88">
        <v>3345.5942853682782</v>
      </c>
      <c r="M7701" s="88">
        <v>3706.6164257441537</v>
      </c>
    </row>
    <row r="7702" spans="3:13" x14ac:dyDescent="0.2">
      <c r="C7702" s="88">
        <v>0.38019999999999998</v>
      </c>
      <c r="D7702" s="88">
        <v>16309.748234994939</v>
      </c>
      <c r="E7702" s="88">
        <v>128.7744731707653</v>
      </c>
      <c r="F7702" s="88">
        <v>509.10016875016072</v>
      </c>
      <c r="G7702" s="88">
        <v>742.9744726574213</v>
      </c>
      <c r="H7702" s="88">
        <v>980.05988893015046</v>
      </c>
      <c r="I7702" s="88">
        <v>1357.9717698728946</v>
      </c>
      <c r="J7702" s="88">
        <v>1961.6592571962783</v>
      </c>
      <c r="K7702" s="88">
        <v>3306.6708768618396</v>
      </c>
      <c r="L7702" s="88">
        <v>3345.6095255437995</v>
      </c>
      <c r="M7702" s="88">
        <v>3706.6250159374767</v>
      </c>
    </row>
    <row r="7703" spans="3:13" x14ac:dyDescent="0.2">
      <c r="C7703" s="88">
        <v>0.38024999999999998</v>
      </c>
      <c r="D7703" s="88">
        <v>16310.134710386521</v>
      </c>
      <c r="E7703" s="88">
        <v>128.77935328603598</v>
      </c>
      <c r="F7703" s="88">
        <v>509.11332169215621</v>
      </c>
      <c r="G7703" s="88">
        <v>743.00188461477182</v>
      </c>
      <c r="H7703" s="88">
        <v>980.08367844322402</v>
      </c>
      <c r="I7703" s="88">
        <v>1357.9802172759164</v>
      </c>
      <c r="J7703" s="88">
        <v>1961.6674586297595</v>
      </c>
      <c r="K7703" s="88">
        <v>3306.731040100226</v>
      </c>
      <c r="L7703" s="88">
        <v>3345.6741824029923</v>
      </c>
      <c r="M7703" s="88">
        <v>3706.6406813961366</v>
      </c>
    </row>
    <row r="7704" spans="3:13" x14ac:dyDescent="0.2">
      <c r="C7704" s="88">
        <v>0.38030000000000003</v>
      </c>
      <c r="D7704" s="88">
        <v>16310.4413152782</v>
      </c>
      <c r="E7704" s="88">
        <v>128.78887553518962</v>
      </c>
      <c r="F7704" s="88">
        <v>509.13087533295766</v>
      </c>
      <c r="G7704" s="88">
        <v>743.00943649620831</v>
      </c>
      <c r="H7704" s="88">
        <v>980.093822094806</v>
      </c>
      <c r="I7704" s="88">
        <v>1357.9950077224339</v>
      </c>
      <c r="J7704" s="88">
        <v>1961.6846844687507</v>
      </c>
      <c r="K7704" s="88">
        <v>3306.7572071749328</v>
      </c>
      <c r="L7704" s="88">
        <v>3345.8559747603322</v>
      </c>
      <c r="M7704" s="88">
        <v>3706.6440212033667</v>
      </c>
    </row>
    <row r="7705" spans="3:13" x14ac:dyDescent="0.2">
      <c r="C7705" s="88">
        <v>0.38035000000000002</v>
      </c>
      <c r="D7705" s="88">
        <v>16310.58418952013</v>
      </c>
      <c r="E7705" s="88">
        <v>128.78887553518962</v>
      </c>
      <c r="F7705" s="88">
        <v>509.1317839559415</v>
      </c>
      <c r="G7705" s="88">
        <v>743.01355890279319</v>
      </c>
      <c r="H7705" s="88">
        <v>980.0945973774692</v>
      </c>
      <c r="I7705" s="88">
        <v>1358.0257880775616</v>
      </c>
      <c r="J7705" s="88">
        <v>1961.7084961838709</v>
      </c>
      <c r="K7705" s="88">
        <v>3306.7639563114699</v>
      </c>
      <c r="L7705" s="88">
        <v>3345.8797706480509</v>
      </c>
      <c r="M7705" s="88">
        <v>3706.6457479242276</v>
      </c>
    </row>
    <row r="7706" spans="3:13" x14ac:dyDescent="0.2">
      <c r="C7706" s="88">
        <v>0.38040000000000002</v>
      </c>
      <c r="D7706" s="88">
        <v>16310.614581387837</v>
      </c>
      <c r="E7706" s="88">
        <v>128.80014411824322</v>
      </c>
      <c r="F7706" s="88">
        <v>509.1377819256968</v>
      </c>
      <c r="G7706" s="88">
        <v>743.03695739094155</v>
      </c>
      <c r="H7706" s="88">
        <v>980.12224601836579</v>
      </c>
      <c r="I7706" s="88">
        <v>1358.0258449022199</v>
      </c>
      <c r="J7706" s="88">
        <v>1961.7457654760456</v>
      </c>
      <c r="K7706" s="88">
        <v>3306.7719676803417</v>
      </c>
      <c r="L7706" s="88">
        <v>3346.0059206954347</v>
      </c>
      <c r="M7706" s="88">
        <v>3706.6683116033778</v>
      </c>
    </row>
    <row r="7707" spans="3:13" x14ac:dyDescent="0.2">
      <c r="C7707" s="88">
        <v>0.38045000000000001</v>
      </c>
      <c r="D7707" s="88">
        <v>16310.618194473855</v>
      </c>
      <c r="E7707" s="88">
        <v>128.80188892680599</v>
      </c>
      <c r="F7707" s="88">
        <v>509.14074836469445</v>
      </c>
      <c r="G7707" s="88">
        <v>743.04048983493749</v>
      </c>
      <c r="H7707" s="88">
        <v>980.13036400245119</v>
      </c>
      <c r="I7707" s="88">
        <v>1358.0474161603938</v>
      </c>
      <c r="J7707" s="88">
        <v>1961.8060793936684</v>
      </c>
      <c r="K7707" s="88">
        <v>3306.7907768999044</v>
      </c>
      <c r="L7707" s="88">
        <v>3346.0333503159368</v>
      </c>
      <c r="M7707" s="88">
        <v>3706.698231137229</v>
      </c>
    </row>
    <row r="7708" spans="3:13" x14ac:dyDescent="0.2">
      <c r="C7708" s="88">
        <v>0.3805</v>
      </c>
      <c r="D7708" s="88">
        <v>16310.761272003456</v>
      </c>
      <c r="E7708" s="88">
        <v>128.82330373682908</v>
      </c>
      <c r="F7708" s="88">
        <v>509.15000991156649</v>
      </c>
      <c r="G7708" s="88">
        <v>743.07893939199266</v>
      </c>
      <c r="H7708" s="88">
        <v>980.13814128757576</v>
      </c>
      <c r="I7708" s="88">
        <v>1358.0652354613067</v>
      </c>
      <c r="J7708" s="88">
        <v>1961.8242693112697</v>
      </c>
      <c r="K7708" s="88">
        <v>3306.8098084488897</v>
      </c>
      <c r="L7708" s="88">
        <v>3346.1262994124772</v>
      </c>
      <c r="M7708" s="88">
        <v>3706.7253731537198</v>
      </c>
    </row>
    <row r="7709" spans="3:13" x14ac:dyDescent="0.2">
      <c r="C7709" s="88">
        <v>0.38055</v>
      </c>
      <c r="D7709" s="88">
        <v>16311.269215965845</v>
      </c>
      <c r="E7709" s="88">
        <v>128.85794751690901</v>
      </c>
      <c r="F7709" s="88">
        <v>509.15584637460597</v>
      </c>
      <c r="G7709" s="88">
        <v>743.10067947700418</v>
      </c>
      <c r="H7709" s="88">
        <v>980.13941732864487</v>
      </c>
      <c r="I7709" s="88">
        <v>1358.1025842492868</v>
      </c>
      <c r="J7709" s="88">
        <v>1961.8424835291416</v>
      </c>
      <c r="K7709" s="88">
        <v>3306.8405202535992</v>
      </c>
      <c r="L7709" s="88">
        <v>3346.3374480821035</v>
      </c>
      <c r="M7709" s="88">
        <v>3706.7351398599958</v>
      </c>
    </row>
    <row r="7710" spans="3:13" x14ac:dyDescent="0.2">
      <c r="C7710" s="88">
        <v>0.38059999999999999</v>
      </c>
      <c r="D7710" s="88">
        <v>16311.5046392526</v>
      </c>
      <c r="E7710" s="88">
        <v>128.87285020334457</v>
      </c>
      <c r="F7710" s="88">
        <v>509.16312070991444</v>
      </c>
      <c r="G7710" s="88">
        <v>743.13739683562426</v>
      </c>
      <c r="H7710" s="88">
        <v>980.14412095085299</v>
      </c>
      <c r="I7710" s="88">
        <v>1358.1153511530379</v>
      </c>
      <c r="J7710" s="88">
        <v>1961.8907604037204</v>
      </c>
      <c r="K7710" s="88">
        <v>3306.8623492816569</v>
      </c>
      <c r="L7710" s="88">
        <v>3346.3766657579381</v>
      </c>
      <c r="M7710" s="88">
        <v>3706.748390905062</v>
      </c>
    </row>
    <row r="7711" spans="3:13" x14ac:dyDescent="0.2">
      <c r="C7711" s="88">
        <v>0.38064999999999999</v>
      </c>
      <c r="D7711" s="88">
        <v>16311.6349871405</v>
      </c>
      <c r="E7711" s="88">
        <v>128.8897128052904</v>
      </c>
      <c r="F7711" s="88">
        <v>509.16946602779535</v>
      </c>
      <c r="G7711" s="88">
        <v>743.14168854338959</v>
      </c>
      <c r="H7711" s="88">
        <v>980.16470979615542</v>
      </c>
      <c r="I7711" s="88">
        <v>1358.1227452938442</v>
      </c>
      <c r="J7711" s="88">
        <v>1961.9491779424297</v>
      </c>
      <c r="K7711" s="88">
        <v>3306.8897028783722</v>
      </c>
      <c r="L7711" s="88">
        <v>3346.4065437425238</v>
      </c>
      <c r="M7711" s="88">
        <v>3706.7498891995451</v>
      </c>
    </row>
    <row r="7712" spans="3:13" x14ac:dyDescent="0.2">
      <c r="C7712" s="88">
        <v>0.38069999999999998</v>
      </c>
      <c r="D7712" s="88">
        <v>16311.723120545828</v>
      </c>
      <c r="E7712" s="88">
        <v>128.8897128052904</v>
      </c>
      <c r="F7712" s="88">
        <v>509.17478726047557</v>
      </c>
      <c r="G7712" s="88">
        <v>743.15371035148701</v>
      </c>
      <c r="H7712" s="88">
        <v>980.17221455814388</v>
      </c>
      <c r="I7712" s="88">
        <v>1358.1715455343228</v>
      </c>
      <c r="J7712" s="88">
        <v>1961.9609467149953</v>
      </c>
      <c r="K7712" s="88">
        <v>3306.8944428999293</v>
      </c>
      <c r="L7712" s="88">
        <v>3346.412402328895</v>
      </c>
      <c r="M7712" s="88">
        <v>3706.7609731919129</v>
      </c>
    </row>
    <row r="7713" spans="3:13" x14ac:dyDescent="0.2">
      <c r="C7713" s="88">
        <v>0.38074999999999998</v>
      </c>
      <c r="D7713" s="88">
        <v>16311.895802101681</v>
      </c>
      <c r="E7713" s="88">
        <v>128.89085391160188</v>
      </c>
      <c r="F7713" s="88">
        <v>509.18252829379298</v>
      </c>
      <c r="G7713" s="88">
        <v>743.16327981881523</v>
      </c>
      <c r="H7713" s="88">
        <v>980.17820523239379</v>
      </c>
      <c r="I7713" s="88">
        <v>1358.1882010964046</v>
      </c>
      <c r="J7713" s="88">
        <v>1962.0481593904497</v>
      </c>
      <c r="K7713" s="88">
        <v>3306.906465263522</v>
      </c>
      <c r="L7713" s="88">
        <v>3346.4200664694008</v>
      </c>
      <c r="M7713" s="88">
        <v>3706.7647709873504</v>
      </c>
    </row>
    <row r="7714" spans="3:13" x14ac:dyDescent="0.2">
      <c r="C7714" s="88">
        <v>0.38080000000000003</v>
      </c>
      <c r="D7714" s="88">
        <v>16311.927646343127</v>
      </c>
      <c r="E7714" s="88">
        <v>128.89285010227013</v>
      </c>
      <c r="F7714" s="88">
        <v>509.197158251578</v>
      </c>
      <c r="G7714" s="88">
        <v>743.16720393915921</v>
      </c>
      <c r="H7714" s="88">
        <v>980.18650449735287</v>
      </c>
      <c r="I7714" s="88">
        <v>1358.1933191290291</v>
      </c>
      <c r="J7714" s="88">
        <v>1962.1659233510695</v>
      </c>
      <c r="K7714" s="88">
        <v>3306.9743946734143</v>
      </c>
      <c r="L7714" s="88">
        <v>3346.6239718917222</v>
      </c>
      <c r="M7714" s="88">
        <v>3706.7843586834219</v>
      </c>
    </row>
    <row r="7715" spans="3:13" x14ac:dyDescent="0.2">
      <c r="C7715" s="88">
        <v>0.38085000000000002</v>
      </c>
      <c r="D7715" s="88">
        <v>16312.0327485529</v>
      </c>
      <c r="E7715" s="88">
        <v>128.9012450299515</v>
      </c>
      <c r="F7715" s="88">
        <v>509.20009555260731</v>
      </c>
      <c r="G7715" s="88">
        <v>743.17263389901382</v>
      </c>
      <c r="H7715" s="88">
        <v>980.18934096468001</v>
      </c>
      <c r="I7715" s="88">
        <v>1358.1949774577151</v>
      </c>
      <c r="J7715" s="88">
        <v>1962.1729098036058</v>
      </c>
      <c r="K7715" s="88">
        <v>3306.9944309104785</v>
      </c>
      <c r="L7715" s="88">
        <v>3346.7194254084525</v>
      </c>
      <c r="M7715" s="88">
        <v>3706.784570651821</v>
      </c>
    </row>
    <row r="7716" spans="3:13" x14ac:dyDescent="0.2">
      <c r="C7716" s="88">
        <v>0.38090000000000002</v>
      </c>
      <c r="D7716" s="88">
        <v>16312.121402803803</v>
      </c>
      <c r="E7716" s="88">
        <v>128.91345137272856</v>
      </c>
      <c r="F7716" s="88">
        <v>509.20846380252851</v>
      </c>
      <c r="G7716" s="88">
        <v>743.18392544841345</v>
      </c>
      <c r="H7716" s="88">
        <v>980.19640620311748</v>
      </c>
      <c r="I7716" s="88">
        <v>1358.2136532510249</v>
      </c>
      <c r="J7716" s="88">
        <v>1962.1782675900754</v>
      </c>
      <c r="K7716" s="88">
        <v>3307.0478811707212</v>
      </c>
      <c r="L7716" s="88">
        <v>3346.7662814646451</v>
      </c>
      <c r="M7716" s="88">
        <v>3706.8168473678443</v>
      </c>
    </row>
    <row r="7717" spans="3:13" x14ac:dyDescent="0.2">
      <c r="C7717" s="88">
        <v>0.38095000000000001</v>
      </c>
      <c r="D7717" s="88">
        <v>16312.323584665157</v>
      </c>
      <c r="E7717" s="88">
        <v>128.92436471962355</v>
      </c>
      <c r="F7717" s="88">
        <v>509.21162451916598</v>
      </c>
      <c r="G7717" s="88">
        <v>743.1860261073557</v>
      </c>
      <c r="H7717" s="88">
        <v>980.20412065041319</v>
      </c>
      <c r="I7717" s="88">
        <v>1358.2214519536155</v>
      </c>
      <c r="J7717" s="88">
        <v>1962.2088359526479</v>
      </c>
      <c r="K7717" s="88">
        <v>3307.099911079893</v>
      </c>
      <c r="L7717" s="88">
        <v>3346.7836076524077</v>
      </c>
      <c r="M7717" s="88">
        <v>3706.8250434080464</v>
      </c>
    </row>
    <row r="7718" spans="3:13" x14ac:dyDescent="0.2">
      <c r="C7718" s="88">
        <v>0.38100000000000001</v>
      </c>
      <c r="D7718" s="88">
        <v>16312.379567615579</v>
      </c>
      <c r="E7718" s="88">
        <v>128.93961646779462</v>
      </c>
      <c r="F7718" s="88">
        <v>509.21633895186233</v>
      </c>
      <c r="G7718" s="88">
        <v>743.1945786636179</v>
      </c>
      <c r="H7718" s="88">
        <v>980.20826949453658</v>
      </c>
      <c r="I7718" s="88">
        <v>1358.2360469028395</v>
      </c>
      <c r="J7718" s="88">
        <v>1962.236333600782</v>
      </c>
      <c r="K7718" s="88">
        <v>3307.1653199923612</v>
      </c>
      <c r="L7718" s="88">
        <v>3346.8164096900491</v>
      </c>
      <c r="M7718" s="88">
        <v>3706.8639408869021</v>
      </c>
    </row>
    <row r="7719" spans="3:13" x14ac:dyDescent="0.2">
      <c r="C7719" s="88">
        <v>0.38105</v>
      </c>
      <c r="D7719" s="88">
        <v>16312.536602580627</v>
      </c>
      <c r="E7719" s="88">
        <v>128.93961646779462</v>
      </c>
      <c r="F7719" s="88">
        <v>509.21667710853444</v>
      </c>
      <c r="G7719" s="88">
        <v>743.23860049685709</v>
      </c>
      <c r="H7719" s="88">
        <v>980.23068864392826</v>
      </c>
      <c r="I7719" s="88">
        <v>1358.2405281456972</v>
      </c>
      <c r="J7719" s="88">
        <v>1962.2550498799205</v>
      </c>
      <c r="K7719" s="88">
        <v>3307.1682902949487</v>
      </c>
      <c r="L7719" s="88">
        <v>3347.1375985042305</v>
      </c>
      <c r="M7719" s="88">
        <v>3706.8653469169722</v>
      </c>
    </row>
    <row r="7720" spans="3:13" x14ac:dyDescent="0.2">
      <c r="C7720" s="88">
        <v>0.38109999999999999</v>
      </c>
      <c r="D7720" s="88">
        <v>16312.817872442232</v>
      </c>
      <c r="E7720" s="88">
        <v>128.96044860937673</v>
      </c>
      <c r="F7720" s="88">
        <v>509.22091281789062</v>
      </c>
      <c r="G7720" s="88">
        <v>743.24006021709329</v>
      </c>
      <c r="H7720" s="88">
        <v>980.24231129486361</v>
      </c>
      <c r="I7720" s="88">
        <v>1358.253596983865</v>
      </c>
      <c r="J7720" s="88">
        <v>1962.257815827681</v>
      </c>
      <c r="K7720" s="88">
        <v>3307.1816409191979</v>
      </c>
      <c r="L7720" s="88">
        <v>3347.3810691470981</v>
      </c>
      <c r="M7720" s="88">
        <v>3706.8933717392601</v>
      </c>
    </row>
    <row r="7721" spans="3:13" x14ac:dyDescent="0.2">
      <c r="C7721" s="88">
        <v>0.38114999999999999</v>
      </c>
      <c r="D7721" s="88">
        <v>16312.868354737559</v>
      </c>
      <c r="E7721" s="88">
        <v>128.96044860937673</v>
      </c>
      <c r="F7721" s="88">
        <v>509.24426724921841</v>
      </c>
      <c r="G7721" s="88">
        <v>743.28752920134502</v>
      </c>
      <c r="H7721" s="88">
        <v>980.25528812551283</v>
      </c>
      <c r="I7721" s="88">
        <v>1358.2823179346929</v>
      </c>
      <c r="J7721" s="88">
        <v>1962.2892391299415</v>
      </c>
      <c r="K7721" s="88">
        <v>3307.2075387127716</v>
      </c>
      <c r="L7721" s="88">
        <v>3347.398628515326</v>
      </c>
      <c r="M7721" s="88">
        <v>3706.9190880635624</v>
      </c>
    </row>
    <row r="7722" spans="3:13" x14ac:dyDescent="0.2">
      <c r="C7722" s="88">
        <v>0.38119999999999998</v>
      </c>
      <c r="D7722" s="88">
        <v>16312.958739686965</v>
      </c>
      <c r="E7722" s="88">
        <v>128.96377858432697</v>
      </c>
      <c r="F7722" s="88">
        <v>509.28654450219665</v>
      </c>
      <c r="G7722" s="88">
        <v>743.28991213795825</v>
      </c>
      <c r="H7722" s="88">
        <v>980.25709933640701</v>
      </c>
      <c r="I7722" s="88">
        <v>1358.3030346462278</v>
      </c>
      <c r="J7722" s="88">
        <v>1962.3166034721994</v>
      </c>
      <c r="K7722" s="88">
        <v>3307.3029199684588</v>
      </c>
      <c r="L7722" s="88">
        <v>3347.4147679079701</v>
      </c>
      <c r="M7722" s="88">
        <v>3706.9276991992829</v>
      </c>
    </row>
    <row r="7723" spans="3:13" x14ac:dyDescent="0.2">
      <c r="C7723" s="88">
        <v>0.38124999999999998</v>
      </c>
      <c r="D7723" s="88">
        <v>16312.963267996272</v>
      </c>
      <c r="E7723" s="88">
        <v>128.96377858432697</v>
      </c>
      <c r="F7723" s="88">
        <v>509.2929655159196</v>
      </c>
      <c r="G7723" s="88">
        <v>743.366628055408</v>
      </c>
      <c r="H7723" s="88">
        <v>980.29556120524649</v>
      </c>
      <c r="I7723" s="88">
        <v>1358.3126908895997</v>
      </c>
      <c r="J7723" s="88">
        <v>1962.3404649317795</v>
      </c>
      <c r="K7723" s="88">
        <v>3307.3684803332462</v>
      </c>
      <c r="L7723" s="88">
        <v>3347.4382745557432</v>
      </c>
      <c r="M7723" s="88">
        <v>3706.9904846750555</v>
      </c>
    </row>
    <row r="7724" spans="3:13" x14ac:dyDescent="0.2">
      <c r="C7724" s="88">
        <v>0.38129999999999997</v>
      </c>
      <c r="D7724" s="88">
        <v>16313.033055945194</v>
      </c>
      <c r="E7724" s="88">
        <v>128.98167221483254</v>
      </c>
      <c r="F7724" s="88">
        <v>509.30603688680776</v>
      </c>
      <c r="G7724" s="88">
        <v>743.37739163481865</v>
      </c>
      <c r="H7724" s="88">
        <v>980.30350260315572</v>
      </c>
      <c r="I7724" s="88">
        <v>1358.3206203980731</v>
      </c>
      <c r="J7724" s="88">
        <v>1962.3630248002714</v>
      </c>
      <c r="K7724" s="88">
        <v>3307.4925677527312</v>
      </c>
      <c r="L7724" s="88">
        <v>3347.4627532954237</v>
      </c>
      <c r="M7724" s="88">
        <v>3706.9999883274049</v>
      </c>
    </row>
    <row r="7725" spans="3:13" x14ac:dyDescent="0.2">
      <c r="C7725" s="88">
        <v>0.38135000000000002</v>
      </c>
      <c r="D7725" s="88">
        <v>16313.126406402094</v>
      </c>
      <c r="E7725" s="88">
        <v>128.98167221483254</v>
      </c>
      <c r="F7725" s="88">
        <v>509.30834828556726</v>
      </c>
      <c r="G7725" s="88">
        <v>743.38316222201684</v>
      </c>
      <c r="H7725" s="88">
        <v>980.31224812629171</v>
      </c>
      <c r="I7725" s="88">
        <v>1358.4108343748189</v>
      </c>
      <c r="J7725" s="88">
        <v>1962.3653714663269</v>
      </c>
      <c r="K7725" s="88">
        <v>3307.5134490369364</v>
      </c>
      <c r="L7725" s="88">
        <v>3347.5859921201836</v>
      </c>
      <c r="M7725" s="88">
        <v>3707.0108449592176</v>
      </c>
    </row>
    <row r="7726" spans="3:13" x14ac:dyDescent="0.2">
      <c r="C7726" s="88">
        <v>0.38140000000000002</v>
      </c>
      <c r="D7726" s="88">
        <v>16313.534764531583</v>
      </c>
      <c r="E7726" s="88">
        <v>128.98202626153125</v>
      </c>
      <c r="F7726" s="88">
        <v>509.30915198047569</v>
      </c>
      <c r="G7726" s="88">
        <v>743.40763824645182</v>
      </c>
      <c r="H7726" s="88">
        <v>980.34962990443</v>
      </c>
      <c r="I7726" s="88">
        <v>1358.4279535260239</v>
      </c>
      <c r="J7726" s="88">
        <v>1962.3939871378766</v>
      </c>
      <c r="K7726" s="88">
        <v>3307.530715782586</v>
      </c>
      <c r="L7726" s="88">
        <v>3347.8226786864916</v>
      </c>
      <c r="M7726" s="88">
        <v>3707.0332272839328</v>
      </c>
    </row>
    <row r="7727" spans="3:13" x14ac:dyDescent="0.2">
      <c r="C7727" s="88">
        <v>0.38145000000000001</v>
      </c>
      <c r="D7727" s="88">
        <v>16313.836459279446</v>
      </c>
      <c r="E7727" s="88">
        <v>128.98930042381107</v>
      </c>
      <c r="F7727" s="88">
        <v>509.31129095691495</v>
      </c>
      <c r="G7727" s="88">
        <v>743.41782716446869</v>
      </c>
      <c r="H7727" s="88">
        <v>980.37832769171337</v>
      </c>
      <c r="I7727" s="88">
        <v>1358.48350729096</v>
      </c>
      <c r="J7727" s="88">
        <v>1962.4255619579644</v>
      </c>
      <c r="K7727" s="88">
        <v>3307.5393466067144</v>
      </c>
      <c r="L7727" s="88">
        <v>3347.8316268894646</v>
      </c>
      <c r="M7727" s="88">
        <v>3707.0855581367473</v>
      </c>
    </row>
    <row r="7728" spans="3:13" x14ac:dyDescent="0.2">
      <c r="C7728" s="88">
        <v>0.38150000000000001</v>
      </c>
      <c r="D7728" s="88">
        <v>16314.467036916412</v>
      </c>
      <c r="E7728" s="88">
        <v>128.99527342662077</v>
      </c>
      <c r="F7728" s="88">
        <v>509.32269159177031</v>
      </c>
      <c r="G7728" s="88">
        <v>743.44242640950733</v>
      </c>
      <c r="H7728" s="88">
        <v>980.38685313884253</v>
      </c>
      <c r="I7728" s="88">
        <v>1358.5317234282502</v>
      </c>
      <c r="J7728" s="88">
        <v>1962.4467292066793</v>
      </c>
      <c r="K7728" s="88">
        <v>3307.5679194993099</v>
      </c>
      <c r="L7728" s="88">
        <v>3347.8929437701067</v>
      </c>
      <c r="M7728" s="88">
        <v>3707.0881048873166</v>
      </c>
    </row>
    <row r="7729" spans="3:13" x14ac:dyDescent="0.2">
      <c r="C7729" s="88">
        <v>0.38155</v>
      </c>
      <c r="D7729" s="88">
        <v>16314.611217484988</v>
      </c>
      <c r="E7729" s="88">
        <v>128.99613536290053</v>
      </c>
      <c r="F7729" s="88">
        <v>509.33925058220257</v>
      </c>
      <c r="G7729" s="88">
        <v>743.44802329420327</v>
      </c>
      <c r="H7729" s="88">
        <v>980.38880135451518</v>
      </c>
      <c r="I7729" s="88">
        <v>1358.5628165518483</v>
      </c>
      <c r="J7729" s="88">
        <v>1962.4556769948413</v>
      </c>
      <c r="K7729" s="88">
        <v>3307.5907589757035</v>
      </c>
      <c r="L7729" s="88">
        <v>3348.0078994968853</v>
      </c>
      <c r="M7729" s="88">
        <v>3707.1275039979105</v>
      </c>
    </row>
    <row r="7730" spans="3:13" x14ac:dyDescent="0.2">
      <c r="C7730" s="88">
        <v>0.38159999999999999</v>
      </c>
      <c r="D7730" s="88">
        <v>16314.642007497812</v>
      </c>
      <c r="E7730" s="88">
        <v>129.00227187085056</v>
      </c>
      <c r="F7730" s="88">
        <v>509.34231462150819</v>
      </c>
      <c r="G7730" s="88">
        <v>743.47439780589002</v>
      </c>
      <c r="H7730" s="88">
        <v>980.39508962302398</v>
      </c>
      <c r="I7730" s="88">
        <v>1358.5782627532612</v>
      </c>
      <c r="J7730" s="88">
        <v>1962.4616661056139</v>
      </c>
      <c r="K7730" s="88">
        <v>3307.6154129262395</v>
      </c>
      <c r="L7730" s="88">
        <v>3348.0864830759469</v>
      </c>
      <c r="M7730" s="88">
        <v>3707.1584823777266</v>
      </c>
    </row>
    <row r="7731" spans="3:13" x14ac:dyDescent="0.2">
      <c r="C7731" s="88">
        <v>0.38164999999999999</v>
      </c>
      <c r="D7731" s="88">
        <v>16314.831071313307</v>
      </c>
      <c r="E7731" s="88">
        <v>129.01701904368747</v>
      </c>
      <c r="F7731" s="88">
        <v>509.34371620729826</v>
      </c>
      <c r="G7731" s="88">
        <v>743.47463508833061</v>
      </c>
      <c r="H7731" s="88">
        <v>980.39691085362983</v>
      </c>
      <c r="I7731" s="88">
        <v>1358.5827227720247</v>
      </c>
      <c r="J7731" s="88">
        <v>1962.4768279195459</v>
      </c>
      <c r="K7731" s="88">
        <v>3307.7525713948908</v>
      </c>
      <c r="L7731" s="88">
        <v>3348.1695150296073</v>
      </c>
      <c r="M7731" s="88">
        <v>3707.19794288495</v>
      </c>
    </row>
    <row r="7732" spans="3:13" x14ac:dyDescent="0.2">
      <c r="C7732" s="88">
        <v>0.38169999999999998</v>
      </c>
      <c r="D7732" s="88">
        <v>16314.924967859941</v>
      </c>
      <c r="E7732" s="88">
        <v>129.03034416063656</v>
      </c>
      <c r="F7732" s="88">
        <v>509.35162385121566</v>
      </c>
      <c r="G7732" s="88">
        <v>743.51141716990332</v>
      </c>
      <c r="H7732" s="88">
        <v>980.41379407590512</v>
      </c>
      <c r="I7732" s="88">
        <v>1358.606259528055</v>
      </c>
      <c r="J7732" s="88">
        <v>1962.5866220066364</v>
      </c>
      <c r="K7732" s="88">
        <v>3307.7656356794819</v>
      </c>
      <c r="L7732" s="88">
        <v>3348.1739009259741</v>
      </c>
      <c r="M7732" s="88">
        <v>3707.21430093651</v>
      </c>
    </row>
    <row r="7733" spans="3:13" x14ac:dyDescent="0.2">
      <c r="C7733" s="88">
        <v>0.38174999999999998</v>
      </c>
      <c r="D7733" s="88">
        <v>16315.047532683326</v>
      </c>
      <c r="E7733" s="88">
        <v>129.03092266804288</v>
      </c>
      <c r="F7733" s="88">
        <v>509.35657885257433</v>
      </c>
      <c r="G7733" s="88">
        <v>743.51370555534913</v>
      </c>
      <c r="H7733" s="88">
        <v>980.41943794666076</v>
      </c>
      <c r="I7733" s="88">
        <v>1358.6102288192319</v>
      </c>
      <c r="J7733" s="88">
        <v>1962.5914427861744</v>
      </c>
      <c r="K7733" s="88">
        <v>3307.7759551837826</v>
      </c>
      <c r="L7733" s="88">
        <v>3348.2132684573235</v>
      </c>
      <c r="M7733" s="88">
        <v>3707.2183522603582</v>
      </c>
    </row>
    <row r="7734" spans="3:13" x14ac:dyDescent="0.2">
      <c r="C7734" s="88">
        <v>0.38179999999999997</v>
      </c>
      <c r="D7734" s="88">
        <v>16315.216144135204</v>
      </c>
      <c r="E7734" s="88">
        <v>129.03841119084882</v>
      </c>
      <c r="F7734" s="88">
        <v>509.36455483573263</v>
      </c>
      <c r="G7734" s="88">
        <v>743.52172414776169</v>
      </c>
      <c r="H7734" s="88">
        <v>980.42512686898544</v>
      </c>
      <c r="I7734" s="88">
        <v>1358.6354303970788</v>
      </c>
      <c r="J7734" s="88">
        <v>1962.5945849050199</v>
      </c>
      <c r="K7734" s="88">
        <v>3307.7885845643868</v>
      </c>
      <c r="L7734" s="88">
        <v>3348.4926413330013</v>
      </c>
      <c r="M7734" s="88">
        <v>3707.2395545946069</v>
      </c>
    </row>
    <row r="7735" spans="3:13" x14ac:dyDescent="0.2">
      <c r="C7735" s="88">
        <v>0.38185000000000002</v>
      </c>
      <c r="D7735" s="88">
        <v>16315.3841754726</v>
      </c>
      <c r="E7735" s="88">
        <v>129.03841119084882</v>
      </c>
      <c r="F7735" s="88">
        <v>509.37458847891503</v>
      </c>
      <c r="G7735" s="88">
        <v>743.54617976767668</v>
      </c>
      <c r="H7735" s="88">
        <v>980.45068253860427</v>
      </c>
      <c r="I7735" s="88">
        <v>1358.6520590273126</v>
      </c>
      <c r="J7735" s="88">
        <v>1962.6645043473263</v>
      </c>
      <c r="K7735" s="88">
        <v>3307.8100098045697</v>
      </c>
      <c r="L7735" s="88">
        <v>3348.5098428597616</v>
      </c>
      <c r="M7735" s="88">
        <v>3707.2426041752728</v>
      </c>
    </row>
    <row r="7736" spans="3:13" x14ac:dyDescent="0.2">
      <c r="C7736" s="88">
        <v>0.38190000000000002</v>
      </c>
      <c r="D7736" s="88">
        <v>16315.424056822965</v>
      </c>
      <c r="E7736" s="88">
        <v>129.04635081599918</v>
      </c>
      <c r="F7736" s="88">
        <v>509.38755440341583</v>
      </c>
      <c r="G7736" s="88">
        <v>743.54908523609993</v>
      </c>
      <c r="H7736" s="88">
        <v>980.45164662519301</v>
      </c>
      <c r="I7736" s="88">
        <v>1358.6525767735438</v>
      </c>
      <c r="J7736" s="88">
        <v>1962.717670760599</v>
      </c>
      <c r="K7736" s="88">
        <v>3307.8333782288169</v>
      </c>
      <c r="L7736" s="88">
        <v>3348.5178213497966</v>
      </c>
      <c r="M7736" s="88">
        <v>3707.266142131662</v>
      </c>
    </row>
    <row r="7737" spans="3:13" x14ac:dyDescent="0.2">
      <c r="C7737" s="88">
        <v>0.38195000000000001</v>
      </c>
      <c r="D7737" s="88">
        <v>16315.60000425432</v>
      </c>
      <c r="E7737" s="88">
        <v>129.05497844829642</v>
      </c>
      <c r="F7737" s="88">
        <v>509.39307767842729</v>
      </c>
      <c r="G7737" s="88">
        <v>743.56450354796652</v>
      </c>
      <c r="H7737" s="88">
        <v>980.4541685549234</v>
      </c>
      <c r="I7737" s="88">
        <v>1358.6602013384068</v>
      </c>
      <c r="J7737" s="88">
        <v>1962.7418263262934</v>
      </c>
      <c r="K7737" s="88">
        <v>3307.8410437452094</v>
      </c>
      <c r="L7737" s="88">
        <v>3348.5521284943607</v>
      </c>
      <c r="M7737" s="88">
        <v>3707.2815436149845</v>
      </c>
    </row>
    <row r="7738" spans="3:13" x14ac:dyDescent="0.2">
      <c r="C7738" s="88">
        <v>0.38200000000000001</v>
      </c>
      <c r="D7738" s="88">
        <v>16315.678379477988</v>
      </c>
      <c r="E7738" s="88">
        <v>129.05497844829642</v>
      </c>
      <c r="F7738" s="88">
        <v>509.40335382013382</v>
      </c>
      <c r="G7738" s="88">
        <v>743.59560776375611</v>
      </c>
      <c r="H7738" s="88">
        <v>980.45876727103314</v>
      </c>
      <c r="I7738" s="88">
        <v>1358.6795717103619</v>
      </c>
      <c r="J7738" s="88">
        <v>1962.8374653569781</v>
      </c>
      <c r="K7738" s="88">
        <v>3307.847922010601</v>
      </c>
      <c r="L7738" s="88">
        <v>3348.5550303641212</v>
      </c>
      <c r="M7738" s="88">
        <v>3707.3182545747759</v>
      </c>
    </row>
    <row r="7739" spans="3:13" x14ac:dyDescent="0.2">
      <c r="C7739" s="88">
        <v>0.38205</v>
      </c>
      <c r="D7739" s="88">
        <v>16315.711376052255</v>
      </c>
      <c r="E7739" s="88">
        <v>129.05635993019587</v>
      </c>
      <c r="F7739" s="88">
        <v>509.405172898621</v>
      </c>
      <c r="G7739" s="88">
        <v>743.59687976466284</v>
      </c>
      <c r="H7739" s="88">
        <v>980.48798714197983</v>
      </c>
      <c r="I7739" s="88">
        <v>1358.6976163631475</v>
      </c>
      <c r="J7739" s="88">
        <v>1962.8448133190514</v>
      </c>
      <c r="K7739" s="88">
        <v>3307.8707046054201</v>
      </c>
      <c r="L7739" s="88">
        <v>3348.6011902193495</v>
      </c>
      <c r="M7739" s="88">
        <v>3707.3222592209818</v>
      </c>
    </row>
    <row r="7740" spans="3:13" x14ac:dyDescent="0.2">
      <c r="C7740" s="88">
        <v>0.3821</v>
      </c>
      <c r="D7740" s="88">
        <v>16315.772585700961</v>
      </c>
      <c r="E7740" s="88">
        <v>129.05635993019587</v>
      </c>
      <c r="F7740" s="88">
        <v>509.41779970294874</v>
      </c>
      <c r="G7740" s="88">
        <v>743.61160524281922</v>
      </c>
      <c r="H7740" s="88">
        <v>980.49070585545633</v>
      </c>
      <c r="I7740" s="88">
        <v>1358.7349717248376</v>
      </c>
      <c r="J7740" s="88">
        <v>1962.8953141791776</v>
      </c>
      <c r="K7740" s="88">
        <v>3307.8930673731593</v>
      </c>
      <c r="L7740" s="88">
        <v>3348.7793559594652</v>
      </c>
      <c r="M7740" s="88">
        <v>3707.3395704870804</v>
      </c>
    </row>
    <row r="7741" spans="3:13" x14ac:dyDescent="0.2">
      <c r="C7741" s="88">
        <v>0.38214999999999999</v>
      </c>
      <c r="D7741" s="88">
        <v>16316.047173546352</v>
      </c>
      <c r="E7741" s="88">
        <v>129.06301745350811</v>
      </c>
      <c r="F7741" s="88">
        <v>509.42564662898485</v>
      </c>
      <c r="G7741" s="88">
        <v>743.61874552857898</v>
      </c>
      <c r="H7741" s="88">
        <v>980.51779094120729</v>
      </c>
      <c r="I7741" s="88">
        <v>1358.7425598072014</v>
      </c>
      <c r="J7741" s="88">
        <v>1962.902224370232</v>
      </c>
      <c r="K7741" s="88">
        <v>3307.9269979226897</v>
      </c>
      <c r="L7741" s="88">
        <v>3348.8264044335883</v>
      </c>
      <c r="M7741" s="88">
        <v>3707.3602309179605</v>
      </c>
    </row>
    <row r="7742" spans="3:13" x14ac:dyDescent="0.2">
      <c r="C7742" s="88">
        <v>0.38219999999999998</v>
      </c>
      <c r="D7742" s="88">
        <v>16316.161766683852</v>
      </c>
      <c r="E7742" s="88">
        <v>129.06703638167983</v>
      </c>
      <c r="F7742" s="88">
        <v>509.42673478909137</v>
      </c>
      <c r="G7742" s="88">
        <v>743.63092311285072</v>
      </c>
      <c r="H7742" s="88">
        <v>980.52178045131814</v>
      </c>
      <c r="I7742" s="88">
        <v>1358.8159306911257</v>
      </c>
      <c r="J7742" s="88">
        <v>1962.9354425396882</v>
      </c>
      <c r="K7742" s="88">
        <v>3307.9559306252477</v>
      </c>
      <c r="L7742" s="88">
        <v>3349.0806790729857</v>
      </c>
      <c r="M7742" s="88">
        <v>3707.3641775080628</v>
      </c>
    </row>
    <row r="7743" spans="3:13" x14ac:dyDescent="0.2">
      <c r="C7743" s="88">
        <v>0.38224999999999998</v>
      </c>
      <c r="D7743" s="88">
        <v>16316.75706750947</v>
      </c>
      <c r="E7743" s="88">
        <v>129.07599631369521</v>
      </c>
      <c r="F7743" s="88">
        <v>509.4303534324481</v>
      </c>
      <c r="G7743" s="88">
        <v>743.65890138856503</v>
      </c>
      <c r="H7743" s="88">
        <v>980.52921928156002</v>
      </c>
      <c r="I7743" s="88">
        <v>1358.8260478378152</v>
      </c>
      <c r="J7743" s="88">
        <v>1962.9995441145402</v>
      </c>
      <c r="K7743" s="88">
        <v>3308.0087901662509</v>
      </c>
      <c r="L7743" s="88">
        <v>3349.1213267114913</v>
      </c>
      <c r="M7743" s="88">
        <v>3707.3903018048427</v>
      </c>
    </row>
    <row r="7744" spans="3:13" x14ac:dyDescent="0.2">
      <c r="C7744" s="88">
        <v>0.38229999999999997</v>
      </c>
      <c r="D7744" s="88">
        <v>16316.831779396216</v>
      </c>
      <c r="E7744" s="88">
        <v>129.08210438732749</v>
      </c>
      <c r="F7744" s="88">
        <v>509.43096059413347</v>
      </c>
      <c r="G7744" s="88">
        <v>743.67557895431946</v>
      </c>
      <c r="H7744" s="88">
        <v>980.5597090359247</v>
      </c>
      <c r="I7744" s="88">
        <v>1358.830465155148</v>
      </c>
      <c r="J7744" s="88">
        <v>1963.0259127788363</v>
      </c>
      <c r="K7744" s="88">
        <v>3308.0130803828411</v>
      </c>
      <c r="L7744" s="88">
        <v>3349.1839127958115</v>
      </c>
      <c r="M7744" s="88">
        <v>3707.4095072448463</v>
      </c>
    </row>
    <row r="7745" spans="3:13" x14ac:dyDescent="0.2">
      <c r="C7745" s="88">
        <v>0.38235000000000002</v>
      </c>
      <c r="D7745" s="88">
        <v>16316.948015921669</v>
      </c>
      <c r="E7745" s="88">
        <v>129.10345179222531</v>
      </c>
      <c r="F7745" s="88">
        <v>509.43198403324504</v>
      </c>
      <c r="G7745" s="88">
        <v>743.69726450530879</v>
      </c>
      <c r="H7745" s="88">
        <v>980.5974948227431</v>
      </c>
      <c r="I7745" s="88">
        <v>1358.8311872254549</v>
      </c>
      <c r="J7745" s="88">
        <v>1963.0644334492999</v>
      </c>
      <c r="K7745" s="88">
        <v>3308.0571839842473</v>
      </c>
      <c r="L7745" s="88">
        <v>3349.1925610205199</v>
      </c>
      <c r="M7745" s="88">
        <v>3707.4196011892936</v>
      </c>
    </row>
    <row r="7746" spans="3:13" x14ac:dyDescent="0.2">
      <c r="C7746" s="88">
        <v>0.38240000000000002</v>
      </c>
      <c r="D7746" s="88">
        <v>16317.093014982494</v>
      </c>
      <c r="E7746" s="88">
        <v>129.10618663692276</v>
      </c>
      <c r="F7746" s="88">
        <v>509.43245236828216</v>
      </c>
      <c r="G7746" s="88">
        <v>743.70782447914962</v>
      </c>
      <c r="H7746" s="88">
        <v>980.59843907568984</v>
      </c>
      <c r="I7746" s="88">
        <v>1358.8364756450187</v>
      </c>
      <c r="J7746" s="88">
        <v>1963.0974949791694</v>
      </c>
      <c r="K7746" s="88">
        <v>3308.1024805799625</v>
      </c>
      <c r="L7746" s="88">
        <v>3349.1929277562231</v>
      </c>
      <c r="M7746" s="88">
        <v>3707.4335867527361</v>
      </c>
    </row>
    <row r="7747" spans="3:13" x14ac:dyDescent="0.2">
      <c r="C7747" s="88">
        <v>0.38245000000000001</v>
      </c>
      <c r="D7747" s="88">
        <v>16317.220574346911</v>
      </c>
      <c r="E7747" s="88">
        <v>129.11019404953277</v>
      </c>
      <c r="F7747" s="88">
        <v>509.44055520195843</v>
      </c>
      <c r="G7747" s="88">
        <v>743.72796991130008</v>
      </c>
      <c r="H7747" s="88">
        <v>980.6141650970726</v>
      </c>
      <c r="I7747" s="88">
        <v>1358.8605367388168</v>
      </c>
      <c r="J7747" s="88">
        <v>1963.1038335493054</v>
      </c>
      <c r="K7747" s="88">
        <v>3308.1358391699532</v>
      </c>
      <c r="L7747" s="88">
        <v>3349.2383949650184</v>
      </c>
      <c r="M7747" s="88">
        <v>3707.4438958386768</v>
      </c>
    </row>
    <row r="7748" spans="3:13" x14ac:dyDescent="0.2">
      <c r="C7748" s="88">
        <v>0.38250000000000001</v>
      </c>
      <c r="D7748" s="88">
        <v>16317.249714476631</v>
      </c>
      <c r="E7748" s="88">
        <v>129.12940128516766</v>
      </c>
      <c r="F7748" s="88">
        <v>509.44670766459285</v>
      </c>
      <c r="G7748" s="88">
        <v>743.7388316037368</v>
      </c>
      <c r="H7748" s="88">
        <v>980.61705100035124</v>
      </c>
      <c r="I7748" s="88">
        <v>1358.8701974461596</v>
      </c>
      <c r="J7748" s="88">
        <v>1963.1658136846459</v>
      </c>
      <c r="K7748" s="88">
        <v>3308.1433569750961</v>
      </c>
      <c r="L7748" s="88">
        <v>3349.3106533138543</v>
      </c>
      <c r="M7748" s="88">
        <v>3707.4480077433809</v>
      </c>
    </row>
    <row r="7749" spans="3:13" x14ac:dyDescent="0.2">
      <c r="C7749" s="88">
        <v>0.38255</v>
      </c>
      <c r="D7749" s="88">
        <v>16317.427669974517</v>
      </c>
      <c r="E7749" s="88">
        <v>129.1427902757323</v>
      </c>
      <c r="F7749" s="88">
        <v>509.45827965554554</v>
      </c>
      <c r="G7749" s="88">
        <v>743.74138366772695</v>
      </c>
      <c r="H7749" s="88">
        <v>980.64307845762278</v>
      </c>
      <c r="I7749" s="88">
        <v>1358.8736187630002</v>
      </c>
      <c r="J7749" s="88">
        <v>1963.17156876118</v>
      </c>
      <c r="K7749" s="88">
        <v>3308.2836395437316</v>
      </c>
      <c r="L7749" s="88">
        <v>3349.3235248075198</v>
      </c>
      <c r="M7749" s="88">
        <v>3707.463091508625</v>
      </c>
    </row>
    <row r="7750" spans="3:13" x14ac:dyDescent="0.2">
      <c r="C7750" s="88">
        <v>0.3826</v>
      </c>
      <c r="D7750" s="88">
        <v>16317.557265697653</v>
      </c>
      <c r="E7750" s="88">
        <v>129.14941647487558</v>
      </c>
      <c r="F7750" s="88">
        <v>509.46265581568696</v>
      </c>
      <c r="G7750" s="88">
        <v>743.75048225982755</v>
      </c>
      <c r="H7750" s="88">
        <v>980.6435111761989</v>
      </c>
      <c r="I7750" s="88">
        <v>1358.8888748574159</v>
      </c>
      <c r="J7750" s="88">
        <v>1963.3578593754974</v>
      </c>
      <c r="K7750" s="88">
        <v>3308.3426510323907</v>
      </c>
      <c r="L7750" s="88">
        <v>3349.5751252333566</v>
      </c>
      <c r="M7750" s="88">
        <v>3707.4842671872725</v>
      </c>
    </row>
    <row r="7751" spans="3:13" x14ac:dyDescent="0.2">
      <c r="C7751" s="88">
        <v>0.38264999999999999</v>
      </c>
      <c r="D7751" s="88">
        <v>16317.578694970221</v>
      </c>
      <c r="E7751" s="88">
        <v>129.15585821092463</v>
      </c>
      <c r="F7751" s="88">
        <v>509.46366193845915</v>
      </c>
      <c r="G7751" s="88">
        <v>743.78577988244979</v>
      </c>
      <c r="H7751" s="88">
        <v>980.64809156827596</v>
      </c>
      <c r="I7751" s="88">
        <v>1358.8892707935347</v>
      </c>
      <c r="J7751" s="88">
        <v>1963.3651088283468</v>
      </c>
      <c r="K7751" s="88">
        <v>3308.4080823802369</v>
      </c>
      <c r="L7751" s="88">
        <v>3349.5985924549727</v>
      </c>
      <c r="M7751" s="88">
        <v>3707.4901061492228</v>
      </c>
    </row>
    <row r="7752" spans="3:13" x14ac:dyDescent="0.2">
      <c r="C7752" s="88">
        <v>0.38269999999999998</v>
      </c>
      <c r="D7752" s="88">
        <v>16317.622734825431</v>
      </c>
      <c r="E7752" s="88">
        <v>129.17663188291499</v>
      </c>
      <c r="F7752" s="88">
        <v>509.47282456409812</v>
      </c>
      <c r="G7752" s="88">
        <v>743.797528554157</v>
      </c>
      <c r="H7752" s="88">
        <v>980.65139459853253</v>
      </c>
      <c r="I7752" s="88">
        <v>1358.8935535206087</v>
      </c>
      <c r="J7752" s="88">
        <v>1963.395425972752</v>
      </c>
      <c r="K7752" s="88">
        <v>3308.450973061902</v>
      </c>
      <c r="L7752" s="88">
        <v>3349.8162869508451</v>
      </c>
      <c r="M7752" s="88">
        <v>3707.4935284254939</v>
      </c>
    </row>
    <row r="7753" spans="3:13" x14ac:dyDescent="0.2">
      <c r="C7753" s="88">
        <v>0.38274999999999998</v>
      </c>
      <c r="D7753" s="88">
        <v>16317.775703937612</v>
      </c>
      <c r="E7753" s="88">
        <v>129.25771334326964</v>
      </c>
      <c r="F7753" s="88">
        <v>509.4821480128935</v>
      </c>
      <c r="G7753" s="88">
        <v>743.80491180798208</v>
      </c>
      <c r="H7753" s="88">
        <v>980.65448570290209</v>
      </c>
      <c r="I7753" s="88">
        <v>1358.9050249257821</v>
      </c>
      <c r="J7753" s="88">
        <v>1963.4008369277431</v>
      </c>
      <c r="K7753" s="88">
        <v>3308.4733387288416</v>
      </c>
      <c r="L7753" s="88">
        <v>3349.9787802183191</v>
      </c>
      <c r="M7753" s="88">
        <v>3707.522507242064</v>
      </c>
    </row>
    <row r="7754" spans="3:13" x14ac:dyDescent="0.2">
      <c r="C7754" s="88">
        <v>0.38279999999999997</v>
      </c>
      <c r="D7754" s="88">
        <v>16317.801767001121</v>
      </c>
      <c r="E7754" s="88">
        <v>129.30884146824428</v>
      </c>
      <c r="F7754" s="88">
        <v>509.48303320196555</v>
      </c>
      <c r="G7754" s="88">
        <v>743.82087661162541</v>
      </c>
      <c r="H7754" s="88">
        <v>980.657151958133</v>
      </c>
      <c r="I7754" s="88">
        <v>1358.9122102650313</v>
      </c>
      <c r="J7754" s="88">
        <v>1963.4983440624519</v>
      </c>
      <c r="K7754" s="88">
        <v>3308.4777990278963</v>
      </c>
      <c r="L7754" s="88">
        <v>3350.0689580102207</v>
      </c>
      <c r="M7754" s="88">
        <v>3707.5261759500181</v>
      </c>
    </row>
    <row r="7755" spans="3:13" x14ac:dyDescent="0.2">
      <c r="C7755" s="88">
        <v>0.38285000000000002</v>
      </c>
      <c r="D7755" s="88">
        <v>16318.236051331687</v>
      </c>
      <c r="E7755" s="88">
        <v>129.31161816143776</v>
      </c>
      <c r="F7755" s="88">
        <v>509.48586503781826</v>
      </c>
      <c r="G7755" s="88">
        <v>743.82645698827946</v>
      </c>
      <c r="H7755" s="88">
        <v>980.70763810108974</v>
      </c>
      <c r="I7755" s="88">
        <v>1358.9264086862536</v>
      </c>
      <c r="J7755" s="88">
        <v>1963.5675305202562</v>
      </c>
      <c r="K7755" s="88">
        <v>3308.5159445420868</v>
      </c>
      <c r="L7755" s="88">
        <v>3350.1761754491627</v>
      </c>
      <c r="M7755" s="88">
        <v>3707.5464137613076</v>
      </c>
    </row>
    <row r="7756" spans="3:13" x14ac:dyDescent="0.2">
      <c r="C7756" s="88">
        <v>0.38290000000000002</v>
      </c>
      <c r="D7756" s="88">
        <v>16318.341377667648</v>
      </c>
      <c r="E7756" s="88">
        <v>129.31165600177246</v>
      </c>
      <c r="F7756" s="88">
        <v>509.49847575621607</v>
      </c>
      <c r="G7756" s="88">
        <v>743.8337588725235</v>
      </c>
      <c r="H7756" s="88">
        <v>980.70930573638861</v>
      </c>
      <c r="I7756" s="88">
        <v>1358.9273219004126</v>
      </c>
      <c r="J7756" s="88">
        <v>1963.7065467337966</v>
      </c>
      <c r="K7756" s="88">
        <v>3308.5174210625783</v>
      </c>
      <c r="L7756" s="88">
        <v>3350.2683171190492</v>
      </c>
      <c r="M7756" s="88">
        <v>3707.5586264941649</v>
      </c>
    </row>
    <row r="7757" spans="3:13" x14ac:dyDescent="0.2">
      <c r="C7757" s="88">
        <v>0.38295000000000001</v>
      </c>
      <c r="D7757" s="88">
        <v>16318.343568716409</v>
      </c>
      <c r="E7757" s="88">
        <v>129.31300823829588</v>
      </c>
      <c r="F7757" s="88">
        <v>509.50218761323731</v>
      </c>
      <c r="G7757" s="88">
        <v>743.84084337295872</v>
      </c>
      <c r="H7757" s="88">
        <v>980.71875586326905</v>
      </c>
      <c r="I7757" s="88">
        <v>1358.9297245083785</v>
      </c>
      <c r="J7757" s="88">
        <v>1963.751858132543</v>
      </c>
      <c r="K7757" s="88">
        <v>3308.535825857723</v>
      </c>
      <c r="L7757" s="88">
        <v>3350.3125552371157</v>
      </c>
      <c r="M7757" s="88">
        <v>3707.5773584234498</v>
      </c>
    </row>
    <row r="7758" spans="3:13" x14ac:dyDescent="0.2">
      <c r="C7758" s="88">
        <v>0.38300000000000001</v>
      </c>
      <c r="D7758" s="88">
        <v>16318.364792059681</v>
      </c>
      <c r="E7758" s="88">
        <v>129.31547704648165</v>
      </c>
      <c r="F7758" s="88">
        <v>509.51373462997117</v>
      </c>
      <c r="G7758" s="88">
        <v>743.84686009286997</v>
      </c>
      <c r="H7758" s="88">
        <v>980.77804001412323</v>
      </c>
      <c r="I7758" s="88">
        <v>1358.9534940943536</v>
      </c>
      <c r="J7758" s="88">
        <v>1963.7542783514809</v>
      </c>
      <c r="K7758" s="88">
        <v>3308.6342467925851</v>
      </c>
      <c r="L7758" s="88">
        <v>3350.3585969965206</v>
      </c>
      <c r="M7758" s="88">
        <v>3707.5937100165766</v>
      </c>
    </row>
    <row r="7759" spans="3:13" x14ac:dyDescent="0.2">
      <c r="C7759" s="88">
        <v>0.38305</v>
      </c>
      <c r="D7759" s="88">
        <v>16318.381901123563</v>
      </c>
      <c r="E7759" s="88">
        <v>129.32248466343208</v>
      </c>
      <c r="F7759" s="88">
        <v>509.52032091695264</v>
      </c>
      <c r="G7759" s="88">
        <v>743.84944961213751</v>
      </c>
      <c r="H7759" s="88">
        <v>980.80658815795096</v>
      </c>
      <c r="I7759" s="88">
        <v>1358.956457121953</v>
      </c>
      <c r="J7759" s="88">
        <v>1963.7680222707172</v>
      </c>
      <c r="K7759" s="88">
        <v>3308.6440488156973</v>
      </c>
      <c r="L7759" s="88">
        <v>3350.3867292226105</v>
      </c>
      <c r="M7759" s="88">
        <v>3707.6144850144219</v>
      </c>
    </row>
    <row r="7760" spans="3:13" x14ac:dyDescent="0.2">
      <c r="C7760" s="88">
        <v>0.3831</v>
      </c>
      <c r="D7760" s="88">
        <v>16318.454155317417</v>
      </c>
      <c r="E7760" s="88">
        <v>129.32396218531267</v>
      </c>
      <c r="F7760" s="88">
        <v>509.52571182022257</v>
      </c>
      <c r="G7760" s="88">
        <v>743.87154923012577</v>
      </c>
      <c r="H7760" s="88">
        <v>980.82687754927065</v>
      </c>
      <c r="I7760" s="88">
        <v>1358.9592460518493</v>
      </c>
      <c r="J7760" s="88">
        <v>1963.7860814687551</v>
      </c>
      <c r="K7760" s="88">
        <v>3308.6573752804079</v>
      </c>
      <c r="L7760" s="88">
        <v>3350.5182811357454</v>
      </c>
      <c r="M7760" s="88">
        <v>3707.637138873813</v>
      </c>
    </row>
    <row r="7761" spans="3:13" x14ac:dyDescent="0.2">
      <c r="C7761" s="88">
        <v>0.38314999999999999</v>
      </c>
      <c r="D7761" s="88">
        <v>16318.466236613442</v>
      </c>
      <c r="E7761" s="88">
        <v>129.32472314820188</v>
      </c>
      <c r="F7761" s="88">
        <v>509.53098917089437</v>
      </c>
      <c r="G7761" s="88">
        <v>743.88095287480883</v>
      </c>
      <c r="H7761" s="88">
        <v>980.84310542612047</v>
      </c>
      <c r="I7761" s="88">
        <v>1358.9623004988007</v>
      </c>
      <c r="J7761" s="88">
        <v>1963.803236303359</v>
      </c>
      <c r="K7761" s="88">
        <v>3308.6783483044046</v>
      </c>
      <c r="L7761" s="88">
        <v>3350.603533323118</v>
      </c>
      <c r="M7761" s="88">
        <v>3707.6393945455202</v>
      </c>
    </row>
    <row r="7762" spans="3:13" x14ac:dyDescent="0.2">
      <c r="C7762" s="88">
        <v>0.38319999999999999</v>
      </c>
      <c r="D7762" s="88">
        <v>16318.493803659965</v>
      </c>
      <c r="E7762" s="88">
        <v>129.32801931810718</v>
      </c>
      <c r="F7762" s="88">
        <v>509.54898701193633</v>
      </c>
      <c r="G7762" s="88">
        <v>743.89054384102337</v>
      </c>
      <c r="H7762" s="88">
        <v>980.85399160581846</v>
      </c>
      <c r="I7762" s="88">
        <v>1358.9638548380199</v>
      </c>
      <c r="J7762" s="88">
        <v>1963.849486567196</v>
      </c>
      <c r="K7762" s="88">
        <v>3308.7474152825207</v>
      </c>
      <c r="L7762" s="88">
        <v>3350.6567960590073</v>
      </c>
      <c r="M7762" s="88">
        <v>3707.6492277324455</v>
      </c>
    </row>
    <row r="7763" spans="3:13" x14ac:dyDescent="0.2">
      <c r="C7763" s="88">
        <v>0.38324999999999998</v>
      </c>
      <c r="D7763" s="88">
        <v>16318.538500411927</v>
      </c>
      <c r="E7763" s="88">
        <v>129.32875676917956</v>
      </c>
      <c r="F7763" s="88">
        <v>509.55420307683471</v>
      </c>
      <c r="G7763" s="88">
        <v>743.90567505572153</v>
      </c>
      <c r="H7763" s="88">
        <v>980.86179793351403</v>
      </c>
      <c r="I7763" s="88">
        <v>1358.9652251248594</v>
      </c>
      <c r="J7763" s="88">
        <v>1963.8549308202723</v>
      </c>
      <c r="K7763" s="88">
        <v>3308.7510440568803</v>
      </c>
      <c r="L7763" s="88">
        <v>3350.6878558229782</v>
      </c>
      <c r="M7763" s="88">
        <v>3707.6641105548188</v>
      </c>
    </row>
    <row r="7764" spans="3:13" x14ac:dyDescent="0.2">
      <c r="C7764" s="88">
        <v>0.38329999999999997</v>
      </c>
      <c r="D7764" s="88">
        <v>16318.677759101942</v>
      </c>
      <c r="E7764" s="88">
        <v>129.3433011356492</v>
      </c>
      <c r="F7764" s="88">
        <v>509.56467406673437</v>
      </c>
      <c r="G7764" s="88">
        <v>743.91054437697267</v>
      </c>
      <c r="H7764" s="88">
        <v>980.89000507550736</v>
      </c>
      <c r="I7764" s="88">
        <v>1358.9764401294619</v>
      </c>
      <c r="J7764" s="88">
        <v>1963.8679653159729</v>
      </c>
      <c r="K7764" s="88">
        <v>3308.7858276075949</v>
      </c>
      <c r="L7764" s="88">
        <v>3350.820517930098</v>
      </c>
      <c r="M7764" s="88">
        <v>3707.6968416483328</v>
      </c>
    </row>
    <row r="7765" spans="3:13" x14ac:dyDescent="0.2">
      <c r="C7765" s="88">
        <v>0.38335000000000002</v>
      </c>
      <c r="D7765" s="88">
        <v>16318.714577336605</v>
      </c>
      <c r="E7765" s="88">
        <v>129.35241057472558</v>
      </c>
      <c r="F7765" s="88">
        <v>509.56877691938189</v>
      </c>
      <c r="G7765" s="88">
        <v>743.92464121541661</v>
      </c>
      <c r="H7765" s="88">
        <v>980.90420450152533</v>
      </c>
      <c r="I7765" s="88">
        <v>1359.001383752679</v>
      </c>
      <c r="J7765" s="88">
        <v>1963.906388073879</v>
      </c>
      <c r="K7765" s="88">
        <v>3308.8389357558358</v>
      </c>
      <c r="L7765" s="88">
        <v>3350.8812345902652</v>
      </c>
      <c r="M7765" s="88">
        <v>3707.7232207956472</v>
      </c>
    </row>
    <row r="7766" spans="3:13" x14ac:dyDescent="0.2">
      <c r="C7766" s="88">
        <v>0.38340000000000002</v>
      </c>
      <c r="D7766" s="88">
        <v>16318.781888368241</v>
      </c>
      <c r="E7766" s="88">
        <v>129.36085259152878</v>
      </c>
      <c r="F7766" s="88">
        <v>509.57384820718153</v>
      </c>
      <c r="G7766" s="88">
        <v>743.92879988252253</v>
      </c>
      <c r="H7766" s="88">
        <v>980.92136235362705</v>
      </c>
      <c r="I7766" s="88">
        <v>1359.005667523415</v>
      </c>
      <c r="J7766" s="88">
        <v>1963.9304863759185</v>
      </c>
      <c r="K7766" s="88">
        <v>3308.8452220916188</v>
      </c>
      <c r="L7766" s="88">
        <v>3351.0375344892809</v>
      </c>
      <c r="M7766" s="88">
        <v>3707.7395823552843</v>
      </c>
    </row>
    <row r="7767" spans="3:13" x14ac:dyDescent="0.2">
      <c r="C7767" s="88">
        <v>0.38345000000000001</v>
      </c>
      <c r="D7767" s="88">
        <v>16318.920812248278</v>
      </c>
      <c r="E7767" s="88">
        <v>129.37396256791908</v>
      </c>
      <c r="F7767" s="88">
        <v>509.57457076991068</v>
      </c>
      <c r="G7767" s="88">
        <v>743.95069144399395</v>
      </c>
      <c r="H7767" s="88">
        <v>980.9221052520752</v>
      </c>
      <c r="I7767" s="88">
        <v>1359.0094266074411</v>
      </c>
      <c r="J7767" s="88">
        <v>1963.9341563461012</v>
      </c>
      <c r="K7767" s="88">
        <v>3308.8568160274444</v>
      </c>
      <c r="L7767" s="88">
        <v>3351.0982159893538</v>
      </c>
      <c r="M7767" s="88">
        <v>3707.7428625891794</v>
      </c>
    </row>
    <row r="7768" spans="3:13" x14ac:dyDescent="0.2">
      <c r="C7768" s="88">
        <v>0.38350000000000001</v>
      </c>
      <c r="D7768" s="88">
        <v>16318.93796472342</v>
      </c>
      <c r="E7768" s="88">
        <v>129.37869558410785</v>
      </c>
      <c r="F7768" s="88">
        <v>509.57543627796895</v>
      </c>
      <c r="G7768" s="88">
        <v>743.95349007624327</v>
      </c>
      <c r="H7768" s="88">
        <v>980.92238562007378</v>
      </c>
      <c r="I7768" s="88">
        <v>1359.0389734767887</v>
      </c>
      <c r="J7768" s="88">
        <v>1963.9935965987024</v>
      </c>
      <c r="K7768" s="88">
        <v>3308.9363096560537</v>
      </c>
      <c r="L7768" s="88">
        <v>3351.2824671066005</v>
      </c>
      <c r="M7768" s="88">
        <v>3707.7438200470006</v>
      </c>
    </row>
    <row r="7769" spans="3:13" x14ac:dyDescent="0.2">
      <c r="C7769" s="88">
        <v>0.38355</v>
      </c>
      <c r="D7769" s="88">
        <v>16319.167351937915</v>
      </c>
      <c r="E7769" s="88">
        <v>129.40447407061856</v>
      </c>
      <c r="F7769" s="88">
        <v>509.58055664606673</v>
      </c>
      <c r="G7769" s="88">
        <v>743.97313115790257</v>
      </c>
      <c r="H7769" s="88">
        <v>980.92438015836069</v>
      </c>
      <c r="I7769" s="88">
        <v>1359.0406501744023</v>
      </c>
      <c r="J7769" s="88">
        <v>1964.0399965670945</v>
      </c>
      <c r="K7769" s="88">
        <v>3308.9870964528768</v>
      </c>
      <c r="L7769" s="88">
        <v>3351.4255833966845</v>
      </c>
      <c r="M7769" s="88">
        <v>3707.7680910436293</v>
      </c>
    </row>
    <row r="7770" spans="3:13" x14ac:dyDescent="0.2">
      <c r="C7770" s="88">
        <v>0.3836</v>
      </c>
      <c r="D7770" s="88">
        <v>16319.203511696915</v>
      </c>
      <c r="E7770" s="88">
        <v>129.41622307969101</v>
      </c>
      <c r="F7770" s="88">
        <v>509.58139296129639</v>
      </c>
      <c r="G7770" s="88">
        <v>743.98009806805931</v>
      </c>
      <c r="H7770" s="88">
        <v>980.92519228218862</v>
      </c>
      <c r="I7770" s="88">
        <v>1359.045768217793</v>
      </c>
      <c r="J7770" s="88">
        <v>1964.1294836360576</v>
      </c>
      <c r="K7770" s="88">
        <v>3309.0176540905413</v>
      </c>
      <c r="L7770" s="88">
        <v>3351.5902525583942</v>
      </c>
      <c r="M7770" s="88">
        <v>3707.7803465876477</v>
      </c>
    </row>
    <row r="7771" spans="3:13" x14ac:dyDescent="0.2">
      <c r="C7771" s="88">
        <v>0.38364999999999999</v>
      </c>
      <c r="D7771" s="88">
        <v>16319.261478806569</v>
      </c>
      <c r="E7771" s="88">
        <v>129.42762294550448</v>
      </c>
      <c r="F7771" s="88">
        <v>509.58797578677195</v>
      </c>
      <c r="G7771" s="88">
        <v>743.9823642803608</v>
      </c>
      <c r="H7771" s="88">
        <v>980.93335956777355</v>
      </c>
      <c r="I7771" s="88">
        <v>1359.0796272444836</v>
      </c>
      <c r="J7771" s="88">
        <v>1964.1767580626615</v>
      </c>
      <c r="K7771" s="88">
        <v>3309.018525371238</v>
      </c>
      <c r="L7771" s="88">
        <v>3351.6426389472244</v>
      </c>
      <c r="M7771" s="88">
        <v>3707.7861615624674</v>
      </c>
    </row>
    <row r="7772" spans="3:13" x14ac:dyDescent="0.2">
      <c r="C7772" s="88">
        <v>0.38369999999999999</v>
      </c>
      <c r="D7772" s="88">
        <v>16319.281845248923</v>
      </c>
      <c r="E7772" s="88">
        <v>129.42762294550448</v>
      </c>
      <c r="F7772" s="88">
        <v>509.58960021500388</v>
      </c>
      <c r="G7772" s="88">
        <v>743.9902462526984</v>
      </c>
      <c r="H7772" s="88">
        <v>981.02659617506151</v>
      </c>
      <c r="I7772" s="88">
        <v>1359.0890078159182</v>
      </c>
      <c r="J7772" s="88">
        <v>1964.2499211864874</v>
      </c>
      <c r="K7772" s="88">
        <v>3309.0763274203782</v>
      </c>
      <c r="L7772" s="88">
        <v>3351.6531200354789</v>
      </c>
      <c r="M7772" s="88">
        <v>3707.7869579004187</v>
      </c>
    </row>
    <row r="7773" spans="3:13" x14ac:dyDescent="0.2">
      <c r="C7773" s="88">
        <v>0.38374999999999998</v>
      </c>
      <c r="D7773" s="88">
        <v>16319.290068676672</v>
      </c>
      <c r="E7773" s="88">
        <v>129.43432209430284</v>
      </c>
      <c r="F7773" s="88">
        <v>509.59227559601277</v>
      </c>
      <c r="G7773" s="88">
        <v>744.04349662545337</v>
      </c>
      <c r="H7773" s="88">
        <v>981.03518501624103</v>
      </c>
      <c r="I7773" s="88">
        <v>1359.1655972379831</v>
      </c>
      <c r="J7773" s="88">
        <v>1964.3183394971129</v>
      </c>
      <c r="K7773" s="88">
        <v>3309.1020209968838</v>
      </c>
      <c r="L7773" s="88">
        <v>3351.8252532839606</v>
      </c>
      <c r="M7773" s="88">
        <v>3707.8002811259867</v>
      </c>
    </row>
    <row r="7774" spans="3:13" x14ac:dyDescent="0.2">
      <c r="C7774" s="88">
        <v>0.38379999999999997</v>
      </c>
      <c r="D7774" s="88">
        <v>16319.311422081206</v>
      </c>
      <c r="E7774" s="88">
        <v>129.46526846667621</v>
      </c>
      <c r="F7774" s="88">
        <v>509.5927993757582</v>
      </c>
      <c r="G7774" s="88">
        <v>744.08857290324477</v>
      </c>
      <c r="H7774" s="88">
        <v>981.06222331603021</v>
      </c>
      <c r="I7774" s="88">
        <v>1359.1656251659256</v>
      </c>
      <c r="J7774" s="88">
        <v>1964.3329759458234</v>
      </c>
      <c r="K7774" s="88">
        <v>3309.1187818431063</v>
      </c>
      <c r="L7774" s="88">
        <v>3352.0179018116241</v>
      </c>
      <c r="M7774" s="88">
        <v>3707.8034721049944</v>
      </c>
    </row>
    <row r="7775" spans="3:13" x14ac:dyDescent="0.2">
      <c r="C7775" s="88">
        <v>0.38385000000000002</v>
      </c>
      <c r="D7775" s="88">
        <v>16319.530715773184</v>
      </c>
      <c r="E7775" s="88">
        <v>129.46526846667621</v>
      </c>
      <c r="F7775" s="88">
        <v>509.59537958377405</v>
      </c>
      <c r="G7775" s="88">
        <v>744.09349328832923</v>
      </c>
      <c r="H7775" s="88">
        <v>981.06512259784722</v>
      </c>
      <c r="I7775" s="88">
        <v>1359.2229983765451</v>
      </c>
      <c r="J7775" s="88">
        <v>1964.5561278853893</v>
      </c>
      <c r="K7775" s="88">
        <v>3309.1201908791395</v>
      </c>
      <c r="L7775" s="88">
        <v>3352.0555716155645</v>
      </c>
      <c r="M7775" s="88">
        <v>3707.8306738410452</v>
      </c>
    </row>
    <row r="7776" spans="3:13" x14ac:dyDescent="0.2">
      <c r="C7776" s="88">
        <v>0.38390000000000002</v>
      </c>
      <c r="D7776" s="88">
        <v>16319.663646982119</v>
      </c>
      <c r="E7776" s="88">
        <v>129.46536721331358</v>
      </c>
      <c r="F7776" s="88">
        <v>509.60721698091265</v>
      </c>
      <c r="G7776" s="88">
        <v>744.11990856451257</v>
      </c>
      <c r="H7776" s="88">
        <v>981.08000459029563</v>
      </c>
      <c r="I7776" s="88">
        <v>1359.2588019683326</v>
      </c>
      <c r="J7776" s="88">
        <v>1964.5843459274406</v>
      </c>
      <c r="K7776" s="88">
        <v>3309.1386695508845</v>
      </c>
      <c r="L7776" s="88">
        <v>3352.1155145616303</v>
      </c>
      <c r="M7776" s="88">
        <v>3707.8426967765545</v>
      </c>
    </row>
    <row r="7777" spans="3:13" x14ac:dyDescent="0.2">
      <c r="C7777" s="88">
        <v>0.38395000000000001</v>
      </c>
      <c r="D7777" s="88">
        <v>16319.984352540292</v>
      </c>
      <c r="E7777" s="88">
        <v>129.48115588472774</v>
      </c>
      <c r="F7777" s="88">
        <v>509.62552889954031</v>
      </c>
      <c r="G7777" s="88">
        <v>744.13229470357192</v>
      </c>
      <c r="H7777" s="88">
        <v>981.08181656817533</v>
      </c>
      <c r="I7777" s="88">
        <v>1359.2723628146487</v>
      </c>
      <c r="J7777" s="88">
        <v>1964.5955555793116</v>
      </c>
      <c r="K7777" s="88">
        <v>3309.1615449438</v>
      </c>
      <c r="L7777" s="88">
        <v>3352.3195322426191</v>
      </c>
      <c r="M7777" s="88">
        <v>3707.8493574527834</v>
      </c>
    </row>
    <row r="7778" spans="3:13" x14ac:dyDescent="0.2">
      <c r="C7778" s="88">
        <v>0.38400000000000001</v>
      </c>
      <c r="D7778" s="88">
        <v>16320.43551141993</v>
      </c>
      <c r="E7778" s="88">
        <v>129.48944367508284</v>
      </c>
      <c r="F7778" s="88">
        <v>509.62600020350237</v>
      </c>
      <c r="G7778" s="88">
        <v>744.13850694291295</v>
      </c>
      <c r="H7778" s="88">
        <v>981.08515497638336</v>
      </c>
      <c r="I7778" s="88">
        <v>1359.2868505826568</v>
      </c>
      <c r="J7778" s="88">
        <v>1964.6485883982264</v>
      </c>
      <c r="K7778" s="88">
        <v>3309.1726662011242</v>
      </c>
      <c r="L7778" s="88">
        <v>3352.3975504931341</v>
      </c>
      <c r="M7778" s="88">
        <v>3707.8603411098802</v>
      </c>
    </row>
    <row r="7779" spans="3:13" x14ac:dyDescent="0.2">
      <c r="C7779" s="88">
        <v>0.38405</v>
      </c>
      <c r="D7779" s="88">
        <v>16320.613223881477</v>
      </c>
      <c r="E7779" s="88">
        <v>129.49395685309992</v>
      </c>
      <c r="F7779" s="88">
        <v>509.63545289166586</v>
      </c>
      <c r="G7779" s="88">
        <v>744.14937357181634</v>
      </c>
      <c r="H7779" s="88">
        <v>981.09170567600722</v>
      </c>
      <c r="I7779" s="88">
        <v>1359.2909499175416</v>
      </c>
      <c r="J7779" s="88">
        <v>1964.6958499406451</v>
      </c>
      <c r="K7779" s="88">
        <v>3309.2104667268059</v>
      </c>
      <c r="L7779" s="88">
        <v>3352.4126925827863</v>
      </c>
      <c r="M7779" s="88">
        <v>3707.8668006474568</v>
      </c>
    </row>
    <row r="7780" spans="3:13" x14ac:dyDescent="0.2">
      <c r="C7780" s="88">
        <v>0.3841</v>
      </c>
      <c r="D7780" s="88">
        <v>16320.855902466497</v>
      </c>
      <c r="E7780" s="88">
        <v>129.49422783595128</v>
      </c>
      <c r="F7780" s="88">
        <v>509.63641544839993</v>
      </c>
      <c r="G7780" s="88">
        <v>744.15884103047892</v>
      </c>
      <c r="H7780" s="88">
        <v>981.10865738676466</v>
      </c>
      <c r="I7780" s="88">
        <v>1359.2953170597089</v>
      </c>
      <c r="J7780" s="88">
        <v>1964.759817859489</v>
      </c>
      <c r="K7780" s="88">
        <v>3309.2816817020293</v>
      </c>
      <c r="L7780" s="88">
        <v>3352.4761835056843</v>
      </c>
      <c r="M7780" s="88">
        <v>3707.8730281786716</v>
      </c>
    </row>
    <row r="7781" spans="3:13" x14ac:dyDescent="0.2">
      <c r="C7781" s="88">
        <v>0.38414999999999999</v>
      </c>
      <c r="D7781" s="88">
        <v>16321.185292423379</v>
      </c>
      <c r="E7781" s="88">
        <v>129.49422783595128</v>
      </c>
      <c r="F7781" s="88">
        <v>509.63788231483704</v>
      </c>
      <c r="G7781" s="88">
        <v>744.16448098822593</v>
      </c>
      <c r="H7781" s="88">
        <v>981.11807639204426</v>
      </c>
      <c r="I7781" s="88">
        <v>1359.3169716714506</v>
      </c>
      <c r="J7781" s="88">
        <v>1964.7784560115324</v>
      </c>
      <c r="K7781" s="88">
        <v>3309.3389367816408</v>
      </c>
      <c r="L7781" s="88">
        <v>3352.6183894147766</v>
      </c>
      <c r="M7781" s="88">
        <v>3707.8848716276602</v>
      </c>
    </row>
    <row r="7782" spans="3:13" x14ac:dyDescent="0.2">
      <c r="C7782" s="88">
        <v>0.38419999999999999</v>
      </c>
      <c r="D7782" s="88">
        <v>16321.299689468935</v>
      </c>
      <c r="E7782" s="88">
        <v>129.51255909494193</v>
      </c>
      <c r="F7782" s="88">
        <v>509.64373637465451</v>
      </c>
      <c r="G7782" s="88">
        <v>744.16502277374548</v>
      </c>
      <c r="H7782" s="88">
        <v>981.1194150775832</v>
      </c>
      <c r="I7782" s="88">
        <v>1359.3198555019462</v>
      </c>
      <c r="J7782" s="88">
        <v>1964.7989789674211</v>
      </c>
      <c r="K7782" s="88">
        <v>3309.3429484940552</v>
      </c>
      <c r="L7782" s="88">
        <v>3352.6277026125676</v>
      </c>
      <c r="M7782" s="88">
        <v>3707.8853195446022</v>
      </c>
    </row>
    <row r="7783" spans="3:13" x14ac:dyDescent="0.2">
      <c r="C7783" s="88">
        <v>0.38424999999999998</v>
      </c>
      <c r="D7783" s="88">
        <v>16321.576616722705</v>
      </c>
      <c r="E7783" s="88">
        <v>129.57297469556397</v>
      </c>
      <c r="F7783" s="88">
        <v>509.64930529276626</v>
      </c>
      <c r="G7783" s="88">
        <v>744.18719726572272</v>
      </c>
      <c r="H7783" s="88">
        <v>981.15735117536042</v>
      </c>
      <c r="I7783" s="88">
        <v>1359.3201780112595</v>
      </c>
      <c r="J7783" s="88">
        <v>1964.8034104803742</v>
      </c>
      <c r="K7783" s="88">
        <v>3309.3631792385536</v>
      </c>
      <c r="L7783" s="88">
        <v>3352.6318526740861</v>
      </c>
      <c r="M7783" s="88">
        <v>3707.9164903643136</v>
      </c>
    </row>
    <row r="7784" spans="3:13" x14ac:dyDescent="0.2">
      <c r="C7784" s="88">
        <v>0.38429999999999997</v>
      </c>
      <c r="D7784" s="88">
        <v>16321.65364167091</v>
      </c>
      <c r="E7784" s="88">
        <v>129.57809525052835</v>
      </c>
      <c r="F7784" s="88">
        <v>509.65170622727783</v>
      </c>
      <c r="G7784" s="88">
        <v>744.20524294002462</v>
      </c>
      <c r="H7784" s="88">
        <v>981.19906363782275</v>
      </c>
      <c r="I7784" s="88">
        <v>1359.3318228407888</v>
      </c>
      <c r="J7784" s="88">
        <v>1964.8265384256665</v>
      </c>
      <c r="K7784" s="88">
        <v>3309.4493233899948</v>
      </c>
      <c r="L7784" s="88">
        <v>3352.7387935585557</v>
      </c>
      <c r="M7784" s="88">
        <v>3707.9367837038667</v>
      </c>
    </row>
    <row r="7785" spans="3:13" x14ac:dyDescent="0.2">
      <c r="C7785" s="88">
        <v>0.38435000000000002</v>
      </c>
      <c r="D7785" s="88">
        <v>16321.664508576803</v>
      </c>
      <c r="E7785" s="88">
        <v>129.57842697177057</v>
      </c>
      <c r="F7785" s="88">
        <v>509.66345137855888</v>
      </c>
      <c r="G7785" s="88">
        <v>744.22385066305924</v>
      </c>
      <c r="H7785" s="88">
        <v>981.20070701385839</v>
      </c>
      <c r="I7785" s="88">
        <v>1359.3399857061054</v>
      </c>
      <c r="J7785" s="88">
        <v>1964.8579468554663</v>
      </c>
      <c r="K7785" s="88">
        <v>3309.4922097836884</v>
      </c>
      <c r="L7785" s="88">
        <v>3352.7589954060195</v>
      </c>
      <c r="M7785" s="88">
        <v>3707.9764455624286</v>
      </c>
    </row>
    <row r="7786" spans="3:13" x14ac:dyDescent="0.2">
      <c r="C7786" s="88">
        <v>0.38440000000000002</v>
      </c>
      <c r="D7786" s="88">
        <v>16321.731309120243</v>
      </c>
      <c r="E7786" s="88">
        <v>129.57991740572379</v>
      </c>
      <c r="F7786" s="88">
        <v>509.67495600143775</v>
      </c>
      <c r="G7786" s="88">
        <v>744.22772038043513</v>
      </c>
      <c r="H7786" s="88">
        <v>981.24211822997313</v>
      </c>
      <c r="I7786" s="88">
        <v>1359.3548080208598</v>
      </c>
      <c r="J7786" s="88">
        <v>1964.864230184985</v>
      </c>
      <c r="K7786" s="88">
        <v>3309.6212461165806</v>
      </c>
      <c r="L7786" s="88">
        <v>3353.007054099081</v>
      </c>
      <c r="M7786" s="88">
        <v>3707.9860517536117</v>
      </c>
    </row>
    <row r="7787" spans="3:13" x14ac:dyDescent="0.2">
      <c r="C7787" s="88">
        <v>0.38445000000000001</v>
      </c>
      <c r="D7787" s="88">
        <v>16321.874139616333</v>
      </c>
      <c r="E7787" s="88">
        <v>129.58238935739428</v>
      </c>
      <c r="F7787" s="88">
        <v>509.67820053562627</v>
      </c>
      <c r="G7787" s="88">
        <v>744.24119490113935</v>
      </c>
      <c r="H7787" s="88">
        <v>981.24632134396461</v>
      </c>
      <c r="I7787" s="88">
        <v>1359.3562417728062</v>
      </c>
      <c r="J7787" s="88">
        <v>1964.9073051522578</v>
      </c>
      <c r="K7787" s="88">
        <v>3309.6692921336553</v>
      </c>
      <c r="L7787" s="88">
        <v>3353.0857198594886</v>
      </c>
      <c r="M7787" s="88">
        <v>3708.008958912144</v>
      </c>
    </row>
    <row r="7788" spans="3:13" x14ac:dyDescent="0.2">
      <c r="C7788" s="88">
        <v>0.38450000000000001</v>
      </c>
      <c r="D7788" s="88">
        <v>16322.241503543228</v>
      </c>
      <c r="E7788" s="88">
        <v>129.6221750929908</v>
      </c>
      <c r="F7788" s="88">
        <v>509.69358234518995</v>
      </c>
      <c r="G7788" s="88">
        <v>744.2476541541314</v>
      </c>
      <c r="H7788" s="88">
        <v>981.26823659647835</v>
      </c>
      <c r="I7788" s="88">
        <v>1359.3633774373607</v>
      </c>
      <c r="J7788" s="88">
        <v>1964.9073928296234</v>
      </c>
      <c r="K7788" s="88">
        <v>3309.8562245176672</v>
      </c>
      <c r="L7788" s="88">
        <v>3353.1023605948285</v>
      </c>
      <c r="M7788" s="88">
        <v>3708.0262275836735</v>
      </c>
    </row>
    <row r="7789" spans="3:13" x14ac:dyDescent="0.2">
      <c r="C7789" s="88">
        <v>0.38455</v>
      </c>
      <c r="D7789" s="88">
        <v>16322.314325161764</v>
      </c>
      <c r="E7789" s="88">
        <v>129.6337343134137</v>
      </c>
      <c r="F7789" s="88">
        <v>509.69689163569683</v>
      </c>
      <c r="G7789" s="88">
        <v>744.27801775579883</v>
      </c>
      <c r="H7789" s="88">
        <v>981.26825892063243</v>
      </c>
      <c r="I7789" s="88">
        <v>1359.3648340608866</v>
      </c>
      <c r="J7789" s="88">
        <v>1964.9666436491093</v>
      </c>
      <c r="K7789" s="88">
        <v>3309.8732263837437</v>
      </c>
      <c r="L7789" s="88">
        <v>3353.3492977442247</v>
      </c>
      <c r="M7789" s="88">
        <v>3708.0285399810127</v>
      </c>
    </row>
    <row r="7790" spans="3:13" x14ac:dyDescent="0.2">
      <c r="C7790" s="88">
        <v>0.3846</v>
      </c>
      <c r="D7790" s="88">
        <v>16322.401474408409</v>
      </c>
      <c r="E7790" s="88">
        <v>129.63837495466851</v>
      </c>
      <c r="F7790" s="88">
        <v>509.69988569230281</v>
      </c>
      <c r="G7790" s="88">
        <v>744.30625875508986</v>
      </c>
      <c r="H7790" s="88">
        <v>981.28707934693466</v>
      </c>
      <c r="I7790" s="88">
        <v>1359.3818243204596</v>
      </c>
      <c r="J7790" s="88">
        <v>1964.9915580223146</v>
      </c>
      <c r="K7790" s="88">
        <v>3309.9183269898022</v>
      </c>
      <c r="L7790" s="88">
        <v>3353.3646551545262</v>
      </c>
      <c r="M7790" s="88">
        <v>3708.0540765965279</v>
      </c>
    </row>
    <row r="7791" spans="3:13" x14ac:dyDescent="0.2">
      <c r="C7791" s="88">
        <v>0.38464999999999999</v>
      </c>
      <c r="D7791" s="88">
        <v>16322.643315939771</v>
      </c>
      <c r="E7791" s="88">
        <v>129.65917659959723</v>
      </c>
      <c r="F7791" s="88">
        <v>509.71112018461372</v>
      </c>
      <c r="G7791" s="88">
        <v>744.32560847773993</v>
      </c>
      <c r="H7791" s="88">
        <v>981.29032623889316</v>
      </c>
      <c r="I7791" s="88">
        <v>1359.4187652564851</v>
      </c>
      <c r="J7791" s="88">
        <v>1965.0128023981551</v>
      </c>
      <c r="K7791" s="88">
        <v>3309.9476558631022</v>
      </c>
      <c r="L7791" s="88">
        <v>3353.3903226601865</v>
      </c>
      <c r="M7791" s="88">
        <v>3708.075607418597</v>
      </c>
    </row>
    <row r="7792" spans="3:13" x14ac:dyDescent="0.2">
      <c r="C7792" s="88">
        <v>0.38469999999999999</v>
      </c>
      <c r="D7792" s="88">
        <v>16322.699795939223</v>
      </c>
      <c r="E7792" s="88">
        <v>129.65917659959723</v>
      </c>
      <c r="F7792" s="88">
        <v>509.71441987956314</v>
      </c>
      <c r="G7792" s="88">
        <v>744.35202725334148</v>
      </c>
      <c r="H7792" s="88">
        <v>981.29880222788915</v>
      </c>
      <c r="I7792" s="88">
        <v>1359.4292624805998</v>
      </c>
      <c r="J7792" s="88">
        <v>1965.1202691365183</v>
      </c>
      <c r="K7792" s="88">
        <v>3309.9819508283708</v>
      </c>
      <c r="L7792" s="88">
        <v>3353.4288711826057</v>
      </c>
      <c r="M7792" s="88">
        <v>3708.1024303529807</v>
      </c>
    </row>
    <row r="7793" spans="3:13" x14ac:dyDescent="0.2">
      <c r="C7793" s="88">
        <v>0.38474999999999998</v>
      </c>
      <c r="D7793" s="88">
        <v>16322.841616276344</v>
      </c>
      <c r="E7793" s="88">
        <v>129.68849689834042</v>
      </c>
      <c r="F7793" s="88">
        <v>509.73039986384174</v>
      </c>
      <c r="G7793" s="88">
        <v>744.36339059591637</v>
      </c>
      <c r="H7793" s="88">
        <v>981.30951286093295</v>
      </c>
      <c r="I7793" s="88">
        <v>1359.4373267664523</v>
      </c>
      <c r="J7793" s="88">
        <v>1965.1481834872179</v>
      </c>
      <c r="K7793" s="88">
        <v>3310.0035403631623</v>
      </c>
      <c r="L7793" s="88">
        <v>3353.5349003071137</v>
      </c>
      <c r="M7793" s="88">
        <v>3708.1179849292907</v>
      </c>
    </row>
    <row r="7794" spans="3:13" x14ac:dyDescent="0.2">
      <c r="C7794" s="88">
        <v>0.38479999999999998</v>
      </c>
      <c r="D7794" s="88">
        <v>16322.896205468693</v>
      </c>
      <c r="E7794" s="88">
        <v>129.69717061950632</v>
      </c>
      <c r="F7794" s="88">
        <v>509.7330725943375</v>
      </c>
      <c r="G7794" s="88">
        <v>744.36829750485094</v>
      </c>
      <c r="H7794" s="88">
        <v>981.33277966241621</v>
      </c>
      <c r="I7794" s="88">
        <v>1359.4536262455536</v>
      </c>
      <c r="J7794" s="88">
        <v>1965.1556239900724</v>
      </c>
      <c r="K7794" s="88">
        <v>3310.0667779611158</v>
      </c>
      <c r="L7794" s="88">
        <v>3353.6221345214781</v>
      </c>
      <c r="M7794" s="88">
        <v>3708.139477100086</v>
      </c>
    </row>
    <row r="7795" spans="3:13" x14ac:dyDescent="0.2">
      <c r="C7795" s="88">
        <v>0.38485000000000003</v>
      </c>
      <c r="D7795" s="88">
        <v>16322.945840988801</v>
      </c>
      <c r="E7795" s="88">
        <v>129.70414744211212</v>
      </c>
      <c r="F7795" s="88">
        <v>509.734261953442</v>
      </c>
      <c r="G7795" s="88">
        <v>744.40553656700604</v>
      </c>
      <c r="H7795" s="88">
        <v>981.38418261951483</v>
      </c>
      <c r="I7795" s="88">
        <v>1359.4541342812472</v>
      </c>
      <c r="J7795" s="88">
        <v>1965.1660647153162</v>
      </c>
      <c r="K7795" s="88">
        <v>3310.1850564708816</v>
      </c>
      <c r="L7795" s="88">
        <v>3353.7769675206246</v>
      </c>
      <c r="M7795" s="88">
        <v>3708.1424886930567</v>
      </c>
    </row>
    <row r="7796" spans="3:13" x14ac:dyDescent="0.2">
      <c r="C7796" s="88">
        <v>0.38490000000000002</v>
      </c>
      <c r="D7796" s="88">
        <v>16322.978849833125</v>
      </c>
      <c r="E7796" s="88">
        <v>129.72129886897255</v>
      </c>
      <c r="F7796" s="88">
        <v>509.7369090473685</v>
      </c>
      <c r="G7796" s="88">
        <v>744.42721422031354</v>
      </c>
      <c r="H7796" s="88">
        <v>981.40278576640003</v>
      </c>
      <c r="I7796" s="88">
        <v>1359.4574361545297</v>
      </c>
      <c r="J7796" s="88">
        <v>1965.1763900072283</v>
      </c>
      <c r="K7796" s="88">
        <v>3310.1876080982756</v>
      </c>
      <c r="L7796" s="88">
        <v>3353.8161527238472</v>
      </c>
      <c r="M7796" s="88">
        <v>3708.1705645605575</v>
      </c>
    </row>
    <row r="7797" spans="3:13" x14ac:dyDescent="0.2">
      <c r="C7797" s="88">
        <v>0.38495000000000001</v>
      </c>
      <c r="D7797" s="88">
        <v>16323.39823412861</v>
      </c>
      <c r="E7797" s="88">
        <v>129.72539412677634</v>
      </c>
      <c r="F7797" s="88">
        <v>509.73816642689872</v>
      </c>
      <c r="G7797" s="88">
        <v>744.44278504509703</v>
      </c>
      <c r="H7797" s="88">
        <v>981.42556830631793</v>
      </c>
      <c r="I7797" s="88">
        <v>1359.4760684375942</v>
      </c>
      <c r="J7797" s="88">
        <v>1965.1794202801739</v>
      </c>
      <c r="K7797" s="88">
        <v>3310.2097328154869</v>
      </c>
      <c r="L7797" s="88">
        <v>3353.8443852726546</v>
      </c>
      <c r="M7797" s="88">
        <v>3708.1804567166896</v>
      </c>
    </row>
    <row r="7798" spans="3:13" x14ac:dyDescent="0.2">
      <c r="C7798" s="88">
        <v>0.38500000000000001</v>
      </c>
      <c r="D7798" s="88">
        <v>16323.450953311727</v>
      </c>
      <c r="E7798" s="88">
        <v>129.75400588281991</v>
      </c>
      <c r="F7798" s="88">
        <v>509.73945277172061</v>
      </c>
      <c r="G7798" s="88">
        <v>744.46474862163859</v>
      </c>
      <c r="H7798" s="88">
        <v>981.43123626924989</v>
      </c>
      <c r="I7798" s="88">
        <v>1359.5341420778191</v>
      </c>
      <c r="J7798" s="88">
        <v>1965.184251227317</v>
      </c>
      <c r="K7798" s="88">
        <v>3310.3627338331071</v>
      </c>
      <c r="L7798" s="88">
        <v>3354.2358868956362</v>
      </c>
      <c r="M7798" s="88">
        <v>3708.1993503480398</v>
      </c>
    </row>
    <row r="7799" spans="3:13" x14ac:dyDescent="0.2">
      <c r="C7799" s="88">
        <v>0.38505</v>
      </c>
      <c r="D7799" s="88">
        <v>16323.569100292003</v>
      </c>
      <c r="E7799" s="88">
        <v>129.79066240900374</v>
      </c>
      <c r="F7799" s="88">
        <v>509.74138839345278</v>
      </c>
      <c r="G7799" s="88">
        <v>744.46741741850883</v>
      </c>
      <c r="H7799" s="88">
        <v>981.43430493033065</v>
      </c>
      <c r="I7799" s="88">
        <v>1359.5878873088977</v>
      </c>
      <c r="J7799" s="88">
        <v>1965.2111822839574</v>
      </c>
      <c r="K7799" s="88">
        <v>3310.3767345116084</v>
      </c>
      <c r="L7799" s="88">
        <v>3354.443088180813</v>
      </c>
      <c r="M7799" s="88">
        <v>3708.2166080070201</v>
      </c>
    </row>
    <row r="7800" spans="3:13" x14ac:dyDescent="0.2">
      <c r="C7800" s="88">
        <v>0.3851</v>
      </c>
      <c r="D7800" s="88">
        <v>16323.590135550579</v>
      </c>
      <c r="E7800" s="88">
        <v>129.81442402837001</v>
      </c>
      <c r="F7800" s="88">
        <v>509.74321258768668</v>
      </c>
      <c r="G7800" s="88">
        <v>744.46798901537613</v>
      </c>
      <c r="H7800" s="88">
        <v>981.45718872280622</v>
      </c>
      <c r="I7800" s="88">
        <v>1359.6173813600208</v>
      </c>
      <c r="J7800" s="88">
        <v>1965.2114997908579</v>
      </c>
      <c r="K7800" s="88">
        <v>3310.4674154657887</v>
      </c>
      <c r="L7800" s="88">
        <v>3354.4489601612859</v>
      </c>
      <c r="M7800" s="88">
        <v>3708.2726282759527</v>
      </c>
    </row>
    <row r="7801" spans="3:13" x14ac:dyDescent="0.2">
      <c r="C7801" s="88">
        <v>0.38514999999999999</v>
      </c>
      <c r="D7801" s="88">
        <v>16324.07347794644</v>
      </c>
      <c r="E7801" s="88">
        <v>129.84768084793177</v>
      </c>
      <c r="F7801" s="88">
        <v>509.74435815799097</v>
      </c>
      <c r="G7801" s="88">
        <v>744.47057704320969</v>
      </c>
      <c r="H7801" s="88">
        <v>981.47415850705011</v>
      </c>
      <c r="I7801" s="88">
        <v>1359.6179632873436</v>
      </c>
      <c r="J7801" s="88">
        <v>1965.2253411869033</v>
      </c>
      <c r="K7801" s="88">
        <v>3310.5073726068467</v>
      </c>
      <c r="L7801" s="88">
        <v>3354.4494087661806</v>
      </c>
      <c r="M7801" s="88">
        <v>3708.2798719558041</v>
      </c>
    </row>
    <row r="7802" spans="3:13" x14ac:dyDescent="0.2">
      <c r="C7802" s="88">
        <v>0.38519999999999999</v>
      </c>
      <c r="D7802" s="88">
        <v>16324.21092323825</v>
      </c>
      <c r="E7802" s="88">
        <v>129.84871464207117</v>
      </c>
      <c r="F7802" s="88">
        <v>509.74472284972489</v>
      </c>
      <c r="G7802" s="88">
        <v>744.48696442585879</v>
      </c>
      <c r="H7802" s="88">
        <v>981.49982216091666</v>
      </c>
      <c r="I7802" s="88">
        <v>1359.649287344907</v>
      </c>
      <c r="J7802" s="88">
        <v>1965.2447760399682</v>
      </c>
      <c r="K7802" s="88">
        <v>3310.5227441057059</v>
      </c>
      <c r="L7802" s="88">
        <v>3354.4540505806926</v>
      </c>
      <c r="M7802" s="88">
        <v>3708.2849316867892</v>
      </c>
    </row>
    <row r="7803" spans="3:13" x14ac:dyDescent="0.2">
      <c r="C7803" s="88">
        <v>0.38524999999999998</v>
      </c>
      <c r="D7803" s="88">
        <v>16324.224638906453</v>
      </c>
      <c r="E7803" s="88">
        <v>129.85991217472838</v>
      </c>
      <c r="F7803" s="88">
        <v>509.74676867054677</v>
      </c>
      <c r="G7803" s="88">
        <v>744.48842357777357</v>
      </c>
      <c r="H7803" s="88">
        <v>981.56513207993248</v>
      </c>
      <c r="I7803" s="88">
        <v>1359.6593744075399</v>
      </c>
      <c r="J7803" s="88">
        <v>1965.2566709254679</v>
      </c>
      <c r="K7803" s="88">
        <v>3310.5345824662563</v>
      </c>
      <c r="L7803" s="88">
        <v>3354.5718929409231</v>
      </c>
      <c r="M7803" s="88">
        <v>3708.2945989202012</v>
      </c>
    </row>
    <row r="7804" spans="3:13" x14ac:dyDescent="0.2">
      <c r="C7804" s="88">
        <v>0.38529999999999998</v>
      </c>
      <c r="D7804" s="88">
        <v>16324.244382996922</v>
      </c>
      <c r="E7804" s="88">
        <v>129.86084016155837</v>
      </c>
      <c r="F7804" s="88">
        <v>509.77751238813744</v>
      </c>
      <c r="G7804" s="88">
        <v>744.50745232320696</v>
      </c>
      <c r="H7804" s="88">
        <v>981.57350263675562</v>
      </c>
      <c r="I7804" s="88">
        <v>1359.6599714363892</v>
      </c>
      <c r="J7804" s="88">
        <v>1965.2605753678999</v>
      </c>
      <c r="K7804" s="88">
        <v>3310.6354839034443</v>
      </c>
      <c r="L7804" s="88">
        <v>3354.59775313516</v>
      </c>
      <c r="M7804" s="88">
        <v>3708.298330404592</v>
      </c>
    </row>
    <row r="7805" spans="3:13" x14ac:dyDescent="0.2">
      <c r="C7805" s="88">
        <v>0.38535000000000003</v>
      </c>
      <c r="D7805" s="88">
        <v>16324.340062174317</v>
      </c>
      <c r="E7805" s="88">
        <v>129.86607654357249</v>
      </c>
      <c r="F7805" s="88">
        <v>509.78143604585603</v>
      </c>
      <c r="G7805" s="88">
        <v>744.51086754793278</v>
      </c>
      <c r="H7805" s="88">
        <v>981.58003640398056</v>
      </c>
      <c r="I7805" s="88">
        <v>1359.7056465350684</v>
      </c>
      <c r="J7805" s="88">
        <v>1965.3006982384604</v>
      </c>
      <c r="K7805" s="88">
        <v>3310.7160993656057</v>
      </c>
      <c r="L7805" s="88">
        <v>3354.6004554324213</v>
      </c>
      <c r="M7805" s="88">
        <v>3708.2986853291013</v>
      </c>
    </row>
    <row r="7806" spans="3:13" x14ac:dyDescent="0.2">
      <c r="C7806" s="88">
        <v>0.38540000000000002</v>
      </c>
      <c r="D7806" s="88">
        <v>16324.524637115033</v>
      </c>
      <c r="E7806" s="88">
        <v>129.87734656964676</v>
      </c>
      <c r="F7806" s="88">
        <v>509.79450291017611</v>
      </c>
      <c r="G7806" s="88">
        <v>744.52125347454876</v>
      </c>
      <c r="H7806" s="88">
        <v>981.60092325719461</v>
      </c>
      <c r="I7806" s="88">
        <v>1359.7112227017383</v>
      </c>
      <c r="J7806" s="88">
        <v>1965.3078436714054</v>
      </c>
      <c r="K7806" s="88">
        <v>3310.7298387569008</v>
      </c>
      <c r="L7806" s="88">
        <v>3354.6352155632471</v>
      </c>
      <c r="M7806" s="88">
        <v>3708.3119882021756</v>
      </c>
    </row>
    <row r="7807" spans="3:13" x14ac:dyDescent="0.2">
      <c r="C7807" s="88">
        <v>0.38545000000000001</v>
      </c>
      <c r="D7807" s="88">
        <v>16324.55025261728</v>
      </c>
      <c r="E7807" s="88">
        <v>129.90396754208905</v>
      </c>
      <c r="F7807" s="88">
        <v>509.79469020351917</v>
      </c>
      <c r="G7807" s="88">
        <v>744.52669482257852</v>
      </c>
      <c r="H7807" s="88">
        <v>981.61218576256124</v>
      </c>
      <c r="I7807" s="88">
        <v>1359.7266954811676</v>
      </c>
      <c r="J7807" s="88">
        <v>1965.3110118640807</v>
      </c>
      <c r="K7807" s="88">
        <v>3310.7457281829993</v>
      </c>
      <c r="L7807" s="88">
        <v>3354.6730267440298</v>
      </c>
      <c r="M7807" s="88">
        <v>3708.3516272193674</v>
      </c>
    </row>
    <row r="7808" spans="3:13" x14ac:dyDescent="0.2">
      <c r="C7808" s="88">
        <v>0.38550000000000001</v>
      </c>
      <c r="D7808" s="88">
        <v>16324.984675395377</v>
      </c>
      <c r="E7808" s="88">
        <v>129.92907097611715</v>
      </c>
      <c r="F7808" s="88">
        <v>509.80015517329775</v>
      </c>
      <c r="G7808" s="88">
        <v>744.55163635841927</v>
      </c>
      <c r="H7808" s="88">
        <v>981.61990300995012</v>
      </c>
      <c r="I7808" s="88">
        <v>1359.7301996152805</v>
      </c>
      <c r="J7808" s="88">
        <v>1965.3321912497022</v>
      </c>
      <c r="K7808" s="88">
        <v>3310.8295307704893</v>
      </c>
      <c r="L7808" s="88">
        <v>3354.7198230042936</v>
      </c>
      <c r="M7808" s="88">
        <v>3708.3720990903753</v>
      </c>
    </row>
    <row r="7809" spans="3:13" x14ac:dyDescent="0.2">
      <c r="C7809" s="88">
        <v>0.38555</v>
      </c>
      <c r="D7809" s="88">
        <v>16325.118317358494</v>
      </c>
      <c r="E7809" s="88">
        <v>129.95991359758955</v>
      </c>
      <c r="F7809" s="88">
        <v>509.80509900331936</v>
      </c>
      <c r="G7809" s="88">
        <v>744.56014438357215</v>
      </c>
      <c r="H7809" s="88">
        <v>981.65685641934851</v>
      </c>
      <c r="I7809" s="88">
        <v>1359.7408000855567</v>
      </c>
      <c r="J7809" s="88">
        <v>1965.3541621578088</v>
      </c>
      <c r="K7809" s="88">
        <v>3310.832671612814</v>
      </c>
      <c r="L7809" s="88">
        <v>3354.7337251478421</v>
      </c>
      <c r="M7809" s="88">
        <v>3708.3828517668112</v>
      </c>
    </row>
    <row r="7810" spans="3:13" x14ac:dyDescent="0.2">
      <c r="C7810" s="88">
        <v>0.3856</v>
      </c>
      <c r="D7810" s="88">
        <v>16325.246159980557</v>
      </c>
      <c r="E7810" s="88">
        <v>129.97081756474927</v>
      </c>
      <c r="F7810" s="88">
        <v>509.80552047914716</v>
      </c>
      <c r="G7810" s="88">
        <v>744.56016512277483</v>
      </c>
      <c r="H7810" s="88">
        <v>981.67874644674612</v>
      </c>
      <c r="I7810" s="88">
        <v>1359.7424999113205</v>
      </c>
      <c r="J7810" s="88">
        <v>1965.3590197130229</v>
      </c>
      <c r="K7810" s="88">
        <v>3310.840831298382</v>
      </c>
      <c r="L7810" s="88">
        <v>3354.8883787694058</v>
      </c>
      <c r="M7810" s="88">
        <v>3708.4214448707821</v>
      </c>
    </row>
    <row r="7811" spans="3:13" x14ac:dyDescent="0.2">
      <c r="C7811" s="88">
        <v>0.38564999999999999</v>
      </c>
      <c r="D7811" s="88">
        <v>16325.774583877876</v>
      </c>
      <c r="E7811" s="88">
        <v>129.97399576191674</v>
      </c>
      <c r="F7811" s="88">
        <v>509.82264001500334</v>
      </c>
      <c r="G7811" s="88">
        <v>744.58297403245024</v>
      </c>
      <c r="H7811" s="88">
        <v>981.68617126831168</v>
      </c>
      <c r="I7811" s="88">
        <v>1359.7548978439095</v>
      </c>
      <c r="J7811" s="88">
        <v>1965.3905021768455</v>
      </c>
      <c r="K7811" s="88">
        <v>3310.8740908408495</v>
      </c>
      <c r="L7811" s="88">
        <v>3354.908886619251</v>
      </c>
      <c r="M7811" s="88">
        <v>3708.4586274718263</v>
      </c>
    </row>
    <row r="7812" spans="3:13" x14ac:dyDescent="0.2">
      <c r="C7812" s="88">
        <v>0.38569999999999999</v>
      </c>
      <c r="D7812" s="88">
        <v>16325.823112636821</v>
      </c>
      <c r="E7812" s="88">
        <v>129.9769681004891</v>
      </c>
      <c r="F7812" s="88">
        <v>509.82935817416501</v>
      </c>
      <c r="G7812" s="88">
        <v>744.58698407369729</v>
      </c>
      <c r="H7812" s="88">
        <v>981.69606489613216</v>
      </c>
      <c r="I7812" s="88">
        <v>1359.7592965405474</v>
      </c>
      <c r="J7812" s="88">
        <v>1965.4275963040204</v>
      </c>
      <c r="K7812" s="88">
        <v>3310.8902723417814</v>
      </c>
      <c r="L7812" s="88">
        <v>3355.0767356497136</v>
      </c>
      <c r="M7812" s="88">
        <v>3708.4628282322942</v>
      </c>
    </row>
    <row r="7813" spans="3:13" x14ac:dyDescent="0.2">
      <c r="C7813" s="88">
        <v>0.38574999999999998</v>
      </c>
      <c r="D7813" s="88">
        <v>16325.875337710089</v>
      </c>
      <c r="E7813" s="88">
        <v>129.9769681004891</v>
      </c>
      <c r="F7813" s="88">
        <v>509.8446928395565</v>
      </c>
      <c r="G7813" s="88">
        <v>744.58736747272587</v>
      </c>
      <c r="H7813" s="88">
        <v>981.70757209706107</v>
      </c>
      <c r="I7813" s="88">
        <v>1359.7711846353964</v>
      </c>
      <c r="J7813" s="88">
        <v>1965.4531089101338</v>
      </c>
      <c r="K7813" s="88">
        <v>3310.9826900660173</v>
      </c>
      <c r="L7813" s="88">
        <v>3355.0788429322015</v>
      </c>
      <c r="M7813" s="88">
        <v>3708.4794122508883</v>
      </c>
    </row>
    <row r="7814" spans="3:13" x14ac:dyDescent="0.2">
      <c r="C7814" s="88">
        <v>0.38579999999999998</v>
      </c>
      <c r="D7814" s="88">
        <v>16325.878258798733</v>
      </c>
      <c r="E7814" s="88">
        <v>129.98871753272579</v>
      </c>
      <c r="F7814" s="88">
        <v>509.84674965956219</v>
      </c>
      <c r="G7814" s="88">
        <v>744.60344546008582</v>
      </c>
      <c r="H7814" s="88">
        <v>981.71097426481947</v>
      </c>
      <c r="I7814" s="88">
        <v>1359.7812875867344</v>
      </c>
      <c r="J7814" s="88">
        <v>1965.4741072191919</v>
      </c>
      <c r="K7814" s="88">
        <v>3311.0063532137619</v>
      </c>
      <c r="L7814" s="88">
        <v>3355.0900143721919</v>
      </c>
      <c r="M7814" s="88">
        <v>3708.4961863577123</v>
      </c>
    </row>
    <row r="7815" spans="3:13" x14ac:dyDescent="0.2">
      <c r="C7815" s="88">
        <v>0.38585000000000003</v>
      </c>
      <c r="D7815" s="88">
        <v>16326.147659988816</v>
      </c>
      <c r="E7815" s="88">
        <v>130.01956537617662</v>
      </c>
      <c r="F7815" s="88">
        <v>509.85200111643553</v>
      </c>
      <c r="G7815" s="88">
        <v>744.60995214387185</v>
      </c>
      <c r="H7815" s="88">
        <v>981.72337376093355</v>
      </c>
      <c r="I7815" s="88">
        <v>1359.8006130787862</v>
      </c>
      <c r="J7815" s="88">
        <v>1965.4754665045521</v>
      </c>
      <c r="K7815" s="88">
        <v>3311.0757842059597</v>
      </c>
      <c r="L7815" s="88">
        <v>3355.1310643491306</v>
      </c>
      <c r="M7815" s="88">
        <v>3708.5068123113783</v>
      </c>
    </row>
    <row r="7816" spans="3:13" x14ac:dyDescent="0.2">
      <c r="C7816" s="88">
        <v>0.38590000000000002</v>
      </c>
      <c r="D7816" s="88">
        <v>16326.217389037913</v>
      </c>
      <c r="E7816" s="88">
        <v>130.08447156164038</v>
      </c>
      <c r="F7816" s="88">
        <v>509.85948412710559</v>
      </c>
      <c r="G7816" s="88">
        <v>744.61830269884467</v>
      </c>
      <c r="H7816" s="88">
        <v>981.74060595851324</v>
      </c>
      <c r="I7816" s="88">
        <v>1359.8014825857513</v>
      </c>
      <c r="J7816" s="88">
        <v>1965.5044625302635</v>
      </c>
      <c r="K7816" s="88">
        <v>3311.1875197209356</v>
      </c>
      <c r="L7816" s="88">
        <v>3355.2171383168798</v>
      </c>
      <c r="M7816" s="88">
        <v>3708.5159478347905</v>
      </c>
    </row>
    <row r="7817" spans="3:13" x14ac:dyDescent="0.2">
      <c r="C7817" s="88">
        <v>0.38595000000000002</v>
      </c>
      <c r="D7817" s="88">
        <v>16326.240887854272</v>
      </c>
      <c r="E7817" s="88">
        <v>130.10727046396914</v>
      </c>
      <c r="F7817" s="88">
        <v>509.8605072391847</v>
      </c>
      <c r="G7817" s="88">
        <v>744.62830086930217</v>
      </c>
      <c r="H7817" s="88">
        <v>981.76680549911907</v>
      </c>
      <c r="I7817" s="88">
        <v>1359.8037487495608</v>
      </c>
      <c r="J7817" s="88">
        <v>1965.5291243778624</v>
      </c>
      <c r="K7817" s="88">
        <v>3311.3726833303172</v>
      </c>
      <c r="L7817" s="88">
        <v>3355.2641912300587</v>
      </c>
      <c r="M7817" s="88">
        <v>3708.5212963277595</v>
      </c>
    </row>
    <row r="7818" spans="3:13" x14ac:dyDescent="0.2">
      <c r="C7818" s="88">
        <v>0.38600000000000001</v>
      </c>
      <c r="D7818" s="88">
        <v>16326.26862504547</v>
      </c>
      <c r="E7818" s="88">
        <v>130.10727046396914</v>
      </c>
      <c r="F7818" s="88">
        <v>509.86908015102517</v>
      </c>
      <c r="G7818" s="88">
        <v>744.67206411768666</v>
      </c>
      <c r="H7818" s="88">
        <v>981.76773624993257</v>
      </c>
      <c r="I7818" s="88">
        <v>1359.8181785869124</v>
      </c>
      <c r="J7818" s="88">
        <v>1965.5601395645263</v>
      </c>
      <c r="K7818" s="88">
        <v>3311.3947234573657</v>
      </c>
      <c r="L7818" s="88">
        <v>3355.3446532584267</v>
      </c>
      <c r="M7818" s="88">
        <v>3708.5801002788935</v>
      </c>
    </row>
    <row r="7819" spans="3:13" x14ac:dyDescent="0.2">
      <c r="C7819" s="88">
        <v>0.38605</v>
      </c>
      <c r="D7819" s="88">
        <v>16326.28507260605</v>
      </c>
      <c r="E7819" s="88">
        <v>130.12230542947964</v>
      </c>
      <c r="F7819" s="88">
        <v>509.87470952889362</v>
      </c>
      <c r="G7819" s="88">
        <v>744.68610180423275</v>
      </c>
      <c r="H7819" s="88">
        <v>981.772291382616</v>
      </c>
      <c r="I7819" s="88">
        <v>1359.8551865776062</v>
      </c>
      <c r="J7819" s="88">
        <v>1965.5695162872844</v>
      </c>
      <c r="K7819" s="88">
        <v>3311.4590918560089</v>
      </c>
      <c r="L7819" s="88">
        <v>3355.383527868039</v>
      </c>
      <c r="M7819" s="88">
        <v>3708.6050893547394</v>
      </c>
    </row>
    <row r="7820" spans="3:13" x14ac:dyDescent="0.2">
      <c r="C7820" s="88">
        <v>0.3861</v>
      </c>
      <c r="D7820" s="88">
        <v>16326.593025345179</v>
      </c>
      <c r="E7820" s="88">
        <v>130.14991044357339</v>
      </c>
      <c r="F7820" s="88">
        <v>509.88120868790156</v>
      </c>
      <c r="G7820" s="88">
        <v>744.69647724980996</v>
      </c>
      <c r="H7820" s="88">
        <v>981.77862152722128</v>
      </c>
      <c r="I7820" s="88">
        <v>1359.907444408469</v>
      </c>
      <c r="J7820" s="88">
        <v>1965.5854971263775</v>
      </c>
      <c r="K7820" s="88">
        <v>3311.5019767146837</v>
      </c>
      <c r="L7820" s="88">
        <v>3355.4287278082284</v>
      </c>
      <c r="M7820" s="88">
        <v>3708.6314370680884</v>
      </c>
    </row>
    <row r="7821" spans="3:13" x14ac:dyDescent="0.2">
      <c r="C7821" s="88">
        <v>0.38614999999999999</v>
      </c>
      <c r="D7821" s="88">
        <v>16326.655755892909</v>
      </c>
      <c r="E7821" s="88">
        <v>130.15141411562763</v>
      </c>
      <c r="F7821" s="88">
        <v>509.88346409215819</v>
      </c>
      <c r="G7821" s="88">
        <v>744.70700337484732</v>
      </c>
      <c r="H7821" s="88">
        <v>981.82488403382331</v>
      </c>
      <c r="I7821" s="88">
        <v>1359.9229022224563</v>
      </c>
      <c r="J7821" s="88">
        <v>1965.6103652855368</v>
      </c>
      <c r="K7821" s="88">
        <v>3311.5360951949338</v>
      </c>
      <c r="L7821" s="88">
        <v>3355.6834561791152</v>
      </c>
      <c r="M7821" s="88">
        <v>3708.6319765766689</v>
      </c>
    </row>
    <row r="7822" spans="3:13" x14ac:dyDescent="0.2">
      <c r="C7822" s="88">
        <v>0.38619999999999999</v>
      </c>
      <c r="D7822" s="88">
        <v>16326.774813995746</v>
      </c>
      <c r="E7822" s="88">
        <v>130.15879441113066</v>
      </c>
      <c r="F7822" s="88">
        <v>509.8910484394205</v>
      </c>
      <c r="G7822" s="88">
        <v>744.70977240826096</v>
      </c>
      <c r="H7822" s="88">
        <v>981.83989658702831</v>
      </c>
      <c r="I7822" s="88">
        <v>1359.9308272180097</v>
      </c>
      <c r="J7822" s="88">
        <v>1965.6630303928391</v>
      </c>
      <c r="K7822" s="88">
        <v>3311.6386175420762</v>
      </c>
      <c r="L7822" s="88">
        <v>3355.78925516447</v>
      </c>
      <c r="M7822" s="88">
        <v>3708.649420197969</v>
      </c>
    </row>
    <row r="7823" spans="3:13" x14ac:dyDescent="0.2">
      <c r="C7823" s="88">
        <v>0.38624999999999998</v>
      </c>
      <c r="D7823" s="88">
        <v>16326.795554443375</v>
      </c>
      <c r="E7823" s="88">
        <v>130.16280176079454</v>
      </c>
      <c r="F7823" s="88">
        <v>509.89448847109225</v>
      </c>
      <c r="G7823" s="88">
        <v>744.74654054953817</v>
      </c>
      <c r="H7823" s="88">
        <v>981.85346411351475</v>
      </c>
      <c r="I7823" s="88">
        <v>1359.9387088404696</v>
      </c>
      <c r="J7823" s="88">
        <v>1965.690537937804</v>
      </c>
      <c r="K7823" s="88">
        <v>3311.6409721630766</v>
      </c>
      <c r="L7823" s="88">
        <v>3355.9278339951506</v>
      </c>
      <c r="M7823" s="88">
        <v>3708.6629737950416</v>
      </c>
    </row>
    <row r="7824" spans="3:13" x14ac:dyDescent="0.2">
      <c r="C7824" s="88">
        <v>0.38629999999999998</v>
      </c>
      <c r="D7824" s="88">
        <v>16326.815342948215</v>
      </c>
      <c r="E7824" s="88">
        <v>130.17171890493773</v>
      </c>
      <c r="F7824" s="88">
        <v>509.90078215606354</v>
      </c>
      <c r="G7824" s="88">
        <v>744.76161728261559</v>
      </c>
      <c r="H7824" s="88">
        <v>981.90983831265612</v>
      </c>
      <c r="I7824" s="88">
        <v>1359.9547810794852</v>
      </c>
      <c r="J7824" s="88">
        <v>1965.6933383531291</v>
      </c>
      <c r="K7824" s="88">
        <v>3311.6771042463206</v>
      </c>
      <c r="L7824" s="88">
        <v>3356.0030608081834</v>
      </c>
      <c r="M7824" s="88">
        <v>3708.6751608047862</v>
      </c>
    </row>
    <row r="7825" spans="3:13" x14ac:dyDescent="0.2">
      <c r="C7825" s="88">
        <v>0.38635000000000003</v>
      </c>
      <c r="D7825" s="88">
        <v>16326.865866483442</v>
      </c>
      <c r="E7825" s="88">
        <v>130.17933276822259</v>
      </c>
      <c r="F7825" s="88">
        <v>509.90239100344161</v>
      </c>
      <c r="G7825" s="88">
        <v>744.77275376671059</v>
      </c>
      <c r="H7825" s="88">
        <v>981.93985172659222</v>
      </c>
      <c r="I7825" s="88">
        <v>1359.9793751197576</v>
      </c>
      <c r="J7825" s="88">
        <v>1965.7052238927986</v>
      </c>
      <c r="K7825" s="88">
        <v>3311.73163557722</v>
      </c>
      <c r="L7825" s="88">
        <v>3356.1325231769379</v>
      </c>
      <c r="M7825" s="88">
        <v>3708.6928010381293</v>
      </c>
    </row>
    <row r="7826" spans="3:13" x14ac:dyDescent="0.2">
      <c r="C7826" s="88">
        <v>0.38640000000000002</v>
      </c>
      <c r="D7826" s="88">
        <v>16327.113510969069</v>
      </c>
      <c r="E7826" s="88">
        <v>130.19007324303857</v>
      </c>
      <c r="F7826" s="88">
        <v>509.91614283322087</v>
      </c>
      <c r="G7826" s="88">
        <v>744.77597796621149</v>
      </c>
      <c r="H7826" s="88">
        <v>981.98387933526601</v>
      </c>
      <c r="I7826" s="88">
        <v>1360.007908586078</v>
      </c>
      <c r="J7826" s="88">
        <v>1965.7790034133427</v>
      </c>
      <c r="K7826" s="88">
        <v>3311.7332188307537</v>
      </c>
      <c r="L7826" s="88">
        <v>3356.2859561345431</v>
      </c>
      <c r="M7826" s="88">
        <v>3708.7023874474894</v>
      </c>
    </row>
    <row r="7827" spans="3:13" x14ac:dyDescent="0.2">
      <c r="C7827" s="88">
        <v>0.38645000000000002</v>
      </c>
      <c r="D7827" s="88">
        <v>16327.183239257218</v>
      </c>
      <c r="E7827" s="88">
        <v>130.19817495134521</v>
      </c>
      <c r="F7827" s="88">
        <v>509.91658278979457</v>
      </c>
      <c r="G7827" s="88">
        <v>744.78869749220303</v>
      </c>
      <c r="H7827" s="88">
        <v>981.98720122553686</v>
      </c>
      <c r="I7827" s="88">
        <v>1360.0141098631102</v>
      </c>
      <c r="J7827" s="88">
        <v>1965.7805868394275</v>
      </c>
      <c r="K7827" s="88">
        <v>3311.848904215447</v>
      </c>
      <c r="L7827" s="88">
        <v>3356.5235771308244</v>
      </c>
      <c r="M7827" s="88">
        <v>3708.7258717330078</v>
      </c>
    </row>
    <row r="7828" spans="3:13" x14ac:dyDescent="0.2">
      <c r="C7828" s="88">
        <v>0.38650000000000001</v>
      </c>
      <c r="D7828" s="88">
        <v>16327.194985095211</v>
      </c>
      <c r="E7828" s="88">
        <v>130.20010213160276</v>
      </c>
      <c r="F7828" s="88">
        <v>509.91707000262249</v>
      </c>
      <c r="G7828" s="88">
        <v>744.80780821454391</v>
      </c>
      <c r="H7828" s="88">
        <v>981.99400154518662</v>
      </c>
      <c r="I7828" s="88">
        <v>1360.0837577812376</v>
      </c>
      <c r="J7828" s="88">
        <v>1965.7987681537775</v>
      </c>
      <c r="K7828" s="88">
        <v>3311.87003499194</v>
      </c>
      <c r="L7828" s="88">
        <v>3356.5804891983798</v>
      </c>
      <c r="M7828" s="88">
        <v>3708.7267090248106</v>
      </c>
    </row>
    <row r="7829" spans="3:13" x14ac:dyDescent="0.2">
      <c r="C7829" s="88">
        <v>0.38655</v>
      </c>
      <c r="D7829" s="88">
        <v>16327.323450748287</v>
      </c>
      <c r="E7829" s="88">
        <v>130.20010213160276</v>
      </c>
      <c r="F7829" s="88">
        <v>509.92967618523198</v>
      </c>
      <c r="G7829" s="88">
        <v>744.84828881814838</v>
      </c>
      <c r="H7829" s="88">
        <v>982.00994021661245</v>
      </c>
      <c r="I7829" s="88">
        <v>1360.0911595991302</v>
      </c>
      <c r="J7829" s="88">
        <v>1965.9300682449466</v>
      </c>
      <c r="K7829" s="88">
        <v>3311.8754176008215</v>
      </c>
      <c r="L7829" s="88">
        <v>3356.7557556149627</v>
      </c>
      <c r="M7829" s="88">
        <v>3708.7301392989693</v>
      </c>
    </row>
    <row r="7830" spans="3:13" x14ac:dyDescent="0.2">
      <c r="C7830" s="88">
        <v>0.3866</v>
      </c>
      <c r="D7830" s="88">
        <v>16327.347984507331</v>
      </c>
      <c r="E7830" s="88">
        <v>130.21136978552749</v>
      </c>
      <c r="F7830" s="88">
        <v>509.93361832785013</v>
      </c>
      <c r="G7830" s="88">
        <v>744.85491558954118</v>
      </c>
      <c r="H7830" s="88">
        <v>982.08697795103717</v>
      </c>
      <c r="I7830" s="88">
        <v>1360.1269361563386</v>
      </c>
      <c r="J7830" s="88">
        <v>1966.0624171891286</v>
      </c>
      <c r="K7830" s="88">
        <v>3311.9074989113196</v>
      </c>
      <c r="L7830" s="88">
        <v>3356.7702944958919</v>
      </c>
      <c r="M7830" s="88">
        <v>3708.7301404914679</v>
      </c>
    </row>
    <row r="7831" spans="3:13" x14ac:dyDescent="0.2">
      <c r="C7831" s="88">
        <v>0.38664999999999999</v>
      </c>
      <c r="D7831" s="88">
        <v>16327.418370015937</v>
      </c>
      <c r="E7831" s="88">
        <v>130.2415209680139</v>
      </c>
      <c r="F7831" s="88">
        <v>509.93903353828819</v>
      </c>
      <c r="G7831" s="88">
        <v>744.86316823712332</v>
      </c>
      <c r="H7831" s="88">
        <v>982.10487162311165</v>
      </c>
      <c r="I7831" s="88">
        <v>1360.1269988027234</v>
      </c>
      <c r="J7831" s="88">
        <v>1966.0640678024051</v>
      </c>
      <c r="K7831" s="88">
        <v>3311.9396690409676</v>
      </c>
      <c r="L7831" s="88">
        <v>3356.9476494189321</v>
      </c>
      <c r="M7831" s="88">
        <v>3708.7501795901017</v>
      </c>
    </row>
    <row r="7832" spans="3:13" x14ac:dyDescent="0.2">
      <c r="C7832" s="88">
        <v>0.38669999999999999</v>
      </c>
      <c r="D7832" s="88">
        <v>16327.426585240833</v>
      </c>
      <c r="E7832" s="88">
        <v>130.2463432366485</v>
      </c>
      <c r="F7832" s="88">
        <v>509.94154010932698</v>
      </c>
      <c r="G7832" s="88">
        <v>744.86749773444808</v>
      </c>
      <c r="H7832" s="88">
        <v>982.13752142885141</v>
      </c>
      <c r="I7832" s="88">
        <v>1360.1861272975748</v>
      </c>
      <c r="J7832" s="88">
        <v>1966.0682344792017</v>
      </c>
      <c r="K7832" s="88">
        <v>3311.9515738553446</v>
      </c>
      <c r="L7832" s="88">
        <v>3357.1300992189963</v>
      </c>
      <c r="M7832" s="88">
        <v>3708.7511072701077</v>
      </c>
    </row>
    <row r="7833" spans="3:13" x14ac:dyDescent="0.2">
      <c r="C7833" s="88">
        <v>0.38674999999999998</v>
      </c>
      <c r="D7833" s="88">
        <v>16327.713449868996</v>
      </c>
      <c r="E7833" s="88">
        <v>130.2497945946061</v>
      </c>
      <c r="F7833" s="88">
        <v>509.94602946259965</v>
      </c>
      <c r="G7833" s="88">
        <v>744.86919059674483</v>
      </c>
      <c r="H7833" s="88">
        <v>982.14296372676154</v>
      </c>
      <c r="I7833" s="88">
        <v>1360.1905059097726</v>
      </c>
      <c r="J7833" s="88">
        <v>1966.0684935777404</v>
      </c>
      <c r="K7833" s="88">
        <v>3311.9568506028781</v>
      </c>
      <c r="L7833" s="88">
        <v>3357.3751668209979</v>
      </c>
      <c r="M7833" s="88">
        <v>3708.7758118655202</v>
      </c>
    </row>
    <row r="7834" spans="3:13" x14ac:dyDescent="0.2">
      <c r="C7834" s="88">
        <v>0.38679999999999998</v>
      </c>
      <c r="D7834" s="88">
        <v>16327.749318964798</v>
      </c>
      <c r="E7834" s="88">
        <v>130.25829975640318</v>
      </c>
      <c r="F7834" s="88">
        <v>509.95773173632688</v>
      </c>
      <c r="G7834" s="88">
        <v>744.88766024619872</v>
      </c>
      <c r="H7834" s="88">
        <v>982.16141624260308</v>
      </c>
      <c r="I7834" s="88">
        <v>1360.2418760285695</v>
      </c>
      <c r="J7834" s="88">
        <v>1966.0733764616275</v>
      </c>
      <c r="K7834" s="88">
        <v>3311.9652986804886</v>
      </c>
      <c r="L7834" s="88">
        <v>3357.5959644724539</v>
      </c>
      <c r="M7834" s="88">
        <v>3708.80061055133</v>
      </c>
    </row>
    <row r="7835" spans="3:13" x14ac:dyDescent="0.2">
      <c r="C7835" s="88">
        <v>0.38685000000000003</v>
      </c>
      <c r="D7835" s="88">
        <v>16327.7647430418</v>
      </c>
      <c r="E7835" s="88">
        <v>130.29195054719276</v>
      </c>
      <c r="F7835" s="88">
        <v>509.97116206541205</v>
      </c>
      <c r="G7835" s="88">
        <v>744.89718208279692</v>
      </c>
      <c r="H7835" s="88">
        <v>982.22162621283951</v>
      </c>
      <c r="I7835" s="88">
        <v>1360.2463362036628</v>
      </c>
      <c r="J7835" s="88">
        <v>1966.0749158154122</v>
      </c>
      <c r="K7835" s="88">
        <v>3311.9900952259804</v>
      </c>
      <c r="L7835" s="88">
        <v>3357.8078609794675</v>
      </c>
      <c r="M7835" s="88">
        <v>3708.8156481191891</v>
      </c>
    </row>
    <row r="7836" spans="3:13" x14ac:dyDescent="0.2">
      <c r="C7836" s="88">
        <v>0.38690000000000002</v>
      </c>
      <c r="D7836" s="88">
        <v>16328.019339006923</v>
      </c>
      <c r="E7836" s="88">
        <v>130.29343354691264</v>
      </c>
      <c r="F7836" s="88">
        <v>509.98743548958873</v>
      </c>
      <c r="G7836" s="88">
        <v>744.99574931014286</v>
      </c>
      <c r="H7836" s="88">
        <v>982.22451479216534</v>
      </c>
      <c r="I7836" s="88">
        <v>1360.2549084575207</v>
      </c>
      <c r="J7836" s="88">
        <v>1966.0788581771058</v>
      </c>
      <c r="K7836" s="88">
        <v>3311.9972009361372</v>
      </c>
      <c r="L7836" s="88">
        <v>3357.8216924439562</v>
      </c>
      <c r="M7836" s="88">
        <v>3708.8481994096855</v>
      </c>
    </row>
    <row r="7837" spans="3:13" x14ac:dyDescent="0.2">
      <c r="C7837" s="88">
        <v>0.38695000000000002</v>
      </c>
      <c r="D7837" s="88">
        <v>16328.046295863092</v>
      </c>
      <c r="E7837" s="88">
        <v>130.33991200744549</v>
      </c>
      <c r="F7837" s="88">
        <v>509.99585878587413</v>
      </c>
      <c r="G7837" s="88">
        <v>744.99653287425281</v>
      </c>
      <c r="H7837" s="88">
        <v>982.26895442857949</v>
      </c>
      <c r="I7837" s="88">
        <v>1360.2690085143013</v>
      </c>
      <c r="J7837" s="88">
        <v>1966.0992257486432</v>
      </c>
      <c r="K7837" s="88">
        <v>3311.9986429638552</v>
      </c>
      <c r="L7837" s="88">
        <v>3358.0013911298411</v>
      </c>
      <c r="M7837" s="88">
        <v>3708.8515299036962</v>
      </c>
    </row>
    <row r="7838" spans="3:13" x14ac:dyDescent="0.2">
      <c r="C7838" s="88">
        <v>0.38700000000000001</v>
      </c>
      <c r="D7838" s="88">
        <v>16328.217217451056</v>
      </c>
      <c r="E7838" s="88">
        <v>130.35219688308644</v>
      </c>
      <c r="F7838" s="88">
        <v>509.9968358018773</v>
      </c>
      <c r="G7838" s="88">
        <v>745.0096196520667</v>
      </c>
      <c r="H7838" s="88">
        <v>982.26924961476107</v>
      </c>
      <c r="I7838" s="88">
        <v>1360.2693773388605</v>
      </c>
      <c r="J7838" s="88">
        <v>1966.1037309322514</v>
      </c>
      <c r="K7838" s="88">
        <v>3312.0268243614291</v>
      </c>
      <c r="L7838" s="88">
        <v>3358.0069789567942</v>
      </c>
      <c r="M7838" s="88">
        <v>3708.8608524091601</v>
      </c>
    </row>
    <row r="7839" spans="3:13" x14ac:dyDescent="0.2">
      <c r="C7839" s="88">
        <v>0.38705000000000001</v>
      </c>
      <c r="D7839" s="88">
        <v>16328.386474548235</v>
      </c>
      <c r="E7839" s="88">
        <v>130.35831339070955</v>
      </c>
      <c r="F7839" s="88">
        <v>510.00988636474858</v>
      </c>
      <c r="G7839" s="88">
        <v>745.0304321319386</v>
      </c>
      <c r="H7839" s="88">
        <v>982.28355036284574</v>
      </c>
      <c r="I7839" s="88">
        <v>1360.2693975373109</v>
      </c>
      <c r="J7839" s="88">
        <v>1966.1145750796632</v>
      </c>
      <c r="K7839" s="88">
        <v>3312.0641593917662</v>
      </c>
      <c r="L7839" s="88">
        <v>3358.1711695221788</v>
      </c>
      <c r="M7839" s="88">
        <v>3708.8615459371595</v>
      </c>
    </row>
    <row r="7840" spans="3:13" x14ac:dyDescent="0.2">
      <c r="C7840" s="88">
        <v>0.3871</v>
      </c>
      <c r="D7840" s="88">
        <v>16328.694991567054</v>
      </c>
      <c r="E7840" s="88">
        <v>130.36426203425162</v>
      </c>
      <c r="F7840" s="88">
        <v>510.01416009190416</v>
      </c>
      <c r="G7840" s="88">
        <v>745.08081851072529</v>
      </c>
      <c r="H7840" s="88">
        <v>982.28421595701548</v>
      </c>
      <c r="I7840" s="88">
        <v>1360.2769183386317</v>
      </c>
      <c r="J7840" s="88">
        <v>1966.1259768740479</v>
      </c>
      <c r="K7840" s="88">
        <v>3312.1061194996028</v>
      </c>
      <c r="L7840" s="88">
        <v>3358.1949491320411</v>
      </c>
      <c r="M7840" s="88">
        <v>3708.8678264519344</v>
      </c>
    </row>
    <row r="7841" spans="3:13" x14ac:dyDescent="0.2">
      <c r="C7841" s="88">
        <v>0.38714999999999999</v>
      </c>
      <c r="D7841" s="88">
        <v>16328.780318316427</v>
      </c>
      <c r="E7841" s="88">
        <v>130.37876500953553</v>
      </c>
      <c r="F7841" s="88">
        <v>510.01906092716126</v>
      </c>
      <c r="G7841" s="88">
        <v>745.09033221439495</v>
      </c>
      <c r="H7841" s="88">
        <v>982.33942131631056</v>
      </c>
      <c r="I7841" s="88">
        <v>1360.2995704807427</v>
      </c>
      <c r="J7841" s="88">
        <v>1966.2535534799163</v>
      </c>
      <c r="K7841" s="88">
        <v>3312.1370874953586</v>
      </c>
      <c r="L7841" s="88">
        <v>3358.3108392310869</v>
      </c>
      <c r="M7841" s="88">
        <v>3708.8935186485783</v>
      </c>
    </row>
    <row r="7842" spans="3:13" x14ac:dyDescent="0.2">
      <c r="C7842" s="88">
        <v>0.38719999999999999</v>
      </c>
      <c r="D7842" s="88">
        <v>16328.94211573543</v>
      </c>
      <c r="E7842" s="88">
        <v>130.38175318449521</v>
      </c>
      <c r="F7842" s="88">
        <v>510.02673240701188</v>
      </c>
      <c r="G7842" s="88">
        <v>745.20147878412581</v>
      </c>
      <c r="H7842" s="88">
        <v>982.36587854612344</v>
      </c>
      <c r="I7842" s="88">
        <v>1360.3437478854526</v>
      </c>
      <c r="J7842" s="88">
        <v>1966.2570498251516</v>
      </c>
      <c r="K7842" s="88">
        <v>3312.1820251018544</v>
      </c>
      <c r="L7842" s="88">
        <v>3358.350860524271</v>
      </c>
      <c r="M7842" s="88">
        <v>3708.9089822991809</v>
      </c>
    </row>
    <row r="7843" spans="3:13" x14ac:dyDescent="0.2">
      <c r="C7843" s="88">
        <v>0.38724999999999998</v>
      </c>
      <c r="D7843" s="88">
        <v>16329.117989137758</v>
      </c>
      <c r="E7843" s="88">
        <v>130.39063554865152</v>
      </c>
      <c r="F7843" s="88">
        <v>510.05952787553861</v>
      </c>
      <c r="G7843" s="88">
        <v>745.23141274775116</v>
      </c>
      <c r="H7843" s="88">
        <v>982.39666375356956</v>
      </c>
      <c r="I7843" s="88">
        <v>1360.3461797076066</v>
      </c>
      <c r="J7843" s="88">
        <v>1966.2927303891524</v>
      </c>
      <c r="K7843" s="88">
        <v>3312.207616810013</v>
      </c>
      <c r="L7843" s="88">
        <v>3358.3762813522499</v>
      </c>
      <c r="M7843" s="88">
        <v>3708.9117785682974</v>
      </c>
    </row>
    <row r="7844" spans="3:13" x14ac:dyDescent="0.2">
      <c r="C7844" s="88">
        <v>0.38729999999999998</v>
      </c>
      <c r="D7844" s="88">
        <v>16329.251401323005</v>
      </c>
      <c r="E7844" s="88">
        <v>130.40074892848043</v>
      </c>
      <c r="F7844" s="88">
        <v>510.06234009140189</v>
      </c>
      <c r="G7844" s="88">
        <v>745.2672943059174</v>
      </c>
      <c r="H7844" s="88">
        <v>982.42651925319205</v>
      </c>
      <c r="I7844" s="88">
        <v>1360.3648485658218</v>
      </c>
      <c r="J7844" s="88">
        <v>1966.2948751261047</v>
      </c>
      <c r="K7844" s="88">
        <v>3312.2618120500642</v>
      </c>
      <c r="L7844" s="88">
        <v>3358.6625350196041</v>
      </c>
      <c r="M7844" s="88">
        <v>3708.9237616193086</v>
      </c>
    </row>
    <row r="7845" spans="3:13" x14ac:dyDescent="0.2">
      <c r="C7845" s="88">
        <v>0.38735000000000003</v>
      </c>
      <c r="D7845" s="88">
        <v>16329.363972414187</v>
      </c>
      <c r="E7845" s="88">
        <v>130.41712506722524</v>
      </c>
      <c r="F7845" s="88">
        <v>510.08453137478182</v>
      </c>
      <c r="G7845" s="88">
        <v>745.32445699890741</v>
      </c>
      <c r="H7845" s="88">
        <v>982.43893006587041</v>
      </c>
      <c r="I7845" s="88">
        <v>1360.3916438212323</v>
      </c>
      <c r="J7845" s="88">
        <v>1966.3237659045112</v>
      </c>
      <c r="K7845" s="88">
        <v>3312.3233542725975</v>
      </c>
      <c r="L7845" s="88">
        <v>3358.6704785312877</v>
      </c>
      <c r="M7845" s="88">
        <v>3708.9437102926872</v>
      </c>
    </row>
    <row r="7846" spans="3:13" x14ac:dyDescent="0.2">
      <c r="C7846" s="88">
        <v>0.38740000000000002</v>
      </c>
      <c r="D7846" s="88">
        <v>16329.521270821824</v>
      </c>
      <c r="E7846" s="88">
        <v>130.41927382926679</v>
      </c>
      <c r="F7846" s="88">
        <v>510.08903337659558</v>
      </c>
      <c r="G7846" s="88">
        <v>745.35079730348116</v>
      </c>
      <c r="H7846" s="88">
        <v>982.46383869007377</v>
      </c>
      <c r="I7846" s="88">
        <v>1360.3979762466092</v>
      </c>
      <c r="J7846" s="88">
        <v>1966.3298708781772</v>
      </c>
      <c r="K7846" s="88">
        <v>3312.3939048727743</v>
      </c>
      <c r="L7846" s="88">
        <v>3358.7229588404939</v>
      </c>
      <c r="M7846" s="88">
        <v>3708.9548542984121</v>
      </c>
    </row>
    <row r="7847" spans="3:13" x14ac:dyDescent="0.2">
      <c r="C7847" s="88">
        <v>0.38745000000000002</v>
      </c>
      <c r="D7847" s="88">
        <v>16329.649868009119</v>
      </c>
      <c r="E7847" s="88">
        <v>130.44680625537603</v>
      </c>
      <c r="F7847" s="88">
        <v>510.08942034663733</v>
      </c>
      <c r="G7847" s="88">
        <v>745.37208177531784</v>
      </c>
      <c r="H7847" s="88">
        <v>982.46517723434908</v>
      </c>
      <c r="I7847" s="88">
        <v>1360.425186383864</v>
      </c>
      <c r="J7847" s="88">
        <v>1966.3304639294493</v>
      </c>
      <c r="K7847" s="88">
        <v>3312.6700367111116</v>
      </c>
      <c r="L7847" s="88">
        <v>3358.7820078366503</v>
      </c>
      <c r="M7847" s="88">
        <v>3708.9879983264686</v>
      </c>
    </row>
    <row r="7848" spans="3:13" x14ac:dyDescent="0.2">
      <c r="C7848" s="88">
        <v>0.38750000000000001</v>
      </c>
      <c r="D7848" s="88">
        <v>16329.76277847498</v>
      </c>
      <c r="E7848" s="88">
        <v>130.45909401828794</v>
      </c>
      <c r="F7848" s="88">
        <v>510.1039433404585</v>
      </c>
      <c r="G7848" s="88">
        <v>745.42777903379874</v>
      </c>
      <c r="H7848" s="88">
        <v>982.47135738991255</v>
      </c>
      <c r="I7848" s="88">
        <v>1360.4477441456124</v>
      </c>
      <c r="J7848" s="88">
        <v>1966.3331364357482</v>
      </c>
      <c r="K7848" s="88">
        <v>3312.7247900858656</v>
      </c>
      <c r="L7848" s="88">
        <v>3358.8375369533287</v>
      </c>
      <c r="M7848" s="88">
        <v>3708.997668280816</v>
      </c>
    </row>
    <row r="7849" spans="3:13" x14ac:dyDescent="0.2">
      <c r="C7849" s="88">
        <v>0.38755000000000001</v>
      </c>
      <c r="D7849" s="88">
        <v>16329.983861672843</v>
      </c>
      <c r="E7849" s="88">
        <v>130.46785460035244</v>
      </c>
      <c r="F7849" s="88">
        <v>510.11040524718737</v>
      </c>
      <c r="G7849" s="88">
        <v>745.42987867708325</v>
      </c>
      <c r="H7849" s="88">
        <v>982.48198361979303</v>
      </c>
      <c r="I7849" s="88">
        <v>1360.4543443281345</v>
      </c>
      <c r="J7849" s="88">
        <v>1966.3403520982142</v>
      </c>
      <c r="K7849" s="88">
        <v>3312.7680341657783</v>
      </c>
      <c r="L7849" s="88">
        <v>3359.0498824212636</v>
      </c>
      <c r="M7849" s="88">
        <v>3709.002717247723</v>
      </c>
    </row>
    <row r="7850" spans="3:13" x14ac:dyDescent="0.2">
      <c r="C7850" s="88">
        <v>0.3876</v>
      </c>
      <c r="D7850" s="88">
        <v>16330.125125935507</v>
      </c>
      <c r="E7850" s="88">
        <v>130.46971538479011</v>
      </c>
      <c r="F7850" s="88">
        <v>510.11116283079036</v>
      </c>
      <c r="G7850" s="88">
        <v>745.44955924881742</v>
      </c>
      <c r="H7850" s="88">
        <v>982.50176322047082</v>
      </c>
      <c r="I7850" s="88">
        <v>1360.4608720026531</v>
      </c>
      <c r="J7850" s="88">
        <v>1966.4100991363812</v>
      </c>
      <c r="K7850" s="88">
        <v>3312.8327159537084</v>
      </c>
      <c r="L7850" s="88">
        <v>3359.092397339532</v>
      </c>
      <c r="M7850" s="88">
        <v>3709.0046152746017</v>
      </c>
    </row>
    <row r="7851" spans="3:13" x14ac:dyDescent="0.2">
      <c r="C7851" s="88">
        <v>0.38764999999999999</v>
      </c>
      <c r="D7851" s="88">
        <v>16330.549490301059</v>
      </c>
      <c r="E7851" s="88">
        <v>130.47012052660011</v>
      </c>
      <c r="F7851" s="88">
        <v>510.12054272865907</v>
      </c>
      <c r="G7851" s="88">
        <v>745.45694395435567</v>
      </c>
      <c r="H7851" s="88">
        <v>982.55043962993341</v>
      </c>
      <c r="I7851" s="88">
        <v>1360.4775450446632</v>
      </c>
      <c r="J7851" s="88">
        <v>1966.4355631995682</v>
      </c>
      <c r="K7851" s="88">
        <v>3312.8702492353905</v>
      </c>
      <c r="L7851" s="88">
        <v>3359.0938639870433</v>
      </c>
      <c r="M7851" s="88">
        <v>3709.0084380784519</v>
      </c>
    </row>
    <row r="7852" spans="3:13" x14ac:dyDescent="0.2">
      <c r="C7852" s="88">
        <v>0.38769999999999999</v>
      </c>
      <c r="D7852" s="88">
        <v>16330.570149452135</v>
      </c>
      <c r="E7852" s="88">
        <v>130.47064772931117</v>
      </c>
      <c r="F7852" s="88">
        <v>510.12368166591114</v>
      </c>
      <c r="G7852" s="88">
        <v>745.463753237329</v>
      </c>
      <c r="H7852" s="88">
        <v>982.55074462999801</v>
      </c>
      <c r="I7852" s="88">
        <v>1360.4825408455181</v>
      </c>
      <c r="J7852" s="88">
        <v>1966.4460194990547</v>
      </c>
      <c r="K7852" s="88">
        <v>3313.0369398930279</v>
      </c>
      <c r="L7852" s="88">
        <v>3359.220862609679</v>
      </c>
      <c r="M7852" s="88">
        <v>3709.018805315096</v>
      </c>
    </row>
    <row r="7853" spans="3:13" x14ac:dyDescent="0.2">
      <c r="C7853" s="88">
        <v>0.38774999999999998</v>
      </c>
      <c r="D7853" s="88">
        <v>16330.707224947661</v>
      </c>
      <c r="E7853" s="88">
        <v>130.48080054844922</v>
      </c>
      <c r="F7853" s="88">
        <v>510.12990800461557</v>
      </c>
      <c r="G7853" s="88">
        <v>745.46445159681343</v>
      </c>
      <c r="H7853" s="88">
        <v>982.56203302542917</v>
      </c>
      <c r="I7853" s="88">
        <v>1360.4839499480659</v>
      </c>
      <c r="J7853" s="88">
        <v>1966.4531811005213</v>
      </c>
      <c r="K7853" s="88">
        <v>3313.1599538914525</v>
      </c>
      <c r="L7853" s="88">
        <v>3359.2854366210177</v>
      </c>
      <c r="M7853" s="88">
        <v>3709.0496852463925</v>
      </c>
    </row>
    <row r="7854" spans="3:13" x14ac:dyDescent="0.2">
      <c r="C7854" s="88">
        <v>0.38779999999999998</v>
      </c>
      <c r="D7854" s="88">
        <v>16330.935055612397</v>
      </c>
      <c r="E7854" s="88">
        <v>130.48848914990413</v>
      </c>
      <c r="F7854" s="88">
        <v>510.13289035939988</v>
      </c>
      <c r="G7854" s="88">
        <v>745.46921226756922</v>
      </c>
      <c r="H7854" s="88">
        <v>982.56276214326499</v>
      </c>
      <c r="I7854" s="88">
        <v>1360.4879562036272</v>
      </c>
      <c r="J7854" s="88">
        <v>1966.4819800761288</v>
      </c>
      <c r="K7854" s="88">
        <v>3313.1998880641358</v>
      </c>
      <c r="L7854" s="88">
        <v>3359.3301467892297</v>
      </c>
      <c r="M7854" s="88">
        <v>3709.0524857314736</v>
      </c>
    </row>
    <row r="7855" spans="3:13" x14ac:dyDescent="0.2">
      <c r="C7855" s="88">
        <v>0.38784999999999997</v>
      </c>
      <c r="D7855" s="88">
        <v>16330.952771113069</v>
      </c>
      <c r="E7855" s="88">
        <v>130.5182972448365</v>
      </c>
      <c r="F7855" s="88">
        <v>510.13754590018289</v>
      </c>
      <c r="G7855" s="88">
        <v>745.46943051673588</v>
      </c>
      <c r="H7855" s="88">
        <v>982.571995859666</v>
      </c>
      <c r="I7855" s="88">
        <v>1360.525047975701</v>
      </c>
      <c r="J7855" s="88">
        <v>1966.5695157322893</v>
      </c>
      <c r="K7855" s="88">
        <v>3313.2419476035348</v>
      </c>
      <c r="L7855" s="88">
        <v>3359.492221491193</v>
      </c>
      <c r="M7855" s="88">
        <v>3709.1719669600352</v>
      </c>
    </row>
    <row r="7856" spans="3:13" x14ac:dyDescent="0.2">
      <c r="C7856" s="88">
        <v>0.38790000000000002</v>
      </c>
      <c r="D7856" s="88">
        <v>16330.995467244516</v>
      </c>
      <c r="E7856" s="88">
        <v>130.53097669387444</v>
      </c>
      <c r="F7856" s="88">
        <v>510.15019879818055</v>
      </c>
      <c r="G7856" s="88">
        <v>745.49101869381457</v>
      </c>
      <c r="H7856" s="88">
        <v>982.58720392697796</v>
      </c>
      <c r="I7856" s="88">
        <v>1360.5336465085657</v>
      </c>
      <c r="J7856" s="88">
        <v>1966.5794941337267</v>
      </c>
      <c r="K7856" s="88">
        <v>3313.3366130270169</v>
      </c>
      <c r="L7856" s="88">
        <v>3359.5032071694031</v>
      </c>
      <c r="M7856" s="88">
        <v>3709.1881953156822</v>
      </c>
    </row>
    <row r="7857" spans="3:13" x14ac:dyDescent="0.2">
      <c r="C7857" s="88">
        <v>0.38795000000000002</v>
      </c>
      <c r="D7857" s="88">
        <v>16330.997535033777</v>
      </c>
      <c r="E7857" s="88">
        <v>130.58333044501069</v>
      </c>
      <c r="F7857" s="88">
        <v>510.15525317416132</v>
      </c>
      <c r="G7857" s="88">
        <v>745.50023966360322</v>
      </c>
      <c r="H7857" s="88">
        <v>982.60278979777831</v>
      </c>
      <c r="I7857" s="88">
        <v>1360.5627729258049</v>
      </c>
      <c r="J7857" s="88">
        <v>1966.6207890734477</v>
      </c>
      <c r="K7857" s="88">
        <v>3313.3763087878624</v>
      </c>
      <c r="L7857" s="88">
        <v>3359.6048686445574</v>
      </c>
      <c r="M7857" s="88">
        <v>3709.1964131927039</v>
      </c>
    </row>
    <row r="7858" spans="3:13" x14ac:dyDescent="0.2">
      <c r="C7858" s="88">
        <v>0.38800000000000001</v>
      </c>
      <c r="D7858" s="88">
        <v>16331.089173032389</v>
      </c>
      <c r="E7858" s="88">
        <v>130.5909574148227</v>
      </c>
      <c r="F7858" s="88">
        <v>510.18646357573834</v>
      </c>
      <c r="G7858" s="88">
        <v>745.55598315232783</v>
      </c>
      <c r="H7858" s="88">
        <v>982.6207866136383</v>
      </c>
      <c r="I7858" s="88">
        <v>1360.5750677509941</v>
      </c>
      <c r="J7858" s="88">
        <v>1966.6401578921163</v>
      </c>
      <c r="K7858" s="88">
        <v>3313.3785278906835</v>
      </c>
      <c r="L7858" s="88">
        <v>3359.6430988958809</v>
      </c>
      <c r="M7858" s="88">
        <v>3709.208977488257</v>
      </c>
    </row>
    <row r="7859" spans="3:13" x14ac:dyDescent="0.2">
      <c r="C7859" s="88">
        <v>0.38805000000000001</v>
      </c>
      <c r="D7859" s="88">
        <v>16331.195271825969</v>
      </c>
      <c r="E7859" s="88">
        <v>130.60113776587968</v>
      </c>
      <c r="F7859" s="88">
        <v>510.19420889902813</v>
      </c>
      <c r="G7859" s="88">
        <v>745.55938269588114</v>
      </c>
      <c r="H7859" s="88">
        <v>982.62767248884438</v>
      </c>
      <c r="I7859" s="88">
        <v>1360.5850745095504</v>
      </c>
      <c r="J7859" s="88">
        <v>1966.7044514225963</v>
      </c>
      <c r="K7859" s="88">
        <v>3313.3796048513113</v>
      </c>
      <c r="L7859" s="88">
        <v>3359.6469331747749</v>
      </c>
      <c r="M7859" s="88">
        <v>3709.2297555518353</v>
      </c>
    </row>
    <row r="7860" spans="3:13" x14ac:dyDescent="0.2">
      <c r="C7860" s="88">
        <v>0.3881</v>
      </c>
      <c r="D7860" s="88">
        <v>16331.504907962775</v>
      </c>
      <c r="E7860" s="88">
        <v>130.60428212449096</v>
      </c>
      <c r="F7860" s="88">
        <v>510.20701381730078</v>
      </c>
      <c r="G7860" s="88">
        <v>745.58389787485476</v>
      </c>
      <c r="H7860" s="88">
        <v>982.62792997000452</v>
      </c>
      <c r="I7860" s="88">
        <v>1360.5986615315273</v>
      </c>
      <c r="J7860" s="88">
        <v>1966.7236155830451</v>
      </c>
      <c r="K7860" s="88">
        <v>3313.486453134195</v>
      </c>
      <c r="L7860" s="88">
        <v>3359.7966739840372</v>
      </c>
      <c r="M7860" s="88">
        <v>3709.2389425570532</v>
      </c>
    </row>
    <row r="7861" spans="3:13" x14ac:dyDescent="0.2">
      <c r="C7861" s="88">
        <v>0.38815</v>
      </c>
      <c r="D7861" s="88">
        <v>16331.556638227425</v>
      </c>
      <c r="E7861" s="88">
        <v>130.6069459129767</v>
      </c>
      <c r="F7861" s="88">
        <v>510.2077126315744</v>
      </c>
      <c r="G7861" s="88">
        <v>745.60262696207246</v>
      </c>
      <c r="H7861" s="88">
        <v>982.66355313153736</v>
      </c>
      <c r="I7861" s="88">
        <v>1360.6062518273225</v>
      </c>
      <c r="J7861" s="88">
        <v>1966.7239824314611</v>
      </c>
      <c r="K7861" s="88">
        <v>3313.5578170027493</v>
      </c>
      <c r="L7861" s="88">
        <v>3359.9504880445593</v>
      </c>
      <c r="M7861" s="88">
        <v>3709.2584053517644</v>
      </c>
    </row>
    <row r="7862" spans="3:13" x14ac:dyDescent="0.2">
      <c r="C7862" s="88">
        <v>0.38819999999999999</v>
      </c>
      <c r="D7862" s="88">
        <v>16331.867304748619</v>
      </c>
      <c r="E7862" s="88">
        <v>130.6074182610937</v>
      </c>
      <c r="F7862" s="88">
        <v>510.21164019296612</v>
      </c>
      <c r="G7862" s="88">
        <v>745.61137552444507</v>
      </c>
      <c r="H7862" s="88">
        <v>982.66389092566851</v>
      </c>
      <c r="I7862" s="88">
        <v>1360.6180052582695</v>
      </c>
      <c r="J7862" s="88">
        <v>1966.7630346896958</v>
      </c>
      <c r="K7862" s="88">
        <v>3313.6017294416597</v>
      </c>
      <c r="L7862" s="88">
        <v>3360.0103532361295</v>
      </c>
      <c r="M7862" s="88">
        <v>3709.272125820743</v>
      </c>
    </row>
    <row r="7863" spans="3:13" x14ac:dyDescent="0.2">
      <c r="C7863" s="88">
        <v>0.38824999999999998</v>
      </c>
      <c r="D7863" s="88">
        <v>16332.005804331073</v>
      </c>
      <c r="E7863" s="88">
        <v>130.60871669249173</v>
      </c>
      <c r="F7863" s="88">
        <v>510.21671242253251</v>
      </c>
      <c r="G7863" s="88">
        <v>745.63815661135095</v>
      </c>
      <c r="H7863" s="88">
        <v>982.68924632046901</v>
      </c>
      <c r="I7863" s="88">
        <v>1360.6566481451582</v>
      </c>
      <c r="J7863" s="88">
        <v>1966.7890048204968</v>
      </c>
      <c r="K7863" s="88">
        <v>3313.6038870760121</v>
      </c>
      <c r="L7863" s="88">
        <v>3360.0130295890694</v>
      </c>
      <c r="M7863" s="88">
        <v>3709.2774584673361</v>
      </c>
    </row>
    <row r="7864" spans="3:13" x14ac:dyDescent="0.2">
      <c r="C7864" s="88">
        <v>0.38829999999999998</v>
      </c>
      <c r="D7864" s="88">
        <v>16332.086638527067</v>
      </c>
      <c r="E7864" s="88">
        <v>130.61184903339381</v>
      </c>
      <c r="F7864" s="88">
        <v>510.22603232893653</v>
      </c>
      <c r="G7864" s="88">
        <v>745.64105788164488</v>
      </c>
      <c r="H7864" s="88">
        <v>982.70959815209471</v>
      </c>
      <c r="I7864" s="88">
        <v>1360.6730355764362</v>
      </c>
      <c r="J7864" s="88">
        <v>1966.7954915966075</v>
      </c>
      <c r="K7864" s="88">
        <v>3313.6052670612144</v>
      </c>
      <c r="L7864" s="88">
        <v>3360.070797291527</v>
      </c>
      <c r="M7864" s="88">
        <v>3709.2945399674491</v>
      </c>
    </row>
    <row r="7865" spans="3:13" x14ac:dyDescent="0.2">
      <c r="C7865" s="88">
        <v>0.38834999999999997</v>
      </c>
      <c r="D7865" s="88">
        <v>16332.39640598758</v>
      </c>
      <c r="E7865" s="88">
        <v>130.61246194980686</v>
      </c>
      <c r="F7865" s="88">
        <v>510.22998847654162</v>
      </c>
      <c r="G7865" s="88">
        <v>745.67070212979615</v>
      </c>
      <c r="H7865" s="88">
        <v>982.7205230566733</v>
      </c>
      <c r="I7865" s="88">
        <v>1360.6786098840635</v>
      </c>
      <c r="J7865" s="88">
        <v>1966.8627335743977</v>
      </c>
      <c r="K7865" s="88">
        <v>3313.6055393571542</v>
      </c>
      <c r="L7865" s="88">
        <v>3360.217059328852</v>
      </c>
      <c r="M7865" s="88">
        <v>3709.3020272080976</v>
      </c>
    </row>
    <row r="7866" spans="3:13" x14ac:dyDescent="0.2">
      <c r="C7866" s="88">
        <v>0.38840000000000002</v>
      </c>
      <c r="D7866" s="88">
        <v>16332.447520635287</v>
      </c>
      <c r="E7866" s="88">
        <v>130.61279626516625</v>
      </c>
      <c r="F7866" s="88">
        <v>510.23973897648148</v>
      </c>
      <c r="G7866" s="88">
        <v>745.67212467579611</v>
      </c>
      <c r="H7866" s="88">
        <v>982.72625964300096</v>
      </c>
      <c r="I7866" s="88">
        <v>1360.7027201783499</v>
      </c>
      <c r="J7866" s="88">
        <v>1966.9468640124501</v>
      </c>
      <c r="K7866" s="88">
        <v>3313.6840611625839</v>
      </c>
      <c r="L7866" s="88">
        <v>3360.4059592188332</v>
      </c>
      <c r="M7866" s="88">
        <v>3709.3462385862031</v>
      </c>
    </row>
    <row r="7867" spans="3:13" x14ac:dyDescent="0.2">
      <c r="C7867" s="88">
        <v>0.38845000000000002</v>
      </c>
      <c r="D7867" s="88">
        <v>16332.503766862334</v>
      </c>
      <c r="E7867" s="88">
        <v>130.61903643026653</v>
      </c>
      <c r="F7867" s="88">
        <v>510.24248894380753</v>
      </c>
      <c r="G7867" s="88">
        <v>745.69331518630088</v>
      </c>
      <c r="H7867" s="88">
        <v>982.73175900153365</v>
      </c>
      <c r="I7867" s="88">
        <v>1360.7084548858497</v>
      </c>
      <c r="J7867" s="88">
        <v>1966.9485849719354</v>
      </c>
      <c r="K7867" s="88">
        <v>3313.7144213661277</v>
      </c>
      <c r="L7867" s="88">
        <v>3360.5267289015774</v>
      </c>
      <c r="M7867" s="88">
        <v>3709.3513086691842</v>
      </c>
    </row>
    <row r="7868" spans="3:13" x14ac:dyDescent="0.2">
      <c r="C7868" s="88">
        <v>0.38850000000000001</v>
      </c>
      <c r="D7868" s="88">
        <v>16332.695464863838</v>
      </c>
      <c r="E7868" s="88">
        <v>130.62600513364941</v>
      </c>
      <c r="F7868" s="88">
        <v>510.2583273215223</v>
      </c>
      <c r="G7868" s="88">
        <v>745.69373817390442</v>
      </c>
      <c r="H7868" s="88">
        <v>982.76296306880295</v>
      </c>
      <c r="I7868" s="88">
        <v>1360.7132159101557</v>
      </c>
      <c r="J7868" s="88">
        <v>1966.9671498486036</v>
      </c>
      <c r="K7868" s="88">
        <v>3313.9521523856615</v>
      </c>
      <c r="L7868" s="88">
        <v>3360.7042458521755</v>
      </c>
      <c r="M7868" s="88">
        <v>3709.359287711598</v>
      </c>
    </row>
    <row r="7869" spans="3:13" x14ac:dyDescent="0.2">
      <c r="C7869" s="88">
        <v>0.38855000000000001</v>
      </c>
      <c r="D7869" s="88">
        <v>16332.772856388179</v>
      </c>
      <c r="E7869" s="88">
        <v>130.65686436183569</v>
      </c>
      <c r="F7869" s="88">
        <v>510.26061489474387</v>
      </c>
      <c r="G7869" s="88">
        <v>745.70619876184765</v>
      </c>
      <c r="H7869" s="88">
        <v>982.78068674754695</v>
      </c>
      <c r="I7869" s="88">
        <v>1360.7237467253831</v>
      </c>
      <c r="J7869" s="88">
        <v>1966.9895685325278</v>
      </c>
      <c r="K7869" s="88">
        <v>3313.9730420491105</v>
      </c>
      <c r="L7869" s="88">
        <v>3360.7478856245807</v>
      </c>
      <c r="M7869" s="88">
        <v>3709.3912592215993</v>
      </c>
    </row>
    <row r="7870" spans="3:13" x14ac:dyDescent="0.2">
      <c r="C7870" s="88">
        <v>0.3886</v>
      </c>
      <c r="D7870" s="88">
        <v>16332.831528299423</v>
      </c>
      <c r="E7870" s="88">
        <v>130.67114445583138</v>
      </c>
      <c r="F7870" s="88">
        <v>510.2624467844762</v>
      </c>
      <c r="G7870" s="88">
        <v>745.71116887238259</v>
      </c>
      <c r="H7870" s="88">
        <v>982.78709080533963</v>
      </c>
      <c r="I7870" s="88">
        <v>1360.7287975966487</v>
      </c>
      <c r="J7870" s="88">
        <v>1966.9908342987696</v>
      </c>
      <c r="K7870" s="88">
        <v>3314.0002632682267</v>
      </c>
      <c r="L7870" s="88">
        <v>3360.8022627410023</v>
      </c>
      <c r="M7870" s="88">
        <v>3709.4013761080914</v>
      </c>
    </row>
    <row r="7871" spans="3:13" x14ac:dyDescent="0.2">
      <c r="C7871" s="88">
        <v>0.38865</v>
      </c>
      <c r="D7871" s="88">
        <v>16332.910330845369</v>
      </c>
      <c r="E7871" s="88">
        <v>130.69259266139215</v>
      </c>
      <c r="F7871" s="88">
        <v>510.2644459012181</v>
      </c>
      <c r="G7871" s="88">
        <v>745.71803463443621</v>
      </c>
      <c r="H7871" s="88">
        <v>982.79331560660103</v>
      </c>
      <c r="I7871" s="88">
        <v>1360.7417179685085</v>
      </c>
      <c r="J7871" s="88">
        <v>1967.0977756157454</v>
      </c>
      <c r="K7871" s="88">
        <v>3314.0015699028991</v>
      </c>
      <c r="L7871" s="88">
        <v>3360.9886546379548</v>
      </c>
      <c r="M7871" s="88">
        <v>3709.4108602295705</v>
      </c>
    </row>
    <row r="7872" spans="3:13" x14ac:dyDescent="0.2">
      <c r="C7872" s="88">
        <v>0.38869999999999999</v>
      </c>
      <c r="D7872" s="88">
        <v>16333.259260889965</v>
      </c>
      <c r="E7872" s="88">
        <v>130.69731696085091</v>
      </c>
      <c r="F7872" s="88">
        <v>510.27299200579955</v>
      </c>
      <c r="G7872" s="88">
        <v>745.74894423393835</v>
      </c>
      <c r="H7872" s="88">
        <v>982.84378507802057</v>
      </c>
      <c r="I7872" s="88">
        <v>1360.764168388097</v>
      </c>
      <c r="J7872" s="88">
        <v>1967.16337608089</v>
      </c>
      <c r="K7872" s="88">
        <v>3314.0093358809263</v>
      </c>
      <c r="L7872" s="88">
        <v>3361.1326812691823</v>
      </c>
      <c r="M7872" s="88">
        <v>3709.4154772222678</v>
      </c>
    </row>
    <row r="7873" spans="3:13" x14ac:dyDescent="0.2">
      <c r="C7873" s="88">
        <v>0.38874999999999998</v>
      </c>
      <c r="D7873" s="88">
        <v>16333.452880433746</v>
      </c>
      <c r="E7873" s="88">
        <v>130.70272946166824</v>
      </c>
      <c r="F7873" s="88">
        <v>510.27763693652832</v>
      </c>
      <c r="G7873" s="88">
        <v>745.77253144718179</v>
      </c>
      <c r="H7873" s="88">
        <v>982.86358076640727</v>
      </c>
      <c r="I7873" s="88">
        <v>1360.7755413654268</v>
      </c>
      <c r="J7873" s="88">
        <v>1967.2179647251205</v>
      </c>
      <c r="K7873" s="88">
        <v>3314.1520604746966</v>
      </c>
      <c r="L7873" s="88">
        <v>3361.1382678790951</v>
      </c>
      <c r="M7873" s="88">
        <v>3709.4183260929913</v>
      </c>
    </row>
    <row r="7874" spans="3:13" x14ac:dyDescent="0.2">
      <c r="C7874" s="88">
        <v>0.38879999999999998</v>
      </c>
      <c r="D7874" s="88">
        <v>16333.70238201686</v>
      </c>
      <c r="E7874" s="88">
        <v>130.70349853744392</v>
      </c>
      <c r="F7874" s="88">
        <v>510.28319112201962</v>
      </c>
      <c r="G7874" s="88">
        <v>745.78449140448083</v>
      </c>
      <c r="H7874" s="88">
        <v>982.86464074778769</v>
      </c>
      <c r="I7874" s="88">
        <v>1360.7772662451775</v>
      </c>
      <c r="J7874" s="88">
        <v>1967.2605440984216</v>
      </c>
      <c r="K7874" s="88">
        <v>3314.2219231630797</v>
      </c>
      <c r="L7874" s="88">
        <v>3361.2304933742525</v>
      </c>
      <c r="M7874" s="88">
        <v>3709.4350885817753</v>
      </c>
    </row>
    <row r="7875" spans="3:13" x14ac:dyDescent="0.2">
      <c r="C7875" s="88">
        <v>0.38884999999999997</v>
      </c>
      <c r="D7875" s="88">
        <v>16333.782284970483</v>
      </c>
      <c r="E7875" s="88">
        <v>130.71562865723536</v>
      </c>
      <c r="F7875" s="88">
        <v>510.294623636491</v>
      </c>
      <c r="G7875" s="88">
        <v>745.79455891770067</v>
      </c>
      <c r="H7875" s="88">
        <v>982.88496659845987</v>
      </c>
      <c r="I7875" s="88">
        <v>1360.7969394542333</v>
      </c>
      <c r="J7875" s="88">
        <v>1967.2820162228459</v>
      </c>
      <c r="K7875" s="88">
        <v>3314.2372301150908</v>
      </c>
      <c r="L7875" s="88">
        <v>3361.3617561160236</v>
      </c>
      <c r="M7875" s="88">
        <v>3709.4665663645865</v>
      </c>
    </row>
    <row r="7876" spans="3:13" x14ac:dyDescent="0.2">
      <c r="C7876" s="88">
        <v>0.38890000000000002</v>
      </c>
      <c r="D7876" s="88">
        <v>16334.056031176255</v>
      </c>
      <c r="E7876" s="88">
        <v>130.72980569110314</v>
      </c>
      <c r="F7876" s="88">
        <v>510.29950842431981</v>
      </c>
      <c r="G7876" s="88">
        <v>745.79710324907865</v>
      </c>
      <c r="H7876" s="88">
        <v>982.89735918255292</v>
      </c>
      <c r="I7876" s="88">
        <v>1360.8161750039244</v>
      </c>
      <c r="J7876" s="88">
        <v>1967.3284583185318</v>
      </c>
      <c r="K7876" s="88">
        <v>3314.2972381329059</v>
      </c>
      <c r="L7876" s="88">
        <v>3361.9467345057928</v>
      </c>
      <c r="M7876" s="88">
        <v>3709.4717572854647</v>
      </c>
    </row>
    <row r="7877" spans="3:13" x14ac:dyDescent="0.2">
      <c r="C7877" s="88">
        <v>0.38895000000000002</v>
      </c>
      <c r="D7877" s="88">
        <v>16334.121316267483</v>
      </c>
      <c r="E7877" s="88">
        <v>130.73552253986873</v>
      </c>
      <c r="F7877" s="88">
        <v>510.31689843620325</v>
      </c>
      <c r="G7877" s="88">
        <v>745.79960988108132</v>
      </c>
      <c r="H7877" s="88">
        <v>982.9095283540637</v>
      </c>
      <c r="I7877" s="88">
        <v>1360.8167008317469</v>
      </c>
      <c r="J7877" s="88">
        <v>1967.3387549016456</v>
      </c>
      <c r="K7877" s="88">
        <v>3314.331885539802</v>
      </c>
      <c r="L7877" s="88">
        <v>3362.0911136935119</v>
      </c>
      <c r="M7877" s="88">
        <v>3709.508847532441</v>
      </c>
    </row>
    <row r="7878" spans="3:13" x14ac:dyDescent="0.2">
      <c r="C7878" s="88">
        <v>0.38900000000000001</v>
      </c>
      <c r="D7878" s="88">
        <v>16334.43505240589</v>
      </c>
      <c r="E7878" s="88">
        <v>130.75255095235752</v>
      </c>
      <c r="F7878" s="88">
        <v>510.32655849745106</v>
      </c>
      <c r="G7878" s="88">
        <v>745.80160529203158</v>
      </c>
      <c r="H7878" s="88">
        <v>982.92591474094843</v>
      </c>
      <c r="I7878" s="88">
        <v>1360.8200100316703</v>
      </c>
      <c r="J7878" s="88">
        <v>1967.4233755354367</v>
      </c>
      <c r="K7878" s="88">
        <v>3314.4841972154409</v>
      </c>
      <c r="L7878" s="88">
        <v>3362.1442656690501</v>
      </c>
      <c r="M7878" s="88">
        <v>3709.5372309318386</v>
      </c>
    </row>
    <row r="7879" spans="3:13" x14ac:dyDescent="0.2">
      <c r="C7879" s="88">
        <v>0.38905000000000001</v>
      </c>
      <c r="D7879" s="88">
        <v>16334.466195107567</v>
      </c>
      <c r="E7879" s="88">
        <v>130.75320279814696</v>
      </c>
      <c r="F7879" s="88">
        <v>510.33269802304494</v>
      </c>
      <c r="G7879" s="88">
        <v>745.85530787306107</v>
      </c>
      <c r="H7879" s="88">
        <v>983.0034478650482</v>
      </c>
      <c r="I7879" s="88">
        <v>1360.8235456140669</v>
      </c>
      <c r="J7879" s="88">
        <v>1967.4401310044359</v>
      </c>
      <c r="K7879" s="88">
        <v>3314.6817233674783</v>
      </c>
      <c r="L7879" s="88">
        <v>3362.4493280634815</v>
      </c>
      <c r="M7879" s="88">
        <v>3709.5558029756744</v>
      </c>
    </row>
    <row r="7880" spans="3:13" x14ac:dyDescent="0.2">
      <c r="C7880" s="88">
        <v>0.3891</v>
      </c>
      <c r="D7880" s="88">
        <v>16334.685304064978</v>
      </c>
      <c r="E7880" s="88">
        <v>130.76062296061718</v>
      </c>
      <c r="F7880" s="88">
        <v>510.3354897729273</v>
      </c>
      <c r="G7880" s="88">
        <v>745.88595893963156</v>
      </c>
      <c r="H7880" s="88">
        <v>983.00704692328964</v>
      </c>
      <c r="I7880" s="88">
        <v>1360.8340267281678</v>
      </c>
      <c r="J7880" s="88">
        <v>1967.5194199934758</v>
      </c>
      <c r="K7880" s="88">
        <v>3314.7094500646658</v>
      </c>
      <c r="L7880" s="88">
        <v>3362.4674466896804</v>
      </c>
      <c r="M7880" s="88">
        <v>3709.558578136051</v>
      </c>
    </row>
    <row r="7881" spans="3:13" x14ac:dyDescent="0.2">
      <c r="C7881" s="88">
        <v>0.38915</v>
      </c>
      <c r="D7881" s="88">
        <v>16335.405513290847</v>
      </c>
      <c r="E7881" s="88">
        <v>130.77164369875663</v>
      </c>
      <c r="F7881" s="88">
        <v>510.3479412400402</v>
      </c>
      <c r="G7881" s="88">
        <v>745.9098575275475</v>
      </c>
      <c r="H7881" s="88">
        <v>983.01077142432223</v>
      </c>
      <c r="I7881" s="88">
        <v>1360.8500609213597</v>
      </c>
      <c r="J7881" s="88">
        <v>1967.5226052687058</v>
      </c>
      <c r="K7881" s="88">
        <v>3314.7215952365796</v>
      </c>
      <c r="L7881" s="88">
        <v>3362.4918923806194</v>
      </c>
      <c r="M7881" s="88">
        <v>3709.5886505457606</v>
      </c>
    </row>
    <row r="7882" spans="3:13" x14ac:dyDescent="0.2">
      <c r="C7882" s="88">
        <v>0.38919999999999999</v>
      </c>
      <c r="D7882" s="88">
        <v>16335.489377747681</v>
      </c>
      <c r="E7882" s="88">
        <v>130.77186295204683</v>
      </c>
      <c r="F7882" s="88">
        <v>510.35833109050373</v>
      </c>
      <c r="G7882" s="88">
        <v>745.93334911333022</v>
      </c>
      <c r="H7882" s="88">
        <v>983.01412295312502</v>
      </c>
      <c r="I7882" s="88">
        <v>1360.8521221964656</v>
      </c>
      <c r="J7882" s="88">
        <v>1967.5348350074014</v>
      </c>
      <c r="K7882" s="88">
        <v>3314.7355409793436</v>
      </c>
      <c r="L7882" s="88">
        <v>3362.6338326634414</v>
      </c>
      <c r="M7882" s="88">
        <v>3709.5954660970783</v>
      </c>
    </row>
    <row r="7883" spans="3:13" x14ac:dyDescent="0.2">
      <c r="C7883" s="88">
        <v>0.38924999999999998</v>
      </c>
      <c r="D7883" s="88">
        <v>16335.678059500373</v>
      </c>
      <c r="E7883" s="88">
        <v>130.79822088801757</v>
      </c>
      <c r="F7883" s="88">
        <v>510.36467479397243</v>
      </c>
      <c r="G7883" s="88">
        <v>745.9342633481142</v>
      </c>
      <c r="H7883" s="88">
        <v>983.01486276856212</v>
      </c>
      <c r="I7883" s="88">
        <v>1360.8830234494494</v>
      </c>
      <c r="J7883" s="88">
        <v>1967.5762708153661</v>
      </c>
      <c r="K7883" s="88">
        <v>3314.7428179348763</v>
      </c>
      <c r="L7883" s="88">
        <v>3362.6889067337643</v>
      </c>
      <c r="M7883" s="88">
        <v>3709.6115667166086</v>
      </c>
    </row>
    <row r="7884" spans="3:13" x14ac:dyDescent="0.2">
      <c r="C7884" s="88">
        <v>0.38929999999999998</v>
      </c>
      <c r="D7884" s="88">
        <v>16336.010983682758</v>
      </c>
      <c r="E7884" s="88">
        <v>130.83672875665161</v>
      </c>
      <c r="F7884" s="88">
        <v>510.37965462917873</v>
      </c>
      <c r="G7884" s="88">
        <v>745.94381230045292</v>
      </c>
      <c r="H7884" s="88">
        <v>983.02215508113295</v>
      </c>
      <c r="I7884" s="88">
        <v>1360.9251704416261</v>
      </c>
      <c r="J7884" s="88">
        <v>1967.6424699081995</v>
      </c>
      <c r="K7884" s="88">
        <v>3314.7486296080947</v>
      </c>
      <c r="L7884" s="88">
        <v>3362.718586917536</v>
      </c>
      <c r="M7884" s="88">
        <v>3709.6242809367122</v>
      </c>
    </row>
    <row r="7885" spans="3:13" x14ac:dyDescent="0.2">
      <c r="C7885" s="88">
        <v>0.38934999999999997</v>
      </c>
      <c r="D7885" s="88">
        <v>16336.056553647562</v>
      </c>
      <c r="E7885" s="88">
        <v>130.8436968795786</v>
      </c>
      <c r="F7885" s="88">
        <v>510.38294490053386</v>
      </c>
      <c r="G7885" s="88">
        <v>745.95066546975204</v>
      </c>
      <c r="H7885" s="88">
        <v>983.02963153845258</v>
      </c>
      <c r="I7885" s="88">
        <v>1360.9278512046562</v>
      </c>
      <c r="J7885" s="88">
        <v>1967.6645239083932</v>
      </c>
      <c r="K7885" s="88">
        <v>3314.8496830784115</v>
      </c>
      <c r="L7885" s="88">
        <v>3362.7464764045503</v>
      </c>
      <c r="M7885" s="88">
        <v>3709.6642054395988</v>
      </c>
    </row>
    <row r="7886" spans="3:13" x14ac:dyDescent="0.2">
      <c r="C7886" s="88">
        <v>0.38940000000000002</v>
      </c>
      <c r="D7886" s="88">
        <v>16336.061971683068</v>
      </c>
      <c r="E7886" s="88">
        <v>130.8565437391353</v>
      </c>
      <c r="F7886" s="88">
        <v>510.39679403311766</v>
      </c>
      <c r="G7886" s="88">
        <v>745.97478214128432</v>
      </c>
      <c r="H7886" s="88">
        <v>983.06184321059936</v>
      </c>
      <c r="I7886" s="88">
        <v>1360.9300312624923</v>
      </c>
      <c r="J7886" s="88">
        <v>1967.7239728717827</v>
      </c>
      <c r="K7886" s="88">
        <v>3314.8531228845336</v>
      </c>
      <c r="L7886" s="88">
        <v>3362.8572936279152</v>
      </c>
      <c r="M7886" s="88">
        <v>3709.6805550599456</v>
      </c>
    </row>
    <row r="7887" spans="3:13" x14ac:dyDescent="0.2">
      <c r="C7887" s="88">
        <v>0.38945000000000002</v>
      </c>
      <c r="D7887" s="88">
        <v>16336.101839699433</v>
      </c>
      <c r="E7887" s="88">
        <v>130.8565437391353</v>
      </c>
      <c r="F7887" s="88">
        <v>510.40078508389843</v>
      </c>
      <c r="G7887" s="88">
        <v>746.00932688088687</v>
      </c>
      <c r="H7887" s="88">
        <v>983.11650696868446</v>
      </c>
      <c r="I7887" s="88">
        <v>1360.9555757449907</v>
      </c>
      <c r="J7887" s="88">
        <v>1967.7341128449239</v>
      </c>
      <c r="K7887" s="88">
        <v>3315.1032823935461</v>
      </c>
      <c r="L7887" s="88">
        <v>3362.8780448815596</v>
      </c>
      <c r="M7887" s="88">
        <v>3709.7012701783692</v>
      </c>
    </row>
    <row r="7888" spans="3:13" x14ac:dyDescent="0.2">
      <c r="C7888" s="88">
        <v>0.38950000000000001</v>
      </c>
      <c r="D7888" s="88">
        <v>16336.185316999581</v>
      </c>
      <c r="E7888" s="88">
        <v>130.8565437391353</v>
      </c>
      <c r="F7888" s="88">
        <v>510.4124369839933</v>
      </c>
      <c r="G7888" s="88">
        <v>746.02412703763048</v>
      </c>
      <c r="H7888" s="88">
        <v>983.12971030413473</v>
      </c>
      <c r="I7888" s="88">
        <v>1360.965852861952</v>
      </c>
      <c r="J7888" s="88">
        <v>1967.7945833850963</v>
      </c>
      <c r="K7888" s="88">
        <v>3315.1352013420833</v>
      </c>
      <c r="L7888" s="88">
        <v>3363.0255088387535</v>
      </c>
      <c r="M7888" s="88">
        <v>3709.7325433694173</v>
      </c>
    </row>
    <row r="7889" spans="3:13" x14ac:dyDescent="0.2">
      <c r="C7889" s="88">
        <v>0.38955000000000001</v>
      </c>
      <c r="D7889" s="88">
        <v>16336.327842801369</v>
      </c>
      <c r="E7889" s="88">
        <v>130.85918653063163</v>
      </c>
      <c r="F7889" s="88">
        <v>510.43290396998191</v>
      </c>
      <c r="G7889" s="88">
        <v>746.03263575549363</v>
      </c>
      <c r="H7889" s="88">
        <v>983.15074619424558</v>
      </c>
      <c r="I7889" s="88">
        <v>1360.9839436738844</v>
      </c>
      <c r="J7889" s="88">
        <v>1967.8263759298602</v>
      </c>
      <c r="K7889" s="88">
        <v>3315.1606476805355</v>
      </c>
      <c r="L7889" s="88">
        <v>3363.1433545405089</v>
      </c>
      <c r="M7889" s="88">
        <v>3709.7504592574114</v>
      </c>
    </row>
    <row r="7890" spans="3:13" x14ac:dyDescent="0.2">
      <c r="C7890" s="88">
        <v>0.3896</v>
      </c>
      <c r="D7890" s="88">
        <v>16336.787528471448</v>
      </c>
      <c r="E7890" s="88">
        <v>130.91184609862739</v>
      </c>
      <c r="F7890" s="88">
        <v>510.44684981720548</v>
      </c>
      <c r="G7890" s="88">
        <v>746.03377484865223</v>
      </c>
      <c r="H7890" s="88">
        <v>983.20540266040962</v>
      </c>
      <c r="I7890" s="88">
        <v>1361.000123740359</v>
      </c>
      <c r="J7890" s="88">
        <v>1967.8292548750937</v>
      </c>
      <c r="K7890" s="88">
        <v>3315.257248184018</v>
      </c>
      <c r="L7890" s="88">
        <v>3363.3871848768549</v>
      </c>
      <c r="M7890" s="88">
        <v>3709.828001285452</v>
      </c>
    </row>
    <row r="7891" spans="3:13" x14ac:dyDescent="0.2">
      <c r="C7891" s="88">
        <v>0.38965</v>
      </c>
      <c r="D7891" s="88">
        <v>16336.972221138592</v>
      </c>
      <c r="E7891" s="88">
        <v>130.92245828795149</v>
      </c>
      <c r="F7891" s="88">
        <v>510.46027093994689</v>
      </c>
      <c r="G7891" s="88">
        <v>746.03584721663719</v>
      </c>
      <c r="H7891" s="88">
        <v>983.21022286794368</v>
      </c>
      <c r="I7891" s="88">
        <v>1361.0021468713721</v>
      </c>
      <c r="J7891" s="88">
        <v>1967.8764297222274</v>
      </c>
      <c r="K7891" s="88">
        <v>3315.27980568473</v>
      </c>
      <c r="L7891" s="88">
        <v>3363.5858364922592</v>
      </c>
      <c r="M7891" s="88">
        <v>3709.8345688120348</v>
      </c>
    </row>
    <row r="7892" spans="3:13" x14ac:dyDescent="0.2">
      <c r="C7892" s="88">
        <v>0.38969999999999999</v>
      </c>
      <c r="D7892" s="88">
        <v>16337.235784320063</v>
      </c>
      <c r="E7892" s="88">
        <v>130.92613028221422</v>
      </c>
      <c r="F7892" s="88">
        <v>510.47946391237883</v>
      </c>
      <c r="G7892" s="88">
        <v>746.06972173729901</v>
      </c>
      <c r="H7892" s="88">
        <v>983.22542588637816</v>
      </c>
      <c r="I7892" s="88">
        <v>1361.0093573988529</v>
      </c>
      <c r="J7892" s="88">
        <v>1967.8904252050033</v>
      </c>
      <c r="K7892" s="88">
        <v>3315.3494061168403</v>
      </c>
      <c r="L7892" s="88">
        <v>3363.6993772800115</v>
      </c>
      <c r="M7892" s="88">
        <v>3709.8577753282261</v>
      </c>
    </row>
    <row r="7893" spans="3:13" x14ac:dyDescent="0.2">
      <c r="C7893" s="88">
        <v>0.38974999999999999</v>
      </c>
      <c r="D7893" s="88">
        <v>16337.543418530697</v>
      </c>
      <c r="E7893" s="88">
        <v>130.94476091193246</v>
      </c>
      <c r="F7893" s="88">
        <v>510.48915776700733</v>
      </c>
      <c r="G7893" s="88">
        <v>746.07151809141396</v>
      </c>
      <c r="H7893" s="88">
        <v>983.23792465611814</v>
      </c>
      <c r="I7893" s="88">
        <v>1361.0228537519288</v>
      </c>
      <c r="J7893" s="88">
        <v>1967.9050166632514</v>
      </c>
      <c r="K7893" s="88">
        <v>3315.4666023904483</v>
      </c>
      <c r="L7893" s="88">
        <v>3363.7220718043545</v>
      </c>
      <c r="M7893" s="88">
        <v>3709.8611404873031</v>
      </c>
    </row>
    <row r="7894" spans="3:13" x14ac:dyDescent="0.2">
      <c r="C7894" s="88">
        <v>0.38979999999999998</v>
      </c>
      <c r="D7894" s="88">
        <v>16337.825460305237</v>
      </c>
      <c r="E7894" s="88">
        <v>130.94986745673395</v>
      </c>
      <c r="F7894" s="88">
        <v>510.50504102784998</v>
      </c>
      <c r="G7894" s="88">
        <v>746.08029696753147</v>
      </c>
      <c r="H7894" s="88">
        <v>983.24567882746078</v>
      </c>
      <c r="I7894" s="88">
        <v>1361.033434062424</v>
      </c>
      <c r="J7894" s="88">
        <v>1967.9133822943336</v>
      </c>
      <c r="K7894" s="88">
        <v>3315.476766999871</v>
      </c>
      <c r="L7894" s="88">
        <v>3363.9026979348214</v>
      </c>
      <c r="M7894" s="88">
        <v>3709.8763515076325</v>
      </c>
    </row>
    <row r="7895" spans="3:13" x14ac:dyDescent="0.2">
      <c r="C7895" s="88">
        <v>0.38984999999999997</v>
      </c>
      <c r="D7895" s="88">
        <v>16337.870148896278</v>
      </c>
      <c r="E7895" s="88">
        <v>130.95234486417212</v>
      </c>
      <c r="F7895" s="88">
        <v>510.51638416286141</v>
      </c>
      <c r="G7895" s="88">
        <v>746.11652911237434</v>
      </c>
      <c r="H7895" s="88">
        <v>983.25862337729313</v>
      </c>
      <c r="I7895" s="88">
        <v>1361.0711481881203</v>
      </c>
      <c r="J7895" s="88">
        <v>1967.9837318611026</v>
      </c>
      <c r="K7895" s="88">
        <v>3315.4843313879373</v>
      </c>
      <c r="L7895" s="88">
        <v>3364.127379163303</v>
      </c>
      <c r="M7895" s="88">
        <v>3709.8853745075808</v>
      </c>
    </row>
    <row r="7896" spans="3:13" x14ac:dyDescent="0.2">
      <c r="C7896" s="88">
        <v>0.38990000000000002</v>
      </c>
      <c r="D7896" s="88">
        <v>16337.908836819861</v>
      </c>
      <c r="E7896" s="88">
        <v>130.95234486417212</v>
      </c>
      <c r="F7896" s="88">
        <v>510.51768924385988</v>
      </c>
      <c r="G7896" s="88">
        <v>746.13841718231788</v>
      </c>
      <c r="H7896" s="88">
        <v>983.28098059926288</v>
      </c>
      <c r="I7896" s="88">
        <v>1361.0716698729161</v>
      </c>
      <c r="J7896" s="88">
        <v>1968.0321094420483</v>
      </c>
      <c r="K7896" s="88">
        <v>3315.4851306026744</v>
      </c>
      <c r="L7896" s="88">
        <v>3364.2297343871428</v>
      </c>
      <c r="M7896" s="88">
        <v>3709.9291630582516</v>
      </c>
    </row>
    <row r="7897" spans="3:13" x14ac:dyDescent="0.2">
      <c r="C7897" s="88">
        <v>0.38995000000000002</v>
      </c>
      <c r="D7897" s="88">
        <v>16338.40374745619</v>
      </c>
      <c r="E7897" s="88">
        <v>130.95234486417212</v>
      </c>
      <c r="F7897" s="88">
        <v>510.53090763017735</v>
      </c>
      <c r="G7897" s="88">
        <v>746.15578415492018</v>
      </c>
      <c r="H7897" s="88">
        <v>983.32128114592888</v>
      </c>
      <c r="I7897" s="88">
        <v>1361.0761954543027</v>
      </c>
      <c r="J7897" s="88">
        <v>1968.0414545876747</v>
      </c>
      <c r="K7897" s="88">
        <v>3315.5462923188488</v>
      </c>
      <c r="L7897" s="88">
        <v>3364.2577124573295</v>
      </c>
      <c r="M7897" s="88">
        <v>3709.949609610851</v>
      </c>
    </row>
    <row r="7898" spans="3:13" x14ac:dyDescent="0.2">
      <c r="C7898" s="88">
        <v>0.39</v>
      </c>
      <c r="D7898" s="88">
        <v>16338.711059651816</v>
      </c>
      <c r="E7898" s="88">
        <v>131.01489372888136</v>
      </c>
      <c r="F7898" s="88">
        <v>510.57433451544603</v>
      </c>
      <c r="G7898" s="88">
        <v>746.17226570747152</v>
      </c>
      <c r="H7898" s="88">
        <v>983.321475078616</v>
      </c>
      <c r="I7898" s="88">
        <v>1361.0792934833244</v>
      </c>
      <c r="J7898" s="88">
        <v>1968.0483285887826</v>
      </c>
      <c r="K7898" s="88">
        <v>3315.60634919207</v>
      </c>
      <c r="L7898" s="88">
        <v>3364.2727726422067</v>
      </c>
      <c r="M7898" s="88">
        <v>3709.9642041831103</v>
      </c>
    </row>
    <row r="7899" spans="3:13" x14ac:dyDescent="0.2">
      <c r="C7899" s="88">
        <v>0.39005000000000001</v>
      </c>
      <c r="D7899" s="88">
        <v>16339.350186884813</v>
      </c>
      <c r="E7899" s="88">
        <v>131.02971497160797</v>
      </c>
      <c r="F7899" s="88">
        <v>510.578145671941</v>
      </c>
      <c r="G7899" s="88">
        <v>746.18480965722256</v>
      </c>
      <c r="H7899" s="88">
        <v>983.34740460495868</v>
      </c>
      <c r="I7899" s="88">
        <v>1361.0830697186661</v>
      </c>
      <c r="J7899" s="88">
        <v>1968.1780281671913</v>
      </c>
      <c r="K7899" s="88">
        <v>3315.6406162966582</v>
      </c>
      <c r="L7899" s="88">
        <v>3364.3190722614208</v>
      </c>
      <c r="M7899" s="88">
        <v>3709.9842870085727</v>
      </c>
    </row>
    <row r="7900" spans="3:13" x14ac:dyDescent="0.2">
      <c r="C7900" s="88">
        <v>0.3901</v>
      </c>
      <c r="D7900" s="88">
        <v>16339.448350569746</v>
      </c>
      <c r="E7900" s="88">
        <v>131.0347248885555</v>
      </c>
      <c r="F7900" s="88">
        <v>510.58501354502687</v>
      </c>
      <c r="G7900" s="88">
        <v>746.19007372669284</v>
      </c>
      <c r="H7900" s="88">
        <v>983.36110297228333</v>
      </c>
      <c r="I7900" s="88">
        <v>1361.0875827089317</v>
      </c>
      <c r="J7900" s="88">
        <v>1968.1903350416137</v>
      </c>
      <c r="K7900" s="88">
        <v>3315.6873837039939</v>
      </c>
      <c r="L7900" s="88">
        <v>3364.6295134468983</v>
      </c>
      <c r="M7900" s="88">
        <v>3709.9876518235674</v>
      </c>
    </row>
    <row r="7901" spans="3:13" x14ac:dyDescent="0.2">
      <c r="C7901" s="88">
        <v>0.39015</v>
      </c>
      <c r="D7901" s="88">
        <v>16339.597459958024</v>
      </c>
      <c r="E7901" s="88">
        <v>131.06145759965148</v>
      </c>
      <c r="F7901" s="88">
        <v>510.60121991539381</v>
      </c>
      <c r="G7901" s="88">
        <v>746.21271308641917</v>
      </c>
      <c r="H7901" s="88">
        <v>983.36290477440798</v>
      </c>
      <c r="I7901" s="88">
        <v>1361.0950930668014</v>
      </c>
      <c r="J7901" s="88">
        <v>1968.2581361143666</v>
      </c>
      <c r="K7901" s="88">
        <v>3315.6990322724673</v>
      </c>
      <c r="L7901" s="88">
        <v>3364.6412075368098</v>
      </c>
      <c r="M7901" s="88">
        <v>3710.0173720468674</v>
      </c>
    </row>
    <row r="7902" spans="3:13" x14ac:dyDescent="0.2">
      <c r="C7902" s="88">
        <v>0.39019999999999999</v>
      </c>
      <c r="D7902" s="88">
        <v>16339.77928053767</v>
      </c>
      <c r="E7902" s="88">
        <v>131.09893776202171</v>
      </c>
      <c r="F7902" s="88">
        <v>510.6249041588726</v>
      </c>
      <c r="G7902" s="88">
        <v>746.21996938048915</v>
      </c>
      <c r="H7902" s="88">
        <v>983.36617895548898</v>
      </c>
      <c r="I7902" s="88">
        <v>1361.1283822457262</v>
      </c>
      <c r="J7902" s="88">
        <v>1968.2618444562927</v>
      </c>
      <c r="K7902" s="88">
        <v>3315.6996431021412</v>
      </c>
      <c r="L7902" s="88">
        <v>3364.7008890601719</v>
      </c>
      <c r="M7902" s="88">
        <v>3710.0336586054218</v>
      </c>
    </row>
    <row r="7903" spans="3:13" x14ac:dyDescent="0.2">
      <c r="C7903" s="88">
        <v>0.39024999999999999</v>
      </c>
      <c r="D7903" s="88">
        <v>16340.362946939853</v>
      </c>
      <c r="E7903" s="88">
        <v>131.14570356317381</v>
      </c>
      <c r="F7903" s="88">
        <v>510.62578998489107</v>
      </c>
      <c r="G7903" s="88">
        <v>746.22646061246178</v>
      </c>
      <c r="H7903" s="88">
        <v>983.36924779897117</v>
      </c>
      <c r="I7903" s="88">
        <v>1361.1544381017748</v>
      </c>
      <c r="J7903" s="88">
        <v>1968.2641787577722</v>
      </c>
      <c r="K7903" s="88">
        <v>3315.7699361730856</v>
      </c>
      <c r="L7903" s="88">
        <v>3364.7712851192964</v>
      </c>
      <c r="M7903" s="88">
        <v>3710.0425234699073</v>
      </c>
    </row>
    <row r="7904" spans="3:13" x14ac:dyDescent="0.2">
      <c r="C7904" s="88">
        <v>0.39029999999999998</v>
      </c>
      <c r="D7904" s="88">
        <v>16340.558699969333</v>
      </c>
      <c r="E7904" s="88">
        <v>131.20659501445061</v>
      </c>
      <c r="F7904" s="88">
        <v>510.63892822134494</v>
      </c>
      <c r="G7904" s="88">
        <v>746.2718520207809</v>
      </c>
      <c r="H7904" s="88">
        <v>983.3752405340756</v>
      </c>
      <c r="I7904" s="88">
        <v>1361.1874549544686</v>
      </c>
      <c r="J7904" s="88">
        <v>1968.4344108319033</v>
      </c>
      <c r="K7904" s="88">
        <v>3315.7749933408577</v>
      </c>
      <c r="L7904" s="88">
        <v>3364.8963930603459</v>
      </c>
      <c r="M7904" s="88">
        <v>3710.0461817964683</v>
      </c>
    </row>
    <row r="7905" spans="3:13" x14ac:dyDescent="0.2">
      <c r="C7905" s="88">
        <v>0.39034999999999997</v>
      </c>
      <c r="D7905" s="88">
        <v>16340.764810652885</v>
      </c>
      <c r="E7905" s="88">
        <v>131.20913091404782</v>
      </c>
      <c r="F7905" s="88">
        <v>510.64262992551357</v>
      </c>
      <c r="G7905" s="88">
        <v>746.2719061901812</v>
      </c>
      <c r="H7905" s="88">
        <v>983.38153937944253</v>
      </c>
      <c r="I7905" s="88">
        <v>1361.2114852615759</v>
      </c>
      <c r="J7905" s="88">
        <v>1968.4708975402468</v>
      </c>
      <c r="K7905" s="88">
        <v>3315.8169957131977</v>
      </c>
      <c r="L7905" s="88">
        <v>3364.9013488320861</v>
      </c>
      <c r="M7905" s="88">
        <v>3710.0578125568745</v>
      </c>
    </row>
    <row r="7906" spans="3:13" x14ac:dyDescent="0.2">
      <c r="C7906" s="88">
        <v>0.39040000000000002</v>
      </c>
      <c r="D7906" s="88">
        <v>16340.821323425143</v>
      </c>
      <c r="E7906" s="88">
        <v>131.22852238482847</v>
      </c>
      <c r="F7906" s="88">
        <v>510.65119917180891</v>
      </c>
      <c r="G7906" s="88">
        <v>746.27411885271249</v>
      </c>
      <c r="H7906" s="88">
        <v>983.39864323295387</v>
      </c>
      <c r="I7906" s="88">
        <v>1361.2346110830631</v>
      </c>
      <c r="J7906" s="88">
        <v>1968.4839068259071</v>
      </c>
      <c r="K7906" s="88">
        <v>3315.9260470561162</v>
      </c>
      <c r="L7906" s="88">
        <v>3365.1290489951898</v>
      </c>
      <c r="M7906" s="88">
        <v>3710.0769980667601</v>
      </c>
    </row>
    <row r="7907" spans="3:13" x14ac:dyDescent="0.2">
      <c r="C7907" s="88">
        <v>0.39045000000000002</v>
      </c>
      <c r="D7907" s="88">
        <v>16341.063146728437</v>
      </c>
      <c r="E7907" s="88">
        <v>131.23325109770121</v>
      </c>
      <c r="F7907" s="88">
        <v>510.66861721776013</v>
      </c>
      <c r="G7907" s="88">
        <v>746.27998531345793</v>
      </c>
      <c r="H7907" s="88">
        <v>983.40240970873947</v>
      </c>
      <c r="I7907" s="88">
        <v>1361.235633483805</v>
      </c>
      <c r="J7907" s="88">
        <v>1968.4888514442905</v>
      </c>
      <c r="K7907" s="88">
        <v>3315.9586541305353</v>
      </c>
      <c r="L7907" s="88">
        <v>3365.149537191834</v>
      </c>
      <c r="M7907" s="88">
        <v>3710.0840227355061</v>
      </c>
    </row>
    <row r="7908" spans="3:13" x14ac:dyDescent="0.2">
      <c r="C7908" s="88">
        <v>0.39050000000000001</v>
      </c>
      <c r="D7908" s="88">
        <v>16341.397608609697</v>
      </c>
      <c r="E7908" s="88">
        <v>131.23325109770121</v>
      </c>
      <c r="F7908" s="88">
        <v>510.66878913206847</v>
      </c>
      <c r="G7908" s="88">
        <v>746.28478204628846</v>
      </c>
      <c r="H7908" s="88">
        <v>983.4077197610759</v>
      </c>
      <c r="I7908" s="88">
        <v>1361.2526971215989</v>
      </c>
      <c r="J7908" s="88">
        <v>1968.6314901854239</v>
      </c>
      <c r="K7908" s="88">
        <v>3316.0154356968014</v>
      </c>
      <c r="L7908" s="88">
        <v>3365.1853072231374</v>
      </c>
      <c r="M7908" s="88">
        <v>3710.1001054361705</v>
      </c>
    </row>
    <row r="7909" spans="3:13" x14ac:dyDescent="0.2">
      <c r="C7909" s="88">
        <v>0.39055000000000001</v>
      </c>
      <c r="D7909" s="88">
        <v>16341.403848778782</v>
      </c>
      <c r="E7909" s="88">
        <v>131.23325109770121</v>
      </c>
      <c r="F7909" s="88">
        <v>510.67687096164991</v>
      </c>
      <c r="G7909" s="88">
        <v>746.29898524500823</v>
      </c>
      <c r="H7909" s="88">
        <v>983.42338748140401</v>
      </c>
      <c r="I7909" s="88">
        <v>1361.2855878042806</v>
      </c>
      <c r="J7909" s="88">
        <v>1968.6394578642298</v>
      </c>
      <c r="K7909" s="88">
        <v>3316.1704367904977</v>
      </c>
      <c r="L7909" s="88">
        <v>3365.3468410130599</v>
      </c>
      <c r="M7909" s="88">
        <v>3710.1193649147776</v>
      </c>
    </row>
    <row r="7910" spans="3:13" x14ac:dyDescent="0.2">
      <c r="C7910" s="88">
        <v>0.3906</v>
      </c>
      <c r="D7910" s="88">
        <v>16341.464771260475</v>
      </c>
      <c r="E7910" s="88">
        <v>131.25334981980086</v>
      </c>
      <c r="F7910" s="88">
        <v>510.67866499057709</v>
      </c>
      <c r="G7910" s="88">
        <v>746.35855373835602</v>
      </c>
      <c r="H7910" s="88">
        <v>983.42838489629503</v>
      </c>
      <c r="I7910" s="88">
        <v>1361.2961292588934</v>
      </c>
      <c r="J7910" s="88">
        <v>1968.6585415042532</v>
      </c>
      <c r="K7910" s="88">
        <v>3316.2123759453843</v>
      </c>
      <c r="L7910" s="88">
        <v>3365.4445959362583</v>
      </c>
      <c r="M7910" s="88">
        <v>3710.1408708860363</v>
      </c>
    </row>
    <row r="7911" spans="3:13" x14ac:dyDescent="0.2">
      <c r="C7911" s="88">
        <v>0.39065</v>
      </c>
      <c r="D7911" s="88">
        <v>16341.606765351531</v>
      </c>
      <c r="E7911" s="88">
        <v>131.25880806401074</v>
      </c>
      <c r="F7911" s="88">
        <v>510.6837855245044</v>
      </c>
      <c r="G7911" s="88">
        <v>746.36912745653035</v>
      </c>
      <c r="H7911" s="88">
        <v>983.44268823018365</v>
      </c>
      <c r="I7911" s="88">
        <v>1361.2961941857416</v>
      </c>
      <c r="J7911" s="88">
        <v>1968.704128421336</v>
      </c>
      <c r="K7911" s="88">
        <v>3316.3206511222579</v>
      </c>
      <c r="L7911" s="88">
        <v>3365.5728658988801</v>
      </c>
      <c r="M7911" s="88">
        <v>3710.1467250184373</v>
      </c>
    </row>
    <row r="7912" spans="3:13" x14ac:dyDescent="0.2">
      <c r="C7912" s="88">
        <v>0.39069999999999999</v>
      </c>
      <c r="D7912" s="88">
        <v>16341.996881438354</v>
      </c>
      <c r="E7912" s="88">
        <v>131.26525117185429</v>
      </c>
      <c r="F7912" s="88">
        <v>510.68430520158518</v>
      </c>
      <c r="G7912" s="88">
        <v>746.37188101316724</v>
      </c>
      <c r="H7912" s="88">
        <v>983.44314153720688</v>
      </c>
      <c r="I7912" s="88">
        <v>1361.3286568482476</v>
      </c>
      <c r="J7912" s="88">
        <v>1968.7224133387831</v>
      </c>
      <c r="K7912" s="88">
        <v>3316.4263078750828</v>
      </c>
      <c r="L7912" s="88">
        <v>3365.5837348261803</v>
      </c>
      <c r="M7912" s="88">
        <v>3710.1647657376452</v>
      </c>
    </row>
    <row r="7913" spans="3:13" x14ac:dyDescent="0.2">
      <c r="C7913" s="88">
        <v>0.39074999999999999</v>
      </c>
      <c r="D7913" s="88">
        <v>16342.028516569975</v>
      </c>
      <c r="E7913" s="88">
        <v>131.2698013494828</v>
      </c>
      <c r="F7913" s="88">
        <v>510.686420303668</v>
      </c>
      <c r="G7913" s="88">
        <v>746.39521489491472</v>
      </c>
      <c r="H7913" s="88">
        <v>983.44434708234712</v>
      </c>
      <c r="I7913" s="88">
        <v>1361.3532240259792</v>
      </c>
      <c r="J7913" s="88">
        <v>1968.7240094034646</v>
      </c>
      <c r="K7913" s="88">
        <v>3316.5143460482241</v>
      </c>
      <c r="L7913" s="88">
        <v>3365.5872233680971</v>
      </c>
      <c r="M7913" s="88">
        <v>3710.1871280572955</v>
      </c>
    </row>
    <row r="7914" spans="3:13" x14ac:dyDescent="0.2">
      <c r="C7914" s="88">
        <v>0.39079999999999998</v>
      </c>
      <c r="D7914" s="88">
        <v>16342.119020367687</v>
      </c>
      <c r="E7914" s="88">
        <v>131.27953541311035</v>
      </c>
      <c r="F7914" s="88">
        <v>510.70067288123482</v>
      </c>
      <c r="G7914" s="88">
        <v>746.4178133344285</v>
      </c>
      <c r="H7914" s="88">
        <v>983.45740466953794</v>
      </c>
      <c r="I7914" s="88">
        <v>1361.4111435194536</v>
      </c>
      <c r="J7914" s="88">
        <v>1968.7662317486702</v>
      </c>
      <c r="K7914" s="88">
        <v>3316.5259554103095</v>
      </c>
      <c r="L7914" s="88">
        <v>3365.5962841485966</v>
      </c>
      <c r="M7914" s="88">
        <v>3710.2005957784795</v>
      </c>
    </row>
    <row r="7915" spans="3:13" x14ac:dyDescent="0.2">
      <c r="C7915" s="88">
        <v>0.39084999999999998</v>
      </c>
      <c r="D7915" s="88">
        <v>16342.265611861014</v>
      </c>
      <c r="E7915" s="88">
        <v>131.28550854271089</v>
      </c>
      <c r="F7915" s="88">
        <v>510.71418724893601</v>
      </c>
      <c r="G7915" s="88">
        <v>746.41857265959061</v>
      </c>
      <c r="H7915" s="88">
        <v>983.45964049399709</v>
      </c>
      <c r="I7915" s="88">
        <v>1361.4387861738905</v>
      </c>
      <c r="J7915" s="88">
        <v>1968.7689908936864</v>
      </c>
      <c r="K7915" s="88">
        <v>3316.5363321773993</v>
      </c>
      <c r="L7915" s="88">
        <v>3365.9478956829121</v>
      </c>
      <c r="M7915" s="88">
        <v>3710.2121626553389</v>
      </c>
    </row>
    <row r="7916" spans="3:13" x14ac:dyDescent="0.2">
      <c r="C7916" s="88">
        <v>0.39090000000000003</v>
      </c>
      <c r="D7916" s="88">
        <v>16342.314433177306</v>
      </c>
      <c r="E7916" s="88">
        <v>131.28994720453011</v>
      </c>
      <c r="F7916" s="88">
        <v>510.71492178321841</v>
      </c>
      <c r="G7916" s="88">
        <v>746.4300022257421</v>
      </c>
      <c r="H7916" s="88">
        <v>983.46183664126329</v>
      </c>
      <c r="I7916" s="88">
        <v>1361.4765782583181</v>
      </c>
      <c r="J7916" s="88">
        <v>1968.7706555849086</v>
      </c>
      <c r="K7916" s="88">
        <v>3316.6084316799206</v>
      </c>
      <c r="L7916" s="88">
        <v>3365.9666838857406</v>
      </c>
      <c r="M7916" s="88">
        <v>3710.2730718721218</v>
      </c>
    </row>
    <row r="7917" spans="3:13" x14ac:dyDescent="0.2">
      <c r="C7917" s="88">
        <v>0.39095000000000002</v>
      </c>
      <c r="D7917" s="88">
        <v>16342.489655720128</v>
      </c>
      <c r="E7917" s="88">
        <v>131.29554532751899</v>
      </c>
      <c r="F7917" s="88">
        <v>510.73055424148879</v>
      </c>
      <c r="G7917" s="88">
        <v>746.4420428410308</v>
      </c>
      <c r="H7917" s="88">
        <v>983.46723408333446</v>
      </c>
      <c r="I7917" s="88">
        <v>1361.5271363225675</v>
      </c>
      <c r="J7917" s="88">
        <v>1968.7868382699608</v>
      </c>
      <c r="K7917" s="88">
        <v>3316.6253003802876</v>
      </c>
      <c r="L7917" s="88">
        <v>3366.0791083829945</v>
      </c>
      <c r="M7917" s="88">
        <v>3710.3023706947379</v>
      </c>
    </row>
    <row r="7918" spans="3:13" x14ac:dyDescent="0.2">
      <c r="C7918" s="88">
        <v>0.39100000000000001</v>
      </c>
      <c r="D7918" s="88">
        <v>16342.703572337003</v>
      </c>
      <c r="E7918" s="88">
        <v>131.31063625368097</v>
      </c>
      <c r="F7918" s="88">
        <v>510.73658795424717</v>
      </c>
      <c r="G7918" s="88">
        <v>746.46383136540908</v>
      </c>
      <c r="H7918" s="88">
        <v>983.47150778767264</v>
      </c>
      <c r="I7918" s="88">
        <v>1361.5415515931095</v>
      </c>
      <c r="J7918" s="88">
        <v>1968.7891863840568</v>
      </c>
      <c r="K7918" s="88">
        <v>3316.6436809284205</v>
      </c>
      <c r="L7918" s="88">
        <v>3366.2412685674321</v>
      </c>
      <c r="M7918" s="88">
        <v>3710.3849999232198</v>
      </c>
    </row>
    <row r="7919" spans="3:13" x14ac:dyDescent="0.2">
      <c r="C7919" s="88">
        <v>0.39105000000000001</v>
      </c>
      <c r="D7919" s="88">
        <v>16342.974251415315</v>
      </c>
      <c r="E7919" s="88">
        <v>131.31142260980323</v>
      </c>
      <c r="F7919" s="88">
        <v>510.73663753647452</v>
      </c>
      <c r="G7919" s="88">
        <v>746.47167329894319</v>
      </c>
      <c r="H7919" s="88">
        <v>983.48828260741584</v>
      </c>
      <c r="I7919" s="88">
        <v>1361.5901309419896</v>
      </c>
      <c r="J7919" s="88">
        <v>1968.8010983509998</v>
      </c>
      <c r="K7919" s="88">
        <v>3316.6861166543699</v>
      </c>
      <c r="L7919" s="88">
        <v>3366.3009812119599</v>
      </c>
      <c r="M7919" s="88">
        <v>3710.3907445048844</v>
      </c>
    </row>
    <row r="7920" spans="3:13" x14ac:dyDescent="0.2">
      <c r="C7920" s="88">
        <v>0.3911</v>
      </c>
      <c r="D7920" s="88">
        <v>16343.181029664533</v>
      </c>
      <c r="E7920" s="88">
        <v>131.33280172617015</v>
      </c>
      <c r="F7920" s="88">
        <v>510.74835628451547</v>
      </c>
      <c r="G7920" s="88">
        <v>746.48562044429355</v>
      </c>
      <c r="H7920" s="88">
        <v>983.5334951598511</v>
      </c>
      <c r="I7920" s="88">
        <v>1361.5915640167996</v>
      </c>
      <c r="J7920" s="88">
        <v>1968.8272975227965</v>
      </c>
      <c r="K7920" s="88">
        <v>3316.7030437096942</v>
      </c>
      <c r="L7920" s="88">
        <v>3366.4069792969012</v>
      </c>
      <c r="M7920" s="88">
        <v>3710.420772097807</v>
      </c>
    </row>
    <row r="7921" spans="3:13" x14ac:dyDescent="0.2">
      <c r="C7921" s="88">
        <v>0.39115</v>
      </c>
      <c r="D7921" s="88">
        <v>16343.23510850405</v>
      </c>
      <c r="E7921" s="88">
        <v>131.34065283274504</v>
      </c>
      <c r="F7921" s="88">
        <v>510.75357445977761</v>
      </c>
      <c r="G7921" s="88">
        <v>746.49436075044878</v>
      </c>
      <c r="H7921" s="88">
        <v>983.5992052917054</v>
      </c>
      <c r="I7921" s="88">
        <v>1361.6129754549329</v>
      </c>
      <c r="J7921" s="88">
        <v>1968.9426993027946</v>
      </c>
      <c r="K7921" s="88">
        <v>3316.7042685327906</v>
      </c>
      <c r="L7921" s="88">
        <v>3366.4432557574351</v>
      </c>
      <c r="M7921" s="88">
        <v>3710.4285022505269</v>
      </c>
    </row>
    <row r="7922" spans="3:13" x14ac:dyDescent="0.2">
      <c r="C7922" s="88">
        <v>0.39119999999999999</v>
      </c>
      <c r="D7922" s="88">
        <v>16343.457509773598</v>
      </c>
      <c r="E7922" s="88">
        <v>131.36077720460707</v>
      </c>
      <c r="F7922" s="88">
        <v>510.7557216399432</v>
      </c>
      <c r="G7922" s="88">
        <v>746.49679552854559</v>
      </c>
      <c r="H7922" s="88">
        <v>983.62325527022676</v>
      </c>
      <c r="I7922" s="88">
        <v>1361.6512637647397</v>
      </c>
      <c r="J7922" s="88">
        <v>1968.9573111841241</v>
      </c>
      <c r="K7922" s="88">
        <v>3316.7346866831504</v>
      </c>
      <c r="L7922" s="88">
        <v>3366.6749004787721</v>
      </c>
      <c r="M7922" s="88">
        <v>3710.4498320259381</v>
      </c>
    </row>
    <row r="7923" spans="3:13" x14ac:dyDescent="0.2">
      <c r="C7923" s="88">
        <v>0.39124999999999999</v>
      </c>
      <c r="D7923" s="88">
        <v>16343.497188153215</v>
      </c>
      <c r="E7923" s="88">
        <v>131.36376114147333</v>
      </c>
      <c r="F7923" s="88">
        <v>510.75945590332776</v>
      </c>
      <c r="G7923" s="88">
        <v>746.5125023690257</v>
      </c>
      <c r="H7923" s="88">
        <v>983.66051080089755</v>
      </c>
      <c r="I7923" s="88">
        <v>1361.6623292915233</v>
      </c>
      <c r="J7923" s="88">
        <v>1968.9602050901744</v>
      </c>
      <c r="K7923" s="88">
        <v>3316.7988885740897</v>
      </c>
      <c r="L7923" s="88">
        <v>3366.8195512822158</v>
      </c>
      <c r="M7923" s="88">
        <v>3710.456769046813</v>
      </c>
    </row>
    <row r="7924" spans="3:13" x14ac:dyDescent="0.2">
      <c r="C7924" s="88">
        <v>0.39129999999999998</v>
      </c>
      <c r="D7924" s="88">
        <v>16343.551336344717</v>
      </c>
      <c r="E7924" s="88">
        <v>131.46599287784284</v>
      </c>
      <c r="F7924" s="88">
        <v>510.76013706358526</v>
      </c>
      <c r="G7924" s="88">
        <v>746.52338949923251</v>
      </c>
      <c r="H7924" s="88">
        <v>983.67281797362602</v>
      </c>
      <c r="I7924" s="88">
        <v>1361.6744105822372</v>
      </c>
      <c r="J7924" s="88">
        <v>1968.9627649048989</v>
      </c>
      <c r="K7924" s="88">
        <v>3316.8292395077551</v>
      </c>
      <c r="L7924" s="88">
        <v>3366.8511708126562</v>
      </c>
      <c r="M7924" s="88">
        <v>3710.5212430380457</v>
      </c>
    </row>
    <row r="7925" spans="3:13" x14ac:dyDescent="0.2">
      <c r="C7925" s="88">
        <v>0.39134999999999998</v>
      </c>
      <c r="D7925" s="88">
        <v>16343.602719336672</v>
      </c>
      <c r="E7925" s="88">
        <v>131.48951053318524</v>
      </c>
      <c r="F7925" s="88">
        <v>510.77637772218986</v>
      </c>
      <c r="G7925" s="88">
        <v>746.54103964660044</v>
      </c>
      <c r="H7925" s="88">
        <v>983.67884276899758</v>
      </c>
      <c r="I7925" s="88">
        <v>1361.6784975518594</v>
      </c>
      <c r="J7925" s="88">
        <v>1968.9727995347275</v>
      </c>
      <c r="K7925" s="88">
        <v>3316.8993140060566</v>
      </c>
      <c r="L7925" s="88">
        <v>3366.9976084473456</v>
      </c>
      <c r="M7925" s="88">
        <v>3710.5488622628031</v>
      </c>
    </row>
    <row r="7926" spans="3:13" x14ac:dyDescent="0.2">
      <c r="C7926" s="88">
        <v>0.39140000000000003</v>
      </c>
      <c r="D7926" s="88">
        <v>16343.638287537986</v>
      </c>
      <c r="E7926" s="88">
        <v>131.4928607216707</v>
      </c>
      <c r="F7926" s="88">
        <v>510.79014027263202</v>
      </c>
      <c r="G7926" s="88">
        <v>746.54461616710569</v>
      </c>
      <c r="H7926" s="88">
        <v>983.68515250998416</v>
      </c>
      <c r="I7926" s="88">
        <v>1361.7327344694422</v>
      </c>
      <c r="J7926" s="88">
        <v>1969.1503768366392</v>
      </c>
      <c r="K7926" s="88">
        <v>3316.9693022860592</v>
      </c>
      <c r="L7926" s="88">
        <v>3367.1239454519859</v>
      </c>
      <c r="M7926" s="88">
        <v>3710.6098667106303</v>
      </c>
    </row>
    <row r="7927" spans="3:13" x14ac:dyDescent="0.2">
      <c r="C7927" s="88">
        <v>0.39145000000000002</v>
      </c>
      <c r="D7927" s="88">
        <v>16343.644950902279</v>
      </c>
      <c r="E7927" s="88">
        <v>131.5120439609791</v>
      </c>
      <c r="F7927" s="88">
        <v>510.80176627760784</v>
      </c>
      <c r="G7927" s="88">
        <v>746.57455785845468</v>
      </c>
      <c r="H7927" s="88">
        <v>983.6855245229749</v>
      </c>
      <c r="I7927" s="88">
        <v>1361.7341098575639</v>
      </c>
      <c r="J7927" s="88">
        <v>1969.188343842613</v>
      </c>
      <c r="K7927" s="88">
        <v>3316.973170132655</v>
      </c>
      <c r="L7927" s="88">
        <v>3367.1606721799367</v>
      </c>
      <c r="M7927" s="88">
        <v>3710.6170028609654</v>
      </c>
    </row>
    <row r="7928" spans="3:13" x14ac:dyDescent="0.2">
      <c r="C7928" s="88">
        <v>0.39150000000000001</v>
      </c>
      <c r="D7928" s="88">
        <v>16343.904110882309</v>
      </c>
      <c r="E7928" s="88">
        <v>131.5120439609791</v>
      </c>
      <c r="F7928" s="88">
        <v>510.80492479170016</v>
      </c>
      <c r="G7928" s="88">
        <v>746.60168038294114</v>
      </c>
      <c r="H7928" s="88">
        <v>983.69871223992504</v>
      </c>
      <c r="I7928" s="88">
        <v>1361.7923903649826</v>
      </c>
      <c r="J7928" s="88">
        <v>1969.2419403740423</v>
      </c>
      <c r="K7928" s="88">
        <v>3316.988181257515</v>
      </c>
      <c r="L7928" s="88">
        <v>3367.266103844916</v>
      </c>
      <c r="M7928" s="88">
        <v>3710.6519364627402</v>
      </c>
    </row>
    <row r="7929" spans="3:13" x14ac:dyDescent="0.2">
      <c r="C7929" s="88">
        <v>0.39155000000000001</v>
      </c>
      <c r="D7929" s="88">
        <v>16344.065471744536</v>
      </c>
      <c r="E7929" s="88">
        <v>131.52775577821103</v>
      </c>
      <c r="F7929" s="88">
        <v>510.80726602656341</v>
      </c>
      <c r="G7929" s="88">
        <v>746.61044923058762</v>
      </c>
      <c r="H7929" s="88">
        <v>983.70458314696225</v>
      </c>
      <c r="I7929" s="88">
        <v>1361.8216659445375</v>
      </c>
      <c r="J7929" s="88">
        <v>1969.2541668936242</v>
      </c>
      <c r="K7929" s="88">
        <v>3317.0595653099153</v>
      </c>
      <c r="L7929" s="88">
        <v>3367.4842155468414</v>
      </c>
      <c r="M7929" s="88">
        <v>3710.6529185929539</v>
      </c>
    </row>
    <row r="7930" spans="3:13" x14ac:dyDescent="0.2">
      <c r="C7930" s="88">
        <v>0.3916</v>
      </c>
      <c r="D7930" s="88">
        <v>16344.139783140798</v>
      </c>
      <c r="E7930" s="88">
        <v>131.54389629578873</v>
      </c>
      <c r="F7930" s="88">
        <v>510.81084085205612</v>
      </c>
      <c r="G7930" s="88">
        <v>746.62574215618633</v>
      </c>
      <c r="H7930" s="88">
        <v>983.76953717710649</v>
      </c>
      <c r="I7930" s="88">
        <v>1361.9288321320582</v>
      </c>
      <c r="J7930" s="88">
        <v>1969.3037278040802</v>
      </c>
      <c r="K7930" s="88">
        <v>3317.1021551200342</v>
      </c>
      <c r="L7930" s="88">
        <v>3367.7757010517212</v>
      </c>
      <c r="M7930" s="88">
        <v>3710.7569379101656</v>
      </c>
    </row>
    <row r="7931" spans="3:13" x14ac:dyDescent="0.2">
      <c r="C7931" s="88">
        <v>0.39165</v>
      </c>
      <c r="D7931" s="88">
        <v>16344.387935941664</v>
      </c>
      <c r="E7931" s="88">
        <v>131.55451308426473</v>
      </c>
      <c r="F7931" s="88">
        <v>510.81657650939087</v>
      </c>
      <c r="G7931" s="88">
        <v>746.631819900957</v>
      </c>
      <c r="H7931" s="88">
        <v>983.7889371781539</v>
      </c>
      <c r="I7931" s="88">
        <v>1361.9334884492146</v>
      </c>
      <c r="J7931" s="88">
        <v>1969.3138214454757</v>
      </c>
      <c r="K7931" s="88">
        <v>3317.1749676286527</v>
      </c>
      <c r="L7931" s="88">
        <v>3367.945394202286</v>
      </c>
      <c r="M7931" s="88">
        <v>3710.7721190304255</v>
      </c>
    </row>
    <row r="7932" spans="3:13" x14ac:dyDescent="0.2">
      <c r="C7932" s="88">
        <v>0.39169999999999999</v>
      </c>
      <c r="D7932" s="88">
        <v>16344.489616565055</v>
      </c>
      <c r="E7932" s="88">
        <v>131.56255483515088</v>
      </c>
      <c r="F7932" s="88">
        <v>510.8235772373323</v>
      </c>
      <c r="G7932" s="88">
        <v>746.6644130622085</v>
      </c>
      <c r="H7932" s="88">
        <v>983.79137603160552</v>
      </c>
      <c r="I7932" s="88">
        <v>1361.9659798837397</v>
      </c>
      <c r="J7932" s="88">
        <v>1969.4198903989668</v>
      </c>
      <c r="K7932" s="88">
        <v>3317.2486024649388</v>
      </c>
      <c r="L7932" s="88">
        <v>3368.146790269358</v>
      </c>
      <c r="M7932" s="88">
        <v>3710.7753766162382</v>
      </c>
    </row>
    <row r="7933" spans="3:13" x14ac:dyDescent="0.2">
      <c r="C7933" s="88">
        <v>0.39174999999999999</v>
      </c>
      <c r="D7933" s="88">
        <v>16344.677026177043</v>
      </c>
      <c r="E7933" s="88">
        <v>131.57186711774648</v>
      </c>
      <c r="F7933" s="88">
        <v>510.83379471455282</v>
      </c>
      <c r="G7933" s="88">
        <v>746.68191519324273</v>
      </c>
      <c r="H7933" s="88">
        <v>983.79201625257792</v>
      </c>
      <c r="I7933" s="88">
        <v>1362.0300161137434</v>
      </c>
      <c r="J7933" s="88">
        <v>1969.4738702037389</v>
      </c>
      <c r="K7933" s="88">
        <v>3317.270768708006</v>
      </c>
      <c r="L7933" s="88">
        <v>3368.1813253621358</v>
      </c>
      <c r="M7933" s="88">
        <v>3710.8003426080654</v>
      </c>
    </row>
    <row r="7934" spans="3:13" x14ac:dyDescent="0.2">
      <c r="C7934" s="88">
        <v>0.39179999999999998</v>
      </c>
      <c r="D7934" s="88">
        <v>16344.690013164189</v>
      </c>
      <c r="E7934" s="88">
        <v>131.58636540617681</v>
      </c>
      <c r="F7934" s="88">
        <v>510.84061758728603</v>
      </c>
      <c r="G7934" s="88">
        <v>746.70630452792193</v>
      </c>
      <c r="H7934" s="88">
        <v>983.81305314974861</v>
      </c>
      <c r="I7934" s="88">
        <v>1362.0421950964037</v>
      </c>
      <c r="J7934" s="88">
        <v>1969.4984029948569</v>
      </c>
      <c r="K7934" s="88">
        <v>3317.2928743711109</v>
      </c>
      <c r="L7934" s="88">
        <v>3368.2204912850975</v>
      </c>
      <c r="M7934" s="88">
        <v>3710.8169908264963</v>
      </c>
    </row>
    <row r="7935" spans="3:13" x14ac:dyDescent="0.2">
      <c r="C7935" s="88">
        <v>0.39184999999999998</v>
      </c>
      <c r="D7935" s="88">
        <v>16344.798893693012</v>
      </c>
      <c r="E7935" s="88">
        <v>131.6018435312717</v>
      </c>
      <c r="F7935" s="88">
        <v>510.84128545702833</v>
      </c>
      <c r="G7935" s="88">
        <v>746.74458517810262</v>
      </c>
      <c r="H7935" s="88">
        <v>983.81876181516282</v>
      </c>
      <c r="I7935" s="88">
        <v>1362.070150461705</v>
      </c>
      <c r="J7935" s="88">
        <v>1969.5261013865461</v>
      </c>
      <c r="K7935" s="88">
        <v>3317.3233215292603</v>
      </c>
      <c r="L7935" s="88">
        <v>3368.4966628697543</v>
      </c>
      <c r="M7935" s="88">
        <v>3710.8521993506661</v>
      </c>
    </row>
    <row r="7936" spans="3:13" x14ac:dyDescent="0.2">
      <c r="C7936" s="88">
        <v>0.39190000000000003</v>
      </c>
      <c r="D7936" s="88">
        <v>16345.400579697438</v>
      </c>
      <c r="E7936" s="88">
        <v>131.6018435312717</v>
      </c>
      <c r="F7936" s="88">
        <v>510.84440109769548</v>
      </c>
      <c r="G7936" s="88">
        <v>746.7605852481347</v>
      </c>
      <c r="H7936" s="88">
        <v>983.82656934701072</v>
      </c>
      <c r="I7936" s="88">
        <v>1362.0766865906321</v>
      </c>
      <c r="J7936" s="88">
        <v>1969.5397397014772</v>
      </c>
      <c r="K7936" s="88">
        <v>3317.5229039921005</v>
      </c>
      <c r="L7936" s="88">
        <v>3368.5062089985945</v>
      </c>
      <c r="M7936" s="88">
        <v>3710.8775034358814</v>
      </c>
    </row>
    <row r="7937" spans="3:13" x14ac:dyDescent="0.2">
      <c r="C7937" s="88">
        <v>0.39195000000000002</v>
      </c>
      <c r="D7937" s="88">
        <v>16345.465036043892</v>
      </c>
      <c r="E7937" s="88">
        <v>131.61325293576829</v>
      </c>
      <c r="F7937" s="88">
        <v>510.84490503763391</v>
      </c>
      <c r="G7937" s="88">
        <v>746.76104483874587</v>
      </c>
      <c r="H7937" s="88">
        <v>983.82925236112396</v>
      </c>
      <c r="I7937" s="88">
        <v>1362.1020066464662</v>
      </c>
      <c r="J7937" s="88">
        <v>1969.5500285673093</v>
      </c>
      <c r="K7937" s="88">
        <v>3317.5279032766794</v>
      </c>
      <c r="L7937" s="88">
        <v>3368.535247749116</v>
      </c>
      <c r="M7937" s="88">
        <v>3710.8784104746269</v>
      </c>
    </row>
    <row r="7938" spans="3:13" x14ac:dyDescent="0.2">
      <c r="C7938" s="88">
        <v>0.39200000000000002</v>
      </c>
      <c r="D7938" s="88">
        <v>16345.761547366224</v>
      </c>
      <c r="E7938" s="88">
        <v>131.61396738191979</v>
      </c>
      <c r="F7938" s="88">
        <v>510.84975251524202</v>
      </c>
      <c r="G7938" s="88">
        <v>746.76926620935001</v>
      </c>
      <c r="H7938" s="88">
        <v>983.83355222833688</v>
      </c>
      <c r="I7938" s="88">
        <v>1362.119653918126</v>
      </c>
      <c r="J7938" s="88">
        <v>1969.5805144628489</v>
      </c>
      <c r="K7938" s="88">
        <v>3317.597589089135</v>
      </c>
      <c r="L7938" s="88">
        <v>3368.5985429943339</v>
      </c>
      <c r="M7938" s="88">
        <v>3710.8799671925535</v>
      </c>
    </row>
    <row r="7939" spans="3:13" x14ac:dyDescent="0.2">
      <c r="C7939" s="88">
        <v>0.39205000000000001</v>
      </c>
      <c r="D7939" s="88">
        <v>16345.771533939374</v>
      </c>
      <c r="E7939" s="88">
        <v>131.61396738191979</v>
      </c>
      <c r="F7939" s="88">
        <v>510.85037877144396</v>
      </c>
      <c r="G7939" s="88">
        <v>746.79841953969844</v>
      </c>
      <c r="H7939" s="88">
        <v>983.8533312556674</v>
      </c>
      <c r="I7939" s="88">
        <v>1362.1482292791588</v>
      </c>
      <c r="J7939" s="88">
        <v>1969.5838846711536</v>
      </c>
      <c r="K7939" s="88">
        <v>3317.6612412635586</v>
      </c>
      <c r="L7939" s="88">
        <v>3368.6249859101986</v>
      </c>
      <c r="M7939" s="88">
        <v>3710.9035063471219</v>
      </c>
    </row>
    <row r="7940" spans="3:13" x14ac:dyDescent="0.2">
      <c r="C7940" s="88">
        <v>0.3921</v>
      </c>
      <c r="D7940" s="88">
        <v>16345.999770392136</v>
      </c>
      <c r="E7940" s="88">
        <v>131.62554734845526</v>
      </c>
      <c r="F7940" s="88">
        <v>510.86431279761791</v>
      </c>
      <c r="G7940" s="88">
        <v>746.79988717519245</v>
      </c>
      <c r="H7940" s="88">
        <v>983.86214039948618</v>
      </c>
      <c r="I7940" s="88">
        <v>1362.1957214988611</v>
      </c>
      <c r="J7940" s="88">
        <v>1969.5883320204812</v>
      </c>
      <c r="K7940" s="88">
        <v>3317.7304405549958</v>
      </c>
      <c r="L7940" s="88">
        <v>3368.8226999562839</v>
      </c>
      <c r="M7940" s="88">
        <v>3710.9110312596963</v>
      </c>
    </row>
    <row r="7941" spans="3:13" x14ac:dyDescent="0.2">
      <c r="C7941" s="88">
        <v>0.39215</v>
      </c>
      <c r="D7941" s="88">
        <v>16346.13920856519</v>
      </c>
      <c r="E7941" s="88">
        <v>131.62958554386205</v>
      </c>
      <c r="F7941" s="88">
        <v>510.89248556149232</v>
      </c>
      <c r="G7941" s="88">
        <v>746.80031037625713</v>
      </c>
      <c r="H7941" s="88">
        <v>983.86420386636428</v>
      </c>
      <c r="I7941" s="88">
        <v>1362.2292760113141</v>
      </c>
      <c r="J7941" s="88">
        <v>1969.5906655080476</v>
      </c>
      <c r="K7941" s="88">
        <v>3317.7603673860494</v>
      </c>
      <c r="L7941" s="88">
        <v>3368.8876113600954</v>
      </c>
      <c r="M7941" s="88">
        <v>3710.987468094947</v>
      </c>
    </row>
    <row r="7942" spans="3:13" x14ac:dyDescent="0.2">
      <c r="C7942" s="88">
        <v>0.39219999999999999</v>
      </c>
      <c r="D7942" s="88">
        <v>16346.213758371545</v>
      </c>
      <c r="E7942" s="88">
        <v>131.64878872969075</v>
      </c>
      <c r="F7942" s="88">
        <v>510.89352817693361</v>
      </c>
      <c r="G7942" s="88">
        <v>746.81773865793866</v>
      </c>
      <c r="H7942" s="88">
        <v>983.87659219979832</v>
      </c>
      <c r="I7942" s="88">
        <v>1362.2392512998822</v>
      </c>
      <c r="J7942" s="88">
        <v>1969.5941708519076</v>
      </c>
      <c r="K7942" s="88">
        <v>3317.8063481496192</v>
      </c>
      <c r="L7942" s="88">
        <v>3368.894772925978</v>
      </c>
      <c r="M7942" s="88">
        <v>3711.0333153180882</v>
      </c>
    </row>
    <row r="7943" spans="3:13" x14ac:dyDescent="0.2">
      <c r="C7943" s="88">
        <v>0.39224999999999999</v>
      </c>
      <c r="D7943" s="88">
        <v>16346.533489962092</v>
      </c>
      <c r="E7943" s="88">
        <v>131.64895428325963</v>
      </c>
      <c r="F7943" s="88">
        <v>510.9003965859124</v>
      </c>
      <c r="G7943" s="88">
        <v>746.82179017779254</v>
      </c>
      <c r="H7943" s="88">
        <v>983.90888790817189</v>
      </c>
      <c r="I7943" s="88">
        <v>1362.2799420503729</v>
      </c>
      <c r="J7943" s="88">
        <v>1969.6386879335255</v>
      </c>
      <c r="K7943" s="88">
        <v>3317.845777905959</v>
      </c>
      <c r="L7943" s="88">
        <v>3369.0035362886674</v>
      </c>
      <c r="M7943" s="88">
        <v>3711.0448050622817</v>
      </c>
    </row>
    <row r="7944" spans="3:13" x14ac:dyDescent="0.2">
      <c r="C7944" s="88">
        <v>0.39229999999999998</v>
      </c>
      <c r="D7944" s="88">
        <v>16346.706195152818</v>
      </c>
      <c r="E7944" s="88">
        <v>131.66336369606051</v>
      </c>
      <c r="F7944" s="88">
        <v>510.91038489795574</v>
      </c>
      <c r="G7944" s="88">
        <v>746.83771519927996</v>
      </c>
      <c r="H7944" s="88">
        <v>983.90950259284273</v>
      </c>
      <c r="I7944" s="88">
        <v>1362.3000090300416</v>
      </c>
      <c r="J7944" s="88">
        <v>1969.6550995479965</v>
      </c>
      <c r="K7944" s="88">
        <v>3317.850036659479</v>
      </c>
      <c r="L7944" s="88">
        <v>3369.1143684331491</v>
      </c>
      <c r="M7944" s="88">
        <v>3711.0695546312518</v>
      </c>
    </row>
    <row r="7945" spans="3:13" x14ac:dyDescent="0.2">
      <c r="C7945" s="88">
        <v>0.39234999999999998</v>
      </c>
      <c r="D7945" s="88">
        <v>16346.77765712508</v>
      </c>
      <c r="E7945" s="88">
        <v>131.69403362656885</v>
      </c>
      <c r="F7945" s="88">
        <v>510.9131236735775</v>
      </c>
      <c r="G7945" s="88">
        <v>746.84073941252609</v>
      </c>
      <c r="H7945" s="88">
        <v>983.95122474932305</v>
      </c>
      <c r="I7945" s="88">
        <v>1362.3198473005837</v>
      </c>
      <c r="J7945" s="88">
        <v>1969.6552217053654</v>
      </c>
      <c r="K7945" s="88">
        <v>3317.8803551271567</v>
      </c>
      <c r="L7945" s="88">
        <v>3369.1729861277722</v>
      </c>
      <c r="M7945" s="88">
        <v>3711.1071722781603</v>
      </c>
    </row>
    <row r="7946" spans="3:13" x14ac:dyDescent="0.2">
      <c r="C7946" s="88">
        <v>0.39240000000000003</v>
      </c>
      <c r="D7946" s="88">
        <v>16346.865817824217</v>
      </c>
      <c r="E7946" s="88">
        <v>131.72958085108894</v>
      </c>
      <c r="F7946" s="88">
        <v>510.9142391469245</v>
      </c>
      <c r="G7946" s="88">
        <v>746.84667926552083</v>
      </c>
      <c r="H7946" s="88">
        <v>983.98611927849242</v>
      </c>
      <c r="I7946" s="88">
        <v>1362.3338487203591</v>
      </c>
      <c r="J7946" s="88">
        <v>1969.6813812331252</v>
      </c>
      <c r="K7946" s="88">
        <v>3317.8916349781821</v>
      </c>
      <c r="L7946" s="88">
        <v>3369.3283919647383</v>
      </c>
      <c r="M7946" s="88">
        <v>3711.1783405391666</v>
      </c>
    </row>
    <row r="7947" spans="3:13" x14ac:dyDescent="0.2">
      <c r="C7947" s="88">
        <v>0.39245000000000002</v>
      </c>
      <c r="D7947" s="88">
        <v>16347.076534335976</v>
      </c>
      <c r="E7947" s="88">
        <v>131.7425813877453</v>
      </c>
      <c r="F7947" s="88">
        <v>510.91530931528951</v>
      </c>
      <c r="G7947" s="88">
        <v>746.87754724485603</v>
      </c>
      <c r="H7947" s="88">
        <v>983.99252047672326</v>
      </c>
      <c r="I7947" s="88">
        <v>1362.3412805632847</v>
      </c>
      <c r="J7947" s="88">
        <v>1969.6931355688521</v>
      </c>
      <c r="K7947" s="88">
        <v>3317.8984518722873</v>
      </c>
      <c r="L7947" s="88">
        <v>3369.6498227720385</v>
      </c>
      <c r="M7947" s="88">
        <v>3711.2028648621817</v>
      </c>
    </row>
    <row r="7948" spans="3:13" x14ac:dyDescent="0.2">
      <c r="C7948" s="88">
        <v>0.39250000000000002</v>
      </c>
      <c r="D7948" s="88">
        <v>16347.086688690702</v>
      </c>
      <c r="E7948" s="88">
        <v>131.81880522961001</v>
      </c>
      <c r="F7948" s="88">
        <v>510.94416398017074</v>
      </c>
      <c r="G7948" s="88">
        <v>746.89555901178028</v>
      </c>
      <c r="H7948" s="88">
        <v>984.02443465668102</v>
      </c>
      <c r="I7948" s="88">
        <v>1362.3462687820906</v>
      </c>
      <c r="J7948" s="88">
        <v>1969.7986857014557</v>
      </c>
      <c r="K7948" s="88">
        <v>3317.9099615371788</v>
      </c>
      <c r="L7948" s="88">
        <v>3369.779490996978</v>
      </c>
      <c r="M7948" s="88">
        <v>3711.2081222173138</v>
      </c>
    </row>
    <row r="7949" spans="3:13" x14ac:dyDescent="0.2">
      <c r="C7949" s="88">
        <v>0.39255000000000001</v>
      </c>
      <c r="D7949" s="88">
        <v>16347.143899001612</v>
      </c>
      <c r="E7949" s="88">
        <v>131.86164021495915</v>
      </c>
      <c r="F7949" s="88">
        <v>510.95399029709051</v>
      </c>
      <c r="G7949" s="88">
        <v>746.90101068009608</v>
      </c>
      <c r="H7949" s="88">
        <v>984.04165093297888</v>
      </c>
      <c r="I7949" s="88">
        <v>1362.354129033135</v>
      </c>
      <c r="J7949" s="88">
        <v>1969.8012690340133</v>
      </c>
      <c r="K7949" s="88">
        <v>3318.0103945500832</v>
      </c>
      <c r="L7949" s="88">
        <v>3369.9551938848645</v>
      </c>
      <c r="M7949" s="88">
        <v>3711.2128343707213</v>
      </c>
    </row>
    <row r="7950" spans="3:13" x14ac:dyDescent="0.2">
      <c r="C7950" s="88">
        <v>0.3926</v>
      </c>
      <c r="D7950" s="88">
        <v>16347.151052097885</v>
      </c>
      <c r="E7950" s="88">
        <v>131.86296734739699</v>
      </c>
      <c r="F7950" s="88">
        <v>510.95845000887084</v>
      </c>
      <c r="G7950" s="88">
        <v>746.90195336311081</v>
      </c>
      <c r="H7950" s="88">
        <v>984.04671726077095</v>
      </c>
      <c r="I7950" s="88">
        <v>1362.3604695577001</v>
      </c>
      <c r="J7950" s="88">
        <v>1969.821720855713</v>
      </c>
      <c r="K7950" s="88">
        <v>3318.0840627206144</v>
      </c>
      <c r="L7950" s="88">
        <v>3370.1403869817223</v>
      </c>
      <c r="M7950" s="88">
        <v>3711.2136190541814</v>
      </c>
    </row>
    <row r="7951" spans="3:13" x14ac:dyDescent="0.2">
      <c r="C7951" s="88">
        <v>0.39265</v>
      </c>
      <c r="D7951" s="88">
        <v>16347.478851678028</v>
      </c>
      <c r="E7951" s="88">
        <v>131.8639180440241</v>
      </c>
      <c r="F7951" s="88">
        <v>510.95884260400499</v>
      </c>
      <c r="G7951" s="88">
        <v>746.95583123204506</v>
      </c>
      <c r="H7951" s="88">
        <v>984.0570862510981</v>
      </c>
      <c r="I7951" s="88">
        <v>1362.36450893028</v>
      </c>
      <c r="J7951" s="88">
        <v>1969.824483526364</v>
      </c>
      <c r="K7951" s="88">
        <v>3318.1199545931918</v>
      </c>
      <c r="L7951" s="88">
        <v>3370.194387796394</v>
      </c>
      <c r="M7951" s="88">
        <v>3711.2289590070445</v>
      </c>
    </row>
    <row r="7952" spans="3:13" x14ac:dyDescent="0.2">
      <c r="C7952" s="88">
        <v>0.39269999999999999</v>
      </c>
      <c r="D7952" s="88">
        <v>16347.483759910716</v>
      </c>
      <c r="E7952" s="88">
        <v>131.87465378469824</v>
      </c>
      <c r="F7952" s="88">
        <v>510.96032199730143</v>
      </c>
      <c r="G7952" s="88">
        <v>746.97276089028583</v>
      </c>
      <c r="H7952" s="88">
        <v>984.07515293010738</v>
      </c>
      <c r="I7952" s="88">
        <v>1362.3676946196138</v>
      </c>
      <c r="J7952" s="88">
        <v>1969.8568415355157</v>
      </c>
      <c r="K7952" s="88">
        <v>3318.1597380202993</v>
      </c>
      <c r="L7952" s="88">
        <v>3370.5015637974734</v>
      </c>
      <c r="M7952" s="88">
        <v>3711.2295269647234</v>
      </c>
    </row>
    <row r="7953" spans="3:13" x14ac:dyDescent="0.2">
      <c r="C7953" s="88">
        <v>0.39274999999999999</v>
      </c>
      <c r="D7953" s="88">
        <v>16347.639571656742</v>
      </c>
      <c r="E7953" s="88">
        <v>131.87772639205741</v>
      </c>
      <c r="F7953" s="88">
        <v>510.96825736629171</v>
      </c>
      <c r="G7953" s="88">
        <v>746.98050958367867</v>
      </c>
      <c r="H7953" s="88">
        <v>984.10000297856868</v>
      </c>
      <c r="I7953" s="88">
        <v>1362.3933143999761</v>
      </c>
      <c r="J7953" s="88">
        <v>1969.9074114810801</v>
      </c>
      <c r="K7953" s="88">
        <v>3318.1635062237788</v>
      </c>
      <c r="L7953" s="88">
        <v>3370.5612987351051</v>
      </c>
      <c r="M7953" s="88">
        <v>3711.2806256227454</v>
      </c>
    </row>
    <row r="7954" spans="3:13" x14ac:dyDescent="0.2">
      <c r="C7954" s="88">
        <v>0.39279999999999998</v>
      </c>
      <c r="D7954" s="88">
        <v>16347.813493617721</v>
      </c>
      <c r="E7954" s="88">
        <v>131.88052372082711</v>
      </c>
      <c r="F7954" s="88">
        <v>510.9731583319558</v>
      </c>
      <c r="G7954" s="88">
        <v>746.99865883445727</v>
      </c>
      <c r="H7954" s="88">
        <v>984.10688191703184</v>
      </c>
      <c r="I7954" s="88">
        <v>1362.4101635220381</v>
      </c>
      <c r="J7954" s="88">
        <v>1969.927152555972</v>
      </c>
      <c r="K7954" s="88">
        <v>3318.195040961421</v>
      </c>
      <c r="L7954" s="88">
        <v>3370.5937431623843</v>
      </c>
      <c r="M7954" s="88">
        <v>3711.2973726188707</v>
      </c>
    </row>
    <row r="7955" spans="3:13" x14ac:dyDescent="0.2">
      <c r="C7955" s="88">
        <v>0.39284999999999998</v>
      </c>
      <c r="D7955" s="88">
        <v>16348.476830656818</v>
      </c>
      <c r="E7955" s="88">
        <v>131.92193236096955</v>
      </c>
      <c r="F7955" s="88">
        <v>510.98058248731513</v>
      </c>
      <c r="G7955" s="88">
        <v>747.004510148593</v>
      </c>
      <c r="H7955" s="88">
        <v>984.11834501713429</v>
      </c>
      <c r="I7955" s="88">
        <v>1362.4128616748239</v>
      </c>
      <c r="J7955" s="88">
        <v>1969.938170884926</v>
      </c>
      <c r="K7955" s="88">
        <v>3318.2656400071237</v>
      </c>
      <c r="L7955" s="88">
        <v>3370.8837855500333</v>
      </c>
      <c r="M7955" s="88">
        <v>3711.3149484125811</v>
      </c>
    </row>
    <row r="7956" spans="3:13" x14ac:dyDescent="0.2">
      <c r="C7956" s="88">
        <v>0.39290000000000003</v>
      </c>
      <c r="D7956" s="88">
        <v>16348.508386489399</v>
      </c>
      <c r="E7956" s="88">
        <v>131.98670113631488</v>
      </c>
      <c r="F7956" s="88">
        <v>510.98253507100617</v>
      </c>
      <c r="G7956" s="88">
        <v>747.0342890626257</v>
      </c>
      <c r="H7956" s="88">
        <v>984.14184170626004</v>
      </c>
      <c r="I7956" s="88">
        <v>1362.4659211722856</v>
      </c>
      <c r="J7956" s="88">
        <v>1970.1136357215219</v>
      </c>
      <c r="K7956" s="88">
        <v>3318.2708674554628</v>
      </c>
      <c r="L7956" s="88">
        <v>3371.0300008798285</v>
      </c>
      <c r="M7956" s="88">
        <v>3711.3393956503041</v>
      </c>
    </row>
    <row r="7957" spans="3:13" x14ac:dyDescent="0.2">
      <c r="C7957" s="88">
        <v>0.39295000000000002</v>
      </c>
      <c r="D7957" s="88">
        <v>16348.612439957582</v>
      </c>
      <c r="E7957" s="88">
        <v>132.06192904355612</v>
      </c>
      <c r="F7957" s="88">
        <v>510.98281021560751</v>
      </c>
      <c r="G7957" s="88">
        <v>747.05817069639807</v>
      </c>
      <c r="H7957" s="88">
        <v>984.14759567577585</v>
      </c>
      <c r="I7957" s="88">
        <v>1362.5306317157424</v>
      </c>
      <c r="J7957" s="88">
        <v>1970.146915350193</v>
      </c>
      <c r="K7957" s="88">
        <v>3318.3579651664222</v>
      </c>
      <c r="L7957" s="88">
        <v>3371.0752481711252</v>
      </c>
      <c r="M7957" s="88">
        <v>3711.3464317757339</v>
      </c>
    </row>
    <row r="7958" spans="3:13" x14ac:dyDescent="0.2">
      <c r="C7958" s="88">
        <v>0.39300000000000002</v>
      </c>
      <c r="D7958" s="88">
        <v>16348.783937265964</v>
      </c>
      <c r="E7958" s="88">
        <v>132.12272701802522</v>
      </c>
      <c r="F7958" s="88">
        <v>510.98698716372837</v>
      </c>
      <c r="G7958" s="88">
        <v>747.07748546307494</v>
      </c>
      <c r="H7958" s="88">
        <v>984.15188870643442</v>
      </c>
      <c r="I7958" s="88">
        <v>1362.5562462542398</v>
      </c>
      <c r="J7958" s="88">
        <v>1970.1657058456108</v>
      </c>
      <c r="K7958" s="88">
        <v>3318.3622639003493</v>
      </c>
      <c r="L7958" s="88">
        <v>3371.2862430539885</v>
      </c>
      <c r="M7958" s="88">
        <v>3711.3564968114624</v>
      </c>
    </row>
    <row r="7959" spans="3:13" x14ac:dyDescent="0.2">
      <c r="C7959" s="88">
        <v>0.39305000000000001</v>
      </c>
      <c r="D7959" s="88">
        <v>16348.964778707621</v>
      </c>
      <c r="E7959" s="88">
        <v>132.15503753286521</v>
      </c>
      <c r="F7959" s="88">
        <v>511.0001929730588</v>
      </c>
      <c r="G7959" s="88">
        <v>747.07768545707768</v>
      </c>
      <c r="H7959" s="88">
        <v>984.15731594155704</v>
      </c>
      <c r="I7959" s="88">
        <v>1362.5815095694852</v>
      </c>
      <c r="J7959" s="88">
        <v>1970.2678674168228</v>
      </c>
      <c r="K7959" s="88">
        <v>3318.3664834581837</v>
      </c>
      <c r="L7959" s="88">
        <v>3371.6144680503749</v>
      </c>
      <c r="M7959" s="88">
        <v>3711.3846985501418</v>
      </c>
    </row>
    <row r="7960" spans="3:13" x14ac:dyDescent="0.2">
      <c r="C7960" s="88">
        <v>0.3931</v>
      </c>
      <c r="D7960" s="88">
        <v>16349.09259459776</v>
      </c>
      <c r="E7960" s="88">
        <v>132.21638668474861</v>
      </c>
      <c r="F7960" s="88">
        <v>511.00054514760859</v>
      </c>
      <c r="G7960" s="88">
        <v>747.09072592114399</v>
      </c>
      <c r="H7960" s="88">
        <v>984.17159452095348</v>
      </c>
      <c r="I7960" s="88">
        <v>1362.6387458965492</v>
      </c>
      <c r="J7960" s="88">
        <v>1970.2909620818423</v>
      </c>
      <c r="K7960" s="88">
        <v>3318.3704710811835</v>
      </c>
      <c r="L7960" s="88">
        <v>3371.6989253839511</v>
      </c>
      <c r="M7960" s="88">
        <v>3711.3867570438147</v>
      </c>
    </row>
    <row r="7961" spans="3:13" x14ac:dyDescent="0.2">
      <c r="C7961" s="88">
        <v>0.39315</v>
      </c>
      <c r="D7961" s="88">
        <v>16349.680612798089</v>
      </c>
      <c r="E7961" s="88">
        <v>132.26459532112858</v>
      </c>
      <c r="F7961" s="88">
        <v>511.00205640135391</v>
      </c>
      <c r="G7961" s="88">
        <v>747.10129858933942</v>
      </c>
      <c r="H7961" s="88">
        <v>984.17594883883703</v>
      </c>
      <c r="I7961" s="88">
        <v>1362.6493694835699</v>
      </c>
      <c r="J7961" s="88">
        <v>1970.3221427164717</v>
      </c>
      <c r="K7961" s="88">
        <v>3318.3804847435194</v>
      </c>
      <c r="L7961" s="88">
        <v>3371.7164285453159</v>
      </c>
      <c r="M7961" s="88">
        <v>3711.3975115608669</v>
      </c>
    </row>
    <row r="7962" spans="3:13" x14ac:dyDescent="0.2">
      <c r="C7962" s="88">
        <v>0.39319999999999999</v>
      </c>
      <c r="D7962" s="88">
        <v>16349.75443904323</v>
      </c>
      <c r="E7962" s="88">
        <v>132.26459532112858</v>
      </c>
      <c r="F7962" s="88">
        <v>511.0148484581141</v>
      </c>
      <c r="G7962" s="88">
        <v>747.13004284820954</v>
      </c>
      <c r="H7962" s="88">
        <v>984.17716606585327</v>
      </c>
      <c r="I7962" s="88">
        <v>1362.6743210232221</v>
      </c>
      <c r="J7962" s="88">
        <v>1970.3410987555958</v>
      </c>
      <c r="K7962" s="88">
        <v>3318.3838290128278</v>
      </c>
      <c r="L7962" s="88">
        <v>3371.8750946598857</v>
      </c>
      <c r="M7962" s="88">
        <v>3711.42047709795</v>
      </c>
    </row>
    <row r="7963" spans="3:13" x14ac:dyDescent="0.2">
      <c r="C7963" s="88">
        <v>0.39324999999999999</v>
      </c>
      <c r="D7963" s="88">
        <v>16349.875260585162</v>
      </c>
      <c r="E7963" s="88">
        <v>132.30848782970224</v>
      </c>
      <c r="F7963" s="88">
        <v>511.0148988147148</v>
      </c>
      <c r="G7963" s="88">
        <v>747.13467408829365</v>
      </c>
      <c r="H7963" s="88">
        <v>984.18005927624245</v>
      </c>
      <c r="I7963" s="88">
        <v>1362.7080698757973</v>
      </c>
      <c r="J7963" s="88">
        <v>1970.3614852056066</v>
      </c>
      <c r="K7963" s="88">
        <v>3318.4375748093607</v>
      </c>
      <c r="L7963" s="88">
        <v>3371.9259673979032</v>
      </c>
      <c r="M7963" s="88">
        <v>3711.4504691193738</v>
      </c>
    </row>
    <row r="7964" spans="3:13" x14ac:dyDescent="0.2">
      <c r="C7964" s="88">
        <v>0.39329999999999998</v>
      </c>
      <c r="D7964" s="88">
        <v>16349.99150355496</v>
      </c>
      <c r="E7964" s="88">
        <v>132.31246482085407</v>
      </c>
      <c r="F7964" s="88">
        <v>511.01943225926107</v>
      </c>
      <c r="G7964" s="88">
        <v>747.17503341072552</v>
      </c>
      <c r="H7964" s="88">
        <v>984.20380503970546</v>
      </c>
      <c r="I7964" s="88">
        <v>1362.7261872996482</v>
      </c>
      <c r="J7964" s="88">
        <v>1970.4461925505589</v>
      </c>
      <c r="K7964" s="88">
        <v>3318.5382094407173</v>
      </c>
      <c r="L7964" s="88">
        <v>3372.0465425901848</v>
      </c>
      <c r="M7964" s="88">
        <v>3711.4521746697428</v>
      </c>
    </row>
    <row r="7965" spans="3:13" x14ac:dyDescent="0.2">
      <c r="C7965" s="88">
        <v>0.39334999999999998</v>
      </c>
      <c r="D7965" s="88">
        <v>16350.257215552983</v>
      </c>
      <c r="E7965" s="88">
        <v>132.32719373345117</v>
      </c>
      <c r="F7965" s="88">
        <v>511.05022805633052</v>
      </c>
      <c r="G7965" s="88">
        <v>747.17538270699515</v>
      </c>
      <c r="H7965" s="88">
        <v>984.2194314343501</v>
      </c>
      <c r="I7965" s="88">
        <v>1362.7499361041882</v>
      </c>
      <c r="J7965" s="88">
        <v>1970.5249057220481</v>
      </c>
      <c r="K7965" s="88">
        <v>3318.5626963730124</v>
      </c>
      <c r="L7965" s="88">
        <v>3372.0741583033655</v>
      </c>
      <c r="M7965" s="88">
        <v>3711.4687483147718</v>
      </c>
    </row>
    <row r="7966" spans="3:13" x14ac:dyDescent="0.2">
      <c r="C7966" s="88">
        <v>0.39340000000000003</v>
      </c>
      <c r="D7966" s="88">
        <v>16350.288116882173</v>
      </c>
      <c r="E7966" s="88">
        <v>132.3855569888874</v>
      </c>
      <c r="F7966" s="88">
        <v>511.0522221584738</v>
      </c>
      <c r="G7966" s="88">
        <v>747.18671729870721</v>
      </c>
      <c r="H7966" s="88">
        <v>984.22269444905987</v>
      </c>
      <c r="I7966" s="88">
        <v>1362.7534818797203</v>
      </c>
      <c r="J7966" s="88">
        <v>1970.5259517082254</v>
      </c>
      <c r="K7966" s="88">
        <v>3318.5714798099953</v>
      </c>
      <c r="L7966" s="88">
        <v>3372.1464617739721</v>
      </c>
      <c r="M7966" s="88">
        <v>3711.4960677487679</v>
      </c>
    </row>
    <row r="7967" spans="3:13" x14ac:dyDescent="0.2">
      <c r="C7967" s="88">
        <v>0.39345000000000002</v>
      </c>
      <c r="D7967" s="88">
        <v>16350.307894856915</v>
      </c>
      <c r="E7967" s="88">
        <v>132.3855569888874</v>
      </c>
      <c r="F7967" s="88">
        <v>511.05428497775529</v>
      </c>
      <c r="G7967" s="88">
        <v>747.18718109881138</v>
      </c>
      <c r="H7967" s="88">
        <v>984.23557275187795</v>
      </c>
      <c r="I7967" s="88">
        <v>1362.7570242243332</v>
      </c>
      <c r="J7967" s="88">
        <v>1970.5556052690604</v>
      </c>
      <c r="K7967" s="88">
        <v>3318.5917489658277</v>
      </c>
      <c r="L7967" s="88">
        <v>3372.1662412728201</v>
      </c>
      <c r="M7967" s="88">
        <v>3711.5130180422402</v>
      </c>
    </row>
    <row r="7968" spans="3:13" x14ac:dyDescent="0.2">
      <c r="C7968" s="88">
        <v>0.39350000000000002</v>
      </c>
      <c r="D7968" s="88">
        <v>16350.473436913382</v>
      </c>
      <c r="E7968" s="88">
        <v>132.41176068760706</v>
      </c>
      <c r="F7968" s="88">
        <v>511.08893623427139</v>
      </c>
      <c r="G7968" s="88">
        <v>747.19374676910502</v>
      </c>
      <c r="H7968" s="88">
        <v>984.25335864272665</v>
      </c>
      <c r="I7968" s="88">
        <v>1362.7880773795691</v>
      </c>
      <c r="J7968" s="88">
        <v>1970.5638730885216</v>
      </c>
      <c r="K7968" s="88">
        <v>3318.7851480203099</v>
      </c>
      <c r="L7968" s="88">
        <v>3372.2978109745827</v>
      </c>
      <c r="M7968" s="88">
        <v>3711.5388244401547</v>
      </c>
    </row>
    <row r="7969" spans="3:13" x14ac:dyDescent="0.2">
      <c r="C7969" s="88">
        <v>0.39355000000000001</v>
      </c>
      <c r="D7969" s="88">
        <v>16350.711867607264</v>
      </c>
      <c r="E7969" s="88">
        <v>132.47813920669887</v>
      </c>
      <c r="F7969" s="88">
        <v>511.09109778580159</v>
      </c>
      <c r="G7969" s="88">
        <v>747.21634509622481</v>
      </c>
      <c r="H7969" s="88">
        <v>984.26457672383685</v>
      </c>
      <c r="I7969" s="88">
        <v>1362.8199007307926</v>
      </c>
      <c r="J7969" s="88">
        <v>1970.5739745685755</v>
      </c>
      <c r="K7969" s="88">
        <v>3318.7950019956465</v>
      </c>
      <c r="L7969" s="88">
        <v>3372.4007281311306</v>
      </c>
      <c r="M7969" s="88">
        <v>3711.5432306739031</v>
      </c>
    </row>
    <row r="7970" spans="3:13" x14ac:dyDescent="0.2">
      <c r="C7970" s="88">
        <v>0.39360000000000001</v>
      </c>
      <c r="D7970" s="88">
        <v>16350.777443491887</v>
      </c>
      <c r="E7970" s="88">
        <v>132.47891872927084</v>
      </c>
      <c r="F7970" s="88">
        <v>511.09213893688002</v>
      </c>
      <c r="G7970" s="88">
        <v>747.21760013004541</v>
      </c>
      <c r="H7970" s="88">
        <v>984.28150863057044</v>
      </c>
      <c r="I7970" s="88">
        <v>1362.8389584745855</v>
      </c>
      <c r="J7970" s="88">
        <v>1970.5904360440009</v>
      </c>
      <c r="K7970" s="88">
        <v>3318.8049088815083</v>
      </c>
      <c r="L7970" s="88">
        <v>3372.5018762382861</v>
      </c>
      <c r="M7970" s="88">
        <v>3711.5515303989755</v>
      </c>
    </row>
    <row r="7971" spans="3:13" x14ac:dyDescent="0.2">
      <c r="C7971" s="88">
        <v>0.39365</v>
      </c>
      <c r="D7971" s="88">
        <v>16350.884543827753</v>
      </c>
      <c r="E7971" s="88">
        <v>132.49816949137312</v>
      </c>
      <c r="F7971" s="88">
        <v>511.10408144054509</v>
      </c>
      <c r="G7971" s="88">
        <v>747.22034960985138</v>
      </c>
      <c r="H7971" s="88">
        <v>984.29121887942347</v>
      </c>
      <c r="I7971" s="88">
        <v>1362.843923162181</v>
      </c>
      <c r="J7971" s="88">
        <v>1970.639739534342</v>
      </c>
      <c r="K7971" s="88">
        <v>3318.8205738608895</v>
      </c>
      <c r="L7971" s="88">
        <v>3372.5764924642344</v>
      </c>
      <c r="M7971" s="88">
        <v>3711.5869208081149</v>
      </c>
    </row>
    <row r="7972" spans="3:13" x14ac:dyDescent="0.2">
      <c r="C7972" s="88">
        <v>0.39369999999999999</v>
      </c>
      <c r="D7972" s="88">
        <v>16351.051505570438</v>
      </c>
      <c r="E7972" s="88">
        <v>132.51137773199116</v>
      </c>
      <c r="F7972" s="88">
        <v>511.10444558198833</v>
      </c>
      <c r="G7972" s="88">
        <v>747.22885144331485</v>
      </c>
      <c r="H7972" s="88">
        <v>984.30629258672252</v>
      </c>
      <c r="I7972" s="88">
        <v>1362.8478451788592</v>
      </c>
      <c r="J7972" s="88">
        <v>1970.6442372281635</v>
      </c>
      <c r="K7972" s="88">
        <v>3318.8440235192238</v>
      </c>
      <c r="L7972" s="88">
        <v>3372.843360069508</v>
      </c>
      <c r="M7972" s="88">
        <v>3711.5921523802945</v>
      </c>
    </row>
    <row r="7973" spans="3:13" x14ac:dyDescent="0.2">
      <c r="C7973" s="88">
        <v>0.39374999999999999</v>
      </c>
      <c r="D7973" s="88">
        <v>16351.059593448905</v>
      </c>
      <c r="E7973" s="88">
        <v>132.59759638697233</v>
      </c>
      <c r="F7973" s="88">
        <v>511.11037154382393</v>
      </c>
      <c r="G7973" s="88">
        <v>747.2432188101925</v>
      </c>
      <c r="H7973" s="88">
        <v>984.30708513424452</v>
      </c>
      <c r="I7973" s="88">
        <v>1362.9103490313305</v>
      </c>
      <c r="J7973" s="88">
        <v>1970.6974883921926</v>
      </c>
      <c r="K7973" s="88">
        <v>3318.9679964268389</v>
      </c>
      <c r="L7973" s="88">
        <v>3372.9867177516262</v>
      </c>
      <c r="M7973" s="88">
        <v>3711.6041965689665</v>
      </c>
    </row>
    <row r="7974" spans="3:13" x14ac:dyDescent="0.2">
      <c r="C7974" s="88">
        <v>0.39379999999999998</v>
      </c>
      <c r="D7974" s="88">
        <v>16351.210617282868</v>
      </c>
      <c r="E7974" s="88">
        <v>132.61076304867311</v>
      </c>
      <c r="F7974" s="88">
        <v>511.11077936571292</v>
      </c>
      <c r="G7974" s="88">
        <v>747.24863709355259</v>
      </c>
      <c r="H7974" s="88">
        <v>984.36632637168123</v>
      </c>
      <c r="I7974" s="88">
        <v>1362.9134490238521</v>
      </c>
      <c r="J7974" s="88">
        <v>1970.7371896914856</v>
      </c>
      <c r="K7974" s="88">
        <v>3318.977232522855</v>
      </c>
      <c r="L7974" s="88">
        <v>3373.0741394899296</v>
      </c>
      <c r="M7974" s="88">
        <v>3711.6076066123128</v>
      </c>
    </row>
    <row r="7975" spans="3:13" x14ac:dyDescent="0.2">
      <c r="C7975" s="88">
        <v>0.39384999999999998</v>
      </c>
      <c r="D7975" s="88">
        <v>16351.218052065818</v>
      </c>
      <c r="E7975" s="88">
        <v>132.82023183507954</v>
      </c>
      <c r="F7975" s="88">
        <v>511.11950550466054</v>
      </c>
      <c r="G7975" s="88">
        <v>747.24948777668806</v>
      </c>
      <c r="H7975" s="88">
        <v>984.37948623550074</v>
      </c>
      <c r="I7975" s="88">
        <v>1362.9281929239137</v>
      </c>
      <c r="J7975" s="88">
        <v>1970.7749400744387</v>
      </c>
      <c r="K7975" s="88">
        <v>3319.0191053685899</v>
      </c>
      <c r="L7975" s="88">
        <v>3373.3987640928635</v>
      </c>
      <c r="M7975" s="88">
        <v>3711.6257409507957</v>
      </c>
    </row>
    <row r="7976" spans="3:13" x14ac:dyDescent="0.2">
      <c r="C7976" s="88">
        <v>0.39389999999999997</v>
      </c>
      <c r="D7976" s="88">
        <v>16351.628671229078</v>
      </c>
      <c r="E7976" s="88">
        <v>132.94161339159382</v>
      </c>
      <c r="F7976" s="88">
        <v>511.14375793184308</v>
      </c>
      <c r="G7976" s="88">
        <v>747.25155741787057</v>
      </c>
      <c r="H7976" s="88">
        <v>984.40070459540448</v>
      </c>
      <c r="I7976" s="88">
        <v>1362.9375851009577</v>
      </c>
      <c r="J7976" s="88">
        <v>1970.8445868548083</v>
      </c>
      <c r="K7976" s="88">
        <v>3319.0200829464156</v>
      </c>
      <c r="L7976" s="88">
        <v>3373.4055707400889</v>
      </c>
      <c r="M7976" s="88">
        <v>3711.632806427629</v>
      </c>
    </row>
    <row r="7977" spans="3:13" x14ac:dyDescent="0.2">
      <c r="C7977" s="88">
        <v>0.39395000000000002</v>
      </c>
      <c r="D7977" s="88">
        <v>16351.789475434338</v>
      </c>
      <c r="E7977" s="88">
        <v>133.02811149390891</v>
      </c>
      <c r="F7977" s="88">
        <v>511.14402699653328</v>
      </c>
      <c r="G7977" s="88">
        <v>747.25277583538764</v>
      </c>
      <c r="H7977" s="88">
        <v>984.4009795274219</v>
      </c>
      <c r="I7977" s="88">
        <v>1362.9486127714486</v>
      </c>
      <c r="J7977" s="88">
        <v>1970.8943007100943</v>
      </c>
      <c r="K7977" s="88">
        <v>3319.0325965076399</v>
      </c>
      <c r="L7977" s="88">
        <v>3373.5624242004628</v>
      </c>
      <c r="M7977" s="88">
        <v>3711.6396783573141</v>
      </c>
    </row>
    <row r="7978" spans="3:13" x14ac:dyDescent="0.2">
      <c r="C7978" s="88">
        <v>0.39400000000000002</v>
      </c>
      <c r="D7978" s="88">
        <v>16352.041147701557</v>
      </c>
      <c r="E7978" s="88">
        <v>133.05881155882616</v>
      </c>
      <c r="F7978" s="88">
        <v>511.14933981196418</v>
      </c>
      <c r="G7978" s="88">
        <v>747.27071592187531</v>
      </c>
      <c r="H7978" s="88">
        <v>984.41722958817309</v>
      </c>
      <c r="I7978" s="88">
        <v>1362.9597779311721</v>
      </c>
      <c r="J7978" s="88">
        <v>1970.9054281609201</v>
      </c>
      <c r="K7978" s="88">
        <v>3319.0464084494288</v>
      </c>
      <c r="L7978" s="88">
        <v>3373.6125781275623</v>
      </c>
      <c r="M7978" s="88">
        <v>3711.6404162827166</v>
      </c>
    </row>
    <row r="7979" spans="3:13" x14ac:dyDescent="0.2">
      <c r="C7979" s="88">
        <v>0.39405000000000001</v>
      </c>
      <c r="D7979" s="88">
        <v>16352.256360856492</v>
      </c>
      <c r="E7979" s="88">
        <v>133.15454341451459</v>
      </c>
      <c r="F7979" s="88">
        <v>511.16931607273182</v>
      </c>
      <c r="G7979" s="88">
        <v>747.29403113753415</v>
      </c>
      <c r="H7979" s="88">
        <v>984.42854222945562</v>
      </c>
      <c r="I7979" s="88">
        <v>1362.97376321806</v>
      </c>
      <c r="J7979" s="88">
        <v>1970.926032006741</v>
      </c>
      <c r="K7979" s="88">
        <v>3319.0949611711339</v>
      </c>
      <c r="L7979" s="88">
        <v>3374.076983154489</v>
      </c>
      <c r="M7979" s="88">
        <v>3711.6438383284572</v>
      </c>
    </row>
    <row r="7980" spans="3:13" x14ac:dyDescent="0.2">
      <c r="C7980" s="88">
        <v>0.39410000000000001</v>
      </c>
      <c r="D7980" s="88">
        <v>16352.259127490035</v>
      </c>
      <c r="E7980" s="88">
        <v>133.15454341451459</v>
      </c>
      <c r="F7980" s="88">
        <v>511.17301399428652</v>
      </c>
      <c r="G7980" s="88">
        <v>747.30541230866493</v>
      </c>
      <c r="H7980" s="88">
        <v>984.48289712354608</v>
      </c>
      <c r="I7980" s="88">
        <v>1362.9794216407295</v>
      </c>
      <c r="J7980" s="88">
        <v>1970.9450753434262</v>
      </c>
      <c r="K7980" s="88">
        <v>3319.1094427409189</v>
      </c>
      <c r="L7980" s="88">
        <v>3374.1960935462225</v>
      </c>
      <c r="M7980" s="88">
        <v>3711.6870194613298</v>
      </c>
    </row>
    <row r="7981" spans="3:13" x14ac:dyDescent="0.2">
      <c r="C7981" s="88">
        <v>0.39415</v>
      </c>
      <c r="D7981" s="88">
        <v>16352.267387542674</v>
      </c>
      <c r="E7981" s="88">
        <v>133.22718853018978</v>
      </c>
      <c r="F7981" s="88">
        <v>511.17477268825041</v>
      </c>
      <c r="G7981" s="88">
        <v>747.31199783479497</v>
      </c>
      <c r="H7981" s="88">
        <v>984.60988851747288</v>
      </c>
      <c r="I7981" s="88">
        <v>1362.996087785591</v>
      </c>
      <c r="J7981" s="88">
        <v>1970.9482529161673</v>
      </c>
      <c r="K7981" s="88">
        <v>3319.1414061615278</v>
      </c>
      <c r="L7981" s="88">
        <v>3374.405880312117</v>
      </c>
      <c r="M7981" s="88">
        <v>3711.6915734147869</v>
      </c>
    </row>
    <row r="7982" spans="3:13" x14ac:dyDescent="0.2">
      <c r="C7982" s="88">
        <v>0.39419999999999999</v>
      </c>
      <c r="D7982" s="88">
        <v>16352.296584133621</v>
      </c>
      <c r="E7982" s="88">
        <v>133.22941366631403</v>
      </c>
      <c r="F7982" s="88">
        <v>511.19300968461357</v>
      </c>
      <c r="G7982" s="88">
        <v>747.31766883588352</v>
      </c>
      <c r="H7982" s="88">
        <v>984.61923155533532</v>
      </c>
      <c r="I7982" s="88">
        <v>1363.0088958073125</v>
      </c>
      <c r="J7982" s="88">
        <v>1970.9734503637451</v>
      </c>
      <c r="K7982" s="88">
        <v>3319.3841217859253</v>
      </c>
      <c r="L7982" s="88">
        <v>3374.4935895973149</v>
      </c>
      <c r="M7982" s="88">
        <v>3711.7047867700485</v>
      </c>
    </row>
    <row r="7983" spans="3:13" x14ac:dyDescent="0.2">
      <c r="C7983" s="88">
        <v>0.39424999999999999</v>
      </c>
      <c r="D7983" s="88">
        <v>16352.417817778856</v>
      </c>
      <c r="E7983" s="88">
        <v>133.33716668168199</v>
      </c>
      <c r="F7983" s="88">
        <v>511.19652314162022</v>
      </c>
      <c r="G7983" s="88">
        <v>747.34222405662149</v>
      </c>
      <c r="H7983" s="88">
        <v>984.6388935357063</v>
      </c>
      <c r="I7983" s="88">
        <v>1363.0095448572042</v>
      </c>
      <c r="J7983" s="88">
        <v>1971.0156007865626</v>
      </c>
      <c r="K7983" s="88">
        <v>3319.4511348560527</v>
      </c>
      <c r="L7983" s="88">
        <v>3374.6350481338068</v>
      </c>
      <c r="M7983" s="88">
        <v>3711.7160544752237</v>
      </c>
    </row>
    <row r="7984" spans="3:13" x14ac:dyDescent="0.2">
      <c r="C7984" s="88">
        <v>0.39429999999999998</v>
      </c>
      <c r="D7984" s="88">
        <v>16352.546986591768</v>
      </c>
      <c r="E7984" s="88">
        <v>133.50234389367597</v>
      </c>
      <c r="F7984" s="88">
        <v>511.21388434021901</v>
      </c>
      <c r="G7984" s="88">
        <v>747.34675261042275</v>
      </c>
      <c r="H7984" s="88">
        <v>984.65232488141964</v>
      </c>
      <c r="I7984" s="88">
        <v>1363.025499853376</v>
      </c>
      <c r="J7984" s="88">
        <v>1971.0166238469528</v>
      </c>
      <c r="K7984" s="88">
        <v>3319.4590426197105</v>
      </c>
      <c r="L7984" s="88">
        <v>3374.7725292704608</v>
      </c>
      <c r="M7984" s="88">
        <v>3711.731738274063</v>
      </c>
    </row>
    <row r="7985" spans="3:13" x14ac:dyDescent="0.2">
      <c r="C7985" s="88">
        <v>0.39434999999999998</v>
      </c>
      <c r="D7985" s="88">
        <v>16353.107219579353</v>
      </c>
      <c r="E7985" s="88">
        <v>133.54426652138227</v>
      </c>
      <c r="F7985" s="88">
        <v>511.2166696998147</v>
      </c>
      <c r="G7985" s="88">
        <v>747.41311818155009</v>
      </c>
      <c r="H7985" s="88">
        <v>984.67068665460965</v>
      </c>
      <c r="I7985" s="88">
        <v>1363.0483200742506</v>
      </c>
      <c r="J7985" s="88">
        <v>1971.0316775613728</v>
      </c>
      <c r="K7985" s="88">
        <v>3319.4931159528305</v>
      </c>
      <c r="L7985" s="88">
        <v>3374.8124955781759</v>
      </c>
      <c r="M7985" s="88">
        <v>3711.7526758397244</v>
      </c>
    </row>
    <row r="7986" spans="3:13" x14ac:dyDescent="0.2">
      <c r="C7986" s="88">
        <v>0.39439999999999997</v>
      </c>
      <c r="D7986" s="88">
        <v>16353.137077643345</v>
      </c>
      <c r="E7986" s="88">
        <v>133.55521916994439</v>
      </c>
      <c r="F7986" s="88">
        <v>511.21958998941182</v>
      </c>
      <c r="G7986" s="88">
        <v>747.42253925986006</v>
      </c>
      <c r="H7986" s="88">
        <v>984.73756693120094</v>
      </c>
      <c r="I7986" s="88">
        <v>1363.0911770960115</v>
      </c>
      <c r="J7986" s="88">
        <v>1971.0427191854542</v>
      </c>
      <c r="K7986" s="88">
        <v>3319.5042010085212</v>
      </c>
      <c r="L7986" s="88">
        <v>3374.8249895789336</v>
      </c>
      <c r="M7986" s="88">
        <v>3711.7901842069787</v>
      </c>
    </row>
    <row r="7987" spans="3:13" x14ac:dyDescent="0.2">
      <c r="C7987" s="88">
        <v>0.39445000000000002</v>
      </c>
      <c r="D7987" s="88">
        <v>16353.186665271509</v>
      </c>
      <c r="E7987" s="88">
        <v>134.10570950679084</v>
      </c>
      <c r="F7987" s="88">
        <v>511.23256214093635</v>
      </c>
      <c r="G7987" s="88">
        <v>747.43133172083208</v>
      </c>
      <c r="H7987" s="88">
        <v>984.75848059216378</v>
      </c>
      <c r="I7987" s="88">
        <v>1363.0932904093984</v>
      </c>
      <c r="J7987" s="88">
        <v>1971.0706840049834</v>
      </c>
      <c r="K7987" s="88">
        <v>3319.5504164320064</v>
      </c>
      <c r="L7987" s="88">
        <v>3374.8291502687407</v>
      </c>
      <c r="M7987" s="88">
        <v>3711.8106292180241</v>
      </c>
    </row>
    <row r="7988" spans="3:13" x14ac:dyDescent="0.2">
      <c r="C7988" s="88">
        <v>0.39450000000000002</v>
      </c>
      <c r="D7988" s="88">
        <v>16353.373340608177</v>
      </c>
      <c r="E7988" s="88">
        <v>139.43373700849679</v>
      </c>
      <c r="F7988" s="88">
        <v>511.23258658933264</v>
      </c>
      <c r="G7988" s="88">
        <v>747.43221027527898</v>
      </c>
      <c r="H7988" s="88">
        <v>984.77435351549093</v>
      </c>
      <c r="I7988" s="88">
        <v>1363.0997442972089</v>
      </c>
      <c r="J7988" s="88">
        <v>1971.0749864338977</v>
      </c>
      <c r="K7988" s="88">
        <v>3319.5632017936246</v>
      </c>
      <c r="L7988" s="88">
        <v>3374.870573956694</v>
      </c>
      <c r="M7988" s="88">
        <v>3711.8252194474499</v>
      </c>
    </row>
    <row r="7989" spans="3:13" x14ac:dyDescent="0.2">
      <c r="C7989" s="88">
        <v>0.39455000000000001</v>
      </c>
      <c r="D7989" s="88">
        <v>16353.423337394059</v>
      </c>
      <c r="E7989" s="88">
        <v>140.1580430734075</v>
      </c>
      <c r="F7989" s="88">
        <v>511.23693842801958</v>
      </c>
      <c r="G7989" s="88">
        <v>747.43836053851646</v>
      </c>
      <c r="H7989" s="88">
        <v>984.77488263448686</v>
      </c>
      <c r="I7989" s="88">
        <v>1363.1304833268459</v>
      </c>
      <c r="J7989" s="88">
        <v>1971.1202461767748</v>
      </c>
      <c r="K7989" s="88">
        <v>3319.654691521002</v>
      </c>
      <c r="L7989" s="88">
        <v>3375.0276397508969</v>
      </c>
      <c r="M7989" s="88">
        <v>3711.8358678351437</v>
      </c>
    </row>
    <row r="7990" spans="3:13" x14ac:dyDescent="0.2">
      <c r="C7990" s="88">
        <v>0.39460000000000001</v>
      </c>
      <c r="D7990" s="88">
        <v>16353.759574986188</v>
      </c>
      <c r="E7990" s="88">
        <v>140.1799050115078</v>
      </c>
      <c r="F7990" s="88">
        <v>511.24512257050537</v>
      </c>
      <c r="G7990" s="88">
        <v>747.45388225448005</v>
      </c>
      <c r="H7990" s="88">
        <v>984.7799747508916</v>
      </c>
      <c r="I7990" s="88">
        <v>1363.150717293654</v>
      </c>
      <c r="J7990" s="88">
        <v>1971.167584688068</v>
      </c>
      <c r="K7990" s="88">
        <v>3319.7253050288055</v>
      </c>
      <c r="L7990" s="88">
        <v>3375.0816698126182</v>
      </c>
      <c r="M7990" s="88">
        <v>3711.8377069501921</v>
      </c>
    </row>
    <row r="7991" spans="3:13" x14ac:dyDescent="0.2">
      <c r="C7991" s="88">
        <v>0.39465</v>
      </c>
      <c r="D7991" s="88">
        <v>16353.78241335808</v>
      </c>
      <c r="E7991" s="88">
        <v>140.22179788780886</v>
      </c>
      <c r="F7991" s="88">
        <v>511.25029510367722</v>
      </c>
      <c r="G7991" s="88">
        <v>747.45752844358867</v>
      </c>
      <c r="H7991" s="88">
        <v>984.79392346448503</v>
      </c>
      <c r="I7991" s="88">
        <v>1363.1645463655173</v>
      </c>
      <c r="J7991" s="88">
        <v>1971.1711583495298</v>
      </c>
      <c r="K7991" s="88">
        <v>3319.7553111644788</v>
      </c>
      <c r="L7991" s="88">
        <v>3375.1598014491074</v>
      </c>
      <c r="M7991" s="88">
        <v>3711.8622946223049</v>
      </c>
    </row>
    <row r="7992" spans="3:13" x14ac:dyDescent="0.2">
      <c r="C7992" s="88">
        <v>0.3947</v>
      </c>
      <c r="D7992" s="88">
        <v>16353.981595906644</v>
      </c>
      <c r="E7992" s="88">
        <v>140.33162861522942</v>
      </c>
      <c r="F7992" s="88">
        <v>511.27171122889513</v>
      </c>
      <c r="G7992" s="88">
        <v>747.47860805868049</v>
      </c>
      <c r="H7992" s="88">
        <v>984.79979911960072</v>
      </c>
      <c r="I7992" s="88">
        <v>1363.166306883224</v>
      </c>
      <c r="J7992" s="88">
        <v>1971.175657723611</v>
      </c>
      <c r="K7992" s="88">
        <v>3319.7680356522719</v>
      </c>
      <c r="L7992" s="88">
        <v>3375.2106567059336</v>
      </c>
      <c r="M7992" s="88">
        <v>3711.8999673782828</v>
      </c>
    </row>
    <row r="7993" spans="3:13" x14ac:dyDescent="0.2">
      <c r="C7993" s="88">
        <v>0.39474999999999999</v>
      </c>
      <c r="D7993" s="88">
        <v>16354.040366400213</v>
      </c>
      <c r="E7993" s="88">
        <v>140.43538304050526</v>
      </c>
      <c r="F7993" s="88">
        <v>511.27849870696946</v>
      </c>
      <c r="G7993" s="88">
        <v>747.49610221164039</v>
      </c>
      <c r="H7993" s="88">
        <v>984.80670586224824</v>
      </c>
      <c r="I7993" s="88">
        <v>1363.1977687244053</v>
      </c>
      <c r="J7993" s="88">
        <v>1971.1769341849031</v>
      </c>
      <c r="K7993" s="88">
        <v>3319.7744026256128</v>
      </c>
      <c r="L7993" s="88">
        <v>3375.3254492069536</v>
      </c>
      <c r="M7993" s="88">
        <v>3711.9453396652457</v>
      </c>
    </row>
    <row r="7994" spans="3:13" x14ac:dyDescent="0.2">
      <c r="C7994" s="88">
        <v>0.39479999999999998</v>
      </c>
      <c r="D7994" s="88">
        <v>16354.148450285456</v>
      </c>
      <c r="E7994" s="88">
        <v>140.61665949068811</v>
      </c>
      <c r="F7994" s="88">
        <v>511.28579333875177</v>
      </c>
      <c r="G7994" s="88">
        <v>747.49799350957255</v>
      </c>
      <c r="H7994" s="88">
        <v>984.80919113693653</v>
      </c>
      <c r="I7994" s="88">
        <v>1363.2012237969607</v>
      </c>
      <c r="J7994" s="88">
        <v>1971.1801832576398</v>
      </c>
      <c r="K7994" s="88">
        <v>3319.7829548780192</v>
      </c>
      <c r="L7994" s="88">
        <v>3375.3383706163322</v>
      </c>
      <c r="M7994" s="88">
        <v>3711.9588557964616</v>
      </c>
    </row>
    <row r="7995" spans="3:13" x14ac:dyDescent="0.2">
      <c r="C7995" s="88">
        <v>0.39484999999999998</v>
      </c>
      <c r="D7995" s="88">
        <v>16354.353321991832</v>
      </c>
      <c r="E7995" s="88">
        <v>140.80004377673413</v>
      </c>
      <c r="F7995" s="88">
        <v>511.28648586288682</v>
      </c>
      <c r="G7995" s="88">
        <v>747.5026542334399</v>
      </c>
      <c r="H7995" s="88">
        <v>984.83396933759423</v>
      </c>
      <c r="I7995" s="88">
        <v>1363.2018530194755</v>
      </c>
      <c r="J7995" s="88">
        <v>1971.304533960169</v>
      </c>
      <c r="K7995" s="88">
        <v>3319.7863843588734</v>
      </c>
      <c r="L7995" s="88">
        <v>3375.413122114508</v>
      </c>
      <c r="M7995" s="88">
        <v>3711.9684427477114</v>
      </c>
    </row>
    <row r="7996" spans="3:13" x14ac:dyDescent="0.2">
      <c r="C7996" s="88">
        <v>0.39489999999999997</v>
      </c>
      <c r="D7996" s="88">
        <v>16354.540426047864</v>
      </c>
      <c r="E7996" s="88">
        <v>140.80106696754046</v>
      </c>
      <c r="F7996" s="88">
        <v>511.29167675658027</v>
      </c>
      <c r="G7996" s="88">
        <v>747.50932200996795</v>
      </c>
      <c r="H7996" s="88">
        <v>984.83641670821817</v>
      </c>
      <c r="I7996" s="88">
        <v>1363.2201438693073</v>
      </c>
      <c r="J7996" s="88">
        <v>1971.3775544422219</v>
      </c>
      <c r="K7996" s="88">
        <v>3319.848367600679</v>
      </c>
      <c r="L7996" s="88">
        <v>3375.4667333240295</v>
      </c>
      <c r="M7996" s="88">
        <v>3711.969355900565</v>
      </c>
    </row>
    <row r="7997" spans="3:13" x14ac:dyDescent="0.2">
      <c r="C7997" s="88">
        <v>0.39495000000000002</v>
      </c>
      <c r="D7997" s="88">
        <v>16354.541970467484</v>
      </c>
      <c r="E7997" s="88">
        <v>140.81652964976638</v>
      </c>
      <c r="F7997" s="88">
        <v>511.29972078856918</v>
      </c>
      <c r="G7997" s="88">
        <v>747.51465834609326</v>
      </c>
      <c r="H7997" s="88">
        <v>984.85181653761902</v>
      </c>
      <c r="I7997" s="88">
        <v>1363.2387372356766</v>
      </c>
      <c r="J7997" s="88">
        <v>1971.3787113229523</v>
      </c>
      <c r="K7997" s="88">
        <v>3319.8577145586105</v>
      </c>
      <c r="L7997" s="88">
        <v>3375.5830089977258</v>
      </c>
      <c r="M7997" s="88">
        <v>3711.9901217849419</v>
      </c>
    </row>
    <row r="7998" spans="3:13" x14ac:dyDescent="0.2">
      <c r="C7998" s="88">
        <v>0.39500000000000002</v>
      </c>
      <c r="D7998" s="88">
        <v>16354.681861607416</v>
      </c>
      <c r="E7998" s="88">
        <v>140.96118035528616</v>
      </c>
      <c r="F7998" s="88">
        <v>511.30100713122101</v>
      </c>
      <c r="G7998" s="88">
        <v>747.51519910556044</v>
      </c>
      <c r="H7998" s="88">
        <v>984.87835985426227</v>
      </c>
      <c r="I7998" s="88">
        <v>1363.2418364276637</v>
      </c>
      <c r="J7998" s="88">
        <v>1971.4096374115607</v>
      </c>
      <c r="K7998" s="88">
        <v>3319.8721226228417</v>
      </c>
      <c r="L7998" s="88">
        <v>3375.6893062341769</v>
      </c>
      <c r="M7998" s="88">
        <v>3712.0131724829971</v>
      </c>
    </row>
    <row r="7999" spans="3:13" x14ac:dyDescent="0.2">
      <c r="C7999" s="88">
        <v>0.39505000000000001</v>
      </c>
      <c r="D7999" s="88">
        <v>16354.942842579605</v>
      </c>
      <c r="E7999" s="88">
        <v>141.00392522282527</v>
      </c>
      <c r="F7999" s="88">
        <v>511.30570038488668</v>
      </c>
      <c r="G7999" s="88">
        <v>747.5168895630286</v>
      </c>
      <c r="H7999" s="88">
        <v>984.88950903170507</v>
      </c>
      <c r="I7999" s="88">
        <v>1363.2832004315496</v>
      </c>
      <c r="J7999" s="88">
        <v>1971.4144679190126</v>
      </c>
      <c r="K7999" s="88">
        <v>3319.8732889524281</v>
      </c>
      <c r="L7999" s="88">
        <v>3375.8677786194053</v>
      </c>
      <c r="M7999" s="88">
        <v>3712.0179767390723</v>
      </c>
    </row>
    <row r="8000" spans="3:13" x14ac:dyDescent="0.2">
      <c r="C8000" s="88">
        <v>0.39510000000000001</v>
      </c>
      <c r="D8000" s="88">
        <v>16354.961490988717</v>
      </c>
      <c r="E8000" s="88">
        <v>141.22641902741816</v>
      </c>
      <c r="F8000" s="88">
        <v>511.32230356028458</v>
      </c>
      <c r="G8000" s="88">
        <v>747.52225085984537</v>
      </c>
      <c r="H8000" s="88">
        <v>984.89553428188219</v>
      </c>
      <c r="I8000" s="88">
        <v>1363.3076438297439</v>
      </c>
      <c r="J8000" s="88">
        <v>1971.4151312566464</v>
      </c>
      <c r="K8000" s="88">
        <v>3319.9794694478969</v>
      </c>
      <c r="L8000" s="88">
        <v>3376.0141620142781</v>
      </c>
      <c r="M8000" s="88">
        <v>3712.0306001458625</v>
      </c>
    </row>
    <row r="8001" spans="3:13" x14ac:dyDescent="0.2">
      <c r="C8001" s="88">
        <v>0.39515</v>
      </c>
      <c r="D8001" s="88">
        <v>16355.022238560472</v>
      </c>
      <c r="E8001" s="88">
        <v>141.24809408073452</v>
      </c>
      <c r="F8001" s="88">
        <v>511.32630151524609</v>
      </c>
      <c r="G8001" s="88">
        <v>747.52910453257846</v>
      </c>
      <c r="H8001" s="88">
        <v>984.91628417220954</v>
      </c>
      <c r="I8001" s="88">
        <v>1363.3314914189868</v>
      </c>
      <c r="J8001" s="88">
        <v>1971.4539030334463</v>
      </c>
      <c r="K8001" s="88">
        <v>3320.0868131143416</v>
      </c>
      <c r="L8001" s="88">
        <v>3376.0528027609166</v>
      </c>
      <c r="M8001" s="88">
        <v>3712.030708770711</v>
      </c>
    </row>
    <row r="8002" spans="3:13" x14ac:dyDescent="0.2">
      <c r="C8002" s="88">
        <v>0.3952</v>
      </c>
      <c r="D8002" s="88">
        <v>16355.119683239698</v>
      </c>
      <c r="E8002" s="88">
        <v>141.29423405994203</v>
      </c>
      <c r="F8002" s="88">
        <v>511.32683184187408</v>
      </c>
      <c r="G8002" s="88">
        <v>747.52911186886695</v>
      </c>
      <c r="H8002" s="88">
        <v>984.92137341487114</v>
      </c>
      <c r="I8002" s="88">
        <v>1363.3568546229803</v>
      </c>
      <c r="J8002" s="88">
        <v>1971.5131648397833</v>
      </c>
      <c r="K8002" s="88">
        <v>3320.115522809202</v>
      </c>
      <c r="L8002" s="88">
        <v>3376.1802081308488</v>
      </c>
      <c r="M8002" s="88">
        <v>3712.031749165275</v>
      </c>
    </row>
    <row r="8003" spans="3:13" x14ac:dyDescent="0.2">
      <c r="C8003" s="88">
        <v>0.39524999999999999</v>
      </c>
      <c r="D8003" s="88">
        <v>16355.174164307584</v>
      </c>
      <c r="E8003" s="88">
        <v>141.32881697722223</v>
      </c>
      <c r="F8003" s="88">
        <v>511.32937802682272</v>
      </c>
      <c r="G8003" s="88">
        <v>747.53339569606578</v>
      </c>
      <c r="H8003" s="88">
        <v>984.95993508920992</v>
      </c>
      <c r="I8003" s="88">
        <v>1363.3606920790471</v>
      </c>
      <c r="J8003" s="88">
        <v>1971.517778954505</v>
      </c>
      <c r="K8003" s="88">
        <v>3320.1462476100864</v>
      </c>
      <c r="L8003" s="88">
        <v>3376.1894653090699</v>
      </c>
      <c r="M8003" s="88">
        <v>3712.0511757440026</v>
      </c>
    </row>
    <row r="8004" spans="3:13" x14ac:dyDescent="0.2">
      <c r="C8004" s="88">
        <v>0.39529999999999998</v>
      </c>
      <c r="D8004" s="88">
        <v>16355.296867822397</v>
      </c>
      <c r="E8004" s="88">
        <v>141.38343614937457</v>
      </c>
      <c r="F8004" s="88">
        <v>511.33179694151704</v>
      </c>
      <c r="G8004" s="88">
        <v>747.54357429194215</v>
      </c>
      <c r="H8004" s="88">
        <v>984.96584051960599</v>
      </c>
      <c r="I8004" s="88">
        <v>1363.3890367984413</v>
      </c>
      <c r="J8004" s="88">
        <v>1971.5372772613441</v>
      </c>
      <c r="K8004" s="88">
        <v>3320.1698403561086</v>
      </c>
      <c r="L8004" s="88">
        <v>3376.2116444193898</v>
      </c>
      <c r="M8004" s="88">
        <v>3712.0699178402547</v>
      </c>
    </row>
    <row r="8005" spans="3:13" x14ac:dyDescent="0.2">
      <c r="C8005" s="88">
        <v>0.39534999999999998</v>
      </c>
      <c r="D8005" s="88">
        <v>16355.760265477125</v>
      </c>
      <c r="E8005" s="88">
        <v>141.40442051463469</v>
      </c>
      <c r="F8005" s="88">
        <v>511.33502818089755</v>
      </c>
      <c r="G8005" s="88">
        <v>747.54622664414819</v>
      </c>
      <c r="H8005" s="88">
        <v>984.99719805356108</v>
      </c>
      <c r="I8005" s="88">
        <v>1363.3999070874684</v>
      </c>
      <c r="J8005" s="88">
        <v>1971.5667430999742</v>
      </c>
      <c r="K8005" s="88">
        <v>3320.1865819078494</v>
      </c>
      <c r="L8005" s="88">
        <v>3376.225925092428</v>
      </c>
      <c r="M8005" s="88">
        <v>3712.0721627970097</v>
      </c>
    </row>
    <row r="8006" spans="3:13" x14ac:dyDescent="0.2">
      <c r="C8006" s="88">
        <v>0.39539999999999997</v>
      </c>
      <c r="D8006" s="88">
        <v>16355.8032651827</v>
      </c>
      <c r="E8006" s="88">
        <v>141.40725786129224</v>
      </c>
      <c r="F8006" s="88">
        <v>511.35986909543317</v>
      </c>
      <c r="G8006" s="88">
        <v>747.56449538666402</v>
      </c>
      <c r="H8006" s="88">
        <v>985.01616379697953</v>
      </c>
      <c r="I8006" s="88">
        <v>1363.4113044292376</v>
      </c>
      <c r="J8006" s="88">
        <v>1971.5955286442154</v>
      </c>
      <c r="K8006" s="88">
        <v>3320.2414837631813</v>
      </c>
      <c r="L8006" s="88">
        <v>3376.236829691692</v>
      </c>
      <c r="M8006" s="88">
        <v>3712.0771892174216</v>
      </c>
    </row>
    <row r="8007" spans="3:13" x14ac:dyDescent="0.2">
      <c r="C8007" s="88">
        <v>0.39545000000000002</v>
      </c>
      <c r="D8007" s="88">
        <v>16355.947308573273</v>
      </c>
      <c r="E8007" s="88">
        <v>141.4112386693705</v>
      </c>
      <c r="F8007" s="88">
        <v>511.38134708199368</v>
      </c>
      <c r="G8007" s="88">
        <v>747.56632163814447</v>
      </c>
      <c r="H8007" s="88">
        <v>985.03414589157273</v>
      </c>
      <c r="I8007" s="88">
        <v>1363.4355696135285</v>
      </c>
      <c r="J8007" s="88">
        <v>1971.6226182501227</v>
      </c>
      <c r="K8007" s="88">
        <v>3320.2813364562007</v>
      </c>
      <c r="L8007" s="88">
        <v>3376.237240062098</v>
      </c>
      <c r="M8007" s="88">
        <v>3712.0842973656004</v>
      </c>
    </row>
    <row r="8008" spans="3:13" x14ac:dyDescent="0.2">
      <c r="C8008" s="88">
        <v>0.39550000000000002</v>
      </c>
      <c r="D8008" s="88">
        <v>16355.947406898342</v>
      </c>
      <c r="E8008" s="88">
        <v>141.44328739339107</v>
      </c>
      <c r="F8008" s="88">
        <v>511.40474523668672</v>
      </c>
      <c r="G8008" s="88">
        <v>747.56864713684809</v>
      </c>
      <c r="H8008" s="88">
        <v>985.03497649963765</v>
      </c>
      <c r="I8008" s="88">
        <v>1363.4378177274971</v>
      </c>
      <c r="J8008" s="88">
        <v>1971.629525239458</v>
      </c>
      <c r="K8008" s="88">
        <v>3320.3131624348357</v>
      </c>
      <c r="L8008" s="88">
        <v>3376.3307403941144</v>
      </c>
      <c r="M8008" s="88">
        <v>3712.1011042083469</v>
      </c>
    </row>
    <row r="8009" spans="3:13" x14ac:dyDescent="0.2">
      <c r="C8009" s="88">
        <v>0.39555000000000001</v>
      </c>
      <c r="D8009" s="88">
        <v>16356.089288523282</v>
      </c>
      <c r="E8009" s="88">
        <v>141.57103986936818</v>
      </c>
      <c r="F8009" s="88">
        <v>511.41243142929397</v>
      </c>
      <c r="G8009" s="88">
        <v>747.58980012987422</v>
      </c>
      <c r="H8009" s="88">
        <v>985.03544907598553</v>
      </c>
      <c r="I8009" s="88">
        <v>1363.4647911883148</v>
      </c>
      <c r="J8009" s="88">
        <v>1971.7516930139445</v>
      </c>
      <c r="K8009" s="88">
        <v>3320.4053509871856</v>
      </c>
      <c r="L8009" s="88">
        <v>3376.3458119980569</v>
      </c>
      <c r="M8009" s="88">
        <v>3712.1412368030697</v>
      </c>
    </row>
    <row r="8010" spans="3:13" x14ac:dyDescent="0.2">
      <c r="C8010" s="88">
        <v>0.39560000000000001</v>
      </c>
      <c r="D8010" s="88">
        <v>16356.473190455488</v>
      </c>
      <c r="E8010" s="88">
        <v>141.62344020863657</v>
      </c>
      <c r="F8010" s="88">
        <v>511.41895486901103</v>
      </c>
      <c r="G8010" s="88">
        <v>747.62396803936917</v>
      </c>
      <c r="H8010" s="88">
        <v>985.04296465290872</v>
      </c>
      <c r="I8010" s="88">
        <v>1363.5340127303898</v>
      </c>
      <c r="J8010" s="88">
        <v>1971.7921631446852</v>
      </c>
      <c r="K8010" s="88">
        <v>3320.4491983697098</v>
      </c>
      <c r="L8010" s="88">
        <v>3376.3759992793111</v>
      </c>
      <c r="M8010" s="88">
        <v>3712.157414550526</v>
      </c>
    </row>
    <row r="8011" spans="3:13" x14ac:dyDescent="0.2">
      <c r="C8011" s="88">
        <v>0.39565</v>
      </c>
      <c r="D8011" s="88">
        <v>16356.482018350987</v>
      </c>
      <c r="E8011" s="88">
        <v>141.66896080529568</v>
      </c>
      <c r="F8011" s="88">
        <v>511.42659547937319</v>
      </c>
      <c r="G8011" s="88">
        <v>747.63346044414357</v>
      </c>
      <c r="H8011" s="88">
        <v>985.06408869198958</v>
      </c>
      <c r="I8011" s="88">
        <v>1363.5461008875623</v>
      </c>
      <c r="J8011" s="88">
        <v>1971.8819097135838</v>
      </c>
      <c r="K8011" s="88">
        <v>3320.4508832366773</v>
      </c>
      <c r="L8011" s="88">
        <v>3376.5407851218947</v>
      </c>
      <c r="M8011" s="88">
        <v>3712.1883981504557</v>
      </c>
    </row>
    <row r="8012" spans="3:13" x14ac:dyDescent="0.2">
      <c r="C8012" s="88">
        <v>0.3957</v>
      </c>
      <c r="D8012" s="88">
        <v>16356.505084085658</v>
      </c>
      <c r="E8012" s="88">
        <v>141.70146771614691</v>
      </c>
      <c r="F8012" s="88">
        <v>511.42907420529309</v>
      </c>
      <c r="G8012" s="88">
        <v>747.63669971391255</v>
      </c>
      <c r="H8012" s="88">
        <v>985.07303617173284</v>
      </c>
      <c r="I8012" s="88">
        <v>1363.5990958378034</v>
      </c>
      <c r="J8012" s="88">
        <v>1971.896307323479</v>
      </c>
      <c r="K8012" s="88">
        <v>3320.4768972675211</v>
      </c>
      <c r="L8012" s="88">
        <v>3376.5631427665858</v>
      </c>
      <c r="M8012" s="88">
        <v>3712.2112151564725</v>
      </c>
    </row>
    <row r="8013" spans="3:13" x14ac:dyDescent="0.2">
      <c r="C8013" s="88">
        <v>0.39574999999999999</v>
      </c>
      <c r="D8013" s="88">
        <v>16356.647839883792</v>
      </c>
      <c r="E8013" s="88">
        <v>141.72379791115509</v>
      </c>
      <c r="F8013" s="88">
        <v>511.44357530311254</v>
      </c>
      <c r="G8013" s="88">
        <v>747.6514351913961</v>
      </c>
      <c r="H8013" s="88">
        <v>985.12046722939658</v>
      </c>
      <c r="I8013" s="88">
        <v>1363.608498383092</v>
      </c>
      <c r="J8013" s="88">
        <v>1971.906843086304</v>
      </c>
      <c r="K8013" s="88">
        <v>3320.477042339051</v>
      </c>
      <c r="L8013" s="88">
        <v>3376.6277814312871</v>
      </c>
      <c r="M8013" s="88">
        <v>3712.2175631797572</v>
      </c>
    </row>
    <row r="8014" spans="3:13" x14ac:dyDescent="0.2">
      <c r="C8014" s="88">
        <v>0.39579999999999999</v>
      </c>
      <c r="D8014" s="88">
        <v>16356.697972702856</v>
      </c>
      <c r="E8014" s="88">
        <v>141.73438935650756</v>
      </c>
      <c r="F8014" s="88">
        <v>511.44638347557702</v>
      </c>
      <c r="G8014" s="88">
        <v>747.65855135531547</v>
      </c>
      <c r="H8014" s="88">
        <v>985.14331683861474</v>
      </c>
      <c r="I8014" s="88">
        <v>1363.6784876525221</v>
      </c>
      <c r="J8014" s="88">
        <v>1971.9113466563626</v>
      </c>
      <c r="K8014" s="88">
        <v>3320.6442535535348</v>
      </c>
      <c r="L8014" s="88">
        <v>3376.6843012582849</v>
      </c>
      <c r="M8014" s="88">
        <v>3712.2186137915369</v>
      </c>
    </row>
    <row r="8015" spans="3:13" x14ac:dyDescent="0.2">
      <c r="C8015" s="88">
        <v>0.39584999999999998</v>
      </c>
      <c r="D8015" s="88">
        <v>16357.044691637839</v>
      </c>
      <c r="E8015" s="88">
        <v>141.73438935650756</v>
      </c>
      <c r="F8015" s="88">
        <v>511.4656824482413</v>
      </c>
      <c r="G8015" s="88">
        <v>747.66252959402345</v>
      </c>
      <c r="H8015" s="88">
        <v>985.17391596503239</v>
      </c>
      <c r="I8015" s="88">
        <v>1363.7302879907807</v>
      </c>
      <c r="J8015" s="88">
        <v>1971.968705612896</v>
      </c>
      <c r="K8015" s="88">
        <v>3320.6582060711917</v>
      </c>
      <c r="L8015" s="88">
        <v>3376.7027113366112</v>
      </c>
      <c r="M8015" s="88">
        <v>3712.2941375724313</v>
      </c>
    </row>
    <row r="8016" spans="3:13" x14ac:dyDescent="0.2">
      <c r="C8016" s="88">
        <v>0.39589999999999997</v>
      </c>
      <c r="D8016" s="88">
        <v>16357.107722554723</v>
      </c>
      <c r="E8016" s="88">
        <v>141.76549006496862</v>
      </c>
      <c r="F8016" s="88">
        <v>511.47240469421331</v>
      </c>
      <c r="G8016" s="88">
        <v>747.67500833172062</v>
      </c>
      <c r="H8016" s="88">
        <v>985.17838532001952</v>
      </c>
      <c r="I8016" s="88">
        <v>1363.7602480903138</v>
      </c>
      <c r="J8016" s="88">
        <v>1971.9790742778459</v>
      </c>
      <c r="K8016" s="88">
        <v>3320.7206027971811</v>
      </c>
      <c r="L8016" s="88">
        <v>3376.8093214602513</v>
      </c>
      <c r="M8016" s="88">
        <v>3712.2973166990478</v>
      </c>
    </row>
    <row r="8017" spans="3:13" x14ac:dyDescent="0.2">
      <c r="C8017" s="88">
        <v>0.39595000000000002</v>
      </c>
      <c r="D8017" s="88">
        <v>16357.109870411665</v>
      </c>
      <c r="E8017" s="88">
        <v>141.81150490645359</v>
      </c>
      <c r="F8017" s="88">
        <v>511.48593610842318</v>
      </c>
      <c r="G8017" s="88">
        <v>747.67653972187236</v>
      </c>
      <c r="H8017" s="88">
        <v>985.20592512819348</v>
      </c>
      <c r="I8017" s="88">
        <v>1363.7761781550289</v>
      </c>
      <c r="J8017" s="88">
        <v>1972.0211670107569</v>
      </c>
      <c r="K8017" s="88">
        <v>3320.7787243558946</v>
      </c>
      <c r="L8017" s="88">
        <v>3376.8952549756345</v>
      </c>
      <c r="M8017" s="88">
        <v>3712.301299759426</v>
      </c>
    </row>
    <row r="8018" spans="3:13" x14ac:dyDescent="0.2">
      <c r="C8018" s="88">
        <v>0.39600000000000002</v>
      </c>
      <c r="D8018" s="88">
        <v>16357.517577363324</v>
      </c>
      <c r="E8018" s="88">
        <v>141.81190960070671</v>
      </c>
      <c r="F8018" s="88">
        <v>511.50160361472717</v>
      </c>
      <c r="G8018" s="88">
        <v>747.68992180567875</v>
      </c>
      <c r="H8018" s="88">
        <v>985.27612784892835</v>
      </c>
      <c r="I8018" s="88">
        <v>1363.7768311237301</v>
      </c>
      <c r="J8018" s="88">
        <v>1972.0466147025904</v>
      </c>
      <c r="K8018" s="88">
        <v>3320.7987181511066</v>
      </c>
      <c r="L8018" s="88">
        <v>3376.9488054690364</v>
      </c>
      <c r="M8018" s="88">
        <v>3712.3030813026326</v>
      </c>
    </row>
    <row r="8019" spans="3:13" x14ac:dyDescent="0.2">
      <c r="C8019" s="88">
        <v>0.39605000000000001</v>
      </c>
      <c r="D8019" s="88">
        <v>16357.847813744507</v>
      </c>
      <c r="E8019" s="88">
        <v>141.83334290968651</v>
      </c>
      <c r="F8019" s="88">
        <v>511.50251042522405</v>
      </c>
      <c r="G8019" s="88">
        <v>747.69909360846714</v>
      </c>
      <c r="H8019" s="88">
        <v>985.27969907625311</v>
      </c>
      <c r="I8019" s="88">
        <v>1363.8277206158446</v>
      </c>
      <c r="J8019" s="88">
        <v>1972.093745099874</v>
      </c>
      <c r="K8019" s="88">
        <v>3320.8175759493597</v>
      </c>
      <c r="L8019" s="88">
        <v>3377.1757068094398</v>
      </c>
      <c r="M8019" s="88">
        <v>3712.3038951916683</v>
      </c>
    </row>
    <row r="8020" spans="3:13" x14ac:dyDescent="0.2">
      <c r="C8020" s="88">
        <v>0.39610000000000001</v>
      </c>
      <c r="D8020" s="88">
        <v>16357.909230408703</v>
      </c>
      <c r="E8020" s="88">
        <v>141.8642073793244</v>
      </c>
      <c r="F8020" s="88">
        <v>511.51983701169956</v>
      </c>
      <c r="G8020" s="88">
        <v>747.69964163398072</v>
      </c>
      <c r="H8020" s="88">
        <v>985.28126446454689</v>
      </c>
      <c r="I8020" s="88">
        <v>1363.8350960653443</v>
      </c>
      <c r="J8020" s="88">
        <v>1972.1115802992417</v>
      </c>
      <c r="K8020" s="88">
        <v>3320.8207837156997</v>
      </c>
      <c r="L8020" s="88">
        <v>3377.5033339989022</v>
      </c>
      <c r="M8020" s="88">
        <v>3712.3102586349032</v>
      </c>
    </row>
    <row r="8021" spans="3:13" x14ac:dyDescent="0.2">
      <c r="C8021" s="88">
        <v>0.39615</v>
      </c>
      <c r="D8021" s="88">
        <v>16358.06569085412</v>
      </c>
      <c r="E8021" s="88">
        <v>141.88006795374986</v>
      </c>
      <c r="F8021" s="88">
        <v>511.53156911468704</v>
      </c>
      <c r="G8021" s="88">
        <v>747.71044643790401</v>
      </c>
      <c r="H8021" s="88">
        <v>985.30275401902736</v>
      </c>
      <c r="I8021" s="88">
        <v>1363.8560496362029</v>
      </c>
      <c r="J8021" s="88">
        <v>1972.1175331824011</v>
      </c>
      <c r="K8021" s="88">
        <v>3320.8695131891054</v>
      </c>
      <c r="L8021" s="88">
        <v>3377.5955461381218</v>
      </c>
      <c r="M8021" s="88">
        <v>3712.3297558146096</v>
      </c>
    </row>
    <row r="8022" spans="3:13" x14ac:dyDescent="0.2">
      <c r="C8022" s="88">
        <v>0.3962</v>
      </c>
      <c r="D8022" s="88">
        <v>16358.084689549036</v>
      </c>
      <c r="E8022" s="88">
        <v>141.95533743229407</v>
      </c>
      <c r="F8022" s="88">
        <v>511.53503224783981</v>
      </c>
      <c r="G8022" s="88">
        <v>747.74580499285867</v>
      </c>
      <c r="H8022" s="88">
        <v>985.34887997648957</v>
      </c>
      <c r="I8022" s="88">
        <v>1363.8752922655121</v>
      </c>
      <c r="J8022" s="88">
        <v>1972.1223699734096</v>
      </c>
      <c r="K8022" s="88">
        <v>3320.8751109502782</v>
      </c>
      <c r="L8022" s="88">
        <v>3377.7361907031586</v>
      </c>
      <c r="M8022" s="88">
        <v>3712.3460784133949</v>
      </c>
    </row>
    <row r="8023" spans="3:13" x14ac:dyDescent="0.2">
      <c r="C8023" s="88">
        <v>0.39624999999999999</v>
      </c>
      <c r="D8023" s="88">
        <v>16358.203856002952</v>
      </c>
      <c r="E8023" s="88">
        <v>141.99346731665446</v>
      </c>
      <c r="F8023" s="88">
        <v>511.54087972824664</v>
      </c>
      <c r="G8023" s="88">
        <v>747.75214429801372</v>
      </c>
      <c r="H8023" s="88">
        <v>985.35483113282135</v>
      </c>
      <c r="I8023" s="88">
        <v>1363.9183081192468</v>
      </c>
      <c r="J8023" s="88">
        <v>1972.1979761512698</v>
      </c>
      <c r="K8023" s="88">
        <v>3320.8845431687232</v>
      </c>
      <c r="L8023" s="88">
        <v>3377.7385035088219</v>
      </c>
      <c r="M8023" s="88">
        <v>3712.3575560724285</v>
      </c>
    </row>
    <row r="8024" spans="3:13" x14ac:dyDescent="0.2">
      <c r="C8024" s="88">
        <v>0.39629999999999999</v>
      </c>
      <c r="D8024" s="88">
        <v>16358.205877568962</v>
      </c>
      <c r="E8024" s="88">
        <v>141.99346731665446</v>
      </c>
      <c r="F8024" s="88">
        <v>511.54116962268517</v>
      </c>
      <c r="G8024" s="88">
        <v>747.77898047732469</v>
      </c>
      <c r="H8024" s="88">
        <v>985.35955938129746</v>
      </c>
      <c r="I8024" s="88">
        <v>1363.9710786968403</v>
      </c>
      <c r="J8024" s="88">
        <v>1972.2402921724124</v>
      </c>
      <c r="K8024" s="88">
        <v>3320.8992337247951</v>
      </c>
      <c r="L8024" s="88">
        <v>3377.8347867657776</v>
      </c>
      <c r="M8024" s="88">
        <v>3712.3656634328167</v>
      </c>
    </row>
    <row r="8025" spans="3:13" x14ac:dyDescent="0.2">
      <c r="C8025" s="88">
        <v>0.39634999999999998</v>
      </c>
      <c r="D8025" s="88">
        <v>16358.286456004793</v>
      </c>
      <c r="E8025" s="88">
        <v>142.0094024332393</v>
      </c>
      <c r="F8025" s="88">
        <v>511.54526196884717</v>
      </c>
      <c r="G8025" s="88">
        <v>747.79412603634637</v>
      </c>
      <c r="H8025" s="88">
        <v>985.37856545782552</v>
      </c>
      <c r="I8025" s="88">
        <v>1363.9945192618738</v>
      </c>
      <c r="J8025" s="88">
        <v>1972.2959785628082</v>
      </c>
      <c r="K8025" s="88">
        <v>3320.9071987067969</v>
      </c>
      <c r="L8025" s="88">
        <v>3377.8438398393641</v>
      </c>
      <c r="M8025" s="88">
        <v>3712.3682185467082</v>
      </c>
    </row>
    <row r="8026" spans="3:13" x14ac:dyDescent="0.2">
      <c r="C8026" s="88">
        <v>0.39639999999999997</v>
      </c>
      <c r="D8026" s="88">
        <v>16358.378851963989</v>
      </c>
      <c r="E8026" s="88">
        <v>142.02859961145714</v>
      </c>
      <c r="F8026" s="88">
        <v>511.54981143651048</v>
      </c>
      <c r="G8026" s="88">
        <v>747.80471520939318</v>
      </c>
      <c r="H8026" s="88">
        <v>985.39839959932351</v>
      </c>
      <c r="I8026" s="88">
        <v>1364.0008596459988</v>
      </c>
      <c r="J8026" s="88">
        <v>1972.3272368577564</v>
      </c>
      <c r="K8026" s="88">
        <v>3321.0640414603959</v>
      </c>
      <c r="L8026" s="88">
        <v>3377.8968976367119</v>
      </c>
      <c r="M8026" s="88">
        <v>3712.3956842577663</v>
      </c>
    </row>
    <row r="8027" spans="3:13" x14ac:dyDescent="0.2">
      <c r="C8027" s="88">
        <v>0.39645000000000002</v>
      </c>
      <c r="D8027" s="88">
        <v>16358.421394194575</v>
      </c>
      <c r="E8027" s="88">
        <v>142.03487306440366</v>
      </c>
      <c r="F8027" s="88">
        <v>511.55436191018453</v>
      </c>
      <c r="G8027" s="88">
        <v>747.83069067453562</v>
      </c>
      <c r="H8027" s="88">
        <v>985.40628405095413</v>
      </c>
      <c r="I8027" s="88">
        <v>1364.0319589800965</v>
      </c>
      <c r="J8027" s="88">
        <v>1972.3678062723579</v>
      </c>
      <c r="K8027" s="88">
        <v>3321.0783374067423</v>
      </c>
      <c r="L8027" s="88">
        <v>3378.1005959422823</v>
      </c>
      <c r="M8027" s="88">
        <v>3712.3997411064711</v>
      </c>
    </row>
    <row r="8028" spans="3:13" x14ac:dyDescent="0.2">
      <c r="C8028" s="88">
        <v>0.39650000000000002</v>
      </c>
      <c r="D8028" s="88">
        <v>16358.428561282872</v>
      </c>
      <c r="E8028" s="88">
        <v>142.0531625998774</v>
      </c>
      <c r="F8028" s="88">
        <v>511.55445642179893</v>
      </c>
      <c r="G8028" s="88">
        <v>747.85275683054078</v>
      </c>
      <c r="H8028" s="88">
        <v>985.40694544173857</v>
      </c>
      <c r="I8028" s="88">
        <v>1364.0603629007023</v>
      </c>
      <c r="J8028" s="88">
        <v>1972.3757353731453</v>
      </c>
      <c r="K8028" s="88">
        <v>3321.0880257807348</v>
      </c>
      <c r="L8028" s="88">
        <v>3378.14539263403</v>
      </c>
      <c r="M8028" s="88">
        <v>3712.418817675974</v>
      </c>
    </row>
    <row r="8029" spans="3:13" x14ac:dyDescent="0.2">
      <c r="C8029" s="88">
        <v>0.39655000000000001</v>
      </c>
      <c r="D8029" s="88">
        <v>16358.681762477172</v>
      </c>
      <c r="E8029" s="88">
        <v>142.0876856904033</v>
      </c>
      <c r="F8029" s="88">
        <v>511.57627741409715</v>
      </c>
      <c r="G8029" s="88">
        <v>747.85679452765862</v>
      </c>
      <c r="H8029" s="88">
        <v>985.42194908745205</v>
      </c>
      <c r="I8029" s="88">
        <v>1364.0760654268233</v>
      </c>
      <c r="J8029" s="88">
        <v>1972.4473374797835</v>
      </c>
      <c r="K8029" s="88">
        <v>3321.1245950267739</v>
      </c>
      <c r="L8029" s="88">
        <v>3378.1557817870344</v>
      </c>
      <c r="M8029" s="88">
        <v>3712.4491905939603</v>
      </c>
    </row>
    <row r="8030" spans="3:13" x14ac:dyDescent="0.2">
      <c r="C8030" s="88">
        <v>0.39660000000000001</v>
      </c>
      <c r="D8030" s="88">
        <v>16358.762554637528</v>
      </c>
      <c r="E8030" s="88">
        <v>142.15263283417971</v>
      </c>
      <c r="F8030" s="88">
        <v>511.58479361661693</v>
      </c>
      <c r="G8030" s="88">
        <v>747.87461255248127</v>
      </c>
      <c r="H8030" s="88">
        <v>985.43192969613528</v>
      </c>
      <c r="I8030" s="88">
        <v>1364.0966892929173</v>
      </c>
      <c r="J8030" s="88">
        <v>1972.5172163880152</v>
      </c>
      <c r="K8030" s="88">
        <v>3321.2704258670187</v>
      </c>
      <c r="L8030" s="88">
        <v>3378.2889045176084</v>
      </c>
      <c r="M8030" s="88">
        <v>3712.4686681131116</v>
      </c>
    </row>
    <row r="8031" spans="3:13" x14ac:dyDescent="0.2">
      <c r="C8031" s="88">
        <v>0.39665</v>
      </c>
      <c r="D8031" s="88">
        <v>16358.93867141314</v>
      </c>
      <c r="E8031" s="88">
        <v>142.17488727940781</v>
      </c>
      <c r="F8031" s="88">
        <v>511.58618013759769</v>
      </c>
      <c r="G8031" s="88">
        <v>747.87462680757608</v>
      </c>
      <c r="H8031" s="88">
        <v>985.43404233821502</v>
      </c>
      <c r="I8031" s="88">
        <v>1364.1285142708634</v>
      </c>
      <c r="J8031" s="88">
        <v>1972.5463370489788</v>
      </c>
      <c r="K8031" s="88">
        <v>3321.3016183339214</v>
      </c>
      <c r="L8031" s="88">
        <v>3378.3216311653091</v>
      </c>
      <c r="M8031" s="88">
        <v>3712.4715581860078</v>
      </c>
    </row>
    <row r="8032" spans="3:13" x14ac:dyDescent="0.2">
      <c r="C8032" s="88">
        <v>0.3967</v>
      </c>
      <c r="D8032" s="88">
        <v>16359.272645218916</v>
      </c>
      <c r="E8032" s="88">
        <v>142.21856623939948</v>
      </c>
      <c r="F8032" s="88">
        <v>511.58943065857784</v>
      </c>
      <c r="G8032" s="88">
        <v>747.897161257265</v>
      </c>
      <c r="H8032" s="88">
        <v>985.43451543670835</v>
      </c>
      <c r="I8032" s="88">
        <v>1364.1295710971694</v>
      </c>
      <c r="J8032" s="88">
        <v>1972.5568576140245</v>
      </c>
      <c r="K8032" s="88">
        <v>3321.3363421423173</v>
      </c>
      <c r="L8032" s="88">
        <v>3378.4580146936742</v>
      </c>
      <c r="M8032" s="88">
        <v>3712.4794314440937</v>
      </c>
    </row>
    <row r="8033" spans="3:13" x14ac:dyDescent="0.2">
      <c r="C8033" s="88">
        <v>0.39674999999999999</v>
      </c>
      <c r="D8033" s="88">
        <v>16359.339859449316</v>
      </c>
      <c r="E8033" s="88">
        <v>142.2389120609223</v>
      </c>
      <c r="F8033" s="88">
        <v>511.59615014758174</v>
      </c>
      <c r="G8033" s="88">
        <v>747.93421728717931</v>
      </c>
      <c r="H8033" s="88">
        <v>985.43719243078021</v>
      </c>
      <c r="I8033" s="88">
        <v>1364.1845727726295</v>
      </c>
      <c r="J8033" s="88">
        <v>1972.7124249233666</v>
      </c>
      <c r="K8033" s="88">
        <v>3321.3956934619482</v>
      </c>
      <c r="L8033" s="88">
        <v>3378.546376598516</v>
      </c>
      <c r="M8033" s="88">
        <v>3712.4795541174913</v>
      </c>
    </row>
    <row r="8034" spans="3:13" x14ac:dyDescent="0.2">
      <c r="C8034" s="88">
        <v>0.39679999999999999</v>
      </c>
      <c r="D8034" s="88">
        <v>16359.347579042969</v>
      </c>
      <c r="E8034" s="88">
        <v>142.26277385623325</v>
      </c>
      <c r="F8034" s="88">
        <v>511.60346278472025</v>
      </c>
      <c r="G8034" s="88">
        <v>747.9434276171296</v>
      </c>
      <c r="H8034" s="88">
        <v>985.4404102008566</v>
      </c>
      <c r="I8034" s="88">
        <v>1364.2081088228401</v>
      </c>
      <c r="J8034" s="88">
        <v>1972.7285810442377</v>
      </c>
      <c r="K8034" s="88">
        <v>3321.4662170280117</v>
      </c>
      <c r="L8034" s="88">
        <v>3378.6245833723829</v>
      </c>
      <c r="M8034" s="88">
        <v>3712.5358224161041</v>
      </c>
    </row>
    <row r="8035" spans="3:13" x14ac:dyDescent="0.2">
      <c r="C8035" s="88">
        <v>0.39684999999999998</v>
      </c>
      <c r="D8035" s="88">
        <v>16359.399598694428</v>
      </c>
      <c r="E8035" s="88">
        <v>142.2729884055334</v>
      </c>
      <c r="F8035" s="88">
        <v>511.6099350131185</v>
      </c>
      <c r="G8035" s="88">
        <v>747.98569621063007</v>
      </c>
      <c r="H8035" s="88">
        <v>985.46745541787868</v>
      </c>
      <c r="I8035" s="88">
        <v>1364.2318208363731</v>
      </c>
      <c r="J8035" s="88">
        <v>1972.7387169316366</v>
      </c>
      <c r="K8035" s="88">
        <v>3321.5231519358267</v>
      </c>
      <c r="L8035" s="88">
        <v>3378.740824824316</v>
      </c>
      <c r="M8035" s="88">
        <v>3712.537106756085</v>
      </c>
    </row>
    <row r="8036" spans="3:13" x14ac:dyDescent="0.2">
      <c r="C8036" s="88">
        <v>0.39689999999999998</v>
      </c>
      <c r="D8036" s="88">
        <v>16359.43597052726</v>
      </c>
      <c r="E8036" s="88">
        <v>142.2729884055334</v>
      </c>
      <c r="F8036" s="88">
        <v>511.6099867776752</v>
      </c>
      <c r="G8036" s="88">
        <v>747.99459252168026</v>
      </c>
      <c r="H8036" s="88">
        <v>985.49091019013531</v>
      </c>
      <c r="I8036" s="88">
        <v>1364.2448925797053</v>
      </c>
      <c r="J8036" s="88">
        <v>1972.7463684103254</v>
      </c>
      <c r="K8036" s="88">
        <v>3321.5826101146445</v>
      </c>
      <c r="L8036" s="88">
        <v>3378.7824382508079</v>
      </c>
      <c r="M8036" s="88">
        <v>3712.5571797474117</v>
      </c>
    </row>
    <row r="8037" spans="3:13" x14ac:dyDescent="0.2">
      <c r="C8037" s="88">
        <v>0.39695000000000003</v>
      </c>
      <c r="D8037" s="88">
        <v>16359.613114326481</v>
      </c>
      <c r="E8037" s="88">
        <v>142.30300811084999</v>
      </c>
      <c r="F8037" s="88">
        <v>511.62678908772523</v>
      </c>
      <c r="G8037" s="88">
        <v>748.00867574766016</v>
      </c>
      <c r="H8037" s="88">
        <v>985.50206882145494</v>
      </c>
      <c r="I8037" s="88">
        <v>1364.2465076076428</v>
      </c>
      <c r="J8037" s="88">
        <v>1972.7515309701816</v>
      </c>
      <c r="K8037" s="88">
        <v>3321.6034470858908</v>
      </c>
      <c r="L8037" s="88">
        <v>3378.9092275934063</v>
      </c>
      <c r="M8037" s="88">
        <v>3712.560652692639</v>
      </c>
    </row>
    <row r="8038" spans="3:13" x14ac:dyDescent="0.2">
      <c r="C8038" s="88">
        <v>0.39700000000000002</v>
      </c>
      <c r="D8038" s="88">
        <v>16359.668679244649</v>
      </c>
      <c r="E8038" s="88">
        <v>142.34407663941602</v>
      </c>
      <c r="F8038" s="88">
        <v>511.62918924503492</v>
      </c>
      <c r="G8038" s="88">
        <v>748.03658691574628</v>
      </c>
      <c r="H8038" s="88">
        <v>985.50805572764784</v>
      </c>
      <c r="I8038" s="88">
        <v>1364.3342804791764</v>
      </c>
      <c r="J8038" s="88">
        <v>1972.7647193190628</v>
      </c>
      <c r="K8038" s="88">
        <v>3321.7196219658185</v>
      </c>
      <c r="L8038" s="88">
        <v>3378.9446770589457</v>
      </c>
      <c r="M8038" s="88">
        <v>3712.5886017306143</v>
      </c>
    </row>
    <row r="8039" spans="3:13" x14ac:dyDescent="0.2">
      <c r="C8039" s="88">
        <v>0.39705000000000001</v>
      </c>
      <c r="D8039" s="88">
        <v>16359.866823083365</v>
      </c>
      <c r="E8039" s="88">
        <v>142.44839844303533</v>
      </c>
      <c r="F8039" s="88">
        <v>511.63467308276722</v>
      </c>
      <c r="G8039" s="88">
        <v>748.04655422204451</v>
      </c>
      <c r="H8039" s="88">
        <v>985.5445592328756</v>
      </c>
      <c r="I8039" s="88">
        <v>1364.3785529138199</v>
      </c>
      <c r="J8039" s="88">
        <v>1972.7860184682163</v>
      </c>
      <c r="K8039" s="88">
        <v>3321.7588330718636</v>
      </c>
      <c r="L8039" s="88">
        <v>3378.979914422287</v>
      </c>
      <c r="M8039" s="88">
        <v>3712.6020652185452</v>
      </c>
    </row>
    <row r="8040" spans="3:13" x14ac:dyDescent="0.2">
      <c r="C8040" s="88">
        <v>0.39710000000000001</v>
      </c>
      <c r="D8040" s="88">
        <v>16359.894768219878</v>
      </c>
      <c r="E8040" s="88">
        <v>142.45702182956393</v>
      </c>
      <c r="F8040" s="88">
        <v>511.63564315277063</v>
      </c>
      <c r="G8040" s="88">
        <v>748.05103333699208</v>
      </c>
      <c r="H8040" s="88">
        <v>985.54923475255555</v>
      </c>
      <c r="I8040" s="88">
        <v>1364.3799086051199</v>
      </c>
      <c r="J8040" s="88">
        <v>1972.839555233701</v>
      </c>
      <c r="K8040" s="88">
        <v>3321.8073473906416</v>
      </c>
      <c r="L8040" s="88">
        <v>3379.0098854273319</v>
      </c>
      <c r="M8040" s="88">
        <v>3712.6330459922096</v>
      </c>
    </row>
    <row r="8041" spans="3:13" x14ac:dyDescent="0.2">
      <c r="C8041" s="88">
        <v>0.39715</v>
      </c>
      <c r="D8041" s="88">
        <v>16359.910268565603</v>
      </c>
      <c r="E8041" s="88">
        <v>142.4862850968384</v>
      </c>
      <c r="F8041" s="88">
        <v>511.64180052038</v>
      </c>
      <c r="G8041" s="88">
        <v>748.07879879069469</v>
      </c>
      <c r="H8041" s="88">
        <v>985.5559512603545</v>
      </c>
      <c r="I8041" s="88">
        <v>1364.3911166224798</v>
      </c>
      <c r="J8041" s="88">
        <v>1972.8602094821022</v>
      </c>
      <c r="K8041" s="88">
        <v>3321.8572743858817</v>
      </c>
      <c r="L8041" s="88">
        <v>3379.1965741994554</v>
      </c>
      <c r="M8041" s="88">
        <v>3712.6592317528534</v>
      </c>
    </row>
    <row r="8042" spans="3:13" x14ac:dyDescent="0.2">
      <c r="C8042" s="88">
        <v>0.3972</v>
      </c>
      <c r="D8042" s="88">
        <v>16360.037235549345</v>
      </c>
      <c r="E8042" s="88">
        <v>142.4929405542207</v>
      </c>
      <c r="F8042" s="88">
        <v>511.64209791919257</v>
      </c>
      <c r="G8042" s="88">
        <v>748.15882874748604</v>
      </c>
      <c r="H8042" s="88">
        <v>985.56284107840156</v>
      </c>
      <c r="I8042" s="88">
        <v>1364.3936833890243</v>
      </c>
      <c r="J8042" s="88">
        <v>1972.8766815343502</v>
      </c>
      <c r="K8042" s="88">
        <v>3321.8887622984266</v>
      </c>
      <c r="L8042" s="88">
        <v>3379.5789185910839</v>
      </c>
      <c r="M8042" s="88">
        <v>3712.6633904952419</v>
      </c>
    </row>
    <row r="8043" spans="3:13" x14ac:dyDescent="0.2">
      <c r="C8043" s="88">
        <v>0.39724999999999999</v>
      </c>
      <c r="D8043" s="88">
        <v>16360.519669477197</v>
      </c>
      <c r="E8043" s="88">
        <v>142.50398938341004</v>
      </c>
      <c r="F8043" s="88">
        <v>511.64725299932343</v>
      </c>
      <c r="G8043" s="88">
        <v>748.20354557823293</v>
      </c>
      <c r="H8043" s="88">
        <v>985.58187994682339</v>
      </c>
      <c r="I8043" s="88">
        <v>1364.4383747204315</v>
      </c>
      <c r="J8043" s="88">
        <v>1972.8812452388979</v>
      </c>
      <c r="K8043" s="88">
        <v>3321.9343936348696</v>
      </c>
      <c r="L8043" s="88">
        <v>3379.6741162846915</v>
      </c>
      <c r="M8043" s="88">
        <v>3712.6804490016766</v>
      </c>
    </row>
    <row r="8044" spans="3:13" x14ac:dyDescent="0.2">
      <c r="C8044" s="88">
        <v>0.39729999999999999</v>
      </c>
      <c r="D8044" s="88">
        <v>16360.623812052376</v>
      </c>
      <c r="E8044" s="88">
        <v>142.51744852956836</v>
      </c>
      <c r="F8044" s="88">
        <v>511.64763556977368</v>
      </c>
      <c r="G8044" s="88">
        <v>748.20474207230473</v>
      </c>
      <c r="H8044" s="88">
        <v>985.58679160193196</v>
      </c>
      <c r="I8044" s="88">
        <v>1364.489909183043</v>
      </c>
      <c r="J8044" s="88">
        <v>1972.88311566426</v>
      </c>
      <c r="K8044" s="88">
        <v>3321.9617220329119</v>
      </c>
      <c r="L8044" s="88">
        <v>3379.7220419105329</v>
      </c>
      <c r="M8044" s="88">
        <v>3712.682773415188</v>
      </c>
    </row>
    <row r="8045" spans="3:13" x14ac:dyDescent="0.2">
      <c r="C8045" s="88">
        <v>0.39734999999999998</v>
      </c>
      <c r="D8045" s="88">
        <v>16360.695887682841</v>
      </c>
      <c r="E8045" s="88">
        <v>142.53470209224724</v>
      </c>
      <c r="F8045" s="88">
        <v>511.66315081068024</v>
      </c>
      <c r="G8045" s="88">
        <v>748.2133290339284</v>
      </c>
      <c r="H8045" s="88">
        <v>985.59701947247731</v>
      </c>
      <c r="I8045" s="88">
        <v>1364.5506738618442</v>
      </c>
      <c r="J8045" s="88">
        <v>1972.9349978931191</v>
      </c>
      <c r="K8045" s="88">
        <v>3322.0189881121519</v>
      </c>
      <c r="L8045" s="88">
        <v>3379.7693582626653</v>
      </c>
      <c r="M8045" s="88">
        <v>3712.7806382416848</v>
      </c>
    </row>
    <row r="8046" spans="3:13" x14ac:dyDescent="0.2">
      <c r="C8046" s="88">
        <v>0.39739999999999998</v>
      </c>
      <c r="D8046" s="88">
        <v>16360.6964940873</v>
      </c>
      <c r="E8046" s="88">
        <v>142.54122194148295</v>
      </c>
      <c r="F8046" s="88">
        <v>511.66779086288716</v>
      </c>
      <c r="G8046" s="88">
        <v>748.21751263281385</v>
      </c>
      <c r="H8046" s="88">
        <v>985.6024344207608</v>
      </c>
      <c r="I8046" s="88">
        <v>1364.5561036115746</v>
      </c>
      <c r="J8046" s="88">
        <v>1972.9778019908017</v>
      </c>
      <c r="K8046" s="88">
        <v>3322.0198039822681</v>
      </c>
      <c r="L8046" s="88">
        <v>3379.8874156546231</v>
      </c>
      <c r="M8046" s="88">
        <v>3712.7901158800778</v>
      </c>
    </row>
    <row r="8047" spans="3:13" x14ac:dyDescent="0.2">
      <c r="C8047" s="88">
        <v>0.39745000000000003</v>
      </c>
      <c r="D8047" s="88">
        <v>16360.727933520589</v>
      </c>
      <c r="E8047" s="88">
        <v>142.54664489897459</v>
      </c>
      <c r="F8047" s="88">
        <v>511.67335103117148</v>
      </c>
      <c r="G8047" s="88">
        <v>748.21875319021046</v>
      </c>
      <c r="H8047" s="88">
        <v>985.61003579815042</v>
      </c>
      <c r="I8047" s="88">
        <v>1364.5629040894714</v>
      </c>
      <c r="J8047" s="88">
        <v>1972.9843363768528</v>
      </c>
      <c r="K8047" s="88">
        <v>3322.0469399349545</v>
      </c>
      <c r="L8047" s="88">
        <v>3379.9699004777681</v>
      </c>
      <c r="M8047" s="88">
        <v>3712.8271699021275</v>
      </c>
    </row>
    <row r="8048" spans="3:13" x14ac:dyDescent="0.2">
      <c r="C8048" s="88">
        <v>0.39750000000000002</v>
      </c>
      <c r="D8048" s="88">
        <v>16361.079223999108</v>
      </c>
      <c r="E8048" s="88">
        <v>142.55566767229539</v>
      </c>
      <c r="F8048" s="88">
        <v>511.67821826003001</v>
      </c>
      <c r="G8048" s="88">
        <v>748.2291126979062</v>
      </c>
      <c r="H8048" s="88">
        <v>985.61138182852937</v>
      </c>
      <c r="I8048" s="88">
        <v>1364.5729287313529</v>
      </c>
      <c r="J8048" s="88">
        <v>1973.0476702050305</v>
      </c>
      <c r="K8048" s="88">
        <v>3322.0520154776432</v>
      </c>
      <c r="L8048" s="88">
        <v>3379.9704335083975</v>
      </c>
      <c r="M8048" s="88">
        <v>3712.8500210383854</v>
      </c>
    </row>
    <row r="8049" spans="3:13" x14ac:dyDescent="0.2">
      <c r="C8049" s="88">
        <v>0.39755000000000001</v>
      </c>
      <c r="D8049" s="88">
        <v>16361.21346998642</v>
      </c>
      <c r="E8049" s="88">
        <v>142.5824130234314</v>
      </c>
      <c r="F8049" s="88">
        <v>511.68096381979194</v>
      </c>
      <c r="G8049" s="88">
        <v>748.23374196487021</v>
      </c>
      <c r="H8049" s="88">
        <v>985.61629510261218</v>
      </c>
      <c r="I8049" s="88">
        <v>1364.5861752966671</v>
      </c>
      <c r="J8049" s="88">
        <v>1973.0519056871158</v>
      </c>
      <c r="K8049" s="88">
        <v>3322.0687432646232</v>
      </c>
      <c r="L8049" s="88">
        <v>3380.0299995850301</v>
      </c>
      <c r="M8049" s="88">
        <v>3712.9043166987226</v>
      </c>
    </row>
    <row r="8050" spans="3:13" x14ac:dyDescent="0.2">
      <c r="C8050" s="88">
        <v>0.39760000000000001</v>
      </c>
      <c r="D8050" s="88">
        <v>16361.444512307087</v>
      </c>
      <c r="E8050" s="88">
        <v>142.5824130234314</v>
      </c>
      <c r="F8050" s="88">
        <v>511.69401991920358</v>
      </c>
      <c r="G8050" s="88">
        <v>748.26019761562384</v>
      </c>
      <c r="H8050" s="88">
        <v>985.63373512949283</v>
      </c>
      <c r="I8050" s="88">
        <v>1364.6047036038658</v>
      </c>
      <c r="J8050" s="88">
        <v>1973.0631982512473</v>
      </c>
      <c r="K8050" s="88">
        <v>3322.0899087150437</v>
      </c>
      <c r="L8050" s="88">
        <v>3380.2762260425379</v>
      </c>
      <c r="M8050" s="88">
        <v>3712.9211272858702</v>
      </c>
    </row>
    <row r="8051" spans="3:13" x14ac:dyDescent="0.2">
      <c r="C8051" s="88">
        <v>0.39765</v>
      </c>
      <c r="D8051" s="88">
        <v>16361.724876133336</v>
      </c>
      <c r="E8051" s="88">
        <v>142.58543002060196</v>
      </c>
      <c r="F8051" s="88">
        <v>511.70927677285135</v>
      </c>
      <c r="G8051" s="88">
        <v>748.26507554137743</v>
      </c>
      <c r="H8051" s="88">
        <v>985.64954636576203</v>
      </c>
      <c r="I8051" s="88">
        <v>1364.6225552431656</v>
      </c>
      <c r="J8051" s="88">
        <v>1973.1186090725328</v>
      </c>
      <c r="K8051" s="88">
        <v>3322.1303006787589</v>
      </c>
      <c r="L8051" s="88">
        <v>3380.2945586678497</v>
      </c>
      <c r="M8051" s="88">
        <v>3712.936234143026</v>
      </c>
    </row>
    <row r="8052" spans="3:13" x14ac:dyDescent="0.2">
      <c r="C8052" s="88">
        <v>0.3977</v>
      </c>
      <c r="D8052" s="88">
        <v>16362.002050355659</v>
      </c>
      <c r="E8052" s="88">
        <v>142.5918020162535</v>
      </c>
      <c r="F8052" s="88">
        <v>511.7137486892243</v>
      </c>
      <c r="G8052" s="88">
        <v>748.2679428726733</v>
      </c>
      <c r="H8052" s="88">
        <v>985.65330370134325</v>
      </c>
      <c r="I8052" s="88">
        <v>1364.6272919539656</v>
      </c>
      <c r="J8052" s="88">
        <v>1973.1632342262428</v>
      </c>
      <c r="K8052" s="88">
        <v>3322.147521838293</v>
      </c>
      <c r="L8052" s="88">
        <v>3380.4890483701852</v>
      </c>
      <c r="M8052" s="88">
        <v>3712.9487191606968</v>
      </c>
    </row>
    <row r="8053" spans="3:13" x14ac:dyDescent="0.2">
      <c r="C8053" s="88">
        <v>0.39774999999999999</v>
      </c>
      <c r="D8053" s="88">
        <v>16362.154217972718</v>
      </c>
      <c r="E8053" s="88">
        <v>142.5918020162535</v>
      </c>
      <c r="F8053" s="88">
        <v>511.72079764888031</v>
      </c>
      <c r="G8053" s="88">
        <v>748.27251086487649</v>
      </c>
      <c r="H8053" s="88">
        <v>985.66353632708251</v>
      </c>
      <c r="I8053" s="88">
        <v>1364.6350230435214</v>
      </c>
      <c r="J8053" s="88">
        <v>1973.1884281266675</v>
      </c>
      <c r="K8053" s="88">
        <v>3322.2230776804331</v>
      </c>
      <c r="L8053" s="88">
        <v>3380.558965649534</v>
      </c>
      <c r="M8053" s="88">
        <v>3712.9720955351358</v>
      </c>
    </row>
    <row r="8054" spans="3:13" x14ac:dyDescent="0.2">
      <c r="C8054" s="88">
        <v>0.39779999999999999</v>
      </c>
      <c r="D8054" s="88">
        <v>16362.669074964091</v>
      </c>
      <c r="E8054" s="88">
        <v>142.61439153225911</v>
      </c>
      <c r="F8054" s="88">
        <v>511.72793793347682</v>
      </c>
      <c r="G8054" s="88">
        <v>748.31153500278197</v>
      </c>
      <c r="H8054" s="88">
        <v>985.66581964921943</v>
      </c>
      <c r="I8054" s="88">
        <v>1364.6795922659298</v>
      </c>
      <c r="J8054" s="88">
        <v>1973.2256528062667</v>
      </c>
      <c r="K8054" s="88">
        <v>3322.2512737980651</v>
      </c>
      <c r="L8054" s="88">
        <v>3380.6116000683332</v>
      </c>
      <c r="M8054" s="88">
        <v>3712.9932938104544</v>
      </c>
    </row>
    <row r="8055" spans="3:13" x14ac:dyDescent="0.2">
      <c r="C8055" s="88">
        <v>0.39784999999999998</v>
      </c>
      <c r="D8055" s="88">
        <v>16362.764266858956</v>
      </c>
      <c r="E8055" s="88">
        <v>142.61834254713904</v>
      </c>
      <c r="F8055" s="88">
        <v>511.73382790606229</v>
      </c>
      <c r="G8055" s="88">
        <v>748.3277873742295</v>
      </c>
      <c r="H8055" s="88">
        <v>985.69684519244583</v>
      </c>
      <c r="I8055" s="88">
        <v>1364.6894528907133</v>
      </c>
      <c r="J8055" s="88">
        <v>1973.2360495737794</v>
      </c>
      <c r="K8055" s="88">
        <v>3322.3101195103018</v>
      </c>
      <c r="L8055" s="88">
        <v>3380.6805227011482</v>
      </c>
      <c r="M8055" s="88">
        <v>3712.9986202408454</v>
      </c>
    </row>
    <row r="8056" spans="3:13" x14ac:dyDescent="0.2">
      <c r="C8056" s="88">
        <v>0.39789999999999998</v>
      </c>
      <c r="D8056" s="88">
        <v>16362.991812450931</v>
      </c>
      <c r="E8056" s="88">
        <v>142.62158468867437</v>
      </c>
      <c r="F8056" s="88">
        <v>511.74687527240712</v>
      </c>
      <c r="G8056" s="88">
        <v>748.34094749222777</v>
      </c>
      <c r="H8056" s="88">
        <v>985.73210903722202</v>
      </c>
      <c r="I8056" s="88">
        <v>1364.6924428483499</v>
      </c>
      <c r="J8056" s="88">
        <v>1973.2450940982148</v>
      </c>
      <c r="K8056" s="88">
        <v>3322.3358258545832</v>
      </c>
      <c r="L8056" s="88">
        <v>3380.7856293914224</v>
      </c>
      <c r="M8056" s="88">
        <v>3713.0603956552541</v>
      </c>
    </row>
    <row r="8057" spans="3:13" x14ac:dyDescent="0.2">
      <c r="C8057" s="88">
        <v>0.39795000000000003</v>
      </c>
      <c r="D8057" s="88">
        <v>16363.03088822967</v>
      </c>
      <c r="E8057" s="88">
        <v>142.65888821403314</v>
      </c>
      <c r="F8057" s="88">
        <v>511.75010149638592</v>
      </c>
      <c r="G8057" s="88">
        <v>748.36361416544742</v>
      </c>
      <c r="H8057" s="88">
        <v>985.79470755779676</v>
      </c>
      <c r="I8057" s="88">
        <v>1364.7424972823951</v>
      </c>
      <c r="J8057" s="88">
        <v>1973.253960909532</v>
      </c>
      <c r="K8057" s="88">
        <v>3322.390895251363</v>
      </c>
      <c r="L8057" s="88">
        <v>3380.810297177537</v>
      </c>
      <c r="M8057" s="88">
        <v>3713.0922851909768</v>
      </c>
    </row>
    <row r="8058" spans="3:13" x14ac:dyDescent="0.2">
      <c r="C8058" s="88">
        <v>0.39800000000000002</v>
      </c>
      <c r="D8058" s="88">
        <v>16363.128513222626</v>
      </c>
      <c r="E8058" s="88">
        <v>142.66149253153071</v>
      </c>
      <c r="F8058" s="88">
        <v>511.7569217010946</v>
      </c>
      <c r="G8058" s="88">
        <v>748.36374390021956</v>
      </c>
      <c r="H8058" s="88">
        <v>985.81265052031767</v>
      </c>
      <c r="I8058" s="88">
        <v>1364.7531178170493</v>
      </c>
      <c r="J8058" s="88">
        <v>1973.2608516205937</v>
      </c>
      <c r="K8058" s="88">
        <v>3322.447490929283</v>
      </c>
      <c r="L8058" s="88">
        <v>3380.9726158645658</v>
      </c>
      <c r="M8058" s="88">
        <v>3713.1578847974629</v>
      </c>
    </row>
    <row r="8059" spans="3:13" x14ac:dyDescent="0.2">
      <c r="C8059" s="88">
        <v>0.39805000000000001</v>
      </c>
      <c r="D8059" s="88">
        <v>16363.277005541902</v>
      </c>
      <c r="E8059" s="88">
        <v>142.67113052935929</v>
      </c>
      <c r="F8059" s="88">
        <v>511.76938476979876</v>
      </c>
      <c r="G8059" s="88">
        <v>748.42220173917485</v>
      </c>
      <c r="H8059" s="88">
        <v>985.81819646053555</v>
      </c>
      <c r="I8059" s="88">
        <v>1364.7704231561497</v>
      </c>
      <c r="J8059" s="88">
        <v>1973.2641535476932</v>
      </c>
      <c r="K8059" s="88">
        <v>3322.457704396963</v>
      </c>
      <c r="L8059" s="88">
        <v>3381.1738383403344</v>
      </c>
      <c r="M8059" s="88">
        <v>3713.1769709776013</v>
      </c>
    </row>
    <row r="8060" spans="3:13" x14ac:dyDescent="0.2">
      <c r="C8060" s="88">
        <v>0.39810000000000001</v>
      </c>
      <c r="D8060" s="88">
        <v>16363.329258008655</v>
      </c>
      <c r="E8060" s="88">
        <v>142.68571854236416</v>
      </c>
      <c r="F8060" s="88">
        <v>511.7735972948858</v>
      </c>
      <c r="G8060" s="88">
        <v>748.4222958315313</v>
      </c>
      <c r="H8060" s="88">
        <v>985.87921625137915</v>
      </c>
      <c r="I8060" s="88">
        <v>1364.7916371020124</v>
      </c>
      <c r="J8060" s="88">
        <v>1973.2904790277325</v>
      </c>
      <c r="K8060" s="88">
        <v>3322.4738740137982</v>
      </c>
      <c r="L8060" s="88">
        <v>3381.179620561536</v>
      </c>
      <c r="M8060" s="88">
        <v>3713.2279180967466</v>
      </c>
    </row>
    <row r="8061" spans="3:13" x14ac:dyDescent="0.2">
      <c r="C8061" s="88">
        <v>0.39815</v>
      </c>
      <c r="D8061" s="88">
        <v>16363.426970723845</v>
      </c>
      <c r="E8061" s="88">
        <v>142.72017753167256</v>
      </c>
      <c r="F8061" s="88">
        <v>511.79670443101895</v>
      </c>
      <c r="G8061" s="88">
        <v>748.43972520988427</v>
      </c>
      <c r="H8061" s="88">
        <v>985.8880434579869</v>
      </c>
      <c r="I8061" s="88">
        <v>1364.7979200786681</v>
      </c>
      <c r="J8061" s="88">
        <v>1973.2981208973561</v>
      </c>
      <c r="K8061" s="88">
        <v>3322.5695687447133</v>
      </c>
      <c r="L8061" s="88">
        <v>3381.2510320903721</v>
      </c>
      <c r="M8061" s="88">
        <v>3713.2475188220419</v>
      </c>
    </row>
    <row r="8062" spans="3:13" x14ac:dyDescent="0.2">
      <c r="C8062" s="88">
        <v>0.3982</v>
      </c>
      <c r="D8062" s="88">
        <v>16363.433478640296</v>
      </c>
      <c r="E8062" s="88">
        <v>142.72728938179353</v>
      </c>
      <c r="F8062" s="88">
        <v>511.79778460691159</v>
      </c>
      <c r="G8062" s="88">
        <v>748.4439734981529</v>
      </c>
      <c r="H8062" s="88">
        <v>985.89549023505424</v>
      </c>
      <c r="I8062" s="88">
        <v>1364.8592186083042</v>
      </c>
      <c r="J8062" s="88">
        <v>1973.2995325198558</v>
      </c>
      <c r="K8062" s="88">
        <v>3322.5901988032892</v>
      </c>
      <c r="L8062" s="88">
        <v>3381.5347694322891</v>
      </c>
      <c r="M8062" s="88">
        <v>3713.2485389240246</v>
      </c>
    </row>
    <row r="8063" spans="3:13" x14ac:dyDescent="0.2">
      <c r="C8063" s="88">
        <v>0.39824999999999999</v>
      </c>
      <c r="D8063" s="88">
        <v>16363.529848773465</v>
      </c>
      <c r="E8063" s="88">
        <v>142.73088837217983</v>
      </c>
      <c r="F8063" s="88">
        <v>511.80755715580563</v>
      </c>
      <c r="G8063" s="88">
        <v>748.46264470942879</v>
      </c>
      <c r="H8063" s="88">
        <v>985.91740933813526</v>
      </c>
      <c r="I8063" s="88">
        <v>1364.9070087867908</v>
      </c>
      <c r="J8063" s="88">
        <v>1973.3497184389253</v>
      </c>
      <c r="K8063" s="88">
        <v>3322.5975910779657</v>
      </c>
      <c r="L8063" s="88">
        <v>3381.6022152036558</v>
      </c>
      <c r="M8063" s="88">
        <v>3713.2845014773438</v>
      </c>
    </row>
    <row r="8064" spans="3:13" x14ac:dyDescent="0.2">
      <c r="C8064" s="88">
        <v>0.39829999999999999</v>
      </c>
      <c r="D8064" s="88">
        <v>16363.597032357364</v>
      </c>
      <c r="E8064" s="88">
        <v>142.73088837217983</v>
      </c>
      <c r="F8064" s="88">
        <v>511.81168756104307</v>
      </c>
      <c r="G8064" s="88">
        <v>748.46890437364027</v>
      </c>
      <c r="H8064" s="88">
        <v>985.92849913546797</v>
      </c>
      <c r="I8064" s="88">
        <v>1364.9222982841143</v>
      </c>
      <c r="J8064" s="88">
        <v>1973.3609495592932</v>
      </c>
      <c r="K8064" s="88">
        <v>3322.5979377692875</v>
      </c>
      <c r="L8064" s="88">
        <v>3381.6230826052388</v>
      </c>
      <c r="M8064" s="88">
        <v>3713.2934682701357</v>
      </c>
    </row>
    <row r="8065" spans="3:13" x14ac:dyDescent="0.2">
      <c r="C8065" s="88">
        <v>0.39834999999999998</v>
      </c>
      <c r="D8065" s="88">
        <v>16363.775311840935</v>
      </c>
      <c r="E8065" s="88">
        <v>142.73634287175446</v>
      </c>
      <c r="F8065" s="88">
        <v>511.82332707716023</v>
      </c>
      <c r="G8065" s="88">
        <v>748.47004201749587</v>
      </c>
      <c r="H8065" s="88">
        <v>985.93435226453585</v>
      </c>
      <c r="I8065" s="88">
        <v>1364.9226822079386</v>
      </c>
      <c r="J8065" s="88">
        <v>1973.3676151343511</v>
      </c>
      <c r="K8065" s="88">
        <v>3322.6909903625829</v>
      </c>
      <c r="L8065" s="88">
        <v>3381.6249119483055</v>
      </c>
      <c r="M8065" s="88">
        <v>3713.2950292714036</v>
      </c>
    </row>
    <row r="8066" spans="3:13" x14ac:dyDescent="0.2">
      <c r="C8066" s="88">
        <v>0.39839999999999998</v>
      </c>
      <c r="D8066" s="88">
        <v>16363.983585560067</v>
      </c>
      <c r="E8066" s="88">
        <v>142.7369914030578</v>
      </c>
      <c r="F8066" s="88">
        <v>511.83488323388838</v>
      </c>
      <c r="G8066" s="88">
        <v>748.51447368411846</v>
      </c>
      <c r="H8066" s="88">
        <v>985.98365887713271</v>
      </c>
      <c r="I8066" s="88">
        <v>1364.9238632052652</v>
      </c>
      <c r="J8066" s="88">
        <v>1973.3946841370657</v>
      </c>
      <c r="K8066" s="88">
        <v>3322.7595492200962</v>
      </c>
      <c r="L8066" s="88">
        <v>3381.6334027351922</v>
      </c>
      <c r="M8066" s="88">
        <v>3713.3136285589835</v>
      </c>
    </row>
    <row r="8067" spans="3:13" x14ac:dyDescent="0.2">
      <c r="C8067" s="88">
        <v>0.39845000000000003</v>
      </c>
      <c r="D8067" s="88">
        <v>16364.113028806534</v>
      </c>
      <c r="E8067" s="88">
        <v>142.75829693229298</v>
      </c>
      <c r="F8067" s="88">
        <v>511.84066079904278</v>
      </c>
      <c r="G8067" s="88">
        <v>748.52974045556039</v>
      </c>
      <c r="H8067" s="88">
        <v>986.00096972070969</v>
      </c>
      <c r="I8067" s="88">
        <v>1364.9590450216801</v>
      </c>
      <c r="J8067" s="88">
        <v>1973.4109260104283</v>
      </c>
      <c r="K8067" s="88">
        <v>3322.7940472943797</v>
      </c>
      <c r="L8067" s="88">
        <v>3381.803809431879</v>
      </c>
      <c r="M8067" s="88">
        <v>3713.3159750090008</v>
      </c>
    </row>
    <row r="8068" spans="3:13" x14ac:dyDescent="0.2">
      <c r="C8068" s="88">
        <v>0.39850000000000002</v>
      </c>
      <c r="D8068" s="88">
        <v>16364.21764864595</v>
      </c>
      <c r="E8068" s="88">
        <v>142.76397619298314</v>
      </c>
      <c r="F8068" s="88">
        <v>511.85765822453686</v>
      </c>
      <c r="G8068" s="88">
        <v>748.54918532635884</v>
      </c>
      <c r="H8068" s="88">
        <v>986.01151857865671</v>
      </c>
      <c r="I8068" s="88">
        <v>1364.9672875075826</v>
      </c>
      <c r="J8068" s="88">
        <v>1973.4157742983057</v>
      </c>
      <c r="K8068" s="88">
        <v>3322.8212487740739</v>
      </c>
      <c r="L8068" s="88">
        <v>3381.8381931995546</v>
      </c>
      <c r="M8068" s="88">
        <v>3713.3179130201638</v>
      </c>
    </row>
    <row r="8069" spans="3:13" x14ac:dyDescent="0.2">
      <c r="C8069" s="88">
        <v>0.39855000000000002</v>
      </c>
      <c r="D8069" s="88">
        <v>16364.248050982747</v>
      </c>
      <c r="E8069" s="88">
        <v>142.76397619298314</v>
      </c>
      <c r="F8069" s="88">
        <v>511.8744655132873</v>
      </c>
      <c r="G8069" s="88">
        <v>748.56371153816281</v>
      </c>
      <c r="H8069" s="88">
        <v>986.01835739261742</v>
      </c>
      <c r="I8069" s="88">
        <v>1364.9686662008239</v>
      </c>
      <c r="J8069" s="88">
        <v>1973.4288620578559</v>
      </c>
      <c r="K8069" s="88">
        <v>3322.8348405879824</v>
      </c>
      <c r="L8069" s="88">
        <v>3381.9462453855631</v>
      </c>
      <c r="M8069" s="88">
        <v>3713.3486471541928</v>
      </c>
    </row>
    <row r="8070" spans="3:13" x14ac:dyDescent="0.2">
      <c r="C8070" s="88">
        <v>0.39860000000000001</v>
      </c>
      <c r="D8070" s="88">
        <v>16364.518046547904</v>
      </c>
      <c r="E8070" s="88">
        <v>142.82010831353</v>
      </c>
      <c r="F8070" s="88">
        <v>511.88998443353967</v>
      </c>
      <c r="G8070" s="88">
        <v>748.56570089207253</v>
      </c>
      <c r="H8070" s="88">
        <v>986.02707066282392</v>
      </c>
      <c r="I8070" s="88">
        <v>1364.9739742863189</v>
      </c>
      <c r="J8070" s="88">
        <v>1973.4848707117089</v>
      </c>
      <c r="K8070" s="88">
        <v>3322.8955846240574</v>
      </c>
      <c r="L8070" s="88">
        <v>3381.9726029062504</v>
      </c>
      <c r="M8070" s="88">
        <v>3713.3733753275346</v>
      </c>
    </row>
    <row r="8071" spans="3:13" x14ac:dyDescent="0.2">
      <c r="C8071" s="88">
        <v>0.39865</v>
      </c>
      <c r="D8071" s="88">
        <v>16364.64524867561</v>
      </c>
      <c r="E8071" s="88">
        <v>142.8251684728848</v>
      </c>
      <c r="F8071" s="88">
        <v>511.89664852517944</v>
      </c>
      <c r="G8071" s="88">
        <v>748.58162033534109</v>
      </c>
      <c r="H8071" s="88">
        <v>986.03901771864639</v>
      </c>
      <c r="I8071" s="88">
        <v>1364.9768448867253</v>
      </c>
      <c r="J8071" s="88">
        <v>1973.5010359989765</v>
      </c>
      <c r="K8071" s="88">
        <v>3322.9548962390154</v>
      </c>
      <c r="L8071" s="88">
        <v>3382.0049462887778</v>
      </c>
      <c r="M8071" s="88">
        <v>3713.4606418826456</v>
      </c>
    </row>
    <row r="8072" spans="3:13" x14ac:dyDescent="0.2">
      <c r="C8072" s="88">
        <v>0.3987</v>
      </c>
      <c r="D8072" s="88">
        <v>16364.72520346543</v>
      </c>
      <c r="E8072" s="88">
        <v>142.828609258092</v>
      </c>
      <c r="F8072" s="88">
        <v>511.90081660488113</v>
      </c>
      <c r="G8072" s="88">
        <v>748.6105761178901</v>
      </c>
      <c r="H8072" s="88">
        <v>986.06376918015667</v>
      </c>
      <c r="I8072" s="88">
        <v>1364.9832322598299</v>
      </c>
      <c r="J8072" s="88">
        <v>1973.6085389438472</v>
      </c>
      <c r="K8072" s="88">
        <v>3323.1256128262094</v>
      </c>
      <c r="L8072" s="88">
        <v>3382.0886726239946</v>
      </c>
      <c r="M8072" s="88">
        <v>3713.4987853520743</v>
      </c>
    </row>
    <row r="8073" spans="3:13" x14ac:dyDescent="0.2">
      <c r="C8073" s="88">
        <v>0.39874999999999999</v>
      </c>
      <c r="D8073" s="88">
        <v>16364.733785546143</v>
      </c>
      <c r="E8073" s="88">
        <v>142.84823000928736</v>
      </c>
      <c r="F8073" s="88">
        <v>511.90268314100786</v>
      </c>
      <c r="G8073" s="88">
        <v>748.62028575378463</v>
      </c>
      <c r="H8073" s="88">
        <v>986.06547535300297</v>
      </c>
      <c r="I8073" s="88">
        <v>1364.9860970325399</v>
      </c>
      <c r="J8073" s="88">
        <v>1973.6306728094696</v>
      </c>
      <c r="K8073" s="88">
        <v>3323.1992964957112</v>
      </c>
      <c r="L8073" s="88">
        <v>3382.5637013321193</v>
      </c>
      <c r="M8073" s="88">
        <v>3713.5115834449857</v>
      </c>
    </row>
    <row r="8074" spans="3:13" x14ac:dyDescent="0.2">
      <c r="C8074" s="88">
        <v>0.39879999999999999</v>
      </c>
      <c r="D8074" s="88">
        <v>16365.32132401355</v>
      </c>
      <c r="E8074" s="88">
        <v>142.86099416490651</v>
      </c>
      <c r="F8074" s="88">
        <v>511.90683970705322</v>
      </c>
      <c r="G8074" s="88">
        <v>748.62493603449002</v>
      </c>
      <c r="H8074" s="88">
        <v>986.10467281523734</v>
      </c>
      <c r="I8074" s="88">
        <v>1364.9988528725826</v>
      </c>
      <c r="J8074" s="88">
        <v>1973.6308476569075</v>
      </c>
      <c r="K8074" s="88">
        <v>3323.2325073235806</v>
      </c>
      <c r="L8074" s="88">
        <v>3382.583840737042</v>
      </c>
      <c r="M8074" s="88">
        <v>3713.5141570391779</v>
      </c>
    </row>
    <row r="8075" spans="3:13" x14ac:dyDescent="0.2">
      <c r="C8075" s="88">
        <v>0.39884999999999998</v>
      </c>
      <c r="D8075" s="88">
        <v>16365.716824651092</v>
      </c>
      <c r="E8075" s="88">
        <v>142.88074118614895</v>
      </c>
      <c r="F8075" s="88">
        <v>511.9120979243994</v>
      </c>
      <c r="G8075" s="88">
        <v>748.62603741815701</v>
      </c>
      <c r="H8075" s="88">
        <v>986.10619642294159</v>
      </c>
      <c r="I8075" s="88">
        <v>1365.0234072857256</v>
      </c>
      <c r="J8075" s="88">
        <v>1973.6603998312894</v>
      </c>
      <c r="K8075" s="88">
        <v>3323.2798123573821</v>
      </c>
      <c r="L8075" s="88">
        <v>3382.6660323236274</v>
      </c>
      <c r="M8075" s="88">
        <v>3713.529973471087</v>
      </c>
    </row>
    <row r="8076" spans="3:13" x14ac:dyDescent="0.2">
      <c r="C8076" s="88">
        <v>0.39889999999999998</v>
      </c>
      <c r="D8076" s="88">
        <v>16366.209722592146</v>
      </c>
      <c r="E8076" s="88">
        <v>142.90289312614368</v>
      </c>
      <c r="F8076" s="88">
        <v>511.9273113311292</v>
      </c>
      <c r="G8076" s="88">
        <v>748.65920403643258</v>
      </c>
      <c r="H8076" s="88">
        <v>986.11269796967599</v>
      </c>
      <c r="I8076" s="88">
        <v>1365.0524568586584</v>
      </c>
      <c r="J8076" s="88">
        <v>1973.7137610080731</v>
      </c>
      <c r="K8076" s="88">
        <v>3323.3478132353121</v>
      </c>
      <c r="L8076" s="88">
        <v>3382.6826631961176</v>
      </c>
      <c r="M8076" s="88">
        <v>3713.5326828306611</v>
      </c>
    </row>
    <row r="8077" spans="3:13" x14ac:dyDescent="0.2">
      <c r="C8077" s="88">
        <v>0.39895000000000003</v>
      </c>
      <c r="D8077" s="88">
        <v>16366.251852129542</v>
      </c>
      <c r="E8077" s="88">
        <v>142.93572431924895</v>
      </c>
      <c r="F8077" s="88">
        <v>511.93839360448419</v>
      </c>
      <c r="G8077" s="88">
        <v>748.67304667187</v>
      </c>
      <c r="H8077" s="88">
        <v>986.12134203113465</v>
      </c>
      <c r="I8077" s="88">
        <v>1365.0752940614734</v>
      </c>
      <c r="J8077" s="88">
        <v>1973.7150475235426</v>
      </c>
      <c r="K8077" s="88">
        <v>3323.3602063925955</v>
      </c>
      <c r="L8077" s="88">
        <v>3382.6863807896038</v>
      </c>
      <c r="M8077" s="88">
        <v>3713.5519248904216</v>
      </c>
    </row>
    <row r="8078" spans="3:13" x14ac:dyDescent="0.2">
      <c r="C8078" s="88">
        <v>0.39900000000000002</v>
      </c>
      <c r="D8078" s="88">
        <v>16366.269899096471</v>
      </c>
      <c r="E8078" s="88">
        <v>142.93607678421358</v>
      </c>
      <c r="F8078" s="88">
        <v>511.94283224471019</v>
      </c>
      <c r="G8078" s="88">
        <v>748.67506767767554</v>
      </c>
      <c r="H8078" s="88">
        <v>986.15073404908298</v>
      </c>
      <c r="I8078" s="88">
        <v>1365.0849347914937</v>
      </c>
      <c r="J8078" s="88">
        <v>1973.7288396252247</v>
      </c>
      <c r="K8078" s="88">
        <v>3323.4338859586296</v>
      </c>
      <c r="L8078" s="88">
        <v>3382.9295731189936</v>
      </c>
      <c r="M8078" s="88">
        <v>3713.5936217680514</v>
      </c>
    </row>
    <row r="8079" spans="3:13" x14ac:dyDescent="0.2">
      <c r="C8079" s="88">
        <v>0.39905000000000002</v>
      </c>
      <c r="D8079" s="88">
        <v>16366.273771349042</v>
      </c>
      <c r="E8079" s="88">
        <v>142.96320898321301</v>
      </c>
      <c r="F8079" s="88">
        <v>511.95059287649201</v>
      </c>
      <c r="G8079" s="88">
        <v>748.70611124107973</v>
      </c>
      <c r="H8079" s="88">
        <v>986.15377226766986</v>
      </c>
      <c r="I8079" s="88">
        <v>1365.1161277225551</v>
      </c>
      <c r="J8079" s="88">
        <v>1973.8285452847113</v>
      </c>
      <c r="K8079" s="88">
        <v>3323.4881755082893</v>
      </c>
      <c r="L8079" s="88">
        <v>3383.0035651712915</v>
      </c>
      <c r="M8079" s="88">
        <v>3713.611408658046</v>
      </c>
    </row>
    <row r="8080" spans="3:13" x14ac:dyDescent="0.2">
      <c r="C8080" s="88">
        <v>0.39910000000000001</v>
      </c>
      <c r="D8080" s="88">
        <v>16366.545239673151</v>
      </c>
      <c r="E8080" s="88">
        <v>142.96397505439018</v>
      </c>
      <c r="F8080" s="88">
        <v>511.95419036871408</v>
      </c>
      <c r="G8080" s="88">
        <v>748.70654970298801</v>
      </c>
      <c r="H8080" s="88">
        <v>986.17016145960633</v>
      </c>
      <c r="I8080" s="88">
        <v>1365.1214384588243</v>
      </c>
      <c r="J8080" s="88">
        <v>1973.8297837402051</v>
      </c>
      <c r="K8080" s="88">
        <v>3323.5746793339576</v>
      </c>
      <c r="L8080" s="88">
        <v>3383.0852123950267</v>
      </c>
      <c r="M8080" s="88">
        <v>3713.6214810436154</v>
      </c>
    </row>
    <row r="8081" spans="3:13" x14ac:dyDescent="0.2">
      <c r="C8081" s="88">
        <v>0.39915</v>
      </c>
      <c r="D8081" s="88">
        <v>16366.669840499597</v>
      </c>
      <c r="E8081" s="88">
        <v>142.96869305125347</v>
      </c>
      <c r="F8081" s="88">
        <v>511.96195047713309</v>
      </c>
      <c r="G8081" s="88">
        <v>748.7227932385822</v>
      </c>
      <c r="H8081" s="88">
        <v>986.19842476604708</v>
      </c>
      <c r="I8081" s="88">
        <v>1365.1373434282359</v>
      </c>
      <c r="J8081" s="88">
        <v>1973.8562682766674</v>
      </c>
      <c r="K8081" s="88">
        <v>3323.6020577747022</v>
      </c>
      <c r="L8081" s="88">
        <v>3383.0926060437191</v>
      </c>
      <c r="M8081" s="88">
        <v>3713.6336698127602</v>
      </c>
    </row>
    <row r="8082" spans="3:13" x14ac:dyDescent="0.2">
      <c r="C8082" s="88">
        <v>0.3992</v>
      </c>
      <c r="D8082" s="88">
        <v>16366.689610974467</v>
      </c>
      <c r="E8082" s="88">
        <v>143.02123554883929</v>
      </c>
      <c r="F8082" s="88">
        <v>511.96783136889644</v>
      </c>
      <c r="G8082" s="88">
        <v>748.73244522054938</v>
      </c>
      <c r="H8082" s="88">
        <v>986.20975663120498</v>
      </c>
      <c r="I8082" s="88">
        <v>1365.1483423035875</v>
      </c>
      <c r="J8082" s="88">
        <v>1973.8744905016997</v>
      </c>
      <c r="K8082" s="88">
        <v>3323.6813553082302</v>
      </c>
      <c r="L8082" s="88">
        <v>3383.1702904189106</v>
      </c>
      <c r="M8082" s="88">
        <v>3713.6544484739729</v>
      </c>
    </row>
    <row r="8083" spans="3:13" x14ac:dyDescent="0.2">
      <c r="C8083" s="88">
        <v>0.39924999999999999</v>
      </c>
      <c r="D8083" s="88">
        <v>16366.831749989266</v>
      </c>
      <c r="E8083" s="88">
        <v>143.02813166220676</v>
      </c>
      <c r="F8083" s="88">
        <v>511.96834059604907</v>
      </c>
      <c r="G8083" s="88">
        <v>748.73565534477711</v>
      </c>
      <c r="H8083" s="88">
        <v>986.22694549607922</v>
      </c>
      <c r="I8083" s="88">
        <v>1365.1618331953509</v>
      </c>
      <c r="J8083" s="88">
        <v>1973.8870023254344</v>
      </c>
      <c r="K8083" s="88">
        <v>3323.7482655410568</v>
      </c>
      <c r="L8083" s="88">
        <v>3383.3251688475011</v>
      </c>
      <c r="M8083" s="88">
        <v>3713.6547863040068</v>
      </c>
    </row>
    <row r="8084" spans="3:13" x14ac:dyDescent="0.2">
      <c r="C8084" s="88">
        <v>0.39929999999999999</v>
      </c>
      <c r="D8084" s="88">
        <v>16366.836451894735</v>
      </c>
      <c r="E8084" s="88">
        <v>143.08694272487628</v>
      </c>
      <c r="F8084" s="88">
        <v>511.96858168682866</v>
      </c>
      <c r="G8084" s="88">
        <v>748.77431647437697</v>
      </c>
      <c r="H8084" s="88">
        <v>986.2278265504051</v>
      </c>
      <c r="I8084" s="88">
        <v>1365.16292874274</v>
      </c>
      <c r="J8084" s="88">
        <v>1973.8881016917594</v>
      </c>
      <c r="K8084" s="88">
        <v>3323.7630604289534</v>
      </c>
      <c r="L8084" s="88">
        <v>3383.3984087611921</v>
      </c>
      <c r="M8084" s="88">
        <v>3713.6851694556053</v>
      </c>
    </row>
    <row r="8085" spans="3:13" x14ac:dyDescent="0.2">
      <c r="C8085" s="88">
        <v>0.39934999999999998</v>
      </c>
      <c r="D8085" s="88">
        <v>16367.202337334676</v>
      </c>
      <c r="E8085" s="88">
        <v>143.08805839797515</v>
      </c>
      <c r="F8085" s="88">
        <v>511.96879539418114</v>
      </c>
      <c r="G8085" s="88">
        <v>748.82187747996704</v>
      </c>
      <c r="H8085" s="88">
        <v>986.2422843428626</v>
      </c>
      <c r="I8085" s="88">
        <v>1365.236792571241</v>
      </c>
      <c r="J8085" s="88">
        <v>1973.9240116666156</v>
      </c>
      <c r="K8085" s="88">
        <v>3323.7894455013625</v>
      </c>
      <c r="L8085" s="88">
        <v>3383.4590904706874</v>
      </c>
      <c r="M8085" s="88">
        <v>3713.6992986658024</v>
      </c>
    </row>
    <row r="8086" spans="3:13" x14ac:dyDescent="0.2">
      <c r="C8086" s="88">
        <v>0.39939999999999998</v>
      </c>
      <c r="D8086" s="88">
        <v>16367.444412209537</v>
      </c>
      <c r="E8086" s="88">
        <v>143.13280052407936</v>
      </c>
      <c r="F8086" s="88">
        <v>511.98560649293449</v>
      </c>
      <c r="G8086" s="88">
        <v>748.82605176440075</v>
      </c>
      <c r="H8086" s="88">
        <v>986.2463364083319</v>
      </c>
      <c r="I8086" s="88">
        <v>1365.2560545925066</v>
      </c>
      <c r="J8086" s="88">
        <v>1973.9278293129923</v>
      </c>
      <c r="K8086" s="88">
        <v>3323.789951064</v>
      </c>
      <c r="L8086" s="88">
        <v>3383.497019438797</v>
      </c>
      <c r="M8086" s="88">
        <v>3713.7224137316634</v>
      </c>
    </row>
    <row r="8087" spans="3:13" x14ac:dyDescent="0.2">
      <c r="C8087" s="88">
        <v>0.39945000000000003</v>
      </c>
      <c r="D8087" s="88">
        <v>16367.699886262237</v>
      </c>
      <c r="E8087" s="88">
        <v>143.16184217430055</v>
      </c>
      <c r="F8087" s="88">
        <v>511.98846163823328</v>
      </c>
      <c r="G8087" s="88">
        <v>748.86142932453458</v>
      </c>
      <c r="H8087" s="88">
        <v>986.25442755793665</v>
      </c>
      <c r="I8087" s="88">
        <v>1365.3025561900754</v>
      </c>
      <c r="J8087" s="88">
        <v>1973.9607049537099</v>
      </c>
      <c r="K8087" s="88">
        <v>3323.8151012104345</v>
      </c>
      <c r="L8087" s="88">
        <v>3383.764372198058</v>
      </c>
      <c r="M8087" s="88">
        <v>3713.7743561334637</v>
      </c>
    </row>
    <row r="8088" spans="3:13" x14ac:dyDescent="0.2">
      <c r="C8088" s="88">
        <v>0.39950000000000002</v>
      </c>
      <c r="D8088" s="88">
        <v>16367.770499853639</v>
      </c>
      <c r="E8088" s="88">
        <v>143.16983282899946</v>
      </c>
      <c r="F8088" s="88">
        <v>511.99067979454458</v>
      </c>
      <c r="G8088" s="88">
        <v>748.864885450374</v>
      </c>
      <c r="H8088" s="88">
        <v>986.27978140015966</v>
      </c>
      <c r="I8088" s="88">
        <v>1365.3071976073461</v>
      </c>
      <c r="J8088" s="88">
        <v>1974.0310459869365</v>
      </c>
      <c r="K8088" s="88">
        <v>3323.8160674602873</v>
      </c>
      <c r="L8088" s="88">
        <v>3383.8343477715007</v>
      </c>
      <c r="M8088" s="88">
        <v>3713.7991959722276</v>
      </c>
    </row>
    <row r="8089" spans="3:13" x14ac:dyDescent="0.2">
      <c r="C8089" s="88">
        <v>0.39955000000000002</v>
      </c>
      <c r="D8089" s="88">
        <v>16367.852309850306</v>
      </c>
      <c r="E8089" s="88">
        <v>143.17204333030986</v>
      </c>
      <c r="F8089" s="88">
        <v>511.99673338219918</v>
      </c>
      <c r="G8089" s="88">
        <v>748.86502354444929</v>
      </c>
      <c r="H8089" s="88">
        <v>986.28235229236452</v>
      </c>
      <c r="I8089" s="88">
        <v>1365.3194416876077</v>
      </c>
      <c r="J8089" s="88">
        <v>1974.0353376309381</v>
      </c>
      <c r="K8089" s="88">
        <v>3323.8572557100088</v>
      </c>
      <c r="L8089" s="88">
        <v>3383.8405790115748</v>
      </c>
      <c r="M8089" s="88">
        <v>3713.8054746520029</v>
      </c>
    </row>
    <row r="8090" spans="3:13" x14ac:dyDescent="0.2">
      <c r="C8090" s="88">
        <v>0.39960000000000001</v>
      </c>
      <c r="D8090" s="88">
        <v>16367.873317998501</v>
      </c>
      <c r="E8090" s="88">
        <v>143.17204333030986</v>
      </c>
      <c r="F8090" s="88">
        <v>511.99684337190001</v>
      </c>
      <c r="G8090" s="88">
        <v>748.88210795393661</v>
      </c>
      <c r="H8090" s="88">
        <v>986.32505657027423</v>
      </c>
      <c r="I8090" s="88">
        <v>1365.3469342244939</v>
      </c>
      <c r="J8090" s="88">
        <v>1974.0406375767484</v>
      </c>
      <c r="K8090" s="88">
        <v>3324.0081196221918</v>
      </c>
      <c r="L8090" s="88">
        <v>3383.8679503116164</v>
      </c>
      <c r="M8090" s="88">
        <v>3713.8070276303665</v>
      </c>
    </row>
    <row r="8091" spans="3:13" x14ac:dyDescent="0.2">
      <c r="C8091" s="88">
        <v>0.39965000000000001</v>
      </c>
      <c r="D8091" s="88">
        <v>16368.119849271789</v>
      </c>
      <c r="E8091" s="88">
        <v>143.23597734430496</v>
      </c>
      <c r="F8091" s="88">
        <v>512.00942082359461</v>
      </c>
      <c r="G8091" s="88">
        <v>748.90256223038614</v>
      </c>
      <c r="H8091" s="88">
        <v>986.33532564776942</v>
      </c>
      <c r="I8091" s="88">
        <v>1365.3960335861029</v>
      </c>
      <c r="J8091" s="88">
        <v>1974.0672905275401</v>
      </c>
      <c r="K8091" s="88">
        <v>3324.0408117943107</v>
      </c>
      <c r="L8091" s="88">
        <v>3384.2957027932289</v>
      </c>
      <c r="M8091" s="88">
        <v>3713.8122682443927</v>
      </c>
    </row>
    <row r="8092" spans="3:13" x14ac:dyDescent="0.2">
      <c r="C8092" s="88">
        <v>0.3997</v>
      </c>
      <c r="D8092" s="88">
        <v>16368.135726426672</v>
      </c>
      <c r="E8092" s="88">
        <v>143.26507083828255</v>
      </c>
      <c r="F8092" s="88">
        <v>512.03869945844644</v>
      </c>
      <c r="G8092" s="88">
        <v>748.93288764139606</v>
      </c>
      <c r="H8092" s="88">
        <v>986.33557012788879</v>
      </c>
      <c r="I8092" s="88">
        <v>1365.3967856037148</v>
      </c>
      <c r="J8092" s="88">
        <v>1974.0684465298523</v>
      </c>
      <c r="K8092" s="88">
        <v>3324.1223700949931</v>
      </c>
      <c r="L8092" s="88">
        <v>3384.6836278283081</v>
      </c>
      <c r="M8092" s="88">
        <v>3713.8326986140819</v>
      </c>
    </row>
    <row r="8093" spans="3:13" x14ac:dyDescent="0.2">
      <c r="C8093" s="88">
        <v>0.39974999999999999</v>
      </c>
      <c r="D8093" s="88">
        <v>16368.338811412028</v>
      </c>
      <c r="E8093" s="88">
        <v>143.32589261536486</v>
      </c>
      <c r="F8093" s="88">
        <v>512.04200395616499</v>
      </c>
      <c r="G8093" s="88">
        <v>748.94158615138713</v>
      </c>
      <c r="H8093" s="88">
        <v>986.33993278706203</v>
      </c>
      <c r="I8093" s="88">
        <v>1365.4129206030584</v>
      </c>
      <c r="J8093" s="88">
        <v>1974.1179172282955</v>
      </c>
      <c r="K8093" s="88">
        <v>3324.1375135529374</v>
      </c>
      <c r="L8093" s="88">
        <v>3384.8137020587947</v>
      </c>
      <c r="M8093" s="88">
        <v>3713.8357353157835</v>
      </c>
    </row>
    <row r="8094" spans="3:13" x14ac:dyDescent="0.2">
      <c r="C8094" s="88">
        <v>0.39979999999999999</v>
      </c>
      <c r="D8094" s="88">
        <v>16368.475943729514</v>
      </c>
      <c r="E8094" s="88">
        <v>143.37983993442413</v>
      </c>
      <c r="F8094" s="88">
        <v>512.04368952014602</v>
      </c>
      <c r="G8094" s="88">
        <v>748.9724311180812</v>
      </c>
      <c r="H8094" s="88">
        <v>986.34983373922205</v>
      </c>
      <c r="I8094" s="88">
        <v>1365.458739040148</v>
      </c>
      <c r="J8094" s="88">
        <v>1974.1734356937545</v>
      </c>
      <c r="K8094" s="88">
        <v>3324.1979749187103</v>
      </c>
      <c r="L8094" s="88">
        <v>3384.828990225903</v>
      </c>
      <c r="M8094" s="88">
        <v>3713.8423338439766</v>
      </c>
    </row>
    <row r="8095" spans="3:13" x14ac:dyDescent="0.2">
      <c r="C8095" s="88">
        <v>0.39984999999999998</v>
      </c>
      <c r="D8095" s="88">
        <v>16368.903614771007</v>
      </c>
      <c r="E8095" s="88">
        <v>143.40030288271828</v>
      </c>
      <c r="F8095" s="88">
        <v>512.04389243468995</v>
      </c>
      <c r="G8095" s="88">
        <v>748.98477699234945</v>
      </c>
      <c r="H8095" s="88">
        <v>986.35250051266939</v>
      </c>
      <c r="I8095" s="88">
        <v>1365.5024151828393</v>
      </c>
      <c r="J8095" s="88">
        <v>1974.2281856816367</v>
      </c>
      <c r="K8095" s="88">
        <v>3324.2087518834587</v>
      </c>
      <c r="L8095" s="88">
        <v>3385.2603645833774</v>
      </c>
      <c r="M8095" s="88">
        <v>3713.8444133348394</v>
      </c>
    </row>
    <row r="8096" spans="3:13" x14ac:dyDescent="0.2">
      <c r="C8096" s="88">
        <v>0.39989999999999998</v>
      </c>
      <c r="D8096" s="88">
        <v>16368.976671832417</v>
      </c>
      <c r="E8096" s="88">
        <v>143.4390230842464</v>
      </c>
      <c r="F8096" s="88">
        <v>512.04542520114046</v>
      </c>
      <c r="G8096" s="88">
        <v>748.99285089218802</v>
      </c>
      <c r="H8096" s="88">
        <v>986.4139598688148</v>
      </c>
      <c r="I8096" s="88">
        <v>1365.5134222019001</v>
      </c>
      <c r="J8096" s="88">
        <v>1974.2342997790888</v>
      </c>
      <c r="K8096" s="88">
        <v>3324.2204600451996</v>
      </c>
      <c r="L8096" s="88">
        <v>3385.3214434363999</v>
      </c>
      <c r="M8096" s="88">
        <v>3713.9281027094912</v>
      </c>
    </row>
    <row r="8097" spans="3:13" x14ac:dyDescent="0.2">
      <c r="C8097" s="88">
        <v>0.39995000000000003</v>
      </c>
      <c r="D8097" s="88">
        <v>16369.088100249821</v>
      </c>
      <c r="E8097" s="88">
        <v>143.4441553344177</v>
      </c>
      <c r="F8097" s="88">
        <v>512.04616383952862</v>
      </c>
      <c r="G8097" s="88">
        <v>749.00804471179936</v>
      </c>
      <c r="H8097" s="88">
        <v>986.42619042058777</v>
      </c>
      <c r="I8097" s="88">
        <v>1365.5283322724958</v>
      </c>
      <c r="J8097" s="88">
        <v>1974.2356741736212</v>
      </c>
      <c r="K8097" s="88">
        <v>3324.233262368512</v>
      </c>
      <c r="L8097" s="88">
        <v>3385.6102969039534</v>
      </c>
      <c r="M8097" s="88">
        <v>3713.9392442738172</v>
      </c>
    </row>
    <row r="8098" spans="3:13" x14ac:dyDescent="0.2">
      <c r="C8098" s="88">
        <v>0.4</v>
      </c>
      <c r="D8098" s="88">
        <v>16369.591506388415</v>
      </c>
      <c r="E8098" s="88">
        <v>143.45340576192939</v>
      </c>
      <c r="F8098" s="88">
        <v>512.05482244323139</v>
      </c>
      <c r="G8098" s="88">
        <v>749.02261787765883</v>
      </c>
      <c r="H8098" s="88">
        <v>986.43299449413598</v>
      </c>
      <c r="I8098" s="88">
        <v>1365.5818754826719</v>
      </c>
      <c r="J8098" s="88">
        <v>1974.2550182779114</v>
      </c>
      <c r="K8098" s="88">
        <v>3324.3830598148897</v>
      </c>
      <c r="L8098" s="88">
        <v>3385.8008680753996</v>
      </c>
      <c r="M8098" s="88">
        <v>3713.9592507598109</v>
      </c>
    </row>
    <row r="8099" spans="3:13" x14ac:dyDescent="0.2">
      <c r="C8099" s="88">
        <v>0.40005000000000002</v>
      </c>
      <c r="D8099" s="88">
        <v>16369.87550876012</v>
      </c>
      <c r="E8099" s="88">
        <v>143.47552826467745</v>
      </c>
      <c r="F8099" s="88">
        <v>512.06937008793739</v>
      </c>
      <c r="G8099" s="88">
        <v>749.02428759470331</v>
      </c>
      <c r="H8099" s="88">
        <v>986.43841994206514</v>
      </c>
      <c r="I8099" s="88">
        <v>1365.5856015961822</v>
      </c>
      <c r="J8099" s="88">
        <v>1974.2813237874579</v>
      </c>
      <c r="K8099" s="88">
        <v>3324.3871163288923</v>
      </c>
      <c r="L8099" s="88">
        <v>3385.8068757480623</v>
      </c>
      <c r="M8099" s="88">
        <v>3713.9729481612253</v>
      </c>
    </row>
    <row r="8100" spans="3:13" x14ac:dyDescent="0.2">
      <c r="C8100" s="88">
        <v>0.40010000000000001</v>
      </c>
      <c r="D8100" s="88">
        <v>16370.021533605301</v>
      </c>
      <c r="E8100" s="88">
        <v>143.48603227133481</v>
      </c>
      <c r="F8100" s="88">
        <v>512.07076162552403</v>
      </c>
      <c r="G8100" s="88">
        <v>749.02688028255534</v>
      </c>
      <c r="H8100" s="88">
        <v>986.47927505517509</v>
      </c>
      <c r="I8100" s="88">
        <v>1365.610153445894</v>
      </c>
      <c r="J8100" s="88">
        <v>1974.322930357956</v>
      </c>
      <c r="K8100" s="88">
        <v>3324.388438795263</v>
      </c>
      <c r="L8100" s="88">
        <v>3385.853740878179</v>
      </c>
      <c r="M8100" s="88">
        <v>3713.9752944373254</v>
      </c>
    </row>
    <row r="8101" spans="3:13" x14ac:dyDescent="0.2">
      <c r="C8101" s="88">
        <v>0.40015000000000001</v>
      </c>
      <c r="D8101" s="88">
        <v>16370.195480432998</v>
      </c>
      <c r="E8101" s="88">
        <v>143.49006868204833</v>
      </c>
      <c r="F8101" s="88">
        <v>512.07324596652688</v>
      </c>
      <c r="G8101" s="88">
        <v>749.03764640338886</v>
      </c>
      <c r="H8101" s="88">
        <v>986.51476288131789</v>
      </c>
      <c r="I8101" s="88">
        <v>1365.6174665360863</v>
      </c>
      <c r="J8101" s="88">
        <v>1974.4382688607789</v>
      </c>
      <c r="K8101" s="88">
        <v>3324.4875618203787</v>
      </c>
      <c r="L8101" s="88">
        <v>3385.9708320259788</v>
      </c>
      <c r="M8101" s="88">
        <v>3713.9761433908757</v>
      </c>
    </row>
    <row r="8102" spans="3:13" x14ac:dyDescent="0.2">
      <c r="C8102" s="88">
        <v>0.4002</v>
      </c>
      <c r="D8102" s="88">
        <v>16370.348905467179</v>
      </c>
      <c r="E8102" s="88">
        <v>143.4950476159247</v>
      </c>
      <c r="F8102" s="88">
        <v>512.08358186616397</v>
      </c>
      <c r="G8102" s="88">
        <v>749.06387919838471</v>
      </c>
      <c r="H8102" s="88">
        <v>986.52970456891217</v>
      </c>
      <c r="I8102" s="88">
        <v>1365.6226637912159</v>
      </c>
      <c r="J8102" s="88">
        <v>1974.4858596985064</v>
      </c>
      <c r="K8102" s="88">
        <v>3324.5535948450411</v>
      </c>
      <c r="L8102" s="88">
        <v>3386.0017226021846</v>
      </c>
      <c r="M8102" s="88">
        <v>3713.9892594191847</v>
      </c>
    </row>
    <row r="8103" spans="3:13" x14ac:dyDescent="0.2">
      <c r="C8103" s="88">
        <v>0.40024999999999999</v>
      </c>
      <c r="D8103" s="88">
        <v>16370.363007029107</v>
      </c>
      <c r="E8103" s="88">
        <v>143.49629975368316</v>
      </c>
      <c r="F8103" s="88">
        <v>512.08373988528228</v>
      </c>
      <c r="G8103" s="88">
        <v>749.06588193730067</v>
      </c>
      <c r="H8103" s="88">
        <v>986.55657429520352</v>
      </c>
      <c r="I8103" s="88">
        <v>1365.6401607727817</v>
      </c>
      <c r="J8103" s="88">
        <v>1974.5204526148746</v>
      </c>
      <c r="K8103" s="88">
        <v>3324.5604398645096</v>
      </c>
      <c r="L8103" s="88">
        <v>3386.0476357095495</v>
      </c>
      <c r="M8103" s="88">
        <v>3713.9923596674194</v>
      </c>
    </row>
    <row r="8104" spans="3:13" x14ac:dyDescent="0.2">
      <c r="C8104" s="88">
        <v>0.40029999999999999</v>
      </c>
      <c r="D8104" s="88">
        <v>16370.867122597385</v>
      </c>
      <c r="E8104" s="88">
        <v>143.51021073711672</v>
      </c>
      <c r="F8104" s="88">
        <v>512.08389587790998</v>
      </c>
      <c r="G8104" s="88">
        <v>749.06630436165233</v>
      </c>
      <c r="H8104" s="88">
        <v>986.55936392639251</v>
      </c>
      <c r="I8104" s="88">
        <v>1365.6626603056911</v>
      </c>
      <c r="J8104" s="88">
        <v>1974.5376665656809</v>
      </c>
      <c r="K8104" s="88">
        <v>3324.660416952765</v>
      </c>
      <c r="L8104" s="88">
        <v>3386.0522583032971</v>
      </c>
      <c r="M8104" s="88">
        <v>3714.0077639116025</v>
      </c>
    </row>
    <row r="8105" spans="3:13" x14ac:dyDescent="0.2">
      <c r="C8105" s="88">
        <v>0.40034999999999998</v>
      </c>
      <c r="D8105" s="88">
        <v>16370.954181237359</v>
      </c>
      <c r="E8105" s="88">
        <v>143.51075998927445</v>
      </c>
      <c r="F8105" s="88">
        <v>512.08416875901275</v>
      </c>
      <c r="G8105" s="88">
        <v>749.10209180713218</v>
      </c>
      <c r="H8105" s="88">
        <v>986.5613334073023</v>
      </c>
      <c r="I8105" s="88">
        <v>1365.6681600127254</v>
      </c>
      <c r="J8105" s="88">
        <v>1974.541890523024</v>
      </c>
      <c r="K8105" s="88">
        <v>3324.6629340924273</v>
      </c>
      <c r="L8105" s="88">
        <v>3386.0584002905207</v>
      </c>
      <c r="M8105" s="88">
        <v>3714.0315422988983</v>
      </c>
    </row>
    <row r="8106" spans="3:13" x14ac:dyDescent="0.2">
      <c r="C8106" s="88">
        <v>0.40039999999999998</v>
      </c>
      <c r="D8106" s="88">
        <v>16371.181942196841</v>
      </c>
      <c r="E8106" s="88">
        <v>143.51929255090363</v>
      </c>
      <c r="F8106" s="88">
        <v>512.09586369281169</v>
      </c>
      <c r="G8106" s="88">
        <v>749.15070111037221</v>
      </c>
      <c r="H8106" s="88">
        <v>986.56601208201528</v>
      </c>
      <c r="I8106" s="88">
        <v>1365.6738163387636</v>
      </c>
      <c r="J8106" s="88">
        <v>1974.5497005487191</v>
      </c>
      <c r="K8106" s="88">
        <v>3324.6836750936727</v>
      </c>
      <c r="L8106" s="88">
        <v>3386.1769449392241</v>
      </c>
      <c r="M8106" s="88">
        <v>3714.0509204892301</v>
      </c>
    </row>
    <row r="8107" spans="3:13" x14ac:dyDescent="0.2">
      <c r="C8107" s="88">
        <v>0.40044999999999997</v>
      </c>
      <c r="D8107" s="88">
        <v>16371.256164134014</v>
      </c>
      <c r="E8107" s="88">
        <v>143.53115005628206</v>
      </c>
      <c r="F8107" s="88">
        <v>512.10826929410359</v>
      </c>
      <c r="G8107" s="88">
        <v>749.15333224052802</v>
      </c>
      <c r="H8107" s="88">
        <v>986.59490359692154</v>
      </c>
      <c r="I8107" s="88">
        <v>1365.7109640285043</v>
      </c>
      <c r="J8107" s="88">
        <v>1974.5550853644436</v>
      </c>
      <c r="K8107" s="88">
        <v>3324.7641563766829</v>
      </c>
      <c r="L8107" s="88">
        <v>3386.1939615063866</v>
      </c>
      <c r="M8107" s="88">
        <v>3714.1008180851481</v>
      </c>
    </row>
    <row r="8108" spans="3:13" x14ac:dyDescent="0.2">
      <c r="C8108" s="88">
        <v>0.40050000000000002</v>
      </c>
      <c r="D8108" s="88">
        <v>16371.68741693757</v>
      </c>
      <c r="E8108" s="88">
        <v>143.56795399964085</v>
      </c>
      <c r="F8108" s="88">
        <v>512.11076332208495</v>
      </c>
      <c r="G8108" s="88">
        <v>749.15371381605564</v>
      </c>
      <c r="H8108" s="88">
        <v>986.59633789332747</v>
      </c>
      <c r="I8108" s="88">
        <v>1365.725172513396</v>
      </c>
      <c r="J8108" s="88">
        <v>1974.5801197349169</v>
      </c>
      <c r="K8108" s="88">
        <v>3324.8400259683885</v>
      </c>
      <c r="L8108" s="88">
        <v>3386.2718087675344</v>
      </c>
      <c r="M8108" s="88">
        <v>3714.1175488202052</v>
      </c>
    </row>
    <row r="8109" spans="3:13" x14ac:dyDescent="0.2">
      <c r="C8109" s="88">
        <v>0.40055000000000002</v>
      </c>
      <c r="D8109" s="88">
        <v>16371.717249903126</v>
      </c>
      <c r="E8109" s="88">
        <v>143.57157680281944</v>
      </c>
      <c r="F8109" s="88">
        <v>512.1182929441411</v>
      </c>
      <c r="G8109" s="88">
        <v>749.16090702969086</v>
      </c>
      <c r="H8109" s="88">
        <v>986.60264952501393</v>
      </c>
      <c r="I8109" s="88">
        <v>1365.7321284773775</v>
      </c>
      <c r="J8109" s="88">
        <v>1974.5825805988879</v>
      </c>
      <c r="K8109" s="88">
        <v>3324.8980773606227</v>
      </c>
      <c r="L8109" s="88">
        <v>3386.3398345643086</v>
      </c>
      <c r="M8109" s="88">
        <v>3714.1293437810241</v>
      </c>
    </row>
    <row r="8110" spans="3:13" x14ac:dyDescent="0.2">
      <c r="C8110" s="88">
        <v>0.40060000000000001</v>
      </c>
      <c r="D8110" s="88">
        <v>16371.725407948976</v>
      </c>
      <c r="E8110" s="88">
        <v>143.57792664306999</v>
      </c>
      <c r="F8110" s="88">
        <v>512.11951502907596</v>
      </c>
      <c r="G8110" s="88">
        <v>749.1661606197913</v>
      </c>
      <c r="H8110" s="88">
        <v>986.63920096382799</v>
      </c>
      <c r="I8110" s="88">
        <v>1365.7382595318895</v>
      </c>
      <c r="J8110" s="88">
        <v>1974.5855871929957</v>
      </c>
      <c r="K8110" s="88">
        <v>3324.9006826905306</v>
      </c>
      <c r="L8110" s="88">
        <v>3386.3740504545422</v>
      </c>
      <c r="M8110" s="88">
        <v>3714.1308671543475</v>
      </c>
    </row>
    <row r="8111" spans="3:13" x14ac:dyDescent="0.2">
      <c r="C8111" s="88">
        <v>0.40065000000000001</v>
      </c>
      <c r="D8111" s="88">
        <v>16371.843063263217</v>
      </c>
      <c r="E8111" s="88">
        <v>143.57792664306999</v>
      </c>
      <c r="F8111" s="88">
        <v>512.12224917028743</v>
      </c>
      <c r="G8111" s="88">
        <v>749.17088760151364</v>
      </c>
      <c r="H8111" s="88">
        <v>986.64622273092255</v>
      </c>
      <c r="I8111" s="88">
        <v>1365.7390214300681</v>
      </c>
      <c r="J8111" s="88">
        <v>1974.6023583952351</v>
      </c>
      <c r="K8111" s="88">
        <v>3324.9070293119912</v>
      </c>
      <c r="L8111" s="88">
        <v>3386.4628505686806</v>
      </c>
      <c r="M8111" s="88">
        <v>3714.1557358727232</v>
      </c>
    </row>
    <row r="8112" spans="3:13" x14ac:dyDescent="0.2">
      <c r="C8112" s="88">
        <v>0.4007</v>
      </c>
      <c r="D8112" s="88">
        <v>16372.111618468749</v>
      </c>
      <c r="E8112" s="88">
        <v>143.57792664306999</v>
      </c>
      <c r="F8112" s="88">
        <v>512.13548898335648</v>
      </c>
      <c r="G8112" s="88">
        <v>749.17783206067861</v>
      </c>
      <c r="H8112" s="88">
        <v>986.66796914442557</v>
      </c>
      <c r="I8112" s="88">
        <v>1365.7602916492851</v>
      </c>
      <c r="J8112" s="88">
        <v>1974.6359883031532</v>
      </c>
      <c r="K8112" s="88">
        <v>3324.9185777545299</v>
      </c>
      <c r="L8112" s="88">
        <v>3386.4841424009014</v>
      </c>
      <c r="M8112" s="88">
        <v>3714.1605118649718</v>
      </c>
    </row>
    <row r="8113" spans="3:13" x14ac:dyDescent="0.2">
      <c r="C8113" s="88">
        <v>0.40075</v>
      </c>
      <c r="D8113" s="88">
        <v>16372.226065364859</v>
      </c>
      <c r="E8113" s="88">
        <v>143.57818943608891</v>
      </c>
      <c r="F8113" s="88">
        <v>512.1373542285246</v>
      </c>
      <c r="G8113" s="88">
        <v>749.18733763327191</v>
      </c>
      <c r="H8113" s="88">
        <v>986.66824811023753</v>
      </c>
      <c r="I8113" s="88">
        <v>1365.7809967614326</v>
      </c>
      <c r="J8113" s="88">
        <v>1974.6776685182444</v>
      </c>
      <c r="K8113" s="88">
        <v>3324.9284532278971</v>
      </c>
      <c r="L8113" s="88">
        <v>3386.5707661106635</v>
      </c>
      <c r="M8113" s="88">
        <v>3714.1663737135973</v>
      </c>
    </row>
    <row r="8114" spans="3:13" x14ac:dyDescent="0.2">
      <c r="C8114" s="88">
        <v>0.40079999999999999</v>
      </c>
      <c r="D8114" s="88">
        <v>16372.402716678376</v>
      </c>
      <c r="E8114" s="88">
        <v>143.59513216574396</v>
      </c>
      <c r="F8114" s="88">
        <v>512.14524062810824</v>
      </c>
      <c r="G8114" s="88">
        <v>749.20159160275944</v>
      </c>
      <c r="H8114" s="88">
        <v>986.67621252831077</v>
      </c>
      <c r="I8114" s="88">
        <v>1365.7823867881834</v>
      </c>
      <c r="J8114" s="88">
        <v>1974.6981001748886</v>
      </c>
      <c r="K8114" s="88">
        <v>3324.9545441116475</v>
      </c>
      <c r="L8114" s="88">
        <v>3386.5995924512736</v>
      </c>
      <c r="M8114" s="88">
        <v>3714.1759657189928</v>
      </c>
    </row>
    <row r="8115" spans="3:13" x14ac:dyDescent="0.2">
      <c r="C8115" s="88">
        <v>0.40084999999999998</v>
      </c>
      <c r="D8115" s="88">
        <v>16372.443742542329</v>
      </c>
      <c r="E8115" s="88">
        <v>143.61591463297282</v>
      </c>
      <c r="F8115" s="88">
        <v>512.15796396484393</v>
      </c>
      <c r="G8115" s="88">
        <v>749.24673038883338</v>
      </c>
      <c r="H8115" s="88">
        <v>986.67739613078811</v>
      </c>
      <c r="I8115" s="88">
        <v>1365.7920158477805</v>
      </c>
      <c r="J8115" s="88">
        <v>1974.734280966843</v>
      </c>
      <c r="K8115" s="88">
        <v>3324.9712679820918</v>
      </c>
      <c r="L8115" s="88">
        <v>3386.8542500418225</v>
      </c>
      <c r="M8115" s="88">
        <v>3714.1869250151026</v>
      </c>
    </row>
    <row r="8116" spans="3:13" x14ac:dyDescent="0.2">
      <c r="C8116" s="88">
        <v>0.40089999999999998</v>
      </c>
      <c r="D8116" s="88">
        <v>16372.497398452828</v>
      </c>
      <c r="E8116" s="88">
        <v>143.61591463297282</v>
      </c>
      <c r="F8116" s="88">
        <v>512.16247255933467</v>
      </c>
      <c r="G8116" s="88">
        <v>749.28910398629159</v>
      </c>
      <c r="H8116" s="88">
        <v>986.70051131797527</v>
      </c>
      <c r="I8116" s="88">
        <v>1365.8244724914694</v>
      </c>
      <c r="J8116" s="88">
        <v>1974.7590135507071</v>
      </c>
      <c r="K8116" s="88">
        <v>3325.0451969504343</v>
      </c>
      <c r="L8116" s="88">
        <v>3386.865671265502</v>
      </c>
      <c r="M8116" s="88">
        <v>3714.2004700021589</v>
      </c>
    </row>
    <row r="8117" spans="3:13" x14ac:dyDescent="0.2">
      <c r="C8117" s="88">
        <v>0.40094999999999997</v>
      </c>
      <c r="D8117" s="88">
        <v>16372.672645756367</v>
      </c>
      <c r="E8117" s="88">
        <v>143.65000268967833</v>
      </c>
      <c r="F8117" s="88">
        <v>512.16355523867787</v>
      </c>
      <c r="G8117" s="88">
        <v>749.29733422129311</v>
      </c>
      <c r="H8117" s="88">
        <v>986.70297572738082</v>
      </c>
      <c r="I8117" s="88">
        <v>1365.8353950783112</v>
      </c>
      <c r="J8117" s="88">
        <v>1974.7696194056439</v>
      </c>
      <c r="K8117" s="88">
        <v>3325.0457550256851</v>
      </c>
      <c r="L8117" s="88">
        <v>3386.9250932830091</v>
      </c>
      <c r="M8117" s="88">
        <v>3714.2013603916898</v>
      </c>
    </row>
    <row r="8118" spans="3:13" x14ac:dyDescent="0.2">
      <c r="C8118" s="88">
        <v>0.40100000000000002</v>
      </c>
      <c r="D8118" s="88">
        <v>16372.835098953641</v>
      </c>
      <c r="E8118" s="88">
        <v>143.65460746227109</v>
      </c>
      <c r="F8118" s="88">
        <v>512.17046198592243</v>
      </c>
      <c r="G8118" s="88">
        <v>749.3043090496617</v>
      </c>
      <c r="H8118" s="88">
        <v>986.70648445574807</v>
      </c>
      <c r="I8118" s="88">
        <v>1365.843880004501</v>
      </c>
      <c r="J8118" s="88">
        <v>1974.8263684751205</v>
      </c>
      <c r="K8118" s="88">
        <v>3325.050869820167</v>
      </c>
      <c r="L8118" s="88">
        <v>3386.9305463672381</v>
      </c>
      <c r="M8118" s="88">
        <v>3714.2268493980669</v>
      </c>
    </row>
    <row r="8119" spans="3:13" x14ac:dyDescent="0.2">
      <c r="C8119" s="88">
        <v>0.40105000000000002</v>
      </c>
      <c r="D8119" s="88">
        <v>16372.895025409764</v>
      </c>
      <c r="E8119" s="88">
        <v>143.65460746227109</v>
      </c>
      <c r="F8119" s="88">
        <v>512.17121273415478</v>
      </c>
      <c r="G8119" s="88">
        <v>749.30905006923467</v>
      </c>
      <c r="H8119" s="88">
        <v>986.70720420675616</v>
      </c>
      <c r="I8119" s="88">
        <v>1365.8706498021138</v>
      </c>
      <c r="J8119" s="88">
        <v>1974.8564179240689</v>
      </c>
      <c r="K8119" s="88">
        <v>3325.0669404148812</v>
      </c>
      <c r="L8119" s="88">
        <v>3387.1502415464333</v>
      </c>
      <c r="M8119" s="88">
        <v>3714.2435838188912</v>
      </c>
    </row>
    <row r="8120" spans="3:13" x14ac:dyDescent="0.2">
      <c r="C8120" s="88">
        <v>0.40110000000000001</v>
      </c>
      <c r="D8120" s="88">
        <v>16372.92533180694</v>
      </c>
      <c r="E8120" s="88">
        <v>143.67144449885382</v>
      </c>
      <c r="F8120" s="88">
        <v>512.17221177369902</v>
      </c>
      <c r="G8120" s="88">
        <v>749.31441986630034</v>
      </c>
      <c r="H8120" s="88">
        <v>986.71639141728929</v>
      </c>
      <c r="I8120" s="88">
        <v>1365.885478879411</v>
      </c>
      <c r="J8120" s="88">
        <v>1974.9090844208577</v>
      </c>
      <c r="K8120" s="88">
        <v>3325.1061060050151</v>
      </c>
      <c r="L8120" s="88">
        <v>3387.2584956185037</v>
      </c>
      <c r="M8120" s="88">
        <v>3714.2877295467611</v>
      </c>
    </row>
    <row r="8121" spans="3:13" x14ac:dyDescent="0.2">
      <c r="C8121" s="88">
        <v>0.40115000000000001</v>
      </c>
      <c r="D8121" s="88">
        <v>16372.937680989773</v>
      </c>
      <c r="E8121" s="88">
        <v>143.69226149233327</v>
      </c>
      <c r="F8121" s="88">
        <v>512.18607808192837</v>
      </c>
      <c r="G8121" s="88">
        <v>749.31834517087191</v>
      </c>
      <c r="H8121" s="88">
        <v>986.73411858021109</v>
      </c>
      <c r="I8121" s="88">
        <v>1365.8901558955095</v>
      </c>
      <c r="J8121" s="88">
        <v>1974.9102225534475</v>
      </c>
      <c r="K8121" s="88">
        <v>3325.1572311986624</v>
      </c>
      <c r="L8121" s="88">
        <v>3387.4499049415572</v>
      </c>
      <c r="M8121" s="88">
        <v>3714.3114422543458</v>
      </c>
    </row>
    <row r="8122" spans="3:13" x14ac:dyDescent="0.2">
      <c r="C8122" s="88">
        <v>0.4012</v>
      </c>
      <c r="D8122" s="88">
        <v>16372.947634927266</v>
      </c>
      <c r="E8122" s="88">
        <v>143.71370960923741</v>
      </c>
      <c r="F8122" s="88">
        <v>512.18989017917602</v>
      </c>
      <c r="G8122" s="88">
        <v>749.35377947527013</v>
      </c>
      <c r="H8122" s="88">
        <v>986.75647940485851</v>
      </c>
      <c r="I8122" s="88">
        <v>1365.9021564475825</v>
      </c>
      <c r="J8122" s="88">
        <v>1974.9238030550841</v>
      </c>
      <c r="K8122" s="88">
        <v>3325.2240574204734</v>
      </c>
      <c r="L8122" s="88">
        <v>3387.4824153330928</v>
      </c>
      <c r="M8122" s="88">
        <v>3714.3347013710741</v>
      </c>
    </row>
    <row r="8123" spans="3:13" x14ac:dyDescent="0.2">
      <c r="C8123" s="88">
        <v>0.40125</v>
      </c>
      <c r="D8123" s="88">
        <v>16373.629322997585</v>
      </c>
      <c r="E8123" s="88">
        <v>143.72384330094974</v>
      </c>
      <c r="F8123" s="88">
        <v>512.2128966364935</v>
      </c>
      <c r="G8123" s="88">
        <v>749.36238809082897</v>
      </c>
      <c r="H8123" s="88">
        <v>986.77883758899725</v>
      </c>
      <c r="I8123" s="88">
        <v>1365.9484781039682</v>
      </c>
      <c r="J8123" s="88">
        <v>1974.9282909516705</v>
      </c>
      <c r="K8123" s="88">
        <v>3325.2464247410594</v>
      </c>
      <c r="L8123" s="88">
        <v>3387.5307358837813</v>
      </c>
      <c r="M8123" s="88">
        <v>3714.3410543652235</v>
      </c>
    </row>
    <row r="8124" spans="3:13" x14ac:dyDescent="0.2">
      <c r="C8124" s="88">
        <v>0.40129999999999999</v>
      </c>
      <c r="D8124" s="88">
        <v>16373.742088865438</v>
      </c>
      <c r="E8124" s="88">
        <v>143.72528794598293</v>
      </c>
      <c r="F8124" s="88">
        <v>512.22726705954983</v>
      </c>
      <c r="G8124" s="88">
        <v>749.41190929171671</v>
      </c>
      <c r="H8124" s="88">
        <v>986.784351956911</v>
      </c>
      <c r="I8124" s="88">
        <v>1365.9611027472283</v>
      </c>
      <c r="J8124" s="88">
        <v>1974.9625369906548</v>
      </c>
      <c r="K8124" s="88">
        <v>3325.2783045968708</v>
      </c>
      <c r="L8124" s="88">
        <v>3387.6594142075387</v>
      </c>
      <c r="M8124" s="88">
        <v>3714.3654447024228</v>
      </c>
    </row>
    <row r="8125" spans="3:13" x14ac:dyDescent="0.2">
      <c r="C8125" s="88">
        <v>0.40134999999999998</v>
      </c>
      <c r="D8125" s="88">
        <v>16373.85916164857</v>
      </c>
      <c r="E8125" s="88">
        <v>143.73117527565864</v>
      </c>
      <c r="F8125" s="88">
        <v>512.22855826867635</v>
      </c>
      <c r="G8125" s="88">
        <v>749.4503293364296</v>
      </c>
      <c r="H8125" s="88">
        <v>986.80171401381449</v>
      </c>
      <c r="I8125" s="88">
        <v>1365.9730186141774</v>
      </c>
      <c r="J8125" s="88">
        <v>1974.9871618899797</v>
      </c>
      <c r="K8125" s="88">
        <v>3325.3547105105258</v>
      </c>
      <c r="L8125" s="88">
        <v>3387.7954623472674</v>
      </c>
      <c r="M8125" s="88">
        <v>3714.3698165693008</v>
      </c>
    </row>
    <row r="8126" spans="3:13" x14ac:dyDescent="0.2">
      <c r="C8126" s="88">
        <v>0.40139999999999998</v>
      </c>
      <c r="D8126" s="88">
        <v>16374.176692423338</v>
      </c>
      <c r="E8126" s="88">
        <v>143.79157542890516</v>
      </c>
      <c r="F8126" s="88">
        <v>512.23304986300445</v>
      </c>
      <c r="G8126" s="88">
        <v>749.4541824061962</v>
      </c>
      <c r="H8126" s="88">
        <v>986.82700578308504</v>
      </c>
      <c r="I8126" s="88">
        <v>1366.0041489697455</v>
      </c>
      <c r="J8126" s="88">
        <v>1975.0288321356607</v>
      </c>
      <c r="K8126" s="88">
        <v>3325.3905984241387</v>
      </c>
      <c r="L8126" s="88">
        <v>3387.8400208023754</v>
      </c>
      <c r="M8126" s="88">
        <v>3714.3780301230718</v>
      </c>
    </row>
    <row r="8127" spans="3:13" x14ac:dyDescent="0.2">
      <c r="C8127" s="88">
        <v>0.40144999999999997</v>
      </c>
      <c r="D8127" s="88">
        <v>16374.266386921772</v>
      </c>
      <c r="E8127" s="88">
        <v>143.80487836559132</v>
      </c>
      <c r="F8127" s="88">
        <v>512.25161381740691</v>
      </c>
      <c r="G8127" s="88">
        <v>749.47357794806885</v>
      </c>
      <c r="H8127" s="88">
        <v>986.83308826004486</v>
      </c>
      <c r="I8127" s="88">
        <v>1366.0468648998312</v>
      </c>
      <c r="J8127" s="88">
        <v>1975.0654495166068</v>
      </c>
      <c r="K8127" s="88">
        <v>3325.450045783522</v>
      </c>
      <c r="L8127" s="88">
        <v>3387.8779278940447</v>
      </c>
      <c r="M8127" s="88">
        <v>3714.4093972396149</v>
      </c>
    </row>
    <row r="8128" spans="3:13" x14ac:dyDescent="0.2">
      <c r="C8128" s="88">
        <v>0.40150000000000002</v>
      </c>
      <c r="D8128" s="88">
        <v>16374.308580691792</v>
      </c>
      <c r="E8128" s="88">
        <v>143.82753775035962</v>
      </c>
      <c r="F8128" s="88">
        <v>512.25493601870221</v>
      </c>
      <c r="G8128" s="88">
        <v>749.47615595462366</v>
      </c>
      <c r="H8128" s="88">
        <v>986.84764436820296</v>
      </c>
      <c r="I8128" s="88">
        <v>1366.0661594219923</v>
      </c>
      <c r="J8128" s="88">
        <v>1975.068102866579</v>
      </c>
      <c r="K8128" s="88">
        <v>3325.4577827291228</v>
      </c>
      <c r="L8128" s="88">
        <v>3387.9817998629173</v>
      </c>
      <c r="M8128" s="88">
        <v>3714.4130592807992</v>
      </c>
    </row>
    <row r="8129" spans="3:13" x14ac:dyDescent="0.2">
      <c r="C8129" s="88">
        <v>0.40155000000000002</v>
      </c>
      <c r="D8129" s="88">
        <v>16374.674143195723</v>
      </c>
      <c r="E8129" s="88">
        <v>143.83738619733413</v>
      </c>
      <c r="F8129" s="88">
        <v>512.26119720539418</v>
      </c>
      <c r="G8129" s="88">
        <v>749.47872412462584</v>
      </c>
      <c r="H8129" s="88">
        <v>986.85537027483679</v>
      </c>
      <c r="I8129" s="88">
        <v>1366.0699454274136</v>
      </c>
      <c r="J8129" s="88">
        <v>1975.0850476433648</v>
      </c>
      <c r="K8129" s="88">
        <v>3325.4850969101681</v>
      </c>
      <c r="L8129" s="88">
        <v>3388.0662193313201</v>
      </c>
      <c r="M8129" s="88">
        <v>3714.4193391829244</v>
      </c>
    </row>
    <row r="8130" spans="3:13" x14ac:dyDescent="0.2">
      <c r="C8130" s="88">
        <v>0.40160000000000001</v>
      </c>
      <c r="D8130" s="88">
        <v>16374.783611163019</v>
      </c>
      <c r="E8130" s="88">
        <v>143.86592931265204</v>
      </c>
      <c r="F8130" s="88">
        <v>512.27845756899933</v>
      </c>
      <c r="G8130" s="88">
        <v>749.48218449510568</v>
      </c>
      <c r="H8130" s="88">
        <v>986.90274882437689</v>
      </c>
      <c r="I8130" s="88">
        <v>1366.0971949707578</v>
      </c>
      <c r="J8130" s="88">
        <v>1975.1125420715812</v>
      </c>
      <c r="K8130" s="88">
        <v>3325.5583019658175</v>
      </c>
      <c r="L8130" s="88">
        <v>3388.223641772418</v>
      </c>
      <c r="M8130" s="88">
        <v>3714.4211029791795</v>
      </c>
    </row>
    <row r="8131" spans="3:13" x14ac:dyDescent="0.2">
      <c r="C8131" s="88">
        <v>0.40165000000000001</v>
      </c>
      <c r="D8131" s="88">
        <v>16374.939963852157</v>
      </c>
      <c r="E8131" s="88">
        <v>143.86917210782667</v>
      </c>
      <c r="F8131" s="88">
        <v>512.29071289156673</v>
      </c>
      <c r="G8131" s="88">
        <v>749.48827009660499</v>
      </c>
      <c r="H8131" s="88">
        <v>986.9071937998865</v>
      </c>
      <c r="I8131" s="88">
        <v>1366.1008873178571</v>
      </c>
      <c r="J8131" s="88">
        <v>1975.1506401754918</v>
      </c>
      <c r="K8131" s="88">
        <v>3325.5858738368588</v>
      </c>
      <c r="L8131" s="88">
        <v>3388.3158090686948</v>
      </c>
      <c r="M8131" s="88">
        <v>3714.4640371496107</v>
      </c>
    </row>
    <row r="8132" spans="3:13" x14ac:dyDescent="0.2">
      <c r="C8132" s="88">
        <v>0.4017</v>
      </c>
      <c r="D8132" s="88">
        <v>16374.969876719908</v>
      </c>
      <c r="E8132" s="88">
        <v>143.86917210782667</v>
      </c>
      <c r="F8132" s="88">
        <v>512.29083526902286</v>
      </c>
      <c r="G8132" s="88">
        <v>749.51084524768021</v>
      </c>
      <c r="H8132" s="88">
        <v>986.91158954413959</v>
      </c>
      <c r="I8132" s="88">
        <v>1366.1074200918565</v>
      </c>
      <c r="J8132" s="88">
        <v>1975.1683400897855</v>
      </c>
      <c r="K8132" s="88">
        <v>3325.7163440514523</v>
      </c>
      <c r="L8132" s="88">
        <v>3388.3245941254522</v>
      </c>
      <c r="M8132" s="88">
        <v>3714.4833961027707</v>
      </c>
    </row>
    <row r="8133" spans="3:13" x14ac:dyDescent="0.2">
      <c r="C8133" s="88">
        <v>0.40175</v>
      </c>
      <c r="D8133" s="88">
        <v>16375.074502403832</v>
      </c>
      <c r="E8133" s="88">
        <v>143.86917210782667</v>
      </c>
      <c r="F8133" s="88">
        <v>512.29156857035105</v>
      </c>
      <c r="G8133" s="88">
        <v>749.52577684432208</v>
      </c>
      <c r="H8133" s="88">
        <v>986.9194454382241</v>
      </c>
      <c r="I8133" s="88">
        <v>1366.1085790780517</v>
      </c>
      <c r="J8133" s="88">
        <v>1975.1938749837041</v>
      </c>
      <c r="K8133" s="88">
        <v>3325.7169751444258</v>
      </c>
      <c r="L8133" s="88">
        <v>3388.3343324447133</v>
      </c>
      <c r="M8133" s="88">
        <v>3714.4992600264059</v>
      </c>
    </row>
    <row r="8134" spans="3:13" x14ac:dyDescent="0.2">
      <c r="C8134" s="88">
        <v>0.40179999999999999</v>
      </c>
      <c r="D8134" s="88">
        <v>16375.134214306712</v>
      </c>
      <c r="E8134" s="88">
        <v>143.91743374208818</v>
      </c>
      <c r="F8134" s="88">
        <v>512.29456731466416</v>
      </c>
      <c r="G8134" s="88">
        <v>749.53385835423796</v>
      </c>
      <c r="H8134" s="88">
        <v>986.93376073409763</v>
      </c>
      <c r="I8134" s="88">
        <v>1366.1434220667288</v>
      </c>
      <c r="J8134" s="88">
        <v>1975.282173408475</v>
      </c>
      <c r="K8134" s="88">
        <v>3325.7832885825501</v>
      </c>
      <c r="L8134" s="88">
        <v>3388.3920426076156</v>
      </c>
      <c r="M8134" s="88">
        <v>3714.5056384458671</v>
      </c>
    </row>
    <row r="8135" spans="3:13" x14ac:dyDescent="0.2">
      <c r="C8135" s="88">
        <v>0.40184999999999998</v>
      </c>
      <c r="D8135" s="88">
        <v>16375.335272464034</v>
      </c>
      <c r="E8135" s="88">
        <v>143.9183015343915</v>
      </c>
      <c r="F8135" s="88">
        <v>512.29905778975854</v>
      </c>
      <c r="G8135" s="88">
        <v>749.58998110587982</v>
      </c>
      <c r="H8135" s="88">
        <v>986.95357802399803</v>
      </c>
      <c r="I8135" s="88">
        <v>1366.148317583968</v>
      </c>
      <c r="J8135" s="88">
        <v>1975.2985936928421</v>
      </c>
      <c r="K8135" s="88">
        <v>3325.8231844216671</v>
      </c>
      <c r="L8135" s="88">
        <v>3388.4818250866947</v>
      </c>
      <c r="M8135" s="88">
        <v>3714.5062822444197</v>
      </c>
    </row>
    <row r="8136" spans="3:13" x14ac:dyDescent="0.2">
      <c r="C8136" s="88">
        <v>0.40189999999999998</v>
      </c>
      <c r="D8136" s="88">
        <v>16375.340410399527</v>
      </c>
      <c r="E8136" s="88">
        <v>143.93013229079224</v>
      </c>
      <c r="F8136" s="88">
        <v>512.30111676384195</v>
      </c>
      <c r="G8136" s="88">
        <v>749.60252330294134</v>
      </c>
      <c r="H8136" s="88">
        <v>986.95407512159636</v>
      </c>
      <c r="I8136" s="88">
        <v>1366.1538261428518</v>
      </c>
      <c r="J8136" s="88">
        <v>1975.3186226226089</v>
      </c>
      <c r="K8136" s="88">
        <v>3325.8278751435173</v>
      </c>
      <c r="L8136" s="88">
        <v>3388.5137307386321</v>
      </c>
      <c r="M8136" s="88">
        <v>3714.6574175027999</v>
      </c>
    </row>
    <row r="8137" spans="3:13" x14ac:dyDescent="0.2">
      <c r="C8137" s="88">
        <v>0.40194999999999997</v>
      </c>
      <c r="D8137" s="88">
        <v>16375.390088069162</v>
      </c>
      <c r="E8137" s="88">
        <v>143.93130239796847</v>
      </c>
      <c r="F8137" s="88">
        <v>512.3018924863627</v>
      </c>
      <c r="G8137" s="88">
        <v>749.60823993249869</v>
      </c>
      <c r="H8137" s="88">
        <v>986.95626602900165</v>
      </c>
      <c r="I8137" s="88">
        <v>1366.1568367775385</v>
      </c>
      <c r="J8137" s="88">
        <v>1975.4028096434236</v>
      </c>
      <c r="K8137" s="88">
        <v>3325.8311247802926</v>
      </c>
      <c r="L8137" s="88">
        <v>3388.5485880451506</v>
      </c>
      <c r="M8137" s="88">
        <v>3714.6744927719274</v>
      </c>
    </row>
    <row r="8138" spans="3:13" x14ac:dyDescent="0.2">
      <c r="C8138" s="88">
        <v>0.40200000000000002</v>
      </c>
      <c r="D8138" s="88">
        <v>16375.456272275611</v>
      </c>
      <c r="E8138" s="88">
        <v>143.94047209349264</v>
      </c>
      <c r="F8138" s="88">
        <v>512.30482307548755</v>
      </c>
      <c r="G8138" s="88">
        <v>749.6106226554889</v>
      </c>
      <c r="H8138" s="88">
        <v>987.04872538588552</v>
      </c>
      <c r="I8138" s="88">
        <v>1366.1618922967905</v>
      </c>
      <c r="J8138" s="88">
        <v>1975.4372296524057</v>
      </c>
      <c r="K8138" s="88">
        <v>3325.8383643123816</v>
      </c>
      <c r="L8138" s="88">
        <v>3388.714292929641</v>
      </c>
      <c r="M8138" s="88">
        <v>3714.6952826686302</v>
      </c>
    </row>
    <row r="8139" spans="3:13" x14ac:dyDescent="0.2">
      <c r="C8139" s="88">
        <v>0.40205000000000002</v>
      </c>
      <c r="D8139" s="88">
        <v>16375.526455084764</v>
      </c>
      <c r="E8139" s="88">
        <v>143.95671261008101</v>
      </c>
      <c r="F8139" s="88">
        <v>512.31130350231206</v>
      </c>
      <c r="G8139" s="88">
        <v>749.62579297636512</v>
      </c>
      <c r="H8139" s="88">
        <v>987.05002826174041</v>
      </c>
      <c r="I8139" s="88">
        <v>1366.169375254603</v>
      </c>
      <c r="J8139" s="88">
        <v>1975.4912129408776</v>
      </c>
      <c r="K8139" s="88">
        <v>3325.9158081263458</v>
      </c>
      <c r="L8139" s="88">
        <v>3388.7620953912583</v>
      </c>
      <c r="M8139" s="88">
        <v>3714.7302263976944</v>
      </c>
    </row>
    <row r="8140" spans="3:13" x14ac:dyDescent="0.2">
      <c r="C8140" s="88">
        <v>0.40210000000000001</v>
      </c>
      <c r="D8140" s="88">
        <v>16375.552215790853</v>
      </c>
      <c r="E8140" s="88">
        <v>143.98599887131331</v>
      </c>
      <c r="F8140" s="88">
        <v>512.31212412368041</v>
      </c>
      <c r="G8140" s="88">
        <v>749.63506819905524</v>
      </c>
      <c r="H8140" s="88">
        <v>987.06275063314433</v>
      </c>
      <c r="I8140" s="88">
        <v>1366.1939940658026</v>
      </c>
      <c r="J8140" s="88">
        <v>1975.4946901308022</v>
      </c>
      <c r="K8140" s="88">
        <v>3325.9939200669969</v>
      </c>
      <c r="L8140" s="88">
        <v>3388.800117927035</v>
      </c>
      <c r="M8140" s="88">
        <v>3714.7350845896453</v>
      </c>
    </row>
    <row r="8141" spans="3:13" x14ac:dyDescent="0.2">
      <c r="C8141" s="88">
        <v>0.40215000000000001</v>
      </c>
      <c r="D8141" s="88">
        <v>16375.573039926861</v>
      </c>
      <c r="E8141" s="88">
        <v>144.00345738867236</v>
      </c>
      <c r="F8141" s="88">
        <v>512.32806334039378</v>
      </c>
      <c r="G8141" s="88">
        <v>749.64917565103451</v>
      </c>
      <c r="H8141" s="88">
        <v>987.09524919723845</v>
      </c>
      <c r="I8141" s="88">
        <v>1366.2089872286815</v>
      </c>
      <c r="J8141" s="88">
        <v>1975.4976207079685</v>
      </c>
      <c r="K8141" s="88">
        <v>3326.090879295687</v>
      </c>
      <c r="L8141" s="88">
        <v>3388.8180006853268</v>
      </c>
      <c r="M8141" s="88">
        <v>3714.7504426745968</v>
      </c>
    </row>
    <row r="8142" spans="3:13" x14ac:dyDescent="0.2">
      <c r="C8142" s="88">
        <v>0.4022</v>
      </c>
      <c r="D8142" s="88">
        <v>16375.696119311153</v>
      </c>
      <c r="E8142" s="88">
        <v>144.01769556466206</v>
      </c>
      <c r="F8142" s="88">
        <v>512.33824976219239</v>
      </c>
      <c r="G8142" s="88">
        <v>749.65007846891604</v>
      </c>
      <c r="H8142" s="88">
        <v>987.10724339430544</v>
      </c>
      <c r="I8142" s="88">
        <v>1366.3340006688354</v>
      </c>
      <c r="J8142" s="88">
        <v>1975.5030538223336</v>
      </c>
      <c r="K8142" s="88">
        <v>3326.1248121653498</v>
      </c>
      <c r="L8142" s="88">
        <v>3388.9898039434056</v>
      </c>
      <c r="M8142" s="88">
        <v>3714.7612186703655</v>
      </c>
    </row>
    <row r="8143" spans="3:13" x14ac:dyDescent="0.2">
      <c r="C8143" s="88">
        <v>0.40225</v>
      </c>
      <c r="D8143" s="88">
        <v>16376.166453979327</v>
      </c>
      <c r="E8143" s="88">
        <v>144.04885090943753</v>
      </c>
      <c r="F8143" s="88">
        <v>512.33902736764503</v>
      </c>
      <c r="G8143" s="88">
        <v>749.66018419699458</v>
      </c>
      <c r="H8143" s="88">
        <v>987.127457514257</v>
      </c>
      <c r="I8143" s="88">
        <v>1366.3382707339547</v>
      </c>
      <c r="J8143" s="88">
        <v>1975.5244661814586</v>
      </c>
      <c r="K8143" s="88">
        <v>3326.1867127415562</v>
      </c>
      <c r="L8143" s="88">
        <v>3389.1916662281174</v>
      </c>
      <c r="M8143" s="88">
        <v>3714.7688171266254</v>
      </c>
    </row>
    <row r="8144" spans="3:13" x14ac:dyDescent="0.2">
      <c r="C8144" s="88">
        <v>0.40229999999999999</v>
      </c>
      <c r="D8144" s="88">
        <v>16376.195644677615</v>
      </c>
      <c r="E8144" s="88">
        <v>144.05247623004561</v>
      </c>
      <c r="F8144" s="88">
        <v>512.33918838070167</v>
      </c>
      <c r="G8144" s="88">
        <v>749.66287240969086</v>
      </c>
      <c r="H8144" s="88">
        <v>987.13712121749495</v>
      </c>
      <c r="I8144" s="88">
        <v>1366.3457256523839</v>
      </c>
      <c r="J8144" s="88">
        <v>1975.5567032039476</v>
      </c>
      <c r="K8144" s="88">
        <v>3326.2010252261589</v>
      </c>
      <c r="L8144" s="88">
        <v>3389.2433750163682</v>
      </c>
      <c r="M8144" s="88">
        <v>3714.7717604745253</v>
      </c>
    </row>
    <row r="8145" spans="3:13" x14ac:dyDescent="0.2">
      <c r="C8145" s="88">
        <v>0.40234999999999999</v>
      </c>
      <c r="D8145" s="88">
        <v>16376.318550150994</v>
      </c>
      <c r="E8145" s="88">
        <v>144.08972168463515</v>
      </c>
      <c r="F8145" s="88">
        <v>512.34461922905439</v>
      </c>
      <c r="G8145" s="88">
        <v>749.68144960914788</v>
      </c>
      <c r="H8145" s="88">
        <v>987.17396942356754</v>
      </c>
      <c r="I8145" s="88">
        <v>1366.3560692053989</v>
      </c>
      <c r="J8145" s="88">
        <v>1975.6056215304584</v>
      </c>
      <c r="K8145" s="88">
        <v>3326.2252739751111</v>
      </c>
      <c r="L8145" s="88">
        <v>3389.2574275608167</v>
      </c>
      <c r="M8145" s="88">
        <v>3714.7733446154784</v>
      </c>
    </row>
    <row r="8146" spans="3:13" x14ac:dyDescent="0.2">
      <c r="C8146" s="88">
        <v>0.40239999999999998</v>
      </c>
      <c r="D8146" s="88">
        <v>16377.142671118505</v>
      </c>
      <c r="E8146" s="88">
        <v>144.11917676092344</v>
      </c>
      <c r="F8146" s="88">
        <v>512.35070893402508</v>
      </c>
      <c r="G8146" s="88">
        <v>749.69318486690872</v>
      </c>
      <c r="H8146" s="88">
        <v>987.19281222179143</v>
      </c>
      <c r="I8146" s="88">
        <v>1366.3794466778086</v>
      </c>
      <c r="J8146" s="88">
        <v>1975.6200174146807</v>
      </c>
      <c r="K8146" s="88">
        <v>3326.2313665316065</v>
      </c>
      <c r="L8146" s="88">
        <v>3389.3642974563618</v>
      </c>
      <c r="M8146" s="88">
        <v>3714.7819358208003</v>
      </c>
    </row>
    <row r="8147" spans="3:13" x14ac:dyDescent="0.2">
      <c r="C8147" s="88">
        <v>0.40244999999999997</v>
      </c>
      <c r="D8147" s="88">
        <v>16377.268759538665</v>
      </c>
      <c r="E8147" s="88">
        <v>144.14310175975515</v>
      </c>
      <c r="F8147" s="88">
        <v>512.35099783161604</v>
      </c>
      <c r="G8147" s="88">
        <v>749.69904462009936</v>
      </c>
      <c r="H8147" s="88">
        <v>987.19494720776629</v>
      </c>
      <c r="I8147" s="88">
        <v>1366.3886182581255</v>
      </c>
      <c r="J8147" s="88">
        <v>1975.683855170862</v>
      </c>
      <c r="K8147" s="88">
        <v>3326.32370361121</v>
      </c>
      <c r="L8147" s="88">
        <v>3389.4092180139196</v>
      </c>
      <c r="M8147" s="88">
        <v>3714.8049927460042</v>
      </c>
    </row>
    <row r="8148" spans="3:13" x14ac:dyDescent="0.2">
      <c r="C8148" s="88">
        <v>0.40250000000000002</v>
      </c>
      <c r="D8148" s="88">
        <v>16377.351662809106</v>
      </c>
      <c r="E8148" s="88">
        <v>144.25285474131306</v>
      </c>
      <c r="F8148" s="88">
        <v>512.35249163601247</v>
      </c>
      <c r="G8148" s="88">
        <v>749.70001482843736</v>
      </c>
      <c r="H8148" s="88">
        <v>987.2008414520069</v>
      </c>
      <c r="I8148" s="88">
        <v>1366.3909235442293</v>
      </c>
      <c r="J8148" s="88">
        <v>1975.7230686934881</v>
      </c>
      <c r="K8148" s="88">
        <v>3326.3371213312871</v>
      </c>
      <c r="L8148" s="88">
        <v>3389.4605870189621</v>
      </c>
      <c r="M8148" s="88">
        <v>3714.8473248034361</v>
      </c>
    </row>
    <row r="8149" spans="3:13" x14ac:dyDescent="0.2">
      <c r="C8149" s="88">
        <v>0.40255000000000002</v>
      </c>
      <c r="D8149" s="88">
        <v>16377.443383718604</v>
      </c>
      <c r="E8149" s="88">
        <v>144.26666288627348</v>
      </c>
      <c r="F8149" s="88">
        <v>512.35727208306434</v>
      </c>
      <c r="G8149" s="88">
        <v>749.73301277202427</v>
      </c>
      <c r="H8149" s="88">
        <v>987.2423624735975</v>
      </c>
      <c r="I8149" s="88">
        <v>1366.4122018612034</v>
      </c>
      <c r="J8149" s="88">
        <v>1975.7698270284423</v>
      </c>
      <c r="K8149" s="88">
        <v>3326.3584440674731</v>
      </c>
      <c r="L8149" s="88">
        <v>3389.5797487870923</v>
      </c>
      <c r="M8149" s="88">
        <v>3714.8564225433165</v>
      </c>
    </row>
    <row r="8150" spans="3:13" x14ac:dyDescent="0.2">
      <c r="C8150" s="88">
        <v>0.40260000000000001</v>
      </c>
      <c r="D8150" s="88">
        <v>16377.466966511996</v>
      </c>
      <c r="E8150" s="88">
        <v>144.27121016733327</v>
      </c>
      <c r="F8150" s="88">
        <v>512.36285540136578</v>
      </c>
      <c r="G8150" s="88">
        <v>749.74588386120922</v>
      </c>
      <c r="H8150" s="88">
        <v>987.27655783259661</v>
      </c>
      <c r="I8150" s="88">
        <v>1366.4127493412457</v>
      </c>
      <c r="J8150" s="88">
        <v>1975.7822827275945</v>
      </c>
      <c r="K8150" s="88">
        <v>3326.5000017954635</v>
      </c>
      <c r="L8150" s="88">
        <v>3389.583007392635</v>
      </c>
      <c r="M8150" s="88">
        <v>3714.8809567390331</v>
      </c>
    </row>
    <row r="8151" spans="3:13" x14ac:dyDescent="0.2">
      <c r="C8151" s="88">
        <v>0.40265000000000001</v>
      </c>
      <c r="D8151" s="88">
        <v>16377.63139149675</v>
      </c>
      <c r="E8151" s="88">
        <v>144.28194686079314</v>
      </c>
      <c r="F8151" s="88">
        <v>512.37284016274043</v>
      </c>
      <c r="G8151" s="88">
        <v>749.7905511102731</v>
      </c>
      <c r="H8151" s="88">
        <v>987.27957495270311</v>
      </c>
      <c r="I8151" s="88">
        <v>1366.4173973289121</v>
      </c>
      <c r="J8151" s="88">
        <v>1975.8005599610146</v>
      </c>
      <c r="K8151" s="88">
        <v>3326.5376587082237</v>
      </c>
      <c r="L8151" s="88">
        <v>3389.5907779297795</v>
      </c>
      <c r="M8151" s="88">
        <v>3714.8867331131473</v>
      </c>
    </row>
    <row r="8152" spans="3:13" x14ac:dyDescent="0.2">
      <c r="C8152" s="88">
        <v>0.4027</v>
      </c>
      <c r="D8152" s="88">
        <v>16377.806839439614</v>
      </c>
      <c r="E8152" s="88">
        <v>144.28450807541503</v>
      </c>
      <c r="F8152" s="88">
        <v>512.396758696907</v>
      </c>
      <c r="G8152" s="88">
        <v>749.79289408629711</v>
      </c>
      <c r="H8152" s="88">
        <v>987.28163585295351</v>
      </c>
      <c r="I8152" s="88">
        <v>1366.4194992100233</v>
      </c>
      <c r="J8152" s="88">
        <v>1975.8349112062738</v>
      </c>
      <c r="K8152" s="88">
        <v>3326.5662435208546</v>
      </c>
      <c r="L8152" s="88">
        <v>3390.065488903293</v>
      </c>
      <c r="M8152" s="88">
        <v>3714.8891324954266</v>
      </c>
    </row>
    <row r="8153" spans="3:13" x14ac:dyDescent="0.2">
      <c r="C8153" s="88">
        <v>0.40275</v>
      </c>
      <c r="D8153" s="88">
        <v>16377.875432743545</v>
      </c>
      <c r="E8153" s="88">
        <v>144.30204311152738</v>
      </c>
      <c r="F8153" s="88">
        <v>512.39939863353629</v>
      </c>
      <c r="G8153" s="88">
        <v>749.83597472642577</v>
      </c>
      <c r="H8153" s="88">
        <v>987.29514484508309</v>
      </c>
      <c r="I8153" s="88">
        <v>1366.4203734456523</v>
      </c>
      <c r="J8153" s="88">
        <v>1975.9015687619503</v>
      </c>
      <c r="K8153" s="88">
        <v>3326.6419695268073</v>
      </c>
      <c r="L8153" s="88">
        <v>3390.1002956176817</v>
      </c>
      <c r="M8153" s="88">
        <v>3714.9139596753948</v>
      </c>
    </row>
    <row r="8154" spans="3:13" x14ac:dyDescent="0.2">
      <c r="C8154" s="88">
        <v>0.40279999999999999</v>
      </c>
      <c r="D8154" s="88">
        <v>16377.912077393265</v>
      </c>
      <c r="E8154" s="88">
        <v>144.30437793811234</v>
      </c>
      <c r="F8154" s="88">
        <v>512.40297061935371</v>
      </c>
      <c r="G8154" s="88">
        <v>749.84455699314958</v>
      </c>
      <c r="H8154" s="88">
        <v>987.31337519580393</v>
      </c>
      <c r="I8154" s="88">
        <v>1366.4454263481953</v>
      </c>
      <c r="J8154" s="88">
        <v>1975.9671085972873</v>
      </c>
      <c r="K8154" s="88">
        <v>3326.6938334769929</v>
      </c>
      <c r="L8154" s="88">
        <v>3390.1047282059717</v>
      </c>
      <c r="M8154" s="88">
        <v>3714.9214225037827</v>
      </c>
    </row>
    <row r="8155" spans="3:13" x14ac:dyDescent="0.2">
      <c r="C8155" s="88">
        <v>0.40284999999999999</v>
      </c>
      <c r="D8155" s="88">
        <v>16378.448231399074</v>
      </c>
      <c r="E8155" s="88">
        <v>144.30605320255563</v>
      </c>
      <c r="F8155" s="88">
        <v>512.44044402625468</v>
      </c>
      <c r="G8155" s="88">
        <v>749.87072825599535</v>
      </c>
      <c r="H8155" s="88">
        <v>987.31380483550356</v>
      </c>
      <c r="I8155" s="88">
        <v>1366.4661632002435</v>
      </c>
      <c r="J8155" s="88">
        <v>1975.9955854919904</v>
      </c>
      <c r="K8155" s="88">
        <v>3326.7286118875681</v>
      </c>
      <c r="L8155" s="88">
        <v>3390.3495627480879</v>
      </c>
      <c r="M8155" s="88">
        <v>3714.9326286849946</v>
      </c>
    </row>
    <row r="8156" spans="3:13" x14ac:dyDescent="0.2">
      <c r="C8156" s="88">
        <v>0.40289999999999998</v>
      </c>
      <c r="D8156" s="88">
        <v>16378.49061879635</v>
      </c>
      <c r="E8156" s="88">
        <v>144.31333537566206</v>
      </c>
      <c r="F8156" s="88">
        <v>512.45002795573464</v>
      </c>
      <c r="G8156" s="88">
        <v>749.88086080797711</v>
      </c>
      <c r="H8156" s="88">
        <v>987.32122226937736</v>
      </c>
      <c r="I8156" s="88">
        <v>1366.4941512972009</v>
      </c>
      <c r="J8156" s="88">
        <v>1975.9994354292076</v>
      </c>
      <c r="K8156" s="88">
        <v>3326.7632612668731</v>
      </c>
      <c r="L8156" s="88">
        <v>3390.4128014428279</v>
      </c>
      <c r="M8156" s="88">
        <v>3714.9450263884505</v>
      </c>
    </row>
    <row r="8157" spans="3:13" x14ac:dyDescent="0.2">
      <c r="C8157" s="88">
        <v>0.40294999999999997</v>
      </c>
      <c r="D8157" s="88">
        <v>16378.682807303296</v>
      </c>
      <c r="E8157" s="88">
        <v>144.32884086904414</v>
      </c>
      <c r="F8157" s="88">
        <v>512.45628668246536</v>
      </c>
      <c r="G8157" s="88">
        <v>749.90217106923365</v>
      </c>
      <c r="H8157" s="88">
        <v>987.32627882503721</v>
      </c>
      <c r="I8157" s="88">
        <v>1366.4950714028214</v>
      </c>
      <c r="J8157" s="88">
        <v>1976.0216420476008</v>
      </c>
      <c r="K8157" s="88">
        <v>3326.9241171268682</v>
      </c>
      <c r="L8157" s="88">
        <v>3390.5500130896808</v>
      </c>
      <c r="M8157" s="88">
        <v>3714.970614906214</v>
      </c>
    </row>
    <row r="8158" spans="3:13" x14ac:dyDescent="0.2">
      <c r="C8158" s="88">
        <v>0.40300000000000002</v>
      </c>
      <c r="D8158" s="88">
        <v>16379.382656254402</v>
      </c>
      <c r="E8158" s="88">
        <v>144.34644218353515</v>
      </c>
      <c r="F8158" s="88">
        <v>512.46538270174051</v>
      </c>
      <c r="G8158" s="88">
        <v>749.90302289523152</v>
      </c>
      <c r="H8158" s="88">
        <v>987.39782890492097</v>
      </c>
      <c r="I8158" s="88">
        <v>1366.5317470430555</v>
      </c>
      <c r="J8158" s="88">
        <v>1976.1400274632229</v>
      </c>
      <c r="K8158" s="88">
        <v>3326.9427916912982</v>
      </c>
      <c r="L8158" s="88">
        <v>3390.7316365365568</v>
      </c>
      <c r="M8158" s="88">
        <v>3715.003534680232</v>
      </c>
    </row>
    <row r="8159" spans="3:13" x14ac:dyDescent="0.2">
      <c r="C8159" s="88">
        <v>0.40305000000000002</v>
      </c>
      <c r="D8159" s="88">
        <v>16379.594816075962</v>
      </c>
      <c r="E8159" s="88">
        <v>144.36330512499171</v>
      </c>
      <c r="F8159" s="88">
        <v>512.48529526210359</v>
      </c>
      <c r="G8159" s="88">
        <v>749.90628550326846</v>
      </c>
      <c r="H8159" s="88">
        <v>987.40583353059174</v>
      </c>
      <c r="I8159" s="88">
        <v>1366.5549123892638</v>
      </c>
      <c r="J8159" s="88">
        <v>1976.2010918413694</v>
      </c>
      <c r="K8159" s="88">
        <v>3326.9650836654282</v>
      </c>
      <c r="L8159" s="88">
        <v>3390.8055772095813</v>
      </c>
      <c r="M8159" s="88">
        <v>3715.0145550081943</v>
      </c>
    </row>
    <row r="8160" spans="3:13" x14ac:dyDescent="0.2">
      <c r="C8160" s="88">
        <v>0.40310000000000001</v>
      </c>
      <c r="D8160" s="88">
        <v>16379.755322419733</v>
      </c>
      <c r="E8160" s="88">
        <v>144.3891173442571</v>
      </c>
      <c r="F8160" s="88">
        <v>512.48871702037877</v>
      </c>
      <c r="G8160" s="88">
        <v>749.93025561365994</v>
      </c>
      <c r="H8160" s="88">
        <v>987.43508484390077</v>
      </c>
      <c r="I8160" s="88">
        <v>1366.6075014268754</v>
      </c>
      <c r="J8160" s="88">
        <v>1976.2161402878364</v>
      </c>
      <c r="K8160" s="88">
        <v>3326.9868300298431</v>
      </c>
      <c r="L8160" s="88">
        <v>3390.8653371744299</v>
      </c>
      <c r="M8160" s="88">
        <v>3715.0211609112171</v>
      </c>
    </row>
    <row r="8161" spans="3:13" x14ac:dyDescent="0.2">
      <c r="C8161" s="88">
        <v>0.40315000000000001</v>
      </c>
      <c r="D8161" s="88">
        <v>16379.896500199935</v>
      </c>
      <c r="E8161" s="88">
        <v>144.41454239967879</v>
      </c>
      <c r="F8161" s="88">
        <v>512.49836209129353</v>
      </c>
      <c r="G8161" s="88">
        <v>749.94350102739054</v>
      </c>
      <c r="H8161" s="88">
        <v>987.49132559691179</v>
      </c>
      <c r="I8161" s="88">
        <v>1366.6100453536387</v>
      </c>
      <c r="J8161" s="88">
        <v>1976.252572157709</v>
      </c>
      <c r="K8161" s="88">
        <v>3327.0714985775007</v>
      </c>
      <c r="L8161" s="88">
        <v>3390.938983309873</v>
      </c>
      <c r="M8161" s="88">
        <v>3715.0259239842353</v>
      </c>
    </row>
    <row r="8162" spans="3:13" x14ac:dyDescent="0.2">
      <c r="C8162" s="88">
        <v>0.4032</v>
      </c>
      <c r="D8162" s="88">
        <v>16379.909080780246</v>
      </c>
      <c r="E8162" s="88">
        <v>144.41920674780431</v>
      </c>
      <c r="F8162" s="88">
        <v>512.50059009634151</v>
      </c>
      <c r="G8162" s="88">
        <v>749.94932940044464</v>
      </c>
      <c r="H8162" s="88">
        <v>987.49456820336854</v>
      </c>
      <c r="I8162" s="88">
        <v>1366.6257450226153</v>
      </c>
      <c r="J8162" s="88">
        <v>1976.2608732574149</v>
      </c>
      <c r="K8162" s="88">
        <v>3327.0775841379418</v>
      </c>
      <c r="L8162" s="88">
        <v>3391.0356548306909</v>
      </c>
      <c r="M8162" s="88">
        <v>3715.0556648680126</v>
      </c>
    </row>
    <row r="8163" spans="3:13" x14ac:dyDescent="0.2">
      <c r="C8163" s="88">
        <v>0.40325</v>
      </c>
      <c r="D8163" s="88">
        <v>16379.984448535761</v>
      </c>
      <c r="E8163" s="88">
        <v>144.44725285607183</v>
      </c>
      <c r="F8163" s="88">
        <v>512.50596193097317</v>
      </c>
      <c r="G8163" s="88">
        <v>749.95220789727091</v>
      </c>
      <c r="H8163" s="88">
        <v>987.53797980513855</v>
      </c>
      <c r="I8163" s="88">
        <v>1366.6384472238756</v>
      </c>
      <c r="J8163" s="88">
        <v>1976.263556729813</v>
      </c>
      <c r="K8163" s="88">
        <v>3327.0797997930199</v>
      </c>
      <c r="L8163" s="88">
        <v>3391.05151307508</v>
      </c>
      <c r="M8163" s="88">
        <v>3715.0806441813411</v>
      </c>
    </row>
    <row r="8164" spans="3:13" x14ac:dyDescent="0.2">
      <c r="C8164" s="88">
        <v>0.40329999999999999</v>
      </c>
      <c r="D8164" s="88">
        <v>16380.264200096619</v>
      </c>
      <c r="E8164" s="88">
        <v>144.45476912845879</v>
      </c>
      <c r="F8164" s="88">
        <v>512.5200187058208</v>
      </c>
      <c r="G8164" s="88">
        <v>749.97489364034209</v>
      </c>
      <c r="H8164" s="88">
        <v>987.57419094889246</v>
      </c>
      <c r="I8164" s="88">
        <v>1366.6566459352071</v>
      </c>
      <c r="J8164" s="88">
        <v>1976.2637196874243</v>
      </c>
      <c r="K8164" s="88">
        <v>3327.0921263717364</v>
      </c>
      <c r="L8164" s="88">
        <v>3391.1102088221814</v>
      </c>
      <c r="M8164" s="88">
        <v>3715.1140158202629</v>
      </c>
    </row>
    <row r="8165" spans="3:13" x14ac:dyDescent="0.2">
      <c r="C8165" s="88">
        <v>0.40334999999999999</v>
      </c>
      <c r="D8165" s="88">
        <v>16380.934360449945</v>
      </c>
      <c r="E8165" s="88">
        <v>144.45476912845879</v>
      </c>
      <c r="F8165" s="88">
        <v>512.52077076702244</v>
      </c>
      <c r="G8165" s="88">
        <v>749.97948474443911</v>
      </c>
      <c r="H8165" s="88">
        <v>987.57611799755978</v>
      </c>
      <c r="I8165" s="88">
        <v>1366.6582552788414</v>
      </c>
      <c r="J8165" s="88">
        <v>1976.3890801853831</v>
      </c>
      <c r="K8165" s="88">
        <v>3327.0981043540755</v>
      </c>
      <c r="L8165" s="88">
        <v>3391.1395399831677</v>
      </c>
      <c r="M8165" s="88">
        <v>3715.1828956292825</v>
      </c>
    </row>
    <row r="8166" spans="3:13" x14ac:dyDescent="0.2">
      <c r="C8166" s="88">
        <v>0.40339999999999998</v>
      </c>
      <c r="D8166" s="88">
        <v>16380.968274999635</v>
      </c>
      <c r="E8166" s="88">
        <v>144.4721538847507</v>
      </c>
      <c r="F8166" s="88">
        <v>512.52182133699398</v>
      </c>
      <c r="G8166" s="88">
        <v>749.98514412514487</v>
      </c>
      <c r="H8166" s="88">
        <v>987.59945982392128</v>
      </c>
      <c r="I8166" s="88">
        <v>1366.6640082654958</v>
      </c>
      <c r="J8166" s="88">
        <v>1976.4667326266267</v>
      </c>
      <c r="K8166" s="88">
        <v>3327.1397831523955</v>
      </c>
      <c r="L8166" s="88">
        <v>3391.2703901472951</v>
      </c>
      <c r="M8166" s="88">
        <v>3715.1841573657171</v>
      </c>
    </row>
    <row r="8167" spans="3:13" x14ac:dyDescent="0.2">
      <c r="C8167" s="88">
        <v>0.40344999999999998</v>
      </c>
      <c r="D8167" s="88">
        <v>16381.007290478883</v>
      </c>
      <c r="E8167" s="88">
        <v>144.48103702215667</v>
      </c>
      <c r="F8167" s="88">
        <v>512.52192017227935</v>
      </c>
      <c r="G8167" s="88">
        <v>750.00151971460218</v>
      </c>
      <c r="H8167" s="88">
        <v>987.62242499693912</v>
      </c>
      <c r="I8167" s="88">
        <v>1366.6672723854517</v>
      </c>
      <c r="J8167" s="88">
        <v>1976.5230626648581</v>
      </c>
      <c r="K8167" s="88">
        <v>3327.2221151241902</v>
      </c>
      <c r="L8167" s="88">
        <v>3391.2812299362404</v>
      </c>
      <c r="M8167" s="88">
        <v>3715.2215163868632</v>
      </c>
    </row>
    <row r="8168" spans="3:13" x14ac:dyDescent="0.2">
      <c r="C8168" s="88">
        <v>0.40350000000000003</v>
      </c>
      <c r="D8168" s="88">
        <v>16381.188126222767</v>
      </c>
      <c r="E8168" s="88">
        <v>144.49596129874226</v>
      </c>
      <c r="F8168" s="88">
        <v>512.53278662672756</v>
      </c>
      <c r="G8168" s="88">
        <v>750.01551839834019</v>
      </c>
      <c r="H8168" s="88">
        <v>987.62303261406123</v>
      </c>
      <c r="I8168" s="88">
        <v>1366.6832082282299</v>
      </c>
      <c r="J8168" s="88">
        <v>1976.5254087604517</v>
      </c>
      <c r="K8168" s="88">
        <v>3327.2223060274955</v>
      </c>
      <c r="L8168" s="88">
        <v>3391.6645779852051</v>
      </c>
      <c r="M8168" s="88">
        <v>3715.2373994298109</v>
      </c>
    </row>
    <row r="8169" spans="3:13" x14ac:dyDescent="0.2">
      <c r="C8169" s="88">
        <v>0.40355000000000002</v>
      </c>
      <c r="D8169" s="88">
        <v>16381.244110067557</v>
      </c>
      <c r="E8169" s="88">
        <v>144.50996885782479</v>
      </c>
      <c r="F8169" s="88">
        <v>512.55838527432479</v>
      </c>
      <c r="G8169" s="88">
        <v>750.02886136144616</v>
      </c>
      <c r="H8169" s="88">
        <v>987.62513783915119</v>
      </c>
      <c r="I8169" s="88">
        <v>1366.686111551358</v>
      </c>
      <c r="J8169" s="88">
        <v>1976.6197697848133</v>
      </c>
      <c r="K8169" s="88">
        <v>3327.3509032657903</v>
      </c>
      <c r="L8169" s="88">
        <v>3391.725360275962</v>
      </c>
      <c r="M8169" s="88">
        <v>3715.2466833703784</v>
      </c>
    </row>
    <row r="8170" spans="3:13" x14ac:dyDescent="0.2">
      <c r="C8170" s="88">
        <v>0.40360000000000001</v>
      </c>
      <c r="D8170" s="88">
        <v>16381.526595456326</v>
      </c>
      <c r="E8170" s="88">
        <v>144.50996885782479</v>
      </c>
      <c r="F8170" s="88">
        <v>512.55890470824534</v>
      </c>
      <c r="G8170" s="88">
        <v>750.03555365621514</v>
      </c>
      <c r="H8170" s="88">
        <v>987.69562075197928</v>
      </c>
      <c r="I8170" s="88">
        <v>1366.7254073063573</v>
      </c>
      <c r="J8170" s="88">
        <v>1976.6331182866584</v>
      </c>
      <c r="K8170" s="88">
        <v>3327.3990556732297</v>
      </c>
      <c r="L8170" s="88">
        <v>3392.0026066375785</v>
      </c>
      <c r="M8170" s="88">
        <v>3715.2558727244545</v>
      </c>
    </row>
    <row r="8171" spans="3:13" x14ac:dyDescent="0.2">
      <c r="C8171" s="88">
        <v>0.40365000000000001</v>
      </c>
      <c r="D8171" s="88">
        <v>16382.220924535834</v>
      </c>
      <c r="E8171" s="88">
        <v>144.51075264234987</v>
      </c>
      <c r="F8171" s="88">
        <v>512.56391586120435</v>
      </c>
      <c r="G8171" s="88">
        <v>750.06309202052034</v>
      </c>
      <c r="H8171" s="88">
        <v>987.72037224765381</v>
      </c>
      <c r="I8171" s="88">
        <v>1366.7315743016115</v>
      </c>
      <c r="J8171" s="88">
        <v>1976.6583929677067</v>
      </c>
      <c r="K8171" s="88">
        <v>3327.4944001296817</v>
      </c>
      <c r="L8171" s="88">
        <v>3392.1540787699605</v>
      </c>
      <c r="M8171" s="88">
        <v>3715.2616707651805</v>
      </c>
    </row>
    <row r="8172" spans="3:13" x14ac:dyDescent="0.2">
      <c r="C8172" s="88">
        <v>0.4037</v>
      </c>
      <c r="D8172" s="88">
        <v>16382.4760320192</v>
      </c>
      <c r="E8172" s="88">
        <v>144.51732880290911</v>
      </c>
      <c r="F8172" s="88">
        <v>512.57324957303581</v>
      </c>
      <c r="G8172" s="88">
        <v>750.0948874076048</v>
      </c>
      <c r="H8172" s="88">
        <v>987.74125667874296</v>
      </c>
      <c r="I8172" s="88">
        <v>1366.7872651792768</v>
      </c>
      <c r="J8172" s="88">
        <v>1976.6751055272784</v>
      </c>
      <c r="K8172" s="88">
        <v>3327.5457065752817</v>
      </c>
      <c r="L8172" s="88">
        <v>3392.239947904608</v>
      </c>
      <c r="M8172" s="88">
        <v>3715.2677352082878</v>
      </c>
    </row>
    <row r="8173" spans="3:13" x14ac:dyDescent="0.2">
      <c r="C8173" s="88">
        <v>0.40375</v>
      </c>
      <c r="D8173" s="88">
        <v>16382.794083339308</v>
      </c>
      <c r="E8173" s="88">
        <v>144.52837614150121</v>
      </c>
      <c r="F8173" s="88">
        <v>512.59471707300463</v>
      </c>
      <c r="G8173" s="88">
        <v>750.11061664914405</v>
      </c>
      <c r="H8173" s="88">
        <v>987.74665522307214</v>
      </c>
      <c r="I8173" s="88">
        <v>1366.7904787622451</v>
      </c>
      <c r="J8173" s="88">
        <v>1976.6914712400403</v>
      </c>
      <c r="K8173" s="88">
        <v>3327.5923488675348</v>
      </c>
      <c r="L8173" s="88">
        <v>3392.2586945075923</v>
      </c>
      <c r="M8173" s="88">
        <v>3715.2768691873325</v>
      </c>
    </row>
    <row r="8174" spans="3:13" x14ac:dyDescent="0.2">
      <c r="C8174" s="88">
        <v>0.40379999999999999</v>
      </c>
      <c r="D8174" s="88">
        <v>16383.06549962702</v>
      </c>
      <c r="E8174" s="88">
        <v>144.54114366122758</v>
      </c>
      <c r="F8174" s="88">
        <v>512.60617850097651</v>
      </c>
      <c r="G8174" s="88">
        <v>750.11321570489963</v>
      </c>
      <c r="H8174" s="88">
        <v>987.80380982555334</v>
      </c>
      <c r="I8174" s="88">
        <v>1366.8139352175417</v>
      </c>
      <c r="J8174" s="88">
        <v>1976.7230005951387</v>
      </c>
      <c r="K8174" s="88">
        <v>3327.6267262344427</v>
      </c>
      <c r="L8174" s="88">
        <v>3392.3465847869115</v>
      </c>
      <c r="M8174" s="88">
        <v>3715.2842713603163</v>
      </c>
    </row>
    <row r="8175" spans="3:13" x14ac:dyDescent="0.2">
      <c r="C8175" s="88">
        <v>0.40384999999999999</v>
      </c>
      <c r="D8175" s="88">
        <v>16383.072163212048</v>
      </c>
      <c r="E8175" s="88">
        <v>144.54481498418318</v>
      </c>
      <c r="F8175" s="88">
        <v>512.6088796018721</v>
      </c>
      <c r="G8175" s="88">
        <v>750.11525084066443</v>
      </c>
      <c r="H8175" s="88">
        <v>987.80520870167948</v>
      </c>
      <c r="I8175" s="88">
        <v>1366.8295017166224</v>
      </c>
      <c r="J8175" s="88">
        <v>1976.7282666138926</v>
      </c>
      <c r="K8175" s="88">
        <v>3327.6381000222123</v>
      </c>
      <c r="L8175" s="88">
        <v>3392.5117461879527</v>
      </c>
      <c r="M8175" s="88">
        <v>3715.3168801712532</v>
      </c>
    </row>
    <row r="8176" spans="3:13" x14ac:dyDescent="0.2">
      <c r="C8176" s="88">
        <v>0.40389999999999998</v>
      </c>
      <c r="D8176" s="88">
        <v>16383.218670465329</v>
      </c>
      <c r="E8176" s="88">
        <v>144.5449008445712</v>
      </c>
      <c r="F8176" s="88">
        <v>512.61678918680491</v>
      </c>
      <c r="G8176" s="88">
        <v>750.11801475710672</v>
      </c>
      <c r="H8176" s="88">
        <v>987.85045646534763</v>
      </c>
      <c r="I8176" s="88">
        <v>1366.9015698183807</v>
      </c>
      <c r="J8176" s="88">
        <v>1976.7480411783722</v>
      </c>
      <c r="K8176" s="88">
        <v>3327.6399943718457</v>
      </c>
      <c r="L8176" s="88">
        <v>3392.5233887058826</v>
      </c>
      <c r="M8176" s="88">
        <v>3715.3308795491789</v>
      </c>
    </row>
    <row r="8177" spans="3:13" x14ac:dyDescent="0.2">
      <c r="C8177" s="88">
        <v>0.40394999999999998</v>
      </c>
      <c r="D8177" s="88">
        <v>16383.302239554319</v>
      </c>
      <c r="E8177" s="88">
        <v>144.55056494356086</v>
      </c>
      <c r="F8177" s="88">
        <v>512.62206931658102</v>
      </c>
      <c r="G8177" s="88">
        <v>750.14924301827023</v>
      </c>
      <c r="H8177" s="88">
        <v>987.85243569040949</v>
      </c>
      <c r="I8177" s="88">
        <v>1366.9017572350767</v>
      </c>
      <c r="J8177" s="88">
        <v>1976.7525574511074</v>
      </c>
      <c r="K8177" s="88">
        <v>3327.7231846709319</v>
      </c>
      <c r="L8177" s="88">
        <v>3392.5549313305473</v>
      </c>
      <c r="M8177" s="88">
        <v>3715.3318031564472</v>
      </c>
    </row>
    <row r="8178" spans="3:13" x14ac:dyDescent="0.2">
      <c r="C8178" s="88">
        <v>0.40400000000000003</v>
      </c>
      <c r="D8178" s="88">
        <v>16383.389723372889</v>
      </c>
      <c r="E8178" s="88">
        <v>144.5524806443982</v>
      </c>
      <c r="F8178" s="88">
        <v>512.62714774411961</v>
      </c>
      <c r="G8178" s="88">
        <v>750.15177630224343</v>
      </c>
      <c r="H8178" s="88">
        <v>987.85314494584372</v>
      </c>
      <c r="I8178" s="88">
        <v>1367.0318689897335</v>
      </c>
      <c r="J8178" s="88">
        <v>1976.7719653641157</v>
      </c>
      <c r="K8178" s="88">
        <v>3327.7545948263078</v>
      </c>
      <c r="L8178" s="88">
        <v>3392.7854337829831</v>
      </c>
      <c r="M8178" s="88">
        <v>3715.3380972429673</v>
      </c>
    </row>
    <row r="8179" spans="3:13" x14ac:dyDescent="0.2">
      <c r="C8179" s="88">
        <v>0.40405000000000002</v>
      </c>
      <c r="D8179" s="88">
        <v>16383.432897598457</v>
      </c>
      <c r="E8179" s="88">
        <v>144.5812465386125</v>
      </c>
      <c r="F8179" s="88">
        <v>512.634156082966</v>
      </c>
      <c r="G8179" s="88">
        <v>750.17694286462302</v>
      </c>
      <c r="H8179" s="88">
        <v>987.86795049479088</v>
      </c>
      <c r="I8179" s="88">
        <v>1367.0376600048498</v>
      </c>
      <c r="J8179" s="88">
        <v>1976.7744941308688</v>
      </c>
      <c r="K8179" s="88">
        <v>3327.8047117567812</v>
      </c>
      <c r="L8179" s="88">
        <v>3392.9436665997619</v>
      </c>
      <c r="M8179" s="88">
        <v>3715.3497472651011</v>
      </c>
    </row>
    <row r="8180" spans="3:13" x14ac:dyDescent="0.2">
      <c r="C8180" s="88">
        <v>0.40410000000000001</v>
      </c>
      <c r="D8180" s="88">
        <v>16383.5653356701</v>
      </c>
      <c r="E8180" s="88">
        <v>144.60705560730366</v>
      </c>
      <c r="F8180" s="88">
        <v>512.63601113519917</v>
      </c>
      <c r="G8180" s="88">
        <v>750.17861396428907</v>
      </c>
      <c r="H8180" s="88">
        <v>987.87421237316903</v>
      </c>
      <c r="I8180" s="88">
        <v>1367.0623488300271</v>
      </c>
      <c r="J8180" s="88">
        <v>1976.7753653185564</v>
      </c>
      <c r="K8180" s="88">
        <v>3327.8638193865345</v>
      </c>
      <c r="L8180" s="88">
        <v>3392.952623165932</v>
      </c>
      <c r="M8180" s="88">
        <v>3715.405336996314</v>
      </c>
    </row>
    <row r="8181" spans="3:13" x14ac:dyDescent="0.2">
      <c r="C8181" s="88">
        <v>0.40415000000000001</v>
      </c>
      <c r="D8181" s="88">
        <v>16383.59562622134</v>
      </c>
      <c r="E8181" s="88">
        <v>144.61269414859726</v>
      </c>
      <c r="F8181" s="88">
        <v>512.64499553550831</v>
      </c>
      <c r="G8181" s="88">
        <v>750.22193357647211</v>
      </c>
      <c r="H8181" s="88">
        <v>987.88618779464514</v>
      </c>
      <c r="I8181" s="88">
        <v>1367.1247577693621</v>
      </c>
      <c r="J8181" s="88">
        <v>1976.7836738541641</v>
      </c>
      <c r="K8181" s="88">
        <v>3327.8961600041084</v>
      </c>
      <c r="L8181" s="88">
        <v>3393.0470519125374</v>
      </c>
      <c r="M8181" s="88">
        <v>3715.4251302869052</v>
      </c>
    </row>
    <row r="8182" spans="3:13" x14ac:dyDescent="0.2">
      <c r="C8182" s="88">
        <v>0.4042</v>
      </c>
      <c r="D8182" s="88">
        <v>16383.833731833085</v>
      </c>
      <c r="E8182" s="88">
        <v>144.61948239132926</v>
      </c>
      <c r="F8182" s="88">
        <v>512.6452990711914</v>
      </c>
      <c r="G8182" s="88">
        <v>750.22325943104715</v>
      </c>
      <c r="H8182" s="88">
        <v>987.90864531917669</v>
      </c>
      <c r="I8182" s="88">
        <v>1367.1381811613837</v>
      </c>
      <c r="J8182" s="88">
        <v>1976.8305120372906</v>
      </c>
      <c r="K8182" s="88">
        <v>3327.9065577539936</v>
      </c>
      <c r="L8182" s="88">
        <v>3393.0763544300271</v>
      </c>
      <c r="M8182" s="88">
        <v>3715.4340977522893</v>
      </c>
    </row>
    <row r="8183" spans="3:13" x14ac:dyDescent="0.2">
      <c r="C8183" s="88">
        <v>0.40425</v>
      </c>
      <c r="D8183" s="88">
        <v>16384.06640574101</v>
      </c>
      <c r="E8183" s="88">
        <v>144.61948239132926</v>
      </c>
      <c r="F8183" s="88">
        <v>512.66775279004241</v>
      </c>
      <c r="G8183" s="88">
        <v>750.22958003285703</v>
      </c>
      <c r="H8183" s="88">
        <v>987.91112557139513</v>
      </c>
      <c r="I8183" s="88">
        <v>1367.1772127023346</v>
      </c>
      <c r="J8183" s="88">
        <v>1976.8578926212999</v>
      </c>
      <c r="K8183" s="88">
        <v>3327.9185572764959</v>
      </c>
      <c r="L8183" s="88">
        <v>3393.1286952897212</v>
      </c>
      <c r="M8183" s="88">
        <v>3715.4466349714639</v>
      </c>
    </row>
    <row r="8184" spans="3:13" x14ac:dyDescent="0.2">
      <c r="C8184" s="88">
        <v>0.40429999999999999</v>
      </c>
      <c r="D8184" s="88">
        <v>16384.070774472395</v>
      </c>
      <c r="E8184" s="88">
        <v>144.62451801985299</v>
      </c>
      <c r="F8184" s="88">
        <v>512.66789129597055</v>
      </c>
      <c r="G8184" s="88">
        <v>750.23168943378596</v>
      </c>
      <c r="H8184" s="88">
        <v>987.93955359018128</v>
      </c>
      <c r="I8184" s="88">
        <v>1367.1830698399904</v>
      </c>
      <c r="J8184" s="88">
        <v>1976.8584170226382</v>
      </c>
      <c r="K8184" s="88">
        <v>3327.9217275904275</v>
      </c>
      <c r="L8184" s="88">
        <v>3393.1776541345571</v>
      </c>
      <c r="M8184" s="88">
        <v>3715.4560595705689</v>
      </c>
    </row>
    <row r="8185" spans="3:13" x14ac:dyDescent="0.2">
      <c r="C8185" s="88">
        <v>0.40434999999999999</v>
      </c>
      <c r="D8185" s="88">
        <v>16384.232960128567</v>
      </c>
      <c r="E8185" s="88">
        <v>144.62627889912255</v>
      </c>
      <c r="F8185" s="88">
        <v>512.68477829778658</v>
      </c>
      <c r="G8185" s="88">
        <v>750.25575473147273</v>
      </c>
      <c r="H8185" s="88">
        <v>987.94494155396114</v>
      </c>
      <c r="I8185" s="88">
        <v>1367.2155881090175</v>
      </c>
      <c r="J8185" s="88">
        <v>1976.8830451119788</v>
      </c>
      <c r="K8185" s="88">
        <v>3327.9608142833522</v>
      </c>
      <c r="L8185" s="88">
        <v>3393.1875009940909</v>
      </c>
      <c r="M8185" s="88">
        <v>3715.4649164728794</v>
      </c>
    </row>
    <row r="8186" spans="3:13" x14ac:dyDescent="0.2">
      <c r="C8186" s="88">
        <v>0.40439999999999998</v>
      </c>
      <c r="D8186" s="88">
        <v>16384.234494911354</v>
      </c>
      <c r="E8186" s="88">
        <v>144.62627889912255</v>
      </c>
      <c r="F8186" s="88">
        <v>512.69462721822538</v>
      </c>
      <c r="G8186" s="88">
        <v>750.2577048710782</v>
      </c>
      <c r="H8186" s="88">
        <v>987.97747704966696</v>
      </c>
      <c r="I8186" s="88">
        <v>1367.2657892130605</v>
      </c>
      <c r="J8186" s="88">
        <v>1976.8883712647798</v>
      </c>
      <c r="K8186" s="88">
        <v>3327.9627352081366</v>
      </c>
      <c r="L8186" s="88">
        <v>3393.3312655380328</v>
      </c>
      <c r="M8186" s="88">
        <v>3715.4755180234629</v>
      </c>
    </row>
    <row r="8187" spans="3:13" x14ac:dyDescent="0.2">
      <c r="C8187" s="88">
        <v>0.40444999999999998</v>
      </c>
      <c r="D8187" s="88">
        <v>16384.252921392974</v>
      </c>
      <c r="E8187" s="88">
        <v>144.63209265102068</v>
      </c>
      <c r="F8187" s="88">
        <v>512.71253276658854</v>
      </c>
      <c r="G8187" s="88">
        <v>750.27969690980171</v>
      </c>
      <c r="H8187" s="88">
        <v>987.98127402529553</v>
      </c>
      <c r="I8187" s="88">
        <v>1367.2735342762171</v>
      </c>
      <c r="J8187" s="88">
        <v>1976.8899500217553</v>
      </c>
      <c r="K8187" s="88">
        <v>3327.9722527258091</v>
      </c>
      <c r="L8187" s="88">
        <v>3393.4545715192753</v>
      </c>
      <c r="M8187" s="88">
        <v>3715.4962454431957</v>
      </c>
    </row>
    <row r="8188" spans="3:13" x14ac:dyDescent="0.2">
      <c r="C8188" s="88">
        <v>0.40450000000000003</v>
      </c>
      <c r="D8188" s="88">
        <v>16384.354249412965</v>
      </c>
      <c r="E8188" s="88">
        <v>144.63852366682931</v>
      </c>
      <c r="F8188" s="88">
        <v>512.73102742574838</v>
      </c>
      <c r="G8188" s="88">
        <v>750.34160068654546</v>
      </c>
      <c r="H8188" s="88">
        <v>987.99094987884746</v>
      </c>
      <c r="I8188" s="88">
        <v>1367.2779441255934</v>
      </c>
      <c r="J8188" s="88">
        <v>1976.9452499330728</v>
      </c>
      <c r="K8188" s="88">
        <v>3328.0357883639099</v>
      </c>
      <c r="L8188" s="88">
        <v>3393.5012963213835</v>
      </c>
      <c r="M8188" s="88">
        <v>3715.5075509067383</v>
      </c>
    </row>
    <row r="8189" spans="3:13" x14ac:dyDescent="0.2">
      <c r="C8189" s="88">
        <v>0.40455000000000002</v>
      </c>
      <c r="D8189" s="88">
        <v>16384.38848992006</v>
      </c>
      <c r="E8189" s="88">
        <v>144.64432265209143</v>
      </c>
      <c r="F8189" s="88">
        <v>512.74423612001601</v>
      </c>
      <c r="G8189" s="88">
        <v>750.35633292860257</v>
      </c>
      <c r="H8189" s="88">
        <v>987.99415808478761</v>
      </c>
      <c r="I8189" s="88">
        <v>1367.312254934533</v>
      </c>
      <c r="J8189" s="88">
        <v>1976.9586969037246</v>
      </c>
      <c r="K8189" s="88">
        <v>3328.0705897531579</v>
      </c>
      <c r="L8189" s="88">
        <v>3393.5660339479405</v>
      </c>
      <c r="M8189" s="88">
        <v>3715.5172369141324</v>
      </c>
    </row>
    <row r="8190" spans="3:13" x14ac:dyDescent="0.2">
      <c r="C8190" s="88">
        <v>0.40460000000000002</v>
      </c>
      <c r="D8190" s="88">
        <v>16384.775611733341</v>
      </c>
      <c r="E8190" s="88">
        <v>144.64432265209143</v>
      </c>
      <c r="F8190" s="88">
        <v>512.74753516524288</v>
      </c>
      <c r="G8190" s="88">
        <v>750.36053449897963</v>
      </c>
      <c r="H8190" s="88">
        <v>988.04224692064463</v>
      </c>
      <c r="I8190" s="88">
        <v>1367.3279757769969</v>
      </c>
      <c r="J8190" s="88">
        <v>1976.9960696578191</v>
      </c>
      <c r="K8190" s="88">
        <v>3328.0729025564351</v>
      </c>
      <c r="L8190" s="88">
        <v>3393.6133483575027</v>
      </c>
      <c r="M8190" s="88">
        <v>3715.5393752664727</v>
      </c>
    </row>
    <row r="8191" spans="3:13" x14ac:dyDescent="0.2">
      <c r="C8191" s="88">
        <v>0.40465000000000001</v>
      </c>
      <c r="D8191" s="88">
        <v>16384.811436522155</v>
      </c>
      <c r="E8191" s="88">
        <v>144.67383312247057</v>
      </c>
      <c r="F8191" s="88">
        <v>512.7487480076361</v>
      </c>
      <c r="G8191" s="88">
        <v>750.36984340846038</v>
      </c>
      <c r="H8191" s="88">
        <v>988.0602787274911</v>
      </c>
      <c r="I8191" s="88">
        <v>1367.3361902152787</v>
      </c>
      <c r="J8191" s="88">
        <v>1977.0337218314703</v>
      </c>
      <c r="K8191" s="88">
        <v>3328.0875189371486</v>
      </c>
      <c r="L8191" s="88">
        <v>3393.7844116781939</v>
      </c>
      <c r="M8191" s="88">
        <v>3715.5687907273032</v>
      </c>
    </row>
    <row r="8192" spans="3:13" x14ac:dyDescent="0.2">
      <c r="C8192" s="88">
        <v>0.4047</v>
      </c>
      <c r="D8192" s="88">
        <v>16385.047842584092</v>
      </c>
      <c r="E8192" s="88">
        <v>144.67968026479048</v>
      </c>
      <c r="F8192" s="88">
        <v>512.75325576837804</v>
      </c>
      <c r="G8192" s="88">
        <v>750.37878085389866</v>
      </c>
      <c r="H8192" s="88">
        <v>988.12128925480329</v>
      </c>
      <c r="I8192" s="88">
        <v>1367.3477239808503</v>
      </c>
      <c r="J8192" s="88">
        <v>1977.0809818762968</v>
      </c>
      <c r="K8192" s="88">
        <v>3328.0937651484955</v>
      </c>
      <c r="L8192" s="88">
        <v>3393.8260014576367</v>
      </c>
      <c r="M8192" s="88">
        <v>3715.5713226484122</v>
      </c>
    </row>
    <row r="8193" spans="3:13" x14ac:dyDescent="0.2">
      <c r="C8193" s="88">
        <v>0.40475</v>
      </c>
      <c r="D8193" s="88">
        <v>16385.253625710142</v>
      </c>
      <c r="E8193" s="88">
        <v>144.68859290429918</v>
      </c>
      <c r="F8193" s="88">
        <v>512.77156147221103</v>
      </c>
      <c r="G8193" s="88">
        <v>750.38202167785221</v>
      </c>
      <c r="H8193" s="88">
        <v>988.16122094030061</v>
      </c>
      <c r="I8193" s="88">
        <v>1367.3596347206744</v>
      </c>
      <c r="J8193" s="88">
        <v>1977.0810107361876</v>
      </c>
      <c r="K8193" s="88">
        <v>3328.1503126040907</v>
      </c>
      <c r="L8193" s="88">
        <v>3393.8837507626372</v>
      </c>
      <c r="M8193" s="88">
        <v>3715.575072814132</v>
      </c>
    </row>
    <row r="8194" spans="3:13" x14ac:dyDescent="0.2">
      <c r="C8194" s="88">
        <v>0.40479999999999999</v>
      </c>
      <c r="D8194" s="88">
        <v>16385.352649416476</v>
      </c>
      <c r="E8194" s="88">
        <v>144.68900928660605</v>
      </c>
      <c r="F8194" s="88">
        <v>512.77225434403044</v>
      </c>
      <c r="G8194" s="88">
        <v>750.4101133133031</v>
      </c>
      <c r="H8194" s="88">
        <v>988.1643131416904</v>
      </c>
      <c r="I8194" s="88">
        <v>1367.3614270673002</v>
      </c>
      <c r="J8194" s="88">
        <v>1977.0820095142703</v>
      </c>
      <c r="K8194" s="88">
        <v>3328.1633008724734</v>
      </c>
      <c r="L8194" s="88">
        <v>3393.91336135438</v>
      </c>
      <c r="M8194" s="88">
        <v>3715.5953473942463</v>
      </c>
    </row>
    <row r="8195" spans="3:13" x14ac:dyDescent="0.2">
      <c r="C8195" s="88">
        <v>0.40484999999999999</v>
      </c>
      <c r="D8195" s="88">
        <v>16385.357459835148</v>
      </c>
      <c r="E8195" s="88">
        <v>144.69237495237758</v>
      </c>
      <c r="F8195" s="88">
        <v>512.7742414122763</v>
      </c>
      <c r="G8195" s="88">
        <v>750.41916307193105</v>
      </c>
      <c r="H8195" s="88">
        <v>988.18530453945687</v>
      </c>
      <c r="I8195" s="88">
        <v>1367.361446905843</v>
      </c>
      <c r="J8195" s="88">
        <v>1977.1060069496862</v>
      </c>
      <c r="K8195" s="88">
        <v>3328.1945831336629</v>
      </c>
      <c r="L8195" s="88">
        <v>3394.0502543197817</v>
      </c>
      <c r="M8195" s="88">
        <v>3715.6004612209954</v>
      </c>
    </row>
    <row r="8196" spans="3:13" x14ac:dyDescent="0.2">
      <c r="C8196" s="88">
        <v>0.40489999999999998</v>
      </c>
      <c r="D8196" s="88">
        <v>16385.481135775841</v>
      </c>
      <c r="E8196" s="88">
        <v>144.69460056284242</v>
      </c>
      <c r="F8196" s="88">
        <v>512.77472779430718</v>
      </c>
      <c r="G8196" s="88">
        <v>750.4361631782931</v>
      </c>
      <c r="H8196" s="88">
        <v>988.19184175359305</v>
      </c>
      <c r="I8196" s="88">
        <v>1367.3623390234475</v>
      </c>
      <c r="J8196" s="88">
        <v>1977.1204625248251</v>
      </c>
      <c r="K8196" s="88">
        <v>3328.2252079749105</v>
      </c>
      <c r="L8196" s="88">
        <v>3394.1592852303152</v>
      </c>
      <c r="M8196" s="88">
        <v>3715.626277311459</v>
      </c>
    </row>
    <row r="8197" spans="3:13" x14ac:dyDescent="0.2">
      <c r="C8197" s="88">
        <v>0.40494999999999998</v>
      </c>
      <c r="D8197" s="88">
        <v>16385.745102514797</v>
      </c>
      <c r="E8197" s="88">
        <v>144.70149026604213</v>
      </c>
      <c r="F8197" s="88">
        <v>512.77803987363723</v>
      </c>
      <c r="G8197" s="88">
        <v>750.45160553788855</v>
      </c>
      <c r="H8197" s="88">
        <v>988.19387219495593</v>
      </c>
      <c r="I8197" s="88">
        <v>1367.3794923089517</v>
      </c>
      <c r="J8197" s="88">
        <v>1977.1604452712468</v>
      </c>
      <c r="K8197" s="88">
        <v>3328.3836703015654</v>
      </c>
      <c r="L8197" s="88">
        <v>3394.2922235369906</v>
      </c>
      <c r="M8197" s="88">
        <v>3715.6346371499803</v>
      </c>
    </row>
    <row r="8198" spans="3:13" x14ac:dyDescent="0.2">
      <c r="C8198" s="88">
        <v>0.40500000000000003</v>
      </c>
      <c r="D8198" s="88">
        <v>16386.020195724872</v>
      </c>
      <c r="E8198" s="88">
        <v>144.71129513957931</v>
      </c>
      <c r="F8198" s="88">
        <v>512.77810087348507</v>
      </c>
      <c r="G8198" s="88">
        <v>750.4812550290635</v>
      </c>
      <c r="H8198" s="88">
        <v>988.20211546288419</v>
      </c>
      <c r="I8198" s="88">
        <v>1367.3997803557704</v>
      </c>
      <c r="J8198" s="88">
        <v>1977.1686285140077</v>
      </c>
      <c r="K8198" s="88">
        <v>3328.4871550757975</v>
      </c>
      <c r="L8198" s="88">
        <v>3394.4331252100746</v>
      </c>
      <c r="M8198" s="88">
        <v>3715.6449899894815</v>
      </c>
    </row>
    <row r="8199" spans="3:13" x14ac:dyDescent="0.2">
      <c r="C8199" s="88">
        <v>0.40505000000000002</v>
      </c>
      <c r="D8199" s="88">
        <v>16386.214554424783</v>
      </c>
      <c r="E8199" s="88">
        <v>144.71746522674675</v>
      </c>
      <c r="F8199" s="88">
        <v>512.79638102170156</v>
      </c>
      <c r="G8199" s="88">
        <v>750.49424382458483</v>
      </c>
      <c r="H8199" s="88">
        <v>988.2094537399953</v>
      </c>
      <c r="I8199" s="88">
        <v>1367.4576568260313</v>
      </c>
      <c r="J8199" s="88">
        <v>1977.170826128609</v>
      </c>
      <c r="K8199" s="88">
        <v>3328.5364254031465</v>
      </c>
      <c r="L8199" s="88">
        <v>3394.4868017037238</v>
      </c>
      <c r="M8199" s="88">
        <v>3715.6779282606481</v>
      </c>
    </row>
    <row r="8200" spans="3:13" x14ac:dyDescent="0.2">
      <c r="C8200" s="88">
        <v>0.40510000000000002</v>
      </c>
      <c r="D8200" s="88">
        <v>16386.278740165188</v>
      </c>
      <c r="E8200" s="88">
        <v>144.71746522674675</v>
      </c>
      <c r="F8200" s="88">
        <v>512.79676414528603</v>
      </c>
      <c r="G8200" s="88">
        <v>750.49516585948913</v>
      </c>
      <c r="H8200" s="88">
        <v>988.22370738213567</v>
      </c>
      <c r="I8200" s="88">
        <v>1367.4701213524127</v>
      </c>
      <c r="J8200" s="88">
        <v>1977.2137839981983</v>
      </c>
      <c r="K8200" s="88">
        <v>3328.6178749099604</v>
      </c>
      <c r="L8200" s="88">
        <v>3394.5183517629152</v>
      </c>
      <c r="M8200" s="88">
        <v>3715.693188083209</v>
      </c>
    </row>
    <row r="8201" spans="3:13" x14ac:dyDescent="0.2">
      <c r="C8201" s="88">
        <v>0.40515000000000001</v>
      </c>
      <c r="D8201" s="88">
        <v>16386.586248029365</v>
      </c>
      <c r="E8201" s="88">
        <v>144.71981200856226</v>
      </c>
      <c r="F8201" s="88">
        <v>512.80564073432242</v>
      </c>
      <c r="G8201" s="88">
        <v>750.50091886161272</v>
      </c>
      <c r="H8201" s="88">
        <v>988.24159003755221</v>
      </c>
      <c r="I8201" s="88">
        <v>1367.4754794070941</v>
      </c>
      <c r="J8201" s="88">
        <v>1977.2371591207711</v>
      </c>
      <c r="K8201" s="88">
        <v>3328.6942663073496</v>
      </c>
      <c r="L8201" s="88">
        <v>3394.5247162356723</v>
      </c>
      <c r="M8201" s="88">
        <v>3715.6983401031998</v>
      </c>
    </row>
    <row r="8202" spans="3:13" x14ac:dyDescent="0.2">
      <c r="C8202" s="88">
        <v>0.4052</v>
      </c>
      <c r="D8202" s="88">
        <v>16386.62664274505</v>
      </c>
      <c r="E8202" s="88">
        <v>144.73335800530094</v>
      </c>
      <c r="F8202" s="88">
        <v>512.80843454100886</v>
      </c>
      <c r="G8202" s="88">
        <v>750.50721708644369</v>
      </c>
      <c r="H8202" s="88">
        <v>988.25157128806904</v>
      </c>
      <c r="I8202" s="88">
        <v>1367.5011505405132</v>
      </c>
      <c r="J8202" s="88">
        <v>1977.2440166469605</v>
      </c>
      <c r="K8202" s="88">
        <v>3328.6975218393382</v>
      </c>
      <c r="L8202" s="88">
        <v>3394.7795747345385</v>
      </c>
      <c r="M8202" s="88">
        <v>3715.7067933256299</v>
      </c>
    </row>
    <row r="8203" spans="3:13" x14ac:dyDescent="0.2">
      <c r="C8203" s="88">
        <v>0.40525</v>
      </c>
      <c r="D8203" s="88">
        <v>16386.834399248928</v>
      </c>
      <c r="E8203" s="88">
        <v>144.73899890081339</v>
      </c>
      <c r="F8203" s="88">
        <v>512.82454412498964</v>
      </c>
      <c r="G8203" s="88">
        <v>750.51778606212702</v>
      </c>
      <c r="H8203" s="88">
        <v>988.29291138488452</v>
      </c>
      <c r="I8203" s="88">
        <v>1367.5228480304927</v>
      </c>
      <c r="J8203" s="88">
        <v>1977.2499197076763</v>
      </c>
      <c r="K8203" s="88">
        <v>3328.7605742788028</v>
      </c>
      <c r="L8203" s="88">
        <v>3394.7929882621206</v>
      </c>
      <c r="M8203" s="88">
        <v>3715.7103612288547</v>
      </c>
    </row>
    <row r="8204" spans="3:13" x14ac:dyDescent="0.2">
      <c r="C8204" s="88">
        <v>0.40529999999999999</v>
      </c>
      <c r="D8204" s="88">
        <v>16386.99631921262</v>
      </c>
      <c r="E8204" s="88">
        <v>144.74956204120372</v>
      </c>
      <c r="F8204" s="88">
        <v>512.82510665021528</v>
      </c>
      <c r="G8204" s="88">
        <v>750.51784117474381</v>
      </c>
      <c r="H8204" s="88">
        <v>988.30224973142595</v>
      </c>
      <c r="I8204" s="88">
        <v>1367.526852288906</v>
      </c>
      <c r="J8204" s="88">
        <v>1977.2976875077879</v>
      </c>
      <c r="K8204" s="88">
        <v>3328.8462719373592</v>
      </c>
      <c r="L8204" s="88">
        <v>3394.8094669479278</v>
      </c>
      <c r="M8204" s="88">
        <v>3715.7235153582196</v>
      </c>
    </row>
    <row r="8205" spans="3:13" x14ac:dyDescent="0.2">
      <c r="C8205" s="88">
        <v>0.40534999999999999</v>
      </c>
      <c r="D8205" s="88">
        <v>16387.206319241213</v>
      </c>
      <c r="E8205" s="88">
        <v>144.7512656749459</v>
      </c>
      <c r="F8205" s="88">
        <v>512.83849380652327</v>
      </c>
      <c r="G8205" s="88">
        <v>750.5218472118172</v>
      </c>
      <c r="H8205" s="88">
        <v>988.33406819620632</v>
      </c>
      <c r="I8205" s="88">
        <v>1367.5411244203915</v>
      </c>
      <c r="J8205" s="88">
        <v>1977.3079207129008</v>
      </c>
      <c r="K8205" s="88">
        <v>3328.87437913541</v>
      </c>
      <c r="L8205" s="88">
        <v>3394.9757965253843</v>
      </c>
      <c r="M8205" s="88">
        <v>3715.7613072614263</v>
      </c>
    </row>
    <row r="8206" spans="3:13" x14ac:dyDescent="0.2">
      <c r="C8206" s="88">
        <v>0.40539999999999998</v>
      </c>
      <c r="D8206" s="88">
        <v>16387.265978586503</v>
      </c>
      <c r="E8206" s="88">
        <v>144.75413403311723</v>
      </c>
      <c r="F8206" s="88">
        <v>512.85699671670363</v>
      </c>
      <c r="G8206" s="88">
        <v>750.53801060279648</v>
      </c>
      <c r="H8206" s="88">
        <v>988.33821549037839</v>
      </c>
      <c r="I8206" s="88">
        <v>1367.5569320160093</v>
      </c>
      <c r="J8206" s="88">
        <v>1977.3317193527282</v>
      </c>
      <c r="K8206" s="88">
        <v>3328.8798294616331</v>
      </c>
      <c r="L8206" s="88">
        <v>3394.9836234804161</v>
      </c>
      <c r="M8206" s="88">
        <v>3715.7695146237502</v>
      </c>
    </row>
    <row r="8207" spans="3:13" x14ac:dyDescent="0.2">
      <c r="C8207" s="88">
        <v>0.40544999999999998</v>
      </c>
      <c r="D8207" s="88">
        <v>16387.464061317602</v>
      </c>
      <c r="E8207" s="88">
        <v>144.77412364585416</v>
      </c>
      <c r="F8207" s="88">
        <v>512.85853274589545</v>
      </c>
      <c r="G8207" s="88">
        <v>750.54376601298691</v>
      </c>
      <c r="H8207" s="88">
        <v>988.34680886565457</v>
      </c>
      <c r="I8207" s="88">
        <v>1367.5578752991855</v>
      </c>
      <c r="J8207" s="88">
        <v>1977.3630608174044</v>
      </c>
      <c r="K8207" s="88">
        <v>3328.9477281756822</v>
      </c>
      <c r="L8207" s="88">
        <v>3395.0006614138329</v>
      </c>
      <c r="M8207" s="88">
        <v>3715.783227747298</v>
      </c>
    </row>
    <row r="8208" spans="3:13" x14ac:dyDescent="0.2">
      <c r="C8208" s="88">
        <v>0.40550000000000003</v>
      </c>
      <c r="D8208" s="88">
        <v>16387.519584651072</v>
      </c>
      <c r="E8208" s="88">
        <v>144.78031459188514</v>
      </c>
      <c r="F8208" s="88">
        <v>512.86156034767873</v>
      </c>
      <c r="G8208" s="88">
        <v>750.5456472565229</v>
      </c>
      <c r="H8208" s="88">
        <v>988.35912978908846</v>
      </c>
      <c r="I8208" s="88">
        <v>1367.5598166549348</v>
      </c>
      <c r="J8208" s="88">
        <v>1977.3886321034379</v>
      </c>
      <c r="K8208" s="88">
        <v>3328.9926925004111</v>
      </c>
      <c r="L8208" s="88">
        <v>3395.0031080482195</v>
      </c>
      <c r="M8208" s="88">
        <v>3715.7868153549048</v>
      </c>
    </row>
    <row r="8209" spans="3:13" x14ac:dyDescent="0.2">
      <c r="C8209" s="88">
        <v>0.40555000000000002</v>
      </c>
      <c r="D8209" s="88">
        <v>16387.527946075868</v>
      </c>
      <c r="E8209" s="88">
        <v>144.81276230571893</v>
      </c>
      <c r="F8209" s="88">
        <v>512.86576570813941</v>
      </c>
      <c r="G8209" s="88">
        <v>750.57023279432588</v>
      </c>
      <c r="H8209" s="88">
        <v>988.40787558010288</v>
      </c>
      <c r="I8209" s="88">
        <v>1367.5641699172788</v>
      </c>
      <c r="J8209" s="88">
        <v>1977.4011072453427</v>
      </c>
      <c r="K8209" s="88">
        <v>3329.0241606983445</v>
      </c>
      <c r="L8209" s="88">
        <v>3395.0165854959114</v>
      </c>
      <c r="M8209" s="88">
        <v>3715.8088549531958</v>
      </c>
    </row>
    <row r="8210" spans="3:13" x14ac:dyDescent="0.2">
      <c r="C8210" s="88">
        <v>0.40560000000000002</v>
      </c>
      <c r="D8210" s="88">
        <v>16387.682738128424</v>
      </c>
      <c r="E8210" s="88">
        <v>144.81282662449212</v>
      </c>
      <c r="F8210" s="88">
        <v>512.86578445094028</v>
      </c>
      <c r="G8210" s="88">
        <v>750.57279361120618</v>
      </c>
      <c r="H8210" s="88">
        <v>988.42239742693437</v>
      </c>
      <c r="I8210" s="88">
        <v>1367.6255592909947</v>
      </c>
      <c r="J8210" s="88">
        <v>1977.4039621656843</v>
      </c>
      <c r="K8210" s="88">
        <v>3329.0810332635019</v>
      </c>
      <c r="L8210" s="88">
        <v>3395.081288159261</v>
      </c>
      <c r="M8210" s="88">
        <v>3715.8112463178159</v>
      </c>
    </row>
    <row r="8211" spans="3:13" x14ac:dyDescent="0.2">
      <c r="C8211" s="88">
        <v>0.40565000000000001</v>
      </c>
      <c r="D8211" s="88">
        <v>16387.849180988629</v>
      </c>
      <c r="E8211" s="88">
        <v>144.85297561935386</v>
      </c>
      <c r="F8211" s="88">
        <v>512.87643314131492</v>
      </c>
      <c r="G8211" s="88">
        <v>750.58615028694066</v>
      </c>
      <c r="H8211" s="88">
        <v>988.50509762402135</v>
      </c>
      <c r="I8211" s="88">
        <v>1367.663620816686</v>
      </c>
      <c r="J8211" s="88">
        <v>1977.4049153995638</v>
      </c>
      <c r="K8211" s="88">
        <v>3329.1698839090618</v>
      </c>
      <c r="L8211" s="88">
        <v>3395.0955786156092</v>
      </c>
      <c r="M8211" s="88">
        <v>3715.8357203169985</v>
      </c>
    </row>
    <row r="8212" spans="3:13" x14ac:dyDescent="0.2">
      <c r="C8212" s="88">
        <v>0.40570000000000001</v>
      </c>
      <c r="D8212" s="88">
        <v>16387.93906354771</v>
      </c>
      <c r="E8212" s="88">
        <v>144.86469386682347</v>
      </c>
      <c r="F8212" s="88">
        <v>512.88663808382807</v>
      </c>
      <c r="G8212" s="88">
        <v>750.58860250656426</v>
      </c>
      <c r="H8212" s="88">
        <v>988.51906602655572</v>
      </c>
      <c r="I8212" s="88">
        <v>1367.6746470019261</v>
      </c>
      <c r="J8212" s="88">
        <v>1977.4379524668607</v>
      </c>
      <c r="K8212" s="88">
        <v>3329.2776460620207</v>
      </c>
      <c r="L8212" s="88">
        <v>3395.0960979511069</v>
      </c>
      <c r="M8212" s="88">
        <v>3715.8667104195879</v>
      </c>
    </row>
    <row r="8213" spans="3:13" x14ac:dyDescent="0.2">
      <c r="C8213" s="88">
        <v>0.40575</v>
      </c>
      <c r="D8213" s="88">
        <v>16387.967871186793</v>
      </c>
      <c r="E8213" s="88">
        <v>144.87809524598833</v>
      </c>
      <c r="F8213" s="88">
        <v>512.89892815432768</v>
      </c>
      <c r="G8213" s="88">
        <v>750.59387964881353</v>
      </c>
      <c r="H8213" s="88">
        <v>988.52991272017198</v>
      </c>
      <c r="I8213" s="88">
        <v>1367.7054089484527</v>
      </c>
      <c r="J8213" s="88">
        <v>1977.438074411381</v>
      </c>
      <c r="K8213" s="88">
        <v>3329.3024509737675</v>
      </c>
      <c r="L8213" s="88">
        <v>3395.337386765199</v>
      </c>
      <c r="M8213" s="88">
        <v>3715.8917401612562</v>
      </c>
    </row>
    <row r="8214" spans="3:13" x14ac:dyDescent="0.2">
      <c r="C8214" s="88">
        <v>0.40579999999999999</v>
      </c>
      <c r="D8214" s="88">
        <v>16388.488783754732</v>
      </c>
      <c r="E8214" s="88">
        <v>144.87859708733322</v>
      </c>
      <c r="F8214" s="88">
        <v>512.91204431628648</v>
      </c>
      <c r="G8214" s="88">
        <v>750.60479393825335</v>
      </c>
      <c r="H8214" s="88">
        <v>988.53777701406625</v>
      </c>
      <c r="I8214" s="88">
        <v>1367.7682387225718</v>
      </c>
      <c r="J8214" s="88">
        <v>1977.4461010996097</v>
      </c>
      <c r="K8214" s="88">
        <v>3329.3110011681092</v>
      </c>
      <c r="L8214" s="88">
        <v>3395.5169428975487</v>
      </c>
      <c r="M8214" s="88">
        <v>3715.9004315743518</v>
      </c>
    </row>
    <row r="8215" spans="3:13" x14ac:dyDescent="0.2">
      <c r="C8215" s="88">
        <v>0.40584999999999999</v>
      </c>
      <c r="D8215" s="88">
        <v>16388.563861299495</v>
      </c>
      <c r="E8215" s="88">
        <v>144.8977101953642</v>
      </c>
      <c r="F8215" s="88">
        <v>512.93036684433127</v>
      </c>
      <c r="G8215" s="88">
        <v>750.60550063304254</v>
      </c>
      <c r="H8215" s="88">
        <v>988.56165633799446</v>
      </c>
      <c r="I8215" s="88">
        <v>1367.7703222984474</v>
      </c>
      <c r="J8215" s="88">
        <v>1977.4950878421273</v>
      </c>
      <c r="K8215" s="88">
        <v>3329.3337836485334</v>
      </c>
      <c r="L8215" s="88">
        <v>3395.5878781174824</v>
      </c>
      <c r="M8215" s="88">
        <v>3715.936550521712</v>
      </c>
    </row>
    <row r="8216" spans="3:13" x14ac:dyDescent="0.2">
      <c r="C8216" s="88">
        <v>0.40589999999999998</v>
      </c>
      <c r="D8216" s="88">
        <v>16388.607255806684</v>
      </c>
      <c r="E8216" s="88">
        <v>144.89888682708988</v>
      </c>
      <c r="F8216" s="88">
        <v>512.93220850659509</v>
      </c>
      <c r="G8216" s="88">
        <v>750.63738629075988</v>
      </c>
      <c r="H8216" s="88">
        <v>988.57863998204857</v>
      </c>
      <c r="I8216" s="88">
        <v>1367.7766448217621</v>
      </c>
      <c r="J8216" s="88">
        <v>1977.5073059806314</v>
      </c>
      <c r="K8216" s="88">
        <v>3329.3424140399848</v>
      </c>
      <c r="L8216" s="88">
        <v>3395.6201218809692</v>
      </c>
      <c r="M8216" s="88">
        <v>3715.9464065860502</v>
      </c>
    </row>
    <row r="8217" spans="3:13" x14ac:dyDescent="0.2">
      <c r="C8217" s="88">
        <v>0.40594999999999998</v>
      </c>
      <c r="D8217" s="88">
        <v>16388.769263466515</v>
      </c>
      <c r="E8217" s="88">
        <v>144.91227523913858</v>
      </c>
      <c r="F8217" s="88">
        <v>512.93665283590144</v>
      </c>
      <c r="G8217" s="88">
        <v>750.64822358447282</v>
      </c>
      <c r="H8217" s="88">
        <v>988.5881473456252</v>
      </c>
      <c r="I8217" s="88">
        <v>1367.8043302091883</v>
      </c>
      <c r="J8217" s="88">
        <v>1977.5172807840827</v>
      </c>
      <c r="K8217" s="88">
        <v>3329.3941411042251</v>
      </c>
      <c r="L8217" s="88">
        <v>3395.8702069821497</v>
      </c>
      <c r="M8217" s="88">
        <v>3716.0092092778277</v>
      </c>
    </row>
    <row r="8218" spans="3:13" x14ac:dyDescent="0.2">
      <c r="C8218" s="88">
        <v>0.40600000000000003</v>
      </c>
      <c r="D8218" s="88">
        <v>16388.836560711628</v>
      </c>
      <c r="E8218" s="88">
        <v>144.92336568917653</v>
      </c>
      <c r="F8218" s="88">
        <v>512.94846870944866</v>
      </c>
      <c r="G8218" s="88">
        <v>750.65932913643474</v>
      </c>
      <c r="H8218" s="88">
        <v>988.58857513347812</v>
      </c>
      <c r="I8218" s="88">
        <v>1367.8143451688034</v>
      </c>
      <c r="J8218" s="88">
        <v>1977.5658785075916</v>
      </c>
      <c r="K8218" s="88">
        <v>3329.4299598939806</v>
      </c>
      <c r="L8218" s="88">
        <v>3395.9349074870197</v>
      </c>
      <c r="M8218" s="88">
        <v>3716.0098556292764</v>
      </c>
    </row>
    <row r="8219" spans="3:13" x14ac:dyDescent="0.2">
      <c r="C8219" s="88">
        <v>0.40605000000000002</v>
      </c>
      <c r="D8219" s="88">
        <v>16389.160408728279</v>
      </c>
      <c r="E8219" s="88">
        <v>144.96676064146413</v>
      </c>
      <c r="F8219" s="88">
        <v>512.96361924384064</v>
      </c>
      <c r="G8219" s="88">
        <v>750.66176341703112</v>
      </c>
      <c r="H8219" s="88">
        <v>988.59033287052353</v>
      </c>
      <c r="I8219" s="88">
        <v>1367.8270327188507</v>
      </c>
      <c r="J8219" s="88">
        <v>1977.5771405841592</v>
      </c>
      <c r="K8219" s="88">
        <v>3329.5442736619852</v>
      </c>
      <c r="L8219" s="88">
        <v>3396.0277128432899</v>
      </c>
      <c r="M8219" s="88">
        <v>3716.0296295698486</v>
      </c>
    </row>
    <row r="8220" spans="3:13" x14ac:dyDescent="0.2">
      <c r="C8220" s="88">
        <v>0.40610000000000002</v>
      </c>
      <c r="D8220" s="88">
        <v>16389.354773711377</v>
      </c>
      <c r="E8220" s="88">
        <v>144.98057879276712</v>
      </c>
      <c r="F8220" s="88">
        <v>512.96834559887702</v>
      </c>
      <c r="G8220" s="88">
        <v>750.66237481843427</v>
      </c>
      <c r="H8220" s="88">
        <v>988.59621821470546</v>
      </c>
      <c r="I8220" s="88">
        <v>1367.8330910578584</v>
      </c>
      <c r="J8220" s="88">
        <v>1977.639575088494</v>
      </c>
      <c r="K8220" s="88">
        <v>3329.569883109365</v>
      </c>
      <c r="L8220" s="88">
        <v>3396.0307082637109</v>
      </c>
      <c r="M8220" s="88">
        <v>3716.0363375620163</v>
      </c>
    </row>
    <row r="8221" spans="3:13" x14ac:dyDescent="0.2">
      <c r="C8221" s="88">
        <v>0.40615000000000001</v>
      </c>
      <c r="D8221" s="88">
        <v>16389.358875485701</v>
      </c>
      <c r="E8221" s="88">
        <v>144.99064956118218</v>
      </c>
      <c r="F8221" s="88">
        <v>512.97469710170617</v>
      </c>
      <c r="G8221" s="88">
        <v>750.6633136107298</v>
      </c>
      <c r="H8221" s="88">
        <v>988.62996988733994</v>
      </c>
      <c r="I8221" s="88">
        <v>1367.8454029862501</v>
      </c>
      <c r="J8221" s="88">
        <v>1977.6814289801664</v>
      </c>
      <c r="K8221" s="88">
        <v>3330.1744493078832</v>
      </c>
      <c r="L8221" s="88">
        <v>3396.1773757682449</v>
      </c>
      <c r="M8221" s="88">
        <v>3716.0557381550439</v>
      </c>
    </row>
    <row r="8222" spans="3:13" x14ac:dyDescent="0.2">
      <c r="C8222" s="88">
        <v>0.40620000000000001</v>
      </c>
      <c r="D8222" s="88">
        <v>16389.495325890901</v>
      </c>
      <c r="E8222" s="88">
        <v>144.99095311692236</v>
      </c>
      <c r="F8222" s="88">
        <v>512.97557673961319</v>
      </c>
      <c r="G8222" s="88">
        <v>750.66619305701124</v>
      </c>
      <c r="H8222" s="88">
        <v>988.6305294499748</v>
      </c>
      <c r="I8222" s="88">
        <v>1367.8462038261896</v>
      </c>
      <c r="J8222" s="88">
        <v>1977.6971222419284</v>
      </c>
      <c r="K8222" s="88">
        <v>3330.3148163405144</v>
      </c>
      <c r="L8222" s="88">
        <v>3396.5408422659038</v>
      </c>
      <c r="M8222" s="88">
        <v>3716.0648651506108</v>
      </c>
    </row>
    <row r="8223" spans="3:13" x14ac:dyDescent="0.2">
      <c r="C8223" s="88">
        <v>0.40625</v>
      </c>
      <c r="D8223" s="88">
        <v>16389.507298024135</v>
      </c>
      <c r="E8223" s="88">
        <v>144.99095311692236</v>
      </c>
      <c r="F8223" s="88">
        <v>512.99040460513697</v>
      </c>
      <c r="G8223" s="88">
        <v>750.67448900081399</v>
      </c>
      <c r="H8223" s="88">
        <v>988.63545985662358</v>
      </c>
      <c r="I8223" s="88">
        <v>1367.8815572033741</v>
      </c>
      <c r="J8223" s="88">
        <v>1977.7857094818041</v>
      </c>
      <c r="K8223" s="88">
        <v>3330.3570761280835</v>
      </c>
      <c r="L8223" s="88">
        <v>3396.7116925397495</v>
      </c>
      <c r="M8223" s="88">
        <v>3716.100605707742</v>
      </c>
    </row>
    <row r="8224" spans="3:13" x14ac:dyDescent="0.2">
      <c r="C8224" s="88">
        <v>0.40629999999999999</v>
      </c>
      <c r="D8224" s="88">
        <v>16389.652086762751</v>
      </c>
      <c r="E8224" s="88">
        <v>145.00246411461922</v>
      </c>
      <c r="F8224" s="88">
        <v>512.99085265203121</v>
      </c>
      <c r="G8224" s="88">
        <v>750.68203285093341</v>
      </c>
      <c r="H8224" s="88">
        <v>988.64719747361323</v>
      </c>
      <c r="I8224" s="88">
        <v>1367.8877744819674</v>
      </c>
      <c r="J8224" s="88">
        <v>1977.8918313349513</v>
      </c>
      <c r="K8224" s="88">
        <v>3330.3810805844987</v>
      </c>
      <c r="L8224" s="88">
        <v>3396.9197065435965</v>
      </c>
      <c r="M8224" s="88">
        <v>3716.1083337536656</v>
      </c>
    </row>
    <row r="8225" spans="3:13" x14ac:dyDescent="0.2">
      <c r="C8225" s="88">
        <v>0.40634999999999999</v>
      </c>
      <c r="D8225" s="88">
        <v>16389.786358820838</v>
      </c>
      <c r="E8225" s="88">
        <v>145.01867799597494</v>
      </c>
      <c r="F8225" s="88">
        <v>512.99222262387048</v>
      </c>
      <c r="G8225" s="88">
        <v>750.68727590509843</v>
      </c>
      <c r="H8225" s="88">
        <v>988.6551824114249</v>
      </c>
      <c r="I8225" s="88">
        <v>1367.8986340187562</v>
      </c>
      <c r="J8225" s="88">
        <v>1977.9124261885986</v>
      </c>
      <c r="K8225" s="88">
        <v>3330.4032874049212</v>
      </c>
      <c r="L8225" s="88">
        <v>3397.1929579371185</v>
      </c>
      <c r="M8225" s="88">
        <v>3716.1088505712992</v>
      </c>
    </row>
    <row r="8226" spans="3:13" x14ac:dyDescent="0.2">
      <c r="C8226" s="88">
        <v>0.40639999999999998</v>
      </c>
      <c r="D8226" s="88">
        <v>16389.820663312905</v>
      </c>
      <c r="E8226" s="88">
        <v>145.01867799597494</v>
      </c>
      <c r="F8226" s="88">
        <v>513.00136958080748</v>
      </c>
      <c r="G8226" s="88">
        <v>750.73085373976119</v>
      </c>
      <c r="H8226" s="88">
        <v>988.66500849138129</v>
      </c>
      <c r="I8226" s="88">
        <v>1367.9087215734967</v>
      </c>
      <c r="J8226" s="88">
        <v>1977.9471991504724</v>
      </c>
      <c r="K8226" s="88">
        <v>3330.4043047399746</v>
      </c>
      <c r="L8226" s="88">
        <v>3397.2477616082965</v>
      </c>
      <c r="M8226" s="88">
        <v>3716.1236517287425</v>
      </c>
    </row>
    <row r="8227" spans="3:13" x14ac:dyDescent="0.2">
      <c r="C8227" s="88">
        <v>0.40644999999999998</v>
      </c>
      <c r="D8227" s="88">
        <v>16389.864850779453</v>
      </c>
      <c r="E8227" s="88">
        <v>145.03417786540649</v>
      </c>
      <c r="F8227" s="88">
        <v>513.00178984405238</v>
      </c>
      <c r="G8227" s="88">
        <v>750.74282212939534</v>
      </c>
      <c r="H8227" s="88">
        <v>988.6666243731147</v>
      </c>
      <c r="I8227" s="88">
        <v>1367.9193775718659</v>
      </c>
      <c r="J8227" s="88">
        <v>1977.9803000012694</v>
      </c>
      <c r="K8227" s="88">
        <v>3330.4329098027038</v>
      </c>
      <c r="L8227" s="88">
        <v>3397.2947664223293</v>
      </c>
      <c r="M8227" s="88">
        <v>3716.1308415517392</v>
      </c>
    </row>
    <row r="8228" spans="3:13" x14ac:dyDescent="0.2">
      <c r="C8228" s="88">
        <v>0.40649999999999997</v>
      </c>
      <c r="D8228" s="88">
        <v>16389.986319840405</v>
      </c>
      <c r="E8228" s="88">
        <v>145.0372828795862</v>
      </c>
      <c r="F8228" s="88">
        <v>513.00704236582442</v>
      </c>
      <c r="G8228" s="88">
        <v>750.74357316271244</v>
      </c>
      <c r="H8228" s="88">
        <v>988.66869279582124</v>
      </c>
      <c r="I8228" s="88">
        <v>1367.9204742651896</v>
      </c>
      <c r="J8228" s="88">
        <v>1978.0614319945698</v>
      </c>
      <c r="K8228" s="88">
        <v>3330.4633593446274</v>
      </c>
      <c r="L8228" s="88">
        <v>3397.2986383690641</v>
      </c>
      <c r="M8228" s="88">
        <v>3716.1464378054661</v>
      </c>
    </row>
    <row r="8229" spans="3:13" x14ac:dyDescent="0.2">
      <c r="C8229" s="88">
        <v>0.40655000000000002</v>
      </c>
      <c r="D8229" s="88">
        <v>16390.423967951341</v>
      </c>
      <c r="E8229" s="88">
        <v>145.05505920979977</v>
      </c>
      <c r="F8229" s="88">
        <v>513.01819554650137</v>
      </c>
      <c r="G8229" s="88">
        <v>750.74506437165473</v>
      </c>
      <c r="H8229" s="88">
        <v>988.67278340992652</v>
      </c>
      <c r="I8229" s="88">
        <v>1367.9718659666646</v>
      </c>
      <c r="J8229" s="88">
        <v>1978.0697893931565</v>
      </c>
      <c r="K8229" s="88">
        <v>3330.475209036696</v>
      </c>
      <c r="L8229" s="88">
        <v>3397.3100955307755</v>
      </c>
      <c r="M8229" s="88">
        <v>3716.1763413365147</v>
      </c>
    </row>
    <row r="8230" spans="3:13" x14ac:dyDescent="0.2">
      <c r="C8230" s="88">
        <v>0.40660000000000002</v>
      </c>
      <c r="D8230" s="88">
        <v>16390.619472585819</v>
      </c>
      <c r="E8230" s="88">
        <v>145.07250594340167</v>
      </c>
      <c r="F8230" s="88">
        <v>513.0213097089445</v>
      </c>
      <c r="G8230" s="88">
        <v>750.76337975109891</v>
      </c>
      <c r="H8230" s="88">
        <v>988.68619435590972</v>
      </c>
      <c r="I8230" s="88">
        <v>1367.9728477064164</v>
      </c>
      <c r="J8230" s="88">
        <v>1978.1059291759771</v>
      </c>
      <c r="K8230" s="88">
        <v>3330.5038149412699</v>
      </c>
      <c r="L8230" s="88">
        <v>3397.4667263634487</v>
      </c>
      <c r="M8230" s="88">
        <v>3716.2019559516066</v>
      </c>
    </row>
    <row r="8231" spans="3:13" x14ac:dyDescent="0.2">
      <c r="C8231" s="88">
        <v>0.40665000000000001</v>
      </c>
      <c r="D8231" s="88">
        <v>16390.650437289332</v>
      </c>
      <c r="E8231" s="88">
        <v>145.07374141817127</v>
      </c>
      <c r="F8231" s="88">
        <v>513.02329670611607</v>
      </c>
      <c r="G8231" s="88">
        <v>750.7669106377366</v>
      </c>
      <c r="H8231" s="88">
        <v>988.69581893345594</v>
      </c>
      <c r="I8231" s="88">
        <v>1367.9739277468293</v>
      </c>
      <c r="J8231" s="88">
        <v>1978.1100111882192</v>
      </c>
      <c r="K8231" s="88">
        <v>3330.5307798249632</v>
      </c>
      <c r="L8231" s="88">
        <v>3397.4669239104751</v>
      </c>
      <c r="M8231" s="88">
        <v>3716.2319048583086</v>
      </c>
    </row>
    <row r="8232" spans="3:13" x14ac:dyDescent="0.2">
      <c r="C8232" s="88">
        <v>0.40670000000000001</v>
      </c>
      <c r="D8232" s="88">
        <v>16391.092737450123</v>
      </c>
      <c r="E8232" s="88">
        <v>145.08775586346474</v>
      </c>
      <c r="F8232" s="88">
        <v>513.02641381052945</v>
      </c>
      <c r="G8232" s="88">
        <v>750.77294884903904</v>
      </c>
      <c r="H8232" s="88">
        <v>988.74859501002129</v>
      </c>
      <c r="I8232" s="88">
        <v>1367.99544208107</v>
      </c>
      <c r="J8232" s="88">
        <v>1978.1211474317315</v>
      </c>
      <c r="K8232" s="88">
        <v>3330.5797592462732</v>
      </c>
      <c r="L8232" s="88">
        <v>3397.4870931308178</v>
      </c>
      <c r="M8232" s="88">
        <v>3716.2503582288396</v>
      </c>
    </row>
    <row r="8233" spans="3:13" x14ac:dyDescent="0.2">
      <c r="C8233" s="88">
        <v>0.40675</v>
      </c>
      <c r="D8233" s="88">
        <v>16391.476618460842</v>
      </c>
      <c r="E8233" s="88">
        <v>145.09273817409667</v>
      </c>
      <c r="F8233" s="88">
        <v>513.0294061888776</v>
      </c>
      <c r="G8233" s="88">
        <v>750.81146561953756</v>
      </c>
      <c r="H8233" s="88">
        <v>988.7677457072873</v>
      </c>
      <c r="I8233" s="88">
        <v>1368.0031264958925</v>
      </c>
      <c r="J8233" s="88">
        <v>1978.1365055576402</v>
      </c>
      <c r="K8233" s="88">
        <v>3330.6863089195131</v>
      </c>
      <c r="L8233" s="88">
        <v>3397.5689102429615</v>
      </c>
      <c r="M8233" s="88">
        <v>3716.2758473560575</v>
      </c>
    </row>
    <row r="8234" spans="3:13" x14ac:dyDescent="0.2">
      <c r="C8234" s="88">
        <v>0.40679999999999999</v>
      </c>
      <c r="D8234" s="88">
        <v>16391.51158460007</v>
      </c>
      <c r="E8234" s="88">
        <v>145.13858213810909</v>
      </c>
      <c r="F8234" s="88">
        <v>513.03139540821576</v>
      </c>
      <c r="G8234" s="88">
        <v>750.81983007152712</v>
      </c>
      <c r="H8234" s="88">
        <v>988.78279423979029</v>
      </c>
      <c r="I8234" s="88">
        <v>1368.0266799591291</v>
      </c>
      <c r="J8234" s="88">
        <v>1978.1586807182975</v>
      </c>
      <c r="K8234" s="88">
        <v>3330.8060902324705</v>
      </c>
      <c r="L8234" s="88">
        <v>3397.5870191951171</v>
      </c>
      <c r="M8234" s="88">
        <v>3716.3067560219292</v>
      </c>
    </row>
    <row r="8235" spans="3:13" x14ac:dyDescent="0.2">
      <c r="C8235" s="88">
        <v>0.40684999999999999</v>
      </c>
      <c r="D8235" s="88">
        <v>16391.636492720274</v>
      </c>
      <c r="E8235" s="88">
        <v>145.18926900359111</v>
      </c>
      <c r="F8235" s="88">
        <v>513.03592577590189</v>
      </c>
      <c r="G8235" s="88">
        <v>750.82346304829616</v>
      </c>
      <c r="H8235" s="88">
        <v>988.78911866629096</v>
      </c>
      <c r="I8235" s="88">
        <v>1368.0328414769256</v>
      </c>
      <c r="J8235" s="88">
        <v>1978.2024583126854</v>
      </c>
      <c r="K8235" s="88">
        <v>3330.813438243154</v>
      </c>
      <c r="L8235" s="88">
        <v>3397.7055325061538</v>
      </c>
      <c r="M8235" s="88">
        <v>3716.321569594902</v>
      </c>
    </row>
    <row r="8236" spans="3:13" x14ac:dyDescent="0.2">
      <c r="C8236" s="88">
        <v>0.40689999999999998</v>
      </c>
      <c r="D8236" s="88">
        <v>16391.705346314095</v>
      </c>
      <c r="E8236" s="88">
        <v>145.19145046247013</v>
      </c>
      <c r="F8236" s="88">
        <v>513.04457072749119</v>
      </c>
      <c r="G8236" s="88">
        <v>750.82581711560442</v>
      </c>
      <c r="H8236" s="88">
        <v>988.78930524052657</v>
      </c>
      <c r="I8236" s="88">
        <v>1368.0395945543492</v>
      </c>
      <c r="J8236" s="88">
        <v>1978.2600566099195</v>
      </c>
      <c r="K8236" s="88">
        <v>3330.8160579099122</v>
      </c>
      <c r="L8236" s="88">
        <v>3397.7517220519503</v>
      </c>
      <c r="M8236" s="88">
        <v>3716.3261399869971</v>
      </c>
    </row>
    <row r="8237" spans="3:13" x14ac:dyDescent="0.2">
      <c r="C8237" s="88">
        <v>0.40694999999999998</v>
      </c>
      <c r="D8237" s="88">
        <v>16392.144297101182</v>
      </c>
      <c r="E8237" s="88">
        <v>145.19378093437444</v>
      </c>
      <c r="F8237" s="88">
        <v>513.05606003828507</v>
      </c>
      <c r="G8237" s="88">
        <v>750.85112920925576</v>
      </c>
      <c r="H8237" s="88">
        <v>988.79469719601957</v>
      </c>
      <c r="I8237" s="88">
        <v>1368.0839845346677</v>
      </c>
      <c r="J8237" s="88">
        <v>1978.2748587215528</v>
      </c>
      <c r="K8237" s="88">
        <v>3330.8588329938093</v>
      </c>
      <c r="L8237" s="88">
        <v>3397.7946215597731</v>
      </c>
      <c r="M8237" s="88">
        <v>3716.3567281839537</v>
      </c>
    </row>
    <row r="8238" spans="3:13" x14ac:dyDescent="0.2">
      <c r="C8238" s="88">
        <v>0.40699999999999997</v>
      </c>
      <c r="D8238" s="88">
        <v>16392.30094645829</v>
      </c>
      <c r="E8238" s="88">
        <v>145.20739529377624</v>
      </c>
      <c r="F8238" s="88">
        <v>513.06436862908276</v>
      </c>
      <c r="G8238" s="88">
        <v>750.87605400737812</v>
      </c>
      <c r="H8238" s="88">
        <v>988.79788987849952</v>
      </c>
      <c r="I8238" s="88">
        <v>1368.1204719321427</v>
      </c>
      <c r="J8238" s="88">
        <v>1978.320476466562</v>
      </c>
      <c r="K8238" s="88">
        <v>3330.8712369551677</v>
      </c>
      <c r="L8238" s="88">
        <v>3397.9149350214857</v>
      </c>
      <c r="M8238" s="88">
        <v>3716.3650761189679</v>
      </c>
    </row>
    <row r="8239" spans="3:13" x14ac:dyDescent="0.2">
      <c r="C8239" s="88">
        <v>0.40705000000000002</v>
      </c>
      <c r="D8239" s="88">
        <v>16392.685616260169</v>
      </c>
      <c r="E8239" s="88">
        <v>145.2110065657007</v>
      </c>
      <c r="F8239" s="88">
        <v>513.07763862989214</v>
      </c>
      <c r="G8239" s="88">
        <v>750.88786753803288</v>
      </c>
      <c r="H8239" s="88">
        <v>988.80188990054785</v>
      </c>
      <c r="I8239" s="88">
        <v>1368.1592164933454</v>
      </c>
      <c r="J8239" s="88">
        <v>1978.3309834964743</v>
      </c>
      <c r="K8239" s="88">
        <v>3330.8928240557761</v>
      </c>
      <c r="L8239" s="88">
        <v>3397.9320588258179</v>
      </c>
      <c r="M8239" s="88">
        <v>3716.3798945687458</v>
      </c>
    </row>
    <row r="8240" spans="3:13" x14ac:dyDescent="0.2">
      <c r="C8240" s="88">
        <v>0.40710000000000002</v>
      </c>
      <c r="D8240" s="88">
        <v>16392.728766223314</v>
      </c>
      <c r="E8240" s="88">
        <v>145.24524810927778</v>
      </c>
      <c r="F8240" s="88">
        <v>513.07930723213849</v>
      </c>
      <c r="G8240" s="88">
        <v>750.88827425975205</v>
      </c>
      <c r="H8240" s="88">
        <v>988.84388476146842</v>
      </c>
      <c r="I8240" s="88">
        <v>1368.1836743161953</v>
      </c>
      <c r="J8240" s="88">
        <v>1978.3350351964191</v>
      </c>
      <c r="K8240" s="88">
        <v>3330.9106840487448</v>
      </c>
      <c r="L8240" s="88">
        <v>3397.9526097398002</v>
      </c>
      <c r="M8240" s="88">
        <v>3716.3876075681665</v>
      </c>
    </row>
    <row r="8241" spans="3:13" x14ac:dyDescent="0.2">
      <c r="C8241" s="88">
        <v>0.40715000000000001</v>
      </c>
      <c r="D8241" s="88">
        <v>16392.743142093415</v>
      </c>
      <c r="E8241" s="88">
        <v>145.26280644428061</v>
      </c>
      <c r="F8241" s="88">
        <v>513.08198526498199</v>
      </c>
      <c r="G8241" s="88">
        <v>750.90554269763561</v>
      </c>
      <c r="H8241" s="88">
        <v>988.85816517849298</v>
      </c>
      <c r="I8241" s="88">
        <v>1368.1844028208657</v>
      </c>
      <c r="J8241" s="88">
        <v>1978.3673433749996</v>
      </c>
      <c r="K8241" s="88">
        <v>3330.9249738857884</v>
      </c>
      <c r="L8241" s="88">
        <v>3398.059810904791</v>
      </c>
      <c r="M8241" s="88">
        <v>3716.4216197992801</v>
      </c>
    </row>
    <row r="8242" spans="3:13" x14ac:dyDescent="0.2">
      <c r="C8242" s="88">
        <v>0.40720000000000001</v>
      </c>
      <c r="D8242" s="88">
        <v>16392.811668910006</v>
      </c>
      <c r="E8242" s="88">
        <v>145.26588576363974</v>
      </c>
      <c r="F8242" s="88">
        <v>513.0843221215091</v>
      </c>
      <c r="G8242" s="88">
        <v>750.93071255480982</v>
      </c>
      <c r="H8242" s="88">
        <v>988.86121399292279</v>
      </c>
      <c r="I8242" s="88">
        <v>1368.1894452626279</v>
      </c>
      <c r="J8242" s="88">
        <v>1978.3721314778427</v>
      </c>
      <c r="K8242" s="88">
        <v>3330.959873261485</v>
      </c>
      <c r="L8242" s="88">
        <v>3398.2616984885631</v>
      </c>
      <c r="M8242" s="88">
        <v>3716.4426105904299</v>
      </c>
    </row>
    <row r="8243" spans="3:13" x14ac:dyDescent="0.2">
      <c r="C8243" s="88">
        <v>0.40725</v>
      </c>
      <c r="D8243" s="88">
        <v>16392.941495573868</v>
      </c>
      <c r="E8243" s="88">
        <v>145.27674191986262</v>
      </c>
      <c r="F8243" s="88">
        <v>513.08538801559234</v>
      </c>
      <c r="G8243" s="88">
        <v>750.96577359715639</v>
      </c>
      <c r="H8243" s="88">
        <v>988.86771462859224</v>
      </c>
      <c r="I8243" s="88">
        <v>1368.2145962642103</v>
      </c>
      <c r="J8243" s="88">
        <v>1978.4430090098854</v>
      </c>
      <c r="K8243" s="88">
        <v>3330.9797113698974</v>
      </c>
      <c r="L8243" s="88">
        <v>3398.2653944010776</v>
      </c>
      <c r="M8243" s="88">
        <v>3716.4754530243067</v>
      </c>
    </row>
    <row r="8244" spans="3:13" x14ac:dyDescent="0.2">
      <c r="C8244" s="88">
        <v>0.4073</v>
      </c>
      <c r="D8244" s="88">
        <v>16393.023329559146</v>
      </c>
      <c r="E8244" s="88">
        <v>145.29769565070001</v>
      </c>
      <c r="F8244" s="88">
        <v>513.09938526337055</v>
      </c>
      <c r="G8244" s="88">
        <v>750.96718074571891</v>
      </c>
      <c r="H8244" s="88">
        <v>988.88309520632492</v>
      </c>
      <c r="I8244" s="88">
        <v>1368.243903756204</v>
      </c>
      <c r="J8244" s="88">
        <v>1978.4480147504528</v>
      </c>
      <c r="K8244" s="88">
        <v>3331.0056901795547</v>
      </c>
      <c r="L8244" s="88">
        <v>3398.3632984412288</v>
      </c>
      <c r="M8244" s="88">
        <v>3716.4756115335072</v>
      </c>
    </row>
    <row r="8245" spans="3:13" x14ac:dyDescent="0.2">
      <c r="C8245" s="88">
        <v>0.40734999999999999</v>
      </c>
      <c r="D8245" s="88">
        <v>16393.06678705378</v>
      </c>
      <c r="E8245" s="88">
        <v>145.30536934514657</v>
      </c>
      <c r="F8245" s="88">
        <v>513.10161611269814</v>
      </c>
      <c r="G8245" s="88">
        <v>750.99531913378178</v>
      </c>
      <c r="H8245" s="88">
        <v>988.93164374963544</v>
      </c>
      <c r="I8245" s="88">
        <v>1368.2514193463116</v>
      </c>
      <c r="J8245" s="88">
        <v>1978.4587604306985</v>
      </c>
      <c r="K8245" s="88">
        <v>3331.044598888403</v>
      </c>
      <c r="L8245" s="88">
        <v>3398.4423799397691</v>
      </c>
      <c r="M8245" s="88">
        <v>3716.4876116353489</v>
      </c>
    </row>
    <row r="8246" spans="3:13" x14ac:dyDescent="0.2">
      <c r="C8246" s="88">
        <v>0.40739999999999998</v>
      </c>
      <c r="D8246" s="88">
        <v>16393.076107219724</v>
      </c>
      <c r="E8246" s="88">
        <v>145.30861992503196</v>
      </c>
      <c r="F8246" s="88">
        <v>513.10289656745499</v>
      </c>
      <c r="G8246" s="88">
        <v>751.00382047171342</v>
      </c>
      <c r="H8246" s="88">
        <v>988.93690990517143</v>
      </c>
      <c r="I8246" s="88">
        <v>1368.2683635432663</v>
      </c>
      <c r="J8246" s="88">
        <v>1978.4967357248488</v>
      </c>
      <c r="K8246" s="88">
        <v>3331.1062871070044</v>
      </c>
      <c r="L8246" s="88">
        <v>3398.5421008698077</v>
      </c>
      <c r="M8246" s="88">
        <v>3716.5269076317904</v>
      </c>
    </row>
    <row r="8247" spans="3:13" x14ac:dyDescent="0.2">
      <c r="C8247" s="88">
        <v>0.40744999999999998</v>
      </c>
      <c r="D8247" s="88">
        <v>16393.246152160114</v>
      </c>
      <c r="E8247" s="88">
        <v>145.30861992503196</v>
      </c>
      <c r="F8247" s="88">
        <v>513.10295439677475</v>
      </c>
      <c r="G8247" s="88">
        <v>751.02029349767827</v>
      </c>
      <c r="H8247" s="88">
        <v>988.94545719482585</v>
      </c>
      <c r="I8247" s="88">
        <v>1368.2705411348857</v>
      </c>
      <c r="J8247" s="88">
        <v>1978.4996995478873</v>
      </c>
      <c r="K8247" s="88">
        <v>3331.284992706047</v>
      </c>
      <c r="L8247" s="88">
        <v>3398.6082067857037</v>
      </c>
      <c r="M8247" s="88">
        <v>3716.529245808817</v>
      </c>
    </row>
    <row r="8248" spans="3:13" x14ac:dyDescent="0.2">
      <c r="C8248" s="88">
        <v>0.40749999999999997</v>
      </c>
      <c r="D8248" s="88">
        <v>16393.264690963475</v>
      </c>
      <c r="E8248" s="88">
        <v>145.31636835382869</v>
      </c>
      <c r="F8248" s="88">
        <v>513.10316748727109</v>
      </c>
      <c r="G8248" s="88">
        <v>751.02656267413977</v>
      </c>
      <c r="H8248" s="88">
        <v>988.95137926586767</v>
      </c>
      <c r="I8248" s="88">
        <v>1368.3201110360533</v>
      </c>
      <c r="J8248" s="88">
        <v>1978.5048390283609</v>
      </c>
      <c r="K8248" s="88">
        <v>3331.3632345704186</v>
      </c>
      <c r="L8248" s="88">
        <v>3398.775379417817</v>
      </c>
      <c r="M8248" s="88">
        <v>3716.5313925214246</v>
      </c>
    </row>
    <row r="8249" spans="3:13" x14ac:dyDescent="0.2">
      <c r="C8249" s="88">
        <v>0.40755000000000002</v>
      </c>
      <c r="D8249" s="88">
        <v>16393.570244170918</v>
      </c>
      <c r="E8249" s="88">
        <v>145.32627942245017</v>
      </c>
      <c r="F8249" s="88">
        <v>513.10930780399303</v>
      </c>
      <c r="G8249" s="88">
        <v>751.0364958204741</v>
      </c>
      <c r="H8249" s="88">
        <v>988.96526470552226</v>
      </c>
      <c r="I8249" s="88">
        <v>1368.3335115566074</v>
      </c>
      <c r="J8249" s="88">
        <v>1978.5445575931712</v>
      </c>
      <c r="K8249" s="88">
        <v>3331.3992221829594</v>
      </c>
      <c r="L8249" s="88">
        <v>3398.7784929560812</v>
      </c>
      <c r="M8249" s="88">
        <v>3716.5357583884097</v>
      </c>
    </row>
    <row r="8250" spans="3:13" x14ac:dyDescent="0.2">
      <c r="C8250" s="88">
        <v>0.40760000000000002</v>
      </c>
      <c r="D8250" s="88">
        <v>16393.920170764577</v>
      </c>
      <c r="E8250" s="88">
        <v>145.32997292721848</v>
      </c>
      <c r="F8250" s="88">
        <v>513.12426233837914</v>
      </c>
      <c r="G8250" s="88">
        <v>751.04139069425855</v>
      </c>
      <c r="H8250" s="88">
        <v>988.96671259202367</v>
      </c>
      <c r="I8250" s="88">
        <v>1368.3535916950209</v>
      </c>
      <c r="J8250" s="88">
        <v>1978.5802366331436</v>
      </c>
      <c r="K8250" s="88">
        <v>3331.4210849314691</v>
      </c>
      <c r="L8250" s="88">
        <v>3398.795917545297</v>
      </c>
      <c r="M8250" s="88">
        <v>3716.5421463507264</v>
      </c>
    </row>
    <row r="8251" spans="3:13" x14ac:dyDescent="0.2">
      <c r="C8251" s="88">
        <v>0.40765000000000001</v>
      </c>
      <c r="D8251" s="88">
        <v>16393.935353051227</v>
      </c>
      <c r="E8251" s="88">
        <v>145.33611769056097</v>
      </c>
      <c r="F8251" s="88">
        <v>513.14110577746942</v>
      </c>
      <c r="G8251" s="88">
        <v>751.06603075169778</v>
      </c>
      <c r="H8251" s="88">
        <v>988.98607028166271</v>
      </c>
      <c r="I8251" s="88">
        <v>1368.398370611249</v>
      </c>
      <c r="J8251" s="88">
        <v>1978.5900459983804</v>
      </c>
      <c r="K8251" s="88">
        <v>3331.4561197827647</v>
      </c>
      <c r="L8251" s="88">
        <v>3398.8789603260057</v>
      </c>
      <c r="M8251" s="88">
        <v>3716.5852629103406</v>
      </c>
    </row>
    <row r="8252" spans="3:13" x14ac:dyDescent="0.2">
      <c r="C8252" s="88">
        <v>0.40770000000000001</v>
      </c>
      <c r="D8252" s="88">
        <v>16394.064857967936</v>
      </c>
      <c r="E8252" s="88">
        <v>145.35995018520589</v>
      </c>
      <c r="F8252" s="88">
        <v>513.15235794075534</v>
      </c>
      <c r="G8252" s="88">
        <v>751.06675536077091</v>
      </c>
      <c r="H8252" s="88">
        <v>988.99896790015418</v>
      </c>
      <c r="I8252" s="88">
        <v>1368.424031033122</v>
      </c>
      <c r="J8252" s="88">
        <v>1978.5913775733225</v>
      </c>
      <c r="K8252" s="88">
        <v>3331.4606543373029</v>
      </c>
      <c r="L8252" s="88">
        <v>3399.194755794656</v>
      </c>
      <c r="M8252" s="88">
        <v>3716.5866715124912</v>
      </c>
    </row>
    <row r="8253" spans="3:13" x14ac:dyDescent="0.2">
      <c r="C8253" s="88">
        <v>0.40775</v>
      </c>
      <c r="D8253" s="88">
        <v>16394.358417058414</v>
      </c>
      <c r="E8253" s="88">
        <v>145.38455944426005</v>
      </c>
      <c r="F8253" s="88">
        <v>513.16501462991118</v>
      </c>
      <c r="G8253" s="88">
        <v>751.06960190860673</v>
      </c>
      <c r="H8253" s="88">
        <v>989.01504696301117</v>
      </c>
      <c r="I8253" s="88">
        <v>1368.4291279489294</v>
      </c>
      <c r="J8253" s="88">
        <v>1978.6344126280319</v>
      </c>
      <c r="K8253" s="88">
        <v>3331.5233467984949</v>
      </c>
      <c r="L8253" s="88">
        <v>3399.4840339132033</v>
      </c>
      <c r="M8253" s="88">
        <v>3716.5942318461794</v>
      </c>
    </row>
    <row r="8254" spans="3:13" x14ac:dyDescent="0.2">
      <c r="C8254" s="88">
        <v>0.4078</v>
      </c>
      <c r="D8254" s="88">
        <v>16394.6444262162</v>
      </c>
      <c r="E8254" s="88">
        <v>145.44268742573695</v>
      </c>
      <c r="F8254" s="88">
        <v>513.18395732283534</v>
      </c>
      <c r="G8254" s="88">
        <v>751.09940045220401</v>
      </c>
      <c r="H8254" s="88">
        <v>989.01578189030579</v>
      </c>
      <c r="I8254" s="88">
        <v>1368.4408645810827</v>
      </c>
      <c r="J8254" s="88">
        <v>1978.6414249857012</v>
      </c>
      <c r="K8254" s="88">
        <v>3331.5776154611399</v>
      </c>
      <c r="L8254" s="88">
        <v>3399.5381704238625</v>
      </c>
      <c r="M8254" s="88">
        <v>3716.6116053269284</v>
      </c>
    </row>
    <row r="8255" spans="3:13" x14ac:dyDescent="0.2">
      <c r="C8255" s="88">
        <v>0.40784999999999999</v>
      </c>
      <c r="D8255" s="88">
        <v>16394.673992302014</v>
      </c>
      <c r="E8255" s="88">
        <v>145.45843850062738</v>
      </c>
      <c r="F8255" s="88">
        <v>513.20159175415984</v>
      </c>
      <c r="G8255" s="88">
        <v>751.11085879940947</v>
      </c>
      <c r="H8255" s="88">
        <v>989.02479221353087</v>
      </c>
      <c r="I8255" s="88">
        <v>1368.4453671152601</v>
      </c>
      <c r="J8255" s="88">
        <v>1978.6484110686301</v>
      </c>
      <c r="K8255" s="88">
        <v>3331.6839116779215</v>
      </c>
      <c r="L8255" s="88">
        <v>3399.8050198854294</v>
      </c>
      <c r="M8255" s="88">
        <v>3716.6199675718067</v>
      </c>
    </row>
    <row r="8256" spans="3:13" x14ac:dyDescent="0.2">
      <c r="C8256" s="88">
        <v>0.40789999999999998</v>
      </c>
      <c r="D8256" s="88">
        <v>16395.318931025889</v>
      </c>
      <c r="E8256" s="88">
        <v>145.45843850062738</v>
      </c>
      <c r="F8256" s="88">
        <v>513.20667235217024</v>
      </c>
      <c r="G8256" s="88">
        <v>751.11770637005384</v>
      </c>
      <c r="H8256" s="88">
        <v>989.04482739723016</v>
      </c>
      <c r="I8256" s="88">
        <v>1368.4532309196911</v>
      </c>
      <c r="J8256" s="88">
        <v>1978.6499078451156</v>
      </c>
      <c r="K8256" s="88">
        <v>3331.6900622204394</v>
      </c>
      <c r="L8256" s="88">
        <v>3400.3515147241455</v>
      </c>
      <c r="M8256" s="88">
        <v>3716.6324944687935</v>
      </c>
    </row>
    <row r="8257" spans="3:13" x14ac:dyDescent="0.2">
      <c r="C8257" s="88">
        <v>0.40794999999999998</v>
      </c>
      <c r="D8257" s="88">
        <v>16395.348801899137</v>
      </c>
      <c r="E8257" s="88">
        <v>145.45931839033346</v>
      </c>
      <c r="F8257" s="88">
        <v>513.20850224992637</v>
      </c>
      <c r="G8257" s="88">
        <v>751.12436175676112</v>
      </c>
      <c r="H8257" s="88">
        <v>989.0495030433799</v>
      </c>
      <c r="I8257" s="88">
        <v>1368.4686677351506</v>
      </c>
      <c r="J8257" s="88">
        <v>1978.6821938550861</v>
      </c>
      <c r="K8257" s="88">
        <v>3331.7228915836522</v>
      </c>
      <c r="L8257" s="88">
        <v>3400.4238432572056</v>
      </c>
      <c r="M8257" s="88">
        <v>3716.6748335311891</v>
      </c>
    </row>
    <row r="8258" spans="3:13" x14ac:dyDescent="0.2">
      <c r="C8258" s="88">
        <v>0.40799999999999997</v>
      </c>
      <c r="D8258" s="88">
        <v>16395.456012508606</v>
      </c>
      <c r="E8258" s="88">
        <v>145.46303936059485</v>
      </c>
      <c r="F8258" s="88">
        <v>513.21237195114099</v>
      </c>
      <c r="G8258" s="88">
        <v>751.13386686134754</v>
      </c>
      <c r="H8258" s="88">
        <v>989.07957075275317</v>
      </c>
      <c r="I8258" s="88">
        <v>1368.4711163373327</v>
      </c>
      <c r="J8258" s="88">
        <v>1978.8083064627713</v>
      </c>
      <c r="K8258" s="88">
        <v>3331.7344322233985</v>
      </c>
      <c r="L8258" s="88">
        <v>3400.6636239884383</v>
      </c>
      <c r="M8258" s="88">
        <v>3716.683637645885</v>
      </c>
    </row>
    <row r="8259" spans="3:13" x14ac:dyDescent="0.2">
      <c r="C8259" s="88">
        <v>0.40805000000000002</v>
      </c>
      <c r="D8259" s="88">
        <v>16395.468326449194</v>
      </c>
      <c r="E8259" s="88">
        <v>145.46344225142366</v>
      </c>
      <c r="F8259" s="88">
        <v>513.21273805377041</v>
      </c>
      <c r="G8259" s="88">
        <v>751.14187814158049</v>
      </c>
      <c r="H8259" s="88">
        <v>989.09946357277431</v>
      </c>
      <c r="I8259" s="88">
        <v>1368.4727063005921</v>
      </c>
      <c r="J8259" s="88">
        <v>1978.813471450766</v>
      </c>
      <c r="K8259" s="88">
        <v>3331.7561244631006</v>
      </c>
      <c r="L8259" s="88">
        <v>3400.6684997274278</v>
      </c>
      <c r="M8259" s="88">
        <v>3716.7217590804244</v>
      </c>
    </row>
    <row r="8260" spans="3:13" x14ac:dyDescent="0.2">
      <c r="C8260" s="88">
        <v>0.40810000000000002</v>
      </c>
      <c r="D8260" s="88">
        <v>16395.618339874844</v>
      </c>
      <c r="E8260" s="88">
        <v>145.46652774183076</v>
      </c>
      <c r="F8260" s="88">
        <v>513.21658519885295</v>
      </c>
      <c r="G8260" s="88">
        <v>751.15073729507503</v>
      </c>
      <c r="H8260" s="88">
        <v>989.12027980855237</v>
      </c>
      <c r="I8260" s="88">
        <v>1368.4841714087147</v>
      </c>
      <c r="J8260" s="88">
        <v>1978.8426390124409</v>
      </c>
      <c r="K8260" s="88">
        <v>3331.8093046375707</v>
      </c>
      <c r="L8260" s="88">
        <v>3400.7659151294019</v>
      </c>
      <c r="M8260" s="88">
        <v>3716.734370542692</v>
      </c>
    </row>
    <row r="8261" spans="3:13" x14ac:dyDescent="0.2">
      <c r="C8261" s="88">
        <v>0.40815000000000001</v>
      </c>
      <c r="D8261" s="88">
        <v>16395.6293956269</v>
      </c>
      <c r="E8261" s="88">
        <v>145.48088399282551</v>
      </c>
      <c r="F8261" s="88">
        <v>513.22461563812067</v>
      </c>
      <c r="G8261" s="88">
        <v>751.1679110355235</v>
      </c>
      <c r="H8261" s="88">
        <v>989.13027838319385</v>
      </c>
      <c r="I8261" s="88">
        <v>1368.5511256489663</v>
      </c>
      <c r="J8261" s="88">
        <v>1978.8468579286059</v>
      </c>
      <c r="K8261" s="88">
        <v>3331.8290501651413</v>
      </c>
      <c r="L8261" s="88">
        <v>3400.8234178652565</v>
      </c>
      <c r="M8261" s="88">
        <v>3716.8218279302905</v>
      </c>
    </row>
    <row r="8262" spans="3:13" x14ac:dyDescent="0.2">
      <c r="C8262" s="88">
        <v>0.40820000000000001</v>
      </c>
      <c r="D8262" s="88">
        <v>16395.69664137069</v>
      </c>
      <c r="E8262" s="88">
        <v>145.53546523684054</v>
      </c>
      <c r="F8262" s="88">
        <v>513.23133629297763</v>
      </c>
      <c r="G8262" s="88">
        <v>751.17096385493369</v>
      </c>
      <c r="H8262" s="88">
        <v>989.16429160176585</v>
      </c>
      <c r="I8262" s="88">
        <v>1368.5518648026714</v>
      </c>
      <c r="J8262" s="88">
        <v>1978.9059935961145</v>
      </c>
      <c r="K8262" s="88">
        <v>3332.0036692259278</v>
      </c>
      <c r="L8262" s="88">
        <v>3401.2073069688317</v>
      </c>
      <c r="M8262" s="88">
        <v>3716.8462435858819</v>
      </c>
    </row>
    <row r="8263" spans="3:13" x14ac:dyDescent="0.2">
      <c r="C8263" s="88">
        <v>0.40825</v>
      </c>
      <c r="D8263" s="88">
        <v>16395.80086918961</v>
      </c>
      <c r="E8263" s="88">
        <v>145.55098943339908</v>
      </c>
      <c r="F8263" s="88">
        <v>513.23472557628293</v>
      </c>
      <c r="G8263" s="88">
        <v>751.17319394854212</v>
      </c>
      <c r="H8263" s="88">
        <v>989.20755946369809</v>
      </c>
      <c r="I8263" s="88">
        <v>1368.5978779170464</v>
      </c>
      <c r="J8263" s="88">
        <v>1978.9348549709061</v>
      </c>
      <c r="K8263" s="88">
        <v>3332.0542651227947</v>
      </c>
      <c r="L8263" s="88">
        <v>3401.2177756249375</v>
      </c>
      <c r="M8263" s="88">
        <v>3716.8895662849054</v>
      </c>
    </row>
    <row r="8264" spans="3:13" x14ac:dyDescent="0.2">
      <c r="C8264" s="88">
        <v>0.4083</v>
      </c>
      <c r="D8264" s="88">
        <v>16395.973672221295</v>
      </c>
      <c r="E8264" s="88">
        <v>145.56786848184402</v>
      </c>
      <c r="F8264" s="88">
        <v>513.23579796699687</v>
      </c>
      <c r="G8264" s="88">
        <v>751.17842743271694</v>
      </c>
      <c r="H8264" s="88">
        <v>989.23095238084534</v>
      </c>
      <c r="I8264" s="88">
        <v>1368.6284509224338</v>
      </c>
      <c r="J8264" s="88">
        <v>1978.9721251949609</v>
      </c>
      <c r="K8264" s="88">
        <v>3332.0601494746802</v>
      </c>
      <c r="L8264" s="88">
        <v>3401.3712362649762</v>
      </c>
      <c r="M8264" s="88">
        <v>3716.9052967192556</v>
      </c>
    </row>
    <row r="8265" spans="3:13" x14ac:dyDescent="0.2">
      <c r="C8265" s="88">
        <v>0.40834999999999999</v>
      </c>
      <c r="D8265" s="88">
        <v>16396.039114187497</v>
      </c>
      <c r="E8265" s="88">
        <v>145.56789592601308</v>
      </c>
      <c r="F8265" s="88">
        <v>513.23726941562018</v>
      </c>
      <c r="G8265" s="88">
        <v>751.20098796413413</v>
      </c>
      <c r="H8265" s="88">
        <v>989.23118636175104</v>
      </c>
      <c r="I8265" s="88">
        <v>1368.6655421763203</v>
      </c>
      <c r="J8265" s="88">
        <v>1978.9824291998743</v>
      </c>
      <c r="K8265" s="88">
        <v>3332.0726415717627</v>
      </c>
      <c r="L8265" s="88">
        <v>3401.4101622033841</v>
      </c>
      <c r="M8265" s="88">
        <v>3716.916678268838</v>
      </c>
    </row>
    <row r="8266" spans="3:13" x14ac:dyDescent="0.2">
      <c r="C8266" s="88">
        <v>0.40839999999999999</v>
      </c>
      <c r="D8266" s="88">
        <v>16396.073153408161</v>
      </c>
      <c r="E8266" s="88">
        <v>145.57523790990035</v>
      </c>
      <c r="F8266" s="88">
        <v>513.23831895026115</v>
      </c>
      <c r="G8266" s="88">
        <v>751.2214356336749</v>
      </c>
      <c r="H8266" s="88">
        <v>989.25461589787983</v>
      </c>
      <c r="I8266" s="88">
        <v>1368.686859023901</v>
      </c>
      <c r="J8266" s="88">
        <v>1979.0558333557174</v>
      </c>
      <c r="K8266" s="88">
        <v>3332.0801708163563</v>
      </c>
      <c r="L8266" s="88">
        <v>3401.4988558055352</v>
      </c>
      <c r="M8266" s="88">
        <v>3716.9230807830004</v>
      </c>
    </row>
    <row r="8267" spans="3:13" x14ac:dyDescent="0.2">
      <c r="C8267" s="88">
        <v>0.40844999999999998</v>
      </c>
      <c r="D8267" s="88">
        <v>16396.128306477269</v>
      </c>
      <c r="E8267" s="88">
        <v>145.59809990320628</v>
      </c>
      <c r="F8267" s="88">
        <v>513.25049647555306</v>
      </c>
      <c r="G8267" s="88">
        <v>751.22296509243961</v>
      </c>
      <c r="H8267" s="88">
        <v>989.27550385561017</v>
      </c>
      <c r="I8267" s="88">
        <v>1368.6976756308154</v>
      </c>
      <c r="J8267" s="88">
        <v>1979.071255414452</v>
      </c>
      <c r="K8267" s="88">
        <v>3332.2530494131311</v>
      </c>
      <c r="L8267" s="88">
        <v>3401.587585693007</v>
      </c>
      <c r="M8267" s="88">
        <v>3716.9551884431485</v>
      </c>
    </row>
    <row r="8268" spans="3:13" x14ac:dyDescent="0.2">
      <c r="C8268" s="88">
        <v>0.40849999999999997</v>
      </c>
      <c r="D8268" s="88">
        <v>16396.273650546664</v>
      </c>
      <c r="E8268" s="88">
        <v>145.59935945320103</v>
      </c>
      <c r="F8268" s="88">
        <v>513.26938025998516</v>
      </c>
      <c r="G8268" s="88">
        <v>751.2512869089951</v>
      </c>
      <c r="H8268" s="88">
        <v>989.28586669535116</v>
      </c>
      <c r="I8268" s="88">
        <v>1368.7008449063401</v>
      </c>
      <c r="J8268" s="88">
        <v>1979.080283729787</v>
      </c>
      <c r="K8268" s="88">
        <v>3332.2694968488167</v>
      </c>
      <c r="L8268" s="88">
        <v>3401.5950962415313</v>
      </c>
      <c r="M8268" s="88">
        <v>3716.9965586493645</v>
      </c>
    </row>
    <row r="8269" spans="3:13" x14ac:dyDescent="0.2">
      <c r="C8269" s="88">
        <v>0.40855000000000002</v>
      </c>
      <c r="D8269" s="88">
        <v>16396.342513218668</v>
      </c>
      <c r="E8269" s="88">
        <v>145.65402888251629</v>
      </c>
      <c r="F8269" s="88">
        <v>513.27927999370013</v>
      </c>
      <c r="G8269" s="88">
        <v>751.26639494699157</v>
      </c>
      <c r="H8269" s="88">
        <v>989.29883535698991</v>
      </c>
      <c r="I8269" s="88">
        <v>1368.7397669513543</v>
      </c>
      <c r="J8269" s="88">
        <v>1979.0821881060815</v>
      </c>
      <c r="K8269" s="88">
        <v>3332.3147604789979</v>
      </c>
      <c r="L8269" s="88">
        <v>3401.5984800812003</v>
      </c>
      <c r="M8269" s="88">
        <v>3717.0022167387979</v>
      </c>
    </row>
    <row r="8270" spans="3:13" x14ac:dyDescent="0.2">
      <c r="C8270" s="88">
        <v>0.40860000000000002</v>
      </c>
      <c r="D8270" s="88">
        <v>16396.372705951198</v>
      </c>
      <c r="E8270" s="88">
        <v>145.65741601360151</v>
      </c>
      <c r="F8270" s="88">
        <v>513.28071217263869</v>
      </c>
      <c r="G8270" s="88">
        <v>751.2786118542308</v>
      </c>
      <c r="H8270" s="88">
        <v>989.35060854274889</v>
      </c>
      <c r="I8270" s="88">
        <v>1368.7437421854706</v>
      </c>
      <c r="J8270" s="88">
        <v>1979.1612696014404</v>
      </c>
      <c r="K8270" s="88">
        <v>3332.348196779918</v>
      </c>
      <c r="L8270" s="88">
        <v>3401.6533630367098</v>
      </c>
      <c r="M8270" s="88">
        <v>3717.0152205242625</v>
      </c>
    </row>
    <row r="8271" spans="3:13" x14ac:dyDescent="0.2">
      <c r="C8271" s="88">
        <v>0.40865000000000001</v>
      </c>
      <c r="D8271" s="88">
        <v>16396.59711768026</v>
      </c>
      <c r="E8271" s="88">
        <v>145.65950880299442</v>
      </c>
      <c r="F8271" s="88">
        <v>513.293266760802</v>
      </c>
      <c r="G8271" s="88">
        <v>751.28775592157626</v>
      </c>
      <c r="H8271" s="88">
        <v>989.36319501423031</v>
      </c>
      <c r="I8271" s="88">
        <v>1368.8240274965478</v>
      </c>
      <c r="J8271" s="88">
        <v>1979.2313728715226</v>
      </c>
      <c r="K8271" s="88">
        <v>3332.4669529825478</v>
      </c>
      <c r="L8271" s="88">
        <v>3401.9485389069532</v>
      </c>
      <c r="M8271" s="88">
        <v>3717.0386562728995</v>
      </c>
    </row>
    <row r="8272" spans="3:13" x14ac:dyDescent="0.2">
      <c r="C8272" s="88">
        <v>0.40870000000000001</v>
      </c>
      <c r="D8272" s="88">
        <v>16396.743928897318</v>
      </c>
      <c r="E8272" s="88">
        <v>145.68497763987671</v>
      </c>
      <c r="F8272" s="88">
        <v>513.2962188927977</v>
      </c>
      <c r="G8272" s="88">
        <v>751.30374384825109</v>
      </c>
      <c r="H8272" s="88">
        <v>989.36627815253314</v>
      </c>
      <c r="I8272" s="88">
        <v>1368.8338572183575</v>
      </c>
      <c r="J8272" s="88">
        <v>1979.2637907866933</v>
      </c>
      <c r="K8272" s="88">
        <v>3332.524088418711</v>
      </c>
      <c r="L8272" s="88">
        <v>3402.0682273966763</v>
      </c>
      <c r="M8272" s="88">
        <v>3717.0763144572775</v>
      </c>
    </row>
    <row r="8273" spans="3:13" x14ac:dyDescent="0.2">
      <c r="C8273" s="88">
        <v>0.40875</v>
      </c>
      <c r="D8273" s="88">
        <v>16396.78751190221</v>
      </c>
      <c r="E8273" s="88">
        <v>145.70436052898003</v>
      </c>
      <c r="F8273" s="88">
        <v>513.29912203221556</v>
      </c>
      <c r="G8273" s="88">
        <v>751.33271891211734</v>
      </c>
      <c r="H8273" s="88">
        <v>989.36876619574969</v>
      </c>
      <c r="I8273" s="88">
        <v>1368.8344030167432</v>
      </c>
      <c r="J8273" s="88">
        <v>1979.3100975417783</v>
      </c>
      <c r="K8273" s="88">
        <v>3332.5944666132987</v>
      </c>
      <c r="L8273" s="88">
        <v>3402.1340890708925</v>
      </c>
      <c r="M8273" s="88">
        <v>3717.0868598110274</v>
      </c>
    </row>
    <row r="8274" spans="3:13" x14ac:dyDescent="0.2">
      <c r="C8274" s="88">
        <v>0.4088</v>
      </c>
      <c r="D8274" s="88">
        <v>16396.883517900504</v>
      </c>
      <c r="E8274" s="88">
        <v>145.70436052898003</v>
      </c>
      <c r="F8274" s="88">
        <v>513.30993099584748</v>
      </c>
      <c r="G8274" s="88">
        <v>751.33685402159426</v>
      </c>
      <c r="H8274" s="88">
        <v>989.3878782472475</v>
      </c>
      <c r="I8274" s="88">
        <v>1368.8552822404968</v>
      </c>
      <c r="J8274" s="88">
        <v>1979.3401772393122</v>
      </c>
      <c r="K8274" s="88">
        <v>3332.6465412421094</v>
      </c>
      <c r="L8274" s="88">
        <v>3402.2478241418653</v>
      </c>
      <c r="M8274" s="88">
        <v>3717.0930350102085</v>
      </c>
    </row>
    <row r="8275" spans="3:13" x14ac:dyDescent="0.2">
      <c r="C8275" s="88">
        <v>0.40884999999999999</v>
      </c>
      <c r="D8275" s="88">
        <v>16397.120275900084</v>
      </c>
      <c r="E8275" s="88">
        <v>145.71057636742444</v>
      </c>
      <c r="F8275" s="88">
        <v>513.31043248240076</v>
      </c>
      <c r="G8275" s="88">
        <v>751.33975901940585</v>
      </c>
      <c r="H8275" s="88">
        <v>989.38955215848637</v>
      </c>
      <c r="I8275" s="88">
        <v>1368.8558680298579</v>
      </c>
      <c r="J8275" s="88">
        <v>1979.3427377036996</v>
      </c>
      <c r="K8275" s="88">
        <v>3332.6544416306151</v>
      </c>
      <c r="L8275" s="88">
        <v>3402.2986179363065</v>
      </c>
      <c r="M8275" s="88">
        <v>3717.1332710112579</v>
      </c>
    </row>
    <row r="8276" spans="3:13" x14ac:dyDescent="0.2">
      <c r="C8276" s="88">
        <v>0.40889999999999999</v>
      </c>
      <c r="D8276" s="88">
        <v>16397.159305198646</v>
      </c>
      <c r="E8276" s="88">
        <v>145.72266625594966</v>
      </c>
      <c r="F8276" s="88">
        <v>513.31866904640719</v>
      </c>
      <c r="G8276" s="88">
        <v>751.35031312709816</v>
      </c>
      <c r="H8276" s="88">
        <v>989.39775226905067</v>
      </c>
      <c r="I8276" s="88">
        <v>1368.8570233500805</v>
      </c>
      <c r="J8276" s="88">
        <v>1979.4182080504188</v>
      </c>
      <c r="K8276" s="88">
        <v>3332.6586346158174</v>
      </c>
      <c r="L8276" s="88">
        <v>3402.5692907510802</v>
      </c>
      <c r="M8276" s="88">
        <v>3717.1370814871616</v>
      </c>
    </row>
    <row r="8277" spans="3:13" x14ac:dyDescent="0.2">
      <c r="C8277" s="88">
        <v>0.40894999999999998</v>
      </c>
      <c r="D8277" s="88">
        <v>16397.185334459024</v>
      </c>
      <c r="E8277" s="88">
        <v>145.72936859930087</v>
      </c>
      <c r="F8277" s="88">
        <v>513.32035029493409</v>
      </c>
      <c r="G8277" s="88">
        <v>751.35172980877951</v>
      </c>
      <c r="H8277" s="88">
        <v>989.4064076570703</v>
      </c>
      <c r="I8277" s="88">
        <v>1368.8593119582692</v>
      </c>
      <c r="J8277" s="88">
        <v>1979.43015813282</v>
      </c>
      <c r="K8277" s="88">
        <v>3332.6847070608474</v>
      </c>
      <c r="L8277" s="88">
        <v>3402.6410759728383</v>
      </c>
      <c r="M8277" s="88">
        <v>3717.1980700181766</v>
      </c>
    </row>
    <row r="8278" spans="3:13" x14ac:dyDescent="0.2">
      <c r="C8278" s="88">
        <v>0.40899999999999997</v>
      </c>
      <c r="D8278" s="88">
        <v>16397.813583847925</v>
      </c>
      <c r="E8278" s="88">
        <v>145.75173420650572</v>
      </c>
      <c r="F8278" s="88">
        <v>513.32535377694103</v>
      </c>
      <c r="G8278" s="88">
        <v>751.38398384573065</v>
      </c>
      <c r="H8278" s="88">
        <v>989.41687115781087</v>
      </c>
      <c r="I8278" s="88">
        <v>1368.8659047755855</v>
      </c>
      <c r="J8278" s="88">
        <v>1979.4303797237485</v>
      </c>
      <c r="K8278" s="88">
        <v>3332.7071644342423</v>
      </c>
      <c r="L8278" s="88">
        <v>3402.7955475942963</v>
      </c>
      <c r="M8278" s="88">
        <v>3717.2289593746336</v>
      </c>
    </row>
    <row r="8279" spans="3:13" x14ac:dyDescent="0.2">
      <c r="C8279" s="88">
        <v>0.40905000000000002</v>
      </c>
      <c r="D8279" s="88">
        <v>16398.026576426699</v>
      </c>
      <c r="E8279" s="88">
        <v>145.80111174302147</v>
      </c>
      <c r="F8279" s="88">
        <v>513.32559119022199</v>
      </c>
      <c r="G8279" s="88">
        <v>751.38420011945072</v>
      </c>
      <c r="H8279" s="88">
        <v>989.43194758366462</v>
      </c>
      <c r="I8279" s="88">
        <v>1368.9177565096188</v>
      </c>
      <c r="J8279" s="88">
        <v>1979.443855333689</v>
      </c>
      <c r="K8279" s="88">
        <v>3332.7629711312056</v>
      </c>
      <c r="L8279" s="88">
        <v>3402.8875154671023</v>
      </c>
      <c r="M8279" s="88">
        <v>3717.2334891349983</v>
      </c>
    </row>
    <row r="8280" spans="3:13" x14ac:dyDescent="0.2">
      <c r="C8280" s="88">
        <v>0.40910000000000002</v>
      </c>
      <c r="D8280" s="88">
        <v>16398.038065835077</v>
      </c>
      <c r="E8280" s="88">
        <v>145.8274785799349</v>
      </c>
      <c r="F8280" s="88">
        <v>513.32967079303489</v>
      </c>
      <c r="G8280" s="88">
        <v>751.39616820899892</v>
      </c>
      <c r="H8280" s="88">
        <v>989.43229451162324</v>
      </c>
      <c r="I8280" s="88">
        <v>1368.9887657854765</v>
      </c>
      <c r="J8280" s="88">
        <v>1979.482659458854</v>
      </c>
      <c r="K8280" s="88">
        <v>3332.8029168633611</v>
      </c>
      <c r="L8280" s="88">
        <v>3402.8995225175695</v>
      </c>
      <c r="M8280" s="88">
        <v>3717.2349590549588</v>
      </c>
    </row>
    <row r="8281" spans="3:13" x14ac:dyDescent="0.2">
      <c r="C8281" s="88">
        <v>0.40915000000000001</v>
      </c>
      <c r="D8281" s="88">
        <v>16398.071922268256</v>
      </c>
      <c r="E8281" s="88">
        <v>145.83094946029814</v>
      </c>
      <c r="F8281" s="88">
        <v>513.33790317605281</v>
      </c>
      <c r="G8281" s="88">
        <v>751.40731835478982</v>
      </c>
      <c r="H8281" s="88">
        <v>989.43527166402828</v>
      </c>
      <c r="I8281" s="88">
        <v>1368.9936578334364</v>
      </c>
      <c r="J8281" s="88">
        <v>1979.494459691201</v>
      </c>
      <c r="K8281" s="88">
        <v>3332.8408284698558</v>
      </c>
      <c r="L8281" s="88">
        <v>3402.9867965901531</v>
      </c>
      <c r="M8281" s="88">
        <v>3717.2612461875096</v>
      </c>
    </row>
    <row r="8282" spans="3:13" x14ac:dyDescent="0.2">
      <c r="C8282" s="88">
        <v>0.40920000000000001</v>
      </c>
      <c r="D8282" s="88">
        <v>16398.194534066035</v>
      </c>
      <c r="E8282" s="88">
        <v>145.85150933645491</v>
      </c>
      <c r="F8282" s="88">
        <v>513.3449283274399</v>
      </c>
      <c r="G8282" s="88">
        <v>751.42202618663896</v>
      </c>
      <c r="H8282" s="88">
        <v>989.46270953276235</v>
      </c>
      <c r="I8282" s="88">
        <v>1368.9991720467829</v>
      </c>
      <c r="J8282" s="88">
        <v>1979.5562701681501</v>
      </c>
      <c r="K8282" s="88">
        <v>3332.860089401132</v>
      </c>
      <c r="L8282" s="88">
        <v>3403.0629703770664</v>
      </c>
      <c r="M8282" s="88">
        <v>3717.2651489095115</v>
      </c>
    </row>
    <row r="8283" spans="3:13" x14ac:dyDescent="0.2">
      <c r="C8283" s="88">
        <v>0.40925</v>
      </c>
      <c r="D8283" s="88">
        <v>16398.246377007239</v>
      </c>
      <c r="E8283" s="88">
        <v>145.8517626531011</v>
      </c>
      <c r="F8283" s="88">
        <v>513.35791281561796</v>
      </c>
      <c r="G8283" s="88">
        <v>751.42257302724875</v>
      </c>
      <c r="H8283" s="88">
        <v>989.4773918343235</v>
      </c>
      <c r="I8283" s="88">
        <v>1369.0014727701746</v>
      </c>
      <c r="J8283" s="88">
        <v>1979.6139035137057</v>
      </c>
      <c r="K8283" s="88">
        <v>3332.8803766517931</v>
      </c>
      <c r="L8283" s="88">
        <v>3403.081367549179</v>
      </c>
      <c r="M8283" s="88">
        <v>3717.2675601184155</v>
      </c>
    </row>
    <row r="8284" spans="3:13" x14ac:dyDescent="0.2">
      <c r="C8284" s="88">
        <v>0.4093</v>
      </c>
      <c r="D8284" s="88">
        <v>16398.394496430366</v>
      </c>
      <c r="E8284" s="88">
        <v>145.86852943624763</v>
      </c>
      <c r="F8284" s="88">
        <v>513.36033525288349</v>
      </c>
      <c r="G8284" s="88">
        <v>751.42720091457295</v>
      </c>
      <c r="H8284" s="88">
        <v>989.48170241266007</v>
      </c>
      <c r="I8284" s="88">
        <v>1369.0127885311049</v>
      </c>
      <c r="J8284" s="88">
        <v>1979.6686380062488</v>
      </c>
      <c r="K8284" s="88">
        <v>3332.8966881674337</v>
      </c>
      <c r="L8284" s="88">
        <v>3403.1744388489597</v>
      </c>
      <c r="M8284" s="88">
        <v>3717.2891976705009</v>
      </c>
    </row>
    <row r="8285" spans="3:13" x14ac:dyDescent="0.2">
      <c r="C8285" s="88">
        <v>0.40934999999999999</v>
      </c>
      <c r="D8285" s="88">
        <v>16398.478136764134</v>
      </c>
      <c r="E8285" s="88">
        <v>145.88033991209159</v>
      </c>
      <c r="F8285" s="88">
        <v>513.3685041708718</v>
      </c>
      <c r="G8285" s="88">
        <v>751.43633971864892</v>
      </c>
      <c r="H8285" s="88">
        <v>989.49881022631689</v>
      </c>
      <c r="I8285" s="88">
        <v>1369.0131275182066</v>
      </c>
      <c r="J8285" s="88">
        <v>1979.7610107672754</v>
      </c>
      <c r="K8285" s="88">
        <v>3332.9070568655525</v>
      </c>
      <c r="L8285" s="88">
        <v>3403.4093875928565</v>
      </c>
      <c r="M8285" s="88">
        <v>3717.2942066981996</v>
      </c>
    </row>
    <row r="8286" spans="3:13" x14ac:dyDescent="0.2">
      <c r="C8286" s="88">
        <v>0.40939999999999999</v>
      </c>
      <c r="D8286" s="88">
        <v>16398.501856246075</v>
      </c>
      <c r="E8286" s="88">
        <v>145.88586931691771</v>
      </c>
      <c r="F8286" s="88">
        <v>513.38756210090924</v>
      </c>
      <c r="G8286" s="88">
        <v>751.46933753561598</v>
      </c>
      <c r="H8286" s="88">
        <v>989.50798101211558</v>
      </c>
      <c r="I8286" s="88">
        <v>1369.020617582155</v>
      </c>
      <c r="J8286" s="88">
        <v>1979.7776738477532</v>
      </c>
      <c r="K8286" s="88">
        <v>3332.9139943341743</v>
      </c>
      <c r="L8286" s="88">
        <v>3403.5129582621039</v>
      </c>
      <c r="M8286" s="88">
        <v>3717.3302158493834</v>
      </c>
    </row>
    <row r="8287" spans="3:13" x14ac:dyDescent="0.2">
      <c r="C8287" s="88">
        <v>0.40944999999999998</v>
      </c>
      <c r="D8287" s="88">
        <v>16398.541245279295</v>
      </c>
      <c r="E8287" s="88">
        <v>145.90118138555317</v>
      </c>
      <c r="F8287" s="88">
        <v>513.38920460346799</v>
      </c>
      <c r="G8287" s="88">
        <v>751.47967603554662</v>
      </c>
      <c r="H8287" s="88">
        <v>989.55795329146895</v>
      </c>
      <c r="I8287" s="88">
        <v>1369.0304282192023</v>
      </c>
      <c r="J8287" s="88">
        <v>1979.7784400723594</v>
      </c>
      <c r="K8287" s="88">
        <v>3332.9628577327139</v>
      </c>
      <c r="L8287" s="88">
        <v>3403.5687435936748</v>
      </c>
      <c r="M8287" s="88">
        <v>3717.3614335598149</v>
      </c>
    </row>
    <row r="8288" spans="3:13" x14ac:dyDescent="0.2">
      <c r="C8288" s="88">
        <v>0.40949999999999998</v>
      </c>
      <c r="D8288" s="88">
        <v>16398.665669124333</v>
      </c>
      <c r="E8288" s="88">
        <v>145.90599568452399</v>
      </c>
      <c r="F8288" s="88">
        <v>513.39759101888194</v>
      </c>
      <c r="G8288" s="88">
        <v>751.49505341236363</v>
      </c>
      <c r="H8288" s="88">
        <v>989.55832088323723</v>
      </c>
      <c r="I8288" s="88">
        <v>1369.0449143819847</v>
      </c>
      <c r="J8288" s="88">
        <v>1979.8160339034757</v>
      </c>
      <c r="K8288" s="88">
        <v>3333.0402625610122</v>
      </c>
      <c r="L8288" s="88">
        <v>3403.6327498769142</v>
      </c>
      <c r="M8288" s="88">
        <v>3717.3715822719487</v>
      </c>
    </row>
    <row r="8289" spans="3:13" x14ac:dyDescent="0.2">
      <c r="C8289" s="88">
        <v>0.40955000000000003</v>
      </c>
      <c r="D8289" s="88">
        <v>16398.672741484253</v>
      </c>
      <c r="E8289" s="88">
        <v>145.94228559924795</v>
      </c>
      <c r="F8289" s="88">
        <v>513.40029283218973</v>
      </c>
      <c r="G8289" s="88">
        <v>751.49699625294625</v>
      </c>
      <c r="H8289" s="88">
        <v>989.56411412317539</v>
      </c>
      <c r="I8289" s="88">
        <v>1369.0502946057427</v>
      </c>
      <c r="J8289" s="88">
        <v>1979.8321821903492</v>
      </c>
      <c r="K8289" s="88">
        <v>3333.1413779838649</v>
      </c>
      <c r="L8289" s="88">
        <v>3403.8484134209102</v>
      </c>
      <c r="M8289" s="88">
        <v>3717.3761472868723</v>
      </c>
    </row>
    <row r="8290" spans="3:13" x14ac:dyDescent="0.2">
      <c r="C8290" s="88">
        <v>0.40960000000000002</v>
      </c>
      <c r="D8290" s="88">
        <v>16398.803464489789</v>
      </c>
      <c r="E8290" s="88">
        <v>145.96241227542032</v>
      </c>
      <c r="F8290" s="88">
        <v>513.40044286295915</v>
      </c>
      <c r="G8290" s="88">
        <v>751.50731022123682</v>
      </c>
      <c r="H8290" s="88">
        <v>989.5840230347676</v>
      </c>
      <c r="I8290" s="88">
        <v>1369.051949277844</v>
      </c>
      <c r="J8290" s="88">
        <v>1979.8563982232808</v>
      </c>
      <c r="K8290" s="88">
        <v>3333.2187448426903</v>
      </c>
      <c r="L8290" s="88">
        <v>3404.2537749499083</v>
      </c>
      <c r="M8290" s="88">
        <v>3717.379992022119</v>
      </c>
    </row>
    <row r="8291" spans="3:13" x14ac:dyDescent="0.2">
      <c r="C8291" s="88">
        <v>0.40965000000000001</v>
      </c>
      <c r="D8291" s="88">
        <v>16398.903680217856</v>
      </c>
      <c r="E8291" s="88">
        <v>145.96898716213764</v>
      </c>
      <c r="F8291" s="88">
        <v>513.40154498814718</v>
      </c>
      <c r="G8291" s="88">
        <v>751.5632811197006</v>
      </c>
      <c r="H8291" s="88">
        <v>989.59826345733609</v>
      </c>
      <c r="I8291" s="88">
        <v>1369.0530375284902</v>
      </c>
      <c r="J8291" s="88">
        <v>1979.8722308344791</v>
      </c>
      <c r="K8291" s="88">
        <v>3333.3103361852727</v>
      </c>
      <c r="L8291" s="88">
        <v>3404.2652135400922</v>
      </c>
      <c r="M8291" s="88">
        <v>3717.3862646401576</v>
      </c>
    </row>
    <row r="8292" spans="3:13" x14ac:dyDescent="0.2">
      <c r="C8292" s="88">
        <v>0.40970000000000001</v>
      </c>
      <c r="D8292" s="88">
        <v>16399.093423652372</v>
      </c>
      <c r="E8292" s="88">
        <v>145.97059958683076</v>
      </c>
      <c r="F8292" s="88">
        <v>513.40796264643632</v>
      </c>
      <c r="G8292" s="88">
        <v>751.57454960088944</v>
      </c>
      <c r="H8292" s="88">
        <v>989.60983688983424</v>
      </c>
      <c r="I8292" s="88">
        <v>1369.0544043232389</v>
      </c>
      <c r="J8292" s="88">
        <v>1979.8939643641402</v>
      </c>
      <c r="K8292" s="88">
        <v>3333.3119215524839</v>
      </c>
      <c r="L8292" s="88">
        <v>3404.3571383804847</v>
      </c>
      <c r="M8292" s="88">
        <v>3717.419492042096</v>
      </c>
    </row>
    <row r="8293" spans="3:13" x14ac:dyDescent="0.2">
      <c r="C8293" s="88">
        <v>0.40975</v>
      </c>
      <c r="D8293" s="88">
        <v>16399.445503733245</v>
      </c>
      <c r="E8293" s="88">
        <v>145.97059958683076</v>
      </c>
      <c r="F8293" s="88">
        <v>513.42344370265801</v>
      </c>
      <c r="G8293" s="88">
        <v>751.58065757719623</v>
      </c>
      <c r="H8293" s="88">
        <v>989.61005057557713</v>
      </c>
      <c r="I8293" s="88">
        <v>1369.0566471324278</v>
      </c>
      <c r="J8293" s="88">
        <v>1979.926262416906</v>
      </c>
      <c r="K8293" s="88">
        <v>3333.3335232154932</v>
      </c>
      <c r="L8293" s="88">
        <v>3404.4948787492876</v>
      </c>
      <c r="M8293" s="88">
        <v>3717.4789003225806</v>
      </c>
    </row>
    <row r="8294" spans="3:13" x14ac:dyDescent="0.2">
      <c r="C8294" s="88">
        <v>0.4098</v>
      </c>
      <c r="D8294" s="88">
        <v>16399.519578838353</v>
      </c>
      <c r="E8294" s="88">
        <v>145.97563547733171</v>
      </c>
      <c r="F8294" s="88">
        <v>513.43492595708858</v>
      </c>
      <c r="G8294" s="88">
        <v>751.58478044949061</v>
      </c>
      <c r="H8294" s="88">
        <v>989.64348884238916</v>
      </c>
      <c r="I8294" s="88">
        <v>1369.079151071629</v>
      </c>
      <c r="J8294" s="88">
        <v>1980.0221745084405</v>
      </c>
      <c r="K8294" s="88">
        <v>3333.3392038552688</v>
      </c>
      <c r="L8294" s="88">
        <v>3404.5281194901081</v>
      </c>
      <c r="M8294" s="88">
        <v>3717.4930062429521</v>
      </c>
    </row>
    <row r="8295" spans="3:13" x14ac:dyDescent="0.2">
      <c r="C8295" s="88">
        <v>0.40984999999999999</v>
      </c>
      <c r="D8295" s="88">
        <v>16399.556890611238</v>
      </c>
      <c r="E8295" s="88">
        <v>145.97563547733171</v>
      </c>
      <c r="F8295" s="88">
        <v>513.44714123877247</v>
      </c>
      <c r="G8295" s="88">
        <v>751.59809595307661</v>
      </c>
      <c r="H8295" s="88">
        <v>989.65157656627161</v>
      </c>
      <c r="I8295" s="88">
        <v>1369.0809914361412</v>
      </c>
      <c r="J8295" s="88">
        <v>1980.0312501898616</v>
      </c>
      <c r="K8295" s="88">
        <v>3333.3525132449049</v>
      </c>
      <c r="L8295" s="88">
        <v>3404.5857366252762</v>
      </c>
      <c r="M8295" s="88">
        <v>3717.4959821361399</v>
      </c>
    </row>
    <row r="8296" spans="3:13" x14ac:dyDescent="0.2">
      <c r="C8296" s="88">
        <v>0.40989999999999999</v>
      </c>
      <c r="D8296" s="88">
        <v>16399.747392050082</v>
      </c>
      <c r="E8296" s="88">
        <v>146.01011127591846</v>
      </c>
      <c r="F8296" s="88">
        <v>513.45783769798982</v>
      </c>
      <c r="G8296" s="88">
        <v>751.61680333168852</v>
      </c>
      <c r="H8296" s="88">
        <v>989.65792128643261</v>
      </c>
      <c r="I8296" s="88">
        <v>1369.0856715277719</v>
      </c>
      <c r="J8296" s="88">
        <v>1980.135123720529</v>
      </c>
      <c r="K8296" s="88">
        <v>3333.3821391873194</v>
      </c>
      <c r="L8296" s="88">
        <v>3404.7661110583449</v>
      </c>
      <c r="M8296" s="88">
        <v>3717.5002903075629</v>
      </c>
    </row>
    <row r="8297" spans="3:13" x14ac:dyDescent="0.2">
      <c r="C8297" s="88">
        <v>0.40994999999999998</v>
      </c>
      <c r="D8297" s="88">
        <v>16399.798437020509</v>
      </c>
      <c r="E8297" s="88">
        <v>146.01759412901902</v>
      </c>
      <c r="F8297" s="88">
        <v>513.47066091244278</v>
      </c>
      <c r="G8297" s="88">
        <v>751.633201235657</v>
      </c>
      <c r="H8297" s="88">
        <v>989.67906604957807</v>
      </c>
      <c r="I8297" s="88">
        <v>1369.1095895090621</v>
      </c>
      <c r="J8297" s="88">
        <v>1980.165422441497</v>
      </c>
      <c r="K8297" s="88">
        <v>3333.3976097964592</v>
      </c>
      <c r="L8297" s="88">
        <v>3404.8587692338497</v>
      </c>
      <c r="M8297" s="88">
        <v>3717.5273970420394</v>
      </c>
    </row>
    <row r="8298" spans="3:13" x14ac:dyDescent="0.2">
      <c r="C8298" s="88">
        <v>0.41</v>
      </c>
      <c r="D8298" s="88">
        <v>16399.818577845796</v>
      </c>
      <c r="E8298" s="88">
        <v>146.02904046808817</v>
      </c>
      <c r="F8298" s="88">
        <v>513.50013505093193</v>
      </c>
      <c r="G8298" s="88">
        <v>751.64473189213504</v>
      </c>
      <c r="H8298" s="88">
        <v>989.70232416383442</v>
      </c>
      <c r="I8298" s="88">
        <v>1369.1266988086704</v>
      </c>
      <c r="J8298" s="88">
        <v>1980.2567352239912</v>
      </c>
      <c r="K8298" s="88">
        <v>3333.4200294166999</v>
      </c>
      <c r="L8298" s="88">
        <v>3404.8777451014016</v>
      </c>
      <c r="M8298" s="88">
        <v>3717.5322037455503</v>
      </c>
    </row>
    <row r="8299" spans="3:13" x14ac:dyDescent="0.2">
      <c r="C8299" s="88">
        <v>0.41005000000000003</v>
      </c>
      <c r="D8299" s="88">
        <v>16399.873198441263</v>
      </c>
      <c r="E8299" s="88">
        <v>146.0325624692241</v>
      </c>
      <c r="F8299" s="88">
        <v>513.50368279023724</v>
      </c>
      <c r="G8299" s="88">
        <v>751.65192314675869</v>
      </c>
      <c r="H8299" s="88">
        <v>989.72896775611616</v>
      </c>
      <c r="I8299" s="88">
        <v>1369.1351350161722</v>
      </c>
      <c r="J8299" s="88">
        <v>1980.2653617844503</v>
      </c>
      <c r="K8299" s="88">
        <v>3333.426125372479</v>
      </c>
      <c r="L8299" s="88">
        <v>3404.9386674928965</v>
      </c>
      <c r="M8299" s="88">
        <v>3717.5407002001552</v>
      </c>
    </row>
    <row r="8300" spans="3:13" x14ac:dyDescent="0.2">
      <c r="C8300" s="88">
        <v>0.41010000000000002</v>
      </c>
      <c r="D8300" s="88">
        <v>16400.456097691254</v>
      </c>
      <c r="E8300" s="88">
        <v>146.0402109593706</v>
      </c>
      <c r="F8300" s="88">
        <v>513.50654015527653</v>
      </c>
      <c r="G8300" s="88">
        <v>751.67014257614028</v>
      </c>
      <c r="H8300" s="88">
        <v>989.73026003143968</v>
      </c>
      <c r="I8300" s="88">
        <v>1369.1469167307496</v>
      </c>
      <c r="J8300" s="88">
        <v>1980.2667339692744</v>
      </c>
      <c r="K8300" s="88">
        <v>3333.4522432658928</v>
      </c>
      <c r="L8300" s="88">
        <v>3404.9534705094766</v>
      </c>
      <c r="M8300" s="88">
        <v>3717.6177697412973</v>
      </c>
    </row>
    <row r="8301" spans="3:13" x14ac:dyDescent="0.2">
      <c r="C8301" s="88">
        <v>0.41015000000000001</v>
      </c>
      <c r="D8301" s="88">
        <v>16400.923102114779</v>
      </c>
      <c r="E8301" s="88">
        <v>146.04900594320497</v>
      </c>
      <c r="F8301" s="88">
        <v>513.52025280505768</v>
      </c>
      <c r="G8301" s="88">
        <v>751.68127987525895</v>
      </c>
      <c r="H8301" s="88">
        <v>989.73701922283863</v>
      </c>
      <c r="I8301" s="88">
        <v>1369.1839720074272</v>
      </c>
      <c r="J8301" s="88">
        <v>1980.2671586921842</v>
      </c>
      <c r="K8301" s="88">
        <v>3333.4829949291179</v>
      </c>
      <c r="L8301" s="88">
        <v>3405.082307376053</v>
      </c>
      <c r="M8301" s="88">
        <v>3717.6402527807782</v>
      </c>
    </row>
    <row r="8302" spans="3:13" x14ac:dyDescent="0.2">
      <c r="C8302" s="88">
        <v>0.41020000000000001</v>
      </c>
      <c r="D8302" s="88">
        <v>16400.938552587904</v>
      </c>
      <c r="E8302" s="88">
        <v>146.06276339430678</v>
      </c>
      <c r="F8302" s="88">
        <v>513.52202159009494</v>
      </c>
      <c r="G8302" s="88">
        <v>751.68351813010668</v>
      </c>
      <c r="H8302" s="88">
        <v>989.74454979580196</v>
      </c>
      <c r="I8302" s="88">
        <v>1369.1850214148321</v>
      </c>
      <c r="J8302" s="88">
        <v>1980.2744669555336</v>
      </c>
      <c r="K8302" s="88">
        <v>3333.5089870420325</v>
      </c>
      <c r="L8302" s="88">
        <v>3405.0838250090756</v>
      </c>
      <c r="M8302" s="88">
        <v>3717.6496714912605</v>
      </c>
    </row>
    <row r="8303" spans="3:13" x14ac:dyDescent="0.2">
      <c r="C8303" s="88">
        <v>0.41025</v>
      </c>
      <c r="D8303" s="88">
        <v>16400.999307967217</v>
      </c>
      <c r="E8303" s="88">
        <v>146.06380716769763</v>
      </c>
      <c r="F8303" s="88">
        <v>513.52880281139096</v>
      </c>
      <c r="G8303" s="88">
        <v>751.7000758763802</v>
      </c>
      <c r="H8303" s="88">
        <v>989.75655916473124</v>
      </c>
      <c r="I8303" s="88">
        <v>1369.2093793858317</v>
      </c>
      <c r="J8303" s="88">
        <v>1980.3176840981505</v>
      </c>
      <c r="K8303" s="88">
        <v>3333.6238075962688</v>
      </c>
      <c r="L8303" s="88">
        <v>3405.2030313537825</v>
      </c>
      <c r="M8303" s="88">
        <v>3717.6924636948456</v>
      </c>
    </row>
    <row r="8304" spans="3:13" x14ac:dyDescent="0.2">
      <c r="C8304" s="88">
        <v>0.4103</v>
      </c>
      <c r="D8304" s="88">
        <v>16401.176095488991</v>
      </c>
      <c r="E8304" s="88">
        <v>146.06671612918944</v>
      </c>
      <c r="F8304" s="88">
        <v>513.53631475614202</v>
      </c>
      <c r="G8304" s="88">
        <v>751.71653596278611</v>
      </c>
      <c r="H8304" s="88">
        <v>989.79852540356342</v>
      </c>
      <c r="I8304" s="88">
        <v>1369.2273482132055</v>
      </c>
      <c r="J8304" s="88">
        <v>1980.3227986661291</v>
      </c>
      <c r="K8304" s="88">
        <v>3333.6266542517001</v>
      </c>
      <c r="L8304" s="88">
        <v>3405.3166612800842</v>
      </c>
      <c r="M8304" s="88">
        <v>3717.6931961533401</v>
      </c>
    </row>
    <row r="8305" spans="3:13" x14ac:dyDescent="0.2">
      <c r="C8305" s="88">
        <v>0.41034999999999999</v>
      </c>
      <c r="D8305" s="88">
        <v>16401.458410951571</v>
      </c>
      <c r="E8305" s="88">
        <v>146.07342314383732</v>
      </c>
      <c r="F8305" s="88">
        <v>513.54884939483691</v>
      </c>
      <c r="G8305" s="88">
        <v>751.71823690889187</v>
      </c>
      <c r="H8305" s="88">
        <v>989.86597902908443</v>
      </c>
      <c r="I8305" s="88">
        <v>1369.2729643322118</v>
      </c>
      <c r="J8305" s="88">
        <v>1980.4387448323978</v>
      </c>
      <c r="K8305" s="88">
        <v>3333.6475155685648</v>
      </c>
      <c r="L8305" s="88">
        <v>3405.334320737606</v>
      </c>
      <c r="M8305" s="88">
        <v>3717.6950301603979</v>
      </c>
    </row>
    <row r="8306" spans="3:13" x14ac:dyDescent="0.2">
      <c r="C8306" s="88">
        <v>0.41039999999999999</v>
      </c>
      <c r="D8306" s="88">
        <v>16401.74229921915</v>
      </c>
      <c r="E8306" s="88">
        <v>146.07342314383732</v>
      </c>
      <c r="F8306" s="88">
        <v>513.55209628973444</v>
      </c>
      <c r="G8306" s="88">
        <v>751.75747678300604</v>
      </c>
      <c r="H8306" s="88">
        <v>989.86739156254589</v>
      </c>
      <c r="I8306" s="88">
        <v>1369.281760730838</v>
      </c>
      <c r="J8306" s="88">
        <v>1980.4945983706248</v>
      </c>
      <c r="K8306" s="88">
        <v>3333.6614648709296</v>
      </c>
      <c r="L8306" s="88">
        <v>3405.3606818161056</v>
      </c>
      <c r="M8306" s="88">
        <v>3717.7086038946486</v>
      </c>
    </row>
    <row r="8307" spans="3:13" x14ac:dyDescent="0.2">
      <c r="C8307" s="88">
        <v>0.41044999999999998</v>
      </c>
      <c r="D8307" s="88">
        <v>16401.825822218994</v>
      </c>
      <c r="E8307" s="88">
        <v>146.07446699340289</v>
      </c>
      <c r="F8307" s="88">
        <v>513.57437636937721</v>
      </c>
      <c r="G8307" s="88">
        <v>751.76741559487027</v>
      </c>
      <c r="H8307" s="88">
        <v>989.88557718860466</v>
      </c>
      <c r="I8307" s="88">
        <v>1369.2890213683045</v>
      </c>
      <c r="J8307" s="88">
        <v>1980.4986814676022</v>
      </c>
      <c r="K8307" s="88">
        <v>3333.6658500967314</v>
      </c>
      <c r="L8307" s="88">
        <v>3405.4261807820722</v>
      </c>
      <c r="M8307" s="88">
        <v>3717.7442491634497</v>
      </c>
    </row>
    <row r="8308" spans="3:13" x14ac:dyDescent="0.2">
      <c r="C8308" s="88">
        <v>0.41049999999999998</v>
      </c>
      <c r="D8308" s="88">
        <v>16401.920528839652</v>
      </c>
      <c r="E8308" s="88">
        <v>146.07927631730036</v>
      </c>
      <c r="F8308" s="88">
        <v>513.58779270268315</v>
      </c>
      <c r="G8308" s="88">
        <v>751.78225706174908</v>
      </c>
      <c r="H8308" s="88">
        <v>989.91241461805384</v>
      </c>
      <c r="I8308" s="88">
        <v>1369.2952784296476</v>
      </c>
      <c r="J8308" s="88">
        <v>1980.5675615978189</v>
      </c>
      <c r="K8308" s="88">
        <v>3333.6704476794675</v>
      </c>
      <c r="L8308" s="88">
        <v>3405.4263064687339</v>
      </c>
      <c r="M8308" s="88">
        <v>3717.7595914429112</v>
      </c>
    </row>
    <row r="8309" spans="3:13" x14ac:dyDescent="0.2">
      <c r="C8309" s="88">
        <v>0.41055000000000003</v>
      </c>
      <c r="D8309" s="88">
        <v>16402.284334241842</v>
      </c>
      <c r="E8309" s="88">
        <v>146.08286195153323</v>
      </c>
      <c r="F8309" s="88">
        <v>513.59369973733737</v>
      </c>
      <c r="G8309" s="88">
        <v>751.78437806802185</v>
      </c>
      <c r="H8309" s="88">
        <v>989.92279734689919</v>
      </c>
      <c r="I8309" s="88">
        <v>1369.3307084767262</v>
      </c>
      <c r="J8309" s="88">
        <v>1980.5836883791585</v>
      </c>
      <c r="K8309" s="88">
        <v>3333.7127638763104</v>
      </c>
      <c r="L8309" s="88">
        <v>3405.4746699477209</v>
      </c>
      <c r="M8309" s="88">
        <v>3717.7961086148944</v>
      </c>
    </row>
    <row r="8310" spans="3:13" x14ac:dyDescent="0.2">
      <c r="C8310" s="88">
        <v>0.41060000000000002</v>
      </c>
      <c r="D8310" s="88">
        <v>16402.473941589145</v>
      </c>
      <c r="E8310" s="88">
        <v>146.08942340440899</v>
      </c>
      <c r="F8310" s="88">
        <v>513.59713563109108</v>
      </c>
      <c r="G8310" s="88">
        <v>751.8386161257813</v>
      </c>
      <c r="H8310" s="88">
        <v>989.99282095261879</v>
      </c>
      <c r="I8310" s="88">
        <v>1369.335050407467</v>
      </c>
      <c r="J8310" s="88">
        <v>1980.6104483510398</v>
      </c>
      <c r="K8310" s="88">
        <v>3333.7395424794968</v>
      </c>
      <c r="L8310" s="88">
        <v>3405.4812302641635</v>
      </c>
      <c r="M8310" s="88">
        <v>3717.801215271415</v>
      </c>
    </row>
    <row r="8311" spans="3:13" x14ac:dyDescent="0.2">
      <c r="C8311" s="88">
        <v>0.41065000000000002</v>
      </c>
      <c r="D8311" s="88">
        <v>16402.572052760621</v>
      </c>
      <c r="E8311" s="88">
        <v>146.10186931021235</v>
      </c>
      <c r="F8311" s="88">
        <v>513.61475423694537</v>
      </c>
      <c r="G8311" s="88">
        <v>751.8652408614289</v>
      </c>
      <c r="H8311" s="88">
        <v>989.99687500264145</v>
      </c>
      <c r="I8311" s="88">
        <v>1369.3356729582965</v>
      </c>
      <c r="J8311" s="88">
        <v>1980.6318678952339</v>
      </c>
      <c r="K8311" s="88">
        <v>3333.7841041048978</v>
      </c>
      <c r="L8311" s="88">
        <v>3405.5797768058692</v>
      </c>
      <c r="M8311" s="88">
        <v>3717.8276690696453</v>
      </c>
    </row>
    <row r="8312" spans="3:13" x14ac:dyDescent="0.2">
      <c r="C8312" s="88">
        <v>0.41070000000000001</v>
      </c>
      <c r="D8312" s="88">
        <v>16402.903873304818</v>
      </c>
      <c r="E8312" s="88">
        <v>146.11326266436936</v>
      </c>
      <c r="F8312" s="88">
        <v>513.61646762462442</v>
      </c>
      <c r="G8312" s="88">
        <v>751.88834694321986</v>
      </c>
      <c r="H8312" s="88">
        <v>990.00796499585203</v>
      </c>
      <c r="I8312" s="88">
        <v>1369.3947282067402</v>
      </c>
      <c r="J8312" s="88">
        <v>1980.6339973122099</v>
      </c>
      <c r="K8312" s="88">
        <v>3333.8210381558706</v>
      </c>
      <c r="L8312" s="88">
        <v>3405.7840243240898</v>
      </c>
      <c r="M8312" s="88">
        <v>3717.9100356053864</v>
      </c>
    </row>
    <row r="8313" spans="3:13" x14ac:dyDescent="0.2">
      <c r="C8313" s="88">
        <v>0.41075</v>
      </c>
      <c r="D8313" s="88">
        <v>16402.920599527879</v>
      </c>
      <c r="E8313" s="88">
        <v>146.13031152249096</v>
      </c>
      <c r="F8313" s="88">
        <v>513.61844841711309</v>
      </c>
      <c r="G8313" s="88">
        <v>751.94613713877152</v>
      </c>
      <c r="H8313" s="88">
        <v>990.0184121139896</v>
      </c>
      <c r="I8313" s="88">
        <v>1369.4138305910192</v>
      </c>
      <c r="J8313" s="88">
        <v>1980.6618997717633</v>
      </c>
      <c r="K8313" s="88">
        <v>3333.8363296500993</v>
      </c>
      <c r="L8313" s="88">
        <v>3405.8539752741353</v>
      </c>
      <c r="M8313" s="88">
        <v>3717.931925616002</v>
      </c>
    </row>
    <row r="8314" spans="3:13" x14ac:dyDescent="0.2">
      <c r="C8314" s="88">
        <v>0.4108</v>
      </c>
      <c r="D8314" s="88">
        <v>16402.936779623604</v>
      </c>
      <c r="E8314" s="88">
        <v>146.13497283961806</v>
      </c>
      <c r="F8314" s="88">
        <v>513.62822974038772</v>
      </c>
      <c r="G8314" s="88">
        <v>751.95291478407989</v>
      </c>
      <c r="H8314" s="88">
        <v>990.02699597722449</v>
      </c>
      <c r="I8314" s="88">
        <v>1369.4441280044844</v>
      </c>
      <c r="J8314" s="88">
        <v>1980.688475671639</v>
      </c>
      <c r="K8314" s="88">
        <v>3333.8581821653424</v>
      </c>
      <c r="L8314" s="88">
        <v>3405.8822560854665</v>
      </c>
      <c r="M8314" s="88">
        <v>3717.9391839204982</v>
      </c>
    </row>
    <row r="8315" spans="3:13" x14ac:dyDescent="0.2">
      <c r="C8315" s="88">
        <v>0.41084999999999999</v>
      </c>
      <c r="D8315" s="88">
        <v>16402.99752229861</v>
      </c>
      <c r="E8315" s="88">
        <v>146.13853020968145</v>
      </c>
      <c r="F8315" s="88">
        <v>513.62970852934222</v>
      </c>
      <c r="G8315" s="88">
        <v>751.95983446332548</v>
      </c>
      <c r="H8315" s="88">
        <v>990.09027419374934</v>
      </c>
      <c r="I8315" s="88">
        <v>1369.4494629600235</v>
      </c>
      <c r="J8315" s="88">
        <v>1980.6967430078175</v>
      </c>
      <c r="K8315" s="88">
        <v>3333.8700186346641</v>
      </c>
      <c r="L8315" s="88">
        <v>3406.0754760306836</v>
      </c>
      <c r="M8315" s="88">
        <v>3717.9457822329164</v>
      </c>
    </row>
    <row r="8316" spans="3:13" x14ac:dyDescent="0.2">
      <c r="C8316" s="88">
        <v>0.41089999999999999</v>
      </c>
      <c r="D8316" s="88">
        <v>16403.06454397973</v>
      </c>
      <c r="E8316" s="88">
        <v>146.16107421563447</v>
      </c>
      <c r="F8316" s="88">
        <v>513.63722569017636</v>
      </c>
      <c r="G8316" s="88">
        <v>751.96869666716657</v>
      </c>
      <c r="H8316" s="88">
        <v>990.09480461007388</v>
      </c>
      <c r="I8316" s="88">
        <v>1369.4853801415552</v>
      </c>
      <c r="J8316" s="88">
        <v>1980.713652223898</v>
      </c>
      <c r="K8316" s="88">
        <v>3333.9946541164591</v>
      </c>
      <c r="L8316" s="88">
        <v>3406.1362313442914</v>
      </c>
      <c r="M8316" s="88">
        <v>3717.9686691695092</v>
      </c>
    </row>
    <row r="8317" spans="3:13" x14ac:dyDescent="0.2">
      <c r="C8317" s="88">
        <v>0.41094999999999998</v>
      </c>
      <c r="D8317" s="88">
        <v>16403.129117433353</v>
      </c>
      <c r="E8317" s="88">
        <v>146.1830886173766</v>
      </c>
      <c r="F8317" s="88">
        <v>513.65462574115918</v>
      </c>
      <c r="G8317" s="88">
        <v>752.01498622561076</v>
      </c>
      <c r="H8317" s="88">
        <v>990.10086215913407</v>
      </c>
      <c r="I8317" s="88">
        <v>1369.5371339830635</v>
      </c>
      <c r="J8317" s="88">
        <v>1980.7345528231504</v>
      </c>
      <c r="K8317" s="88">
        <v>3334.0279250799385</v>
      </c>
      <c r="L8317" s="88">
        <v>3406.2091316444958</v>
      </c>
      <c r="M8317" s="88">
        <v>3717.9988396637523</v>
      </c>
    </row>
    <row r="8318" spans="3:13" x14ac:dyDescent="0.2">
      <c r="C8318" s="88">
        <v>0.41099999999999998</v>
      </c>
      <c r="D8318" s="88">
        <v>16403.252001655379</v>
      </c>
      <c r="E8318" s="88">
        <v>146.26042065979163</v>
      </c>
      <c r="F8318" s="88">
        <v>513.65631338037565</v>
      </c>
      <c r="G8318" s="88">
        <v>752.02156339031308</v>
      </c>
      <c r="H8318" s="88">
        <v>990.13713671788082</v>
      </c>
      <c r="I8318" s="88">
        <v>1369.544923326976</v>
      </c>
      <c r="J8318" s="88">
        <v>1980.7417312518351</v>
      </c>
      <c r="K8318" s="88">
        <v>3334.0830705079961</v>
      </c>
      <c r="L8318" s="88">
        <v>3406.3304840393448</v>
      </c>
      <c r="M8318" s="88">
        <v>3718.0307360482402</v>
      </c>
    </row>
    <row r="8319" spans="3:13" x14ac:dyDescent="0.2">
      <c r="C8319" s="88">
        <v>0.41105000000000003</v>
      </c>
      <c r="D8319" s="88">
        <v>16403.425437984759</v>
      </c>
      <c r="E8319" s="88">
        <v>146.26042065979163</v>
      </c>
      <c r="F8319" s="88">
        <v>513.67870191446673</v>
      </c>
      <c r="G8319" s="88">
        <v>752.02661602835497</v>
      </c>
      <c r="H8319" s="88">
        <v>990.15225829554447</v>
      </c>
      <c r="I8319" s="88">
        <v>1369.5903912632148</v>
      </c>
      <c r="J8319" s="88">
        <v>1980.7634407768501</v>
      </c>
      <c r="K8319" s="88">
        <v>3334.3023819479904</v>
      </c>
      <c r="L8319" s="88">
        <v>3406.4847744000244</v>
      </c>
      <c r="M8319" s="88">
        <v>3718.034466468328</v>
      </c>
    </row>
    <row r="8320" spans="3:13" x14ac:dyDescent="0.2">
      <c r="C8320" s="88">
        <v>0.41110000000000002</v>
      </c>
      <c r="D8320" s="88">
        <v>16403.509655528869</v>
      </c>
      <c r="E8320" s="88">
        <v>146.30429635454948</v>
      </c>
      <c r="F8320" s="88">
        <v>513.68516244323791</v>
      </c>
      <c r="G8320" s="88">
        <v>752.03094530720909</v>
      </c>
      <c r="H8320" s="88">
        <v>990.16495969436755</v>
      </c>
      <c r="I8320" s="88">
        <v>1369.5908922434778</v>
      </c>
      <c r="J8320" s="88">
        <v>1980.7960416566589</v>
      </c>
      <c r="K8320" s="88">
        <v>3334.3039957910269</v>
      </c>
      <c r="L8320" s="88">
        <v>3406.5980811437375</v>
      </c>
      <c r="M8320" s="88">
        <v>3718.0450521577795</v>
      </c>
    </row>
    <row r="8321" spans="3:13" x14ac:dyDescent="0.2">
      <c r="C8321" s="88">
        <v>0.41115000000000002</v>
      </c>
      <c r="D8321" s="88">
        <v>16403.70045464412</v>
      </c>
      <c r="E8321" s="88">
        <v>146.30611541754479</v>
      </c>
      <c r="F8321" s="88">
        <v>513.70121971618164</v>
      </c>
      <c r="G8321" s="88">
        <v>752.03782782051894</v>
      </c>
      <c r="H8321" s="88">
        <v>990.17360191376611</v>
      </c>
      <c r="I8321" s="88">
        <v>1369.6015643744263</v>
      </c>
      <c r="J8321" s="88">
        <v>1980.816021871608</v>
      </c>
      <c r="K8321" s="88">
        <v>3334.3361031382351</v>
      </c>
      <c r="L8321" s="88">
        <v>3406.6058638141749</v>
      </c>
      <c r="M8321" s="88">
        <v>3718.0469032066162</v>
      </c>
    </row>
    <row r="8322" spans="3:13" x14ac:dyDescent="0.2">
      <c r="C8322" s="88">
        <v>0.41120000000000001</v>
      </c>
      <c r="D8322" s="88">
        <v>16403.9237494058</v>
      </c>
      <c r="E8322" s="88">
        <v>146.33122278516475</v>
      </c>
      <c r="F8322" s="88">
        <v>513.70154120278767</v>
      </c>
      <c r="G8322" s="88">
        <v>752.04146559769515</v>
      </c>
      <c r="H8322" s="88">
        <v>990.2043771033409</v>
      </c>
      <c r="I8322" s="88">
        <v>1369.6298441002873</v>
      </c>
      <c r="J8322" s="88">
        <v>1980.8403514224501</v>
      </c>
      <c r="K8322" s="88">
        <v>3334.3485585730459</v>
      </c>
      <c r="L8322" s="88">
        <v>3406.7168625275531</v>
      </c>
      <c r="M8322" s="88">
        <v>3718.0524627262703</v>
      </c>
    </row>
    <row r="8323" spans="3:13" x14ac:dyDescent="0.2">
      <c r="C8323" s="88">
        <v>0.41125</v>
      </c>
      <c r="D8323" s="88">
        <v>16403.949896053287</v>
      </c>
      <c r="E8323" s="88">
        <v>146.34736896621234</v>
      </c>
      <c r="F8323" s="88">
        <v>513.7178388156849</v>
      </c>
      <c r="G8323" s="88">
        <v>752.05833675640088</v>
      </c>
      <c r="H8323" s="88">
        <v>990.23386868680018</v>
      </c>
      <c r="I8323" s="88">
        <v>1369.6432134878537</v>
      </c>
      <c r="J8323" s="88">
        <v>1980.9345045713876</v>
      </c>
      <c r="K8323" s="88">
        <v>3334.4573694593728</v>
      </c>
      <c r="L8323" s="88">
        <v>3406.8086941890679</v>
      </c>
      <c r="M8323" s="88">
        <v>3718.1197121682021</v>
      </c>
    </row>
    <row r="8324" spans="3:13" x14ac:dyDescent="0.2">
      <c r="C8324" s="88">
        <v>0.4113</v>
      </c>
      <c r="D8324" s="88">
        <v>16404.273356297515</v>
      </c>
      <c r="E8324" s="88">
        <v>146.35753467580798</v>
      </c>
      <c r="F8324" s="88">
        <v>513.7180383245427</v>
      </c>
      <c r="G8324" s="88">
        <v>752.05903931165176</v>
      </c>
      <c r="H8324" s="88">
        <v>990.2342707443986</v>
      </c>
      <c r="I8324" s="88">
        <v>1369.6822645412767</v>
      </c>
      <c r="J8324" s="88">
        <v>1980.9377829881682</v>
      </c>
      <c r="K8324" s="88">
        <v>3334.5302802955425</v>
      </c>
      <c r="L8324" s="88">
        <v>3406.8254470605971</v>
      </c>
      <c r="M8324" s="88">
        <v>3718.1448672420597</v>
      </c>
    </row>
    <row r="8325" spans="3:13" x14ac:dyDescent="0.2">
      <c r="C8325" s="88">
        <v>0.41134999999999999</v>
      </c>
      <c r="D8325" s="88">
        <v>16404.296603649644</v>
      </c>
      <c r="E8325" s="88">
        <v>146.35830594492563</v>
      </c>
      <c r="F8325" s="88">
        <v>513.733273956414</v>
      </c>
      <c r="G8325" s="88">
        <v>752.06674678839818</v>
      </c>
      <c r="H8325" s="88">
        <v>990.26131529777194</v>
      </c>
      <c r="I8325" s="88">
        <v>1369.7029534215517</v>
      </c>
      <c r="J8325" s="88">
        <v>1980.9943573978112</v>
      </c>
      <c r="K8325" s="88">
        <v>3334.5983830125169</v>
      </c>
      <c r="L8325" s="88">
        <v>3406.8365787421244</v>
      </c>
      <c r="M8325" s="88">
        <v>3718.1587388430971</v>
      </c>
    </row>
    <row r="8326" spans="3:13" x14ac:dyDescent="0.2">
      <c r="C8326" s="88">
        <v>0.41139999999999999</v>
      </c>
      <c r="D8326" s="88">
        <v>16404.808923801873</v>
      </c>
      <c r="E8326" s="88">
        <v>146.38502027435152</v>
      </c>
      <c r="F8326" s="88">
        <v>513.73827424870569</v>
      </c>
      <c r="G8326" s="88">
        <v>752.06734771503761</v>
      </c>
      <c r="H8326" s="88">
        <v>990.27658056754581</v>
      </c>
      <c r="I8326" s="88">
        <v>1369.7518110928372</v>
      </c>
      <c r="J8326" s="88">
        <v>1981.0005062241075</v>
      </c>
      <c r="K8326" s="88">
        <v>3334.6303435853101</v>
      </c>
      <c r="L8326" s="88">
        <v>3406.8519245373486</v>
      </c>
      <c r="M8326" s="88">
        <v>3718.1669406693418</v>
      </c>
    </row>
    <row r="8327" spans="3:13" x14ac:dyDescent="0.2">
      <c r="C8327" s="88">
        <v>0.41144999999999998</v>
      </c>
      <c r="D8327" s="88">
        <v>16405.18979543143</v>
      </c>
      <c r="E8327" s="88">
        <v>146.39042127716584</v>
      </c>
      <c r="F8327" s="88">
        <v>513.73890607896465</v>
      </c>
      <c r="G8327" s="88">
        <v>752.07492949961988</v>
      </c>
      <c r="H8327" s="88">
        <v>990.278129489197</v>
      </c>
      <c r="I8327" s="88">
        <v>1369.7595242950952</v>
      </c>
      <c r="J8327" s="88">
        <v>1981.0098320223924</v>
      </c>
      <c r="K8327" s="88">
        <v>3334.7619815092457</v>
      </c>
      <c r="L8327" s="88">
        <v>3406.9055091523378</v>
      </c>
      <c r="M8327" s="88">
        <v>3718.2219539895918</v>
      </c>
    </row>
    <row r="8328" spans="3:13" x14ac:dyDescent="0.2">
      <c r="C8328" s="88">
        <v>0.41149999999999998</v>
      </c>
      <c r="D8328" s="88">
        <v>16405.346100011579</v>
      </c>
      <c r="E8328" s="88">
        <v>146.40821224695082</v>
      </c>
      <c r="F8328" s="88">
        <v>513.74356869257372</v>
      </c>
      <c r="G8328" s="88">
        <v>752.11163861025125</v>
      </c>
      <c r="H8328" s="88">
        <v>990.28346835111961</v>
      </c>
      <c r="I8328" s="88">
        <v>1369.7618335399707</v>
      </c>
      <c r="J8328" s="88">
        <v>1981.0247813952924</v>
      </c>
      <c r="K8328" s="88">
        <v>3334.7885400101263</v>
      </c>
      <c r="L8328" s="88">
        <v>3406.9378068151327</v>
      </c>
      <c r="M8328" s="88">
        <v>3718.2686133989446</v>
      </c>
    </row>
    <row r="8329" spans="3:13" x14ac:dyDescent="0.2">
      <c r="C8329" s="88">
        <v>0.41155000000000003</v>
      </c>
      <c r="D8329" s="88">
        <v>16405.974619613236</v>
      </c>
      <c r="E8329" s="88">
        <v>146.40821224695082</v>
      </c>
      <c r="F8329" s="88">
        <v>513.75672516074474</v>
      </c>
      <c r="G8329" s="88">
        <v>752.12114463455873</v>
      </c>
      <c r="H8329" s="88">
        <v>990.29150784793546</v>
      </c>
      <c r="I8329" s="88">
        <v>1369.7638302438145</v>
      </c>
      <c r="J8329" s="88">
        <v>1981.0520252940773</v>
      </c>
      <c r="K8329" s="88">
        <v>3334.8620135426795</v>
      </c>
      <c r="L8329" s="88">
        <v>3406.9378691322913</v>
      </c>
      <c r="M8329" s="88">
        <v>3718.2707148117761</v>
      </c>
    </row>
    <row r="8330" spans="3:13" x14ac:dyDescent="0.2">
      <c r="C8330" s="88">
        <v>0.41160000000000002</v>
      </c>
      <c r="D8330" s="88">
        <v>16406.070769495909</v>
      </c>
      <c r="E8330" s="88">
        <v>146.41948066827263</v>
      </c>
      <c r="F8330" s="88">
        <v>513.76664488287406</v>
      </c>
      <c r="G8330" s="88">
        <v>752.12808442406504</v>
      </c>
      <c r="H8330" s="88">
        <v>990.29904392413255</v>
      </c>
      <c r="I8330" s="88">
        <v>1369.7644258136024</v>
      </c>
      <c r="J8330" s="88">
        <v>1981.082774051099</v>
      </c>
      <c r="K8330" s="88">
        <v>3334.9075194209131</v>
      </c>
      <c r="L8330" s="88">
        <v>3407.0064859316299</v>
      </c>
      <c r="M8330" s="88">
        <v>3718.273416188294</v>
      </c>
    </row>
    <row r="8331" spans="3:13" x14ac:dyDescent="0.2">
      <c r="C8331" s="88">
        <v>0.41165000000000002</v>
      </c>
      <c r="D8331" s="88">
        <v>16406.112059765732</v>
      </c>
      <c r="E8331" s="88">
        <v>146.46871839324103</v>
      </c>
      <c r="F8331" s="88">
        <v>513.77732954409021</v>
      </c>
      <c r="G8331" s="88">
        <v>752.12848257393898</v>
      </c>
      <c r="H8331" s="88">
        <v>990.3180241712389</v>
      </c>
      <c r="I8331" s="88">
        <v>1369.8014217084651</v>
      </c>
      <c r="J8331" s="88">
        <v>1981.1781084545737</v>
      </c>
      <c r="K8331" s="88">
        <v>3334.9411673978834</v>
      </c>
      <c r="L8331" s="88">
        <v>3407.1299250814986</v>
      </c>
      <c r="M8331" s="88">
        <v>3718.2894619778845</v>
      </c>
    </row>
    <row r="8332" spans="3:13" x14ac:dyDescent="0.2">
      <c r="C8332" s="88">
        <v>0.41170000000000001</v>
      </c>
      <c r="D8332" s="88">
        <v>16406.408747719088</v>
      </c>
      <c r="E8332" s="88">
        <v>146.46949024826972</v>
      </c>
      <c r="F8332" s="88">
        <v>513.80244315343998</v>
      </c>
      <c r="G8332" s="88">
        <v>752.14522383330905</v>
      </c>
      <c r="H8332" s="88">
        <v>990.32314534102534</v>
      </c>
      <c r="I8332" s="88">
        <v>1369.8284341959229</v>
      </c>
      <c r="J8332" s="88">
        <v>1981.1807406088597</v>
      </c>
      <c r="K8332" s="88">
        <v>3335.1520374904385</v>
      </c>
      <c r="L8332" s="88">
        <v>3407.205999620729</v>
      </c>
      <c r="M8332" s="88">
        <v>3718.2897718688951</v>
      </c>
    </row>
    <row r="8333" spans="3:13" x14ac:dyDescent="0.2">
      <c r="C8333" s="88">
        <v>0.41175</v>
      </c>
      <c r="D8333" s="88">
        <v>16406.517734350313</v>
      </c>
      <c r="E8333" s="88">
        <v>146.46949024826972</v>
      </c>
      <c r="F8333" s="88">
        <v>513.80496498847651</v>
      </c>
      <c r="G8333" s="88">
        <v>752.15298845185407</v>
      </c>
      <c r="H8333" s="88">
        <v>990.33060703620595</v>
      </c>
      <c r="I8333" s="88">
        <v>1369.8487775913659</v>
      </c>
      <c r="J8333" s="88">
        <v>1981.1861955312179</v>
      </c>
      <c r="K8333" s="88">
        <v>3335.2098230531547</v>
      </c>
      <c r="L8333" s="88">
        <v>3407.207984060281</v>
      </c>
      <c r="M8333" s="88">
        <v>3718.3043548684818</v>
      </c>
    </row>
    <row r="8334" spans="3:13" x14ac:dyDescent="0.2">
      <c r="C8334" s="88">
        <v>0.4118</v>
      </c>
      <c r="D8334" s="88">
        <v>16406.575307473486</v>
      </c>
      <c r="E8334" s="88">
        <v>146.47299911530172</v>
      </c>
      <c r="F8334" s="88">
        <v>513.83251725913442</v>
      </c>
      <c r="G8334" s="88">
        <v>752.18104735924226</v>
      </c>
      <c r="H8334" s="88">
        <v>990.36784635423783</v>
      </c>
      <c r="I8334" s="88">
        <v>1369.860390753724</v>
      </c>
      <c r="J8334" s="88">
        <v>1981.2280737163928</v>
      </c>
      <c r="K8334" s="88">
        <v>3335.2289131493089</v>
      </c>
      <c r="L8334" s="88">
        <v>3407.2811883458539</v>
      </c>
      <c r="M8334" s="88">
        <v>3718.3067731418187</v>
      </c>
    </row>
    <row r="8335" spans="3:13" x14ac:dyDescent="0.2">
      <c r="C8335" s="88">
        <v>0.41184999999999999</v>
      </c>
      <c r="D8335" s="88">
        <v>16406.674770874582</v>
      </c>
      <c r="E8335" s="88">
        <v>146.47299911530172</v>
      </c>
      <c r="F8335" s="88">
        <v>513.84208803780439</v>
      </c>
      <c r="G8335" s="88">
        <v>752.18724018776493</v>
      </c>
      <c r="H8335" s="88">
        <v>990.36952719649071</v>
      </c>
      <c r="I8335" s="88">
        <v>1369.8646949309273</v>
      </c>
      <c r="J8335" s="88">
        <v>1981.2955213846981</v>
      </c>
      <c r="K8335" s="88">
        <v>3335.2684947214893</v>
      </c>
      <c r="L8335" s="88">
        <v>3407.3089011407983</v>
      </c>
      <c r="M8335" s="88">
        <v>3718.314171997064</v>
      </c>
    </row>
    <row r="8336" spans="3:13" x14ac:dyDescent="0.2">
      <c r="C8336" s="88">
        <v>0.41189999999999999</v>
      </c>
      <c r="D8336" s="88">
        <v>16406.81549445675</v>
      </c>
      <c r="E8336" s="88">
        <v>146.50335136092963</v>
      </c>
      <c r="F8336" s="88">
        <v>513.84237814064318</v>
      </c>
      <c r="G8336" s="88">
        <v>752.21345432752696</v>
      </c>
      <c r="H8336" s="88">
        <v>990.37215890090556</v>
      </c>
      <c r="I8336" s="88">
        <v>1369.8817395359761</v>
      </c>
      <c r="J8336" s="88">
        <v>1981.313331698726</v>
      </c>
      <c r="K8336" s="88">
        <v>3335.2723871752878</v>
      </c>
      <c r="L8336" s="88">
        <v>3407.4397878118311</v>
      </c>
      <c r="M8336" s="88">
        <v>3718.3413527817925</v>
      </c>
    </row>
    <row r="8337" spans="3:13" x14ac:dyDescent="0.2">
      <c r="C8337" s="88">
        <v>0.41194999999999998</v>
      </c>
      <c r="D8337" s="88">
        <v>16406.923975001791</v>
      </c>
      <c r="E8337" s="88">
        <v>146.51715161023367</v>
      </c>
      <c r="F8337" s="88">
        <v>513.84644145547145</v>
      </c>
      <c r="G8337" s="88">
        <v>752.22776624417838</v>
      </c>
      <c r="H8337" s="88">
        <v>990.3822234752206</v>
      </c>
      <c r="I8337" s="88">
        <v>1369.8931273136136</v>
      </c>
      <c r="J8337" s="88">
        <v>1981.3256552137254</v>
      </c>
      <c r="K8337" s="88">
        <v>3335.3097934207499</v>
      </c>
      <c r="L8337" s="88">
        <v>3407.4689974062389</v>
      </c>
      <c r="M8337" s="88">
        <v>3718.3680471607913</v>
      </c>
    </row>
    <row r="8338" spans="3:13" x14ac:dyDescent="0.2">
      <c r="C8338" s="88">
        <v>0.41199999999999998</v>
      </c>
      <c r="D8338" s="88">
        <v>16406.939580903727</v>
      </c>
      <c r="E8338" s="88">
        <v>146.61056671641381</v>
      </c>
      <c r="F8338" s="88">
        <v>513.85032798008024</v>
      </c>
      <c r="G8338" s="88">
        <v>752.26511068828768</v>
      </c>
      <c r="H8338" s="88">
        <v>990.38407522680791</v>
      </c>
      <c r="I8338" s="88">
        <v>1369.9016484987892</v>
      </c>
      <c r="J8338" s="88">
        <v>1981.4125644136188</v>
      </c>
      <c r="K8338" s="88">
        <v>3335.4058019220288</v>
      </c>
      <c r="L8338" s="88">
        <v>3407.5811840692386</v>
      </c>
      <c r="M8338" s="88">
        <v>3718.386829386629</v>
      </c>
    </row>
    <row r="8339" spans="3:13" x14ac:dyDescent="0.2">
      <c r="C8339" s="88">
        <v>0.41205000000000003</v>
      </c>
      <c r="D8339" s="88">
        <v>16407.433993345905</v>
      </c>
      <c r="E8339" s="88">
        <v>146.62735400053407</v>
      </c>
      <c r="F8339" s="88">
        <v>513.85481576894335</v>
      </c>
      <c r="G8339" s="88">
        <v>752.26837732911827</v>
      </c>
      <c r="H8339" s="88">
        <v>990.38467578616473</v>
      </c>
      <c r="I8339" s="88">
        <v>1369.9179995430959</v>
      </c>
      <c r="J8339" s="88">
        <v>1981.4206229481306</v>
      </c>
      <c r="K8339" s="88">
        <v>3335.4708143240077</v>
      </c>
      <c r="L8339" s="88">
        <v>3407.5954547484234</v>
      </c>
      <c r="M8339" s="88">
        <v>3718.4257410485775</v>
      </c>
    </row>
    <row r="8340" spans="3:13" x14ac:dyDescent="0.2">
      <c r="C8340" s="88">
        <v>0.41210000000000002</v>
      </c>
      <c r="D8340" s="88">
        <v>16407.602047546858</v>
      </c>
      <c r="E8340" s="88">
        <v>146.63257585425254</v>
      </c>
      <c r="F8340" s="88">
        <v>513.85665460559903</v>
      </c>
      <c r="G8340" s="88">
        <v>752.27029701417359</v>
      </c>
      <c r="H8340" s="88">
        <v>990.3850107819444</v>
      </c>
      <c r="I8340" s="88">
        <v>1369.9858744046946</v>
      </c>
      <c r="J8340" s="88">
        <v>1981.4210988031455</v>
      </c>
      <c r="K8340" s="88">
        <v>3335.4743825874821</v>
      </c>
      <c r="L8340" s="88">
        <v>3407.7405865489727</v>
      </c>
      <c r="M8340" s="88">
        <v>3718.4268488771668</v>
      </c>
    </row>
    <row r="8341" spans="3:13" x14ac:dyDescent="0.2">
      <c r="C8341" s="88">
        <v>0.41215000000000002</v>
      </c>
      <c r="D8341" s="88">
        <v>16407.767247479387</v>
      </c>
      <c r="E8341" s="88">
        <v>146.69294756965883</v>
      </c>
      <c r="F8341" s="88">
        <v>513.87675938223356</v>
      </c>
      <c r="G8341" s="88">
        <v>752.2801429444653</v>
      </c>
      <c r="H8341" s="88">
        <v>990.40353582631587</v>
      </c>
      <c r="I8341" s="88">
        <v>1369.9889636981829</v>
      </c>
      <c r="J8341" s="88">
        <v>1981.4399539475467</v>
      </c>
      <c r="K8341" s="88">
        <v>3335.4927600710053</v>
      </c>
      <c r="L8341" s="88">
        <v>3407.8676952244518</v>
      </c>
      <c r="M8341" s="88">
        <v>3718.4921066446418</v>
      </c>
    </row>
    <row r="8342" spans="3:13" x14ac:dyDescent="0.2">
      <c r="C8342" s="88">
        <v>0.41220000000000001</v>
      </c>
      <c r="D8342" s="88">
        <v>16407.875667250766</v>
      </c>
      <c r="E8342" s="88">
        <v>146.69726574429478</v>
      </c>
      <c r="F8342" s="88">
        <v>513.87689666396273</v>
      </c>
      <c r="G8342" s="88">
        <v>752.30315308721174</v>
      </c>
      <c r="H8342" s="88">
        <v>990.41444987194836</v>
      </c>
      <c r="I8342" s="88">
        <v>1370.0011558561832</v>
      </c>
      <c r="J8342" s="88">
        <v>1981.5313364068302</v>
      </c>
      <c r="K8342" s="88">
        <v>3335.5770090465621</v>
      </c>
      <c r="L8342" s="88">
        <v>3407.8791700033762</v>
      </c>
      <c r="M8342" s="88">
        <v>3718.5110306638962</v>
      </c>
    </row>
    <row r="8343" spans="3:13" x14ac:dyDescent="0.2">
      <c r="C8343" s="88">
        <v>0.41225000000000001</v>
      </c>
      <c r="D8343" s="88">
        <v>16408.141712508546</v>
      </c>
      <c r="E8343" s="88">
        <v>146.71676689751712</v>
      </c>
      <c r="F8343" s="88">
        <v>513.88975668398098</v>
      </c>
      <c r="G8343" s="88">
        <v>752.30832193682545</v>
      </c>
      <c r="H8343" s="88">
        <v>990.4161908892479</v>
      </c>
      <c r="I8343" s="88">
        <v>1370.0351389362982</v>
      </c>
      <c r="J8343" s="88">
        <v>1981.5327619538843</v>
      </c>
      <c r="K8343" s="88">
        <v>3335.5848164792105</v>
      </c>
      <c r="L8343" s="88">
        <v>3407.8865146562675</v>
      </c>
      <c r="M8343" s="88">
        <v>3718.5520029422019</v>
      </c>
    </row>
    <row r="8344" spans="3:13" x14ac:dyDescent="0.2">
      <c r="C8344" s="88">
        <v>0.4123</v>
      </c>
      <c r="D8344" s="88">
        <v>16408.308675790584</v>
      </c>
      <c r="E8344" s="88">
        <v>146.8308310429511</v>
      </c>
      <c r="F8344" s="88">
        <v>513.89631062674289</v>
      </c>
      <c r="G8344" s="88">
        <v>752.31987347527729</v>
      </c>
      <c r="H8344" s="88">
        <v>990.42666266707374</v>
      </c>
      <c r="I8344" s="88">
        <v>1370.0543546425902</v>
      </c>
      <c r="J8344" s="88">
        <v>1981.6122143180792</v>
      </c>
      <c r="K8344" s="88">
        <v>3335.6038727327568</v>
      </c>
      <c r="L8344" s="88">
        <v>3408.2387841856462</v>
      </c>
      <c r="M8344" s="88">
        <v>3718.5698500322087</v>
      </c>
    </row>
    <row r="8345" spans="3:13" x14ac:dyDescent="0.2">
      <c r="C8345" s="88">
        <v>0.41234999999999999</v>
      </c>
      <c r="D8345" s="88">
        <v>16408.489179700275</v>
      </c>
      <c r="E8345" s="88">
        <v>146.84737126922664</v>
      </c>
      <c r="F8345" s="88">
        <v>513.92160907828338</v>
      </c>
      <c r="G8345" s="88">
        <v>752.33645201057789</v>
      </c>
      <c r="H8345" s="88">
        <v>990.45112118157431</v>
      </c>
      <c r="I8345" s="88">
        <v>1370.0791830282374</v>
      </c>
      <c r="J8345" s="88">
        <v>1981.6587639424265</v>
      </c>
      <c r="K8345" s="88">
        <v>3335.779515149246</v>
      </c>
      <c r="L8345" s="88">
        <v>3408.46918171987</v>
      </c>
      <c r="M8345" s="88">
        <v>3718.5787259258414</v>
      </c>
    </row>
    <row r="8346" spans="3:13" x14ac:dyDescent="0.2">
      <c r="C8346" s="88">
        <v>0.41239999999999999</v>
      </c>
      <c r="D8346" s="88">
        <v>16408.511448677378</v>
      </c>
      <c r="E8346" s="88">
        <v>146.84929965578704</v>
      </c>
      <c r="F8346" s="88">
        <v>513.92369029898964</v>
      </c>
      <c r="G8346" s="88">
        <v>752.33881556282495</v>
      </c>
      <c r="H8346" s="88">
        <v>990.45543522264643</v>
      </c>
      <c r="I8346" s="88">
        <v>1370.102548464587</v>
      </c>
      <c r="J8346" s="88">
        <v>1981.6774503116285</v>
      </c>
      <c r="K8346" s="88">
        <v>3335.9178832934376</v>
      </c>
      <c r="L8346" s="88">
        <v>3408.5945211262624</v>
      </c>
      <c r="M8346" s="88">
        <v>3718.5920393671195</v>
      </c>
    </row>
    <row r="8347" spans="3:13" x14ac:dyDescent="0.2">
      <c r="C8347" s="88">
        <v>0.41244999999999998</v>
      </c>
      <c r="D8347" s="88">
        <v>16408.977796168092</v>
      </c>
      <c r="E8347" s="88">
        <v>146.88112784933674</v>
      </c>
      <c r="F8347" s="88">
        <v>513.92600177814302</v>
      </c>
      <c r="G8347" s="88">
        <v>752.34665857067785</v>
      </c>
      <c r="H8347" s="88">
        <v>990.48948934786813</v>
      </c>
      <c r="I8347" s="88">
        <v>1370.1254597429752</v>
      </c>
      <c r="J8347" s="88">
        <v>1981.6814457281839</v>
      </c>
      <c r="K8347" s="88">
        <v>3336.0353698449662</v>
      </c>
      <c r="L8347" s="88">
        <v>3408.6190847433581</v>
      </c>
      <c r="M8347" s="88">
        <v>3718.5973125974069</v>
      </c>
    </row>
    <row r="8348" spans="3:13" x14ac:dyDescent="0.2">
      <c r="C8348" s="88">
        <v>0.41249999999999998</v>
      </c>
      <c r="D8348" s="88">
        <v>16409.477526685012</v>
      </c>
      <c r="E8348" s="88">
        <v>146.88350567241469</v>
      </c>
      <c r="F8348" s="88">
        <v>513.94261633462293</v>
      </c>
      <c r="G8348" s="88">
        <v>752.37761667319</v>
      </c>
      <c r="H8348" s="88">
        <v>990.49994965807946</v>
      </c>
      <c r="I8348" s="88">
        <v>1370.1316928701999</v>
      </c>
      <c r="J8348" s="88">
        <v>1981.7655157271133</v>
      </c>
      <c r="K8348" s="88">
        <v>3336.0832487926391</v>
      </c>
      <c r="L8348" s="88">
        <v>3408.6900807599795</v>
      </c>
      <c r="M8348" s="88">
        <v>3718.6171518704546</v>
      </c>
    </row>
    <row r="8349" spans="3:13" x14ac:dyDescent="0.2">
      <c r="C8349" s="88">
        <v>0.41254999999999997</v>
      </c>
      <c r="D8349" s="88">
        <v>16409.49720960778</v>
      </c>
      <c r="E8349" s="88">
        <v>146.90923416419537</v>
      </c>
      <c r="F8349" s="88">
        <v>513.94405995035868</v>
      </c>
      <c r="G8349" s="88">
        <v>752.39146241761637</v>
      </c>
      <c r="H8349" s="88">
        <v>990.50430620368707</v>
      </c>
      <c r="I8349" s="88">
        <v>1370.1800397765014</v>
      </c>
      <c r="J8349" s="88">
        <v>1981.9867691830718</v>
      </c>
      <c r="K8349" s="88">
        <v>3336.0999309046902</v>
      </c>
      <c r="L8349" s="88">
        <v>3408.7474318806594</v>
      </c>
      <c r="M8349" s="88">
        <v>3718.6313247477924</v>
      </c>
    </row>
    <row r="8350" spans="3:13" x14ac:dyDescent="0.2">
      <c r="C8350" s="88">
        <v>0.41260000000000002</v>
      </c>
      <c r="D8350" s="88">
        <v>16409.507412248768</v>
      </c>
      <c r="E8350" s="88">
        <v>146.93483148550786</v>
      </c>
      <c r="F8350" s="88">
        <v>513.94933932394042</v>
      </c>
      <c r="G8350" s="88">
        <v>752.40423616822545</v>
      </c>
      <c r="H8350" s="88">
        <v>990.51811323776337</v>
      </c>
      <c r="I8350" s="88">
        <v>1370.2092873476699</v>
      </c>
      <c r="J8350" s="88">
        <v>1982.0246214523881</v>
      </c>
      <c r="K8350" s="88">
        <v>3336.1877974609811</v>
      </c>
      <c r="L8350" s="88">
        <v>3409.1332743113117</v>
      </c>
      <c r="M8350" s="88">
        <v>3718.6755180412674</v>
      </c>
    </row>
    <row r="8351" spans="3:13" x14ac:dyDescent="0.2">
      <c r="C8351" s="88">
        <v>0.41265000000000002</v>
      </c>
      <c r="D8351" s="88">
        <v>16409.930735524213</v>
      </c>
      <c r="E8351" s="88">
        <v>146.97291152469006</v>
      </c>
      <c r="F8351" s="88">
        <v>513.95174351428477</v>
      </c>
      <c r="G8351" s="88">
        <v>752.40941753556535</v>
      </c>
      <c r="H8351" s="88">
        <v>990.52330222146793</v>
      </c>
      <c r="I8351" s="88">
        <v>1370.2102391796097</v>
      </c>
      <c r="J8351" s="88">
        <v>1982.0290536587913</v>
      </c>
      <c r="K8351" s="88">
        <v>3336.299081649398</v>
      </c>
      <c r="L8351" s="88">
        <v>3409.4716764432751</v>
      </c>
      <c r="M8351" s="88">
        <v>3718.6835168436323</v>
      </c>
    </row>
    <row r="8352" spans="3:13" x14ac:dyDescent="0.2">
      <c r="C8352" s="88">
        <v>0.41270000000000001</v>
      </c>
      <c r="D8352" s="88">
        <v>16410.010141343424</v>
      </c>
      <c r="E8352" s="88">
        <v>146.97463629819958</v>
      </c>
      <c r="F8352" s="88">
        <v>513.95680184389175</v>
      </c>
      <c r="G8352" s="88">
        <v>752.44444304329727</v>
      </c>
      <c r="H8352" s="88">
        <v>990.53960092386342</v>
      </c>
      <c r="I8352" s="88">
        <v>1370.2179750373421</v>
      </c>
      <c r="J8352" s="88">
        <v>1982.1326551395828</v>
      </c>
      <c r="K8352" s="88">
        <v>3336.3738826892195</v>
      </c>
      <c r="L8352" s="88">
        <v>3409.5982566404059</v>
      </c>
      <c r="M8352" s="88">
        <v>3718.6881624511198</v>
      </c>
    </row>
    <row r="8353" spans="3:13" x14ac:dyDescent="0.2">
      <c r="C8353" s="88">
        <v>0.41275000000000001</v>
      </c>
      <c r="D8353" s="88">
        <v>16410.236556439704</v>
      </c>
      <c r="E8353" s="88">
        <v>147.01041315757175</v>
      </c>
      <c r="F8353" s="88">
        <v>513.97669380436218</v>
      </c>
      <c r="G8353" s="88">
        <v>752.47787370282958</v>
      </c>
      <c r="H8353" s="88">
        <v>990.53962083530814</v>
      </c>
      <c r="I8353" s="88">
        <v>1370.2434409203502</v>
      </c>
      <c r="J8353" s="88">
        <v>1982.1605767030028</v>
      </c>
      <c r="K8353" s="88">
        <v>3336.3994543237523</v>
      </c>
      <c r="L8353" s="88">
        <v>3409.7151042027381</v>
      </c>
      <c r="M8353" s="88">
        <v>3718.6893528672863</v>
      </c>
    </row>
    <row r="8354" spans="3:13" x14ac:dyDescent="0.2">
      <c r="C8354" s="88">
        <v>0.4128</v>
      </c>
      <c r="D8354" s="88">
        <v>16410.266210923401</v>
      </c>
      <c r="E8354" s="88">
        <v>147.02834149746559</v>
      </c>
      <c r="F8354" s="88">
        <v>513.97740099073371</v>
      </c>
      <c r="G8354" s="88">
        <v>752.47962978584792</v>
      </c>
      <c r="H8354" s="88">
        <v>990.55750381307826</v>
      </c>
      <c r="I8354" s="88">
        <v>1370.2586273924276</v>
      </c>
      <c r="J8354" s="88">
        <v>1982.1633564930139</v>
      </c>
      <c r="K8354" s="88">
        <v>3336.4318773702421</v>
      </c>
      <c r="L8354" s="88">
        <v>3409.7313306357128</v>
      </c>
      <c r="M8354" s="88">
        <v>3718.6907615724313</v>
      </c>
    </row>
    <row r="8355" spans="3:13" x14ac:dyDescent="0.2">
      <c r="C8355" s="88">
        <v>0.41284999999999999</v>
      </c>
      <c r="D8355" s="88">
        <v>16410.446452715678</v>
      </c>
      <c r="E8355" s="88">
        <v>147.09074734503156</v>
      </c>
      <c r="F8355" s="88">
        <v>513.98003518378755</v>
      </c>
      <c r="G8355" s="88">
        <v>752.4842178878057</v>
      </c>
      <c r="H8355" s="88">
        <v>990.59434700679094</v>
      </c>
      <c r="I8355" s="88">
        <v>1370.3107072457419</v>
      </c>
      <c r="J8355" s="88">
        <v>1982.1843871426604</v>
      </c>
      <c r="K8355" s="88">
        <v>3336.4496848129911</v>
      </c>
      <c r="L8355" s="88">
        <v>3410.1680722286865</v>
      </c>
      <c r="M8355" s="88">
        <v>3718.6927374175925</v>
      </c>
    </row>
    <row r="8356" spans="3:13" x14ac:dyDescent="0.2">
      <c r="C8356" s="88">
        <v>0.41289999999999999</v>
      </c>
      <c r="D8356" s="88">
        <v>16410.518464052599</v>
      </c>
      <c r="E8356" s="88">
        <v>147.09429235446078</v>
      </c>
      <c r="F8356" s="88">
        <v>513.9826471105066</v>
      </c>
      <c r="G8356" s="88">
        <v>752.48861453370364</v>
      </c>
      <c r="H8356" s="88">
        <v>990.61001320134801</v>
      </c>
      <c r="I8356" s="88">
        <v>1370.3132269682806</v>
      </c>
      <c r="J8356" s="88">
        <v>1982.2137212733819</v>
      </c>
      <c r="K8356" s="88">
        <v>3336.4576765042589</v>
      </c>
      <c r="L8356" s="88">
        <v>3410.3128488677899</v>
      </c>
      <c r="M8356" s="88">
        <v>3718.7147189605571</v>
      </c>
    </row>
    <row r="8357" spans="3:13" x14ac:dyDescent="0.2">
      <c r="C8357" s="88">
        <v>0.41294999999999998</v>
      </c>
      <c r="D8357" s="88">
        <v>16410.66778702573</v>
      </c>
      <c r="E8357" s="88">
        <v>147.10400391291478</v>
      </c>
      <c r="F8357" s="88">
        <v>513.98379562790751</v>
      </c>
      <c r="G8357" s="88">
        <v>752.49485070231776</v>
      </c>
      <c r="H8357" s="88">
        <v>990.61816912104769</v>
      </c>
      <c r="I8357" s="88">
        <v>1370.3255308413941</v>
      </c>
      <c r="J8357" s="88">
        <v>1982.2275897495006</v>
      </c>
      <c r="K8357" s="88">
        <v>3336.4620998707446</v>
      </c>
      <c r="L8357" s="88">
        <v>3410.4658292087634</v>
      </c>
      <c r="M8357" s="88">
        <v>3718.7160880020115</v>
      </c>
    </row>
    <row r="8358" spans="3:13" x14ac:dyDescent="0.2">
      <c r="C8358" s="88">
        <v>0.41299999999999998</v>
      </c>
      <c r="D8358" s="88">
        <v>16410.684462346893</v>
      </c>
      <c r="E8358" s="88">
        <v>147.1178392584643</v>
      </c>
      <c r="F8358" s="88">
        <v>513.98800208270222</v>
      </c>
      <c r="G8358" s="88">
        <v>752.53579791086668</v>
      </c>
      <c r="H8358" s="88">
        <v>990.62592607067381</v>
      </c>
      <c r="I8358" s="88">
        <v>1370.332614602733</v>
      </c>
      <c r="J8358" s="88">
        <v>1982.2460351376508</v>
      </c>
      <c r="K8358" s="88">
        <v>3336.5166281908705</v>
      </c>
      <c r="L8358" s="88">
        <v>3410.5796026393236</v>
      </c>
      <c r="M8358" s="88">
        <v>3718.7307171641351</v>
      </c>
    </row>
    <row r="8359" spans="3:13" x14ac:dyDescent="0.2">
      <c r="C8359" s="88">
        <v>0.41304999999999997</v>
      </c>
      <c r="D8359" s="88">
        <v>16411.005367297854</v>
      </c>
      <c r="E8359" s="88">
        <v>147.13655411947639</v>
      </c>
      <c r="F8359" s="88">
        <v>513.99408581131684</v>
      </c>
      <c r="G8359" s="88">
        <v>752.53740511546039</v>
      </c>
      <c r="H8359" s="88">
        <v>990.62646969074649</v>
      </c>
      <c r="I8359" s="88">
        <v>1370.3415068670943</v>
      </c>
      <c r="J8359" s="88">
        <v>1982.2979356503424</v>
      </c>
      <c r="K8359" s="88">
        <v>3336.5295926917361</v>
      </c>
      <c r="L8359" s="88">
        <v>3410.6602534031854</v>
      </c>
      <c r="M8359" s="88">
        <v>3718.7334743306728</v>
      </c>
    </row>
    <row r="8360" spans="3:13" x14ac:dyDescent="0.2">
      <c r="C8360" s="88">
        <v>0.41310000000000002</v>
      </c>
      <c r="D8360" s="88">
        <v>16411.344818734742</v>
      </c>
      <c r="E8360" s="88">
        <v>147.15613206869875</v>
      </c>
      <c r="F8360" s="88">
        <v>514.00181478751483</v>
      </c>
      <c r="G8360" s="88">
        <v>752.57241832760565</v>
      </c>
      <c r="H8360" s="88">
        <v>990.62821752542141</v>
      </c>
      <c r="I8360" s="88">
        <v>1370.3420265141335</v>
      </c>
      <c r="J8360" s="88">
        <v>1982.3395594762646</v>
      </c>
      <c r="K8360" s="88">
        <v>3336.5325705001674</v>
      </c>
      <c r="L8360" s="88">
        <v>3410.7055030031956</v>
      </c>
      <c r="M8360" s="88">
        <v>3718.7536635097767</v>
      </c>
    </row>
    <row r="8361" spans="3:13" x14ac:dyDescent="0.2">
      <c r="C8361" s="88">
        <v>0.41315000000000002</v>
      </c>
      <c r="D8361" s="88">
        <v>16411.49356879311</v>
      </c>
      <c r="E8361" s="88">
        <v>147.15978875620294</v>
      </c>
      <c r="F8361" s="88">
        <v>514.01037040166102</v>
      </c>
      <c r="G8361" s="88">
        <v>752.57810281614775</v>
      </c>
      <c r="H8361" s="88">
        <v>990.64129479689291</v>
      </c>
      <c r="I8361" s="88">
        <v>1370.3660003322289</v>
      </c>
      <c r="J8361" s="88">
        <v>1982.3741442778582</v>
      </c>
      <c r="K8361" s="88">
        <v>3336.5881520165012</v>
      </c>
      <c r="L8361" s="88">
        <v>3410.8664665149381</v>
      </c>
      <c r="M8361" s="88">
        <v>3718.8009069274799</v>
      </c>
    </row>
    <row r="8362" spans="3:13" x14ac:dyDescent="0.2">
      <c r="C8362" s="88">
        <v>0.41320000000000001</v>
      </c>
      <c r="D8362" s="88">
        <v>16411.562929123738</v>
      </c>
      <c r="E8362" s="88">
        <v>147.15995019420188</v>
      </c>
      <c r="F8362" s="88">
        <v>514.01240397607899</v>
      </c>
      <c r="G8362" s="88">
        <v>752.61666316665469</v>
      </c>
      <c r="H8362" s="88">
        <v>990.67864533001375</v>
      </c>
      <c r="I8362" s="88">
        <v>1370.3873947232869</v>
      </c>
      <c r="J8362" s="88">
        <v>1982.3745258237973</v>
      </c>
      <c r="K8362" s="88">
        <v>3336.6086850939128</v>
      </c>
      <c r="L8362" s="88">
        <v>3410.8938104482895</v>
      </c>
      <c r="M8362" s="88">
        <v>3718.861103449085</v>
      </c>
    </row>
    <row r="8363" spans="3:13" x14ac:dyDescent="0.2">
      <c r="C8363" s="88">
        <v>0.41325000000000001</v>
      </c>
      <c r="D8363" s="88">
        <v>16411.696555480266</v>
      </c>
      <c r="E8363" s="88">
        <v>147.19464058345784</v>
      </c>
      <c r="F8363" s="88">
        <v>514.01625809406505</v>
      </c>
      <c r="G8363" s="88">
        <v>752.62059906994773</v>
      </c>
      <c r="H8363" s="88">
        <v>990.71643917046549</v>
      </c>
      <c r="I8363" s="88">
        <v>1370.3944364798922</v>
      </c>
      <c r="J8363" s="88">
        <v>1982.4009520022651</v>
      </c>
      <c r="K8363" s="88">
        <v>3336.6638281485748</v>
      </c>
      <c r="L8363" s="88">
        <v>3410.9830963375621</v>
      </c>
      <c r="M8363" s="88">
        <v>3718.8626004519965</v>
      </c>
    </row>
    <row r="8364" spans="3:13" x14ac:dyDescent="0.2">
      <c r="C8364" s="88">
        <v>0.4133</v>
      </c>
      <c r="D8364" s="88">
        <v>16411.797976799036</v>
      </c>
      <c r="E8364" s="88">
        <v>147.19464058345784</v>
      </c>
      <c r="F8364" s="88">
        <v>514.02261043228555</v>
      </c>
      <c r="G8364" s="88">
        <v>752.63288992679236</v>
      </c>
      <c r="H8364" s="88">
        <v>990.72200655819279</v>
      </c>
      <c r="I8364" s="88">
        <v>1370.4063978767622</v>
      </c>
      <c r="J8364" s="88">
        <v>1982.4098588667243</v>
      </c>
      <c r="K8364" s="88">
        <v>3336.6750672820926</v>
      </c>
      <c r="L8364" s="88">
        <v>3411.0261516887031</v>
      </c>
      <c r="M8364" s="88">
        <v>3718.8737350577744</v>
      </c>
    </row>
    <row r="8365" spans="3:13" x14ac:dyDescent="0.2">
      <c r="C8365" s="88">
        <v>0.41335</v>
      </c>
      <c r="D8365" s="88">
        <v>16411.923774535477</v>
      </c>
      <c r="E8365" s="88">
        <v>147.20445004652993</v>
      </c>
      <c r="F8365" s="88">
        <v>514.02881786887474</v>
      </c>
      <c r="G8365" s="88">
        <v>752.64594590062643</v>
      </c>
      <c r="H8365" s="88">
        <v>990.73547633181852</v>
      </c>
      <c r="I8365" s="88">
        <v>1370.4111729046322</v>
      </c>
      <c r="J8365" s="88">
        <v>1982.4297172512338</v>
      </c>
      <c r="K8365" s="88">
        <v>3336.7229259486021</v>
      </c>
      <c r="L8365" s="88">
        <v>3411.0506877133676</v>
      </c>
      <c r="M8365" s="88">
        <v>3718.8798786671814</v>
      </c>
    </row>
    <row r="8366" spans="3:13" x14ac:dyDescent="0.2">
      <c r="C8366" s="88">
        <v>0.41339999999999999</v>
      </c>
      <c r="D8366" s="88">
        <v>16411.970551977131</v>
      </c>
      <c r="E8366" s="88">
        <v>147.22571924402928</v>
      </c>
      <c r="F8366" s="88">
        <v>514.02917666688927</v>
      </c>
      <c r="G8366" s="88">
        <v>752.65458920747869</v>
      </c>
      <c r="H8366" s="88">
        <v>990.74329942853683</v>
      </c>
      <c r="I8366" s="88">
        <v>1370.4213790012209</v>
      </c>
      <c r="J8366" s="88">
        <v>1982.5114230483664</v>
      </c>
      <c r="K8366" s="88">
        <v>3336.7383563970798</v>
      </c>
      <c r="L8366" s="88">
        <v>3411.1504727812935</v>
      </c>
      <c r="M8366" s="88">
        <v>3718.9169573462932</v>
      </c>
    </row>
    <row r="8367" spans="3:13" x14ac:dyDescent="0.2">
      <c r="C8367" s="88">
        <v>0.41344999999999998</v>
      </c>
      <c r="D8367" s="88">
        <v>16411.999362511415</v>
      </c>
      <c r="E8367" s="88">
        <v>147.22861044735509</v>
      </c>
      <c r="F8367" s="88">
        <v>514.03735902096514</v>
      </c>
      <c r="G8367" s="88">
        <v>752.6595126414918</v>
      </c>
      <c r="H8367" s="88">
        <v>990.77388966753688</v>
      </c>
      <c r="I8367" s="88">
        <v>1370.4493414071103</v>
      </c>
      <c r="J8367" s="88">
        <v>1982.6059713288273</v>
      </c>
      <c r="K8367" s="88">
        <v>3336.7821936201567</v>
      </c>
      <c r="L8367" s="88">
        <v>3411.4669116213263</v>
      </c>
      <c r="M8367" s="88">
        <v>3718.923328859149</v>
      </c>
    </row>
    <row r="8368" spans="3:13" x14ac:dyDescent="0.2">
      <c r="C8368" s="88">
        <v>0.41349999999999998</v>
      </c>
      <c r="D8368" s="88">
        <v>16412.077442321563</v>
      </c>
      <c r="E8368" s="88">
        <v>147.23048744125572</v>
      </c>
      <c r="F8368" s="88">
        <v>514.03913527162649</v>
      </c>
      <c r="G8368" s="88">
        <v>752.66305146518289</v>
      </c>
      <c r="H8368" s="88">
        <v>990.79758519158895</v>
      </c>
      <c r="I8368" s="88">
        <v>1370.4744405793153</v>
      </c>
      <c r="J8368" s="88">
        <v>1982.6193131299565</v>
      </c>
      <c r="K8368" s="88">
        <v>3336.8854722910096</v>
      </c>
      <c r="L8368" s="88">
        <v>3411.500248396419</v>
      </c>
      <c r="M8368" s="88">
        <v>3718.9419222819583</v>
      </c>
    </row>
    <row r="8369" spans="3:13" x14ac:dyDescent="0.2">
      <c r="C8369" s="88">
        <v>0.41354999999999997</v>
      </c>
      <c r="D8369" s="88">
        <v>16412.586222520316</v>
      </c>
      <c r="E8369" s="88">
        <v>147.23048744125572</v>
      </c>
      <c r="F8369" s="88">
        <v>514.04310081212452</v>
      </c>
      <c r="G8369" s="88">
        <v>752.66636216623829</v>
      </c>
      <c r="H8369" s="88">
        <v>990.8088451015974</v>
      </c>
      <c r="I8369" s="88">
        <v>1370.5262326886173</v>
      </c>
      <c r="J8369" s="88">
        <v>1982.6554658817822</v>
      </c>
      <c r="K8369" s="88">
        <v>3336.9248637214537</v>
      </c>
      <c r="L8369" s="88">
        <v>3411.5287983935341</v>
      </c>
      <c r="M8369" s="88">
        <v>3718.9579281212204</v>
      </c>
    </row>
    <row r="8370" spans="3:13" x14ac:dyDescent="0.2">
      <c r="C8370" s="88">
        <v>0.41360000000000002</v>
      </c>
      <c r="D8370" s="88">
        <v>16412.746519387259</v>
      </c>
      <c r="E8370" s="88">
        <v>147.23422204518556</v>
      </c>
      <c r="F8370" s="88">
        <v>514.06212708043859</v>
      </c>
      <c r="G8370" s="88">
        <v>752.67157192973536</v>
      </c>
      <c r="H8370" s="88">
        <v>990.83703505071298</v>
      </c>
      <c r="I8370" s="88">
        <v>1370.5371144713836</v>
      </c>
      <c r="J8370" s="88">
        <v>1982.6637335580635</v>
      </c>
      <c r="K8370" s="88">
        <v>3336.9791026676717</v>
      </c>
      <c r="L8370" s="88">
        <v>3411.5829468219554</v>
      </c>
      <c r="M8370" s="88">
        <v>3718.9599781540187</v>
      </c>
    </row>
    <row r="8371" spans="3:13" x14ac:dyDescent="0.2">
      <c r="C8371" s="88">
        <v>0.41365000000000002</v>
      </c>
      <c r="D8371" s="88">
        <v>16412.866895642816</v>
      </c>
      <c r="E8371" s="88">
        <v>147.2620154233</v>
      </c>
      <c r="F8371" s="88">
        <v>514.06801781390368</v>
      </c>
      <c r="G8371" s="88">
        <v>752.68817171323371</v>
      </c>
      <c r="H8371" s="88">
        <v>990.86854402534118</v>
      </c>
      <c r="I8371" s="88">
        <v>1370.5614180824468</v>
      </c>
      <c r="J8371" s="88">
        <v>1982.687972459983</v>
      </c>
      <c r="K8371" s="88">
        <v>3336.983028876673</v>
      </c>
      <c r="L8371" s="88">
        <v>3411.6268372390105</v>
      </c>
      <c r="M8371" s="88">
        <v>3718.9607539171279</v>
      </c>
    </row>
    <row r="8372" spans="3:13" x14ac:dyDescent="0.2">
      <c r="C8372" s="88">
        <v>0.41370000000000001</v>
      </c>
      <c r="D8372" s="88">
        <v>16412.919363673729</v>
      </c>
      <c r="E8372" s="88">
        <v>147.30776675119705</v>
      </c>
      <c r="F8372" s="88">
        <v>514.07466694452978</v>
      </c>
      <c r="G8372" s="88">
        <v>752.70775269318619</v>
      </c>
      <c r="H8372" s="88">
        <v>990.87052249596491</v>
      </c>
      <c r="I8372" s="88">
        <v>1370.5821719766841</v>
      </c>
      <c r="J8372" s="88">
        <v>1982.706655160935</v>
      </c>
      <c r="K8372" s="88">
        <v>3336.9860663935951</v>
      </c>
      <c r="L8372" s="88">
        <v>3411.6330019362704</v>
      </c>
      <c r="M8372" s="88">
        <v>3718.961560155532</v>
      </c>
    </row>
    <row r="8373" spans="3:13" x14ac:dyDescent="0.2">
      <c r="C8373" s="88">
        <v>0.41375000000000001</v>
      </c>
      <c r="D8373" s="88">
        <v>16413.093709754135</v>
      </c>
      <c r="E8373" s="88">
        <v>147.33863314980317</v>
      </c>
      <c r="F8373" s="88">
        <v>514.07524082826512</v>
      </c>
      <c r="G8373" s="88">
        <v>752.72163830863701</v>
      </c>
      <c r="H8373" s="88">
        <v>990.87277579985039</v>
      </c>
      <c r="I8373" s="88">
        <v>1370.6322067346159</v>
      </c>
      <c r="J8373" s="88">
        <v>1982.7307359716101</v>
      </c>
      <c r="K8373" s="88">
        <v>3337.0394665862136</v>
      </c>
      <c r="L8373" s="88">
        <v>3411.8176867780276</v>
      </c>
      <c r="M8373" s="88">
        <v>3718.9721220932129</v>
      </c>
    </row>
    <row r="8374" spans="3:13" x14ac:dyDescent="0.2">
      <c r="C8374" s="88">
        <v>0.4138</v>
      </c>
      <c r="D8374" s="88">
        <v>16413.094624697562</v>
      </c>
      <c r="E8374" s="88">
        <v>147.34937070865726</v>
      </c>
      <c r="F8374" s="88">
        <v>514.087912852101</v>
      </c>
      <c r="G8374" s="88">
        <v>752.72166296130899</v>
      </c>
      <c r="H8374" s="88">
        <v>990.87628022378021</v>
      </c>
      <c r="I8374" s="88">
        <v>1370.6375737926396</v>
      </c>
      <c r="J8374" s="88">
        <v>1982.7334592286106</v>
      </c>
      <c r="K8374" s="88">
        <v>3337.0541816789641</v>
      </c>
      <c r="L8374" s="88">
        <v>3411.9626791986966</v>
      </c>
      <c r="M8374" s="88">
        <v>3718.9748984442613</v>
      </c>
    </row>
    <row r="8375" spans="3:13" x14ac:dyDescent="0.2">
      <c r="C8375" s="88">
        <v>0.41385</v>
      </c>
      <c r="D8375" s="88">
        <v>16413.27087377277</v>
      </c>
      <c r="E8375" s="88">
        <v>147.35402280382368</v>
      </c>
      <c r="F8375" s="88">
        <v>514.08797581451608</v>
      </c>
      <c r="G8375" s="88">
        <v>752.72868647878477</v>
      </c>
      <c r="H8375" s="88">
        <v>990.88346641266935</v>
      </c>
      <c r="I8375" s="88">
        <v>1370.6424991800145</v>
      </c>
      <c r="J8375" s="88">
        <v>1982.7722273595232</v>
      </c>
      <c r="K8375" s="88">
        <v>3337.102725441277</v>
      </c>
      <c r="L8375" s="88">
        <v>3412.0557862229502</v>
      </c>
      <c r="M8375" s="88">
        <v>3719.0315122196398</v>
      </c>
    </row>
    <row r="8376" spans="3:13" x14ac:dyDescent="0.2">
      <c r="C8376" s="88">
        <v>0.41389999999999999</v>
      </c>
      <c r="D8376" s="88">
        <v>16413.300116537343</v>
      </c>
      <c r="E8376" s="88">
        <v>147.36081753817871</v>
      </c>
      <c r="F8376" s="88">
        <v>514.08884235138157</v>
      </c>
      <c r="G8376" s="88">
        <v>752.72931778498969</v>
      </c>
      <c r="H8376" s="88">
        <v>990.90454264841901</v>
      </c>
      <c r="I8376" s="88">
        <v>1370.6447090794113</v>
      </c>
      <c r="J8376" s="88">
        <v>1982.7799965075369</v>
      </c>
      <c r="K8376" s="88">
        <v>3337.1228964245461</v>
      </c>
      <c r="L8376" s="88">
        <v>3412.0566112305646</v>
      </c>
      <c r="M8376" s="88">
        <v>3719.0369644644074</v>
      </c>
    </row>
    <row r="8377" spans="3:13" x14ac:dyDescent="0.2">
      <c r="C8377" s="88">
        <v>0.41394999999999998</v>
      </c>
      <c r="D8377" s="88">
        <v>16413.487260497372</v>
      </c>
      <c r="E8377" s="88">
        <v>147.37361126283122</v>
      </c>
      <c r="F8377" s="88">
        <v>514.09060715285432</v>
      </c>
      <c r="G8377" s="88">
        <v>752.73846918107802</v>
      </c>
      <c r="H8377" s="88">
        <v>990.93061012800399</v>
      </c>
      <c r="I8377" s="88">
        <v>1370.6597786438524</v>
      </c>
      <c r="J8377" s="88">
        <v>1982.8388461422524</v>
      </c>
      <c r="K8377" s="88">
        <v>3337.1378488508922</v>
      </c>
      <c r="L8377" s="88">
        <v>3412.1339298181556</v>
      </c>
      <c r="M8377" s="88">
        <v>3719.0389819592533</v>
      </c>
    </row>
    <row r="8378" spans="3:13" x14ac:dyDescent="0.2">
      <c r="C8378" s="88">
        <v>0.41399999999999998</v>
      </c>
      <c r="D8378" s="88">
        <v>16414.079705364471</v>
      </c>
      <c r="E8378" s="88">
        <v>147.42487501418054</v>
      </c>
      <c r="F8378" s="88">
        <v>514.09137741334098</v>
      </c>
      <c r="G8378" s="88">
        <v>752.74109844787426</v>
      </c>
      <c r="H8378" s="88">
        <v>990.93633894164623</v>
      </c>
      <c r="I8378" s="88">
        <v>1370.6661828098227</v>
      </c>
      <c r="J8378" s="88">
        <v>1982.8419116602722</v>
      </c>
      <c r="K8378" s="88">
        <v>3337.2181000533665</v>
      </c>
      <c r="L8378" s="88">
        <v>3412.1710426301706</v>
      </c>
      <c r="M8378" s="88">
        <v>3719.0617379964901</v>
      </c>
    </row>
    <row r="8379" spans="3:13" x14ac:dyDescent="0.2">
      <c r="C8379" s="88">
        <v>0.41404999999999997</v>
      </c>
      <c r="D8379" s="88">
        <v>16414.113647815349</v>
      </c>
      <c r="E8379" s="88">
        <v>147.43630362243857</v>
      </c>
      <c r="F8379" s="88">
        <v>514.0957195004321</v>
      </c>
      <c r="G8379" s="88">
        <v>752.74655873202573</v>
      </c>
      <c r="H8379" s="88">
        <v>990.96349694500259</v>
      </c>
      <c r="I8379" s="88">
        <v>1370.6837727468792</v>
      </c>
      <c r="J8379" s="88">
        <v>1982.8622255260043</v>
      </c>
      <c r="K8379" s="88">
        <v>3337.2739507507722</v>
      </c>
      <c r="L8379" s="88">
        <v>3412.329207471641</v>
      </c>
      <c r="M8379" s="88">
        <v>3719.0670045401039</v>
      </c>
    </row>
    <row r="8380" spans="3:13" x14ac:dyDescent="0.2">
      <c r="C8380" s="88">
        <v>0.41410000000000002</v>
      </c>
      <c r="D8380" s="88">
        <v>16414.216591826775</v>
      </c>
      <c r="E8380" s="88">
        <v>147.46714585524023</v>
      </c>
      <c r="F8380" s="88">
        <v>514.10368277666203</v>
      </c>
      <c r="G8380" s="88">
        <v>752.75012308625355</v>
      </c>
      <c r="H8380" s="88">
        <v>990.96735199127761</v>
      </c>
      <c r="I8380" s="88">
        <v>1370.7012443393728</v>
      </c>
      <c r="J8380" s="88">
        <v>1982.8680970861869</v>
      </c>
      <c r="K8380" s="88">
        <v>3337.2785759674389</v>
      </c>
      <c r="L8380" s="88">
        <v>3412.3715440997676</v>
      </c>
      <c r="M8380" s="88">
        <v>3719.0749226520475</v>
      </c>
    </row>
    <row r="8381" spans="3:13" x14ac:dyDescent="0.2">
      <c r="C8381" s="88">
        <v>0.41415000000000002</v>
      </c>
      <c r="D8381" s="88">
        <v>16414.2208204003</v>
      </c>
      <c r="E8381" s="88">
        <v>147.47796147966073</v>
      </c>
      <c r="F8381" s="88">
        <v>514.160888979025</v>
      </c>
      <c r="G8381" s="88">
        <v>752.76047931655194</v>
      </c>
      <c r="H8381" s="88">
        <v>990.98387983675184</v>
      </c>
      <c r="I8381" s="88">
        <v>1370.7042119786938</v>
      </c>
      <c r="J8381" s="88">
        <v>1982.9224286926424</v>
      </c>
      <c r="K8381" s="88">
        <v>3337.2896604180496</v>
      </c>
      <c r="L8381" s="88">
        <v>3412.3950830923477</v>
      </c>
      <c r="M8381" s="88">
        <v>3719.074996415372</v>
      </c>
    </row>
    <row r="8382" spans="3:13" x14ac:dyDescent="0.2">
      <c r="C8382" s="88">
        <v>0.41420000000000001</v>
      </c>
      <c r="D8382" s="88">
        <v>16414.409885841076</v>
      </c>
      <c r="E8382" s="88">
        <v>147.48246635505348</v>
      </c>
      <c r="F8382" s="88">
        <v>514.18006865274538</v>
      </c>
      <c r="G8382" s="88">
        <v>752.76729979032325</v>
      </c>
      <c r="H8382" s="88">
        <v>990.99774806871574</v>
      </c>
      <c r="I8382" s="88">
        <v>1370.7348298370634</v>
      </c>
      <c r="J8382" s="88">
        <v>1982.9326527285507</v>
      </c>
      <c r="K8382" s="88">
        <v>3337.3247664788778</v>
      </c>
      <c r="L8382" s="88">
        <v>3412.4323772850053</v>
      </c>
      <c r="M8382" s="88">
        <v>3719.0757419321349</v>
      </c>
    </row>
    <row r="8383" spans="3:13" x14ac:dyDescent="0.2">
      <c r="C8383" s="88">
        <v>0.41425000000000001</v>
      </c>
      <c r="D8383" s="88">
        <v>16414.426720187941</v>
      </c>
      <c r="E8383" s="88">
        <v>147.48820572346722</v>
      </c>
      <c r="F8383" s="88">
        <v>514.18852534144526</v>
      </c>
      <c r="G8383" s="88">
        <v>752.78775874801659</v>
      </c>
      <c r="H8383" s="88">
        <v>991.00361630379666</v>
      </c>
      <c r="I8383" s="88">
        <v>1370.7787066138726</v>
      </c>
      <c r="J8383" s="88">
        <v>1982.9361958659233</v>
      </c>
      <c r="K8383" s="88">
        <v>3337.4131878582693</v>
      </c>
      <c r="L8383" s="88">
        <v>3412.4480829108129</v>
      </c>
      <c r="M8383" s="88">
        <v>3719.0776811641731</v>
      </c>
    </row>
    <row r="8384" spans="3:13" x14ac:dyDescent="0.2">
      <c r="C8384" s="88">
        <v>0.4143</v>
      </c>
      <c r="D8384" s="88">
        <v>16414.580542927288</v>
      </c>
      <c r="E8384" s="88">
        <v>147.48820572346722</v>
      </c>
      <c r="F8384" s="88">
        <v>514.19240639303644</v>
      </c>
      <c r="G8384" s="88">
        <v>752.80474254606906</v>
      </c>
      <c r="H8384" s="88">
        <v>991.05003196724738</v>
      </c>
      <c r="I8384" s="88">
        <v>1370.7906386642276</v>
      </c>
      <c r="J8384" s="88">
        <v>1982.9723468715597</v>
      </c>
      <c r="K8384" s="88">
        <v>3337.4969799576384</v>
      </c>
      <c r="L8384" s="88">
        <v>3412.5722717943618</v>
      </c>
      <c r="M8384" s="88">
        <v>3719.1204269186428</v>
      </c>
    </row>
    <row r="8385" spans="3:13" x14ac:dyDescent="0.2">
      <c r="C8385" s="88">
        <v>0.41435</v>
      </c>
      <c r="D8385" s="88">
        <v>16414.651817680431</v>
      </c>
      <c r="E8385" s="88">
        <v>147.48820572346722</v>
      </c>
      <c r="F8385" s="88">
        <v>514.20031707601129</v>
      </c>
      <c r="G8385" s="88">
        <v>752.80536888218194</v>
      </c>
      <c r="H8385" s="88">
        <v>991.0518296780665</v>
      </c>
      <c r="I8385" s="88">
        <v>1370.8356214312748</v>
      </c>
      <c r="J8385" s="88">
        <v>1982.9963786034641</v>
      </c>
      <c r="K8385" s="88">
        <v>3337.5041015256957</v>
      </c>
      <c r="L8385" s="88">
        <v>3412.6352744633728</v>
      </c>
      <c r="M8385" s="88">
        <v>3719.1320724443317</v>
      </c>
    </row>
    <row r="8386" spans="3:13" x14ac:dyDescent="0.2">
      <c r="C8386" s="88">
        <v>0.41439999999999999</v>
      </c>
      <c r="D8386" s="88">
        <v>16414.93081924515</v>
      </c>
      <c r="E8386" s="88">
        <v>147.50285099127359</v>
      </c>
      <c r="F8386" s="88">
        <v>514.20054946566961</v>
      </c>
      <c r="G8386" s="88">
        <v>752.81901524946397</v>
      </c>
      <c r="H8386" s="88">
        <v>991.05672360689096</v>
      </c>
      <c r="I8386" s="88">
        <v>1370.8510162735893</v>
      </c>
      <c r="J8386" s="88">
        <v>1983.0993430495109</v>
      </c>
      <c r="K8386" s="88">
        <v>3337.5437986555007</v>
      </c>
      <c r="L8386" s="88">
        <v>3412.919607957524</v>
      </c>
      <c r="M8386" s="88">
        <v>3719.1340854131863</v>
      </c>
    </row>
    <row r="8387" spans="3:13" x14ac:dyDescent="0.2">
      <c r="C8387" s="88">
        <v>0.41444999999999999</v>
      </c>
      <c r="D8387" s="88">
        <v>16415.095316610445</v>
      </c>
      <c r="E8387" s="88">
        <v>147.50285099127359</v>
      </c>
      <c r="F8387" s="88">
        <v>514.20453776043132</v>
      </c>
      <c r="G8387" s="88">
        <v>752.82783253934986</v>
      </c>
      <c r="H8387" s="88">
        <v>991.0682285993762</v>
      </c>
      <c r="I8387" s="88">
        <v>1370.8583938678721</v>
      </c>
      <c r="J8387" s="88">
        <v>1983.1245566857501</v>
      </c>
      <c r="K8387" s="88">
        <v>3337.6247291863438</v>
      </c>
      <c r="L8387" s="88">
        <v>3413.1727797668159</v>
      </c>
      <c r="M8387" s="88">
        <v>3719.1609275091205</v>
      </c>
    </row>
    <row r="8388" spans="3:13" x14ac:dyDescent="0.2">
      <c r="C8388" s="88">
        <v>0.41449999999999998</v>
      </c>
      <c r="D8388" s="88">
        <v>16415.116922863897</v>
      </c>
      <c r="E8388" s="88">
        <v>147.52994195579959</v>
      </c>
      <c r="F8388" s="88">
        <v>514.21785405809078</v>
      </c>
      <c r="G8388" s="88">
        <v>752.84117963582867</v>
      </c>
      <c r="H8388" s="88">
        <v>991.08553002665849</v>
      </c>
      <c r="I8388" s="88">
        <v>1370.8630099192305</v>
      </c>
      <c r="J8388" s="88">
        <v>1983.1327706521815</v>
      </c>
      <c r="K8388" s="88">
        <v>3337.6439335651717</v>
      </c>
      <c r="L8388" s="88">
        <v>3413.1825461400517</v>
      </c>
      <c r="M8388" s="88">
        <v>3719.1701493181217</v>
      </c>
    </row>
    <row r="8389" spans="3:13" x14ac:dyDescent="0.2">
      <c r="C8389" s="88">
        <v>0.41454999999999997</v>
      </c>
      <c r="D8389" s="88">
        <v>16415.148886589941</v>
      </c>
      <c r="E8389" s="88">
        <v>147.53312656449816</v>
      </c>
      <c r="F8389" s="88">
        <v>514.2516720668882</v>
      </c>
      <c r="G8389" s="88">
        <v>752.85226497528856</v>
      </c>
      <c r="H8389" s="88">
        <v>991.08572999762509</v>
      </c>
      <c r="I8389" s="88">
        <v>1370.9282864690908</v>
      </c>
      <c r="J8389" s="88">
        <v>1983.1674774690991</v>
      </c>
      <c r="K8389" s="88">
        <v>3337.6657729526305</v>
      </c>
      <c r="L8389" s="88">
        <v>3413.216913439589</v>
      </c>
      <c r="M8389" s="88">
        <v>3719.1927481333105</v>
      </c>
    </row>
    <row r="8390" spans="3:13" x14ac:dyDescent="0.2">
      <c r="C8390" s="88">
        <v>0.41460000000000002</v>
      </c>
      <c r="D8390" s="88">
        <v>16415.151384146982</v>
      </c>
      <c r="E8390" s="88">
        <v>147.53599494570244</v>
      </c>
      <c r="F8390" s="88">
        <v>514.26562113770433</v>
      </c>
      <c r="G8390" s="88">
        <v>752.85302548598884</v>
      </c>
      <c r="H8390" s="88">
        <v>991.09416048250887</v>
      </c>
      <c r="I8390" s="88">
        <v>1370.9399299692268</v>
      </c>
      <c r="J8390" s="88">
        <v>1983.2465748554905</v>
      </c>
      <c r="K8390" s="88">
        <v>3337.6828622784387</v>
      </c>
      <c r="L8390" s="88">
        <v>3413.2597727941638</v>
      </c>
      <c r="M8390" s="88">
        <v>3719.195053567078</v>
      </c>
    </row>
    <row r="8391" spans="3:13" x14ac:dyDescent="0.2">
      <c r="C8391" s="88">
        <v>0.41465000000000002</v>
      </c>
      <c r="D8391" s="88">
        <v>16415.395156939536</v>
      </c>
      <c r="E8391" s="88">
        <v>147.53817812816487</v>
      </c>
      <c r="F8391" s="88">
        <v>514.26768598396666</v>
      </c>
      <c r="G8391" s="88">
        <v>752.88113818171632</v>
      </c>
      <c r="H8391" s="88">
        <v>991.09877223549256</v>
      </c>
      <c r="I8391" s="88">
        <v>1370.9535057889761</v>
      </c>
      <c r="J8391" s="88">
        <v>1983.2602839017804</v>
      </c>
      <c r="K8391" s="88">
        <v>3337.7035883386843</v>
      </c>
      <c r="L8391" s="88">
        <v>3413.3322373626334</v>
      </c>
      <c r="M8391" s="88">
        <v>3719.2413283576511</v>
      </c>
    </row>
    <row r="8392" spans="3:13" x14ac:dyDescent="0.2">
      <c r="C8392" s="88">
        <v>0.41470000000000001</v>
      </c>
      <c r="D8392" s="88">
        <v>16415.57156231812</v>
      </c>
      <c r="E8392" s="88">
        <v>147.56494317208035</v>
      </c>
      <c r="F8392" s="88">
        <v>514.27106555239925</v>
      </c>
      <c r="G8392" s="88">
        <v>752.89388352583137</v>
      </c>
      <c r="H8392" s="88">
        <v>991.10852673084855</v>
      </c>
      <c r="I8392" s="88">
        <v>1370.9811808181457</v>
      </c>
      <c r="J8392" s="88">
        <v>1983.2851610476355</v>
      </c>
      <c r="K8392" s="88">
        <v>3337.8240455120585</v>
      </c>
      <c r="L8392" s="88">
        <v>3413.5542713007153</v>
      </c>
      <c r="M8392" s="88">
        <v>3719.2559307041151</v>
      </c>
    </row>
    <row r="8393" spans="3:13" x14ac:dyDescent="0.2">
      <c r="C8393" s="88">
        <v>0.41475000000000001</v>
      </c>
      <c r="D8393" s="88">
        <v>16416.055688528071</v>
      </c>
      <c r="E8393" s="88">
        <v>147.56494317208035</v>
      </c>
      <c r="F8393" s="88">
        <v>514.28743704303497</v>
      </c>
      <c r="G8393" s="88">
        <v>752.92085558176677</v>
      </c>
      <c r="H8393" s="88">
        <v>991.11298541459473</v>
      </c>
      <c r="I8393" s="88">
        <v>1371.0083038613561</v>
      </c>
      <c r="J8393" s="88">
        <v>1983.290263201663</v>
      </c>
      <c r="K8393" s="88">
        <v>3337.8269123422992</v>
      </c>
      <c r="L8393" s="88">
        <v>3413.5977631544301</v>
      </c>
      <c r="M8393" s="88">
        <v>3719.2568061697116</v>
      </c>
    </row>
    <row r="8394" spans="3:13" x14ac:dyDescent="0.2">
      <c r="C8394" s="88">
        <v>0.4148</v>
      </c>
      <c r="D8394" s="88">
        <v>16416.200028294683</v>
      </c>
      <c r="E8394" s="88">
        <v>147.63090263797676</v>
      </c>
      <c r="F8394" s="88">
        <v>514.292768387264</v>
      </c>
      <c r="G8394" s="88">
        <v>752.94287099278654</v>
      </c>
      <c r="H8394" s="88">
        <v>991.11437274195532</v>
      </c>
      <c r="I8394" s="88">
        <v>1371.037442395635</v>
      </c>
      <c r="J8394" s="88">
        <v>1983.3392538183793</v>
      </c>
      <c r="K8394" s="88">
        <v>3337.8378479655803</v>
      </c>
      <c r="L8394" s="88">
        <v>3413.6335403493022</v>
      </c>
      <c r="M8394" s="88">
        <v>3719.3485679265577</v>
      </c>
    </row>
    <row r="8395" spans="3:13" x14ac:dyDescent="0.2">
      <c r="C8395" s="88">
        <v>0.41485</v>
      </c>
      <c r="D8395" s="88">
        <v>16416.221348859224</v>
      </c>
      <c r="E8395" s="88">
        <v>147.63181716732379</v>
      </c>
      <c r="F8395" s="88">
        <v>514.29848539736804</v>
      </c>
      <c r="G8395" s="88">
        <v>752.94708726363069</v>
      </c>
      <c r="H8395" s="88">
        <v>991.12365184661076</v>
      </c>
      <c r="I8395" s="88">
        <v>1371.0380545097596</v>
      </c>
      <c r="J8395" s="88">
        <v>1983.3670776974091</v>
      </c>
      <c r="K8395" s="88">
        <v>3338.0136303606537</v>
      </c>
      <c r="L8395" s="88">
        <v>3414.0708604675979</v>
      </c>
      <c r="M8395" s="88">
        <v>3719.3504589258646</v>
      </c>
    </row>
    <row r="8396" spans="3:13" x14ac:dyDescent="0.2">
      <c r="C8396" s="88">
        <v>0.41489999999999999</v>
      </c>
      <c r="D8396" s="88">
        <v>16416.619164256201</v>
      </c>
      <c r="E8396" s="88">
        <v>147.64852798058109</v>
      </c>
      <c r="F8396" s="88">
        <v>514.31228389993657</v>
      </c>
      <c r="G8396" s="88">
        <v>752.95356487573872</v>
      </c>
      <c r="H8396" s="88">
        <v>991.12452969306696</v>
      </c>
      <c r="I8396" s="88">
        <v>1371.0563430064817</v>
      </c>
      <c r="J8396" s="88">
        <v>1983.425112023991</v>
      </c>
      <c r="K8396" s="88">
        <v>3338.0502682063684</v>
      </c>
      <c r="L8396" s="88">
        <v>3414.1204433059861</v>
      </c>
      <c r="M8396" s="88">
        <v>3719.380093321236</v>
      </c>
    </row>
    <row r="8397" spans="3:13" x14ac:dyDescent="0.2">
      <c r="C8397" s="88">
        <v>0.41494999999999999</v>
      </c>
      <c r="D8397" s="88">
        <v>16416.908853061457</v>
      </c>
      <c r="E8397" s="88">
        <v>147.68356574535574</v>
      </c>
      <c r="F8397" s="88">
        <v>514.32969302896981</v>
      </c>
      <c r="G8397" s="88">
        <v>752.95926268481071</v>
      </c>
      <c r="H8397" s="88">
        <v>991.13405681520908</v>
      </c>
      <c r="I8397" s="88">
        <v>1371.0596286744312</v>
      </c>
      <c r="J8397" s="88">
        <v>1983.4655007645047</v>
      </c>
      <c r="K8397" s="88">
        <v>3338.0516222033962</v>
      </c>
      <c r="L8397" s="88">
        <v>3414.1931415644008</v>
      </c>
      <c r="M8397" s="88">
        <v>3719.4241596955626</v>
      </c>
    </row>
    <row r="8398" spans="3:13" x14ac:dyDescent="0.2">
      <c r="C8398" s="88">
        <v>0.41499999999999998</v>
      </c>
      <c r="D8398" s="88">
        <v>16416.966168360454</v>
      </c>
      <c r="E8398" s="88">
        <v>147.7201344052155</v>
      </c>
      <c r="F8398" s="88">
        <v>514.33354041875918</v>
      </c>
      <c r="G8398" s="88">
        <v>752.97714339939785</v>
      </c>
      <c r="H8398" s="88">
        <v>991.14974665623049</v>
      </c>
      <c r="I8398" s="88">
        <v>1371.0625010368626</v>
      </c>
      <c r="J8398" s="88">
        <v>1983.5029429920628</v>
      </c>
      <c r="K8398" s="88">
        <v>3338.0559025885641</v>
      </c>
      <c r="L8398" s="88">
        <v>3414.2258959352394</v>
      </c>
      <c r="M8398" s="88">
        <v>3719.4871925996945</v>
      </c>
    </row>
    <row r="8399" spans="3:13" x14ac:dyDescent="0.2">
      <c r="C8399" s="88">
        <v>0.41504999999999997</v>
      </c>
      <c r="D8399" s="88">
        <v>16417.72130278228</v>
      </c>
      <c r="E8399" s="88">
        <v>147.73814929764285</v>
      </c>
      <c r="F8399" s="88">
        <v>514.35238418685685</v>
      </c>
      <c r="G8399" s="88">
        <v>752.98382415510241</v>
      </c>
      <c r="H8399" s="88">
        <v>991.16018211904156</v>
      </c>
      <c r="I8399" s="88">
        <v>1371.1030004773256</v>
      </c>
      <c r="J8399" s="88">
        <v>1983.5525754481405</v>
      </c>
      <c r="K8399" s="88">
        <v>3338.1499200016638</v>
      </c>
      <c r="L8399" s="88">
        <v>3414.4158070154003</v>
      </c>
      <c r="M8399" s="88">
        <v>3719.5031396141353</v>
      </c>
    </row>
    <row r="8400" spans="3:13" x14ac:dyDescent="0.2">
      <c r="C8400" s="88">
        <v>0.41510000000000002</v>
      </c>
      <c r="D8400" s="88">
        <v>16417.891763394229</v>
      </c>
      <c r="E8400" s="88">
        <v>147.75466693951876</v>
      </c>
      <c r="F8400" s="88">
        <v>514.35992212855354</v>
      </c>
      <c r="G8400" s="88">
        <v>752.98884372984821</v>
      </c>
      <c r="H8400" s="88">
        <v>991.1709206965993</v>
      </c>
      <c r="I8400" s="88">
        <v>1371.1127761208072</v>
      </c>
      <c r="J8400" s="88">
        <v>1983.556396727733</v>
      </c>
      <c r="K8400" s="88">
        <v>3338.1513936869046</v>
      </c>
      <c r="L8400" s="88">
        <v>3414.5879686298249</v>
      </c>
      <c r="M8400" s="88">
        <v>3719.5189124243475</v>
      </c>
    </row>
    <row r="8401" spans="3:13" x14ac:dyDescent="0.2">
      <c r="C8401" s="88">
        <v>0.41515000000000002</v>
      </c>
      <c r="D8401" s="88">
        <v>16418.024163883834</v>
      </c>
      <c r="E8401" s="88">
        <v>147.81034293659377</v>
      </c>
      <c r="F8401" s="88">
        <v>514.36808570881294</v>
      </c>
      <c r="G8401" s="88">
        <v>753.02282160174445</v>
      </c>
      <c r="H8401" s="88">
        <v>991.17494457401244</v>
      </c>
      <c r="I8401" s="88">
        <v>1371.1175583539648</v>
      </c>
      <c r="J8401" s="88">
        <v>1983.5631444074188</v>
      </c>
      <c r="K8401" s="88">
        <v>3338.2003096886447</v>
      </c>
      <c r="L8401" s="88">
        <v>3414.6815049649599</v>
      </c>
      <c r="M8401" s="88">
        <v>3719.5733766168005</v>
      </c>
    </row>
    <row r="8402" spans="3:13" x14ac:dyDescent="0.2">
      <c r="C8402" s="88">
        <v>0.41520000000000001</v>
      </c>
      <c r="D8402" s="88">
        <v>16418.103123041157</v>
      </c>
      <c r="E8402" s="88">
        <v>147.83997968762469</v>
      </c>
      <c r="F8402" s="88">
        <v>514.37067803187892</v>
      </c>
      <c r="G8402" s="88">
        <v>753.0412419605168</v>
      </c>
      <c r="H8402" s="88">
        <v>991.22882666185888</v>
      </c>
      <c r="I8402" s="88">
        <v>1371.1178747934632</v>
      </c>
      <c r="J8402" s="88">
        <v>1983.6204851354019</v>
      </c>
      <c r="K8402" s="88">
        <v>3338.2082424321757</v>
      </c>
      <c r="L8402" s="88">
        <v>3414.8665907605346</v>
      </c>
      <c r="M8402" s="88">
        <v>3719.6183300110865</v>
      </c>
    </row>
    <row r="8403" spans="3:13" x14ac:dyDescent="0.2">
      <c r="C8403" s="88">
        <v>0.41525000000000001</v>
      </c>
      <c r="D8403" s="88">
        <v>16418.180061975447</v>
      </c>
      <c r="E8403" s="88">
        <v>147.84902159986177</v>
      </c>
      <c r="F8403" s="88">
        <v>514.37219630264872</v>
      </c>
      <c r="G8403" s="88">
        <v>753.04365053786705</v>
      </c>
      <c r="H8403" s="88">
        <v>991.27436530418163</v>
      </c>
      <c r="I8403" s="88">
        <v>1371.1262420020585</v>
      </c>
      <c r="J8403" s="88">
        <v>1983.6690450977785</v>
      </c>
      <c r="K8403" s="88">
        <v>3338.2591183616196</v>
      </c>
      <c r="L8403" s="88">
        <v>3414.9896011957221</v>
      </c>
      <c r="M8403" s="88">
        <v>3719.6432954783595</v>
      </c>
    </row>
    <row r="8404" spans="3:13" x14ac:dyDescent="0.2">
      <c r="C8404" s="88">
        <v>0.4153</v>
      </c>
      <c r="D8404" s="88">
        <v>16418.190394781439</v>
      </c>
      <c r="E8404" s="88">
        <v>147.95176719547999</v>
      </c>
      <c r="F8404" s="88">
        <v>514.37229337670533</v>
      </c>
      <c r="G8404" s="88">
        <v>753.05643468373592</v>
      </c>
      <c r="H8404" s="88">
        <v>991.27826631248399</v>
      </c>
      <c r="I8404" s="88">
        <v>1371.1406847628423</v>
      </c>
      <c r="J8404" s="88">
        <v>1983.7634713152743</v>
      </c>
      <c r="K8404" s="88">
        <v>3338.2731793090279</v>
      </c>
      <c r="L8404" s="88">
        <v>3415.1647132800354</v>
      </c>
      <c r="M8404" s="88">
        <v>3719.661351075044</v>
      </c>
    </row>
    <row r="8405" spans="3:13" x14ac:dyDescent="0.2">
      <c r="C8405" s="88">
        <v>0.41535</v>
      </c>
      <c r="D8405" s="88">
        <v>16418.353310032726</v>
      </c>
      <c r="E8405" s="88">
        <v>148.03088310069325</v>
      </c>
      <c r="F8405" s="88">
        <v>514.38443323048114</v>
      </c>
      <c r="G8405" s="88">
        <v>753.07221493595807</v>
      </c>
      <c r="H8405" s="88">
        <v>991.2878860629985</v>
      </c>
      <c r="I8405" s="88">
        <v>1371.1675953353483</v>
      </c>
      <c r="J8405" s="88">
        <v>1983.8516180773436</v>
      </c>
      <c r="K8405" s="88">
        <v>3338.3448569718275</v>
      </c>
      <c r="L8405" s="88">
        <v>3415.3292176402592</v>
      </c>
      <c r="M8405" s="88">
        <v>3719.6684246207578</v>
      </c>
    </row>
    <row r="8406" spans="3:13" x14ac:dyDescent="0.2">
      <c r="C8406" s="88">
        <v>0.41539999999999999</v>
      </c>
      <c r="D8406" s="88">
        <v>16418.562765515337</v>
      </c>
      <c r="E8406" s="88">
        <v>148.03804594563371</v>
      </c>
      <c r="F8406" s="88">
        <v>514.39171576056924</v>
      </c>
      <c r="G8406" s="88">
        <v>753.12429872508847</v>
      </c>
      <c r="H8406" s="88">
        <v>991.30685378307771</v>
      </c>
      <c r="I8406" s="88">
        <v>1371.1761313194438</v>
      </c>
      <c r="J8406" s="88">
        <v>1983.8857467516641</v>
      </c>
      <c r="K8406" s="88">
        <v>3338.6345297365606</v>
      </c>
      <c r="L8406" s="88">
        <v>3415.4110096240001</v>
      </c>
      <c r="M8406" s="88">
        <v>3719.7043291770992</v>
      </c>
    </row>
    <row r="8407" spans="3:13" x14ac:dyDescent="0.2">
      <c r="C8407" s="88">
        <v>0.41544999999999999</v>
      </c>
      <c r="D8407" s="88">
        <v>16418.623305416993</v>
      </c>
      <c r="E8407" s="88">
        <v>148.07086600995899</v>
      </c>
      <c r="F8407" s="88">
        <v>514.40939636719031</v>
      </c>
      <c r="G8407" s="88">
        <v>753.12655677663724</v>
      </c>
      <c r="H8407" s="88">
        <v>991.36389681940591</v>
      </c>
      <c r="I8407" s="88">
        <v>1371.1810821600293</v>
      </c>
      <c r="J8407" s="88">
        <v>1983.9384683634103</v>
      </c>
      <c r="K8407" s="88">
        <v>3338.6378328115652</v>
      </c>
      <c r="L8407" s="88">
        <v>3415.4207744617329</v>
      </c>
      <c r="M8407" s="88">
        <v>3719.7353219255378</v>
      </c>
    </row>
    <row r="8408" spans="3:13" x14ac:dyDescent="0.2">
      <c r="C8408" s="88">
        <v>0.41549999999999998</v>
      </c>
      <c r="D8408" s="88">
        <v>16418.791839769172</v>
      </c>
      <c r="E8408" s="88">
        <v>148.10847797113092</v>
      </c>
      <c r="F8408" s="88">
        <v>514.42080273708416</v>
      </c>
      <c r="G8408" s="88">
        <v>753.12824244689546</v>
      </c>
      <c r="H8408" s="88">
        <v>991.42662456376229</v>
      </c>
      <c r="I8408" s="88">
        <v>1371.234686030939</v>
      </c>
      <c r="J8408" s="88">
        <v>1983.9456809208323</v>
      </c>
      <c r="K8408" s="88">
        <v>3338.6670989302906</v>
      </c>
      <c r="L8408" s="88">
        <v>3415.5914616867067</v>
      </c>
      <c r="M8408" s="88">
        <v>3719.7369632416662</v>
      </c>
    </row>
    <row r="8409" spans="3:13" x14ac:dyDescent="0.2">
      <c r="C8409" s="88">
        <v>0.41554999999999997</v>
      </c>
      <c r="D8409" s="88">
        <v>16418.851786677496</v>
      </c>
      <c r="E8409" s="88">
        <v>148.11978935427669</v>
      </c>
      <c r="F8409" s="88">
        <v>514.42456607024178</v>
      </c>
      <c r="G8409" s="88">
        <v>753.13723882738304</v>
      </c>
      <c r="H8409" s="88">
        <v>991.42705516210299</v>
      </c>
      <c r="I8409" s="88">
        <v>1371.2885666586512</v>
      </c>
      <c r="J8409" s="88">
        <v>1984.0600942030665</v>
      </c>
      <c r="K8409" s="88">
        <v>3338.7724187885142</v>
      </c>
      <c r="L8409" s="88">
        <v>3415.8776004761539</v>
      </c>
      <c r="M8409" s="88">
        <v>3719.7430824021826</v>
      </c>
    </row>
    <row r="8410" spans="3:13" x14ac:dyDescent="0.2">
      <c r="C8410" s="88">
        <v>0.41560000000000002</v>
      </c>
      <c r="D8410" s="88">
        <v>16418.937035059214</v>
      </c>
      <c r="E8410" s="88">
        <v>148.2415801092493</v>
      </c>
      <c r="F8410" s="88">
        <v>514.42672596304828</v>
      </c>
      <c r="G8410" s="88">
        <v>753.15101500461697</v>
      </c>
      <c r="H8410" s="88">
        <v>991.45347596861666</v>
      </c>
      <c r="I8410" s="88">
        <v>1371.3050191050042</v>
      </c>
      <c r="J8410" s="88">
        <v>1984.0749572843729</v>
      </c>
      <c r="K8410" s="88">
        <v>3338.8233570196112</v>
      </c>
      <c r="L8410" s="88">
        <v>3415.8970464361528</v>
      </c>
      <c r="M8410" s="88">
        <v>3719.7606328622865</v>
      </c>
    </row>
    <row r="8411" spans="3:13" x14ac:dyDescent="0.2">
      <c r="C8411" s="88">
        <v>0.41565000000000002</v>
      </c>
      <c r="D8411" s="88">
        <v>16418.955720556598</v>
      </c>
      <c r="E8411" s="88">
        <v>148.24206471506568</v>
      </c>
      <c r="F8411" s="88">
        <v>514.43487449976055</v>
      </c>
      <c r="G8411" s="88">
        <v>753.17300130636158</v>
      </c>
      <c r="H8411" s="88">
        <v>991.45806025783213</v>
      </c>
      <c r="I8411" s="88">
        <v>1371.3083485661996</v>
      </c>
      <c r="J8411" s="88">
        <v>1984.0972622706067</v>
      </c>
      <c r="K8411" s="88">
        <v>3338.8399715181667</v>
      </c>
      <c r="L8411" s="88">
        <v>3415.9974085691852</v>
      </c>
      <c r="M8411" s="88">
        <v>3719.7689611273104</v>
      </c>
    </row>
    <row r="8412" spans="3:13" x14ac:dyDescent="0.2">
      <c r="C8412" s="88">
        <v>0.41570000000000001</v>
      </c>
      <c r="D8412" s="88">
        <v>16419.212407135223</v>
      </c>
      <c r="E8412" s="88">
        <v>148.26407792254304</v>
      </c>
      <c r="F8412" s="88">
        <v>514.44812111085639</v>
      </c>
      <c r="G8412" s="88">
        <v>753.17550106599583</v>
      </c>
      <c r="H8412" s="88">
        <v>991.48815052386408</v>
      </c>
      <c r="I8412" s="88">
        <v>1371.3170818368417</v>
      </c>
      <c r="J8412" s="88">
        <v>1984.1034516698755</v>
      </c>
      <c r="K8412" s="88">
        <v>3338.9586740035902</v>
      </c>
      <c r="L8412" s="88">
        <v>3415.9995231919306</v>
      </c>
      <c r="M8412" s="88">
        <v>3719.7824106227004</v>
      </c>
    </row>
    <row r="8413" spans="3:13" x14ac:dyDescent="0.2">
      <c r="C8413" s="88">
        <v>0.41575000000000001</v>
      </c>
      <c r="D8413" s="88">
        <v>16419.335115206406</v>
      </c>
      <c r="E8413" s="88">
        <v>148.26407792254304</v>
      </c>
      <c r="F8413" s="88">
        <v>514.46024702353998</v>
      </c>
      <c r="G8413" s="88">
        <v>753.20624860635326</v>
      </c>
      <c r="H8413" s="88">
        <v>991.55704773822026</v>
      </c>
      <c r="I8413" s="88">
        <v>1371.3358357956681</v>
      </c>
      <c r="J8413" s="88">
        <v>1984.1105731360653</v>
      </c>
      <c r="K8413" s="88">
        <v>3338.9703971139879</v>
      </c>
      <c r="L8413" s="88">
        <v>3416.0554373054124</v>
      </c>
      <c r="M8413" s="88">
        <v>3719.8233213753356</v>
      </c>
    </row>
    <row r="8414" spans="3:13" x14ac:dyDescent="0.2">
      <c r="C8414" s="88">
        <v>0.4158</v>
      </c>
      <c r="D8414" s="88">
        <v>16419.518771473882</v>
      </c>
      <c r="E8414" s="88">
        <v>148.26407792254304</v>
      </c>
      <c r="F8414" s="88">
        <v>514.46295125931192</v>
      </c>
      <c r="G8414" s="88">
        <v>753.24238385781155</v>
      </c>
      <c r="H8414" s="88">
        <v>991.56417248341813</v>
      </c>
      <c r="I8414" s="88">
        <v>1371.3570438671845</v>
      </c>
      <c r="J8414" s="88">
        <v>1984.1726450312603</v>
      </c>
      <c r="K8414" s="88">
        <v>3339.0375214887772</v>
      </c>
      <c r="L8414" s="88">
        <v>3416.1190248106332</v>
      </c>
      <c r="M8414" s="88">
        <v>3719.8443736731929</v>
      </c>
    </row>
    <row r="8415" spans="3:13" x14ac:dyDescent="0.2">
      <c r="C8415" s="88">
        <v>0.41585</v>
      </c>
      <c r="D8415" s="88">
        <v>16419.674456063854</v>
      </c>
      <c r="E8415" s="88">
        <v>148.36389435593264</v>
      </c>
      <c r="F8415" s="88">
        <v>514.48484375888711</v>
      </c>
      <c r="G8415" s="88">
        <v>753.24372265629881</v>
      </c>
      <c r="H8415" s="88">
        <v>991.57012158395401</v>
      </c>
      <c r="I8415" s="88">
        <v>1371.3617981708298</v>
      </c>
      <c r="J8415" s="88">
        <v>1984.2026930031316</v>
      </c>
      <c r="K8415" s="88">
        <v>3339.0519799942595</v>
      </c>
      <c r="L8415" s="88">
        <v>3416.2830048881015</v>
      </c>
      <c r="M8415" s="88">
        <v>3719.8634393252169</v>
      </c>
    </row>
    <row r="8416" spans="3:13" x14ac:dyDescent="0.2">
      <c r="C8416" s="88">
        <v>0.41589999999999999</v>
      </c>
      <c r="D8416" s="88">
        <v>16419.781761154831</v>
      </c>
      <c r="E8416" s="88">
        <v>148.39178588848972</v>
      </c>
      <c r="F8416" s="88">
        <v>514.49459016505944</v>
      </c>
      <c r="G8416" s="88">
        <v>753.24699923841717</v>
      </c>
      <c r="H8416" s="88">
        <v>991.57719201113105</v>
      </c>
      <c r="I8416" s="88">
        <v>1371.373291571645</v>
      </c>
      <c r="J8416" s="88">
        <v>1984.230525586157</v>
      </c>
      <c r="K8416" s="88">
        <v>3339.1169824082531</v>
      </c>
      <c r="L8416" s="88">
        <v>3416.3539737947603</v>
      </c>
      <c r="M8416" s="88">
        <v>3719.8852589978533</v>
      </c>
    </row>
    <row r="8417" spans="3:13" x14ac:dyDescent="0.2">
      <c r="C8417" s="88">
        <v>0.41594999999999999</v>
      </c>
      <c r="D8417" s="88">
        <v>16419.827724562063</v>
      </c>
      <c r="E8417" s="88">
        <v>148.45101761913975</v>
      </c>
      <c r="F8417" s="88">
        <v>514.49462723103943</v>
      </c>
      <c r="G8417" s="88">
        <v>753.25941268373435</v>
      </c>
      <c r="H8417" s="88">
        <v>991.58281945794215</v>
      </c>
      <c r="I8417" s="88">
        <v>1371.3807060472923</v>
      </c>
      <c r="J8417" s="88">
        <v>1984.2506981130182</v>
      </c>
      <c r="K8417" s="88">
        <v>3339.1374772234681</v>
      </c>
      <c r="L8417" s="88">
        <v>3416.3922991815807</v>
      </c>
      <c r="M8417" s="88">
        <v>3719.9136882458606</v>
      </c>
    </row>
    <row r="8418" spans="3:13" x14ac:dyDescent="0.2">
      <c r="C8418" s="88">
        <v>0.41599999999999998</v>
      </c>
      <c r="D8418" s="88">
        <v>16420.109430962701</v>
      </c>
      <c r="E8418" s="88">
        <v>148.45713749585684</v>
      </c>
      <c r="F8418" s="88">
        <v>514.499590172642</v>
      </c>
      <c r="G8418" s="88">
        <v>753.2653639998266</v>
      </c>
      <c r="H8418" s="88">
        <v>991.59352631723232</v>
      </c>
      <c r="I8418" s="88">
        <v>1371.4270335924243</v>
      </c>
      <c r="J8418" s="88">
        <v>1984.2842299899853</v>
      </c>
      <c r="K8418" s="88">
        <v>3339.1507206649867</v>
      </c>
      <c r="L8418" s="88">
        <v>3416.4006820951872</v>
      </c>
      <c r="M8418" s="88">
        <v>3719.932279053241</v>
      </c>
    </row>
    <row r="8419" spans="3:13" x14ac:dyDescent="0.2">
      <c r="C8419" s="88">
        <v>0.41604999999999998</v>
      </c>
      <c r="D8419" s="88">
        <v>16420.141629103578</v>
      </c>
      <c r="E8419" s="88">
        <v>148.48058066862814</v>
      </c>
      <c r="F8419" s="88">
        <v>514.51859967524888</v>
      </c>
      <c r="G8419" s="88">
        <v>753.2793112991053</v>
      </c>
      <c r="H8419" s="88">
        <v>991.59756512361537</v>
      </c>
      <c r="I8419" s="88">
        <v>1371.4271561692099</v>
      </c>
      <c r="J8419" s="88">
        <v>1984.3341495537024</v>
      </c>
      <c r="K8419" s="88">
        <v>3339.2315870097291</v>
      </c>
      <c r="L8419" s="88">
        <v>3416.5334665326791</v>
      </c>
      <c r="M8419" s="88">
        <v>3719.9646940574407</v>
      </c>
    </row>
    <row r="8420" spans="3:13" x14ac:dyDescent="0.2">
      <c r="C8420" s="88">
        <v>0.41610000000000003</v>
      </c>
      <c r="D8420" s="88">
        <v>16420.175103897498</v>
      </c>
      <c r="E8420" s="88">
        <v>148.54068938655746</v>
      </c>
      <c r="F8420" s="88">
        <v>514.52281463203008</v>
      </c>
      <c r="G8420" s="88">
        <v>753.29009468891945</v>
      </c>
      <c r="H8420" s="88">
        <v>991.60134240765638</v>
      </c>
      <c r="I8420" s="88">
        <v>1371.436544601374</v>
      </c>
      <c r="J8420" s="88">
        <v>1984.3525618438493</v>
      </c>
      <c r="K8420" s="88">
        <v>3339.3734492350009</v>
      </c>
      <c r="L8420" s="88">
        <v>3416.6723324280292</v>
      </c>
      <c r="M8420" s="88">
        <v>3719.9676168584069</v>
      </c>
    </row>
    <row r="8421" spans="3:13" x14ac:dyDescent="0.2">
      <c r="C8421" s="88">
        <v>0.41615000000000002</v>
      </c>
      <c r="D8421" s="88">
        <v>16420.196174674671</v>
      </c>
      <c r="E8421" s="88">
        <v>148.54068938655746</v>
      </c>
      <c r="F8421" s="88">
        <v>514.52309912294777</v>
      </c>
      <c r="G8421" s="88">
        <v>753.29403818982655</v>
      </c>
      <c r="H8421" s="88">
        <v>991.61283702462742</v>
      </c>
      <c r="I8421" s="88">
        <v>1371.4566196191117</v>
      </c>
      <c r="J8421" s="88">
        <v>1984.3618850062139</v>
      </c>
      <c r="K8421" s="88">
        <v>3339.3774392250616</v>
      </c>
      <c r="L8421" s="88">
        <v>3416.8376003377471</v>
      </c>
      <c r="M8421" s="88">
        <v>3719.9972937003977</v>
      </c>
    </row>
    <row r="8422" spans="3:13" x14ac:dyDescent="0.2">
      <c r="C8422" s="88">
        <v>0.41620000000000001</v>
      </c>
      <c r="D8422" s="88">
        <v>16420.282433347311</v>
      </c>
      <c r="E8422" s="88">
        <v>148.56011278499955</v>
      </c>
      <c r="F8422" s="88">
        <v>514.53283529133114</v>
      </c>
      <c r="G8422" s="88">
        <v>753.30173858863009</v>
      </c>
      <c r="H8422" s="88">
        <v>991.62057351506564</v>
      </c>
      <c r="I8422" s="88">
        <v>1371.4765341152565</v>
      </c>
      <c r="J8422" s="88">
        <v>1984.3649103189209</v>
      </c>
      <c r="K8422" s="88">
        <v>3339.3895288414901</v>
      </c>
      <c r="L8422" s="88">
        <v>3417.0656427147437</v>
      </c>
      <c r="M8422" s="88">
        <v>3720.0213593872609</v>
      </c>
    </row>
    <row r="8423" spans="3:13" x14ac:dyDescent="0.2">
      <c r="C8423" s="88">
        <v>0.41625000000000001</v>
      </c>
      <c r="D8423" s="88">
        <v>16420.302502363775</v>
      </c>
      <c r="E8423" s="88">
        <v>148.5651093731185</v>
      </c>
      <c r="F8423" s="88">
        <v>514.54514470984032</v>
      </c>
      <c r="G8423" s="88">
        <v>753.32161373446297</v>
      </c>
      <c r="H8423" s="88">
        <v>991.6308301277104</v>
      </c>
      <c r="I8423" s="88">
        <v>1371.502461274622</v>
      </c>
      <c r="J8423" s="88">
        <v>1984.3860095525638</v>
      </c>
      <c r="K8423" s="88">
        <v>3339.397450398038</v>
      </c>
      <c r="L8423" s="88">
        <v>3417.1090637379689</v>
      </c>
      <c r="M8423" s="88">
        <v>3720.0232606923023</v>
      </c>
    </row>
    <row r="8424" spans="3:13" x14ac:dyDescent="0.2">
      <c r="C8424" s="88">
        <v>0.4163</v>
      </c>
      <c r="D8424" s="88">
        <v>16420.352165271863</v>
      </c>
      <c r="E8424" s="88">
        <v>148.61013135972917</v>
      </c>
      <c r="F8424" s="88">
        <v>514.54596981330496</v>
      </c>
      <c r="G8424" s="88">
        <v>753.32191035282904</v>
      </c>
      <c r="H8424" s="88">
        <v>991.63378926907808</v>
      </c>
      <c r="I8424" s="88">
        <v>1371.5292075884654</v>
      </c>
      <c r="J8424" s="88">
        <v>1984.4508002894131</v>
      </c>
      <c r="K8424" s="88">
        <v>3339.47421241336</v>
      </c>
      <c r="L8424" s="88">
        <v>3417.2646484979387</v>
      </c>
      <c r="M8424" s="88">
        <v>3720.0248540896946</v>
      </c>
    </row>
    <row r="8425" spans="3:13" x14ac:dyDescent="0.2">
      <c r="C8425" s="88">
        <v>0.41635</v>
      </c>
      <c r="D8425" s="88">
        <v>16420.522495730005</v>
      </c>
      <c r="E8425" s="88">
        <v>148.65835376104224</v>
      </c>
      <c r="F8425" s="88">
        <v>514.54789031682685</v>
      </c>
      <c r="G8425" s="88">
        <v>753.32270842614162</v>
      </c>
      <c r="H8425" s="88">
        <v>991.63559492591457</v>
      </c>
      <c r="I8425" s="88">
        <v>1371.5324534053839</v>
      </c>
      <c r="J8425" s="88">
        <v>1984.4745554485512</v>
      </c>
      <c r="K8425" s="88">
        <v>3339.4815302401648</v>
      </c>
      <c r="L8425" s="88">
        <v>3417.297834287765</v>
      </c>
      <c r="M8425" s="88">
        <v>3720.0380747713571</v>
      </c>
    </row>
    <row r="8426" spans="3:13" x14ac:dyDescent="0.2">
      <c r="C8426" s="88">
        <v>0.41639999999999999</v>
      </c>
      <c r="D8426" s="88">
        <v>16420.661099013905</v>
      </c>
      <c r="E8426" s="88">
        <v>148.65940018157744</v>
      </c>
      <c r="F8426" s="88">
        <v>514.56031508234173</v>
      </c>
      <c r="G8426" s="88">
        <v>753.32391510848993</v>
      </c>
      <c r="H8426" s="88">
        <v>991.6432393786381</v>
      </c>
      <c r="I8426" s="88">
        <v>1371.5552951836562</v>
      </c>
      <c r="J8426" s="88">
        <v>1984.5158555891744</v>
      </c>
      <c r="K8426" s="88">
        <v>3339.4989484370458</v>
      </c>
      <c r="L8426" s="88">
        <v>3417.3446095731188</v>
      </c>
      <c r="M8426" s="88">
        <v>3720.0403663539273</v>
      </c>
    </row>
    <row r="8427" spans="3:13" x14ac:dyDescent="0.2">
      <c r="C8427" s="88">
        <v>0.41644999999999999</v>
      </c>
      <c r="D8427" s="88">
        <v>16420.753631676733</v>
      </c>
      <c r="E8427" s="88">
        <v>148.67416174652317</v>
      </c>
      <c r="F8427" s="88">
        <v>514.56301143949031</v>
      </c>
      <c r="G8427" s="88">
        <v>753.33423662237965</v>
      </c>
      <c r="H8427" s="88">
        <v>991.64347386954341</v>
      </c>
      <c r="I8427" s="88">
        <v>1371.6042919284209</v>
      </c>
      <c r="J8427" s="88">
        <v>1984.5338561036192</v>
      </c>
      <c r="K8427" s="88">
        <v>3339.5511822425287</v>
      </c>
      <c r="L8427" s="88">
        <v>3417.4437065968059</v>
      </c>
      <c r="M8427" s="88">
        <v>3720.0601291701232</v>
      </c>
    </row>
    <row r="8428" spans="3:13" x14ac:dyDescent="0.2">
      <c r="C8428" s="88">
        <v>0.41649999999999998</v>
      </c>
      <c r="D8428" s="88">
        <v>16420.877866822859</v>
      </c>
      <c r="E8428" s="88">
        <v>148.67416174652317</v>
      </c>
      <c r="F8428" s="88">
        <v>514.57095933306164</v>
      </c>
      <c r="G8428" s="88">
        <v>753.33938494311406</v>
      </c>
      <c r="H8428" s="88">
        <v>991.66166857858616</v>
      </c>
      <c r="I8428" s="88">
        <v>1371.6367168816937</v>
      </c>
      <c r="J8428" s="88">
        <v>1984.5396401172538</v>
      </c>
      <c r="K8428" s="88">
        <v>3339.5763647098111</v>
      </c>
      <c r="L8428" s="88">
        <v>3417.4442865468272</v>
      </c>
      <c r="M8428" s="88">
        <v>3720.110476071522</v>
      </c>
    </row>
    <row r="8429" spans="3:13" x14ac:dyDescent="0.2">
      <c r="C8429" s="88">
        <v>0.41654999999999998</v>
      </c>
      <c r="D8429" s="88">
        <v>16421.037648191494</v>
      </c>
      <c r="E8429" s="88">
        <v>148.70323254282539</v>
      </c>
      <c r="F8429" s="88">
        <v>514.58072396110856</v>
      </c>
      <c r="G8429" s="88">
        <v>753.36562139925945</v>
      </c>
      <c r="H8429" s="88">
        <v>991.70209564282277</v>
      </c>
      <c r="I8429" s="88">
        <v>1371.6381508934714</v>
      </c>
      <c r="J8429" s="88">
        <v>1984.5412214453254</v>
      </c>
      <c r="K8429" s="88">
        <v>3339.6247384399639</v>
      </c>
      <c r="L8429" s="88">
        <v>3417.4965937180796</v>
      </c>
      <c r="M8429" s="88">
        <v>3720.1180269871584</v>
      </c>
    </row>
    <row r="8430" spans="3:13" x14ac:dyDescent="0.2">
      <c r="C8430" s="88">
        <v>0.41660000000000003</v>
      </c>
      <c r="D8430" s="88">
        <v>16421.038319083236</v>
      </c>
      <c r="E8430" s="88">
        <v>148.725235079497</v>
      </c>
      <c r="F8430" s="88">
        <v>514.58362131297099</v>
      </c>
      <c r="G8430" s="88">
        <v>753.37454150896383</v>
      </c>
      <c r="H8430" s="88">
        <v>991.76122982362222</v>
      </c>
      <c r="I8430" s="88">
        <v>1371.6599776365688</v>
      </c>
      <c r="J8430" s="88">
        <v>1984.5585596228607</v>
      </c>
      <c r="K8430" s="88">
        <v>3339.6290865139622</v>
      </c>
      <c r="L8430" s="88">
        <v>3417.4969521519934</v>
      </c>
      <c r="M8430" s="88">
        <v>3720.1226748057343</v>
      </c>
    </row>
    <row r="8431" spans="3:13" x14ac:dyDescent="0.2">
      <c r="C8431" s="88">
        <v>0.41665000000000002</v>
      </c>
      <c r="D8431" s="88">
        <v>16421.086669961158</v>
      </c>
      <c r="E8431" s="88">
        <v>148.725235079497</v>
      </c>
      <c r="F8431" s="88">
        <v>514.60165894545571</v>
      </c>
      <c r="G8431" s="88">
        <v>753.37986910791005</v>
      </c>
      <c r="H8431" s="88">
        <v>991.76290673827907</v>
      </c>
      <c r="I8431" s="88">
        <v>1371.6895610949164</v>
      </c>
      <c r="J8431" s="88">
        <v>1984.6070461476902</v>
      </c>
      <c r="K8431" s="88">
        <v>3339.6326892677525</v>
      </c>
      <c r="L8431" s="88">
        <v>3417.5058321418469</v>
      </c>
      <c r="M8431" s="88">
        <v>3720.160279361533</v>
      </c>
    </row>
    <row r="8432" spans="3:13" x14ac:dyDescent="0.2">
      <c r="C8432" s="88">
        <v>0.41670000000000001</v>
      </c>
      <c r="D8432" s="88">
        <v>16421.172112290318</v>
      </c>
      <c r="E8432" s="88">
        <v>148.83925887553141</v>
      </c>
      <c r="F8432" s="88">
        <v>514.60398653601578</v>
      </c>
      <c r="G8432" s="88">
        <v>753.38924076203784</v>
      </c>
      <c r="H8432" s="88">
        <v>991.79303088784172</v>
      </c>
      <c r="I8432" s="88">
        <v>1371.689851058356</v>
      </c>
      <c r="J8432" s="88">
        <v>1984.6654019449047</v>
      </c>
      <c r="K8432" s="88">
        <v>3339.6794755879323</v>
      </c>
      <c r="L8432" s="88">
        <v>3417.5142279928932</v>
      </c>
      <c r="M8432" s="88">
        <v>3720.1603089734317</v>
      </c>
    </row>
    <row r="8433" spans="3:13" x14ac:dyDescent="0.2">
      <c r="C8433" s="88">
        <v>0.41675000000000001</v>
      </c>
      <c r="D8433" s="88">
        <v>16421.305101698996</v>
      </c>
      <c r="E8433" s="88">
        <v>148.98706424895954</v>
      </c>
      <c r="F8433" s="88">
        <v>514.60538300396865</v>
      </c>
      <c r="G8433" s="88">
        <v>753.41338968018226</v>
      </c>
      <c r="H8433" s="88">
        <v>991.80848528162142</v>
      </c>
      <c r="I8433" s="88">
        <v>1371.6921073346984</v>
      </c>
      <c r="J8433" s="88">
        <v>1984.7042264555034</v>
      </c>
      <c r="K8433" s="88">
        <v>3339.6802897726011</v>
      </c>
      <c r="L8433" s="88">
        <v>3417.5423252314431</v>
      </c>
      <c r="M8433" s="88">
        <v>3720.1770780805459</v>
      </c>
    </row>
    <row r="8434" spans="3:13" x14ac:dyDescent="0.2">
      <c r="C8434" s="88">
        <v>0.4168</v>
      </c>
      <c r="D8434" s="88">
        <v>16421.383965913392</v>
      </c>
      <c r="E8434" s="88">
        <v>149.11859017181359</v>
      </c>
      <c r="F8434" s="88">
        <v>514.62885394213163</v>
      </c>
      <c r="G8434" s="88">
        <v>753.42192118450384</v>
      </c>
      <c r="H8434" s="88">
        <v>991.84374277802499</v>
      </c>
      <c r="I8434" s="88">
        <v>1371.7886058391223</v>
      </c>
      <c r="J8434" s="88">
        <v>1984.7252919069601</v>
      </c>
      <c r="K8434" s="88">
        <v>3339.7267877799213</v>
      </c>
      <c r="L8434" s="88">
        <v>3417.5524201915464</v>
      </c>
      <c r="M8434" s="88">
        <v>3720.2036401151354</v>
      </c>
    </row>
    <row r="8435" spans="3:13" x14ac:dyDescent="0.2">
      <c r="C8435" s="88">
        <v>0.41685</v>
      </c>
      <c r="D8435" s="88">
        <v>16421.387613498893</v>
      </c>
      <c r="E8435" s="88">
        <v>149.16929465397152</v>
      </c>
      <c r="F8435" s="88">
        <v>514.62941291379548</v>
      </c>
      <c r="G8435" s="88">
        <v>753.42493402564742</v>
      </c>
      <c r="H8435" s="88">
        <v>991.85718280124365</v>
      </c>
      <c r="I8435" s="88">
        <v>1371.793446002242</v>
      </c>
      <c r="J8435" s="88">
        <v>1984.7583462261878</v>
      </c>
      <c r="K8435" s="88">
        <v>3339.8157583868133</v>
      </c>
      <c r="L8435" s="88">
        <v>3417.5525895267215</v>
      </c>
      <c r="M8435" s="88">
        <v>3720.2308324398282</v>
      </c>
    </row>
    <row r="8436" spans="3:13" x14ac:dyDescent="0.2">
      <c r="C8436" s="88">
        <v>0.41689999999999999</v>
      </c>
      <c r="D8436" s="88">
        <v>16421.450284082148</v>
      </c>
      <c r="E8436" s="88">
        <v>149.16929465397152</v>
      </c>
      <c r="F8436" s="88">
        <v>514.63354268088005</v>
      </c>
      <c r="G8436" s="88">
        <v>753.45750627624875</v>
      </c>
      <c r="H8436" s="88">
        <v>991.86237865915746</v>
      </c>
      <c r="I8436" s="88">
        <v>1371.7978418998209</v>
      </c>
      <c r="J8436" s="88">
        <v>1984.7956089926934</v>
      </c>
      <c r="K8436" s="88">
        <v>3339.8250783959556</v>
      </c>
      <c r="L8436" s="88">
        <v>3417.5747866693273</v>
      </c>
      <c r="M8436" s="88">
        <v>3720.231543461442</v>
      </c>
    </row>
    <row r="8437" spans="3:13" x14ac:dyDescent="0.2">
      <c r="C8437" s="88">
        <v>0.41694999999999999</v>
      </c>
      <c r="D8437" s="88">
        <v>16421.456621800226</v>
      </c>
      <c r="E8437" s="88">
        <v>149.27291725328723</v>
      </c>
      <c r="F8437" s="88">
        <v>514.63947824117713</v>
      </c>
      <c r="G8437" s="88">
        <v>753.46010077314986</v>
      </c>
      <c r="H8437" s="88">
        <v>991.88119571183461</v>
      </c>
      <c r="I8437" s="88">
        <v>1371.8013445026472</v>
      </c>
      <c r="J8437" s="88">
        <v>1984.8096965157606</v>
      </c>
      <c r="K8437" s="88">
        <v>3339.8284892944166</v>
      </c>
      <c r="L8437" s="88">
        <v>3417.5993161334418</v>
      </c>
      <c r="M8437" s="88">
        <v>3720.2585160045774</v>
      </c>
    </row>
    <row r="8438" spans="3:13" x14ac:dyDescent="0.2">
      <c r="C8438" s="88">
        <v>0.41699999999999998</v>
      </c>
      <c r="D8438" s="88">
        <v>16421.465084315489</v>
      </c>
      <c r="E8438" s="88">
        <v>149.3397348998742</v>
      </c>
      <c r="F8438" s="88">
        <v>514.64444670616695</v>
      </c>
      <c r="G8438" s="88">
        <v>753.46119983747576</v>
      </c>
      <c r="H8438" s="88">
        <v>991.8903304169412</v>
      </c>
      <c r="I8438" s="88">
        <v>1371.803209036671</v>
      </c>
      <c r="J8438" s="88">
        <v>1984.8403191784655</v>
      </c>
      <c r="K8438" s="88">
        <v>3339.9193402320552</v>
      </c>
      <c r="L8438" s="88">
        <v>3417.6820801652584</v>
      </c>
      <c r="M8438" s="88">
        <v>3720.2620917691511</v>
      </c>
    </row>
    <row r="8439" spans="3:13" x14ac:dyDescent="0.2">
      <c r="C8439" s="88">
        <v>0.41704999999999998</v>
      </c>
      <c r="D8439" s="88">
        <v>16421.514107781175</v>
      </c>
      <c r="E8439" s="88">
        <v>149.3425113287667</v>
      </c>
      <c r="F8439" s="88">
        <v>514.65333444207818</v>
      </c>
      <c r="G8439" s="88">
        <v>753.48335361475392</v>
      </c>
      <c r="H8439" s="88">
        <v>991.89694628721372</v>
      </c>
      <c r="I8439" s="88">
        <v>1371.8047750107849</v>
      </c>
      <c r="J8439" s="88">
        <v>1984.8423072296564</v>
      </c>
      <c r="K8439" s="88">
        <v>3339.9237769787778</v>
      </c>
      <c r="L8439" s="88">
        <v>3417.921561091257</v>
      </c>
      <c r="M8439" s="88">
        <v>3720.2747520075368</v>
      </c>
    </row>
    <row r="8440" spans="3:13" x14ac:dyDescent="0.2">
      <c r="C8440" s="88">
        <v>0.41710000000000003</v>
      </c>
      <c r="D8440" s="88">
        <v>16421.574388241275</v>
      </c>
      <c r="E8440" s="88">
        <v>149.41366748519704</v>
      </c>
      <c r="F8440" s="88">
        <v>514.66030029381182</v>
      </c>
      <c r="G8440" s="88">
        <v>753.48337646007803</v>
      </c>
      <c r="H8440" s="88">
        <v>991.91599768288052</v>
      </c>
      <c r="I8440" s="88">
        <v>1371.8186495727632</v>
      </c>
      <c r="J8440" s="88">
        <v>1984.8428702497913</v>
      </c>
      <c r="K8440" s="88">
        <v>3340.0070522094279</v>
      </c>
      <c r="L8440" s="88">
        <v>3417.961301300923</v>
      </c>
      <c r="M8440" s="88">
        <v>3720.2894756466321</v>
      </c>
    </row>
    <row r="8441" spans="3:13" x14ac:dyDescent="0.2">
      <c r="C8441" s="88">
        <v>0.41715000000000002</v>
      </c>
      <c r="D8441" s="88">
        <v>16421.57883801022</v>
      </c>
      <c r="E8441" s="88">
        <v>149.52239666659989</v>
      </c>
      <c r="F8441" s="88">
        <v>514.67154563596387</v>
      </c>
      <c r="G8441" s="88">
        <v>753.50942515176121</v>
      </c>
      <c r="H8441" s="88">
        <v>991.95887919925872</v>
      </c>
      <c r="I8441" s="88">
        <v>1371.825684091446</v>
      </c>
      <c r="J8441" s="88">
        <v>1984.8464948719457</v>
      </c>
      <c r="K8441" s="88">
        <v>3340.1044451073299</v>
      </c>
      <c r="L8441" s="88">
        <v>3417.9739561284123</v>
      </c>
      <c r="M8441" s="88">
        <v>3720.3237920932779</v>
      </c>
    </row>
    <row r="8442" spans="3:13" x14ac:dyDescent="0.2">
      <c r="C8442" s="88">
        <v>0.41720000000000002</v>
      </c>
      <c r="D8442" s="88">
        <v>16421.592190707859</v>
      </c>
      <c r="E8442" s="88">
        <v>149.6262645533161</v>
      </c>
      <c r="F8442" s="88">
        <v>514.67575320254036</v>
      </c>
      <c r="G8442" s="88">
        <v>753.51269517929086</v>
      </c>
      <c r="H8442" s="88">
        <v>991.97602488487337</v>
      </c>
      <c r="I8442" s="88">
        <v>1371.9198339482264</v>
      </c>
      <c r="J8442" s="88">
        <v>1984.8668360921461</v>
      </c>
      <c r="K8442" s="88">
        <v>3340.1145638907983</v>
      </c>
      <c r="L8442" s="88">
        <v>3418.080667249762</v>
      </c>
      <c r="M8442" s="88">
        <v>3720.3325302736607</v>
      </c>
    </row>
    <row r="8443" spans="3:13" x14ac:dyDescent="0.2">
      <c r="C8443" s="88">
        <v>0.41725000000000001</v>
      </c>
      <c r="D8443" s="88">
        <v>16422.362846698794</v>
      </c>
      <c r="E8443" s="88">
        <v>149.73113403161824</v>
      </c>
      <c r="F8443" s="88">
        <v>514.68939294632037</v>
      </c>
      <c r="G8443" s="88">
        <v>753.52663462540932</v>
      </c>
      <c r="H8443" s="88">
        <v>991.97626506754932</v>
      </c>
      <c r="I8443" s="88">
        <v>1371.9284123009529</v>
      </c>
      <c r="J8443" s="88">
        <v>1984.8808186797114</v>
      </c>
      <c r="K8443" s="88">
        <v>3340.1459284085513</v>
      </c>
      <c r="L8443" s="88">
        <v>3418.3123506674201</v>
      </c>
      <c r="M8443" s="88">
        <v>3720.4055065639232</v>
      </c>
    </row>
    <row r="8444" spans="3:13" x14ac:dyDescent="0.2">
      <c r="C8444" s="88">
        <v>0.4173</v>
      </c>
      <c r="D8444" s="88">
        <v>16422.756009725064</v>
      </c>
      <c r="E8444" s="88">
        <v>150.04124671926729</v>
      </c>
      <c r="F8444" s="88">
        <v>514.68946351585419</v>
      </c>
      <c r="G8444" s="88">
        <v>753.53170081970484</v>
      </c>
      <c r="H8444" s="88">
        <v>991.98953460406346</v>
      </c>
      <c r="I8444" s="88">
        <v>1371.9342730124768</v>
      </c>
      <c r="J8444" s="88">
        <v>1984.915103461195</v>
      </c>
      <c r="K8444" s="88">
        <v>3340.1544154422982</v>
      </c>
      <c r="L8444" s="88">
        <v>3418.3255412211465</v>
      </c>
      <c r="M8444" s="88">
        <v>3720.4106584788192</v>
      </c>
    </row>
    <row r="8445" spans="3:13" x14ac:dyDescent="0.2">
      <c r="C8445" s="88">
        <v>0.41735</v>
      </c>
      <c r="D8445" s="88">
        <v>16422.859929260336</v>
      </c>
      <c r="E8445" s="88">
        <v>150.14170413721331</v>
      </c>
      <c r="F8445" s="88">
        <v>514.70482394151895</v>
      </c>
      <c r="G8445" s="88">
        <v>753.53185252105459</v>
      </c>
      <c r="H8445" s="88">
        <v>992.00313659919675</v>
      </c>
      <c r="I8445" s="88">
        <v>1371.9363943601306</v>
      </c>
      <c r="J8445" s="88">
        <v>1985.0333879546238</v>
      </c>
      <c r="K8445" s="88">
        <v>3340.1970005292796</v>
      </c>
      <c r="L8445" s="88">
        <v>3418.6243265860007</v>
      </c>
      <c r="M8445" s="88">
        <v>3720.4266324115765</v>
      </c>
    </row>
    <row r="8446" spans="3:13" x14ac:dyDescent="0.2">
      <c r="C8446" s="88">
        <v>0.41739999999999999</v>
      </c>
      <c r="D8446" s="88">
        <v>16422.877126034229</v>
      </c>
      <c r="E8446" s="88">
        <v>150.40747617922898</v>
      </c>
      <c r="F8446" s="88">
        <v>514.70612772033382</v>
      </c>
      <c r="G8446" s="88">
        <v>753.54292707005061</v>
      </c>
      <c r="H8446" s="88">
        <v>992.02289394828131</v>
      </c>
      <c r="I8446" s="88">
        <v>1371.9365796428233</v>
      </c>
      <c r="J8446" s="88">
        <v>1985.1255958318011</v>
      </c>
      <c r="K8446" s="88">
        <v>3340.2590783361393</v>
      </c>
      <c r="L8446" s="88">
        <v>3418.6681470401718</v>
      </c>
      <c r="M8446" s="88">
        <v>3720.4341446005187</v>
      </c>
    </row>
    <row r="8447" spans="3:13" x14ac:dyDescent="0.2">
      <c r="C8447" s="88">
        <v>0.41744999999999999</v>
      </c>
      <c r="D8447" s="88">
        <v>16422.889228336135</v>
      </c>
      <c r="E8447" s="88">
        <v>150.86439351174977</v>
      </c>
      <c r="F8447" s="88">
        <v>514.71390320459705</v>
      </c>
      <c r="G8447" s="88">
        <v>753.58550013042168</v>
      </c>
      <c r="H8447" s="88">
        <v>992.02463371026897</v>
      </c>
      <c r="I8447" s="88">
        <v>1371.9971258808823</v>
      </c>
      <c r="J8447" s="88">
        <v>1985.1435121722488</v>
      </c>
      <c r="K8447" s="88">
        <v>3340.2748998258412</v>
      </c>
      <c r="L8447" s="88">
        <v>3418.7605026577003</v>
      </c>
      <c r="M8447" s="88">
        <v>3720.4365262438778</v>
      </c>
    </row>
    <row r="8448" spans="3:13" x14ac:dyDescent="0.2">
      <c r="C8448" s="88">
        <v>0.41749999999999998</v>
      </c>
      <c r="D8448" s="88">
        <v>16422.937533306904</v>
      </c>
      <c r="E8448" s="88">
        <v>151.93401049938711</v>
      </c>
      <c r="F8448" s="88">
        <v>514.71453512405378</v>
      </c>
      <c r="G8448" s="88">
        <v>753.59930886447046</v>
      </c>
      <c r="H8448" s="88">
        <v>992.02511966541624</v>
      </c>
      <c r="I8448" s="88">
        <v>1372.0022457392979</v>
      </c>
      <c r="J8448" s="88">
        <v>1985.1651624491083</v>
      </c>
      <c r="K8448" s="88">
        <v>3340.4442544686071</v>
      </c>
      <c r="L8448" s="88">
        <v>3418.7749364173451</v>
      </c>
      <c r="M8448" s="88">
        <v>3720.4667841463438</v>
      </c>
    </row>
    <row r="8449" spans="3:13" x14ac:dyDescent="0.2">
      <c r="C8449" s="88">
        <v>0.41754999999999998</v>
      </c>
      <c r="D8449" s="88">
        <v>16422.991859943977</v>
      </c>
      <c r="E8449" s="88">
        <v>151.93899593997139</v>
      </c>
      <c r="F8449" s="88">
        <v>514.72432374235132</v>
      </c>
      <c r="G8449" s="88">
        <v>753.63662349223659</v>
      </c>
      <c r="H8449" s="88">
        <v>992.04283387249279</v>
      </c>
      <c r="I8449" s="88">
        <v>1372.0183410788641</v>
      </c>
      <c r="J8449" s="88">
        <v>1985.2413532505911</v>
      </c>
      <c r="K8449" s="88">
        <v>3340.469843600375</v>
      </c>
      <c r="L8449" s="88">
        <v>3418.7950086189894</v>
      </c>
      <c r="M8449" s="88">
        <v>3720.4751331143298</v>
      </c>
    </row>
    <row r="8450" spans="3:13" x14ac:dyDescent="0.2">
      <c r="C8450" s="88">
        <v>0.41760000000000003</v>
      </c>
      <c r="D8450" s="88">
        <v>16423.013128265295</v>
      </c>
      <c r="E8450" s="88">
        <v>151.97345406151908</v>
      </c>
      <c r="F8450" s="88">
        <v>514.75115116090637</v>
      </c>
      <c r="G8450" s="88">
        <v>753.64463368514271</v>
      </c>
      <c r="H8450" s="88">
        <v>992.05518482152911</v>
      </c>
      <c r="I8450" s="88">
        <v>1372.0553354093086</v>
      </c>
      <c r="J8450" s="88">
        <v>1985.308825783763</v>
      </c>
      <c r="K8450" s="88">
        <v>3340.5035520115202</v>
      </c>
      <c r="L8450" s="88">
        <v>3418.8334489149584</v>
      </c>
      <c r="M8450" s="88">
        <v>3720.475995523183</v>
      </c>
    </row>
    <row r="8451" spans="3:13" x14ac:dyDescent="0.2">
      <c r="C8451" s="88">
        <v>0.41765000000000002</v>
      </c>
      <c r="D8451" s="88">
        <v>16423.102427216487</v>
      </c>
      <c r="E8451" s="88">
        <v>152.01314811117845</v>
      </c>
      <c r="F8451" s="88">
        <v>514.75816979661977</v>
      </c>
      <c r="G8451" s="88">
        <v>753.65609045894871</v>
      </c>
      <c r="H8451" s="88">
        <v>992.07458174596877</v>
      </c>
      <c r="I8451" s="88">
        <v>1372.0769368968204</v>
      </c>
      <c r="J8451" s="88">
        <v>1985.331340240863</v>
      </c>
      <c r="K8451" s="88">
        <v>3340.5731250953058</v>
      </c>
      <c r="L8451" s="88">
        <v>3419.006324919842</v>
      </c>
      <c r="M8451" s="88">
        <v>3720.4926320824707</v>
      </c>
    </row>
    <row r="8452" spans="3:13" x14ac:dyDescent="0.2">
      <c r="C8452" s="88">
        <v>0.41770000000000002</v>
      </c>
      <c r="D8452" s="88">
        <v>16423.105578319271</v>
      </c>
      <c r="E8452" s="88">
        <v>152.28180431432065</v>
      </c>
      <c r="F8452" s="88">
        <v>514.76191540968284</v>
      </c>
      <c r="G8452" s="88">
        <v>753.66580102068929</v>
      </c>
      <c r="H8452" s="88">
        <v>992.10854395702745</v>
      </c>
      <c r="I8452" s="88">
        <v>1372.0784957460314</v>
      </c>
      <c r="J8452" s="88">
        <v>1985.3353665697778</v>
      </c>
      <c r="K8452" s="88">
        <v>3340.5942096568529</v>
      </c>
      <c r="L8452" s="88">
        <v>3419.0088080741416</v>
      </c>
      <c r="M8452" s="88">
        <v>3720.4988772471097</v>
      </c>
    </row>
    <row r="8453" spans="3:13" x14ac:dyDescent="0.2">
      <c r="C8453" s="88">
        <v>0.41775000000000001</v>
      </c>
      <c r="D8453" s="88">
        <v>16423.277957664686</v>
      </c>
      <c r="E8453" s="88">
        <v>152.32001945016964</v>
      </c>
      <c r="F8453" s="88">
        <v>514.76924534499267</v>
      </c>
      <c r="G8453" s="88">
        <v>753.67193362925536</v>
      </c>
      <c r="H8453" s="88">
        <v>992.11539873378979</v>
      </c>
      <c r="I8453" s="88">
        <v>1372.0865154500807</v>
      </c>
      <c r="J8453" s="88">
        <v>1985.3974306390369</v>
      </c>
      <c r="K8453" s="88">
        <v>3340.7734327767307</v>
      </c>
      <c r="L8453" s="88">
        <v>3419.1411045773125</v>
      </c>
      <c r="M8453" s="88">
        <v>3720.5034358556327</v>
      </c>
    </row>
    <row r="8454" spans="3:13" x14ac:dyDescent="0.2">
      <c r="C8454" s="88">
        <v>0.4178</v>
      </c>
      <c r="D8454" s="88">
        <v>16423.412627700032</v>
      </c>
      <c r="E8454" s="88">
        <v>152.34863923244575</v>
      </c>
      <c r="F8454" s="88">
        <v>514.78513236825984</v>
      </c>
      <c r="G8454" s="88">
        <v>753.6832734292625</v>
      </c>
      <c r="H8454" s="88">
        <v>992.12850696663008</v>
      </c>
      <c r="I8454" s="88">
        <v>1372.16832455963</v>
      </c>
      <c r="J8454" s="88">
        <v>1985.4135303345925</v>
      </c>
      <c r="K8454" s="88">
        <v>3340.7789029193973</v>
      </c>
      <c r="L8454" s="88">
        <v>3419.1551268032308</v>
      </c>
      <c r="M8454" s="88">
        <v>3720.5039655863611</v>
      </c>
    </row>
    <row r="8455" spans="3:13" x14ac:dyDescent="0.2">
      <c r="C8455" s="88">
        <v>0.41785</v>
      </c>
      <c r="D8455" s="88">
        <v>16423.510236374361</v>
      </c>
      <c r="E8455" s="88">
        <v>152.3492341363135</v>
      </c>
      <c r="F8455" s="88">
        <v>514.80080653605501</v>
      </c>
      <c r="G8455" s="88">
        <v>753.68360395884702</v>
      </c>
      <c r="H8455" s="88">
        <v>992.16146074052631</v>
      </c>
      <c r="I8455" s="88">
        <v>1372.1854609509523</v>
      </c>
      <c r="J8455" s="88">
        <v>1985.4685679857294</v>
      </c>
      <c r="K8455" s="88">
        <v>3340.8632132921525</v>
      </c>
      <c r="L8455" s="88">
        <v>3419.2540508236229</v>
      </c>
      <c r="M8455" s="88">
        <v>3720.5125949507747</v>
      </c>
    </row>
    <row r="8456" spans="3:13" x14ac:dyDescent="0.2">
      <c r="C8456" s="88">
        <v>0.41789999999999999</v>
      </c>
      <c r="D8456" s="88">
        <v>16423.584943765527</v>
      </c>
      <c r="E8456" s="88">
        <v>152.47488262724437</v>
      </c>
      <c r="F8456" s="88">
        <v>514.81411727009481</v>
      </c>
      <c r="G8456" s="88">
        <v>753.70562494442675</v>
      </c>
      <c r="H8456" s="88">
        <v>992.17607140428208</v>
      </c>
      <c r="I8456" s="88">
        <v>1372.2575286265014</v>
      </c>
      <c r="J8456" s="88">
        <v>1985.5149105429787</v>
      </c>
      <c r="K8456" s="88">
        <v>3340.8758803302367</v>
      </c>
      <c r="L8456" s="88">
        <v>3419.4182660695578</v>
      </c>
      <c r="M8456" s="88">
        <v>3720.5414797144881</v>
      </c>
    </row>
    <row r="8457" spans="3:13" x14ac:dyDescent="0.2">
      <c r="C8457" s="88">
        <v>0.41794999999999999</v>
      </c>
      <c r="D8457" s="88">
        <v>16423.890554069192</v>
      </c>
      <c r="E8457" s="88">
        <v>152.5012924125167</v>
      </c>
      <c r="F8457" s="88">
        <v>514.81984933084914</v>
      </c>
      <c r="G8457" s="88">
        <v>753.71202710511716</v>
      </c>
      <c r="H8457" s="88">
        <v>992.19939154544409</v>
      </c>
      <c r="I8457" s="88">
        <v>1372.2704983960807</v>
      </c>
      <c r="J8457" s="88">
        <v>1985.5845935601551</v>
      </c>
      <c r="K8457" s="88">
        <v>3340.8859984934888</v>
      </c>
      <c r="L8457" s="88">
        <v>3419.4807916397203</v>
      </c>
      <c r="M8457" s="88">
        <v>3720.5517790801905</v>
      </c>
    </row>
    <row r="8458" spans="3:13" x14ac:dyDescent="0.2">
      <c r="C8458" s="88">
        <v>0.41799999999999998</v>
      </c>
      <c r="D8458" s="88">
        <v>16423.953189222408</v>
      </c>
      <c r="E8458" s="88">
        <v>152.6328217977225</v>
      </c>
      <c r="F8458" s="88">
        <v>514.83208032144285</v>
      </c>
      <c r="G8458" s="88">
        <v>753.72989758433278</v>
      </c>
      <c r="H8458" s="88">
        <v>992.21112982650493</v>
      </c>
      <c r="I8458" s="88">
        <v>1372.2720201832858</v>
      </c>
      <c r="J8458" s="88">
        <v>1985.6467465557662</v>
      </c>
      <c r="K8458" s="88">
        <v>3340.9292465211979</v>
      </c>
      <c r="L8458" s="88">
        <v>3419.4882584258939</v>
      </c>
      <c r="M8458" s="88">
        <v>3720.5567171938192</v>
      </c>
    </row>
    <row r="8459" spans="3:13" x14ac:dyDescent="0.2">
      <c r="C8459" s="88">
        <v>0.41804999999999998</v>
      </c>
      <c r="D8459" s="88">
        <v>16424.047408347913</v>
      </c>
      <c r="E8459" s="88">
        <v>152.63518908878541</v>
      </c>
      <c r="F8459" s="88">
        <v>514.84121821708186</v>
      </c>
      <c r="G8459" s="88">
        <v>753.75421993133159</v>
      </c>
      <c r="H8459" s="88">
        <v>992.21203778415247</v>
      </c>
      <c r="I8459" s="88">
        <v>1372.3103421578176</v>
      </c>
      <c r="J8459" s="88">
        <v>1985.7186666465477</v>
      </c>
      <c r="K8459" s="88">
        <v>3340.9519896131587</v>
      </c>
      <c r="L8459" s="88">
        <v>3419.5955574266791</v>
      </c>
      <c r="M8459" s="88">
        <v>3720.5590033680196</v>
      </c>
    </row>
    <row r="8460" spans="3:13" x14ac:dyDescent="0.2">
      <c r="C8460" s="88">
        <v>0.41810000000000003</v>
      </c>
      <c r="D8460" s="88">
        <v>16424.189098181509</v>
      </c>
      <c r="E8460" s="88">
        <v>152.84429632027422</v>
      </c>
      <c r="F8460" s="88">
        <v>514.84460321485449</v>
      </c>
      <c r="G8460" s="88">
        <v>753.76555462878468</v>
      </c>
      <c r="H8460" s="88">
        <v>992.21364319532768</v>
      </c>
      <c r="I8460" s="88">
        <v>1372.3540505683159</v>
      </c>
      <c r="J8460" s="88">
        <v>1985.7215802774708</v>
      </c>
      <c r="K8460" s="88">
        <v>3340.9598780274528</v>
      </c>
      <c r="L8460" s="88">
        <v>3419.6039145879963</v>
      </c>
      <c r="M8460" s="88">
        <v>3720.5898662668915</v>
      </c>
    </row>
    <row r="8461" spans="3:13" x14ac:dyDescent="0.2">
      <c r="C8461" s="88">
        <v>0.41815000000000002</v>
      </c>
      <c r="D8461" s="88">
        <v>16424.289385515116</v>
      </c>
      <c r="E8461" s="88">
        <v>152.85622663886352</v>
      </c>
      <c r="F8461" s="88">
        <v>514.86045647524088</v>
      </c>
      <c r="G8461" s="88">
        <v>753.81474379819156</v>
      </c>
      <c r="H8461" s="88">
        <v>992.23402060322132</v>
      </c>
      <c r="I8461" s="88">
        <v>1372.3632533209666</v>
      </c>
      <c r="J8461" s="88">
        <v>1985.7687114670221</v>
      </c>
      <c r="K8461" s="88">
        <v>3340.9865974913109</v>
      </c>
      <c r="L8461" s="88">
        <v>3419.6968265690903</v>
      </c>
      <c r="M8461" s="88">
        <v>3720.6139819139398</v>
      </c>
    </row>
    <row r="8462" spans="3:13" x14ac:dyDescent="0.2">
      <c r="C8462" s="88">
        <v>0.41820000000000002</v>
      </c>
      <c r="D8462" s="88">
        <v>16424.34934576552</v>
      </c>
      <c r="E8462" s="88">
        <v>152.85908728265986</v>
      </c>
      <c r="F8462" s="88">
        <v>514.86331142833342</v>
      </c>
      <c r="G8462" s="88">
        <v>753.83175538600835</v>
      </c>
      <c r="H8462" s="88">
        <v>992.23922476033795</v>
      </c>
      <c r="I8462" s="88">
        <v>1372.3640308080885</v>
      </c>
      <c r="J8462" s="88">
        <v>1985.7867340059602</v>
      </c>
      <c r="K8462" s="88">
        <v>3341.0025947470458</v>
      </c>
      <c r="L8462" s="88">
        <v>3419.8018436828297</v>
      </c>
      <c r="M8462" s="88">
        <v>3720.621153954191</v>
      </c>
    </row>
    <row r="8463" spans="3:13" x14ac:dyDescent="0.2">
      <c r="C8463" s="88">
        <v>0.41825000000000001</v>
      </c>
      <c r="D8463" s="88">
        <v>16424.499755224915</v>
      </c>
      <c r="E8463" s="88">
        <v>152.89613516209283</v>
      </c>
      <c r="F8463" s="88">
        <v>514.88245879573606</v>
      </c>
      <c r="G8463" s="88">
        <v>753.84294907733602</v>
      </c>
      <c r="H8463" s="88">
        <v>992.26434530535016</v>
      </c>
      <c r="I8463" s="88">
        <v>1372.373824386304</v>
      </c>
      <c r="J8463" s="88">
        <v>1985.805410002361</v>
      </c>
      <c r="K8463" s="88">
        <v>3341.1226900702513</v>
      </c>
      <c r="L8463" s="88">
        <v>3419.822639037553</v>
      </c>
      <c r="M8463" s="88">
        <v>3720.6388696613271</v>
      </c>
    </row>
    <row r="8464" spans="3:13" x14ac:dyDescent="0.2">
      <c r="C8464" s="88">
        <v>0.41830000000000001</v>
      </c>
      <c r="D8464" s="88">
        <v>16424.679608341212</v>
      </c>
      <c r="E8464" s="88">
        <v>152.90236164570524</v>
      </c>
      <c r="F8464" s="88">
        <v>514.88795979114275</v>
      </c>
      <c r="G8464" s="88">
        <v>753.85233766120791</v>
      </c>
      <c r="H8464" s="88">
        <v>992.27554481970083</v>
      </c>
      <c r="I8464" s="88">
        <v>1372.3923097643205</v>
      </c>
      <c r="J8464" s="88">
        <v>1985.8089102749691</v>
      </c>
      <c r="K8464" s="88">
        <v>3341.1859465879616</v>
      </c>
      <c r="L8464" s="88">
        <v>3419.8310488763623</v>
      </c>
      <c r="M8464" s="88">
        <v>3720.6691341501564</v>
      </c>
    </row>
    <row r="8465" spans="3:13" x14ac:dyDescent="0.2">
      <c r="C8465" s="88">
        <v>0.41835</v>
      </c>
      <c r="D8465" s="88">
        <v>16424.769832492551</v>
      </c>
      <c r="E8465" s="88">
        <v>152.90423934780847</v>
      </c>
      <c r="F8465" s="88">
        <v>514.88842187541104</v>
      </c>
      <c r="G8465" s="88">
        <v>753.85877581329532</v>
      </c>
      <c r="H8465" s="88">
        <v>992.28812608222142</v>
      </c>
      <c r="I8465" s="88">
        <v>1372.4306278377339</v>
      </c>
      <c r="J8465" s="88">
        <v>1985.889480095937</v>
      </c>
      <c r="K8465" s="88">
        <v>3341.2331157050912</v>
      </c>
      <c r="L8465" s="88">
        <v>3419.9551625991985</v>
      </c>
      <c r="M8465" s="88">
        <v>3720.6802146727473</v>
      </c>
    </row>
    <row r="8466" spans="3:13" x14ac:dyDescent="0.2">
      <c r="C8466" s="88">
        <v>0.41839999999999999</v>
      </c>
      <c r="D8466" s="88">
        <v>16424.816947747695</v>
      </c>
      <c r="E8466" s="88">
        <v>152.91370696331433</v>
      </c>
      <c r="F8466" s="88">
        <v>514.89618791589419</v>
      </c>
      <c r="G8466" s="88">
        <v>753.85935182091998</v>
      </c>
      <c r="H8466" s="88">
        <v>992.28855172963358</v>
      </c>
      <c r="I8466" s="88">
        <v>1372.4954599612443</v>
      </c>
      <c r="J8466" s="88">
        <v>1985.893857485652</v>
      </c>
      <c r="K8466" s="88">
        <v>3341.2379801871239</v>
      </c>
      <c r="L8466" s="88">
        <v>3419.9579707718435</v>
      </c>
      <c r="M8466" s="88">
        <v>3720.6879027172668</v>
      </c>
    </row>
    <row r="8467" spans="3:13" x14ac:dyDescent="0.2">
      <c r="C8467" s="88">
        <v>0.41844999999999999</v>
      </c>
      <c r="D8467" s="88">
        <v>16424.883944187593</v>
      </c>
      <c r="E8467" s="88">
        <v>152.93427312770291</v>
      </c>
      <c r="F8467" s="88">
        <v>514.89622958600467</v>
      </c>
      <c r="G8467" s="88">
        <v>753.86460856912072</v>
      </c>
      <c r="H8467" s="88">
        <v>992.29137944803915</v>
      </c>
      <c r="I8467" s="88">
        <v>1372.5102911791673</v>
      </c>
      <c r="J8467" s="88">
        <v>1985.9906742100088</v>
      </c>
      <c r="K8467" s="88">
        <v>3341.2536166609589</v>
      </c>
      <c r="L8467" s="88">
        <v>3420.0758445058132</v>
      </c>
      <c r="M8467" s="88">
        <v>3720.6917303529885</v>
      </c>
    </row>
    <row r="8468" spans="3:13" x14ac:dyDescent="0.2">
      <c r="C8468" s="88">
        <v>0.41849999999999998</v>
      </c>
      <c r="D8468" s="88">
        <v>16425.138015076373</v>
      </c>
      <c r="E8468" s="88">
        <v>152.94976313142706</v>
      </c>
      <c r="F8468" s="88">
        <v>514.90082962354381</v>
      </c>
      <c r="G8468" s="88">
        <v>753.91237343493503</v>
      </c>
      <c r="H8468" s="88">
        <v>992.30155159221977</v>
      </c>
      <c r="I8468" s="88">
        <v>1372.548953088442</v>
      </c>
      <c r="J8468" s="88">
        <v>1986.0030486861842</v>
      </c>
      <c r="K8468" s="88">
        <v>3341.2790755964947</v>
      </c>
      <c r="L8468" s="88">
        <v>3420.1089567833751</v>
      </c>
      <c r="M8468" s="88">
        <v>3720.7132350700226</v>
      </c>
    </row>
    <row r="8469" spans="3:13" x14ac:dyDescent="0.2">
      <c r="C8469" s="88">
        <v>0.41854999999999998</v>
      </c>
      <c r="D8469" s="88">
        <v>16425.547041194084</v>
      </c>
      <c r="E8469" s="88">
        <v>153.05370115307687</v>
      </c>
      <c r="F8469" s="88">
        <v>514.91591094239311</v>
      </c>
      <c r="G8469" s="88">
        <v>753.92216859994141</v>
      </c>
      <c r="H8469" s="88">
        <v>992.31445288145187</v>
      </c>
      <c r="I8469" s="88">
        <v>1372.5648571008783</v>
      </c>
      <c r="J8469" s="88">
        <v>1986.0127952110702</v>
      </c>
      <c r="K8469" s="88">
        <v>3341.2916832617302</v>
      </c>
      <c r="L8469" s="88">
        <v>3420.2146259315646</v>
      </c>
      <c r="M8469" s="88">
        <v>3720.7250161783422</v>
      </c>
    </row>
    <row r="8470" spans="3:13" x14ac:dyDescent="0.2">
      <c r="C8470" s="88">
        <v>0.41860000000000003</v>
      </c>
      <c r="D8470" s="88">
        <v>16425.753910389751</v>
      </c>
      <c r="E8470" s="88">
        <v>153.08795370242751</v>
      </c>
      <c r="F8470" s="88">
        <v>514.92073463136649</v>
      </c>
      <c r="G8470" s="88">
        <v>753.96882207845965</v>
      </c>
      <c r="H8470" s="88">
        <v>992.31850393441346</v>
      </c>
      <c r="I8470" s="88">
        <v>1372.5815667052229</v>
      </c>
      <c r="J8470" s="88">
        <v>1986.0260897346602</v>
      </c>
      <c r="K8470" s="88">
        <v>3341.2974685176605</v>
      </c>
      <c r="L8470" s="88">
        <v>3420.2835306769884</v>
      </c>
      <c r="M8470" s="88">
        <v>3720.7764031328679</v>
      </c>
    </row>
    <row r="8471" spans="3:13" x14ac:dyDescent="0.2">
      <c r="C8471" s="88">
        <v>0.41865000000000002</v>
      </c>
      <c r="D8471" s="88">
        <v>16426.131444219591</v>
      </c>
      <c r="E8471" s="88">
        <v>153.11430005016064</v>
      </c>
      <c r="F8471" s="88">
        <v>514.924167491964</v>
      </c>
      <c r="G8471" s="88">
        <v>753.96941803868731</v>
      </c>
      <c r="H8471" s="88">
        <v>992.32499326875995</v>
      </c>
      <c r="I8471" s="88">
        <v>1372.6028213291606</v>
      </c>
      <c r="J8471" s="88">
        <v>1986.0881546601245</v>
      </c>
      <c r="K8471" s="88">
        <v>3341.3437569600492</v>
      </c>
      <c r="L8471" s="88">
        <v>3420.4687938170864</v>
      </c>
      <c r="M8471" s="88">
        <v>3720.8226713922054</v>
      </c>
    </row>
    <row r="8472" spans="3:13" x14ac:dyDescent="0.2">
      <c r="C8472" s="88">
        <v>0.41870000000000002</v>
      </c>
      <c r="D8472" s="88">
        <v>16426.247079621633</v>
      </c>
      <c r="E8472" s="88">
        <v>153.15289732835208</v>
      </c>
      <c r="F8472" s="88">
        <v>514.92447243594779</v>
      </c>
      <c r="G8472" s="88">
        <v>753.975773073048</v>
      </c>
      <c r="H8472" s="88">
        <v>992.3411574382817</v>
      </c>
      <c r="I8472" s="88">
        <v>1372.6084900046817</v>
      </c>
      <c r="J8472" s="88">
        <v>1986.0934351570054</v>
      </c>
      <c r="K8472" s="88">
        <v>3341.6334068931028</v>
      </c>
      <c r="L8472" s="88">
        <v>3420.5539236403501</v>
      </c>
      <c r="M8472" s="88">
        <v>3720.8237770201636</v>
      </c>
    </row>
    <row r="8473" spans="3:13" x14ac:dyDescent="0.2">
      <c r="C8473" s="88">
        <v>0.41875000000000001</v>
      </c>
      <c r="D8473" s="88">
        <v>16426.33253134197</v>
      </c>
      <c r="E8473" s="88">
        <v>153.17771983584498</v>
      </c>
      <c r="F8473" s="88">
        <v>514.9248959240208</v>
      </c>
      <c r="G8473" s="88">
        <v>753.98631587324689</v>
      </c>
      <c r="H8473" s="88">
        <v>992.34367662323302</v>
      </c>
      <c r="I8473" s="88">
        <v>1372.6223730348484</v>
      </c>
      <c r="J8473" s="88">
        <v>1986.1009084895804</v>
      </c>
      <c r="K8473" s="88">
        <v>3341.6780047496195</v>
      </c>
      <c r="L8473" s="88">
        <v>3420.5975979905334</v>
      </c>
      <c r="M8473" s="88">
        <v>3720.8332825851417</v>
      </c>
    </row>
    <row r="8474" spans="3:13" x14ac:dyDescent="0.2">
      <c r="C8474" s="88">
        <v>0.41880000000000001</v>
      </c>
      <c r="D8474" s="88">
        <v>16426.484340945251</v>
      </c>
      <c r="E8474" s="88">
        <v>153.22801004857229</v>
      </c>
      <c r="F8474" s="88">
        <v>514.94895980359161</v>
      </c>
      <c r="G8474" s="88">
        <v>753.99239510923599</v>
      </c>
      <c r="H8474" s="88">
        <v>992.35580364879024</v>
      </c>
      <c r="I8474" s="88">
        <v>1372.6302396786377</v>
      </c>
      <c r="J8474" s="88">
        <v>1986.1314498990218</v>
      </c>
      <c r="K8474" s="88">
        <v>3341.7185991560618</v>
      </c>
      <c r="L8474" s="88">
        <v>3420.6698071498549</v>
      </c>
      <c r="M8474" s="88">
        <v>3720.8404507359787</v>
      </c>
    </row>
    <row r="8475" spans="3:13" x14ac:dyDescent="0.2">
      <c r="C8475" s="88">
        <v>0.41885</v>
      </c>
      <c r="D8475" s="88">
        <v>16426.879320174445</v>
      </c>
      <c r="E8475" s="88">
        <v>153.22801004857229</v>
      </c>
      <c r="F8475" s="88">
        <v>514.94942396076021</v>
      </c>
      <c r="G8475" s="88">
        <v>753.99801906899938</v>
      </c>
      <c r="H8475" s="88">
        <v>992.37433360545447</v>
      </c>
      <c r="I8475" s="88">
        <v>1372.6481333733245</v>
      </c>
      <c r="J8475" s="88">
        <v>1986.1352391819905</v>
      </c>
      <c r="K8475" s="88">
        <v>3341.7444204407448</v>
      </c>
      <c r="L8475" s="88">
        <v>3420.692093296916</v>
      </c>
      <c r="M8475" s="88">
        <v>3720.8431268391528</v>
      </c>
    </row>
    <row r="8476" spans="3:13" x14ac:dyDescent="0.2">
      <c r="C8476" s="88">
        <v>0.41889999999999999</v>
      </c>
      <c r="D8476" s="88">
        <v>16426.88129753507</v>
      </c>
      <c r="E8476" s="88">
        <v>153.27421114165281</v>
      </c>
      <c r="F8476" s="88">
        <v>514.95072757431171</v>
      </c>
      <c r="G8476" s="88">
        <v>754.03058348991453</v>
      </c>
      <c r="H8476" s="88">
        <v>992.37612772895363</v>
      </c>
      <c r="I8476" s="88">
        <v>1372.6751608983573</v>
      </c>
      <c r="J8476" s="88">
        <v>1986.2017652496384</v>
      </c>
      <c r="K8476" s="88">
        <v>3341.7725584403242</v>
      </c>
      <c r="L8476" s="88">
        <v>3420.7447235144223</v>
      </c>
      <c r="M8476" s="88">
        <v>3720.8513802230541</v>
      </c>
    </row>
    <row r="8477" spans="3:13" x14ac:dyDescent="0.2">
      <c r="C8477" s="88">
        <v>0.41894999999999999</v>
      </c>
      <c r="D8477" s="88">
        <v>16427.213386014195</v>
      </c>
      <c r="E8477" s="88">
        <v>153.28130263064759</v>
      </c>
      <c r="F8477" s="88">
        <v>514.98715101929065</v>
      </c>
      <c r="G8477" s="88">
        <v>754.04174871292525</v>
      </c>
      <c r="H8477" s="88">
        <v>992.38675944629995</v>
      </c>
      <c r="I8477" s="88">
        <v>1372.676558758088</v>
      </c>
      <c r="J8477" s="88">
        <v>1986.2496801619641</v>
      </c>
      <c r="K8477" s="88">
        <v>3341.802423695885</v>
      </c>
      <c r="L8477" s="88">
        <v>3420.7733123290905</v>
      </c>
      <c r="M8477" s="88">
        <v>3720.8774928688586</v>
      </c>
    </row>
    <row r="8478" spans="3:13" x14ac:dyDescent="0.2">
      <c r="C8478" s="88">
        <v>0.41899999999999998</v>
      </c>
      <c r="D8478" s="88">
        <v>16427.422917172982</v>
      </c>
      <c r="E8478" s="88">
        <v>153.33229483267314</v>
      </c>
      <c r="F8478" s="88">
        <v>515.00263882694753</v>
      </c>
      <c r="G8478" s="88">
        <v>754.04566699807128</v>
      </c>
      <c r="H8478" s="88">
        <v>992.39117867108735</v>
      </c>
      <c r="I8478" s="88">
        <v>1372.6871986399356</v>
      </c>
      <c r="J8478" s="88">
        <v>1986.2667860787146</v>
      </c>
      <c r="K8478" s="88">
        <v>3341.8279978605451</v>
      </c>
      <c r="L8478" s="88">
        <v>3421.0308268551189</v>
      </c>
      <c r="M8478" s="88">
        <v>3720.9206507485346</v>
      </c>
    </row>
    <row r="8479" spans="3:13" x14ac:dyDescent="0.2">
      <c r="C8479" s="88">
        <v>0.41904999999999998</v>
      </c>
      <c r="D8479" s="88">
        <v>16427.521349898525</v>
      </c>
      <c r="E8479" s="88">
        <v>153.352866727123</v>
      </c>
      <c r="F8479" s="88">
        <v>515.00526126808836</v>
      </c>
      <c r="G8479" s="88">
        <v>754.05220915271138</v>
      </c>
      <c r="H8479" s="88">
        <v>992.3982674502081</v>
      </c>
      <c r="I8479" s="88">
        <v>1372.6982256703764</v>
      </c>
      <c r="J8479" s="88">
        <v>1986.2883028193141</v>
      </c>
      <c r="K8479" s="88">
        <v>3341.9561762574499</v>
      </c>
      <c r="L8479" s="88">
        <v>3421.0854336073494</v>
      </c>
      <c r="M8479" s="88">
        <v>3720.9358521200065</v>
      </c>
    </row>
    <row r="8480" spans="3:13" x14ac:dyDescent="0.2">
      <c r="C8480" s="88">
        <v>0.41909999999999997</v>
      </c>
      <c r="D8480" s="88">
        <v>16427.523918703271</v>
      </c>
      <c r="E8480" s="88">
        <v>153.36981361755716</v>
      </c>
      <c r="F8480" s="88">
        <v>515.00966705831752</v>
      </c>
      <c r="G8480" s="88">
        <v>754.06040186521477</v>
      </c>
      <c r="H8480" s="88">
        <v>992.40541707818147</v>
      </c>
      <c r="I8480" s="88">
        <v>1372.7715158184469</v>
      </c>
      <c r="J8480" s="88">
        <v>1986.3134912945998</v>
      </c>
      <c r="K8480" s="88">
        <v>3341.9777568980508</v>
      </c>
      <c r="L8480" s="88">
        <v>3421.1993032232344</v>
      </c>
      <c r="M8480" s="88">
        <v>3720.9425457074567</v>
      </c>
    </row>
    <row r="8481" spans="3:13" x14ac:dyDescent="0.2">
      <c r="C8481" s="88">
        <v>0.41915000000000002</v>
      </c>
      <c r="D8481" s="88">
        <v>16427.763765629763</v>
      </c>
      <c r="E8481" s="88">
        <v>153.37014014498709</v>
      </c>
      <c r="F8481" s="88">
        <v>515.01892464179855</v>
      </c>
      <c r="G8481" s="88">
        <v>754.06554657925381</v>
      </c>
      <c r="H8481" s="88">
        <v>992.4096756510944</v>
      </c>
      <c r="I8481" s="88">
        <v>1372.7871916730442</v>
      </c>
      <c r="J8481" s="88">
        <v>1986.3289600612566</v>
      </c>
      <c r="K8481" s="88">
        <v>3342.0141361594078</v>
      </c>
      <c r="L8481" s="88">
        <v>3421.2094700657203</v>
      </c>
      <c r="M8481" s="88">
        <v>3720.9689564855248</v>
      </c>
    </row>
    <row r="8482" spans="3:13" x14ac:dyDescent="0.2">
      <c r="C8482" s="88">
        <v>0.41920000000000002</v>
      </c>
      <c r="D8482" s="88">
        <v>16427.880337029044</v>
      </c>
      <c r="E8482" s="88">
        <v>153.39677026965364</v>
      </c>
      <c r="F8482" s="88">
        <v>515.01957089148345</v>
      </c>
      <c r="G8482" s="88">
        <v>754.07129672787005</v>
      </c>
      <c r="H8482" s="88">
        <v>992.41069590591997</v>
      </c>
      <c r="I8482" s="88">
        <v>1372.8158490125084</v>
      </c>
      <c r="J8482" s="88">
        <v>1986.3500502412362</v>
      </c>
      <c r="K8482" s="88">
        <v>3342.1280528833422</v>
      </c>
      <c r="L8482" s="88">
        <v>3421.2488722710818</v>
      </c>
      <c r="M8482" s="88">
        <v>3720.9701824480521</v>
      </c>
    </row>
    <row r="8483" spans="3:13" x14ac:dyDescent="0.2">
      <c r="C8483" s="88">
        <v>0.41925000000000001</v>
      </c>
      <c r="D8483" s="88">
        <v>16428.180527122</v>
      </c>
      <c r="E8483" s="88">
        <v>153.39815118622846</v>
      </c>
      <c r="F8483" s="88">
        <v>515.02047339796172</v>
      </c>
      <c r="G8483" s="88">
        <v>754.07526932930887</v>
      </c>
      <c r="H8483" s="88">
        <v>992.43527925163517</v>
      </c>
      <c r="I8483" s="88">
        <v>1372.852979520082</v>
      </c>
      <c r="J8483" s="88">
        <v>1986.3501204500012</v>
      </c>
      <c r="K8483" s="88">
        <v>3342.1375866409981</v>
      </c>
      <c r="L8483" s="88">
        <v>3421.3514430798377</v>
      </c>
      <c r="M8483" s="88">
        <v>3720.9785807049807</v>
      </c>
    </row>
    <row r="8484" spans="3:13" x14ac:dyDescent="0.2">
      <c r="C8484" s="88">
        <v>0.41930000000000001</v>
      </c>
      <c r="D8484" s="88">
        <v>16428.345960949082</v>
      </c>
      <c r="E8484" s="88">
        <v>153.44305143949714</v>
      </c>
      <c r="F8484" s="88">
        <v>515.02118517308827</v>
      </c>
      <c r="G8484" s="88">
        <v>754.07917797737764</v>
      </c>
      <c r="H8484" s="88">
        <v>992.47654689004094</v>
      </c>
      <c r="I8484" s="88">
        <v>1372.8722993562378</v>
      </c>
      <c r="J8484" s="88">
        <v>1986.4508303404973</v>
      </c>
      <c r="K8484" s="88">
        <v>3342.1406660883758</v>
      </c>
      <c r="L8484" s="88">
        <v>3421.4510564484381</v>
      </c>
      <c r="M8484" s="88">
        <v>3720.9816046795095</v>
      </c>
    </row>
    <row r="8485" spans="3:13" x14ac:dyDescent="0.2">
      <c r="C8485" s="88">
        <v>0.41935</v>
      </c>
      <c r="D8485" s="88">
        <v>16428.49205991386</v>
      </c>
      <c r="E8485" s="88">
        <v>153.45219691190232</v>
      </c>
      <c r="F8485" s="88">
        <v>515.02516669776514</v>
      </c>
      <c r="G8485" s="88">
        <v>754.08121824287082</v>
      </c>
      <c r="H8485" s="88">
        <v>992.47774546476467</v>
      </c>
      <c r="I8485" s="88">
        <v>1372.8801476696149</v>
      </c>
      <c r="J8485" s="88">
        <v>1986.468440550299</v>
      </c>
      <c r="K8485" s="88">
        <v>3342.1490530142346</v>
      </c>
      <c r="L8485" s="88">
        <v>3421.5823599219939</v>
      </c>
      <c r="M8485" s="88">
        <v>3720.9896728734939</v>
      </c>
    </row>
    <row r="8486" spans="3:13" x14ac:dyDescent="0.2">
      <c r="C8486" s="88">
        <v>0.4194</v>
      </c>
      <c r="D8486" s="88">
        <v>16428.501411570382</v>
      </c>
      <c r="E8486" s="88">
        <v>153.48466957208075</v>
      </c>
      <c r="F8486" s="88">
        <v>515.03067004138438</v>
      </c>
      <c r="G8486" s="88">
        <v>754.08657101562721</v>
      </c>
      <c r="H8486" s="88">
        <v>992.49662298010981</v>
      </c>
      <c r="I8486" s="88">
        <v>1372.9308591420231</v>
      </c>
      <c r="J8486" s="88">
        <v>1986.4756059404367</v>
      </c>
      <c r="K8486" s="88">
        <v>3342.1864835833367</v>
      </c>
      <c r="L8486" s="88">
        <v>3421.6442014291997</v>
      </c>
      <c r="M8486" s="88">
        <v>3721.0040872276609</v>
      </c>
    </row>
    <row r="8487" spans="3:13" x14ac:dyDescent="0.2">
      <c r="C8487" s="88">
        <v>0.41944999999999999</v>
      </c>
      <c r="D8487" s="88">
        <v>16428.626683372338</v>
      </c>
      <c r="E8487" s="88">
        <v>153.48466957208075</v>
      </c>
      <c r="F8487" s="88">
        <v>515.0312143564588</v>
      </c>
      <c r="G8487" s="88">
        <v>754.10680935243863</v>
      </c>
      <c r="H8487" s="88">
        <v>992.50325199514373</v>
      </c>
      <c r="I8487" s="88">
        <v>1372.9318312863552</v>
      </c>
      <c r="J8487" s="88">
        <v>1986.4810597838632</v>
      </c>
      <c r="K8487" s="88">
        <v>3342.1994516094592</v>
      </c>
      <c r="L8487" s="88">
        <v>3421.6859366352564</v>
      </c>
      <c r="M8487" s="88">
        <v>3721.0243641474872</v>
      </c>
    </row>
    <row r="8488" spans="3:13" x14ac:dyDescent="0.2">
      <c r="C8488" s="88">
        <v>0.41949999999999998</v>
      </c>
      <c r="D8488" s="88">
        <v>16428.728201523474</v>
      </c>
      <c r="E8488" s="88">
        <v>153.50272012998448</v>
      </c>
      <c r="F8488" s="88">
        <v>515.05538128130956</v>
      </c>
      <c r="G8488" s="88">
        <v>754.12672468516575</v>
      </c>
      <c r="H8488" s="88">
        <v>992.50735596034338</v>
      </c>
      <c r="I8488" s="88">
        <v>1372.9338296650922</v>
      </c>
      <c r="J8488" s="88">
        <v>1986.5202562427316</v>
      </c>
      <c r="K8488" s="88">
        <v>3342.2202388443052</v>
      </c>
      <c r="L8488" s="88">
        <v>3421.7743650826615</v>
      </c>
      <c r="M8488" s="88">
        <v>3721.0315285239731</v>
      </c>
    </row>
    <row r="8489" spans="3:13" x14ac:dyDescent="0.2">
      <c r="C8489" s="88">
        <v>0.41954999999999998</v>
      </c>
      <c r="D8489" s="88">
        <v>16428.743556318834</v>
      </c>
      <c r="E8489" s="88">
        <v>153.53289957461766</v>
      </c>
      <c r="F8489" s="88">
        <v>515.0591133230796</v>
      </c>
      <c r="G8489" s="88">
        <v>754.12818501015408</v>
      </c>
      <c r="H8489" s="88">
        <v>992.51412551521616</v>
      </c>
      <c r="I8489" s="88">
        <v>1372.9399350946219</v>
      </c>
      <c r="J8489" s="88">
        <v>1986.5603275421986</v>
      </c>
      <c r="K8489" s="88">
        <v>3342.2309026879047</v>
      </c>
      <c r="L8489" s="88">
        <v>3421.821141374553</v>
      </c>
      <c r="M8489" s="88">
        <v>3721.0409585291063</v>
      </c>
    </row>
    <row r="8490" spans="3:13" x14ac:dyDescent="0.2">
      <c r="C8490" s="88">
        <v>0.41959999999999997</v>
      </c>
      <c r="D8490" s="88">
        <v>16429.04177647064</v>
      </c>
      <c r="E8490" s="88">
        <v>153.54444325429631</v>
      </c>
      <c r="F8490" s="88">
        <v>515.05935741841222</v>
      </c>
      <c r="G8490" s="88">
        <v>754.13286628285005</v>
      </c>
      <c r="H8490" s="88">
        <v>992.53618561884105</v>
      </c>
      <c r="I8490" s="88">
        <v>1372.9597744776311</v>
      </c>
      <c r="J8490" s="88">
        <v>1986.6009342951907</v>
      </c>
      <c r="K8490" s="88">
        <v>3342.3365631785296</v>
      </c>
      <c r="L8490" s="88">
        <v>3422.079552595173</v>
      </c>
      <c r="M8490" s="88">
        <v>3721.0555645214567</v>
      </c>
    </row>
    <row r="8491" spans="3:13" x14ac:dyDescent="0.2">
      <c r="C8491" s="88">
        <v>0.41965000000000002</v>
      </c>
      <c r="D8491" s="88">
        <v>16429.068337229299</v>
      </c>
      <c r="E8491" s="88">
        <v>153.54444325429631</v>
      </c>
      <c r="F8491" s="88">
        <v>515.06400400337361</v>
      </c>
      <c r="G8491" s="88">
        <v>754.15356979418084</v>
      </c>
      <c r="H8491" s="88">
        <v>992.53749395543173</v>
      </c>
      <c r="I8491" s="88">
        <v>1372.962689129401</v>
      </c>
      <c r="J8491" s="88">
        <v>1986.607701121834</v>
      </c>
      <c r="K8491" s="88">
        <v>3342.371384343176</v>
      </c>
      <c r="L8491" s="88">
        <v>3422.2094588492678</v>
      </c>
      <c r="M8491" s="88">
        <v>3721.1387002234956</v>
      </c>
    </row>
    <row r="8492" spans="3:13" x14ac:dyDescent="0.2">
      <c r="C8492" s="88">
        <v>0.41970000000000002</v>
      </c>
      <c r="D8492" s="88">
        <v>16429.641481566687</v>
      </c>
      <c r="E8492" s="88">
        <v>153.61203370926614</v>
      </c>
      <c r="F8492" s="88">
        <v>515.07203575060203</v>
      </c>
      <c r="G8492" s="88">
        <v>754.15549444544376</v>
      </c>
      <c r="H8492" s="88">
        <v>992.5718169293732</v>
      </c>
      <c r="I8492" s="88">
        <v>1372.9668056326054</v>
      </c>
      <c r="J8492" s="88">
        <v>1986.6157624213852</v>
      </c>
      <c r="K8492" s="88">
        <v>3342.3808251881801</v>
      </c>
      <c r="L8492" s="88">
        <v>3422.2613393065858</v>
      </c>
      <c r="M8492" s="88">
        <v>3721.1558694379996</v>
      </c>
    </row>
    <row r="8493" spans="3:13" x14ac:dyDescent="0.2">
      <c r="C8493" s="88">
        <v>0.41975000000000001</v>
      </c>
      <c r="D8493" s="88">
        <v>16429.718278666074</v>
      </c>
      <c r="E8493" s="88">
        <v>153.61450016879917</v>
      </c>
      <c r="F8493" s="88">
        <v>515.08094098213542</v>
      </c>
      <c r="G8493" s="88">
        <v>754.18513482645994</v>
      </c>
      <c r="H8493" s="88">
        <v>992.60753685302052</v>
      </c>
      <c r="I8493" s="88">
        <v>1372.9788645926842</v>
      </c>
      <c r="J8493" s="88">
        <v>1986.6336797307395</v>
      </c>
      <c r="K8493" s="88">
        <v>3342.3944188847859</v>
      </c>
      <c r="L8493" s="88">
        <v>3422.2632002972314</v>
      </c>
      <c r="M8493" s="88">
        <v>3721.2845987136798</v>
      </c>
    </row>
    <row r="8494" spans="3:13" x14ac:dyDescent="0.2">
      <c r="C8494" s="88">
        <v>0.41980000000000001</v>
      </c>
      <c r="D8494" s="88">
        <v>16429.800275412941</v>
      </c>
      <c r="E8494" s="88">
        <v>153.61613160206707</v>
      </c>
      <c r="F8494" s="88">
        <v>515.09077084011233</v>
      </c>
      <c r="G8494" s="88">
        <v>754.2659733242931</v>
      </c>
      <c r="H8494" s="88">
        <v>992.61770333395771</v>
      </c>
      <c r="I8494" s="88">
        <v>1373.0041497853008</v>
      </c>
      <c r="J8494" s="88">
        <v>1986.6892788459777</v>
      </c>
      <c r="K8494" s="88">
        <v>3342.4062299914963</v>
      </c>
      <c r="L8494" s="88">
        <v>3422.3027906047396</v>
      </c>
      <c r="M8494" s="88">
        <v>3721.288380224511</v>
      </c>
    </row>
    <row r="8495" spans="3:13" x14ac:dyDescent="0.2">
      <c r="C8495" s="88">
        <v>0.41985</v>
      </c>
      <c r="D8495" s="88">
        <v>16429.935393397365</v>
      </c>
      <c r="E8495" s="88">
        <v>153.61613160206707</v>
      </c>
      <c r="F8495" s="88">
        <v>515.10398033654747</v>
      </c>
      <c r="G8495" s="88">
        <v>754.28400031194224</v>
      </c>
      <c r="H8495" s="88">
        <v>992.63663393607203</v>
      </c>
      <c r="I8495" s="88">
        <v>1373.046796962888</v>
      </c>
      <c r="J8495" s="88">
        <v>1986.6912422941182</v>
      </c>
      <c r="K8495" s="88">
        <v>3342.4567272452477</v>
      </c>
      <c r="L8495" s="88">
        <v>3422.3724848741085</v>
      </c>
      <c r="M8495" s="88">
        <v>3721.3152047664512</v>
      </c>
    </row>
    <row r="8496" spans="3:13" x14ac:dyDescent="0.2">
      <c r="C8496" s="88">
        <v>0.4199</v>
      </c>
      <c r="D8496" s="88">
        <v>16429.961942468533</v>
      </c>
      <c r="E8496" s="88">
        <v>153.61944048347686</v>
      </c>
      <c r="F8496" s="88">
        <v>515.10737798584023</v>
      </c>
      <c r="G8496" s="88">
        <v>754.29330273396226</v>
      </c>
      <c r="H8496" s="88">
        <v>992.66325418034239</v>
      </c>
      <c r="I8496" s="88">
        <v>1373.1122065675168</v>
      </c>
      <c r="J8496" s="88">
        <v>1986.718055869198</v>
      </c>
      <c r="K8496" s="88">
        <v>3342.4609585266644</v>
      </c>
      <c r="L8496" s="88">
        <v>3422.3731259907181</v>
      </c>
      <c r="M8496" s="88">
        <v>3721.3307070169044</v>
      </c>
    </row>
    <row r="8497" spans="3:13" x14ac:dyDescent="0.2">
      <c r="C8497" s="88">
        <v>0.41994999999999999</v>
      </c>
      <c r="D8497" s="88">
        <v>16430.159649788431</v>
      </c>
      <c r="E8497" s="88">
        <v>153.62428330322109</v>
      </c>
      <c r="F8497" s="88">
        <v>515.11527307425604</v>
      </c>
      <c r="G8497" s="88">
        <v>754.30713067301394</v>
      </c>
      <c r="H8497" s="88">
        <v>992.68156114412886</v>
      </c>
      <c r="I8497" s="88">
        <v>1373.142568571091</v>
      </c>
      <c r="J8497" s="88">
        <v>1986.7885472142684</v>
      </c>
      <c r="K8497" s="88">
        <v>3342.4914417155887</v>
      </c>
      <c r="L8497" s="88">
        <v>3422.4475753812935</v>
      </c>
      <c r="M8497" s="88">
        <v>3721.3383362105264</v>
      </c>
    </row>
    <row r="8498" spans="3:13" x14ac:dyDescent="0.2">
      <c r="C8498" s="88">
        <v>0.42</v>
      </c>
      <c r="D8498" s="88">
        <v>16430.779230855809</v>
      </c>
      <c r="E8498" s="88">
        <v>153.66509369489813</v>
      </c>
      <c r="F8498" s="88">
        <v>515.12093161165467</v>
      </c>
      <c r="G8498" s="88">
        <v>754.31705484664326</v>
      </c>
      <c r="H8498" s="88">
        <v>992.68932853019396</v>
      </c>
      <c r="I8498" s="88">
        <v>1373.1473633291566</v>
      </c>
      <c r="J8498" s="88">
        <v>1986.7968262223026</v>
      </c>
      <c r="K8498" s="88">
        <v>3342.4927654163989</v>
      </c>
      <c r="L8498" s="88">
        <v>3422.6646867164845</v>
      </c>
      <c r="M8498" s="88">
        <v>3721.3712202989686</v>
      </c>
    </row>
    <row r="8499" spans="3:13" x14ac:dyDescent="0.2">
      <c r="C8499" s="88">
        <v>0.42004999999999998</v>
      </c>
      <c r="D8499" s="88">
        <v>16430.843708940964</v>
      </c>
      <c r="E8499" s="88">
        <v>153.67863702397153</v>
      </c>
      <c r="F8499" s="88">
        <v>515.12280535432046</v>
      </c>
      <c r="G8499" s="88">
        <v>754.34054986417232</v>
      </c>
      <c r="H8499" s="88">
        <v>992.69177948780271</v>
      </c>
      <c r="I8499" s="88">
        <v>1373.171994938687</v>
      </c>
      <c r="J8499" s="88">
        <v>1986.8280015486448</v>
      </c>
      <c r="K8499" s="88">
        <v>3342.5188780172366</v>
      </c>
      <c r="L8499" s="88">
        <v>3422.6808964746956</v>
      </c>
      <c r="M8499" s="88">
        <v>3721.3791395852181</v>
      </c>
    </row>
    <row r="8500" spans="3:13" x14ac:dyDescent="0.2">
      <c r="C8500" s="88">
        <v>0.42009999999999997</v>
      </c>
      <c r="D8500" s="88">
        <v>16431.130564729963</v>
      </c>
      <c r="E8500" s="88">
        <v>153.71083464806725</v>
      </c>
      <c r="F8500" s="88">
        <v>515.1360707223389</v>
      </c>
      <c r="G8500" s="88">
        <v>754.34259423058211</v>
      </c>
      <c r="H8500" s="88">
        <v>992.69434429825742</v>
      </c>
      <c r="I8500" s="88">
        <v>1373.1796987970342</v>
      </c>
      <c r="J8500" s="88">
        <v>1986.9258335129812</v>
      </c>
      <c r="K8500" s="88">
        <v>3342.5671860902339</v>
      </c>
      <c r="L8500" s="88">
        <v>3422.6841344902168</v>
      </c>
      <c r="M8500" s="88">
        <v>3721.3812912806252</v>
      </c>
    </row>
    <row r="8501" spans="3:13" x14ac:dyDescent="0.2">
      <c r="C8501" s="88">
        <v>0.42015000000000002</v>
      </c>
      <c r="D8501" s="88">
        <v>16431.239098882619</v>
      </c>
      <c r="E8501" s="88">
        <v>153.74700426318941</v>
      </c>
      <c r="F8501" s="88">
        <v>515.1422302585629</v>
      </c>
      <c r="G8501" s="88">
        <v>754.37844686306471</v>
      </c>
      <c r="H8501" s="88">
        <v>992.69955946857363</v>
      </c>
      <c r="I8501" s="88">
        <v>1373.1804750887059</v>
      </c>
      <c r="J8501" s="88">
        <v>1986.9632406457545</v>
      </c>
      <c r="K8501" s="88">
        <v>3342.5674567302585</v>
      </c>
      <c r="L8501" s="88">
        <v>3422.74471359169</v>
      </c>
      <c r="M8501" s="88">
        <v>3721.4477722453466</v>
      </c>
    </row>
    <row r="8502" spans="3:13" x14ac:dyDescent="0.2">
      <c r="C8502" s="88">
        <v>0.42020000000000002</v>
      </c>
      <c r="D8502" s="88">
        <v>16431.340879562842</v>
      </c>
      <c r="E8502" s="88">
        <v>153.75063550753293</v>
      </c>
      <c r="F8502" s="88">
        <v>515.14825230078714</v>
      </c>
      <c r="G8502" s="88">
        <v>754.39317554904483</v>
      </c>
      <c r="H8502" s="88">
        <v>992.74139769928752</v>
      </c>
      <c r="I8502" s="88">
        <v>1373.1962157411967</v>
      </c>
      <c r="J8502" s="88">
        <v>1987.0441263635116</v>
      </c>
      <c r="K8502" s="88">
        <v>3342.6079495818162</v>
      </c>
      <c r="L8502" s="88">
        <v>3423.0506050046533</v>
      </c>
      <c r="M8502" s="88">
        <v>3721.4522351574915</v>
      </c>
    </row>
    <row r="8503" spans="3:13" x14ac:dyDescent="0.2">
      <c r="C8503" s="88">
        <v>0.42025000000000001</v>
      </c>
      <c r="D8503" s="88">
        <v>16431.62022666767</v>
      </c>
      <c r="E8503" s="88">
        <v>153.75643219350786</v>
      </c>
      <c r="F8503" s="88">
        <v>515.15052997341172</v>
      </c>
      <c r="G8503" s="88">
        <v>754.40305723884421</v>
      </c>
      <c r="H8503" s="88">
        <v>992.7430538493245</v>
      </c>
      <c r="I8503" s="88">
        <v>1373.2175590273478</v>
      </c>
      <c r="J8503" s="88">
        <v>1987.0548883189263</v>
      </c>
      <c r="K8503" s="88">
        <v>3342.6742026744487</v>
      </c>
      <c r="L8503" s="88">
        <v>3423.0698209551197</v>
      </c>
      <c r="M8503" s="88">
        <v>3721.4530772556745</v>
      </c>
    </row>
    <row r="8504" spans="3:13" x14ac:dyDescent="0.2">
      <c r="C8504" s="88">
        <v>0.42030000000000001</v>
      </c>
      <c r="D8504" s="88">
        <v>16432.155588472931</v>
      </c>
      <c r="E8504" s="88">
        <v>153.79507690993069</v>
      </c>
      <c r="F8504" s="88">
        <v>515.15507600241608</v>
      </c>
      <c r="G8504" s="88">
        <v>754.4037093260381</v>
      </c>
      <c r="H8504" s="88">
        <v>992.74654450394019</v>
      </c>
      <c r="I8504" s="88">
        <v>1373.2198910781476</v>
      </c>
      <c r="J8504" s="88">
        <v>1987.0986364380965</v>
      </c>
      <c r="K8504" s="88">
        <v>3342.6850230349728</v>
      </c>
      <c r="L8504" s="88">
        <v>3423.0977921280082</v>
      </c>
      <c r="M8504" s="88">
        <v>3721.4681537845386</v>
      </c>
    </row>
    <row r="8505" spans="3:13" x14ac:dyDescent="0.2">
      <c r="C8505" s="88">
        <v>0.42035</v>
      </c>
      <c r="D8505" s="88">
        <v>16432.378523652522</v>
      </c>
      <c r="E8505" s="88">
        <v>153.85682977961096</v>
      </c>
      <c r="F8505" s="88">
        <v>515.15753719273653</v>
      </c>
      <c r="G8505" s="88">
        <v>754.40690680680154</v>
      </c>
      <c r="H8505" s="88">
        <v>992.75902684488938</v>
      </c>
      <c r="I8505" s="88">
        <v>1373.2361238722074</v>
      </c>
      <c r="J8505" s="88">
        <v>1987.1108052304585</v>
      </c>
      <c r="K8505" s="88">
        <v>3342.7422665456274</v>
      </c>
      <c r="L8505" s="88">
        <v>3423.2764157646766</v>
      </c>
      <c r="M8505" s="88">
        <v>3721.4811969440652</v>
      </c>
    </row>
    <row r="8506" spans="3:13" x14ac:dyDescent="0.2">
      <c r="C8506" s="88">
        <v>0.4204</v>
      </c>
      <c r="D8506" s="88">
        <v>16432.449538358931</v>
      </c>
      <c r="E8506" s="88">
        <v>153.87059519034847</v>
      </c>
      <c r="F8506" s="88">
        <v>515.16425973456899</v>
      </c>
      <c r="G8506" s="88">
        <v>754.45134719911039</v>
      </c>
      <c r="H8506" s="88">
        <v>992.78585779005289</v>
      </c>
      <c r="I8506" s="88">
        <v>1373.2703170569825</v>
      </c>
      <c r="J8506" s="88">
        <v>1987.1362583529071</v>
      </c>
      <c r="K8506" s="88">
        <v>3342.7909986589575</v>
      </c>
      <c r="L8506" s="88">
        <v>3423.3164282827474</v>
      </c>
      <c r="M8506" s="88">
        <v>3721.4987461471469</v>
      </c>
    </row>
    <row r="8507" spans="3:13" x14ac:dyDescent="0.2">
      <c r="C8507" s="88">
        <v>0.42044999999999999</v>
      </c>
      <c r="D8507" s="88">
        <v>16432.631048977262</v>
      </c>
      <c r="E8507" s="88">
        <v>153.8732539071425</v>
      </c>
      <c r="F8507" s="88">
        <v>515.19326686692239</v>
      </c>
      <c r="G8507" s="88">
        <v>754.46914151604688</v>
      </c>
      <c r="H8507" s="88">
        <v>992.8023817186745</v>
      </c>
      <c r="I8507" s="88">
        <v>1373.2758455699964</v>
      </c>
      <c r="J8507" s="88">
        <v>1987.1719030071999</v>
      </c>
      <c r="K8507" s="88">
        <v>3342.8799543373325</v>
      </c>
      <c r="L8507" s="88">
        <v>3423.3987519581715</v>
      </c>
      <c r="M8507" s="88">
        <v>3721.50542377908</v>
      </c>
    </row>
    <row r="8508" spans="3:13" x14ac:dyDescent="0.2">
      <c r="C8508" s="88">
        <v>0.42049999999999998</v>
      </c>
      <c r="D8508" s="88">
        <v>16432.64786330306</v>
      </c>
      <c r="E8508" s="88">
        <v>153.87917189009477</v>
      </c>
      <c r="F8508" s="88">
        <v>515.19501904781964</v>
      </c>
      <c r="G8508" s="88">
        <v>754.47011081443361</v>
      </c>
      <c r="H8508" s="88">
        <v>992.83758934932575</v>
      </c>
      <c r="I8508" s="88">
        <v>1373.3064749490882</v>
      </c>
      <c r="J8508" s="88">
        <v>1987.1991016630686</v>
      </c>
      <c r="K8508" s="88">
        <v>3342.9654974885843</v>
      </c>
      <c r="L8508" s="88">
        <v>3423.5157573177503</v>
      </c>
      <c r="M8508" s="88">
        <v>3721.5126235938978</v>
      </c>
    </row>
    <row r="8509" spans="3:13" x14ac:dyDescent="0.2">
      <c r="C8509" s="88">
        <v>0.42054999999999998</v>
      </c>
      <c r="D8509" s="88">
        <v>16432.654079699416</v>
      </c>
      <c r="E8509" s="88">
        <v>153.92484387450531</v>
      </c>
      <c r="F8509" s="88">
        <v>515.2127488488818</v>
      </c>
      <c r="G8509" s="88">
        <v>754.48853662347392</v>
      </c>
      <c r="H8509" s="88">
        <v>992.85441160326627</v>
      </c>
      <c r="I8509" s="88">
        <v>1373.3178705388859</v>
      </c>
      <c r="J8509" s="88">
        <v>1987.2075767386655</v>
      </c>
      <c r="K8509" s="88">
        <v>3342.9967690662529</v>
      </c>
      <c r="L8509" s="88">
        <v>3423.5792174627231</v>
      </c>
      <c r="M8509" s="88">
        <v>3721.5274906312247</v>
      </c>
    </row>
    <row r="8510" spans="3:13" x14ac:dyDescent="0.2">
      <c r="C8510" s="88">
        <v>0.42059999999999997</v>
      </c>
      <c r="D8510" s="88">
        <v>16432.681457298087</v>
      </c>
      <c r="E8510" s="88">
        <v>153.92484387450531</v>
      </c>
      <c r="F8510" s="88">
        <v>515.21351142372714</v>
      </c>
      <c r="G8510" s="88">
        <v>754.50217267227026</v>
      </c>
      <c r="H8510" s="88">
        <v>992.865088417072</v>
      </c>
      <c r="I8510" s="88">
        <v>1373.327634867594</v>
      </c>
      <c r="J8510" s="88">
        <v>1987.3065898512186</v>
      </c>
      <c r="K8510" s="88">
        <v>3343.0705797376108</v>
      </c>
      <c r="L8510" s="88">
        <v>3423.7957347670099</v>
      </c>
      <c r="M8510" s="88">
        <v>3721.5423493174599</v>
      </c>
    </row>
    <row r="8511" spans="3:13" x14ac:dyDescent="0.2">
      <c r="C8511" s="88">
        <v>0.42065000000000002</v>
      </c>
      <c r="D8511" s="88">
        <v>16432.746202663198</v>
      </c>
      <c r="E8511" s="88">
        <v>153.92541700246602</v>
      </c>
      <c r="F8511" s="88">
        <v>515.21785561712204</v>
      </c>
      <c r="G8511" s="88">
        <v>754.53585981779179</v>
      </c>
      <c r="H8511" s="88">
        <v>992.86667243276725</v>
      </c>
      <c r="I8511" s="88">
        <v>1373.369294999889</v>
      </c>
      <c r="J8511" s="88">
        <v>1987.3290927619241</v>
      </c>
      <c r="K8511" s="88">
        <v>3343.1212015016749</v>
      </c>
      <c r="L8511" s="88">
        <v>3423.92737317519</v>
      </c>
      <c r="M8511" s="88">
        <v>3721.65800692636</v>
      </c>
    </row>
    <row r="8512" spans="3:13" x14ac:dyDescent="0.2">
      <c r="C8512" s="88">
        <v>0.42070000000000002</v>
      </c>
      <c r="D8512" s="88">
        <v>16432.750310153791</v>
      </c>
      <c r="E8512" s="88">
        <v>153.95282308498827</v>
      </c>
      <c r="F8512" s="88">
        <v>515.23304389432769</v>
      </c>
      <c r="G8512" s="88">
        <v>754.54542162353982</v>
      </c>
      <c r="H8512" s="88">
        <v>992.87984222616114</v>
      </c>
      <c r="I8512" s="88">
        <v>1373.3795669802475</v>
      </c>
      <c r="J8512" s="88">
        <v>1987.3552216185381</v>
      </c>
      <c r="K8512" s="88">
        <v>3343.3112085592375</v>
      </c>
      <c r="L8512" s="88">
        <v>3423.9800813284128</v>
      </c>
      <c r="M8512" s="88">
        <v>3721.6604546593067</v>
      </c>
    </row>
    <row r="8513" spans="3:13" x14ac:dyDescent="0.2">
      <c r="C8513" s="88">
        <v>0.42075000000000001</v>
      </c>
      <c r="D8513" s="88">
        <v>16432.952918911804</v>
      </c>
      <c r="E8513" s="88">
        <v>153.97285035446293</v>
      </c>
      <c r="F8513" s="88">
        <v>515.23652706691018</v>
      </c>
      <c r="G8513" s="88">
        <v>754.56526002789951</v>
      </c>
      <c r="H8513" s="88">
        <v>992.88635289348531</v>
      </c>
      <c r="I8513" s="88">
        <v>1373.3921139348759</v>
      </c>
      <c r="J8513" s="88">
        <v>1987.3589402181119</v>
      </c>
      <c r="K8513" s="88">
        <v>3343.3224808530208</v>
      </c>
      <c r="L8513" s="88">
        <v>3424.0796026454586</v>
      </c>
      <c r="M8513" s="88">
        <v>3721.6620482323083</v>
      </c>
    </row>
    <row r="8514" spans="3:13" x14ac:dyDescent="0.2">
      <c r="C8514" s="88">
        <v>0.42080000000000001</v>
      </c>
      <c r="D8514" s="88">
        <v>16433.072725497466</v>
      </c>
      <c r="E8514" s="88">
        <v>153.97499537402109</v>
      </c>
      <c r="F8514" s="88">
        <v>515.23857629684244</v>
      </c>
      <c r="G8514" s="88">
        <v>754.58452374370427</v>
      </c>
      <c r="H8514" s="88">
        <v>992.91888731473455</v>
      </c>
      <c r="I8514" s="88">
        <v>1373.3927904873913</v>
      </c>
      <c r="J8514" s="88">
        <v>1987.3614984621045</v>
      </c>
      <c r="K8514" s="88">
        <v>3343.339457537706</v>
      </c>
      <c r="L8514" s="88">
        <v>3424.121360916517</v>
      </c>
      <c r="M8514" s="88">
        <v>3721.6642046894203</v>
      </c>
    </row>
    <row r="8515" spans="3:13" x14ac:dyDescent="0.2">
      <c r="C8515" s="88">
        <v>0.42085</v>
      </c>
      <c r="D8515" s="88">
        <v>16433.348256064361</v>
      </c>
      <c r="E8515" s="88">
        <v>153.99119256631548</v>
      </c>
      <c r="F8515" s="88">
        <v>515.25237149241138</v>
      </c>
      <c r="G8515" s="88">
        <v>754.5901975410452</v>
      </c>
      <c r="H8515" s="88">
        <v>992.92703824560976</v>
      </c>
      <c r="I8515" s="88">
        <v>1373.392960377274</v>
      </c>
      <c r="J8515" s="88">
        <v>1987.4191420153406</v>
      </c>
      <c r="K8515" s="88">
        <v>3343.3720848467228</v>
      </c>
      <c r="L8515" s="88">
        <v>3424.2431691686102</v>
      </c>
      <c r="M8515" s="88">
        <v>3721.684123604819</v>
      </c>
    </row>
    <row r="8516" spans="3:13" x14ac:dyDescent="0.2">
      <c r="C8516" s="88">
        <v>0.4209</v>
      </c>
      <c r="D8516" s="88">
        <v>16433.388256707181</v>
      </c>
      <c r="E8516" s="88">
        <v>153.99898491693421</v>
      </c>
      <c r="F8516" s="88">
        <v>515.25975032471297</v>
      </c>
      <c r="G8516" s="88">
        <v>754.61383450036647</v>
      </c>
      <c r="H8516" s="88">
        <v>992.93342625663308</v>
      </c>
      <c r="I8516" s="88">
        <v>1373.4222959438334</v>
      </c>
      <c r="J8516" s="88">
        <v>1987.4323523629951</v>
      </c>
      <c r="K8516" s="88">
        <v>3343.4178747763799</v>
      </c>
      <c r="L8516" s="88">
        <v>3424.385067778152</v>
      </c>
      <c r="M8516" s="88">
        <v>3721.6881988616456</v>
      </c>
    </row>
    <row r="8517" spans="3:13" x14ac:dyDescent="0.2">
      <c r="C8517" s="88">
        <v>0.42094999999999999</v>
      </c>
      <c r="D8517" s="88">
        <v>16433.591798853318</v>
      </c>
      <c r="E8517" s="88">
        <v>154.02146804720724</v>
      </c>
      <c r="F8517" s="88">
        <v>515.26714904941991</v>
      </c>
      <c r="G8517" s="88">
        <v>754.6445109205215</v>
      </c>
      <c r="H8517" s="88">
        <v>992.94628267370535</v>
      </c>
      <c r="I8517" s="88">
        <v>1373.4388862087626</v>
      </c>
      <c r="J8517" s="88">
        <v>1987.4512445023165</v>
      </c>
      <c r="K8517" s="88">
        <v>3343.4213952132436</v>
      </c>
      <c r="L8517" s="88">
        <v>3424.4029181144151</v>
      </c>
      <c r="M8517" s="88">
        <v>3721.7254585749906</v>
      </c>
    </row>
    <row r="8518" spans="3:13" x14ac:dyDescent="0.2">
      <c r="C8518" s="88">
        <v>0.42099999999999999</v>
      </c>
      <c r="D8518" s="88">
        <v>16433.595948836584</v>
      </c>
      <c r="E8518" s="88">
        <v>154.0421045739522</v>
      </c>
      <c r="F8518" s="88">
        <v>515.28700716156118</v>
      </c>
      <c r="G8518" s="88">
        <v>754.6566906680323</v>
      </c>
      <c r="H8518" s="88">
        <v>992.95351474650442</v>
      </c>
      <c r="I8518" s="88">
        <v>1373.4557548391422</v>
      </c>
      <c r="J8518" s="88">
        <v>1987.4516692769048</v>
      </c>
      <c r="K8518" s="88">
        <v>3343.4469826678305</v>
      </c>
      <c r="L8518" s="88">
        <v>3424.475541788423</v>
      </c>
      <c r="M8518" s="88">
        <v>3721.7267870125047</v>
      </c>
    </row>
    <row r="8519" spans="3:13" x14ac:dyDescent="0.2">
      <c r="C8519" s="88">
        <v>0.42104999999999998</v>
      </c>
      <c r="D8519" s="88">
        <v>16433.743787908395</v>
      </c>
      <c r="E8519" s="88">
        <v>154.05752496816058</v>
      </c>
      <c r="F8519" s="88">
        <v>515.29237157288026</v>
      </c>
      <c r="G8519" s="88">
        <v>754.67967140710107</v>
      </c>
      <c r="H8519" s="88">
        <v>992.97518328205433</v>
      </c>
      <c r="I8519" s="88">
        <v>1373.4779297656519</v>
      </c>
      <c r="J8519" s="88">
        <v>1987.4572767375785</v>
      </c>
      <c r="K8519" s="88">
        <v>3343.4924149817207</v>
      </c>
      <c r="L8519" s="88">
        <v>3424.5831459681508</v>
      </c>
      <c r="M8519" s="88">
        <v>3721.7268867101652</v>
      </c>
    </row>
    <row r="8520" spans="3:13" x14ac:dyDescent="0.2">
      <c r="C8520" s="88">
        <v>0.42109999999999997</v>
      </c>
      <c r="D8520" s="88">
        <v>16434.163533992887</v>
      </c>
      <c r="E8520" s="88">
        <v>154.0629916595226</v>
      </c>
      <c r="F8520" s="88">
        <v>515.30709917083732</v>
      </c>
      <c r="G8520" s="88">
        <v>754.70365619414542</v>
      </c>
      <c r="H8520" s="88">
        <v>993.00380831058101</v>
      </c>
      <c r="I8520" s="88">
        <v>1373.5030481374133</v>
      </c>
      <c r="J8520" s="88">
        <v>1987.523175999047</v>
      </c>
      <c r="K8520" s="88">
        <v>3343.5308098964733</v>
      </c>
      <c r="L8520" s="88">
        <v>3424.7159269844888</v>
      </c>
      <c r="M8520" s="88">
        <v>3721.790890105613</v>
      </c>
    </row>
    <row r="8521" spans="3:13" x14ac:dyDescent="0.2">
      <c r="C8521" s="88">
        <v>0.42115000000000002</v>
      </c>
      <c r="D8521" s="88">
        <v>16434.412799730762</v>
      </c>
      <c r="E8521" s="88">
        <v>154.06846340257198</v>
      </c>
      <c r="F8521" s="88">
        <v>515.32965938331472</v>
      </c>
      <c r="G8521" s="88">
        <v>754.70709341454221</v>
      </c>
      <c r="H8521" s="88">
        <v>993.01093826914484</v>
      </c>
      <c r="I8521" s="88">
        <v>1373.5058803698339</v>
      </c>
      <c r="J8521" s="88">
        <v>1987.5288825410266</v>
      </c>
      <c r="K8521" s="88">
        <v>3343.5331632749958</v>
      </c>
      <c r="L8521" s="88">
        <v>3424.783105620334</v>
      </c>
      <c r="M8521" s="88">
        <v>3721.7974923301804</v>
      </c>
    </row>
    <row r="8522" spans="3:13" x14ac:dyDescent="0.2">
      <c r="C8522" s="88">
        <v>0.42120000000000002</v>
      </c>
      <c r="D8522" s="88">
        <v>16434.532940848985</v>
      </c>
      <c r="E8522" s="88">
        <v>154.07592483582994</v>
      </c>
      <c r="F8522" s="88">
        <v>515.3306740282178</v>
      </c>
      <c r="G8522" s="88">
        <v>754.72193018761163</v>
      </c>
      <c r="H8522" s="88">
        <v>993.0663930326732</v>
      </c>
      <c r="I8522" s="88">
        <v>1373.5090613399484</v>
      </c>
      <c r="J8522" s="88">
        <v>1987.5617044351402</v>
      </c>
      <c r="K8522" s="88">
        <v>3343.5441163745199</v>
      </c>
      <c r="L8522" s="88">
        <v>3424.8424816491697</v>
      </c>
      <c r="M8522" s="88">
        <v>3721.8100299519929</v>
      </c>
    </row>
    <row r="8523" spans="3:13" x14ac:dyDescent="0.2">
      <c r="C8523" s="88">
        <v>0.42125000000000001</v>
      </c>
      <c r="D8523" s="88">
        <v>16434.812714617827</v>
      </c>
      <c r="E8523" s="88">
        <v>154.08784550760356</v>
      </c>
      <c r="F8523" s="88">
        <v>515.34538086984685</v>
      </c>
      <c r="G8523" s="88">
        <v>754.73058303844755</v>
      </c>
      <c r="H8523" s="88">
        <v>993.1074083477215</v>
      </c>
      <c r="I8523" s="88">
        <v>1373.5172876918455</v>
      </c>
      <c r="J8523" s="88">
        <v>1987.6042943912603</v>
      </c>
      <c r="K8523" s="88">
        <v>3343.554398926346</v>
      </c>
      <c r="L8523" s="88">
        <v>3424.8663082722937</v>
      </c>
      <c r="M8523" s="88">
        <v>3721.8148207706022</v>
      </c>
    </row>
    <row r="8524" spans="3:13" x14ac:dyDescent="0.2">
      <c r="C8524" s="88">
        <v>0.42130000000000001</v>
      </c>
      <c r="D8524" s="88">
        <v>16434.9157502665</v>
      </c>
      <c r="E8524" s="88">
        <v>154.09595262745279</v>
      </c>
      <c r="F8524" s="88">
        <v>515.35099041949979</v>
      </c>
      <c r="G8524" s="88">
        <v>754.73482530099091</v>
      </c>
      <c r="H8524" s="88">
        <v>993.12135194033317</v>
      </c>
      <c r="I8524" s="88">
        <v>1373.5287725348221</v>
      </c>
      <c r="J8524" s="88">
        <v>1987.6180998988339</v>
      </c>
      <c r="K8524" s="88">
        <v>3343.5802206267176</v>
      </c>
      <c r="L8524" s="88">
        <v>3425.0170286217362</v>
      </c>
      <c r="M8524" s="88">
        <v>3721.8554677752327</v>
      </c>
    </row>
    <row r="8525" spans="3:13" x14ac:dyDescent="0.2">
      <c r="C8525" s="88">
        <v>0.42135</v>
      </c>
      <c r="D8525" s="88">
        <v>16435.025661320688</v>
      </c>
      <c r="E8525" s="88">
        <v>154.10338273498019</v>
      </c>
      <c r="F8525" s="88">
        <v>515.35367665870763</v>
      </c>
      <c r="G8525" s="88">
        <v>754.74254956393588</v>
      </c>
      <c r="H8525" s="88">
        <v>993.1296966678442</v>
      </c>
      <c r="I8525" s="88">
        <v>1373.5317735786284</v>
      </c>
      <c r="J8525" s="88">
        <v>1987.6259080085247</v>
      </c>
      <c r="K8525" s="88">
        <v>3343.5960079141796</v>
      </c>
      <c r="L8525" s="88">
        <v>3425.117330149872</v>
      </c>
      <c r="M8525" s="88">
        <v>3721.8836563555769</v>
      </c>
    </row>
    <row r="8526" spans="3:13" x14ac:dyDescent="0.2">
      <c r="C8526" s="88">
        <v>0.4214</v>
      </c>
      <c r="D8526" s="88">
        <v>16435.088668722197</v>
      </c>
      <c r="E8526" s="88">
        <v>154.11849692063424</v>
      </c>
      <c r="F8526" s="88">
        <v>515.35374653401686</v>
      </c>
      <c r="G8526" s="88">
        <v>754.75802303138607</v>
      </c>
      <c r="H8526" s="88">
        <v>993.130088794946</v>
      </c>
      <c r="I8526" s="88">
        <v>1373.5662740943117</v>
      </c>
      <c r="J8526" s="88">
        <v>1987.6640564202385</v>
      </c>
      <c r="K8526" s="88">
        <v>3343.6248907199224</v>
      </c>
      <c r="L8526" s="88">
        <v>3425.2247882194952</v>
      </c>
      <c r="M8526" s="88">
        <v>3721.8937784686213</v>
      </c>
    </row>
    <row r="8527" spans="3:13" x14ac:dyDescent="0.2">
      <c r="C8527" s="88">
        <v>0.42144999999999999</v>
      </c>
      <c r="D8527" s="88">
        <v>16435.160864653739</v>
      </c>
      <c r="E8527" s="88">
        <v>154.11849692063424</v>
      </c>
      <c r="F8527" s="88">
        <v>515.36945977040932</v>
      </c>
      <c r="G8527" s="88">
        <v>754.76116210981672</v>
      </c>
      <c r="H8527" s="88">
        <v>993.17018644195423</v>
      </c>
      <c r="I8527" s="88">
        <v>1373.5714171468794</v>
      </c>
      <c r="J8527" s="88">
        <v>1987.6986936444227</v>
      </c>
      <c r="K8527" s="88">
        <v>3343.6464563112509</v>
      </c>
      <c r="L8527" s="88">
        <v>3425.4033292694739</v>
      </c>
      <c r="M8527" s="88">
        <v>3721.9346197918444</v>
      </c>
    </row>
    <row r="8528" spans="3:13" x14ac:dyDescent="0.2">
      <c r="C8528" s="88">
        <v>0.42149999999999999</v>
      </c>
      <c r="D8528" s="88">
        <v>16435.463715720452</v>
      </c>
      <c r="E8528" s="88">
        <v>154.13474746257361</v>
      </c>
      <c r="F8528" s="88">
        <v>515.37123946269594</v>
      </c>
      <c r="G8528" s="88">
        <v>754.76395900396847</v>
      </c>
      <c r="H8528" s="88">
        <v>993.17053258175429</v>
      </c>
      <c r="I8528" s="88">
        <v>1373.5755968335175</v>
      </c>
      <c r="J8528" s="88">
        <v>1987.721461760661</v>
      </c>
      <c r="K8528" s="88">
        <v>3343.6519169312214</v>
      </c>
      <c r="L8528" s="88">
        <v>3425.4562844867969</v>
      </c>
      <c r="M8528" s="88">
        <v>3721.9472539840717</v>
      </c>
    </row>
    <row r="8529" spans="3:13" x14ac:dyDescent="0.2">
      <c r="C8529" s="88">
        <v>0.42154999999999998</v>
      </c>
      <c r="D8529" s="88">
        <v>16435.487509342234</v>
      </c>
      <c r="E8529" s="88">
        <v>154.16463315500732</v>
      </c>
      <c r="F8529" s="88">
        <v>515.37766899962253</v>
      </c>
      <c r="G8529" s="88">
        <v>754.7937467090801</v>
      </c>
      <c r="H8529" s="88">
        <v>993.18798708081158</v>
      </c>
      <c r="I8529" s="88">
        <v>1373.6133153794913</v>
      </c>
      <c r="J8529" s="88">
        <v>1987.7305215711899</v>
      </c>
      <c r="K8529" s="88">
        <v>3343.7444541627424</v>
      </c>
      <c r="L8529" s="88">
        <v>3425.5861106338734</v>
      </c>
      <c r="M8529" s="88">
        <v>3721.9498122059854</v>
      </c>
    </row>
    <row r="8530" spans="3:13" x14ac:dyDescent="0.2">
      <c r="C8530" s="88">
        <v>0.42159999999999997</v>
      </c>
      <c r="D8530" s="88">
        <v>16435.518584186771</v>
      </c>
      <c r="E8530" s="88">
        <v>154.18234378251327</v>
      </c>
      <c r="F8530" s="88">
        <v>515.39235632182454</v>
      </c>
      <c r="G8530" s="88">
        <v>754.79629964688183</v>
      </c>
      <c r="H8530" s="88">
        <v>993.18968066535899</v>
      </c>
      <c r="I8530" s="88">
        <v>1373.647431378055</v>
      </c>
      <c r="J8530" s="88">
        <v>1987.7342890245018</v>
      </c>
      <c r="K8530" s="88">
        <v>3343.7900134487086</v>
      </c>
      <c r="L8530" s="88">
        <v>3425.6316138477691</v>
      </c>
      <c r="M8530" s="88">
        <v>3721.9721642748109</v>
      </c>
    </row>
    <row r="8531" spans="3:13" x14ac:dyDescent="0.2">
      <c r="C8531" s="88">
        <v>0.42165000000000002</v>
      </c>
      <c r="D8531" s="88">
        <v>16435.574182036646</v>
      </c>
      <c r="E8531" s="88">
        <v>154.19950045998667</v>
      </c>
      <c r="F8531" s="88">
        <v>515.39302770708582</v>
      </c>
      <c r="G8531" s="88">
        <v>754.81253050955002</v>
      </c>
      <c r="H8531" s="88">
        <v>993.19709250972573</v>
      </c>
      <c r="I8531" s="88">
        <v>1373.6841641458368</v>
      </c>
      <c r="J8531" s="88">
        <v>1987.7432361147585</v>
      </c>
      <c r="K8531" s="88">
        <v>3343.965875247492</v>
      </c>
      <c r="L8531" s="88">
        <v>3425.6437381103842</v>
      </c>
      <c r="M8531" s="88">
        <v>3721.9726508554099</v>
      </c>
    </row>
    <row r="8532" spans="3:13" x14ac:dyDescent="0.2">
      <c r="C8532" s="88">
        <v>0.42170000000000002</v>
      </c>
      <c r="D8532" s="88">
        <v>16435.664241115042</v>
      </c>
      <c r="E8532" s="88">
        <v>154.20160924559423</v>
      </c>
      <c r="F8532" s="88">
        <v>515.41653028527162</v>
      </c>
      <c r="G8532" s="88">
        <v>754.84332852534044</v>
      </c>
      <c r="H8532" s="88">
        <v>993.19782429188081</v>
      </c>
      <c r="I8532" s="88">
        <v>1373.6877340554588</v>
      </c>
      <c r="J8532" s="88">
        <v>1987.7611515997442</v>
      </c>
      <c r="K8532" s="88">
        <v>3344.0702994532476</v>
      </c>
      <c r="L8532" s="88">
        <v>3425.6892735357505</v>
      </c>
      <c r="M8532" s="88">
        <v>3721.9860720173183</v>
      </c>
    </row>
    <row r="8533" spans="3:13" x14ac:dyDescent="0.2">
      <c r="C8533" s="88">
        <v>0.42175000000000001</v>
      </c>
      <c r="D8533" s="88">
        <v>16435.673723299431</v>
      </c>
      <c r="E8533" s="88">
        <v>154.20596139744521</v>
      </c>
      <c r="F8533" s="88">
        <v>515.4186933241499</v>
      </c>
      <c r="G8533" s="88">
        <v>754.84637270766461</v>
      </c>
      <c r="H8533" s="88">
        <v>993.20094520300199</v>
      </c>
      <c r="I8533" s="88">
        <v>1373.7020899374188</v>
      </c>
      <c r="J8533" s="88">
        <v>1987.8248525186077</v>
      </c>
      <c r="K8533" s="88">
        <v>3344.0952906730522</v>
      </c>
      <c r="L8533" s="88">
        <v>3425.6983697971827</v>
      </c>
      <c r="M8533" s="88">
        <v>3721.9865553086706</v>
      </c>
    </row>
    <row r="8534" spans="3:13" x14ac:dyDescent="0.2">
      <c r="C8534" s="88">
        <v>0.42180000000000001</v>
      </c>
      <c r="D8534" s="88">
        <v>16435.752259659886</v>
      </c>
      <c r="E8534" s="88">
        <v>154.21265684474292</v>
      </c>
      <c r="F8534" s="88">
        <v>515.4253635726177</v>
      </c>
      <c r="G8534" s="88">
        <v>754.85117419394282</v>
      </c>
      <c r="H8534" s="88">
        <v>993.2131103386323</v>
      </c>
      <c r="I8534" s="88">
        <v>1373.717746630618</v>
      </c>
      <c r="J8534" s="88">
        <v>1987.8648017708788</v>
      </c>
      <c r="K8534" s="88">
        <v>3344.1179796825099</v>
      </c>
      <c r="L8534" s="88">
        <v>3425.7113063292654</v>
      </c>
      <c r="M8534" s="88">
        <v>3721.9896868874184</v>
      </c>
    </row>
    <row r="8535" spans="3:13" x14ac:dyDescent="0.2">
      <c r="C8535" s="88">
        <v>0.42185</v>
      </c>
      <c r="D8535" s="88">
        <v>16435.807292691046</v>
      </c>
      <c r="E8535" s="88">
        <v>154.21841075706016</v>
      </c>
      <c r="F8535" s="88">
        <v>515.43971892342779</v>
      </c>
      <c r="G8535" s="88">
        <v>754.88493849270844</v>
      </c>
      <c r="H8535" s="88">
        <v>993.23092535265278</v>
      </c>
      <c r="I8535" s="88">
        <v>1373.7291268214176</v>
      </c>
      <c r="J8535" s="88">
        <v>1987.882506563928</v>
      </c>
      <c r="K8535" s="88">
        <v>3344.1351241683769</v>
      </c>
      <c r="L8535" s="88">
        <v>3425.9827213965746</v>
      </c>
      <c r="M8535" s="88">
        <v>3721.9921769559292</v>
      </c>
    </row>
    <row r="8536" spans="3:13" x14ac:dyDescent="0.2">
      <c r="C8536" s="88">
        <v>0.4219</v>
      </c>
      <c r="D8536" s="88">
        <v>16435.823442139481</v>
      </c>
      <c r="E8536" s="88">
        <v>154.23161333238932</v>
      </c>
      <c r="F8536" s="88">
        <v>515.44349880317395</v>
      </c>
      <c r="G8536" s="88">
        <v>754.88602914940702</v>
      </c>
      <c r="H8536" s="88">
        <v>993.24421273489725</v>
      </c>
      <c r="I8536" s="88">
        <v>1373.7538765407621</v>
      </c>
      <c r="J8536" s="88">
        <v>1987.9076716400368</v>
      </c>
      <c r="K8536" s="88">
        <v>3344.2021826521041</v>
      </c>
      <c r="L8536" s="88">
        <v>3426.0457787115265</v>
      </c>
      <c r="M8536" s="88">
        <v>3721.993578493004</v>
      </c>
    </row>
    <row r="8537" spans="3:13" x14ac:dyDescent="0.2">
      <c r="C8537" s="88">
        <v>0.42194999999999999</v>
      </c>
      <c r="D8537" s="88">
        <v>16435.878619637992</v>
      </c>
      <c r="E8537" s="88">
        <v>154.23663934261094</v>
      </c>
      <c r="F8537" s="88">
        <v>515.44626449475163</v>
      </c>
      <c r="G8537" s="88">
        <v>754.88812078516776</v>
      </c>
      <c r="H8537" s="88">
        <v>993.27319119638696</v>
      </c>
      <c r="I8537" s="88">
        <v>1373.8231185401014</v>
      </c>
      <c r="J8537" s="88">
        <v>1987.9538783377025</v>
      </c>
      <c r="K8537" s="88">
        <v>3344.2117886986698</v>
      </c>
      <c r="L8537" s="88">
        <v>3426.228293255705</v>
      </c>
      <c r="M8537" s="88">
        <v>3721.9983807343401</v>
      </c>
    </row>
    <row r="8538" spans="3:13" x14ac:dyDescent="0.2">
      <c r="C8538" s="88">
        <v>0.42199999999999999</v>
      </c>
      <c r="D8538" s="88">
        <v>16436.236409664954</v>
      </c>
      <c r="E8538" s="88">
        <v>154.25186334881982</v>
      </c>
      <c r="F8538" s="88">
        <v>515.44930154849726</v>
      </c>
      <c r="G8538" s="88">
        <v>754.90551023274793</v>
      </c>
      <c r="H8538" s="88">
        <v>993.27347365324613</v>
      </c>
      <c r="I8538" s="88">
        <v>1373.8243447813179</v>
      </c>
      <c r="J8538" s="88">
        <v>1987.9605850992448</v>
      </c>
      <c r="K8538" s="88">
        <v>3344.2250685122681</v>
      </c>
      <c r="L8538" s="88">
        <v>3426.675364392132</v>
      </c>
      <c r="M8538" s="88">
        <v>3722.0004925219628</v>
      </c>
    </row>
    <row r="8539" spans="3:13" x14ac:dyDescent="0.2">
      <c r="C8539" s="88">
        <v>0.42204999999999998</v>
      </c>
      <c r="D8539" s="88">
        <v>16436.494009763301</v>
      </c>
      <c r="E8539" s="88">
        <v>154.2633446112286</v>
      </c>
      <c r="F8539" s="88">
        <v>515.4578877441827</v>
      </c>
      <c r="G8539" s="88">
        <v>754.91415613874733</v>
      </c>
      <c r="H8539" s="88">
        <v>993.29604973043979</v>
      </c>
      <c r="I8539" s="88">
        <v>1373.8257036442815</v>
      </c>
      <c r="J8539" s="88">
        <v>1988.0168558941573</v>
      </c>
      <c r="K8539" s="88">
        <v>3344.2584957917197</v>
      </c>
      <c r="L8539" s="88">
        <v>3426.7615299747486</v>
      </c>
      <c r="M8539" s="88">
        <v>3722.0019466413855</v>
      </c>
    </row>
    <row r="8540" spans="3:13" x14ac:dyDescent="0.2">
      <c r="C8540" s="88">
        <v>0.42209999999999998</v>
      </c>
      <c r="D8540" s="88">
        <v>16436.560876559612</v>
      </c>
      <c r="E8540" s="88">
        <v>154.27360074230455</v>
      </c>
      <c r="F8540" s="88">
        <v>515.47729998668274</v>
      </c>
      <c r="G8540" s="88">
        <v>754.9155600409008</v>
      </c>
      <c r="H8540" s="88">
        <v>993.3241470529847</v>
      </c>
      <c r="I8540" s="88">
        <v>1373.8369077479188</v>
      </c>
      <c r="J8540" s="88">
        <v>1988.0206687603427</v>
      </c>
      <c r="K8540" s="88">
        <v>3344.2641842485464</v>
      </c>
      <c r="L8540" s="88">
        <v>3426.8968208504284</v>
      </c>
      <c r="M8540" s="88">
        <v>3722.0059983452743</v>
      </c>
    </row>
    <row r="8541" spans="3:13" x14ac:dyDescent="0.2">
      <c r="C8541" s="88">
        <v>0.42215000000000003</v>
      </c>
      <c r="D8541" s="88">
        <v>16436.781527477808</v>
      </c>
      <c r="E8541" s="88">
        <v>154.28050175560384</v>
      </c>
      <c r="F8541" s="88">
        <v>515.48165824305943</v>
      </c>
      <c r="G8541" s="88">
        <v>754.92398849554229</v>
      </c>
      <c r="H8541" s="88">
        <v>993.32784451214275</v>
      </c>
      <c r="I8541" s="88">
        <v>1373.8607733778804</v>
      </c>
      <c r="J8541" s="88">
        <v>1988.0497679704499</v>
      </c>
      <c r="K8541" s="88">
        <v>3344.2690981933279</v>
      </c>
      <c r="L8541" s="88">
        <v>3427.0380456593375</v>
      </c>
      <c r="M8541" s="88">
        <v>3722.0098100618266</v>
      </c>
    </row>
    <row r="8542" spans="3:13" x14ac:dyDescent="0.2">
      <c r="C8542" s="88">
        <v>0.42220000000000002</v>
      </c>
      <c r="D8542" s="88">
        <v>16436.935090489194</v>
      </c>
      <c r="E8542" s="88">
        <v>154.29755811929135</v>
      </c>
      <c r="F8542" s="88">
        <v>515.48275790385696</v>
      </c>
      <c r="G8542" s="88">
        <v>754.93716177583292</v>
      </c>
      <c r="H8542" s="88">
        <v>993.33710263293779</v>
      </c>
      <c r="I8542" s="88">
        <v>1373.8795675539695</v>
      </c>
      <c r="J8542" s="88">
        <v>1988.1264213037084</v>
      </c>
      <c r="K8542" s="88">
        <v>3344.4299534503839</v>
      </c>
      <c r="L8542" s="88">
        <v>3427.0483799378362</v>
      </c>
      <c r="M8542" s="88">
        <v>3722.0209893550627</v>
      </c>
    </row>
    <row r="8543" spans="3:13" x14ac:dyDescent="0.2">
      <c r="C8543" s="88">
        <v>0.42225000000000001</v>
      </c>
      <c r="D8543" s="88">
        <v>16437.11916288998</v>
      </c>
      <c r="E8543" s="88">
        <v>154.32063469658988</v>
      </c>
      <c r="F8543" s="88">
        <v>515.48973048317976</v>
      </c>
      <c r="G8543" s="88">
        <v>754.94784471520643</v>
      </c>
      <c r="H8543" s="88">
        <v>993.3383709181935</v>
      </c>
      <c r="I8543" s="88">
        <v>1373.9019036840314</v>
      </c>
      <c r="J8543" s="88">
        <v>1988.1406269698173</v>
      </c>
      <c r="K8543" s="88">
        <v>3344.442812921563</v>
      </c>
      <c r="L8543" s="88">
        <v>3427.7295256957723</v>
      </c>
      <c r="M8543" s="88">
        <v>3722.0919438132719</v>
      </c>
    </row>
    <row r="8544" spans="3:13" x14ac:dyDescent="0.2">
      <c r="C8544" s="88">
        <v>0.42230000000000001</v>
      </c>
      <c r="D8544" s="88">
        <v>16437.206340665907</v>
      </c>
      <c r="E8544" s="88">
        <v>154.32097167970187</v>
      </c>
      <c r="F8544" s="88">
        <v>515.49038198486505</v>
      </c>
      <c r="G8544" s="88">
        <v>754.9504587070146</v>
      </c>
      <c r="H8544" s="88">
        <v>993.37521455406704</v>
      </c>
      <c r="I8544" s="88">
        <v>1373.9151369840174</v>
      </c>
      <c r="J8544" s="88">
        <v>1988.1581645673432</v>
      </c>
      <c r="K8544" s="88">
        <v>3344.4544454177599</v>
      </c>
      <c r="L8544" s="88">
        <v>3427.8357464081137</v>
      </c>
      <c r="M8544" s="88">
        <v>3722.1058227880389</v>
      </c>
    </row>
    <row r="8545" spans="3:13" x14ac:dyDescent="0.2">
      <c r="C8545" s="88">
        <v>0.42235</v>
      </c>
      <c r="D8545" s="88">
        <v>16437.425744093845</v>
      </c>
      <c r="E8545" s="88">
        <v>154.35442788073397</v>
      </c>
      <c r="F8545" s="88">
        <v>515.49091047824641</v>
      </c>
      <c r="G8545" s="88">
        <v>754.95591153616806</v>
      </c>
      <c r="H8545" s="88">
        <v>993.37866774361146</v>
      </c>
      <c r="I8545" s="88">
        <v>1373.9324617652023</v>
      </c>
      <c r="J8545" s="88">
        <v>1988.2165571724286</v>
      </c>
      <c r="K8545" s="88">
        <v>3344.484185840538</v>
      </c>
      <c r="L8545" s="88">
        <v>3427.8727756711596</v>
      </c>
      <c r="M8545" s="88">
        <v>3722.1555506601298</v>
      </c>
    </row>
    <row r="8546" spans="3:13" x14ac:dyDescent="0.2">
      <c r="C8546" s="88">
        <v>0.4224</v>
      </c>
      <c r="D8546" s="88">
        <v>16437.471299584216</v>
      </c>
      <c r="E8546" s="88">
        <v>154.36187045126826</v>
      </c>
      <c r="F8546" s="88">
        <v>515.51439123186037</v>
      </c>
      <c r="G8546" s="88">
        <v>754.97485633555107</v>
      </c>
      <c r="H8546" s="88">
        <v>993.42159317045434</v>
      </c>
      <c r="I8546" s="88">
        <v>1373.9433689017383</v>
      </c>
      <c r="J8546" s="88">
        <v>1988.2476408442221</v>
      </c>
      <c r="K8546" s="88">
        <v>3344.4848369369784</v>
      </c>
      <c r="L8546" s="88">
        <v>3427.9149147563844</v>
      </c>
      <c r="M8546" s="88">
        <v>3722.1832709326404</v>
      </c>
    </row>
    <row r="8547" spans="3:13" x14ac:dyDescent="0.2">
      <c r="C8547" s="88">
        <v>0.42244999999999999</v>
      </c>
      <c r="D8547" s="88">
        <v>16437.833913758554</v>
      </c>
      <c r="E8547" s="88">
        <v>154.37320005108904</v>
      </c>
      <c r="F8547" s="88">
        <v>515.52880752182955</v>
      </c>
      <c r="G8547" s="88">
        <v>754.98101875477005</v>
      </c>
      <c r="H8547" s="88">
        <v>993.43243114339975</v>
      </c>
      <c r="I8547" s="88">
        <v>1373.9584741755543</v>
      </c>
      <c r="J8547" s="88">
        <v>1988.2874126178631</v>
      </c>
      <c r="K8547" s="88">
        <v>3344.4872299315953</v>
      </c>
      <c r="L8547" s="88">
        <v>3428.2448173512776</v>
      </c>
      <c r="M8547" s="88">
        <v>3722.2225649168504</v>
      </c>
    </row>
    <row r="8548" spans="3:13" x14ac:dyDescent="0.2">
      <c r="C8548" s="88">
        <v>0.42249999999999999</v>
      </c>
      <c r="D8548" s="88">
        <v>16438.156225703278</v>
      </c>
      <c r="E8548" s="88">
        <v>154.37531521261553</v>
      </c>
      <c r="F8548" s="88">
        <v>515.53405606759316</v>
      </c>
      <c r="G8548" s="88">
        <v>754.9880234979023</v>
      </c>
      <c r="H8548" s="88">
        <v>993.45317157040017</v>
      </c>
      <c r="I8548" s="88">
        <v>1374.00209551119</v>
      </c>
      <c r="J8548" s="88">
        <v>1988.2975128320086</v>
      </c>
      <c r="K8548" s="88">
        <v>3344.5430058780203</v>
      </c>
      <c r="L8548" s="88">
        <v>3428.4881570719526</v>
      </c>
      <c r="M8548" s="88">
        <v>3722.2613642465753</v>
      </c>
    </row>
    <row r="8549" spans="3:13" x14ac:dyDescent="0.2">
      <c r="C8549" s="88">
        <v>0.42254999999999998</v>
      </c>
      <c r="D8549" s="88">
        <v>16438.479817760868</v>
      </c>
      <c r="E8549" s="88">
        <v>154.38671529393741</v>
      </c>
      <c r="F8549" s="88">
        <v>515.54023640203377</v>
      </c>
      <c r="G8549" s="88">
        <v>754.99043261789348</v>
      </c>
      <c r="H8549" s="88">
        <v>993.46324058916935</v>
      </c>
      <c r="I8549" s="88">
        <v>1374.0070776180401</v>
      </c>
      <c r="J8549" s="88">
        <v>1988.313974292344</v>
      </c>
      <c r="K8549" s="88">
        <v>3344.5651458339253</v>
      </c>
      <c r="L8549" s="88">
        <v>3428.5347103336544</v>
      </c>
      <c r="M8549" s="88">
        <v>3722.2615276645984</v>
      </c>
    </row>
    <row r="8550" spans="3:13" x14ac:dyDescent="0.2">
      <c r="C8550" s="88">
        <v>0.42259999999999998</v>
      </c>
      <c r="D8550" s="88">
        <v>16438.49976612976</v>
      </c>
      <c r="E8550" s="88">
        <v>154.41160547816526</v>
      </c>
      <c r="F8550" s="88">
        <v>515.54287334534047</v>
      </c>
      <c r="G8550" s="88">
        <v>754.99058342959506</v>
      </c>
      <c r="H8550" s="88">
        <v>993.4792834068553</v>
      </c>
      <c r="I8550" s="88">
        <v>1374.0138797891186</v>
      </c>
      <c r="J8550" s="88">
        <v>1988.3404401597427</v>
      </c>
      <c r="K8550" s="88">
        <v>3344.5887252384</v>
      </c>
      <c r="L8550" s="88">
        <v>3428.7466278590218</v>
      </c>
      <c r="M8550" s="88">
        <v>3722.2717727817544</v>
      </c>
    </row>
    <row r="8551" spans="3:13" x14ac:dyDescent="0.2">
      <c r="C8551" s="88">
        <v>0.42265000000000003</v>
      </c>
      <c r="D8551" s="88">
        <v>16438.519021390654</v>
      </c>
      <c r="E8551" s="88">
        <v>154.41160547816526</v>
      </c>
      <c r="F8551" s="88">
        <v>515.55591206374038</v>
      </c>
      <c r="G8551" s="88">
        <v>755.00571286196373</v>
      </c>
      <c r="H8551" s="88">
        <v>993.4861570899584</v>
      </c>
      <c r="I8551" s="88">
        <v>1374.0163650033642</v>
      </c>
      <c r="J8551" s="88">
        <v>1988.3729979912114</v>
      </c>
      <c r="K8551" s="88">
        <v>3344.6170212569896</v>
      </c>
      <c r="L8551" s="88">
        <v>3428.8516714527768</v>
      </c>
      <c r="M8551" s="88">
        <v>3722.3232072387573</v>
      </c>
    </row>
    <row r="8552" spans="3:13" x14ac:dyDescent="0.2">
      <c r="C8552" s="88">
        <v>0.42270000000000002</v>
      </c>
      <c r="D8552" s="88">
        <v>16438.529769302517</v>
      </c>
      <c r="E8552" s="88">
        <v>154.41160547816526</v>
      </c>
      <c r="F8552" s="88">
        <v>515.55888406438135</v>
      </c>
      <c r="G8552" s="88">
        <v>755.0168437405232</v>
      </c>
      <c r="H8552" s="88">
        <v>993.49541974197882</v>
      </c>
      <c r="I8552" s="88">
        <v>1374.0213460344658</v>
      </c>
      <c r="J8552" s="88">
        <v>1988.376265612771</v>
      </c>
      <c r="K8552" s="88">
        <v>3344.7524317257303</v>
      </c>
      <c r="L8552" s="88">
        <v>3428.9052374339476</v>
      </c>
      <c r="M8552" s="88">
        <v>3722.341188747318</v>
      </c>
    </row>
    <row r="8553" spans="3:13" x14ac:dyDescent="0.2">
      <c r="C8553" s="88">
        <v>0.42275000000000001</v>
      </c>
      <c r="D8553" s="88">
        <v>16438.589669386689</v>
      </c>
      <c r="E8553" s="88">
        <v>154.41210352976032</v>
      </c>
      <c r="F8553" s="88">
        <v>515.55943221402867</v>
      </c>
      <c r="G8553" s="88">
        <v>755.03667114008795</v>
      </c>
      <c r="H8553" s="88">
        <v>993.49706686748232</v>
      </c>
      <c r="I8553" s="88">
        <v>1374.0382466620167</v>
      </c>
      <c r="J8553" s="88">
        <v>1988.4193499112107</v>
      </c>
      <c r="K8553" s="88">
        <v>3344.7876526512346</v>
      </c>
      <c r="L8553" s="88">
        <v>3428.9318846352198</v>
      </c>
      <c r="M8553" s="88">
        <v>3722.3443496398763</v>
      </c>
    </row>
    <row r="8554" spans="3:13" x14ac:dyDescent="0.2">
      <c r="C8554" s="88">
        <v>0.42280000000000001</v>
      </c>
      <c r="D8554" s="88">
        <v>16438.789999601613</v>
      </c>
      <c r="E8554" s="88">
        <v>154.42061752129393</v>
      </c>
      <c r="F8554" s="88">
        <v>515.5676064419572</v>
      </c>
      <c r="G8554" s="88">
        <v>755.05595096499019</v>
      </c>
      <c r="H8554" s="88">
        <v>993.54762990026938</v>
      </c>
      <c r="I8554" s="88">
        <v>1374.0674354809412</v>
      </c>
      <c r="J8554" s="88">
        <v>1988.4251864333919</v>
      </c>
      <c r="K8554" s="88">
        <v>3344.8052252216844</v>
      </c>
      <c r="L8554" s="88">
        <v>3429.1774002628135</v>
      </c>
      <c r="M8554" s="88">
        <v>3722.3588475711058</v>
      </c>
    </row>
    <row r="8555" spans="3:13" x14ac:dyDescent="0.2">
      <c r="C8555" s="88">
        <v>0.42285</v>
      </c>
      <c r="D8555" s="88">
        <v>16438.80918369077</v>
      </c>
      <c r="E8555" s="88">
        <v>154.4433049609479</v>
      </c>
      <c r="F8555" s="88">
        <v>515.57744038023338</v>
      </c>
      <c r="G8555" s="88">
        <v>755.06526255057588</v>
      </c>
      <c r="H8555" s="88">
        <v>993.55163868621912</v>
      </c>
      <c r="I8555" s="88">
        <v>1374.1088673967452</v>
      </c>
      <c r="J8555" s="88">
        <v>1988.4457215881907</v>
      </c>
      <c r="K8555" s="88">
        <v>3344.8213792656879</v>
      </c>
      <c r="L8555" s="88">
        <v>3429.2599290558146</v>
      </c>
      <c r="M8555" s="88">
        <v>3722.380279907647</v>
      </c>
    </row>
    <row r="8556" spans="3:13" x14ac:dyDescent="0.2">
      <c r="C8556" s="88">
        <v>0.4229</v>
      </c>
      <c r="D8556" s="88">
        <v>16438.810779350639</v>
      </c>
      <c r="E8556" s="88">
        <v>154.46454964143504</v>
      </c>
      <c r="F8556" s="88">
        <v>515.58732317769773</v>
      </c>
      <c r="G8556" s="88">
        <v>755.08677306146092</v>
      </c>
      <c r="H8556" s="88">
        <v>993.56741144961188</v>
      </c>
      <c r="I8556" s="88">
        <v>1374.1301513601297</v>
      </c>
      <c r="J8556" s="88">
        <v>1988.4477394499381</v>
      </c>
      <c r="K8556" s="88">
        <v>3344.8253300768524</v>
      </c>
      <c r="L8556" s="88">
        <v>3429.2969340105265</v>
      </c>
      <c r="M8556" s="88">
        <v>3722.385858261905</v>
      </c>
    </row>
    <row r="8557" spans="3:13" x14ac:dyDescent="0.2">
      <c r="C8557" s="88">
        <v>0.42294999999999999</v>
      </c>
      <c r="D8557" s="88">
        <v>16439.091920568051</v>
      </c>
      <c r="E8557" s="88">
        <v>154.46454964143504</v>
      </c>
      <c r="F8557" s="88">
        <v>515.5930238599185</v>
      </c>
      <c r="G8557" s="88">
        <v>755.17740542429192</v>
      </c>
      <c r="H8557" s="88">
        <v>993.58670544101324</v>
      </c>
      <c r="I8557" s="88">
        <v>1374.1454508921047</v>
      </c>
      <c r="J8557" s="88">
        <v>1988.4714955432187</v>
      </c>
      <c r="K8557" s="88">
        <v>3344.8508557332962</v>
      </c>
      <c r="L8557" s="88">
        <v>3429.4092886583967</v>
      </c>
      <c r="M8557" s="88">
        <v>3722.4453704407674</v>
      </c>
    </row>
    <row r="8558" spans="3:13" x14ac:dyDescent="0.2">
      <c r="C8558" s="88">
        <v>0.42299999999999999</v>
      </c>
      <c r="D8558" s="88">
        <v>16439.23444302498</v>
      </c>
      <c r="E8558" s="88">
        <v>154.46659584651206</v>
      </c>
      <c r="F8558" s="88">
        <v>515.59327800182064</v>
      </c>
      <c r="G8558" s="88">
        <v>755.21709417659531</v>
      </c>
      <c r="H8558" s="88">
        <v>993.58939627474638</v>
      </c>
      <c r="I8558" s="88">
        <v>1374.1535590705334</v>
      </c>
      <c r="J8558" s="88">
        <v>1988.4745519819107</v>
      </c>
      <c r="K8558" s="88">
        <v>3344.8741367312068</v>
      </c>
      <c r="L8558" s="88">
        <v>3429.4125251595688</v>
      </c>
      <c r="M8558" s="88">
        <v>3722.4665949617515</v>
      </c>
    </row>
    <row r="8559" spans="3:13" x14ac:dyDescent="0.2">
      <c r="C8559" s="88">
        <v>0.42304999999999998</v>
      </c>
      <c r="D8559" s="88">
        <v>16439.277248846436</v>
      </c>
      <c r="E8559" s="88">
        <v>154.46767027496662</v>
      </c>
      <c r="F8559" s="88">
        <v>515.6075419234985</v>
      </c>
      <c r="G8559" s="88">
        <v>755.23115859320887</v>
      </c>
      <c r="H8559" s="88">
        <v>993.64025607802068</v>
      </c>
      <c r="I8559" s="88">
        <v>1374.1988770349662</v>
      </c>
      <c r="J8559" s="88">
        <v>1988.4765061188527</v>
      </c>
      <c r="K8559" s="88">
        <v>3344.8974995857825</v>
      </c>
      <c r="L8559" s="88">
        <v>3429.4173545437993</v>
      </c>
      <c r="M8559" s="88">
        <v>3722.4984046941131</v>
      </c>
    </row>
    <row r="8560" spans="3:13" x14ac:dyDescent="0.2">
      <c r="C8560" s="88">
        <v>0.42309999999999998</v>
      </c>
      <c r="D8560" s="88">
        <v>16439.338838793756</v>
      </c>
      <c r="E8560" s="88">
        <v>154.47343411207294</v>
      </c>
      <c r="F8560" s="88">
        <v>515.61016420758187</v>
      </c>
      <c r="G8560" s="88">
        <v>755.24116536969314</v>
      </c>
      <c r="H8560" s="88">
        <v>993.65181332673592</v>
      </c>
      <c r="I8560" s="88">
        <v>1374.2088176878879</v>
      </c>
      <c r="J8560" s="88">
        <v>1988.4851096604325</v>
      </c>
      <c r="K8560" s="88">
        <v>3344.9997049338785</v>
      </c>
      <c r="L8560" s="88">
        <v>3429.46676936738</v>
      </c>
      <c r="M8560" s="88">
        <v>3722.5421024810539</v>
      </c>
    </row>
    <row r="8561" spans="3:13" x14ac:dyDescent="0.2">
      <c r="C8561" s="88">
        <v>0.42315000000000003</v>
      </c>
      <c r="D8561" s="88">
        <v>16439.786309141906</v>
      </c>
      <c r="E8561" s="88">
        <v>154.51920065634295</v>
      </c>
      <c r="F8561" s="88">
        <v>515.61663920119372</v>
      </c>
      <c r="G8561" s="88">
        <v>755.2416873233874</v>
      </c>
      <c r="H8561" s="88">
        <v>993.65456277211251</v>
      </c>
      <c r="I8561" s="88">
        <v>1374.2125896039893</v>
      </c>
      <c r="J8561" s="88">
        <v>1988.4906686207141</v>
      </c>
      <c r="K8561" s="88">
        <v>3345.0418097576726</v>
      </c>
      <c r="L8561" s="88">
        <v>3429.5146623951564</v>
      </c>
      <c r="M8561" s="88">
        <v>3722.5894412642492</v>
      </c>
    </row>
    <row r="8562" spans="3:13" x14ac:dyDescent="0.2">
      <c r="C8562" s="88">
        <v>0.42320000000000002</v>
      </c>
      <c r="D8562" s="88">
        <v>16439.805681155947</v>
      </c>
      <c r="E8562" s="88">
        <v>154.5402941007851</v>
      </c>
      <c r="F8562" s="88">
        <v>515.61717760799365</v>
      </c>
      <c r="G8562" s="88">
        <v>755.2460559339147</v>
      </c>
      <c r="H8562" s="88">
        <v>993.65918917927956</v>
      </c>
      <c r="I8562" s="88">
        <v>1374.2168364784188</v>
      </c>
      <c r="J8562" s="88">
        <v>1988.538332115595</v>
      </c>
      <c r="K8562" s="88">
        <v>3345.0437907482765</v>
      </c>
      <c r="L8562" s="88">
        <v>3429.5395702947717</v>
      </c>
      <c r="M8562" s="88">
        <v>3722.5942112870748</v>
      </c>
    </row>
    <row r="8563" spans="3:13" x14ac:dyDescent="0.2">
      <c r="C8563" s="88">
        <v>0.42325000000000002</v>
      </c>
      <c r="D8563" s="88">
        <v>16440.119585413671</v>
      </c>
      <c r="E8563" s="88">
        <v>154.5402941007851</v>
      </c>
      <c r="F8563" s="88">
        <v>515.62091322571268</v>
      </c>
      <c r="G8563" s="88">
        <v>755.2614985838477</v>
      </c>
      <c r="H8563" s="88">
        <v>993.66282834371077</v>
      </c>
      <c r="I8563" s="88">
        <v>1374.2582595675567</v>
      </c>
      <c r="J8563" s="88">
        <v>1988.5830367117592</v>
      </c>
      <c r="K8563" s="88">
        <v>3345.0894282744562</v>
      </c>
      <c r="L8563" s="88">
        <v>3429.5962431146763</v>
      </c>
      <c r="M8563" s="88">
        <v>3722.6067910627025</v>
      </c>
    </row>
    <row r="8564" spans="3:13" x14ac:dyDescent="0.2">
      <c r="C8564" s="88">
        <v>0.42330000000000001</v>
      </c>
      <c r="D8564" s="88">
        <v>16440.157524503196</v>
      </c>
      <c r="E8564" s="88">
        <v>154.54226484814535</v>
      </c>
      <c r="F8564" s="88">
        <v>515.63188346920015</v>
      </c>
      <c r="G8564" s="88">
        <v>755.28588586143633</v>
      </c>
      <c r="H8564" s="88">
        <v>993.6684505790754</v>
      </c>
      <c r="I8564" s="88">
        <v>1374.2619486911763</v>
      </c>
      <c r="J8564" s="88">
        <v>1988.5998615696049</v>
      </c>
      <c r="K8564" s="88">
        <v>3345.113254782545</v>
      </c>
      <c r="L8564" s="88">
        <v>3429.6857700759219</v>
      </c>
      <c r="M8564" s="88">
        <v>3722.6148686189767</v>
      </c>
    </row>
    <row r="8565" spans="3:13" x14ac:dyDescent="0.2">
      <c r="C8565" s="88">
        <v>0.42335</v>
      </c>
      <c r="D8565" s="88">
        <v>16440.233228179011</v>
      </c>
      <c r="E8565" s="88">
        <v>154.54226484814535</v>
      </c>
      <c r="F8565" s="88">
        <v>515.64779242606619</v>
      </c>
      <c r="G8565" s="88">
        <v>755.28948603191157</v>
      </c>
      <c r="H8565" s="88">
        <v>993.67316095643673</v>
      </c>
      <c r="I8565" s="88">
        <v>1374.2819676855775</v>
      </c>
      <c r="J8565" s="88">
        <v>1988.6192390619408</v>
      </c>
      <c r="K8565" s="88">
        <v>3345.1411335544612</v>
      </c>
      <c r="L8565" s="88">
        <v>3429.8342632829876</v>
      </c>
      <c r="M8565" s="88">
        <v>3722.662741032314</v>
      </c>
    </row>
    <row r="8566" spans="3:13" x14ac:dyDescent="0.2">
      <c r="C8566" s="88">
        <v>0.4234</v>
      </c>
      <c r="D8566" s="88">
        <v>16440.330734902906</v>
      </c>
      <c r="E8566" s="88">
        <v>154.56439939128177</v>
      </c>
      <c r="F8566" s="88">
        <v>515.65779308814899</v>
      </c>
      <c r="G8566" s="88">
        <v>755.29852933434768</v>
      </c>
      <c r="H8566" s="88">
        <v>993.68166289677629</v>
      </c>
      <c r="I8566" s="88">
        <v>1374.2900829993791</v>
      </c>
      <c r="J8566" s="88">
        <v>1988.6595100986833</v>
      </c>
      <c r="K8566" s="88">
        <v>3345.2320711247348</v>
      </c>
      <c r="L8566" s="88">
        <v>3430.0649330504425</v>
      </c>
      <c r="M8566" s="88">
        <v>3722.6857501203754</v>
      </c>
    </row>
    <row r="8567" spans="3:13" x14ac:dyDescent="0.2">
      <c r="C8567" s="88">
        <v>0.42344999999999999</v>
      </c>
      <c r="D8567" s="88">
        <v>16440.424159929113</v>
      </c>
      <c r="E8567" s="88">
        <v>154.58805770714571</v>
      </c>
      <c r="F8567" s="88">
        <v>515.69377604100964</v>
      </c>
      <c r="G8567" s="88">
        <v>755.30576544959195</v>
      </c>
      <c r="H8567" s="88">
        <v>993.68465412694331</v>
      </c>
      <c r="I8567" s="88">
        <v>1374.3105622099365</v>
      </c>
      <c r="J8567" s="88">
        <v>1988.6906338707422</v>
      </c>
      <c r="K8567" s="88">
        <v>3345.3103748758381</v>
      </c>
      <c r="L8567" s="88">
        <v>3430.1609629349477</v>
      </c>
      <c r="M8567" s="88">
        <v>3722.694096558303</v>
      </c>
    </row>
    <row r="8568" spans="3:13" x14ac:dyDescent="0.2">
      <c r="C8568" s="88">
        <v>0.42349999999999999</v>
      </c>
      <c r="D8568" s="88">
        <v>16440.552076464221</v>
      </c>
      <c r="E8568" s="88">
        <v>154.59533849975833</v>
      </c>
      <c r="F8568" s="88">
        <v>515.69909882702177</v>
      </c>
      <c r="G8568" s="88">
        <v>755.30683423502933</v>
      </c>
      <c r="H8568" s="88">
        <v>993.68476123177652</v>
      </c>
      <c r="I8568" s="88">
        <v>1374.3162903415678</v>
      </c>
      <c r="J8568" s="88">
        <v>1988.7963186659572</v>
      </c>
      <c r="K8568" s="88">
        <v>3345.3492016539967</v>
      </c>
      <c r="L8568" s="88">
        <v>3430.2956475579149</v>
      </c>
      <c r="M8568" s="88">
        <v>3722.7481358951213</v>
      </c>
    </row>
    <row r="8569" spans="3:13" x14ac:dyDescent="0.2">
      <c r="C8569" s="88">
        <v>0.42354999999999998</v>
      </c>
      <c r="D8569" s="88">
        <v>16440.859220199178</v>
      </c>
      <c r="E8569" s="88">
        <v>154.59645623875895</v>
      </c>
      <c r="F8569" s="88">
        <v>515.70737454545088</v>
      </c>
      <c r="G8569" s="88">
        <v>755.36450224218197</v>
      </c>
      <c r="H8569" s="88">
        <v>993.68925144967852</v>
      </c>
      <c r="I8569" s="88">
        <v>1374.3230383407836</v>
      </c>
      <c r="J8569" s="88">
        <v>1988.8293131109231</v>
      </c>
      <c r="K8569" s="88">
        <v>3345.3694044581334</v>
      </c>
      <c r="L8569" s="88">
        <v>3430.3887985134447</v>
      </c>
      <c r="M8569" s="88">
        <v>3722.7543992399774</v>
      </c>
    </row>
    <row r="8570" spans="3:13" x14ac:dyDescent="0.2">
      <c r="C8570" s="88">
        <v>0.42359999999999998</v>
      </c>
      <c r="D8570" s="88">
        <v>16441.129999425037</v>
      </c>
      <c r="E8570" s="88">
        <v>154.5970492731476</v>
      </c>
      <c r="F8570" s="88">
        <v>515.70864368549428</v>
      </c>
      <c r="G8570" s="88">
        <v>755.37275740754194</v>
      </c>
      <c r="H8570" s="88">
        <v>993.71020704067905</v>
      </c>
      <c r="I8570" s="88">
        <v>1374.3454477054192</v>
      </c>
      <c r="J8570" s="88">
        <v>1988.9354208680265</v>
      </c>
      <c r="K8570" s="88">
        <v>3345.424672700552</v>
      </c>
      <c r="L8570" s="88">
        <v>3430.4669075679039</v>
      </c>
      <c r="M8570" s="88">
        <v>3722.7596090704287</v>
      </c>
    </row>
    <row r="8571" spans="3:13" x14ac:dyDescent="0.2">
      <c r="C8571" s="88">
        <v>0.42365000000000003</v>
      </c>
      <c r="D8571" s="88">
        <v>16441.24409442965</v>
      </c>
      <c r="E8571" s="88">
        <v>154.63044267834539</v>
      </c>
      <c r="F8571" s="88">
        <v>515.70944446268413</v>
      </c>
      <c r="G8571" s="88">
        <v>755.38324544291436</v>
      </c>
      <c r="H8571" s="88">
        <v>993.71737311289098</v>
      </c>
      <c r="I8571" s="88">
        <v>1374.3456303277676</v>
      </c>
      <c r="J8571" s="88">
        <v>1989.010314207701</v>
      </c>
      <c r="K8571" s="88">
        <v>3345.5271324013283</v>
      </c>
      <c r="L8571" s="88">
        <v>3430.5278293571573</v>
      </c>
      <c r="M8571" s="88">
        <v>3722.7763812757794</v>
      </c>
    </row>
    <row r="8572" spans="3:13" x14ac:dyDescent="0.2">
      <c r="C8572" s="88">
        <v>0.42370000000000002</v>
      </c>
      <c r="D8572" s="88">
        <v>16441.313252168238</v>
      </c>
      <c r="E8572" s="88">
        <v>154.63250861881716</v>
      </c>
      <c r="F8572" s="88">
        <v>515.71193073138693</v>
      </c>
      <c r="G8572" s="88">
        <v>755.38960439948869</v>
      </c>
      <c r="H8572" s="88">
        <v>993.74286704755514</v>
      </c>
      <c r="I8572" s="88">
        <v>1374.3585616547412</v>
      </c>
      <c r="J8572" s="88">
        <v>1989.0696693904606</v>
      </c>
      <c r="K8572" s="88">
        <v>3345.5386962831617</v>
      </c>
      <c r="L8572" s="88">
        <v>3430.6197577305084</v>
      </c>
      <c r="M8572" s="88">
        <v>3722.7813169286424</v>
      </c>
    </row>
    <row r="8573" spans="3:13" x14ac:dyDescent="0.2">
      <c r="C8573" s="88">
        <v>0.42375000000000002</v>
      </c>
      <c r="D8573" s="88">
        <v>16441.496013141648</v>
      </c>
      <c r="E8573" s="88">
        <v>154.63583770015975</v>
      </c>
      <c r="F8573" s="88">
        <v>515.73351929563842</v>
      </c>
      <c r="G8573" s="88">
        <v>755.41103331317572</v>
      </c>
      <c r="H8573" s="88">
        <v>993.74520733655118</v>
      </c>
      <c r="I8573" s="88">
        <v>1374.3841669471908</v>
      </c>
      <c r="J8573" s="88">
        <v>1989.2348307626562</v>
      </c>
      <c r="K8573" s="88">
        <v>3345.5447180154943</v>
      </c>
      <c r="L8573" s="88">
        <v>3430.6375037733396</v>
      </c>
      <c r="M8573" s="88">
        <v>3722.8033659887446</v>
      </c>
    </row>
    <row r="8574" spans="3:13" x14ac:dyDescent="0.2">
      <c r="C8574" s="88">
        <v>0.42380000000000001</v>
      </c>
      <c r="D8574" s="88">
        <v>16441.497943518734</v>
      </c>
      <c r="E8574" s="88">
        <v>154.64354834501228</v>
      </c>
      <c r="F8574" s="88">
        <v>515.75233961749882</v>
      </c>
      <c r="G8574" s="88">
        <v>755.41485328019371</v>
      </c>
      <c r="H8574" s="88">
        <v>993.75475632093503</v>
      </c>
      <c r="I8574" s="88">
        <v>1374.3968046028076</v>
      </c>
      <c r="J8574" s="88">
        <v>1989.2659938123343</v>
      </c>
      <c r="K8574" s="88">
        <v>3345.5928205221489</v>
      </c>
      <c r="L8574" s="88">
        <v>3430.7824023439803</v>
      </c>
      <c r="M8574" s="88">
        <v>3722.8064215648255</v>
      </c>
    </row>
    <row r="8575" spans="3:13" x14ac:dyDescent="0.2">
      <c r="C8575" s="88">
        <v>0.42385</v>
      </c>
      <c r="D8575" s="88">
        <v>16441.833354972088</v>
      </c>
      <c r="E8575" s="88">
        <v>154.64654827227241</v>
      </c>
      <c r="F8575" s="88">
        <v>515.76103495942289</v>
      </c>
      <c r="G8575" s="88">
        <v>755.43479701683964</v>
      </c>
      <c r="H8575" s="88">
        <v>993.75718068914057</v>
      </c>
      <c r="I8575" s="88">
        <v>1374.4083949662086</v>
      </c>
      <c r="J8575" s="88">
        <v>1989.2729394008497</v>
      </c>
      <c r="K8575" s="88">
        <v>3345.6081282721134</v>
      </c>
      <c r="L8575" s="88">
        <v>3430.9002312013195</v>
      </c>
      <c r="M8575" s="88">
        <v>3722.806909542976</v>
      </c>
    </row>
    <row r="8576" spans="3:13" x14ac:dyDescent="0.2">
      <c r="C8576" s="88">
        <v>0.4239</v>
      </c>
      <c r="D8576" s="88">
        <v>16441.892474087294</v>
      </c>
      <c r="E8576" s="88">
        <v>154.65021528999205</v>
      </c>
      <c r="F8576" s="88">
        <v>515.77236425631418</v>
      </c>
      <c r="G8576" s="88">
        <v>755.46288240396825</v>
      </c>
      <c r="H8576" s="88">
        <v>993.7680896322413</v>
      </c>
      <c r="I8576" s="88">
        <v>1374.4119162003171</v>
      </c>
      <c r="J8576" s="88">
        <v>1989.2765447417441</v>
      </c>
      <c r="K8576" s="88">
        <v>3345.6767677865864</v>
      </c>
      <c r="L8576" s="88">
        <v>3431.0172267134585</v>
      </c>
      <c r="M8576" s="88">
        <v>3722.8093697748623</v>
      </c>
    </row>
    <row r="8577" spans="3:13" x14ac:dyDescent="0.2">
      <c r="C8577" s="88">
        <v>0.42394999999999999</v>
      </c>
      <c r="D8577" s="88">
        <v>16442.001726841674</v>
      </c>
      <c r="E8577" s="88">
        <v>154.65021528999205</v>
      </c>
      <c r="F8577" s="88">
        <v>515.77610453562738</v>
      </c>
      <c r="G8577" s="88">
        <v>755.4778224513816</v>
      </c>
      <c r="H8577" s="88">
        <v>993.79331867964265</v>
      </c>
      <c r="I8577" s="88">
        <v>1374.4127959927732</v>
      </c>
      <c r="J8577" s="88">
        <v>1989.2785474912203</v>
      </c>
      <c r="K8577" s="88">
        <v>3345.6978090627836</v>
      </c>
      <c r="L8577" s="88">
        <v>3431.0317412020449</v>
      </c>
      <c r="M8577" s="88">
        <v>3722.832979896059</v>
      </c>
    </row>
    <row r="8578" spans="3:13" x14ac:dyDescent="0.2">
      <c r="C8578" s="88">
        <v>0.42399999999999999</v>
      </c>
      <c r="D8578" s="88">
        <v>16442.513318489058</v>
      </c>
      <c r="E8578" s="88">
        <v>154.6568849014011</v>
      </c>
      <c r="F8578" s="88">
        <v>515.78079778295387</v>
      </c>
      <c r="G8578" s="88">
        <v>755.50040752334053</v>
      </c>
      <c r="H8578" s="88">
        <v>993.81343741996261</v>
      </c>
      <c r="I8578" s="88">
        <v>1374.4255428712054</v>
      </c>
      <c r="J8578" s="88">
        <v>1989.2918404563566</v>
      </c>
      <c r="K8578" s="88">
        <v>3345.8235057570805</v>
      </c>
      <c r="L8578" s="88">
        <v>3431.1245082953387</v>
      </c>
      <c r="M8578" s="88">
        <v>3722.8345875626928</v>
      </c>
    </row>
    <row r="8579" spans="3:13" x14ac:dyDescent="0.2">
      <c r="C8579" s="88">
        <v>0.42404999999999998</v>
      </c>
      <c r="D8579" s="88">
        <v>16442.56878952813</v>
      </c>
      <c r="E8579" s="88">
        <v>154.66895670226859</v>
      </c>
      <c r="F8579" s="88">
        <v>515.78406257386678</v>
      </c>
      <c r="G8579" s="88">
        <v>755.51610410844114</v>
      </c>
      <c r="H8579" s="88">
        <v>993.81805380170272</v>
      </c>
      <c r="I8579" s="88">
        <v>1374.4346843289695</v>
      </c>
      <c r="J8579" s="88">
        <v>1989.3772291824612</v>
      </c>
      <c r="K8579" s="88">
        <v>3345.8507668800848</v>
      </c>
      <c r="L8579" s="88">
        <v>3431.2957397526961</v>
      </c>
      <c r="M8579" s="88">
        <v>3722.8355263523049</v>
      </c>
    </row>
    <row r="8580" spans="3:13" x14ac:dyDescent="0.2">
      <c r="C8580" s="88">
        <v>0.42409999999999998</v>
      </c>
      <c r="D8580" s="88">
        <v>16442.597342829824</v>
      </c>
      <c r="E8580" s="88">
        <v>154.67310681971776</v>
      </c>
      <c r="F8580" s="88">
        <v>515.78688184132398</v>
      </c>
      <c r="G8580" s="88">
        <v>755.5588224470921</v>
      </c>
      <c r="H8580" s="88">
        <v>993.82377506418425</v>
      </c>
      <c r="I8580" s="88">
        <v>1374.4415385944926</v>
      </c>
      <c r="J8580" s="88">
        <v>1989.39658053107</v>
      </c>
      <c r="K8580" s="88">
        <v>3345.8884056057968</v>
      </c>
      <c r="L8580" s="88">
        <v>3431.3196825726736</v>
      </c>
      <c r="M8580" s="88">
        <v>3722.8700555127939</v>
      </c>
    </row>
    <row r="8581" spans="3:13" x14ac:dyDescent="0.2">
      <c r="C8581" s="88">
        <v>0.42415000000000003</v>
      </c>
      <c r="D8581" s="88">
        <v>16442.614243817105</v>
      </c>
      <c r="E8581" s="88">
        <v>154.67440961209195</v>
      </c>
      <c r="F8581" s="88">
        <v>515.82033107367806</v>
      </c>
      <c r="G8581" s="88">
        <v>755.56744657614672</v>
      </c>
      <c r="H8581" s="88">
        <v>993.86223664323961</v>
      </c>
      <c r="I8581" s="88">
        <v>1374.4566724553147</v>
      </c>
      <c r="J8581" s="88">
        <v>1989.4117337636449</v>
      </c>
      <c r="K8581" s="88">
        <v>3345.8929741360325</v>
      </c>
      <c r="L8581" s="88">
        <v>3431.3871816706992</v>
      </c>
      <c r="M8581" s="88">
        <v>3722.9015175979766</v>
      </c>
    </row>
    <row r="8582" spans="3:13" x14ac:dyDescent="0.2">
      <c r="C8582" s="88">
        <v>0.42420000000000002</v>
      </c>
      <c r="D8582" s="88">
        <v>16442.700135778985</v>
      </c>
      <c r="E8582" s="88">
        <v>154.69258137160705</v>
      </c>
      <c r="F8582" s="88">
        <v>515.84047778742024</v>
      </c>
      <c r="G8582" s="88">
        <v>755.57282564292291</v>
      </c>
      <c r="H8582" s="88">
        <v>993.88023893819945</v>
      </c>
      <c r="I8582" s="88">
        <v>1374.4699878470001</v>
      </c>
      <c r="J8582" s="88">
        <v>1989.4136839662106</v>
      </c>
      <c r="K8582" s="88">
        <v>3345.9215460440864</v>
      </c>
      <c r="L8582" s="88">
        <v>3431.6690446207313</v>
      </c>
      <c r="M8582" s="88">
        <v>3722.9068749396756</v>
      </c>
    </row>
    <row r="8583" spans="3:13" x14ac:dyDescent="0.2">
      <c r="C8583" s="88">
        <v>0.42425000000000002</v>
      </c>
      <c r="D8583" s="88">
        <v>16442.859601964959</v>
      </c>
      <c r="E8583" s="88">
        <v>154.70969340582269</v>
      </c>
      <c r="F8583" s="88">
        <v>515.84070380242883</v>
      </c>
      <c r="G8583" s="88">
        <v>755.61164056329608</v>
      </c>
      <c r="H8583" s="88">
        <v>993.89645519367559</v>
      </c>
      <c r="I8583" s="88">
        <v>1374.4808041126576</v>
      </c>
      <c r="J8583" s="88">
        <v>1989.4223142796186</v>
      </c>
      <c r="K8583" s="88">
        <v>3345.9396476375009</v>
      </c>
      <c r="L8583" s="88">
        <v>3431.8817883153483</v>
      </c>
      <c r="M8583" s="88">
        <v>3722.9205392563686</v>
      </c>
    </row>
    <row r="8584" spans="3:13" x14ac:dyDescent="0.2">
      <c r="C8584" s="88">
        <v>0.42430000000000001</v>
      </c>
      <c r="D8584" s="88">
        <v>16443.074022535046</v>
      </c>
      <c r="E8584" s="88">
        <v>154.71164958191548</v>
      </c>
      <c r="F8584" s="88">
        <v>515.87218265864158</v>
      </c>
      <c r="G8584" s="88">
        <v>755.65350074261914</v>
      </c>
      <c r="H8584" s="88">
        <v>993.89784442918335</v>
      </c>
      <c r="I8584" s="88">
        <v>1374.4841831434305</v>
      </c>
      <c r="J8584" s="88">
        <v>1989.4343824229868</v>
      </c>
      <c r="K8584" s="88">
        <v>3345.9475488021417</v>
      </c>
      <c r="L8584" s="88">
        <v>3431.9840505751899</v>
      </c>
      <c r="M8584" s="88">
        <v>3722.9261352734384</v>
      </c>
    </row>
    <row r="8585" spans="3:13" x14ac:dyDescent="0.2">
      <c r="C8585" s="88">
        <v>0.42435</v>
      </c>
      <c r="D8585" s="88">
        <v>16443.098872045455</v>
      </c>
      <c r="E8585" s="88">
        <v>154.71390296569916</v>
      </c>
      <c r="F8585" s="88">
        <v>515.87710689925734</v>
      </c>
      <c r="G8585" s="88">
        <v>755.65909836030232</v>
      </c>
      <c r="H8585" s="88">
        <v>993.90206391462561</v>
      </c>
      <c r="I8585" s="88">
        <v>1374.4873152728105</v>
      </c>
      <c r="J8585" s="88">
        <v>1989.4932653067626</v>
      </c>
      <c r="K8585" s="88">
        <v>3345.9961343863974</v>
      </c>
      <c r="L8585" s="88">
        <v>3432.2667929445179</v>
      </c>
      <c r="M8585" s="88">
        <v>3722.9339032720804</v>
      </c>
    </row>
    <row r="8586" spans="3:13" x14ac:dyDescent="0.2">
      <c r="C8586" s="88">
        <v>0.4244</v>
      </c>
      <c r="D8586" s="88">
        <v>16443.313263615622</v>
      </c>
      <c r="E8586" s="88">
        <v>154.71663828295277</v>
      </c>
      <c r="F8586" s="88">
        <v>515.87926854026909</v>
      </c>
      <c r="G8586" s="88">
        <v>755.66269592549042</v>
      </c>
      <c r="H8586" s="88">
        <v>993.91534494562165</v>
      </c>
      <c r="I8586" s="88">
        <v>1374.4932052305021</v>
      </c>
      <c r="J8586" s="88">
        <v>1989.5072737949181</v>
      </c>
      <c r="K8586" s="88">
        <v>3346.0161830674106</v>
      </c>
      <c r="L8586" s="88">
        <v>3432.6722161457164</v>
      </c>
      <c r="M8586" s="88">
        <v>3722.9358469331569</v>
      </c>
    </row>
    <row r="8587" spans="3:13" x14ac:dyDescent="0.2">
      <c r="C8587" s="88">
        <v>0.42444999999999999</v>
      </c>
      <c r="D8587" s="88">
        <v>16443.40821855289</v>
      </c>
      <c r="E8587" s="88">
        <v>154.72163793365326</v>
      </c>
      <c r="F8587" s="88">
        <v>515.89609452372633</v>
      </c>
      <c r="G8587" s="88">
        <v>755.66495808554919</v>
      </c>
      <c r="H8587" s="88">
        <v>993.91680480123887</v>
      </c>
      <c r="I8587" s="88">
        <v>1374.5229584439771</v>
      </c>
      <c r="J8587" s="88">
        <v>1989.5284730839739</v>
      </c>
      <c r="K8587" s="88">
        <v>3346.0396855533272</v>
      </c>
      <c r="L8587" s="88">
        <v>3432.8069791002836</v>
      </c>
      <c r="M8587" s="88">
        <v>3722.9389899201869</v>
      </c>
    </row>
    <row r="8588" spans="3:13" x14ac:dyDescent="0.2">
      <c r="C8588" s="88">
        <v>0.42449999999999999</v>
      </c>
      <c r="D8588" s="88">
        <v>16443.540667511628</v>
      </c>
      <c r="E8588" s="88">
        <v>154.72367454947289</v>
      </c>
      <c r="F8588" s="88">
        <v>515.90323640379484</v>
      </c>
      <c r="G8588" s="88">
        <v>755.67972130016051</v>
      </c>
      <c r="H8588" s="88">
        <v>993.93000083721427</v>
      </c>
      <c r="I8588" s="88">
        <v>1374.5362555435927</v>
      </c>
      <c r="J8588" s="88">
        <v>1989.5515167265162</v>
      </c>
      <c r="K8588" s="88">
        <v>3346.0428384036959</v>
      </c>
      <c r="L8588" s="88">
        <v>3432.8964028646487</v>
      </c>
      <c r="M8588" s="88">
        <v>3722.9399142486704</v>
      </c>
    </row>
    <row r="8589" spans="3:13" x14ac:dyDescent="0.2">
      <c r="C8589" s="88">
        <v>0.42454999999999998</v>
      </c>
      <c r="D8589" s="88">
        <v>16443.59052881302</v>
      </c>
      <c r="E8589" s="88">
        <v>154.72404124552122</v>
      </c>
      <c r="F8589" s="88">
        <v>515.91189545984844</v>
      </c>
      <c r="G8589" s="88">
        <v>755.69809953868753</v>
      </c>
      <c r="H8589" s="88">
        <v>993.93272365576468</v>
      </c>
      <c r="I8589" s="88">
        <v>1374.5977701509714</v>
      </c>
      <c r="J8589" s="88">
        <v>1989.5519783322493</v>
      </c>
      <c r="K8589" s="88">
        <v>3346.1273455933351</v>
      </c>
      <c r="L8589" s="88">
        <v>3432.9935087056242</v>
      </c>
      <c r="M8589" s="88">
        <v>3722.962797600801</v>
      </c>
    </row>
    <row r="8590" spans="3:13" x14ac:dyDescent="0.2">
      <c r="C8590" s="88">
        <v>0.42459999999999998</v>
      </c>
      <c r="D8590" s="88">
        <v>16443.732214128802</v>
      </c>
      <c r="E8590" s="88">
        <v>154.73136126837289</v>
      </c>
      <c r="F8590" s="88">
        <v>515.91269369612655</v>
      </c>
      <c r="G8590" s="88">
        <v>755.72040408709836</v>
      </c>
      <c r="H8590" s="88">
        <v>993.97502678476576</v>
      </c>
      <c r="I8590" s="88">
        <v>1374.6031639382491</v>
      </c>
      <c r="J8590" s="88">
        <v>1989.5717252526415</v>
      </c>
      <c r="K8590" s="88">
        <v>3346.129750062013</v>
      </c>
      <c r="L8590" s="88">
        <v>3433.0063823505479</v>
      </c>
      <c r="M8590" s="88">
        <v>3722.9714495602434</v>
      </c>
    </row>
    <row r="8591" spans="3:13" x14ac:dyDescent="0.2">
      <c r="C8591" s="88">
        <v>0.42465000000000003</v>
      </c>
      <c r="D8591" s="88">
        <v>16443.995808556356</v>
      </c>
      <c r="E8591" s="88">
        <v>154.73136126837289</v>
      </c>
      <c r="F8591" s="88">
        <v>515.91391710841663</v>
      </c>
      <c r="G8591" s="88">
        <v>755.75978278188995</v>
      </c>
      <c r="H8591" s="88">
        <v>993.9899693084958</v>
      </c>
      <c r="I8591" s="88">
        <v>1374.6108275367815</v>
      </c>
      <c r="J8591" s="88">
        <v>1989.6092571409658</v>
      </c>
      <c r="K8591" s="88">
        <v>3346.1823036712594</v>
      </c>
      <c r="L8591" s="88">
        <v>3433.1337984348784</v>
      </c>
      <c r="M8591" s="88">
        <v>3722.9754094181753</v>
      </c>
    </row>
    <row r="8592" spans="3:13" x14ac:dyDescent="0.2">
      <c r="C8592" s="88">
        <v>0.42470000000000002</v>
      </c>
      <c r="D8592" s="88">
        <v>16444.07697497636</v>
      </c>
      <c r="E8592" s="88">
        <v>154.73278603138169</v>
      </c>
      <c r="F8592" s="88">
        <v>515.9154867562238</v>
      </c>
      <c r="G8592" s="88">
        <v>755.79684564892204</v>
      </c>
      <c r="H8592" s="88">
        <v>993.99762989442661</v>
      </c>
      <c r="I8592" s="88">
        <v>1374.620377018719</v>
      </c>
      <c r="J8592" s="88">
        <v>1989.6119423808136</v>
      </c>
      <c r="K8592" s="88">
        <v>3346.2427820555745</v>
      </c>
      <c r="L8592" s="88">
        <v>3433.1368068856855</v>
      </c>
      <c r="M8592" s="88">
        <v>3723.0075222537125</v>
      </c>
    </row>
    <row r="8593" spans="3:13" x14ac:dyDescent="0.2">
      <c r="C8593" s="88">
        <v>0.42475000000000002</v>
      </c>
      <c r="D8593" s="88">
        <v>16444.272416473985</v>
      </c>
      <c r="E8593" s="88">
        <v>154.73679840160457</v>
      </c>
      <c r="F8593" s="88">
        <v>515.9470850566795</v>
      </c>
      <c r="G8593" s="88">
        <v>755.80908639037898</v>
      </c>
      <c r="H8593" s="88">
        <v>994.04750771178942</v>
      </c>
      <c r="I8593" s="88">
        <v>1374.657444623685</v>
      </c>
      <c r="J8593" s="88">
        <v>1989.6188234039055</v>
      </c>
      <c r="K8593" s="88">
        <v>3346.2891482061782</v>
      </c>
      <c r="L8593" s="88">
        <v>3433.1566540893991</v>
      </c>
      <c r="M8593" s="88">
        <v>3723.0518061408106</v>
      </c>
    </row>
    <row r="8594" spans="3:13" x14ac:dyDescent="0.2">
      <c r="C8594" s="88">
        <v>0.42480000000000001</v>
      </c>
      <c r="D8594" s="88">
        <v>16444.341626406644</v>
      </c>
      <c r="E8594" s="88">
        <v>154.73679840160457</v>
      </c>
      <c r="F8594" s="88">
        <v>515.95964940566409</v>
      </c>
      <c r="G8594" s="88">
        <v>755.82177035686345</v>
      </c>
      <c r="H8594" s="88">
        <v>994.05202667417416</v>
      </c>
      <c r="I8594" s="88">
        <v>1374.667655348092</v>
      </c>
      <c r="J8594" s="88">
        <v>1989.6680966242002</v>
      </c>
      <c r="K8594" s="88">
        <v>3346.2936047377066</v>
      </c>
      <c r="L8594" s="88">
        <v>3433.2123578066185</v>
      </c>
      <c r="M8594" s="88">
        <v>3723.1009758580822</v>
      </c>
    </row>
    <row r="8595" spans="3:13" x14ac:dyDescent="0.2">
      <c r="C8595" s="88">
        <v>0.42485000000000001</v>
      </c>
      <c r="D8595" s="88">
        <v>16444.431536205098</v>
      </c>
      <c r="E8595" s="88">
        <v>154.74292500954743</v>
      </c>
      <c r="F8595" s="88">
        <v>515.96447853412883</v>
      </c>
      <c r="G8595" s="88">
        <v>755.82318562150886</v>
      </c>
      <c r="H8595" s="88">
        <v>994.06093830455529</v>
      </c>
      <c r="I8595" s="88">
        <v>1374.7003774556761</v>
      </c>
      <c r="J8595" s="88">
        <v>1989.6916282528691</v>
      </c>
      <c r="K8595" s="88">
        <v>3346.3709632268055</v>
      </c>
      <c r="L8595" s="88">
        <v>3433.2684903809122</v>
      </c>
      <c r="M8595" s="88">
        <v>3723.1069766668556</v>
      </c>
    </row>
    <row r="8596" spans="3:13" x14ac:dyDescent="0.2">
      <c r="C8596" s="88">
        <v>0.4249</v>
      </c>
      <c r="D8596" s="88">
        <v>16444.47687230472</v>
      </c>
      <c r="E8596" s="88">
        <v>154.7466218432437</v>
      </c>
      <c r="F8596" s="88">
        <v>515.97059387600302</v>
      </c>
      <c r="G8596" s="88">
        <v>755.82951095681165</v>
      </c>
      <c r="H8596" s="88">
        <v>994.06451793358883</v>
      </c>
      <c r="I8596" s="88">
        <v>1374.73443446286</v>
      </c>
      <c r="J8596" s="88">
        <v>1989.6983239999454</v>
      </c>
      <c r="K8596" s="88">
        <v>3346.4160818052469</v>
      </c>
      <c r="L8596" s="88">
        <v>3433.3744940026686</v>
      </c>
      <c r="M8596" s="88">
        <v>3723.1132745868731</v>
      </c>
    </row>
    <row r="8597" spans="3:13" x14ac:dyDescent="0.2">
      <c r="C8597" s="88">
        <v>0.42494999999999999</v>
      </c>
      <c r="D8597" s="88">
        <v>16444.666908967094</v>
      </c>
      <c r="E8597" s="88">
        <v>154.74931533264589</v>
      </c>
      <c r="F8597" s="88">
        <v>515.97868226269429</v>
      </c>
      <c r="G8597" s="88">
        <v>755.84054930182856</v>
      </c>
      <c r="H8597" s="88">
        <v>994.11342051981046</v>
      </c>
      <c r="I8597" s="88">
        <v>1374.7418623006893</v>
      </c>
      <c r="J8597" s="88">
        <v>1989.7080557513418</v>
      </c>
      <c r="K8597" s="88">
        <v>3346.5438347704903</v>
      </c>
      <c r="L8597" s="88">
        <v>3433.384418935163</v>
      </c>
      <c r="M8597" s="88">
        <v>3723.214094182425</v>
      </c>
    </row>
    <row r="8598" spans="3:13" x14ac:dyDescent="0.2">
      <c r="C8598" s="88">
        <v>0.42499999999999999</v>
      </c>
      <c r="D8598" s="88">
        <v>16444.682459143369</v>
      </c>
      <c r="E8598" s="88">
        <v>154.81036878743089</v>
      </c>
      <c r="F8598" s="88">
        <v>515.99666301459865</v>
      </c>
      <c r="G8598" s="88">
        <v>755.84211693593033</v>
      </c>
      <c r="H8598" s="88">
        <v>994.11442576255786</v>
      </c>
      <c r="I8598" s="88">
        <v>1374.7608256090321</v>
      </c>
      <c r="J8598" s="88">
        <v>1989.7427895738265</v>
      </c>
      <c r="K8598" s="88">
        <v>3346.6429854207663</v>
      </c>
      <c r="L8598" s="88">
        <v>3433.5252777184191</v>
      </c>
      <c r="M8598" s="88">
        <v>3723.2379945636576</v>
      </c>
    </row>
    <row r="8599" spans="3:13" x14ac:dyDescent="0.2">
      <c r="C8599" s="88">
        <v>0.42504999999999998</v>
      </c>
      <c r="D8599" s="88">
        <v>16444.714182647356</v>
      </c>
      <c r="E8599" s="88">
        <v>154.81353652042981</v>
      </c>
      <c r="F8599" s="88">
        <v>515.99886679507244</v>
      </c>
      <c r="G8599" s="88">
        <v>755.85063682047348</v>
      </c>
      <c r="H8599" s="88">
        <v>994.12256066965438</v>
      </c>
      <c r="I8599" s="88">
        <v>1374.7990639870409</v>
      </c>
      <c r="J8599" s="88">
        <v>1989.7884422527882</v>
      </c>
      <c r="K8599" s="88">
        <v>3346.6821609889757</v>
      </c>
      <c r="L8599" s="88">
        <v>3433.7535604003924</v>
      </c>
      <c r="M8599" s="88">
        <v>3723.2469474581403</v>
      </c>
    </row>
    <row r="8600" spans="3:13" x14ac:dyDescent="0.2">
      <c r="C8600" s="88">
        <v>0.42509999999999998</v>
      </c>
      <c r="D8600" s="88">
        <v>16444.718640130515</v>
      </c>
      <c r="E8600" s="88">
        <v>154.82425957162559</v>
      </c>
      <c r="F8600" s="88">
        <v>515.99978234883883</v>
      </c>
      <c r="G8600" s="88">
        <v>755.85283100133393</v>
      </c>
      <c r="H8600" s="88">
        <v>994.12700078157013</v>
      </c>
      <c r="I8600" s="88">
        <v>1374.8088890887657</v>
      </c>
      <c r="J8600" s="88">
        <v>1989.8123090515355</v>
      </c>
      <c r="K8600" s="88">
        <v>3346.7148521619847</v>
      </c>
      <c r="L8600" s="88">
        <v>3433.8264981542625</v>
      </c>
      <c r="M8600" s="88">
        <v>3723.2667423449093</v>
      </c>
    </row>
    <row r="8601" spans="3:13" x14ac:dyDescent="0.2">
      <c r="C8601" s="88">
        <v>0.42514999999999997</v>
      </c>
      <c r="D8601" s="88">
        <v>16444.8557806022</v>
      </c>
      <c r="E8601" s="88">
        <v>154.84747325685657</v>
      </c>
      <c r="F8601" s="88">
        <v>516.01726318119199</v>
      </c>
      <c r="G8601" s="88">
        <v>755.8728114043397</v>
      </c>
      <c r="H8601" s="88">
        <v>994.13645675507814</v>
      </c>
      <c r="I8601" s="88">
        <v>1374.8495259765436</v>
      </c>
      <c r="J8601" s="88">
        <v>1989.8323355444436</v>
      </c>
      <c r="K8601" s="88">
        <v>3346.7815461887076</v>
      </c>
      <c r="L8601" s="88">
        <v>3433.8790742614196</v>
      </c>
      <c r="M8601" s="88">
        <v>3723.2728625981035</v>
      </c>
    </row>
    <row r="8602" spans="3:13" x14ac:dyDescent="0.2">
      <c r="C8602" s="88">
        <v>0.42520000000000002</v>
      </c>
      <c r="D8602" s="88">
        <v>16445.052045721095</v>
      </c>
      <c r="E8602" s="88">
        <v>154.84840883383276</v>
      </c>
      <c r="F8602" s="88">
        <v>516.02848856055834</v>
      </c>
      <c r="G8602" s="88">
        <v>755.87330475940507</v>
      </c>
      <c r="H8602" s="88">
        <v>994.1505050501878</v>
      </c>
      <c r="I8602" s="88">
        <v>1374.8513156762333</v>
      </c>
      <c r="J8602" s="88">
        <v>1989.8335234381102</v>
      </c>
      <c r="K8602" s="88">
        <v>3346.8138597322618</v>
      </c>
      <c r="L8602" s="88">
        <v>3434.0338096044552</v>
      </c>
      <c r="M8602" s="88">
        <v>3723.3380368823691</v>
      </c>
    </row>
    <row r="8603" spans="3:13" x14ac:dyDescent="0.2">
      <c r="C8603" s="88">
        <v>0.42525000000000002</v>
      </c>
      <c r="D8603" s="88">
        <v>16445.13876755174</v>
      </c>
      <c r="E8603" s="88">
        <v>154.87972107306723</v>
      </c>
      <c r="F8603" s="88">
        <v>516.03409525270717</v>
      </c>
      <c r="G8603" s="88">
        <v>755.88242193237556</v>
      </c>
      <c r="H8603" s="88">
        <v>994.16584962160459</v>
      </c>
      <c r="I8603" s="88">
        <v>1374.8680172512113</v>
      </c>
      <c r="J8603" s="88">
        <v>1989.8573423302355</v>
      </c>
      <c r="K8603" s="88">
        <v>3346.8183107324458</v>
      </c>
      <c r="L8603" s="88">
        <v>3434.1727690930984</v>
      </c>
      <c r="M8603" s="88">
        <v>3723.3381835414721</v>
      </c>
    </row>
    <row r="8604" spans="3:13" x14ac:dyDescent="0.2">
      <c r="C8604" s="88">
        <v>0.42530000000000001</v>
      </c>
      <c r="D8604" s="88">
        <v>16445.309176971849</v>
      </c>
      <c r="E8604" s="88">
        <v>154.87978686697443</v>
      </c>
      <c r="F8604" s="88">
        <v>516.03417426578972</v>
      </c>
      <c r="G8604" s="88">
        <v>755.88810095495455</v>
      </c>
      <c r="H8604" s="88">
        <v>994.20330884324221</v>
      </c>
      <c r="I8604" s="88">
        <v>1374.8960325179532</v>
      </c>
      <c r="J8604" s="88">
        <v>1989.8848080213115</v>
      </c>
      <c r="K8604" s="88">
        <v>3346.8283023322001</v>
      </c>
      <c r="L8604" s="88">
        <v>3434.2352188325249</v>
      </c>
      <c r="M8604" s="88">
        <v>3723.3571953460787</v>
      </c>
    </row>
    <row r="8605" spans="3:13" x14ac:dyDescent="0.2">
      <c r="C8605" s="88">
        <v>0.42535000000000001</v>
      </c>
      <c r="D8605" s="88">
        <v>16445.326521256589</v>
      </c>
      <c r="E8605" s="88">
        <v>154.88712770571055</v>
      </c>
      <c r="F8605" s="88">
        <v>516.03555726449258</v>
      </c>
      <c r="G8605" s="88">
        <v>755.90173330563675</v>
      </c>
      <c r="H8605" s="88">
        <v>994.21558810651595</v>
      </c>
      <c r="I8605" s="88">
        <v>1374.9180761521066</v>
      </c>
      <c r="J8605" s="88">
        <v>1989.9051463095147</v>
      </c>
      <c r="K8605" s="88">
        <v>3346.8314223482575</v>
      </c>
      <c r="L8605" s="88">
        <v>3434.398453242602</v>
      </c>
      <c r="M8605" s="88">
        <v>3723.3692208607495</v>
      </c>
    </row>
    <row r="8606" spans="3:13" x14ac:dyDescent="0.2">
      <c r="C8606" s="88">
        <v>0.4254</v>
      </c>
      <c r="D8606" s="88">
        <v>16445.528598700857</v>
      </c>
      <c r="E8606" s="88">
        <v>154.89461464014767</v>
      </c>
      <c r="F8606" s="88">
        <v>516.0391909887544</v>
      </c>
      <c r="G8606" s="88">
        <v>755.90587465438693</v>
      </c>
      <c r="H8606" s="88">
        <v>994.22222332118145</v>
      </c>
      <c r="I8606" s="88">
        <v>1374.9776435589656</v>
      </c>
      <c r="J8606" s="88">
        <v>1989.9174400277598</v>
      </c>
      <c r="K8606" s="88">
        <v>3346.8380279574721</v>
      </c>
      <c r="L8606" s="88">
        <v>3434.5120244628984</v>
      </c>
      <c r="M8606" s="88">
        <v>3723.3732320427507</v>
      </c>
    </row>
    <row r="8607" spans="3:13" x14ac:dyDescent="0.2">
      <c r="C8607" s="88">
        <v>0.42544999999999999</v>
      </c>
      <c r="D8607" s="88">
        <v>16445.545571954048</v>
      </c>
      <c r="E8607" s="88">
        <v>154.92090565816488</v>
      </c>
      <c r="F8607" s="88">
        <v>516.05030060387344</v>
      </c>
      <c r="G8607" s="88">
        <v>755.91308449581993</v>
      </c>
      <c r="H8607" s="88">
        <v>994.22892490651975</v>
      </c>
      <c r="I8607" s="88">
        <v>1374.9816600052627</v>
      </c>
      <c r="J8607" s="88">
        <v>1989.9406586037962</v>
      </c>
      <c r="K8607" s="88">
        <v>3346.8694288677484</v>
      </c>
      <c r="L8607" s="88">
        <v>3434.5258602410026</v>
      </c>
      <c r="M8607" s="88">
        <v>3723.3858578843524</v>
      </c>
    </row>
    <row r="8608" spans="3:13" x14ac:dyDescent="0.2">
      <c r="C8608" s="88">
        <v>0.42549999999999999</v>
      </c>
      <c r="D8608" s="88">
        <v>16445.581648439234</v>
      </c>
      <c r="E8608" s="88">
        <v>154.95131053861223</v>
      </c>
      <c r="F8608" s="88">
        <v>516.05466013106161</v>
      </c>
      <c r="G8608" s="88">
        <v>755.91604128823565</v>
      </c>
      <c r="H8608" s="88">
        <v>994.23519519843285</v>
      </c>
      <c r="I8608" s="88">
        <v>1374.9837423958325</v>
      </c>
      <c r="J8608" s="88">
        <v>1989.9441527621075</v>
      </c>
      <c r="K8608" s="88">
        <v>3346.883641137385</v>
      </c>
      <c r="L8608" s="88">
        <v>3434.8071061366127</v>
      </c>
      <c r="M8608" s="88">
        <v>3723.4121855277294</v>
      </c>
    </row>
    <row r="8609" spans="3:13" x14ac:dyDescent="0.2">
      <c r="C8609" s="88">
        <v>0.42554999999999998</v>
      </c>
      <c r="D8609" s="88">
        <v>16445.657999683048</v>
      </c>
      <c r="E8609" s="88">
        <v>154.97468855396346</v>
      </c>
      <c r="F8609" s="88">
        <v>516.06239201184326</v>
      </c>
      <c r="G8609" s="88">
        <v>755.92566172160014</v>
      </c>
      <c r="H8609" s="88">
        <v>994.28769524173276</v>
      </c>
      <c r="I8609" s="88">
        <v>1374.9958147486127</v>
      </c>
      <c r="J8609" s="88">
        <v>1990.0347985885001</v>
      </c>
      <c r="K8609" s="88">
        <v>3346.9694979116471</v>
      </c>
      <c r="L8609" s="88">
        <v>3434.9521507944683</v>
      </c>
      <c r="M8609" s="88">
        <v>3723.4221901780702</v>
      </c>
    </row>
    <row r="8610" spans="3:13" x14ac:dyDescent="0.2">
      <c r="C8610" s="88">
        <v>0.42559999999999998</v>
      </c>
      <c r="D8610" s="88">
        <v>16445.991762564136</v>
      </c>
      <c r="E8610" s="88">
        <v>154.9767629120679</v>
      </c>
      <c r="F8610" s="88">
        <v>516.06545925706268</v>
      </c>
      <c r="G8610" s="88">
        <v>755.93401154574167</v>
      </c>
      <c r="H8610" s="88">
        <v>994.31045747681947</v>
      </c>
      <c r="I8610" s="88">
        <v>1375.0101707406652</v>
      </c>
      <c r="J8610" s="88">
        <v>1990.1720429127404</v>
      </c>
      <c r="K8610" s="88">
        <v>3347.1909929022286</v>
      </c>
      <c r="L8610" s="88">
        <v>3434.9721416836128</v>
      </c>
      <c r="M8610" s="88">
        <v>3723.4332902724282</v>
      </c>
    </row>
    <row r="8611" spans="3:13" x14ac:dyDescent="0.2">
      <c r="C8611" s="88">
        <v>0.42564999999999997</v>
      </c>
      <c r="D8611" s="88">
        <v>16446.024761064906</v>
      </c>
      <c r="E8611" s="88">
        <v>155.00243769963981</v>
      </c>
      <c r="F8611" s="88">
        <v>516.07111349091292</v>
      </c>
      <c r="G8611" s="88">
        <v>755.9375828803436</v>
      </c>
      <c r="H8611" s="88">
        <v>994.33136974034869</v>
      </c>
      <c r="I8611" s="88">
        <v>1375.0150686724769</v>
      </c>
      <c r="J8611" s="88">
        <v>1990.1829014380714</v>
      </c>
      <c r="K8611" s="88">
        <v>3347.3504923232599</v>
      </c>
      <c r="L8611" s="88">
        <v>3434.9934382821311</v>
      </c>
      <c r="M8611" s="88">
        <v>3723.4437897026028</v>
      </c>
    </row>
    <row r="8612" spans="3:13" x14ac:dyDescent="0.2">
      <c r="C8612" s="88">
        <v>0.42570000000000002</v>
      </c>
      <c r="D8612" s="88">
        <v>16446.161660913509</v>
      </c>
      <c r="E8612" s="88">
        <v>155.00243769963981</v>
      </c>
      <c r="F8612" s="88">
        <v>516.09275948312961</v>
      </c>
      <c r="G8612" s="88">
        <v>755.944496926581</v>
      </c>
      <c r="H8612" s="88">
        <v>994.35101559140003</v>
      </c>
      <c r="I8612" s="88">
        <v>1375.0377426287564</v>
      </c>
      <c r="J8612" s="88">
        <v>1990.193143549051</v>
      </c>
      <c r="K8612" s="88">
        <v>3347.3841975662831</v>
      </c>
      <c r="L8612" s="88">
        <v>3435.0189261348423</v>
      </c>
      <c r="M8612" s="88">
        <v>3723.4582983211671</v>
      </c>
    </row>
    <row r="8613" spans="3:13" x14ac:dyDescent="0.2">
      <c r="C8613" s="88">
        <v>0.42575000000000002</v>
      </c>
      <c r="D8613" s="88">
        <v>16446.183458576124</v>
      </c>
      <c r="E8613" s="88">
        <v>155.01265052945473</v>
      </c>
      <c r="F8613" s="88">
        <v>516.09431172158247</v>
      </c>
      <c r="G8613" s="88">
        <v>755.95732202238969</v>
      </c>
      <c r="H8613" s="88">
        <v>994.37701280827741</v>
      </c>
      <c r="I8613" s="88">
        <v>1375.0510607755027</v>
      </c>
      <c r="J8613" s="88">
        <v>1990.2708308020756</v>
      </c>
      <c r="K8613" s="88">
        <v>3347.4048861118363</v>
      </c>
      <c r="L8613" s="88">
        <v>3435.0854679972899</v>
      </c>
      <c r="M8613" s="88">
        <v>3723.4742525449415</v>
      </c>
    </row>
    <row r="8614" spans="3:13" x14ac:dyDescent="0.2">
      <c r="C8614" s="88">
        <v>0.42580000000000001</v>
      </c>
      <c r="D8614" s="88">
        <v>16446.214008001654</v>
      </c>
      <c r="E8614" s="88">
        <v>155.03207318113618</v>
      </c>
      <c r="F8614" s="88">
        <v>516.09455492074221</v>
      </c>
      <c r="G8614" s="88">
        <v>755.95780440125009</v>
      </c>
      <c r="H8614" s="88">
        <v>994.39654853160118</v>
      </c>
      <c r="I8614" s="88">
        <v>1375.0865426311389</v>
      </c>
      <c r="J8614" s="88">
        <v>1990.2843121586739</v>
      </c>
      <c r="K8614" s="88">
        <v>3347.4552878369282</v>
      </c>
      <c r="L8614" s="88">
        <v>3435.092785194699</v>
      </c>
      <c r="M8614" s="88">
        <v>3723.5118862682884</v>
      </c>
    </row>
    <row r="8615" spans="3:13" x14ac:dyDescent="0.2">
      <c r="C8615" s="88">
        <v>0.42585000000000001</v>
      </c>
      <c r="D8615" s="88">
        <v>16446.241623161914</v>
      </c>
      <c r="E8615" s="88">
        <v>155.04528562235282</v>
      </c>
      <c r="F8615" s="88">
        <v>516.09862643849146</v>
      </c>
      <c r="G8615" s="88">
        <v>755.95795786588678</v>
      </c>
      <c r="H8615" s="88">
        <v>994.40037155817618</v>
      </c>
      <c r="I8615" s="88">
        <v>1375.1560408718256</v>
      </c>
      <c r="J8615" s="88">
        <v>1990.2995475053672</v>
      </c>
      <c r="K8615" s="88">
        <v>3347.4563004144993</v>
      </c>
      <c r="L8615" s="88">
        <v>3435.1196601013648</v>
      </c>
      <c r="M8615" s="88">
        <v>3723.5535060682237</v>
      </c>
    </row>
    <row r="8616" spans="3:13" x14ac:dyDescent="0.2">
      <c r="C8616" s="88">
        <v>0.4259</v>
      </c>
      <c r="D8616" s="88">
        <v>16446.253223977379</v>
      </c>
      <c r="E8616" s="88">
        <v>155.07902515364094</v>
      </c>
      <c r="F8616" s="88">
        <v>516.09876925933031</v>
      </c>
      <c r="G8616" s="88">
        <v>755.95817937713127</v>
      </c>
      <c r="H8616" s="88">
        <v>994.43622281362104</v>
      </c>
      <c r="I8616" s="88">
        <v>1375.1726040903359</v>
      </c>
      <c r="J8616" s="88">
        <v>1990.3205999260313</v>
      </c>
      <c r="K8616" s="88">
        <v>3347.4625096881664</v>
      </c>
      <c r="L8616" s="88">
        <v>3435.1892836627067</v>
      </c>
      <c r="M8616" s="88">
        <v>3723.6281349532051</v>
      </c>
    </row>
    <row r="8617" spans="3:13" x14ac:dyDescent="0.2">
      <c r="C8617" s="88">
        <v>0.42595</v>
      </c>
      <c r="D8617" s="88">
        <v>16446.25736749237</v>
      </c>
      <c r="E8617" s="88">
        <v>155.10052915191409</v>
      </c>
      <c r="F8617" s="88">
        <v>516.10667478370942</v>
      </c>
      <c r="G8617" s="88">
        <v>755.96300235540321</v>
      </c>
      <c r="H8617" s="88">
        <v>994.45318243412066</v>
      </c>
      <c r="I8617" s="88">
        <v>1375.174153837605</v>
      </c>
      <c r="J8617" s="88">
        <v>1990.3648413114911</v>
      </c>
      <c r="K8617" s="88">
        <v>3347.5035953218949</v>
      </c>
      <c r="L8617" s="88">
        <v>3435.2224517845316</v>
      </c>
      <c r="M8617" s="88">
        <v>3723.6670609648818</v>
      </c>
    </row>
    <row r="8618" spans="3:13" x14ac:dyDescent="0.2">
      <c r="C8618" s="88">
        <v>0.42599999999999999</v>
      </c>
      <c r="D8618" s="88">
        <v>16446.501440963362</v>
      </c>
      <c r="E8618" s="88">
        <v>155.1021046059459</v>
      </c>
      <c r="F8618" s="88">
        <v>516.10818092754016</v>
      </c>
      <c r="G8618" s="88">
        <v>756.01101324082811</v>
      </c>
      <c r="H8618" s="88">
        <v>994.47461585711471</v>
      </c>
      <c r="I8618" s="88">
        <v>1375.2161015127949</v>
      </c>
      <c r="J8618" s="88">
        <v>1990.4465280935769</v>
      </c>
      <c r="K8618" s="88">
        <v>3347.7027902056921</v>
      </c>
      <c r="L8618" s="88">
        <v>3435.580503456305</v>
      </c>
      <c r="M8618" s="88">
        <v>3723.682334883586</v>
      </c>
    </row>
    <row r="8619" spans="3:13" x14ac:dyDescent="0.2">
      <c r="C8619" s="88">
        <v>0.42604999999999998</v>
      </c>
      <c r="D8619" s="88">
        <v>16446.852283007622</v>
      </c>
      <c r="E8619" s="88">
        <v>155.10450119734014</v>
      </c>
      <c r="F8619" s="88">
        <v>516.12615756965533</v>
      </c>
      <c r="G8619" s="88">
        <v>756.01505846283135</v>
      </c>
      <c r="H8619" s="88">
        <v>994.48435749275995</v>
      </c>
      <c r="I8619" s="88">
        <v>1375.231312444771</v>
      </c>
      <c r="J8619" s="88">
        <v>1990.5029653910547</v>
      </c>
      <c r="K8619" s="88">
        <v>3347.7140902857068</v>
      </c>
      <c r="L8619" s="88">
        <v>3435.7686533601618</v>
      </c>
      <c r="M8619" s="88">
        <v>3723.7287956682167</v>
      </c>
    </row>
    <row r="8620" spans="3:13" x14ac:dyDescent="0.2">
      <c r="C8620" s="88">
        <v>0.42609999999999998</v>
      </c>
      <c r="D8620" s="88">
        <v>16446.978552030563</v>
      </c>
      <c r="E8620" s="88">
        <v>155.10643981311841</v>
      </c>
      <c r="F8620" s="88">
        <v>516.12898326159075</v>
      </c>
      <c r="G8620" s="88">
        <v>756.01956377185525</v>
      </c>
      <c r="H8620" s="88">
        <v>994.51127397893561</v>
      </c>
      <c r="I8620" s="88">
        <v>1375.238987253807</v>
      </c>
      <c r="J8620" s="88">
        <v>1990.5030711919239</v>
      </c>
      <c r="K8620" s="88">
        <v>3347.8096182290151</v>
      </c>
      <c r="L8620" s="88">
        <v>3435.8065857724209</v>
      </c>
      <c r="M8620" s="88">
        <v>3723.7366163290822</v>
      </c>
    </row>
    <row r="8621" spans="3:13" x14ac:dyDescent="0.2">
      <c r="C8621" s="88">
        <v>0.42614999999999997</v>
      </c>
      <c r="D8621" s="88">
        <v>16447.049307197238</v>
      </c>
      <c r="E8621" s="88">
        <v>155.11373095900399</v>
      </c>
      <c r="F8621" s="88">
        <v>516.13089158584398</v>
      </c>
      <c r="G8621" s="88">
        <v>756.02999353002679</v>
      </c>
      <c r="H8621" s="88">
        <v>994.5196759469236</v>
      </c>
      <c r="I8621" s="88">
        <v>1375.2493451991154</v>
      </c>
      <c r="J8621" s="88">
        <v>1990.5101470102104</v>
      </c>
      <c r="K8621" s="88">
        <v>3347.9121421547452</v>
      </c>
      <c r="L8621" s="88">
        <v>3435.8158510842577</v>
      </c>
      <c r="M8621" s="88">
        <v>3723.7367371329042</v>
      </c>
    </row>
    <row r="8622" spans="3:13" x14ac:dyDescent="0.2">
      <c r="C8622" s="88">
        <v>0.42620000000000002</v>
      </c>
      <c r="D8622" s="88">
        <v>16447.35382535492</v>
      </c>
      <c r="E8622" s="88">
        <v>155.12062417279139</v>
      </c>
      <c r="F8622" s="88">
        <v>516.14156593687039</v>
      </c>
      <c r="G8622" s="88">
        <v>756.0555976396472</v>
      </c>
      <c r="H8622" s="88">
        <v>994.52173080065222</v>
      </c>
      <c r="I8622" s="88">
        <v>1375.256542948538</v>
      </c>
      <c r="J8622" s="88">
        <v>1990.5402105227249</v>
      </c>
      <c r="K8622" s="88">
        <v>3347.9175098888522</v>
      </c>
      <c r="L8622" s="88">
        <v>3435.9443139795903</v>
      </c>
      <c r="M8622" s="88">
        <v>3723.7483143653899</v>
      </c>
    </row>
    <row r="8623" spans="3:13" x14ac:dyDescent="0.2">
      <c r="C8623" s="88">
        <v>0.42625000000000002</v>
      </c>
      <c r="D8623" s="88">
        <v>16447.410805423369</v>
      </c>
      <c r="E8623" s="88">
        <v>155.13970837767192</v>
      </c>
      <c r="F8623" s="88">
        <v>516.14257570112659</v>
      </c>
      <c r="G8623" s="88">
        <v>756.06253169604997</v>
      </c>
      <c r="H8623" s="88">
        <v>994.53600077851024</v>
      </c>
      <c r="I8623" s="88">
        <v>1375.2575943573752</v>
      </c>
      <c r="J8623" s="88">
        <v>1990.6386488679623</v>
      </c>
      <c r="K8623" s="88">
        <v>3347.9634751386807</v>
      </c>
      <c r="L8623" s="88">
        <v>3435.9976125667004</v>
      </c>
      <c r="M8623" s="88">
        <v>3723.7566509231392</v>
      </c>
    </row>
    <row r="8624" spans="3:13" x14ac:dyDescent="0.2">
      <c r="C8624" s="88">
        <v>0.42630000000000001</v>
      </c>
      <c r="D8624" s="88">
        <v>16447.509941790831</v>
      </c>
      <c r="E8624" s="88">
        <v>155.15504770575899</v>
      </c>
      <c r="F8624" s="88">
        <v>516.14763952334442</v>
      </c>
      <c r="G8624" s="88">
        <v>756.08057552544051</v>
      </c>
      <c r="H8624" s="88">
        <v>994.61147865918565</v>
      </c>
      <c r="I8624" s="88">
        <v>1375.2771345171927</v>
      </c>
      <c r="J8624" s="88">
        <v>1990.6960740149025</v>
      </c>
      <c r="K8624" s="88">
        <v>3347.9756735650008</v>
      </c>
      <c r="L8624" s="88">
        <v>3436.1490504870676</v>
      </c>
      <c r="M8624" s="88">
        <v>3723.7838921784801</v>
      </c>
    </row>
    <row r="8625" spans="3:13" x14ac:dyDescent="0.2">
      <c r="C8625" s="88">
        <v>0.42635000000000001</v>
      </c>
      <c r="D8625" s="88">
        <v>16447.835016251869</v>
      </c>
      <c r="E8625" s="88">
        <v>155.15639296641803</v>
      </c>
      <c r="F8625" s="88">
        <v>516.15610506082885</v>
      </c>
      <c r="G8625" s="88">
        <v>756.08092911001859</v>
      </c>
      <c r="H8625" s="88">
        <v>994.61264257898574</v>
      </c>
      <c r="I8625" s="88">
        <v>1375.2775101861093</v>
      </c>
      <c r="J8625" s="88">
        <v>1990.6993904645997</v>
      </c>
      <c r="K8625" s="88">
        <v>3348.0563310958896</v>
      </c>
      <c r="L8625" s="88">
        <v>3436.3247532946066</v>
      </c>
      <c r="M8625" s="88">
        <v>3723.7979050070899</v>
      </c>
    </row>
    <row r="8626" spans="3:13" x14ac:dyDescent="0.2">
      <c r="C8626" s="88">
        <v>0.4264</v>
      </c>
      <c r="D8626" s="88">
        <v>16447.918868952453</v>
      </c>
      <c r="E8626" s="88">
        <v>155.15639296641803</v>
      </c>
      <c r="F8626" s="88">
        <v>516.17720707641456</v>
      </c>
      <c r="G8626" s="88">
        <v>756.10994497221463</v>
      </c>
      <c r="H8626" s="88">
        <v>994.62379802486748</v>
      </c>
      <c r="I8626" s="88">
        <v>1375.3287151846653</v>
      </c>
      <c r="J8626" s="88">
        <v>1990.701003381861</v>
      </c>
      <c r="K8626" s="88">
        <v>3348.0903213610873</v>
      </c>
      <c r="L8626" s="88">
        <v>3436.5156435001268</v>
      </c>
      <c r="M8626" s="88">
        <v>3723.8055772205871</v>
      </c>
    </row>
    <row r="8627" spans="3:13" x14ac:dyDescent="0.2">
      <c r="C8627" s="88">
        <v>0.42645</v>
      </c>
      <c r="D8627" s="88">
        <v>16447.930628659517</v>
      </c>
      <c r="E8627" s="88">
        <v>155.1575164546457</v>
      </c>
      <c r="F8627" s="88">
        <v>516.18218561760204</v>
      </c>
      <c r="G8627" s="88">
        <v>756.14103239529004</v>
      </c>
      <c r="H8627" s="88">
        <v>994.62514498494602</v>
      </c>
      <c r="I8627" s="88">
        <v>1375.3525252402251</v>
      </c>
      <c r="J8627" s="88">
        <v>1990.7096985920152</v>
      </c>
      <c r="K8627" s="88">
        <v>3348.1256042135001</v>
      </c>
      <c r="L8627" s="88">
        <v>3436.6709871934427</v>
      </c>
      <c r="M8627" s="88">
        <v>3723.8155148455803</v>
      </c>
    </row>
    <row r="8628" spans="3:13" x14ac:dyDescent="0.2">
      <c r="C8628" s="88">
        <v>0.42649999999999999</v>
      </c>
      <c r="D8628" s="88">
        <v>16448.268967586846</v>
      </c>
      <c r="E8628" s="88">
        <v>155.16390716517708</v>
      </c>
      <c r="F8628" s="88">
        <v>516.19135195133003</v>
      </c>
      <c r="G8628" s="88">
        <v>756.16672843982997</v>
      </c>
      <c r="H8628" s="88">
        <v>994.62801536179586</v>
      </c>
      <c r="I8628" s="88">
        <v>1375.3690183802364</v>
      </c>
      <c r="J8628" s="88">
        <v>1990.7521545123354</v>
      </c>
      <c r="K8628" s="88">
        <v>3348.145764476064</v>
      </c>
      <c r="L8628" s="88">
        <v>3436.6889712242919</v>
      </c>
      <c r="M8628" s="88">
        <v>3723.8427093650284</v>
      </c>
    </row>
    <row r="8629" spans="3:13" x14ac:dyDescent="0.2">
      <c r="C8629" s="88">
        <v>0.42654999999999998</v>
      </c>
      <c r="D8629" s="88">
        <v>16448.278465990537</v>
      </c>
      <c r="E8629" s="88">
        <v>155.16962733249602</v>
      </c>
      <c r="F8629" s="88">
        <v>516.19439779796585</v>
      </c>
      <c r="G8629" s="88">
        <v>756.18966046716878</v>
      </c>
      <c r="H8629" s="88">
        <v>994.65736921558982</v>
      </c>
      <c r="I8629" s="88">
        <v>1375.3696934316922</v>
      </c>
      <c r="J8629" s="88">
        <v>1990.7803196997652</v>
      </c>
      <c r="K8629" s="88">
        <v>3348.2415832143288</v>
      </c>
      <c r="L8629" s="88">
        <v>3436.7035482954811</v>
      </c>
      <c r="M8629" s="88">
        <v>3723.8779215224849</v>
      </c>
    </row>
    <row r="8630" spans="3:13" x14ac:dyDescent="0.2">
      <c r="C8630" s="88">
        <v>0.42659999999999998</v>
      </c>
      <c r="D8630" s="88">
        <v>16448.619316769604</v>
      </c>
      <c r="E8630" s="88">
        <v>155.16962733249602</v>
      </c>
      <c r="F8630" s="88">
        <v>516.19685199194601</v>
      </c>
      <c r="G8630" s="88">
        <v>756.23917713420724</v>
      </c>
      <c r="H8630" s="88">
        <v>994.66423017917759</v>
      </c>
      <c r="I8630" s="88">
        <v>1375.3702468398665</v>
      </c>
      <c r="J8630" s="88">
        <v>1990.825093656224</v>
      </c>
      <c r="K8630" s="88">
        <v>3348.2987245207651</v>
      </c>
      <c r="L8630" s="88">
        <v>3436.8841560035908</v>
      </c>
      <c r="M8630" s="88">
        <v>3723.9089174793517</v>
      </c>
    </row>
    <row r="8631" spans="3:13" x14ac:dyDescent="0.2">
      <c r="C8631" s="88">
        <v>0.42664999999999997</v>
      </c>
      <c r="D8631" s="88">
        <v>16448.621790724326</v>
      </c>
      <c r="E8631" s="88">
        <v>155.170039532999</v>
      </c>
      <c r="F8631" s="88">
        <v>516.19689944572292</v>
      </c>
      <c r="G8631" s="88">
        <v>756.24632715912003</v>
      </c>
      <c r="H8631" s="88">
        <v>994.6800118965516</v>
      </c>
      <c r="I8631" s="88">
        <v>1375.3808837413799</v>
      </c>
      <c r="J8631" s="88">
        <v>1990.8403774241947</v>
      </c>
      <c r="K8631" s="88">
        <v>3348.3172880637094</v>
      </c>
      <c r="L8631" s="88">
        <v>3436.9956873756391</v>
      </c>
      <c r="M8631" s="88">
        <v>3723.941217094984</v>
      </c>
    </row>
    <row r="8632" spans="3:13" x14ac:dyDescent="0.2">
      <c r="C8632" s="88">
        <v>0.42670000000000002</v>
      </c>
      <c r="D8632" s="88">
        <v>16448.657284396366</v>
      </c>
      <c r="E8632" s="88">
        <v>155.17605400551292</v>
      </c>
      <c r="F8632" s="88">
        <v>516.19894332254125</v>
      </c>
      <c r="G8632" s="88">
        <v>756.27316808908563</v>
      </c>
      <c r="H8632" s="88">
        <v>994.68174588649072</v>
      </c>
      <c r="I8632" s="88">
        <v>1375.4162869559514</v>
      </c>
      <c r="J8632" s="88">
        <v>1990.84500406495</v>
      </c>
      <c r="K8632" s="88">
        <v>3348.3249712766406</v>
      </c>
      <c r="L8632" s="88">
        <v>3437.1421601501211</v>
      </c>
      <c r="M8632" s="88">
        <v>3723.9469266846959</v>
      </c>
    </row>
    <row r="8633" spans="3:13" x14ac:dyDescent="0.2">
      <c r="C8633" s="88">
        <v>0.42675000000000002</v>
      </c>
      <c r="D8633" s="88">
        <v>16448.666005058672</v>
      </c>
      <c r="E8633" s="88">
        <v>155.18291977922308</v>
      </c>
      <c r="F8633" s="88">
        <v>516.19953858322151</v>
      </c>
      <c r="G8633" s="88">
        <v>756.29035725794847</v>
      </c>
      <c r="H8633" s="88">
        <v>994.69485192222328</v>
      </c>
      <c r="I8633" s="88">
        <v>1375.4241744153096</v>
      </c>
      <c r="J8633" s="88">
        <v>1990.8467249408804</v>
      </c>
      <c r="K8633" s="88">
        <v>3348.3308082889066</v>
      </c>
      <c r="L8633" s="88">
        <v>3437.3226988473507</v>
      </c>
      <c r="M8633" s="88">
        <v>3723.9571998233419</v>
      </c>
    </row>
    <row r="8634" spans="3:13" x14ac:dyDescent="0.2">
      <c r="C8634" s="88">
        <v>0.42680000000000001</v>
      </c>
      <c r="D8634" s="88">
        <v>16448.75369403416</v>
      </c>
      <c r="E8634" s="88">
        <v>155.18664359405557</v>
      </c>
      <c r="F8634" s="88">
        <v>516.23552998506966</v>
      </c>
      <c r="G8634" s="88">
        <v>756.30358327466911</v>
      </c>
      <c r="H8634" s="88">
        <v>994.71348704333286</v>
      </c>
      <c r="I8634" s="88">
        <v>1375.4322583605972</v>
      </c>
      <c r="J8634" s="88">
        <v>1990.8671315167844</v>
      </c>
      <c r="K8634" s="88">
        <v>3348.3404227752562</v>
      </c>
      <c r="L8634" s="88">
        <v>3437.4879421434512</v>
      </c>
      <c r="M8634" s="88">
        <v>3723.9647034485474</v>
      </c>
    </row>
    <row r="8635" spans="3:13" x14ac:dyDescent="0.2">
      <c r="C8635" s="88">
        <v>0.42685000000000001</v>
      </c>
      <c r="D8635" s="88">
        <v>16448.992706342262</v>
      </c>
      <c r="E8635" s="88">
        <v>155.19177278603183</v>
      </c>
      <c r="F8635" s="88">
        <v>516.23603860746198</v>
      </c>
      <c r="G8635" s="88">
        <v>756.34147843972869</v>
      </c>
      <c r="H8635" s="88">
        <v>994.71407521388164</v>
      </c>
      <c r="I8635" s="88">
        <v>1375.442210545234</v>
      </c>
      <c r="J8635" s="88">
        <v>1990.9576516441916</v>
      </c>
      <c r="K8635" s="88">
        <v>3348.3408015859104</v>
      </c>
      <c r="L8635" s="88">
        <v>3437.5167227006541</v>
      </c>
      <c r="M8635" s="88">
        <v>3723.9907634647684</v>
      </c>
    </row>
    <row r="8636" spans="3:13" x14ac:dyDescent="0.2">
      <c r="C8636" s="88">
        <v>0.4269</v>
      </c>
      <c r="D8636" s="88">
        <v>16448.995729826289</v>
      </c>
      <c r="E8636" s="88">
        <v>155.20101704768331</v>
      </c>
      <c r="F8636" s="88">
        <v>516.23833872522118</v>
      </c>
      <c r="G8636" s="88">
        <v>756.34476023224943</v>
      </c>
      <c r="H8636" s="88">
        <v>994.72986898229192</v>
      </c>
      <c r="I8636" s="88">
        <v>1375.4520738247234</v>
      </c>
      <c r="J8636" s="88">
        <v>1990.9820118251832</v>
      </c>
      <c r="K8636" s="88">
        <v>3348.4191945199536</v>
      </c>
      <c r="L8636" s="88">
        <v>3437.7800000188363</v>
      </c>
      <c r="M8636" s="88">
        <v>3724.013192329805</v>
      </c>
    </row>
    <row r="8637" spans="3:13" x14ac:dyDescent="0.2">
      <c r="C8637" s="88">
        <v>0.42695</v>
      </c>
      <c r="D8637" s="88">
        <v>16449.080273097796</v>
      </c>
      <c r="E8637" s="88">
        <v>155.20544309961133</v>
      </c>
      <c r="F8637" s="88">
        <v>516.24635090725678</v>
      </c>
      <c r="G8637" s="88">
        <v>756.3854710658793</v>
      </c>
      <c r="H8637" s="88">
        <v>994.73513706093172</v>
      </c>
      <c r="I8637" s="88">
        <v>1375.4652804605157</v>
      </c>
      <c r="J8637" s="88">
        <v>1990.9902139178384</v>
      </c>
      <c r="K8637" s="88">
        <v>3348.4620329412242</v>
      </c>
      <c r="L8637" s="88">
        <v>3437.8412084409765</v>
      </c>
      <c r="M8637" s="88">
        <v>3724.0413243708763</v>
      </c>
    </row>
    <row r="8638" spans="3:13" x14ac:dyDescent="0.2">
      <c r="C8638" s="88">
        <v>0.42699999999999999</v>
      </c>
      <c r="D8638" s="88">
        <v>16449.583898866844</v>
      </c>
      <c r="E8638" s="88">
        <v>155.21084970254469</v>
      </c>
      <c r="F8638" s="88">
        <v>516.24996576714602</v>
      </c>
      <c r="G8638" s="88">
        <v>756.41502824280542</v>
      </c>
      <c r="H8638" s="88">
        <v>994.73742737956854</v>
      </c>
      <c r="I8638" s="88">
        <v>1375.4666258875209</v>
      </c>
      <c r="J8638" s="88">
        <v>1991.0207442367291</v>
      </c>
      <c r="K8638" s="88">
        <v>3348.4782871634134</v>
      </c>
      <c r="L8638" s="88">
        <v>3438.1056192457736</v>
      </c>
      <c r="M8638" s="88">
        <v>3724.0614559350338</v>
      </c>
    </row>
    <row r="8639" spans="3:13" x14ac:dyDescent="0.2">
      <c r="C8639" s="88">
        <v>0.42704999999999999</v>
      </c>
      <c r="D8639" s="88">
        <v>16449.796541937059</v>
      </c>
      <c r="E8639" s="88">
        <v>155.2173803502119</v>
      </c>
      <c r="F8639" s="88">
        <v>516.25026423640747</v>
      </c>
      <c r="G8639" s="88">
        <v>756.42107276220349</v>
      </c>
      <c r="H8639" s="88">
        <v>994.75655768530623</v>
      </c>
      <c r="I8639" s="88">
        <v>1375.4728682707123</v>
      </c>
      <c r="J8639" s="88">
        <v>1991.0292360077333</v>
      </c>
      <c r="K8639" s="88">
        <v>3348.4878211806222</v>
      </c>
      <c r="L8639" s="88">
        <v>3438.1120393761016</v>
      </c>
      <c r="M8639" s="88">
        <v>3724.0698997375325</v>
      </c>
    </row>
    <row r="8640" spans="3:13" x14ac:dyDescent="0.2">
      <c r="C8640" s="88">
        <v>0.42709999999999998</v>
      </c>
      <c r="D8640" s="88">
        <v>16450.151299377452</v>
      </c>
      <c r="E8640" s="88">
        <v>155.22335479257526</v>
      </c>
      <c r="F8640" s="88">
        <v>516.25402636368426</v>
      </c>
      <c r="G8640" s="88">
        <v>756.43020260078174</v>
      </c>
      <c r="H8640" s="88">
        <v>994.79017977500325</v>
      </c>
      <c r="I8640" s="88">
        <v>1375.4892595812148</v>
      </c>
      <c r="J8640" s="88">
        <v>1991.0378861178647</v>
      </c>
      <c r="K8640" s="88">
        <v>3348.6242389958934</v>
      </c>
      <c r="L8640" s="88">
        <v>3438.2167316998602</v>
      </c>
      <c r="M8640" s="88">
        <v>3724.0783038537502</v>
      </c>
    </row>
    <row r="8641" spans="3:13" x14ac:dyDescent="0.2">
      <c r="C8641" s="88">
        <v>0.42714999999999997</v>
      </c>
      <c r="D8641" s="88">
        <v>16450.339918585771</v>
      </c>
      <c r="E8641" s="88">
        <v>155.22420372988108</v>
      </c>
      <c r="F8641" s="88">
        <v>516.26118878998159</v>
      </c>
      <c r="G8641" s="88">
        <v>756.44572211999184</v>
      </c>
      <c r="H8641" s="88">
        <v>994.79279494237289</v>
      </c>
      <c r="I8641" s="88">
        <v>1375.4976117290284</v>
      </c>
      <c r="J8641" s="88">
        <v>1991.0498309566433</v>
      </c>
      <c r="K8641" s="88">
        <v>3348.6837584453233</v>
      </c>
      <c r="L8641" s="88">
        <v>3438.2313550088957</v>
      </c>
      <c r="M8641" s="88">
        <v>3724.0791331953878</v>
      </c>
    </row>
    <row r="8642" spans="3:13" x14ac:dyDescent="0.2">
      <c r="C8642" s="88">
        <v>0.42720000000000002</v>
      </c>
      <c r="D8642" s="88">
        <v>16450.354617531655</v>
      </c>
      <c r="E8642" s="88">
        <v>155.23774529760158</v>
      </c>
      <c r="F8642" s="88">
        <v>516.26734965785454</v>
      </c>
      <c r="G8642" s="88">
        <v>756.46285891825573</v>
      </c>
      <c r="H8642" s="88">
        <v>994.7951568996391</v>
      </c>
      <c r="I8642" s="88">
        <v>1375.5111704872088</v>
      </c>
      <c r="J8642" s="88">
        <v>1991.0615926981827</v>
      </c>
      <c r="K8642" s="88">
        <v>3348.7136354710237</v>
      </c>
      <c r="L8642" s="88">
        <v>3438.2577817308638</v>
      </c>
      <c r="M8642" s="88">
        <v>3724.0988628908217</v>
      </c>
    </row>
    <row r="8643" spans="3:13" x14ac:dyDescent="0.2">
      <c r="C8643" s="88">
        <v>0.42725000000000002</v>
      </c>
      <c r="D8643" s="88">
        <v>16450.524938677037</v>
      </c>
      <c r="E8643" s="88">
        <v>155.2415814715423</v>
      </c>
      <c r="F8643" s="88">
        <v>516.27271019521322</v>
      </c>
      <c r="G8643" s="88">
        <v>756.464527313085</v>
      </c>
      <c r="H8643" s="88">
        <v>994.81848735886342</v>
      </c>
      <c r="I8643" s="88">
        <v>1375.512522927469</v>
      </c>
      <c r="J8643" s="88">
        <v>1991.1057989638307</v>
      </c>
      <c r="K8643" s="88">
        <v>3348.7468235302931</v>
      </c>
      <c r="L8643" s="88">
        <v>3438.3500124086163</v>
      </c>
      <c r="M8643" s="88">
        <v>3724.1059315280618</v>
      </c>
    </row>
    <row r="8644" spans="3:13" x14ac:dyDescent="0.2">
      <c r="C8644" s="88">
        <v>0.42730000000000001</v>
      </c>
      <c r="D8644" s="88">
        <v>16450.735707251435</v>
      </c>
      <c r="E8644" s="88">
        <v>155.24300610238697</v>
      </c>
      <c r="F8644" s="88">
        <v>516.27298885107848</v>
      </c>
      <c r="G8644" s="88">
        <v>756.49764557497292</v>
      </c>
      <c r="H8644" s="88">
        <v>994.82371367916903</v>
      </c>
      <c r="I8644" s="88">
        <v>1375.5785214055591</v>
      </c>
      <c r="J8644" s="88">
        <v>1991.1425077382914</v>
      </c>
      <c r="K8644" s="88">
        <v>3348.8249160505852</v>
      </c>
      <c r="L8644" s="88">
        <v>3438.3757083098953</v>
      </c>
      <c r="M8644" s="88">
        <v>3724.1089898228302</v>
      </c>
    </row>
    <row r="8645" spans="3:13" x14ac:dyDescent="0.2">
      <c r="C8645" s="88">
        <v>0.42735000000000001</v>
      </c>
      <c r="D8645" s="88">
        <v>16450.840160759446</v>
      </c>
      <c r="E8645" s="88">
        <v>155.25512365316354</v>
      </c>
      <c r="F8645" s="88">
        <v>516.27461241942001</v>
      </c>
      <c r="G8645" s="88">
        <v>756.50227320056501</v>
      </c>
      <c r="H8645" s="88">
        <v>994.83559609440545</v>
      </c>
      <c r="I8645" s="88">
        <v>1375.601790830432</v>
      </c>
      <c r="J8645" s="88">
        <v>1991.3310556661995</v>
      </c>
      <c r="K8645" s="88">
        <v>3348.8586622277303</v>
      </c>
      <c r="L8645" s="88">
        <v>3438.4904762848587</v>
      </c>
      <c r="M8645" s="88">
        <v>3724.116314999148</v>
      </c>
    </row>
    <row r="8646" spans="3:13" x14ac:dyDescent="0.2">
      <c r="C8646" s="88">
        <v>0.4274</v>
      </c>
      <c r="D8646" s="88">
        <v>16451.488385782413</v>
      </c>
      <c r="E8646" s="88">
        <v>155.26714895352507</v>
      </c>
      <c r="F8646" s="88">
        <v>516.28515583028639</v>
      </c>
      <c r="G8646" s="88">
        <v>756.51198558119495</v>
      </c>
      <c r="H8646" s="88">
        <v>994.88781905960377</v>
      </c>
      <c r="I8646" s="88">
        <v>1375.6281906211557</v>
      </c>
      <c r="J8646" s="88">
        <v>1991.3825999405003</v>
      </c>
      <c r="K8646" s="88">
        <v>3348.9133182476671</v>
      </c>
      <c r="L8646" s="88">
        <v>3438.6079800347911</v>
      </c>
      <c r="M8646" s="88">
        <v>3724.1245307684962</v>
      </c>
    </row>
    <row r="8647" spans="3:13" x14ac:dyDescent="0.2">
      <c r="C8647" s="88">
        <v>0.42745</v>
      </c>
      <c r="D8647" s="88">
        <v>16451.528060725574</v>
      </c>
      <c r="E8647" s="88">
        <v>155.27248662363218</v>
      </c>
      <c r="F8647" s="88">
        <v>516.28861818723044</v>
      </c>
      <c r="G8647" s="88">
        <v>756.5189822708985</v>
      </c>
      <c r="H8647" s="88">
        <v>994.89738195678774</v>
      </c>
      <c r="I8647" s="88">
        <v>1375.648574693148</v>
      </c>
      <c r="J8647" s="88">
        <v>1991.4168815890557</v>
      </c>
      <c r="K8647" s="88">
        <v>3348.9311308880629</v>
      </c>
      <c r="L8647" s="88">
        <v>3438.9011580379147</v>
      </c>
      <c r="M8647" s="88">
        <v>3724.161356452742</v>
      </c>
    </row>
    <row r="8648" spans="3:13" x14ac:dyDescent="0.2">
      <c r="C8648" s="88">
        <v>0.42749999999999999</v>
      </c>
      <c r="D8648" s="88">
        <v>16451.784175799276</v>
      </c>
      <c r="E8648" s="88">
        <v>155.27281042185678</v>
      </c>
      <c r="F8648" s="88">
        <v>516.29267715812375</v>
      </c>
      <c r="G8648" s="88">
        <v>756.52473301215105</v>
      </c>
      <c r="H8648" s="88">
        <v>994.90282992019274</v>
      </c>
      <c r="I8648" s="88">
        <v>1375.6704302217659</v>
      </c>
      <c r="J8648" s="88">
        <v>1991.4335424610217</v>
      </c>
      <c r="K8648" s="88">
        <v>3349.0532776896007</v>
      </c>
      <c r="L8648" s="88">
        <v>3439.0108825506863</v>
      </c>
      <c r="M8648" s="88">
        <v>3724.1676930810554</v>
      </c>
    </row>
    <row r="8649" spans="3:13" x14ac:dyDescent="0.2">
      <c r="C8649" s="88">
        <v>0.42754999999999999</v>
      </c>
      <c r="D8649" s="88">
        <v>16451.801951725025</v>
      </c>
      <c r="E8649" s="88">
        <v>155.28022636846526</v>
      </c>
      <c r="F8649" s="88">
        <v>516.30042381235126</v>
      </c>
      <c r="G8649" s="88">
        <v>756.53568409654099</v>
      </c>
      <c r="H8649" s="88">
        <v>994.91397321208797</v>
      </c>
      <c r="I8649" s="88">
        <v>1375.6923147129814</v>
      </c>
      <c r="J8649" s="88">
        <v>1991.4425129113533</v>
      </c>
      <c r="K8649" s="88">
        <v>3349.0568616054711</v>
      </c>
      <c r="L8649" s="88">
        <v>3439.1322747611098</v>
      </c>
      <c r="M8649" s="88">
        <v>3724.1794883431444</v>
      </c>
    </row>
    <row r="8650" spans="3:13" x14ac:dyDescent="0.2">
      <c r="C8650" s="88">
        <v>0.42759999999999998</v>
      </c>
      <c r="D8650" s="88">
        <v>16451.864623606078</v>
      </c>
      <c r="E8650" s="88">
        <v>155.31458695428682</v>
      </c>
      <c r="F8650" s="88">
        <v>516.30316478744589</v>
      </c>
      <c r="G8650" s="88">
        <v>756.54751327848135</v>
      </c>
      <c r="H8650" s="88">
        <v>994.96275533301514</v>
      </c>
      <c r="I8650" s="88">
        <v>1375.6935834735573</v>
      </c>
      <c r="J8650" s="88">
        <v>1991.4499334769703</v>
      </c>
      <c r="K8650" s="88">
        <v>3349.1202785741771</v>
      </c>
      <c r="L8650" s="88">
        <v>3439.1618147799168</v>
      </c>
      <c r="M8650" s="88">
        <v>3724.1986214634094</v>
      </c>
    </row>
    <row r="8651" spans="3:13" x14ac:dyDescent="0.2">
      <c r="C8651" s="88">
        <v>0.42764999999999997</v>
      </c>
      <c r="D8651" s="88">
        <v>16451.988195278045</v>
      </c>
      <c r="E8651" s="88">
        <v>155.32009387738708</v>
      </c>
      <c r="F8651" s="88">
        <v>516.31036603105122</v>
      </c>
      <c r="G8651" s="88">
        <v>756.56737980402795</v>
      </c>
      <c r="H8651" s="88">
        <v>994.96911359324213</v>
      </c>
      <c r="I8651" s="88">
        <v>1375.6976047196572</v>
      </c>
      <c r="J8651" s="88">
        <v>1991.4673756654993</v>
      </c>
      <c r="K8651" s="88">
        <v>3349.1898427446095</v>
      </c>
      <c r="L8651" s="88">
        <v>3439.1622531239987</v>
      </c>
      <c r="M8651" s="88">
        <v>3724.2067684116855</v>
      </c>
    </row>
    <row r="8652" spans="3:13" x14ac:dyDescent="0.2">
      <c r="C8652" s="88">
        <v>0.42770000000000002</v>
      </c>
      <c r="D8652" s="88">
        <v>16452.088371043217</v>
      </c>
      <c r="E8652" s="88">
        <v>155.32293237210433</v>
      </c>
      <c r="F8652" s="88">
        <v>516.31671329283836</v>
      </c>
      <c r="G8652" s="88">
        <v>756.57702157840595</v>
      </c>
      <c r="H8652" s="88">
        <v>994.99079215854454</v>
      </c>
      <c r="I8652" s="88">
        <v>1375.7082676375176</v>
      </c>
      <c r="J8652" s="88">
        <v>1991.4727806763185</v>
      </c>
      <c r="K8652" s="88">
        <v>3349.1946251639974</v>
      </c>
      <c r="L8652" s="88">
        <v>3439.2789724738759</v>
      </c>
      <c r="M8652" s="88">
        <v>3724.2308096331958</v>
      </c>
    </row>
    <row r="8653" spans="3:13" x14ac:dyDescent="0.2">
      <c r="C8653" s="88">
        <v>0.42775000000000002</v>
      </c>
      <c r="D8653" s="88">
        <v>16452.281487916349</v>
      </c>
      <c r="E8653" s="88">
        <v>155.33541038278963</v>
      </c>
      <c r="F8653" s="88">
        <v>516.35711772677996</v>
      </c>
      <c r="G8653" s="88">
        <v>756.58900576658607</v>
      </c>
      <c r="H8653" s="88">
        <v>994.99419238369137</v>
      </c>
      <c r="I8653" s="88">
        <v>1375.7170790486398</v>
      </c>
      <c r="J8653" s="88">
        <v>1991.476522034347</v>
      </c>
      <c r="K8653" s="88">
        <v>3349.2093021657201</v>
      </c>
      <c r="L8653" s="88">
        <v>3439.2790486071335</v>
      </c>
      <c r="M8653" s="88">
        <v>3724.2550398640074</v>
      </c>
    </row>
    <row r="8654" spans="3:13" x14ac:dyDescent="0.2">
      <c r="C8654" s="88">
        <v>0.42780000000000001</v>
      </c>
      <c r="D8654" s="88">
        <v>16452.573394822251</v>
      </c>
      <c r="E8654" s="88">
        <v>155.33954400260427</v>
      </c>
      <c r="F8654" s="88">
        <v>516.35862921280932</v>
      </c>
      <c r="G8654" s="88">
        <v>756.59637164414744</v>
      </c>
      <c r="H8654" s="88">
        <v>994.99674224492901</v>
      </c>
      <c r="I8654" s="88">
        <v>1375.7670331306731</v>
      </c>
      <c r="J8654" s="88">
        <v>1991.4835863980588</v>
      </c>
      <c r="K8654" s="88">
        <v>3349.2193832404896</v>
      </c>
      <c r="L8654" s="88">
        <v>3439.4411860929586</v>
      </c>
      <c r="M8654" s="88">
        <v>3724.2556480640656</v>
      </c>
    </row>
    <row r="8655" spans="3:13" x14ac:dyDescent="0.2">
      <c r="C8655" s="88">
        <v>0.42785000000000001</v>
      </c>
      <c r="D8655" s="88">
        <v>16452.575889352294</v>
      </c>
      <c r="E8655" s="88">
        <v>155.33954400260427</v>
      </c>
      <c r="F8655" s="88">
        <v>516.36085287304468</v>
      </c>
      <c r="G8655" s="88">
        <v>756.60975842383277</v>
      </c>
      <c r="H8655" s="88">
        <v>995.04192397470388</v>
      </c>
      <c r="I8655" s="88">
        <v>1375.7815687014631</v>
      </c>
      <c r="J8655" s="88">
        <v>1991.5091745493992</v>
      </c>
      <c r="K8655" s="88">
        <v>3349.2558553704489</v>
      </c>
      <c r="L8655" s="88">
        <v>3439.4949327308477</v>
      </c>
      <c r="M8655" s="88">
        <v>3724.287912549983</v>
      </c>
    </row>
    <row r="8656" spans="3:13" x14ac:dyDescent="0.2">
      <c r="C8656" s="88">
        <v>0.4279</v>
      </c>
      <c r="D8656" s="88">
        <v>16452.71089435212</v>
      </c>
      <c r="E8656" s="88">
        <v>155.34098362697387</v>
      </c>
      <c r="F8656" s="88">
        <v>516.36424724966309</v>
      </c>
      <c r="G8656" s="88">
        <v>756.6201139514128</v>
      </c>
      <c r="H8656" s="88">
        <v>995.05485186169062</v>
      </c>
      <c r="I8656" s="88">
        <v>1375.788079015721</v>
      </c>
      <c r="J8656" s="88">
        <v>1991.5594864644854</v>
      </c>
      <c r="K8656" s="88">
        <v>3349.3188011968555</v>
      </c>
      <c r="L8656" s="88">
        <v>3439.5653849726241</v>
      </c>
      <c r="M8656" s="88">
        <v>3724.2887163276146</v>
      </c>
    </row>
    <row r="8657" spans="3:13" x14ac:dyDescent="0.2">
      <c r="C8657" s="88">
        <v>0.42795</v>
      </c>
      <c r="D8657" s="88">
        <v>16452.902403368898</v>
      </c>
      <c r="E8657" s="88">
        <v>155.34098362697387</v>
      </c>
      <c r="F8657" s="88">
        <v>516.38999006861468</v>
      </c>
      <c r="G8657" s="88">
        <v>756.65592856521926</v>
      </c>
      <c r="H8657" s="88">
        <v>995.06512298593179</v>
      </c>
      <c r="I8657" s="88">
        <v>1375.8186031347664</v>
      </c>
      <c r="J8657" s="88">
        <v>1991.567274281846</v>
      </c>
      <c r="K8657" s="88">
        <v>3349.3602492609612</v>
      </c>
      <c r="L8657" s="88">
        <v>3439.8786256917592</v>
      </c>
      <c r="M8657" s="88">
        <v>3724.2926629005192</v>
      </c>
    </row>
    <row r="8658" spans="3:13" x14ac:dyDescent="0.2">
      <c r="C8658" s="88">
        <v>0.42799999999999999</v>
      </c>
      <c r="D8658" s="88">
        <v>16452.968151462064</v>
      </c>
      <c r="E8658" s="88">
        <v>155.34229632846836</v>
      </c>
      <c r="F8658" s="88">
        <v>516.39071780634549</v>
      </c>
      <c r="G8658" s="88">
        <v>756.6656982043869</v>
      </c>
      <c r="H8658" s="88">
        <v>995.06884780688006</v>
      </c>
      <c r="I8658" s="88">
        <v>1375.8398926586883</v>
      </c>
      <c r="J8658" s="88">
        <v>1991.5684170618993</v>
      </c>
      <c r="K8658" s="88">
        <v>3349.3765694879721</v>
      </c>
      <c r="L8658" s="88">
        <v>3439.9254760147523</v>
      </c>
      <c r="M8658" s="88">
        <v>3724.3236771126408</v>
      </c>
    </row>
    <row r="8659" spans="3:13" x14ac:dyDescent="0.2">
      <c r="C8659" s="88">
        <v>0.42804999999999999</v>
      </c>
      <c r="D8659" s="88">
        <v>16453.10754024802</v>
      </c>
      <c r="E8659" s="88">
        <v>155.35247489472385</v>
      </c>
      <c r="F8659" s="88">
        <v>516.39247089725905</v>
      </c>
      <c r="G8659" s="88">
        <v>756.66793288410963</v>
      </c>
      <c r="H8659" s="88">
        <v>995.07884506078472</v>
      </c>
      <c r="I8659" s="88">
        <v>1375.8422571571759</v>
      </c>
      <c r="J8659" s="88">
        <v>1991.588528113673</v>
      </c>
      <c r="K8659" s="88">
        <v>3349.3964100595113</v>
      </c>
      <c r="L8659" s="88">
        <v>3440.1174122920256</v>
      </c>
      <c r="M8659" s="88">
        <v>3724.3329702533733</v>
      </c>
    </row>
    <row r="8660" spans="3:13" x14ac:dyDescent="0.2">
      <c r="C8660" s="88">
        <v>0.42809999999999998</v>
      </c>
      <c r="D8660" s="88">
        <v>16453.646971311588</v>
      </c>
      <c r="E8660" s="88">
        <v>155.35358505295699</v>
      </c>
      <c r="F8660" s="88">
        <v>516.40355980306504</v>
      </c>
      <c r="G8660" s="88">
        <v>756.67531074309773</v>
      </c>
      <c r="H8660" s="88">
        <v>995.09992108855113</v>
      </c>
      <c r="I8660" s="88">
        <v>1375.8469569639292</v>
      </c>
      <c r="J8660" s="88">
        <v>1991.6420985172081</v>
      </c>
      <c r="K8660" s="88">
        <v>3349.4237059905518</v>
      </c>
      <c r="L8660" s="88">
        <v>3440.1713173357684</v>
      </c>
      <c r="M8660" s="88">
        <v>3724.33869510162</v>
      </c>
    </row>
    <row r="8661" spans="3:13" x14ac:dyDescent="0.2">
      <c r="C8661" s="88">
        <v>0.42814999999999998</v>
      </c>
      <c r="D8661" s="88">
        <v>16453.701478974413</v>
      </c>
      <c r="E8661" s="88">
        <v>155.36402649655156</v>
      </c>
      <c r="F8661" s="88">
        <v>516.41678733123081</v>
      </c>
      <c r="G8661" s="88">
        <v>756.69818539483367</v>
      </c>
      <c r="H8661" s="88">
        <v>995.15470811212526</v>
      </c>
      <c r="I8661" s="88">
        <v>1375.8584074265823</v>
      </c>
      <c r="J8661" s="88">
        <v>1991.7333496050069</v>
      </c>
      <c r="K8661" s="88">
        <v>3349.4304816755448</v>
      </c>
      <c r="L8661" s="88">
        <v>3440.24487358234</v>
      </c>
      <c r="M8661" s="88">
        <v>3724.3926566314535</v>
      </c>
    </row>
    <row r="8662" spans="3:13" x14ac:dyDescent="0.2">
      <c r="C8662" s="88">
        <v>0.42820000000000003</v>
      </c>
      <c r="D8662" s="88">
        <v>16454.152769977922</v>
      </c>
      <c r="E8662" s="88">
        <v>155.36993214343147</v>
      </c>
      <c r="F8662" s="88">
        <v>516.4331590370216</v>
      </c>
      <c r="G8662" s="88">
        <v>756.73807620220123</v>
      </c>
      <c r="H8662" s="88">
        <v>995.16698188264672</v>
      </c>
      <c r="I8662" s="88">
        <v>1375.9804088653655</v>
      </c>
      <c r="J8662" s="88">
        <v>1991.7505872494262</v>
      </c>
      <c r="K8662" s="88">
        <v>3349.4306470011788</v>
      </c>
      <c r="L8662" s="88">
        <v>3440.3964803035415</v>
      </c>
      <c r="M8662" s="88">
        <v>3724.3985405664571</v>
      </c>
    </row>
    <row r="8663" spans="3:13" x14ac:dyDescent="0.2">
      <c r="C8663" s="88">
        <v>0.42825000000000002</v>
      </c>
      <c r="D8663" s="88">
        <v>16454.250398392098</v>
      </c>
      <c r="E8663" s="88">
        <v>155.37837976958781</v>
      </c>
      <c r="F8663" s="88">
        <v>516.43785740654721</v>
      </c>
      <c r="G8663" s="88">
        <v>756.75318500420553</v>
      </c>
      <c r="H8663" s="88">
        <v>995.17475481558722</v>
      </c>
      <c r="I8663" s="88">
        <v>1375.982266561025</v>
      </c>
      <c r="J8663" s="88">
        <v>1991.8307490886291</v>
      </c>
      <c r="K8663" s="88">
        <v>3349.5523234025086</v>
      </c>
      <c r="L8663" s="88">
        <v>3440.4762822052053</v>
      </c>
      <c r="M8663" s="88">
        <v>3724.4113575583283</v>
      </c>
    </row>
    <row r="8664" spans="3:13" x14ac:dyDescent="0.2">
      <c r="C8664" s="88">
        <v>0.42830000000000001</v>
      </c>
      <c r="D8664" s="88">
        <v>16454.261071612949</v>
      </c>
      <c r="E8664" s="88">
        <v>155.38904905883192</v>
      </c>
      <c r="F8664" s="88">
        <v>516.44682936039135</v>
      </c>
      <c r="G8664" s="88">
        <v>756.82081620578992</v>
      </c>
      <c r="H8664" s="88">
        <v>995.20358518058219</v>
      </c>
      <c r="I8664" s="88">
        <v>1375.992322266572</v>
      </c>
      <c r="J8664" s="88">
        <v>1991.851586989595</v>
      </c>
      <c r="K8664" s="88">
        <v>3349.5535190826549</v>
      </c>
      <c r="L8664" s="88">
        <v>3440.575126888647</v>
      </c>
      <c r="M8664" s="88">
        <v>3724.4274427098171</v>
      </c>
    </row>
    <row r="8665" spans="3:13" x14ac:dyDescent="0.2">
      <c r="C8665" s="88">
        <v>0.42835000000000001</v>
      </c>
      <c r="D8665" s="88">
        <v>16454.288751543703</v>
      </c>
      <c r="E8665" s="88">
        <v>155.39543864558254</v>
      </c>
      <c r="F8665" s="88">
        <v>516.44757371215246</v>
      </c>
      <c r="G8665" s="88">
        <v>756.82907873974409</v>
      </c>
      <c r="H8665" s="88">
        <v>995.2081349326736</v>
      </c>
      <c r="I8665" s="88">
        <v>1375.9953129979372</v>
      </c>
      <c r="J8665" s="88">
        <v>1991.8746968795426</v>
      </c>
      <c r="K8665" s="88">
        <v>3349.5946035012976</v>
      </c>
      <c r="L8665" s="88">
        <v>3440.6385118017633</v>
      </c>
      <c r="M8665" s="88">
        <v>3724.4476369622494</v>
      </c>
    </row>
    <row r="8666" spans="3:13" x14ac:dyDescent="0.2">
      <c r="C8666" s="88">
        <v>0.4284</v>
      </c>
      <c r="D8666" s="88">
        <v>16454.330926691975</v>
      </c>
      <c r="E8666" s="88">
        <v>155.39877119984521</v>
      </c>
      <c r="F8666" s="88">
        <v>516.44793604884944</v>
      </c>
      <c r="G8666" s="88">
        <v>756.86095471842964</v>
      </c>
      <c r="H8666" s="88">
        <v>995.217732931098</v>
      </c>
      <c r="I8666" s="88">
        <v>1376.001349339258</v>
      </c>
      <c r="J8666" s="88">
        <v>1991.9039338644375</v>
      </c>
      <c r="K8666" s="88">
        <v>3349.6413629387916</v>
      </c>
      <c r="L8666" s="88">
        <v>3440.687813323852</v>
      </c>
      <c r="M8666" s="88">
        <v>3724.4483426521347</v>
      </c>
    </row>
    <row r="8667" spans="3:13" x14ac:dyDescent="0.2">
      <c r="C8667" s="88">
        <v>0.42845</v>
      </c>
      <c r="D8667" s="88">
        <v>16454.375916376073</v>
      </c>
      <c r="E8667" s="88">
        <v>155.39904312418093</v>
      </c>
      <c r="F8667" s="88">
        <v>516.45014371007619</v>
      </c>
      <c r="G8667" s="88">
        <v>756.87966267161164</v>
      </c>
      <c r="H8667" s="88">
        <v>995.24493152955756</v>
      </c>
      <c r="I8667" s="88">
        <v>1376.0059013921791</v>
      </c>
      <c r="J8667" s="88">
        <v>1991.9131623197536</v>
      </c>
      <c r="K8667" s="88">
        <v>3349.720891219521</v>
      </c>
      <c r="L8667" s="88">
        <v>3440.7433577472425</v>
      </c>
      <c r="M8667" s="88">
        <v>3724.4728495454815</v>
      </c>
    </row>
    <row r="8668" spans="3:13" x14ac:dyDescent="0.2">
      <c r="C8668" s="88">
        <v>0.42849999999999999</v>
      </c>
      <c r="D8668" s="88">
        <v>16454.380337842209</v>
      </c>
      <c r="E8668" s="88">
        <v>155.39981159011404</v>
      </c>
      <c r="F8668" s="88">
        <v>516.45295492226978</v>
      </c>
      <c r="G8668" s="88">
        <v>756.9207280684459</v>
      </c>
      <c r="H8668" s="88">
        <v>995.25160598958746</v>
      </c>
      <c r="I8668" s="88">
        <v>1376.0119425070993</v>
      </c>
      <c r="J8668" s="88">
        <v>1991.9290773241974</v>
      </c>
      <c r="K8668" s="88">
        <v>3349.7382746222038</v>
      </c>
      <c r="L8668" s="88">
        <v>3440.9667526949547</v>
      </c>
      <c r="M8668" s="88">
        <v>3724.4843649394275</v>
      </c>
    </row>
    <row r="8669" spans="3:13" x14ac:dyDescent="0.2">
      <c r="C8669" s="88">
        <v>0.42854999999999999</v>
      </c>
      <c r="D8669" s="88">
        <v>16454.381736896343</v>
      </c>
      <c r="E8669" s="88">
        <v>155.40732970581485</v>
      </c>
      <c r="F8669" s="88">
        <v>516.45334646689753</v>
      </c>
      <c r="G8669" s="88">
        <v>756.92734237428385</v>
      </c>
      <c r="H8669" s="88">
        <v>995.26656446771267</v>
      </c>
      <c r="I8669" s="88">
        <v>1376.0137769737148</v>
      </c>
      <c r="J8669" s="88">
        <v>1991.944615782415</v>
      </c>
      <c r="K8669" s="88">
        <v>3349.7921502618483</v>
      </c>
      <c r="L8669" s="88">
        <v>3441.0281206373829</v>
      </c>
      <c r="M8669" s="88">
        <v>3724.4997052249091</v>
      </c>
    </row>
    <row r="8670" spans="3:13" x14ac:dyDescent="0.2">
      <c r="C8670" s="88">
        <v>0.42859999999999998</v>
      </c>
      <c r="D8670" s="88">
        <v>16454.470848291978</v>
      </c>
      <c r="E8670" s="88">
        <v>155.41328673865064</v>
      </c>
      <c r="F8670" s="88">
        <v>516.45493902464113</v>
      </c>
      <c r="G8670" s="88">
        <v>756.9311638832055</v>
      </c>
      <c r="H8670" s="88">
        <v>995.29899842091982</v>
      </c>
      <c r="I8670" s="88">
        <v>1376.0194801674306</v>
      </c>
      <c r="J8670" s="88">
        <v>1991.9648530491272</v>
      </c>
      <c r="K8670" s="88">
        <v>3349.8280957525421</v>
      </c>
      <c r="L8670" s="88">
        <v>3441.0436153647738</v>
      </c>
      <c r="M8670" s="88">
        <v>3724.5081782743241</v>
      </c>
    </row>
    <row r="8671" spans="3:13" x14ac:dyDescent="0.2">
      <c r="C8671" s="88">
        <v>0.42864999999999998</v>
      </c>
      <c r="D8671" s="88">
        <v>16454.882498840732</v>
      </c>
      <c r="E8671" s="88">
        <v>155.41402904614097</v>
      </c>
      <c r="F8671" s="88">
        <v>516.45527998027046</v>
      </c>
      <c r="G8671" s="88">
        <v>756.93449525878532</v>
      </c>
      <c r="H8671" s="88">
        <v>995.36613768621601</v>
      </c>
      <c r="I8671" s="88">
        <v>1376.0206341423223</v>
      </c>
      <c r="J8671" s="88">
        <v>1991.9661485615634</v>
      </c>
      <c r="K8671" s="88">
        <v>3349.8324573879236</v>
      </c>
      <c r="L8671" s="88">
        <v>3441.2197280447726</v>
      </c>
      <c r="M8671" s="88">
        <v>3724.5305557357342</v>
      </c>
    </row>
    <row r="8672" spans="3:13" x14ac:dyDescent="0.2">
      <c r="C8672" s="88">
        <v>0.42870000000000003</v>
      </c>
      <c r="D8672" s="88">
        <v>16454.947807619377</v>
      </c>
      <c r="E8672" s="88">
        <v>155.41620988528666</v>
      </c>
      <c r="F8672" s="88">
        <v>516.45603388641393</v>
      </c>
      <c r="G8672" s="88">
        <v>756.93709462801962</v>
      </c>
      <c r="H8672" s="88">
        <v>995.37089609416171</v>
      </c>
      <c r="I8672" s="88">
        <v>1376.0235297308577</v>
      </c>
      <c r="J8672" s="88">
        <v>1992.0257500832554</v>
      </c>
      <c r="K8672" s="88">
        <v>3349.8641734961939</v>
      </c>
      <c r="L8672" s="88">
        <v>3441.2846294117753</v>
      </c>
      <c r="M8672" s="88">
        <v>3724.5438003630047</v>
      </c>
    </row>
    <row r="8673" spans="3:13" x14ac:dyDescent="0.2">
      <c r="C8673" s="88">
        <v>0.42875000000000002</v>
      </c>
      <c r="D8673" s="88">
        <v>16455.394535459749</v>
      </c>
      <c r="E8673" s="88">
        <v>155.41883488446911</v>
      </c>
      <c r="F8673" s="88">
        <v>516.47620622215345</v>
      </c>
      <c r="G8673" s="88">
        <v>756.94822607929336</v>
      </c>
      <c r="H8673" s="88">
        <v>995.37354018830274</v>
      </c>
      <c r="I8673" s="88">
        <v>1376.0313635886228</v>
      </c>
      <c r="J8673" s="88">
        <v>1992.0328608542127</v>
      </c>
      <c r="K8673" s="88">
        <v>3349.9889223955197</v>
      </c>
      <c r="L8673" s="88">
        <v>3441.2850197132093</v>
      </c>
      <c r="M8673" s="88">
        <v>3724.5519735771391</v>
      </c>
    </row>
    <row r="8674" spans="3:13" x14ac:dyDescent="0.2">
      <c r="C8674" s="88">
        <v>0.42880000000000001</v>
      </c>
      <c r="D8674" s="88">
        <v>16455.524503792545</v>
      </c>
      <c r="E8674" s="88">
        <v>155.42389084266779</v>
      </c>
      <c r="F8674" s="88">
        <v>516.47697309159275</v>
      </c>
      <c r="G8674" s="88">
        <v>756.95884730362422</v>
      </c>
      <c r="H8674" s="88">
        <v>995.38552298910827</v>
      </c>
      <c r="I8674" s="88">
        <v>1376.0567053481514</v>
      </c>
      <c r="J8674" s="88">
        <v>1992.0361946905118</v>
      </c>
      <c r="K8674" s="88">
        <v>3350.1147716074588</v>
      </c>
      <c r="L8674" s="88">
        <v>3441.7819389816777</v>
      </c>
      <c r="M8674" s="88">
        <v>3724.5700880505283</v>
      </c>
    </row>
    <row r="8675" spans="3:13" x14ac:dyDescent="0.2">
      <c r="C8675" s="88">
        <v>0.42885000000000001</v>
      </c>
      <c r="D8675" s="88">
        <v>16455.633498469826</v>
      </c>
      <c r="E8675" s="88">
        <v>155.4290014426806</v>
      </c>
      <c r="F8675" s="88">
        <v>516.47895460835116</v>
      </c>
      <c r="G8675" s="88">
        <v>756.99393162970318</v>
      </c>
      <c r="H8675" s="88">
        <v>995.41166807014361</v>
      </c>
      <c r="I8675" s="88">
        <v>1376.0628756635724</v>
      </c>
      <c r="J8675" s="88">
        <v>1992.0826514887599</v>
      </c>
      <c r="K8675" s="88">
        <v>3350.1173473552144</v>
      </c>
      <c r="L8675" s="88">
        <v>3441.8236134208169</v>
      </c>
      <c r="M8675" s="88">
        <v>3724.5843038890212</v>
      </c>
    </row>
    <row r="8676" spans="3:13" x14ac:dyDescent="0.2">
      <c r="C8676" s="88">
        <v>0.4289</v>
      </c>
      <c r="D8676" s="88">
        <v>16455.717097617409</v>
      </c>
      <c r="E8676" s="88">
        <v>155.43339307629867</v>
      </c>
      <c r="F8676" s="88">
        <v>516.48167773925343</v>
      </c>
      <c r="G8676" s="88">
        <v>756.99544183956186</v>
      </c>
      <c r="H8676" s="88">
        <v>995.43113390747521</v>
      </c>
      <c r="I8676" s="88">
        <v>1376.0628844251692</v>
      </c>
      <c r="J8676" s="88">
        <v>1992.1123121765195</v>
      </c>
      <c r="K8676" s="88">
        <v>3350.1471330159529</v>
      </c>
      <c r="L8676" s="88">
        <v>3441.9407954176181</v>
      </c>
      <c r="M8676" s="88">
        <v>3724.5910365062755</v>
      </c>
    </row>
    <row r="8677" spans="3:13" x14ac:dyDescent="0.2">
      <c r="C8677" s="88">
        <v>0.42895</v>
      </c>
      <c r="D8677" s="88">
        <v>16455.734141712092</v>
      </c>
      <c r="E8677" s="88">
        <v>155.43450381277853</v>
      </c>
      <c r="F8677" s="88">
        <v>516.49093335972293</v>
      </c>
      <c r="G8677" s="88">
        <v>756.99605529727478</v>
      </c>
      <c r="H8677" s="88">
        <v>995.48384401285557</v>
      </c>
      <c r="I8677" s="88">
        <v>1376.0761353839648</v>
      </c>
      <c r="J8677" s="88">
        <v>1992.1253763473783</v>
      </c>
      <c r="K8677" s="88">
        <v>3350.1546580063541</v>
      </c>
      <c r="L8677" s="88">
        <v>3442.0290197685613</v>
      </c>
      <c r="M8677" s="88">
        <v>3724.6126000676891</v>
      </c>
    </row>
    <row r="8678" spans="3:13" x14ac:dyDescent="0.2">
      <c r="C8678" s="88">
        <v>0.42899999999999999</v>
      </c>
      <c r="D8678" s="88">
        <v>16455.860348033792</v>
      </c>
      <c r="E8678" s="88">
        <v>155.43642258346517</v>
      </c>
      <c r="F8678" s="88">
        <v>516.49456520868125</v>
      </c>
      <c r="G8678" s="88">
        <v>756.99942556038286</v>
      </c>
      <c r="H8678" s="88">
        <v>995.52322191532903</v>
      </c>
      <c r="I8678" s="88">
        <v>1376.079433070709</v>
      </c>
      <c r="J8678" s="88">
        <v>1992.1813213891355</v>
      </c>
      <c r="K8678" s="88">
        <v>3350.1928324641462</v>
      </c>
      <c r="L8678" s="88">
        <v>3442.0786812112024</v>
      </c>
      <c r="M8678" s="88">
        <v>3724.652170665116</v>
      </c>
    </row>
    <row r="8679" spans="3:13" x14ac:dyDescent="0.2">
      <c r="C8679" s="88">
        <v>0.42904999999999999</v>
      </c>
      <c r="D8679" s="88">
        <v>16456.104938440167</v>
      </c>
      <c r="E8679" s="88">
        <v>155.44219425389474</v>
      </c>
      <c r="F8679" s="88">
        <v>516.4974961598632</v>
      </c>
      <c r="G8679" s="88">
        <v>757.00928849069305</v>
      </c>
      <c r="H8679" s="88">
        <v>995.52587911034198</v>
      </c>
      <c r="I8679" s="88">
        <v>1376.1069681980134</v>
      </c>
      <c r="J8679" s="88">
        <v>1992.1839422826233</v>
      </c>
      <c r="K8679" s="88">
        <v>3350.1998146236324</v>
      </c>
      <c r="L8679" s="88">
        <v>3442.1393712894715</v>
      </c>
      <c r="M8679" s="88">
        <v>3724.6522381790242</v>
      </c>
    </row>
    <row r="8680" spans="3:13" x14ac:dyDescent="0.2">
      <c r="C8680" s="88">
        <v>0.42909999999999998</v>
      </c>
      <c r="D8680" s="88">
        <v>16456.128250125756</v>
      </c>
      <c r="E8680" s="88">
        <v>155.44712303502274</v>
      </c>
      <c r="F8680" s="88">
        <v>516.50115376404847</v>
      </c>
      <c r="G8680" s="88">
        <v>757.02283172165107</v>
      </c>
      <c r="H8680" s="88">
        <v>995.5378875759252</v>
      </c>
      <c r="I8680" s="88">
        <v>1376.1085640829278</v>
      </c>
      <c r="J8680" s="88">
        <v>1992.2018141334815</v>
      </c>
      <c r="K8680" s="88">
        <v>3350.2515378454123</v>
      </c>
      <c r="L8680" s="88">
        <v>3442.1486380494889</v>
      </c>
      <c r="M8680" s="88">
        <v>3724.6729200999844</v>
      </c>
    </row>
    <row r="8681" spans="3:13" x14ac:dyDescent="0.2">
      <c r="C8681" s="88">
        <v>0.42914999999999998</v>
      </c>
      <c r="D8681" s="88">
        <v>16456.203868687138</v>
      </c>
      <c r="E8681" s="88">
        <v>155.44913942262883</v>
      </c>
      <c r="F8681" s="88">
        <v>516.51251702450327</v>
      </c>
      <c r="G8681" s="88">
        <v>757.02334760880967</v>
      </c>
      <c r="H8681" s="88">
        <v>995.56124644810279</v>
      </c>
      <c r="I8681" s="88">
        <v>1376.2138122473457</v>
      </c>
      <c r="J8681" s="88">
        <v>1992.2392924634892</v>
      </c>
      <c r="K8681" s="88">
        <v>3350.3147376013967</v>
      </c>
      <c r="L8681" s="88">
        <v>3442.2339834274153</v>
      </c>
      <c r="M8681" s="88">
        <v>3724.6818571246322</v>
      </c>
    </row>
    <row r="8682" spans="3:13" x14ac:dyDescent="0.2">
      <c r="C8682" s="88">
        <v>0.42920000000000003</v>
      </c>
      <c r="D8682" s="88">
        <v>16456.261001872768</v>
      </c>
      <c r="E8682" s="88">
        <v>155.45220143521055</v>
      </c>
      <c r="F8682" s="88">
        <v>516.51594192986886</v>
      </c>
      <c r="G8682" s="88">
        <v>757.04879730734046</v>
      </c>
      <c r="H8682" s="88">
        <v>995.57720130804682</v>
      </c>
      <c r="I8682" s="88">
        <v>1376.2183672790038</v>
      </c>
      <c r="J8682" s="88">
        <v>1992.2425247359902</v>
      </c>
      <c r="K8682" s="88">
        <v>3350.3214161937194</v>
      </c>
      <c r="L8682" s="88">
        <v>3442.2875639240274</v>
      </c>
      <c r="M8682" s="88">
        <v>3724.6986350254638</v>
      </c>
    </row>
    <row r="8683" spans="3:13" x14ac:dyDescent="0.2">
      <c r="C8683" s="88">
        <v>0.42925000000000002</v>
      </c>
      <c r="D8683" s="88">
        <v>16456.281376533447</v>
      </c>
      <c r="E8683" s="88">
        <v>155.47321376323362</v>
      </c>
      <c r="F8683" s="88">
        <v>516.52659219731913</v>
      </c>
      <c r="G8683" s="88">
        <v>757.04881611712653</v>
      </c>
      <c r="H8683" s="88">
        <v>995.58263878247362</v>
      </c>
      <c r="I8683" s="88">
        <v>1376.2304983331705</v>
      </c>
      <c r="J8683" s="88">
        <v>1992.3147453723122</v>
      </c>
      <c r="K8683" s="88">
        <v>3350.4501947799736</v>
      </c>
      <c r="L8683" s="88">
        <v>3442.3090705557579</v>
      </c>
      <c r="M8683" s="88">
        <v>3724.7120269370075</v>
      </c>
    </row>
    <row r="8684" spans="3:13" x14ac:dyDescent="0.2">
      <c r="C8684" s="88">
        <v>0.42930000000000001</v>
      </c>
      <c r="D8684" s="88">
        <v>16456.28684530134</v>
      </c>
      <c r="E8684" s="88">
        <v>155.50727745664972</v>
      </c>
      <c r="F8684" s="88">
        <v>516.56164296476982</v>
      </c>
      <c r="G8684" s="88">
        <v>757.05509632731764</v>
      </c>
      <c r="H8684" s="88">
        <v>995.59422648470581</v>
      </c>
      <c r="I8684" s="88">
        <v>1376.2398333336455</v>
      </c>
      <c r="J8684" s="88">
        <v>1992.3374718078981</v>
      </c>
      <c r="K8684" s="88">
        <v>3350.4879317306631</v>
      </c>
      <c r="L8684" s="88">
        <v>3442.3841042458585</v>
      </c>
      <c r="M8684" s="88">
        <v>3724.7299607131813</v>
      </c>
    </row>
    <row r="8685" spans="3:13" x14ac:dyDescent="0.2">
      <c r="C8685" s="88">
        <v>0.42935000000000001</v>
      </c>
      <c r="D8685" s="88">
        <v>16456.38969224305</v>
      </c>
      <c r="E8685" s="88">
        <v>155.51360463872516</v>
      </c>
      <c r="F8685" s="88">
        <v>516.56438046325138</v>
      </c>
      <c r="G8685" s="88">
        <v>757.07088998213931</v>
      </c>
      <c r="H8685" s="88">
        <v>995.60571445712003</v>
      </c>
      <c r="I8685" s="88">
        <v>1376.2724486987368</v>
      </c>
      <c r="J8685" s="88">
        <v>1992.3736051851943</v>
      </c>
      <c r="K8685" s="88">
        <v>3350.501508197593</v>
      </c>
      <c r="L8685" s="88">
        <v>3442.5974717021818</v>
      </c>
      <c r="M8685" s="88">
        <v>3724.766969223112</v>
      </c>
    </row>
    <row r="8686" spans="3:13" x14ac:dyDescent="0.2">
      <c r="C8686" s="88">
        <v>0.4294</v>
      </c>
      <c r="D8686" s="88">
        <v>16456.548500568602</v>
      </c>
      <c r="E8686" s="88">
        <v>155.51360463872516</v>
      </c>
      <c r="F8686" s="88">
        <v>516.58616397047081</v>
      </c>
      <c r="G8686" s="88">
        <v>757.0829204198194</v>
      </c>
      <c r="H8686" s="88">
        <v>995.61395098355297</v>
      </c>
      <c r="I8686" s="88">
        <v>1376.2809139862911</v>
      </c>
      <c r="J8686" s="88">
        <v>1992.3928146379576</v>
      </c>
      <c r="K8686" s="88">
        <v>3350.5025994379566</v>
      </c>
      <c r="L8686" s="88">
        <v>3442.7125107806523</v>
      </c>
      <c r="M8686" s="88">
        <v>3724.8121160410287</v>
      </c>
    </row>
    <row r="8687" spans="3:13" x14ac:dyDescent="0.2">
      <c r="C8687" s="88">
        <v>0.42945</v>
      </c>
      <c r="D8687" s="88">
        <v>16456.580626980074</v>
      </c>
      <c r="E8687" s="88">
        <v>155.5558269952835</v>
      </c>
      <c r="F8687" s="88">
        <v>516.58640572328477</v>
      </c>
      <c r="G8687" s="88">
        <v>757.1139454187105</v>
      </c>
      <c r="H8687" s="88">
        <v>995.63063911165909</v>
      </c>
      <c r="I8687" s="88">
        <v>1376.2881384568632</v>
      </c>
      <c r="J8687" s="88">
        <v>1992.3937268660843</v>
      </c>
      <c r="K8687" s="88">
        <v>3350.5233592085087</v>
      </c>
      <c r="L8687" s="88">
        <v>3442.7328672636204</v>
      </c>
      <c r="M8687" s="88">
        <v>3724.8237545167667</v>
      </c>
    </row>
    <row r="8688" spans="3:13" x14ac:dyDescent="0.2">
      <c r="C8688" s="88">
        <v>0.42949999999999999</v>
      </c>
      <c r="D8688" s="88">
        <v>16456.607787973691</v>
      </c>
      <c r="E8688" s="88">
        <v>155.57391580476451</v>
      </c>
      <c r="F8688" s="88">
        <v>516.59284313650915</v>
      </c>
      <c r="G8688" s="88">
        <v>757.12263728058178</v>
      </c>
      <c r="H8688" s="88">
        <v>995.65330294267369</v>
      </c>
      <c r="I8688" s="88">
        <v>1376.3096889917565</v>
      </c>
      <c r="J8688" s="88">
        <v>1992.4438808547652</v>
      </c>
      <c r="K8688" s="88">
        <v>3350.5315334155734</v>
      </c>
      <c r="L8688" s="88">
        <v>3442.7776044484744</v>
      </c>
      <c r="M8688" s="88">
        <v>3724.8376281153237</v>
      </c>
    </row>
    <row r="8689" spans="3:13" x14ac:dyDescent="0.2">
      <c r="C8689" s="88">
        <v>0.42954999999999999</v>
      </c>
      <c r="D8689" s="88">
        <v>16456.818788025499</v>
      </c>
      <c r="E8689" s="88">
        <v>155.58528613076669</v>
      </c>
      <c r="F8689" s="88">
        <v>516.60407992625733</v>
      </c>
      <c r="G8689" s="88">
        <v>757.12534605862538</v>
      </c>
      <c r="H8689" s="88">
        <v>995.67112169373968</v>
      </c>
      <c r="I8689" s="88">
        <v>1376.3105353188157</v>
      </c>
      <c r="J8689" s="88">
        <v>1992.4746572894787</v>
      </c>
      <c r="K8689" s="88">
        <v>3350.5356538048813</v>
      </c>
      <c r="L8689" s="88">
        <v>3442.8167286291482</v>
      </c>
      <c r="M8689" s="88">
        <v>3724.8418353979437</v>
      </c>
    </row>
    <row r="8690" spans="3:13" x14ac:dyDescent="0.2">
      <c r="C8690" s="88">
        <v>0.42959999999999998</v>
      </c>
      <c r="D8690" s="88">
        <v>16456.832794597671</v>
      </c>
      <c r="E8690" s="88">
        <v>155.59107608133127</v>
      </c>
      <c r="F8690" s="88">
        <v>516.60485674574647</v>
      </c>
      <c r="G8690" s="88">
        <v>757.13420243840937</v>
      </c>
      <c r="H8690" s="88">
        <v>995.69909680082355</v>
      </c>
      <c r="I8690" s="88">
        <v>1376.3288397916999</v>
      </c>
      <c r="J8690" s="88">
        <v>1992.4862134906143</v>
      </c>
      <c r="K8690" s="88">
        <v>3350.6091362358302</v>
      </c>
      <c r="L8690" s="88">
        <v>3442.818388379339</v>
      </c>
      <c r="M8690" s="88">
        <v>3724.8424751516941</v>
      </c>
    </row>
    <row r="8691" spans="3:13" x14ac:dyDescent="0.2">
      <c r="C8691" s="88">
        <v>0.42964999999999998</v>
      </c>
      <c r="D8691" s="88">
        <v>16456.96180962602</v>
      </c>
      <c r="E8691" s="88">
        <v>155.5958858178783</v>
      </c>
      <c r="F8691" s="88">
        <v>516.60518039581802</v>
      </c>
      <c r="G8691" s="88">
        <v>757.14767226154618</v>
      </c>
      <c r="H8691" s="88">
        <v>995.70792373407812</v>
      </c>
      <c r="I8691" s="88">
        <v>1376.3588038312714</v>
      </c>
      <c r="J8691" s="88">
        <v>1992.5093016381256</v>
      </c>
      <c r="K8691" s="88">
        <v>3350.6227579402503</v>
      </c>
      <c r="L8691" s="88">
        <v>3442.8280643129851</v>
      </c>
      <c r="M8691" s="88">
        <v>3724.8473888979966</v>
      </c>
    </row>
    <row r="8692" spans="3:13" x14ac:dyDescent="0.2">
      <c r="C8692" s="88">
        <v>0.42970000000000003</v>
      </c>
      <c r="D8692" s="88">
        <v>16457.105681756504</v>
      </c>
      <c r="E8692" s="88">
        <v>155.6173368884356</v>
      </c>
      <c r="F8692" s="88">
        <v>516.60682020494869</v>
      </c>
      <c r="G8692" s="88">
        <v>757.16341601341037</v>
      </c>
      <c r="H8692" s="88">
        <v>995.71476658864822</v>
      </c>
      <c r="I8692" s="88">
        <v>1376.3757015028464</v>
      </c>
      <c r="J8692" s="88">
        <v>1992.5107558896557</v>
      </c>
      <c r="K8692" s="88">
        <v>3350.7364297071917</v>
      </c>
      <c r="L8692" s="88">
        <v>3442.85405637439</v>
      </c>
      <c r="M8692" s="88">
        <v>3724.853289621396</v>
      </c>
    </row>
    <row r="8693" spans="3:13" x14ac:dyDescent="0.2">
      <c r="C8693" s="88">
        <v>0.42975000000000002</v>
      </c>
      <c r="D8693" s="88">
        <v>16457.162023391011</v>
      </c>
      <c r="E8693" s="88">
        <v>155.6222467136995</v>
      </c>
      <c r="F8693" s="88">
        <v>516.62464625052962</v>
      </c>
      <c r="G8693" s="88">
        <v>757.16382108576272</v>
      </c>
      <c r="H8693" s="88">
        <v>995.71992034053028</v>
      </c>
      <c r="I8693" s="88">
        <v>1376.3999077237554</v>
      </c>
      <c r="J8693" s="88">
        <v>1992.5454320165259</v>
      </c>
      <c r="K8693" s="88">
        <v>3350.7800013330748</v>
      </c>
      <c r="L8693" s="88">
        <v>3442.8629947049976</v>
      </c>
      <c r="M8693" s="88">
        <v>3724.863650573167</v>
      </c>
    </row>
    <row r="8694" spans="3:13" x14ac:dyDescent="0.2">
      <c r="C8694" s="88">
        <v>0.42980000000000002</v>
      </c>
      <c r="D8694" s="88">
        <v>16457.470537297508</v>
      </c>
      <c r="E8694" s="88">
        <v>155.62574142801623</v>
      </c>
      <c r="F8694" s="88">
        <v>516.62535675259414</v>
      </c>
      <c r="G8694" s="88">
        <v>757.16698024318066</v>
      </c>
      <c r="H8694" s="88">
        <v>995.73833298897125</v>
      </c>
      <c r="I8694" s="88">
        <v>1376.4194635398021</v>
      </c>
      <c r="J8694" s="88">
        <v>1992.5465294418177</v>
      </c>
      <c r="K8694" s="88">
        <v>3350.7894883353902</v>
      </c>
      <c r="L8694" s="88">
        <v>3442.9500691493599</v>
      </c>
      <c r="M8694" s="88">
        <v>3724.8747038156075</v>
      </c>
    </row>
    <row r="8695" spans="3:13" x14ac:dyDescent="0.2">
      <c r="C8695" s="88">
        <v>0.42985000000000001</v>
      </c>
      <c r="D8695" s="88">
        <v>16457.564516234321</v>
      </c>
      <c r="E8695" s="88">
        <v>155.63819554715974</v>
      </c>
      <c r="F8695" s="88">
        <v>516.63091076219598</v>
      </c>
      <c r="G8695" s="88">
        <v>757.16917501287298</v>
      </c>
      <c r="H8695" s="88">
        <v>995.73857101446129</v>
      </c>
      <c r="I8695" s="88">
        <v>1376.4465662832577</v>
      </c>
      <c r="J8695" s="88">
        <v>1992.5616479897221</v>
      </c>
      <c r="K8695" s="88">
        <v>3350.7962506664653</v>
      </c>
      <c r="L8695" s="88">
        <v>3442.9646356262001</v>
      </c>
      <c r="M8695" s="88">
        <v>3724.9248534727053</v>
      </c>
    </row>
    <row r="8696" spans="3:13" x14ac:dyDescent="0.2">
      <c r="C8696" s="88">
        <v>0.4299</v>
      </c>
      <c r="D8696" s="88">
        <v>16457.574193875596</v>
      </c>
      <c r="E8696" s="88">
        <v>155.64108197925088</v>
      </c>
      <c r="F8696" s="88">
        <v>516.63836480071359</v>
      </c>
      <c r="G8696" s="88">
        <v>757.17601556622958</v>
      </c>
      <c r="H8696" s="88">
        <v>995.73933905556805</v>
      </c>
      <c r="I8696" s="88">
        <v>1376.4561007072562</v>
      </c>
      <c r="J8696" s="88">
        <v>1992.5804219947754</v>
      </c>
      <c r="K8696" s="88">
        <v>3350.8733456636455</v>
      </c>
      <c r="L8696" s="88">
        <v>3443.2667262391551</v>
      </c>
      <c r="M8696" s="88">
        <v>3724.9344831501826</v>
      </c>
    </row>
    <row r="8697" spans="3:13" x14ac:dyDescent="0.2">
      <c r="C8697" s="88">
        <v>0.42995</v>
      </c>
      <c r="D8697" s="88">
        <v>16457.774033915317</v>
      </c>
      <c r="E8697" s="88">
        <v>155.64343010810899</v>
      </c>
      <c r="F8697" s="88">
        <v>516.65675217972193</v>
      </c>
      <c r="G8697" s="88">
        <v>757.2043249870103</v>
      </c>
      <c r="H8697" s="88">
        <v>995.74584712407477</v>
      </c>
      <c r="I8697" s="88">
        <v>1376.4658783723621</v>
      </c>
      <c r="J8697" s="88">
        <v>1992.595293140329</v>
      </c>
      <c r="K8697" s="88">
        <v>3350.9682337567347</v>
      </c>
      <c r="L8697" s="88">
        <v>3443.3171485887851</v>
      </c>
      <c r="M8697" s="88">
        <v>3724.9426575551943</v>
      </c>
    </row>
    <row r="8698" spans="3:13" x14ac:dyDescent="0.2">
      <c r="C8698" s="88">
        <v>0.43</v>
      </c>
      <c r="D8698" s="88">
        <v>16457.780856345882</v>
      </c>
      <c r="E8698" s="88">
        <v>155.65425536159637</v>
      </c>
      <c r="F8698" s="88">
        <v>516.66398066013198</v>
      </c>
      <c r="G8698" s="88">
        <v>757.20998193505329</v>
      </c>
      <c r="H8698" s="88">
        <v>995.74765220731024</v>
      </c>
      <c r="I8698" s="88">
        <v>1376.558443458654</v>
      </c>
      <c r="J8698" s="88">
        <v>1992.6066979439488</v>
      </c>
      <c r="K8698" s="88">
        <v>3350.9844822145242</v>
      </c>
      <c r="L8698" s="88">
        <v>3443.3288831949721</v>
      </c>
      <c r="M8698" s="88">
        <v>3724.9542816699891</v>
      </c>
    </row>
    <row r="8699" spans="3:13" x14ac:dyDescent="0.2">
      <c r="C8699" s="88">
        <v>0.43004999999999999</v>
      </c>
      <c r="D8699" s="88">
        <v>16458.082013953837</v>
      </c>
      <c r="E8699" s="88">
        <v>155.6582332878761</v>
      </c>
      <c r="F8699" s="88">
        <v>516.66655949466394</v>
      </c>
      <c r="G8699" s="88">
        <v>757.21605191357958</v>
      </c>
      <c r="H8699" s="88">
        <v>995.74776800338304</v>
      </c>
      <c r="I8699" s="88">
        <v>1376.5824286734028</v>
      </c>
      <c r="J8699" s="88">
        <v>1992.6780458512558</v>
      </c>
      <c r="K8699" s="88">
        <v>3350.9865834397633</v>
      </c>
      <c r="L8699" s="88">
        <v>3443.3322197079997</v>
      </c>
      <c r="M8699" s="88">
        <v>3725.0292275077809</v>
      </c>
    </row>
    <row r="8700" spans="3:13" x14ac:dyDescent="0.2">
      <c r="C8700" s="88">
        <v>0.43009999999999998</v>
      </c>
      <c r="D8700" s="88">
        <v>16458.158658292214</v>
      </c>
      <c r="E8700" s="88">
        <v>155.66131178878277</v>
      </c>
      <c r="F8700" s="88">
        <v>516.67242494186485</v>
      </c>
      <c r="G8700" s="88">
        <v>757.22234008863234</v>
      </c>
      <c r="H8700" s="88">
        <v>995.7881616580321</v>
      </c>
      <c r="I8700" s="88">
        <v>1376.5988767728063</v>
      </c>
      <c r="J8700" s="88">
        <v>1992.7031559945449</v>
      </c>
      <c r="K8700" s="88">
        <v>3351.0203427559063</v>
      </c>
      <c r="L8700" s="88">
        <v>3443.3700044193729</v>
      </c>
      <c r="M8700" s="88">
        <v>3725.0485538172898</v>
      </c>
    </row>
    <row r="8701" spans="3:13" x14ac:dyDescent="0.2">
      <c r="C8701" s="88">
        <v>0.43014999999999998</v>
      </c>
      <c r="D8701" s="88">
        <v>16458.645094163949</v>
      </c>
      <c r="E8701" s="88">
        <v>155.66505107307148</v>
      </c>
      <c r="F8701" s="88">
        <v>516.67651427966211</v>
      </c>
      <c r="G8701" s="88">
        <v>757.23034716354823</v>
      </c>
      <c r="H8701" s="88">
        <v>995.81954281411981</v>
      </c>
      <c r="I8701" s="88">
        <v>1376.6122820150676</v>
      </c>
      <c r="J8701" s="88">
        <v>1992.7227985051986</v>
      </c>
      <c r="K8701" s="88">
        <v>3351.0675594241925</v>
      </c>
      <c r="L8701" s="88">
        <v>3443.4635248211043</v>
      </c>
      <c r="M8701" s="88">
        <v>3725.0625852034891</v>
      </c>
    </row>
    <row r="8702" spans="3:13" x14ac:dyDescent="0.2">
      <c r="C8702" s="88">
        <v>0.43020000000000003</v>
      </c>
      <c r="D8702" s="88">
        <v>16458.654449382764</v>
      </c>
      <c r="E8702" s="88">
        <v>155.66620463109939</v>
      </c>
      <c r="F8702" s="88">
        <v>516.67691624282816</v>
      </c>
      <c r="G8702" s="88">
        <v>757.23279258357024</v>
      </c>
      <c r="H8702" s="88">
        <v>995.84735686550675</v>
      </c>
      <c r="I8702" s="88">
        <v>1376.6414659118486</v>
      </c>
      <c r="J8702" s="88">
        <v>1992.7450932063193</v>
      </c>
      <c r="K8702" s="88">
        <v>3351.1319394624379</v>
      </c>
      <c r="L8702" s="88">
        <v>3443.523343845829</v>
      </c>
      <c r="M8702" s="88">
        <v>3725.0944280541576</v>
      </c>
    </row>
    <row r="8703" spans="3:13" x14ac:dyDescent="0.2">
      <c r="C8703" s="88">
        <v>0.43025000000000002</v>
      </c>
      <c r="D8703" s="88">
        <v>16458.719674804182</v>
      </c>
      <c r="E8703" s="88">
        <v>155.66620463109939</v>
      </c>
      <c r="F8703" s="88">
        <v>516.69930624537938</v>
      </c>
      <c r="G8703" s="88">
        <v>757.25192834043992</v>
      </c>
      <c r="H8703" s="88">
        <v>995.85633115972632</v>
      </c>
      <c r="I8703" s="88">
        <v>1376.6653562413217</v>
      </c>
      <c r="J8703" s="88">
        <v>1992.7599890449833</v>
      </c>
      <c r="K8703" s="88">
        <v>3351.1337133275506</v>
      </c>
      <c r="L8703" s="88">
        <v>3443.5270129288865</v>
      </c>
      <c r="M8703" s="88">
        <v>3725.108250987159</v>
      </c>
    </row>
    <row r="8704" spans="3:13" x14ac:dyDescent="0.2">
      <c r="C8704" s="88">
        <v>0.43030000000000002</v>
      </c>
      <c r="D8704" s="88">
        <v>16458.755882737692</v>
      </c>
      <c r="E8704" s="88">
        <v>155.66791825051223</v>
      </c>
      <c r="F8704" s="88">
        <v>516.69993893552146</v>
      </c>
      <c r="G8704" s="88">
        <v>757.26333658030944</v>
      </c>
      <c r="H8704" s="88">
        <v>995.92589894628236</v>
      </c>
      <c r="I8704" s="88">
        <v>1376.6664615771192</v>
      </c>
      <c r="J8704" s="88">
        <v>1992.7865258711154</v>
      </c>
      <c r="K8704" s="88">
        <v>3351.1888872918021</v>
      </c>
      <c r="L8704" s="88">
        <v>3443.5732956559809</v>
      </c>
      <c r="M8704" s="88">
        <v>3725.1565366318027</v>
      </c>
    </row>
    <row r="8705" spans="3:13" x14ac:dyDescent="0.2">
      <c r="C8705" s="88">
        <v>0.43035000000000001</v>
      </c>
      <c r="D8705" s="88">
        <v>16459.059710688998</v>
      </c>
      <c r="E8705" s="88">
        <v>155.66867391535561</v>
      </c>
      <c r="F8705" s="88">
        <v>516.70298978020219</v>
      </c>
      <c r="G8705" s="88">
        <v>757.26610640240415</v>
      </c>
      <c r="H8705" s="88">
        <v>995.94583119038907</v>
      </c>
      <c r="I8705" s="88">
        <v>1376.6724649182106</v>
      </c>
      <c r="J8705" s="88">
        <v>1992.8461950850133</v>
      </c>
      <c r="K8705" s="88">
        <v>3351.2444225402969</v>
      </c>
      <c r="L8705" s="88">
        <v>3443.8229838084471</v>
      </c>
      <c r="M8705" s="88">
        <v>3725.1834175262807</v>
      </c>
    </row>
    <row r="8706" spans="3:13" x14ac:dyDescent="0.2">
      <c r="C8706" s="88">
        <v>0.4304</v>
      </c>
      <c r="D8706" s="88">
        <v>16459.114146614087</v>
      </c>
      <c r="E8706" s="88">
        <v>155.67312898098589</v>
      </c>
      <c r="F8706" s="88">
        <v>516.7055360013801</v>
      </c>
      <c r="G8706" s="88">
        <v>757.26622691863349</v>
      </c>
      <c r="H8706" s="88">
        <v>995.94941119724899</v>
      </c>
      <c r="I8706" s="88">
        <v>1376.6810962669492</v>
      </c>
      <c r="J8706" s="88">
        <v>1992.8602535135765</v>
      </c>
      <c r="K8706" s="88">
        <v>3351.3072629581984</v>
      </c>
      <c r="L8706" s="88">
        <v>3443.8988854780987</v>
      </c>
      <c r="M8706" s="88">
        <v>3725.2139389368403</v>
      </c>
    </row>
    <row r="8707" spans="3:13" x14ac:dyDescent="0.2">
      <c r="C8707" s="88">
        <v>0.43045</v>
      </c>
      <c r="D8707" s="88">
        <v>16459.347750592227</v>
      </c>
      <c r="E8707" s="88">
        <v>155.67617985542802</v>
      </c>
      <c r="F8707" s="88">
        <v>516.71343207594873</v>
      </c>
      <c r="G8707" s="88">
        <v>757.30237597047517</v>
      </c>
      <c r="H8707" s="88">
        <v>995.95070206507307</v>
      </c>
      <c r="I8707" s="88">
        <v>1376.6839010628405</v>
      </c>
      <c r="J8707" s="88">
        <v>1992.911684796969</v>
      </c>
      <c r="K8707" s="88">
        <v>3351.3095026589276</v>
      </c>
      <c r="L8707" s="88">
        <v>3444.0528564506194</v>
      </c>
      <c r="M8707" s="88">
        <v>3725.2285068965266</v>
      </c>
    </row>
    <row r="8708" spans="3:13" x14ac:dyDescent="0.2">
      <c r="C8708" s="88">
        <v>0.43049999999999999</v>
      </c>
      <c r="D8708" s="88">
        <v>16459.455901388828</v>
      </c>
      <c r="E8708" s="88">
        <v>155.68251295521623</v>
      </c>
      <c r="F8708" s="88">
        <v>516.71870479423615</v>
      </c>
      <c r="G8708" s="88">
        <v>757.30618635225619</v>
      </c>
      <c r="H8708" s="88">
        <v>995.95096320370885</v>
      </c>
      <c r="I8708" s="88">
        <v>1376.7022338684806</v>
      </c>
      <c r="J8708" s="88">
        <v>1992.9576585781447</v>
      </c>
      <c r="K8708" s="88">
        <v>3351.474898201684</v>
      </c>
      <c r="L8708" s="88">
        <v>3444.1573690830287</v>
      </c>
      <c r="M8708" s="88">
        <v>3725.2333471022457</v>
      </c>
    </row>
    <row r="8709" spans="3:13" x14ac:dyDescent="0.2">
      <c r="C8709" s="88">
        <v>0.43054999999999999</v>
      </c>
      <c r="D8709" s="88">
        <v>16459.503189493669</v>
      </c>
      <c r="E8709" s="88">
        <v>155.68361933502183</v>
      </c>
      <c r="F8709" s="88">
        <v>516.73799474648195</v>
      </c>
      <c r="G8709" s="88">
        <v>757.3173409810388</v>
      </c>
      <c r="H8709" s="88">
        <v>995.9606436401441</v>
      </c>
      <c r="I8709" s="88">
        <v>1376.7109620811361</v>
      </c>
      <c r="J8709" s="88">
        <v>1992.9690740162446</v>
      </c>
      <c r="K8709" s="88">
        <v>3351.5530683165944</v>
      </c>
      <c r="L8709" s="88">
        <v>3444.2667961372763</v>
      </c>
      <c r="M8709" s="88">
        <v>3725.2562559988528</v>
      </c>
    </row>
    <row r="8710" spans="3:13" x14ac:dyDescent="0.2">
      <c r="C8710" s="88">
        <v>0.43059999999999998</v>
      </c>
      <c r="D8710" s="88">
        <v>16459.567458181518</v>
      </c>
      <c r="E8710" s="88">
        <v>155.68724821626074</v>
      </c>
      <c r="F8710" s="88">
        <v>516.74637960168684</v>
      </c>
      <c r="G8710" s="88">
        <v>757.32298139134582</v>
      </c>
      <c r="H8710" s="88">
        <v>995.97307711323901</v>
      </c>
      <c r="I8710" s="88">
        <v>1376.7409123081816</v>
      </c>
      <c r="J8710" s="88">
        <v>1992.9778660161414</v>
      </c>
      <c r="K8710" s="88">
        <v>3351.5969784601912</v>
      </c>
      <c r="L8710" s="88">
        <v>3444.2724082682216</v>
      </c>
      <c r="M8710" s="88">
        <v>3725.2678329967807</v>
      </c>
    </row>
    <row r="8711" spans="3:13" x14ac:dyDescent="0.2">
      <c r="C8711" s="88">
        <v>0.43064999999999998</v>
      </c>
      <c r="D8711" s="88">
        <v>16459.617165952423</v>
      </c>
      <c r="E8711" s="88">
        <v>155.68802985663933</v>
      </c>
      <c r="F8711" s="88">
        <v>516.75376837838303</v>
      </c>
      <c r="G8711" s="88">
        <v>757.35737060174915</v>
      </c>
      <c r="H8711" s="88">
        <v>995.99332827622266</v>
      </c>
      <c r="I8711" s="88">
        <v>1376.7435357164873</v>
      </c>
      <c r="J8711" s="88">
        <v>1993.0247359739928</v>
      </c>
      <c r="K8711" s="88">
        <v>3351.6867673150145</v>
      </c>
      <c r="L8711" s="88">
        <v>3444.3650444853756</v>
      </c>
      <c r="M8711" s="88">
        <v>3725.2829518353046</v>
      </c>
    </row>
    <row r="8712" spans="3:13" x14ac:dyDescent="0.2">
      <c r="C8712" s="88">
        <v>0.43070000000000003</v>
      </c>
      <c r="D8712" s="88">
        <v>16459.743991729578</v>
      </c>
      <c r="E8712" s="88">
        <v>155.69266712938133</v>
      </c>
      <c r="F8712" s="88">
        <v>516.75504256693148</v>
      </c>
      <c r="G8712" s="88">
        <v>757.3583099242137</v>
      </c>
      <c r="H8712" s="88">
        <v>995.99918998291287</v>
      </c>
      <c r="I8712" s="88">
        <v>1376.7532842254318</v>
      </c>
      <c r="J8712" s="88">
        <v>1993.0247732140324</v>
      </c>
      <c r="K8712" s="88">
        <v>3351.7160348566695</v>
      </c>
      <c r="L8712" s="88">
        <v>3444.4075931706648</v>
      </c>
      <c r="M8712" s="88">
        <v>3725.2886386490113</v>
      </c>
    </row>
    <row r="8713" spans="3:13" x14ac:dyDescent="0.2">
      <c r="C8713" s="88">
        <v>0.43075000000000002</v>
      </c>
      <c r="D8713" s="88">
        <v>16459.914295080482</v>
      </c>
      <c r="E8713" s="88">
        <v>155.69329519101939</v>
      </c>
      <c r="F8713" s="88">
        <v>516.76671753590927</v>
      </c>
      <c r="G8713" s="88">
        <v>757.36809128665573</v>
      </c>
      <c r="H8713" s="88">
        <v>996.01052668529883</v>
      </c>
      <c r="I8713" s="88">
        <v>1376.7727851050513</v>
      </c>
      <c r="J8713" s="88">
        <v>1993.0343972047945</v>
      </c>
      <c r="K8713" s="88">
        <v>3351.726699488338</v>
      </c>
      <c r="L8713" s="88">
        <v>3444.5542034205137</v>
      </c>
      <c r="M8713" s="88">
        <v>3725.289099705099</v>
      </c>
    </row>
    <row r="8714" spans="3:13" x14ac:dyDescent="0.2">
      <c r="C8714" s="88">
        <v>0.43080000000000002</v>
      </c>
      <c r="D8714" s="88">
        <v>16460.012750906586</v>
      </c>
      <c r="E8714" s="88">
        <v>155.69342802257052</v>
      </c>
      <c r="F8714" s="88">
        <v>516.76941858609916</v>
      </c>
      <c r="G8714" s="88">
        <v>757.37023715629266</v>
      </c>
      <c r="H8714" s="88">
        <v>996.0441213591771</v>
      </c>
      <c r="I8714" s="88">
        <v>1376.7773150930179</v>
      </c>
      <c r="J8714" s="88">
        <v>1993.0368337062141</v>
      </c>
      <c r="K8714" s="88">
        <v>3351.7314386618191</v>
      </c>
      <c r="L8714" s="88">
        <v>3444.5679206398399</v>
      </c>
      <c r="M8714" s="88">
        <v>3725.3872914225662</v>
      </c>
    </row>
    <row r="8715" spans="3:13" x14ac:dyDescent="0.2">
      <c r="C8715" s="88">
        <v>0.43085000000000001</v>
      </c>
      <c r="D8715" s="88">
        <v>16460.371638222503</v>
      </c>
      <c r="E8715" s="88">
        <v>155.69577127802859</v>
      </c>
      <c r="F8715" s="88">
        <v>516.77529046021073</v>
      </c>
      <c r="G8715" s="88">
        <v>757.37265340685872</v>
      </c>
      <c r="H8715" s="88">
        <v>996.06681200219145</v>
      </c>
      <c r="I8715" s="88">
        <v>1376.8357824692753</v>
      </c>
      <c r="J8715" s="88">
        <v>1993.0400638695155</v>
      </c>
      <c r="K8715" s="88">
        <v>3351.756061136799</v>
      </c>
      <c r="L8715" s="88">
        <v>3444.5884526957034</v>
      </c>
      <c r="M8715" s="88">
        <v>3725.3893953479442</v>
      </c>
    </row>
    <row r="8716" spans="3:13" x14ac:dyDescent="0.2">
      <c r="C8716" s="88">
        <v>0.43090000000000001</v>
      </c>
      <c r="D8716" s="88">
        <v>16460.414256578959</v>
      </c>
      <c r="E8716" s="88">
        <v>155.70556067595589</v>
      </c>
      <c r="F8716" s="88">
        <v>516.77735149662294</v>
      </c>
      <c r="G8716" s="88">
        <v>757.38129147712061</v>
      </c>
      <c r="H8716" s="88">
        <v>996.1265209239491</v>
      </c>
      <c r="I8716" s="88">
        <v>1376.8503044351564</v>
      </c>
      <c r="J8716" s="88">
        <v>1993.0790972413861</v>
      </c>
      <c r="K8716" s="88">
        <v>3351.7598888190005</v>
      </c>
      <c r="L8716" s="88">
        <v>3444.5940270036863</v>
      </c>
      <c r="M8716" s="88">
        <v>3725.3920024524009</v>
      </c>
    </row>
    <row r="8717" spans="3:13" x14ac:dyDescent="0.2">
      <c r="C8717" s="88">
        <v>0.43095</v>
      </c>
      <c r="D8717" s="88">
        <v>16460.458355411716</v>
      </c>
      <c r="E8717" s="88">
        <v>155.70764694923946</v>
      </c>
      <c r="F8717" s="88">
        <v>516.78502921527206</v>
      </c>
      <c r="G8717" s="88">
        <v>757.39591062396357</v>
      </c>
      <c r="H8717" s="88">
        <v>996.1288799439626</v>
      </c>
      <c r="I8717" s="88">
        <v>1376.8513896711252</v>
      </c>
      <c r="J8717" s="88">
        <v>1993.0933197758668</v>
      </c>
      <c r="K8717" s="88">
        <v>3351.7601026033035</v>
      </c>
      <c r="L8717" s="88">
        <v>3444.7077954113574</v>
      </c>
      <c r="M8717" s="88">
        <v>3725.4300986751391</v>
      </c>
    </row>
    <row r="8718" spans="3:13" x14ac:dyDescent="0.2">
      <c r="C8718" s="88">
        <v>0.43099999999999999</v>
      </c>
      <c r="D8718" s="88">
        <v>16460.499150034397</v>
      </c>
      <c r="E8718" s="88">
        <v>155.70800638706442</v>
      </c>
      <c r="F8718" s="88">
        <v>516.78577358273287</v>
      </c>
      <c r="G8718" s="88">
        <v>757.41295435447273</v>
      </c>
      <c r="H8718" s="88">
        <v>996.14192616809441</v>
      </c>
      <c r="I8718" s="88">
        <v>1376.8666873630254</v>
      </c>
      <c r="J8718" s="88">
        <v>1993.1230635938214</v>
      </c>
      <c r="K8718" s="88">
        <v>3351.7976253300085</v>
      </c>
      <c r="L8718" s="88">
        <v>3444.7279889862375</v>
      </c>
      <c r="M8718" s="88">
        <v>3725.4513108680553</v>
      </c>
    </row>
    <row r="8719" spans="3:13" x14ac:dyDescent="0.2">
      <c r="C8719" s="88">
        <v>0.43104999999999999</v>
      </c>
      <c r="D8719" s="88">
        <v>16460.533444301102</v>
      </c>
      <c r="E8719" s="88">
        <v>155.70892345457105</v>
      </c>
      <c r="F8719" s="88">
        <v>516.789965156383</v>
      </c>
      <c r="G8719" s="88">
        <v>757.41507220768017</v>
      </c>
      <c r="H8719" s="88">
        <v>996.17432706294449</v>
      </c>
      <c r="I8719" s="88">
        <v>1376.894464597302</v>
      </c>
      <c r="J8719" s="88">
        <v>1993.1596153668893</v>
      </c>
      <c r="K8719" s="88">
        <v>3351.7984220912067</v>
      </c>
      <c r="L8719" s="88">
        <v>3444.815923526638</v>
      </c>
      <c r="M8719" s="88">
        <v>3725.476403694895</v>
      </c>
    </row>
    <row r="8720" spans="3:13" x14ac:dyDescent="0.2">
      <c r="C8720" s="88">
        <v>0.43109999999999998</v>
      </c>
      <c r="D8720" s="88">
        <v>16460.610539883306</v>
      </c>
      <c r="E8720" s="88">
        <v>155.70920665362155</v>
      </c>
      <c r="F8720" s="88">
        <v>516.7974993100861</v>
      </c>
      <c r="G8720" s="88">
        <v>757.4203748465502</v>
      </c>
      <c r="H8720" s="88">
        <v>996.20495690195958</v>
      </c>
      <c r="I8720" s="88">
        <v>1376.917973430634</v>
      </c>
      <c r="J8720" s="88">
        <v>1993.1717226190908</v>
      </c>
      <c r="K8720" s="88">
        <v>3351.8578549710924</v>
      </c>
      <c r="L8720" s="88">
        <v>3444.8186754657668</v>
      </c>
      <c r="M8720" s="88">
        <v>3725.4779377018995</v>
      </c>
    </row>
    <row r="8721" spans="3:13" x14ac:dyDescent="0.2">
      <c r="C8721" s="88">
        <v>0.43114999999999998</v>
      </c>
      <c r="D8721" s="88">
        <v>16460.671075675757</v>
      </c>
      <c r="E8721" s="88">
        <v>155.72359138178581</v>
      </c>
      <c r="F8721" s="88">
        <v>516.8001590988697</v>
      </c>
      <c r="G8721" s="88">
        <v>757.42512521761546</v>
      </c>
      <c r="H8721" s="88">
        <v>996.23227104095031</v>
      </c>
      <c r="I8721" s="88">
        <v>1376.9564807182546</v>
      </c>
      <c r="J8721" s="88">
        <v>1993.2821473879753</v>
      </c>
      <c r="K8721" s="88">
        <v>3351.9478502479915</v>
      </c>
      <c r="L8721" s="88">
        <v>3444.9588930301934</v>
      </c>
      <c r="M8721" s="88">
        <v>3725.4844628273468</v>
      </c>
    </row>
    <row r="8722" spans="3:13" x14ac:dyDescent="0.2">
      <c r="C8722" s="88">
        <v>0.43120000000000003</v>
      </c>
      <c r="D8722" s="88">
        <v>16460.75912058933</v>
      </c>
      <c r="E8722" s="88">
        <v>155.72507881358888</v>
      </c>
      <c r="F8722" s="88">
        <v>516.82158958071886</v>
      </c>
      <c r="G8722" s="88">
        <v>757.42929280007957</v>
      </c>
      <c r="H8722" s="88">
        <v>996.23989339944501</v>
      </c>
      <c r="I8722" s="88">
        <v>1376.9633347124231</v>
      </c>
      <c r="J8722" s="88">
        <v>1993.3033155791468</v>
      </c>
      <c r="K8722" s="88">
        <v>3352.00831412568</v>
      </c>
      <c r="L8722" s="88">
        <v>3444.9787218718729</v>
      </c>
      <c r="M8722" s="88">
        <v>3725.4883802542363</v>
      </c>
    </row>
    <row r="8723" spans="3:13" x14ac:dyDescent="0.2">
      <c r="C8723" s="88">
        <v>0.43125000000000002</v>
      </c>
      <c r="D8723" s="88">
        <v>16460.795443227344</v>
      </c>
      <c r="E8723" s="88">
        <v>155.72920694151526</v>
      </c>
      <c r="F8723" s="88">
        <v>516.82847527029071</v>
      </c>
      <c r="G8723" s="88">
        <v>757.44518451966815</v>
      </c>
      <c r="H8723" s="88">
        <v>996.26155923101896</v>
      </c>
      <c r="I8723" s="88">
        <v>1377.0189012237215</v>
      </c>
      <c r="J8723" s="88">
        <v>1993.3342486185488</v>
      </c>
      <c r="K8723" s="88">
        <v>3352.066939167159</v>
      </c>
      <c r="L8723" s="88">
        <v>3445.1063524042465</v>
      </c>
      <c r="M8723" s="88">
        <v>3725.5024779085484</v>
      </c>
    </row>
    <row r="8724" spans="3:13" x14ac:dyDescent="0.2">
      <c r="C8724" s="88">
        <v>0.43130000000000002</v>
      </c>
      <c r="D8724" s="88">
        <v>16460.914631765914</v>
      </c>
      <c r="E8724" s="88">
        <v>155.72920694151526</v>
      </c>
      <c r="F8724" s="88">
        <v>516.84392249046641</v>
      </c>
      <c r="G8724" s="88">
        <v>757.44589048856051</v>
      </c>
      <c r="H8724" s="88">
        <v>996.2704347108679</v>
      </c>
      <c r="I8724" s="88">
        <v>1377.0206864601701</v>
      </c>
      <c r="J8724" s="88">
        <v>1993.3485832832189</v>
      </c>
      <c r="K8724" s="88">
        <v>3352.0706875841288</v>
      </c>
      <c r="L8724" s="88">
        <v>3445.128742148579</v>
      </c>
      <c r="M8724" s="88">
        <v>3725.5296653291207</v>
      </c>
    </row>
    <row r="8725" spans="3:13" x14ac:dyDescent="0.2">
      <c r="C8725" s="88">
        <v>0.43135000000000001</v>
      </c>
      <c r="D8725" s="88">
        <v>16461.215223339379</v>
      </c>
      <c r="E8725" s="88">
        <v>155.73061940741536</v>
      </c>
      <c r="F8725" s="88">
        <v>516.85117765398445</v>
      </c>
      <c r="G8725" s="88">
        <v>757.4536216521883</v>
      </c>
      <c r="H8725" s="88">
        <v>996.28195932686731</v>
      </c>
      <c r="I8725" s="88">
        <v>1377.0340965556798</v>
      </c>
      <c r="J8725" s="88">
        <v>1993.3509161516017</v>
      </c>
      <c r="K8725" s="88">
        <v>3352.1856301224757</v>
      </c>
      <c r="L8725" s="88">
        <v>3445.1862762759374</v>
      </c>
      <c r="M8725" s="88">
        <v>3725.5627236997057</v>
      </c>
    </row>
    <row r="8726" spans="3:13" x14ac:dyDescent="0.2">
      <c r="C8726" s="88">
        <v>0.43140000000000001</v>
      </c>
      <c r="D8726" s="88">
        <v>16461.375225382835</v>
      </c>
      <c r="E8726" s="88">
        <v>155.74310059794425</v>
      </c>
      <c r="F8726" s="88">
        <v>516.85237979330805</v>
      </c>
      <c r="G8726" s="88">
        <v>757.46114382696305</v>
      </c>
      <c r="H8726" s="88">
        <v>996.32313774650402</v>
      </c>
      <c r="I8726" s="88">
        <v>1377.0529315042463</v>
      </c>
      <c r="J8726" s="88">
        <v>1993.3580814052548</v>
      </c>
      <c r="K8726" s="88">
        <v>3352.193562711177</v>
      </c>
      <c r="L8726" s="88">
        <v>3445.2270229964643</v>
      </c>
      <c r="M8726" s="88">
        <v>3725.5896971975699</v>
      </c>
    </row>
    <row r="8727" spans="3:13" x14ac:dyDescent="0.2">
      <c r="C8727" s="88">
        <v>0.43145</v>
      </c>
      <c r="D8727" s="88">
        <v>16461.381773313042</v>
      </c>
      <c r="E8727" s="88">
        <v>155.75553900845352</v>
      </c>
      <c r="F8727" s="88">
        <v>516.8676025913237</v>
      </c>
      <c r="G8727" s="88">
        <v>757.46823383442097</v>
      </c>
      <c r="H8727" s="88">
        <v>996.34108866222277</v>
      </c>
      <c r="I8727" s="88">
        <v>1377.1156569187851</v>
      </c>
      <c r="J8727" s="88">
        <v>1993.4084306400182</v>
      </c>
      <c r="K8727" s="88">
        <v>3352.2050344021918</v>
      </c>
      <c r="L8727" s="88">
        <v>3445.2785960663514</v>
      </c>
      <c r="M8727" s="88">
        <v>3725.6328964748354</v>
      </c>
    </row>
    <row r="8728" spans="3:13" x14ac:dyDescent="0.2">
      <c r="C8728" s="88">
        <v>0.43149999999999999</v>
      </c>
      <c r="D8728" s="88">
        <v>16461.620885887496</v>
      </c>
      <c r="E8728" s="88">
        <v>155.75815123462144</v>
      </c>
      <c r="F8728" s="88">
        <v>516.86762109723213</v>
      </c>
      <c r="G8728" s="88">
        <v>757.47182987247197</v>
      </c>
      <c r="H8728" s="88">
        <v>996.34770976501295</v>
      </c>
      <c r="I8728" s="88">
        <v>1377.1337594313968</v>
      </c>
      <c r="J8728" s="88">
        <v>1993.413104333406</v>
      </c>
      <c r="K8728" s="88">
        <v>3352.226742458372</v>
      </c>
      <c r="L8728" s="88">
        <v>3445.3014468768124</v>
      </c>
      <c r="M8728" s="88">
        <v>3725.6713571810233</v>
      </c>
    </row>
    <row r="8729" spans="3:13" x14ac:dyDescent="0.2">
      <c r="C8729" s="88">
        <v>0.43154999999999999</v>
      </c>
      <c r="D8729" s="88">
        <v>16461.804895317713</v>
      </c>
      <c r="E8729" s="88">
        <v>155.76127353119773</v>
      </c>
      <c r="F8729" s="88">
        <v>516.86797631068202</v>
      </c>
      <c r="G8729" s="88">
        <v>757.48069018611523</v>
      </c>
      <c r="H8729" s="88">
        <v>996.35223323736864</v>
      </c>
      <c r="I8729" s="88">
        <v>1377.141286465348</v>
      </c>
      <c r="J8729" s="88">
        <v>1993.4327347258754</v>
      </c>
      <c r="K8729" s="88">
        <v>3352.2294238774539</v>
      </c>
      <c r="L8729" s="88">
        <v>3445.46759579013</v>
      </c>
      <c r="M8729" s="88">
        <v>3725.6738386023285</v>
      </c>
    </row>
    <row r="8730" spans="3:13" x14ac:dyDescent="0.2">
      <c r="C8730" s="88">
        <v>0.43159999999999998</v>
      </c>
      <c r="D8730" s="88">
        <v>16461.911412107365</v>
      </c>
      <c r="E8730" s="88">
        <v>155.76546445547683</v>
      </c>
      <c r="F8730" s="88">
        <v>516.86822588831228</v>
      </c>
      <c r="G8730" s="88">
        <v>757.48388458285717</v>
      </c>
      <c r="H8730" s="88">
        <v>996.35834059736544</v>
      </c>
      <c r="I8730" s="88">
        <v>1377.1493928079813</v>
      </c>
      <c r="J8730" s="88">
        <v>1993.4929076482699</v>
      </c>
      <c r="K8730" s="88">
        <v>3352.2489201681897</v>
      </c>
      <c r="L8730" s="88">
        <v>3445.7418247422866</v>
      </c>
      <c r="M8730" s="88">
        <v>3725.6763921651036</v>
      </c>
    </row>
    <row r="8731" spans="3:13" x14ac:dyDescent="0.2">
      <c r="C8731" s="88">
        <v>0.43164999999999998</v>
      </c>
      <c r="D8731" s="88">
        <v>16461.990616971772</v>
      </c>
      <c r="E8731" s="88">
        <v>155.76739350294065</v>
      </c>
      <c r="F8731" s="88">
        <v>516.8838614356996</v>
      </c>
      <c r="G8731" s="88">
        <v>757.50518017893091</v>
      </c>
      <c r="H8731" s="88">
        <v>996.39212315170516</v>
      </c>
      <c r="I8731" s="88">
        <v>1377.1570216568698</v>
      </c>
      <c r="J8731" s="88">
        <v>1993.514802043951</v>
      </c>
      <c r="K8731" s="88">
        <v>3352.3273461857734</v>
      </c>
      <c r="L8731" s="88">
        <v>3445.8542960289296</v>
      </c>
      <c r="M8731" s="88">
        <v>3725.6783249268246</v>
      </c>
    </row>
    <row r="8732" spans="3:13" x14ac:dyDescent="0.2">
      <c r="C8732" s="88">
        <v>0.43169999999999997</v>
      </c>
      <c r="D8732" s="88">
        <v>16462.059014870236</v>
      </c>
      <c r="E8732" s="88">
        <v>155.78760737595258</v>
      </c>
      <c r="F8732" s="88">
        <v>516.88708235625927</v>
      </c>
      <c r="G8732" s="88">
        <v>757.52584013689284</v>
      </c>
      <c r="H8732" s="88">
        <v>996.39531816412955</v>
      </c>
      <c r="I8732" s="88">
        <v>1377.1755338577232</v>
      </c>
      <c r="J8732" s="88">
        <v>1993.5308874949656</v>
      </c>
      <c r="K8732" s="88">
        <v>3352.4071533277533</v>
      </c>
      <c r="L8732" s="88">
        <v>3446.0367690896201</v>
      </c>
      <c r="M8732" s="88">
        <v>3725.6972054858666</v>
      </c>
    </row>
    <row r="8733" spans="3:13" x14ac:dyDescent="0.2">
      <c r="C8733" s="88">
        <v>0.43175000000000002</v>
      </c>
      <c r="D8733" s="88">
        <v>16462.20001661139</v>
      </c>
      <c r="E8733" s="88">
        <v>155.79225253547975</v>
      </c>
      <c r="F8733" s="88">
        <v>516.89376852275927</v>
      </c>
      <c r="G8733" s="88">
        <v>757.5277389086923</v>
      </c>
      <c r="H8733" s="88">
        <v>996.39971477100653</v>
      </c>
      <c r="I8733" s="88">
        <v>1377.1851349955455</v>
      </c>
      <c r="J8733" s="88">
        <v>1993.5674259299672</v>
      </c>
      <c r="K8733" s="88">
        <v>3352.4798241976814</v>
      </c>
      <c r="L8733" s="88">
        <v>3446.1001979932462</v>
      </c>
      <c r="M8733" s="88">
        <v>3725.7093493670159</v>
      </c>
    </row>
    <row r="8734" spans="3:13" x14ac:dyDescent="0.2">
      <c r="C8734" s="88">
        <v>0.43180000000000002</v>
      </c>
      <c r="D8734" s="88">
        <v>16462.222856521417</v>
      </c>
      <c r="E8734" s="88">
        <v>155.79600785085677</v>
      </c>
      <c r="F8734" s="88">
        <v>516.89459940844199</v>
      </c>
      <c r="G8734" s="88">
        <v>757.54093121229289</v>
      </c>
      <c r="H8734" s="88">
        <v>996.40487206507942</v>
      </c>
      <c r="I8734" s="88">
        <v>1377.1865833173501</v>
      </c>
      <c r="J8734" s="88">
        <v>1993.5966593762332</v>
      </c>
      <c r="K8734" s="88">
        <v>3352.5550921134918</v>
      </c>
      <c r="L8734" s="88">
        <v>3446.203246324983</v>
      </c>
      <c r="M8734" s="88">
        <v>3725.7116985270927</v>
      </c>
    </row>
    <row r="8735" spans="3:13" x14ac:dyDescent="0.2">
      <c r="C8735" s="88">
        <v>0.43185000000000001</v>
      </c>
      <c r="D8735" s="88">
        <v>16462.34680357013</v>
      </c>
      <c r="E8735" s="88">
        <v>155.79604379745615</v>
      </c>
      <c r="F8735" s="88">
        <v>516.89478975691918</v>
      </c>
      <c r="G8735" s="88">
        <v>757.54309079760515</v>
      </c>
      <c r="H8735" s="88">
        <v>996.41751968180597</v>
      </c>
      <c r="I8735" s="88">
        <v>1377.2152149681219</v>
      </c>
      <c r="J8735" s="88">
        <v>1993.6106917126585</v>
      </c>
      <c r="K8735" s="88">
        <v>3352.5650415705095</v>
      </c>
      <c r="L8735" s="88">
        <v>3446.2099728120238</v>
      </c>
      <c r="M8735" s="88">
        <v>3725.7536794447637</v>
      </c>
    </row>
    <row r="8736" spans="3:13" x14ac:dyDescent="0.2">
      <c r="C8736" s="88">
        <v>0.43190000000000001</v>
      </c>
      <c r="D8736" s="88">
        <v>16462.459389400658</v>
      </c>
      <c r="E8736" s="88">
        <v>155.80815953236561</v>
      </c>
      <c r="F8736" s="88">
        <v>516.89836408934525</v>
      </c>
      <c r="G8736" s="88">
        <v>757.54317053302111</v>
      </c>
      <c r="H8736" s="88">
        <v>996.4213470163013</v>
      </c>
      <c r="I8736" s="88">
        <v>1377.2316053429818</v>
      </c>
      <c r="J8736" s="88">
        <v>1993.6315629876703</v>
      </c>
      <c r="K8736" s="88">
        <v>3352.5977277045749</v>
      </c>
      <c r="L8736" s="88">
        <v>3446.4789834699568</v>
      </c>
      <c r="M8736" s="88">
        <v>3725.7621419433126</v>
      </c>
    </row>
    <row r="8737" spans="3:13" x14ac:dyDescent="0.2">
      <c r="C8737" s="88">
        <v>0.43195</v>
      </c>
      <c r="D8737" s="88">
        <v>16463.075861606714</v>
      </c>
      <c r="E8737" s="88">
        <v>155.81179643309588</v>
      </c>
      <c r="F8737" s="88">
        <v>516.90356182311689</v>
      </c>
      <c r="G8737" s="88">
        <v>757.55053948759632</v>
      </c>
      <c r="H8737" s="88">
        <v>996.43079504027219</v>
      </c>
      <c r="I8737" s="88">
        <v>1377.2671658780482</v>
      </c>
      <c r="J8737" s="88">
        <v>1993.6979545402378</v>
      </c>
      <c r="K8737" s="88">
        <v>3352.5991258512436</v>
      </c>
      <c r="L8737" s="88">
        <v>3446.7066208400502</v>
      </c>
      <c r="M8737" s="88">
        <v>3725.7865517978184</v>
      </c>
    </row>
    <row r="8738" spans="3:13" x14ac:dyDescent="0.2">
      <c r="C8738" s="88">
        <v>0.432</v>
      </c>
      <c r="D8738" s="88">
        <v>16463.314692206841</v>
      </c>
      <c r="E8738" s="88">
        <v>155.81226300895651</v>
      </c>
      <c r="F8738" s="88">
        <v>516.91297166694312</v>
      </c>
      <c r="G8738" s="88">
        <v>757.55792267165634</v>
      </c>
      <c r="H8738" s="88">
        <v>996.44768977331478</v>
      </c>
      <c r="I8738" s="88">
        <v>1377.3184850798898</v>
      </c>
      <c r="J8738" s="88">
        <v>1993.7948420744638</v>
      </c>
      <c r="K8738" s="88">
        <v>3352.6101324742704</v>
      </c>
      <c r="L8738" s="88">
        <v>3446.9011388606523</v>
      </c>
      <c r="M8738" s="88">
        <v>3725.8031336617473</v>
      </c>
    </row>
    <row r="8739" spans="3:13" x14ac:dyDescent="0.2">
      <c r="C8739" s="88">
        <v>0.43204999999999999</v>
      </c>
      <c r="D8739" s="88">
        <v>16463.31767103188</v>
      </c>
      <c r="E8739" s="88">
        <v>155.81500287158087</v>
      </c>
      <c r="F8739" s="88">
        <v>516.91457333816561</v>
      </c>
      <c r="G8739" s="88">
        <v>757.58012496690708</v>
      </c>
      <c r="H8739" s="88">
        <v>996.46350522802413</v>
      </c>
      <c r="I8739" s="88">
        <v>1377.3264225595121</v>
      </c>
      <c r="J8739" s="88">
        <v>1993.8748937575428</v>
      </c>
      <c r="K8739" s="88">
        <v>3352.6115405999935</v>
      </c>
      <c r="L8739" s="88">
        <v>3447.1078607025511</v>
      </c>
      <c r="M8739" s="88">
        <v>3725.8308960878471</v>
      </c>
    </row>
    <row r="8740" spans="3:13" x14ac:dyDescent="0.2">
      <c r="C8740" s="88">
        <v>0.43209999999999998</v>
      </c>
      <c r="D8740" s="88">
        <v>16463.327463734069</v>
      </c>
      <c r="E8740" s="88">
        <v>155.81574487746821</v>
      </c>
      <c r="F8740" s="88">
        <v>516.91952471550667</v>
      </c>
      <c r="G8740" s="88">
        <v>757.58064782160955</v>
      </c>
      <c r="H8740" s="88">
        <v>996.46536993293239</v>
      </c>
      <c r="I8740" s="88">
        <v>1377.3432701838806</v>
      </c>
      <c r="J8740" s="88">
        <v>1993.8780817571378</v>
      </c>
      <c r="K8740" s="88">
        <v>3352.6153656077536</v>
      </c>
      <c r="L8740" s="88">
        <v>3447.1085438183468</v>
      </c>
      <c r="M8740" s="88">
        <v>3725.8374747268231</v>
      </c>
    </row>
    <row r="8741" spans="3:13" x14ac:dyDescent="0.2">
      <c r="C8741" s="88">
        <v>0.43214999999999998</v>
      </c>
      <c r="D8741" s="88">
        <v>16463.37945683792</v>
      </c>
      <c r="E8741" s="88">
        <v>155.82064586597153</v>
      </c>
      <c r="F8741" s="88">
        <v>516.92364541105599</v>
      </c>
      <c r="G8741" s="88">
        <v>757.6073299193813</v>
      </c>
      <c r="H8741" s="88">
        <v>996.46603123547311</v>
      </c>
      <c r="I8741" s="88">
        <v>1377.3678926330908</v>
      </c>
      <c r="J8741" s="88">
        <v>1993.9141085116344</v>
      </c>
      <c r="K8741" s="88">
        <v>3352.8197841401197</v>
      </c>
      <c r="L8741" s="88">
        <v>3447.2235473102969</v>
      </c>
      <c r="M8741" s="88">
        <v>3725.8642654359091</v>
      </c>
    </row>
    <row r="8742" spans="3:13" x14ac:dyDescent="0.2">
      <c r="C8742" s="88">
        <v>0.43219999999999997</v>
      </c>
      <c r="D8742" s="88">
        <v>16463.746093160549</v>
      </c>
      <c r="E8742" s="88">
        <v>155.82064586597153</v>
      </c>
      <c r="F8742" s="88">
        <v>516.92368473164515</v>
      </c>
      <c r="G8742" s="88">
        <v>757.64847596652953</v>
      </c>
      <c r="H8742" s="88">
        <v>996.4859316729262</v>
      </c>
      <c r="I8742" s="88">
        <v>1377.3823066338537</v>
      </c>
      <c r="J8742" s="88">
        <v>1993.9470094873286</v>
      </c>
      <c r="K8742" s="88">
        <v>3352.8941442674422</v>
      </c>
      <c r="L8742" s="88">
        <v>3447.2561860455739</v>
      </c>
      <c r="M8742" s="88">
        <v>3725.8843727191847</v>
      </c>
    </row>
    <row r="8743" spans="3:13" x14ac:dyDescent="0.2">
      <c r="C8743" s="88">
        <v>0.43225000000000002</v>
      </c>
      <c r="D8743" s="88">
        <v>16463.957563187825</v>
      </c>
      <c r="E8743" s="88">
        <v>155.83489695631579</v>
      </c>
      <c r="F8743" s="88">
        <v>516.9312193112878</v>
      </c>
      <c r="G8743" s="88">
        <v>757.70539388133739</v>
      </c>
      <c r="H8743" s="88">
        <v>996.50563617762009</v>
      </c>
      <c r="I8743" s="88">
        <v>1377.3994095008206</v>
      </c>
      <c r="J8743" s="88">
        <v>1993.9621774409675</v>
      </c>
      <c r="K8743" s="88">
        <v>3352.9005730432073</v>
      </c>
      <c r="L8743" s="88">
        <v>3447.3352153204751</v>
      </c>
      <c r="M8743" s="88">
        <v>3725.8958005126538</v>
      </c>
    </row>
    <row r="8744" spans="3:13" x14ac:dyDescent="0.2">
      <c r="C8744" s="88">
        <v>0.43230000000000002</v>
      </c>
      <c r="D8744" s="88">
        <v>16464.078683905576</v>
      </c>
      <c r="E8744" s="88">
        <v>155.83699734773109</v>
      </c>
      <c r="F8744" s="88">
        <v>516.93843367677027</v>
      </c>
      <c r="G8744" s="88">
        <v>757.70627798019086</v>
      </c>
      <c r="H8744" s="88">
        <v>996.55127670965658</v>
      </c>
      <c r="I8744" s="88">
        <v>1377.4114307601517</v>
      </c>
      <c r="J8744" s="88">
        <v>1993.9822206966478</v>
      </c>
      <c r="K8744" s="88">
        <v>3353.0075555860153</v>
      </c>
      <c r="L8744" s="88">
        <v>3447.4166383724405</v>
      </c>
      <c r="M8744" s="88">
        <v>3725.9281849392596</v>
      </c>
    </row>
    <row r="8745" spans="3:13" x14ac:dyDescent="0.2">
      <c r="C8745" s="88">
        <v>0.43235000000000001</v>
      </c>
      <c r="D8745" s="88">
        <v>16464.202324678361</v>
      </c>
      <c r="E8745" s="88">
        <v>155.8394303746818</v>
      </c>
      <c r="F8745" s="88">
        <v>516.93855519372437</v>
      </c>
      <c r="G8745" s="88">
        <v>757.73361312916359</v>
      </c>
      <c r="H8745" s="88">
        <v>996.55919432261771</v>
      </c>
      <c r="I8745" s="88">
        <v>1377.4203600784458</v>
      </c>
      <c r="J8745" s="88">
        <v>1994.0084946119805</v>
      </c>
      <c r="K8745" s="88">
        <v>3353.0507215809057</v>
      </c>
      <c r="L8745" s="88">
        <v>3447.5148599611148</v>
      </c>
      <c r="M8745" s="88">
        <v>3725.9295999958649</v>
      </c>
    </row>
    <row r="8746" spans="3:13" x14ac:dyDescent="0.2">
      <c r="C8746" s="88">
        <v>0.43240000000000001</v>
      </c>
      <c r="D8746" s="88">
        <v>16464.232744327324</v>
      </c>
      <c r="E8746" s="88">
        <v>155.84099219650761</v>
      </c>
      <c r="F8746" s="88">
        <v>516.94100881182931</v>
      </c>
      <c r="G8746" s="88">
        <v>757.73521971494256</v>
      </c>
      <c r="H8746" s="88">
        <v>996.56228824396612</v>
      </c>
      <c r="I8746" s="88">
        <v>1377.4235548771621</v>
      </c>
      <c r="J8746" s="88">
        <v>1994.0619591143723</v>
      </c>
      <c r="K8746" s="88">
        <v>3353.0651515982954</v>
      </c>
      <c r="L8746" s="88">
        <v>3447.5806040950056</v>
      </c>
      <c r="M8746" s="88">
        <v>3725.9442639431231</v>
      </c>
    </row>
    <row r="8747" spans="3:13" x14ac:dyDescent="0.2">
      <c r="C8747" s="88">
        <v>0.43245</v>
      </c>
      <c r="D8747" s="88">
        <v>16464.289874189388</v>
      </c>
      <c r="E8747" s="88">
        <v>155.84203912062912</v>
      </c>
      <c r="F8747" s="88">
        <v>516.94465515002048</v>
      </c>
      <c r="G8747" s="88">
        <v>757.74956548946011</v>
      </c>
      <c r="H8747" s="88">
        <v>996.59299537046991</v>
      </c>
      <c r="I8747" s="88">
        <v>1377.4325936843447</v>
      </c>
      <c r="J8747" s="88">
        <v>1994.1240997780574</v>
      </c>
      <c r="K8747" s="88">
        <v>3353.0704382240556</v>
      </c>
      <c r="L8747" s="88">
        <v>3447.6534586974271</v>
      </c>
      <c r="M8747" s="88">
        <v>3725.9598452293008</v>
      </c>
    </row>
    <row r="8748" spans="3:13" x14ac:dyDescent="0.2">
      <c r="C8748" s="88">
        <v>0.4325</v>
      </c>
      <c r="D8748" s="88">
        <v>16464.638972166216</v>
      </c>
      <c r="E8748" s="88">
        <v>155.84203912062912</v>
      </c>
      <c r="F8748" s="88">
        <v>516.95089267054118</v>
      </c>
      <c r="G8748" s="88">
        <v>757.77099094221694</v>
      </c>
      <c r="H8748" s="88">
        <v>996.60314213771517</v>
      </c>
      <c r="I8748" s="88">
        <v>1377.4420430364544</v>
      </c>
      <c r="J8748" s="88">
        <v>1994.1270200023291</v>
      </c>
      <c r="K8748" s="88">
        <v>3353.1008126452266</v>
      </c>
      <c r="L8748" s="88">
        <v>3447.6597456730992</v>
      </c>
      <c r="M8748" s="88">
        <v>3725.9893257038425</v>
      </c>
    </row>
    <row r="8749" spans="3:13" x14ac:dyDescent="0.2">
      <c r="C8749" s="88">
        <v>0.43254999999999999</v>
      </c>
      <c r="D8749" s="88">
        <v>16464.716193617005</v>
      </c>
      <c r="E8749" s="88">
        <v>155.84203912062912</v>
      </c>
      <c r="F8749" s="88">
        <v>516.97301833394977</v>
      </c>
      <c r="G8749" s="88">
        <v>757.78190510538252</v>
      </c>
      <c r="H8749" s="88">
        <v>996.60905207721089</v>
      </c>
      <c r="I8749" s="88">
        <v>1377.4438075764187</v>
      </c>
      <c r="J8749" s="88">
        <v>1994.2034999763341</v>
      </c>
      <c r="K8749" s="88">
        <v>3353.1052175194036</v>
      </c>
      <c r="L8749" s="88">
        <v>3448.0313764201637</v>
      </c>
      <c r="M8749" s="88">
        <v>3725.9939438941619</v>
      </c>
    </row>
    <row r="8750" spans="3:13" x14ac:dyDescent="0.2">
      <c r="C8750" s="88">
        <v>0.43259999999999998</v>
      </c>
      <c r="D8750" s="88">
        <v>16464.853935587336</v>
      </c>
      <c r="E8750" s="88">
        <v>155.8460173133717</v>
      </c>
      <c r="F8750" s="88">
        <v>516.97338266333418</v>
      </c>
      <c r="G8750" s="88">
        <v>757.80336008481345</v>
      </c>
      <c r="H8750" s="88">
        <v>996.62691792485839</v>
      </c>
      <c r="I8750" s="88">
        <v>1377.4499874968187</v>
      </c>
      <c r="J8750" s="88">
        <v>1994.2218797863047</v>
      </c>
      <c r="K8750" s="88">
        <v>3353.1823684552446</v>
      </c>
      <c r="L8750" s="88">
        <v>3448.1232344401574</v>
      </c>
      <c r="M8750" s="88">
        <v>3726.0358333007102</v>
      </c>
    </row>
    <row r="8751" spans="3:13" x14ac:dyDescent="0.2">
      <c r="C8751" s="88">
        <v>0.43264999999999998</v>
      </c>
      <c r="D8751" s="88">
        <v>16464.935198840984</v>
      </c>
      <c r="E8751" s="88">
        <v>155.85746494069099</v>
      </c>
      <c r="F8751" s="88">
        <v>516.97421311205153</v>
      </c>
      <c r="G8751" s="88">
        <v>757.81009346835481</v>
      </c>
      <c r="H8751" s="88">
        <v>996.65646445168113</v>
      </c>
      <c r="I8751" s="88">
        <v>1377.456764188641</v>
      </c>
      <c r="J8751" s="88">
        <v>1994.2408091320126</v>
      </c>
      <c r="K8751" s="88">
        <v>3353.267676997024</v>
      </c>
      <c r="L8751" s="88">
        <v>3448.1409410463934</v>
      </c>
      <c r="M8751" s="88">
        <v>3726.0466064424222</v>
      </c>
    </row>
    <row r="8752" spans="3:13" x14ac:dyDescent="0.2">
      <c r="C8752" s="88">
        <v>0.43269999999999997</v>
      </c>
      <c r="D8752" s="88">
        <v>16465.077297882817</v>
      </c>
      <c r="E8752" s="88">
        <v>155.86483887212853</v>
      </c>
      <c r="F8752" s="88">
        <v>516.97878584931368</v>
      </c>
      <c r="G8752" s="88">
        <v>757.81302140298158</v>
      </c>
      <c r="H8752" s="88">
        <v>996.67184046569037</v>
      </c>
      <c r="I8752" s="88">
        <v>1377.4613742448892</v>
      </c>
      <c r="J8752" s="88">
        <v>1994.244244756173</v>
      </c>
      <c r="K8752" s="88">
        <v>3353.300433113568</v>
      </c>
      <c r="L8752" s="88">
        <v>3448.1611679559483</v>
      </c>
      <c r="M8752" s="88">
        <v>3726.0581968447068</v>
      </c>
    </row>
    <row r="8753" spans="3:13" x14ac:dyDescent="0.2">
      <c r="C8753" s="88">
        <v>0.43275000000000002</v>
      </c>
      <c r="D8753" s="88">
        <v>16465.161723029843</v>
      </c>
      <c r="E8753" s="88">
        <v>155.86974335888499</v>
      </c>
      <c r="F8753" s="88">
        <v>516.98085330453523</v>
      </c>
      <c r="G8753" s="88">
        <v>757.81681068530997</v>
      </c>
      <c r="H8753" s="88">
        <v>996.70125596339813</v>
      </c>
      <c r="I8753" s="88">
        <v>1377.4618141332917</v>
      </c>
      <c r="J8753" s="88">
        <v>1994.2918819200818</v>
      </c>
      <c r="K8753" s="88">
        <v>3353.4035945934347</v>
      </c>
      <c r="L8753" s="88">
        <v>3448.3165969043121</v>
      </c>
      <c r="M8753" s="88">
        <v>3726.0968191947618</v>
      </c>
    </row>
    <row r="8754" spans="3:13" x14ac:dyDescent="0.2">
      <c r="C8754" s="88">
        <v>0.43280000000000002</v>
      </c>
      <c r="D8754" s="88">
        <v>16465.173659894681</v>
      </c>
      <c r="E8754" s="88">
        <v>155.87550266303424</v>
      </c>
      <c r="F8754" s="88">
        <v>516.99134991295978</v>
      </c>
      <c r="G8754" s="88">
        <v>757.82195020156996</v>
      </c>
      <c r="H8754" s="88">
        <v>996.70460200106254</v>
      </c>
      <c r="I8754" s="88">
        <v>1377.4632494087177</v>
      </c>
      <c r="J8754" s="88">
        <v>1994.3034758473882</v>
      </c>
      <c r="K8754" s="88">
        <v>3353.4329112719879</v>
      </c>
      <c r="L8754" s="88">
        <v>3448.3302034906328</v>
      </c>
      <c r="M8754" s="88">
        <v>3726.1335336481134</v>
      </c>
    </row>
    <row r="8755" spans="3:13" x14ac:dyDescent="0.2">
      <c r="C8755" s="88">
        <v>0.43285000000000001</v>
      </c>
      <c r="D8755" s="88">
        <v>16465.331173277031</v>
      </c>
      <c r="E8755" s="88">
        <v>155.87614906209274</v>
      </c>
      <c r="F8755" s="88">
        <v>516.99860650706432</v>
      </c>
      <c r="G8755" s="88">
        <v>757.82626328119386</v>
      </c>
      <c r="H8755" s="88">
        <v>996.74639032911273</v>
      </c>
      <c r="I8755" s="88">
        <v>1377.471993349684</v>
      </c>
      <c r="J8755" s="88">
        <v>1994.374364529735</v>
      </c>
      <c r="K8755" s="88">
        <v>3353.5370988746349</v>
      </c>
      <c r="L8755" s="88">
        <v>3448.3544196547009</v>
      </c>
      <c r="M8755" s="88">
        <v>3726.1712010744736</v>
      </c>
    </row>
    <row r="8756" spans="3:13" x14ac:dyDescent="0.2">
      <c r="C8756" s="88">
        <v>0.43290000000000001</v>
      </c>
      <c r="D8756" s="88">
        <v>16465.345856550128</v>
      </c>
      <c r="E8756" s="88">
        <v>155.87651756552805</v>
      </c>
      <c r="F8756" s="88">
        <v>517.0073933087956</v>
      </c>
      <c r="G8756" s="88">
        <v>757.83736132290505</v>
      </c>
      <c r="H8756" s="88">
        <v>996.76932733435251</v>
      </c>
      <c r="I8756" s="88">
        <v>1377.4767066404775</v>
      </c>
      <c r="J8756" s="88">
        <v>1994.4196178772327</v>
      </c>
      <c r="K8756" s="88">
        <v>3353.5899876020721</v>
      </c>
      <c r="L8756" s="88">
        <v>3448.3843269406684</v>
      </c>
      <c r="M8756" s="88">
        <v>3726.1761199036632</v>
      </c>
    </row>
    <row r="8757" spans="3:13" x14ac:dyDescent="0.2">
      <c r="C8757" s="88">
        <v>0.43295</v>
      </c>
      <c r="D8757" s="88">
        <v>16465.873719808242</v>
      </c>
      <c r="E8757" s="88">
        <v>155.88283657726515</v>
      </c>
      <c r="F8757" s="88">
        <v>517.01320631087174</v>
      </c>
      <c r="G8757" s="88">
        <v>757.84005720109053</v>
      </c>
      <c r="H8757" s="88">
        <v>996.784140516761</v>
      </c>
      <c r="I8757" s="88">
        <v>1377.4862051502205</v>
      </c>
      <c r="J8757" s="88">
        <v>1994.429367736368</v>
      </c>
      <c r="K8757" s="88">
        <v>3353.6138107053284</v>
      </c>
      <c r="L8757" s="88">
        <v>3448.4176995625057</v>
      </c>
      <c r="M8757" s="88">
        <v>3726.1899678517325</v>
      </c>
    </row>
    <row r="8758" spans="3:13" x14ac:dyDescent="0.2">
      <c r="C8758" s="88">
        <v>0.433</v>
      </c>
      <c r="D8758" s="88">
        <v>16465.970734340171</v>
      </c>
      <c r="E8758" s="88">
        <v>155.88398030921235</v>
      </c>
      <c r="F8758" s="88">
        <v>517.01485051692043</v>
      </c>
      <c r="G8758" s="88">
        <v>757.84034333451655</v>
      </c>
      <c r="H8758" s="88">
        <v>996.79663044202425</v>
      </c>
      <c r="I8758" s="88">
        <v>1377.519217773493</v>
      </c>
      <c r="J8758" s="88">
        <v>1994.4605821411878</v>
      </c>
      <c r="K8758" s="88">
        <v>3353.6269511704422</v>
      </c>
      <c r="L8758" s="88">
        <v>3448.5917535531075</v>
      </c>
      <c r="M8758" s="88">
        <v>3726.2164704609404</v>
      </c>
    </row>
    <row r="8759" spans="3:13" x14ac:dyDescent="0.2">
      <c r="C8759" s="88">
        <v>0.43304999999999999</v>
      </c>
      <c r="D8759" s="88">
        <v>16465.974724367414</v>
      </c>
      <c r="E8759" s="88">
        <v>155.90624614003082</v>
      </c>
      <c r="F8759" s="88">
        <v>517.01646968070645</v>
      </c>
      <c r="G8759" s="88">
        <v>757.85069354691177</v>
      </c>
      <c r="H8759" s="88">
        <v>996.8014342535339</v>
      </c>
      <c r="I8759" s="88">
        <v>1377.5208788693776</v>
      </c>
      <c r="J8759" s="88">
        <v>1994.4694283664553</v>
      </c>
      <c r="K8759" s="88">
        <v>3353.6586628438658</v>
      </c>
      <c r="L8759" s="88">
        <v>3448.8786847026786</v>
      </c>
      <c r="M8759" s="88">
        <v>3726.2205120570557</v>
      </c>
    </row>
    <row r="8760" spans="3:13" x14ac:dyDescent="0.2">
      <c r="C8760" s="88">
        <v>0.43309999999999998</v>
      </c>
      <c r="D8760" s="88">
        <v>16466.118114332658</v>
      </c>
      <c r="E8760" s="88">
        <v>155.90827367631027</v>
      </c>
      <c r="F8760" s="88">
        <v>517.02220254105805</v>
      </c>
      <c r="G8760" s="88">
        <v>757.86358261491887</v>
      </c>
      <c r="H8760" s="88">
        <v>996.81712416573146</v>
      </c>
      <c r="I8760" s="88">
        <v>1377.582448482608</v>
      </c>
      <c r="J8760" s="88">
        <v>1994.5531878973015</v>
      </c>
      <c r="K8760" s="88">
        <v>3353.7070628252177</v>
      </c>
      <c r="L8760" s="88">
        <v>3449.0757584988114</v>
      </c>
      <c r="M8760" s="88">
        <v>3726.2420711732648</v>
      </c>
    </row>
    <row r="8761" spans="3:13" x14ac:dyDescent="0.2">
      <c r="C8761" s="88">
        <v>0.43314999999999998</v>
      </c>
      <c r="D8761" s="88">
        <v>16466.306923594377</v>
      </c>
      <c r="E8761" s="88">
        <v>155.910483970315</v>
      </c>
      <c r="F8761" s="88">
        <v>517.02770443611462</v>
      </c>
      <c r="G8761" s="88">
        <v>757.87575875313041</v>
      </c>
      <c r="H8761" s="88">
        <v>996.81847730243362</v>
      </c>
      <c r="I8761" s="88">
        <v>1377.5898145278957</v>
      </c>
      <c r="J8761" s="88">
        <v>1994.6232028854211</v>
      </c>
      <c r="K8761" s="88">
        <v>3353.7205410175047</v>
      </c>
      <c r="L8761" s="88">
        <v>3449.2313525672748</v>
      </c>
      <c r="M8761" s="88">
        <v>3726.2790573787897</v>
      </c>
    </row>
    <row r="8762" spans="3:13" x14ac:dyDescent="0.2">
      <c r="C8762" s="88">
        <v>0.43319999999999997</v>
      </c>
      <c r="D8762" s="88">
        <v>16466.592678889632</v>
      </c>
      <c r="E8762" s="88">
        <v>155.91330162106078</v>
      </c>
      <c r="F8762" s="88">
        <v>517.0290787998706</v>
      </c>
      <c r="G8762" s="88">
        <v>757.87739459645218</v>
      </c>
      <c r="H8762" s="88">
        <v>996.85850141469928</v>
      </c>
      <c r="I8762" s="88">
        <v>1377.6211506237773</v>
      </c>
      <c r="J8762" s="88">
        <v>1994.6699458010539</v>
      </c>
      <c r="K8762" s="88">
        <v>3354.0029241031143</v>
      </c>
      <c r="L8762" s="88">
        <v>3449.3263561551548</v>
      </c>
      <c r="M8762" s="88">
        <v>3726.3530211933598</v>
      </c>
    </row>
    <row r="8763" spans="3:13" x14ac:dyDescent="0.2">
      <c r="C8763" s="88">
        <v>0.43325000000000002</v>
      </c>
      <c r="D8763" s="88">
        <v>16466.703048989224</v>
      </c>
      <c r="E8763" s="88">
        <v>155.91477751571983</v>
      </c>
      <c r="F8763" s="88">
        <v>517.0416314336253</v>
      </c>
      <c r="G8763" s="88">
        <v>757.87805461484913</v>
      </c>
      <c r="H8763" s="88">
        <v>996.89357987785479</v>
      </c>
      <c r="I8763" s="88">
        <v>1377.6358719087575</v>
      </c>
      <c r="J8763" s="88">
        <v>1994.6751015329346</v>
      </c>
      <c r="K8763" s="88">
        <v>3354.0296957421288</v>
      </c>
      <c r="L8763" s="88">
        <v>3449.3705013388617</v>
      </c>
      <c r="M8763" s="88">
        <v>3726.3569290849396</v>
      </c>
    </row>
    <row r="8764" spans="3:13" x14ac:dyDescent="0.2">
      <c r="C8764" s="88">
        <v>0.43330000000000002</v>
      </c>
      <c r="D8764" s="88">
        <v>16466.846451411424</v>
      </c>
      <c r="E8764" s="88">
        <v>155.9161308357352</v>
      </c>
      <c r="F8764" s="88">
        <v>517.06217760299887</v>
      </c>
      <c r="G8764" s="88">
        <v>757.87824426493398</v>
      </c>
      <c r="H8764" s="88">
        <v>996.89601060028372</v>
      </c>
      <c r="I8764" s="88">
        <v>1377.6444178953302</v>
      </c>
      <c r="J8764" s="88">
        <v>1994.6924362109453</v>
      </c>
      <c r="K8764" s="88">
        <v>3354.0622337682839</v>
      </c>
      <c r="L8764" s="88">
        <v>3449.3764655328705</v>
      </c>
      <c r="M8764" s="88">
        <v>3726.3666001184888</v>
      </c>
    </row>
    <row r="8765" spans="3:13" x14ac:dyDescent="0.2">
      <c r="C8765" s="88">
        <v>0.43335000000000001</v>
      </c>
      <c r="D8765" s="88">
        <v>16466.920112445761</v>
      </c>
      <c r="E8765" s="88">
        <v>155.93604742498337</v>
      </c>
      <c r="F8765" s="88">
        <v>517.07071464136152</v>
      </c>
      <c r="G8765" s="88">
        <v>757.90524087677613</v>
      </c>
      <c r="H8765" s="88">
        <v>996.90165757552359</v>
      </c>
      <c r="I8765" s="88">
        <v>1377.6488984982029</v>
      </c>
      <c r="J8765" s="88">
        <v>1994.6929036939546</v>
      </c>
      <c r="K8765" s="88">
        <v>3354.1572444416315</v>
      </c>
      <c r="L8765" s="88">
        <v>3449.4920478260919</v>
      </c>
      <c r="M8765" s="88">
        <v>3726.3910185331797</v>
      </c>
    </row>
    <row r="8766" spans="3:13" x14ac:dyDescent="0.2">
      <c r="C8766" s="88">
        <v>0.43340000000000001</v>
      </c>
      <c r="D8766" s="88">
        <v>16467.065165200554</v>
      </c>
      <c r="E8766" s="88">
        <v>155.93806128072629</v>
      </c>
      <c r="F8766" s="88">
        <v>517.0818946566701</v>
      </c>
      <c r="G8766" s="88">
        <v>757.91487596991828</v>
      </c>
      <c r="H8766" s="88">
        <v>996.90793575213047</v>
      </c>
      <c r="I8766" s="88">
        <v>1377.6684910513418</v>
      </c>
      <c r="J8766" s="88">
        <v>1994.7543103237549</v>
      </c>
      <c r="K8766" s="88">
        <v>3354.2093165337551</v>
      </c>
      <c r="L8766" s="88">
        <v>3449.5941889785909</v>
      </c>
      <c r="M8766" s="88">
        <v>3726.4481631628823</v>
      </c>
    </row>
    <row r="8767" spans="3:13" x14ac:dyDescent="0.2">
      <c r="C8767" s="88">
        <v>0.43345</v>
      </c>
      <c r="D8767" s="88">
        <v>16467.259571514856</v>
      </c>
      <c r="E8767" s="88">
        <v>155.94959360700159</v>
      </c>
      <c r="F8767" s="88">
        <v>517.08506342835426</v>
      </c>
      <c r="G8767" s="88">
        <v>757.92680156804818</v>
      </c>
      <c r="H8767" s="88">
        <v>996.90835705018208</v>
      </c>
      <c r="I8767" s="88">
        <v>1377.6854625140245</v>
      </c>
      <c r="J8767" s="88">
        <v>1994.8320864853263</v>
      </c>
      <c r="K8767" s="88">
        <v>3354.3090540176627</v>
      </c>
      <c r="L8767" s="88">
        <v>3449.6305504513921</v>
      </c>
      <c r="M8767" s="88">
        <v>3726.4839518287031</v>
      </c>
    </row>
    <row r="8768" spans="3:13" x14ac:dyDescent="0.2">
      <c r="C8768" s="88">
        <v>0.4335</v>
      </c>
      <c r="D8768" s="88">
        <v>16467.632371388267</v>
      </c>
      <c r="E8768" s="88">
        <v>155.95088405668412</v>
      </c>
      <c r="F8768" s="88">
        <v>517.08925472592</v>
      </c>
      <c r="G8768" s="88">
        <v>757.95293181933812</v>
      </c>
      <c r="H8768" s="88">
        <v>996.92332801988186</v>
      </c>
      <c r="I8768" s="88">
        <v>1377.6907360248902</v>
      </c>
      <c r="J8768" s="88">
        <v>1994.8676097014209</v>
      </c>
      <c r="K8768" s="88">
        <v>3354.3336381391805</v>
      </c>
      <c r="L8768" s="88">
        <v>3449.8982551318059</v>
      </c>
      <c r="M8768" s="88">
        <v>3726.5088989604901</v>
      </c>
    </row>
    <row r="8769" spans="3:13" x14ac:dyDescent="0.2">
      <c r="C8769" s="88">
        <v>0.43354999999999999</v>
      </c>
      <c r="D8769" s="88">
        <v>16468.093662328352</v>
      </c>
      <c r="E8769" s="88">
        <v>155.95088405668412</v>
      </c>
      <c r="F8769" s="88">
        <v>517.09069726751613</v>
      </c>
      <c r="G8769" s="88">
        <v>757.98087297973234</v>
      </c>
      <c r="H8769" s="88">
        <v>996.98655973148789</v>
      </c>
      <c r="I8769" s="88">
        <v>1377.7638120683596</v>
      </c>
      <c r="J8769" s="88">
        <v>1994.9412057420741</v>
      </c>
      <c r="K8769" s="88">
        <v>3354.3678395596298</v>
      </c>
      <c r="L8769" s="88">
        <v>3449.9071192588026</v>
      </c>
      <c r="M8769" s="88">
        <v>3726.5123950842762</v>
      </c>
    </row>
    <row r="8770" spans="3:13" x14ac:dyDescent="0.2">
      <c r="C8770" s="88">
        <v>0.43359999999999999</v>
      </c>
      <c r="D8770" s="88">
        <v>16468.416421610327</v>
      </c>
      <c r="E8770" s="88">
        <v>155.96458508321393</v>
      </c>
      <c r="F8770" s="88">
        <v>517.09396646458026</v>
      </c>
      <c r="G8770" s="88">
        <v>758.02788242108591</v>
      </c>
      <c r="H8770" s="88">
        <v>996.9988609477914</v>
      </c>
      <c r="I8770" s="88">
        <v>1377.7842338633136</v>
      </c>
      <c r="J8770" s="88">
        <v>1994.9507009713052</v>
      </c>
      <c r="K8770" s="88">
        <v>3354.432870390619</v>
      </c>
      <c r="L8770" s="88">
        <v>3449.9179632467149</v>
      </c>
      <c r="M8770" s="88">
        <v>3726.5811150561758</v>
      </c>
    </row>
    <row r="8771" spans="3:13" x14ac:dyDescent="0.2">
      <c r="C8771" s="88">
        <v>0.43364999999999998</v>
      </c>
      <c r="D8771" s="88">
        <v>16468.539167641677</v>
      </c>
      <c r="E8771" s="88">
        <v>155.97058349900271</v>
      </c>
      <c r="F8771" s="88">
        <v>517.10659098288033</v>
      </c>
      <c r="G8771" s="88">
        <v>758.04019914693981</v>
      </c>
      <c r="H8771" s="88">
        <v>997.01356219615036</v>
      </c>
      <c r="I8771" s="88">
        <v>1377.7906477452257</v>
      </c>
      <c r="J8771" s="88">
        <v>1995.0740103802059</v>
      </c>
      <c r="K8771" s="88">
        <v>3354.463017447737</v>
      </c>
      <c r="L8771" s="88">
        <v>3449.9922382087916</v>
      </c>
      <c r="M8771" s="88">
        <v>3726.586360827288</v>
      </c>
    </row>
    <row r="8772" spans="3:13" x14ac:dyDescent="0.2">
      <c r="C8772" s="88">
        <v>0.43369999999999997</v>
      </c>
      <c r="D8772" s="88">
        <v>16468.941789068973</v>
      </c>
      <c r="E8772" s="88">
        <v>155.97099917128799</v>
      </c>
      <c r="F8772" s="88">
        <v>517.11010859519138</v>
      </c>
      <c r="G8772" s="88">
        <v>758.062986536886</v>
      </c>
      <c r="H8772" s="88">
        <v>997.0393501997969</v>
      </c>
      <c r="I8772" s="88">
        <v>1377.8027054230461</v>
      </c>
      <c r="J8772" s="88">
        <v>1995.1852424059148</v>
      </c>
      <c r="K8772" s="88">
        <v>3354.5460762293023</v>
      </c>
      <c r="L8772" s="88">
        <v>3450.0412290563454</v>
      </c>
      <c r="M8772" s="88">
        <v>3726.5992353027073</v>
      </c>
    </row>
    <row r="8773" spans="3:13" x14ac:dyDescent="0.2">
      <c r="C8773" s="88">
        <v>0.43375000000000002</v>
      </c>
      <c r="D8773" s="88">
        <v>16469.217511219755</v>
      </c>
      <c r="E8773" s="88">
        <v>155.98327215425888</v>
      </c>
      <c r="F8773" s="88">
        <v>517.11975716512188</v>
      </c>
      <c r="G8773" s="88">
        <v>758.07912634523564</v>
      </c>
      <c r="H8773" s="88">
        <v>997.0407300124366</v>
      </c>
      <c r="I8773" s="88">
        <v>1377.8036196884209</v>
      </c>
      <c r="J8773" s="88">
        <v>1995.2139312108352</v>
      </c>
      <c r="K8773" s="88">
        <v>3354.576324733172</v>
      </c>
      <c r="L8773" s="88">
        <v>3450.1210520432141</v>
      </c>
      <c r="M8773" s="88">
        <v>3726.6036646768011</v>
      </c>
    </row>
    <row r="8774" spans="3:13" x14ac:dyDescent="0.2">
      <c r="C8774" s="88">
        <v>0.43380000000000002</v>
      </c>
      <c r="D8774" s="88">
        <v>16469.425455141987</v>
      </c>
      <c r="E8774" s="88">
        <v>155.98655370746746</v>
      </c>
      <c r="F8774" s="88">
        <v>517.14329516452381</v>
      </c>
      <c r="G8774" s="88">
        <v>758.09780486187492</v>
      </c>
      <c r="H8774" s="88">
        <v>997.04943063497876</v>
      </c>
      <c r="I8774" s="88">
        <v>1377.8237603047146</v>
      </c>
      <c r="J8774" s="88">
        <v>1995.265416472173</v>
      </c>
      <c r="K8774" s="88">
        <v>3354.5898930536737</v>
      </c>
      <c r="L8774" s="88">
        <v>3450.1379004719111</v>
      </c>
      <c r="M8774" s="88">
        <v>3726.6109437117725</v>
      </c>
    </row>
    <row r="8775" spans="3:13" x14ac:dyDescent="0.2">
      <c r="C8775" s="88">
        <v>0.43385000000000001</v>
      </c>
      <c r="D8775" s="88">
        <v>16469.605194825377</v>
      </c>
      <c r="E8775" s="88">
        <v>155.98655782027981</v>
      </c>
      <c r="F8775" s="88">
        <v>517.14505522967056</v>
      </c>
      <c r="G8775" s="88">
        <v>758.11602335988027</v>
      </c>
      <c r="H8775" s="88">
        <v>997.05008303971408</v>
      </c>
      <c r="I8775" s="88">
        <v>1377.831149075907</v>
      </c>
      <c r="J8775" s="88">
        <v>1995.283978976247</v>
      </c>
      <c r="K8775" s="88">
        <v>3354.5919457524374</v>
      </c>
      <c r="L8775" s="88">
        <v>3450.1642677427112</v>
      </c>
      <c r="M8775" s="88">
        <v>3726.7081308809998</v>
      </c>
    </row>
    <row r="8776" spans="3:13" x14ac:dyDescent="0.2">
      <c r="C8776" s="88">
        <v>0.43390000000000001</v>
      </c>
      <c r="D8776" s="88">
        <v>16469.605573152327</v>
      </c>
      <c r="E8776" s="88">
        <v>155.98655782027981</v>
      </c>
      <c r="F8776" s="88">
        <v>517.15254768974046</v>
      </c>
      <c r="G8776" s="88">
        <v>758.15213809960642</v>
      </c>
      <c r="H8776" s="88">
        <v>997.08900755787818</v>
      </c>
      <c r="I8776" s="88">
        <v>1377.8563596622766</v>
      </c>
      <c r="J8776" s="88">
        <v>1995.2871353051892</v>
      </c>
      <c r="K8776" s="88">
        <v>3354.658762983589</v>
      </c>
      <c r="L8776" s="88">
        <v>3450.2594870020457</v>
      </c>
      <c r="M8776" s="88">
        <v>3726.7190044029389</v>
      </c>
    </row>
    <row r="8777" spans="3:13" x14ac:dyDescent="0.2">
      <c r="C8777" s="88">
        <v>0.43395</v>
      </c>
      <c r="D8777" s="88">
        <v>16469.642104342922</v>
      </c>
      <c r="E8777" s="88">
        <v>155.98655782027981</v>
      </c>
      <c r="F8777" s="88">
        <v>517.18873922596867</v>
      </c>
      <c r="G8777" s="88">
        <v>758.15641623564443</v>
      </c>
      <c r="H8777" s="88">
        <v>997.11169397871708</v>
      </c>
      <c r="I8777" s="88">
        <v>1377.8903600543886</v>
      </c>
      <c r="J8777" s="88">
        <v>1995.2960520653219</v>
      </c>
      <c r="K8777" s="88">
        <v>3354.7607569713409</v>
      </c>
      <c r="L8777" s="88">
        <v>3450.2779600121157</v>
      </c>
      <c r="M8777" s="88">
        <v>3726.7402711357927</v>
      </c>
    </row>
    <row r="8778" spans="3:13" x14ac:dyDescent="0.2">
      <c r="C8778" s="88">
        <v>0.434</v>
      </c>
      <c r="D8778" s="88">
        <v>16469.748594982018</v>
      </c>
      <c r="E8778" s="88">
        <v>155.98786501923132</v>
      </c>
      <c r="F8778" s="88">
        <v>517.19850835485522</v>
      </c>
      <c r="G8778" s="88">
        <v>758.17385649344033</v>
      </c>
      <c r="H8778" s="88">
        <v>997.1347625049375</v>
      </c>
      <c r="I8778" s="88">
        <v>1377.9248601247623</v>
      </c>
      <c r="J8778" s="88">
        <v>1995.3203640646848</v>
      </c>
      <c r="K8778" s="88">
        <v>3354.7879587876341</v>
      </c>
      <c r="L8778" s="88">
        <v>3450.3308495673391</v>
      </c>
      <c r="M8778" s="88">
        <v>3726.7647816369572</v>
      </c>
    </row>
    <row r="8779" spans="3:13" x14ac:dyDescent="0.2">
      <c r="C8779" s="88">
        <v>0.43404999999999999</v>
      </c>
      <c r="D8779" s="88">
        <v>16469.789826853652</v>
      </c>
      <c r="E8779" s="88">
        <v>155.99290278781154</v>
      </c>
      <c r="F8779" s="88">
        <v>517.19964394428689</v>
      </c>
      <c r="G8779" s="88">
        <v>758.18171399395897</v>
      </c>
      <c r="H8779" s="88">
        <v>997.1413671698856</v>
      </c>
      <c r="I8779" s="88">
        <v>1377.965212936861</v>
      </c>
      <c r="J8779" s="88">
        <v>1995.3333782874997</v>
      </c>
      <c r="K8779" s="88">
        <v>3354.8165578656931</v>
      </c>
      <c r="L8779" s="88">
        <v>3450.4169797528825</v>
      </c>
      <c r="M8779" s="88">
        <v>3726.8296943859036</v>
      </c>
    </row>
    <row r="8780" spans="3:13" x14ac:dyDescent="0.2">
      <c r="C8780" s="88">
        <v>0.43409999999999999</v>
      </c>
      <c r="D8780" s="88">
        <v>16469.848557092922</v>
      </c>
      <c r="E8780" s="88">
        <v>155.99872929613048</v>
      </c>
      <c r="F8780" s="88">
        <v>517.22921853854587</v>
      </c>
      <c r="G8780" s="88">
        <v>758.19590298075491</v>
      </c>
      <c r="H8780" s="88">
        <v>997.14808286966854</v>
      </c>
      <c r="I8780" s="88">
        <v>1377.9785559303973</v>
      </c>
      <c r="J8780" s="88">
        <v>1995.3565530356773</v>
      </c>
      <c r="K8780" s="88">
        <v>3354.9879868083572</v>
      </c>
      <c r="L8780" s="88">
        <v>3450.4506506997827</v>
      </c>
      <c r="M8780" s="88">
        <v>3726.8330141088868</v>
      </c>
    </row>
    <row r="8781" spans="3:13" x14ac:dyDescent="0.2">
      <c r="C8781" s="88">
        <v>0.43414999999999998</v>
      </c>
      <c r="D8781" s="88">
        <v>16469.960014855107</v>
      </c>
      <c r="E8781" s="88">
        <v>156.00270601396642</v>
      </c>
      <c r="F8781" s="88">
        <v>517.23088752009562</v>
      </c>
      <c r="G8781" s="88">
        <v>758.20738856981279</v>
      </c>
      <c r="H8781" s="88">
        <v>997.14903224875025</v>
      </c>
      <c r="I8781" s="88">
        <v>1377.9855809347068</v>
      </c>
      <c r="J8781" s="88">
        <v>1995.3650779003915</v>
      </c>
      <c r="K8781" s="88">
        <v>3355.042821867065</v>
      </c>
      <c r="L8781" s="88">
        <v>3450.9173084341483</v>
      </c>
      <c r="M8781" s="88">
        <v>3726.8440586103102</v>
      </c>
    </row>
    <row r="8782" spans="3:13" x14ac:dyDescent="0.2">
      <c r="C8782" s="88">
        <v>0.43419999999999997</v>
      </c>
      <c r="D8782" s="88">
        <v>16470.011068514679</v>
      </c>
      <c r="E8782" s="88">
        <v>156.00295460806774</v>
      </c>
      <c r="F8782" s="88">
        <v>517.2330165239423</v>
      </c>
      <c r="G8782" s="88">
        <v>758.22877696681235</v>
      </c>
      <c r="H8782" s="88">
        <v>997.17722628021011</v>
      </c>
      <c r="I8782" s="88">
        <v>1377.9938147916719</v>
      </c>
      <c r="J8782" s="88">
        <v>1995.4933935095955</v>
      </c>
      <c r="K8782" s="88">
        <v>3355.1642495889328</v>
      </c>
      <c r="L8782" s="88">
        <v>3451.1141008370146</v>
      </c>
      <c r="M8782" s="88">
        <v>3726.866740594211</v>
      </c>
    </row>
    <row r="8783" spans="3:13" x14ac:dyDescent="0.2">
      <c r="C8783" s="88">
        <v>0.43425000000000002</v>
      </c>
      <c r="D8783" s="88">
        <v>16470.487830012393</v>
      </c>
      <c r="E8783" s="88">
        <v>156.00573768473259</v>
      </c>
      <c r="F8783" s="88">
        <v>517.23436993903442</v>
      </c>
      <c r="G8783" s="88">
        <v>758.22879137947621</v>
      </c>
      <c r="H8783" s="88">
        <v>997.20307358552964</v>
      </c>
      <c r="I8783" s="88">
        <v>1378.0072196308533</v>
      </c>
      <c r="J8783" s="88">
        <v>1995.5252055156984</v>
      </c>
      <c r="K8783" s="88">
        <v>3355.2562978960532</v>
      </c>
      <c r="L8783" s="88">
        <v>3451.1925649846266</v>
      </c>
      <c r="M8783" s="88">
        <v>3726.8781544901108</v>
      </c>
    </row>
    <row r="8784" spans="3:13" x14ac:dyDescent="0.2">
      <c r="C8784" s="88">
        <v>0.43430000000000002</v>
      </c>
      <c r="D8784" s="88">
        <v>16470.527041755195</v>
      </c>
      <c r="E8784" s="88">
        <v>156.00741105498491</v>
      </c>
      <c r="F8784" s="88">
        <v>517.23477389318077</v>
      </c>
      <c r="G8784" s="88">
        <v>758.2323479372717</v>
      </c>
      <c r="H8784" s="88">
        <v>997.20833058672952</v>
      </c>
      <c r="I8784" s="88">
        <v>1378.0248919428932</v>
      </c>
      <c r="J8784" s="88">
        <v>1995.5483422955972</v>
      </c>
      <c r="K8784" s="88">
        <v>3355.2619707640679</v>
      </c>
      <c r="L8784" s="88">
        <v>3451.2585040023364</v>
      </c>
      <c r="M8784" s="88">
        <v>3726.8817126664621</v>
      </c>
    </row>
    <row r="8785" spans="3:13" x14ac:dyDescent="0.2">
      <c r="C8785" s="88">
        <v>0.43435000000000001</v>
      </c>
      <c r="D8785" s="88">
        <v>16470.550206082778</v>
      </c>
      <c r="E8785" s="88">
        <v>156.01503960134232</v>
      </c>
      <c r="F8785" s="88">
        <v>517.27115278268275</v>
      </c>
      <c r="G8785" s="88">
        <v>758.23491400194007</v>
      </c>
      <c r="H8785" s="88">
        <v>997.21999895046474</v>
      </c>
      <c r="I8785" s="88">
        <v>1378.0485704718922</v>
      </c>
      <c r="J8785" s="88">
        <v>1995.5577555771815</v>
      </c>
      <c r="K8785" s="88">
        <v>3355.3082306216638</v>
      </c>
      <c r="L8785" s="88">
        <v>3451.3747686402335</v>
      </c>
      <c r="M8785" s="88">
        <v>3726.9194474763135</v>
      </c>
    </row>
    <row r="8786" spans="3:13" x14ac:dyDescent="0.2">
      <c r="C8786" s="88">
        <v>0.43440000000000001</v>
      </c>
      <c r="D8786" s="88">
        <v>16470.578052547011</v>
      </c>
      <c r="E8786" s="88">
        <v>156.01876460785297</v>
      </c>
      <c r="F8786" s="88">
        <v>517.27911825380897</v>
      </c>
      <c r="G8786" s="88">
        <v>758.25671343366321</v>
      </c>
      <c r="H8786" s="88">
        <v>997.22831308680907</v>
      </c>
      <c r="I8786" s="88">
        <v>1378.0486406669338</v>
      </c>
      <c r="J8786" s="88">
        <v>1995.5659041671238</v>
      </c>
      <c r="K8786" s="88">
        <v>3355.3450576986652</v>
      </c>
      <c r="L8786" s="88">
        <v>3451.4914900582298</v>
      </c>
      <c r="M8786" s="88">
        <v>3726.9225016673749</v>
      </c>
    </row>
    <row r="8787" spans="3:13" x14ac:dyDescent="0.2">
      <c r="C8787" s="88">
        <v>0.43445</v>
      </c>
      <c r="D8787" s="88">
        <v>16470.752300708955</v>
      </c>
      <c r="E8787" s="88">
        <v>156.02597055112983</v>
      </c>
      <c r="F8787" s="88">
        <v>517.28414747720399</v>
      </c>
      <c r="G8787" s="88">
        <v>758.26838386133022</v>
      </c>
      <c r="H8787" s="88">
        <v>997.22918423437341</v>
      </c>
      <c r="I8787" s="88">
        <v>1378.0631311370798</v>
      </c>
      <c r="J8787" s="88">
        <v>1995.5719310628956</v>
      </c>
      <c r="K8787" s="88">
        <v>3355.3752173048315</v>
      </c>
      <c r="L8787" s="88">
        <v>3451.7088901818324</v>
      </c>
      <c r="M8787" s="88">
        <v>3726.9388941651209</v>
      </c>
    </row>
    <row r="8788" spans="3:13" x14ac:dyDescent="0.2">
      <c r="C8788" s="88">
        <v>0.4345</v>
      </c>
      <c r="D8788" s="88">
        <v>16470.99085123797</v>
      </c>
      <c r="E8788" s="88">
        <v>156.04460177590499</v>
      </c>
      <c r="F8788" s="88">
        <v>517.28919134480839</v>
      </c>
      <c r="G8788" s="88">
        <v>758.28493191435155</v>
      </c>
      <c r="H8788" s="88">
        <v>997.26174057569779</v>
      </c>
      <c r="I8788" s="88">
        <v>1378.0678598863751</v>
      </c>
      <c r="J8788" s="88">
        <v>1995.7162198523279</v>
      </c>
      <c r="K8788" s="88">
        <v>3355.3922479362964</v>
      </c>
      <c r="L8788" s="88">
        <v>3451.7397110664419</v>
      </c>
      <c r="M8788" s="88">
        <v>3726.9507225701873</v>
      </c>
    </row>
    <row r="8789" spans="3:13" x14ac:dyDescent="0.2">
      <c r="C8789" s="88">
        <v>0.43454999999999999</v>
      </c>
      <c r="D8789" s="88">
        <v>16471.321761776409</v>
      </c>
      <c r="E8789" s="88">
        <v>156.04601608354096</v>
      </c>
      <c r="F8789" s="88">
        <v>517.29073185637526</v>
      </c>
      <c r="G8789" s="88">
        <v>758.32714052466144</v>
      </c>
      <c r="H8789" s="88">
        <v>997.26592642113974</v>
      </c>
      <c r="I8789" s="88">
        <v>1378.1014739172529</v>
      </c>
      <c r="J8789" s="88">
        <v>1995.8257317003336</v>
      </c>
      <c r="K8789" s="88">
        <v>3355.4028906423887</v>
      </c>
      <c r="L8789" s="88">
        <v>3452.1951364735041</v>
      </c>
      <c r="M8789" s="88">
        <v>3726.9679870377436</v>
      </c>
    </row>
    <row r="8790" spans="3:13" x14ac:dyDescent="0.2">
      <c r="C8790" s="88">
        <v>0.43459999999999999</v>
      </c>
      <c r="D8790" s="88">
        <v>16471.85659997513</v>
      </c>
      <c r="E8790" s="88">
        <v>156.05750660709236</v>
      </c>
      <c r="F8790" s="88">
        <v>517.3147666027462</v>
      </c>
      <c r="G8790" s="88">
        <v>758.33999237122453</v>
      </c>
      <c r="H8790" s="88">
        <v>997.28604170777044</v>
      </c>
      <c r="I8790" s="88">
        <v>1378.1698932936552</v>
      </c>
      <c r="J8790" s="88">
        <v>1995.8453299430525</v>
      </c>
      <c r="K8790" s="88">
        <v>3355.4128988660859</v>
      </c>
      <c r="L8790" s="88">
        <v>3452.2091236277197</v>
      </c>
      <c r="M8790" s="88">
        <v>3726.975113368414</v>
      </c>
    </row>
    <row r="8791" spans="3:13" x14ac:dyDescent="0.2">
      <c r="C8791" s="88">
        <v>0.43464999999999998</v>
      </c>
      <c r="D8791" s="88">
        <v>16472.008913506132</v>
      </c>
      <c r="E8791" s="88">
        <v>156.0599929384116</v>
      </c>
      <c r="F8791" s="88">
        <v>517.3189001609644</v>
      </c>
      <c r="G8791" s="88">
        <v>758.34204239092651</v>
      </c>
      <c r="H8791" s="88">
        <v>997.30252843512744</v>
      </c>
      <c r="I8791" s="88">
        <v>1378.1710544235075</v>
      </c>
      <c r="J8791" s="88">
        <v>1995.8711104999652</v>
      </c>
      <c r="K8791" s="88">
        <v>3355.4140682288125</v>
      </c>
      <c r="L8791" s="88">
        <v>3452.4445017279913</v>
      </c>
      <c r="M8791" s="88">
        <v>3726.9912585119505</v>
      </c>
    </row>
    <row r="8792" spans="3:13" x14ac:dyDescent="0.2">
      <c r="C8792" s="88">
        <v>0.43469999999999998</v>
      </c>
      <c r="D8792" s="88">
        <v>16472.025265236054</v>
      </c>
      <c r="E8792" s="88">
        <v>156.06524788617662</v>
      </c>
      <c r="F8792" s="88">
        <v>517.32051661762671</v>
      </c>
      <c r="G8792" s="88">
        <v>758.3473164070424</v>
      </c>
      <c r="H8792" s="88">
        <v>997.30987085740026</v>
      </c>
      <c r="I8792" s="88">
        <v>1378.2187244518732</v>
      </c>
      <c r="J8792" s="88">
        <v>1995.896702096114</v>
      </c>
      <c r="K8792" s="88">
        <v>3355.4359616922084</v>
      </c>
      <c r="L8792" s="88">
        <v>3452.5989494350661</v>
      </c>
      <c r="M8792" s="88">
        <v>3727.0212838653283</v>
      </c>
    </row>
    <row r="8793" spans="3:13" x14ac:dyDescent="0.2">
      <c r="C8793" s="88">
        <v>0.43475000000000003</v>
      </c>
      <c r="D8793" s="88">
        <v>16472.232016633305</v>
      </c>
      <c r="E8793" s="88">
        <v>156.06962254544669</v>
      </c>
      <c r="F8793" s="88">
        <v>517.32108366567172</v>
      </c>
      <c r="G8793" s="88">
        <v>758.34779294026339</v>
      </c>
      <c r="H8793" s="88">
        <v>997.3130591335721</v>
      </c>
      <c r="I8793" s="88">
        <v>1378.2504423995019</v>
      </c>
      <c r="J8793" s="88">
        <v>1995.9033398287274</v>
      </c>
      <c r="K8793" s="88">
        <v>3355.4966713206086</v>
      </c>
      <c r="L8793" s="88">
        <v>3452.6705692647879</v>
      </c>
      <c r="M8793" s="88">
        <v>3727.0354904113897</v>
      </c>
    </row>
    <row r="8794" spans="3:13" x14ac:dyDescent="0.2">
      <c r="C8794" s="88">
        <v>0.43480000000000002</v>
      </c>
      <c r="D8794" s="88">
        <v>16472.397899337142</v>
      </c>
      <c r="E8794" s="88">
        <v>156.07341972442464</v>
      </c>
      <c r="F8794" s="88">
        <v>517.32376249298341</v>
      </c>
      <c r="G8794" s="88">
        <v>758.35820025286421</v>
      </c>
      <c r="H8794" s="88">
        <v>997.32848225953649</v>
      </c>
      <c r="I8794" s="88">
        <v>1378.2621862078231</v>
      </c>
      <c r="J8794" s="88">
        <v>1995.9086836195693</v>
      </c>
      <c r="K8794" s="88">
        <v>3355.5399029034147</v>
      </c>
      <c r="L8794" s="88">
        <v>3452.7609216256819</v>
      </c>
      <c r="M8794" s="88">
        <v>3727.0729292052274</v>
      </c>
    </row>
    <row r="8795" spans="3:13" x14ac:dyDescent="0.2">
      <c r="C8795" s="88">
        <v>0.43485000000000001</v>
      </c>
      <c r="D8795" s="88">
        <v>16472.462462745356</v>
      </c>
      <c r="E8795" s="88">
        <v>156.07563302011749</v>
      </c>
      <c r="F8795" s="88">
        <v>517.33043131494196</v>
      </c>
      <c r="G8795" s="88">
        <v>758.35876042551081</v>
      </c>
      <c r="H8795" s="88">
        <v>997.33094322568331</v>
      </c>
      <c r="I8795" s="88">
        <v>1378.270089815252</v>
      </c>
      <c r="J8795" s="88">
        <v>1995.9212564941931</v>
      </c>
      <c r="K8795" s="88">
        <v>3355.5811005158866</v>
      </c>
      <c r="L8795" s="88">
        <v>3452.7622761727207</v>
      </c>
      <c r="M8795" s="88">
        <v>3727.1140220493821</v>
      </c>
    </row>
    <row r="8796" spans="3:13" x14ac:dyDescent="0.2">
      <c r="C8796" s="88">
        <v>0.43490000000000001</v>
      </c>
      <c r="D8796" s="88">
        <v>16472.526634084632</v>
      </c>
      <c r="E8796" s="88">
        <v>156.07710485114512</v>
      </c>
      <c r="F8796" s="88">
        <v>517.33231395055418</v>
      </c>
      <c r="G8796" s="88">
        <v>758.35930559715098</v>
      </c>
      <c r="H8796" s="88">
        <v>997.33431188734539</v>
      </c>
      <c r="I8796" s="88">
        <v>1378.2704363331404</v>
      </c>
      <c r="J8796" s="88">
        <v>1995.9243157612286</v>
      </c>
      <c r="K8796" s="88">
        <v>3355.5885831213554</v>
      </c>
      <c r="L8796" s="88">
        <v>3452.9703082573205</v>
      </c>
      <c r="M8796" s="88">
        <v>3727.1256934183866</v>
      </c>
    </row>
    <row r="8797" spans="3:13" x14ac:dyDescent="0.2">
      <c r="C8797" s="88">
        <v>0.43495</v>
      </c>
      <c r="D8797" s="88">
        <v>16472.964035169614</v>
      </c>
      <c r="E8797" s="88">
        <v>156.09017973991286</v>
      </c>
      <c r="F8797" s="88">
        <v>517.34039238629157</v>
      </c>
      <c r="G8797" s="88">
        <v>758.36428848855576</v>
      </c>
      <c r="H8797" s="88">
        <v>997.36346265540169</v>
      </c>
      <c r="I8797" s="88">
        <v>1378.312940594084</v>
      </c>
      <c r="J8797" s="88">
        <v>1995.9725845875769</v>
      </c>
      <c r="K8797" s="88">
        <v>3355.592077837141</v>
      </c>
      <c r="L8797" s="88">
        <v>3453.1526685735312</v>
      </c>
      <c r="M8797" s="88">
        <v>3727.1530182403385</v>
      </c>
    </row>
    <row r="8798" spans="3:13" x14ac:dyDescent="0.2">
      <c r="C8798" s="88">
        <v>0.435</v>
      </c>
      <c r="D8798" s="88">
        <v>16473.06011961761</v>
      </c>
      <c r="E8798" s="88">
        <v>156.09017973991286</v>
      </c>
      <c r="F8798" s="88">
        <v>517.34141443738918</v>
      </c>
      <c r="G8798" s="88">
        <v>758.38210562146651</v>
      </c>
      <c r="H8798" s="88">
        <v>997.36804685885136</v>
      </c>
      <c r="I8798" s="88">
        <v>1378.3234174677091</v>
      </c>
      <c r="J8798" s="88">
        <v>1996.0233353160979</v>
      </c>
      <c r="K8798" s="88">
        <v>3355.6196459594498</v>
      </c>
      <c r="L8798" s="88">
        <v>3453.2169999802572</v>
      </c>
      <c r="M8798" s="88">
        <v>3727.1970955570819</v>
      </c>
    </row>
    <row r="8799" spans="3:13" x14ac:dyDescent="0.2">
      <c r="C8799" s="88">
        <v>0.43504999999999999</v>
      </c>
      <c r="D8799" s="88">
        <v>16473.469102434286</v>
      </c>
      <c r="E8799" s="88">
        <v>156.09090689184541</v>
      </c>
      <c r="F8799" s="88">
        <v>517.3434158857699</v>
      </c>
      <c r="G8799" s="88">
        <v>758.39380301176971</v>
      </c>
      <c r="H8799" s="88">
        <v>997.36915281407846</v>
      </c>
      <c r="I8799" s="88">
        <v>1378.3350914454873</v>
      </c>
      <c r="J8799" s="88">
        <v>1996.0657582796207</v>
      </c>
      <c r="K8799" s="88">
        <v>3355.6290904754369</v>
      </c>
      <c r="L8799" s="88">
        <v>3453.3395005009238</v>
      </c>
      <c r="M8799" s="88">
        <v>3727.2302913803028</v>
      </c>
    </row>
    <row r="8800" spans="3:13" x14ac:dyDescent="0.2">
      <c r="C8800" s="88">
        <v>0.43509999999999999</v>
      </c>
      <c r="D8800" s="88">
        <v>16473.532955126284</v>
      </c>
      <c r="E8800" s="88">
        <v>156.09913889878862</v>
      </c>
      <c r="F8800" s="88">
        <v>517.34717540827933</v>
      </c>
      <c r="G8800" s="88">
        <v>758.43168105878567</v>
      </c>
      <c r="H8800" s="88">
        <v>997.3694380324564</v>
      </c>
      <c r="I8800" s="88">
        <v>1378.3406233665096</v>
      </c>
      <c r="J8800" s="88">
        <v>1996.097558424146</v>
      </c>
      <c r="K8800" s="88">
        <v>3355.6880033162161</v>
      </c>
      <c r="L8800" s="88">
        <v>3453.3630037933731</v>
      </c>
      <c r="M8800" s="88">
        <v>3727.2339918616103</v>
      </c>
    </row>
    <row r="8801" spans="3:13" x14ac:dyDescent="0.2">
      <c r="C8801" s="88">
        <v>0.43514999999999998</v>
      </c>
      <c r="D8801" s="88">
        <v>16473.576957869464</v>
      </c>
      <c r="E8801" s="88">
        <v>156.10212488079742</v>
      </c>
      <c r="F8801" s="88">
        <v>517.34957239769619</v>
      </c>
      <c r="G8801" s="88">
        <v>758.45325215523599</v>
      </c>
      <c r="H8801" s="88">
        <v>997.39434618796122</v>
      </c>
      <c r="I8801" s="88">
        <v>1378.3420378472174</v>
      </c>
      <c r="J8801" s="88">
        <v>1996.1176452798654</v>
      </c>
      <c r="K8801" s="88">
        <v>3355.6893456076964</v>
      </c>
      <c r="L8801" s="88">
        <v>3453.643640110884</v>
      </c>
      <c r="M8801" s="88">
        <v>3727.2619612350695</v>
      </c>
    </row>
    <row r="8802" spans="3:13" x14ac:dyDescent="0.2">
      <c r="C8802" s="88">
        <v>0.43519999999999998</v>
      </c>
      <c r="D8802" s="88">
        <v>16473.758080993099</v>
      </c>
      <c r="E8802" s="88">
        <v>156.10896250607857</v>
      </c>
      <c r="F8802" s="88">
        <v>517.35330146252818</v>
      </c>
      <c r="G8802" s="88">
        <v>758.46445931291646</v>
      </c>
      <c r="H8802" s="88">
        <v>997.41998630278658</v>
      </c>
      <c r="I8802" s="88">
        <v>1378.3479602676066</v>
      </c>
      <c r="J8802" s="88">
        <v>1996.1360902178785</v>
      </c>
      <c r="K8802" s="88">
        <v>3355.7200693152981</v>
      </c>
      <c r="L8802" s="88">
        <v>3453.7306859852501</v>
      </c>
      <c r="M8802" s="88">
        <v>3727.2651063940457</v>
      </c>
    </row>
    <row r="8803" spans="3:13" x14ac:dyDescent="0.2">
      <c r="C8803" s="88">
        <v>0.43525000000000003</v>
      </c>
      <c r="D8803" s="88">
        <v>16473.760230132339</v>
      </c>
      <c r="E8803" s="88">
        <v>156.11353570320261</v>
      </c>
      <c r="F8803" s="88">
        <v>517.36944022229954</v>
      </c>
      <c r="G8803" s="88">
        <v>758.48085531466177</v>
      </c>
      <c r="H8803" s="88">
        <v>997.4322691705479</v>
      </c>
      <c r="I8803" s="88">
        <v>1378.366797543074</v>
      </c>
      <c r="J8803" s="88">
        <v>1996.2016299706324</v>
      </c>
      <c r="K8803" s="88">
        <v>3355.741331888054</v>
      </c>
      <c r="L8803" s="88">
        <v>3454.1030204226818</v>
      </c>
      <c r="M8803" s="88">
        <v>3727.2853450056687</v>
      </c>
    </row>
    <row r="8804" spans="3:13" x14ac:dyDescent="0.2">
      <c r="C8804" s="88">
        <v>0.43530000000000002</v>
      </c>
      <c r="D8804" s="88">
        <v>16473.857907321402</v>
      </c>
      <c r="E8804" s="88">
        <v>156.12088093990769</v>
      </c>
      <c r="F8804" s="88">
        <v>517.37346194563906</v>
      </c>
      <c r="G8804" s="88">
        <v>758.49104147346497</v>
      </c>
      <c r="H8804" s="88">
        <v>997.43241595424479</v>
      </c>
      <c r="I8804" s="88">
        <v>1378.3826194084172</v>
      </c>
      <c r="J8804" s="88">
        <v>1996.2239980178947</v>
      </c>
      <c r="K8804" s="88">
        <v>3355.7526309784307</v>
      </c>
      <c r="L8804" s="88">
        <v>3454.1207139061953</v>
      </c>
      <c r="M8804" s="88">
        <v>3727.2996811379339</v>
      </c>
    </row>
    <row r="8805" spans="3:13" x14ac:dyDescent="0.2">
      <c r="C8805" s="88">
        <v>0.43535000000000001</v>
      </c>
      <c r="D8805" s="88">
        <v>16473.864966717189</v>
      </c>
      <c r="E8805" s="88">
        <v>156.12532014286262</v>
      </c>
      <c r="F8805" s="88">
        <v>517.3787770782169</v>
      </c>
      <c r="G8805" s="88">
        <v>758.49819035649671</v>
      </c>
      <c r="H8805" s="88">
        <v>997.4719464254481</v>
      </c>
      <c r="I8805" s="88">
        <v>1378.3915785287659</v>
      </c>
      <c r="J8805" s="88">
        <v>1996.2284718431115</v>
      </c>
      <c r="K8805" s="88">
        <v>3355.8049191470536</v>
      </c>
      <c r="L8805" s="88">
        <v>3454.1859406066806</v>
      </c>
      <c r="M8805" s="88">
        <v>3727.3047985938178</v>
      </c>
    </row>
    <row r="8806" spans="3:13" x14ac:dyDescent="0.2">
      <c r="C8806" s="88">
        <v>0.43540000000000001</v>
      </c>
      <c r="D8806" s="88">
        <v>16474.336170307826</v>
      </c>
      <c r="E8806" s="88">
        <v>156.13034181489911</v>
      </c>
      <c r="F8806" s="88">
        <v>517.38978032376463</v>
      </c>
      <c r="G8806" s="88">
        <v>758.4982674198618</v>
      </c>
      <c r="H8806" s="88">
        <v>997.47306507101484</v>
      </c>
      <c r="I8806" s="88">
        <v>1378.4001727602727</v>
      </c>
      <c r="J8806" s="88">
        <v>1996.2394895864095</v>
      </c>
      <c r="K8806" s="88">
        <v>3355.8377990761173</v>
      </c>
      <c r="L8806" s="88">
        <v>3454.2364405591343</v>
      </c>
      <c r="M8806" s="88">
        <v>3727.3140277023863</v>
      </c>
    </row>
    <row r="8807" spans="3:13" x14ac:dyDescent="0.2">
      <c r="C8807" s="88">
        <v>0.43545</v>
      </c>
      <c r="D8807" s="88">
        <v>16474.480503561288</v>
      </c>
      <c r="E8807" s="88">
        <v>156.13522856530017</v>
      </c>
      <c r="F8807" s="88">
        <v>517.39542510465162</v>
      </c>
      <c r="G8807" s="88">
        <v>758.52024259012114</v>
      </c>
      <c r="H8807" s="88">
        <v>997.48508301293805</v>
      </c>
      <c r="I8807" s="88">
        <v>1378.410209617382</v>
      </c>
      <c r="J8807" s="88">
        <v>1996.2621856955357</v>
      </c>
      <c r="K8807" s="88">
        <v>3355.8577744305367</v>
      </c>
      <c r="L8807" s="88">
        <v>3454.3539145646541</v>
      </c>
      <c r="M8807" s="88">
        <v>3727.3301432596213</v>
      </c>
    </row>
    <row r="8808" spans="3:13" x14ac:dyDescent="0.2">
      <c r="C8808" s="88">
        <v>0.4355</v>
      </c>
      <c r="D8808" s="88">
        <v>16474.597746443142</v>
      </c>
      <c r="E8808" s="88">
        <v>156.13664294982118</v>
      </c>
      <c r="F8808" s="88">
        <v>517.40639439759843</v>
      </c>
      <c r="G8808" s="88">
        <v>758.52729199040368</v>
      </c>
      <c r="H8808" s="88">
        <v>997.49700645480016</v>
      </c>
      <c r="I8808" s="88">
        <v>1378.4367686615096</v>
      </c>
      <c r="J8808" s="88">
        <v>1996.3321259717645</v>
      </c>
      <c r="K8808" s="88">
        <v>3355.9208405852314</v>
      </c>
      <c r="L8808" s="88">
        <v>3454.3849199810429</v>
      </c>
      <c r="M8808" s="88">
        <v>3727.3318605095133</v>
      </c>
    </row>
    <row r="8809" spans="3:13" x14ac:dyDescent="0.2">
      <c r="C8809" s="88">
        <v>0.43554999999999999</v>
      </c>
      <c r="D8809" s="88">
        <v>16474.711600681283</v>
      </c>
      <c r="E8809" s="88">
        <v>156.13966116971915</v>
      </c>
      <c r="F8809" s="88">
        <v>517.41008931293482</v>
      </c>
      <c r="G8809" s="88">
        <v>758.57879027253512</v>
      </c>
      <c r="H8809" s="88">
        <v>997.50101006630575</v>
      </c>
      <c r="I8809" s="88">
        <v>1378.4978605605488</v>
      </c>
      <c r="J8809" s="88">
        <v>1996.3369007472293</v>
      </c>
      <c r="K8809" s="88">
        <v>3355.9593757667803</v>
      </c>
      <c r="L8809" s="88">
        <v>3454.3954918125883</v>
      </c>
      <c r="M8809" s="88">
        <v>3727.3328621577557</v>
      </c>
    </row>
    <row r="8810" spans="3:13" x14ac:dyDescent="0.2">
      <c r="C8810" s="88">
        <v>0.43559999999999999</v>
      </c>
      <c r="D8810" s="88">
        <v>16474.822360849361</v>
      </c>
      <c r="E8810" s="88">
        <v>156.14541489437033</v>
      </c>
      <c r="F8810" s="88">
        <v>517.41924021969407</v>
      </c>
      <c r="G8810" s="88">
        <v>758.59545614747549</v>
      </c>
      <c r="H8810" s="88">
        <v>997.55674361410274</v>
      </c>
      <c r="I8810" s="88">
        <v>1378.4990863066778</v>
      </c>
      <c r="J8810" s="88">
        <v>1996.3459726288584</v>
      </c>
      <c r="K8810" s="88">
        <v>3355.9873728159555</v>
      </c>
      <c r="L8810" s="88">
        <v>3454.4263378539417</v>
      </c>
      <c r="M8810" s="88">
        <v>3727.3331201478336</v>
      </c>
    </row>
    <row r="8811" spans="3:13" x14ac:dyDescent="0.2">
      <c r="C8811" s="88">
        <v>0.43564999999999998</v>
      </c>
      <c r="D8811" s="88">
        <v>16474.878689532386</v>
      </c>
      <c r="E8811" s="88">
        <v>156.14830075538339</v>
      </c>
      <c r="F8811" s="88">
        <v>517.42024425407999</v>
      </c>
      <c r="G8811" s="88">
        <v>758.59653913254851</v>
      </c>
      <c r="H8811" s="88">
        <v>997.6008622911686</v>
      </c>
      <c r="I8811" s="88">
        <v>1378.5209080506002</v>
      </c>
      <c r="J8811" s="88">
        <v>1996.3781109502911</v>
      </c>
      <c r="K8811" s="88">
        <v>3356.0075594239834</v>
      </c>
      <c r="L8811" s="88">
        <v>3454.4609106331409</v>
      </c>
      <c r="M8811" s="88">
        <v>3727.3407962891597</v>
      </c>
    </row>
    <row r="8812" spans="3:13" x14ac:dyDescent="0.2">
      <c r="C8812" s="88">
        <v>0.43569999999999998</v>
      </c>
      <c r="D8812" s="88">
        <v>16475.150271856921</v>
      </c>
      <c r="E8812" s="88">
        <v>156.1503916309648</v>
      </c>
      <c r="F8812" s="88">
        <v>517.42669023853841</v>
      </c>
      <c r="G8812" s="88">
        <v>758.60668833284763</v>
      </c>
      <c r="H8812" s="88">
        <v>997.60405400298168</v>
      </c>
      <c r="I8812" s="88">
        <v>1378.5210354542687</v>
      </c>
      <c r="J8812" s="88">
        <v>1996.3994767441782</v>
      </c>
      <c r="K8812" s="88">
        <v>3356.0625031902791</v>
      </c>
      <c r="L8812" s="88">
        <v>3454.5389778848648</v>
      </c>
      <c r="M8812" s="88">
        <v>3727.3418043470533</v>
      </c>
    </row>
    <row r="8813" spans="3:13" x14ac:dyDescent="0.2">
      <c r="C8813" s="88">
        <v>0.43575000000000003</v>
      </c>
      <c r="D8813" s="88">
        <v>16475.233789172398</v>
      </c>
      <c r="E8813" s="88">
        <v>156.16839650294605</v>
      </c>
      <c r="F8813" s="88">
        <v>517.43338389012206</v>
      </c>
      <c r="G8813" s="88">
        <v>758.61734222566611</v>
      </c>
      <c r="H8813" s="88">
        <v>997.60944707148428</v>
      </c>
      <c r="I8813" s="88">
        <v>1378.5428017859126</v>
      </c>
      <c r="J8813" s="88">
        <v>1996.4763409676407</v>
      </c>
      <c r="K8813" s="88">
        <v>3356.1170640274549</v>
      </c>
      <c r="L8813" s="88">
        <v>3454.6119309677651</v>
      </c>
      <c r="M8813" s="88">
        <v>3727.3739032389603</v>
      </c>
    </row>
    <row r="8814" spans="3:13" x14ac:dyDescent="0.2">
      <c r="C8814" s="88">
        <v>0.43580000000000002</v>
      </c>
      <c r="D8814" s="88">
        <v>16475.240524506502</v>
      </c>
      <c r="E8814" s="88">
        <v>156.17157775003216</v>
      </c>
      <c r="F8814" s="88">
        <v>517.43338396588297</v>
      </c>
      <c r="G8814" s="88">
        <v>758.62555662195064</v>
      </c>
      <c r="H8814" s="88">
        <v>997.6117836548292</v>
      </c>
      <c r="I8814" s="88">
        <v>1378.5685825314013</v>
      </c>
      <c r="J8814" s="88">
        <v>1996.5143333347878</v>
      </c>
      <c r="K8814" s="88">
        <v>3356.146374790575</v>
      </c>
      <c r="L8814" s="88">
        <v>3454.7291499633807</v>
      </c>
      <c r="M8814" s="88">
        <v>3727.3807407701861</v>
      </c>
    </row>
    <row r="8815" spans="3:13" x14ac:dyDescent="0.2">
      <c r="C8815" s="88">
        <v>0.43585000000000002</v>
      </c>
      <c r="D8815" s="88">
        <v>16475.349054281061</v>
      </c>
      <c r="E8815" s="88">
        <v>156.173152921986</v>
      </c>
      <c r="F8815" s="88">
        <v>517.43482895181887</v>
      </c>
      <c r="G8815" s="88">
        <v>758.64395009526561</v>
      </c>
      <c r="H8815" s="88">
        <v>997.62589730270474</v>
      </c>
      <c r="I8815" s="88">
        <v>1378.5794084247914</v>
      </c>
      <c r="J8815" s="88">
        <v>1996.665767254663</v>
      </c>
      <c r="K8815" s="88">
        <v>3356.1583161356157</v>
      </c>
      <c r="L8815" s="88">
        <v>3454.7325820714336</v>
      </c>
      <c r="M8815" s="88">
        <v>3727.3963562403828</v>
      </c>
    </row>
    <row r="8816" spans="3:13" x14ac:dyDescent="0.2">
      <c r="C8816" s="88">
        <v>0.43590000000000001</v>
      </c>
      <c r="D8816" s="88">
        <v>16475.419767079173</v>
      </c>
      <c r="E8816" s="88">
        <v>156.19817834791411</v>
      </c>
      <c r="F8816" s="88">
        <v>517.43889922482731</v>
      </c>
      <c r="G8816" s="88">
        <v>758.64745863745884</v>
      </c>
      <c r="H8816" s="88">
        <v>997.64359314004014</v>
      </c>
      <c r="I8816" s="88">
        <v>1378.5891037081815</v>
      </c>
      <c r="J8816" s="88">
        <v>1996.6903086480556</v>
      </c>
      <c r="K8816" s="88">
        <v>3356.2321448952689</v>
      </c>
      <c r="L8816" s="88">
        <v>3454.772208627528</v>
      </c>
      <c r="M8816" s="88">
        <v>3727.4225137032263</v>
      </c>
    </row>
    <row r="8817" spans="3:13" x14ac:dyDescent="0.2">
      <c r="C8817" s="88">
        <v>0.43595</v>
      </c>
      <c r="D8817" s="88">
        <v>16475.424200455192</v>
      </c>
      <c r="E8817" s="88">
        <v>156.20105832547051</v>
      </c>
      <c r="F8817" s="88">
        <v>517.44146369231566</v>
      </c>
      <c r="G8817" s="88">
        <v>758.65240095043919</v>
      </c>
      <c r="H8817" s="88">
        <v>997.67546793108977</v>
      </c>
      <c r="I8817" s="88">
        <v>1378.5943422582727</v>
      </c>
      <c r="J8817" s="88">
        <v>1996.7425970973745</v>
      </c>
      <c r="K8817" s="88">
        <v>3356.3421716134453</v>
      </c>
      <c r="L8817" s="88">
        <v>3454.8849567227871</v>
      </c>
      <c r="M8817" s="88">
        <v>3727.4446736221134</v>
      </c>
    </row>
    <row r="8818" spans="3:13" x14ac:dyDescent="0.2">
      <c r="C8818" s="88">
        <v>0.436</v>
      </c>
      <c r="D8818" s="88">
        <v>16475.643691631463</v>
      </c>
      <c r="E8818" s="88">
        <v>156.21589406030853</v>
      </c>
      <c r="F8818" s="88">
        <v>517.44502780450466</v>
      </c>
      <c r="G8818" s="88">
        <v>758.65736874198046</v>
      </c>
      <c r="H8818" s="88">
        <v>997.70062934260341</v>
      </c>
      <c r="I8818" s="88">
        <v>1378.6010990065943</v>
      </c>
      <c r="J8818" s="88">
        <v>1996.7454176864162</v>
      </c>
      <c r="K8818" s="88">
        <v>3356.3566830506511</v>
      </c>
      <c r="L8818" s="88">
        <v>3454.890809423317</v>
      </c>
      <c r="M8818" s="88">
        <v>3727.4547519373027</v>
      </c>
    </row>
    <row r="8819" spans="3:13" x14ac:dyDescent="0.2">
      <c r="C8819" s="88">
        <v>0.43604999999999999</v>
      </c>
      <c r="D8819" s="88">
        <v>16475.85802198184</v>
      </c>
      <c r="E8819" s="88">
        <v>156.21676726644364</v>
      </c>
      <c r="F8819" s="88">
        <v>517.45469455839202</v>
      </c>
      <c r="G8819" s="88">
        <v>758.7163895064491</v>
      </c>
      <c r="H8819" s="88">
        <v>997.74438847041392</v>
      </c>
      <c r="I8819" s="88">
        <v>1378.6329694700344</v>
      </c>
      <c r="J8819" s="88">
        <v>1996.8454325864291</v>
      </c>
      <c r="K8819" s="88">
        <v>3356.4437325146919</v>
      </c>
      <c r="L8819" s="88">
        <v>3454.9067056818749</v>
      </c>
      <c r="M8819" s="88">
        <v>3727.4708113786282</v>
      </c>
    </row>
    <row r="8820" spans="3:13" x14ac:dyDescent="0.2">
      <c r="C8820" s="88">
        <v>0.43609999999999999</v>
      </c>
      <c r="D8820" s="88">
        <v>16476.252058058257</v>
      </c>
      <c r="E8820" s="88">
        <v>156.22498748080034</v>
      </c>
      <c r="F8820" s="88">
        <v>517.45500656141485</v>
      </c>
      <c r="G8820" s="88">
        <v>758.76002097163837</v>
      </c>
      <c r="H8820" s="88">
        <v>997.7448870372059</v>
      </c>
      <c r="I8820" s="88">
        <v>1378.6381785649073</v>
      </c>
      <c r="J8820" s="88">
        <v>1996.8752638970454</v>
      </c>
      <c r="K8820" s="88">
        <v>3356.5046211824792</v>
      </c>
      <c r="L8820" s="88">
        <v>3455.0637213500822</v>
      </c>
      <c r="M8820" s="88">
        <v>3727.5095359310512</v>
      </c>
    </row>
    <row r="8821" spans="3:13" x14ac:dyDescent="0.2">
      <c r="C8821" s="88">
        <v>0.43614999999999998</v>
      </c>
      <c r="D8821" s="88">
        <v>16476.428906981317</v>
      </c>
      <c r="E8821" s="88">
        <v>156.23573388562363</v>
      </c>
      <c r="F8821" s="88">
        <v>517.46757990376454</v>
      </c>
      <c r="G8821" s="88">
        <v>758.78231112253889</v>
      </c>
      <c r="H8821" s="88">
        <v>997.74674234373151</v>
      </c>
      <c r="I8821" s="88">
        <v>1378.643406408919</v>
      </c>
      <c r="J8821" s="88">
        <v>1996.8869143104384</v>
      </c>
      <c r="K8821" s="88">
        <v>3356.5194143765239</v>
      </c>
      <c r="L8821" s="88">
        <v>3455.0813746569943</v>
      </c>
      <c r="M8821" s="88">
        <v>3727.5240683416428</v>
      </c>
    </row>
    <row r="8822" spans="3:13" x14ac:dyDescent="0.2">
      <c r="C8822" s="88">
        <v>0.43619999999999998</v>
      </c>
      <c r="D8822" s="88">
        <v>16476.5914301415</v>
      </c>
      <c r="E8822" s="88">
        <v>156.23590757264537</v>
      </c>
      <c r="F8822" s="88">
        <v>517.47418840029059</v>
      </c>
      <c r="G8822" s="88">
        <v>758.7836747584297</v>
      </c>
      <c r="H8822" s="88">
        <v>997.76354204265681</v>
      </c>
      <c r="I8822" s="88">
        <v>1378.6794366410004</v>
      </c>
      <c r="J8822" s="88">
        <v>1996.9297844956996</v>
      </c>
      <c r="K8822" s="88">
        <v>3356.612406516896</v>
      </c>
      <c r="L8822" s="88">
        <v>3455.2241233080658</v>
      </c>
      <c r="M8822" s="88">
        <v>3727.5548789484892</v>
      </c>
    </row>
    <row r="8823" spans="3:13" x14ac:dyDescent="0.2">
      <c r="C8823" s="88">
        <v>0.43625000000000003</v>
      </c>
      <c r="D8823" s="88">
        <v>16476.635112028816</v>
      </c>
      <c r="E8823" s="88">
        <v>156.23692016302539</v>
      </c>
      <c r="F8823" s="88">
        <v>517.48532612611143</v>
      </c>
      <c r="G8823" s="88">
        <v>758.79101686362583</v>
      </c>
      <c r="H8823" s="88">
        <v>997.80935801631858</v>
      </c>
      <c r="I8823" s="88">
        <v>1378.709963251345</v>
      </c>
      <c r="J8823" s="88">
        <v>1996.9300543654495</v>
      </c>
      <c r="K8823" s="88">
        <v>3356.6655633253004</v>
      </c>
      <c r="L8823" s="88">
        <v>3455.3504409530678</v>
      </c>
      <c r="M8823" s="88">
        <v>3727.5564147812952</v>
      </c>
    </row>
    <row r="8824" spans="3:13" x14ac:dyDescent="0.2">
      <c r="C8824" s="88">
        <v>0.43630000000000002</v>
      </c>
      <c r="D8824" s="88">
        <v>16476.709793317947</v>
      </c>
      <c r="E8824" s="88">
        <v>156.24550545735019</v>
      </c>
      <c r="F8824" s="88">
        <v>517.49026363883104</v>
      </c>
      <c r="G8824" s="88">
        <v>758.79404649534627</v>
      </c>
      <c r="H8824" s="88">
        <v>997.81470870802059</v>
      </c>
      <c r="I8824" s="88">
        <v>1378.7259843759571</v>
      </c>
      <c r="J8824" s="88">
        <v>1996.9337464372338</v>
      </c>
      <c r="K8824" s="88">
        <v>3356.6719354872439</v>
      </c>
      <c r="L8824" s="88">
        <v>3455.4166210860722</v>
      </c>
      <c r="M8824" s="88">
        <v>3727.5602283443031</v>
      </c>
    </row>
    <row r="8825" spans="3:13" x14ac:dyDescent="0.2">
      <c r="C8825" s="88">
        <v>0.43635000000000002</v>
      </c>
      <c r="D8825" s="88">
        <v>16476.926434615547</v>
      </c>
      <c r="E8825" s="88">
        <v>156.24592688865414</v>
      </c>
      <c r="F8825" s="88">
        <v>517.49865037652762</v>
      </c>
      <c r="G8825" s="88">
        <v>758.80497992999335</v>
      </c>
      <c r="H8825" s="88">
        <v>997.82147749249998</v>
      </c>
      <c r="I8825" s="88">
        <v>1378.7483216861187</v>
      </c>
      <c r="J8825" s="88">
        <v>1996.9489506642408</v>
      </c>
      <c r="K8825" s="88">
        <v>3356.674252180821</v>
      </c>
      <c r="L8825" s="88">
        <v>3455.4856783796736</v>
      </c>
      <c r="M8825" s="88">
        <v>3727.5834434014637</v>
      </c>
    </row>
    <row r="8826" spans="3:13" x14ac:dyDescent="0.2">
      <c r="C8826" s="88">
        <v>0.43640000000000001</v>
      </c>
      <c r="D8826" s="88">
        <v>16477.363832668074</v>
      </c>
      <c r="E8826" s="88">
        <v>156.24592688865414</v>
      </c>
      <c r="F8826" s="88">
        <v>517.50571058377909</v>
      </c>
      <c r="G8826" s="88">
        <v>758.81841873020858</v>
      </c>
      <c r="H8826" s="88">
        <v>997.85341476491612</v>
      </c>
      <c r="I8826" s="88">
        <v>1378.8025438326849</v>
      </c>
      <c r="J8826" s="88">
        <v>1997.0223747542536</v>
      </c>
      <c r="K8826" s="88">
        <v>3356.6868331606925</v>
      </c>
      <c r="L8826" s="88">
        <v>3455.6747427221235</v>
      </c>
      <c r="M8826" s="88">
        <v>3727.6077630150876</v>
      </c>
    </row>
    <row r="8827" spans="3:13" x14ac:dyDescent="0.2">
      <c r="C8827" s="88">
        <v>0.43645</v>
      </c>
      <c r="D8827" s="88">
        <v>16477.382703588359</v>
      </c>
      <c r="E8827" s="88">
        <v>156.2477579918741</v>
      </c>
      <c r="F8827" s="88">
        <v>517.51160602471646</v>
      </c>
      <c r="G8827" s="88">
        <v>758.82604179883174</v>
      </c>
      <c r="H8827" s="88">
        <v>997.85580437100907</v>
      </c>
      <c r="I8827" s="88">
        <v>1378.8030361449432</v>
      </c>
      <c r="J8827" s="88">
        <v>1997.0749623801184</v>
      </c>
      <c r="K8827" s="88">
        <v>3356.8093682972503</v>
      </c>
      <c r="L8827" s="88">
        <v>3455.8589367860709</v>
      </c>
      <c r="M8827" s="88">
        <v>3727.6595584494694</v>
      </c>
    </row>
    <row r="8828" spans="3:13" x14ac:dyDescent="0.2">
      <c r="C8828" s="88">
        <v>0.4365</v>
      </c>
      <c r="D8828" s="88">
        <v>16477.721827325739</v>
      </c>
      <c r="E8828" s="88">
        <v>156.25981694168695</v>
      </c>
      <c r="F8828" s="88">
        <v>517.51947286038376</v>
      </c>
      <c r="G8828" s="88">
        <v>758.86221774978458</v>
      </c>
      <c r="H8828" s="88">
        <v>997.8656224724923</v>
      </c>
      <c r="I8828" s="88">
        <v>1378.8060180456082</v>
      </c>
      <c r="J8828" s="88">
        <v>1997.1342391167682</v>
      </c>
      <c r="K8828" s="88">
        <v>3356.8154930453661</v>
      </c>
      <c r="L8828" s="88">
        <v>3456.2241847951973</v>
      </c>
      <c r="M8828" s="88">
        <v>3727.7276924849493</v>
      </c>
    </row>
    <row r="8829" spans="3:13" x14ac:dyDescent="0.2">
      <c r="C8829" s="88">
        <v>0.43654999999999999</v>
      </c>
      <c r="D8829" s="88">
        <v>16477.784515602176</v>
      </c>
      <c r="E8829" s="88">
        <v>156.26176295175719</v>
      </c>
      <c r="F8829" s="88">
        <v>517.52205601363585</v>
      </c>
      <c r="G8829" s="88">
        <v>758.86395647530799</v>
      </c>
      <c r="H8829" s="88">
        <v>997.87312522762477</v>
      </c>
      <c r="I8829" s="88">
        <v>1378.812100542073</v>
      </c>
      <c r="J8829" s="88">
        <v>1997.1480358325184</v>
      </c>
      <c r="K8829" s="88">
        <v>3356.8323334022571</v>
      </c>
      <c r="L8829" s="88">
        <v>3456.2783782699298</v>
      </c>
      <c r="M8829" s="88">
        <v>3727.7342870202333</v>
      </c>
    </row>
    <row r="8830" spans="3:13" x14ac:dyDescent="0.2">
      <c r="C8830" s="88">
        <v>0.43659999999999999</v>
      </c>
      <c r="D8830" s="88">
        <v>16477.954818966005</v>
      </c>
      <c r="E8830" s="88">
        <v>156.27195818899509</v>
      </c>
      <c r="F8830" s="88">
        <v>517.52622889104714</v>
      </c>
      <c r="G8830" s="88">
        <v>758.89688164203835</v>
      </c>
      <c r="H8830" s="88">
        <v>997.8764069965714</v>
      </c>
      <c r="I8830" s="88">
        <v>1378.8195139242903</v>
      </c>
      <c r="J8830" s="88">
        <v>1997.2299798205368</v>
      </c>
      <c r="K8830" s="88">
        <v>3356.8332104273209</v>
      </c>
      <c r="L8830" s="88">
        <v>3456.409185219974</v>
      </c>
      <c r="M8830" s="88">
        <v>3727.7408249915138</v>
      </c>
    </row>
    <row r="8831" spans="3:13" x14ac:dyDescent="0.2">
      <c r="C8831" s="88">
        <v>0.43664999999999998</v>
      </c>
      <c r="D8831" s="88">
        <v>16478.033927888162</v>
      </c>
      <c r="E8831" s="88">
        <v>156.29136261237636</v>
      </c>
      <c r="F8831" s="88">
        <v>517.53419828158712</v>
      </c>
      <c r="G8831" s="88">
        <v>758.8978480112205</v>
      </c>
      <c r="H8831" s="88">
        <v>997.88582478368926</v>
      </c>
      <c r="I8831" s="88">
        <v>1378.8202822546923</v>
      </c>
      <c r="J8831" s="88">
        <v>1997.2593553015518</v>
      </c>
      <c r="K8831" s="88">
        <v>3356.8480404515476</v>
      </c>
      <c r="L8831" s="88">
        <v>3456.4238278750809</v>
      </c>
      <c r="M8831" s="88">
        <v>3727.7589048801574</v>
      </c>
    </row>
    <row r="8832" spans="3:13" x14ac:dyDescent="0.2">
      <c r="C8832" s="88">
        <v>0.43669999999999998</v>
      </c>
      <c r="D8832" s="88">
        <v>16478.124659745372</v>
      </c>
      <c r="E8832" s="88">
        <v>156.29841039017992</v>
      </c>
      <c r="F8832" s="88">
        <v>517.5417344499001</v>
      </c>
      <c r="G8832" s="88">
        <v>758.93583772394049</v>
      </c>
      <c r="H8832" s="88">
        <v>997.88881103452604</v>
      </c>
      <c r="I8832" s="88">
        <v>1378.8737665093618</v>
      </c>
      <c r="J8832" s="88">
        <v>1997.2736868336333</v>
      </c>
      <c r="K8832" s="88">
        <v>3356.850127295942</v>
      </c>
      <c r="L8832" s="88">
        <v>3456.5862240069728</v>
      </c>
      <c r="M8832" s="88">
        <v>3727.7631193085413</v>
      </c>
    </row>
    <row r="8833" spans="3:13" x14ac:dyDescent="0.2">
      <c r="C8833" s="88">
        <v>0.43675000000000003</v>
      </c>
      <c r="D8833" s="88">
        <v>16478.285084200157</v>
      </c>
      <c r="E8833" s="88">
        <v>156.30036557271342</v>
      </c>
      <c r="F8833" s="88">
        <v>517.54373806158037</v>
      </c>
      <c r="G8833" s="88">
        <v>758.93732339547068</v>
      </c>
      <c r="H8833" s="88">
        <v>997.89521784579802</v>
      </c>
      <c r="I8833" s="88">
        <v>1378.9384025444897</v>
      </c>
      <c r="J8833" s="88">
        <v>1997.3145500309975</v>
      </c>
      <c r="K8833" s="88">
        <v>3356.8741795651049</v>
      </c>
      <c r="L8833" s="88">
        <v>3456.704122661763</v>
      </c>
      <c r="M8833" s="88">
        <v>3727.7877715671843</v>
      </c>
    </row>
    <row r="8834" spans="3:13" x14ac:dyDescent="0.2">
      <c r="C8834" s="88">
        <v>0.43680000000000002</v>
      </c>
      <c r="D8834" s="88">
        <v>16478.373568129569</v>
      </c>
      <c r="E8834" s="88">
        <v>156.304586577603</v>
      </c>
      <c r="F8834" s="88">
        <v>517.54591987524691</v>
      </c>
      <c r="G8834" s="88">
        <v>758.95355167226671</v>
      </c>
      <c r="H8834" s="88">
        <v>997.90836106702136</v>
      </c>
      <c r="I8834" s="88">
        <v>1378.9541163734216</v>
      </c>
      <c r="J8834" s="88">
        <v>1997.3265616343288</v>
      </c>
      <c r="K8834" s="88">
        <v>3356.8907659690494</v>
      </c>
      <c r="L8834" s="88">
        <v>3456.7166740089137</v>
      </c>
      <c r="M8834" s="88">
        <v>3727.8039751205865</v>
      </c>
    </row>
    <row r="8835" spans="3:13" x14ac:dyDescent="0.2">
      <c r="C8835" s="88">
        <v>0.43685000000000002</v>
      </c>
      <c r="D8835" s="88">
        <v>16478.463957739601</v>
      </c>
      <c r="E8835" s="88">
        <v>156.30802128694904</v>
      </c>
      <c r="F8835" s="88">
        <v>517.55364092472064</v>
      </c>
      <c r="G8835" s="88">
        <v>758.96461958902137</v>
      </c>
      <c r="H8835" s="88">
        <v>997.91805203404283</v>
      </c>
      <c r="I8835" s="88">
        <v>1379.0259121948993</v>
      </c>
      <c r="J8835" s="88">
        <v>1997.3278891089881</v>
      </c>
      <c r="K8835" s="88">
        <v>3356.9202541848076</v>
      </c>
      <c r="L8835" s="88">
        <v>3457.0039793531178</v>
      </c>
      <c r="M8835" s="88">
        <v>3727.8064653737474</v>
      </c>
    </row>
    <row r="8836" spans="3:13" x14ac:dyDescent="0.2">
      <c r="C8836" s="88">
        <v>0.43690000000000001</v>
      </c>
      <c r="D8836" s="88">
        <v>16478.502218852002</v>
      </c>
      <c r="E8836" s="88">
        <v>156.31274104220483</v>
      </c>
      <c r="F8836" s="88">
        <v>517.55665419843353</v>
      </c>
      <c r="G8836" s="88">
        <v>758.96585713933064</v>
      </c>
      <c r="H8836" s="88">
        <v>997.94678042971964</v>
      </c>
      <c r="I8836" s="88">
        <v>1379.0358515354001</v>
      </c>
      <c r="J8836" s="88">
        <v>1997.3342715063213</v>
      </c>
      <c r="K8836" s="88">
        <v>3357.1121547934745</v>
      </c>
      <c r="L8836" s="88">
        <v>3457.0373788246679</v>
      </c>
      <c r="M8836" s="88">
        <v>3727.8217957361035</v>
      </c>
    </row>
    <row r="8837" spans="3:13" x14ac:dyDescent="0.2">
      <c r="C8837" s="88">
        <v>0.43695000000000001</v>
      </c>
      <c r="D8837" s="88">
        <v>16478.630675021555</v>
      </c>
      <c r="E8837" s="88">
        <v>156.31274104220483</v>
      </c>
      <c r="F8837" s="88">
        <v>517.56803005978509</v>
      </c>
      <c r="G8837" s="88">
        <v>758.97223619317629</v>
      </c>
      <c r="H8837" s="88">
        <v>997.95301050317494</v>
      </c>
      <c r="I8837" s="88">
        <v>1379.0544358597404</v>
      </c>
      <c r="J8837" s="88">
        <v>1997.3668244294831</v>
      </c>
      <c r="K8837" s="88">
        <v>3357.2076885803745</v>
      </c>
      <c r="L8837" s="88">
        <v>3457.0724689515464</v>
      </c>
      <c r="M8837" s="88">
        <v>3727.8370316510623</v>
      </c>
    </row>
    <row r="8838" spans="3:13" x14ac:dyDescent="0.2">
      <c r="C8838" s="88">
        <v>0.437</v>
      </c>
      <c r="D8838" s="88">
        <v>16478.718256916534</v>
      </c>
      <c r="E8838" s="88">
        <v>156.31295026763473</v>
      </c>
      <c r="F8838" s="88">
        <v>517.58063510880356</v>
      </c>
      <c r="G8838" s="88">
        <v>758.97972886646585</v>
      </c>
      <c r="H8838" s="88">
        <v>997.95679845096856</v>
      </c>
      <c r="I8838" s="88">
        <v>1379.0674701353569</v>
      </c>
      <c r="J8838" s="88">
        <v>1997.3917683180866</v>
      </c>
      <c r="K8838" s="88">
        <v>3357.222367430064</v>
      </c>
      <c r="L8838" s="88">
        <v>3457.1996196357877</v>
      </c>
      <c r="M8838" s="88">
        <v>3727.8510407885351</v>
      </c>
    </row>
    <row r="8839" spans="3:13" x14ac:dyDescent="0.2">
      <c r="C8839" s="88">
        <v>0.43704999999999999</v>
      </c>
      <c r="D8839" s="88">
        <v>16478.897335034206</v>
      </c>
      <c r="E8839" s="88">
        <v>156.31295026763473</v>
      </c>
      <c r="F8839" s="88">
        <v>517.60236564215211</v>
      </c>
      <c r="G8839" s="88">
        <v>758.98313195100218</v>
      </c>
      <c r="H8839" s="88">
        <v>998.00096441381311</v>
      </c>
      <c r="I8839" s="88">
        <v>1379.0775729314214</v>
      </c>
      <c r="J8839" s="88">
        <v>1997.4003494150043</v>
      </c>
      <c r="K8839" s="88">
        <v>3357.2276012659145</v>
      </c>
      <c r="L8839" s="88">
        <v>3457.3270438356085</v>
      </c>
      <c r="M8839" s="88">
        <v>3727.8892073746974</v>
      </c>
    </row>
    <row r="8840" spans="3:13" x14ac:dyDescent="0.2">
      <c r="C8840" s="88">
        <v>0.43709999999999999</v>
      </c>
      <c r="D8840" s="88">
        <v>16478.902907616288</v>
      </c>
      <c r="E8840" s="88">
        <v>156.31295026763473</v>
      </c>
      <c r="F8840" s="88">
        <v>517.60273527612571</v>
      </c>
      <c r="G8840" s="88">
        <v>759.01047961830091</v>
      </c>
      <c r="H8840" s="88">
        <v>998.01317451964178</v>
      </c>
      <c r="I8840" s="88">
        <v>1379.1413690277045</v>
      </c>
      <c r="J8840" s="88">
        <v>1997.4037336913539</v>
      </c>
      <c r="K8840" s="88">
        <v>3357.2456159193675</v>
      </c>
      <c r="L8840" s="88">
        <v>3457.3902051470022</v>
      </c>
      <c r="M8840" s="88">
        <v>3728.0648639618066</v>
      </c>
    </row>
    <row r="8841" spans="3:13" x14ac:dyDescent="0.2">
      <c r="C8841" s="88">
        <v>0.43714999999999998</v>
      </c>
      <c r="D8841" s="88">
        <v>16479.04907075853</v>
      </c>
      <c r="E8841" s="88">
        <v>156.32980769065671</v>
      </c>
      <c r="F8841" s="88">
        <v>517.6029154870248</v>
      </c>
      <c r="G8841" s="88">
        <v>759.02162138820904</v>
      </c>
      <c r="H8841" s="88">
        <v>998.03229742437907</v>
      </c>
      <c r="I8841" s="88">
        <v>1379.1437943953511</v>
      </c>
      <c r="J8841" s="88">
        <v>1997.4140031676434</v>
      </c>
      <c r="K8841" s="88">
        <v>3357.2488118258907</v>
      </c>
      <c r="L8841" s="88">
        <v>3457.4787369706119</v>
      </c>
      <c r="M8841" s="88">
        <v>3728.0687746157173</v>
      </c>
    </row>
    <row r="8842" spans="3:13" x14ac:dyDescent="0.2">
      <c r="C8842" s="88">
        <v>0.43719999999999998</v>
      </c>
      <c r="D8842" s="88">
        <v>16479.078120067014</v>
      </c>
      <c r="E8842" s="88">
        <v>156.32980769065671</v>
      </c>
      <c r="F8842" s="88">
        <v>517.61172170609234</v>
      </c>
      <c r="G8842" s="88">
        <v>759.03629903299179</v>
      </c>
      <c r="H8842" s="88">
        <v>998.05194032637701</v>
      </c>
      <c r="I8842" s="88">
        <v>1379.1604262173628</v>
      </c>
      <c r="J8842" s="88">
        <v>1997.438021476336</v>
      </c>
      <c r="K8842" s="88">
        <v>3357.3116121378662</v>
      </c>
      <c r="L8842" s="88">
        <v>3457.55966018862</v>
      </c>
      <c r="M8842" s="88">
        <v>3728.085688048337</v>
      </c>
    </row>
    <row r="8843" spans="3:13" x14ac:dyDescent="0.2">
      <c r="C8843" s="88">
        <v>0.43725000000000003</v>
      </c>
      <c r="D8843" s="88">
        <v>16479.078295970347</v>
      </c>
      <c r="E8843" s="88">
        <v>156.34911542005193</v>
      </c>
      <c r="F8843" s="88">
        <v>517.61190074352362</v>
      </c>
      <c r="G8843" s="88">
        <v>759.05487743217736</v>
      </c>
      <c r="H8843" s="88">
        <v>998.07564680273617</v>
      </c>
      <c r="I8843" s="88">
        <v>1379.1687207803525</v>
      </c>
      <c r="J8843" s="88">
        <v>1997.5058648121367</v>
      </c>
      <c r="K8843" s="88">
        <v>3357.3568720541075</v>
      </c>
      <c r="L8843" s="88">
        <v>3457.7156500348456</v>
      </c>
      <c r="M8843" s="88">
        <v>3728.0988889764167</v>
      </c>
    </row>
    <row r="8844" spans="3:13" x14ac:dyDescent="0.2">
      <c r="C8844" s="88">
        <v>0.43730000000000002</v>
      </c>
      <c r="D8844" s="88">
        <v>16479.369415813257</v>
      </c>
      <c r="E8844" s="88">
        <v>156.35196025542882</v>
      </c>
      <c r="F8844" s="88">
        <v>517.62434285522522</v>
      </c>
      <c r="G8844" s="88">
        <v>759.06093606464674</v>
      </c>
      <c r="H8844" s="88">
        <v>998.0939070549598</v>
      </c>
      <c r="I8844" s="88">
        <v>1379.1863886342321</v>
      </c>
      <c r="J8844" s="88">
        <v>1997.5144230655242</v>
      </c>
      <c r="K8844" s="88">
        <v>3357.3609721999796</v>
      </c>
      <c r="L8844" s="88">
        <v>3457.7979443467648</v>
      </c>
      <c r="M8844" s="88">
        <v>3728.1090817127351</v>
      </c>
    </row>
    <row r="8845" spans="3:13" x14ac:dyDescent="0.2">
      <c r="C8845" s="88">
        <v>0.43735000000000002</v>
      </c>
      <c r="D8845" s="88">
        <v>16479.375412376368</v>
      </c>
      <c r="E8845" s="88">
        <v>156.3542142012584</v>
      </c>
      <c r="F8845" s="88">
        <v>517.62806470510714</v>
      </c>
      <c r="G8845" s="88">
        <v>759.06795331788044</v>
      </c>
      <c r="H8845" s="88">
        <v>998.10660978815577</v>
      </c>
      <c r="I8845" s="88">
        <v>1379.2042945331</v>
      </c>
      <c r="J8845" s="88">
        <v>1997.5289625008932</v>
      </c>
      <c r="K8845" s="88">
        <v>3357.390874365552</v>
      </c>
      <c r="L8845" s="88">
        <v>3458.1480243527826</v>
      </c>
      <c r="M8845" s="88">
        <v>3728.1151469159872</v>
      </c>
    </row>
    <row r="8846" spans="3:13" x14ac:dyDescent="0.2">
      <c r="C8846" s="88">
        <v>0.43740000000000001</v>
      </c>
      <c r="D8846" s="88">
        <v>16479.529005782199</v>
      </c>
      <c r="E8846" s="88">
        <v>156.35948303186888</v>
      </c>
      <c r="F8846" s="88">
        <v>517.62948581947512</v>
      </c>
      <c r="G8846" s="88">
        <v>759.07209309860718</v>
      </c>
      <c r="H8846" s="88">
        <v>998.11183703524512</v>
      </c>
      <c r="I8846" s="88">
        <v>1379.2504834278684</v>
      </c>
      <c r="J8846" s="88">
        <v>1997.5494532592088</v>
      </c>
      <c r="K8846" s="88">
        <v>3357.3957264547435</v>
      </c>
      <c r="L8846" s="88">
        <v>3458.2749412076164</v>
      </c>
      <c r="M8846" s="88">
        <v>3728.1630548813432</v>
      </c>
    </row>
    <row r="8847" spans="3:13" x14ac:dyDescent="0.2">
      <c r="C8847" s="88">
        <v>0.43745000000000001</v>
      </c>
      <c r="D8847" s="88">
        <v>16479.559137930286</v>
      </c>
      <c r="E8847" s="88">
        <v>156.36574807609304</v>
      </c>
      <c r="F8847" s="88">
        <v>517.63023694022286</v>
      </c>
      <c r="G8847" s="88">
        <v>759.13431202139964</v>
      </c>
      <c r="H8847" s="88">
        <v>998.11300895154454</v>
      </c>
      <c r="I8847" s="88">
        <v>1379.2654883705686</v>
      </c>
      <c r="J8847" s="88">
        <v>1997.5649132744429</v>
      </c>
      <c r="K8847" s="88">
        <v>3357.415660965311</v>
      </c>
      <c r="L8847" s="88">
        <v>3458.3396818985029</v>
      </c>
      <c r="M8847" s="88">
        <v>3728.209035853115</v>
      </c>
    </row>
    <row r="8848" spans="3:13" x14ac:dyDescent="0.2">
      <c r="C8848" s="88">
        <v>0.4375</v>
      </c>
      <c r="D8848" s="88">
        <v>16479.667021177152</v>
      </c>
      <c r="E8848" s="88">
        <v>156.37780883738651</v>
      </c>
      <c r="F8848" s="88">
        <v>517.64118313887411</v>
      </c>
      <c r="G8848" s="88">
        <v>759.15196835949018</v>
      </c>
      <c r="H8848" s="88">
        <v>998.11394163430896</v>
      </c>
      <c r="I8848" s="88">
        <v>1379.2898622938974</v>
      </c>
      <c r="J8848" s="88">
        <v>1997.6014889342373</v>
      </c>
      <c r="K8848" s="88">
        <v>3357.5086645146284</v>
      </c>
      <c r="L8848" s="88">
        <v>3458.4011714475819</v>
      </c>
      <c r="M8848" s="88">
        <v>3728.2621047353177</v>
      </c>
    </row>
    <row r="8849" spans="3:13" x14ac:dyDescent="0.2">
      <c r="C8849" s="88">
        <v>0.43754999999999999</v>
      </c>
      <c r="D8849" s="88">
        <v>16479.985433679522</v>
      </c>
      <c r="E8849" s="88">
        <v>156.38493546085738</v>
      </c>
      <c r="F8849" s="88">
        <v>517.64911899706431</v>
      </c>
      <c r="G8849" s="88">
        <v>759.1568666155149</v>
      </c>
      <c r="H8849" s="88">
        <v>998.12876738535579</v>
      </c>
      <c r="I8849" s="88">
        <v>1379.3138697465347</v>
      </c>
      <c r="J8849" s="88">
        <v>1997.6936611644715</v>
      </c>
      <c r="K8849" s="88">
        <v>3357.5423754814515</v>
      </c>
      <c r="L8849" s="88">
        <v>3458.4244824775496</v>
      </c>
      <c r="M8849" s="88">
        <v>3728.280343480601</v>
      </c>
    </row>
    <row r="8850" spans="3:13" x14ac:dyDescent="0.2">
      <c r="C8850" s="88">
        <v>0.43759999999999999</v>
      </c>
      <c r="D8850" s="88">
        <v>16480.460809040611</v>
      </c>
      <c r="E8850" s="88">
        <v>156.3872399436359</v>
      </c>
      <c r="F8850" s="88">
        <v>517.65433230896724</v>
      </c>
      <c r="G8850" s="88">
        <v>759.16313588792354</v>
      </c>
      <c r="H8850" s="88">
        <v>998.13999676602862</v>
      </c>
      <c r="I8850" s="88">
        <v>1379.3178468242686</v>
      </c>
      <c r="J8850" s="88">
        <v>1997.7054799784228</v>
      </c>
      <c r="K8850" s="88">
        <v>3357.6008347015741</v>
      </c>
      <c r="L8850" s="88">
        <v>3458.6400705848459</v>
      </c>
      <c r="M8850" s="88">
        <v>3728.3096197944624</v>
      </c>
    </row>
    <row r="8851" spans="3:13" x14ac:dyDescent="0.2">
      <c r="C8851" s="88">
        <v>0.43764999999999998</v>
      </c>
      <c r="D8851" s="88">
        <v>16480.587465682063</v>
      </c>
      <c r="E8851" s="88">
        <v>156.38891990163665</v>
      </c>
      <c r="F8851" s="88">
        <v>517.65436209302561</v>
      </c>
      <c r="G8851" s="88">
        <v>759.16432549641149</v>
      </c>
      <c r="H8851" s="88">
        <v>998.21269915830953</v>
      </c>
      <c r="I8851" s="88">
        <v>1379.324800578956</v>
      </c>
      <c r="J8851" s="88">
        <v>1997.8210787593025</v>
      </c>
      <c r="K8851" s="88">
        <v>3357.6540594679282</v>
      </c>
      <c r="L8851" s="88">
        <v>3458.7782112523819</v>
      </c>
      <c r="M8851" s="88">
        <v>3728.3132247310523</v>
      </c>
    </row>
    <row r="8852" spans="3:13" x14ac:dyDescent="0.2">
      <c r="C8852" s="88">
        <v>0.43769999999999998</v>
      </c>
      <c r="D8852" s="88">
        <v>16480.994081807632</v>
      </c>
      <c r="E8852" s="88">
        <v>156.39204573221832</v>
      </c>
      <c r="F8852" s="88">
        <v>517.6634287167949</v>
      </c>
      <c r="G8852" s="88">
        <v>759.16563838211096</v>
      </c>
      <c r="H8852" s="88">
        <v>998.26176637947674</v>
      </c>
      <c r="I8852" s="88">
        <v>1379.3386114494906</v>
      </c>
      <c r="J8852" s="88">
        <v>1997.8262678641227</v>
      </c>
      <c r="K8852" s="88">
        <v>3357.756634001862</v>
      </c>
      <c r="L8852" s="88">
        <v>3458.8022004460863</v>
      </c>
      <c r="M8852" s="88">
        <v>3728.3155457339567</v>
      </c>
    </row>
    <row r="8853" spans="3:13" x14ac:dyDescent="0.2">
      <c r="C8853" s="88">
        <v>0.43774999999999997</v>
      </c>
      <c r="D8853" s="88">
        <v>16481.0643595949</v>
      </c>
      <c r="E8853" s="88">
        <v>156.40620243995272</v>
      </c>
      <c r="F8853" s="88">
        <v>517.69950915092704</v>
      </c>
      <c r="G8853" s="88">
        <v>759.18984481422558</v>
      </c>
      <c r="H8853" s="88">
        <v>998.28298097422612</v>
      </c>
      <c r="I8853" s="88">
        <v>1379.346658807825</v>
      </c>
      <c r="J8853" s="88">
        <v>1997.9254227546862</v>
      </c>
      <c r="K8853" s="88">
        <v>3357.8563397624871</v>
      </c>
      <c r="L8853" s="88">
        <v>3458.8853595489636</v>
      </c>
      <c r="M8853" s="88">
        <v>3728.3496253461271</v>
      </c>
    </row>
    <row r="8854" spans="3:13" x14ac:dyDescent="0.2">
      <c r="C8854" s="88">
        <v>0.43780000000000002</v>
      </c>
      <c r="D8854" s="88">
        <v>16481.289638558483</v>
      </c>
      <c r="E8854" s="88">
        <v>156.40624932041919</v>
      </c>
      <c r="F8854" s="88">
        <v>517.70274620216014</v>
      </c>
      <c r="G8854" s="88">
        <v>759.2083179025326</v>
      </c>
      <c r="H8854" s="88">
        <v>998.31120906177966</v>
      </c>
      <c r="I8854" s="88">
        <v>1379.3497969763134</v>
      </c>
      <c r="J8854" s="88">
        <v>1997.9291527582936</v>
      </c>
      <c r="K8854" s="88">
        <v>3357.8767253282085</v>
      </c>
      <c r="L8854" s="88">
        <v>3458.9120961608792</v>
      </c>
      <c r="M8854" s="88">
        <v>3728.3547023747701</v>
      </c>
    </row>
    <row r="8855" spans="3:13" x14ac:dyDescent="0.2">
      <c r="C8855" s="88">
        <v>0.43785000000000002</v>
      </c>
      <c r="D8855" s="88">
        <v>16481.359093300405</v>
      </c>
      <c r="E8855" s="88">
        <v>156.40727905401855</v>
      </c>
      <c r="F8855" s="88">
        <v>517.71803152912616</v>
      </c>
      <c r="G8855" s="88">
        <v>759.22530457655603</v>
      </c>
      <c r="H8855" s="88">
        <v>998.31460118270343</v>
      </c>
      <c r="I8855" s="88">
        <v>1379.3605201587206</v>
      </c>
      <c r="J8855" s="88">
        <v>1997.9315760394538</v>
      </c>
      <c r="K8855" s="88">
        <v>3357.9425399058541</v>
      </c>
      <c r="L8855" s="88">
        <v>3458.9950193571999</v>
      </c>
      <c r="M8855" s="88">
        <v>3728.3634819808103</v>
      </c>
    </row>
    <row r="8856" spans="3:13" x14ac:dyDescent="0.2">
      <c r="C8856" s="88">
        <v>0.43790000000000001</v>
      </c>
      <c r="D8856" s="88">
        <v>16481.45626236156</v>
      </c>
      <c r="E8856" s="88">
        <v>156.41278878311095</v>
      </c>
      <c r="F8856" s="88">
        <v>517.71993466462754</v>
      </c>
      <c r="G8856" s="88">
        <v>759.25103022165376</v>
      </c>
      <c r="H8856" s="88">
        <v>998.320345938645</v>
      </c>
      <c r="I8856" s="88">
        <v>1379.3855074469657</v>
      </c>
      <c r="J8856" s="88">
        <v>1997.9319407004268</v>
      </c>
      <c r="K8856" s="88">
        <v>3357.9780749254987</v>
      </c>
      <c r="L8856" s="88">
        <v>3459.02400576937</v>
      </c>
      <c r="M8856" s="88">
        <v>3728.3722311881479</v>
      </c>
    </row>
    <row r="8857" spans="3:13" x14ac:dyDescent="0.2">
      <c r="C8857" s="88">
        <v>0.43795000000000001</v>
      </c>
      <c r="D8857" s="88">
        <v>16481.641794644052</v>
      </c>
      <c r="E8857" s="88">
        <v>156.41728703810259</v>
      </c>
      <c r="F8857" s="88">
        <v>517.7214934174599</v>
      </c>
      <c r="G8857" s="88">
        <v>759.26781123904038</v>
      </c>
      <c r="H8857" s="88">
        <v>998.32796356434756</v>
      </c>
      <c r="I8857" s="88">
        <v>1379.3870483251499</v>
      </c>
      <c r="J8857" s="88">
        <v>1997.9873901234009</v>
      </c>
      <c r="K8857" s="88">
        <v>3358.0288668005987</v>
      </c>
      <c r="L8857" s="88">
        <v>3459.0279192320459</v>
      </c>
      <c r="M8857" s="88">
        <v>3728.3812209842431</v>
      </c>
    </row>
    <row r="8858" spans="3:13" x14ac:dyDescent="0.2">
      <c r="C8858" s="88">
        <v>0.438</v>
      </c>
      <c r="D8858" s="88">
        <v>16482.067202764643</v>
      </c>
      <c r="E8858" s="88">
        <v>156.42252825349351</v>
      </c>
      <c r="F8858" s="88">
        <v>517.74559243723252</v>
      </c>
      <c r="G8858" s="88">
        <v>759.29407645280253</v>
      </c>
      <c r="H8858" s="88">
        <v>998.34205881950174</v>
      </c>
      <c r="I8858" s="88">
        <v>1379.3960459313407</v>
      </c>
      <c r="J8858" s="88">
        <v>1998.016335567067</v>
      </c>
      <c r="K8858" s="88">
        <v>3358.1230035510953</v>
      </c>
      <c r="L8858" s="88">
        <v>3459.0808145168112</v>
      </c>
      <c r="M8858" s="88">
        <v>3728.4115662823747</v>
      </c>
    </row>
    <row r="8859" spans="3:13" x14ac:dyDescent="0.2">
      <c r="C8859" s="88">
        <v>0.43804999999999999</v>
      </c>
      <c r="D8859" s="88">
        <v>16482.085277361239</v>
      </c>
      <c r="E8859" s="88">
        <v>156.42392296395155</v>
      </c>
      <c r="F8859" s="88">
        <v>517.75730460024897</v>
      </c>
      <c r="G8859" s="88">
        <v>759.30818353551876</v>
      </c>
      <c r="H8859" s="88">
        <v>998.3530139575978</v>
      </c>
      <c r="I8859" s="88">
        <v>1379.3966138091164</v>
      </c>
      <c r="J8859" s="88">
        <v>1998.0506997668454</v>
      </c>
      <c r="K8859" s="88">
        <v>3358.1788980631482</v>
      </c>
      <c r="L8859" s="88">
        <v>3459.1609271459047</v>
      </c>
      <c r="M8859" s="88">
        <v>3728.4175180022899</v>
      </c>
    </row>
    <row r="8860" spans="3:13" x14ac:dyDescent="0.2">
      <c r="C8860" s="88">
        <v>0.43809999999999999</v>
      </c>
      <c r="D8860" s="88">
        <v>16482.426487617013</v>
      </c>
      <c r="E8860" s="88">
        <v>156.43062506841761</v>
      </c>
      <c r="F8860" s="88">
        <v>517.75888360452154</v>
      </c>
      <c r="G8860" s="88">
        <v>759.32078488472507</v>
      </c>
      <c r="H8860" s="88">
        <v>998.35371024667074</v>
      </c>
      <c r="I8860" s="88">
        <v>1379.401237148963</v>
      </c>
      <c r="J8860" s="88">
        <v>1998.1115962571371</v>
      </c>
      <c r="K8860" s="88">
        <v>3358.2053075734129</v>
      </c>
      <c r="L8860" s="88">
        <v>3459.2691675386945</v>
      </c>
      <c r="M8860" s="88">
        <v>3728.4230040576126</v>
      </c>
    </row>
    <row r="8861" spans="3:13" x14ac:dyDescent="0.2">
      <c r="C8861" s="88">
        <v>0.43814999999999998</v>
      </c>
      <c r="D8861" s="88">
        <v>16482.495968903553</v>
      </c>
      <c r="E8861" s="88">
        <v>156.44052681897392</v>
      </c>
      <c r="F8861" s="88">
        <v>517.75963833702917</v>
      </c>
      <c r="G8861" s="88">
        <v>759.32142727287828</v>
      </c>
      <c r="H8861" s="88">
        <v>998.35391372825916</v>
      </c>
      <c r="I8861" s="88">
        <v>1379.4013825476081</v>
      </c>
      <c r="J8861" s="88">
        <v>1998.1283622671722</v>
      </c>
      <c r="K8861" s="88">
        <v>3358.2089250542685</v>
      </c>
      <c r="L8861" s="88">
        <v>3459.3530278542853</v>
      </c>
      <c r="M8861" s="88">
        <v>3728.4348402769215</v>
      </c>
    </row>
    <row r="8862" spans="3:13" x14ac:dyDescent="0.2">
      <c r="C8862" s="88">
        <v>0.43819999999999998</v>
      </c>
      <c r="D8862" s="88">
        <v>16482.572545286232</v>
      </c>
      <c r="E8862" s="88">
        <v>156.44672460906986</v>
      </c>
      <c r="F8862" s="88">
        <v>517.76671240590167</v>
      </c>
      <c r="G8862" s="88">
        <v>759.33476129006613</v>
      </c>
      <c r="H8862" s="88">
        <v>998.35660779727505</v>
      </c>
      <c r="I8862" s="88">
        <v>1379.402648264298</v>
      </c>
      <c r="J8862" s="88">
        <v>1998.1481635588148</v>
      </c>
      <c r="K8862" s="88">
        <v>3358.2415185225132</v>
      </c>
      <c r="L8862" s="88">
        <v>3459.469761072095</v>
      </c>
      <c r="M8862" s="88">
        <v>3728.4447897282625</v>
      </c>
    </row>
    <row r="8863" spans="3:13" x14ac:dyDescent="0.2">
      <c r="C8863" s="88">
        <v>0.43824999999999997</v>
      </c>
      <c r="D8863" s="88">
        <v>16482.974666655118</v>
      </c>
      <c r="E8863" s="88">
        <v>156.45511067017469</v>
      </c>
      <c r="F8863" s="88">
        <v>517.7712154998535</v>
      </c>
      <c r="G8863" s="88">
        <v>759.3386869172482</v>
      </c>
      <c r="H8863" s="88">
        <v>998.36967268559647</v>
      </c>
      <c r="I8863" s="88">
        <v>1379.4055442795584</v>
      </c>
      <c r="J8863" s="88">
        <v>1998.1863668640872</v>
      </c>
      <c r="K8863" s="88">
        <v>3358.2567534247182</v>
      </c>
      <c r="L8863" s="88">
        <v>3459.7254297033614</v>
      </c>
      <c r="M8863" s="88">
        <v>3728.4551489558471</v>
      </c>
    </row>
    <row r="8864" spans="3:13" x14ac:dyDescent="0.2">
      <c r="C8864" s="88">
        <v>0.43830000000000002</v>
      </c>
      <c r="D8864" s="88">
        <v>16483.031861330695</v>
      </c>
      <c r="E8864" s="88">
        <v>156.46262846178524</v>
      </c>
      <c r="F8864" s="88">
        <v>517.77245895717851</v>
      </c>
      <c r="G8864" s="88">
        <v>759.34380898672816</v>
      </c>
      <c r="H8864" s="88">
        <v>998.38203564636797</v>
      </c>
      <c r="I8864" s="88">
        <v>1379.4128650010193</v>
      </c>
      <c r="J8864" s="88">
        <v>1998.2268809685061</v>
      </c>
      <c r="K8864" s="88">
        <v>3358.345029982544</v>
      </c>
      <c r="L8864" s="88">
        <v>3459.9132843840121</v>
      </c>
      <c r="M8864" s="88">
        <v>3728.4685823456375</v>
      </c>
    </row>
    <row r="8865" spans="3:13" x14ac:dyDescent="0.2">
      <c r="C8865" s="88">
        <v>0.43835000000000002</v>
      </c>
      <c r="D8865" s="88">
        <v>16483.096376161011</v>
      </c>
      <c r="E8865" s="88">
        <v>156.46308022190442</v>
      </c>
      <c r="F8865" s="88">
        <v>517.77979543033734</v>
      </c>
      <c r="G8865" s="88">
        <v>759.38001451596483</v>
      </c>
      <c r="H8865" s="88">
        <v>998.40039017571689</v>
      </c>
      <c r="I8865" s="88">
        <v>1379.4594820247698</v>
      </c>
      <c r="J8865" s="88">
        <v>1998.2748979204807</v>
      </c>
      <c r="K8865" s="88">
        <v>3358.3530435540333</v>
      </c>
      <c r="L8865" s="88">
        <v>3459.9294424506288</v>
      </c>
      <c r="M8865" s="88">
        <v>3728.4810901208689</v>
      </c>
    </row>
    <row r="8866" spans="3:13" x14ac:dyDescent="0.2">
      <c r="C8866" s="88">
        <v>0.43840000000000001</v>
      </c>
      <c r="D8866" s="88">
        <v>16483.963693754289</v>
      </c>
      <c r="E8866" s="88">
        <v>156.46492850894265</v>
      </c>
      <c r="F8866" s="88">
        <v>517.78170592031438</v>
      </c>
      <c r="G8866" s="88">
        <v>759.39512541577142</v>
      </c>
      <c r="H8866" s="88">
        <v>998.41086816102552</v>
      </c>
      <c r="I8866" s="88">
        <v>1379.4800315738926</v>
      </c>
      <c r="J8866" s="88">
        <v>1998.292350083133</v>
      </c>
      <c r="K8866" s="88">
        <v>3358.3605827359256</v>
      </c>
      <c r="L8866" s="88">
        <v>3459.9441838408247</v>
      </c>
      <c r="M8866" s="88">
        <v>3728.4913444879835</v>
      </c>
    </row>
    <row r="8867" spans="3:13" x14ac:dyDescent="0.2">
      <c r="C8867" s="88">
        <v>0.43845000000000001</v>
      </c>
      <c r="D8867" s="88">
        <v>16484.065057450433</v>
      </c>
      <c r="E8867" s="88">
        <v>156.47301573006007</v>
      </c>
      <c r="F8867" s="88">
        <v>517.78595992996543</v>
      </c>
      <c r="G8867" s="88">
        <v>759.39834707532373</v>
      </c>
      <c r="H8867" s="88">
        <v>998.41228224073029</v>
      </c>
      <c r="I8867" s="88">
        <v>1379.5048085678695</v>
      </c>
      <c r="J8867" s="88">
        <v>1998.3192971422113</v>
      </c>
      <c r="K8867" s="88">
        <v>3358.4373649878303</v>
      </c>
      <c r="L8867" s="88">
        <v>3459.9657339089372</v>
      </c>
      <c r="M8867" s="88">
        <v>3728.5493797243098</v>
      </c>
    </row>
    <row r="8868" spans="3:13" x14ac:dyDescent="0.2">
      <c r="C8868" s="88">
        <v>0.4385</v>
      </c>
      <c r="D8868" s="88">
        <v>16484.431428643911</v>
      </c>
      <c r="E8868" s="88">
        <v>156.47407130508145</v>
      </c>
      <c r="F8868" s="88">
        <v>517.79007583905513</v>
      </c>
      <c r="G8868" s="88">
        <v>759.43173659027389</v>
      </c>
      <c r="H8868" s="88">
        <v>998.42156074627565</v>
      </c>
      <c r="I8868" s="88">
        <v>1379.5249186063807</v>
      </c>
      <c r="J8868" s="88">
        <v>1998.3273566381936</v>
      </c>
      <c r="K8868" s="88">
        <v>3358.4630934806473</v>
      </c>
      <c r="L8868" s="88">
        <v>3460.0733043671048</v>
      </c>
      <c r="M8868" s="88">
        <v>3728.5531355983435</v>
      </c>
    </row>
    <row r="8869" spans="3:13" x14ac:dyDescent="0.2">
      <c r="C8869" s="88">
        <v>0.43855</v>
      </c>
      <c r="D8869" s="88">
        <v>16484.443368680557</v>
      </c>
      <c r="E8869" s="88">
        <v>156.48028064944538</v>
      </c>
      <c r="F8869" s="88">
        <v>517.79973174401448</v>
      </c>
      <c r="G8869" s="88">
        <v>759.43510226587068</v>
      </c>
      <c r="H8869" s="88">
        <v>998.43056565702955</v>
      </c>
      <c r="I8869" s="88">
        <v>1379.5692625865008</v>
      </c>
      <c r="J8869" s="88">
        <v>1998.3884626531772</v>
      </c>
      <c r="K8869" s="88">
        <v>3358.4916533873479</v>
      </c>
      <c r="L8869" s="88">
        <v>3460.1020919527709</v>
      </c>
      <c r="M8869" s="88">
        <v>3728.5639945776556</v>
      </c>
    </row>
    <row r="8870" spans="3:13" x14ac:dyDescent="0.2">
      <c r="C8870" s="88">
        <v>0.43859999999999999</v>
      </c>
      <c r="D8870" s="88">
        <v>16484.532693296493</v>
      </c>
      <c r="E8870" s="88">
        <v>156.48261794218615</v>
      </c>
      <c r="F8870" s="88">
        <v>517.80150826996851</v>
      </c>
      <c r="G8870" s="88">
        <v>759.43687405899436</v>
      </c>
      <c r="H8870" s="88">
        <v>998.43186036611769</v>
      </c>
      <c r="I8870" s="88">
        <v>1379.5729412094252</v>
      </c>
      <c r="J8870" s="88">
        <v>1998.4629328374026</v>
      </c>
      <c r="K8870" s="88">
        <v>3358.5030380881199</v>
      </c>
      <c r="L8870" s="88">
        <v>3460.5941680629662</v>
      </c>
      <c r="M8870" s="88">
        <v>3728.5858257141845</v>
      </c>
    </row>
    <row r="8871" spans="3:13" x14ac:dyDescent="0.2">
      <c r="C8871" s="88">
        <v>0.43864999999999998</v>
      </c>
      <c r="D8871" s="88">
        <v>16484.552914127064</v>
      </c>
      <c r="E8871" s="88">
        <v>156.48380545287819</v>
      </c>
      <c r="F8871" s="88">
        <v>517.80538386647368</v>
      </c>
      <c r="G8871" s="88">
        <v>759.51561104143275</v>
      </c>
      <c r="H8871" s="88">
        <v>998.45281510562654</v>
      </c>
      <c r="I8871" s="88">
        <v>1379.5878181810845</v>
      </c>
      <c r="J8871" s="88">
        <v>1998.4886798587809</v>
      </c>
      <c r="K8871" s="88">
        <v>3358.5207400765294</v>
      </c>
      <c r="L8871" s="88">
        <v>3460.8005852471551</v>
      </c>
      <c r="M8871" s="88">
        <v>3728.5884252585656</v>
      </c>
    </row>
    <row r="8872" spans="3:13" x14ac:dyDescent="0.2">
      <c r="C8872" s="88">
        <v>0.43869999999999998</v>
      </c>
      <c r="D8872" s="88">
        <v>16484.695019396859</v>
      </c>
      <c r="E8872" s="88">
        <v>156.48380545287819</v>
      </c>
      <c r="F8872" s="88">
        <v>517.8097979000745</v>
      </c>
      <c r="G8872" s="88">
        <v>759.52391940442794</v>
      </c>
      <c r="H8872" s="88">
        <v>998.4534514942352</v>
      </c>
      <c r="I8872" s="88">
        <v>1379.6783229122498</v>
      </c>
      <c r="J8872" s="88">
        <v>1998.5563755330918</v>
      </c>
      <c r="K8872" s="88">
        <v>3358.5518967193793</v>
      </c>
      <c r="L8872" s="88">
        <v>3460.8506783277535</v>
      </c>
      <c r="M8872" s="88">
        <v>3728.5899541498757</v>
      </c>
    </row>
    <row r="8873" spans="3:13" x14ac:dyDescent="0.2">
      <c r="C8873" s="88">
        <v>0.43874999999999997</v>
      </c>
      <c r="D8873" s="88">
        <v>16484.702884088038</v>
      </c>
      <c r="E8873" s="88">
        <v>156.48489454362061</v>
      </c>
      <c r="F8873" s="88">
        <v>517.81644841396883</v>
      </c>
      <c r="G8873" s="88">
        <v>759.52636889535279</v>
      </c>
      <c r="H8873" s="88">
        <v>998.51995938506343</v>
      </c>
      <c r="I8873" s="88">
        <v>1379.6936226559383</v>
      </c>
      <c r="J8873" s="88">
        <v>1998.616851794422</v>
      </c>
      <c r="K8873" s="88">
        <v>3358.6212944326489</v>
      </c>
      <c r="L8873" s="88">
        <v>3461.0253666268509</v>
      </c>
      <c r="M8873" s="88">
        <v>3728.6089132529355</v>
      </c>
    </row>
    <row r="8874" spans="3:13" x14ac:dyDescent="0.2">
      <c r="C8874" s="88">
        <v>0.43880000000000002</v>
      </c>
      <c r="D8874" s="88">
        <v>16485.3609541273</v>
      </c>
      <c r="E8874" s="88">
        <v>156.48731253008918</v>
      </c>
      <c r="F8874" s="88">
        <v>517.83154687481601</v>
      </c>
      <c r="G8874" s="88">
        <v>759.53441793504226</v>
      </c>
      <c r="H8874" s="88">
        <v>998.52763757287812</v>
      </c>
      <c r="I8874" s="88">
        <v>1379.7060172176157</v>
      </c>
      <c r="J8874" s="88">
        <v>1998.6681482272384</v>
      </c>
      <c r="K8874" s="88">
        <v>3358.677984632091</v>
      </c>
      <c r="L8874" s="88">
        <v>3461.4081141673887</v>
      </c>
      <c r="M8874" s="88">
        <v>3728.6556524623829</v>
      </c>
    </row>
    <row r="8875" spans="3:13" x14ac:dyDescent="0.2">
      <c r="C8875" s="88">
        <v>0.43885000000000002</v>
      </c>
      <c r="D8875" s="88">
        <v>16485.434659645012</v>
      </c>
      <c r="E8875" s="88">
        <v>156.48951121428036</v>
      </c>
      <c r="F8875" s="88">
        <v>517.85128293511525</v>
      </c>
      <c r="G8875" s="88">
        <v>759.54450815153814</v>
      </c>
      <c r="H8875" s="88">
        <v>998.53641261685834</v>
      </c>
      <c r="I8875" s="88">
        <v>1379.7257813877545</v>
      </c>
      <c r="J8875" s="88">
        <v>1998.7573565816879</v>
      </c>
      <c r="K8875" s="88">
        <v>3358.7491317763852</v>
      </c>
      <c r="L8875" s="88">
        <v>3461.4211042169682</v>
      </c>
      <c r="M8875" s="88">
        <v>3728.7018142073184</v>
      </c>
    </row>
    <row r="8876" spans="3:13" x14ac:dyDescent="0.2">
      <c r="C8876" s="88">
        <v>0.43890000000000001</v>
      </c>
      <c r="D8876" s="88">
        <v>16485.520464167526</v>
      </c>
      <c r="E8876" s="88">
        <v>156.49190538285802</v>
      </c>
      <c r="F8876" s="88">
        <v>517.85198370109265</v>
      </c>
      <c r="G8876" s="88">
        <v>759.54861125755679</v>
      </c>
      <c r="H8876" s="88">
        <v>998.54096852794555</v>
      </c>
      <c r="I8876" s="88">
        <v>1379.7358473375984</v>
      </c>
      <c r="J8876" s="88">
        <v>1998.7610415151644</v>
      </c>
      <c r="K8876" s="88">
        <v>3358.7830501987019</v>
      </c>
      <c r="L8876" s="88">
        <v>3461.5342154505579</v>
      </c>
      <c r="M8876" s="88">
        <v>3728.7533091233872</v>
      </c>
    </row>
    <row r="8877" spans="3:13" x14ac:dyDescent="0.2">
      <c r="C8877" s="88">
        <v>0.43895000000000001</v>
      </c>
      <c r="D8877" s="88">
        <v>16485.621190881804</v>
      </c>
      <c r="E8877" s="88">
        <v>156.49313073970188</v>
      </c>
      <c r="F8877" s="88">
        <v>517.85967258517667</v>
      </c>
      <c r="G8877" s="88">
        <v>759.57247983036632</v>
      </c>
      <c r="H8877" s="88">
        <v>998.54999226579775</v>
      </c>
      <c r="I8877" s="88">
        <v>1379.7641539217561</v>
      </c>
      <c r="J8877" s="88">
        <v>1998.7779264373899</v>
      </c>
      <c r="K8877" s="88">
        <v>3358.8023046769981</v>
      </c>
      <c r="L8877" s="88">
        <v>3461.6664718720876</v>
      </c>
      <c r="M8877" s="88">
        <v>3728.7693730894994</v>
      </c>
    </row>
    <row r="8878" spans="3:13" x14ac:dyDescent="0.2">
      <c r="C8878" s="88">
        <v>0.439</v>
      </c>
      <c r="D8878" s="88">
        <v>16485.922473675873</v>
      </c>
      <c r="E8878" s="88">
        <v>156.4973582134453</v>
      </c>
      <c r="F8878" s="88">
        <v>517.86196756410709</v>
      </c>
      <c r="G8878" s="88">
        <v>759.57678285964448</v>
      </c>
      <c r="H8878" s="88">
        <v>998.56724103117404</v>
      </c>
      <c r="I8878" s="88">
        <v>1379.7774573110191</v>
      </c>
      <c r="J8878" s="88">
        <v>1998.8033931316572</v>
      </c>
      <c r="K8878" s="88">
        <v>3358.8214172864664</v>
      </c>
      <c r="L8878" s="88">
        <v>3462.1710348452461</v>
      </c>
      <c r="M8878" s="88">
        <v>3728.7812619690922</v>
      </c>
    </row>
    <row r="8879" spans="3:13" x14ac:dyDescent="0.2">
      <c r="C8879" s="88">
        <v>0.43905</v>
      </c>
      <c r="D8879" s="88">
        <v>16485.993109497656</v>
      </c>
      <c r="E8879" s="88">
        <v>156.49935184127298</v>
      </c>
      <c r="F8879" s="88">
        <v>517.86425576350439</v>
      </c>
      <c r="G8879" s="88">
        <v>759.59886411898378</v>
      </c>
      <c r="H8879" s="88">
        <v>998.57365219465737</v>
      </c>
      <c r="I8879" s="88">
        <v>1379.7785026306842</v>
      </c>
      <c r="J8879" s="88">
        <v>1998.821994873319</v>
      </c>
      <c r="K8879" s="88">
        <v>3358.8321962935397</v>
      </c>
      <c r="L8879" s="88">
        <v>3462.2670895968108</v>
      </c>
      <c r="M8879" s="88">
        <v>3728.8124046714775</v>
      </c>
    </row>
    <row r="8880" spans="3:13" x14ac:dyDescent="0.2">
      <c r="C8880" s="88">
        <v>0.43909999999999999</v>
      </c>
      <c r="D8880" s="88">
        <v>16486.25522574694</v>
      </c>
      <c r="E8880" s="88">
        <v>156.5040502670372</v>
      </c>
      <c r="F8880" s="88">
        <v>517.87277806712109</v>
      </c>
      <c r="G8880" s="88">
        <v>759.61260632412313</v>
      </c>
      <c r="H8880" s="88">
        <v>998.57603625017691</v>
      </c>
      <c r="I8880" s="88">
        <v>1379.8169164878591</v>
      </c>
      <c r="J8880" s="88">
        <v>1998.8308073355497</v>
      </c>
      <c r="K8880" s="88">
        <v>3358.8684995188005</v>
      </c>
      <c r="L8880" s="88">
        <v>3462.3576813532641</v>
      </c>
      <c r="M8880" s="88">
        <v>3728.8135371154322</v>
      </c>
    </row>
    <row r="8881" spans="3:13" x14ac:dyDescent="0.2">
      <c r="C8881" s="88">
        <v>0.43914999999999998</v>
      </c>
      <c r="D8881" s="88">
        <v>16486.274002317885</v>
      </c>
      <c r="E8881" s="88">
        <v>156.50513474564559</v>
      </c>
      <c r="F8881" s="88">
        <v>517.87579631710105</v>
      </c>
      <c r="G8881" s="88">
        <v>759.62304350575596</v>
      </c>
      <c r="H8881" s="88">
        <v>998.59579479625609</v>
      </c>
      <c r="I8881" s="88">
        <v>1379.9064682318512</v>
      </c>
      <c r="J8881" s="88">
        <v>1998.8562738956593</v>
      </c>
      <c r="K8881" s="88">
        <v>3358.8827447386311</v>
      </c>
      <c r="L8881" s="88">
        <v>3462.4089900601616</v>
      </c>
      <c r="M8881" s="88">
        <v>3728.817620556465</v>
      </c>
    </row>
    <row r="8882" spans="3:13" x14ac:dyDescent="0.2">
      <c r="C8882" s="88">
        <v>0.43919999999999998</v>
      </c>
      <c r="D8882" s="88">
        <v>16486.359367727513</v>
      </c>
      <c r="E8882" s="88">
        <v>156.52275771647965</v>
      </c>
      <c r="F8882" s="88">
        <v>517.88135218917205</v>
      </c>
      <c r="G8882" s="88">
        <v>759.63540034474681</v>
      </c>
      <c r="H8882" s="88">
        <v>998.61501139987922</v>
      </c>
      <c r="I8882" s="88">
        <v>1379.9135642275555</v>
      </c>
      <c r="J8882" s="88">
        <v>1998.9014595531949</v>
      </c>
      <c r="K8882" s="88">
        <v>3358.9014671455111</v>
      </c>
      <c r="L8882" s="88">
        <v>3462.5148630378389</v>
      </c>
      <c r="M8882" s="88">
        <v>3728.8430653152932</v>
      </c>
    </row>
    <row r="8883" spans="3:13" x14ac:dyDescent="0.2">
      <c r="C8883" s="88">
        <v>0.43924999999999997</v>
      </c>
      <c r="D8883" s="88">
        <v>16486.405822040546</v>
      </c>
      <c r="E8883" s="88">
        <v>156.52275771647965</v>
      </c>
      <c r="F8883" s="88">
        <v>517.8838993892432</v>
      </c>
      <c r="G8883" s="88">
        <v>759.64819530696013</v>
      </c>
      <c r="H8883" s="88">
        <v>998.62778600984075</v>
      </c>
      <c r="I8883" s="88">
        <v>1379.9172453064521</v>
      </c>
      <c r="J8883" s="88">
        <v>1998.9132995193099</v>
      </c>
      <c r="K8883" s="88">
        <v>3358.9191720218219</v>
      </c>
      <c r="L8883" s="88">
        <v>3462.5213398667097</v>
      </c>
      <c r="M8883" s="88">
        <v>3728.8547610291062</v>
      </c>
    </row>
    <row r="8884" spans="3:13" x14ac:dyDescent="0.2">
      <c r="C8884" s="88">
        <v>0.43930000000000002</v>
      </c>
      <c r="D8884" s="88">
        <v>16486.440964367721</v>
      </c>
      <c r="E8884" s="88">
        <v>156.52275771647965</v>
      </c>
      <c r="F8884" s="88">
        <v>517.8890032984973</v>
      </c>
      <c r="G8884" s="88">
        <v>759.67641547603353</v>
      </c>
      <c r="H8884" s="88">
        <v>998.64654926728008</v>
      </c>
      <c r="I8884" s="88">
        <v>1379.9617792981226</v>
      </c>
      <c r="J8884" s="88">
        <v>1998.9257090181422</v>
      </c>
      <c r="K8884" s="88">
        <v>3358.9388883118004</v>
      </c>
      <c r="L8884" s="88">
        <v>3462.547478098279</v>
      </c>
      <c r="M8884" s="88">
        <v>3728.8596154527195</v>
      </c>
    </row>
    <row r="8885" spans="3:13" x14ac:dyDescent="0.2">
      <c r="C8885" s="88">
        <v>0.43935000000000002</v>
      </c>
      <c r="D8885" s="88">
        <v>16486.530572307092</v>
      </c>
      <c r="E8885" s="88">
        <v>156.53279210618803</v>
      </c>
      <c r="F8885" s="88">
        <v>517.88948914346292</v>
      </c>
      <c r="G8885" s="88">
        <v>759.68640496020726</v>
      </c>
      <c r="H8885" s="88">
        <v>998.65336890286926</v>
      </c>
      <c r="I8885" s="88">
        <v>1379.9932026270767</v>
      </c>
      <c r="J8885" s="88">
        <v>1998.9481199098532</v>
      </c>
      <c r="K8885" s="88">
        <v>3358.9787736467547</v>
      </c>
      <c r="L8885" s="88">
        <v>3462.5524785430798</v>
      </c>
      <c r="M8885" s="88">
        <v>3728.8675813472842</v>
      </c>
    </row>
    <row r="8886" spans="3:13" x14ac:dyDescent="0.2">
      <c r="C8886" s="88">
        <v>0.43940000000000001</v>
      </c>
      <c r="D8886" s="88">
        <v>16486.843772466251</v>
      </c>
      <c r="E8886" s="88">
        <v>156.53614559291782</v>
      </c>
      <c r="F8886" s="88">
        <v>517.9126584834039</v>
      </c>
      <c r="G8886" s="88">
        <v>759.71628326033397</v>
      </c>
      <c r="H8886" s="88">
        <v>998.70218881640312</v>
      </c>
      <c r="I8886" s="88">
        <v>1380.0156293032792</v>
      </c>
      <c r="J8886" s="88">
        <v>1998.9613102589365</v>
      </c>
      <c r="K8886" s="88">
        <v>3358.9841381819606</v>
      </c>
      <c r="L8886" s="88">
        <v>3462.587903867784</v>
      </c>
      <c r="M8886" s="88">
        <v>3728.8804502041539</v>
      </c>
    </row>
    <row r="8887" spans="3:13" x14ac:dyDescent="0.2">
      <c r="C8887" s="88">
        <v>0.43945000000000001</v>
      </c>
      <c r="D8887" s="88">
        <v>16486.925652578404</v>
      </c>
      <c r="E8887" s="88">
        <v>156.53637714443084</v>
      </c>
      <c r="F8887" s="88">
        <v>517.92959956745381</v>
      </c>
      <c r="G8887" s="88">
        <v>759.71749049060736</v>
      </c>
      <c r="H8887" s="88">
        <v>998.74721395978031</v>
      </c>
      <c r="I8887" s="88">
        <v>1380.0273266455415</v>
      </c>
      <c r="J8887" s="88">
        <v>1998.9901704840049</v>
      </c>
      <c r="K8887" s="88">
        <v>3359.0041128983421</v>
      </c>
      <c r="L8887" s="88">
        <v>3462.7824989841065</v>
      </c>
      <c r="M8887" s="88">
        <v>3728.8958058906428</v>
      </c>
    </row>
    <row r="8888" spans="3:13" x14ac:dyDescent="0.2">
      <c r="C8888" s="88">
        <v>0.4395</v>
      </c>
      <c r="D8888" s="88">
        <v>16486.999296731872</v>
      </c>
      <c r="E8888" s="88">
        <v>156.54369336022592</v>
      </c>
      <c r="F8888" s="88">
        <v>517.9305257527426</v>
      </c>
      <c r="G8888" s="88">
        <v>759.72006265793971</v>
      </c>
      <c r="H8888" s="88">
        <v>998.75716456430246</v>
      </c>
      <c r="I8888" s="88">
        <v>1380.051955477898</v>
      </c>
      <c r="J8888" s="88">
        <v>1999.0346973385622</v>
      </c>
      <c r="K8888" s="88">
        <v>3359.0084868938193</v>
      </c>
      <c r="L8888" s="88">
        <v>3462.9012983629523</v>
      </c>
      <c r="M8888" s="88">
        <v>3728.9017091984101</v>
      </c>
    </row>
    <row r="8889" spans="3:13" x14ac:dyDescent="0.2">
      <c r="C8889" s="88">
        <v>0.43955</v>
      </c>
      <c r="D8889" s="88">
        <v>16487.162340461906</v>
      </c>
      <c r="E8889" s="88">
        <v>156.54751407797812</v>
      </c>
      <c r="F8889" s="88">
        <v>517.93576528484891</v>
      </c>
      <c r="G8889" s="88">
        <v>759.72266227661385</v>
      </c>
      <c r="H8889" s="88">
        <v>998.75960695211006</v>
      </c>
      <c r="I8889" s="88">
        <v>1380.0971706409209</v>
      </c>
      <c r="J8889" s="88">
        <v>1999.0578761972911</v>
      </c>
      <c r="K8889" s="88">
        <v>3359.0531872189649</v>
      </c>
      <c r="L8889" s="88">
        <v>3463.1394775819972</v>
      </c>
      <c r="M8889" s="88">
        <v>3728.9519087042117</v>
      </c>
    </row>
    <row r="8890" spans="3:13" x14ac:dyDescent="0.2">
      <c r="C8890" s="88">
        <v>0.43959999999999999</v>
      </c>
      <c r="D8890" s="88">
        <v>16487.194311635387</v>
      </c>
      <c r="E8890" s="88">
        <v>156.55029546120477</v>
      </c>
      <c r="F8890" s="88">
        <v>517.93937093064369</v>
      </c>
      <c r="G8890" s="88">
        <v>759.75131404635613</v>
      </c>
      <c r="H8890" s="88">
        <v>998.77286164093221</v>
      </c>
      <c r="I8890" s="88">
        <v>1380.1520059560748</v>
      </c>
      <c r="J8890" s="88">
        <v>1999.0828287803256</v>
      </c>
      <c r="K8890" s="88">
        <v>3359.1030537715469</v>
      </c>
      <c r="L8890" s="88">
        <v>3463.4490075407939</v>
      </c>
      <c r="M8890" s="88">
        <v>3728.9722153151297</v>
      </c>
    </row>
    <row r="8891" spans="3:13" x14ac:dyDescent="0.2">
      <c r="C8891" s="88">
        <v>0.43964999999999999</v>
      </c>
      <c r="D8891" s="88">
        <v>16487.286798154935</v>
      </c>
      <c r="E8891" s="88">
        <v>156.55669585403575</v>
      </c>
      <c r="F8891" s="88">
        <v>517.95239934234269</v>
      </c>
      <c r="G8891" s="88">
        <v>759.75686440474146</v>
      </c>
      <c r="H8891" s="88">
        <v>998.7789378449711</v>
      </c>
      <c r="I8891" s="88">
        <v>1380.1788486418895</v>
      </c>
      <c r="J8891" s="88">
        <v>1999.0880754732475</v>
      </c>
      <c r="K8891" s="88">
        <v>3359.1301238588712</v>
      </c>
      <c r="L8891" s="88">
        <v>3463.4990494497574</v>
      </c>
      <c r="M8891" s="88">
        <v>3729.012251724494</v>
      </c>
    </row>
    <row r="8892" spans="3:13" x14ac:dyDescent="0.2">
      <c r="C8892" s="88">
        <v>0.43969999999999998</v>
      </c>
      <c r="D8892" s="88">
        <v>16487.46069972332</v>
      </c>
      <c r="E8892" s="88">
        <v>156.55984685809744</v>
      </c>
      <c r="F8892" s="88">
        <v>517.95731305644222</v>
      </c>
      <c r="G8892" s="88">
        <v>759.76218771552067</v>
      </c>
      <c r="H8892" s="88">
        <v>998.78549982396089</v>
      </c>
      <c r="I8892" s="88">
        <v>1380.2209969269247</v>
      </c>
      <c r="J8892" s="88">
        <v>1999.1273754046429</v>
      </c>
      <c r="K8892" s="88">
        <v>3359.1656069974424</v>
      </c>
      <c r="L8892" s="88">
        <v>3463.5189089816604</v>
      </c>
      <c r="M8892" s="88">
        <v>3729.0201221315328</v>
      </c>
    </row>
    <row r="8893" spans="3:13" x14ac:dyDescent="0.2">
      <c r="C8893" s="88">
        <v>0.43974999999999997</v>
      </c>
      <c r="D8893" s="88">
        <v>16487.580041650828</v>
      </c>
      <c r="E8893" s="88">
        <v>156.56194593942564</v>
      </c>
      <c r="F8893" s="88">
        <v>517.96448402717078</v>
      </c>
      <c r="G8893" s="88">
        <v>759.77089183326052</v>
      </c>
      <c r="H8893" s="88">
        <v>998.80344774849891</v>
      </c>
      <c r="I8893" s="88">
        <v>1380.2349551015773</v>
      </c>
      <c r="J8893" s="88">
        <v>1999.1445899223722</v>
      </c>
      <c r="K8893" s="88">
        <v>3359.2713243036469</v>
      </c>
      <c r="L8893" s="88">
        <v>3463.5957356924946</v>
      </c>
      <c r="M8893" s="88">
        <v>3729.0207539349253</v>
      </c>
    </row>
    <row r="8894" spans="3:13" x14ac:dyDescent="0.2">
      <c r="C8894" s="88">
        <v>0.43980000000000002</v>
      </c>
      <c r="D8894" s="88">
        <v>16488.033577743961</v>
      </c>
      <c r="E8894" s="88">
        <v>156.56353019463768</v>
      </c>
      <c r="F8894" s="88">
        <v>517.96468997249167</v>
      </c>
      <c r="G8894" s="88">
        <v>759.77449656686895</v>
      </c>
      <c r="H8894" s="88">
        <v>998.82078479485017</v>
      </c>
      <c r="I8894" s="88">
        <v>1380.2496403758551</v>
      </c>
      <c r="J8894" s="88">
        <v>1999.190710706132</v>
      </c>
      <c r="K8894" s="88">
        <v>3359.31052099013</v>
      </c>
      <c r="L8894" s="88">
        <v>3463.59812805301</v>
      </c>
      <c r="M8894" s="88">
        <v>3729.0411825907722</v>
      </c>
    </row>
    <row r="8895" spans="3:13" x14ac:dyDescent="0.2">
      <c r="C8895" s="88">
        <v>0.43985000000000002</v>
      </c>
      <c r="D8895" s="88">
        <v>16488.095156516942</v>
      </c>
      <c r="E8895" s="88">
        <v>156.56431447033901</v>
      </c>
      <c r="F8895" s="88">
        <v>517.96552506461376</v>
      </c>
      <c r="G8895" s="88">
        <v>759.87727988935148</v>
      </c>
      <c r="H8895" s="88">
        <v>998.8740371861968</v>
      </c>
      <c r="I8895" s="88">
        <v>1380.260082494472</v>
      </c>
      <c r="J8895" s="88">
        <v>1999.2118964707138</v>
      </c>
      <c r="K8895" s="88">
        <v>3359.41424009302</v>
      </c>
      <c r="L8895" s="88">
        <v>3463.6319514142388</v>
      </c>
      <c r="M8895" s="88">
        <v>3729.0555628275097</v>
      </c>
    </row>
    <row r="8896" spans="3:13" x14ac:dyDescent="0.2">
      <c r="C8896" s="88">
        <v>0.43990000000000001</v>
      </c>
      <c r="D8896" s="88">
        <v>16488.347893311755</v>
      </c>
      <c r="E8896" s="88">
        <v>156.56551333249445</v>
      </c>
      <c r="F8896" s="88">
        <v>517.97068828552028</v>
      </c>
      <c r="G8896" s="88">
        <v>759.90844295641818</v>
      </c>
      <c r="H8896" s="88">
        <v>998.89326351515456</v>
      </c>
      <c r="I8896" s="88">
        <v>1380.2604239460088</v>
      </c>
      <c r="J8896" s="88">
        <v>1999.2466943712157</v>
      </c>
      <c r="K8896" s="88">
        <v>3359.4426626125642</v>
      </c>
      <c r="L8896" s="88">
        <v>3463.6369382603721</v>
      </c>
      <c r="M8896" s="88">
        <v>3729.0560599449614</v>
      </c>
    </row>
    <row r="8897" spans="3:13" x14ac:dyDescent="0.2">
      <c r="C8897" s="88">
        <v>0.43995000000000001</v>
      </c>
      <c r="D8897" s="88">
        <v>16488.441075155741</v>
      </c>
      <c r="E8897" s="88">
        <v>156.56666522901924</v>
      </c>
      <c r="F8897" s="88">
        <v>517.97298815106296</v>
      </c>
      <c r="G8897" s="88">
        <v>759.90891822168805</v>
      </c>
      <c r="H8897" s="88">
        <v>998.8989089073375</v>
      </c>
      <c r="I8897" s="88">
        <v>1380.3201793644162</v>
      </c>
      <c r="J8897" s="88">
        <v>1999.2815074252449</v>
      </c>
      <c r="K8897" s="88">
        <v>3359.5633405677409</v>
      </c>
      <c r="L8897" s="88">
        <v>3463.6556740532515</v>
      </c>
      <c r="M8897" s="88">
        <v>3729.0608770473618</v>
      </c>
    </row>
    <row r="8898" spans="3:13" x14ac:dyDescent="0.2">
      <c r="C8898" s="88">
        <v>0.44</v>
      </c>
      <c r="D8898" s="88">
        <v>16488.54283398925</v>
      </c>
      <c r="E8898" s="88">
        <v>156.56666522901924</v>
      </c>
      <c r="F8898" s="88">
        <v>517.98040872102092</v>
      </c>
      <c r="G8898" s="88">
        <v>759.92005040927143</v>
      </c>
      <c r="H8898" s="88">
        <v>998.94717465858275</v>
      </c>
      <c r="I8898" s="88">
        <v>1380.3428422886636</v>
      </c>
      <c r="J8898" s="88">
        <v>1999.3004220444245</v>
      </c>
      <c r="K8898" s="88">
        <v>3359.6189484249189</v>
      </c>
      <c r="L8898" s="88">
        <v>3463.6968276616099</v>
      </c>
      <c r="M8898" s="88">
        <v>3729.0649088682712</v>
      </c>
    </row>
    <row r="8899" spans="3:13" x14ac:dyDescent="0.2">
      <c r="C8899" s="88">
        <v>0.44005</v>
      </c>
      <c r="D8899" s="88">
        <v>16488.605520320998</v>
      </c>
      <c r="E8899" s="88">
        <v>156.56685533497603</v>
      </c>
      <c r="F8899" s="88">
        <v>517.98071276375822</v>
      </c>
      <c r="G8899" s="88">
        <v>759.93339407344092</v>
      </c>
      <c r="H8899" s="88">
        <v>998.98020412318556</v>
      </c>
      <c r="I8899" s="88">
        <v>1380.3467229226321</v>
      </c>
      <c r="J8899" s="88">
        <v>1999.3090010142782</v>
      </c>
      <c r="K8899" s="88">
        <v>3359.6396978437533</v>
      </c>
      <c r="L8899" s="88">
        <v>3463.7435457999482</v>
      </c>
      <c r="M8899" s="88">
        <v>3729.0707008188397</v>
      </c>
    </row>
    <row r="8900" spans="3:13" x14ac:dyDescent="0.2">
      <c r="C8900" s="88">
        <v>0.44009999999999999</v>
      </c>
      <c r="D8900" s="88">
        <v>16488.779572903924</v>
      </c>
      <c r="E8900" s="88">
        <v>156.57519494603548</v>
      </c>
      <c r="F8900" s="88">
        <v>517.98905019824815</v>
      </c>
      <c r="G8900" s="88">
        <v>759.93523921794258</v>
      </c>
      <c r="H8900" s="88">
        <v>998.98295481743935</v>
      </c>
      <c r="I8900" s="88">
        <v>1380.3588223081265</v>
      </c>
      <c r="J8900" s="88">
        <v>1999.3580344640991</v>
      </c>
      <c r="K8900" s="88">
        <v>3359.6666070856254</v>
      </c>
      <c r="L8900" s="88">
        <v>3463.7803349278565</v>
      </c>
      <c r="M8900" s="88">
        <v>3729.1151227909968</v>
      </c>
    </row>
    <row r="8901" spans="3:13" x14ac:dyDescent="0.2">
      <c r="C8901" s="88">
        <v>0.44014999999999999</v>
      </c>
      <c r="D8901" s="88">
        <v>16488.894178363484</v>
      </c>
      <c r="E8901" s="88">
        <v>156.57591706474159</v>
      </c>
      <c r="F8901" s="88">
        <v>517.9961576500873</v>
      </c>
      <c r="G8901" s="88">
        <v>759.94291761717886</v>
      </c>
      <c r="H8901" s="88">
        <v>999.03204733036955</v>
      </c>
      <c r="I8901" s="88">
        <v>1380.3589313986081</v>
      </c>
      <c r="J8901" s="88">
        <v>1999.3794340502259</v>
      </c>
      <c r="K8901" s="88">
        <v>3359.6668171115316</v>
      </c>
      <c r="L8901" s="88">
        <v>3463.8412204944866</v>
      </c>
      <c r="M8901" s="88">
        <v>3729.1241128982151</v>
      </c>
    </row>
    <row r="8902" spans="3:13" x14ac:dyDescent="0.2">
      <c r="C8902" s="88">
        <v>0.44019999999999998</v>
      </c>
      <c r="D8902" s="88">
        <v>16489.063770799185</v>
      </c>
      <c r="E8902" s="88">
        <v>156.57909565084447</v>
      </c>
      <c r="F8902" s="88">
        <v>518.00941803044225</v>
      </c>
      <c r="G8902" s="88">
        <v>759.95156409122319</v>
      </c>
      <c r="H8902" s="88">
        <v>999.04268602332695</v>
      </c>
      <c r="I8902" s="88">
        <v>1380.3687192519728</v>
      </c>
      <c r="J8902" s="88">
        <v>1999.4199952162244</v>
      </c>
      <c r="K8902" s="88">
        <v>3359.6790465343111</v>
      </c>
      <c r="L8902" s="88">
        <v>3464.1309137372273</v>
      </c>
      <c r="M8902" s="88">
        <v>3729.1243772579219</v>
      </c>
    </row>
    <row r="8903" spans="3:13" x14ac:dyDescent="0.2">
      <c r="C8903" s="88">
        <v>0.44024999999999997</v>
      </c>
      <c r="D8903" s="88">
        <v>16489.197829250425</v>
      </c>
      <c r="E8903" s="88">
        <v>156.58720381739931</v>
      </c>
      <c r="F8903" s="88">
        <v>518.02211115915406</v>
      </c>
      <c r="G8903" s="88">
        <v>759.96111606729801</v>
      </c>
      <c r="H8903" s="88">
        <v>999.06568618222991</v>
      </c>
      <c r="I8903" s="88">
        <v>1380.3803803275678</v>
      </c>
      <c r="J8903" s="88">
        <v>1999.5093971515112</v>
      </c>
      <c r="K8903" s="88">
        <v>3359.810467930477</v>
      </c>
      <c r="L8903" s="88">
        <v>3464.1421121974417</v>
      </c>
      <c r="M8903" s="88">
        <v>3729.1872096829306</v>
      </c>
    </row>
    <row r="8904" spans="3:13" x14ac:dyDescent="0.2">
      <c r="C8904" s="88">
        <v>0.44030000000000002</v>
      </c>
      <c r="D8904" s="88">
        <v>16489.590867073206</v>
      </c>
      <c r="E8904" s="88">
        <v>156.59041493059885</v>
      </c>
      <c r="F8904" s="88">
        <v>518.03608649897433</v>
      </c>
      <c r="G8904" s="88">
        <v>759.98642270582468</v>
      </c>
      <c r="H8904" s="88">
        <v>999.07135819181849</v>
      </c>
      <c r="I8904" s="88">
        <v>1380.4328390357491</v>
      </c>
      <c r="J8904" s="88">
        <v>1999.5374350903376</v>
      </c>
      <c r="K8904" s="88">
        <v>3359.9099461951137</v>
      </c>
      <c r="L8904" s="88">
        <v>3464.2350180566509</v>
      </c>
      <c r="M8904" s="88">
        <v>3729.2013635236058</v>
      </c>
    </row>
    <row r="8905" spans="3:13" x14ac:dyDescent="0.2">
      <c r="C8905" s="88">
        <v>0.44035000000000002</v>
      </c>
      <c r="D8905" s="88">
        <v>16489.822252444828</v>
      </c>
      <c r="E8905" s="88">
        <v>156.59310905767234</v>
      </c>
      <c r="F8905" s="88">
        <v>518.04690534346446</v>
      </c>
      <c r="G8905" s="88">
        <v>760.01568942362383</v>
      </c>
      <c r="H8905" s="88">
        <v>999.07678830357645</v>
      </c>
      <c r="I8905" s="88">
        <v>1380.4329425638666</v>
      </c>
      <c r="J8905" s="88">
        <v>1999.563435853036</v>
      </c>
      <c r="K8905" s="88">
        <v>3359.9245912814877</v>
      </c>
      <c r="L8905" s="88">
        <v>3464.3815143473721</v>
      </c>
      <c r="M8905" s="88">
        <v>3729.2071298013921</v>
      </c>
    </row>
    <row r="8906" spans="3:13" x14ac:dyDescent="0.2">
      <c r="C8906" s="88">
        <v>0.44040000000000001</v>
      </c>
      <c r="D8906" s="88">
        <v>16489.85497424598</v>
      </c>
      <c r="E8906" s="88">
        <v>156.59629323152149</v>
      </c>
      <c r="F8906" s="88">
        <v>518.05463994970569</v>
      </c>
      <c r="G8906" s="88">
        <v>760.03945014470128</v>
      </c>
      <c r="H8906" s="88">
        <v>999.0825972652965</v>
      </c>
      <c r="I8906" s="88">
        <v>1380.4384195202297</v>
      </c>
      <c r="J8906" s="88">
        <v>1999.5701039614678</v>
      </c>
      <c r="K8906" s="88">
        <v>3359.9274099584613</v>
      </c>
      <c r="L8906" s="88">
        <v>3464.4764818414819</v>
      </c>
      <c r="M8906" s="88">
        <v>3729.2230823695018</v>
      </c>
    </row>
    <row r="8907" spans="3:13" x14ac:dyDescent="0.2">
      <c r="C8907" s="88">
        <v>0.44045000000000001</v>
      </c>
      <c r="D8907" s="88">
        <v>16489.904122820841</v>
      </c>
      <c r="E8907" s="88">
        <v>156.60327079047875</v>
      </c>
      <c r="F8907" s="88">
        <v>518.05931369869086</v>
      </c>
      <c r="G8907" s="88">
        <v>760.04493083376747</v>
      </c>
      <c r="H8907" s="88">
        <v>999.12517233823746</v>
      </c>
      <c r="I8907" s="88">
        <v>1380.4449843983225</v>
      </c>
      <c r="J8907" s="88">
        <v>1999.5805348854988</v>
      </c>
      <c r="K8907" s="88">
        <v>3359.9323033719975</v>
      </c>
      <c r="L8907" s="88">
        <v>3464.7651007061431</v>
      </c>
      <c r="M8907" s="88">
        <v>3729.2238917600926</v>
      </c>
    </row>
    <row r="8908" spans="3:13" x14ac:dyDescent="0.2">
      <c r="C8908" s="88">
        <v>0.4405</v>
      </c>
      <c r="D8908" s="88">
        <v>16490.101327001252</v>
      </c>
      <c r="E8908" s="88">
        <v>156.60568891073672</v>
      </c>
      <c r="F8908" s="88">
        <v>518.05975234274865</v>
      </c>
      <c r="G8908" s="88">
        <v>760.04737478012657</v>
      </c>
      <c r="H8908" s="88">
        <v>999.13001067132336</v>
      </c>
      <c r="I8908" s="88">
        <v>1380.4514640013535</v>
      </c>
      <c r="J8908" s="88">
        <v>1999.5948524688824</v>
      </c>
      <c r="K8908" s="88">
        <v>3359.9371887042985</v>
      </c>
      <c r="L8908" s="88">
        <v>3464.8885217373763</v>
      </c>
      <c r="M8908" s="88">
        <v>3729.2252501085331</v>
      </c>
    </row>
    <row r="8909" spans="3:13" x14ac:dyDescent="0.2">
      <c r="C8909" s="88">
        <v>0.44055</v>
      </c>
      <c r="D8909" s="88">
        <v>16490.2593332865</v>
      </c>
      <c r="E8909" s="88">
        <v>156.60971410998081</v>
      </c>
      <c r="F8909" s="88">
        <v>518.07047873851252</v>
      </c>
      <c r="G8909" s="88">
        <v>760.06332208037247</v>
      </c>
      <c r="H8909" s="88">
        <v>999.13891927807754</v>
      </c>
      <c r="I8909" s="88">
        <v>1380.4523790132685</v>
      </c>
      <c r="J8909" s="88">
        <v>1999.6375381132448</v>
      </c>
      <c r="K8909" s="88">
        <v>3359.9584780492219</v>
      </c>
      <c r="L8909" s="88">
        <v>3464.9325151785824</v>
      </c>
      <c r="M8909" s="88">
        <v>3729.2522338040108</v>
      </c>
    </row>
    <row r="8910" spans="3:13" x14ac:dyDescent="0.2">
      <c r="C8910" s="88">
        <v>0.44059999999999999</v>
      </c>
      <c r="D8910" s="88">
        <v>16490.406177106379</v>
      </c>
      <c r="E8910" s="88">
        <v>156.62036888311559</v>
      </c>
      <c r="F8910" s="88">
        <v>518.07674981275659</v>
      </c>
      <c r="G8910" s="88">
        <v>760.08297614425192</v>
      </c>
      <c r="H8910" s="88">
        <v>999.1756729164058</v>
      </c>
      <c r="I8910" s="88">
        <v>1380.4552388278285</v>
      </c>
      <c r="J8910" s="88">
        <v>1999.6561381059646</v>
      </c>
      <c r="K8910" s="88">
        <v>3360.1158725158566</v>
      </c>
      <c r="L8910" s="88">
        <v>3465.1006107185081</v>
      </c>
      <c r="M8910" s="88">
        <v>3729.2771107695253</v>
      </c>
    </row>
    <row r="8911" spans="3:13" x14ac:dyDescent="0.2">
      <c r="C8911" s="88">
        <v>0.44064999999999999</v>
      </c>
      <c r="D8911" s="88">
        <v>16490.649455350209</v>
      </c>
      <c r="E8911" s="88">
        <v>156.6209609243333</v>
      </c>
      <c r="F8911" s="88">
        <v>518.08187784626989</v>
      </c>
      <c r="G8911" s="88">
        <v>760.10880302707119</v>
      </c>
      <c r="H8911" s="88">
        <v>999.19920961846083</v>
      </c>
      <c r="I8911" s="88">
        <v>1380.4687381880572</v>
      </c>
      <c r="J8911" s="88">
        <v>1999.6630707070804</v>
      </c>
      <c r="K8911" s="88">
        <v>3360.1333438083375</v>
      </c>
      <c r="L8911" s="88">
        <v>3465.2098958940082</v>
      </c>
      <c r="M8911" s="88">
        <v>3729.2826731550499</v>
      </c>
    </row>
    <row r="8912" spans="3:13" x14ac:dyDescent="0.2">
      <c r="C8912" s="88">
        <v>0.44069999999999998</v>
      </c>
      <c r="D8912" s="88">
        <v>16490.707080417196</v>
      </c>
      <c r="E8912" s="88">
        <v>156.62916719467739</v>
      </c>
      <c r="F8912" s="88">
        <v>518.10089369660182</v>
      </c>
      <c r="G8912" s="88">
        <v>760.11971177367241</v>
      </c>
      <c r="H8912" s="88">
        <v>999.25815484295663</v>
      </c>
      <c r="I8912" s="88">
        <v>1380.4737585041325</v>
      </c>
      <c r="J8912" s="88">
        <v>1999.6744031682688</v>
      </c>
      <c r="K8912" s="88">
        <v>3360.1952218895267</v>
      </c>
      <c r="L8912" s="88">
        <v>3465.6138229761609</v>
      </c>
      <c r="M8912" s="88">
        <v>3729.2915735230495</v>
      </c>
    </row>
    <row r="8913" spans="3:13" x14ac:dyDescent="0.2">
      <c r="C8913" s="88">
        <v>0.44074999999999998</v>
      </c>
      <c r="D8913" s="88">
        <v>16490.751434538062</v>
      </c>
      <c r="E8913" s="88">
        <v>156.63313980135536</v>
      </c>
      <c r="F8913" s="88">
        <v>518.10310298131799</v>
      </c>
      <c r="G8913" s="88">
        <v>760.1221338893256</v>
      </c>
      <c r="H8913" s="88">
        <v>999.28955536853209</v>
      </c>
      <c r="I8913" s="88">
        <v>1380.4974547628094</v>
      </c>
      <c r="J8913" s="88">
        <v>1999.7243893209848</v>
      </c>
      <c r="K8913" s="88">
        <v>3360.2914206656606</v>
      </c>
      <c r="L8913" s="88">
        <v>3465.6621265125877</v>
      </c>
      <c r="M8913" s="88">
        <v>3729.3291257395495</v>
      </c>
    </row>
    <row r="8914" spans="3:13" x14ac:dyDescent="0.2">
      <c r="C8914" s="88">
        <v>0.44080000000000003</v>
      </c>
      <c r="D8914" s="88">
        <v>16490.850083166621</v>
      </c>
      <c r="E8914" s="88">
        <v>156.63313980135536</v>
      </c>
      <c r="F8914" s="88">
        <v>518.1063220850765</v>
      </c>
      <c r="G8914" s="88">
        <v>760.13308281019863</v>
      </c>
      <c r="H8914" s="88">
        <v>999.29535268792506</v>
      </c>
      <c r="I8914" s="88">
        <v>1380.5003513105635</v>
      </c>
      <c r="J8914" s="88">
        <v>1999.7382033323015</v>
      </c>
      <c r="K8914" s="88">
        <v>3360.3317459974787</v>
      </c>
      <c r="L8914" s="88">
        <v>3465.7647838070075</v>
      </c>
      <c r="M8914" s="88">
        <v>3729.3474335644255</v>
      </c>
    </row>
    <row r="8915" spans="3:13" x14ac:dyDescent="0.2">
      <c r="C8915" s="88">
        <v>0.44085000000000002</v>
      </c>
      <c r="D8915" s="88">
        <v>16491.164132421221</v>
      </c>
      <c r="E8915" s="88">
        <v>156.63482061190916</v>
      </c>
      <c r="F8915" s="88">
        <v>518.12018831159548</v>
      </c>
      <c r="G8915" s="88">
        <v>760.15090622036223</v>
      </c>
      <c r="H8915" s="88">
        <v>999.29698188109933</v>
      </c>
      <c r="I8915" s="88">
        <v>1380.5673554723621</v>
      </c>
      <c r="J8915" s="88">
        <v>1999.7866270089085</v>
      </c>
      <c r="K8915" s="88">
        <v>3360.3635372840863</v>
      </c>
      <c r="L8915" s="88">
        <v>3465.8055142703543</v>
      </c>
      <c r="M8915" s="88">
        <v>3729.3494693318326</v>
      </c>
    </row>
    <row r="8916" spans="3:13" x14ac:dyDescent="0.2">
      <c r="C8916" s="88">
        <v>0.44090000000000001</v>
      </c>
      <c r="D8916" s="88">
        <v>16491.357671792037</v>
      </c>
      <c r="E8916" s="88">
        <v>156.63818106356939</v>
      </c>
      <c r="F8916" s="88">
        <v>518.12118158051953</v>
      </c>
      <c r="G8916" s="88">
        <v>760.21001410883537</v>
      </c>
      <c r="H8916" s="88">
        <v>999.31452988994579</v>
      </c>
      <c r="I8916" s="88">
        <v>1380.5683650145238</v>
      </c>
      <c r="J8916" s="88">
        <v>1999.8053933998399</v>
      </c>
      <c r="K8916" s="88">
        <v>3360.3864721214568</v>
      </c>
      <c r="L8916" s="88">
        <v>3465.8347571041795</v>
      </c>
      <c r="M8916" s="88">
        <v>3729.3498283097956</v>
      </c>
    </row>
    <row r="8917" spans="3:13" x14ac:dyDescent="0.2">
      <c r="C8917" s="88">
        <v>0.44095000000000001</v>
      </c>
      <c r="D8917" s="88">
        <v>16492.072062965268</v>
      </c>
      <c r="E8917" s="88">
        <v>156.63818106356939</v>
      </c>
      <c r="F8917" s="88">
        <v>518.12213840657887</v>
      </c>
      <c r="G8917" s="88">
        <v>760.22658596628389</v>
      </c>
      <c r="H8917" s="88">
        <v>999.32740902489013</v>
      </c>
      <c r="I8917" s="88">
        <v>1380.5823470103369</v>
      </c>
      <c r="J8917" s="88">
        <v>1999.8141157750169</v>
      </c>
      <c r="K8917" s="88">
        <v>3360.4079550846459</v>
      </c>
      <c r="L8917" s="88">
        <v>3465.8450288156118</v>
      </c>
      <c r="M8917" s="88">
        <v>3729.3531644740547</v>
      </c>
    </row>
    <row r="8918" spans="3:13" x14ac:dyDescent="0.2">
      <c r="C8918" s="88">
        <v>0.441</v>
      </c>
      <c r="D8918" s="88">
        <v>16492.118746148462</v>
      </c>
      <c r="E8918" s="88">
        <v>156.64463704361424</v>
      </c>
      <c r="F8918" s="88">
        <v>518.12438315069448</v>
      </c>
      <c r="G8918" s="88">
        <v>760.25067462842799</v>
      </c>
      <c r="H8918" s="88">
        <v>999.33057066350693</v>
      </c>
      <c r="I8918" s="88">
        <v>1380.6269071314709</v>
      </c>
      <c r="J8918" s="88">
        <v>1999.8166794765884</v>
      </c>
      <c r="K8918" s="88">
        <v>3360.4161681201731</v>
      </c>
      <c r="L8918" s="88">
        <v>3465.8472396343141</v>
      </c>
      <c r="M8918" s="88">
        <v>3729.354148898221</v>
      </c>
    </row>
    <row r="8919" spans="3:13" x14ac:dyDescent="0.2">
      <c r="C8919" s="88">
        <v>0.44105</v>
      </c>
      <c r="D8919" s="88">
        <v>16492.345852972714</v>
      </c>
      <c r="E8919" s="88">
        <v>156.64690613149287</v>
      </c>
      <c r="F8919" s="88">
        <v>518.12597208063607</v>
      </c>
      <c r="G8919" s="88">
        <v>760.26577627510324</v>
      </c>
      <c r="H8919" s="88">
        <v>999.33546127035288</v>
      </c>
      <c r="I8919" s="88">
        <v>1380.6339895989877</v>
      </c>
      <c r="J8919" s="88">
        <v>1999.8291701025928</v>
      </c>
      <c r="K8919" s="88">
        <v>3360.443019578358</v>
      </c>
      <c r="L8919" s="88">
        <v>3465.8785454384133</v>
      </c>
      <c r="M8919" s="88">
        <v>3729.4594251068388</v>
      </c>
    </row>
    <row r="8920" spans="3:13" x14ac:dyDescent="0.2">
      <c r="C8920" s="88">
        <v>0.44109999999999999</v>
      </c>
      <c r="D8920" s="88">
        <v>16492.589877635332</v>
      </c>
      <c r="E8920" s="88">
        <v>156.65216124528979</v>
      </c>
      <c r="F8920" s="88">
        <v>518.14746111656814</v>
      </c>
      <c r="G8920" s="88">
        <v>760.29219460921195</v>
      </c>
      <c r="H8920" s="88">
        <v>999.35232786472625</v>
      </c>
      <c r="I8920" s="88">
        <v>1380.6365348500126</v>
      </c>
      <c r="J8920" s="88">
        <v>1999.8497437690035</v>
      </c>
      <c r="K8920" s="88">
        <v>3360.4591218276923</v>
      </c>
      <c r="L8920" s="88">
        <v>3465.8894379566436</v>
      </c>
      <c r="M8920" s="88">
        <v>3729.4616980144356</v>
      </c>
    </row>
    <row r="8921" spans="3:13" x14ac:dyDescent="0.2">
      <c r="C8921" s="88">
        <v>0.44114999999999999</v>
      </c>
      <c r="D8921" s="88">
        <v>16492.593085194123</v>
      </c>
      <c r="E8921" s="88">
        <v>156.65667036317063</v>
      </c>
      <c r="F8921" s="88">
        <v>518.15103071122212</v>
      </c>
      <c r="G8921" s="88">
        <v>760.31906004565417</v>
      </c>
      <c r="H8921" s="88">
        <v>999.35777747240172</v>
      </c>
      <c r="I8921" s="88">
        <v>1380.6673174142861</v>
      </c>
      <c r="J8921" s="88">
        <v>1999.8582442080115</v>
      </c>
      <c r="K8921" s="88">
        <v>3360.4610577934427</v>
      </c>
      <c r="L8921" s="88">
        <v>3466.0310370522966</v>
      </c>
      <c r="M8921" s="88">
        <v>3729.4622353106893</v>
      </c>
    </row>
    <row r="8922" spans="3:13" x14ac:dyDescent="0.2">
      <c r="C8922" s="88">
        <v>0.44119999999999998</v>
      </c>
      <c r="D8922" s="88">
        <v>16493.004593538441</v>
      </c>
      <c r="E8922" s="88">
        <v>156.67139113051326</v>
      </c>
      <c r="F8922" s="88">
        <v>518.15803721771999</v>
      </c>
      <c r="G8922" s="88">
        <v>760.32080216083432</v>
      </c>
      <c r="H8922" s="88">
        <v>999.36635322185066</v>
      </c>
      <c r="I8922" s="88">
        <v>1380.6816165441919</v>
      </c>
      <c r="J8922" s="88">
        <v>1999.8587491440944</v>
      </c>
      <c r="K8922" s="88">
        <v>3360.5323723269116</v>
      </c>
      <c r="L8922" s="88">
        <v>3466.0882928727779</v>
      </c>
      <c r="M8922" s="88">
        <v>3729.4675667352908</v>
      </c>
    </row>
    <row r="8923" spans="3:13" x14ac:dyDescent="0.2">
      <c r="C8923" s="88">
        <v>0.44124999999999998</v>
      </c>
      <c r="D8923" s="88">
        <v>16493.61079121042</v>
      </c>
      <c r="E8923" s="88">
        <v>156.67872461107072</v>
      </c>
      <c r="F8923" s="88">
        <v>518.16015328303547</v>
      </c>
      <c r="G8923" s="88">
        <v>760.32915746981826</v>
      </c>
      <c r="H8923" s="88">
        <v>999.37180000300805</v>
      </c>
      <c r="I8923" s="88">
        <v>1380.6954969275762</v>
      </c>
      <c r="J8923" s="88">
        <v>1999.9090377691218</v>
      </c>
      <c r="K8923" s="88">
        <v>3360.5503380005566</v>
      </c>
      <c r="L8923" s="88">
        <v>3466.1246167648942</v>
      </c>
      <c r="M8923" s="88">
        <v>3729.5017333517917</v>
      </c>
    </row>
    <row r="8924" spans="3:13" x14ac:dyDescent="0.2">
      <c r="C8924" s="88">
        <v>0.44130000000000003</v>
      </c>
      <c r="D8924" s="88">
        <v>16493.734049910505</v>
      </c>
      <c r="E8924" s="88">
        <v>156.67992549814971</v>
      </c>
      <c r="F8924" s="88">
        <v>518.16494546180593</v>
      </c>
      <c r="G8924" s="88">
        <v>760.33385814806752</v>
      </c>
      <c r="H8924" s="88">
        <v>999.37432673976673</v>
      </c>
      <c r="I8924" s="88">
        <v>1380.7237613150992</v>
      </c>
      <c r="J8924" s="88">
        <v>1999.9651783575978</v>
      </c>
      <c r="K8924" s="88">
        <v>3360.6013071371008</v>
      </c>
      <c r="L8924" s="88">
        <v>3466.2731170726574</v>
      </c>
      <c r="M8924" s="88">
        <v>3729.5445323703116</v>
      </c>
    </row>
    <row r="8925" spans="3:13" x14ac:dyDescent="0.2">
      <c r="C8925" s="88">
        <v>0.44135000000000002</v>
      </c>
      <c r="D8925" s="88">
        <v>16494.08158517809</v>
      </c>
      <c r="E8925" s="88">
        <v>156.68036344751181</v>
      </c>
      <c r="F8925" s="88">
        <v>518.17077663833652</v>
      </c>
      <c r="G8925" s="88">
        <v>760.34204538047879</v>
      </c>
      <c r="H8925" s="88">
        <v>999.38377845871992</v>
      </c>
      <c r="I8925" s="88">
        <v>1380.7448799843</v>
      </c>
      <c r="J8925" s="88">
        <v>2000.0981471837435</v>
      </c>
      <c r="K8925" s="88">
        <v>3360.6071454039575</v>
      </c>
      <c r="L8925" s="88">
        <v>3466.395163073531</v>
      </c>
      <c r="M8925" s="88">
        <v>3729.5527149492386</v>
      </c>
    </row>
    <row r="8926" spans="3:13" x14ac:dyDescent="0.2">
      <c r="C8926" s="88">
        <v>0.44140000000000001</v>
      </c>
      <c r="D8926" s="88">
        <v>16494.149469886004</v>
      </c>
      <c r="E8926" s="88">
        <v>156.68325199233732</v>
      </c>
      <c r="F8926" s="88">
        <v>518.1751102627527</v>
      </c>
      <c r="G8926" s="88">
        <v>760.34819529826154</v>
      </c>
      <c r="H8926" s="88">
        <v>999.41786743892317</v>
      </c>
      <c r="I8926" s="88">
        <v>1380.7528826444327</v>
      </c>
      <c r="J8926" s="88">
        <v>2000.1221960809085</v>
      </c>
      <c r="K8926" s="88">
        <v>3360.6365661063542</v>
      </c>
      <c r="L8926" s="88">
        <v>3466.4108748274903</v>
      </c>
      <c r="M8926" s="88">
        <v>3729.5541651695712</v>
      </c>
    </row>
    <row r="8927" spans="3:13" x14ac:dyDescent="0.2">
      <c r="C8927" s="88">
        <v>0.44145000000000001</v>
      </c>
      <c r="D8927" s="88">
        <v>16494.415185722366</v>
      </c>
      <c r="E8927" s="88">
        <v>156.68850860576185</v>
      </c>
      <c r="F8927" s="88">
        <v>518.17640885861329</v>
      </c>
      <c r="G8927" s="88">
        <v>760.35741911889227</v>
      </c>
      <c r="H8927" s="88">
        <v>999.42044149321873</v>
      </c>
      <c r="I8927" s="88">
        <v>1380.7627472319682</v>
      </c>
      <c r="J8927" s="88">
        <v>2000.1309165299317</v>
      </c>
      <c r="K8927" s="88">
        <v>3360.6949234364433</v>
      </c>
      <c r="L8927" s="88">
        <v>3466.448819603133</v>
      </c>
      <c r="M8927" s="88">
        <v>3729.5568088972982</v>
      </c>
    </row>
    <row r="8928" spans="3:13" x14ac:dyDescent="0.2">
      <c r="C8928" s="88">
        <v>0.4415</v>
      </c>
      <c r="D8928" s="88">
        <v>16495.072009864907</v>
      </c>
      <c r="E8928" s="88">
        <v>156.69250142580313</v>
      </c>
      <c r="F8928" s="88">
        <v>518.20248985851867</v>
      </c>
      <c r="G8928" s="88">
        <v>760.35935035977309</v>
      </c>
      <c r="H8928" s="88">
        <v>999.42392103786688</v>
      </c>
      <c r="I8928" s="88">
        <v>1380.7669478407624</v>
      </c>
      <c r="J8928" s="88">
        <v>2000.1508854623185</v>
      </c>
      <c r="K8928" s="88">
        <v>3361.0565673898636</v>
      </c>
      <c r="L8928" s="88">
        <v>3466.4962285618321</v>
      </c>
      <c r="M8928" s="88">
        <v>3729.5931392644006</v>
      </c>
    </row>
    <row r="8929" spans="3:13" x14ac:dyDescent="0.2">
      <c r="C8929" s="88">
        <v>0.44155</v>
      </c>
      <c r="D8929" s="88">
        <v>16495.224388030118</v>
      </c>
      <c r="E8929" s="88">
        <v>156.70330180854671</v>
      </c>
      <c r="F8929" s="88">
        <v>518.22690320750189</v>
      </c>
      <c r="G8929" s="88">
        <v>760.37189304861158</v>
      </c>
      <c r="H8929" s="88">
        <v>999.44205369387964</v>
      </c>
      <c r="I8929" s="88">
        <v>1380.7718546221786</v>
      </c>
      <c r="J8929" s="88">
        <v>2000.1813691156294</v>
      </c>
      <c r="K8929" s="88">
        <v>3361.0803786964143</v>
      </c>
      <c r="L8929" s="88">
        <v>3466.6110500931263</v>
      </c>
      <c r="M8929" s="88">
        <v>3729.6347712376164</v>
      </c>
    </row>
    <row r="8930" spans="3:13" x14ac:dyDescent="0.2">
      <c r="C8930" s="88">
        <v>0.44159999999999999</v>
      </c>
      <c r="D8930" s="88">
        <v>16495.253799874365</v>
      </c>
      <c r="E8930" s="88">
        <v>156.70473211747867</v>
      </c>
      <c r="F8930" s="88">
        <v>518.2288306165874</v>
      </c>
      <c r="G8930" s="88">
        <v>760.38081822849244</v>
      </c>
      <c r="H8930" s="88">
        <v>999.45254059556055</v>
      </c>
      <c r="I8930" s="88">
        <v>1380.7976676990988</v>
      </c>
      <c r="J8930" s="88">
        <v>2000.2039086040327</v>
      </c>
      <c r="K8930" s="88">
        <v>3361.09573110065</v>
      </c>
      <c r="L8930" s="88">
        <v>3466.7042007121104</v>
      </c>
      <c r="M8930" s="88">
        <v>3729.7162625427036</v>
      </c>
    </row>
    <row r="8931" spans="3:13" x14ac:dyDescent="0.2">
      <c r="C8931" s="88">
        <v>0.44164999999999999</v>
      </c>
      <c r="D8931" s="88">
        <v>16495.271151898563</v>
      </c>
      <c r="E8931" s="88">
        <v>156.70481609238686</v>
      </c>
      <c r="F8931" s="88">
        <v>518.22959996962572</v>
      </c>
      <c r="G8931" s="88">
        <v>760.39274055193346</v>
      </c>
      <c r="H8931" s="88">
        <v>999.45558664331656</v>
      </c>
      <c r="I8931" s="88">
        <v>1380.829232409807</v>
      </c>
      <c r="J8931" s="88">
        <v>2000.2094173782125</v>
      </c>
      <c r="K8931" s="88">
        <v>3361.114237074014</v>
      </c>
      <c r="L8931" s="88">
        <v>3466.7345557019366</v>
      </c>
      <c r="M8931" s="88">
        <v>3729.7464319385986</v>
      </c>
    </row>
    <row r="8932" spans="3:13" x14ac:dyDescent="0.2">
      <c r="C8932" s="88">
        <v>0.44169999999999998</v>
      </c>
      <c r="D8932" s="88">
        <v>16495.626407305215</v>
      </c>
      <c r="E8932" s="88">
        <v>156.70593591453326</v>
      </c>
      <c r="F8932" s="88">
        <v>518.24050508503205</v>
      </c>
      <c r="G8932" s="88">
        <v>760.40505957743244</v>
      </c>
      <c r="H8932" s="88">
        <v>999.467562432666</v>
      </c>
      <c r="I8932" s="88">
        <v>1380.8293554747092</v>
      </c>
      <c r="J8932" s="88">
        <v>2000.211991789372</v>
      </c>
      <c r="K8932" s="88">
        <v>3361.1542269104339</v>
      </c>
      <c r="L8932" s="88">
        <v>3466.7680737051678</v>
      </c>
      <c r="M8932" s="88">
        <v>3729.7746343906442</v>
      </c>
    </row>
    <row r="8933" spans="3:13" x14ac:dyDescent="0.2">
      <c r="C8933" s="88">
        <v>0.44174999999999998</v>
      </c>
      <c r="D8933" s="88">
        <v>16495.882901516117</v>
      </c>
      <c r="E8933" s="88">
        <v>156.70593591453326</v>
      </c>
      <c r="F8933" s="88">
        <v>518.24707705704668</v>
      </c>
      <c r="G8933" s="88">
        <v>760.40522777510705</v>
      </c>
      <c r="H8933" s="88">
        <v>999.47037503191586</v>
      </c>
      <c r="I8933" s="88">
        <v>1380.8352730443107</v>
      </c>
      <c r="J8933" s="88">
        <v>2000.219592500343</v>
      </c>
      <c r="K8933" s="88">
        <v>3361.2529088455108</v>
      </c>
      <c r="L8933" s="88">
        <v>3466.7746909208076</v>
      </c>
      <c r="M8933" s="88">
        <v>3729.7784520482278</v>
      </c>
    </row>
    <row r="8934" spans="3:13" x14ac:dyDescent="0.2">
      <c r="C8934" s="88">
        <v>0.44180000000000003</v>
      </c>
      <c r="D8934" s="88">
        <v>16496.252444949539</v>
      </c>
      <c r="E8934" s="88">
        <v>156.7149453383463</v>
      </c>
      <c r="F8934" s="88">
        <v>518.25520200682331</v>
      </c>
      <c r="G8934" s="88">
        <v>760.43737784806854</v>
      </c>
      <c r="H8934" s="88">
        <v>999.47629407377235</v>
      </c>
      <c r="I8934" s="88">
        <v>1380.8371374152093</v>
      </c>
      <c r="J8934" s="88">
        <v>2000.2278147401125</v>
      </c>
      <c r="K8934" s="88">
        <v>3361.2984169618685</v>
      </c>
      <c r="L8934" s="88">
        <v>3466.794554455736</v>
      </c>
      <c r="M8934" s="88">
        <v>3729.7972075770317</v>
      </c>
    </row>
    <row r="8935" spans="3:13" x14ac:dyDescent="0.2">
      <c r="C8935" s="88">
        <v>0.44185000000000002</v>
      </c>
      <c r="D8935" s="88">
        <v>16496.467141689049</v>
      </c>
      <c r="E8935" s="88">
        <v>156.71564553828284</v>
      </c>
      <c r="F8935" s="88">
        <v>518.2582726293922</v>
      </c>
      <c r="G8935" s="88">
        <v>760.43901935272334</v>
      </c>
      <c r="H8935" s="88">
        <v>999.49749146946169</v>
      </c>
      <c r="I8935" s="88">
        <v>1380.8512816341704</v>
      </c>
      <c r="J8935" s="88">
        <v>2000.2370685528736</v>
      </c>
      <c r="K8935" s="88">
        <v>3361.4515224128381</v>
      </c>
      <c r="L8935" s="88">
        <v>3466.8080067271976</v>
      </c>
      <c r="M8935" s="88">
        <v>3729.7973999262399</v>
      </c>
    </row>
    <row r="8936" spans="3:13" x14ac:dyDescent="0.2">
      <c r="C8936" s="88">
        <v>0.44190000000000002</v>
      </c>
      <c r="D8936" s="88">
        <v>16496.541355024172</v>
      </c>
      <c r="E8936" s="88">
        <v>156.71564553828284</v>
      </c>
      <c r="F8936" s="88">
        <v>518.26087195444643</v>
      </c>
      <c r="G8936" s="88">
        <v>760.47694421812412</v>
      </c>
      <c r="H8936" s="88">
        <v>999.50354368626404</v>
      </c>
      <c r="I8936" s="88">
        <v>1380.869221220858</v>
      </c>
      <c r="J8936" s="88">
        <v>2000.2532546304919</v>
      </c>
      <c r="K8936" s="88">
        <v>3361.4849327484944</v>
      </c>
      <c r="L8936" s="88">
        <v>3466.8267413256835</v>
      </c>
      <c r="M8936" s="88">
        <v>3729.8006719623963</v>
      </c>
    </row>
    <row r="8937" spans="3:13" x14ac:dyDescent="0.2">
      <c r="C8937" s="88">
        <v>0.44195000000000001</v>
      </c>
      <c r="D8937" s="88">
        <v>16496.796121882995</v>
      </c>
      <c r="E8937" s="88">
        <v>156.71564553828284</v>
      </c>
      <c r="F8937" s="88">
        <v>518.27438017638269</v>
      </c>
      <c r="G8937" s="88">
        <v>760.48158638734913</v>
      </c>
      <c r="H8937" s="88">
        <v>999.50485811022327</v>
      </c>
      <c r="I8937" s="88">
        <v>1380.8786607116863</v>
      </c>
      <c r="J8937" s="88">
        <v>2000.2938183957863</v>
      </c>
      <c r="K8937" s="88">
        <v>3361.5195187378313</v>
      </c>
      <c r="L8937" s="88">
        <v>3466.9071535918638</v>
      </c>
      <c r="M8937" s="88">
        <v>3729.8076764244938</v>
      </c>
    </row>
    <row r="8938" spans="3:13" x14ac:dyDescent="0.2">
      <c r="C8938" s="88">
        <v>0.442</v>
      </c>
      <c r="D8938" s="88">
        <v>16496.909265526763</v>
      </c>
      <c r="E8938" s="88">
        <v>156.73060278672801</v>
      </c>
      <c r="F8938" s="88">
        <v>518.27447344972961</v>
      </c>
      <c r="G8938" s="88">
        <v>760.51890423773602</v>
      </c>
      <c r="H8938" s="88">
        <v>999.54995228226244</v>
      </c>
      <c r="I8938" s="88">
        <v>1380.8844238469569</v>
      </c>
      <c r="J8938" s="88">
        <v>2000.30562474115</v>
      </c>
      <c r="K8938" s="88">
        <v>3361.5950069629357</v>
      </c>
      <c r="L8938" s="88">
        <v>3466.9333125097173</v>
      </c>
      <c r="M8938" s="88">
        <v>3729.8446535253374</v>
      </c>
    </row>
    <row r="8939" spans="3:13" x14ac:dyDescent="0.2">
      <c r="C8939" s="88">
        <v>0.44205</v>
      </c>
      <c r="D8939" s="88">
        <v>16496.940668781361</v>
      </c>
      <c r="E8939" s="88">
        <v>156.73546302613613</v>
      </c>
      <c r="F8939" s="88">
        <v>518.28588908690199</v>
      </c>
      <c r="G8939" s="88">
        <v>760.53430313553281</v>
      </c>
      <c r="H8939" s="88">
        <v>999.54995976393184</v>
      </c>
      <c r="I8939" s="88">
        <v>1380.9049479015812</v>
      </c>
      <c r="J8939" s="88">
        <v>2000.4036313906845</v>
      </c>
      <c r="K8939" s="88">
        <v>3361.5966441790342</v>
      </c>
      <c r="L8939" s="88">
        <v>3467.0213958395957</v>
      </c>
      <c r="M8939" s="88">
        <v>3729.9033341332292</v>
      </c>
    </row>
    <row r="8940" spans="3:13" x14ac:dyDescent="0.2">
      <c r="C8940" s="88">
        <v>0.44209999999999999</v>
      </c>
      <c r="D8940" s="88">
        <v>16497.276856368306</v>
      </c>
      <c r="E8940" s="88">
        <v>156.73805581241504</v>
      </c>
      <c r="F8940" s="88">
        <v>518.29077193696958</v>
      </c>
      <c r="G8940" s="88">
        <v>760.57584289950819</v>
      </c>
      <c r="H8940" s="88">
        <v>999.55913120906098</v>
      </c>
      <c r="I8940" s="88">
        <v>1380.9153357991672</v>
      </c>
      <c r="J8940" s="88">
        <v>2000.4195734552663</v>
      </c>
      <c r="K8940" s="88">
        <v>3361.7283617723979</v>
      </c>
      <c r="L8940" s="88">
        <v>3467.0718821050286</v>
      </c>
      <c r="M8940" s="88">
        <v>3729.9371118873164</v>
      </c>
    </row>
    <row r="8941" spans="3:13" x14ac:dyDescent="0.2">
      <c r="C8941" s="88">
        <v>0.44214999999999999</v>
      </c>
      <c r="D8941" s="88">
        <v>16497.782592670901</v>
      </c>
      <c r="E8941" s="88">
        <v>156.74039282909234</v>
      </c>
      <c r="F8941" s="88">
        <v>518.29965320250494</v>
      </c>
      <c r="G8941" s="88">
        <v>760.58537774769138</v>
      </c>
      <c r="H8941" s="88">
        <v>999.57237626363212</v>
      </c>
      <c r="I8941" s="88">
        <v>1380.937400974397</v>
      </c>
      <c r="J8941" s="88">
        <v>2000.4659874643207</v>
      </c>
      <c r="K8941" s="88">
        <v>3361.7639104037025</v>
      </c>
      <c r="L8941" s="88">
        <v>3467.1987406758153</v>
      </c>
      <c r="M8941" s="88">
        <v>3729.9501703867659</v>
      </c>
    </row>
    <row r="8942" spans="3:13" x14ac:dyDescent="0.2">
      <c r="C8942" s="88">
        <v>0.44219999999999998</v>
      </c>
      <c r="D8942" s="88">
        <v>16497.886797711522</v>
      </c>
      <c r="E8942" s="88">
        <v>156.74234725087081</v>
      </c>
      <c r="F8942" s="88">
        <v>518.30133162287302</v>
      </c>
      <c r="G8942" s="88">
        <v>760.58710799107439</v>
      </c>
      <c r="H8942" s="88">
        <v>999.58721334560687</v>
      </c>
      <c r="I8942" s="88">
        <v>1380.9806714915348</v>
      </c>
      <c r="J8942" s="88">
        <v>2000.5032839025362</v>
      </c>
      <c r="K8942" s="88">
        <v>3361.7912735990758</v>
      </c>
      <c r="L8942" s="88">
        <v>3467.2345966605967</v>
      </c>
      <c r="M8942" s="88">
        <v>3729.965306876567</v>
      </c>
    </row>
    <row r="8943" spans="3:13" x14ac:dyDescent="0.2">
      <c r="C8943" s="88">
        <v>0.44224999999999998</v>
      </c>
      <c r="D8943" s="88">
        <v>16498.079319075659</v>
      </c>
      <c r="E8943" s="88">
        <v>156.74728325936849</v>
      </c>
      <c r="F8943" s="88">
        <v>518.31053110573021</v>
      </c>
      <c r="G8943" s="88">
        <v>760.6060912344642</v>
      </c>
      <c r="H8943" s="88">
        <v>999.58960316915363</v>
      </c>
      <c r="I8943" s="88">
        <v>1381.0349109150347</v>
      </c>
      <c r="J8943" s="88">
        <v>2000.5238961818668</v>
      </c>
      <c r="K8943" s="88">
        <v>3361.8921054352422</v>
      </c>
      <c r="L8943" s="88">
        <v>3467.2951188835232</v>
      </c>
      <c r="M8943" s="88">
        <v>3730.0184241441034</v>
      </c>
    </row>
    <row r="8944" spans="3:13" x14ac:dyDescent="0.2">
      <c r="C8944" s="88">
        <v>0.44230000000000003</v>
      </c>
      <c r="D8944" s="88">
        <v>16498.182137171585</v>
      </c>
      <c r="E8944" s="88">
        <v>156.748921721035</v>
      </c>
      <c r="F8944" s="88">
        <v>518.316449896829</v>
      </c>
      <c r="G8944" s="88">
        <v>760.64069541882782</v>
      </c>
      <c r="H8944" s="88">
        <v>999.60727750418391</v>
      </c>
      <c r="I8944" s="88">
        <v>1381.0439645940874</v>
      </c>
      <c r="J8944" s="88">
        <v>2000.5483151865219</v>
      </c>
      <c r="K8944" s="88">
        <v>3361.9748411838946</v>
      </c>
      <c r="L8944" s="88">
        <v>3467.3964305858944</v>
      </c>
      <c r="M8944" s="88">
        <v>3730.0858928784105</v>
      </c>
    </row>
    <row r="8945" spans="3:13" x14ac:dyDescent="0.2">
      <c r="C8945" s="88">
        <v>0.44235000000000002</v>
      </c>
      <c r="D8945" s="88">
        <v>16498.273584588889</v>
      </c>
      <c r="E8945" s="88">
        <v>156.77087061622387</v>
      </c>
      <c r="F8945" s="88">
        <v>518.32341491116495</v>
      </c>
      <c r="G8945" s="88">
        <v>760.65761986961161</v>
      </c>
      <c r="H8945" s="88">
        <v>999.62666902916226</v>
      </c>
      <c r="I8945" s="88">
        <v>1381.0453221625539</v>
      </c>
      <c r="J8945" s="88">
        <v>2000.5714367938194</v>
      </c>
      <c r="K8945" s="88">
        <v>3362.0410182167284</v>
      </c>
      <c r="L8945" s="88">
        <v>3467.3995040207542</v>
      </c>
      <c r="M8945" s="88">
        <v>3730.101192176598</v>
      </c>
    </row>
    <row r="8946" spans="3:13" x14ac:dyDescent="0.2">
      <c r="C8946" s="88">
        <v>0.44240000000000002</v>
      </c>
      <c r="D8946" s="88">
        <v>16498.28574337691</v>
      </c>
      <c r="E8946" s="88">
        <v>156.78608653732863</v>
      </c>
      <c r="F8946" s="88">
        <v>518.32494591318618</v>
      </c>
      <c r="G8946" s="88">
        <v>760.67495908096589</v>
      </c>
      <c r="H8946" s="88">
        <v>999.64107219349808</v>
      </c>
      <c r="I8946" s="88">
        <v>1381.0553736874986</v>
      </c>
      <c r="J8946" s="88">
        <v>2000.5925230942184</v>
      </c>
      <c r="K8946" s="88">
        <v>3362.0923220804907</v>
      </c>
      <c r="L8946" s="88">
        <v>3467.4178264255179</v>
      </c>
      <c r="M8946" s="88">
        <v>3730.1605527517645</v>
      </c>
    </row>
    <row r="8947" spans="3:13" x14ac:dyDescent="0.2">
      <c r="C8947" s="88">
        <v>0.44245000000000001</v>
      </c>
      <c r="D8947" s="88">
        <v>16498.297650507899</v>
      </c>
      <c r="E8947" s="88">
        <v>156.78725282915457</v>
      </c>
      <c r="F8947" s="88">
        <v>518.32945656614947</v>
      </c>
      <c r="G8947" s="88">
        <v>760.70633338593871</v>
      </c>
      <c r="H8947" s="88">
        <v>999.64548770169176</v>
      </c>
      <c r="I8947" s="88">
        <v>1381.1510159206778</v>
      </c>
      <c r="J8947" s="88">
        <v>2000.5938849947461</v>
      </c>
      <c r="K8947" s="88">
        <v>3362.1318121664758</v>
      </c>
      <c r="L8947" s="88">
        <v>3467.4939313840337</v>
      </c>
      <c r="M8947" s="88">
        <v>3730.1787436306772</v>
      </c>
    </row>
    <row r="8948" spans="3:13" x14ac:dyDescent="0.2">
      <c r="C8948" s="88">
        <v>0.4425</v>
      </c>
      <c r="D8948" s="88">
        <v>16498.334474793821</v>
      </c>
      <c r="E8948" s="88">
        <v>156.79074860914443</v>
      </c>
      <c r="F8948" s="88">
        <v>518.33953370321478</v>
      </c>
      <c r="G8948" s="88">
        <v>760.7064073875631</v>
      </c>
      <c r="H8948" s="88">
        <v>999.66428101266138</v>
      </c>
      <c r="I8948" s="88">
        <v>1381.2547911936063</v>
      </c>
      <c r="J8948" s="88">
        <v>2000.6123301198541</v>
      </c>
      <c r="K8948" s="88">
        <v>3362.1337251541986</v>
      </c>
      <c r="L8948" s="88">
        <v>3467.5087455991315</v>
      </c>
      <c r="M8948" s="88">
        <v>3730.2066723656353</v>
      </c>
    </row>
    <row r="8949" spans="3:13" x14ac:dyDescent="0.2">
      <c r="C8949" s="88">
        <v>0.44255</v>
      </c>
      <c r="D8949" s="88">
        <v>16498.507306768865</v>
      </c>
      <c r="E8949" s="88">
        <v>156.79285479094233</v>
      </c>
      <c r="F8949" s="88">
        <v>518.35459201917411</v>
      </c>
      <c r="G8949" s="88">
        <v>760.71060962969477</v>
      </c>
      <c r="H8949" s="88">
        <v>999.667144058134</v>
      </c>
      <c r="I8949" s="88">
        <v>1381.2689702815642</v>
      </c>
      <c r="J8949" s="88">
        <v>2000.783353680406</v>
      </c>
      <c r="K8949" s="88">
        <v>3362.1459534954347</v>
      </c>
      <c r="L8949" s="88">
        <v>3467.5942798733358</v>
      </c>
      <c r="M8949" s="88">
        <v>3730.2309969280518</v>
      </c>
    </row>
    <row r="8950" spans="3:13" x14ac:dyDescent="0.2">
      <c r="C8950" s="88">
        <v>0.44259999999999999</v>
      </c>
      <c r="D8950" s="88">
        <v>16498.760297662691</v>
      </c>
      <c r="E8950" s="88">
        <v>156.79578685526667</v>
      </c>
      <c r="F8950" s="88">
        <v>518.3568013999452</v>
      </c>
      <c r="G8950" s="88">
        <v>760.73580229900517</v>
      </c>
      <c r="H8950" s="88">
        <v>999.67172923156022</v>
      </c>
      <c r="I8950" s="88">
        <v>1381.2734205327665</v>
      </c>
      <c r="J8950" s="88">
        <v>2000.8444227582809</v>
      </c>
      <c r="K8950" s="88">
        <v>3362.1539681272552</v>
      </c>
      <c r="L8950" s="88">
        <v>3467.6877253979528</v>
      </c>
      <c r="M8950" s="88">
        <v>3730.2359210268514</v>
      </c>
    </row>
    <row r="8951" spans="3:13" x14ac:dyDescent="0.2">
      <c r="C8951" s="88">
        <v>0.44264999999999999</v>
      </c>
      <c r="D8951" s="88">
        <v>16498.794715518285</v>
      </c>
      <c r="E8951" s="88">
        <v>156.79646176576989</v>
      </c>
      <c r="F8951" s="88">
        <v>518.36351387488321</v>
      </c>
      <c r="G8951" s="88">
        <v>760.7523931184819</v>
      </c>
      <c r="H8951" s="88">
        <v>999.7023897394738</v>
      </c>
      <c r="I8951" s="88">
        <v>1381.2774134939086</v>
      </c>
      <c r="J8951" s="88">
        <v>2000.8671562916547</v>
      </c>
      <c r="K8951" s="88">
        <v>3362.2165278098164</v>
      </c>
      <c r="L8951" s="88">
        <v>3467.7282117972745</v>
      </c>
      <c r="M8951" s="88">
        <v>3730.2430967771566</v>
      </c>
    </row>
    <row r="8952" spans="3:13" x14ac:dyDescent="0.2">
      <c r="C8952" s="88">
        <v>0.44269999999999998</v>
      </c>
      <c r="D8952" s="88">
        <v>16498.920177756219</v>
      </c>
      <c r="E8952" s="88">
        <v>156.81162683186631</v>
      </c>
      <c r="F8952" s="88">
        <v>518.36409511175225</v>
      </c>
      <c r="G8952" s="88">
        <v>760.75490087973776</v>
      </c>
      <c r="H8952" s="88">
        <v>999.70576673641654</v>
      </c>
      <c r="I8952" s="88">
        <v>1381.278078675105</v>
      </c>
      <c r="J8952" s="88">
        <v>2000.9097080193078</v>
      </c>
      <c r="K8952" s="88">
        <v>3362.2256851135548</v>
      </c>
      <c r="L8952" s="88">
        <v>3467.7816024716608</v>
      </c>
      <c r="M8952" s="88">
        <v>3730.2483340999479</v>
      </c>
    </row>
    <row r="8953" spans="3:13" x14ac:dyDescent="0.2">
      <c r="C8953" s="88">
        <v>0.44274999999999998</v>
      </c>
      <c r="D8953" s="88">
        <v>16499.200890269938</v>
      </c>
      <c r="E8953" s="88">
        <v>156.81162683186631</v>
      </c>
      <c r="F8953" s="88">
        <v>518.37395088570429</v>
      </c>
      <c r="G8953" s="88">
        <v>760.76090399619716</v>
      </c>
      <c r="H8953" s="88">
        <v>999.71773745650216</v>
      </c>
      <c r="I8953" s="88">
        <v>1381.2853432906095</v>
      </c>
      <c r="J8953" s="88">
        <v>2000.9139610024095</v>
      </c>
      <c r="K8953" s="88">
        <v>3362.237117347639</v>
      </c>
      <c r="L8953" s="88">
        <v>3467.8997547610015</v>
      </c>
      <c r="M8953" s="88">
        <v>3730.2536129702248</v>
      </c>
    </row>
    <row r="8954" spans="3:13" x14ac:dyDescent="0.2">
      <c r="C8954" s="88">
        <v>0.44280000000000003</v>
      </c>
      <c r="D8954" s="88">
        <v>16499.222573856408</v>
      </c>
      <c r="E8954" s="88">
        <v>156.81162683186631</v>
      </c>
      <c r="F8954" s="88">
        <v>518.38054617890612</v>
      </c>
      <c r="G8954" s="88">
        <v>760.7699961344224</v>
      </c>
      <c r="H8954" s="88">
        <v>999.71826399462861</v>
      </c>
      <c r="I8954" s="88">
        <v>1381.2999994684073</v>
      </c>
      <c r="J8954" s="88">
        <v>2000.9425689364034</v>
      </c>
      <c r="K8954" s="88">
        <v>3362.2393683651808</v>
      </c>
      <c r="L8954" s="88">
        <v>3468.0784278052051</v>
      </c>
      <c r="M8954" s="88">
        <v>3730.261507793</v>
      </c>
    </row>
    <row r="8955" spans="3:13" x14ac:dyDescent="0.2">
      <c r="C8955" s="88">
        <v>0.44285000000000002</v>
      </c>
      <c r="D8955" s="88">
        <v>16499.322846898587</v>
      </c>
      <c r="E8955" s="88">
        <v>156.81885320313359</v>
      </c>
      <c r="F8955" s="88">
        <v>518.3862792799905</v>
      </c>
      <c r="G8955" s="88">
        <v>760.77424085147914</v>
      </c>
      <c r="H8955" s="88">
        <v>999.72116090840291</v>
      </c>
      <c r="I8955" s="88">
        <v>1381.3062946502619</v>
      </c>
      <c r="J8955" s="88">
        <v>2001.0406641059394</v>
      </c>
      <c r="K8955" s="88">
        <v>3362.3142843026963</v>
      </c>
      <c r="L8955" s="88">
        <v>3468.0802531239324</v>
      </c>
      <c r="M8955" s="88">
        <v>3730.2907236164565</v>
      </c>
    </row>
    <row r="8956" spans="3:13" x14ac:dyDescent="0.2">
      <c r="C8956" s="88">
        <v>0.44290000000000002</v>
      </c>
      <c r="D8956" s="88">
        <v>16499.614542984549</v>
      </c>
      <c r="E8956" s="88">
        <v>156.8189425434357</v>
      </c>
      <c r="F8956" s="88">
        <v>518.40174912886641</v>
      </c>
      <c r="G8956" s="88">
        <v>760.78469515807865</v>
      </c>
      <c r="H8956" s="88">
        <v>999.72810702357674</v>
      </c>
      <c r="I8956" s="88">
        <v>1381.3070642497219</v>
      </c>
      <c r="J8956" s="88">
        <v>2001.1447100086489</v>
      </c>
      <c r="K8956" s="88">
        <v>3362.4204676969193</v>
      </c>
      <c r="L8956" s="88">
        <v>3468.145433985148</v>
      </c>
      <c r="M8956" s="88">
        <v>3730.3362441802378</v>
      </c>
    </row>
    <row r="8957" spans="3:13" x14ac:dyDescent="0.2">
      <c r="C8957" s="88">
        <v>0.44295000000000001</v>
      </c>
      <c r="D8957" s="88">
        <v>16499.904324026498</v>
      </c>
      <c r="E8957" s="88">
        <v>156.8189425434357</v>
      </c>
      <c r="F8957" s="88">
        <v>518.40319827435769</v>
      </c>
      <c r="G8957" s="88">
        <v>760.80822718066929</v>
      </c>
      <c r="H8957" s="88">
        <v>999.73460504523746</v>
      </c>
      <c r="I8957" s="88">
        <v>1381.3162592692252</v>
      </c>
      <c r="J8957" s="88">
        <v>2001.1634089273639</v>
      </c>
      <c r="K8957" s="88">
        <v>3362.4397462729821</v>
      </c>
      <c r="L8957" s="88">
        <v>3468.2052638456444</v>
      </c>
      <c r="M8957" s="88">
        <v>3730.3585821184383</v>
      </c>
    </row>
    <row r="8958" spans="3:13" x14ac:dyDescent="0.2">
      <c r="C8958" s="88">
        <v>0.443</v>
      </c>
      <c r="D8958" s="88">
        <v>16499.910689656288</v>
      </c>
      <c r="E8958" s="88">
        <v>156.82170375202077</v>
      </c>
      <c r="F8958" s="88">
        <v>518.41236388249763</v>
      </c>
      <c r="G8958" s="88">
        <v>760.81858044230103</v>
      </c>
      <c r="H8958" s="88">
        <v>999.74392886820442</v>
      </c>
      <c r="I8958" s="88">
        <v>1381.3313583989902</v>
      </c>
      <c r="J8958" s="88">
        <v>2001.1723969861632</v>
      </c>
      <c r="K8958" s="88">
        <v>3362.4632141026063</v>
      </c>
      <c r="L8958" s="88">
        <v>3468.273525629339</v>
      </c>
      <c r="M8958" s="88">
        <v>3730.3614566103638</v>
      </c>
    </row>
    <row r="8959" spans="3:13" x14ac:dyDescent="0.2">
      <c r="C8959" s="88">
        <v>0.44305</v>
      </c>
      <c r="D8959" s="88">
        <v>16500.063719965703</v>
      </c>
      <c r="E8959" s="88">
        <v>156.82922381243407</v>
      </c>
      <c r="F8959" s="88">
        <v>518.41484996290365</v>
      </c>
      <c r="G8959" s="88">
        <v>760.82284681525562</v>
      </c>
      <c r="H8959" s="88">
        <v>999.75145194236347</v>
      </c>
      <c r="I8959" s="88">
        <v>1381.338754298878</v>
      </c>
      <c r="J8959" s="88">
        <v>2001.173526469534</v>
      </c>
      <c r="K8959" s="88">
        <v>3362.5752779643003</v>
      </c>
      <c r="L8959" s="88">
        <v>3468.3975785041198</v>
      </c>
      <c r="M8959" s="88">
        <v>3730.3677957933146</v>
      </c>
    </row>
    <row r="8960" spans="3:13" x14ac:dyDescent="0.2">
      <c r="C8960" s="88">
        <v>0.44309999999999999</v>
      </c>
      <c r="D8960" s="88">
        <v>16500.107484520857</v>
      </c>
      <c r="E8960" s="88">
        <v>156.82981596929312</v>
      </c>
      <c r="F8960" s="88">
        <v>518.41787768684389</v>
      </c>
      <c r="G8960" s="88">
        <v>760.82722049788345</v>
      </c>
      <c r="H8960" s="88">
        <v>999.7641002546211</v>
      </c>
      <c r="I8960" s="88">
        <v>1381.3432134191999</v>
      </c>
      <c r="J8960" s="88">
        <v>2001.1752579843824</v>
      </c>
      <c r="K8960" s="88">
        <v>3362.5757012771846</v>
      </c>
      <c r="L8960" s="88">
        <v>3468.6328165067171</v>
      </c>
      <c r="M8960" s="88">
        <v>3730.4034264867651</v>
      </c>
    </row>
    <row r="8961" spans="3:13" x14ac:dyDescent="0.2">
      <c r="C8961" s="88">
        <v>0.44314999999999999</v>
      </c>
      <c r="D8961" s="88">
        <v>16500.110661106486</v>
      </c>
      <c r="E8961" s="88">
        <v>156.83273932524207</v>
      </c>
      <c r="F8961" s="88">
        <v>518.42373496737082</v>
      </c>
      <c r="G8961" s="88">
        <v>760.85034574723204</v>
      </c>
      <c r="H8961" s="88">
        <v>999.78670901401028</v>
      </c>
      <c r="I8961" s="88">
        <v>1381.3827795659345</v>
      </c>
      <c r="J8961" s="88">
        <v>2001.2625084232768</v>
      </c>
      <c r="K8961" s="88">
        <v>3362.5765878054794</v>
      </c>
      <c r="L8961" s="88">
        <v>3468.6604081241085</v>
      </c>
      <c r="M8961" s="88">
        <v>3730.4488243247065</v>
      </c>
    </row>
    <row r="8962" spans="3:13" x14ac:dyDescent="0.2">
      <c r="C8962" s="88">
        <v>0.44319999999999998</v>
      </c>
      <c r="D8962" s="88">
        <v>16500.258486269198</v>
      </c>
      <c r="E8962" s="88">
        <v>156.83532290070252</v>
      </c>
      <c r="F8962" s="88">
        <v>518.4279458735823</v>
      </c>
      <c r="G8962" s="88">
        <v>760.85078513304097</v>
      </c>
      <c r="H8962" s="88">
        <v>999.78680109603238</v>
      </c>
      <c r="I8962" s="88">
        <v>1381.3950269972006</v>
      </c>
      <c r="J8962" s="88">
        <v>2001.2757110748298</v>
      </c>
      <c r="K8962" s="88">
        <v>3362.7939932200593</v>
      </c>
      <c r="L8962" s="88">
        <v>3468.7396744046855</v>
      </c>
      <c r="M8962" s="88">
        <v>3730.4864352261548</v>
      </c>
    </row>
    <row r="8963" spans="3:13" x14ac:dyDescent="0.2">
      <c r="C8963" s="88">
        <v>0.44324999999999998</v>
      </c>
      <c r="D8963" s="88">
        <v>16500.429966934356</v>
      </c>
      <c r="E8963" s="88">
        <v>156.8402842231435</v>
      </c>
      <c r="F8963" s="88">
        <v>518.43166526021514</v>
      </c>
      <c r="G8963" s="88">
        <v>760.85552861706128</v>
      </c>
      <c r="H8963" s="88">
        <v>999.79812249380939</v>
      </c>
      <c r="I8963" s="88">
        <v>1381.396649351238</v>
      </c>
      <c r="J8963" s="88">
        <v>2001.2922559197054</v>
      </c>
      <c r="K8963" s="88">
        <v>3362.8184231514033</v>
      </c>
      <c r="L8963" s="88">
        <v>3469.0330921900754</v>
      </c>
      <c r="M8963" s="88">
        <v>3730.4889068174848</v>
      </c>
    </row>
    <row r="8964" spans="3:13" x14ac:dyDescent="0.2">
      <c r="C8964" s="88">
        <v>0.44330000000000003</v>
      </c>
      <c r="D8964" s="88">
        <v>16500.583486087788</v>
      </c>
      <c r="E8964" s="88">
        <v>156.84212648706944</v>
      </c>
      <c r="F8964" s="88">
        <v>518.43826948992546</v>
      </c>
      <c r="G8964" s="88">
        <v>760.88730080066034</v>
      </c>
      <c r="H8964" s="88">
        <v>999.79863359878163</v>
      </c>
      <c r="I8964" s="88">
        <v>1381.4401856751902</v>
      </c>
      <c r="J8964" s="88">
        <v>2001.3095684844734</v>
      </c>
      <c r="K8964" s="88">
        <v>3362.8512064609413</v>
      </c>
      <c r="L8964" s="88">
        <v>3469.1537259414154</v>
      </c>
      <c r="M8964" s="88">
        <v>3730.5036901783524</v>
      </c>
    </row>
    <row r="8965" spans="3:13" x14ac:dyDescent="0.2">
      <c r="C8965" s="88">
        <v>0.44335000000000002</v>
      </c>
      <c r="D8965" s="88">
        <v>16500.722673622895</v>
      </c>
      <c r="E8965" s="88">
        <v>156.84631347059531</v>
      </c>
      <c r="F8965" s="88">
        <v>518.43978132040229</v>
      </c>
      <c r="G8965" s="88">
        <v>760.88852869079847</v>
      </c>
      <c r="H8965" s="88">
        <v>999.82166901527808</v>
      </c>
      <c r="I8965" s="88">
        <v>1381.4605415834053</v>
      </c>
      <c r="J8965" s="88">
        <v>2001.3179713920945</v>
      </c>
      <c r="K8965" s="88">
        <v>3362.9417858035422</v>
      </c>
      <c r="L8965" s="88">
        <v>3469.4817770815371</v>
      </c>
      <c r="M8965" s="88">
        <v>3730.5375003751542</v>
      </c>
    </row>
    <row r="8966" spans="3:13" x14ac:dyDescent="0.2">
      <c r="C8966" s="88">
        <v>0.44340000000000002</v>
      </c>
      <c r="D8966" s="88">
        <v>16500.780404954472</v>
      </c>
      <c r="E8966" s="88">
        <v>156.86097312326274</v>
      </c>
      <c r="F8966" s="88">
        <v>518.4476133769349</v>
      </c>
      <c r="G8966" s="88">
        <v>760.89051798802939</v>
      </c>
      <c r="H8966" s="88">
        <v>999.82606846482258</v>
      </c>
      <c r="I8966" s="88">
        <v>1381.461354536782</v>
      </c>
      <c r="J8966" s="88">
        <v>2001.3285883424192</v>
      </c>
      <c r="K8966" s="88">
        <v>3362.9521142809781</v>
      </c>
      <c r="L8966" s="88">
        <v>3469.5478999246598</v>
      </c>
      <c r="M8966" s="88">
        <v>3730.5388600533488</v>
      </c>
    </row>
    <row r="8967" spans="3:13" x14ac:dyDescent="0.2">
      <c r="C8967" s="88">
        <v>0.44345000000000001</v>
      </c>
      <c r="D8967" s="88">
        <v>16500.786063384345</v>
      </c>
      <c r="E8967" s="88">
        <v>156.86097312326274</v>
      </c>
      <c r="F8967" s="88">
        <v>518.45046670982947</v>
      </c>
      <c r="G8967" s="88">
        <v>760.95295719600927</v>
      </c>
      <c r="H8967" s="88">
        <v>999.83332917810958</v>
      </c>
      <c r="I8967" s="88">
        <v>1381.4844779527425</v>
      </c>
      <c r="J8967" s="88">
        <v>2001.3789113221123</v>
      </c>
      <c r="K8967" s="88">
        <v>3362.973210982123</v>
      </c>
      <c r="L8967" s="88">
        <v>3469.7437857200325</v>
      </c>
      <c r="M8967" s="88">
        <v>3730.5520366390951</v>
      </c>
    </row>
    <row r="8968" spans="3:13" x14ac:dyDescent="0.2">
      <c r="C8968" s="88">
        <v>0.44350000000000001</v>
      </c>
      <c r="D8968" s="88">
        <v>16500.822810920246</v>
      </c>
      <c r="E8968" s="88">
        <v>156.86334662234913</v>
      </c>
      <c r="F8968" s="88">
        <v>518.45443104837659</v>
      </c>
      <c r="G8968" s="88">
        <v>760.97363886035146</v>
      </c>
      <c r="H8968" s="88">
        <v>999.83582278283848</v>
      </c>
      <c r="I8968" s="88">
        <v>1381.5083188444373</v>
      </c>
      <c r="J8968" s="88">
        <v>2001.3809991770627</v>
      </c>
      <c r="K8968" s="88">
        <v>3362.9880085052077</v>
      </c>
      <c r="L8968" s="88">
        <v>3469.7486229022306</v>
      </c>
      <c r="M8968" s="88">
        <v>3730.5542150599404</v>
      </c>
    </row>
    <row r="8969" spans="3:13" x14ac:dyDescent="0.2">
      <c r="C8969" s="88">
        <v>0.44355</v>
      </c>
      <c r="D8969" s="88">
        <v>16500.831802070334</v>
      </c>
      <c r="E8969" s="88">
        <v>156.86405234730319</v>
      </c>
      <c r="F8969" s="88">
        <v>518.45912618064904</v>
      </c>
      <c r="G8969" s="88">
        <v>760.98281416371356</v>
      </c>
      <c r="H8969" s="88">
        <v>999.86486861796857</v>
      </c>
      <c r="I8969" s="88">
        <v>1381.5214824760956</v>
      </c>
      <c r="J8969" s="88">
        <v>2001.4117484230114</v>
      </c>
      <c r="K8969" s="88">
        <v>3363.0150527366432</v>
      </c>
      <c r="L8969" s="88">
        <v>3469.8326052830948</v>
      </c>
      <c r="M8969" s="88">
        <v>3730.5649647069222</v>
      </c>
    </row>
    <row r="8970" spans="3:13" x14ac:dyDescent="0.2">
      <c r="C8970" s="88">
        <v>0.44359999999999999</v>
      </c>
      <c r="D8970" s="88">
        <v>16500.850380887343</v>
      </c>
      <c r="E8970" s="88">
        <v>156.8694481536786</v>
      </c>
      <c r="F8970" s="88">
        <v>518.46064173734021</v>
      </c>
      <c r="G8970" s="88">
        <v>761.01007128898391</v>
      </c>
      <c r="H8970" s="88">
        <v>999.88345539717602</v>
      </c>
      <c r="I8970" s="88">
        <v>1381.5308900128289</v>
      </c>
      <c r="J8970" s="88">
        <v>2001.4549527166296</v>
      </c>
      <c r="K8970" s="88">
        <v>3363.0281859140869</v>
      </c>
      <c r="L8970" s="88">
        <v>3469.9692151864979</v>
      </c>
      <c r="M8970" s="88">
        <v>3730.5716875675671</v>
      </c>
    </row>
    <row r="8971" spans="3:13" x14ac:dyDescent="0.2">
      <c r="C8971" s="88">
        <v>0.44364999999999999</v>
      </c>
      <c r="D8971" s="88">
        <v>16500.938701412062</v>
      </c>
      <c r="E8971" s="88">
        <v>156.87154581743016</v>
      </c>
      <c r="F8971" s="88">
        <v>518.47404720745135</v>
      </c>
      <c r="G8971" s="88">
        <v>761.05521755809696</v>
      </c>
      <c r="H8971" s="88">
        <v>999.89382225011559</v>
      </c>
      <c r="I8971" s="88">
        <v>1381.5409546310061</v>
      </c>
      <c r="J8971" s="88">
        <v>2001.4826547826733</v>
      </c>
      <c r="K8971" s="88">
        <v>3363.064596617482</v>
      </c>
      <c r="L8971" s="88">
        <v>3470.1917428607262</v>
      </c>
      <c r="M8971" s="88">
        <v>3730.5922965433615</v>
      </c>
    </row>
    <row r="8972" spans="3:13" x14ac:dyDescent="0.2">
      <c r="C8972" s="88">
        <v>0.44369999999999998</v>
      </c>
      <c r="D8972" s="88">
        <v>16501.069244821905</v>
      </c>
      <c r="E8972" s="88">
        <v>156.87154581743016</v>
      </c>
      <c r="F8972" s="88">
        <v>518.52859818442312</v>
      </c>
      <c r="G8972" s="88">
        <v>761.05539847458704</v>
      </c>
      <c r="H8972" s="88">
        <v>999.8941836280078</v>
      </c>
      <c r="I8972" s="88">
        <v>1381.5843291831043</v>
      </c>
      <c r="J8972" s="88">
        <v>2001.5187595460734</v>
      </c>
      <c r="K8972" s="88">
        <v>3363.1535517804377</v>
      </c>
      <c r="L8972" s="88">
        <v>3470.2506846559818</v>
      </c>
      <c r="M8972" s="88">
        <v>3730.6021866520368</v>
      </c>
    </row>
    <row r="8973" spans="3:13" x14ac:dyDescent="0.2">
      <c r="C8973" s="88">
        <v>0.44374999999999998</v>
      </c>
      <c r="D8973" s="88">
        <v>16501.202281428858</v>
      </c>
      <c r="E8973" s="88">
        <v>156.87466998386935</v>
      </c>
      <c r="F8973" s="88">
        <v>518.54266475679378</v>
      </c>
      <c r="G8973" s="88">
        <v>761.06166409888829</v>
      </c>
      <c r="H8973" s="88">
        <v>999.95915795430847</v>
      </c>
      <c r="I8973" s="88">
        <v>1381.5845472056558</v>
      </c>
      <c r="J8973" s="88">
        <v>2001.6180031923982</v>
      </c>
      <c r="K8973" s="88">
        <v>3363.1556681146681</v>
      </c>
      <c r="L8973" s="88">
        <v>3470.3102935752354</v>
      </c>
      <c r="M8973" s="88">
        <v>3730.6030293439335</v>
      </c>
    </row>
    <row r="8974" spans="3:13" x14ac:dyDescent="0.2">
      <c r="C8974" s="88">
        <v>0.44379999999999997</v>
      </c>
      <c r="D8974" s="88">
        <v>16501.737290165689</v>
      </c>
      <c r="E8974" s="88">
        <v>156.87644817544697</v>
      </c>
      <c r="F8974" s="88">
        <v>518.55342340385005</v>
      </c>
      <c r="G8974" s="88">
        <v>761.07708875703702</v>
      </c>
      <c r="H8974" s="88">
        <v>1000.022037111903</v>
      </c>
      <c r="I8974" s="88">
        <v>1381.5855062368723</v>
      </c>
      <c r="J8974" s="88">
        <v>2001.6868669465448</v>
      </c>
      <c r="K8974" s="88">
        <v>3363.1570538416063</v>
      </c>
      <c r="L8974" s="88">
        <v>3470.5526566732538</v>
      </c>
      <c r="M8974" s="88">
        <v>3730.6054662648617</v>
      </c>
    </row>
    <row r="8975" spans="3:13" x14ac:dyDescent="0.2">
      <c r="C8975" s="88">
        <v>0.44385000000000002</v>
      </c>
      <c r="D8975" s="88">
        <v>16501.829733250455</v>
      </c>
      <c r="E8975" s="88">
        <v>156.87742699632963</v>
      </c>
      <c r="F8975" s="88">
        <v>518.56266752062174</v>
      </c>
      <c r="G8975" s="88">
        <v>761.07763289279865</v>
      </c>
      <c r="H8975" s="88">
        <v>1000.0301063406646</v>
      </c>
      <c r="I8975" s="88">
        <v>1381.5898845836177</v>
      </c>
      <c r="J8975" s="88">
        <v>2001.7692966265918</v>
      </c>
      <c r="K8975" s="88">
        <v>3363.1597251701214</v>
      </c>
      <c r="L8975" s="88">
        <v>3470.5596622643911</v>
      </c>
      <c r="M8975" s="88">
        <v>3730.6117432061083</v>
      </c>
    </row>
    <row r="8976" spans="3:13" x14ac:dyDescent="0.2">
      <c r="C8976" s="88">
        <v>0.44390000000000002</v>
      </c>
      <c r="D8976" s="88">
        <v>16501.979510781981</v>
      </c>
      <c r="E8976" s="88">
        <v>156.88019236015498</v>
      </c>
      <c r="F8976" s="88">
        <v>518.57363355088364</v>
      </c>
      <c r="G8976" s="88">
        <v>761.08784319611368</v>
      </c>
      <c r="H8976" s="88">
        <v>1000.0374351493756</v>
      </c>
      <c r="I8976" s="88">
        <v>1381.5990886123236</v>
      </c>
      <c r="J8976" s="88">
        <v>2001.7776928888879</v>
      </c>
      <c r="K8976" s="88">
        <v>3363.1838449338593</v>
      </c>
      <c r="L8976" s="88">
        <v>3470.6977759576907</v>
      </c>
      <c r="M8976" s="88">
        <v>3730.6123872357089</v>
      </c>
    </row>
    <row r="8977" spans="3:13" x14ac:dyDescent="0.2">
      <c r="C8977" s="88">
        <v>0.44395000000000001</v>
      </c>
      <c r="D8977" s="88">
        <v>16502.031275264322</v>
      </c>
      <c r="E8977" s="88">
        <v>156.89067764758329</v>
      </c>
      <c r="F8977" s="88">
        <v>518.57803924884547</v>
      </c>
      <c r="G8977" s="88">
        <v>761.09336772285042</v>
      </c>
      <c r="H8977" s="88">
        <v>1000.0406188667675</v>
      </c>
      <c r="I8977" s="88">
        <v>1381.6012913425898</v>
      </c>
      <c r="J8977" s="88">
        <v>2001.7942099138313</v>
      </c>
      <c r="K8977" s="88">
        <v>3363.2721721785106</v>
      </c>
      <c r="L8977" s="88">
        <v>3470.785338609212</v>
      </c>
      <c r="M8977" s="88">
        <v>3730.613114817419</v>
      </c>
    </row>
    <row r="8978" spans="3:13" x14ac:dyDescent="0.2">
      <c r="C8978" s="88">
        <v>0.44400000000000001</v>
      </c>
      <c r="D8978" s="88">
        <v>16502.480265558112</v>
      </c>
      <c r="E8978" s="88">
        <v>156.89270188180126</v>
      </c>
      <c r="F8978" s="88">
        <v>518.58231967357688</v>
      </c>
      <c r="G8978" s="88">
        <v>761.10056709809805</v>
      </c>
      <c r="H8978" s="88">
        <v>1000.0577662804412</v>
      </c>
      <c r="I8978" s="88">
        <v>1381.6300975430581</v>
      </c>
      <c r="J8978" s="88">
        <v>2001.799994009109</v>
      </c>
      <c r="K8978" s="88">
        <v>3363.2973958614052</v>
      </c>
      <c r="L8978" s="88">
        <v>3470.8360005491122</v>
      </c>
      <c r="M8978" s="88">
        <v>3730.6145709077841</v>
      </c>
    </row>
    <row r="8979" spans="3:13" x14ac:dyDescent="0.2">
      <c r="C8979" s="88">
        <v>0.44405</v>
      </c>
      <c r="D8979" s="88">
        <v>16502.618270485629</v>
      </c>
      <c r="E8979" s="88">
        <v>156.90855543061025</v>
      </c>
      <c r="F8979" s="88">
        <v>518.58971773622852</v>
      </c>
      <c r="G8979" s="88">
        <v>761.13342501148873</v>
      </c>
      <c r="H8979" s="88">
        <v>1000.0931622468579</v>
      </c>
      <c r="I8979" s="88">
        <v>1381.631790717001</v>
      </c>
      <c r="J8979" s="88">
        <v>2001.8438272461185</v>
      </c>
      <c r="K8979" s="88">
        <v>3363.3390561735987</v>
      </c>
      <c r="L8979" s="88">
        <v>3470.9336214958475</v>
      </c>
      <c r="M8979" s="88">
        <v>3730.6715296891985</v>
      </c>
    </row>
    <row r="8980" spans="3:13" x14ac:dyDescent="0.2">
      <c r="C8980" s="88">
        <v>0.44409999999999999</v>
      </c>
      <c r="D8980" s="88">
        <v>16502.701438654978</v>
      </c>
      <c r="E8980" s="88">
        <v>156.90855543061025</v>
      </c>
      <c r="F8980" s="88">
        <v>518.59452425726568</v>
      </c>
      <c r="G8980" s="88">
        <v>761.16069269178297</v>
      </c>
      <c r="H8980" s="88">
        <v>1000.1008207602181</v>
      </c>
      <c r="I8980" s="88">
        <v>1381.6493632302536</v>
      </c>
      <c r="J8980" s="88">
        <v>2001.8469419565081</v>
      </c>
      <c r="K8980" s="88">
        <v>3363.3864855320921</v>
      </c>
      <c r="L8980" s="88">
        <v>3471.2169143666324</v>
      </c>
      <c r="M8980" s="88">
        <v>3730.7058447117365</v>
      </c>
    </row>
    <row r="8981" spans="3:13" x14ac:dyDescent="0.2">
      <c r="C8981" s="88">
        <v>0.44414999999999999</v>
      </c>
      <c r="D8981" s="88">
        <v>16502.758343242553</v>
      </c>
      <c r="E8981" s="88">
        <v>156.90855543061025</v>
      </c>
      <c r="F8981" s="88">
        <v>518.59736827591678</v>
      </c>
      <c r="G8981" s="88">
        <v>761.16209319432755</v>
      </c>
      <c r="H8981" s="88">
        <v>1000.1049419511628</v>
      </c>
      <c r="I8981" s="88">
        <v>1381.6704834462171</v>
      </c>
      <c r="J8981" s="88">
        <v>2001.8574221458271</v>
      </c>
      <c r="K8981" s="88">
        <v>3363.4239610211735</v>
      </c>
      <c r="L8981" s="88">
        <v>3471.4055653471605</v>
      </c>
      <c r="M8981" s="88">
        <v>3730.7105661150367</v>
      </c>
    </row>
    <row r="8982" spans="3:13" x14ac:dyDescent="0.2">
      <c r="C8982" s="88">
        <v>0.44419999999999998</v>
      </c>
      <c r="D8982" s="88">
        <v>16503.015501251812</v>
      </c>
      <c r="E8982" s="88">
        <v>156.92495385550228</v>
      </c>
      <c r="F8982" s="88">
        <v>518.60828253750196</v>
      </c>
      <c r="G8982" s="88">
        <v>761.1628811335886</v>
      </c>
      <c r="H8982" s="88">
        <v>1000.1197105799156</v>
      </c>
      <c r="I8982" s="88">
        <v>1381.6807663860395</v>
      </c>
      <c r="J8982" s="88">
        <v>2001.8893951046425</v>
      </c>
      <c r="K8982" s="88">
        <v>3363.4464049057024</v>
      </c>
      <c r="L8982" s="88">
        <v>3471.5177485113663</v>
      </c>
      <c r="M8982" s="88">
        <v>3730.7324900547201</v>
      </c>
    </row>
    <row r="8983" spans="3:13" x14ac:dyDescent="0.2">
      <c r="C8983" s="88">
        <v>0.44424999999999998</v>
      </c>
      <c r="D8983" s="88">
        <v>16503.072645962646</v>
      </c>
      <c r="E8983" s="88">
        <v>156.92697331030104</v>
      </c>
      <c r="F8983" s="88">
        <v>518.61032467677978</v>
      </c>
      <c r="G8983" s="88">
        <v>761.22452330268152</v>
      </c>
      <c r="H8983" s="88">
        <v>1000.1233769333344</v>
      </c>
      <c r="I8983" s="88">
        <v>1381.6888771211143</v>
      </c>
      <c r="J8983" s="88">
        <v>2001.9234708666768</v>
      </c>
      <c r="K8983" s="88">
        <v>3363.4787699013928</v>
      </c>
      <c r="L8983" s="88">
        <v>3471.5249945654996</v>
      </c>
      <c r="M8983" s="88">
        <v>3730.751665470329</v>
      </c>
    </row>
    <row r="8984" spans="3:13" x14ac:dyDescent="0.2">
      <c r="C8984" s="88">
        <v>0.44429999999999997</v>
      </c>
      <c r="D8984" s="88">
        <v>16503.138088713353</v>
      </c>
      <c r="E8984" s="88">
        <v>156.92697331030104</v>
      </c>
      <c r="F8984" s="88">
        <v>518.61117217300489</v>
      </c>
      <c r="G8984" s="88">
        <v>761.22469042615239</v>
      </c>
      <c r="H8984" s="88">
        <v>1000.1505188355122</v>
      </c>
      <c r="I8984" s="88">
        <v>1381.6919705782379</v>
      </c>
      <c r="J8984" s="88">
        <v>2001.9496903128938</v>
      </c>
      <c r="K8984" s="88">
        <v>3363.5471838196599</v>
      </c>
      <c r="L8984" s="88">
        <v>3471.6569717098473</v>
      </c>
      <c r="M8984" s="88">
        <v>3730.7571449682587</v>
      </c>
    </row>
    <row r="8985" spans="3:13" x14ac:dyDescent="0.2">
      <c r="C8985" s="88">
        <v>0.44435000000000002</v>
      </c>
      <c r="D8985" s="88">
        <v>16503.410339171776</v>
      </c>
      <c r="E8985" s="88">
        <v>156.92766902417134</v>
      </c>
      <c r="F8985" s="88">
        <v>518.61281068435665</v>
      </c>
      <c r="G8985" s="88">
        <v>761.22820510984684</v>
      </c>
      <c r="H8985" s="88">
        <v>1000.1612133704039</v>
      </c>
      <c r="I8985" s="88">
        <v>1381.6962821602042</v>
      </c>
      <c r="J8985" s="88">
        <v>2001.9623018622124</v>
      </c>
      <c r="K8985" s="88">
        <v>3363.5563004389605</v>
      </c>
      <c r="L8985" s="88">
        <v>3471.678590196505</v>
      </c>
      <c r="M8985" s="88">
        <v>3730.7696352212629</v>
      </c>
    </row>
    <row r="8986" spans="3:13" x14ac:dyDescent="0.2">
      <c r="C8986" s="88">
        <v>0.44440000000000002</v>
      </c>
      <c r="D8986" s="88">
        <v>16503.442653720915</v>
      </c>
      <c r="E8986" s="88">
        <v>156.93541929749608</v>
      </c>
      <c r="F8986" s="88">
        <v>518.61693467976738</v>
      </c>
      <c r="G8986" s="88">
        <v>761.22824067779857</v>
      </c>
      <c r="H8986" s="88">
        <v>1000.1660204302448</v>
      </c>
      <c r="I8986" s="88">
        <v>1381.6983443093304</v>
      </c>
      <c r="J8986" s="88">
        <v>2001.9765170421838</v>
      </c>
      <c r="K8986" s="88">
        <v>3363.5645081384837</v>
      </c>
      <c r="L8986" s="88">
        <v>3471.7178312606065</v>
      </c>
      <c r="M8986" s="88">
        <v>3730.7906848998368</v>
      </c>
    </row>
    <row r="8987" spans="3:13" x14ac:dyDescent="0.2">
      <c r="C8987" s="88">
        <v>0.44445000000000001</v>
      </c>
      <c r="D8987" s="88">
        <v>16504.166679015267</v>
      </c>
      <c r="E8987" s="88">
        <v>156.94837714023924</v>
      </c>
      <c r="F8987" s="88">
        <v>518.62142095095987</v>
      </c>
      <c r="G8987" s="88">
        <v>761.2462879878376</v>
      </c>
      <c r="H8987" s="88">
        <v>1000.1689654867969</v>
      </c>
      <c r="I8987" s="88">
        <v>1381.7022761022827</v>
      </c>
      <c r="J8987" s="88">
        <v>2001.9808419995215</v>
      </c>
      <c r="K8987" s="88">
        <v>3363.5649792716231</v>
      </c>
      <c r="L8987" s="88">
        <v>3471.727239242618</v>
      </c>
      <c r="M8987" s="88">
        <v>3730.8288095716084</v>
      </c>
    </row>
    <row r="8988" spans="3:13" x14ac:dyDescent="0.2">
      <c r="C8988" s="88">
        <v>0.44450000000000001</v>
      </c>
      <c r="D8988" s="88">
        <v>16504.176023853732</v>
      </c>
      <c r="E8988" s="88">
        <v>156.9521777813261</v>
      </c>
      <c r="F8988" s="88">
        <v>518.63539004173208</v>
      </c>
      <c r="G8988" s="88">
        <v>761.26228491968141</v>
      </c>
      <c r="H8988" s="88">
        <v>1000.1881618770112</v>
      </c>
      <c r="I8988" s="88">
        <v>1381.7033573623571</v>
      </c>
      <c r="J8988" s="88">
        <v>2001.9869478511528</v>
      </c>
      <c r="K8988" s="88">
        <v>3363.6374031612049</v>
      </c>
      <c r="L8988" s="88">
        <v>3471.7954854377249</v>
      </c>
      <c r="M8988" s="88">
        <v>3730.8578066771329</v>
      </c>
    </row>
    <row r="8989" spans="3:13" x14ac:dyDescent="0.2">
      <c r="C8989" s="88">
        <v>0.44455</v>
      </c>
      <c r="D8989" s="88">
        <v>16504.421057862808</v>
      </c>
      <c r="E8989" s="88">
        <v>156.9558609867554</v>
      </c>
      <c r="F8989" s="88">
        <v>518.64573132236546</v>
      </c>
      <c r="G8989" s="88">
        <v>761.28188601741476</v>
      </c>
      <c r="H8989" s="88">
        <v>1000.1892549315367</v>
      </c>
      <c r="I8989" s="88">
        <v>1381.7085254080439</v>
      </c>
      <c r="J8989" s="88">
        <v>2002.0241661593859</v>
      </c>
      <c r="K8989" s="88">
        <v>3363.745508078192</v>
      </c>
      <c r="L8989" s="88">
        <v>3472.0881799604613</v>
      </c>
      <c r="M8989" s="88">
        <v>3730.8594347823837</v>
      </c>
    </row>
    <row r="8990" spans="3:13" x14ac:dyDescent="0.2">
      <c r="C8990" s="88">
        <v>0.4446</v>
      </c>
      <c r="D8990" s="88">
        <v>16504.893619621565</v>
      </c>
      <c r="E8990" s="88">
        <v>156.95845706164346</v>
      </c>
      <c r="F8990" s="88">
        <v>518.64796541938995</v>
      </c>
      <c r="G8990" s="88">
        <v>761.29179928606209</v>
      </c>
      <c r="H8990" s="88">
        <v>1000.2005681201954</v>
      </c>
      <c r="I8990" s="88">
        <v>1381.7146934610669</v>
      </c>
      <c r="J8990" s="88">
        <v>2002.0359801982236</v>
      </c>
      <c r="K8990" s="88">
        <v>3363.7504741938938</v>
      </c>
      <c r="L8990" s="88">
        <v>3472.1051835552526</v>
      </c>
      <c r="M8990" s="88">
        <v>3730.8659098344679</v>
      </c>
    </row>
    <row r="8991" spans="3:13" x14ac:dyDescent="0.2">
      <c r="C8991" s="88">
        <v>0.44464999999999999</v>
      </c>
      <c r="D8991" s="88">
        <v>16505.049202997325</v>
      </c>
      <c r="E8991" s="88">
        <v>156.95859278064381</v>
      </c>
      <c r="F8991" s="88">
        <v>518.66006115318987</v>
      </c>
      <c r="G8991" s="88">
        <v>761.31685535430597</v>
      </c>
      <c r="H8991" s="88">
        <v>1000.2417137571115</v>
      </c>
      <c r="I8991" s="88">
        <v>1381.7186635750409</v>
      </c>
      <c r="J8991" s="88">
        <v>2002.0364253296734</v>
      </c>
      <c r="K8991" s="88">
        <v>3363.7797578733125</v>
      </c>
      <c r="L8991" s="88">
        <v>3472.1625269024253</v>
      </c>
      <c r="M8991" s="88">
        <v>3730.8812251225563</v>
      </c>
    </row>
    <row r="8992" spans="3:13" x14ac:dyDescent="0.2">
      <c r="C8992" s="88">
        <v>0.44469999999999998</v>
      </c>
      <c r="D8992" s="88">
        <v>16505.526536311601</v>
      </c>
      <c r="E8992" s="88">
        <v>156.96061704724707</v>
      </c>
      <c r="F8992" s="88">
        <v>518.66757608880926</v>
      </c>
      <c r="G8992" s="88">
        <v>761.34435594128126</v>
      </c>
      <c r="H8992" s="88">
        <v>1000.2500488573382</v>
      </c>
      <c r="I8992" s="88">
        <v>1381.7406544096407</v>
      </c>
      <c r="J8992" s="88">
        <v>2002.0522796103673</v>
      </c>
      <c r="K8992" s="88">
        <v>3363.8156710600229</v>
      </c>
      <c r="L8992" s="88">
        <v>3472.2796154365437</v>
      </c>
      <c r="M8992" s="88">
        <v>3730.9359674270727</v>
      </c>
    </row>
    <row r="8993" spans="3:13" x14ac:dyDescent="0.2">
      <c r="C8993" s="88">
        <v>0.44474999999999998</v>
      </c>
      <c r="D8993" s="88">
        <v>16506.123655223921</v>
      </c>
      <c r="E8993" s="88">
        <v>156.96959383003923</v>
      </c>
      <c r="F8993" s="88">
        <v>518.68173704462697</v>
      </c>
      <c r="G8993" s="88">
        <v>761.355472872272</v>
      </c>
      <c r="H8993" s="88">
        <v>1000.2924514043552</v>
      </c>
      <c r="I8993" s="88">
        <v>1381.7412045082237</v>
      </c>
      <c r="J8993" s="88">
        <v>2002.0565644783283</v>
      </c>
      <c r="K8993" s="88">
        <v>3363.8808684551536</v>
      </c>
      <c r="L8993" s="88">
        <v>3472.3369339592691</v>
      </c>
      <c r="M8993" s="88">
        <v>3730.9434336002478</v>
      </c>
    </row>
    <row r="8994" spans="3:13" x14ac:dyDescent="0.2">
      <c r="C8994" s="88">
        <v>0.44479999999999997</v>
      </c>
      <c r="D8994" s="88">
        <v>16506.221234535376</v>
      </c>
      <c r="E8994" s="88">
        <v>156.97196392260594</v>
      </c>
      <c r="F8994" s="88">
        <v>518.68330354575164</v>
      </c>
      <c r="G8994" s="88">
        <v>761.35574492436535</v>
      </c>
      <c r="H8994" s="88">
        <v>1000.2968347187716</v>
      </c>
      <c r="I8994" s="88">
        <v>1381.7594909801624</v>
      </c>
      <c r="J8994" s="88">
        <v>2002.0623959378927</v>
      </c>
      <c r="K8994" s="88">
        <v>3363.9615097898768</v>
      </c>
      <c r="L8994" s="88">
        <v>3472.3378543191475</v>
      </c>
      <c r="M8994" s="88">
        <v>3730.9515905460476</v>
      </c>
    </row>
    <row r="8995" spans="3:13" x14ac:dyDescent="0.2">
      <c r="C8995" s="88">
        <v>0.44485000000000002</v>
      </c>
      <c r="D8995" s="88">
        <v>16506.227919294506</v>
      </c>
      <c r="E8995" s="88">
        <v>156.97642106269632</v>
      </c>
      <c r="F8995" s="88">
        <v>518.69699879900418</v>
      </c>
      <c r="G8995" s="88">
        <v>761.37004962998026</v>
      </c>
      <c r="H8995" s="88">
        <v>1000.309691792942</v>
      </c>
      <c r="I8995" s="88">
        <v>1381.7792520627709</v>
      </c>
      <c r="J8995" s="88">
        <v>2002.1075136794611</v>
      </c>
      <c r="K8995" s="88">
        <v>3363.9627098380943</v>
      </c>
      <c r="L8995" s="88">
        <v>3472.6675791043331</v>
      </c>
      <c r="M8995" s="88">
        <v>3730.9752328157742</v>
      </c>
    </row>
    <row r="8996" spans="3:13" x14ac:dyDescent="0.2">
      <c r="C8996" s="88">
        <v>0.44490000000000002</v>
      </c>
      <c r="D8996" s="88">
        <v>16506.432601295364</v>
      </c>
      <c r="E8996" s="88">
        <v>156.98313135635362</v>
      </c>
      <c r="F8996" s="88">
        <v>518.72517962670327</v>
      </c>
      <c r="G8996" s="88">
        <v>761.37434325318554</v>
      </c>
      <c r="H8996" s="88">
        <v>1000.321881315821</v>
      </c>
      <c r="I8996" s="88">
        <v>1381.7947564924366</v>
      </c>
      <c r="J8996" s="88">
        <v>2002.125855122667</v>
      </c>
      <c r="K8996" s="88">
        <v>3363.9857433449406</v>
      </c>
      <c r="L8996" s="88">
        <v>3472.7085659883051</v>
      </c>
      <c r="M8996" s="88">
        <v>3730.9776256679024</v>
      </c>
    </row>
    <row r="8997" spans="3:13" x14ac:dyDescent="0.2">
      <c r="C8997" s="88">
        <v>0.44495000000000001</v>
      </c>
      <c r="D8997" s="88">
        <v>16506.457795693117</v>
      </c>
      <c r="E8997" s="88">
        <v>156.98321757176655</v>
      </c>
      <c r="F8997" s="88">
        <v>518.72621881698387</v>
      </c>
      <c r="G8997" s="88">
        <v>761.37932486752925</v>
      </c>
      <c r="H8997" s="88">
        <v>1000.3255299562097</v>
      </c>
      <c r="I8997" s="88">
        <v>1381.8216916124557</v>
      </c>
      <c r="J8997" s="88">
        <v>2002.1664058344945</v>
      </c>
      <c r="K8997" s="88">
        <v>3364.0296199068098</v>
      </c>
      <c r="L8997" s="88">
        <v>3472.7390055065875</v>
      </c>
      <c r="M8997" s="88">
        <v>3730.9932219433517</v>
      </c>
    </row>
    <row r="8998" spans="3:13" x14ac:dyDescent="0.2">
      <c r="C8998" s="88">
        <v>0.44500000000000001</v>
      </c>
      <c r="D8998" s="88">
        <v>16506.658029378039</v>
      </c>
      <c r="E8998" s="88">
        <v>156.98361516476962</v>
      </c>
      <c r="F8998" s="88">
        <v>518.72880729888038</v>
      </c>
      <c r="G8998" s="88">
        <v>761.3897601876206</v>
      </c>
      <c r="H8998" s="88">
        <v>1000.325933823045</v>
      </c>
      <c r="I8998" s="88">
        <v>1381.8333494636763</v>
      </c>
      <c r="J8998" s="88">
        <v>2002.1846093836375</v>
      </c>
      <c r="K8998" s="88">
        <v>3364.0713705831745</v>
      </c>
      <c r="L8998" s="88">
        <v>3472.9721259163371</v>
      </c>
      <c r="M8998" s="88">
        <v>3731.0375115941438</v>
      </c>
    </row>
    <row r="8999" spans="3:13" x14ac:dyDescent="0.2">
      <c r="C8999" s="88">
        <v>0.44505</v>
      </c>
      <c r="D8999" s="88">
        <v>16506.771687603443</v>
      </c>
      <c r="E8999" s="88">
        <v>156.9842722180183</v>
      </c>
      <c r="F8999" s="88">
        <v>518.74562398077069</v>
      </c>
      <c r="G8999" s="88">
        <v>761.39885121517591</v>
      </c>
      <c r="H8999" s="88">
        <v>1000.3519564377261</v>
      </c>
      <c r="I8999" s="88">
        <v>1381.8572905380461</v>
      </c>
      <c r="J8999" s="88">
        <v>2002.2230063219449</v>
      </c>
      <c r="K8999" s="88">
        <v>3364.1073175778697</v>
      </c>
      <c r="L8999" s="88">
        <v>3473.1123338369598</v>
      </c>
      <c r="M8999" s="88">
        <v>3731.0655900307179</v>
      </c>
    </row>
    <row r="9000" spans="3:13" x14ac:dyDescent="0.2">
      <c r="C9000" s="88">
        <v>0.4451</v>
      </c>
      <c r="D9000" s="88">
        <v>16506.966832660975</v>
      </c>
      <c r="E9000" s="88">
        <v>156.99586857943632</v>
      </c>
      <c r="F9000" s="88">
        <v>518.74816340762573</v>
      </c>
      <c r="G9000" s="88">
        <v>761.40706458264003</v>
      </c>
      <c r="H9000" s="88">
        <v>1000.3691932681181</v>
      </c>
      <c r="I9000" s="88">
        <v>1381.8810463440077</v>
      </c>
      <c r="J9000" s="88">
        <v>2002.2817776572269</v>
      </c>
      <c r="K9000" s="88">
        <v>3364.1774658273575</v>
      </c>
      <c r="L9000" s="88">
        <v>3473.1527744321338</v>
      </c>
      <c r="M9000" s="88">
        <v>3731.0942278789998</v>
      </c>
    </row>
    <row r="9001" spans="3:13" x14ac:dyDescent="0.2">
      <c r="C9001" s="88">
        <v>0.44514999999999999</v>
      </c>
      <c r="D9001" s="88">
        <v>16507.11142756011</v>
      </c>
      <c r="E9001" s="88">
        <v>157.00259937775627</v>
      </c>
      <c r="F9001" s="88">
        <v>518.75281948926386</v>
      </c>
      <c r="G9001" s="88">
        <v>761.40895991901562</v>
      </c>
      <c r="H9001" s="88">
        <v>1000.3733855671067</v>
      </c>
      <c r="I9001" s="88">
        <v>1381.9190048414648</v>
      </c>
      <c r="J9001" s="88">
        <v>2002.2849747397927</v>
      </c>
      <c r="K9001" s="88">
        <v>3364.2672594607207</v>
      </c>
      <c r="L9001" s="88">
        <v>3473.2764578776378</v>
      </c>
      <c r="M9001" s="88">
        <v>3731.1101102973139</v>
      </c>
    </row>
    <row r="9002" spans="3:13" x14ac:dyDescent="0.2">
      <c r="C9002" s="88">
        <v>0.44519999999999998</v>
      </c>
      <c r="D9002" s="88">
        <v>16507.290166492698</v>
      </c>
      <c r="E9002" s="88">
        <v>157.00328616699335</v>
      </c>
      <c r="F9002" s="88">
        <v>518.75539752708119</v>
      </c>
      <c r="G9002" s="88">
        <v>761.43067386809571</v>
      </c>
      <c r="H9002" s="88">
        <v>1000.402193579218</v>
      </c>
      <c r="I9002" s="88">
        <v>1381.9297474142431</v>
      </c>
      <c r="J9002" s="88">
        <v>2002.3187562126591</v>
      </c>
      <c r="K9002" s="88">
        <v>3364.3002433525817</v>
      </c>
      <c r="L9002" s="88">
        <v>3473.3879456743161</v>
      </c>
      <c r="M9002" s="88">
        <v>3731.1274556856156</v>
      </c>
    </row>
    <row r="9003" spans="3:13" x14ac:dyDescent="0.2">
      <c r="C9003" s="88">
        <v>0.44524999999999998</v>
      </c>
      <c r="D9003" s="88">
        <v>16507.501775060577</v>
      </c>
      <c r="E9003" s="88">
        <v>157.00342599549094</v>
      </c>
      <c r="F9003" s="88">
        <v>518.7564201405994</v>
      </c>
      <c r="G9003" s="88">
        <v>761.43706098509711</v>
      </c>
      <c r="H9003" s="88">
        <v>1000.4213819708416</v>
      </c>
      <c r="I9003" s="88">
        <v>1381.9380396341708</v>
      </c>
      <c r="J9003" s="88">
        <v>2002.3422385960021</v>
      </c>
      <c r="K9003" s="88">
        <v>3364.3255548948127</v>
      </c>
      <c r="L9003" s="88">
        <v>3473.425422068553</v>
      </c>
      <c r="M9003" s="88">
        <v>3731.1359647187833</v>
      </c>
    </row>
    <row r="9004" spans="3:13" x14ac:dyDescent="0.2">
      <c r="C9004" s="88">
        <v>0.44529999999999997</v>
      </c>
      <c r="D9004" s="88">
        <v>16507.727986874441</v>
      </c>
      <c r="E9004" s="88">
        <v>157.00580238579732</v>
      </c>
      <c r="F9004" s="88">
        <v>518.7577435874523</v>
      </c>
      <c r="G9004" s="88">
        <v>761.451543268975</v>
      </c>
      <c r="H9004" s="88">
        <v>1000.4292876512832</v>
      </c>
      <c r="I9004" s="88">
        <v>1381.9684332082652</v>
      </c>
      <c r="J9004" s="88">
        <v>2002.3586086796099</v>
      </c>
      <c r="K9004" s="88">
        <v>3364.4335719333812</v>
      </c>
      <c r="L9004" s="88">
        <v>3473.5300878096141</v>
      </c>
      <c r="M9004" s="88">
        <v>3731.152956682834</v>
      </c>
    </row>
    <row r="9005" spans="3:13" x14ac:dyDescent="0.2">
      <c r="C9005" s="88">
        <v>0.44535000000000002</v>
      </c>
      <c r="D9005" s="88">
        <v>16507.817744190459</v>
      </c>
      <c r="E9005" s="88">
        <v>157.00580238579732</v>
      </c>
      <c r="F9005" s="88">
        <v>518.75821481811909</v>
      </c>
      <c r="G9005" s="88">
        <v>761.46073736734797</v>
      </c>
      <c r="H9005" s="88">
        <v>1000.4410712777676</v>
      </c>
      <c r="I9005" s="88">
        <v>1382.0132687843129</v>
      </c>
      <c r="J9005" s="88">
        <v>2002.3796504345682</v>
      </c>
      <c r="K9005" s="88">
        <v>3364.4633712814129</v>
      </c>
      <c r="L9005" s="88">
        <v>3473.7244138044534</v>
      </c>
      <c r="M9005" s="88">
        <v>3731.1622243795923</v>
      </c>
    </row>
    <row r="9006" spans="3:13" x14ac:dyDescent="0.2">
      <c r="C9006" s="88">
        <v>0.44540000000000002</v>
      </c>
      <c r="D9006" s="88">
        <v>16508.072953818944</v>
      </c>
      <c r="E9006" s="88">
        <v>157.00790219811188</v>
      </c>
      <c r="F9006" s="88">
        <v>518.76657940027326</v>
      </c>
      <c r="G9006" s="88">
        <v>761.4917841814181</v>
      </c>
      <c r="H9006" s="88">
        <v>1000.4484012558778</v>
      </c>
      <c r="I9006" s="88">
        <v>1382.0376775319619</v>
      </c>
      <c r="J9006" s="88">
        <v>2002.3900307847593</v>
      </c>
      <c r="K9006" s="88">
        <v>3364.536847658318</v>
      </c>
      <c r="L9006" s="88">
        <v>3473.9570837266165</v>
      </c>
      <c r="M9006" s="88">
        <v>3731.2096368941015</v>
      </c>
    </row>
    <row r="9007" spans="3:13" x14ac:dyDescent="0.2">
      <c r="C9007" s="88">
        <v>0.44545000000000001</v>
      </c>
      <c r="D9007" s="88">
        <v>16508.446683019622</v>
      </c>
      <c r="E9007" s="88">
        <v>157.00986309854125</v>
      </c>
      <c r="F9007" s="88">
        <v>518.76762399838026</v>
      </c>
      <c r="G9007" s="88">
        <v>761.4933736032981</v>
      </c>
      <c r="H9007" s="88">
        <v>1000.4586605501318</v>
      </c>
      <c r="I9007" s="88">
        <v>1382.0583434135588</v>
      </c>
      <c r="J9007" s="88">
        <v>2002.4323302670045</v>
      </c>
      <c r="K9007" s="88">
        <v>3364.5881105733088</v>
      </c>
      <c r="L9007" s="88">
        <v>3474.0780559241421</v>
      </c>
      <c r="M9007" s="88">
        <v>3731.2171794277265</v>
      </c>
    </row>
    <row r="9008" spans="3:13" x14ac:dyDescent="0.2">
      <c r="C9008" s="88">
        <v>0.44550000000000001</v>
      </c>
      <c r="D9008" s="88">
        <v>16508.569876219288</v>
      </c>
      <c r="E9008" s="88">
        <v>157.03742701924057</v>
      </c>
      <c r="F9008" s="88">
        <v>518.7711714543525</v>
      </c>
      <c r="G9008" s="88">
        <v>761.51270732429475</v>
      </c>
      <c r="H9008" s="88">
        <v>1000.4680783047138</v>
      </c>
      <c r="I9008" s="88">
        <v>1382.0613869409149</v>
      </c>
      <c r="J9008" s="88">
        <v>2002.4336882319672</v>
      </c>
      <c r="K9008" s="88">
        <v>3364.5930193830982</v>
      </c>
      <c r="L9008" s="88">
        <v>3474.2035058507054</v>
      </c>
      <c r="M9008" s="88">
        <v>3731.2224026966414</v>
      </c>
    </row>
    <row r="9009" spans="3:13" x14ac:dyDescent="0.2">
      <c r="C9009" s="88">
        <v>0.44555</v>
      </c>
      <c r="D9009" s="88">
        <v>16508.595585400803</v>
      </c>
      <c r="E9009" s="88">
        <v>157.04614395690351</v>
      </c>
      <c r="F9009" s="88">
        <v>518.7718497214214</v>
      </c>
      <c r="G9009" s="88">
        <v>761.56599062259329</v>
      </c>
      <c r="H9009" s="88">
        <v>1000.4935841199831</v>
      </c>
      <c r="I9009" s="88">
        <v>1382.0619969033687</v>
      </c>
      <c r="J9009" s="88">
        <v>2002.4447026229909</v>
      </c>
      <c r="K9009" s="88">
        <v>3364.6275374721263</v>
      </c>
      <c r="L9009" s="88">
        <v>3474.205701183625</v>
      </c>
      <c r="M9009" s="88">
        <v>3731.2300590382906</v>
      </c>
    </row>
    <row r="9010" spans="3:13" x14ac:dyDescent="0.2">
      <c r="C9010" s="88">
        <v>0.4456</v>
      </c>
      <c r="D9010" s="88">
        <v>16508.701360289233</v>
      </c>
      <c r="E9010" s="88">
        <v>157.05494349249238</v>
      </c>
      <c r="F9010" s="88">
        <v>518.78181369078175</v>
      </c>
      <c r="G9010" s="88">
        <v>761.58723400891677</v>
      </c>
      <c r="H9010" s="88">
        <v>1000.502348919717</v>
      </c>
      <c r="I9010" s="88">
        <v>1382.1138711416625</v>
      </c>
      <c r="J9010" s="88">
        <v>2002.4471375175799</v>
      </c>
      <c r="K9010" s="88">
        <v>3364.6659264669911</v>
      </c>
      <c r="L9010" s="88">
        <v>3474.2454028028178</v>
      </c>
      <c r="M9010" s="88">
        <v>3731.2439114656686</v>
      </c>
    </row>
    <row r="9011" spans="3:13" x14ac:dyDescent="0.2">
      <c r="C9011" s="88">
        <v>0.44564999999999999</v>
      </c>
      <c r="D9011" s="88">
        <v>16508.730385422219</v>
      </c>
      <c r="E9011" s="88">
        <v>157.0580630797258</v>
      </c>
      <c r="F9011" s="88">
        <v>518.78465113700804</v>
      </c>
      <c r="G9011" s="88">
        <v>761.60149507781125</v>
      </c>
      <c r="H9011" s="88">
        <v>1000.5138247814743</v>
      </c>
      <c r="I9011" s="88">
        <v>1382.1407098569975</v>
      </c>
      <c r="J9011" s="88">
        <v>2002.4514670068952</v>
      </c>
      <c r="K9011" s="88">
        <v>3364.7242497695074</v>
      </c>
      <c r="L9011" s="88">
        <v>3474.6663951973496</v>
      </c>
      <c r="M9011" s="88">
        <v>3731.2730706768079</v>
      </c>
    </row>
    <row r="9012" spans="3:13" x14ac:dyDescent="0.2">
      <c r="C9012" s="88">
        <v>0.44569999999999999</v>
      </c>
      <c r="D9012" s="88">
        <v>16508.992435372955</v>
      </c>
      <c r="E9012" s="88">
        <v>157.05840225227894</v>
      </c>
      <c r="F9012" s="88">
        <v>518.81475734250034</v>
      </c>
      <c r="G9012" s="88">
        <v>761.60657065109808</v>
      </c>
      <c r="H9012" s="88">
        <v>1000.5396199027723</v>
      </c>
      <c r="I9012" s="88">
        <v>1382.1432648835485</v>
      </c>
      <c r="J9012" s="88">
        <v>2002.4827669077144</v>
      </c>
      <c r="K9012" s="88">
        <v>3364.7610220828592</v>
      </c>
      <c r="L9012" s="88">
        <v>3474.8071243669729</v>
      </c>
      <c r="M9012" s="88">
        <v>3731.2938518781048</v>
      </c>
    </row>
    <row r="9013" spans="3:13" x14ac:dyDescent="0.2">
      <c r="C9013" s="88">
        <v>0.44574999999999998</v>
      </c>
      <c r="D9013" s="88">
        <v>16509.379492023734</v>
      </c>
      <c r="E9013" s="88">
        <v>157.06274392222804</v>
      </c>
      <c r="F9013" s="88">
        <v>518.82331459622947</v>
      </c>
      <c r="G9013" s="88">
        <v>761.66187781519602</v>
      </c>
      <c r="H9013" s="88">
        <v>1000.5485681759687</v>
      </c>
      <c r="I9013" s="88">
        <v>1382.1484067291271</v>
      </c>
      <c r="J9013" s="88">
        <v>2002.4839721915509</v>
      </c>
      <c r="K9013" s="88">
        <v>3364.7913554648931</v>
      </c>
      <c r="L9013" s="88">
        <v>3474.9140008301542</v>
      </c>
      <c r="M9013" s="88">
        <v>3731.3072366034298</v>
      </c>
    </row>
    <row r="9014" spans="3:13" x14ac:dyDescent="0.2">
      <c r="C9014" s="88">
        <v>0.44579999999999997</v>
      </c>
      <c r="D9014" s="88">
        <v>16509.535569709264</v>
      </c>
      <c r="E9014" s="88">
        <v>157.06274392222804</v>
      </c>
      <c r="F9014" s="88">
        <v>518.82541885711726</v>
      </c>
      <c r="G9014" s="88">
        <v>761.68385475875948</v>
      </c>
      <c r="H9014" s="88">
        <v>1000.5521626592295</v>
      </c>
      <c r="I9014" s="88">
        <v>1382.1586738827214</v>
      </c>
      <c r="J9014" s="88">
        <v>2002.5046834349992</v>
      </c>
      <c r="K9014" s="88">
        <v>3364.8477918648668</v>
      </c>
      <c r="L9014" s="88">
        <v>3475.2452004345018</v>
      </c>
      <c r="M9014" s="88">
        <v>3731.3168206927876</v>
      </c>
    </row>
    <row r="9015" spans="3:13" x14ac:dyDescent="0.2">
      <c r="C9015" s="88">
        <v>0.44585000000000002</v>
      </c>
      <c r="D9015" s="88">
        <v>16509.717324904599</v>
      </c>
      <c r="E9015" s="88">
        <v>157.06504581901481</v>
      </c>
      <c r="F9015" s="88">
        <v>518.82715271122879</v>
      </c>
      <c r="G9015" s="88">
        <v>761.7562897363764</v>
      </c>
      <c r="H9015" s="88">
        <v>1000.5692507769327</v>
      </c>
      <c r="I9015" s="88">
        <v>1382.163150696078</v>
      </c>
      <c r="J9015" s="88">
        <v>2002.512735666799</v>
      </c>
      <c r="K9015" s="88">
        <v>3364.9068113205767</v>
      </c>
      <c r="L9015" s="88">
        <v>3475.265530214177</v>
      </c>
      <c r="M9015" s="88">
        <v>3731.3475731244307</v>
      </c>
    </row>
    <row r="9016" spans="3:13" x14ac:dyDescent="0.2">
      <c r="C9016" s="88">
        <v>0.44590000000000002</v>
      </c>
      <c r="D9016" s="88">
        <v>16509.916072640193</v>
      </c>
      <c r="E9016" s="88">
        <v>157.07842537474517</v>
      </c>
      <c r="F9016" s="88">
        <v>518.84751487348103</v>
      </c>
      <c r="G9016" s="88">
        <v>761.75900522223583</v>
      </c>
      <c r="H9016" s="88">
        <v>1000.5874519905437</v>
      </c>
      <c r="I9016" s="88">
        <v>1382.1859451028095</v>
      </c>
      <c r="J9016" s="88">
        <v>2002.5591358371107</v>
      </c>
      <c r="K9016" s="88">
        <v>3365.002446865868</v>
      </c>
      <c r="L9016" s="88">
        <v>3475.3104629902487</v>
      </c>
      <c r="M9016" s="88">
        <v>3731.3542988716326</v>
      </c>
    </row>
    <row r="9017" spans="3:13" x14ac:dyDescent="0.2">
      <c r="C9017" s="88">
        <v>0.44595000000000001</v>
      </c>
      <c r="D9017" s="88">
        <v>16510.148075917921</v>
      </c>
      <c r="E9017" s="88">
        <v>157.08549161895917</v>
      </c>
      <c r="F9017" s="88">
        <v>518.85020163239915</v>
      </c>
      <c r="G9017" s="88">
        <v>761.76940761212609</v>
      </c>
      <c r="H9017" s="88">
        <v>1000.5986259615188</v>
      </c>
      <c r="I9017" s="88">
        <v>1382.1947526918798</v>
      </c>
      <c r="J9017" s="88">
        <v>2002.5884333970566</v>
      </c>
      <c r="K9017" s="88">
        <v>3365.0133589180846</v>
      </c>
      <c r="L9017" s="88">
        <v>3475.3656875367374</v>
      </c>
      <c r="M9017" s="88">
        <v>3731.364720725112</v>
      </c>
    </row>
    <row r="9018" spans="3:13" x14ac:dyDescent="0.2">
      <c r="C9018" s="88">
        <v>0.44600000000000001</v>
      </c>
      <c r="D9018" s="88">
        <v>16510.343502324002</v>
      </c>
      <c r="E9018" s="88">
        <v>157.08758569043584</v>
      </c>
      <c r="F9018" s="88">
        <v>518.85962471296762</v>
      </c>
      <c r="G9018" s="88">
        <v>761.78373869061033</v>
      </c>
      <c r="H9018" s="88">
        <v>1000.6096999992224</v>
      </c>
      <c r="I9018" s="88">
        <v>1382.1962311282027</v>
      </c>
      <c r="J9018" s="88">
        <v>2002.6041573046323</v>
      </c>
      <c r="K9018" s="88">
        <v>3365.0324742649955</v>
      </c>
      <c r="L9018" s="88">
        <v>3475.3909710122261</v>
      </c>
      <c r="M9018" s="88">
        <v>3731.3939656837929</v>
      </c>
    </row>
    <row r="9019" spans="3:13" x14ac:dyDescent="0.2">
      <c r="C9019" s="88">
        <v>0.44605</v>
      </c>
      <c r="D9019" s="88">
        <v>16510.381740263601</v>
      </c>
      <c r="E9019" s="88">
        <v>157.08888682098768</v>
      </c>
      <c r="F9019" s="88">
        <v>518.87189301963099</v>
      </c>
      <c r="G9019" s="88">
        <v>761.79909904881151</v>
      </c>
      <c r="H9019" s="88">
        <v>1000.6252750164931</v>
      </c>
      <c r="I9019" s="88">
        <v>1382.2091390240603</v>
      </c>
      <c r="J9019" s="88">
        <v>2002.6206418330698</v>
      </c>
      <c r="K9019" s="88">
        <v>3365.1144388766238</v>
      </c>
      <c r="L9019" s="88">
        <v>3475.3994514312976</v>
      </c>
      <c r="M9019" s="88">
        <v>3731.4759462510497</v>
      </c>
    </row>
    <row r="9020" spans="3:13" x14ac:dyDescent="0.2">
      <c r="C9020" s="88">
        <v>0.4461</v>
      </c>
      <c r="D9020" s="88">
        <v>16510.501419654767</v>
      </c>
      <c r="E9020" s="88">
        <v>157.09331448861121</v>
      </c>
      <c r="F9020" s="88">
        <v>518.8762455387</v>
      </c>
      <c r="G9020" s="88">
        <v>761.80250698129885</v>
      </c>
      <c r="H9020" s="88">
        <v>1000.625744901794</v>
      </c>
      <c r="I9020" s="88">
        <v>1382.2350993606919</v>
      </c>
      <c r="J9020" s="88">
        <v>2002.6692287176093</v>
      </c>
      <c r="K9020" s="88">
        <v>3365.1242313743301</v>
      </c>
      <c r="L9020" s="88">
        <v>3475.4017289861658</v>
      </c>
      <c r="M9020" s="88">
        <v>3731.4857300808922</v>
      </c>
    </row>
    <row r="9021" spans="3:13" x14ac:dyDescent="0.2">
      <c r="C9021" s="88">
        <v>0.44614999999999999</v>
      </c>
      <c r="D9021" s="88">
        <v>16510.501616529822</v>
      </c>
      <c r="E9021" s="88">
        <v>157.09854980528871</v>
      </c>
      <c r="F9021" s="88">
        <v>518.88172933366195</v>
      </c>
      <c r="G9021" s="88">
        <v>761.80749684725015</v>
      </c>
      <c r="H9021" s="88">
        <v>1000.6474379575343</v>
      </c>
      <c r="I9021" s="88">
        <v>1382.2357135748357</v>
      </c>
      <c r="J9021" s="88">
        <v>2002.6833546605044</v>
      </c>
      <c r="K9021" s="88">
        <v>3365.1761414532157</v>
      </c>
      <c r="L9021" s="88">
        <v>3475.4022420742231</v>
      </c>
      <c r="M9021" s="88">
        <v>3731.5143010635229</v>
      </c>
    </row>
    <row r="9022" spans="3:13" x14ac:dyDescent="0.2">
      <c r="C9022" s="88">
        <v>0.44619999999999999</v>
      </c>
      <c r="D9022" s="88">
        <v>16510.589476064029</v>
      </c>
      <c r="E9022" s="88">
        <v>157.10422065189505</v>
      </c>
      <c r="F9022" s="88">
        <v>518.89684024668941</v>
      </c>
      <c r="G9022" s="88">
        <v>761.81145945540811</v>
      </c>
      <c r="H9022" s="88">
        <v>1000.6486161786875</v>
      </c>
      <c r="I9022" s="88">
        <v>1382.2686401562942</v>
      </c>
      <c r="J9022" s="88">
        <v>2002.7020301173893</v>
      </c>
      <c r="K9022" s="88">
        <v>3365.1873608410506</v>
      </c>
      <c r="L9022" s="88">
        <v>3475.4857367198474</v>
      </c>
      <c r="M9022" s="88">
        <v>3731.5461946932342</v>
      </c>
    </row>
    <row r="9023" spans="3:13" x14ac:dyDescent="0.2">
      <c r="C9023" s="88">
        <v>0.44624999999999998</v>
      </c>
      <c r="D9023" s="88">
        <v>16511.118929809159</v>
      </c>
      <c r="E9023" s="88">
        <v>157.10422065189505</v>
      </c>
      <c r="F9023" s="88">
        <v>518.9040121603216</v>
      </c>
      <c r="G9023" s="88">
        <v>761.81223850403012</v>
      </c>
      <c r="H9023" s="88">
        <v>1000.6530482976154</v>
      </c>
      <c r="I9023" s="88">
        <v>1382.2868453707001</v>
      </c>
      <c r="J9023" s="88">
        <v>2002.7258148642613</v>
      </c>
      <c r="K9023" s="88">
        <v>3365.2263248328663</v>
      </c>
      <c r="L9023" s="88">
        <v>3475.5518027466419</v>
      </c>
      <c r="M9023" s="88">
        <v>3731.5775985335686</v>
      </c>
    </row>
    <row r="9024" spans="3:13" x14ac:dyDescent="0.2">
      <c r="C9024" s="88">
        <v>0.44629999999999997</v>
      </c>
      <c r="D9024" s="88">
        <v>16511.189222363799</v>
      </c>
      <c r="E9024" s="88">
        <v>157.10422065189505</v>
      </c>
      <c r="F9024" s="88">
        <v>518.90807300643473</v>
      </c>
      <c r="G9024" s="88">
        <v>761.8130690379553</v>
      </c>
      <c r="H9024" s="88">
        <v>1000.6797953946639</v>
      </c>
      <c r="I9024" s="88">
        <v>1382.303183446546</v>
      </c>
      <c r="J9024" s="88">
        <v>2002.7725288996057</v>
      </c>
      <c r="K9024" s="88">
        <v>3365.2291413708995</v>
      </c>
      <c r="L9024" s="88">
        <v>3475.6574150409565</v>
      </c>
      <c r="M9024" s="88">
        <v>3731.5927421104639</v>
      </c>
    </row>
    <row r="9025" spans="3:13" x14ac:dyDescent="0.2">
      <c r="C9025" s="88">
        <v>0.44635000000000002</v>
      </c>
      <c r="D9025" s="88">
        <v>16511.196669271223</v>
      </c>
      <c r="E9025" s="88">
        <v>157.10453813910499</v>
      </c>
      <c r="F9025" s="88">
        <v>518.90839387780898</v>
      </c>
      <c r="G9025" s="88">
        <v>761.81599438871399</v>
      </c>
      <c r="H9025" s="88">
        <v>1000.7104800779553</v>
      </c>
      <c r="I9025" s="88">
        <v>1382.3156253549687</v>
      </c>
      <c r="J9025" s="88">
        <v>2002.7891985323108</v>
      </c>
      <c r="K9025" s="88">
        <v>3365.2431966981185</v>
      </c>
      <c r="L9025" s="88">
        <v>3475.7113245688788</v>
      </c>
      <c r="M9025" s="88">
        <v>3731.6026061588732</v>
      </c>
    </row>
    <row r="9026" spans="3:13" x14ac:dyDescent="0.2">
      <c r="C9026" s="88">
        <v>0.44640000000000002</v>
      </c>
      <c r="D9026" s="88">
        <v>16511.378649982384</v>
      </c>
      <c r="E9026" s="88">
        <v>157.10592677184195</v>
      </c>
      <c r="F9026" s="88">
        <v>518.92454072452392</v>
      </c>
      <c r="G9026" s="88">
        <v>761.82612669380023</v>
      </c>
      <c r="H9026" s="88">
        <v>1000.7560395424148</v>
      </c>
      <c r="I9026" s="88">
        <v>1382.3215504943159</v>
      </c>
      <c r="J9026" s="88">
        <v>2002.8610294804739</v>
      </c>
      <c r="K9026" s="88">
        <v>3365.2836333120008</v>
      </c>
      <c r="L9026" s="88">
        <v>3475.7642280086202</v>
      </c>
      <c r="M9026" s="88">
        <v>3731.6035255583297</v>
      </c>
    </row>
    <row r="9027" spans="3:13" x14ac:dyDescent="0.2">
      <c r="C9027" s="88">
        <v>0.44645000000000001</v>
      </c>
      <c r="D9027" s="88">
        <v>16511.659878083286</v>
      </c>
      <c r="E9027" s="88">
        <v>157.10641727814891</v>
      </c>
      <c r="F9027" s="88">
        <v>518.92782235771801</v>
      </c>
      <c r="G9027" s="88">
        <v>761.8360131435893</v>
      </c>
      <c r="H9027" s="88">
        <v>1000.8118392720116</v>
      </c>
      <c r="I9027" s="88">
        <v>1382.3309142585181</v>
      </c>
      <c r="J9027" s="88">
        <v>2002.9598234915429</v>
      </c>
      <c r="K9027" s="88">
        <v>3365.3740007276056</v>
      </c>
      <c r="L9027" s="88">
        <v>3476.1264308226205</v>
      </c>
      <c r="M9027" s="88">
        <v>3731.6129076604416</v>
      </c>
    </row>
    <row r="9028" spans="3:13" x14ac:dyDescent="0.2">
      <c r="C9028" s="88">
        <v>0.44650000000000001</v>
      </c>
      <c r="D9028" s="88">
        <v>16511.921744973752</v>
      </c>
      <c r="E9028" s="88">
        <v>157.1071481076242</v>
      </c>
      <c r="F9028" s="88">
        <v>518.93063558944505</v>
      </c>
      <c r="G9028" s="88">
        <v>761.87159074307374</v>
      </c>
      <c r="H9028" s="88">
        <v>1000.8263984285359</v>
      </c>
      <c r="I9028" s="88">
        <v>1382.3586201807725</v>
      </c>
      <c r="J9028" s="88">
        <v>2002.9932143664541</v>
      </c>
      <c r="K9028" s="88">
        <v>3365.3933929042555</v>
      </c>
      <c r="L9028" s="88">
        <v>3476.307713279989</v>
      </c>
      <c r="M9028" s="88">
        <v>3731.6180181626919</v>
      </c>
    </row>
    <row r="9029" spans="3:13" x14ac:dyDescent="0.2">
      <c r="C9029" s="88">
        <v>0.44655</v>
      </c>
      <c r="D9029" s="88">
        <v>16512.094747969772</v>
      </c>
      <c r="E9029" s="88">
        <v>157.11624330569703</v>
      </c>
      <c r="F9029" s="88">
        <v>518.93923677207749</v>
      </c>
      <c r="G9029" s="88">
        <v>761.90434172504501</v>
      </c>
      <c r="H9029" s="88">
        <v>1000.8274692980149</v>
      </c>
      <c r="I9029" s="88">
        <v>1382.3656146991984</v>
      </c>
      <c r="J9029" s="88">
        <v>2003.0479684138977</v>
      </c>
      <c r="K9029" s="88">
        <v>3365.4072858739532</v>
      </c>
      <c r="L9029" s="88">
        <v>3476.4468800429113</v>
      </c>
      <c r="M9029" s="88">
        <v>3731.631080140196</v>
      </c>
    </row>
    <row r="9030" spans="3:13" x14ac:dyDescent="0.2">
      <c r="C9030" s="88">
        <v>0.4466</v>
      </c>
      <c r="D9030" s="88">
        <v>16512.151095352801</v>
      </c>
      <c r="E9030" s="88">
        <v>157.11967512114006</v>
      </c>
      <c r="F9030" s="88">
        <v>518.94289509294504</v>
      </c>
      <c r="G9030" s="88">
        <v>761.90585637212507</v>
      </c>
      <c r="H9030" s="88">
        <v>1000.8306076824915</v>
      </c>
      <c r="I9030" s="88">
        <v>1382.3735293483946</v>
      </c>
      <c r="J9030" s="88">
        <v>2003.0520134132043</v>
      </c>
      <c r="K9030" s="88">
        <v>3365.4354152818482</v>
      </c>
      <c r="L9030" s="88">
        <v>3476.4842246359985</v>
      </c>
      <c r="M9030" s="88">
        <v>3731.6501131977275</v>
      </c>
    </row>
    <row r="9031" spans="3:13" x14ac:dyDescent="0.2">
      <c r="C9031" s="88">
        <v>0.44664999999999999</v>
      </c>
      <c r="D9031" s="88">
        <v>16512.210082357073</v>
      </c>
      <c r="E9031" s="88">
        <v>157.12182425140236</v>
      </c>
      <c r="F9031" s="88">
        <v>518.94783556727089</v>
      </c>
      <c r="G9031" s="88">
        <v>761.92222003762208</v>
      </c>
      <c r="H9031" s="88">
        <v>1000.8750484763978</v>
      </c>
      <c r="I9031" s="88">
        <v>1382.3833302700687</v>
      </c>
      <c r="J9031" s="88">
        <v>2003.0652289465866</v>
      </c>
      <c r="K9031" s="88">
        <v>3365.440545553618</v>
      </c>
      <c r="L9031" s="88">
        <v>3476.6076172332123</v>
      </c>
      <c r="M9031" s="88">
        <v>3731.653481742127</v>
      </c>
    </row>
    <row r="9032" spans="3:13" x14ac:dyDescent="0.2">
      <c r="C9032" s="88">
        <v>0.44669999999999999</v>
      </c>
      <c r="D9032" s="88">
        <v>16512.270352090858</v>
      </c>
      <c r="E9032" s="88">
        <v>157.12578376028705</v>
      </c>
      <c r="F9032" s="88">
        <v>518.95125610925697</v>
      </c>
      <c r="G9032" s="88">
        <v>761.93368165076299</v>
      </c>
      <c r="H9032" s="88">
        <v>1000.8758502121609</v>
      </c>
      <c r="I9032" s="88">
        <v>1382.4064181030644</v>
      </c>
      <c r="J9032" s="88">
        <v>2003.0998887376732</v>
      </c>
      <c r="K9032" s="88">
        <v>3365.4419295816188</v>
      </c>
      <c r="L9032" s="88">
        <v>3476.851203158637</v>
      </c>
      <c r="M9032" s="88">
        <v>3731.6595999582769</v>
      </c>
    </row>
    <row r="9033" spans="3:13" x14ac:dyDescent="0.2">
      <c r="C9033" s="88">
        <v>0.44674999999999998</v>
      </c>
      <c r="D9033" s="88">
        <v>16512.334603667347</v>
      </c>
      <c r="E9033" s="88">
        <v>157.12632594958995</v>
      </c>
      <c r="F9033" s="88">
        <v>518.97160421913668</v>
      </c>
      <c r="G9033" s="88">
        <v>761.94775119471524</v>
      </c>
      <c r="H9033" s="88">
        <v>1000.9042018968489</v>
      </c>
      <c r="I9033" s="88">
        <v>1382.4068773422682</v>
      </c>
      <c r="J9033" s="88">
        <v>2003.1181246124179</v>
      </c>
      <c r="K9033" s="88">
        <v>3365.5288017249873</v>
      </c>
      <c r="L9033" s="88">
        <v>3477.3228775195284</v>
      </c>
      <c r="M9033" s="88">
        <v>3731.6934342337981</v>
      </c>
    </row>
    <row r="9034" spans="3:13" x14ac:dyDescent="0.2">
      <c r="C9034" s="88">
        <v>0.44679999999999997</v>
      </c>
      <c r="D9034" s="88">
        <v>16512.476746753786</v>
      </c>
      <c r="E9034" s="88">
        <v>157.12866060996203</v>
      </c>
      <c r="F9034" s="88">
        <v>518.97456124593373</v>
      </c>
      <c r="G9034" s="88">
        <v>761.9639181132643</v>
      </c>
      <c r="H9034" s="88">
        <v>1000.9215950945168</v>
      </c>
      <c r="I9034" s="88">
        <v>1382.4107570865544</v>
      </c>
      <c r="J9034" s="88">
        <v>2003.1486967872993</v>
      </c>
      <c r="K9034" s="88">
        <v>3365.5864291554899</v>
      </c>
      <c r="L9034" s="88">
        <v>3477.4219668514888</v>
      </c>
      <c r="M9034" s="88">
        <v>3731.6968944484479</v>
      </c>
    </row>
    <row r="9035" spans="3:13" x14ac:dyDescent="0.2">
      <c r="C9035" s="88">
        <v>0.44685000000000002</v>
      </c>
      <c r="D9035" s="88">
        <v>16512.641557926177</v>
      </c>
      <c r="E9035" s="88">
        <v>157.12866060996203</v>
      </c>
      <c r="F9035" s="88">
        <v>518.98498864824523</v>
      </c>
      <c r="G9035" s="88">
        <v>761.98249914048392</v>
      </c>
      <c r="H9035" s="88">
        <v>1000.9287987120583</v>
      </c>
      <c r="I9035" s="88">
        <v>1382.4199273786053</v>
      </c>
      <c r="J9035" s="88">
        <v>2003.2295775909702</v>
      </c>
      <c r="K9035" s="88">
        <v>3365.7352371234338</v>
      </c>
      <c r="L9035" s="88">
        <v>3477.4322020692398</v>
      </c>
      <c r="M9035" s="88">
        <v>3731.720340045626</v>
      </c>
    </row>
    <row r="9036" spans="3:13" x14ac:dyDescent="0.2">
      <c r="C9036" s="88">
        <v>0.44690000000000002</v>
      </c>
      <c r="D9036" s="88">
        <v>16512.731964704715</v>
      </c>
      <c r="E9036" s="88">
        <v>157.12866060996203</v>
      </c>
      <c r="F9036" s="88">
        <v>518.98585454299155</v>
      </c>
      <c r="G9036" s="88">
        <v>761.98881216953532</v>
      </c>
      <c r="H9036" s="88">
        <v>1000.9326006298802</v>
      </c>
      <c r="I9036" s="88">
        <v>1382.4220026910398</v>
      </c>
      <c r="J9036" s="88">
        <v>2003.3866479785847</v>
      </c>
      <c r="K9036" s="88">
        <v>3365.7366908263671</v>
      </c>
      <c r="L9036" s="88">
        <v>3477.6686442196351</v>
      </c>
      <c r="M9036" s="88">
        <v>3731.7217444935482</v>
      </c>
    </row>
    <row r="9037" spans="3:13" x14ac:dyDescent="0.2">
      <c r="C9037" s="88">
        <v>0.44695000000000001</v>
      </c>
      <c r="D9037" s="88">
        <v>16512.949282399921</v>
      </c>
      <c r="E9037" s="88">
        <v>157.12942336574451</v>
      </c>
      <c r="F9037" s="88">
        <v>518.99108586410239</v>
      </c>
      <c r="G9037" s="88">
        <v>761.99206221609438</v>
      </c>
      <c r="H9037" s="88">
        <v>1000.9387127835721</v>
      </c>
      <c r="I9037" s="88">
        <v>1382.4294906151849</v>
      </c>
      <c r="J9037" s="88">
        <v>2003.441464660762</v>
      </c>
      <c r="K9037" s="88">
        <v>3365.7707669107722</v>
      </c>
      <c r="L9037" s="88">
        <v>3477.7827932480668</v>
      </c>
      <c r="M9037" s="88">
        <v>3731.7336055033793</v>
      </c>
    </row>
    <row r="9038" spans="3:13" x14ac:dyDescent="0.2">
      <c r="C9038" s="88">
        <v>0.44700000000000001</v>
      </c>
      <c r="D9038" s="88">
        <v>16513.060596916337</v>
      </c>
      <c r="E9038" s="88">
        <v>157.12942336574451</v>
      </c>
      <c r="F9038" s="88">
        <v>519.01784351982496</v>
      </c>
      <c r="G9038" s="88">
        <v>761.99428423076097</v>
      </c>
      <c r="H9038" s="88">
        <v>1000.9394007240458</v>
      </c>
      <c r="I9038" s="88">
        <v>1382.4402846764297</v>
      </c>
      <c r="J9038" s="88">
        <v>2003.4938309695021</v>
      </c>
      <c r="K9038" s="88">
        <v>3365.8407890257158</v>
      </c>
      <c r="L9038" s="88">
        <v>3477.8662115557891</v>
      </c>
      <c r="M9038" s="88">
        <v>3731.7405250606503</v>
      </c>
    </row>
    <row r="9039" spans="3:13" x14ac:dyDescent="0.2">
      <c r="C9039" s="88">
        <v>0.44705</v>
      </c>
      <c r="D9039" s="88">
        <v>16513.171615460451</v>
      </c>
      <c r="E9039" s="88">
        <v>157.13730399910673</v>
      </c>
      <c r="F9039" s="88">
        <v>519.02540246122499</v>
      </c>
      <c r="G9039" s="88">
        <v>762.00541590393732</v>
      </c>
      <c r="H9039" s="88">
        <v>1000.9426712958398</v>
      </c>
      <c r="I9039" s="88">
        <v>1382.5538518662456</v>
      </c>
      <c r="J9039" s="88">
        <v>2003.509085152356</v>
      </c>
      <c r="K9039" s="88">
        <v>3365.8775197712948</v>
      </c>
      <c r="L9039" s="88">
        <v>3477.917987164933</v>
      </c>
      <c r="M9039" s="88">
        <v>3731.7549285526857</v>
      </c>
    </row>
    <row r="9040" spans="3:13" x14ac:dyDescent="0.2">
      <c r="C9040" s="88">
        <v>0.4471</v>
      </c>
      <c r="D9040" s="88">
        <v>16513.566725464028</v>
      </c>
      <c r="E9040" s="88">
        <v>157.13803620181443</v>
      </c>
      <c r="F9040" s="88">
        <v>519.02749655356729</v>
      </c>
      <c r="G9040" s="88">
        <v>762.00599805926231</v>
      </c>
      <c r="H9040" s="88">
        <v>1000.9503071603331</v>
      </c>
      <c r="I9040" s="88">
        <v>1382.5814432147613</v>
      </c>
      <c r="J9040" s="88">
        <v>2003.5183538675487</v>
      </c>
      <c r="K9040" s="88">
        <v>3365.8780376164523</v>
      </c>
      <c r="L9040" s="88">
        <v>3477.9980180547955</v>
      </c>
      <c r="M9040" s="88">
        <v>3731.7821053292223</v>
      </c>
    </row>
    <row r="9041" spans="3:13" x14ac:dyDescent="0.2">
      <c r="C9041" s="88">
        <v>0.44714999999999999</v>
      </c>
      <c r="D9041" s="88">
        <v>16513.905135468089</v>
      </c>
      <c r="E9041" s="88">
        <v>157.13890403183177</v>
      </c>
      <c r="F9041" s="88">
        <v>519.02892519631996</v>
      </c>
      <c r="G9041" s="88">
        <v>762.00799990650421</v>
      </c>
      <c r="H9041" s="88">
        <v>1000.9529978673472</v>
      </c>
      <c r="I9041" s="88">
        <v>1382.5980251921314</v>
      </c>
      <c r="J9041" s="88">
        <v>2003.5507496431528</v>
      </c>
      <c r="K9041" s="88">
        <v>3365.8847065783161</v>
      </c>
      <c r="L9041" s="88">
        <v>3478.0977882121115</v>
      </c>
      <c r="M9041" s="88">
        <v>3731.8020607685903</v>
      </c>
    </row>
    <row r="9042" spans="3:13" x14ac:dyDescent="0.2">
      <c r="C9042" s="88">
        <v>0.44719999999999999</v>
      </c>
      <c r="D9042" s="88">
        <v>16514.031004735662</v>
      </c>
      <c r="E9042" s="88">
        <v>157.15405978687068</v>
      </c>
      <c r="F9042" s="88">
        <v>519.02905841961865</v>
      </c>
      <c r="G9042" s="88">
        <v>762.02303640851187</v>
      </c>
      <c r="H9042" s="88">
        <v>1000.9548015064511</v>
      </c>
      <c r="I9042" s="88">
        <v>1382.6076779606701</v>
      </c>
      <c r="J9042" s="88">
        <v>2003.5656709697882</v>
      </c>
      <c r="K9042" s="88">
        <v>3365.983559074135</v>
      </c>
      <c r="L9042" s="88">
        <v>3478.1089441957556</v>
      </c>
      <c r="M9042" s="88">
        <v>3731.8059549528039</v>
      </c>
    </row>
    <row r="9043" spans="3:13" x14ac:dyDescent="0.2">
      <c r="C9043" s="88">
        <v>0.44724999999999998</v>
      </c>
      <c r="D9043" s="88">
        <v>16514.171467879958</v>
      </c>
      <c r="E9043" s="88">
        <v>157.15594927130496</v>
      </c>
      <c r="F9043" s="88">
        <v>519.04367837784548</v>
      </c>
      <c r="G9043" s="88">
        <v>762.04198289221131</v>
      </c>
      <c r="H9043" s="88">
        <v>1000.9608754086398</v>
      </c>
      <c r="I9043" s="88">
        <v>1382.6140250601989</v>
      </c>
      <c r="J9043" s="88">
        <v>2003.5979308666738</v>
      </c>
      <c r="K9043" s="88">
        <v>3366.0038368150763</v>
      </c>
      <c r="L9043" s="88">
        <v>3478.1190206710835</v>
      </c>
      <c r="M9043" s="88">
        <v>3731.8230033399641</v>
      </c>
    </row>
    <row r="9044" spans="3:13" x14ac:dyDescent="0.2">
      <c r="C9044" s="88">
        <v>0.44729999999999998</v>
      </c>
      <c r="D9044" s="88">
        <v>16514.444126855829</v>
      </c>
      <c r="E9044" s="88">
        <v>157.16726529826065</v>
      </c>
      <c r="F9044" s="88">
        <v>519.04991701219615</v>
      </c>
      <c r="G9044" s="88">
        <v>762.05516565343532</v>
      </c>
      <c r="H9044" s="88">
        <v>1000.9730818503776</v>
      </c>
      <c r="I9044" s="88">
        <v>1382.6289937512001</v>
      </c>
      <c r="J9044" s="88">
        <v>2003.6236154379922</v>
      </c>
      <c r="K9044" s="88">
        <v>3366.0192405898133</v>
      </c>
      <c r="L9044" s="88">
        <v>3478.1234914602855</v>
      </c>
      <c r="M9044" s="88">
        <v>3731.8395744814552</v>
      </c>
    </row>
    <row r="9045" spans="3:13" x14ac:dyDescent="0.2">
      <c r="C9045" s="88">
        <v>0.44735000000000003</v>
      </c>
      <c r="D9045" s="88">
        <v>16514.736588209849</v>
      </c>
      <c r="E9045" s="88">
        <v>157.16949126688723</v>
      </c>
      <c r="F9045" s="88">
        <v>519.05654725869726</v>
      </c>
      <c r="G9045" s="88">
        <v>762.05669089722323</v>
      </c>
      <c r="H9045" s="88">
        <v>1000.98035808947</v>
      </c>
      <c r="I9045" s="88">
        <v>1382.6735735175389</v>
      </c>
      <c r="J9045" s="88">
        <v>2003.6324580252872</v>
      </c>
      <c r="K9045" s="88">
        <v>3366.0536297781018</v>
      </c>
      <c r="L9045" s="88">
        <v>3478.1809158995375</v>
      </c>
      <c r="M9045" s="88">
        <v>3731.8462968511972</v>
      </c>
    </row>
    <row r="9046" spans="3:13" x14ac:dyDescent="0.2">
      <c r="C9046" s="88">
        <v>0.44740000000000002</v>
      </c>
      <c r="D9046" s="88">
        <v>16514.756448962467</v>
      </c>
      <c r="E9046" s="88">
        <v>157.16949126688723</v>
      </c>
      <c r="F9046" s="88">
        <v>519.0665599060676</v>
      </c>
      <c r="G9046" s="88">
        <v>762.08564388575451</v>
      </c>
      <c r="H9046" s="88">
        <v>1000.9906802988853</v>
      </c>
      <c r="I9046" s="88">
        <v>1382.6990371709921</v>
      </c>
      <c r="J9046" s="88">
        <v>2003.70144003321</v>
      </c>
      <c r="K9046" s="88">
        <v>3366.1056623644467</v>
      </c>
      <c r="L9046" s="88">
        <v>3478.1812270826313</v>
      </c>
      <c r="M9046" s="88">
        <v>3731.8475164360061</v>
      </c>
    </row>
    <row r="9047" spans="3:13" x14ac:dyDescent="0.2">
      <c r="C9047" s="88">
        <v>0.44745000000000001</v>
      </c>
      <c r="D9047" s="88">
        <v>16514.798797757529</v>
      </c>
      <c r="E9047" s="88">
        <v>157.17815120513478</v>
      </c>
      <c r="F9047" s="88">
        <v>519.07734752819533</v>
      </c>
      <c r="G9047" s="88">
        <v>762.10230843789031</v>
      </c>
      <c r="H9047" s="88">
        <v>1001.0345737278171</v>
      </c>
      <c r="I9047" s="88">
        <v>1382.6993942806298</v>
      </c>
      <c r="J9047" s="88">
        <v>2003.797204503463</v>
      </c>
      <c r="K9047" s="88">
        <v>3366.1102665833741</v>
      </c>
      <c r="L9047" s="88">
        <v>3478.2784611523148</v>
      </c>
      <c r="M9047" s="88">
        <v>3731.8605532350953</v>
      </c>
    </row>
    <row r="9048" spans="3:13" x14ac:dyDescent="0.2">
      <c r="C9048" s="88">
        <v>0.44750000000000001</v>
      </c>
      <c r="D9048" s="88">
        <v>16514.800458050569</v>
      </c>
      <c r="E9048" s="88">
        <v>157.18294546185098</v>
      </c>
      <c r="F9048" s="88">
        <v>519.0902364081885</v>
      </c>
      <c r="G9048" s="88">
        <v>762.1416072397401</v>
      </c>
      <c r="H9048" s="88">
        <v>1001.0585004121835</v>
      </c>
      <c r="I9048" s="88">
        <v>1382.729419188925</v>
      </c>
      <c r="J9048" s="88">
        <v>2003.9045850006664</v>
      </c>
      <c r="K9048" s="88">
        <v>3366.2010819136285</v>
      </c>
      <c r="L9048" s="88">
        <v>3478.2942335367838</v>
      </c>
      <c r="M9048" s="88">
        <v>3731.8740451777621</v>
      </c>
    </row>
    <row r="9049" spans="3:13" x14ac:dyDescent="0.2">
      <c r="C9049" s="88">
        <v>0.44755</v>
      </c>
      <c r="D9049" s="88">
        <v>16514.880867408061</v>
      </c>
      <c r="E9049" s="88">
        <v>157.18344097305544</v>
      </c>
      <c r="F9049" s="88">
        <v>519.09210022699153</v>
      </c>
      <c r="G9049" s="88">
        <v>762.14258751357465</v>
      </c>
      <c r="H9049" s="88">
        <v>1001.0630753045398</v>
      </c>
      <c r="I9049" s="88">
        <v>1382.7345550513924</v>
      </c>
      <c r="J9049" s="88">
        <v>2003.9191194407217</v>
      </c>
      <c r="K9049" s="88">
        <v>3366.3910585654935</v>
      </c>
      <c r="L9049" s="88">
        <v>3478.3433364890566</v>
      </c>
      <c r="M9049" s="88">
        <v>3731.8860305003745</v>
      </c>
    </row>
    <row r="9050" spans="3:13" x14ac:dyDescent="0.2">
      <c r="C9050" s="88">
        <v>0.4476</v>
      </c>
      <c r="D9050" s="88">
        <v>16515.218212018073</v>
      </c>
      <c r="E9050" s="88">
        <v>157.18649095190085</v>
      </c>
      <c r="F9050" s="88">
        <v>519.129968936164</v>
      </c>
      <c r="G9050" s="88">
        <v>762.16739071910342</v>
      </c>
      <c r="H9050" s="88">
        <v>1001.0927347775519</v>
      </c>
      <c r="I9050" s="88">
        <v>1382.743297434848</v>
      </c>
      <c r="J9050" s="88">
        <v>2003.9580391435866</v>
      </c>
      <c r="K9050" s="88">
        <v>3366.4112931286149</v>
      </c>
      <c r="L9050" s="88">
        <v>3478.6805412327017</v>
      </c>
      <c r="M9050" s="88">
        <v>3731.8870441557319</v>
      </c>
    </row>
    <row r="9051" spans="3:13" x14ac:dyDescent="0.2">
      <c r="C9051" s="88">
        <v>0.44764999999999999</v>
      </c>
      <c r="D9051" s="88">
        <v>16515.388338622059</v>
      </c>
      <c r="E9051" s="88">
        <v>157.1886802778572</v>
      </c>
      <c r="F9051" s="88">
        <v>519.13415359253304</v>
      </c>
      <c r="G9051" s="88">
        <v>762.17070996638859</v>
      </c>
      <c r="H9051" s="88">
        <v>1001.0937842025064</v>
      </c>
      <c r="I9051" s="88">
        <v>1382.7518431215917</v>
      </c>
      <c r="J9051" s="88">
        <v>2003.9715518345179</v>
      </c>
      <c r="K9051" s="88">
        <v>3366.6037991332919</v>
      </c>
      <c r="L9051" s="88">
        <v>3478.7037430258333</v>
      </c>
      <c r="M9051" s="88">
        <v>3731.8955741763416</v>
      </c>
    </row>
    <row r="9052" spans="3:13" x14ac:dyDescent="0.2">
      <c r="C9052" s="88">
        <v>0.44769999999999999</v>
      </c>
      <c r="D9052" s="88">
        <v>16515.602559697665</v>
      </c>
      <c r="E9052" s="88">
        <v>157.19248996674651</v>
      </c>
      <c r="F9052" s="88">
        <v>519.14737030166179</v>
      </c>
      <c r="G9052" s="88">
        <v>762.17436951321042</v>
      </c>
      <c r="H9052" s="88">
        <v>1001.1004103391529</v>
      </c>
      <c r="I9052" s="88">
        <v>1382.7618648164075</v>
      </c>
      <c r="J9052" s="88">
        <v>2003.990757763358</v>
      </c>
      <c r="K9052" s="88">
        <v>3366.7028438303851</v>
      </c>
      <c r="L9052" s="88">
        <v>3478.8426414955275</v>
      </c>
      <c r="M9052" s="88">
        <v>3731.9115458997549</v>
      </c>
    </row>
    <row r="9053" spans="3:13" x14ac:dyDescent="0.2">
      <c r="C9053" s="88">
        <v>0.44774999999999998</v>
      </c>
      <c r="D9053" s="88">
        <v>16515.71396647501</v>
      </c>
      <c r="E9053" s="88">
        <v>157.20221033280541</v>
      </c>
      <c r="F9053" s="88">
        <v>519.15218043727418</v>
      </c>
      <c r="G9053" s="88">
        <v>762.18634693462809</v>
      </c>
      <c r="H9053" s="88">
        <v>1001.1038775769553</v>
      </c>
      <c r="I9053" s="88">
        <v>1382.7628262907933</v>
      </c>
      <c r="J9053" s="88">
        <v>2004.0021621413284</v>
      </c>
      <c r="K9053" s="88">
        <v>3366.7128439639196</v>
      </c>
      <c r="L9053" s="88">
        <v>3479.1934003660526</v>
      </c>
      <c r="M9053" s="88">
        <v>3731.9117355547328</v>
      </c>
    </row>
    <row r="9054" spans="3:13" x14ac:dyDescent="0.2">
      <c r="C9054" s="88">
        <v>0.44779999999999998</v>
      </c>
      <c r="D9054" s="88">
        <v>16515.872446719401</v>
      </c>
      <c r="E9054" s="88">
        <v>157.20339663773029</v>
      </c>
      <c r="F9054" s="88">
        <v>519.15589820707419</v>
      </c>
      <c r="G9054" s="88">
        <v>762.19621020172826</v>
      </c>
      <c r="H9054" s="88">
        <v>1001.1157128462514</v>
      </c>
      <c r="I9054" s="88">
        <v>1382.7680820452783</v>
      </c>
      <c r="J9054" s="88">
        <v>2004.056824078772</v>
      </c>
      <c r="K9054" s="88">
        <v>3366.7395562142065</v>
      </c>
      <c r="L9054" s="88">
        <v>3479.2421569544722</v>
      </c>
      <c r="M9054" s="88">
        <v>3731.9151566195965</v>
      </c>
    </row>
    <row r="9055" spans="3:13" x14ac:dyDescent="0.2">
      <c r="C9055" s="88">
        <v>0.44785000000000003</v>
      </c>
      <c r="D9055" s="88">
        <v>16516.060092066906</v>
      </c>
      <c r="E9055" s="88">
        <v>157.20445028655831</v>
      </c>
      <c r="F9055" s="88">
        <v>519.1566426070649</v>
      </c>
      <c r="G9055" s="88">
        <v>762.21844765200558</v>
      </c>
      <c r="H9055" s="88">
        <v>1001.1249488238682</v>
      </c>
      <c r="I9055" s="88">
        <v>1382.7842476939663</v>
      </c>
      <c r="J9055" s="88">
        <v>2004.0811256624788</v>
      </c>
      <c r="K9055" s="88">
        <v>3366.8052025174425</v>
      </c>
      <c r="L9055" s="88">
        <v>3479.293237585232</v>
      </c>
      <c r="M9055" s="88">
        <v>3731.9375006579871</v>
      </c>
    </row>
    <row r="9056" spans="3:13" x14ac:dyDescent="0.2">
      <c r="C9056" s="88">
        <v>0.44790000000000002</v>
      </c>
      <c r="D9056" s="88">
        <v>16516.088808325247</v>
      </c>
      <c r="E9056" s="88">
        <v>157.20445028655831</v>
      </c>
      <c r="F9056" s="88">
        <v>519.17032320290446</v>
      </c>
      <c r="G9056" s="88">
        <v>762.22112564329564</v>
      </c>
      <c r="H9056" s="88">
        <v>1001.1546665986511</v>
      </c>
      <c r="I9056" s="88">
        <v>1382.7988419723379</v>
      </c>
      <c r="J9056" s="88">
        <v>2004.0825937438863</v>
      </c>
      <c r="K9056" s="88">
        <v>3366.8367856001851</v>
      </c>
      <c r="L9056" s="88">
        <v>3479.3417261769669</v>
      </c>
      <c r="M9056" s="88">
        <v>3731.9518287996307</v>
      </c>
    </row>
    <row r="9057" spans="3:13" x14ac:dyDescent="0.2">
      <c r="C9057" s="88">
        <v>0.44795000000000001</v>
      </c>
      <c r="D9057" s="88">
        <v>16516.413854722305</v>
      </c>
      <c r="E9057" s="88">
        <v>157.20445028655831</v>
      </c>
      <c r="F9057" s="88">
        <v>519.17150157555398</v>
      </c>
      <c r="G9057" s="88">
        <v>762.22981736956081</v>
      </c>
      <c r="H9057" s="88">
        <v>1001.1548972444134</v>
      </c>
      <c r="I9057" s="88">
        <v>1382.8061544420111</v>
      </c>
      <c r="J9057" s="88">
        <v>2004.0870266369493</v>
      </c>
      <c r="K9057" s="88">
        <v>3366.8946244601275</v>
      </c>
      <c r="L9057" s="88">
        <v>3479.3600866533498</v>
      </c>
      <c r="M9057" s="88">
        <v>3731.9797858390916</v>
      </c>
    </row>
    <row r="9058" spans="3:13" x14ac:dyDescent="0.2">
      <c r="C9058" s="88">
        <v>0.44800000000000001</v>
      </c>
      <c r="D9058" s="88">
        <v>16516.603821087883</v>
      </c>
      <c r="E9058" s="88">
        <v>157.20553984109938</v>
      </c>
      <c r="F9058" s="88">
        <v>519.18781719248864</v>
      </c>
      <c r="G9058" s="88">
        <v>762.24633121720944</v>
      </c>
      <c r="H9058" s="88">
        <v>1001.1816128189744</v>
      </c>
      <c r="I9058" s="88">
        <v>1382.8308121560599</v>
      </c>
      <c r="J9058" s="88">
        <v>2004.1777664236092</v>
      </c>
      <c r="K9058" s="88">
        <v>3366.9464110353892</v>
      </c>
      <c r="L9058" s="88">
        <v>3479.4049717348025</v>
      </c>
      <c r="M9058" s="88">
        <v>3731.9861233653164</v>
      </c>
    </row>
    <row r="9059" spans="3:13" x14ac:dyDescent="0.2">
      <c r="C9059" s="88">
        <v>0.44805</v>
      </c>
      <c r="D9059" s="88">
        <v>16516.637911457539</v>
      </c>
      <c r="E9059" s="88">
        <v>157.20646272184422</v>
      </c>
      <c r="F9059" s="88">
        <v>519.19803258018783</v>
      </c>
      <c r="G9059" s="88">
        <v>762.27794828411061</v>
      </c>
      <c r="H9059" s="88">
        <v>1001.1830213073486</v>
      </c>
      <c r="I9059" s="88">
        <v>1382.8436700268394</v>
      </c>
      <c r="J9059" s="88">
        <v>2004.1958979315109</v>
      </c>
      <c r="K9059" s="88">
        <v>3366.9827781936647</v>
      </c>
      <c r="L9059" s="88">
        <v>3479.4335446829587</v>
      </c>
      <c r="M9059" s="88">
        <v>3732.0211478099195</v>
      </c>
    </row>
    <row r="9060" spans="3:13" x14ac:dyDescent="0.2">
      <c r="C9060" s="88">
        <v>0.4481</v>
      </c>
      <c r="D9060" s="88">
        <v>16516.640078449513</v>
      </c>
      <c r="E9060" s="88">
        <v>157.20646272184422</v>
      </c>
      <c r="F9060" s="88">
        <v>519.20048690537806</v>
      </c>
      <c r="G9060" s="88">
        <v>762.28460093558169</v>
      </c>
      <c r="H9060" s="88">
        <v>1001.1860851184083</v>
      </c>
      <c r="I9060" s="88">
        <v>1382.8691169606304</v>
      </c>
      <c r="J9060" s="88">
        <v>2004.2253287686444</v>
      </c>
      <c r="K9060" s="88">
        <v>3367.0519650840429</v>
      </c>
      <c r="L9060" s="88">
        <v>3479.4488143695608</v>
      </c>
      <c r="M9060" s="88">
        <v>3732.0389924854294</v>
      </c>
    </row>
    <row r="9061" spans="3:13" x14ac:dyDescent="0.2">
      <c r="C9061" s="88">
        <v>0.44814999999999999</v>
      </c>
      <c r="D9061" s="88">
        <v>16516.798209305558</v>
      </c>
      <c r="E9061" s="88">
        <v>157.20761890876838</v>
      </c>
      <c r="F9061" s="88">
        <v>519.2005364972274</v>
      </c>
      <c r="G9061" s="88">
        <v>762.28642493360303</v>
      </c>
      <c r="H9061" s="88">
        <v>1001.1885859293643</v>
      </c>
      <c r="I9061" s="88">
        <v>1382.8724498524512</v>
      </c>
      <c r="J9061" s="88">
        <v>2004.2348833455976</v>
      </c>
      <c r="K9061" s="88">
        <v>3367.0842729626406</v>
      </c>
      <c r="L9061" s="88">
        <v>3479.6390974304531</v>
      </c>
      <c r="M9061" s="88">
        <v>3732.042950592403</v>
      </c>
    </row>
    <row r="9062" spans="3:13" x14ac:dyDescent="0.2">
      <c r="C9062" s="88">
        <v>0.44819999999999999</v>
      </c>
      <c r="D9062" s="88">
        <v>16517.286097828564</v>
      </c>
      <c r="E9062" s="88">
        <v>157.21003622556964</v>
      </c>
      <c r="F9062" s="88">
        <v>519.20811524231203</v>
      </c>
      <c r="G9062" s="88">
        <v>762.29200172165793</v>
      </c>
      <c r="H9062" s="88">
        <v>1001.1946398755363</v>
      </c>
      <c r="I9062" s="88">
        <v>1382.8750197358163</v>
      </c>
      <c r="J9062" s="88">
        <v>2004.2501318414129</v>
      </c>
      <c r="K9062" s="88">
        <v>3367.103267690019</v>
      </c>
      <c r="L9062" s="88">
        <v>3479.6476569990919</v>
      </c>
      <c r="M9062" s="88">
        <v>3732.0947052943902</v>
      </c>
    </row>
    <row r="9063" spans="3:13" x14ac:dyDescent="0.2">
      <c r="C9063" s="88">
        <v>0.44824999999999998</v>
      </c>
      <c r="D9063" s="88">
        <v>16517.312950473482</v>
      </c>
      <c r="E9063" s="88">
        <v>157.212808381164</v>
      </c>
      <c r="F9063" s="88">
        <v>519.22242550831743</v>
      </c>
      <c r="G9063" s="88">
        <v>762.29310015497003</v>
      </c>
      <c r="H9063" s="88">
        <v>1001.2071469387192</v>
      </c>
      <c r="I9063" s="88">
        <v>1382.8939737579385</v>
      </c>
      <c r="J9063" s="88">
        <v>2004.2641211522232</v>
      </c>
      <c r="K9063" s="88">
        <v>3367.1176311849622</v>
      </c>
      <c r="L9063" s="88">
        <v>3479.6744684609585</v>
      </c>
      <c r="M9063" s="88">
        <v>3732.1274788048963</v>
      </c>
    </row>
    <row r="9064" spans="3:13" x14ac:dyDescent="0.2">
      <c r="C9064" s="88">
        <v>0.44829999999999998</v>
      </c>
      <c r="D9064" s="88">
        <v>16517.410799560959</v>
      </c>
      <c r="E9064" s="88">
        <v>157.212808381164</v>
      </c>
      <c r="F9064" s="88">
        <v>519.22940575465373</v>
      </c>
      <c r="G9064" s="88">
        <v>762.29366536966836</v>
      </c>
      <c r="H9064" s="88">
        <v>1001.2111010003873</v>
      </c>
      <c r="I9064" s="88">
        <v>1382.9045082265106</v>
      </c>
      <c r="J9064" s="88">
        <v>2004.2883321149252</v>
      </c>
      <c r="K9064" s="88">
        <v>3367.1180539765396</v>
      </c>
      <c r="L9064" s="88">
        <v>3479.6748833165002</v>
      </c>
      <c r="M9064" s="88">
        <v>3732.1409653644841</v>
      </c>
    </row>
    <row r="9065" spans="3:13" x14ac:dyDescent="0.2">
      <c r="C9065" s="88">
        <v>0.44835000000000003</v>
      </c>
      <c r="D9065" s="88">
        <v>16517.5550622874</v>
      </c>
      <c r="E9065" s="88">
        <v>157.21291164528157</v>
      </c>
      <c r="F9065" s="88">
        <v>519.23166860952006</v>
      </c>
      <c r="G9065" s="88">
        <v>762.31782087484225</v>
      </c>
      <c r="H9065" s="88">
        <v>1001.2152221224746</v>
      </c>
      <c r="I9065" s="88">
        <v>1382.9078673277882</v>
      </c>
      <c r="J9065" s="88">
        <v>2004.3569854342663</v>
      </c>
      <c r="K9065" s="88">
        <v>3367.3094276731754</v>
      </c>
      <c r="L9065" s="88">
        <v>3479.7355457652629</v>
      </c>
      <c r="M9065" s="88">
        <v>3732.1711067358215</v>
      </c>
    </row>
    <row r="9066" spans="3:13" x14ac:dyDescent="0.2">
      <c r="C9066" s="88">
        <v>0.44840000000000002</v>
      </c>
      <c r="D9066" s="88">
        <v>16517.950162423189</v>
      </c>
      <c r="E9066" s="88">
        <v>157.21775045068716</v>
      </c>
      <c r="F9066" s="88">
        <v>519.24762858854183</v>
      </c>
      <c r="G9066" s="88">
        <v>762.37322768596687</v>
      </c>
      <c r="H9066" s="88">
        <v>1001.222434289738</v>
      </c>
      <c r="I9066" s="88">
        <v>1382.921934758509</v>
      </c>
      <c r="J9066" s="88">
        <v>2004.3927440729003</v>
      </c>
      <c r="K9066" s="88">
        <v>3367.3350358875696</v>
      </c>
      <c r="L9066" s="88">
        <v>3479.7933279624881</v>
      </c>
      <c r="M9066" s="88">
        <v>3732.1902158215826</v>
      </c>
    </row>
    <row r="9067" spans="3:13" x14ac:dyDescent="0.2">
      <c r="C9067" s="88">
        <v>0.44845000000000002</v>
      </c>
      <c r="D9067" s="88">
        <v>16518.385216942635</v>
      </c>
      <c r="E9067" s="88">
        <v>157.22041364944926</v>
      </c>
      <c r="F9067" s="88">
        <v>519.26133238940702</v>
      </c>
      <c r="G9067" s="88">
        <v>762.37755348323844</v>
      </c>
      <c r="H9067" s="88">
        <v>1001.2305938508189</v>
      </c>
      <c r="I9067" s="88">
        <v>1382.9234790623996</v>
      </c>
      <c r="J9067" s="88">
        <v>2004.4125357331818</v>
      </c>
      <c r="K9067" s="88">
        <v>3367.3947406921734</v>
      </c>
      <c r="L9067" s="88">
        <v>3479.8409260341496</v>
      </c>
      <c r="M9067" s="88">
        <v>3732.1921006729012</v>
      </c>
    </row>
    <row r="9068" spans="3:13" x14ac:dyDescent="0.2">
      <c r="C9068" s="88">
        <v>0.44850000000000001</v>
      </c>
      <c r="D9068" s="88">
        <v>16518.392657504715</v>
      </c>
      <c r="E9068" s="88">
        <v>157.22041364944926</v>
      </c>
      <c r="F9068" s="88">
        <v>519.2749363905632</v>
      </c>
      <c r="G9068" s="88">
        <v>762.37755771278671</v>
      </c>
      <c r="H9068" s="88">
        <v>1001.2850889710735</v>
      </c>
      <c r="I9068" s="88">
        <v>1382.9320679053626</v>
      </c>
      <c r="J9068" s="88">
        <v>2004.4202604231232</v>
      </c>
      <c r="K9068" s="88">
        <v>3367.4248494697767</v>
      </c>
      <c r="L9068" s="88">
        <v>3479.9041080079678</v>
      </c>
      <c r="M9068" s="88">
        <v>3732.2017503677098</v>
      </c>
    </row>
    <row r="9069" spans="3:13" x14ac:dyDescent="0.2">
      <c r="C9069" s="88">
        <v>0.44855</v>
      </c>
      <c r="D9069" s="88">
        <v>16518.393395901137</v>
      </c>
      <c r="E9069" s="88">
        <v>157.22069643262876</v>
      </c>
      <c r="F9069" s="88">
        <v>519.28164467689976</v>
      </c>
      <c r="G9069" s="88">
        <v>762.40476130609022</v>
      </c>
      <c r="H9069" s="88">
        <v>1001.2976859901387</v>
      </c>
      <c r="I9069" s="88">
        <v>1382.9771072012577</v>
      </c>
      <c r="J9069" s="88">
        <v>2004.4835955401077</v>
      </c>
      <c r="K9069" s="88">
        <v>3367.4275411984863</v>
      </c>
      <c r="L9069" s="88">
        <v>3480.0904257775369</v>
      </c>
      <c r="M9069" s="88">
        <v>3732.226383203852</v>
      </c>
    </row>
    <row r="9070" spans="3:13" x14ac:dyDescent="0.2">
      <c r="C9070" s="88">
        <v>0.4486</v>
      </c>
      <c r="D9070" s="88">
        <v>16518.783982190318</v>
      </c>
      <c r="E9070" s="88">
        <v>157.22119315609416</v>
      </c>
      <c r="F9070" s="88">
        <v>519.2826554092926</v>
      </c>
      <c r="G9070" s="88">
        <v>762.42494038777522</v>
      </c>
      <c r="H9070" s="88">
        <v>1001.3189253362552</v>
      </c>
      <c r="I9070" s="88">
        <v>1383.0408198435266</v>
      </c>
      <c r="J9070" s="88">
        <v>2004.5112723025704</v>
      </c>
      <c r="K9070" s="88">
        <v>3367.4738334120002</v>
      </c>
      <c r="L9070" s="88">
        <v>3480.1729769456624</v>
      </c>
      <c r="M9070" s="88">
        <v>3732.2520244735588</v>
      </c>
    </row>
    <row r="9071" spans="3:13" x14ac:dyDescent="0.2">
      <c r="C9071" s="88">
        <v>0.44864999999999999</v>
      </c>
      <c r="D9071" s="88">
        <v>16518.826779974326</v>
      </c>
      <c r="E9071" s="88">
        <v>157.22943212286009</v>
      </c>
      <c r="F9071" s="88">
        <v>519.32431347746206</v>
      </c>
      <c r="G9071" s="88">
        <v>762.42821822584665</v>
      </c>
      <c r="H9071" s="88">
        <v>1001.3225344906509</v>
      </c>
      <c r="I9071" s="88">
        <v>1383.0522371076681</v>
      </c>
      <c r="J9071" s="88">
        <v>2004.5449796258804</v>
      </c>
      <c r="K9071" s="88">
        <v>3367.5563628740529</v>
      </c>
      <c r="L9071" s="88">
        <v>3480.429715591355</v>
      </c>
      <c r="M9071" s="88">
        <v>3732.2528191644142</v>
      </c>
    </row>
    <row r="9072" spans="3:13" x14ac:dyDescent="0.2">
      <c r="C9072" s="88">
        <v>0.44869999999999999</v>
      </c>
      <c r="D9072" s="88">
        <v>16518.911988095639</v>
      </c>
      <c r="E9072" s="88">
        <v>157.23378420497102</v>
      </c>
      <c r="F9072" s="88">
        <v>519.33607283954279</v>
      </c>
      <c r="G9072" s="88">
        <v>762.44109661753691</v>
      </c>
      <c r="H9072" s="88">
        <v>1001.3246481183587</v>
      </c>
      <c r="I9072" s="88">
        <v>1383.0936978175387</v>
      </c>
      <c r="J9072" s="88">
        <v>2004.5505803188212</v>
      </c>
      <c r="K9072" s="88">
        <v>3367.6149421967252</v>
      </c>
      <c r="L9072" s="88">
        <v>3480.6853763740833</v>
      </c>
      <c r="M9072" s="88">
        <v>3732.2824518773778</v>
      </c>
    </row>
    <row r="9073" spans="3:13" x14ac:dyDescent="0.2">
      <c r="C9073" s="88">
        <v>0.44874999999999998</v>
      </c>
      <c r="D9073" s="88">
        <v>16518.923946192725</v>
      </c>
      <c r="E9073" s="88">
        <v>157.2354700847709</v>
      </c>
      <c r="F9073" s="88">
        <v>519.34009665663234</v>
      </c>
      <c r="G9073" s="88">
        <v>762.44625540655898</v>
      </c>
      <c r="H9073" s="88">
        <v>1001.3253006517102</v>
      </c>
      <c r="I9073" s="88">
        <v>1383.1103059992729</v>
      </c>
      <c r="J9073" s="88">
        <v>2004.5909928827809</v>
      </c>
      <c r="K9073" s="88">
        <v>3367.6469735732585</v>
      </c>
      <c r="L9073" s="88">
        <v>3481.0236695778895</v>
      </c>
      <c r="M9073" s="88">
        <v>3732.2963948645447</v>
      </c>
    </row>
    <row r="9074" spans="3:13" x14ac:dyDescent="0.2">
      <c r="C9074" s="88">
        <v>0.44879999999999998</v>
      </c>
      <c r="D9074" s="88">
        <v>16518.931941423547</v>
      </c>
      <c r="E9074" s="88">
        <v>157.24115066206559</v>
      </c>
      <c r="F9074" s="88">
        <v>519.34236513732094</v>
      </c>
      <c r="G9074" s="88">
        <v>762.44779923361375</v>
      </c>
      <c r="H9074" s="88">
        <v>1001.3509427041877</v>
      </c>
      <c r="I9074" s="88">
        <v>1383.1274003729254</v>
      </c>
      <c r="J9074" s="88">
        <v>2004.6320142686541</v>
      </c>
      <c r="K9074" s="88">
        <v>3367.6672899787091</v>
      </c>
      <c r="L9074" s="88">
        <v>3481.0406309609466</v>
      </c>
      <c r="M9074" s="88">
        <v>3732.31294950963</v>
      </c>
    </row>
    <row r="9075" spans="3:13" x14ac:dyDescent="0.2">
      <c r="C9075" s="88">
        <v>0.44885000000000003</v>
      </c>
      <c r="D9075" s="88">
        <v>16519.094323014546</v>
      </c>
      <c r="E9075" s="88">
        <v>157.24227337247794</v>
      </c>
      <c r="F9075" s="88">
        <v>519.34518355678802</v>
      </c>
      <c r="G9075" s="88">
        <v>762.45640533344977</v>
      </c>
      <c r="H9075" s="88">
        <v>1001.3648487796968</v>
      </c>
      <c r="I9075" s="88">
        <v>1383.1362052872887</v>
      </c>
      <c r="J9075" s="88">
        <v>2004.6392071039977</v>
      </c>
      <c r="K9075" s="88">
        <v>3367.7743559993455</v>
      </c>
      <c r="L9075" s="88">
        <v>3481.0467021093527</v>
      </c>
      <c r="M9075" s="88">
        <v>3732.332273538756</v>
      </c>
    </row>
    <row r="9076" spans="3:13" x14ac:dyDescent="0.2">
      <c r="C9076" s="88">
        <v>0.44890000000000002</v>
      </c>
      <c r="D9076" s="88">
        <v>16519.306087470224</v>
      </c>
      <c r="E9076" s="88">
        <v>157.24227337247794</v>
      </c>
      <c r="F9076" s="88">
        <v>519.35125765033081</v>
      </c>
      <c r="G9076" s="88">
        <v>762.47192283817049</v>
      </c>
      <c r="H9076" s="88">
        <v>1001.3766288265433</v>
      </c>
      <c r="I9076" s="88">
        <v>1383.1594644162537</v>
      </c>
      <c r="J9076" s="88">
        <v>2004.6739980179432</v>
      </c>
      <c r="K9076" s="88">
        <v>3367.7999165225747</v>
      </c>
      <c r="L9076" s="88">
        <v>3481.0891313282555</v>
      </c>
      <c r="M9076" s="88">
        <v>3732.3432046694838</v>
      </c>
    </row>
    <row r="9077" spans="3:13" x14ac:dyDescent="0.2">
      <c r="C9077" s="88">
        <v>0.44895000000000002</v>
      </c>
      <c r="D9077" s="88">
        <v>16519.365082917859</v>
      </c>
      <c r="E9077" s="88">
        <v>157.24533100666486</v>
      </c>
      <c r="F9077" s="88">
        <v>519.35578039661368</v>
      </c>
      <c r="G9077" s="88">
        <v>762.48688811609645</v>
      </c>
      <c r="H9077" s="88">
        <v>1001.3878395072506</v>
      </c>
      <c r="I9077" s="88">
        <v>1383.1758615916883</v>
      </c>
      <c r="J9077" s="88">
        <v>2004.6776843559178</v>
      </c>
      <c r="K9077" s="88">
        <v>3367.9183564185623</v>
      </c>
      <c r="L9077" s="88">
        <v>3481.1549137441998</v>
      </c>
      <c r="M9077" s="88">
        <v>3732.3703845178406</v>
      </c>
    </row>
    <row r="9078" spans="3:13" x14ac:dyDescent="0.2">
      <c r="C9078" s="88">
        <v>0.44900000000000001</v>
      </c>
      <c r="D9078" s="88">
        <v>16519.407377634499</v>
      </c>
      <c r="E9078" s="88">
        <v>157.24533100666486</v>
      </c>
      <c r="F9078" s="88">
        <v>519.35696591944316</v>
      </c>
      <c r="G9078" s="88">
        <v>762.50450547613218</v>
      </c>
      <c r="H9078" s="88">
        <v>1001.3985407640412</v>
      </c>
      <c r="I9078" s="88">
        <v>1383.1782632525419</v>
      </c>
      <c r="J9078" s="88">
        <v>2004.6941479189759</v>
      </c>
      <c r="K9078" s="88">
        <v>3367.9419425626988</v>
      </c>
      <c r="L9078" s="88">
        <v>3481.1833364278755</v>
      </c>
      <c r="M9078" s="88">
        <v>3732.3746731456099</v>
      </c>
    </row>
    <row r="9079" spans="3:13" x14ac:dyDescent="0.2">
      <c r="C9079" s="88">
        <v>0.44905</v>
      </c>
      <c r="D9079" s="88">
        <v>16519.497416621034</v>
      </c>
      <c r="E9079" s="88">
        <v>157.24981782381565</v>
      </c>
      <c r="F9079" s="88">
        <v>519.38226366504341</v>
      </c>
      <c r="G9079" s="88">
        <v>762.519613382633</v>
      </c>
      <c r="H9079" s="88">
        <v>1001.4044117693124</v>
      </c>
      <c r="I9079" s="88">
        <v>1383.1844044807935</v>
      </c>
      <c r="J9079" s="88">
        <v>2004.7007213626171</v>
      </c>
      <c r="K9079" s="88">
        <v>3367.9595170175853</v>
      </c>
      <c r="L9079" s="88">
        <v>3481.2297944429929</v>
      </c>
      <c r="M9079" s="88">
        <v>3732.3969755817088</v>
      </c>
    </row>
    <row r="9080" spans="3:13" x14ac:dyDescent="0.2">
      <c r="C9080" s="88">
        <v>0.4491</v>
      </c>
      <c r="D9080" s="88">
        <v>16519.518406712144</v>
      </c>
      <c r="E9080" s="88">
        <v>157.25311161142054</v>
      </c>
      <c r="F9080" s="88">
        <v>519.40566297312171</v>
      </c>
      <c r="G9080" s="88">
        <v>762.52216416756983</v>
      </c>
      <c r="H9080" s="88">
        <v>1001.40755282378</v>
      </c>
      <c r="I9080" s="88">
        <v>1383.1898901525137</v>
      </c>
      <c r="J9080" s="88">
        <v>2004.7298054417574</v>
      </c>
      <c r="K9080" s="88">
        <v>3368.0715660631631</v>
      </c>
      <c r="L9080" s="88">
        <v>3481.2443624486154</v>
      </c>
      <c r="M9080" s="88">
        <v>3732.4307307730787</v>
      </c>
    </row>
    <row r="9081" spans="3:13" x14ac:dyDescent="0.2">
      <c r="C9081" s="88">
        <v>0.44914999999999999</v>
      </c>
      <c r="D9081" s="88">
        <v>16519.922846008209</v>
      </c>
      <c r="E9081" s="88">
        <v>157.25398735600629</v>
      </c>
      <c r="F9081" s="88">
        <v>519.42763328040292</v>
      </c>
      <c r="G9081" s="88">
        <v>762.5259158346903</v>
      </c>
      <c r="H9081" s="88">
        <v>1001.4080951396045</v>
      </c>
      <c r="I9081" s="88">
        <v>1383.20776483796</v>
      </c>
      <c r="J9081" s="88">
        <v>2004.7396320819553</v>
      </c>
      <c r="K9081" s="88">
        <v>3368.1020533359006</v>
      </c>
      <c r="L9081" s="88">
        <v>3481.4057156645267</v>
      </c>
      <c r="M9081" s="88">
        <v>3732.4380666672814</v>
      </c>
    </row>
    <row r="9082" spans="3:13" x14ac:dyDescent="0.2">
      <c r="C9082" s="88">
        <v>0.44919999999999999</v>
      </c>
      <c r="D9082" s="88">
        <v>16520.059807883947</v>
      </c>
      <c r="E9082" s="88">
        <v>157.25398735600629</v>
      </c>
      <c r="F9082" s="88">
        <v>519.44248021997601</v>
      </c>
      <c r="G9082" s="88">
        <v>762.55161956069196</v>
      </c>
      <c r="H9082" s="88">
        <v>1001.4159420493584</v>
      </c>
      <c r="I9082" s="88">
        <v>1383.2187932687234</v>
      </c>
      <c r="J9082" s="88">
        <v>2004.8137144115844</v>
      </c>
      <c r="K9082" s="88">
        <v>3368.1200784813182</v>
      </c>
      <c r="L9082" s="88">
        <v>3481.4400214803545</v>
      </c>
      <c r="M9082" s="88">
        <v>3732.4542317031669</v>
      </c>
    </row>
    <row r="9083" spans="3:13" x14ac:dyDescent="0.2">
      <c r="C9083" s="88">
        <v>0.44924999999999998</v>
      </c>
      <c r="D9083" s="88">
        <v>16520.184627209666</v>
      </c>
      <c r="E9083" s="88">
        <v>157.2566188095916</v>
      </c>
      <c r="F9083" s="88">
        <v>519.44264227469739</v>
      </c>
      <c r="G9083" s="88">
        <v>762.55833735370106</v>
      </c>
      <c r="H9083" s="88">
        <v>1001.415953777881</v>
      </c>
      <c r="I9083" s="88">
        <v>1383.2251871017324</v>
      </c>
      <c r="J9083" s="88">
        <v>2004.9157678580909</v>
      </c>
      <c r="K9083" s="88">
        <v>3368.1612191436188</v>
      </c>
      <c r="L9083" s="88">
        <v>3481.4508602145675</v>
      </c>
      <c r="M9083" s="88">
        <v>3732.4695689048694</v>
      </c>
    </row>
    <row r="9084" spans="3:13" x14ac:dyDescent="0.2">
      <c r="C9084" s="88">
        <v>0.44929999999999998</v>
      </c>
      <c r="D9084" s="88">
        <v>16520.276539612834</v>
      </c>
      <c r="E9084" s="88">
        <v>157.25901668254392</v>
      </c>
      <c r="F9084" s="88">
        <v>519.45177944382658</v>
      </c>
      <c r="G9084" s="88">
        <v>762.5714781215338</v>
      </c>
      <c r="H9084" s="88">
        <v>1001.4207276889415</v>
      </c>
      <c r="I9084" s="88">
        <v>1383.2506634508127</v>
      </c>
      <c r="J9084" s="88">
        <v>2005.0159813038522</v>
      </c>
      <c r="K9084" s="88">
        <v>3368.17608236967</v>
      </c>
      <c r="L9084" s="88">
        <v>3481.4736470526022</v>
      </c>
      <c r="M9084" s="88">
        <v>3732.4713515612516</v>
      </c>
    </row>
    <row r="9085" spans="3:13" x14ac:dyDescent="0.2">
      <c r="C9085" s="88">
        <v>0.44935000000000003</v>
      </c>
      <c r="D9085" s="88">
        <v>16520.292290383397</v>
      </c>
      <c r="E9085" s="88">
        <v>157.26145929629638</v>
      </c>
      <c r="F9085" s="88">
        <v>519.45276783269446</v>
      </c>
      <c r="G9085" s="88">
        <v>762.57248937307168</v>
      </c>
      <c r="H9085" s="88">
        <v>1001.4275145429415</v>
      </c>
      <c r="I9085" s="88">
        <v>1383.2693334596402</v>
      </c>
      <c r="J9085" s="88">
        <v>2005.0313219116197</v>
      </c>
      <c r="K9085" s="88">
        <v>3368.1823097991996</v>
      </c>
      <c r="L9085" s="88">
        <v>3481.5366533127408</v>
      </c>
      <c r="M9085" s="88">
        <v>3732.4972053022916</v>
      </c>
    </row>
    <row r="9086" spans="3:13" x14ac:dyDescent="0.2">
      <c r="C9086" s="88">
        <v>0.44940000000000002</v>
      </c>
      <c r="D9086" s="88">
        <v>16520.310514979072</v>
      </c>
      <c r="E9086" s="88">
        <v>157.26168529131519</v>
      </c>
      <c r="F9086" s="88">
        <v>519.4565730357449</v>
      </c>
      <c r="G9086" s="88">
        <v>762.58165111183735</v>
      </c>
      <c r="H9086" s="88">
        <v>1001.4359080342697</v>
      </c>
      <c r="I9086" s="88">
        <v>1383.270007939775</v>
      </c>
      <c r="J9086" s="88">
        <v>2005.0320099135974</v>
      </c>
      <c r="K9086" s="88">
        <v>3368.2481830129991</v>
      </c>
      <c r="L9086" s="88">
        <v>3481.5816364065231</v>
      </c>
      <c r="M9086" s="88">
        <v>3732.520930672496</v>
      </c>
    </row>
    <row r="9087" spans="3:13" x14ac:dyDescent="0.2">
      <c r="C9087" s="88">
        <v>0.44945000000000002</v>
      </c>
      <c r="D9087" s="88">
        <v>16520.329559597943</v>
      </c>
      <c r="E9087" s="88">
        <v>157.26287643327396</v>
      </c>
      <c r="F9087" s="88">
        <v>519.46923901964465</v>
      </c>
      <c r="G9087" s="88">
        <v>762.62374262944331</v>
      </c>
      <c r="H9087" s="88">
        <v>1001.4522849874584</v>
      </c>
      <c r="I9087" s="88">
        <v>1383.2770623507117</v>
      </c>
      <c r="J9087" s="88">
        <v>2005.0544011150441</v>
      </c>
      <c r="K9087" s="88">
        <v>3368.3832394789333</v>
      </c>
      <c r="L9087" s="88">
        <v>3481.5832398681137</v>
      </c>
      <c r="M9087" s="88">
        <v>3732.5362491611522</v>
      </c>
    </row>
    <row r="9088" spans="3:13" x14ac:dyDescent="0.2">
      <c r="C9088" s="88">
        <v>0.44950000000000001</v>
      </c>
      <c r="D9088" s="88">
        <v>16520.733864536152</v>
      </c>
      <c r="E9088" s="88">
        <v>157.26306169465897</v>
      </c>
      <c r="F9088" s="88">
        <v>519.47508086148673</v>
      </c>
      <c r="G9088" s="88">
        <v>762.63088412887646</v>
      </c>
      <c r="H9088" s="88">
        <v>1001.4666743933717</v>
      </c>
      <c r="I9088" s="88">
        <v>1383.2938003957779</v>
      </c>
      <c r="J9088" s="88">
        <v>2005.1452664751773</v>
      </c>
      <c r="K9088" s="88">
        <v>3368.4639208811932</v>
      </c>
      <c r="L9088" s="88">
        <v>3481.6390729143563</v>
      </c>
      <c r="M9088" s="88">
        <v>3732.5503967362697</v>
      </c>
    </row>
    <row r="9089" spans="3:13" x14ac:dyDescent="0.2">
      <c r="C9089" s="88">
        <v>0.44955000000000001</v>
      </c>
      <c r="D9089" s="88">
        <v>16520.734643977466</v>
      </c>
      <c r="E9089" s="88">
        <v>157.26306169465897</v>
      </c>
      <c r="F9089" s="88">
        <v>519.47555952795119</v>
      </c>
      <c r="G9089" s="88">
        <v>762.63443098025846</v>
      </c>
      <c r="H9089" s="88">
        <v>1001.4820137075362</v>
      </c>
      <c r="I9089" s="88">
        <v>1383.3381423094397</v>
      </c>
      <c r="J9089" s="88">
        <v>2005.1743408493853</v>
      </c>
      <c r="K9089" s="88">
        <v>3368.5300681614563</v>
      </c>
      <c r="L9089" s="88">
        <v>3481.7599923951811</v>
      </c>
      <c r="M9089" s="88">
        <v>3732.5591337231876</v>
      </c>
    </row>
    <row r="9090" spans="3:13" x14ac:dyDescent="0.2">
      <c r="C9090" s="88">
        <v>0.4496</v>
      </c>
      <c r="D9090" s="88">
        <v>16520.924566328074</v>
      </c>
      <c r="E9090" s="88">
        <v>157.26365777746923</v>
      </c>
      <c r="F9090" s="88">
        <v>519.47619341131349</v>
      </c>
      <c r="G9090" s="88">
        <v>762.65751805337777</v>
      </c>
      <c r="H9090" s="88">
        <v>1001.5102277257556</v>
      </c>
      <c r="I9090" s="88">
        <v>1383.3578954546065</v>
      </c>
      <c r="J9090" s="88">
        <v>2005.2122149748616</v>
      </c>
      <c r="K9090" s="88">
        <v>3368.6203572061836</v>
      </c>
      <c r="L9090" s="88">
        <v>3481.7720411312675</v>
      </c>
      <c r="M9090" s="88">
        <v>3732.579732521916</v>
      </c>
    </row>
    <row r="9091" spans="3:13" x14ac:dyDescent="0.2">
      <c r="C9091" s="88">
        <v>0.44964999999999999</v>
      </c>
      <c r="D9091" s="88">
        <v>16521.024634857011</v>
      </c>
      <c r="E9091" s="88">
        <v>157.26471874773688</v>
      </c>
      <c r="F9091" s="88">
        <v>519.48449245880965</v>
      </c>
      <c r="G9091" s="88">
        <v>762.67127699464254</v>
      </c>
      <c r="H9091" s="88">
        <v>1001.5304901882887</v>
      </c>
      <c r="I9091" s="88">
        <v>1383.3873354299949</v>
      </c>
      <c r="J9091" s="88">
        <v>2005.4078380404248</v>
      </c>
      <c r="K9091" s="88">
        <v>3368.7457824639887</v>
      </c>
      <c r="L9091" s="88">
        <v>3481.8698349367314</v>
      </c>
      <c r="M9091" s="88">
        <v>3732.5850637116782</v>
      </c>
    </row>
    <row r="9092" spans="3:13" x14ac:dyDescent="0.2">
      <c r="C9092" s="88">
        <v>0.44969999999999999</v>
      </c>
      <c r="D9092" s="88">
        <v>16521.233322090862</v>
      </c>
      <c r="E9092" s="88">
        <v>157.2663130237388</v>
      </c>
      <c r="F9092" s="88">
        <v>519.4951713610244</v>
      </c>
      <c r="G9092" s="88">
        <v>762.67571060852651</v>
      </c>
      <c r="H9092" s="88">
        <v>1001.5550103248629</v>
      </c>
      <c r="I9092" s="88">
        <v>1383.408904287076</v>
      </c>
      <c r="J9092" s="88">
        <v>2005.4403200672618</v>
      </c>
      <c r="K9092" s="88">
        <v>3368.9088807244775</v>
      </c>
      <c r="L9092" s="88">
        <v>3481.9815104826384</v>
      </c>
      <c r="M9092" s="88">
        <v>3732.5891463899893</v>
      </c>
    </row>
    <row r="9093" spans="3:13" x14ac:dyDescent="0.2">
      <c r="C9093" s="88">
        <v>0.44974999999999998</v>
      </c>
      <c r="D9093" s="88">
        <v>16521.280542648274</v>
      </c>
      <c r="E9093" s="88">
        <v>157.26904921782443</v>
      </c>
      <c r="F9093" s="88">
        <v>519.50439469327102</v>
      </c>
      <c r="G9093" s="88">
        <v>762.6841606665007</v>
      </c>
      <c r="H9093" s="88">
        <v>1001.5575153251043</v>
      </c>
      <c r="I9093" s="88">
        <v>1383.4156825311998</v>
      </c>
      <c r="J9093" s="88">
        <v>2005.4505879860567</v>
      </c>
      <c r="K9093" s="88">
        <v>3368.9102829366484</v>
      </c>
      <c r="L9093" s="88">
        <v>3482.0166789782452</v>
      </c>
      <c r="M9093" s="88">
        <v>3732.5962560316557</v>
      </c>
    </row>
    <row r="9094" spans="3:13" x14ac:dyDescent="0.2">
      <c r="C9094" s="88">
        <v>0.44979999999999998</v>
      </c>
      <c r="D9094" s="88">
        <v>16521.381508033613</v>
      </c>
      <c r="E9094" s="88">
        <v>157.28048382773159</v>
      </c>
      <c r="F9094" s="88">
        <v>519.52081849586875</v>
      </c>
      <c r="G9094" s="88">
        <v>762.70083463526589</v>
      </c>
      <c r="H9094" s="88">
        <v>1001.5619334935868</v>
      </c>
      <c r="I9094" s="88">
        <v>1383.4164725632359</v>
      </c>
      <c r="J9094" s="88">
        <v>2005.4680520504767</v>
      </c>
      <c r="K9094" s="88">
        <v>3368.9350507887689</v>
      </c>
      <c r="L9094" s="88">
        <v>3482.0177724088671</v>
      </c>
      <c r="M9094" s="88">
        <v>3732.6011831388969</v>
      </c>
    </row>
    <row r="9095" spans="3:13" x14ac:dyDescent="0.2">
      <c r="C9095" s="88">
        <v>0.44985000000000003</v>
      </c>
      <c r="D9095" s="88">
        <v>16521.530349462337</v>
      </c>
      <c r="E9095" s="88">
        <v>157.28129095008808</v>
      </c>
      <c r="F9095" s="88">
        <v>519.52281204625342</v>
      </c>
      <c r="G9095" s="88">
        <v>762.70425485141004</v>
      </c>
      <c r="H9095" s="88">
        <v>1001.5933078886069</v>
      </c>
      <c r="I9095" s="88">
        <v>1383.4390621842372</v>
      </c>
      <c r="J9095" s="88">
        <v>2005.4943916632624</v>
      </c>
      <c r="K9095" s="88">
        <v>3368.9383317282591</v>
      </c>
      <c r="L9095" s="88">
        <v>3482.1102463321331</v>
      </c>
      <c r="M9095" s="88">
        <v>3732.6051417850099</v>
      </c>
    </row>
    <row r="9096" spans="3:13" x14ac:dyDescent="0.2">
      <c r="C9096" s="88">
        <v>0.44990000000000002</v>
      </c>
      <c r="D9096" s="88">
        <v>16521.947678251676</v>
      </c>
      <c r="E9096" s="88">
        <v>157.2896841257425</v>
      </c>
      <c r="F9096" s="88">
        <v>519.53563093220782</v>
      </c>
      <c r="G9096" s="88">
        <v>762.71869321496797</v>
      </c>
      <c r="H9096" s="88">
        <v>1001.6289009510829</v>
      </c>
      <c r="I9096" s="88">
        <v>1383.439399520767</v>
      </c>
      <c r="J9096" s="88">
        <v>2005.5444206220327</v>
      </c>
      <c r="K9096" s="88">
        <v>3368.9485905992938</v>
      </c>
      <c r="L9096" s="88">
        <v>3482.5140891365463</v>
      </c>
      <c r="M9096" s="88">
        <v>3732.6142366431363</v>
      </c>
    </row>
    <row r="9097" spans="3:13" x14ac:dyDescent="0.2">
      <c r="C9097" s="88">
        <v>0.44995000000000002</v>
      </c>
      <c r="D9097" s="88">
        <v>16521.976290446164</v>
      </c>
      <c r="E9097" s="88">
        <v>157.2937532533133</v>
      </c>
      <c r="F9097" s="88">
        <v>519.53579103483253</v>
      </c>
      <c r="G9097" s="88">
        <v>762.7263178847229</v>
      </c>
      <c r="H9097" s="88">
        <v>1001.6626680618101</v>
      </c>
      <c r="I9097" s="88">
        <v>1383.4511635668109</v>
      </c>
      <c r="J9097" s="88">
        <v>2005.566316917801</v>
      </c>
      <c r="K9097" s="88">
        <v>3369.0017313840267</v>
      </c>
      <c r="L9097" s="88">
        <v>3482.5205631295671</v>
      </c>
      <c r="M9097" s="88">
        <v>3732.6549373053017</v>
      </c>
    </row>
    <row r="9098" spans="3:13" x14ac:dyDescent="0.2">
      <c r="C9098" s="88">
        <v>0.45</v>
      </c>
      <c r="D9098" s="88">
        <v>16522.244553700992</v>
      </c>
      <c r="E9098" s="88">
        <v>157.2998472113959</v>
      </c>
      <c r="F9098" s="88">
        <v>519.55166545131169</v>
      </c>
      <c r="G9098" s="88">
        <v>762.72715209358739</v>
      </c>
      <c r="H9098" s="88">
        <v>1001.6710746606559</v>
      </c>
      <c r="I9098" s="88">
        <v>1383.466630038336</v>
      </c>
      <c r="J9098" s="88">
        <v>2005.6578479815166</v>
      </c>
      <c r="K9098" s="88">
        <v>3369.0242053270731</v>
      </c>
      <c r="L9098" s="88">
        <v>3482.5745252887009</v>
      </c>
      <c r="M9098" s="88">
        <v>3732.6687928320221</v>
      </c>
    </row>
    <row r="9099" spans="3:13" x14ac:dyDescent="0.2">
      <c r="C9099" s="88">
        <v>0.45005000000000001</v>
      </c>
      <c r="D9099" s="88">
        <v>16522.34736990208</v>
      </c>
      <c r="E9099" s="88">
        <v>157.3022388944446</v>
      </c>
      <c r="F9099" s="88">
        <v>519.55343906356893</v>
      </c>
      <c r="G9099" s="88">
        <v>762.72755116771123</v>
      </c>
      <c r="H9099" s="88">
        <v>1001.7182100060863</v>
      </c>
      <c r="I9099" s="88">
        <v>1383.4978925932651</v>
      </c>
      <c r="J9099" s="88">
        <v>2005.73513157565</v>
      </c>
      <c r="K9099" s="88">
        <v>3369.0440892141823</v>
      </c>
      <c r="L9099" s="88">
        <v>3482.6551363743802</v>
      </c>
      <c r="M9099" s="88">
        <v>3732.6694362237217</v>
      </c>
    </row>
    <row r="9100" spans="3:13" x14ac:dyDescent="0.2">
      <c r="C9100" s="88">
        <v>0.4501</v>
      </c>
      <c r="D9100" s="88">
        <v>16522.362799835737</v>
      </c>
      <c r="E9100" s="88">
        <v>157.30550377549571</v>
      </c>
      <c r="F9100" s="88">
        <v>519.55565936781113</v>
      </c>
      <c r="G9100" s="88">
        <v>762.76783681668257</v>
      </c>
      <c r="H9100" s="88">
        <v>1001.737420346346</v>
      </c>
      <c r="I9100" s="88">
        <v>1383.4991619135035</v>
      </c>
      <c r="J9100" s="88">
        <v>2005.7663507002299</v>
      </c>
      <c r="K9100" s="88">
        <v>3369.0666526593041</v>
      </c>
      <c r="L9100" s="88">
        <v>3482.6848482237538</v>
      </c>
      <c r="M9100" s="88">
        <v>3732.67252720545</v>
      </c>
    </row>
    <row r="9101" spans="3:13" x14ac:dyDescent="0.2">
      <c r="C9101" s="88">
        <v>0.45014999999999999</v>
      </c>
      <c r="D9101" s="88">
        <v>16522.387659601365</v>
      </c>
      <c r="E9101" s="88">
        <v>157.30820758847767</v>
      </c>
      <c r="F9101" s="88">
        <v>519.55953493865763</v>
      </c>
      <c r="G9101" s="88">
        <v>762.77758875936752</v>
      </c>
      <c r="H9101" s="88">
        <v>1001.7376016968346</v>
      </c>
      <c r="I9101" s="88">
        <v>1383.5040061861214</v>
      </c>
      <c r="J9101" s="88">
        <v>2005.7821409380385</v>
      </c>
      <c r="K9101" s="88">
        <v>3369.0671763557757</v>
      </c>
      <c r="L9101" s="88">
        <v>3482.7946042041312</v>
      </c>
      <c r="M9101" s="88">
        <v>3732.6756341857927</v>
      </c>
    </row>
    <row r="9102" spans="3:13" x14ac:dyDescent="0.2">
      <c r="C9102" s="88">
        <v>0.45019999999999999</v>
      </c>
      <c r="D9102" s="88">
        <v>16522.44526493183</v>
      </c>
      <c r="E9102" s="88">
        <v>157.30962530029319</v>
      </c>
      <c r="F9102" s="88">
        <v>519.57493618419539</v>
      </c>
      <c r="G9102" s="88">
        <v>762.78812234247198</v>
      </c>
      <c r="H9102" s="88">
        <v>1001.7445367467149</v>
      </c>
      <c r="I9102" s="88">
        <v>1383.5044703715416</v>
      </c>
      <c r="J9102" s="88">
        <v>2005.8064630264153</v>
      </c>
      <c r="K9102" s="88">
        <v>3369.069061422334</v>
      </c>
      <c r="L9102" s="88">
        <v>3482.9304529832348</v>
      </c>
      <c r="M9102" s="88">
        <v>3732.6980476258823</v>
      </c>
    </row>
    <row r="9103" spans="3:13" x14ac:dyDescent="0.2">
      <c r="C9103" s="88">
        <v>0.45024999999999998</v>
      </c>
      <c r="D9103" s="88">
        <v>16522.709446717057</v>
      </c>
      <c r="E9103" s="88">
        <v>157.31266433640576</v>
      </c>
      <c r="F9103" s="88">
        <v>519.57733541055222</v>
      </c>
      <c r="G9103" s="88">
        <v>762.79516735371817</v>
      </c>
      <c r="H9103" s="88">
        <v>1001.7530913152636</v>
      </c>
      <c r="I9103" s="88">
        <v>1383.5124778800719</v>
      </c>
      <c r="J9103" s="88">
        <v>2005.8174307631703</v>
      </c>
      <c r="K9103" s="88">
        <v>3369.1100305355903</v>
      </c>
      <c r="L9103" s="88">
        <v>3483.1504582692951</v>
      </c>
      <c r="M9103" s="88">
        <v>3732.7116950354421</v>
      </c>
    </row>
    <row r="9104" spans="3:13" x14ac:dyDescent="0.2">
      <c r="C9104" s="88">
        <v>0.45029999999999998</v>
      </c>
      <c r="D9104" s="88">
        <v>16523.250089905963</v>
      </c>
      <c r="E9104" s="88">
        <v>157.31266433640576</v>
      </c>
      <c r="F9104" s="88">
        <v>519.59127570721694</v>
      </c>
      <c r="G9104" s="88">
        <v>762.79831268963744</v>
      </c>
      <c r="H9104" s="88">
        <v>1001.770002624452</v>
      </c>
      <c r="I9104" s="88">
        <v>1383.5133129575293</v>
      </c>
      <c r="J9104" s="88">
        <v>2005.8634220775975</v>
      </c>
      <c r="K9104" s="88">
        <v>3369.1166008257505</v>
      </c>
      <c r="L9104" s="88">
        <v>3483.1846156376223</v>
      </c>
      <c r="M9104" s="88">
        <v>3732.7273706237738</v>
      </c>
    </row>
    <row r="9105" spans="3:13" x14ac:dyDescent="0.2">
      <c r="C9105" s="88">
        <v>0.45034999999999997</v>
      </c>
      <c r="D9105" s="88">
        <v>16523.27553364425</v>
      </c>
      <c r="E9105" s="88">
        <v>157.31508493630918</v>
      </c>
      <c r="F9105" s="88">
        <v>519.60164658013855</v>
      </c>
      <c r="G9105" s="88">
        <v>762.79962335252549</v>
      </c>
      <c r="H9105" s="88">
        <v>1001.7813003861756</v>
      </c>
      <c r="I9105" s="88">
        <v>1383.5393647220135</v>
      </c>
      <c r="J9105" s="88">
        <v>2005.885615921773</v>
      </c>
      <c r="K9105" s="88">
        <v>3369.1636388808215</v>
      </c>
      <c r="L9105" s="88">
        <v>3483.1950661020564</v>
      </c>
      <c r="M9105" s="88">
        <v>3732.7953000375951</v>
      </c>
    </row>
    <row r="9106" spans="3:13" x14ac:dyDescent="0.2">
      <c r="C9106" s="88">
        <v>0.45040000000000002</v>
      </c>
      <c r="D9106" s="88">
        <v>16523.457246089041</v>
      </c>
      <c r="E9106" s="88">
        <v>157.32145991116249</v>
      </c>
      <c r="F9106" s="88">
        <v>519.61642496831246</v>
      </c>
      <c r="G9106" s="88">
        <v>762.8218183809995</v>
      </c>
      <c r="H9106" s="88">
        <v>1001.8482159133696</v>
      </c>
      <c r="I9106" s="88">
        <v>1383.5518228135265</v>
      </c>
      <c r="J9106" s="88">
        <v>2005.9476315258953</v>
      </c>
      <c r="K9106" s="88">
        <v>3369.1819886320864</v>
      </c>
      <c r="L9106" s="88">
        <v>3483.2765928728081</v>
      </c>
      <c r="M9106" s="88">
        <v>3732.7988623796073</v>
      </c>
    </row>
    <row r="9107" spans="3:13" x14ac:dyDescent="0.2">
      <c r="C9107" s="88">
        <v>0.45045000000000002</v>
      </c>
      <c r="D9107" s="88">
        <v>16523.459080043409</v>
      </c>
      <c r="E9107" s="88">
        <v>157.32213721466451</v>
      </c>
      <c r="F9107" s="88">
        <v>519.62828586562682</v>
      </c>
      <c r="G9107" s="88">
        <v>762.83068203816174</v>
      </c>
      <c r="H9107" s="88">
        <v>1001.8514024861652</v>
      </c>
      <c r="I9107" s="88">
        <v>1383.5713358381936</v>
      </c>
      <c r="J9107" s="88">
        <v>2006.028599378858</v>
      </c>
      <c r="K9107" s="88">
        <v>3369.1876398334653</v>
      </c>
      <c r="L9107" s="88">
        <v>3483.5041081589034</v>
      </c>
      <c r="M9107" s="88">
        <v>3732.8240596319351</v>
      </c>
    </row>
    <row r="9108" spans="3:13" x14ac:dyDescent="0.2">
      <c r="C9108" s="88">
        <v>0.45050000000000001</v>
      </c>
      <c r="D9108" s="88">
        <v>16523.492313677954</v>
      </c>
      <c r="E9108" s="88">
        <v>157.32641874896126</v>
      </c>
      <c r="F9108" s="88">
        <v>519.63592436667977</v>
      </c>
      <c r="G9108" s="88">
        <v>762.84331444399959</v>
      </c>
      <c r="H9108" s="88">
        <v>1001.8917777769898</v>
      </c>
      <c r="I9108" s="88">
        <v>1383.5863225777116</v>
      </c>
      <c r="J9108" s="88">
        <v>2006.0333045407519</v>
      </c>
      <c r="K9108" s="88">
        <v>3369.1888840419138</v>
      </c>
      <c r="L9108" s="88">
        <v>3483.5341218412682</v>
      </c>
      <c r="M9108" s="88">
        <v>3732.8241183727332</v>
      </c>
    </row>
    <row r="9109" spans="3:13" x14ac:dyDescent="0.2">
      <c r="C9109" s="88">
        <v>0.45055000000000001</v>
      </c>
      <c r="D9109" s="88">
        <v>16523.66755450888</v>
      </c>
      <c r="E9109" s="88">
        <v>157.33276594776635</v>
      </c>
      <c r="F9109" s="88">
        <v>519.63793697937217</v>
      </c>
      <c r="G9109" s="88">
        <v>762.84904194496312</v>
      </c>
      <c r="H9109" s="88">
        <v>1001.9102229598157</v>
      </c>
      <c r="I9109" s="88">
        <v>1383.594487500407</v>
      </c>
      <c r="J9109" s="88">
        <v>2006.0423806175636</v>
      </c>
      <c r="K9109" s="88">
        <v>3369.2356814829436</v>
      </c>
      <c r="L9109" s="88">
        <v>3483.6380327089605</v>
      </c>
      <c r="M9109" s="88">
        <v>3732.8246067098503</v>
      </c>
    </row>
    <row r="9110" spans="3:13" x14ac:dyDescent="0.2">
      <c r="C9110" s="88">
        <v>0.4506</v>
      </c>
      <c r="D9110" s="88">
        <v>16523.702342397046</v>
      </c>
      <c r="E9110" s="88">
        <v>157.33407735967285</v>
      </c>
      <c r="F9110" s="88">
        <v>519.65646286961919</v>
      </c>
      <c r="G9110" s="88">
        <v>762.86105780095613</v>
      </c>
      <c r="H9110" s="88">
        <v>1001.9193957074413</v>
      </c>
      <c r="I9110" s="88">
        <v>1383.6043643382045</v>
      </c>
      <c r="J9110" s="88">
        <v>2006.070243324009</v>
      </c>
      <c r="K9110" s="88">
        <v>3369.2446754931352</v>
      </c>
      <c r="L9110" s="88">
        <v>3483.7837309904817</v>
      </c>
      <c r="M9110" s="88">
        <v>3732.8534927246824</v>
      </c>
    </row>
    <row r="9111" spans="3:13" x14ac:dyDescent="0.2">
      <c r="C9111" s="88">
        <v>0.45065</v>
      </c>
      <c r="D9111" s="88">
        <v>16523.809923540866</v>
      </c>
      <c r="E9111" s="88">
        <v>157.33493156829536</v>
      </c>
      <c r="F9111" s="88">
        <v>519.65748481900027</v>
      </c>
      <c r="G9111" s="88">
        <v>762.86160941960361</v>
      </c>
      <c r="H9111" s="88">
        <v>1001.9374305823258</v>
      </c>
      <c r="I9111" s="88">
        <v>1383.6043681726164</v>
      </c>
      <c r="J9111" s="88">
        <v>2006.0911095401275</v>
      </c>
      <c r="K9111" s="88">
        <v>3369.32795705437</v>
      </c>
      <c r="L9111" s="88">
        <v>3483.8339486383561</v>
      </c>
      <c r="M9111" s="88">
        <v>3732.8549444051441</v>
      </c>
    </row>
    <row r="9112" spans="3:13" x14ac:dyDescent="0.2">
      <c r="C9112" s="88">
        <v>0.45069999999999999</v>
      </c>
      <c r="D9112" s="88">
        <v>16524.364311153877</v>
      </c>
      <c r="E9112" s="88">
        <v>157.33696641480401</v>
      </c>
      <c r="F9112" s="88">
        <v>519.66315922064041</v>
      </c>
      <c r="G9112" s="88">
        <v>762.86828260177163</v>
      </c>
      <c r="H9112" s="88">
        <v>1001.9407531044239</v>
      </c>
      <c r="I9112" s="88">
        <v>1383.6702510379491</v>
      </c>
      <c r="J9112" s="88">
        <v>2006.1087187983612</v>
      </c>
      <c r="K9112" s="88">
        <v>3369.3764908292724</v>
      </c>
      <c r="L9112" s="88">
        <v>3483.9580440413238</v>
      </c>
      <c r="M9112" s="88">
        <v>3732.8564670952433</v>
      </c>
    </row>
    <row r="9113" spans="3:13" x14ac:dyDescent="0.2">
      <c r="C9113" s="88">
        <v>0.45074999999999998</v>
      </c>
      <c r="D9113" s="88">
        <v>16524.583188630291</v>
      </c>
      <c r="E9113" s="88">
        <v>157.33841316236612</v>
      </c>
      <c r="F9113" s="88">
        <v>519.68149234250404</v>
      </c>
      <c r="G9113" s="88">
        <v>762.87619178094565</v>
      </c>
      <c r="H9113" s="88">
        <v>1001.9529806365194</v>
      </c>
      <c r="I9113" s="88">
        <v>1383.6839943708064</v>
      </c>
      <c r="J9113" s="88">
        <v>2006.1375290621272</v>
      </c>
      <c r="K9113" s="88">
        <v>3369.4094810259294</v>
      </c>
      <c r="L9113" s="88">
        <v>3484.0729510844349</v>
      </c>
      <c r="M9113" s="88">
        <v>3732.8860561651722</v>
      </c>
    </row>
    <row r="9114" spans="3:13" x14ac:dyDescent="0.2">
      <c r="C9114" s="88">
        <v>0.45079999999999998</v>
      </c>
      <c r="D9114" s="88">
        <v>16524.612447123149</v>
      </c>
      <c r="E9114" s="88">
        <v>157.34337184072137</v>
      </c>
      <c r="F9114" s="88">
        <v>519.68654799701471</v>
      </c>
      <c r="G9114" s="88">
        <v>762.89504539067684</v>
      </c>
      <c r="H9114" s="88">
        <v>1001.9681130697486</v>
      </c>
      <c r="I9114" s="88">
        <v>1383.6843169662238</v>
      </c>
      <c r="J9114" s="88">
        <v>2006.2077406774984</v>
      </c>
      <c r="K9114" s="88">
        <v>3369.4795819807778</v>
      </c>
      <c r="L9114" s="88">
        <v>3484.1792205270012</v>
      </c>
      <c r="M9114" s="88">
        <v>3732.9620963313914</v>
      </c>
    </row>
    <row r="9115" spans="3:13" x14ac:dyDescent="0.2">
      <c r="C9115" s="88">
        <v>0.45084999999999997</v>
      </c>
      <c r="D9115" s="88">
        <v>16524.684865976873</v>
      </c>
      <c r="E9115" s="88">
        <v>157.34361713908584</v>
      </c>
      <c r="F9115" s="88">
        <v>519.6867453251898</v>
      </c>
      <c r="G9115" s="88">
        <v>762.89690272995404</v>
      </c>
      <c r="H9115" s="88">
        <v>1001.9749507799143</v>
      </c>
      <c r="I9115" s="88">
        <v>1383.7334991100679</v>
      </c>
      <c r="J9115" s="88">
        <v>2006.2181877530943</v>
      </c>
      <c r="K9115" s="88">
        <v>3369.4948967253526</v>
      </c>
      <c r="L9115" s="88">
        <v>3484.5784212411477</v>
      </c>
      <c r="M9115" s="88">
        <v>3732.9834108678911</v>
      </c>
    </row>
    <row r="9116" spans="3:13" x14ac:dyDescent="0.2">
      <c r="C9116" s="88">
        <v>0.45090000000000002</v>
      </c>
      <c r="D9116" s="88">
        <v>16525.018862089986</v>
      </c>
      <c r="E9116" s="88">
        <v>157.3438427937017</v>
      </c>
      <c r="F9116" s="88">
        <v>519.69128317776904</v>
      </c>
      <c r="G9116" s="88">
        <v>762.91223405578194</v>
      </c>
      <c r="H9116" s="88">
        <v>1001.9757839503468</v>
      </c>
      <c r="I9116" s="88">
        <v>1383.7995521810039</v>
      </c>
      <c r="J9116" s="88">
        <v>2006.3155645177753</v>
      </c>
      <c r="K9116" s="88">
        <v>3369.4965671308018</v>
      </c>
      <c r="L9116" s="88">
        <v>3484.6524750052454</v>
      </c>
      <c r="M9116" s="88">
        <v>3733.0247559410723</v>
      </c>
    </row>
    <row r="9117" spans="3:13" x14ac:dyDescent="0.2">
      <c r="C9117" s="88">
        <v>0.45095000000000002</v>
      </c>
      <c r="D9117" s="88">
        <v>16525.02006762135</v>
      </c>
      <c r="E9117" s="88">
        <v>157.35789391058097</v>
      </c>
      <c r="F9117" s="88">
        <v>519.69313567275594</v>
      </c>
      <c r="G9117" s="88">
        <v>762.92424513175092</v>
      </c>
      <c r="H9117" s="88">
        <v>1002.0017268545607</v>
      </c>
      <c r="I9117" s="88">
        <v>1383.8355676788278</v>
      </c>
      <c r="J9117" s="88">
        <v>2006.3257373618908</v>
      </c>
      <c r="K9117" s="88">
        <v>3369.5484669555481</v>
      </c>
      <c r="L9117" s="88">
        <v>3484.6590090446762</v>
      </c>
      <c r="M9117" s="88">
        <v>3733.0416269204261</v>
      </c>
    </row>
    <row r="9118" spans="3:13" x14ac:dyDescent="0.2">
      <c r="C9118" s="88">
        <v>0.45100000000000001</v>
      </c>
      <c r="D9118" s="88">
        <v>16525.261441114169</v>
      </c>
      <c r="E9118" s="88">
        <v>157.36452636004196</v>
      </c>
      <c r="F9118" s="88">
        <v>519.69783156758467</v>
      </c>
      <c r="G9118" s="88">
        <v>762.93741748775574</v>
      </c>
      <c r="H9118" s="88">
        <v>1002.0041741520004</v>
      </c>
      <c r="I9118" s="88">
        <v>1383.8641618302695</v>
      </c>
      <c r="J9118" s="88">
        <v>2006.3473122094842</v>
      </c>
      <c r="K9118" s="88">
        <v>3369.629347451777</v>
      </c>
      <c r="L9118" s="88">
        <v>3484.6619267367228</v>
      </c>
      <c r="M9118" s="88">
        <v>3733.0969430478344</v>
      </c>
    </row>
    <row r="9119" spans="3:13" x14ac:dyDescent="0.2">
      <c r="C9119" s="88">
        <v>0.45105000000000001</v>
      </c>
      <c r="D9119" s="88">
        <v>16525.56709276593</v>
      </c>
      <c r="E9119" s="88">
        <v>157.36653284610293</v>
      </c>
      <c r="F9119" s="88">
        <v>519.70505747037032</v>
      </c>
      <c r="G9119" s="88">
        <v>762.94121477590488</v>
      </c>
      <c r="H9119" s="88">
        <v>1002.0087530272126</v>
      </c>
      <c r="I9119" s="88">
        <v>1383.9195778203912</v>
      </c>
      <c r="J9119" s="88">
        <v>2006.4418946524574</v>
      </c>
      <c r="K9119" s="88">
        <v>3369.6298965052065</v>
      </c>
      <c r="L9119" s="88">
        <v>3484.6764143518535</v>
      </c>
      <c r="M9119" s="88">
        <v>3733.1039600868803</v>
      </c>
    </row>
    <row r="9120" spans="3:13" x14ac:dyDescent="0.2">
      <c r="C9120" s="88">
        <v>0.4511</v>
      </c>
      <c r="D9120" s="88">
        <v>16525.641714053367</v>
      </c>
      <c r="E9120" s="88">
        <v>157.36670426143792</v>
      </c>
      <c r="F9120" s="88">
        <v>519.70938670947316</v>
      </c>
      <c r="G9120" s="88">
        <v>762.96825275008587</v>
      </c>
      <c r="H9120" s="88">
        <v>1002.0305010256552</v>
      </c>
      <c r="I9120" s="88">
        <v>1383.9571669181705</v>
      </c>
      <c r="J9120" s="88">
        <v>2006.4888848082624</v>
      </c>
      <c r="K9120" s="88">
        <v>3369.7468807061277</v>
      </c>
      <c r="L9120" s="88">
        <v>3484.7220767682657</v>
      </c>
      <c r="M9120" s="88">
        <v>3733.1218496533352</v>
      </c>
    </row>
    <row r="9121" spans="3:13" x14ac:dyDescent="0.2">
      <c r="C9121" s="88">
        <v>0.45115</v>
      </c>
      <c r="D9121" s="88">
        <v>16525.774170694069</v>
      </c>
      <c r="E9121" s="88">
        <v>157.36958512245928</v>
      </c>
      <c r="F9121" s="88">
        <v>519.7136345382537</v>
      </c>
      <c r="G9121" s="88">
        <v>762.99174314870152</v>
      </c>
      <c r="H9121" s="88">
        <v>1002.0762378603144</v>
      </c>
      <c r="I9121" s="88">
        <v>1383.9582962746972</v>
      </c>
      <c r="J9121" s="88">
        <v>2006.5525391042188</v>
      </c>
      <c r="K9121" s="88">
        <v>3369.7585744106173</v>
      </c>
      <c r="L9121" s="88">
        <v>3484.8004021282204</v>
      </c>
      <c r="M9121" s="88">
        <v>3733.1316923069585</v>
      </c>
    </row>
    <row r="9122" spans="3:13" x14ac:dyDescent="0.2">
      <c r="C9122" s="88">
        <v>0.45119999999999999</v>
      </c>
      <c r="D9122" s="88">
        <v>16525.877230850187</v>
      </c>
      <c r="E9122" s="88">
        <v>157.37034875008339</v>
      </c>
      <c r="F9122" s="88">
        <v>519.72445527742138</v>
      </c>
      <c r="G9122" s="88">
        <v>762.99376577665225</v>
      </c>
      <c r="H9122" s="88">
        <v>1002.1182041849552</v>
      </c>
      <c r="I9122" s="88">
        <v>1383.9716339570832</v>
      </c>
      <c r="J9122" s="88">
        <v>2006.5812678003986</v>
      </c>
      <c r="K9122" s="88">
        <v>3369.8445317159394</v>
      </c>
      <c r="L9122" s="88">
        <v>3484.8327756499721</v>
      </c>
      <c r="M9122" s="88">
        <v>3733.132894010861</v>
      </c>
    </row>
    <row r="9123" spans="3:13" x14ac:dyDescent="0.2">
      <c r="C9123" s="88">
        <v>0.45124999999999998</v>
      </c>
      <c r="D9123" s="88">
        <v>16526.00209159706</v>
      </c>
      <c r="E9123" s="88">
        <v>157.37912058749043</v>
      </c>
      <c r="F9123" s="88">
        <v>519.73206901659705</v>
      </c>
      <c r="G9123" s="88">
        <v>762.99433266869073</v>
      </c>
      <c r="H9123" s="88">
        <v>1002.1186674413138</v>
      </c>
      <c r="I9123" s="88">
        <v>1383.9729401747645</v>
      </c>
      <c r="J9123" s="88">
        <v>2006.5966815913298</v>
      </c>
      <c r="K9123" s="88">
        <v>3369.8648940684143</v>
      </c>
      <c r="L9123" s="88">
        <v>3485.0437085469275</v>
      </c>
      <c r="M9123" s="88">
        <v>3733.1621308560748</v>
      </c>
    </row>
    <row r="9124" spans="3:13" x14ac:dyDescent="0.2">
      <c r="C9124" s="88">
        <v>0.45129999999999998</v>
      </c>
      <c r="D9124" s="88">
        <v>16526.189615249517</v>
      </c>
      <c r="E9124" s="88">
        <v>157.38463191393657</v>
      </c>
      <c r="F9124" s="88">
        <v>519.74827211615229</v>
      </c>
      <c r="G9124" s="88">
        <v>763.04251839040262</v>
      </c>
      <c r="H9124" s="88">
        <v>1002.1514853287026</v>
      </c>
      <c r="I9124" s="88">
        <v>1383.9934329652992</v>
      </c>
      <c r="J9124" s="88">
        <v>2006.6093778192776</v>
      </c>
      <c r="K9124" s="88">
        <v>3369.9007232130612</v>
      </c>
      <c r="L9124" s="88">
        <v>3485.0825539080679</v>
      </c>
      <c r="M9124" s="88">
        <v>3733.1695698355807</v>
      </c>
    </row>
    <row r="9125" spans="3:13" x14ac:dyDescent="0.2">
      <c r="C9125" s="88">
        <v>0.45134999999999997</v>
      </c>
      <c r="D9125" s="88">
        <v>16526.316175840646</v>
      </c>
      <c r="E9125" s="88">
        <v>157.38625520968617</v>
      </c>
      <c r="F9125" s="88">
        <v>519.74919872092232</v>
      </c>
      <c r="G9125" s="88">
        <v>763.06166353952813</v>
      </c>
      <c r="H9125" s="88">
        <v>1002.1876167356122</v>
      </c>
      <c r="I9125" s="88">
        <v>1383.9998767239281</v>
      </c>
      <c r="J9125" s="88">
        <v>2006.6837093802833</v>
      </c>
      <c r="K9125" s="88">
        <v>3370.0465753155236</v>
      </c>
      <c r="L9125" s="88">
        <v>3485.1557485964854</v>
      </c>
      <c r="M9125" s="88">
        <v>3733.2018152930218</v>
      </c>
    </row>
    <row r="9126" spans="3:13" x14ac:dyDescent="0.2">
      <c r="C9126" s="88">
        <v>0.45140000000000002</v>
      </c>
      <c r="D9126" s="88">
        <v>16526.319286004975</v>
      </c>
      <c r="E9126" s="88">
        <v>157.38736312772016</v>
      </c>
      <c r="F9126" s="88">
        <v>519.76801248050788</v>
      </c>
      <c r="G9126" s="88">
        <v>763.07835933667639</v>
      </c>
      <c r="H9126" s="88">
        <v>1002.2184788423829</v>
      </c>
      <c r="I9126" s="88">
        <v>1384.0051589719264</v>
      </c>
      <c r="J9126" s="88">
        <v>2006.7373954195305</v>
      </c>
      <c r="K9126" s="88">
        <v>3370.0521059314642</v>
      </c>
      <c r="L9126" s="88">
        <v>3485.2870753593033</v>
      </c>
      <c r="M9126" s="88">
        <v>3733.2351110354575</v>
      </c>
    </row>
    <row r="9127" spans="3:13" x14ac:dyDescent="0.2">
      <c r="C9127" s="88">
        <v>0.45145000000000002</v>
      </c>
      <c r="D9127" s="88">
        <v>16526.394227711928</v>
      </c>
      <c r="E9127" s="88">
        <v>157.38892678105276</v>
      </c>
      <c r="F9127" s="88">
        <v>519.77050888665372</v>
      </c>
      <c r="G9127" s="88">
        <v>763.08499065439264</v>
      </c>
      <c r="H9127" s="88">
        <v>1002.2307222969534</v>
      </c>
      <c r="I9127" s="88">
        <v>1384.0555950070884</v>
      </c>
      <c r="J9127" s="88">
        <v>2006.7429581265837</v>
      </c>
      <c r="K9127" s="88">
        <v>3370.0985653891621</v>
      </c>
      <c r="L9127" s="88">
        <v>3485.326662239645</v>
      </c>
      <c r="M9127" s="88">
        <v>3733.2702567366264</v>
      </c>
    </row>
    <row r="9128" spans="3:13" x14ac:dyDescent="0.2">
      <c r="C9128" s="88">
        <v>0.45150000000000001</v>
      </c>
      <c r="D9128" s="88">
        <v>16526.446508352867</v>
      </c>
      <c r="E9128" s="88">
        <v>157.39271689238831</v>
      </c>
      <c r="F9128" s="88">
        <v>519.80628033633684</v>
      </c>
      <c r="G9128" s="88">
        <v>763.08573530219746</v>
      </c>
      <c r="H9128" s="88">
        <v>1002.2373532403067</v>
      </c>
      <c r="I9128" s="88">
        <v>1384.0678668606693</v>
      </c>
      <c r="J9128" s="88">
        <v>2006.8257093523407</v>
      </c>
      <c r="K9128" s="88">
        <v>3370.1085507372127</v>
      </c>
      <c r="L9128" s="88">
        <v>3485.5022598112273</v>
      </c>
      <c r="M9128" s="88">
        <v>3733.3098151771264</v>
      </c>
    </row>
    <row r="9129" spans="3:13" x14ac:dyDescent="0.2">
      <c r="C9129" s="88">
        <v>0.45155000000000001</v>
      </c>
      <c r="D9129" s="88">
        <v>16526.551556482722</v>
      </c>
      <c r="E9129" s="88">
        <v>157.39367685515936</v>
      </c>
      <c r="F9129" s="88">
        <v>519.81306476102782</v>
      </c>
      <c r="G9129" s="88">
        <v>763.11037450030381</v>
      </c>
      <c r="H9129" s="88">
        <v>1002.2401756238037</v>
      </c>
      <c r="I9129" s="88">
        <v>1384.0806674306341</v>
      </c>
      <c r="J9129" s="88">
        <v>2006.8404066704311</v>
      </c>
      <c r="K9129" s="88">
        <v>3370.1636015681124</v>
      </c>
      <c r="L9129" s="88">
        <v>3485.568803100286</v>
      </c>
      <c r="M9129" s="88">
        <v>3733.3473859739015</v>
      </c>
    </row>
    <row r="9130" spans="3:13" x14ac:dyDescent="0.2">
      <c r="C9130" s="88">
        <v>0.4516</v>
      </c>
      <c r="D9130" s="88">
        <v>16526.703545600372</v>
      </c>
      <c r="E9130" s="88">
        <v>157.39820335278273</v>
      </c>
      <c r="F9130" s="88">
        <v>519.81566692081105</v>
      </c>
      <c r="G9130" s="88">
        <v>763.157887098419</v>
      </c>
      <c r="H9130" s="88">
        <v>1002.252640066426</v>
      </c>
      <c r="I9130" s="88">
        <v>1384.0831064142753</v>
      </c>
      <c r="J9130" s="88">
        <v>2006.8404878660431</v>
      </c>
      <c r="K9130" s="88">
        <v>3370.2335843561568</v>
      </c>
      <c r="L9130" s="88">
        <v>3485.880822404346</v>
      </c>
      <c r="M9130" s="88">
        <v>3733.3475016648563</v>
      </c>
    </row>
    <row r="9131" spans="3:13" x14ac:dyDescent="0.2">
      <c r="C9131" s="88">
        <v>0.45165</v>
      </c>
      <c r="D9131" s="88">
        <v>16526.846309909266</v>
      </c>
      <c r="E9131" s="88">
        <v>157.40021371204784</v>
      </c>
      <c r="F9131" s="88">
        <v>519.82582294472786</v>
      </c>
      <c r="G9131" s="88">
        <v>763.15982085448013</v>
      </c>
      <c r="H9131" s="88">
        <v>1002.2626143272942</v>
      </c>
      <c r="I9131" s="88">
        <v>1384.0918618272331</v>
      </c>
      <c r="J9131" s="88">
        <v>2006.8454360588762</v>
      </c>
      <c r="K9131" s="88">
        <v>3370.2771394698962</v>
      </c>
      <c r="L9131" s="88">
        <v>3485.923791037696</v>
      </c>
      <c r="M9131" s="88">
        <v>3733.3630341396206</v>
      </c>
    </row>
    <row r="9132" spans="3:13" x14ac:dyDescent="0.2">
      <c r="C9132" s="88">
        <v>0.45169999999999999</v>
      </c>
      <c r="D9132" s="88">
        <v>16526.891281499957</v>
      </c>
      <c r="E9132" s="88">
        <v>157.40489746916046</v>
      </c>
      <c r="F9132" s="88">
        <v>519.84348215127193</v>
      </c>
      <c r="G9132" s="88">
        <v>763.17079446242178</v>
      </c>
      <c r="H9132" s="88">
        <v>1002.2781334126576</v>
      </c>
      <c r="I9132" s="88">
        <v>1384.0939581365901</v>
      </c>
      <c r="J9132" s="88">
        <v>2006.8684640792776</v>
      </c>
      <c r="K9132" s="88">
        <v>3370.3458887913507</v>
      </c>
      <c r="L9132" s="88">
        <v>3485.9691078201258</v>
      </c>
      <c r="M9132" s="88">
        <v>3733.4044482393019</v>
      </c>
    </row>
    <row r="9133" spans="3:13" x14ac:dyDescent="0.2">
      <c r="C9133" s="88">
        <v>0.45174999999999998</v>
      </c>
      <c r="D9133" s="88">
        <v>16527.01297034384</v>
      </c>
      <c r="E9133" s="88">
        <v>157.4052544674505</v>
      </c>
      <c r="F9133" s="88">
        <v>519.85526546232995</v>
      </c>
      <c r="G9133" s="88">
        <v>763.17443946165668</v>
      </c>
      <c r="H9133" s="88">
        <v>1002.3074381721945</v>
      </c>
      <c r="I9133" s="88">
        <v>1384.0985085878815</v>
      </c>
      <c r="J9133" s="88">
        <v>2006.8710222592335</v>
      </c>
      <c r="K9133" s="88">
        <v>3370.4333714506506</v>
      </c>
      <c r="L9133" s="88">
        <v>3485.9912515447495</v>
      </c>
      <c r="M9133" s="88">
        <v>3733.4130366687073</v>
      </c>
    </row>
    <row r="9134" spans="3:13" x14ac:dyDescent="0.2">
      <c r="C9134" s="88">
        <v>0.45179999999999998</v>
      </c>
      <c r="D9134" s="88">
        <v>16527.064072275054</v>
      </c>
      <c r="E9134" s="88">
        <v>157.40804762973221</v>
      </c>
      <c r="F9134" s="88">
        <v>519.86663787475845</v>
      </c>
      <c r="G9134" s="88">
        <v>763.18823254336394</v>
      </c>
      <c r="H9134" s="88">
        <v>1002.3170254508436</v>
      </c>
      <c r="I9134" s="88">
        <v>1384.1218149213787</v>
      </c>
      <c r="J9134" s="88">
        <v>2006.9241037602037</v>
      </c>
      <c r="K9134" s="88">
        <v>3370.5026897668022</v>
      </c>
      <c r="L9134" s="88">
        <v>3486.1455329444525</v>
      </c>
      <c r="M9134" s="88">
        <v>3733.4238070591236</v>
      </c>
    </row>
    <row r="9135" spans="3:13" x14ac:dyDescent="0.2">
      <c r="C9135" s="88">
        <v>0.45184999999999997</v>
      </c>
      <c r="D9135" s="88">
        <v>16527.139705938418</v>
      </c>
      <c r="E9135" s="88">
        <v>157.40812381217256</v>
      </c>
      <c r="F9135" s="88">
        <v>519.87474820100761</v>
      </c>
      <c r="G9135" s="88">
        <v>763.18943544361491</v>
      </c>
      <c r="H9135" s="88">
        <v>1002.3189983594989</v>
      </c>
      <c r="I9135" s="88">
        <v>1384.1252664683716</v>
      </c>
      <c r="J9135" s="88">
        <v>2006.9678154883941</v>
      </c>
      <c r="K9135" s="88">
        <v>3370.5209448931619</v>
      </c>
      <c r="L9135" s="88">
        <v>3486.1656133261204</v>
      </c>
      <c r="M9135" s="88">
        <v>3733.4238120949108</v>
      </c>
    </row>
    <row r="9136" spans="3:13" x14ac:dyDescent="0.2">
      <c r="C9136" s="88">
        <v>0.45190000000000002</v>
      </c>
      <c r="D9136" s="88">
        <v>16527.27258622861</v>
      </c>
      <c r="E9136" s="88">
        <v>157.41493352836551</v>
      </c>
      <c r="F9136" s="88">
        <v>519.88861776979547</v>
      </c>
      <c r="G9136" s="88">
        <v>763.2101693845384</v>
      </c>
      <c r="H9136" s="88">
        <v>1002.3249896015782</v>
      </c>
      <c r="I9136" s="88">
        <v>1384.1810795308434</v>
      </c>
      <c r="J9136" s="88">
        <v>2006.9694612325443</v>
      </c>
      <c r="K9136" s="88">
        <v>3370.6652806847046</v>
      </c>
      <c r="L9136" s="88">
        <v>3486.2718987357316</v>
      </c>
      <c r="M9136" s="88">
        <v>3733.4537028618552</v>
      </c>
    </row>
    <row r="9137" spans="3:13" x14ac:dyDescent="0.2">
      <c r="C9137" s="88">
        <v>0.45195000000000002</v>
      </c>
      <c r="D9137" s="88">
        <v>16527.418120270693</v>
      </c>
      <c r="E9137" s="88">
        <v>157.41493352836551</v>
      </c>
      <c r="F9137" s="88">
        <v>519.88938636095645</v>
      </c>
      <c r="G9137" s="88">
        <v>763.23062679020904</v>
      </c>
      <c r="H9137" s="88">
        <v>1002.3694720064036</v>
      </c>
      <c r="I9137" s="88">
        <v>1384.1860501117276</v>
      </c>
      <c r="J9137" s="88">
        <v>2006.9818962484924</v>
      </c>
      <c r="K9137" s="88">
        <v>3370.7254552828399</v>
      </c>
      <c r="L9137" s="88">
        <v>3486.3280371599703</v>
      </c>
      <c r="M9137" s="88">
        <v>3733.4599417273967</v>
      </c>
    </row>
    <row r="9138" spans="3:13" x14ac:dyDescent="0.2">
      <c r="C9138" s="88">
        <v>0.45200000000000001</v>
      </c>
      <c r="D9138" s="88">
        <v>16527.542209926465</v>
      </c>
      <c r="E9138" s="88">
        <v>157.41843126111962</v>
      </c>
      <c r="F9138" s="88">
        <v>519.89745926202613</v>
      </c>
      <c r="G9138" s="88">
        <v>763.26749206153909</v>
      </c>
      <c r="H9138" s="88">
        <v>1002.4215258399108</v>
      </c>
      <c r="I9138" s="88">
        <v>1384.1898009728156</v>
      </c>
      <c r="J9138" s="88">
        <v>2006.9858038822581</v>
      </c>
      <c r="K9138" s="88">
        <v>3370.7507310297096</v>
      </c>
      <c r="L9138" s="88">
        <v>3486.3537604066792</v>
      </c>
      <c r="M9138" s="88">
        <v>3733.5256036495011</v>
      </c>
    </row>
    <row r="9139" spans="3:13" x14ac:dyDescent="0.2">
      <c r="C9139" s="88">
        <v>0.45205000000000001</v>
      </c>
      <c r="D9139" s="88">
        <v>16527.543617933054</v>
      </c>
      <c r="E9139" s="88">
        <v>157.43069835457482</v>
      </c>
      <c r="F9139" s="88">
        <v>519.90007955917008</v>
      </c>
      <c r="G9139" s="88">
        <v>763.27345957608168</v>
      </c>
      <c r="H9139" s="88">
        <v>1002.4330582729131</v>
      </c>
      <c r="I9139" s="88">
        <v>1384.2159739741464</v>
      </c>
      <c r="J9139" s="88">
        <v>2007.02366180745</v>
      </c>
      <c r="K9139" s="88">
        <v>3370.7806006871479</v>
      </c>
      <c r="L9139" s="88">
        <v>3486.4371003671085</v>
      </c>
      <c r="M9139" s="88">
        <v>3733.5439616588428</v>
      </c>
    </row>
    <row r="9140" spans="3:13" x14ac:dyDescent="0.2">
      <c r="C9140" s="88">
        <v>0.4521</v>
      </c>
      <c r="D9140" s="88">
        <v>16527.744929559442</v>
      </c>
      <c r="E9140" s="88">
        <v>157.44214347108391</v>
      </c>
      <c r="F9140" s="88">
        <v>519.91300537003099</v>
      </c>
      <c r="G9140" s="88">
        <v>763.27543794079247</v>
      </c>
      <c r="H9140" s="88">
        <v>1002.4394657531006</v>
      </c>
      <c r="I9140" s="88">
        <v>1384.2748398390149</v>
      </c>
      <c r="J9140" s="88">
        <v>2007.0471295772763</v>
      </c>
      <c r="K9140" s="88">
        <v>3370.9052271167075</v>
      </c>
      <c r="L9140" s="88">
        <v>3486.60149728134</v>
      </c>
      <c r="M9140" s="88">
        <v>3733.5513540039287</v>
      </c>
    </row>
    <row r="9141" spans="3:13" x14ac:dyDescent="0.2">
      <c r="C9141" s="88">
        <v>0.45215</v>
      </c>
      <c r="D9141" s="88">
        <v>16527.921342733818</v>
      </c>
      <c r="E9141" s="88">
        <v>157.44527252836269</v>
      </c>
      <c r="F9141" s="88">
        <v>519.913367424233</v>
      </c>
      <c r="G9141" s="88">
        <v>763.29042000630943</v>
      </c>
      <c r="H9141" s="88">
        <v>1002.441816109801</v>
      </c>
      <c r="I9141" s="88">
        <v>1384.2803867207344</v>
      </c>
      <c r="J9141" s="88">
        <v>2007.0718658323945</v>
      </c>
      <c r="K9141" s="88">
        <v>3370.9508135935275</v>
      </c>
      <c r="L9141" s="88">
        <v>3486.6519936725754</v>
      </c>
      <c r="M9141" s="88">
        <v>3733.5524531385418</v>
      </c>
    </row>
    <row r="9142" spans="3:13" x14ac:dyDescent="0.2">
      <c r="C9142" s="88">
        <v>0.45219999999999999</v>
      </c>
      <c r="D9142" s="88">
        <v>16527.955189588087</v>
      </c>
      <c r="E9142" s="88">
        <v>157.44697370279937</v>
      </c>
      <c r="F9142" s="88">
        <v>519.91666132777937</v>
      </c>
      <c r="G9142" s="88">
        <v>763.29218475099105</v>
      </c>
      <c r="H9142" s="88">
        <v>1002.4431119148599</v>
      </c>
      <c r="I9142" s="88">
        <v>1384.3244649816775</v>
      </c>
      <c r="J9142" s="88">
        <v>2007.0843789652727</v>
      </c>
      <c r="K9142" s="88">
        <v>3370.9644007788283</v>
      </c>
      <c r="L9142" s="88">
        <v>3486.6598053395737</v>
      </c>
      <c r="M9142" s="88">
        <v>3733.5942257517672</v>
      </c>
    </row>
    <row r="9143" spans="3:13" x14ac:dyDescent="0.2">
      <c r="C9143" s="88">
        <v>0.45224999999999999</v>
      </c>
      <c r="D9143" s="88">
        <v>16528.111762700206</v>
      </c>
      <c r="E9143" s="88">
        <v>157.45491429963295</v>
      </c>
      <c r="F9143" s="88">
        <v>519.91816268828143</v>
      </c>
      <c r="G9143" s="88">
        <v>763.30780599929858</v>
      </c>
      <c r="H9143" s="88">
        <v>1002.4678770332021</v>
      </c>
      <c r="I9143" s="88">
        <v>1384.326312188</v>
      </c>
      <c r="J9143" s="88">
        <v>2007.0880846596697</v>
      </c>
      <c r="K9143" s="88">
        <v>3371.0597012993771</v>
      </c>
      <c r="L9143" s="88">
        <v>3486.6845004681518</v>
      </c>
      <c r="M9143" s="88">
        <v>3733.6071612559772</v>
      </c>
    </row>
    <row r="9144" spans="3:13" x14ac:dyDescent="0.2">
      <c r="C9144" s="88">
        <v>0.45229999999999998</v>
      </c>
      <c r="D9144" s="88">
        <v>16528.565593506595</v>
      </c>
      <c r="E9144" s="88">
        <v>157.47942731604417</v>
      </c>
      <c r="F9144" s="88">
        <v>519.91891646754948</v>
      </c>
      <c r="G9144" s="88">
        <v>763.31191802619651</v>
      </c>
      <c r="H9144" s="88">
        <v>1002.4886630466676</v>
      </c>
      <c r="I9144" s="88">
        <v>1384.3438630456012</v>
      </c>
      <c r="J9144" s="88">
        <v>2007.0902964588076</v>
      </c>
      <c r="K9144" s="88">
        <v>3371.0726875192795</v>
      </c>
      <c r="L9144" s="88">
        <v>3486.828733865249</v>
      </c>
      <c r="M9144" s="88">
        <v>3733.6314899194304</v>
      </c>
    </row>
    <row r="9145" spans="3:13" x14ac:dyDescent="0.2">
      <c r="C9145" s="88">
        <v>0.45234999999999997</v>
      </c>
      <c r="D9145" s="88">
        <v>16528.658351430662</v>
      </c>
      <c r="E9145" s="88">
        <v>157.48492980125775</v>
      </c>
      <c r="F9145" s="88">
        <v>519.9199795136492</v>
      </c>
      <c r="G9145" s="88">
        <v>763.32251903885253</v>
      </c>
      <c r="H9145" s="88">
        <v>1002.5167743424163</v>
      </c>
      <c r="I9145" s="88">
        <v>1384.3742163042612</v>
      </c>
      <c r="J9145" s="88">
        <v>2007.106384843205</v>
      </c>
      <c r="K9145" s="88">
        <v>3371.1019448218294</v>
      </c>
      <c r="L9145" s="88">
        <v>3486.8753314629225</v>
      </c>
      <c r="M9145" s="88">
        <v>3733.6335960145925</v>
      </c>
    </row>
    <row r="9146" spans="3:13" x14ac:dyDescent="0.2">
      <c r="C9146" s="88">
        <v>0.45240000000000002</v>
      </c>
      <c r="D9146" s="88">
        <v>16528.789909009192</v>
      </c>
      <c r="E9146" s="88">
        <v>157.48720074002631</v>
      </c>
      <c r="F9146" s="88">
        <v>519.92049613315385</v>
      </c>
      <c r="G9146" s="88">
        <v>763.32280866327392</v>
      </c>
      <c r="H9146" s="88">
        <v>1002.5228390237285</v>
      </c>
      <c r="I9146" s="88">
        <v>1384.3770084933317</v>
      </c>
      <c r="J9146" s="88">
        <v>2007.1169273319833</v>
      </c>
      <c r="K9146" s="88">
        <v>3371.1675967175188</v>
      </c>
      <c r="L9146" s="88">
        <v>3487.0856184264021</v>
      </c>
      <c r="M9146" s="88">
        <v>3733.6688488127943</v>
      </c>
    </row>
    <row r="9147" spans="3:13" x14ac:dyDescent="0.2">
      <c r="C9147" s="88">
        <v>0.45245000000000002</v>
      </c>
      <c r="D9147" s="88">
        <v>16528.82260964845</v>
      </c>
      <c r="E9147" s="88">
        <v>157.48852078920481</v>
      </c>
      <c r="F9147" s="88">
        <v>519.92390026640851</v>
      </c>
      <c r="G9147" s="88">
        <v>763.32902814792806</v>
      </c>
      <c r="H9147" s="88">
        <v>1002.5235204335122</v>
      </c>
      <c r="I9147" s="88">
        <v>1384.4017411719828</v>
      </c>
      <c r="J9147" s="88">
        <v>2007.1221968789387</v>
      </c>
      <c r="K9147" s="88">
        <v>3371.2942205640165</v>
      </c>
      <c r="L9147" s="88">
        <v>3487.4260012909335</v>
      </c>
      <c r="M9147" s="88">
        <v>3733.6917067188792</v>
      </c>
    </row>
    <row r="9148" spans="3:13" x14ac:dyDescent="0.2">
      <c r="C9148" s="88">
        <v>0.45250000000000001</v>
      </c>
      <c r="D9148" s="88">
        <v>16528.83503309745</v>
      </c>
      <c r="E9148" s="88">
        <v>157.50128451992714</v>
      </c>
      <c r="F9148" s="88">
        <v>519.93410531430891</v>
      </c>
      <c r="G9148" s="88">
        <v>763.37729939925794</v>
      </c>
      <c r="H9148" s="88">
        <v>1002.5238448939931</v>
      </c>
      <c r="I9148" s="88">
        <v>1384.4019278305877</v>
      </c>
      <c r="J9148" s="88">
        <v>2007.1630973307097</v>
      </c>
      <c r="K9148" s="88">
        <v>3371.2943717401045</v>
      </c>
      <c r="L9148" s="88">
        <v>3487.4683028664845</v>
      </c>
      <c r="M9148" s="88">
        <v>3733.7000668265778</v>
      </c>
    </row>
    <row r="9149" spans="3:13" x14ac:dyDescent="0.2">
      <c r="C9149" s="88">
        <v>0.45255000000000001</v>
      </c>
      <c r="D9149" s="88">
        <v>16528.858447348492</v>
      </c>
      <c r="E9149" s="88">
        <v>157.5111973861749</v>
      </c>
      <c r="F9149" s="88">
        <v>519.93649898611466</v>
      </c>
      <c r="G9149" s="88">
        <v>763.39114165732735</v>
      </c>
      <c r="H9149" s="88">
        <v>1002.5282191238839</v>
      </c>
      <c r="I9149" s="88">
        <v>1384.4067525557271</v>
      </c>
      <c r="J9149" s="88">
        <v>2007.1719808182047</v>
      </c>
      <c r="K9149" s="88">
        <v>3371.3594570516634</v>
      </c>
      <c r="L9149" s="88">
        <v>3487.4922233565949</v>
      </c>
      <c r="M9149" s="88">
        <v>3733.7068678538471</v>
      </c>
    </row>
    <row r="9150" spans="3:13" x14ac:dyDescent="0.2">
      <c r="C9150" s="88">
        <v>0.4526</v>
      </c>
      <c r="D9150" s="88">
        <v>16528.965984022787</v>
      </c>
      <c r="E9150" s="88">
        <v>157.52422417138314</v>
      </c>
      <c r="F9150" s="88">
        <v>519.93973211883394</v>
      </c>
      <c r="G9150" s="88">
        <v>763.39530573625188</v>
      </c>
      <c r="H9150" s="88">
        <v>1002.5336568617786</v>
      </c>
      <c r="I9150" s="88">
        <v>1384.4427512308403</v>
      </c>
      <c r="J9150" s="88">
        <v>2007.2143798322522</v>
      </c>
      <c r="K9150" s="88">
        <v>3371.3943007269863</v>
      </c>
      <c r="L9150" s="88">
        <v>3487.5320054610647</v>
      </c>
      <c r="M9150" s="88">
        <v>3733.7282758100055</v>
      </c>
    </row>
    <row r="9151" spans="3:13" x14ac:dyDescent="0.2">
      <c r="C9151" s="88">
        <v>0.45265</v>
      </c>
      <c r="D9151" s="88">
        <v>16529.041925312398</v>
      </c>
      <c r="E9151" s="88">
        <v>157.54696415007038</v>
      </c>
      <c r="F9151" s="88">
        <v>519.94615615734256</v>
      </c>
      <c r="G9151" s="88">
        <v>763.40369999361928</v>
      </c>
      <c r="H9151" s="88">
        <v>1002.566169606519</v>
      </c>
      <c r="I9151" s="88">
        <v>1384.4730055314894</v>
      </c>
      <c r="J9151" s="88">
        <v>2007.2148188712404</v>
      </c>
      <c r="K9151" s="88">
        <v>3371.4262615710823</v>
      </c>
      <c r="L9151" s="88">
        <v>3487.8234124077171</v>
      </c>
      <c r="M9151" s="88">
        <v>3733.7881572525339</v>
      </c>
    </row>
    <row r="9152" spans="3:13" x14ac:dyDescent="0.2">
      <c r="C9152" s="88">
        <v>0.45269999999999999</v>
      </c>
      <c r="D9152" s="88">
        <v>16529.083512646379</v>
      </c>
      <c r="E9152" s="88">
        <v>157.55682552440703</v>
      </c>
      <c r="F9152" s="88">
        <v>519.95337905866018</v>
      </c>
      <c r="G9152" s="88">
        <v>763.41024951118834</v>
      </c>
      <c r="H9152" s="88">
        <v>1002.5804519853391</v>
      </c>
      <c r="I9152" s="88">
        <v>1384.4772115323331</v>
      </c>
      <c r="J9152" s="88">
        <v>2007.2375967396952</v>
      </c>
      <c r="K9152" s="88">
        <v>3371.4314131254073</v>
      </c>
      <c r="L9152" s="88">
        <v>3487.9029105029558</v>
      </c>
      <c r="M9152" s="88">
        <v>3733.7931728766462</v>
      </c>
    </row>
    <row r="9153" spans="3:13" x14ac:dyDescent="0.2">
      <c r="C9153" s="88">
        <v>0.45274999999999999</v>
      </c>
      <c r="D9153" s="88">
        <v>16529.357223215167</v>
      </c>
      <c r="E9153" s="88">
        <v>157.56576572229278</v>
      </c>
      <c r="F9153" s="88">
        <v>519.97450635781888</v>
      </c>
      <c r="G9153" s="88">
        <v>763.4224696808742</v>
      </c>
      <c r="H9153" s="88">
        <v>1002.6322308758422</v>
      </c>
      <c r="I9153" s="88">
        <v>1384.4848025036613</v>
      </c>
      <c r="J9153" s="88">
        <v>2007.2435157358759</v>
      </c>
      <c r="K9153" s="88">
        <v>3371.5657600053173</v>
      </c>
      <c r="L9153" s="88">
        <v>3487.9869601921405</v>
      </c>
      <c r="M9153" s="88">
        <v>3733.9091585761948</v>
      </c>
    </row>
    <row r="9154" spans="3:13" x14ac:dyDescent="0.2">
      <c r="C9154" s="88">
        <v>0.45279999999999998</v>
      </c>
      <c r="D9154" s="88">
        <v>16529.425713387598</v>
      </c>
      <c r="E9154" s="88">
        <v>157.56596239847568</v>
      </c>
      <c r="F9154" s="88">
        <v>519.97704291889795</v>
      </c>
      <c r="G9154" s="88">
        <v>763.46978426977512</v>
      </c>
      <c r="H9154" s="88">
        <v>1002.6494592892113</v>
      </c>
      <c r="I9154" s="88">
        <v>1384.4883674495318</v>
      </c>
      <c r="J9154" s="88">
        <v>2007.321422195067</v>
      </c>
      <c r="K9154" s="88">
        <v>3371.7415298775072</v>
      </c>
      <c r="L9154" s="88">
        <v>3488.2566935487703</v>
      </c>
      <c r="M9154" s="88">
        <v>3733.9317479692418</v>
      </c>
    </row>
    <row r="9155" spans="3:13" x14ac:dyDescent="0.2">
      <c r="C9155" s="88">
        <v>0.45284999999999997</v>
      </c>
      <c r="D9155" s="88">
        <v>16529.438039276498</v>
      </c>
      <c r="E9155" s="88">
        <v>157.57099693536748</v>
      </c>
      <c r="F9155" s="88">
        <v>519.98143317918903</v>
      </c>
      <c r="G9155" s="88">
        <v>763.48861334549292</v>
      </c>
      <c r="H9155" s="88">
        <v>1002.6498859184762</v>
      </c>
      <c r="I9155" s="88">
        <v>1384.5177481897458</v>
      </c>
      <c r="J9155" s="88">
        <v>2007.3290872834859</v>
      </c>
      <c r="K9155" s="88">
        <v>3371.7545352202092</v>
      </c>
      <c r="L9155" s="88">
        <v>3488.3023274346706</v>
      </c>
      <c r="M9155" s="88">
        <v>3733.952628585364</v>
      </c>
    </row>
    <row r="9156" spans="3:13" x14ac:dyDescent="0.2">
      <c r="C9156" s="88">
        <v>0.45290000000000002</v>
      </c>
      <c r="D9156" s="88">
        <v>16529.513196296706</v>
      </c>
      <c r="E9156" s="88">
        <v>157.58430577153831</v>
      </c>
      <c r="F9156" s="88">
        <v>520.008343900201</v>
      </c>
      <c r="G9156" s="88">
        <v>763.51464511310905</v>
      </c>
      <c r="H9156" s="88">
        <v>1002.6746194150828</v>
      </c>
      <c r="I9156" s="88">
        <v>1384.533758650688</v>
      </c>
      <c r="J9156" s="88">
        <v>2007.3332520393478</v>
      </c>
      <c r="K9156" s="88">
        <v>3371.8325526210974</v>
      </c>
      <c r="L9156" s="88">
        <v>3488.3338185409175</v>
      </c>
      <c r="M9156" s="88">
        <v>3733.9699450549483</v>
      </c>
    </row>
    <row r="9157" spans="3:13" x14ac:dyDescent="0.2">
      <c r="C9157" s="88">
        <v>0.45295000000000002</v>
      </c>
      <c r="D9157" s="88">
        <v>16529.5152025977</v>
      </c>
      <c r="E9157" s="88">
        <v>157.58430577153831</v>
      </c>
      <c r="F9157" s="88">
        <v>520.04589334265393</v>
      </c>
      <c r="G9157" s="88">
        <v>763.51784256899555</v>
      </c>
      <c r="H9157" s="88">
        <v>1002.7024139103987</v>
      </c>
      <c r="I9157" s="88">
        <v>1384.5339823940981</v>
      </c>
      <c r="J9157" s="88">
        <v>2007.3775829316482</v>
      </c>
      <c r="K9157" s="88">
        <v>3371.8422707613286</v>
      </c>
      <c r="L9157" s="88">
        <v>3488.3715199287699</v>
      </c>
      <c r="M9157" s="88">
        <v>3733.9764443990725</v>
      </c>
    </row>
    <row r="9158" spans="3:13" x14ac:dyDescent="0.2">
      <c r="C9158" s="88">
        <v>0.45300000000000001</v>
      </c>
      <c r="D9158" s="88">
        <v>16529.613948896633</v>
      </c>
      <c r="E9158" s="88">
        <v>157.58514897257191</v>
      </c>
      <c r="F9158" s="88">
        <v>520.05123019333314</v>
      </c>
      <c r="G9158" s="88">
        <v>763.52090710329185</v>
      </c>
      <c r="H9158" s="88">
        <v>1002.7064874764524</v>
      </c>
      <c r="I9158" s="88">
        <v>1384.5675906059132</v>
      </c>
      <c r="J9158" s="88">
        <v>2007.5377339922256</v>
      </c>
      <c r="K9158" s="88">
        <v>3371.8489264882051</v>
      </c>
      <c r="L9158" s="88">
        <v>3488.5817894791544</v>
      </c>
      <c r="M9158" s="88">
        <v>3733.9854452511354</v>
      </c>
    </row>
    <row r="9159" spans="3:13" x14ac:dyDescent="0.2">
      <c r="C9159" s="88">
        <v>0.45305000000000001</v>
      </c>
      <c r="D9159" s="88">
        <v>16529.671242709195</v>
      </c>
      <c r="E9159" s="88">
        <v>157.59556473224529</v>
      </c>
      <c r="F9159" s="88">
        <v>520.06799691412562</v>
      </c>
      <c r="G9159" s="88">
        <v>763.52204938104751</v>
      </c>
      <c r="H9159" s="88">
        <v>1002.7152702380113</v>
      </c>
      <c r="I9159" s="88">
        <v>1384.6310720109282</v>
      </c>
      <c r="J9159" s="88">
        <v>2007.5385101626375</v>
      </c>
      <c r="K9159" s="88">
        <v>3371.8967195629043</v>
      </c>
      <c r="L9159" s="88">
        <v>3488.5867759271887</v>
      </c>
      <c r="M9159" s="88">
        <v>3733.988329488895</v>
      </c>
    </row>
    <row r="9160" spans="3:13" x14ac:dyDescent="0.2">
      <c r="C9160" s="88">
        <v>0.4531</v>
      </c>
      <c r="D9160" s="88">
        <v>16529.736782390122</v>
      </c>
      <c r="E9160" s="88">
        <v>157.59989602978294</v>
      </c>
      <c r="F9160" s="88">
        <v>520.07519125295494</v>
      </c>
      <c r="G9160" s="88">
        <v>763.52521920966547</v>
      </c>
      <c r="H9160" s="88">
        <v>1002.7214557705033</v>
      </c>
      <c r="I9160" s="88">
        <v>1384.640772052448</v>
      </c>
      <c r="J9160" s="88">
        <v>2007.5564714330535</v>
      </c>
      <c r="K9160" s="88">
        <v>3371.956145805163</v>
      </c>
      <c r="L9160" s="88">
        <v>3488.6252075208849</v>
      </c>
      <c r="M9160" s="88">
        <v>3733.9893466439644</v>
      </c>
    </row>
    <row r="9161" spans="3:13" x14ac:dyDescent="0.2">
      <c r="C9161" s="88">
        <v>0.45315</v>
      </c>
      <c r="D9161" s="88">
        <v>16529.759503369212</v>
      </c>
      <c r="E9161" s="88">
        <v>157.60006493577748</v>
      </c>
      <c r="F9161" s="88">
        <v>520.09421788751115</v>
      </c>
      <c r="G9161" s="88">
        <v>763.55648723556124</v>
      </c>
      <c r="H9161" s="88">
        <v>1002.7675478474966</v>
      </c>
      <c r="I9161" s="88">
        <v>1384.6488659430393</v>
      </c>
      <c r="J9161" s="88">
        <v>2007.5845939337541</v>
      </c>
      <c r="K9161" s="88">
        <v>3371.9824173970928</v>
      </c>
      <c r="L9161" s="88">
        <v>3488.8304160447392</v>
      </c>
      <c r="M9161" s="88">
        <v>3733.9895472383087</v>
      </c>
    </row>
    <row r="9162" spans="3:13" x14ac:dyDescent="0.2">
      <c r="C9162" s="88">
        <v>0.45319999999999999</v>
      </c>
      <c r="D9162" s="88">
        <v>16529.798104918507</v>
      </c>
      <c r="E9162" s="88">
        <v>157.60006493577748</v>
      </c>
      <c r="F9162" s="88">
        <v>520.10450785859985</v>
      </c>
      <c r="G9162" s="88">
        <v>763.59403982536105</v>
      </c>
      <c r="H9162" s="88">
        <v>1002.7813250968375</v>
      </c>
      <c r="I9162" s="88">
        <v>1384.6495859487636</v>
      </c>
      <c r="J9162" s="88">
        <v>2007.6157752149602</v>
      </c>
      <c r="K9162" s="88">
        <v>3371.9933511801705</v>
      </c>
      <c r="L9162" s="88">
        <v>3488.8333740376279</v>
      </c>
      <c r="M9162" s="88">
        <v>3733.9997552317809</v>
      </c>
    </row>
    <row r="9163" spans="3:13" x14ac:dyDescent="0.2">
      <c r="C9163" s="88">
        <v>0.45324999999999999</v>
      </c>
      <c r="D9163" s="88">
        <v>16529.812840070364</v>
      </c>
      <c r="E9163" s="88">
        <v>157.60331686692098</v>
      </c>
      <c r="F9163" s="88">
        <v>520.10541192392884</v>
      </c>
      <c r="G9163" s="88">
        <v>763.60081671826083</v>
      </c>
      <c r="H9163" s="88">
        <v>1002.7830652605207</v>
      </c>
      <c r="I9163" s="88">
        <v>1384.6517565358927</v>
      </c>
      <c r="J9163" s="88">
        <v>2007.6451984740193</v>
      </c>
      <c r="K9163" s="88">
        <v>3372.0436049083783</v>
      </c>
      <c r="L9163" s="88">
        <v>3488.859294508607</v>
      </c>
      <c r="M9163" s="88">
        <v>3734.0142771184455</v>
      </c>
    </row>
    <row r="9164" spans="3:13" x14ac:dyDescent="0.2">
      <c r="C9164" s="88">
        <v>0.45329999999999998</v>
      </c>
      <c r="D9164" s="88">
        <v>16529.840849706157</v>
      </c>
      <c r="E9164" s="88">
        <v>157.61053286361221</v>
      </c>
      <c r="F9164" s="88">
        <v>520.11130233444237</v>
      </c>
      <c r="G9164" s="88">
        <v>763.60715213302683</v>
      </c>
      <c r="H9164" s="88">
        <v>1002.7867638119228</v>
      </c>
      <c r="I9164" s="88">
        <v>1384.6618366940033</v>
      </c>
      <c r="J9164" s="88">
        <v>2007.6657282799124</v>
      </c>
      <c r="K9164" s="88">
        <v>3372.0511652589889</v>
      </c>
      <c r="L9164" s="88">
        <v>3488.9583133013275</v>
      </c>
      <c r="M9164" s="88">
        <v>3734.0339374142782</v>
      </c>
    </row>
    <row r="9165" spans="3:13" x14ac:dyDescent="0.2">
      <c r="C9165" s="88">
        <v>0.45334999999999998</v>
      </c>
      <c r="D9165" s="88">
        <v>16530.267770412611</v>
      </c>
      <c r="E9165" s="88">
        <v>157.61165025103219</v>
      </c>
      <c r="F9165" s="88">
        <v>520.11982549208369</v>
      </c>
      <c r="G9165" s="88">
        <v>763.61144440426779</v>
      </c>
      <c r="H9165" s="88">
        <v>1002.7897086244789</v>
      </c>
      <c r="I9165" s="88">
        <v>1384.6677042393394</v>
      </c>
      <c r="J9165" s="88">
        <v>2007.6700731556525</v>
      </c>
      <c r="K9165" s="88">
        <v>3372.1519071957669</v>
      </c>
      <c r="L9165" s="88">
        <v>3488.967123172441</v>
      </c>
      <c r="M9165" s="88">
        <v>3734.036111866988</v>
      </c>
    </row>
    <row r="9166" spans="3:13" x14ac:dyDescent="0.2">
      <c r="C9166" s="88">
        <v>0.45340000000000003</v>
      </c>
      <c r="D9166" s="88">
        <v>16530.373574494497</v>
      </c>
      <c r="E9166" s="88">
        <v>157.6126597598477</v>
      </c>
      <c r="F9166" s="88">
        <v>520.12298423181437</v>
      </c>
      <c r="G9166" s="88">
        <v>763.63478838862511</v>
      </c>
      <c r="H9166" s="88">
        <v>1002.8425490908726</v>
      </c>
      <c r="I9166" s="88">
        <v>1384.6821839323238</v>
      </c>
      <c r="J9166" s="88">
        <v>2007.7724255164471</v>
      </c>
      <c r="K9166" s="88">
        <v>3372.1786385047194</v>
      </c>
      <c r="L9166" s="88">
        <v>3488.9897691905435</v>
      </c>
      <c r="M9166" s="88">
        <v>3734.0422403248976</v>
      </c>
    </row>
    <row r="9167" spans="3:13" x14ac:dyDescent="0.2">
      <c r="C9167" s="88">
        <v>0.45345000000000002</v>
      </c>
      <c r="D9167" s="88">
        <v>16530.439365999366</v>
      </c>
      <c r="E9167" s="88">
        <v>157.61432393539963</v>
      </c>
      <c r="F9167" s="88">
        <v>520.13763110832724</v>
      </c>
      <c r="G9167" s="88">
        <v>763.65659236795364</v>
      </c>
      <c r="H9167" s="88">
        <v>1002.8507959168983</v>
      </c>
      <c r="I9167" s="88">
        <v>1384.6904191173003</v>
      </c>
      <c r="J9167" s="88">
        <v>2007.7844562465971</v>
      </c>
      <c r="K9167" s="88">
        <v>3372.1796555269311</v>
      </c>
      <c r="L9167" s="88">
        <v>3489.0028153664243</v>
      </c>
      <c r="M9167" s="88">
        <v>3734.1688480885227</v>
      </c>
    </row>
    <row r="9168" spans="3:13" x14ac:dyDescent="0.2">
      <c r="C9168" s="88">
        <v>0.45350000000000001</v>
      </c>
      <c r="D9168" s="88">
        <v>16530.471173099926</v>
      </c>
      <c r="E9168" s="88">
        <v>157.61628863075384</v>
      </c>
      <c r="F9168" s="88">
        <v>520.14012446910419</v>
      </c>
      <c r="G9168" s="88">
        <v>763.65714657075159</v>
      </c>
      <c r="H9168" s="88">
        <v>1002.8653972569059</v>
      </c>
      <c r="I9168" s="88">
        <v>1384.6944142024013</v>
      </c>
      <c r="J9168" s="88">
        <v>2007.7947965432509</v>
      </c>
      <c r="K9168" s="88">
        <v>3372.2261245303516</v>
      </c>
      <c r="L9168" s="88">
        <v>3489.0111567839285</v>
      </c>
      <c r="M9168" s="88">
        <v>3734.1778790265394</v>
      </c>
    </row>
    <row r="9169" spans="3:13" x14ac:dyDescent="0.2">
      <c r="C9169" s="88">
        <v>0.45355000000000001</v>
      </c>
      <c r="D9169" s="88">
        <v>16530.479989266842</v>
      </c>
      <c r="E9169" s="88">
        <v>157.61839477481135</v>
      </c>
      <c r="F9169" s="88">
        <v>520.14481926423969</v>
      </c>
      <c r="G9169" s="88">
        <v>763.66805695971607</v>
      </c>
      <c r="H9169" s="88">
        <v>1002.887363236252</v>
      </c>
      <c r="I9169" s="88">
        <v>1384.7200581326911</v>
      </c>
      <c r="J9169" s="88">
        <v>2007.8195682627415</v>
      </c>
      <c r="K9169" s="88">
        <v>3372.3776158424771</v>
      </c>
      <c r="L9169" s="88">
        <v>3489.0479708722937</v>
      </c>
      <c r="M9169" s="88">
        <v>3734.2449667627407</v>
      </c>
    </row>
    <row r="9170" spans="3:13" x14ac:dyDescent="0.2">
      <c r="C9170" s="88">
        <v>0.4536</v>
      </c>
      <c r="D9170" s="88">
        <v>16530.694695569342</v>
      </c>
      <c r="E9170" s="88">
        <v>157.62842989846376</v>
      </c>
      <c r="F9170" s="88">
        <v>520.15816753053377</v>
      </c>
      <c r="G9170" s="88">
        <v>763.69044142218354</v>
      </c>
      <c r="H9170" s="88">
        <v>1002.8942326703886</v>
      </c>
      <c r="I9170" s="88">
        <v>1384.7793059849769</v>
      </c>
      <c r="J9170" s="88">
        <v>2007.8205056476677</v>
      </c>
      <c r="K9170" s="88">
        <v>3372.4587719005863</v>
      </c>
      <c r="L9170" s="88">
        <v>3489.1062479111297</v>
      </c>
      <c r="M9170" s="88">
        <v>3734.3442048624424</v>
      </c>
    </row>
    <row r="9171" spans="3:13" x14ac:dyDescent="0.2">
      <c r="C9171" s="88">
        <v>0.45365</v>
      </c>
      <c r="D9171" s="88">
        <v>16530.831977642614</v>
      </c>
      <c r="E9171" s="88">
        <v>157.63467363820382</v>
      </c>
      <c r="F9171" s="88">
        <v>520.18211192762192</v>
      </c>
      <c r="G9171" s="88">
        <v>763.69109048705423</v>
      </c>
      <c r="H9171" s="88">
        <v>1002.9267893949891</v>
      </c>
      <c r="I9171" s="88">
        <v>1384.8177529319928</v>
      </c>
      <c r="J9171" s="88">
        <v>2007.9275544742263</v>
      </c>
      <c r="K9171" s="88">
        <v>3372.4922265758005</v>
      </c>
      <c r="L9171" s="88">
        <v>3489.2835938824651</v>
      </c>
      <c r="M9171" s="88">
        <v>3734.3866857996327</v>
      </c>
    </row>
    <row r="9172" spans="3:13" x14ac:dyDescent="0.2">
      <c r="C9172" s="88">
        <v>0.45369999999999999</v>
      </c>
      <c r="D9172" s="88">
        <v>16530.835553013407</v>
      </c>
      <c r="E9172" s="88">
        <v>157.63614865482759</v>
      </c>
      <c r="F9172" s="88">
        <v>520.18676917971425</v>
      </c>
      <c r="G9172" s="88">
        <v>763.73786492285944</v>
      </c>
      <c r="H9172" s="88">
        <v>1002.9876056127159</v>
      </c>
      <c r="I9172" s="88">
        <v>1384.8230108704279</v>
      </c>
      <c r="J9172" s="88">
        <v>2007.9373646382392</v>
      </c>
      <c r="K9172" s="88">
        <v>3372.5170214118566</v>
      </c>
      <c r="L9172" s="88">
        <v>3489.3147398500741</v>
      </c>
      <c r="M9172" s="88">
        <v>3734.4129223614086</v>
      </c>
    </row>
    <row r="9173" spans="3:13" x14ac:dyDescent="0.2">
      <c r="C9173" s="88">
        <v>0.45374999999999999</v>
      </c>
      <c r="D9173" s="88">
        <v>16530.871911853705</v>
      </c>
      <c r="E9173" s="88">
        <v>157.63796444851505</v>
      </c>
      <c r="F9173" s="88">
        <v>520.18713729831234</v>
      </c>
      <c r="G9173" s="88">
        <v>763.75705315699588</v>
      </c>
      <c r="H9173" s="88">
        <v>1002.9970483969873</v>
      </c>
      <c r="I9173" s="88">
        <v>1384.8475695232387</v>
      </c>
      <c r="J9173" s="88">
        <v>2007.9792048471986</v>
      </c>
      <c r="K9173" s="88">
        <v>3372.5628780826073</v>
      </c>
      <c r="L9173" s="88">
        <v>3489.4175996933818</v>
      </c>
      <c r="M9173" s="88">
        <v>3734.4265718470488</v>
      </c>
    </row>
    <row r="9174" spans="3:13" x14ac:dyDescent="0.2">
      <c r="C9174" s="88">
        <v>0.45379999999999998</v>
      </c>
      <c r="D9174" s="88">
        <v>16530.938548203099</v>
      </c>
      <c r="E9174" s="88">
        <v>157.63796444851505</v>
      </c>
      <c r="F9174" s="88">
        <v>520.21518887983802</v>
      </c>
      <c r="G9174" s="88">
        <v>763.7691530819543</v>
      </c>
      <c r="H9174" s="88">
        <v>1003.0019902418358</v>
      </c>
      <c r="I9174" s="88">
        <v>1384.8481400330625</v>
      </c>
      <c r="J9174" s="88">
        <v>2008.0033934023531</v>
      </c>
      <c r="K9174" s="88">
        <v>3372.5771938710668</v>
      </c>
      <c r="L9174" s="88">
        <v>3489.5515227188362</v>
      </c>
      <c r="M9174" s="88">
        <v>3734.4593341670179</v>
      </c>
    </row>
    <row r="9175" spans="3:13" x14ac:dyDescent="0.2">
      <c r="C9175" s="88">
        <v>0.45384999999999998</v>
      </c>
      <c r="D9175" s="88">
        <v>16531.043864256582</v>
      </c>
      <c r="E9175" s="88">
        <v>157.64328729002045</v>
      </c>
      <c r="F9175" s="88">
        <v>520.23378787206593</v>
      </c>
      <c r="G9175" s="88">
        <v>763.77617554716562</v>
      </c>
      <c r="H9175" s="88">
        <v>1003.0026663968415</v>
      </c>
      <c r="I9175" s="88">
        <v>1384.85382903652</v>
      </c>
      <c r="J9175" s="88">
        <v>2008.0111622638956</v>
      </c>
      <c r="K9175" s="88">
        <v>3372.6957414424669</v>
      </c>
      <c r="L9175" s="88">
        <v>3489.605067432758</v>
      </c>
      <c r="M9175" s="88">
        <v>3734.4613255702407</v>
      </c>
    </row>
    <row r="9176" spans="3:13" x14ac:dyDescent="0.2">
      <c r="C9176" s="88">
        <v>0.45390000000000003</v>
      </c>
      <c r="D9176" s="88">
        <v>16531.327258046738</v>
      </c>
      <c r="E9176" s="88">
        <v>157.64328729002045</v>
      </c>
      <c r="F9176" s="88">
        <v>520.23636351392997</v>
      </c>
      <c r="G9176" s="88">
        <v>763.79983678673079</v>
      </c>
      <c r="H9176" s="88">
        <v>1003.0200385564035</v>
      </c>
      <c r="I9176" s="88">
        <v>1384.8618801853495</v>
      </c>
      <c r="J9176" s="88">
        <v>2008.0252322060419</v>
      </c>
      <c r="K9176" s="88">
        <v>3372.704097588954</v>
      </c>
      <c r="L9176" s="88">
        <v>3489.6767211447868</v>
      </c>
      <c r="M9176" s="88">
        <v>3734.4667627330064</v>
      </c>
    </row>
    <row r="9177" spans="3:13" x14ac:dyDescent="0.2">
      <c r="C9177" s="88">
        <v>0.45395000000000002</v>
      </c>
      <c r="D9177" s="88">
        <v>16531.467516481785</v>
      </c>
      <c r="E9177" s="88">
        <v>157.64328729002045</v>
      </c>
      <c r="F9177" s="88">
        <v>520.24951731750389</v>
      </c>
      <c r="G9177" s="88">
        <v>763.80249345054563</v>
      </c>
      <c r="H9177" s="88">
        <v>1003.0496452138659</v>
      </c>
      <c r="I9177" s="88">
        <v>1384.8875262653542</v>
      </c>
      <c r="J9177" s="88">
        <v>2008.0587816646857</v>
      </c>
      <c r="K9177" s="88">
        <v>3372.7264516044734</v>
      </c>
      <c r="L9177" s="88">
        <v>3489.7298833949267</v>
      </c>
      <c r="M9177" s="88">
        <v>3734.4803409079586</v>
      </c>
    </row>
    <row r="9178" spans="3:13" x14ac:dyDescent="0.2">
      <c r="C9178" s="88">
        <v>0.45400000000000001</v>
      </c>
      <c r="D9178" s="88">
        <v>16531.563804007885</v>
      </c>
      <c r="E9178" s="88">
        <v>157.64360093489177</v>
      </c>
      <c r="F9178" s="88">
        <v>520.25449893704763</v>
      </c>
      <c r="G9178" s="88">
        <v>763.8184351116447</v>
      </c>
      <c r="H9178" s="88">
        <v>1003.0676483230131</v>
      </c>
      <c r="I9178" s="88">
        <v>1384.9120466330332</v>
      </c>
      <c r="J9178" s="88">
        <v>2008.059922305179</v>
      </c>
      <c r="K9178" s="88">
        <v>3372.7746131772756</v>
      </c>
      <c r="L9178" s="88">
        <v>3489.7305412946953</v>
      </c>
      <c r="M9178" s="88">
        <v>3734.5215724064296</v>
      </c>
    </row>
    <row r="9179" spans="3:13" x14ac:dyDescent="0.2">
      <c r="C9179" s="88">
        <v>0.45405000000000001</v>
      </c>
      <c r="D9179" s="88">
        <v>16531.713586460064</v>
      </c>
      <c r="E9179" s="88">
        <v>157.64584208653469</v>
      </c>
      <c r="F9179" s="88">
        <v>520.25577888436374</v>
      </c>
      <c r="G9179" s="88">
        <v>763.81878802737083</v>
      </c>
      <c r="H9179" s="88">
        <v>1003.0940680676936</v>
      </c>
      <c r="I9179" s="88">
        <v>1384.9149826021162</v>
      </c>
      <c r="J9179" s="88">
        <v>2008.0973118792035</v>
      </c>
      <c r="K9179" s="88">
        <v>3372.7897446829711</v>
      </c>
      <c r="L9179" s="88">
        <v>3489.8424034598183</v>
      </c>
      <c r="M9179" s="88">
        <v>3734.5274511294833</v>
      </c>
    </row>
    <row r="9180" spans="3:13" x14ac:dyDescent="0.2">
      <c r="C9180" s="88">
        <v>0.4541</v>
      </c>
      <c r="D9180" s="88">
        <v>16531.877371911469</v>
      </c>
      <c r="E9180" s="88">
        <v>157.6548499563587</v>
      </c>
      <c r="F9180" s="88">
        <v>520.25825670280028</v>
      </c>
      <c r="G9180" s="88">
        <v>763.84477808002021</v>
      </c>
      <c r="H9180" s="88">
        <v>1003.0949756443683</v>
      </c>
      <c r="I9180" s="88">
        <v>1384.9195040033942</v>
      </c>
      <c r="J9180" s="88">
        <v>2008.176242127327</v>
      </c>
      <c r="K9180" s="88">
        <v>3372.8054029304567</v>
      </c>
      <c r="L9180" s="88">
        <v>3489.9129476743747</v>
      </c>
      <c r="M9180" s="88">
        <v>3734.5638042599953</v>
      </c>
    </row>
    <row r="9181" spans="3:13" x14ac:dyDescent="0.2">
      <c r="C9181" s="88">
        <v>0.45415</v>
      </c>
      <c r="D9181" s="88">
        <v>16532.093796975529</v>
      </c>
      <c r="E9181" s="88">
        <v>157.65660829461649</v>
      </c>
      <c r="F9181" s="88">
        <v>520.26704029473831</v>
      </c>
      <c r="G9181" s="88">
        <v>763.8565725296321</v>
      </c>
      <c r="H9181" s="88">
        <v>1003.1930799984466</v>
      </c>
      <c r="I9181" s="88">
        <v>1384.9198529736591</v>
      </c>
      <c r="J9181" s="88">
        <v>2008.2263375056191</v>
      </c>
      <c r="K9181" s="88">
        <v>3372.8683361849644</v>
      </c>
      <c r="L9181" s="88">
        <v>3489.9270238041745</v>
      </c>
      <c r="M9181" s="88">
        <v>3734.5708509606247</v>
      </c>
    </row>
    <row r="9182" spans="3:13" x14ac:dyDescent="0.2">
      <c r="C9182" s="88">
        <v>0.45419999999999999</v>
      </c>
      <c r="D9182" s="88">
        <v>16532.110976202803</v>
      </c>
      <c r="E9182" s="88">
        <v>157.65739187010877</v>
      </c>
      <c r="F9182" s="88">
        <v>520.27090966866808</v>
      </c>
      <c r="G9182" s="88">
        <v>763.86674094293903</v>
      </c>
      <c r="H9182" s="88">
        <v>1003.2107358397402</v>
      </c>
      <c r="I9182" s="88">
        <v>1384.9602397189124</v>
      </c>
      <c r="J9182" s="88">
        <v>2008.2676060231756</v>
      </c>
      <c r="K9182" s="88">
        <v>3372.8808922742846</v>
      </c>
      <c r="L9182" s="88">
        <v>3489.9768187475097</v>
      </c>
      <c r="M9182" s="88">
        <v>3734.5717471925013</v>
      </c>
    </row>
    <row r="9183" spans="3:13" x14ac:dyDescent="0.2">
      <c r="C9183" s="88">
        <v>0.45424999999999999</v>
      </c>
      <c r="D9183" s="88">
        <v>16532.171950192092</v>
      </c>
      <c r="E9183" s="88">
        <v>157.6600810981181</v>
      </c>
      <c r="F9183" s="88">
        <v>520.27440633673859</v>
      </c>
      <c r="G9183" s="88">
        <v>763.86924624562562</v>
      </c>
      <c r="H9183" s="88">
        <v>1003.2112228048754</v>
      </c>
      <c r="I9183" s="88">
        <v>1384.9638990168442</v>
      </c>
      <c r="J9183" s="88">
        <v>2008.2682459302691</v>
      </c>
      <c r="K9183" s="88">
        <v>3372.887294321788</v>
      </c>
      <c r="L9183" s="88">
        <v>3490.2066633003269</v>
      </c>
      <c r="M9183" s="88">
        <v>3734.5822756832908</v>
      </c>
    </row>
    <row r="9184" spans="3:13" x14ac:dyDescent="0.2">
      <c r="C9184" s="88">
        <v>0.45429999999999998</v>
      </c>
      <c r="D9184" s="88">
        <v>16532.186412700587</v>
      </c>
      <c r="E9184" s="88">
        <v>157.66155380815871</v>
      </c>
      <c r="F9184" s="88">
        <v>520.28319016604928</v>
      </c>
      <c r="G9184" s="88">
        <v>763.86943372964515</v>
      </c>
      <c r="H9184" s="88">
        <v>1003.2451716752121</v>
      </c>
      <c r="I9184" s="88">
        <v>1384.9835488595554</v>
      </c>
      <c r="J9184" s="88">
        <v>2008.2968347621459</v>
      </c>
      <c r="K9184" s="88">
        <v>3372.9236322596189</v>
      </c>
      <c r="L9184" s="88">
        <v>3490.2414399712384</v>
      </c>
      <c r="M9184" s="88">
        <v>3734.5970106035802</v>
      </c>
    </row>
    <row r="9185" spans="3:13" x14ac:dyDescent="0.2">
      <c r="C9185" s="88">
        <v>0.45434999999999998</v>
      </c>
      <c r="D9185" s="88">
        <v>16532.621295601366</v>
      </c>
      <c r="E9185" s="88">
        <v>157.66603681921606</v>
      </c>
      <c r="F9185" s="88">
        <v>520.29807134557132</v>
      </c>
      <c r="G9185" s="88">
        <v>763.89625528414945</v>
      </c>
      <c r="H9185" s="88">
        <v>1003.2457093254384</v>
      </c>
      <c r="I9185" s="88">
        <v>1384.995568955108</v>
      </c>
      <c r="J9185" s="88">
        <v>2008.2996478844307</v>
      </c>
      <c r="K9185" s="88">
        <v>3373.0319321732386</v>
      </c>
      <c r="L9185" s="88">
        <v>3490.263609644267</v>
      </c>
      <c r="M9185" s="88">
        <v>3734.6226824497121</v>
      </c>
    </row>
    <row r="9186" spans="3:13" x14ac:dyDescent="0.2">
      <c r="C9186" s="88">
        <v>0.45440000000000003</v>
      </c>
      <c r="D9186" s="88">
        <v>16532.647897781597</v>
      </c>
      <c r="E9186" s="88">
        <v>157.67361149136559</v>
      </c>
      <c r="F9186" s="88">
        <v>520.30700409625842</v>
      </c>
      <c r="G9186" s="88">
        <v>763.91283340801419</v>
      </c>
      <c r="H9186" s="88">
        <v>1003.2560887770201</v>
      </c>
      <c r="I9186" s="88">
        <v>1385.022613393196</v>
      </c>
      <c r="J9186" s="88">
        <v>2008.3064337436699</v>
      </c>
      <c r="K9186" s="88">
        <v>3373.0634092393484</v>
      </c>
      <c r="L9186" s="88">
        <v>3490.4194248406716</v>
      </c>
      <c r="M9186" s="88">
        <v>3734.6517237101039</v>
      </c>
    </row>
    <row r="9187" spans="3:13" x14ac:dyDescent="0.2">
      <c r="C9187" s="88">
        <v>0.45445000000000002</v>
      </c>
      <c r="D9187" s="88">
        <v>16533.263889935715</v>
      </c>
      <c r="E9187" s="88">
        <v>157.67555523542433</v>
      </c>
      <c r="F9187" s="88">
        <v>520.30732223324594</v>
      </c>
      <c r="G9187" s="88">
        <v>763.91471912401767</v>
      </c>
      <c r="H9187" s="88">
        <v>1003.2687728466826</v>
      </c>
      <c r="I9187" s="88">
        <v>1385.0281059259532</v>
      </c>
      <c r="J9187" s="88">
        <v>2008.310794386894</v>
      </c>
      <c r="K9187" s="88">
        <v>3373.0750892479759</v>
      </c>
      <c r="L9187" s="88">
        <v>3490.4578346249327</v>
      </c>
      <c r="M9187" s="88">
        <v>3734.6549712880919</v>
      </c>
    </row>
    <row r="9188" spans="3:13" x14ac:dyDescent="0.2">
      <c r="C9188" s="88">
        <v>0.45450000000000002</v>
      </c>
      <c r="D9188" s="88">
        <v>16533.300266487593</v>
      </c>
      <c r="E9188" s="88">
        <v>157.67605903811636</v>
      </c>
      <c r="F9188" s="88">
        <v>520.31118152239105</v>
      </c>
      <c r="G9188" s="88">
        <v>763.91804903892807</v>
      </c>
      <c r="H9188" s="88">
        <v>1003.3010870771336</v>
      </c>
      <c r="I9188" s="88">
        <v>1385.0320961895818</v>
      </c>
      <c r="J9188" s="88">
        <v>2008.3909032422371</v>
      </c>
      <c r="K9188" s="88">
        <v>3373.09847667849</v>
      </c>
      <c r="L9188" s="88">
        <v>3490.4622150198766</v>
      </c>
      <c r="M9188" s="88">
        <v>3734.6609012980907</v>
      </c>
    </row>
    <row r="9189" spans="3:13" x14ac:dyDescent="0.2">
      <c r="C9189" s="88">
        <v>0.45455000000000001</v>
      </c>
      <c r="D9189" s="88">
        <v>16533.332205625746</v>
      </c>
      <c r="E9189" s="88">
        <v>157.69045028759774</v>
      </c>
      <c r="F9189" s="88">
        <v>520.31585163318641</v>
      </c>
      <c r="G9189" s="88">
        <v>763.99688044691993</v>
      </c>
      <c r="H9189" s="88">
        <v>1003.3013660842639</v>
      </c>
      <c r="I9189" s="88">
        <v>1385.0871977396437</v>
      </c>
      <c r="J9189" s="88">
        <v>2008.4033775995222</v>
      </c>
      <c r="K9189" s="88">
        <v>3373.1233367996192</v>
      </c>
      <c r="L9189" s="88">
        <v>3490.5868600098393</v>
      </c>
      <c r="M9189" s="88">
        <v>3734.6623697690356</v>
      </c>
    </row>
    <row r="9190" spans="3:13" x14ac:dyDescent="0.2">
      <c r="C9190" s="88">
        <v>0.4546</v>
      </c>
      <c r="D9190" s="88">
        <v>16533.806193258861</v>
      </c>
      <c r="E9190" s="88">
        <v>157.69282718172508</v>
      </c>
      <c r="F9190" s="88">
        <v>520.31689753680894</v>
      </c>
      <c r="G9190" s="88">
        <v>764.01116668960549</v>
      </c>
      <c r="H9190" s="88">
        <v>1003.3126133474238</v>
      </c>
      <c r="I9190" s="88">
        <v>1385.1268709032634</v>
      </c>
      <c r="J9190" s="88">
        <v>2008.4144264444644</v>
      </c>
      <c r="K9190" s="88">
        <v>3373.1488818892276</v>
      </c>
      <c r="L9190" s="88">
        <v>3490.6237811149686</v>
      </c>
      <c r="M9190" s="88">
        <v>3734.6842564173508</v>
      </c>
    </row>
    <row r="9191" spans="3:13" x14ac:dyDescent="0.2">
      <c r="C9191" s="88">
        <v>0.45465</v>
      </c>
      <c r="D9191" s="88">
        <v>16533.823358100002</v>
      </c>
      <c r="E9191" s="88">
        <v>157.70247002718861</v>
      </c>
      <c r="F9191" s="88">
        <v>520.31811180653676</v>
      </c>
      <c r="G9191" s="88">
        <v>764.03057471084412</v>
      </c>
      <c r="H9191" s="88">
        <v>1003.3376206139842</v>
      </c>
      <c r="I9191" s="88">
        <v>1385.1308230261475</v>
      </c>
      <c r="J9191" s="88">
        <v>2008.4232209343686</v>
      </c>
      <c r="K9191" s="88">
        <v>3373.1889820090419</v>
      </c>
      <c r="L9191" s="88">
        <v>3490.6639731172654</v>
      </c>
      <c r="M9191" s="88">
        <v>3734.6861778857829</v>
      </c>
    </row>
    <row r="9192" spans="3:13" x14ac:dyDescent="0.2">
      <c r="C9192" s="88">
        <v>0.45469999999999999</v>
      </c>
      <c r="D9192" s="88">
        <v>16533.848534612083</v>
      </c>
      <c r="E9192" s="88">
        <v>157.70329207306349</v>
      </c>
      <c r="F9192" s="88">
        <v>520.32338223746046</v>
      </c>
      <c r="G9192" s="88">
        <v>764.05789375358199</v>
      </c>
      <c r="H9192" s="88">
        <v>1003.3592094174696</v>
      </c>
      <c r="I9192" s="88">
        <v>1385.1472020263204</v>
      </c>
      <c r="J9192" s="88">
        <v>2008.4856772866492</v>
      </c>
      <c r="K9192" s="88">
        <v>3373.2439687299629</v>
      </c>
      <c r="L9192" s="88">
        <v>3490.7885723630015</v>
      </c>
      <c r="M9192" s="88">
        <v>3734.6999419180947</v>
      </c>
    </row>
    <row r="9193" spans="3:13" x14ac:dyDescent="0.2">
      <c r="C9193" s="88">
        <v>0.45474999999999999</v>
      </c>
      <c r="D9193" s="88">
        <v>16533.92385280829</v>
      </c>
      <c r="E9193" s="88">
        <v>157.71677631688453</v>
      </c>
      <c r="F9193" s="88">
        <v>520.35991614597697</v>
      </c>
      <c r="G9193" s="88">
        <v>764.0596163809555</v>
      </c>
      <c r="H9193" s="88">
        <v>1003.360082929385</v>
      </c>
      <c r="I9193" s="88">
        <v>1385.1486594475086</v>
      </c>
      <c r="J9193" s="88">
        <v>2008.5269929461533</v>
      </c>
      <c r="K9193" s="88">
        <v>3373.2754259397348</v>
      </c>
      <c r="L9193" s="88">
        <v>3490.8434920718319</v>
      </c>
      <c r="M9193" s="88">
        <v>3734.7034429758933</v>
      </c>
    </row>
    <row r="9194" spans="3:13" x14ac:dyDescent="0.2">
      <c r="C9194" s="88">
        <v>0.45479999999999998</v>
      </c>
      <c r="D9194" s="88">
        <v>16534.003576741088</v>
      </c>
      <c r="E9194" s="88">
        <v>157.72003984208641</v>
      </c>
      <c r="F9194" s="88">
        <v>520.36567908883126</v>
      </c>
      <c r="G9194" s="88">
        <v>764.08012828562823</v>
      </c>
      <c r="H9194" s="88">
        <v>1003.3810064202307</v>
      </c>
      <c r="I9194" s="88">
        <v>1385.17799185067</v>
      </c>
      <c r="J9194" s="88">
        <v>2008.6357975459086</v>
      </c>
      <c r="K9194" s="88">
        <v>3373.2861408692343</v>
      </c>
      <c r="L9194" s="88">
        <v>3490.8674296486565</v>
      </c>
      <c r="M9194" s="88">
        <v>3734.7358331082678</v>
      </c>
    </row>
    <row r="9195" spans="3:13" x14ac:dyDescent="0.2">
      <c r="C9195" s="88">
        <v>0.45484999999999998</v>
      </c>
      <c r="D9195" s="88">
        <v>16534.239664924004</v>
      </c>
      <c r="E9195" s="88">
        <v>157.72033614675729</v>
      </c>
      <c r="F9195" s="88">
        <v>520.36848585837652</v>
      </c>
      <c r="G9195" s="88">
        <v>764.08523267596638</v>
      </c>
      <c r="H9195" s="88">
        <v>1003.4073025686971</v>
      </c>
      <c r="I9195" s="88">
        <v>1385.1839197326135</v>
      </c>
      <c r="J9195" s="88">
        <v>2008.6586390858961</v>
      </c>
      <c r="K9195" s="88">
        <v>3373.3242958770611</v>
      </c>
      <c r="L9195" s="88">
        <v>3490.9876640622833</v>
      </c>
      <c r="M9195" s="88">
        <v>3734.7530653429608</v>
      </c>
    </row>
    <row r="9196" spans="3:13" x14ac:dyDescent="0.2">
      <c r="C9196" s="88">
        <v>0.45490000000000003</v>
      </c>
      <c r="D9196" s="88">
        <v>16534.702747368989</v>
      </c>
      <c r="E9196" s="88">
        <v>157.72033614675729</v>
      </c>
      <c r="F9196" s="88">
        <v>520.38181212078962</v>
      </c>
      <c r="G9196" s="88">
        <v>764.09508665078192</v>
      </c>
      <c r="H9196" s="88">
        <v>1003.4295543952726</v>
      </c>
      <c r="I9196" s="88">
        <v>1385.1858063505888</v>
      </c>
      <c r="J9196" s="88">
        <v>2008.6839297904294</v>
      </c>
      <c r="K9196" s="88">
        <v>3373.3541162938927</v>
      </c>
      <c r="L9196" s="88">
        <v>3491.101250296902</v>
      </c>
      <c r="M9196" s="88">
        <v>3734.7737237949545</v>
      </c>
    </row>
    <row r="9197" spans="3:13" x14ac:dyDescent="0.2">
      <c r="C9197" s="88">
        <v>0.45495000000000002</v>
      </c>
      <c r="D9197" s="88">
        <v>16534.87748142015</v>
      </c>
      <c r="E9197" s="88">
        <v>157.722976643523</v>
      </c>
      <c r="F9197" s="88">
        <v>520.38965351946217</v>
      </c>
      <c r="G9197" s="88">
        <v>764.09755049363412</v>
      </c>
      <c r="H9197" s="88">
        <v>1003.442669259462</v>
      </c>
      <c r="I9197" s="88">
        <v>1385.2321288324165</v>
      </c>
      <c r="J9197" s="88">
        <v>2008.6840838747125</v>
      </c>
      <c r="K9197" s="88">
        <v>3373.5161563823626</v>
      </c>
      <c r="L9197" s="88">
        <v>3491.1853613305748</v>
      </c>
      <c r="M9197" s="88">
        <v>3734.7934337169268</v>
      </c>
    </row>
    <row r="9198" spans="3:13" x14ac:dyDescent="0.2">
      <c r="C9198" s="88">
        <v>0.45500000000000002</v>
      </c>
      <c r="D9198" s="88">
        <v>16535.08974469448</v>
      </c>
      <c r="E9198" s="88">
        <v>157.72649652846485</v>
      </c>
      <c r="F9198" s="88">
        <v>520.39625633846981</v>
      </c>
      <c r="G9198" s="88">
        <v>764.1025527069437</v>
      </c>
      <c r="H9198" s="88">
        <v>1003.4426933119526</v>
      </c>
      <c r="I9198" s="88">
        <v>1385.2726614127905</v>
      </c>
      <c r="J9198" s="88">
        <v>2008.6914139583591</v>
      </c>
      <c r="K9198" s="88">
        <v>3373.5440054748105</v>
      </c>
      <c r="L9198" s="88">
        <v>3491.2191782352993</v>
      </c>
      <c r="M9198" s="88">
        <v>3734.7988832026954</v>
      </c>
    </row>
    <row r="9199" spans="3:13" x14ac:dyDescent="0.2">
      <c r="C9199" s="88">
        <v>0.45505000000000001</v>
      </c>
      <c r="D9199" s="88">
        <v>16535.20462547848</v>
      </c>
      <c r="E9199" s="88">
        <v>157.7319009042676</v>
      </c>
      <c r="F9199" s="88">
        <v>520.42042580465886</v>
      </c>
      <c r="G9199" s="88">
        <v>764.12051036051298</v>
      </c>
      <c r="H9199" s="88">
        <v>1003.4981084513411</v>
      </c>
      <c r="I9199" s="88">
        <v>1385.309302847118</v>
      </c>
      <c r="J9199" s="88">
        <v>2008.7303069642348</v>
      </c>
      <c r="K9199" s="88">
        <v>3373.6284596820133</v>
      </c>
      <c r="L9199" s="88">
        <v>3491.4144977236042</v>
      </c>
      <c r="M9199" s="88">
        <v>3734.8065206659271</v>
      </c>
    </row>
    <row r="9200" spans="3:13" x14ac:dyDescent="0.2">
      <c r="C9200" s="88">
        <v>0.4551</v>
      </c>
      <c r="D9200" s="88">
        <v>16535.388708004375</v>
      </c>
      <c r="E9200" s="88">
        <v>157.7323723472191</v>
      </c>
      <c r="F9200" s="88">
        <v>520.44622724054352</v>
      </c>
      <c r="G9200" s="88">
        <v>764.16795333176651</v>
      </c>
      <c r="H9200" s="88">
        <v>1003.5264690678991</v>
      </c>
      <c r="I9200" s="88">
        <v>1385.3205341667945</v>
      </c>
      <c r="J9200" s="88">
        <v>2008.7377382544119</v>
      </c>
      <c r="K9200" s="88">
        <v>3373.6416041293678</v>
      </c>
      <c r="L9200" s="88">
        <v>3491.4398494435854</v>
      </c>
      <c r="M9200" s="88">
        <v>3734.8156069546958</v>
      </c>
    </row>
    <row r="9201" spans="3:13" x14ac:dyDescent="0.2">
      <c r="C9201" s="88">
        <v>0.45515</v>
      </c>
      <c r="D9201" s="88">
        <v>16535.533731621948</v>
      </c>
      <c r="E9201" s="88">
        <v>157.7331770692972</v>
      </c>
      <c r="F9201" s="88">
        <v>520.45021774937595</v>
      </c>
      <c r="G9201" s="88">
        <v>764.17087999857358</v>
      </c>
      <c r="H9201" s="88">
        <v>1003.54447334101</v>
      </c>
      <c r="I9201" s="88">
        <v>1385.3789187541684</v>
      </c>
      <c r="J9201" s="88">
        <v>2008.7403408338128</v>
      </c>
      <c r="K9201" s="88">
        <v>3373.7489909774313</v>
      </c>
      <c r="L9201" s="88">
        <v>3491.4796124533868</v>
      </c>
      <c r="M9201" s="88">
        <v>3734.8385483957982</v>
      </c>
    </row>
    <row r="9202" spans="3:13" x14ac:dyDescent="0.2">
      <c r="C9202" s="88">
        <v>0.45519999999999999</v>
      </c>
      <c r="D9202" s="88">
        <v>16535.626776330948</v>
      </c>
      <c r="E9202" s="88">
        <v>157.73412953812931</v>
      </c>
      <c r="F9202" s="88">
        <v>520.45965846151603</v>
      </c>
      <c r="G9202" s="88">
        <v>764.17470828564728</v>
      </c>
      <c r="H9202" s="88">
        <v>1003.5648910616173</v>
      </c>
      <c r="I9202" s="88">
        <v>1385.3882388194907</v>
      </c>
      <c r="J9202" s="88">
        <v>2008.7496462173726</v>
      </c>
      <c r="K9202" s="88">
        <v>3373.7852843278106</v>
      </c>
      <c r="L9202" s="88">
        <v>3491.6412245583761</v>
      </c>
      <c r="M9202" s="88">
        <v>3734.8934750083545</v>
      </c>
    </row>
    <row r="9203" spans="3:13" x14ac:dyDescent="0.2">
      <c r="C9203" s="88">
        <v>0.45524999999999999</v>
      </c>
      <c r="D9203" s="88">
        <v>16535.802511316466</v>
      </c>
      <c r="E9203" s="88">
        <v>157.7500338396294</v>
      </c>
      <c r="F9203" s="88">
        <v>520.46312708562027</v>
      </c>
      <c r="G9203" s="88">
        <v>764.17794349747282</v>
      </c>
      <c r="H9203" s="88">
        <v>1003.5714271744973</v>
      </c>
      <c r="I9203" s="88">
        <v>1385.3907030651567</v>
      </c>
      <c r="J9203" s="88">
        <v>2008.7693128979795</v>
      </c>
      <c r="K9203" s="88">
        <v>3373.8179479828877</v>
      </c>
      <c r="L9203" s="88">
        <v>3491.8103712438265</v>
      </c>
      <c r="M9203" s="88">
        <v>3734.9106609892037</v>
      </c>
    </row>
    <row r="9204" spans="3:13" x14ac:dyDescent="0.2">
      <c r="C9204" s="88">
        <v>0.45529999999999998</v>
      </c>
      <c r="D9204" s="88">
        <v>16535.93507585071</v>
      </c>
      <c r="E9204" s="88">
        <v>157.75118415795623</v>
      </c>
      <c r="F9204" s="88">
        <v>520.46453575452188</v>
      </c>
      <c r="G9204" s="88">
        <v>764.19292931559403</v>
      </c>
      <c r="H9204" s="88">
        <v>1003.5951912383616</v>
      </c>
      <c r="I9204" s="88">
        <v>1385.4025611724073</v>
      </c>
      <c r="J9204" s="88">
        <v>2008.773149835245</v>
      </c>
      <c r="K9204" s="88">
        <v>3373.8849848866635</v>
      </c>
      <c r="L9204" s="88">
        <v>3491.9877520794844</v>
      </c>
      <c r="M9204" s="88">
        <v>3734.9140421768916</v>
      </c>
    </row>
    <row r="9205" spans="3:13" x14ac:dyDescent="0.2">
      <c r="C9205" s="88">
        <v>0.45534999999999998</v>
      </c>
      <c r="D9205" s="88">
        <v>16536.009511688892</v>
      </c>
      <c r="E9205" s="88">
        <v>157.75304019565829</v>
      </c>
      <c r="F9205" s="88">
        <v>520.47513528016952</v>
      </c>
      <c r="G9205" s="88">
        <v>764.19682060020068</v>
      </c>
      <c r="H9205" s="88">
        <v>1003.6267165122122</v>
      </c>
      <c r="I9205" s="88">
        <v>1385.4324416822483</v>
      </c>
      <c r="J9205" s="88">
        <v>2008.7834577880667</v>
      </c>
      <c r="K9205" s="88">
        <v>3373.8902025113402</v>
      </c>
      <c r="L9205" s="88">
        <v>3492.0402240216545</v>
      </c>
      <c r="M9205" s="88">
        <v>3734.9274366586769</v>
      </c>
    </row>
    <row r="9206" spans="3:13" x14ac:dyDescent="0.2">
      <c r="C9206" s="88">
        <v>0.45540000000000003</v>
      </c>
      <c r="D9206" s="88">
        <v>16536.067568764978</v>
      </c>
      <c r="E9206" s="88">
        <v>157.7581628657008</v>
      </c>
      <c r="F9206" s="88">
        <v>520.47545058706191</v>
      </c>
      <c r="G9206" s="88">
        <v>764.21939068692518</v>
      </c>
      <c r="H9206" s="88">
        <v>1003.6283831339097</v>
      </c>
      <c r="I9206" s="88">
        <v>1385.4527795643862</v>
      </c>
      <c r="J9206" s="88">
        <v>2008.9405398999047</v>
      </c>
      <c r="K9206" s="88">
        <v>3373.9096664018562</v>
      </c>
      <c r="L9206" s="88">
        <v>3492.1825697047761</v>
      </c>
      <c r="M9206" s="88">
        <v>3734.9425495575792</v>
      </c>
    </row>
    <row r="9207" spans="3:13" x14ac:dyDescent="0.2">
      <c r="C9207" s="88">
        <v>0.45545000000000002</v>
      </c>
      <c r="D9207" s="88">
        <v>16536.07181413073</v>
      </c>
      <c r="E9207" s="88">
        <v>157.75823756905538</v>
      </c>
      <c r="F9207" s="88">
        <v>520.48134546491201</v>
      </c>
      <c r="G9207" s="88">
        <v>764.22817341518112</v>
      </c>
      <c r="H9207" s="88">
        <v>1003.6850415776948</v>
      </c>
      <c r="I9207" s="88">
        <v>1385.4535809645495</v>
      </c>
      <c r="J9207" s="88">
        <v>2008.9499801892975</v>
      </c>
      <c r="K9207" s="88">
        <v>3373.9218257205634</v>
      </c>
      <c r="L9207" s="88">
        <v>3492.2947924548466</v>
      </c>
      <c r="M9207" s="88">
        <v>3734.9764529251283</v>
      </c>
    </row>
    <row r="9208" spans="3:13" x14ac:dyDescent="0.2">
      <c r="C9208" s="88">
        <v>0.45550000000000002</v>
      </c>
      <c r="D9208" s="88">
        <v>16536.120634677231</v>
      </c>
      <c r="E9208" s="88">
        <v>157.7637215257846</v>
      </c>
      <c r="F9208" s="88">
        <v>520.48673072879546</v>
      </c>
      <c r="G9208" s="88">
        <v>764.24096065886351</v>
      </c>
      <c r="H9208" s="88">
        <v>1003.7110908938535</v>
      </c>
      <c r="I9208" s="88">
        <v>1385.4895205284556</v>
      </c>
      <c r="J9208" s="88">
        <v>2008.9562458100686</v>
      </c>
      <c r="K9208" s="88">
        <v>3373.9244090838724</v>
      </c>
      <c r="L9208" s="88">
        <v>3492.3960691752204</v>
      </c>
      <c r="M9208" s="88">
        <v>3734.9895655614605</v>
      </c>
    </row>
    <row r="9209" spans="3:13" x14ac:dyDescent="0.2">
      <c r="C9209" s="88">
        <v>0.45555000000000001</v>
      </c>
      <c r="D9209" s="88">
        <v>16536.316034977503</v>
      </c>
      <c r="E9209" s="88">
        <v>157.7644795732831</v>
      </c>
      <c r="F9209" s="88">
        <v>520.51041847756096</v>
      </c>
      <c r="G9209" s="88">
        <v>764.2550717341519</v>
      </c>
      <c r="H9209" s="88">
        <v>1003.7319774710109</v>
      </c>
      <c r="I9209" s="88">
        <v>1385.4987383361649</v>
      </c>
      <c r="J9209" s="88">
        <v>2008.9805945700095</v>
      </c>
      <c r="K9209" s="88">
        <v>3373.9885701240391</v>
      </c>
      <c r="L9209" s="88">
        <v>3492.6684330261323</v>
      </c>
      <c r="M9209" s="88">
        <v>3734.9960255027027</v>
      </c>
    </row>
    <row r="9210" spans="3:13" x14ac:dyDescent="0.2">
      <c r="C9210" s="88">
        <v>0.4556</v>
      </c>
      <c r="D9210" s="88">
        <v>16536.677498127458</v>
      </c>
      <c r="E9210" s="88">
        <v>157.76506910404714</v>
      </c>
      <c r="F9210" s="88">
        <v>520.51306169177451</v>
      </c>
      <c r="G9210" s="88">
        <v>764.25530377094219</v>
      </c>
      <c r="H9210" s="88">
        <v>1003.7403586532973</v>
      </c>
      <c r="I9210" s="88">
        <v>1385.5270159055945</v>
      </c>
      <c r="J9210" s="88">
        <v>2008.9946045443535</v>
      </c>
      <c r="K9210" s="88">
        <v>3374.1064043364731</v>
      </c>
      <c r="L9210" s="88">
        <v>3492.8701375692035</v>
      </c>
      <c r="M9210" s="88">
        <v>3734.9970492367988</v>
      </c>
    </row>
    <row r="9211" spans="3:13" x14ac:dyDescent="0.2">
      <c r="C9211" s="88">
        <v>0.45565</v>
      </c>
      <c r="D9211" s="88">
        <v>16536.807908871546</v>
      </c>
      <c r="E9211" s="88">
        <v>157.76573640978222</v>
      </c>
      <c r="F9211" s="88">
        <v>520.53306637460901</v>
      </c>
      <c r="G9211" s="88">
        <v>764.26238586874615</v>
      </c>
      <c r="H9211" s="88">
        <v>1003.7455324029306</v>
      </c>
      <c r="I9211" s="88">
        <v>1385.5446310111297</v>
      </c>
      <c r="J9211" s="88">
        <v>2009.0133460117386</v>
      </c>
      <c r="K9211" s="88">
        <v>3374.1957228540782</v>
      </c>
      <c r="L9211" s="88">
        <v>3492.8760460029998</v>
      </c>
      <c r="M9211" s="88">
        <v>3735.0022235317788</v>
      </c>
    </row>
    <row r="9212" spans="3:13" x14ac:dyDescent="0.2">
      <c r="C9212" s="88">
        <v>0.45569999999999999</v>
      </c>
      <c r="D9212" s="88">
        <v>16537.007984708125</v>
      </c>
      <c r="E9212" s="88">
        <v>157.76920154517302</v>
      </c>
      <c r="F9212" s="88">
        <v>520.53507467240024</v>
      </c>
      <c r="G9212" s="88">
        <v>764.28125582018038</v>
      </c>
      <c r="H9212" s="88">
        <v>1003.7568488172233</v>
      </c>
      <c r="I9212" s="88">
        <v>1385.5446492747201</v>
      </c>
      <c r="J9212" s="88">
        <v>2009.0228672234548</v>
      </c>
      <c r="K9212" s="88">
        <v>3374.2164127380911</v>
      </c>
      <c r="L9212" s="88">
        <v>3492.8873783663084</v>
      </c>
      <c r="M9212" s="88">
        <v>3735.0022304831505</v>
      </c>
    </row>
    <row r="9213" spans="3:13" x14ac:dyDescent="0.2">
      <c r="C9213" s="88">
        <v>0.45574999999999999</v>
      </c>
      <c r="D9213" s="88">
        <v>16537.330029422959</v>
      </c>
      <c r="E9213" s="88">
        <v>157.77032897348272</v>
      </c>
      <c r="F9213" s="88">
        <v>520.53807591380382</v>
      </c>
      <c r="G9213" s="88">
        <v>764.30529588388208</v>
      </c>
      <c r="H9213" s="88">
        <v>1003.7572610688585</v>
      </c>
      <c r="I9213" s="88">
        <v>1385.5609637522102</v>
      </c>
      <c r="J9213" s="88">
        <v>2009.0349728002652</v>
      </c>
      <c r="K9213" s="88">
        <v>3374.2315584657899</v>
      </c>
      <c r="L9213" s="88">
        <v>3492.895822293865</v>
      </c>
      <c r="M9213" s="88">
        <v>3735.0330464513154</v>
      </c>
    </row>
    <row r="9214" spans="3:13" x14ac:dyDescent="0.2">
      <c r="C9214" s="88">
        <v>0.45579999999999998</v>
      </c>
      <c r="D9214" s="88">
        <v>16537.489993734209</v>
      </c>
      <c r="E9214" s="88">
        <v>157.77032897348272</v>
      </c>
      <c r="F9214" s="88">
        <v>520.5403130658492</v>
      </c>
      <c r="G9214" s="88">
        <v>764.31203356364313</v>
      </c>
      <c r="H9214" s="88">
        <v>1003.7616422922861</v>
      </c>
      <c r="I9214" s="88">
        <v>1385.5840226158989</v>
      </c>
      <c r="J9214" s="88">
        <v>2009.0651563067754</v>
      </c>
      <c r="K9214" s="88">
        <v>3374.3842523632984</v>
      </c>
      <c r="L9214" s="88">
        <v>3492.9516917830651</v>
      </c>
      <c r="M9214" s="88">
        <v>3735.0369531493889</v>
      </c>
    </row>
    <row r="9215" spans="3:13" x14ac:dyDescent="0.2">
      <c r="C9215" s="88">
        <v>0.45584999999999998</v>
      </c>
      <c r="D9215" s="88">
        <v>16537.944975912487</v>
      </c>
      <c r="E9215" s="88">
        <v>157.77326720857673</v>
      </c>
      <c r="F9215" s="88">
        <v>520.54325372932817</v>
      </c>
      <c r="G9215" s="88">
        <v>764.3996584042111</v>
      </c>
      <c r="H9215" s="88">
        <v>1003.7938796516169</v>
      </c>
      <c r="I9215" s="88">
        <v>1385.5845181310619</v>
      </c>
      <c r="J9215" s="88">
        <v>2009.0656474145676</v>
      </c>
      <c r="K9215" s="88">
        <v>3374.3940657356989</v>
      </c>
      <c r="L9215" s="88">
        <v>3493.1008060972777</v>
      </c>
      <c r="M9215" s="88">
        <v>3735.0380261046707</v>
      </c>
    </row>
    <row r="9216" spans="3:13" x14ac:dyDescent="0.2">
      <c r="C9216" s="88">
        <v>0.45590000000000003</v>
      </c>
      <c r="D9216" s="88">
        <v>16538.167375084173</v>
      </c>
      <c r="E9216" s="88">
        <v>157.7738370129282</v>
      </c>
      <c r="F9216" s="88">
        <v>520.54574838520284</v>
      </c>
      <c r="G9216" s="88">
        <v>764.41081863401632</v>
      </c>
      <c r="H9216" s="88">
        <v>1003.7954541345798</v>
      </c>
      <c r="I9216" s="88">
        <v>1385.5936190586931</v>
      </c>
      <c r="J9216" s="88">
        <v>2009.081652062087</v>
      </c>
      <c r="K9216" s="88">
        <v>3374.4083411890069</v>
      </c>
      <c r="L9216" s="88">
        <v>3493.2988824230952</v>
      </c>
      <c r="M9216" s="88">
        <v>3735.0503309991796</v>
      </c>
    </row>
    <row r="9217" spans="3:13" x14ac:dyDescent="0.2">
      <c r="C9217" s="88">
        <v>0.45595000000000002</v>
      </c>
      <c r="D9217" s="88">
        <v>16538.317897456072</v>
      </c>
      <c r="E9217" s="88">
        <v>157.77706146058244</v>
      </c>
      <c r="F9217" s="88">
        <v>520.55999818120335</v>
      </c>
      <c r="G9217" s="88">
        <v>764.41460940740626</v>
      </c>
      <c r="H9217" s="88">
        <v>1003.811194179787</v>
      </c>
      <c r="I9217" s="88">
        <v>1385.607792910087</v>
      </c>
      <c r="J9217" s="88">
        <v>2009.1740529975364</v>
      </c>
      <c r="K9217" s="88">
        <v>3374.4809057847879</v>
      </c>
      <c r="L9217" s="88">
        <v>3493.3417346980923</v>
      </c>
      <c r="M9217" s="88">
        <v>3735.0827391455473</v>
      </c>
    </row>
    <row r="9218" spans="3:13" x14ac:dyDescent="0.2">
      <c r="C9218" s="88">
        <v>0.45600000000000002</v>
      </c>
      <c r="D9218" s="88">
        <v>16538.344816333836</v>
      </c>
      <c r="E9218" s="88">
        <v>157.77716914698613</v>
      </c>
      <c r="F9218" s="88">
        <v>520.56869326372725</v>
      </c>
      <c r="G9218" s="88">
        <v>764.43420330428171</v>
      </c>
      <c r="H9218" s="88">
        <v>1003.8117262470541</v>
      </c>
      <c r="I9218" s="88">
        <v>1385.6107299678201</v>
      </c>
      <c r="J9218" s="88">
        <v>2009.1919785482896</v>
      </c>
      <c r="K9218" s="88">
        <v>3374.560799452991</v>
      </c>
      <c r="L9218" s="88">
        <v>3493.4141258047057</v>
      </c>
      <c r="M9218" s="88">
        <v>3735.1075583340039</v>
      </c>
    </row>
    <row r="9219" spans="3:13" x14ac:dyDescent="0.2">
      <c r="C9219" s="88">
        <v>0.45605000000000001</v>
      </c>
      <c r="D9219" s="88">
        <v>16538.436033056463</v>
      </c>
      <c r="E9219" s="88">
        <v>157.78193541793644</v>
      </c>
      <c r="F9219" s="88">
        <v>520.57873115675784</v>
      </c>
      <c r="G9219" s="88">
        <v>764.44235764138375</v>
      </c>
      <c r="H9219" s="88">
        <v>1003.8404194512564</v>
      </c>
      <c r="I9219" s="88">
        <v>1385.6138169854016</v>
      </c>
      <c r="J9219" s="88">
        <v>2009.2111775777571</v>
      </c>
      <c r="K9219" s="88">
        <v>3374.6652170604361</v>
      </c>
      <c r="L9219" s="88">
        <v>3493.4254536764333</v>
      </c>
      <c r="M9219" s="88">
        <v>3735.1397832534676</v>
      </c>
    </row>
    <row r="9220" spans="3:13" x14ac:dyDescent="0.2">
      <c r="C9220" s="88">
        <v>0.45610000000000001</v>
      </c>
      <c r="D9220" s="88">
        <v>16539.181950130827</v>
      </c>
      <c r="E9220" s="88">
        <v>157.78228374824994</v>
      </c>
      <c r="F9220" s="88">
        <v>520.57896897642195</v>
      </c>
      <c r="G9220" s="88">
        <v>764.44352897601038</v>
      </c>
      <c r="H9220" s="88">
        <v>1003.8813605676401</v>
      </c>
      <c r="I9220" s="88">
        <v>1385.6838907112901</v>
      </c>
      <c r="J9220" s="88">
        <v>2009.2168593125061</v>
      </c>
      <c r="K9220" s="88">
        <v>3374.7929445620575</v>
      </c>
      <c r="L9220" s="88">
        <v>3493.5423488409801</v>
      </c>
      <c r="M9220" s="88">
        <v>3735.1656456381193</v>
      </c>
    </row>
    <row r="9221" spans="3:13" x14ac:dyDescent="0.2">
      <c r="C9221" s="88">
        <v>0.45615</v>
      </c>
      <c r="D9221" s="88">
        <v>16539.215829425171</v>
      </c>
      <c r="E9221" s="88">
        <v>157.78306293724199</v>
      </c>
      <c r="F9221" s="88">
        <v>520.58219121965658</v>
      </c>
      <c r="G9221" s="88">
        <v>764.47490134864347</v>
      </c>
      <c r="H9221" s="88">
        <v>1003.8985807570425</v>
      </c>
      <c r="I9221" s="88">
        <v>1385.7006752040979</v>
      </c>
      <c r="J9221" s="88">
        <v>2009.2435130809185</v>
      </c>
      <c r="K9221" s="88">
        <v>3374.7950593865953</v>
      </c>
      <c r="L9221" s="88">
        <v>3493.6544173250741</v>
      </c>
      <c r="M9221" s="88">
        <v>3735.1922899061674</v>
      </c>
    </row>
    <row r="9222" spans="3:13" x14ac:dyDescent="0.2">
      <c r="C9222" s="88">
        <v>0.45619999999999999</v>
      </c>
      <c r="D9222" s="88">
        <v>16539.287378327776</v>
      </c>
      <c r="E9222" s="88">
        <v>157.78306293724199</v>
      </c>
      <c r="F9222" s="88">
        <v>520.58500539917804</v>
      </c>
      <c r="G9222" s="88">
        <v>764.47565217572901</v>
      </c>
      <c r="H9222" s="88">
        <v>1003.9061913161095</v>
      </c>
      <c r="I9222" s="88">
        <v>1385.7122654654172</v>
      </c>
      <c r="J9222" s="88">
        <v>2009.2444098830165</v>
      </c>
      <c r="K9222" s="88">
        <v>3374.8917792465127</v>
      </c>
      <c r="L9222" s="88">
        <v>3493.746163046766</v>
      </c>
      <c r="M9222" s="88">
        <v>3735.2020572316596</v>
      </c>
    </row>
    <row r="9223" spans="3:13" x14ac:dyDescent="0.2">
      <c r="C9223" s="88">
        <v>0.45624999999999999</v>
      </c>
      <c r="D9223" s="88">
        <v>16539.537233773237</v>
      </c>
      <c r="E9223" s="88">
        <v>157.78306293724199</v>
      </c>
      <c r="F9223" s="88">
        <v>520.58826958885402</v>
      </c>
      <c r="G9223" s="88">
        <v>764.48171396656926</v>
      </c>
      <c r="H9223" s="88">
        <v>1003.9425479350166</v>
      </c>
      <c r="I9223" s="88">
        <v>1385.7498503138881</v>
      </c>
      <c r="J9223" s="88">
        <v>2009.2686265718758</v>
      </c>
      <c r="K9223" s="88">
        <v>3374.9479502664167</v>
      </c>
      <c r="L9223" s="88">
        <v>3493.7575057463073</v>
      </c>
      <c r="M9223" s="88">
        <v>3735.2177461749793</v>
      </c>
    </row>
    <row r="9224" spans="3:13" x14ac:dyDescent="0.2">
      <c r="C9224" s="88">
        <v>0.45629999999999998</v>
      </c>
      <c r="D9224" s="88">
        <v>16539.623435012552</v>
      </c>
      <c r="E9224" s="88">
        <v>157.78564490051485</v>
      </c>
      <c r="F9224" s="88">
        <v>520.58899331837483</v>
      </c>
      <c r="G9224" s="88">
        <v>764.50315467279734</v>
      </c>
      <c r="H9224" s="88">
        <v>1003.9435557708148</v>
      </c>
      <c r="I9224" s="88">
        <v>1385.769462537794</v>
      </c>
      <c r="J9224" s="88">
        <v>2009.2708231645324</v>
      </c>
      <c r="K9224" s="88">
        <v>3374.9798778855184</v>
      </c>
      <c r="L9224" s="88">
        <v>3493.8586345863996</v>
      </c>
      <c r="M9224" s="88">
        <v>3735.2291025524755</v>
      </c>
    </row>
    <row r="9225" spans="3:13" x14ac:dyDescent="0.2">
      <c r="C9225" s="88">
        <v>0.45634999999999998</v>
      </c>
      <c r="D9225" s="88">
        <v>16539.628322466349</v>
      </c>
      <c r="E9225" s="88">
        <v>157.7860761744887</v>
      </c>
      <c r="F9225" s="88">
        <v>520.60541796657299</v>
      </c>
      <c r="G9225" s="88">
        <v>764.51989390723202</v>
      </c>
      <c r="H9225" s="88">
        <v>1003.9462586544532</v>
      </c>
      <c r="I9225" s="88">
        <v>1385.7849695962968</v>
      </c>
      <c r="J9225" s="88">
        <v>2009.2733945436494</v>
      </c>
      <c r="K9225" s="88">
        <v>3375.0337899899491</v>
      </c>
      <c r="L9225" s="88">
        <v>3494.0332510418002</v>
      </c>
      <c r="M9225" s="88">
        <v>3735.2789511948999</v>
      </c>
    </row>
    <row r="9226" spans="3:13" x14ac:dyDescent="0.2">
      <c r="C9226" s="88">
        <v>0.45639999999999997</v>
      </c>
      <c r="D9226" s="88">
        <v>16539.76284295653</v>
      </c>
      <c r="E9226" s="88">
        <v>157.79392493466548</v>
      </c>
      <c r="F9226" s="88">
        <v>520.60710765159047</v>
      </c>
      <c r="G9226" s="88">
        <v>764.53233637044787</v>
      </c>
      <c r="H9226" s="88">
        <v>1004.0038610026263</v>
      </c>
      <c r="I9226" s="88">
        <v>1385.7985870025691</v>
      </c>
      <c r="J9226" s="88">
        <v>2009.3397980394238</v>
      </c>
      <c r="K9226" s="88">
        <v>3375.1245822467545</v>
      </c>
      <c r="L9226" s="88">
        <v>3494.1417326051578</v>
      </c>
      <c r="M9226" s="88">
        <v>3735.2832169296366</v>
      </c>
    </row>
    <row r="9227" spans="3:13" x14ac:dyDescent="0.2">
      <c r="C9227" s="88">
        <v>0.45645000000000002</v>
      </c>
      <c r="D9227" s="88">
        <v>16539.794111768588</v>
      </c>
      <c r="E9227" s="88">
        <v>157.79843423877446</v>
      </c>
      <c r="F9227" s="88">
        <v>520.62061412921003</v>
      </c>
      <c r="G9227" s="88">
        <v>764.57912181166057</v>
      </c>
      <c r="H9227" s="88">
        <v>1004.0204847310247</v>
      </c>
      <c r="I9227" s="88">
        <v>1385.8210703501468</v>
      </c>
      <c r="J9227" s="88">
        <v>2009.4261058137186</v>
      </c>
      <c r="K9227" s="88">
        <v>3375.1418487970172</v>
      </c>
      <c r="L9227" s="88">
        <v>3494.2056179680167</v>
      </c>
      <c r="M9227" s="88">
        <v>3735.3285184887909</v>
      </c>
    </row>
    <row r="9228" spans="3:13" x14ac:dyDescent="0.2">
      <c r="C9228" s="88">
        <v>0.45650000000000002</v>
      </c>
      <c r="D9228" s="88">
        <v>16539.994524391004</v>
      </c>
      <c r="E9228" s="88">
        <v>157.80485114212752</v>
      </c>
      <c r="F9228" s="88">
        <v>520.62851871431712</v>
      </c>
      <c r="G9228" s="88">
        <v>764.5936415372862</v>
      </c>
      <c r="H9228" s="88">
        <v>1004.0464747776205</v>
      </c>
      <c r="I9228" s="88">
        <v>1385.8368332913974</v>
      </c>
      <c r="J9228" s="88">
        <v>2009.4404241988927</v>
      </c>
      <c r="K9228" s="88">
        <v>3375.2072337270874</v>
      </c>
      <c r="L9228" s="88">
        <v>3494.3676511840458</v>
      </c>
      <c r="M9228" s="88">
        <v>3735.3419926523829</v>
      </c>
    </row>
    <row r="9229" spans="3:13" x14ac:dyDescent="0.2">
      <c r="C9229" s="88">
        <v>0.45655000000000001</v>
      </c>
      <c r="D9229" s="88">
        <v>16540.098364684396</v>
      </c>
      <c r="E9229" s="88">
        <v>157.80993958392719</v>
      </c>
      <c r="F9229" s="88">
        <v>520.63446005143578</v>
      </c>
      <c r="G9229" s="88">
        <v>764.59641699223175</v>
      </c>
      <c r="H9229" s="88">
        <v>1004.0537982095971</v>
      </c>
      <c r="I9229" s="88">
        <v>1385.8475543548816</v>
      </c>
      <c r="J9229" s="88">
        <v>2009.4524708745016</v>
      </c>
      <c r="K9229" s="88">
        <v>3375.2294702244867</v>
      </c>
      <c r="L9229" s="88">
        <v>3494.4057804189815</v>
      </c>
      <c r="M9229" s="88">
        <v>3735.3519523836676</v>
      </c>
    </row>
    <row r="9230" spans="3:13" x14ac:dyDescent="0.2">
      <c r="C9230" s="88">
        <v>0.45660000000000001</v>
      </c>
      <c r="D9230" s="88">
        <v>16540.130799125374</v>
      </c>
      <c r="E9230" s="88">
        <v>157.81239233532415</v>
      </c>
      <c r="F9230" s="88">
        <v>520.64326267687238</v>
      </c>
      <c r="G9230" s="88">
        <v>764.59823433517886</v>
      </c>
      <c r="H9230" s="88">
        <v>1004.0732604373379</v>
      </c>
      <c r="I9230" s="88">
        <v>1385.8614029821115</v>
      </c>
      <c r="J9230" s="88">
        <v>2009.4736415800621</v>
      </c>
      <c r="K9230" s="88">
        <v>3375.26376222622</v>
      </c>
      <c r="L9230" s="88">
        <v>3494.4369324357804</v>
      </c>
      <c r="M9230" s="88">
        <v>3735.355464568152</v>
      </c>
    </row>
    <row r="9231" spans="3:13" x14ac:dyDescent="0.2">
      <c r="C9231" s="88">
        <v>0.45665</v>
      </c>
      <c r="D9231" s="88">
        <v>16540.208770330333</v>
      </c>
      <c r="E9231" s="88">
        <v>157.81239233532415</v>
      </c>
      <c r="F9231" s="88">
        <v>520.64753217674524</v>
      </c>
      <c r="G9231" s="88">
        <v>764.60263496307289</v>
      </c>
      <c r="H9231" s="88">
        <v>1004.1082798824687</v>
      </c>
      <c r="I9231" s="88">
        <v>1385.8659577032622</v>
      </c>
      <c r="J9231" s="88">
        <v>2009.5673356809152</v>
      </c>
      <c r="K9231" s="88">
        <v>3375.2732199152206</v>
      </c>
      <c r="L9231" s="88">
        <v>3494.4683637070721</v>
      </c>
      <c r="M9231" s="88">
        <v>3735.3685918201454</v>
      </c>
    </row>
    <row r="9232" spans="3:13" x14ac:dyDescent="0.2">
      <c r="C9232" s="88">
        <v>0.45669999999999999</v>
      </c>
      <c r="D9232" s="88">
        <v>16540.237751049175</v>
      </c>
      <c r="E9232" s="88">
        <v>157.81727462956223</v>
      </c>
      <c r="F9232" s="88">
        <v>520.66581240895175</v>
      </c>
      <c r="G9232" s="88">
        <v>764.60526125018441</v>
      </c>
      <c r="H9232" s="88">
        <v>1004.1106140763577</v>
      </c>
      <c r="I9232" s="88">
        <v>1385.8839597610731</v>
      </c>
      <c r="J9232" s="88">
        <v>2009.6282491695442</v>
      </c>
      <c r="K9232" s="88">
        <v>3375.3361043402156</v>
      </c>
      <c r="L9232" s="88">
        <v>3494.4954251612025</v>
      </c>
      <c r="M9232" s="88">
        <v>3735.3833874252114</v>
      </c>
    </row>
    <row r="9233" spans="3:13" x14ac:dyDescent="0.2">
      <c r="C9233" s="88">
        <v>0.45674999999999999</v>
      </c>
      <c r="D9233" s="88">
        <v>16540.698091254108</v>
      </c>
      <c r="E9233" s="88">
        <v>157.8175377696889</v>
      </c>
      <c r="F9233" s="88">
        <v>520.67665483397013</v>
      </c>
      <c r="G9233" s="88">
        <v>764.63333626610347</v>
      </c>
      <c r="H9233" s="88">
        <v>1004.1144149536217</v>
      </c>
      <c r="I9233" s="88">
        <v>1385.8916528019518</v>
      </c>
      <c r="J9233" s="88">
        <v>2009.6589973785235</v>
      </c>
      <c r="K9233" s="88">
        <v>3375.3453451013738</v>
      </c>
      <c r="L9233" s="88">
        <v>3494.5718337872768</v>
      </c>
      <c r="M9233" s="88">
        <v>3735.3844312834585</v>
      </c>
    </row>
    <row r="9234" spans="3:13" x14ac:dyDescent="0.2">
      <c r="C9234" s="88">
        <v>0.45679999999999998</v>
      </c>
      <c r="D9234" s="88">
        <v>16540.768458058876</v>
      </c>
      <c r="E9234" s="88">
        <v>157.81759452753886</v>
      </c>
      <c r="F9234" s="88">
        <v>520.68782190425736</v>
      </c>
      <c r="G9234" s="88">
        <v>764.6473136560744</v>
      </c>
      <c r="H9234" s="88">
        <v>1004.1423283260497</v>
      </c>
      <c r="I9234" s="88">
        <v>1385.9040663809665</v>
      </c>
      <c r="J9234" s="88">
        <v>2009.6812505257676</v>
      </c>
      <c r="K9234" s="88">
        <v>3375.3699993755749</v>
      </c>
      <c r="L9234" s="88">
        <v>3494.736055177772</v>
      </c>
      <c r="M9234" s="88">
        <v>3735.3997917388251</v>
      </c>
    </row>
    <row r="9235" spans="3:13" x14ac:dyDescent="0.2">
      <c r="C9235" s="88">
        <v>0.45684999999999998</v>
      </c>
      <c r="D9235" s="88">
        <v>16540.795094192399</v>
      </c>
      <c r="E9235" s="88">
        <v>157.81844834699223</v>
      </c>
      <c r="F9235" s="88">
        <v>520.69017330445513</v>
      </c>
      <c r="G9235" s="88">
        <v>764.67196046667368</v>
      </c>
      <c r="H9235" s="88">
        <v>1004.1543126965203</v>
      </c>
      <c r="I9235" s="88">
        <v>1385.9113989073221</v>
      </c>
      <c r="J9235" s="88">
        <v>2009.7221262046255</v>
      </c>
      <c r="K9235" s="88">
        <v>3375.446568347179</v>
      </c>
      <c r="L9235" s="88">
        <v>3494.7422620285843</v>
      </c>
      <c r="M9235" s="88">
        <v>3735.4402339710896</v>
      </c>
    </row>
    <row r="9236" spans="3:13" x14ac:dyDescent="0.2">
      <c r="C9236" s="88">
        <v>0.45689999999999997</v>
      </c>
      <c r="D9236" s="88">
        <v>16541.127732595804</v>
      </c>
      <c r="E9236" s="88">
        <v>157.82268555838982</v>
      </c>
      <c r="F9236" s="88">
        <v>520.70314708118485</v>
      </c>
      <c r="G9236" s="88">
        <v>764.68651821144658</v>
      </c>
      <c r="H9236" s="88">
        <v>1004.1554197349592</v>
      </c>
      <c r="I9236" s="88">
        <v>1385.9286720153686</v>
      </c>
      <c r="J9236" s="88">
        <v>2009.8159569812246</v>
      </c>
      <c r="K9236" s="88">
        <v>3375.5242465187812</v>
      </c>
      <c r="L9236" s="88">
        <v>3494.8265319273582</v>
      </c>
      <c r="M9236" s="88">
        <v>3735.4452498024793</v>
      </c>
    </row>
    <row r="9237" spans="3:13" x14ac:dyDescent="0.2">
      <c r="C9237" s="88">
        <v>0.45695000000000002</v>
      </c>
      <c r="D9237" s="88">
        <v>16541.173914985295</v>
      </c>
      <c r="E9237" s="88">
        <v>157.82308410477344</v>
      </c>
      <c r="F9237" s="88">
        <v>520.71799879318223</v>
      </c>
      <c r="G9237" s="88">
        <v>764.70193703389305</v>
      </c>
      <c r="H9237" s="88">
        <v>1004.1799357394762</v>
      </c>
      <c r="I9237" s="88">
        <v>1385.9370494154709</v>
      </c>
      <c r="J9237" s="88">
        <v>2009.8273145842818</v>
      </c>
      <c r="K9237" s="88">
        <v>3375.5647084207167</v>
      </c>
      <c r="L9237" s="88">
        <v>3494.9726290261428</v>
      </c>
      <c r="M9237" s="88">
        <v>3735.4678354876423</v>
      </c>
    </row>
    <row r="9238" spans="3:13" x14ac:dyDescent="0.2">
      <c r="C9238" s="88">
        <v>0.45700000000000002</v>
      </c>
      <c r="D9238" s="88">
        <v>16541.40241392875</v>
      </c>
      <c r="E9238" s="88">
        <v>157.82427415844541</v>
      </c>
      <c r="F9238" s="88">
        <v>520.72159723548111</v>
      </c>
      <c r="G9238" s="88">
        <v>764.70594905638882</v>
      </c>
      <c r="H9238" s="88">
        <v>1004.1813118218183</v>
      </c>
      <c r="I9238" s="88">
        <v>1385.9505095913951</v>
      </c>
      <c r="J9238" s="88">
        <v>2009.8283259869745</v>
      </c>
      <c r="K9238" s="88">
        <v>3375.6895751279608</v>
      </c>
      <c r="L9238" s="88">
        <v>3495.2198515018872</v>
      </c>
      <c r="M9238" s="88">
        <v>3735.4769928497826</v>
      </c>
    </row>
    <row r="9239" spans="3:13" x14ac:dyDescent="0.2">
      <c r="C9239" s="88">
        <v>0.45705000000000001</v>
      </c>
      <c r="D9239" s="88">
        <v>16541.61744455963</v>
      </c>
      <c r="E9239" s="88">
        <v>157.82598612814127</v>
      </c>
      <c r="F9239" s="88">
        <v>520.73216573323089</v>
      </c>
      <c r="G9239" s="88">
        <v>764.7162044545471</v>
      </c>
      <c r="H9239" s="88">
        <v>1004.1836521134801</v>
      </c>
      <c r="I9239" s="88">
        <v>1385.9767346455515</v>
      </c>
      <c r="J9239" s="88">
        <v>2009.8288617863718</v>
      </c>
      <c r="K9239" s="88">
        <v>3375.7475733086367</v>
      </c>
      <c r="L9239" s="88">
        <v>3495.4305679129297</v>
      </c>
      <c r="M9239" s="88">
        <v>3735.4893380953804</v>
      </c>
    </row>
    <row r="9240" spans="3:13" x14ac:dyDescent="0.2">
      <c r="C9240" s="88">
        <v>0.45710000000000001</v>
      </c>
      <c r="D9240" s="88">
        <v>16541.772599923228</v>
      </c>
      <c r="E9240" s="88">
        <v>157.82749418476396</v>
      </c>
      <c r="F9240" s="88">
        <v>520.73909082536238</v>
      </c>
      <c r="G9240" s="88">
        <v>764.76931335268455</v>
      </c>
      <c r="H9240" s="88">
        <v>1004.24012067082</v>
      </c>
      <c r="I9240" s="88">
        <v>1385.9781305963434</v>
      </c>
      <c r="J9240" s="88">
        <v>2009.9238801787501</v>
      </c>
      <c r="K9240" s="88">
        <v>3375.8215408241595</v>
      </c>
      <c r="L9240" s="88">
        <v>3495.4483827059967</v>
      </c>
      <c r="M9240" s="88">
        <v>3735.5086076238754</v>
      </c>
    </row>
    <row r="9241" spans="3:13" x14ac:dyDescent="0.2">
      <c r="C9241" s="88">
        <v>0.45715</v>
      </c>
      <c r="D9241" s="88">
        <v>16542.166639272375</v>
      </c>
      <c r="E9241" s="88">
        <v>157.82832695179513</v>
      </c>
      <c r="F9241" s="88">
        <v>520.74278661020935</v>
      </c>
      <c r="G9241" s="88">
        <v>764.7787571576041</v>
      </c>
      <c r="H9241" s="88">
        <v>1004.2463278874211</v>
      </c>
      <c r="I9241" s="88">
        <v>1385.9867301478598</v>
      </c>
      <c r="J9241" s="88">
        <v>2009.9255086635908</v>
      </c>
      <c r="K9241" s="88">
        <v>3375.9410351655974</v>
      </c>
      <c r="L9241" s="88">
        <v>3495.6192646211266</v>
      </c>
      <c r="M9241" s="88">
        <v>3735.5191609903536</v>
      </c>
    </row>
    <row r="9242" spans="3:13" x14ac:dyDescent="0.2">
      <c r="C9242" s="88">
        <v>0.4572</v>
      </c>
      <c r="D9242" s="88">
        <v>16542.199773483226</v>
      </c>
      <c r="E9242" s="88">
        <v>157.82832695179513</v>
      </c>
      <c r="F9242" s="88">
        <v>520.74858352399042</v>
      </c>
      <c r="G9242" s="88">
        <v>764.7907664253953</v>
      </c>
      <c r="H9242" s="88">
        <v>1004.2648176009502</v>
      </c>
      <c r="I9242" s="88">
        <v>1385.9931073293001</v>
      </c>
      <c r="J9242" s="88">
        <v>2009.9718165631693</v>
      </c>
      <c r="K9242" s="88">
        <v>3375.9555707370387</v>
      </c>
      <c r="L9242" s="88">
        <v>3495.6999067088</v>
      </c>
      <c r="M9242" s="88">
        <v>3735.5212087652299</v>
      </c>
    </row>
    <row r="9243" spans="3:13" x14ac:dyDescent="0.2">
      <c r="C9243" s="88">
        <v>0.45724999999999999</v>
      </c>
      <c r="D9243" s="88">
        <v>16542.504100206446</v>
      </c>
      <c r="E9243" s="88">
        <v>157.83930904324552</v>
      </c>
      <c r="F9243" s="88">
        <v>520.75833499417604</v>
      </c>
      <c r="G9243" s="88">
        <v>764.8135038451901</v>
      </c>
      <c r="H9243" s="88">
        <v>1004.2860509399052</v>
      </c>
      <c r="I9243" s="88">
        <v>1386.1254463167929</v>
      </c>
      <c r="J9243" s="88">
        <v>2009.9765373165119</v>
      </c>
      <c r="K9243" s="88">
        <v>3375.9822186144575</v>
      </c>
      <c r="L9243" s="88">
        <v>3495.7800122106009</v>
      </c>
      <c r="M9243" s="88">
        <v>3735.5319627793824</v>
      </c>
    </row>
    <row r="9244" spans="3:13" x14ac:dyDescent="0.2">
      <c r="C9244" s="88">
        <v>0.45729999999999998</v>
      </c>
      <c r="D9244" s="88">
        <v>16542.635946679111</v>
      </c>
      <c r="E9244" s="88">
        <v>157.84007254116204</v>
      </c>
      <c r="F9244" s="88">
        <v>520.76153670080066</v>
      </c>
      <c r="G9244" s="88">
        <v>764.8295950570041</v>
      </c>
      <c r="H9244" s="88">
        <v>1004.3043853053196</v>
      </c>
      <c r="I9244" s="88">
        <v>1386.1760925395392</v>
      </c>
      <c r="J9244" s="88">
        <v>2010.0038209450449</v>
      </c>
      <c r="K9244" s="88">
        <v>3376.0114894294265</v>
      </c>
      <c r="L9244" s="88">
        <v>3495.812639518856</v>
      </c>
      <c r="M9244" s="88">
        <v>3735.547266899428</v>
      </c>
    </row>
    <row r="9245" spans="3:13" x14ac:dyDescent="0.2">
      <c r="C9245" s="88">
        <v>0.45734999999999998</v>
      </c>
      <c r="D9245" s="88">
        <v>16542.731215771913</v>
      </c>
      <c r="E9245" s="88">
        <v>157.84088105666706</v>
      </c>
      <c r="F9245" s="88">
        <v>520.77671242843371</v>
      </c>
      <c r="G9245" s="88">
        <v>764.86237063743101</v>
      </c>
      <c r="H9245" s="88">
        <v>1004.3046758479663</v>
      </c>
      <c r="I9245" s="88">
        <v>1386.2206494490274</v>
      </c>
      <c r="J9245" s="88">
        <v>2010.0523006996759</v>
      </c>
      <c r="K9245" s="88">
        <v>3376.1053205858625</v>
      </c>
      <c r="L9245" s="88">
        <v>3495.8172045750807</v>
      </c>
      <c r="M9245" s="88">
        <v>3735.5706946022365</v>
      </c>
    </row>
    <row r="9246" spans="3:13" x14ac:dyDescent="0.2">
      <c r="C9246" s="88">
        <v>0.45739999999999997</v>
      </c>
      <c r="D9246" s="88">
        <v>16542.791694231164</v>
      </c>
      <c r="E9246" s="88">
        <v>157.84435218374438</v>
      </c>
      <c r="F9246" s="88">
        <v>520.7798935510059</v>
      </c>
      <c r="G9246" s="88">
        <v>764.8702592083464</v>
      </c>
      <c r="H9246" s="88">
        <v>1004.3520949491235</v>
      </c>
      <c r="I9246" s="88">
        <v>1386.2546830492602</v>
      </c>
      <c r="J9246" s="88">
        <v>2010.087079973307</v>
      </c>
      <c r="K9246" s="88">
        <v>3376.1321456495421</v>
      </c>
      <c r="L9246" s="88">
        <v>3495.869153430795</v>
      </c>
      <c r="M9246" s="88">
        <v>3735.5731182115624</v>
      </c>
    </row>
    <row r="9247" spans="3:13" x14ac:dyDescent="0.2">
      <c r="C9247" s="88">
        <v>0.45745000000000002</v>
      </c>
      <c r="D9247" s="88">
        <v>16542.79323886503</v>
      </c>
      <c r="E9247" s="88">
        <v>157.84654539512485</v>
      </c>
      <c r="F9247" s="88">
        <v>520.79066120327434</v>
      </c>
      <c r="G9247" s="88">
        <v>764.91004410538517</v>
      </c>
      <c r="H9247" s="88">
        <v>1004.3604052859582</v>
      </c>
      <c r="I9247" s="88">
        <v>1386.2719748424893</v>
      </c>
      <c r="J9247" s="88">
        <v>2010.1275148985856</v>
      </c>
      <c r="K9247" s="88">
        <v>3376.1525492374158</v>
      </c>
      <c r="L9247" s="88">
        <v>3496.1479412262161</v>
      </c>
      <c r="M9247" s="88">
        <v>3735.6106194139775</v>
      </c>
    </row>
    <row r="9248" spans="3:13" x14ac:dyDescent="0.2">
      <c r="C9248" s="88">
        <v>0.45750000000000002</v>
      </c>
      <c r="D9248" s="88">
        <v>16542.894477683731</v>
      </c>
      <c r="E9248" s="88">
        <v>157.84654539512485</v>
      </c>
      <c r="F9248" s="88">
        <v>520.81200964312438</v>
      </c>
      <c r="G9248" s="88">
        <v>764.92978042460118</v>
      </c>
      <c r="H9248" s="88">
        <v>1004.3896779114257</v>
      </c>
      <c r="I9248" s="88">
        <v>1386.2831381805477</v>
      </c>
      <c r="J9248" s="88">
        <v>2010.1649939970916</v>
      </c>
      <c r="K9248" s="88">
        <v>3376.2414728734866</v>
      </c>
      <c r="L9248" s="88">
        <v>3496.3158483806073</v>
      </c>
      <c r="M9248" s="88">
        <v>3735.6474709588988</v>
      </c>
    </row>
    <row r="9249" spans="3:13" x14ac:dyDescent="0.2">
      <c r="C9249" s="88">
        <v>0.45755000000000001</v>
      </c>
      <c r="D9249" s="88">
        <v>16542.91169411521</v>
      </c>
      <c r="E9249" s="88">
        <v>157.84682576143223</v>
      </c>
      <c r="F9249" s="88">
        <v>520.82043568007839</v>
      </c>
      <c r="G9249" s="88">
        <v>764.94606607313472</v>
      </c>
      <c r="H9249" s="88">
        <v>1004.4191849677427</v>
      </c>
      <c r="I9249" s="88">
        <v>1386.2991075920086</v>
      </c>
      <c r="J9249" s="88">
        <v>2010.1938628587232</v>
      </c>
      <c r="K9249" s="88">
        <v>3376.263027290619</v>
      </c>
      <c r="L9249" s="88">
        <v>3496.526409969485</v>
      </c>
      <c r="M9249" s="88">
        <v>3735.6510146158271</v>
      </c>
    </row>
    <row r="9250" spans="3:13" x14ac:dyDescent="0.2">
      <c r="C9250" s="88">
        <v>0.45760000000000001</v>
      </c>
      <c r="D9250" s="88">
        <v>16543.044343332789</v>
      </c>
      <c r="E9250" s="88">
        <v>157.84719451820274</v>
      </c>
      <c r="F9250" s="88">
        <v>520.82072556606499</v>
      </c>
      <c r="G9250" s="88">
        <v>764.95485442398876</v>
      </c>
      <c r="H9250" s="88">
        <v>1004.4422001422458</v>
      </c>
      <c r="I9250" s="88">
        <v>1386.3145397492553</v>
      </c>
      <c r="J9250" s="88">
        <v>2010.2217289333375</v>
      </c>
      <c r="K9250" s="88">
        <v>3376.271972528074</v>
      </c>
      <c r="L9250" s="88">
        <v>3496.6049904044589</v>
      </c>
      <c r="M9250" s="88">
        <v>3735.6584490259156</v>
      </c>
    </row>
    <row r="9251" spans="3:13" x14ac:dyDescent="0.2">
      <c r="C9251" s="88">
        <v>0.45765</v>
      </c>
      <c r="D9251" s="88">
        <v>16543.27376575585</v>
      </c>
      <c r="E9251" s="88">
        <v>157.84767337613812</v>
      </c>
      <c r="F9251" s="88">
        <v>520.8225882237698</v>
      </c>
      <c r="G9251" s="88">
        <v>764.9634071183682</v>
      </c>
      <c r="H9251" s="88">
        <v>1004.4707364085007</v>
      </c>
      <c r="I9251" s="88">
        <v>1386.3427667031606</v>
      </c>
      <c r="J9251" s="88">
        <v>2010.2383347620466</v>
      </c>
      <c r="K9251" s="88">
        <v>3376.2926531997527</v>
      </c>
      <c r="L9251" s="88">
        <v>3496.6958042806245</v>
      </c>
      <c r="M9251" s="88">
        <v>3735.7095344819641</v>
      </c>
    </row>
    <row r="9252" spans="3:13" x14ac:dyDescent="0.2">
      <c r="C9252" s="88">
        <v>0.4577</v>
      </c>
      <c r="D9252" s="88">
        <v>16543.273937606711</v>
      </c>
      <c r="E9252" s="88">
        <v>157.85166841702812</v>
      </c>
      <c r="F9252" s="88">
        <v>520.82604782765566</v>
      </c>
      <c r="G9252" s="88">
        <v>764.99721850671312</v>
      </c>
      <c r="H9252" s="88">
        <v>1004.4725746285735</v>
      </c>
      <c r="I9252" s="88">
        <v>1386.3589540456655</v>
      </c>
      <c r="J9252" s="88">
        <v>2010.2482719436462</v>
      </c>
      <c r="K9252" s="88">
        <v>3376.3171628957443</v>
      </c>
      <c r="L9252" s="88">
        <v>3496.7577706877832</v>
      </c>
      <c r="M9252" s="88">
        <v>3735.7398669233289</v>
      </c>
    </row>
    <row r="9253" spans="3:13" x14ac:dyDescent="0.2">
      <c r="C9253" s="88">
        <v>0.45774999999999999</v>
      </c>
      <c r="D9253" s="88">
        <v>16543.423665642986</v>
      </c>
      <c r="E9253" s="88">
        <v>157.85495450202507</v>
      </c>
      <c r="F9253" s="88">
        <v>520.82949797174524</v>
      </c>
      <c r="G9253" s="88">
        <v>765.00127458491806</v>
      </c>
      <c r="H9253" s="88">
        <v>1004.4737422546573</v>
      </c>
      <c r="I9253" s="88">
        <v>1386.3678857693831</v>
      </c>
      <c r="J9253" s="88">
        <v>2010.2533598553955</v>
      </c>
      <c r="K9253" s="88">
        <v>3376.3433677255562</v>
      </c>
      <c r="L9253" s="88">
        <v>3496.8266483159496</v>
      </c>
      <c r="M9253" s="88">
        <v>3735.7533555613559</v>
      </c>
    </row>
    <row r="9254" spans="3:13" x14ac:dyDescent="0.2">
      <c r="C9254" s="88">
        <v>0.45779999999999998</v>
      </c>
      <c r="D9254" s="88">
        <v>16543.480234534749</v>
      </c>
      <c r="E9254" s="88">
        <v>157.8571323542601</v>
      </c>
      <c r="F9254" s="88">
        <v>520.83264796073354</v>
      </c>
      <c r="G9254" s="88">
        <v>765.01952550345095</v>
      </c>
      <c r="H9254" s="88">
        <v>1004.4953186555958</v>
      </c>
      <c r="I9254" s="88">
        <v>1386.3893337760583</v>
      </c>
      <c r="J9254" s="88">
        <v>2010.2666914168767</v>
      </c>
      <c r="K9254" s="88">
        <v>3376.4220404865741</v>
      </c>
      <c r="L9254" s="88">
        <v>3496.8430538136008</v>
      </c>
      <c r="M9254" s="88">
        <v>3735.7571250656042</v>
      </c>
    </row>
    <row r="9255" spans="3:13" x14ac:dyDescent="0.2">
      <c r="C9255" s="88">
        <v>0.45784999999999998</v>
      </c>
      <c r="D9255" s="88">
        <v>16543.702950888539</v>
      </c>
      <c r="E9255" s="88">
        <v>157.85725824482051</v>
      </c>
      <c r="F9255" s="88">
        <v>520.83844797803977</v>
      </c>
      <c r="G9255" s="88">
        <v>765.02058910178039</v>
      </c>
      <c r="H9255" s="88">
        <v>1004.5074566459043</v>
      </c>
      <c r="I9255" s="88">
        <v>1386.4037158908354</v>
      </c>
      <c r="J9255" s="88">
        <v>2010.2781083676737</v>
      </c>
      <c r="K9255" s="88">
        <v>3376.7311455397862</v>
      </c>
      <c r="L9255" s="88">
        <v>3496.856086218434</v>
      </c>
      <c r="M9255" s="88">
        <v>3735.7601254878</v>
      </c>
    </row>
    <row r="9256" spans="3:13" x14ac:dyDescent="0.2">
      <c r="C9256" s="88">
        <v>0.45789999999999997</v>
      </c>
      <c r="D9256" s="88">
        <v>16543.758291787002</v>
      </c>
      <c r="E9256" s="88">
        <v>157.8598100474901</v>
      </c>
      <c r="F9256" s="88">
        <v>520.84822468479842</v>
      </c>
      <c r="G9256" s="88">
        <v>765.08521389638463</v>
      </c>
      <c r="H9256" s="88">
        <v>1004.518160389227</v>
      </c>
      <c r="I9256" s="88">
        <v>1386.4083497697156</v>
      </c>
      <c r="J9256" s="88">
        <v>2010.296332771662</v>
      </c>
      <c r="K9256" s="88">
        <v>3376.7581363097133</v>
      </c>
      <c r="L9256" s="88">
        <v>3496.8827859868038</v>
      </c>
      <c r="M9256" s="88">
        <v>3735.7643214729055</v>
      </c>
    </row>
    <row r="9257" spans="3:13" x14ac:dyDescent="0.2">
      <c r="C9257" s="88">
        <v>0.45795000000000002</v>
      </c>
      <c r="D9257" s="88">
        <v>16544.530626095584</v>
      </c>
      <c r="E9257" s="88">
        <v>157.86268338118862</v>
      </c>
      <c r="F9257" s="88">
        <v>520.85157039268051</v>
      </c>
      <c r="G9257" s="88">
        <v>765.1176888254804</v>
      </c>
      <c r="H9257" s="88">
        <v>1004.5247526721942</v>
      </c>
      <c r="I9257" s="88">
        <v>1386.41488850522</v>
      </c>
      <c r="J9257" s="88">
        <v>2010.3397090069507</v>
      </c>
      <c r="K9257" s="88">
        <v>3376.8715918396028</v>
      </c>
      <c r="L9257" s="88">
        <v>3497.1129359189886</v>
      </c>
      <c r="M9257" s="88">
        <v>3735.7698912434344</v>
      </c>
    </row>
    <row r="9258" spans="3:13" x14ac:dyDescent="0.2">
      <c r="C9258" s="88">
        <v>0.45800000000000002</v>
      </c>
      <c r="D9258" s="88">
        <v>16544.745416466998</v>
      </c>
      <c r="E9258" s="88">
        <v>157.86479897107165</v>
      </c>
      <c r="F9258" s="88">
        <v>520.85217850320487</v>
      </c>
      <c r="G9258" s="88">
        <v>765.14034783245506</v>
      </c>
      <c r="H9258" s="88">
        <v>1004.5344691865939</v>
      </c>
      <c r="I9258" s="88">
        <v>1386.4483542449366</v>
      </c>
      <c r="J9258" s="88">
        <v>2010.3407144315788</v>
      </c>
      <c r="K9258" s="88">
        <v>3376.9183531414055</v>
      </c>
      <c r="L9258" s="88">
        <v>3497.1194712322549</v>
      </c>
      <c r="M9258" s="88">
        <v>3735.7909569693234</v>
      </c>
    </row>
    <row r="9259" spans="3:13" x14ac:dyDescent="0.2">
      <c r="C9259" s="88">
        <v>0.45805000000000001</v>
      </c>
      <c r="D9259" s="88">
        <v>16544.82300809244</v>
      </c>
      <c r="E9259" s="88">
        <v>157.86933374077944</v>
      </c>
      <c r="F9259" s="88">
        <v>520.862081567931</v>
      </c>
      <c r="G9259" s="88">
        <v>765.14439546266385</v>
      </c>
      <c r="H9259" s="88">
        <v>1004.564778379719</v>
      </c>
      <c r="I9259" s="88">
        <v>1386.4509234224438</v>
      </c>
      <c r="J9259" s="88">
        <v>2010.3643538331598</v>
      </c>
      <c r="K9259" s="88">
        <v>3377.045342181716</v>
      </c>
      <c r="L9259" s="88">
        <v>3497.2755512013487</v>
      </c>
      <c r="M9259" s="88">
        <v>3735.8251353762116</v>
      </c>
    </row>
    <row r="9260" spans="3:13" x14ac:dyDescent="0.2">
      <c r="C9260" s="88">
        <v>0.45810000000000001</v>
      </c>
      <c r="D9260" s="88">
        <v>16544.872988987914</v>
      </c>
      <c r="E9260" s="88">
        <v>157.87829016184696</v>
      </c>
      <c r="F9260" s="88">
        <v>520.87378771983731</v>
      </c>
      <c r="G9260" s="88">
        <v>765.14844612833986</v>
      </c>
      <c r="H9260" s="88">
        <v>1004.5858691221647</v>
      </c>
      <c r="I9260" s="88">
        <v>1386.4510477713966</v>
      </c>
      <c r="J9260" s="88">
        <v>2010.4313232310078</v>
      </c>
      <c r="K9260" s="88">
        <v>3377.1317862463716</v>
      </c>
      <c r="L9260" s="88">
        <v>3497.3235004258459</v>
      </c>
      <c r="M9260" s="88">
        <v>3735.8432501288835</v>
      </c>
    </row>
    <row r="9261" spans="3:13" x14ac:dyDescent="0.2">
      <c r="C9261" s="88">
        <v>0.45815</v>
      </c>
      <c r="D9261" s="88">
        <v>16545.136951792578</v>
      </c>
      <c r="E9261" s="88">
        <v>157.88061121125247</v>
      </c>
      <c r="F9261" s="88">
        <v>520.87923911996813</v>
      </c>
      <c r="G9261" s="88">
        <v>765.1859615791609</v>
      </c>
      <c r="H9261" s="88">
        <v>1004.6061642712116</v>
      </c>
      <c r="I9261" s="88">
        <v>1386.4747552847139</v>
      </c>
      <c r="J9261" s="88">
        <v>2010.4461316812221</v>
      </c>
      <c r="K9261" s="88">
        <v>3377.2461669874642</v>
      </c>
      <c r="L9261" s="88">
        <v>3497.375991752263</v>
      </c>
      <c r="M9261" s="88">
        <v>3735.8617221275435</v>
      </c>
    </row>
    <row r="9262" spans="3:13" x14ac:dyDescent="0.2">
      <c r="C9262" s="88">
        <v>0.4582</v>
      </c>
      <c r="D9262" s="88">
        <v>16545.421462946055</v>
      </c>
      <c r="E9262" s="88">
        <v>157.89008634323818</v>
      </c>
      <c r="F9262" s="88">
        <v>520.89592059777578</v>
      </c>
      <c r="G9262" s="88">
        <v>765.1924353449399</v>
      </c>
      <c r="H9262" s="88">
        <v>1004.6433612176911</v>
      </c>
      <c r="I9262" s="88">
        <v>1386.4829297922329</v>
      </c>
      <c r="J9262" s="88">
        <v>2010.4724101111397</v>
      </c>
      <c r="K9262" s="88">
        <v>3377.321039316766</v>
      </c>
      <c r="L9262" s="88">
        <v>3497.3835334577707</v>
      </c>
      <c r="M9262" s="88">
        <v>3735.8877007475671</v>
      </c>
    </row>
    <row r="9263" spans="3:13" x14ac:dyDescent="0.2">
      <c r="C9263" s="88">
        <v>0.45824999999999999</v>
      </c>
      <c r="D9263" s="88">
        <v>16545.550483234059</v>
      </c>
      <c r="E9263" s="88">
        <v>157.89008634323818</v>
      </c>
      <c r="F9263" s="88">
        <v>520.89803749364773</v>
      </c>
      <c r="G9263" s="88">
        <v>765.19442341190779</v>
      </c>
      <c r="H9263" s="88">
        <v>1004.6446521338366</v>
      </c>
      <c r="I9263" s="88">
        <v>1386.4973843185608</v>
      </c>
      <c r="J9263" s="88">
        <v>2010.4972335092284</v>
      </c>
      <c r="K9263" s="88">
        <v>3377.3834379471718</v>
      </c>
      <c r="L9263" s="88">
        <v>3497.5552652505489</v>
      </c>
      <c r="M9263" s="88">
        <v>3735.9263229733465</v>
      </c>
    </row>
    <row r="9264" spans="3:13" x14ac:dyDescent="0.2">
      <c r="C9264" s="88">
        <v>0.45829999999999999</v>
      </c>
      <c r="D9264" s="88">
        <v>16545.55740005894</v>
      </c>
      <c r="E9264" s="88">
        <v>157.89300277842631</v>
      </c>
      <c r="F9264" s="88">
        <v>520.90108250138792</v>
      </c>
      <c r="G9264" s="88">
        <v>765.2075130096614</v>
      </c>
      <c r="H9264" s="88">
        <v>1004.6495547098671</v>
      </c>
      <c r="I9264" s="88">
        <v>1386.5110161147745</v>
      </c>
      <c r="J9264" s="88">
        <v>2010.5293187423981</v>
      </c>
      <c r="K9264" s="88">
        <v>3377.4184168433162</v>
      </c>
      <c r="L9264" s="88">
        <v>3498.1587944290804</v>
      </c>
      <c r="M9264" s="88">
        <v>3735.93134450459</v>
      </c>
    </row>
    <row r="9265" spans="3:13" x14ac:dyDescent="0.2">
      <c r="C9265" s="88">
        <v>0.45834999999999998</v>
      </c>
      <c r="D9265" s="88">
        <v>16545.631928665851</v>
      </c>
      <c r="E9265" s="88">
        <v>157.89718628219453</v>
      </c>
      <c r="F9265" s="88">
        <v>520.90165708148197</v>
      </c>
      <c r="G9265" s="88">
        <v>765.21111851516935</v>
      </c>
      <c r="H9265" s="88">
        <v>1004.6745596140063</v>
      </c>
      <c r="I9265" s="88">
        <v>1386.5587675300171</v>
      </c>
      <c r="J9265" s="88">
        <v>2010.5859501110735</v>
      </c>
      <c r="K9265" s="88">
        <v>3377.4546635037968</v>
      </c>
      <c r="L9265" s="88">
        <v>3498.2006933230555</v>
      </c>
      <c r="M9265" s="88">
        <v>3735.933602012803</v>
      </c>
    </row>
    <row r="9266" spans="3:13" x14ac:dyDescent="0.2">
      <c r="C9266" s="88">
        <v>0.45839999999999997</v>
      </c>
      <c r="D9266" s="88">
        <v>16545.638973362267</v>
      </c>
      <c r="E9266" s="88">
        <v>157.90009241778171</v>
      </c>
      <c r="F9266" s="88">
        <v>520.90768689292099</v>
      </c>
      <c r="G9266" s="88">
        <v>765.23737760647919</v>
      </c>
      <c r="H9266" s="88">
        <v>1004.678119851068</v>
      </c>
      <c r="I9266" s="88">
        <v>1386.5942317710451</v>
      </c>
      <c r="J9266" s="88">
        <v>2010.5943796458791</v>
      </c>
      <c r="K9266" s="88">
        <v>3377.5745443543738</v>
      </c>
      <c r="L9266" s="88">
        <v>3498.2139768055358</v>
      </c>
      <c r="M9266" s="88">
        <v>3735.9415383542159</v>
      </c>
    </row>
    <row r="9267" spans="3:13" x14ac:dyDescent="0.2">
      <c r="C9267" s="88">
        <v>0.45845000000000002</v>
      </c>
      <c r="D9267" s="88">
        <v>16545.737837805627</v>
      </c>
      <c r="E9267" s="88">
        <v>157.90019900467723</v>
      </c>
      <c r="F9267" s="88">
        <v>520.91310980991011</v>
      </c>
      <c r="G9267" s="88">
        <v>765.26199166476863</v>
      </c>
      <c r="H9267" s="88">
        <v>1004.6832706518444</v>
      </c>
      <c r="I9267" s="88">
        <v>1386.657380581365</v>
      </c>
      <c r="J9267" s="88">
        <v>2010.6235240265569</v>
      </c>
      <c r="K9267" s="88">
        <v>3377.6598528102909</v>
      </c>
      <c r="L9267" s="88">
        <v>3498.2746525582243</v>
      </c>
      <c r="M9267" s="88">
        <v>3735.9611589628139</v>
      </c>
    </row>
    <row r="9268" spans="3:13" x14ac:dyDescent="0.2">
      <c r="C9268" s="88">
        <v>0.45850000000000002</v>
      </c>
      <c r="D9268" s="88">
        <v>16545.792691576906</v>
      </c>
      <c r="E9268" s="88">
        <v>157.9042297673077</v>
      </c>
      <c r="F9268" s="88">
        <v>520.91473507405908</v>
      </c>
      <c r="G9268" s="88">
        <v>765.26599974697501</v>
      </c>
      <c r="H9268" s="88">
        <v>1004.6834484537467</v>
      </c>
      <c r="I9268" s="88">
        <v>1386.7103355285003</v>
      </c>
      <c r="J9268" s="88">
        <v>2010.6528528115041</v>
      </c>
      <c r="K9268" s="88">
        <v>3377.6802376390665</v>
      </c>
      <c r="L9268" s="88">
        <v>3498.3914951152606</v>
      </c>
      <c r="M9268" s="88">
        <v>3735.9772042894751</v>
      </c>
    </row>
    <row r="9269" spans="3:13" x14ac:dyDescent="0.2">
      <c r="C9269" s="88">
        <v>0.45855000000000001</v>
      </c>
      <c r="D9269" s="88">
        <v>16545.927788620109</v>
      </c>
      <c r="E9269" s="88">
        <v>157.90803492592113</v>
      </c>
      <c r="F9269" s="88">
        <v>520.92644950841805</v>
      </c>
      <c r="G9269" s="88">
        <v>765.27177305561963</v>
      </c>
      <c r="H9269" s="88">
        <v>1004.6890562838998</v>
      </c>
      <c r="I9269" s="88">
        <v>1386.7523765740643</v>
      </c>
      <c r="J9269" s="88">
        <v>2010.6620971211182</v>
      </c>
      <c r="K9269" s="88">
        <v>3377.7688907784168</v>
      </c>
      <c r="L9269" s="88">
        <v>3498.5001426378722</v>
      </c>
      <c r="M9269" s="88">
        <v>3736.0099077452096</v>
      </c>
    </row>
    <row r="9270" spans="3:13" x14ac:dyDescent="0.2">
      <c r="C9270" s="88">
        <v>0.45860000000000001</v>
      </c>
      <c r="D9270" s="88">
        <v>16546.184114457144</v>
      </c>
      <c r="E9270" s="88">
        <v>157.9236656474468</v>
      </c>
      <c r="F9270" s="88">
        <v>520.92804243314004</v>
      </c>
      <c r="G9270" s="88">
        <v>765.27412359106529</v>
      </c>
      <c r="H9270" s="88">
        <v>1004.6909202062616</v>
      </c>
      <c r="I9270" s="88">
        <v>1386.8072505260379</v>
      </c>
      <c r="J9270" s="88">
        <v>2010.6682193417769</v>
      </c>
      <c r="K9270" s="88">
        <v>3377.9092089416276</v>
      </c>
      <c r="L9270" s="88">
        <v>3498.5508678471988</v>
      </c>
      <c r="M9270" s="88">
        <v>3736.0558744451164</v>
      </c>
    </row>
    <row r="9271" spans="3:13" x14ac:dyDescent="0.2">
      <c r="C9271" s="88">
        <v>0.45865</v>
      </c>
      <c r="D9271" s="88">
        <v>16546.233353706666</v>
      </c>
      <c r="E9271" s="88">
        <v>157.92376785864508</v>
      </c>
      <c r="F9271" s="88">
        <v>520.93096488821857</v>
      </c>
      <c r="G9271" s="88">
        <v>765.28608297871597</v>
      </c>
      <c r="H9271" s="88">
        <v>1004.7116943384749</v>
      </c>
      <c r="I9271" s="88">
        <v>1386.8528334669932</v>
      </c>
      <c r="J9271" s="88">
        <v>2010.6768079028175</v>
      </c>
      <c r="K9271" s="88">
        <v>3378.0127769806209</v>
      </c>
      <c r="L9271" s="88">
        <v>3498.5907954922923</v>
      </c>
      <c r="M9271" s="88">
        <v>3736.060422214995</v>
      </c>
    </row>
    <row r="9272" spans="3:13" x14ac:dyDescent="0.2">
      <c r="C9272" s="88">
        <v>0.4587</v>
      </c>
      <c r="D9272" s="88">
        <v>16546.514973704707</v>
      </c>
      <c r="E9272" s="88">
        <v>157.93586576743564</v>
      </c>
      <c r="F9272" s="88">
        <v>520.93598290834871</v>
      </c>
      <c r="G9272" s="88">
        <v>765.2860857930491</v>
      </c>
      <c r="H9272" s="88">
        <v>1004.7118754619937</v>
      </c>
      <c r="I9272" s="88">
        <v>1386.8633529143563</v>
      </c>
      <c r="J9272" s="88">
        <v>2010.6883790616162</v>
      </c>
      <c r="K9272" s="88">
        <v>3378.0462828550158</v>
      </c>
      <c r="L9272" s="88">
        <v>3498.7073478821831</v>
      </c>
      <c r="M9272" s="88">
        <v>3736.0936694629986</v>
      </c>
    </row>
    <row r="9273" spans="3:13" x14ac:dyDescent="0.2">
      <c r="C9273" s="88">
        <v>0.45874999999999999</v>
      </c>
      <c r="D9273" s="88">
        <v>16546.570229236935</v>
      </c>
      <c r="E9273" s="88">
        <v>157.93586576743564</v>
      </c>
      <c r="F9273" s="88">
        <v>520.93743033012834</v>
      </c>
      <c r="G9273" s="88">
        <v>765.29380624413943</v>
      </c>
      <c r="H9273" s="88">
        <v>1004.7402598293206</v>
      </c>
      <c r="I9273" s="88">
        <v>1386.8703897541859</v>
      </c>
      <c r="J9273" s="88">
        <v>2010.7577929392824</v>
      </c>
      <c r="K9273" s="88">
        <v>3378.1233708245641</v>
      </c>
      <c r="L9273" s="88">
        <v>3498.7634473462685</v>
      </c>
      <c r="M9273" s="88">
        <v>3736.0997961788635</v>
      </c>
    </row>
    <row r="9274" spans="3:13" x14ac:dyDescent="0.2">
      <c r="C9274" s="88">
        <v>0.45879999999999999</v>
      </c>
      <c r="D9274" s="88">
        <v>16546.716905710658</v>
      </c>
      <c r="E9274" s="88">
        <v>157.93770061687792</v>
      </c>
      <c r="F9274" s="88">
        <v>520.94228002286263</v>
      </c>
      <c r="G9274" s="88">
        <v>765.30431196471591</v>
      </c>
      <c r="H9274" s="88">
        <v>1004.8131316085705</v>
      </c>
      <c r="I9274" s="88">
        <v>1386.8941294545943</v>
      </c>
      <c r="J9274" s="88">
        <v>2010.7640883976169</v>
      </c>
      <c r="K9274" s="88">
        <v>3378.2541172675692</v>
      </c>
      <c r="L9274" s="88">
        <v>3499.0214492006562</v>
      </c>
      <c r="M9274" s="88">
        <v>3736.1079318697148</v>
      </c>
    </row>
    <row r="9275" spans="3:13" x14ac:dyDescent="0.2">
      <c r="C9275" s="88">
        <v>0.45884999999999998</v>
      </c>
      <c r="D9275" s="88">
        <v>16546.896491541018</v>
      </c>
      <c r="E9275" s="88">
        <v>157.9383457269987</v>
      </c>
      <c r="F9275" s="88">
        <v>520.94846149654859</v>
      </c>
      <c r="G9275" s="88">
        <v>765.31292423819377</v>
      </c>
      <c r="H9275" s="88">
        <v>1004.8729840879378</v>
      </c>
      <c r="I9275" s="88">
        <v>1386.9203651640482</v>
      </c>
      <c r="J9275" s="88">
        <v>2010.7666861354087</v>
      </c>
      <c r="K9275" s="88">
        <v>3378.2598388614388</v>
      </c>
      <c r="L9275" s="88">
        <v>3499.0588046033649</v>
      </c>
      <c r="M9275" s="88">
        <v>3736.1372634515774</v>
      </c>
    </row>
    <row r="9276" spans="3:13" x14ac:dyDescent="0.2">
      <c r="C9276" s="88">
        <v>0.45889999999999997</v>
      </c>
      <c r="D9276" s="88">
        <v>16546.896807137531</v>
      </c>
      <c r="E9276" s="88">
        <v>157.93927840413562</v>
      </c>
      <c r="F9276" s="88">
        <v>520.9554639414373</v>
      </c>
      <c r="G9276" s="88">
        <v>765.35489450271643</v>
      </c>
      <c r="H9276" s="88">
        <v>1004.9237129504118</v>
      </c>
      <c r="I9276" s="88">
        <v>1386.970757439758</v>
      </c>
      <c r="J9276" s="88">
        <v>2010.7726691679295</v>
      </c>
      <c r="K9276" s="88">
        <v>3378.2681137023246</v>
      </c>
      <c r="L9276" s="88">
        <v>3499.0774484206768</v>
      </c>
      <c r="M9276" s="88">
        <v>3736.1794793931886</v>
      </c>
    </row>
    <row r="9277" spans="3:13" x14ac:dyDescent="0.2">
      <c r="C9277" s="88">
        <v>0.45895000000000002</v>
      </c>
      <c r="D9277" s="88">
        <v>16546.917247932251</v>
      </c>
      <c r="E9277" s="88">
        <v>157.94903468894063</v>
      </c>
      <c r="F9277" s="88">
        <v>520.97260172804681</v>
      </c>
      <c r="G9277" s="88">
        <v>765.3605201904702</v>
      </c>
      <c r="H9277" s="88">
        <v>1004.9581536705323</v>
      </c>
      <c r="I9277" s="88">
        <v>1387.0015534479621</v>
      </c>
      <c r="J9277" s="88">
        <v>2010.7865012407096</v>
      </c>
      <c r="K9277" s="88">
        <v>3378.3180401730297</v>
      </c>
      <c r="L9277" s="88">
        <v>3499.2112046742523</v>
      </c>
      <c r="M9277" s="88">
        <v>3736.2165988764673</v>
      </c>
    </row>
    <row r="9278" spans="3:13" x14ac:dyDescent="0.2">
      <c r="C9278" s="88">
        <v>0.45900000000000002</v>
      </c>
      <c r="D9278" s="88">
        <v>16547.049501958307</v>
      </c>
      <c r="E9278" s="88">
        <v>157.94959289016424</v>
      </c>
      <c r="F9278" s="88">
        <v>520.97263708430046</v>
      </c>
      <c r="G9278" s="88">
        <v>765.37155037564207</v>
      </c>
      <c r="H9278" s="88">
        <v>1004.9598746435181</v>
      </c>
      <c r="I9278" s="88">
        <v>1387.0315335049404</v>
      </c>
      <c r="J9278" s="88">
        <v>2010.8025550978705</v>
      </c>
      <c r="K9278" s="88">
        <v>3378.3821540816398</v>
      </c>
      <c r="L9278" s="88">
        <v>3499.3887193832652</v>
      </c>
      <c r="M9278" s="88">
        <v>3736.2795390498645</v>
      </c>
    </row>
    <row r="9279" spans="3:13" x14ac:dyDescent="0.2">
      <c r="C9279" s="88">
        <v>0.45905000000000001</v>
      </c>
      <c r="D9279" s="88">
        <v>16547.077639602248</v>
      </c>
      <c r="E9279" s="88">
        <v>157.95002649387152</v>
      </c>
      <c r="F9279" s="88">
        <v>520.9747248899198</v>
      </c>
      <c r="G9279" s="88">
        <v>765.37429057731288</v>
      </c>
      <c r="H9279" s="88">
        <v>1004.9651834709102</v>
      </c>
      <c r="I9279" s="88">
        <v>1387.0950517539777</v>
      </c>
      <c r="J9279" s="88">
        <v>2010.8116331903161</v>
      </c>
      <c r="K9279" s="88">
        <v>3378.4681263159628</v>
      </c>
      <c r="L9279" s="88">
        <v>3499.5040035932516</v>
      </c>
      <c r="M9279" s="88">
        <v>3736.3110722508732</v>
      </c>
    </row>
    <row r="9280" spans="3:13" x14ac:dyDescent="0.2">
      <c r="C9280" s="88">
        <v>0.45910000000000001</v>
      </c>
      <c r="D9280" s="88">
        <v>16547.146136297011</v>
      </c>
      <c r="E9280" s="88">
        <v>157.95286261275851</v>
      </c>
      <c r="F9280" s="88">
        <v>520.97902370254087</v>
      </c>
      <c r="G9280" s="88">
        <v>765.37642596627347</v>
      </c>
      <c r="H9280" s="88">
        <v>1004.97635292634</v>
      </c>
      <c r="I9280" s="88">
        <v>1387.0984894283561</v>
      </c>
      <c r="J9280" s="88">
        <v>2010.8117560997944</v>
      </c>
      <c r="K9280" s="88">
        <v>3378.6088728240225</v>
      </c>
      <c r="L9280" s="88">
        <v>3499.5072212267642</v>
      </c>
      <c r="M9280" s="88">
        <v>3736.3138709630516</v>
      </c>
    </row>
    <row r="9281" spans="3:13" x14ac:dyDescent="0.2">
      <c r="C9281" s="88">
        <v>0.45915</v>
      </c>
      <c r="D9281" s="88">
        <v>16547.257712879491</v>
      </c>
      <c r="E9281" s="88">
        <v>157.96012914427411</v>
      </c>
      <c r="F9281" s="88">
        <v>520.98672131020794</v>
      </c>
      <c r="G9281" s="88">
        <v>765.38420484700464</v>
      </c>
      <c r="H9281" s="88">
        <v>1005.0016616014191</v>
      </c>
      <c r="I9281" s="88">
        <v>1387.0985203208493</v>
      </c>
      <c r="J9281" s="88">
        <v>2010.8479869390399</v>
      </c>
      <c r="K9281" s="88">
        <v>3378.6327560240979</v>
      </c>
      <c r="L9281" s="88">
        <v>3499.5398176291155</v>
      </c>
      <c r="M9281" s="88">
        <v>3736.3346807301455</v>
      </c>
    </row>
    <row r="9282" spans="3:13" x14ac:dyDescent="0.2">
      <c r="C9282" s="88">
        <v>0.4592</v>
      </c>
      <c r="D9282" s="88">
        <v>16547.269295470971</v>
      </c>
      <c r="E9282" s="88">
        <v>157.96012914427411</v>
      </c>
      <c r="F9282" s="88">
        <v>520.98758529498491</v>
      </c>
      <c r="G9282" s="88">
        <v>765.41024312018862</v>
      </c>
      <c r="H9282" s="88">
        <v>1005.0443600214758</v>
      </c>
      <c r="I9282" s="88">
        <v>1387.101607921606</v>
      </c>
      <c r="J9282" s="88">
        <v>2010.8851818474277</v>
      </c>
      <c r="K9282" s="88">
        <v>3378.6554787636214</v>
      </c>
      <c r="L9282" s="88">
        <v>3499.6527910653558</v>
      </c>
      <c r="M9282" s="88">
        <v>3736.3349601197169</v>
      </c>
    </row>
    <row r="9283" spans="3:13" x14ac:dyDescent="0.2">
      <c r="C9283" s="88">
        <v>0.45924999999999999</v>
      </c>
      <c r="D9283" s="88">
        <v>16547.554234155337</v>
      </c>
      <c r="E9283" s="88">
        <v>157.96451974539104</v>
      </c>
      <c r="F9283" s="88">
        <v>520.99364049853466</v>
      </c>
      <c r="G9283" s="88">
        <v>765.41349100670595</v>
      </c>
      <c r="H9283" s="88">
        <v>1005.0710703613804</v>
      </c>
      <c r="I9283" s="88">
        <v>1387.1066324286749</v>
      </c>
      <c r="J9283" s="88">
        <v>2010.9415142222556</v>
      </c>
      <c r="K9283" s="88">
        <v>3378.656204866274</v>
      </c>
      <c r="L9283" s="88">
        <v>3499.6865812893129</v>
      </c>
      <c r="M9283" s="88">
        <v>3736.3426164971302</v>
      </c>
    </row>
    <row r="9284" spans="3:13" x14ac:dyDescent="0.2">
      <c r="C9284" s="88">
        <v>0.45929999999999999</v>
      </c>
      <c r="D9284" s="88">
        <v>16547.7501557422</v>
      </c>
      <c r="E9284" s="88">
        <v>157.96650014953593</v>
      </c>
      <c r="F9284" s="88">
        <v>520.9942141976253</v>
      </c>
      <c r="G9284" s="88">
        <v>765.42288906390741</v>
      </c>
      <c r="H9284" s="88">
        <v>1005.0724248923261</v>
      </c>
      <c r="I9284" s="88">
        <v>1387.1166770294008</v>
      </c>
      <c r="J9284" s="88">
        <v>2010.9463174197517</v>
      </c>
      <c r="K9284" s="88">
        <v>3378.6720559683881</v>
      </c>
      <c r="L9284" s="88">
        <v>3499.7308025346751</v>
      </c>
      <c r="M9284" s="88">
        <v>3736.3891767932896</v>
      </c>
    </row>
    <row r="9285" spans="3:13" x14ac:dyDescent="0.2">
      <c r="C9285" s="88">
        <v>0.45934999999999998</v>
      </c>
      <c r="D9285" s="88">
        <v>16548.16876087715</v>
      </c>
      <c r="E9285" s="88">
        <v>157.96988716992655</v>
      </c>
      <c r="F9285" s="88">
        <v>521.00043332175392</v>
      </c>
      <c r="G9285" s="88">
        <v>765.43545196585001</v>
      </c>
      <c r="H9285" s="88">
        <v>1005.0835136203082</v>
      </c>
      <c r="I9285" s="88">
        <v>1387.1657103840562</v>
      </c>
      <c r="J9285" s="88">
        <v>2010.9897243797182</v>
      </c>
      <c r="K9285" s="88">
        <v>3378.6920931702234</v>
      </c>
      <c r="L9285" s="88">
        <v>3499.9488371936036</v>
      </c>
      <c r="M9285" s="88">
        <v>3736.5296828028477</v>
      </c>
    </row>
    <row r="9286" spans="3:13" x14ac:dyDescent="0.2">
      <c r="C9286" s="88">
        <v>0.45939999999999998</v>
      </c>
      <c r="D9286" s="88">
        <v>16548.210212121809</v>
      </c>
      <c r="E9286" s="88">
        <v>157.96988716992655</v>
      </c>
      <c r="F9286" s="88">
        <v>521.02051770405842</v>
      </c>
      <c r="G9286" s="88">
        <v>765.43619591646666</v>
      </c>
      <c r="H9286" s="88">
        <v>1005.1000194435433</v>
      </c>
      <c r="I9286" s="88">
        <v>1387.2231551060845</v>
      </c>
      <c r="J9286" s="88">
        <v>2010.9902603672281</v>
      </c>
      <c r="K9286" s="88">
        <v>3378.7459744270386</v>
      </c>
      <c r="L9286" s="88">
        <v>3500.0519296110533</v>
      </c>
      <c r="M9286" s="88">
        <v>3736.5354735407436</v>
      </c>
    </row>
    <row r="9287" spans="3:13" x14ac:dyDescent="0.2">
      <c r="C9287" s="88">
        <v>0.45945000000000003</v>
      </c>
      <c r="D9287" s="88">
        <v>16548.262811731471</v>
      </c>
      <c r="E9287" s="88">
        <v>157.97402400132432</v>
      </c>
      <c r="F9287" s="88">
        <v>521.02550407298122</v>
      </c>
      <c r="G9287" s="88">
        <v>765.43946585193726</v>
      </c>
      <c r="H9287" s="88">
        <v>1005.124839160032</v>
      </c>
      <c r="I9287" s="88">
        <v>1387.231499908416</v>
      </c>
      <c r="J9287" s="88">
        <v>2010.9970055160879</v>
      </c>
      <c r="K9287" s="88">
        <v>3378.7819785008637</v>
      </c>
      <c r="L9287" s="88">
        <v>3500.0931560859622</v>
      </c>
      <c r="M9287" s="88">
        <v>3736.5425948768757</v>
      </c>
    </row>
    <row r="9288" spans="3:13" x14ac:dyDescent="0.2">
      <c r="C9288" s="88">
        <v>0.45950000000000002</v>
      </c>
      <c r="D9288" s="88">
        <v>16548.386799086671</v>
      </c>
      <c r="E9288" s="88">
        <v>157.97712710740961</v>
      </c>
      <c r="F9288" s="88">
        <v>521.02832500903742</v>
      </c>
      <c r="G9288" s="88">
        <v>765.45666843089839</v>
      </c>
      <c r="H9288" s="88">
        <v>1005.1437647303696</v>
      </c>
      <c r="I9288" s="88">
        <v>1387.2381227919195</v>
      </c>
      <c r="J9288" s="88">
        <v>2011.037848959078</v>
      </c>
      <c r="K9288" s="88">
        <v>3378.7916431461722</v>
      </c>
      <c r="L9288" s="88">
        <v>3500.148364784809</v>
      </c>
      <c r="M9288" s="88">
        <v>3736.5707591695191</v>
      </c>
    </row>
    <row r="9289" spans="3:13" x14ac:dyDescent="0.2">
      <c r="C9289" s="88">
        <v>0.45955000000000001</v>
      </c>
      <c r="D9289" s="88">
        <v>16548.528797113191</v>
      </c>
      <c r="E9289" s="88">
        <v>157.97787758246886</v>
      </c>
      <c r="F9289" s="88">
        <v>521.04453026971851</v>
      </c>
      <c r="G9289" s="88">
        <v>765.46161796966726</v>
      </c>
      <c r="H9289" s="88">
        <v>1005.1564640226984</v>
      </c>
      <c r="I9289" s="88">
        <v>1387.2406804006473</v>
      </c>
      <c r="J9289" s="88">
        <v>2011.0455797324871</v>
      </c>
      <c r="K9289" s="88">
        <v>3378.7929629670371</v>
      </c>
      <c r="L9289" s="88">
        <v>3500.2423379868833</v>
      </c>
      <c r="M9289" s="88">
        <v>3736.6269685167172</v>
      </c>
    </row>
    <row r="9290" spans="3:13" x14ac:dyDescent="0.2">
      <c r="C9290" s="88">
        <v>0.45960000000000001</v>
      </c>
      <c r="D9290" s="88">
        <v>16548.596215865204</v>
      </c>
      <c r="E9290" s="88">
        <v>157.98549486635875</v>
      </c>
      <c r="F9290" s="88">
        <v>521.04485251330198</v>
      </c>
      <c r="G9290" s="88">
        <v>765.49685929366251</v>
      </c>
      <c r="H9290" s="88">
        <v>1005.1616970888044</v>
      </c>
      <c r="I9290" s="88">
        <v>1387.2617591331523</v>
      </c>
      <c r="J9290" s="88">
        <v>2011.0487428592705</v>
      </c>
      <c r="K9290" s="88">
        <v>3378.8280974448339</v>
      </c>
      <c r="L9290" s="88">
        <v>3500.4904469327212</v>
      </c>
      <c r="M9290" s="88">
        <v>3736.6703868763529</v>
      </c>
    </row>
    <row r="9291" spans="3:13" x14ac:dyDescent="0.2">
      <c r="C9291" s="88">
        <v>0.45965</v>
      </c>
      <c r="D9291" s="88">
        <v>16548.93353470803</v>
      </c>
      <c r="E9291" s="88">
        <v>157.98691624339972</v>
      </c>
      <c r="F9291" s="88">
        <v>521.05294665082602</v>
      </c>
      <c r="G9291" s="88">
        <v>765.51538659607695</v>
      </c>
      <c r="H9291" s="88">
        <v>1005.1738596598793</v>
      </c>
      <c r="I9291" s="88">
        <v>1387.2722743005784</v>
      </c>
      <c r="J9291" s="88">
        <v>2011.0641255088767</v>
      </c>
      <c r="K9291" s="88">
        <v>3378.8589746277021</v>
      </c>
      <c r="L9291" s="88">
        <v>3500.5270925495824</v>
      </c>
      <c r="M9291" s="88">
        <v>3736.6730733420386</v>
      </c>
    </row>
    <row r="9292" spans="3:13" x14ac:dyDescent="0.2">
      <c r="C9292" s="88">
        <v>0.4597</v>
      </c>
      <c r="D9292" s="88">
        <v>16549.333214804908</v>
      </c>
      <c r="E9292" s="88">
        <v>157.99048470775415</v>
      </c>
      <c r="F9292" s="88">
        <v>521.05653306650902</v>
      </c>
      <c r="G9292" s="88">
        <v>765.51808933529855</v>
      </c>
      <c r="H9292" s="88">
        <v>1005.1822198889627</v>
      </c>
      <c r="I9292" s="88">
        <v>1387.2803049071449</v>
      </c>
      <c r="J9292" s="88">
        <v>2011.0688929103712</v>
      </c>
      <c r="K9292" s="88">
        <v>3378.8623923792866</v>
      </c>
      <c r="L9292" s="88">
        <v>3500.5273485228054</v>
      </c>
      <c r="M9292" s="88">
        <v>3736.6744990204852</v>
      </c>
    </row>
    <row r="9293" spans="3:13" x14ac:dyDescent="0.2">
      <c r="C9293" s="88">
        <v>0.45974999999999999</v>
      </c>
      <c r="D9293" s="88">
        <v>16549.340899969819</v>
      </c>
      <c r="E9293" s="88">
        <v>157.99053827127045</v>
      </c>
      <c r="F9293" s="88">
        <v>521.05718050626911</v>
      </c>
      <c r="G9293" s="88">
        <v>765.52221961364103</v>
      </c>
      <c r="H9293" s="88">
        <v>1005.1872142709835</v>
      </c>
      <c r="I9293" s="88">
        <v>1387.3499778490104</v>
      </c>
      <c r="J9293" s="88">
        <v>2011.123288504612</v>
      </c>
      <c r="K9293" s="88">
        <v>3378.9669588599586</v>
      </c>
      <c r="L9293" s="88">
        <v>3500.6848108954282</v>
      </c>
      <c r="M9293" s="88">
        <v>3736.7335274329494</v>
      </c>
    </row>
    <row r="9294" spans="3:13" x14ac:dyDescent="0.2">
      <c r="C9294" s="88">
        <v>0.45979999999999999</v>
      </c>
      <c r="D9294" s="88">
        <v>16549.346377536582</v>
      </c>
      <c r="E9294" s="88">
        <v>157.99100493294281</v>
      </c>
      <c r="F9294" s="88">
        <v>521.06311838655756</v>
      </c>
      <c r="G9294" s="88">
        <v>765.55218407135408</v>
      </c>
      <c r="H9294" s="88">
        <v>1005.1943949887409</v>
      </c>
      <c r="I9294" s="88">
        <v>1387.4337596414639</v>
      </c>
      <c r="J9294" s="88">
        <v>2011.1366010751526</v>
      </c>
      <c r="K9294" s="88">
        <v>3379.0034333897665</v>
      </c>
      <c r="L9294" s="88">
        <v>3500.745423745374</v>
      </c>
      <c r="M9294" s="88">
        <v>3736.7339153362695</v>
      </c>
    </row>
    <row r="9295" spans="3:13" x14ac:dyDescent="0.2">
      <c r="C9295" s="88">
        <v>0.45984999999999998</v>
      </c>
      <c r="D9295" s="88">
        <v>16549.617827890317</v>
      </c>
      <c r="E9295" s="88">
        <v>157.99144496537701</v>
      </c>
      <c r="F9295" s="88">
        <v>521.06373040283142</v>
      </c>
      <c r="G9295" s="88">
        <v>765.58019671627062</v>
      </c>
      <c r="H9295" s="88">
        <v>1005.1978238752149</v>
      </c>
      <c r="I9295" s="88">
        <v>1387.4550906875024</v>
      </c>
      <c r="J9295" s="88">
        <v>2011.1571011284136</v>
      </c>
      <c r="K9295" s="88">
        <v>3379.0463923149323</v>
      </c>
      <c r="L9295" s="88">
        <v>3500.7799049625005</v>
      </c>
      <c r="M9295" s="88">
        <v>3736.7385728789204</v>
      </c>
    </row>
    <row r="9296" spans="3:13" x14ac:dyDescent="0.2">
      <c r="C9296" s="88">
        <v>0.45989999999999998</v>
      </c>
      <c r="D9296" s="88">
        <v>16549.636906925716</v>
      </c>
      <c r="E9296" s="88">
        <v>157.99144496537701</v>
      </c>
      <c r="F9296" s="88">
        <v>521.07709508993184</v>
      </c>
      <c r="G9296" s="88">
        <v>765.5827065765593</v>
      </c>
      <c r="H9296" s="88">
        <v>1005.1984188703109</v>
      </c>
      <c r="I9296" s="88">
        <v>1387.5090847824108</v>
      </c>
      <c r="J9296" s="88">
        <v>2011.2008292886153</v>
      </c>
      <c r="K9296" s="88">
        <v>3379.1574469176476</v>
      </c>
      <c r="L9296" s="88">
        <v>3500.8601084987504</v>
      </c>
      <c r="M9296" s="88">
        <v>3736.7536390238092</v>
      </c>
    </row>
    <row r="9297" spans="3:13" x14ac:dyDescent="0.2">
      <c r="C9297" s="88">
        <v>0.45995000000000003</v>
      </c>
      <c r="D9297" s="88">
        <v>16549.739736734195</v>
      </c>
      <c r="E9297" s="88">
        <v>157.99160299658706</v>
      </c>
      <c r="F9297" s="88">
        <v>521.08136341493946</v>
      </c>
      <c r="G9297" s="88">
        <v>765.58445540881394</v>
      </c>
      <c r="H9297" s="88">
        <v>1005.2140400673561</v>
      </c>
      <c r="I9297" s="88">
        <v>1387.5149391264254</v>
      </c>
      <c r="J9297" s="88">
        <v>2011.2033621224095</v>
      </c>
      <c r="K9297" s="88">
        <v>3379.1684695839313</v>
      </c>
      <c r="L9297" s="88">
        <v>3500.9935012418755</v>
      </c>
      <c r="M9297" s="88">
        <v>3736.7543452205891</v>
      </c>
    </row>
    <row r="9298" spans="3:13" x14ac:dyDescent="0.2">
      <c r="C9298" s="88">
        <v>0.46</v>
      </c>
      <c r="D9298" s="88">
        <v>16549.847114168402</v>
      </c>
      <c r="E9298" s="88">
        <v>157.99160299658706</v>
      </c>
      <c r="F9298" s="88">
        <v>521.0905393726357</v>
      </c>
      <c r="G9298" s="88">
        <v>765.59998205884358</v>
      </c>
      <c r="H9298" s="88">
        <v>1005.2144505341175</v>
      </c>
      <c r="I9298" s="88">
        <v>1387.530611935812</v>
      </c>
      <c r="J9298" s="88">
        <v>2011.2119753088009</v>
      </c>
      <c r="K9298" s="88">
        <v>3379.2304527049791</v>
      </c>
      <c r="L9298" s="88">
        <v>3500.9958612745331</v>
      </c>
      <c r="M9298" s="88">
        <v>3736.7563418060777</v>
      </c>
    </row>
    <row r="9299" spans="3:13" x14ac:dyDescent="0.2">
      <c r="C9299" s="88">
        <v>0.46005000000000001</v>
      </c>
      <c r="D9299" s="88">
        <v>16549.915864854083</v>
      </c>
      <c r="E9299" s="88">
        <v>157.99716256940974</v>
      </c>
      <c r="F9299" s="88">
        <v>521.09261493206941</v>
      </c>
      <c r="G9299" s="88">
        <v>765.60186871446876</v>
      </c>
      <c r="H9299" s="88">
        <v>1005.241408047546</v>
      </c>
      <c r="I9299" s="88">
        <v>1387.5314955892732</v>
      </c>
      <c r="J9299" s="88">
        <v>2011.2267653447216</v>
      </c>
      <c r="K9299" s="88">
        <v>3379.2430480331795</v>
      </c>
      <c r="L9299" s="88">
        <v>3501.0654732278499</v>
      </c>
      <c r="M9299" s="88">
        <v>3736.7619749943597</v>
      </c>
    </row>
    <row r="9300" spans="3:13" x14ac:dyDescent="0.2">
      <c r="C9300" s="88">
        <v>0.46010000000000001</v>
      </c>
      <c r="D9300" s="88">
        <v>16549.997906917484</v>
      </c>
      <c r="E9300" s="88">
        <v>157.99723995409931</v>
      </c>
      <c r="F9300" s="88">
        <v>521.10065743957148</v>
      </c>
      <c r="G9300" s="88">
        <v>765.6077780605001</v>
      </c>
      <c r="H9300" s="88">
        <v>1005.2457942464021</v>
      </c>
      <c r="I9300" s="88">
        <v>1387.5436332339732</v>
      </c>
      <c r="J9300" s="88">
        <v>2011.2344400788807</v>
      </c>
      <c r="K9300" s="88">
        <v>3379.2981567271968</v>
      </c>
      <c r="L9300" s="88">
        <v>3501.1575778936735</v>
      </c>
      <c r="M9300" s="88">
        <v>3736.7660569419631</v>
      </c>
    </row>
    <row r="9301" spans="3:13" x14ac:dyDescent="0.2">
      <c r="C9301" s="88">
        <v>0.46015</v>
      </c>
      <c r="D9301" s="88">
        <v>16550.223107856156</v>
      </c>
      <c r="E9301" s="88">
        <v>157.99812338272386</v>
      </c>
      <c r="F9301" s="88">
        <v>521.10131093660539</v>
      </c>
      <c r="G9301" s="88">
        <v>765.61559907358242</v>
      </c>
      <c r="H9301" s="88">
        <v>1005.2650524091828</v>
      </c>
      <c r="I9301" s="88">
        <v>1387.5456909755212</v>
      </c>
      <c r="J9301" s="88">
        <v>2011.3000592067724</v>
      </c>
      <c r="K9301" s="88">
        <v>3379.3429133758364</v>
      </c>
      <c r="L9301" s="88">
        <v>3501.2119500101689</v>
      </c>
      <c r="M9301" s="88">
        <v>3736.7741160801793</v>
      </c>
    </row>
    <row r="9302" spans="3:13" x14ac:dyDescent="0.2">
      <c r="C9302" s="88">
        <v>0.4602</v>
      </c>
      <c r="D9302" s="88">
        <v>16550.265033665426</v>
      </c>
      <c r="E9302" s="88">
        <v>157.99812338272386</v>
      </c>
      <c r="F9302" s="88">
        <v>521.113698286013</v>
      </c>
      <c r="G9302" s="88">
        <v>765.65102629960393</v>
      </c>
      <c r="H9302" s="88">
        <v>1005.2826553025839</v>
      </c>
      <c r="I9302" s="88">
        <v>1387.5516225627603</v>
      </c>
      <c r="J9302" s="88">
        <v>2011.3012727439059</v>
      </c>
      <c r="K9302" s="88">
        <v>3379.349753540339</v>
      </c>
      <c r="L9302" s="88">
        <v>3501.2654194104457</v>
      </c>
      <c r="M9302" s="88">
        <v>3736.7877363234238</v>
      </c>
    </row>
    <row r="9303" spans="3:13" x14ac:dyDescent="0.2">
      <c r="C9303" s="88">
        <v>0.46024999999999999</v>
      </c>
      <c r="D9303" s="88">
        <v>16550.456162068098</v>
      </c>
      <c r="E9303" s="88">
        <v>157.99879590057662</v>
      </c>
      <c r="F9303" s="88">
        <v>521.11865261109779</v>
      </c>
      <c r="G9303" s="88">
        <v>765.6547180377388</v>
      </c>
      <c r="H9303" s="88">
        <v>1005.2856810964681</v>
      </c>
      <c r="I9303" s="88">
        <v>1387.5588309850123</v>
      </c>
      <c r="J9303" s="88">
        <v>2011.3223572670945</v>
      </c>
      <c r="K9303" s="88">
        <v>3379.3639284665073</v>
      </c>
      <c r="L9303" s="88">
        <v>3501.4791344411015</v>
      </c>
      <c r="M9303" s="88">
        <v>3736.7888308142569</v>
      </c>
    </row>
    <row r="9304" spans="3:13" x14ac:dyDescent="0.2">
      <c r="C9304" s="88">
        <v>0.46029999999999999</v>
      </c>
      <c r="D9304" s="88">
        <v>16550.579475541916</v>
      </c>
      <c r="E9304" s="88">
        <v>157.99975789125983</v>
      </c>
      <c r="F9304" s="88">
        <v>521.12108985881696</v>
      </c>
      <c r="G9304" s="88">
        <v>765.66511209829969</v>
      </c>
      <c r="H9304" s="88">
        <v>1005.303718811203</v>
      </c>
      <c r="I9304" s="88">
        <v>1387.566123317717</v>
      </c>
      <c r="J9304" s="88">
        <v>2011.343191049657</v>
      </c>
      <c r="K9304" s="88">
        <v>3379.4102975591641</v>
      </c>
      <c r="L9304" s="88">
        <v>3501.4923801980826</v>
      </c>
      <c r="M9304" s="88">
        <v>3736.7908984128794</v>
      </c>
    </row>
    <row r="9305" spans="3:13" x14ac:dyDescent="0.2">
      <c r="C9305" s="88">
        <v>0.46034999999999998</v>
      </c>
      <c r="D9305" s="88">
        <v>16550.932837287859</v>
      </c>
      <c r="E9305" s="88">
        <v>158.00681944311145</v>
      </c>
      <c r="F9305" s="88">
        <v>521.12864792804112</v>
      </c>
      <c r="G9305" s="88">
        <v>765.66654671479364</v>
      </c>
      <c r="H9305" s="88">
        <v>1005.3684664676484</v>
      </c>
      <c r="I9305" s="88">
        <v>1387.6125285436883</v>
      </c>
      <c r="J9305" s="88">
        <v>2011.3622853178485</v>
      </c>
      <c r="K9305" s="88">
        <v>3379.458921916033</v>
      </c>
      <c r="L9305" s="88">
        <v>3501.6010354574883</v>
      </c>
      <c r="M9305" s="88">
        <v>3736.79509159895</v>
      </c>
    </row>
    <row r="9306" spans="3:13" x14ac:dyDescent="0.2">
      <c r="C9306" s="88">
        <v>0.46039999999999998</v>
      </c>
      <c r="D9306" s="88">
        <v>16551.093020174427</v>
      </c>
      <c r="E9306" s="88">
        <v>158.00694865824244</v>
      </c>
      <c r="F9306" s="88">
        <v>521.13153935577247</v>
      </c>
      <c r="G9306" s="88">
        <v>765.66784967488138</v>
      </c>
      <c r="H9306" s="88">
        <v>1005.3779066263701</v>
      </c>
      <c r="I9306" s="88">
        <v>1387.6271678692119</v>
      </c>
      <c r="J9306" s="88">
        <v>2011.4573698636073</v>
      </c>
      <c r="K9306" s="88">
        <v>3379.4891452142956</v>
      </c>
      <c r="L9306" s="88">
        <v>3501.7565550394806</v>
      </c>
      <c r="M9306" s="88">
        <v>3736.8500123581302</v>
      </c>
    </row>
    <row r="9307" spans="3:13" x14ac:dyDescent="0.2">
      <c r="C9307" s="88">
        <v>0.46045000000000003</v>
      </c>
      <c r="D9307" s="88">
        <v>16551.144749823787</v>
      </c>
      <c r="E9307" s="88">
        <v>158.00740289244459</v>
      </c>
      <c r="F9307" s="88">
        <v>521.13883734414594</v>
      </c>
      <c r="G9307" s="88">
        <v>765.67356869302102</v>
      </c>
      <c r="H9307" s="88">
        <v>1005.3855847361406</v>
      </c>
      <c r="I9307" s="88">
        <v>1387.634349830756</v>
      </c>
      <c r="J9307" s="88">
        <v>2011.4581214241971</v>
      </c>
      <c r="K9307" s="88">
        <v>3379.5261280207196</v>
      </c>
      <c r="L9307" s="88">
        <v>3501.8025912723415</v>
      </c>
      <c r="M9307" s="88">
        <v>3736.8703264896535</v>
      </c>
    </row>
    <row r="9308" spans="3:13" x14ac:dyDescent="0.2">
      <c r="C9308" s="88">
        <v>0.46050000000000002</v>
      </c>
      <c r="D9308" s="88">
        <v>16551.211410073698</v>
      </c>
      <c r="E9308" s="88">
        <v>158.00750787149718</v>
      </c>
      <c r="F9308" s="88">
        <v>521.14258582126013</v>
      </c>
      <c r="G9308" s="88">
        <v>765.67564778671385</v>
      </c>
      <c r="H9308" s="88">
        <v>1005.3878720922385</v>
      </c>
      <c r="I9308" s="88">
        <v>1387.6531687698225</v>
      </c>
      <c r="J9308" s="88">
        <v>2011.4610353326598</v>
      </c>
      <c r="K9308" s="88">
        <v>3379.5318026661766</v>
      </c>
      <c r="L9308" s="88">
        <v>3501.9425500151006</v>
      </c>
      <c r="M9308" s="88">
        <v>3736.8740148161473</v>
      </c>
    </row>
    <row r="9309" spans="3:13" x14ac:dyDescent="0.2">
      <c r="C9309" s="88">
        <v>0.46055000000000001</v>
      </c>
      <c r="D9309" s="88">
        <v>16551.275498749183</v>
      </c>
      <c r="E9309" s="88">
        <v>158.01250477444682</v>
      </c>
      <c r="F9309" s="88">
        <v>521.14369511695986</v>
      </c>
      <c r="G9309" s="88">
        <v>765.69720664728311</v>
      </c>
      <c r="H9309" s="88">
        <v>1005.4036017397248</v>
      </c>
      <c r="I9309" s="88">
        <v>1387.6868055004338</v>
      </c>
      <c r="J9309" s="88">
        <v>2011.4701388281628</v>
      </c>
      <c r="K9309" s="88">
        <v>3379.5566398529081</v>
      </c>
      <c r="L9309" s="88">
        <v>3502.0171323357736</v>
      </c>
      <c r="M9309" s="88">
        <v>3736.9098941496659</v>
      </c>
    </row>
    <row r="9310" spans="3:13" x14ac:dyDescent="0.2">
      <c r="C9310" s="88">
        <v>0.46060000000000001</v>
      </c>
      <c r="D9310" s="88">
        <v>16551.457529650375</v>
      </c>
      <c r="E9310" s="88">
        <v>158.01250561527741</v>
      </c>
      <c r="F9310" s="88">
        <v>521.15035818362639</v>
      </c>
      <c r="G9310" s="88">
        <v>765.69872309690709</v>
      </c>
      <c r="H9310" s="88">
        <v>1005.4095766833157</v>
      </c>
      <c r="I9310" s="88">
        <v>1387.7365242897458</v>
      </c>
      <c r="J9310" s="88">
        <v>2011.4706039687926</v>
      </c>
      <c r="K9310" s="88">
        <v>3379.5893272333792</v>
      </c>
      <c r="L9310" s="88">
        <v>3502.0601889503541</v>
      </c>
      <c r="M9310" s="88">
        <v>3736.9158604265267</v>
      </c>
    </row>
    <row r="9311" spans="3:13" x14ac:dyDescent="0.2">
      <c r="C9311" s="88">
        <v>0.46065</v>
      </c>
      <c r="D9311" s="88">
        <v>16551.500611603504</v>
      </c>
      <c r="E9311" s="88">
        <v>158.01858935087694</v>
      </c>
      <c r="F9311" s="88">
        <v>521.15943191815404</v>
      </c>
      <c r="G9311" s="88">
        <v>765.70021603797068</v>
      </c>
      <c r="H9311" s="88">
        <v>1005.4280523389534</v>
      </c>
      <c r="I9311" s="88">
        <v>1387.7580274085312</v>
      </c>
      <c r="J9311" s="88">
        <v>2011.5085764165506</v>
      </c>
      <c r="K9311" s="88">
        <v>3379.5917921887799</v>
      </c>
      <c r="L9311" s="88">
        <v>3502.095793067775</v>
      </c>
      <c r="M9311" s="88">
        <v>3736.924753732183</v>
      </c>
    </row>
    <row r="9312" spans="3:13" x14ac:dyDescent="0.2">
      <c r="C9312" s="88">
        <v>0.4607</v>
      </c>
      <c r="D9312" s="88">
        <v>16551.755432302751</v>
      </c>
      <c r="E9312" s="88">
        <v>158.01946337602385</v>
      </c>
      <c r="F9312" s="88">
        <v>521.16388745949826</v>
      </c>
      <c r="G9312" s="88">
        <v>765.70362076657239</v>
      </c>
      <c r="H9312" s="88">
        <v>1005.4369157422202</v>
      </c>
      <c r="I9312" s="88">
        <v>1387.7707521508978</v>
      </c>
      <c r="J9312" s="88">
        <v>2011.5090771517025</v>
      </c>
      <c r="K9312" s="88">
        <v>3379.6660666998214</v>
      </c>
      <c r="L9312" s="88">
        <v>3502.1322745694424</v>
      </c>
      <c r="M9312" s="88">
        <v>3736.9489051922296</v>
      </c>
    </row>
    <row r="9313" spans="3:13" x14ac:dyDescent="0.2">
      <c r="C9313" s="88">
        <v>0.46074999999999999</v>
      </c>
      <c r="D9313" s="88">
        <v>16552.024453664784</v>
      </c>
      <c r="E9313" s="88">
        <v>158.02070828527576</v>
      </c>
      <c r="F9313" s="88">
        <v>521.17159229896515</v>
      </c>
      <c r="G9313" s="88">
        <v>765.70423663226438</v>
      </c>
      <c r="H9313" s="88">
        <v>1005.4429622738876</v>
      </c>
      <c r="I9313" s="88">
        <v>1387.7753067579147</v>
      </c>
      <c r="J9313" s="88">
        <v>2011.5121462732586</v>
      </c>
      <c r="K9313" s="88">
        <v>3379.717372388413</v>
      </c>
      <c r="L9313" s="88">
        <v>3502.1486452687609</v>
      </c>
      <c r="M9313" s="88">
        <v>3736.9536721973595</v>
      </c>
    </row>
    <row r="9314" spans="3:13" x14ac:dyDescent="0.2">
      <c r="C9314" s="88">
        <v>0.46079999999999999</v>
      </c>
      <c r="D9314" s="88">
        <v>16552.037875917234</v>
      </c>
      <c r="E9314" s="88">
        <v>158.02319875532976</v>
      </c>
      <c r="F9314" s="88">
        <v>521.17458287436375</v>
      </c>
      <c r="G9314" s="88">
        <v>765.71409911103001</v>
      </c>
      <c r="H9314" s="88">
        <v>1005.4869797479737</v>
      </c>
      <c r="I9314" s="88">
        <v>1387.7799851776617</v>
      </c>
      <c r="J9314" s="88">
        <v>2011.5253830417591</v>
      </c>
      <c r="K9314" s="88">
        <v>3379.7238850761014</v>
      </c>
      <c r="L9314" s="88">
        <v>3502.2246363922459</v>
      </c>
      <c r="M9314" s="88">
        <v>3737.0068660880474</v>
      </c>
    </row>
    <row r="9315" spans="3:13" x14ac:dyDescent="0.2">
      <c r="C9315" s="88">
        <v>0.46084999999999998</v>
      </c>
      <c r="D9315" s="88">
        <v>16552.24567713758</v>
      </c>
      <c r="E9315" s="88">
        <v>158.02823539430119</v>
      </c>
      <c r="F9315" s="88">
        <v>521.17675532445355</v>
      </c>
      <c r="G9315" s="88">
        <v>765.71594866463829</v>
      </c>
      <c r="H9315" s="88">
        <v>1005.5082277818569</v>
      </c>
      <c r="I9315" s="88">
        <v>1387.7826362524984</v>
      </c>
      <c r="J9315" s="88">
        <v>2011.5604723228012</v>
      </c>
      <c r="K9315" s="88">
        <v>3379.7411119180792</v>
      </c>
      <c r="L9315" s="88">
        <v>3502.2630260335468</v>
      </c>
      <c r="M9315" s="88">
        <v>3737.007974590043</v>
      </c>
    </row>
    <row r="9316" spans="3:13" x14ac:dyDescent="0.2">
      <c r="C9316" s="88">
        <v>0.46089999999999998</v>
      </c>
      <c r="D9316" s="88">
        <v>16552.540543810741</v>
      </c>
      <c r="E9316" s="88">
        <v>158.03160151429893</v>
      </c>
      <c r="F9316" s="88">
        <v>521.18244752948704</v>
      </c>
      <c r="G9316" s="88">
        <v>765.72806982949123</v>
      </c>
      <c r="H9316" s="88">
        <v>1005.5192319469838</v>
      </c>
      <c r="I9316" s="88">
        <v>1387.7926252430088</v>
      </c>
      <c r="J9316" s="88">
        <v>2011.5773852717889</v>
      </c>
      <c r="K9316" s="88">
        <v>3379.7418466614586</v>
      </c>
      <c r="L9316" s="88">
        <v>3502.2836916009674</v>
      </c>
      <c r="M9316" s="88">
        <v>3737.0260277209281</v>
      </c>
    </row>
    <row r="9317" spans="3:13" x14ac:dyDescent="0.2">
      <c r="C9317" s="88">
        <v>0.46095000000000003</v>
      </c>
      <c r="D9317" s="88">
        <v>16552.615536365</v>
      </c>
      <c r="E9317" s="88">
        <v>158.03492709745751</v>
      </c>
      <c r="F9317" s="88">
        <v>521.18449724691709</v>
      </c>
      <c r="G9317" s="88">
        <v>765.72808668260905</v>
      </c>
      <c r="H9317" s="88">
        <v>1005.5207522277533</v>
      </c>
      <c r="I9317" s="88">
        <v>1387.8295211219984</v>
      </c>
      <c r="J9317" s="88">
        <v>2011.5846011628259</v>
      </c>
      <c r="K9317" s="88">
        <v>3379.7503959976157</v>
      </c>
      <c r="L9317" s="88">
        <v>3502.3181578223412</v>
      </c>
      <c r="M9317" s="88">
        <v>3737.0317979542174</v>
      </c>
    </row>
    <row r="9318" spans="3:13" x14ac:dyDescent="0.2">
      <c r="C9318" s="88">
        <v>0.46100000000000002</v>
      </c>
      <c r="D9318" s="88">
        <v>16552.619944543243</v>
      </c>
      <c r="E9318" s="88">
        <v>158.03492709745751</v>
      </c>
      <c r="F9318" s="88">
        <v>521.18610760614865</v>
      </c>
      <c r="G9318" s="88">
        <v>765.74499456851072</v>
      </c>
      <c r="H9318" s="88">
        <v>1005.5222805996959</v>
      </c>
      <c r="I9318" s="88">
        <v>1387.8742932820273</v>
      </c>
      <c r="J9318" s="88">
        <v>2011.587758329646</v>
      </c>
      <c r="K9318" s="88">
        <v>3379.7584497883909</v>
      </c>
      <c r="L9318" s="88">
        <v>3502.728903060186</v>
      </c>
      <c r="M9318" s="88">
        <v>3737.0354285439153</v>
      </c>
    </row>
    <row r="9319" spans="3:13" x14ac:dyDescent="0.2">
      <c r="C9319" s="88">
        <v>0.46105000000000002</v>
      </c>
      <c r="D9319" s="88">
        <v>16553.121687423532</v>
      </c>
      <c r="E9319" s="88">
        <v>158.03788492032891</v>
      </c>
      <c r="F9319" s="88">
        <v>521.19301656268181</v>
      </c>
      <c r="G9319" s="88">
        <v>765.76629165761597</v>
      </c>
      <c r="H9319" s="88">
        <v>1005.5579543382755</v>
      </c>
      <c r="I9319" s="88">
        <v>1387.915272386585</v>
      </c>
      <c r="J9319" s="88">
        <v>2011.6899965618309</v>
      </c>
      <c r="K9319" s="88">
        <v>3379.8383348908301</v>
      </c>
      <c r="L9319" s="88">
        <v>3502.7963912094096</v>
      </c>
      <c r="M9319" s="88">
        <v>3737.0490633538438</v>
      </c>
    </row>
    <row r="9320" spans="3:13" x14ac:dyDescent="0.2">
      <c r="C9320" s="88">
        <v>0.46110000000000001</v>
      </c>
      <c r="D9320" s="88">
        <v>16553.135711970739</v>
      </c>
      <c r="E9320" s="88">
        <v>158.03788492032891</v>
      </c>
      <c r="F9320" s="88">
        <v>521.1971704182497</v>
      </c>
      <c r="G9320" s="88">
        <v>765.7712801474172</v>
      </c>
      <c r="H9320" s="88">
        <v>1005.5644803379992</v>
      </c>
      <c r="I9320" s="88">
        <v>1387.9538060656546</v>
      </c>
      <c r="J9320" s="88">
        <v>2011.7113984183311</v>
      </c>
      <c r="K9320" s="88">
        <v>3379.8384060404937</v>
      </c>
      <c r="L9320" s="88">
        <v>3502.8475721443469</v>
      </c>
      <c r="M9320" s="88">
        <v>3737.0569723661174</v>
      </c>
    </row>
    <row r="9321" spans="3:13" x14ac:dyDescent="0.2">
      <c r="C9321" s="88">
        <v>0.46115</v>
      </c>
      <c r="D9321" s="88">
        <v>16553.265071436646</v>
      </c>
      <c r="E9321" s="88">
        <v>158.03991338073138</v>
      </c>
      <c r="F9321" s="88">
        <v>521.20166025652361</v>
      </c>
      <c r="G9321" s="88">
        <v>765.77256703101921</v>
      </c>
      <c r="H9321" s="88">
        <v>1005.5705063847076</v>
      </c>
      <c r="I9321" s="88">
        <v>1387.9896662500346</v>
      </c>
      <c r="J9321" s="88">
        <v>2011.7392994185266</v>
      </c>
      <c r="K9321" s="88">
        <v>3379.9029201553153</v>
      </c>
      <c r="L9321" s="88">
        <v>3502.9397606270941</v>
      </c>
      <c r="M9321" s="88">
        <v>3737.0706584819004</v>
      </c>
    </row>
    <row r="9322" spans="3:13" x14ac:dyDescent="0.2">
      <c r="C9322" s="88">
        <v>0.4612</v>
      </c>
      <c r="D9322" s="88">
        <v>16553.570655717722</v>
      </c>
      <c r="E9322" s="88">
        <v>158.04204665649195</v>
      </c>
      <c r="F9322" s="88">
        <v>521.21872908765454</v>
      </c>
      <c r="G9322" s="88">
        <v>765.77652432865943</v>
      </c>
      <c r="H9322" s="88">
        <v>1005.5972094514614</v>
      </c>
      <c r="I9322" s="88">
        <v>1387.9966856775077</v>
      </c>
      <c r="J9322" s="88">
        <v>2011.9230279490048</v>
      </c>
      <c r="K9322" s="88">
        <v>3379.9321860410037</v>
      </c>
      <c r="L9322" s="88">
        <v>3503.0725975309915</v>
      </c>
      <c r="M9322" s="88">
        <v>3737.0902650075946</v>
      </c>
    </row>
    <row r="9323" spans="3:13" x14ac:dyDescent="0.2">
      <c r="C9323" s="88">
        <v>0.46124999999999999</v>
      </c>
      <c r="D9323" s="88">
        <v>16553.789739952656</v>
      </c>
      <c r="E9323" s="88">
        <v>158.04269638951337</v>
      </c>
      <c r="F9323" s="88">
        <v>521.22220079642557</v>
      </c>
      <c r="G9323" s="88">
        <v>765.77713919251528</v>
      </c>
      <c r="H9323" s="88">
        <v>1005.6068303513389</v>
      </c>
      <c r="I9323" s="88">
        <v>1388.0086404161848</v>
      </c>
      <c r="J9323" s="88">
        <v>2011.9230625877271</v>
      </c>
      <c r="K9323" s="88">
        <v>3379.9764746191095</v>
      </c>
      <c r="L9323" s="88">
        <v>3503.0991239598961</v>
      </c>
      <c r="M9323" s="88">
        <v>3737.1094915915255</v>
      </c>
    </row>
    <row r="9324" spans="3:13" x14ac:dyDescent="0.2">
      <c r="C9324" s="88">
        <v>0.46129999999999999</v>
      </c>
      <c r="D9324" s="88">
        <v>16553.879887215626</v>
      </c>
      <c r="E9324" s="88">
        <v>158.04278323252584</v>
      </c>
      <c r="F9324" s="88">
        <v>521.24258126672385</v>
      </c>
      <c r="G9324" s="88">
        <v>765.78164422835243</v>
      </c>
      <c r="H9324" s="88">
        <v>1005.6139377686004</v>
      </c>
      <c r="I9324" s="88">
        <v>1388.0170213221454</v>
      </c>
      <c r="J9324" s="88">
        <v>2011.9935097422249</v>
      </c>
      <c r="K9324" s="88">
        <v>3380.0093196381449</v>
      </c>
      <c r="L9324" s="88">
        <v>3503.1382659419464</v>
      </c>
      <c r="M9324" s="88">
        <v>3737.1294441955411</v>
      </c>
    </row>
    <row r="9325" spans="3:13" x14ac:dyDescent="0.2">
      <c r="C9325" s="88">
        <v>0.46134999999999998</v>
      </c>
      <c r="D9325" s="88">
        <v>16554.15114449837</v>
      </c>
      <c r="E9325" s="88">
        <v>158.04317603456911</v>
      </c>
      <c r="F9325" s="88">
        <v>521.24447691228534</v>
      </c>
      <c r="G9325" s="88">
        <v>765.78718947814696</v>
      </c>
      <c r="H9325" s="88">
        <v>1005.6885431875817</v>
      </c>
      <c r="I9325" s="88">
        <v>1388.0243423452803</v>
      </c>
      <c r="J9325" s="88">
        <v>2012.0321673896528</v>
      </c>
      <c r="K9325" s="88">
        <v>3380.0335011104089</v>
      </c>
      <c r="L9325" s="88">
        <v>3503.1459342235285</v>
      </c>
      <c r="M9325" s="88">
        <v>3737.1452231661829</v>
      </c>
    </row>
    <row r="9326" spans="3:13" x14ac:dyDescent="0.2">
      <c r="C9326" s="88">
        <v>0.46139999999999998</v>
      </c>
      <c r="D9326" s="88">
        <v>16554.374556407973</v>
      </c>
      <c r="E9326" s="88">
        <v>158.04689688273447</v>
      </c>
      <c r="F9326" s="88">
        <v>521.25278137435271</v>
      </c>
      <c r="G9326" s="88">
        <v>765.7932753682876</v>
      </c>
      <c r="H9326" s="88">
        <v>1005.7179648605565</v>
      </c>
      <c r="I9326" s="88">
        <v>1388.0747580131197</v>
      </c>
      <c r="J9326" s="88">
        <v>2012.0784856825799</v>
      </c>
      <c r="K9326" s="88">
        <v>3380.1464007130771</v>
      </c>
      <c r="L9326" s="88">
        <v>3503.1657144599958</v>
      </c>
      <c r="M9326" s="88">
        <v>3737.1494594819574</v>
      </c>
    </row>
    <row r="9327" spans="3:13" x14ac:dyDescent="0.2">
      <c r="C9327" s="88">
        <v>0.46145000000000003</v>
      </c>
      <c r="D9327" s="88">
        <v>16554.413529396807</v>
      </c>
      <c r="E9327" s="88">
        <v>158.04753365582656</v>
      </c>
      <c r="F9327" s="88">
        <v>521.25477057982835</v>
      </c>
      <c r="G9327" s="88">
        <v>765.79524878053098</v>
      </c>
      <c r="H9327" s="88">
        <v>1005.7369684493269</v>
      </c>
      <c r="I9327" s="88">
        <v>1388.0948201830015</v>
      </c>
      <c r="J9327" s="88">
        <v>2012.0849499218966</v>
      </c>
      <c r="K9327" s="88">
        <v>3380.2163679455407</v>
      </c>
      <c r="L9327" s="88">
        <v>3503.2546439414637</v>
      </c>
      <c r="M9327" s="88">
        <v>3737.1600108441603</v>
      </c>
    </row>
    <row r="9328" spans="3:13" x14ac:dyDescent="0.2">
      <c r="C9328" s="88">
        <v>0.46150000000000002</v>
      </c>
      <c r="D9328" s="88">
        <v>16554.526214770223</v>
      </c>
      <c r="E9328" s="88">
        <v>158.04928978605403</v>
      </c>
      <c r="F9328" s="88">
        <v>521.26032830237364</v>
      </c>
      <c r="G9328" s="88">
        <v>765.80057402755119</v>
      </c>
      <c r="H9328" s="88">
        <v>1005.7417752250567</v>
      </c>
      <c r="I9328" s="88">
        <v>1388.1097225399003</v>
      </c>
      <c r="J9328" s="88">
        <v>2012.1381536063436</v>
      </c>
      <c r="K9328" s="88">
        <v>3380.3436930671069</v>
      </c>
      <c r="L9328" s="88">
        <v>3503.3291945482306</v>
      </c>
      <c r="M9328" s="88">
        <v>3737.1773382913038</v>
      </c>
    </row>
    <row r="9329" spans="3:13" x14ac:dyDescent="0.2">
      <c r="C9329" s="88">
        <v>0.46155000000000002</v>
      </c>
      <c r="D9329" s="88">
        <v>16554.559944414741</v>
      </c>
      <c r="E9329" s="88">
        <v>158.05007198023122</v>
      </c>
      <c r="F9329" s="88">
        <v>521.26733751305392</v>
      </c>
      <c r="G9329" s="88">
        <v>765.80915202538336</v>
      </c>
      <c r="H9329" s="88">
        <v>1005.7455189718771</v>
      </c>
      <c r="I9329" s="88">
        <v>1388.1156853834968</v>
      </c>
      <c r="J9329" s="88">
        <v>2012.2165035392472</v>
      </c>
      <c r="K9329" s="88">
        <v>3380.4338267117782</v>
      </c>
      <c r="L9329" s="88">
        <v>3503.4447270117757</v>
      </c>
      <c r="M9329" s="88">
        <v>3737.1858535598399</v>
      </c>
    </row>
    <row r="9330" spans="3:13" x14ac:dyDescent="0.2">
      <c r="C9330" s="88">
        <v>0.46160000000000001</v>
      </c>
      <c r="D9330" s="88">
        <v>16555.102250697724</v>
      </c>
      <c r="E9330" s="88">
        <v>158.05576342752829</v>
      </c>
      <c r="F9330" s="88">
        <v>521.2739297365024</v>
      </c>
      <c r="G9330" s="88">
        <v>765.81428369508421</v>
      </c>
      <c r="H9330" s="88">
        <v>1005.7475562282152</v>
      </c>
      <c r="I9330" s="88">
        <v>1388.1317218517893</v>
      </c>
      <c r="J9330" s="88">
        <v>2012.2344603457727</v>
      </c>
      <c r="K9330" s="88">
        <v>3380.448781183251</v>
      </c>
      <c r="L9330" s="88">
        <v>3503.4507297672344</v>
      </c>
      <c r="M9330" s="88">
        <v>3737.1968082580079</v>
      </c>
    </row>
    <row r="9331" spans="3:13" x14ac:dyDescent="0.2">
      <c r="C9331" s="88">
        <v>0.46165</v>
      </c>
      <c r="D9331" s="88">
        <v>16555.156732098487</v>
      </c>
      <c r="E9331" s="88">
        <v>158.05825582949183</v>
      </c>
      <c r="F9331" s="88">
        <v>521.27838246296778</v>
      </c>
      <c r="G9331" s="88">
        <v>765.82387864421253</v>
      </c>
      <c r="H9331" s="88">
        <v>1005.7568545152749</v>
      </c>
      <c r="I9331" s="88">
        <v>1388.1341274594561</v>
      </c>
      <c r="J9331" s="88">
        <v>2012.2501014006762</v>
      </c>
      <c r="K9331" s="88">
        <v>3380.4582190268038</v>
      </c>
      <c r="L9331" s="88">
        <v>3503.4634950276331</v>
      </c>
      <c r="M9331" s="88">
        <v>3737.200032144227</v>
      </c>
    </row>
    <row r="9332" spans="3:13" x14ac:dyDescent="0.2">
      <c r="C9332" s="88">
        <v>0.4617</v>
      </c>
      <c r="D9332" s="88">
        <v>16555.201252358685</v>
      </c>
      <c r="E9332" s="88">
        <v>158.06944319494232</v>
      </c>
      <c r="F9332" s="88">
        <v>521.2796998435656</v>
      </c>
      <c r="G9332" s="88">
        <v>765.82855648743407</v>
      </c>
      <c r="H9332" s="88">
        <v>1005.761794215096</v>
      </c>
      <c r="I9332" s="88">
        <v>1388.1380185377616</v>
      </c>
      <c r="J9332" s="88">
        <v>2012.3208626537335</v>
      </c>
      <c r="K9332" s="88">
        <v>3380.5111490959171</v>
      </c>
      <c r="L9332" s="88">
        <v>3503.5728584983835</v>
      </c>
      <c r="M9332" s="88">
        <v>3737.2020371949411</v>
      </c>
    </row>
    <row r="9333" spans="3:13" x14ac:dyDescent="0.2">
      <c r="C9333" s="88">
        <v>0.46174999999999999</v>
      </c>
      <c r="D9333" s="88">
        <v>16555.224423488929</v>
      </c>
      <c r="E9333" s="88">
        <v>158.07097326905387</v>
      </c>
      <c r="F9333" s="88">
        <v>521.29106505806521</v>
      </c>
      <c r="G9333" s="88">
        <v>765.83799798093196</v>
      </c>
      <c r="H9333" s="88">
        <v>1005.7688936285463</v>
      </c>
      <c r="I9333" s="88">
        <v>1388.1897086049016</v>
      </c>
      <c r="J9333" s="88">
        <v>2012.340447096044</v>
      </c>
      <c r="K9333" s="88">
        <v>3380.5119073042574</v>
      </c>
      <c r="L9333" s="88">
        <v>3503.618895704054</v>
      </c>
      <c r="M9333" s="88">
        <v>3737.2033233134853</v>
      </c>
    </row>
    <row r="9334" spans="3:13" x14ac:dyDescent="0.2">
      <c r="C9334" s="88">
        <v>0.46179999999999999</v>
      </c>
      <c r="D9334" s="88">
        <v>16555.401579091031</v>
      </c>
      <c r="E9334" s="88">
        <v>158.0760821217682</v>
      </c>
      <c r="F9334" s="88">
        <v>521.31218265708276</v>
      </c>
      <c r="G9334" s="88">
        <v>765.84210090923534</v>
      </c>
      <c r="H9334" s="88">
        <v>1005.7878829745005</v>
      </c>
      <c r="I9334" s="88">
        <v>1388.1988855599816</v>
      </c>
      <c r="J9334" s="88">
        <v>2012.3676773845423</v>
      </c>
      <c r="K9334" s="88">
        <v>3380.536152254313</v>
      </c>
      <c r="L9334" s="88">
        <v>3504.0739404441779</v>
      </c>
      <c r="M9334" s="88">
        <v>3737.2263825492632</v>
      </c>
    </row>
    <row r="9335" spans="3:13" x14ac:dyDescent="0.2">
      <c r="C9335" s="88">
        <v>0.46184999999999998</v>
      </c>
      <c r="D9335" s="88">
        <v>16555.420042510021</v>
      </c>
      <c r="E9335" s="88">
        <v>158.0760821217682</v>
      </c>
      <c r="F9335" s="88">
        <v>521.3146740371958</v>
      </c>
      <c r="G9335" s="88">
        <v>765.84983332330557</v>
      </c>
      <c r="H9335" s="88">
        <v>1005.7922692783031</v>
      </c>
      <c r="I9335" s="88">
        <v>1388.212520896986</v>
      </c>
      <c r="J9335" s="88">
        <v>2012.3937012812085</v>
      </c>
      <c r="K9335" s="88">
        <v>3380.5731255031392</v>
      </c>
      <c r="L9335" s="88">
        <v>3504.1322205242841</v>
      </c>
      <c r="M9335" s="88">
        <v>3737.2477704729799</v>
      </c>
    </row>
    <row r="9336" spans="3:13" x14ac:dyDescent="0.2">
      <c r="C9336" s="88">
        <v>0.46189999999999998</v>
      </c>
      <c r="D9336" s="88">
        <v>16555.641042691397</v>
      </c>
      <c r="E9336" s="88">
        <v>158.08319923952968</v>
      </c>
      <c r="F9336" s="88">
        <v>521.34260094164574</v>
      </c>
      <c r="G9336" s="88">
        <v>765.85355053224566</v>
      </c>
      <c r="H9336" s="88">
        <v>1005.8094843967938</v>
      </c>
      <c r="I9336" s="88">
        <v>1388.2469267926954</v>
      </c>
      <c r="J9336" s="88">
        <v>2012.4458879613771</v>
      </c>
      <c r="K9336" s="88">
        <v>3380.606675654285</v>
      </c>
      <c r="L9336" s="88">
        <v>3504.1518646109243</v>
      </c>
      <c r="M9336" s="88">
        <v>3737.2720654621726</v>
      </c>
    </row>
    <row r="9337" spans="3:13" x14ac:dyDescent="0.2">
      <c r="C9337" s="88">
        <v>0.46195000000000003</v>
      </c>
      <c r="D9337" s="88">
        <v>16555.679980350556</v>
      </c>
      <c r="E9337" s="88">
        <v>158.08320167865713</v>
      </c>
      <c r="F9337" s="88">
        <v>521.3634808241909</v>
      </c>
      <c r="G9337" s="88">
        <v>765.86714062121473</v>
      </c>
      <c r="H9337" s="88">
        <v>1005.8229609691139</v>
      </c>
      <c r="I9337" s="88">
        <v>1388.2670154414263</v>
      </c>
      <c r="J9337" s="88">
        <v>2012.4502981057653</v>
      </c>
      <c r="K9337" s="88">
        <v>3380.6587140665306</v>
      </c>
      <c r="L9337" s="88">
        <v>3504.2235115388257</v>
      </c>
      <c r="M9337" s="88">
        <v>3737.2762046143503</v>
      </c>
    </row>
    <row r="9338" spans="3:13" x14ac:dyDescent="0.2">
      <c r="C9338" s="88">
        <v>0.46200000000000002</v>
      </c>
      <c r="D9338" s="88">
        <v>16555.944838190971</v>
      </c>
      <c r="E9338" s="88">
        <v>158.08778923751834</v>
      </c>
      <c r="F9338" s="88">
        <v>521.37760134525797</v>
      </c>
      <c r="G9338" s="88">
        <v>765.90810157101578</v>
      </c>
      <c r="H9338" s="88">
        <v>1005.8582662434433</v>
      </c>
      <c r="I9338" s="88">
        <v>1388.2781828235284</v>
      </c>
      <c r="J9338" s="88">
        <v>2012.4929224853872</v>
      </c>
      <c r="K9338" s="88">
        <v>3380.7390080982923</v>
      </c>
      <c r="L9338" s="88">
        <v>3504.3605106387754</v>
      </c>
      <c r="M9338" s="88">
        <v>3737.2790429912438</v>
      </c>
    </row>
    <row r="9339" spans="3:13" x14ac:dyDescent="0.2">
      <c r="C9339" s="88">
        <v>0.46205000000000002</v>
      </c>
      <c r="D9339" s="88">
        <v>16555.964122384994</v>
      </c>
      <c r="E9339" s="88">
        <v>158.08842080935119</v>
      </c>
      <c r="F9339" s="88">
        <v>521.38732715236438</v>
      </c>
      <c r="G9339" s="88">
        <v>765.9169690095182</v>
      </c>
      <c r="H9339" s="88">
        <v>1005.9638783915275</v>
      </c>
      <c r="I9339" s="88">
        <v>1388.2865014514941</v>
      </c>
      <c r="J9339" s="88">
        <v>2012.5137454879641</v>
      </c>
      <c r="K9339" s="88">
        <v>3380.7591604384752</v>
      </c>
      <c r="L9339" s="88">
        <v>3504.4487115168095</v>
      </c>
      <c r="M9339" s="88">
        <v>3737.3124376436085</v>
      </c>
    </row>
    <row r="9340" spans="3:13" x14ac:dyDescent="0.2">
      <c r="C9340" s="88">
        <v>0.46210000000000001</v>
      </c>
      <c r="D9340" s="88">
        <v>16555.986729174041</v>
      </c>
      <c r="E9340" s="88">
        <v>158.09020287818475</v>
      </c>
      <c r="F9340" s="88">
        <v>521.38971247675818</v>
      </c>
      <c r="G9340" s="88">
        <v>765.92147074297827</v>
      </c>
      <c r="H9340" s="88">
        <v>1005.9814794294839</v>
      </c>
      <c r="I9340" s="88">
        <v>1388.2932186527114</v>
      </c>
      <c r="J9340" s="88">
        <v>2012.5564298011418</v>
      </c>
      <c r="K9340" s="88">
        <v>3380.7680574226797</v>
      </c>
      <c r="L9340" s="88">
        <v>3504.5457874813956</v>
      </c>
      <c r="M9340" s="88">
        <v>3737.3271556076206</v>
      </c>
    </row>
    <row r="9341" spans="3:13" x14ac:dyDescent="0.2">
      <c r="C9341" s="88">
        <v>0.46215000000000001</v>
      </c>
      <c r="D9341" s="88">
        <v>16556.102574328561</v>
      </c>
      <c r="E9341" s="88">
        <v>158.10207066352723</v>
      </c>
      <c r="F9341" s="88">
        <v>521.39832460396747</v>
      </c>
      <c r="G9341" s="88">
        <v>765.9404965633621</v>
      </c>
      <c r="H9341" s="88">
        <v>1005.9876391411076</v>
      </c>
      <c r="I9341" s="88">
        <v>1388.2941916057584</v>
      </c>
      <c r="J9341" s="88">
        <v>2012.6013048824789</v>
      </c>
      <c r="K9341" s="88">
        <v>3380.7987357561205</v>
      </c>
      <c r="L9341" s="88">
        <v>3504.721633950966</v>
      </c>
      <c r="M9341" s="88">
        <v>3737.3331748617193</v>
      </c>
    </row>
    <row r="9342" spans="3:13" x14ac:dyDescent="0.2">
      <c r="C9342" s="88">
        <v>0.4622</v>
      </c>
      <c r="D9342" s="88">
        <v>16556.282886928733</v>
      </c>
      <c r="E9342" s="88">
        <v>158.10801387086576</v>
      </c>
      <c r="F9342" s="88">
        <v>521.40161048592199</v>
      </c>
      <c r="G9342" s="88">
        <v>765.96482392133157</v>
      </c>
      <c r="H9342" s="88">
        <v>1005.9898918709464</v>
      </c>
      <c r="I9342" s="88">
        <v>1388.312902378912</v>
      </c>
      <c r="J9342" s="88">
        <v>2012.6400587133458</v>
      </c>
      <c r="K9342" s="88">
        <v>3380.8443286340157</v>
      </c>
      <c r="L9342" s="88">
        <v>3504.8203354252937</v>
      </c>
      <c r="M9342" s="88">
        <v>3737.3358786287904</v>
      </c>
    </row>
    <row r="9343" spans="3:13" x14ac:dyDescent="0.2">
      <c r="C9343" s="88">
        <v>0.46224999999999999</v>
      </c>
      <c r="D9343" s="88">
        <v>16556.395250811438</v>
      </c>
      <c r="E9343" s="88">
        <v>158.10808304918919</v>
      </c>
      <c r="F9343" s="88">
        <v>521.40163656068216</v>
      </c>
      <c r="G9343" s="88">
        <v>765.96942475663172</v>
      </c>
      <c r="H9343" s="88">
        <v>1006.0060362263298</v>
      </c>
      <c r="I9343" s="88">
        <v>1388.3130685840015</v>
      </c>
      <c r="J9343" s="88">
        <v>2012.651735747434</v>
      </c>
      <c r="K9343" s="88">
        <v>3380.851955436367</v>
      </c>
      <c r="L9343" s="88">
        <v>3504.884704270441</v>
      </c>
      <c r="M9343" s="88">
        <v>3737.3445008662775</v>
      </c>
    </row>
    <row r="9344" spans="3:13" x14ac:dyDescent="0.2">
      <c r="C9344" s="88">
        <v>0.46229999999999999</v>
      </c>
      <c r="D9344" s="88">
        <v>16556.692759167956</v>
      </c>
      <c r="E9344" s="88">
        <v>158.11443865564615</v>
      </c>
      <c r="F9344" s="88">
        <v>521.40915004978751</v>
      </c>
      <c r="G9344" s="88">
        <v>765.97115385832467</v>
      </c>
      <c r="H9344" s="88">
        <v>1006.0063474316457</v>
      </c>
      <c r="I9344" s="88">
        <v>1388.3301129194983</v>
      </c>
      <c r="J9344" s="88">
        <v>2012.6607228054031</v>
      </c>
      <c r="K9344" s="88">
        <v>3380.8732908141183</v>
      </c>
      <c r="L9344" s="88">
        <v>3505.1547335534906</v>
      </c>
      <c r="M9344" s="88">
        <v>3737.345471112345</v>
      </c>
    </row>
    <row r="9345" spans="3:13" x14ac:dyDescent="0.2">
      <c r="C9345" s="88">
        <v>0.46234999999999998</v>
      </c>
      <c r="D9345" s="88">
        <v>16556.754755573955</v>
      </c>
      <c r="E9345" s="88">
        <v>158.11768969410332</v>
      </c>
      <c r="F9345" s="88">
        <v>521.41895745109605</v>
      </c>
      <c r="G9345" s="88">
        <v>765.97791744295591</v>
      </c>
      <c r="H9345" s="88">
        <v>1006.0179918763893</v>
      </c>
      <c r="I9345" s="88">
        <v>1388.3308394671467</v>
      </c>
      <c r="J9345" s="88">
        <v>2012.685023200841</v>
      </c>
      <c r="K9345" s="88">
        <v>3380.909528456863</v>
      </c>
      <c r="L9345" s="88">
        <v>3505.1700714617837</v>
      </c>
      <c r="M9345" s="88">
        <v>3737.3565355839255</v>
      </c>
    </row>
    <row r="9346" spans="3:13" x14ac:dyDescent="0.2">
      <c r="C9346" s="88">
        <v>0.46239999999999998</v>
      </c>
      <c r="D9346" s="88">
        <v>16557.069511913596</v>
      </c>
      <c r="E9346" s="88">
        <v>158.12360911517771</v>
      </c>
      <c r="F9346" s="88">
        <v>521.42019117027212</v>
      </c>
      <c r="G9346" s="88">
        <v>765.98193429531648</v>
      </c>
      <c r="H9346" s="88">
        <v>1006.0226625559376</v>
      </c>
      <c r="I9346" s="88">
        <v>1388.3320972861516</v>
      </c>
      <c r="J9346" s="88">
        <v>2012.7273610674852</v>
      </c>
      <c r="K9346" s="88">
        <v>3380.9321075907324</v>
      </c>
      <c r="L9346" s="88">
        <v>3505.2042772162017</v>
      </c>
      <c r="M9346" s="88">
        <v>3737.3737109286949</v>
      </c>
    </row>
    <row r="9347" spans="3:13" x14ac:dyDescent="0.2">
      <c r="C9347" s="88">
        <v>0.46245000000000003</v>
      </c>
      <c r="D9347" s="88">
        <v>16557.179160468306</v>
      </c>
      <c r="E9347" s="88">
        <v>158.12760940158114</v>
      </c>
      <c r="F9347" s="88">
        <v>521.42748042514768</v>
      </c>
      <c r="G9347" s="88">
        <v>765.99343957740621</v>
      </c>
      <c r="H9347" s="88">
        <v>1006.0630458416244</v>
      </c>
      <c r="I9347" s="88">
        <v>1388.3390926124871</v>
      </c>
      <c r="J9347" s="88">
        <v>2012.8009517008072</v>
      </c>
      <c r="K9347" s="88">
        <v>3380.9629620837086</v>
      </c>
      <c r="L9347" s="88">
        <v>3505.2488560124202</v>
      </c>
      <c r="M9347" s="88">
        <v>3737.3823136715355</v>
      </c>
    </row>
    <row r="9348" spans="3:13" x14ac:dyDescent="0.2">
      <c r="C9348" s="88">
        <v>0.46250000000000002</v>
      </c>
      <c r="D9348" s="88">
        <v>16557.569980404478</v>
      </c>
      <c r="E9348" s="88">
        <v>158.12982871468739</v>
      </c>
      <c r="F9348" s="88">
        <v>521.43154786747982</v>
      </c>
      <c r="G9348" s="88">
        <v>766.02267028757842</v>
      </c>
      <c r="H9348" s="88">
        <v>1006.0983312682083</v>
      </c>
      <c r="I9348" s="88">
        <v>1388.38273392771</v>
      </c>
      <c r="J9348" s="88">
        <v>2012.8185038097768</v>
      </c>
      <c r="K9348" s="88">
        <v>3380.984401032385</v>
      </c>
      <c r="L9348" s="88">
        <v>3505.2841366528646</v>
      </c>
      <c r="M9348" s="88">
        <v>3737.394992517935</v>
      </c>
    </row>
    <row r="9349" spans="3:13" x14ac:dyDescent="0.2">
      <c r="C9349" s="88">
        <v>0.46255000000000002</v>
      </c>
      <c r="D9349" s="88">
        <v>16557.724668545961</v>
      </c>
      <c r="E9349" s="88">
        <v>158.13042131114071</v>
      </c>
      <c r="F9349" s="88">
        <v>521.4330227738219</v>
      </c>
      <c r="G9349" s="88">
        <v>766.0621940463343</v>
      </c>
      <c r="H9349" s="88">
        <v>1006.101455689768</v>
      </c>
      <c r="I9349" s="88">
        <v>1388.3902190221183</v>
      </c>
      <c r="J9349" s="88">
        <v>2012.8526365196185</v>
      </c>
      <c r="K9349" s="88">
        <v>3381.013647669723</v>
      </c>
      <c r="L9349" s="88">
        <v>3505.3767810536228</v>
      </c>
      <c r="M9349" s="88">
        <v>3737.4266969677369</v>
      </c>
    </row>
    <row r="9350" spans="3:13" x14ac:dyDescent="0.2">
      <c r="C9350" s="88">
        <v>0.46260000000000001</v>
      </c>
      <c r="D9350" s="88">
        <v>16557.760196640018</v>
      </c>
      <c r="E9350" s="88">
        <v>158.13191355640083</v>
      </c>
      <c r="F9350" s="88">
        <v>521.43635403026929</v>
      </c>
      <c r="G9350" s="88">
        <v>766.07604250006307</v>
      </c>
      <c r="H9350" s="88">
        <v>1006.1069257675549</v>
      </c>
      <c r="I9350" s="88">
        <v>1388.4283311235695</v>
      </c>
      <c r="J9350" s="88">
        <v>2012.9664458813604</v>
      </c>
      <c r="K9350" s="88">
        <v>3381.127733154894</v>
      </c>
      <c r="L9350" s="88">
        <v>3505.4270745272324</v>
      </c>
      <c r="M9350" s="88">
        <v>3737.4373897316173</v>
      </c>
    </row>
    <row r="9351" spans="3:13" x14ac:dyDescent="0.2">
      <c r="C9351" s="88">
        <v>0.46265000000000001</v>
      </c>
      <c r="D9351" s="88">
        <v>16558.560157026284</v>
      </c>
      <c r="E9351" s="88">
        <v>158.13316096035032</v>
      </c>
      <c r="F9351" s="88">
        <v>521.4410933280401</v>
      </c>
      <c r="G9351" s="88">
        <v>766.08293089539666</v>
      </c>
      <c r="H9351" s="88">
        <v>1006.1114421631332</v>
      </c>
      <c r="I9351" s="88">
        <v>1388.4309690995938</v>
      </c>
      <c r="J9351" s="88">
        <v>2012.9667802167191</v>
      </c>
      <c r="K9351" s="88">
        <v>3381.2358679536005</v>
      </c>
      <c r="L9351" s="88">
        <v>3505.4784118788602</v>
      </c>
      <c r="M9351" s="88">
        <v>3737.442289239204</v>
      </c>
    </row>
    <row r="9352" spans="3:13" x14ac:dyDescent="0.2">
      <c r="C9352" s="88">
        <v>0.4627</v>
      </c>
      <c r="D9352" s="88">
        <v>16558.683054055546</v>
      </c>
      <c r="E9352" s="88">
        <v>158.13467323389887</v>
      </c>
      <c r="F9352" s="88">
        <v>521.44267906016012</v>
      </c>
      <c r="G9352" s="88">
        <v>766.08857771737803</v>
      </c>
      <c r="H9352" s="88">
        <v>1006.1227050514885</v>
      </c>
      <c r="I9352" s="88">
        <v>1388.4456560386679</v>
      </c>
      <c r="J9352" s="88">
        <v>2013.008327148691</v>
      </c>
      <c r="K9352" s="88">
        <v>3381.2414590053331</v>
      </c>
      <c r="L9352" s="88">
        <v>3505.5757379097304</v>
      </c>
      <c r="M9352" s="88">
        <v>3737.4575513170857</v>
      </c>
    </row>
    <row r="9353" spans="3:13" x14ac:dyDescent="0.2">
      <c r="C9353" s="88">
        <v>0.46274999999999999</v>
      </c>
      <c r="D9353" s="88">
        <v>16558.683979858517</v>
      </c>
      <c r="E9353" s="88">
        <v>158.13467323389887</v>
      </c>
      <c r="F9353" s="88">
        <v>521.45042376638457</v>
      </c>
      <c r="G9353" s="88">
        <v>766.09757845386139</v>
      </c>
      <c r="H9353" s="88">
        <v>1006.1491276685692</v>
      </c>
      <c r="I9353" s="88">
        <v>1388.4500327675059</v>
      </c>
      <c r="J9353" s="88">
        <v>2013.0753391788758</v>
      </c>
      <c r="K9353" s="88">
        <v>3381.340967974882</v>
      </c>
      <c r="L9353" s="88">
        <v>3505.7161468696013</v>
      </c>
      <c r="M9353" s="88">
        <v>3737.4796653109943</v>
      </c>
    </row>
    <row r="9354" spans="3:13" x14ac:dyDescent="0.2">
      <c r="C9354" s="88">
        <v>0.46279999999999999</v>
      </c>
      <c r="D9354" s="88">
        <v>16558.931600048436</v>
      </c>
      <c r="E9354" s="88">
        <v>158.14444834594542</v>
      </c>
      <c r="F9354" s="88">
        <v>521.45079073463376</v>
      </c>
      <c r="G9354" s="88">
        <v>766.11205517074404</v>
      </c>
      <c r="H9354" s="88">
        <v>1006.1951617861832</v>
      </c>
      <c r="I9354" s="88">
        <v>1388.4607319298398</v>
      </c>
      <c r="J9354" s="88">
        <v>2013.1033144566122</v>
      </c>
      <c r="K9354" s="88">
        <v>3381.4158836906699</v>
      </c>
      <c r="L9354" s="88">
        <v>3505.7959335453306</v>
      </c>
      <c r="M9354" s="88">
        <v>3737.5165614329762</v>
      </c>
    </row>
    <row r="9355" spans="3:13" x14ac:dyDescent="0.2">
      <c r="C9355" s="88">
        <v>0.46284999999999998</v>
      </c>
      <c r="D9355" s="88">
        <v>16559.137994879104</v>
      </c>
      <c r="E9355" s="88">
        <v>158.1661335443323</v>
      </c>
      <c r="F9355" s="88">
        <v>521.45106663020579</v>
      </c>
      <c r="G9355" s="88">
        <v>766.16770563094497</v>
      </c>
      <c r="H9355" s="88">
        <v>1006.214498273695</v>
      </c>
      <c r="I9355" s="88">
        <v>1388.4699996898876</v>
      </c>
      <c r="J9355" s="88">
        <v>2013.1467594518344</v>
      </c>
      <c r="K9355" s="88">
        <v>3381.4202898606195</v>
      </c>
      <c r="L9355" s="88">
        <v>3505.8442367905391</v>
      </c>
      <c r="M9355" s="88">
        <v>3737.5193130240323</v>
      </c>
    </row>
    <row r="9356" spans="3:13" x14ac:dyDescent="0.2">
      <c r="C9356" s="88">
        <v>0.46289999999999998</v>
      </c>
      <c r="D9356" s="88">
        <v>16559.284839351469</v>
      </c>
      <c r="E9356" s="88">
        <v>158.16622842711058</v>
      </c>
      <c r="F9356" s="88">
        <v>521.46639941067042</v>
      </c>
      <c r="G9356" s="88">
        <v>766.17000103859255</v>
      </c>
      <c r="H9356" s="88">
        <v>1006.2232476980921</v>
      </c>
      <c r="I9356" s="88">
        <v>1388.4869801026775</v>
      </c>
      <c r="J9356" s="88">
        <v>2013.1589485375066</v>
      </c>
      <c r="K9356" s="88">
        <v>3381.4435077611388</v>
      </c>
      <c r="L9356" s="88">
        <v>3505.8793990399872</v>
      </c>
      <c r="M9356" s="88">
        <v>3737.593736085852</v>
      </c>
    </row>
    <row r="9357" spans="3:13" x14ac:dyDescent="0.2">
      <c r="C9357" s="88">
        <v>0.46294999999999997</v>
      </c>
      <c r="D9357" s="88">
        <v>16559.28645166941</v>
      </c>
      <c r="E9357" s="88">
        <v>158.17156881096071</v>
      </c>
      <c r="F9357" s="88">
        <v>521.48349264049102</v>
      </c>
      <c r="G9357" s="88">
        <v>766.17897974929429</v>
      </c>
      <c r="H9357" s="88">
        <v>1006.2383054470447</v>
      </c>
      <c r="I9357" s="88">
        <v>1388.4929070388466</v>
      </c>
      <c r="J9357" s="88">
        <v>2013.212762715571</v>
      </c>
      <c r="K9357" s="88">
        <v>3381.4610480980027</v>
      </c>
      <c r="L9357" s="88">
        <v>3506.0096215124217</v>
      </c>
      <c r="M9357" s="88">
        <v>3737.6455441294152</v>
      </c>
    </row>
    <row r="9358" spans="3:13" x14ac:dyDescent="0.2">
      <c r="C9358" s="88">
        <v>0.46300000000000002</v>
      </c>
      <c r="D9358" s="88">
        <v>16559.38081892729</v>
      </c>
      <c r="E9358" s="88">
        <v>158.17835086939067</v>
      </c>
      <c r="F9358" s="88">
        <v>521.48669393003138</v>
      </c>
      <c r="G9358" s="88">
        <v>766.19408772688439</v>
      </c>
      <c r="H9358" s="88">
        <v>1006.2448007987164</v>
      </c>
      <c r="I9358" s="88">
        <v>1388.4942296832241</v>
      </c>
      <c r="J9358" s="88">
        <v>2013.2172217664447</v>
      </c>
      <c r="K9358" s="88">
        <v>3381.5106078977742</v>
      </c>
      <c r="L9358" s="88">
        <v>3506.0431009544182</v>
      </c>
      <c r="M9358" s="88">
        <v>3737.6619357369777</v>
      </c>
    </row>
    <row r="9359" spans="3:13" x14ac:dyDescent="0.2">
      <c r="C9359" s="88">
        <v>0.46305000000000002</v>
      </c>
      <c r="D9359" s="88">
        <v>16559.438018582001</v>
      </c>
      <c r="E9359" s="88">
        <v>158.17886228856514</v>
      </c>
      <c r="F9359" s="88">
        <v>521.49281611691185</v>
      </c>
      <c r="G9359" s="88">
        <v>766.21040801493382</v>
      </c>
      <c r="H9359" s="88">
        <v>1006.2536642369255</v>
      </c>
      <c r="I9359" s="88">
        <v>1388.5232859209614</v>
      </c>
      <c r="J9359" s="88">
        <v>2013.2306012244585</v>
      </c>
      <c r="K9359" s="88">
        <v>3381.6977499506961</v>
      </c>
      <c r="L9359" s="88">
        <v>3506.1062257264475</v>
      </c>
      <c r="M9359" s="88">
        <v>3737.6813839840042</v>
      </c>
    </row>
    <row r="9360" spans="3:13" x14ac:dyDescent="0.2">
      <c r="C9360" s="88">
        <v>0.46310000000000001</v>
      </c>
      <c r="D9360" s="88">
        <v>16559.494919761997</v>
      </c>
      <c r="E9360" s="88">
        <v>158.17934978211997</v>
      </c>
      <c r="F9360" s="88">
        <v>521.49459432834965</v>
      </c>
      <c r="G9360" s="88">
        <v>766.22036327542901</v>
      </c>
      <c r="H9360" s="88">
        <v>1006.2548279254393</v>
      </c>
      <c r="I9360" s="88">
        <v>1388.5299955042587</v>
      </c>
      <c r="J9360" s="88">
        <v>2013.3618974902424</v>
      </c>
      <c r="K9360" s="88">
        <v>3381.7765344762101</v>
      </c>
      <c r="L9360" s="88">
        <v>3506.1760465188595</v>
      </c>
      <c r="M9360" s="88">
        <v>3737.6870576384044</v>
      </c>
    </row>
    <row r="9361" spans="3:13" x14ac:dyDescent="0.2">
      <c r="C9361" s="88">
        <v>0.46315000000000001</v>
      </c>
      <c r="D9361" s="88">
        <v>16559.587984124926</v>
      </c>
      <c r="E9361" s="88">
        <v>158.1901178285616</v>
      </c>
      <c r="F9361" s="88">
        <v>521.49631159512546</v>
      </c>
      <c r="G9361" s="88">
        <v>766.29237930303088</v>
      </c>
      <c r="H9361" s="88">
        <v>1006.2620244464947</v>
      </c>
      <c r="I9361" s="88">
        <v>1388.5412879377391</v>
      </c>
      <c r="J9361" s="88">
        <v>2013.4502934178822</v>
      </c>
      <c r="K9361" s="88">
        <v>3381.8198162500012</v>
      </c>
      <c r="L9361" s="88">
        <v>3506.1820422086817</v>
      </c>
      <c r="M9361" s="88">
        <v>3737.7083548046826</v>
      </c>
    </row>
    <row r="9362" spans="3:13" x14ac:dyDescent="0.2">
      <c r="C9362" s="88">
        <v>0.4632</v>
      </c>
      <c r="D9362" s="88">
        <v>16559.654123796186</v>
      </c>
      <c r="E9362" s="88">
        <v>158.1901178285616</v>
      </c>
      <c r="F9362" s="88">
        <v>521.5154407946834</v>
      </c>
      <c r="G9362" s="88">
        <v>766.31428744980258</v>
      </c>
      <c r="H9362" s="88">
        <v>1006.2623046959661</v>
      </c>
      <c r="I9362" s="88">
        <v>1388.5929642032793</v>
      </c>
      <c r="J9362" s="88">
        <v>2013.4931386570424</v>
      </c>
      <c r="K9362" s="88">
        <v>3381.8392974065923</v>
      </c>
      <c r="L9362" s="88">
        <v>3506.3772147649511</v>
      </c>
      <c r="M9362" s="88">
        <v>3737.7107016906525</v>
      </c>
    </row>
    <row r="9363" spans="3:13" x14ac:dyDescent="0.2">
      <c r="C9363" s="88">
        <v>0.46325</v>
      </c>
      <c r="D9363" s="88">
        <v>16559.723452448528</v>
      </c>
      <c r="E9363" s="88">
        <v>158.19374038115257</v>
      </c>
      <c r="F9363" s="88">
        <v>521.52153642895109</v>
      </c>
      <c r="G9363" s="88">
        <v>766.32336227051974</v>
      </c>
      <c r="H9363" s="88">
        <v>1006.2709951058455</v>
      </c>
      <c r="I9363" s="88">
        <v>1388.5948061066306</v>
      </c>
      <c r="J9363" s="88">
        <v>2013.5090682357236</v>
      </c>
      <c r="K9363" s="88">
        <v>3381.8649014956231</v>
      </c>
      <c r="L9363" s="88">
        <v>3506.4620703246951</v>
      </c>
      <c r="M9363" s="88">
        <v>3737.7204953400478</v>
      </c>
    </row>
    <row r="9364" spans="3:13" x14ac:dyDescent="0.2">
      <c r="C9364" s="88">
        <v>0.46329999999999999</v>
      </c>
      <c r="D9364" s="88">
        <v>16559.876008132735</v>
      </c>
      <c r="E9364" s="88">
        <v>158.19822671860766</v>
      </c>
      <c r="F9364" s="88">
        <v>521.52395595210237</v>
      </c>
      <c r="G9364" s="88">
        <v>766.33095912231511</v>
      </c>
      <c r="H9364" s="88">
        <v>1006.2865755760149</v>
      </c>
      <c r="I9364" s="88">
        <v>1388.6231197885386</v>
      </c>
      <c r="J9364" s="88">
        <v>2013.5773577965083</v>
      </c>
      <c r="K9364" s="88">
        <v>3381.9349618799715</v>
      </c>
      <c r="L9364" s="88">
        <v>3506.4736900288708</v>
      </c>
      <c r="M9364" s="88">
        <v>3737.7319540830717</v>
      </c>
    </row>
    <row r="9365" spans="3:13" x14ac:dyDescent="0.2">
      <c r="C9365" s="88">
        <v>0.46334999999999998</v>
      </c>
      <c r="D9365" s="88">
        <v>16559.998528536107</v>
      </c>
      <c r="E9365" s="88">
        <v>158.20243769302397</v>
      </c>
      <c r="F9365" s="88">
        <v>521.54507247019365</v>
      </c>
      <c r="G9365" s="88">
        <v>766.33612419509882</v>
      </c>
      <c r="H9365" s="88">
        <v>1006.2879460298377</v>
      </c>
      <c r="I9365" s="88">
        <v>1388.6277006431569</v>
      </c>
      <c r="J9365" s="88">
        <v>2013.6689852543618</v>
      </c>
      <c r="K9365" s="88">
        <v>3381.9494810476708</v>
      </c>
      <c r="L9365" s="88">
        <v>3506.4986767005548</v>
      </c>
      <c r="M9365" s="88">
        <v>3737.7474106800114</v>
      </c>
    </row>
    <row r="9366" spans="3:13" x14ac:dyDescent="0.2">
      <c r="C9366" s="88">
        <v>0.46339999999999998</v>
      </c>
      <c r="D9366" s="88">
        <v>16560.014495210711</v>
      </c>
      <c r="E9366" s="88">
        <v>158.20257204676182</v>
      </c>
      <c r="F9366" s="88">
        <v>521.54771209215323</v>
      </c>
      <c r="G9366" s="88">
        <v>766.34455474901506</v>
      </c>
      <c r="H9366" s="88">
        <v>1006.3037883151078</v>
      </c>
      <c r="I9366" s="88">
        <v>1388.6555193043973</v>
      </c>
      <c r="J9366" s="88">
        <v>2013.6916940871615</v>
      </c>
      <c r="K9366" s="88">
        <v>3381.9801051792729</v>
      </c>
      <c r="L9366" s="88">
        <v>3506.6552631555978</v>
      </c>
      <c r="M9366" s="88">
        <v>3737.7505486410882</v>
      </c>
    </row>
    <row r="9367" spans="3:13" x14ac:dyDescent="0.2">
      <c r="C9367" s="88">
        <v>0.46344999999999997</v>
      </c>
      <c r="D9367" s="88">
        <v>16560.051457848145</v>
      </c>
      <c r="E9367" s="88">
        <v>158.20299945435363</v>
      </c>
      <c r="F9367" s="88">
        <v>521.55469679006274</v>
      </c>
      <c r="G9367" s="88">
        <v>766.34582146820821</v>
      </c>
      <c r="H9367" s="88">
        <v>1006.3203164847291</v>
      </c>
      <c r="I9367" s="88">
        <v>1388.6653352599974</v>
      </c>
      <c r="J9367" s="88">
        <v>2013.7093656008828</v>
      </c>
      <c r="K9367" s="88">
        <v>3382.0070485560932</v>
      </c>
      <c r="L9367" s="88">
        <v>3506.9171945971357</v>
      </c>
      <c r="M9367" s="88">
        <v>3737.7553760838668</v>
      </c>
    </row>
    <row r="9368" spans="3:13" x14ac:dyDescent="0.2">
      <c r="C9368" s="88">
        <v>0.46350000000000002</v>
      </c>
      <c r="D9368" s="88">
        <v>16560.054977581352</v>
      </c>
      <c r="E9368" s="88">
        <v>158.20319731024665</v>
      </c>
      <c r="F9368" s="88">
        <v>521.55855766374725</v>
      </c>
      <c r="G9368" s="88">
        <v>766.35270326150066</v>
      </c>
      <c r="H9368" s="88">
        <v>1006.3319389812</v>
      </c>
      <c r="I9368" s="88">
        <v>1388.6767003408477</v>
      </c>
      <c r="J9368" s="88">
        <v>2013.718762716901</v>
      </c>
      <c r="K9368" s="88">
        <v>3382.3442246210066</v>
      </c>
      <c r="L9368" s="88">
        <v>3507.1030487057733</v>
      </c>
      <c r="M9368" s="88">
        <v>3737.7582500495637</v>
      </c>
    </row>
    <row r="9369" spans="3:13" x14ac:dyDescent="0.2">
      <c r="C9369" s="88">
        <v>0.46355000000000002</v>
      </c>
      <c r="D9369" s="88">
        <v>16560.245192315444</v>
      </c>
      <c r="E9369" s="88">
        <v>158.20482619773065</v>
      </c>
      <c r="F9369" s="88">
        <v>521.59857645246984</v>
      </c>
      <c r="G9369" s="88">
        <v>766.35969244812759</v>
      </c>
      <c r="H9369" s="88">
        <v>1006.3411637841186</v>
      </c>
      <c r="I9369" s="88">
        <v>1388.6912643262517</v>
      </c>
      <c r="J9369" s="88">
        <v>2013.749097621072</v>
      </c>
      <c r="K9369" s="88">
        <v>3382.3694972297594</v>
      </c>
      <c r="L9369" s="88">
        <v>3507.185274790143</v>
      </c>
      <c r="M9369" s="88">
        <v>3737.7618980393167</v>
      </c>
    </row>
    <row r="9370" spans="3:13" x14ac:dyDescent="0.2">
      <c r="C9370" s="88">
        <v>0.46360000000000001</v>
      </c>
      <c r="D9370" s="88">
        <v>16560.271307136969</v>
      </c>
      <c r="E9370" s="88">
        <v>158.20940387127848</v>
      </c>
      <c r="F9370" s="88">
        <v>521.61277164797957</v>
      </c>
      <c r="G9370" s="88">
        <v>766.37754715141682</v>
      </c>
      <c r="H9370" s="88">
        <v>1006.3440962166164</v>
      </c>
      <c r="I9370" s="88">
        <v>1388.7079193535028</v>
      </c>
      <c r="J9370" s="88">
        <v>2013.7494914279132</v>
      </c>
      <c r="K9370" s="88">
        <v>3382.4601988622308</v>
      </c>
      <c r="L9370" s="88">
        <v>3507.3353284231571</v>
      </c>
      <c r="M9370" s="88">
        <v>3737.7634564068612</v>
      </c>
    </row>
    <row r="9371" spans="3:13" x14ac:dyDescent="0.2">
      <c r="C9371" s="88">
        <v>0.46365000000000001</v>
      </c>
      <c r="D9371" s="88">
        <v>16560.275597987187</v>
      </c>
      <c r="E9371" s="88">
        <v>158.21017260416102</v>
      </c>
      <c r="F9371" s="88">
        <v>521.61810936963229</v>
      </c>
      <c r="G9371" s="88">
        <v>766.38372340866772</v>
      </c>
      <c r="H9371" s="88">
        <v>1006.348970786898</v>
      </c>
      <c r="I9371" s="88">
        <v>1388.7105877184822</v>
      </c>
      <c r="J9371" s="88">
        <v>2013.7863576977193</v>
      </c>
      <c r="K9371" s="88">
        <v>3382.5242594225406</v>
      </c>
      <c r="L9371" s="88">
        <v>3507.4535274640784</v>
      </c>
      <c r="M9371" s="88">
        <v>3737.7759844980292</v>
      </c>
    </row>
    <row r="9372" spans="3:13" x14ac:dyDescent="0.2">
      <c r="C9372" s="88">
        <v>0.4637</v>
      </c>
      <c r="D9372" s="88">
        <v>16560.482700741821</v>
      </c>
      <c r="E9372" s="88">
        <v>158.21088096788753</v>
      </c>
      <c r="F9372" s="88">
        <v>521.62251135701172</v>
      </c>
      <c r="G9372" s="88">
        <v>766.46257787758304</v>
      </c>
      <c r="H9372" s="88">
        <v>1006.3611767109032</v>
      </c>
      <c r="I9372" s="88">
        <v>1388.7216483310644</v>
      </c>
      <c r="J9372" s="88">
        <v>2013.8053997251959</v>
      </c>
      <c r="K9372" s="88">
        <v>3382.5292268417056</v>
      </c>
      <c r="L9372" s="88">
        <v>3507.5003989932839</v>
      </c>
      <c r="M9372" s="88">
        <v>3737.8048473450876</v>
      </c>
    </row>
    <row r="9373" spans="3:13" x14ac:dyDescent="0.2">
      <c r="C9373" s="88">
        <v>0.46375</v>
      </c>
      <c r="D9373" s="88">
        <v>16560.501380680715</v>
      </c>
      <c r="E9373" s="88">
        <v>158.21601155940789</v>
      </c>
      <c r="F9373" s="88">
        <v>521.64696518029905</v>
      </c>
      <c r="G9373" s="88">
        <v>766.47092805401917</v>
      </c>
      <c r="H9373" s="88">
        <v>1006.3960892624759</v>
      </c>
      <c r="I9373" s="88">
        <v>1388.7370200933547</v>
      </c>
      <c r="J9373" s="88">
        <v>2013.9115053220007</v>
      </c>
      <c r="K9373" s="88">
        <v>3382.5377333964116</v>
      </c>
      <c r="L9373" s="88">
        <v>3507.592737137692</v>
      </c>
      <c r="M9373" s="88">
        <v>3737.8174444834076</v>
      </c>
    </row>
    <row r="9374" spans="3:13" x14ac:dyDescent="0.2">
      <c r="C9374" s="88">
        <v>0.46379999999999999</v>
      </c>
      <c r="D9374" s="88">
        <v>16560.589572539604</v>
      </c>
      <c r="E9374" s="88">
        <v>158.21603803412654</v>
      </c>
      <c r="F9374" s="88">
        <v>521.67037539453577</v>
      </c>
      <c r="G9374" s="88">
        <v>766.47210752109322</v>
      </c>
      <c r="H9374" s="88">
        <v>1006.4044682793497</v>
      </c>
      <c r="I9374" s="88">
        <v>1388.7425974000912</v>
      </c>
      <c r="J9374" s="88">
        <v>2013.93666849596</v>
      </c>
      <c r="K9374" s="88">
        <v>3382.5549889109143</v>
      </c>
      <c r="L9374" s="88">
        <v>3507.8436696585945</v>
      </c>
      <c r="M9374" s="88">
        <v>3737.8804279631117</v>
      </c>
    </row>
    <row r="9375" spans="3:13" x14ac:dyDescent="0.2">
      <c r="C9375" s="88">
        <v>0.46384999999999998</v>
      </c>
      <c r="D9375" s="88">
        <v>16560.745953041347</v>
      </c>
      <c r="E9375" s="88">
        <v>158.21653358628191</v>
      </c>
      <c r="F9375" s="88">
        <v>521.69239749389226</v>
      </c>
      <c r="G9375" s="88">
        <v>766.48630832590925</v>
      </c>
      <c r="H9375" s="88">
        <v>1006.4264987839051</v>
      </c>
      <c r="I9375" s="88">
        <v>1388.7761771224737</v>
      </c>
      <c r="J9375" s="88">
        <v>2013.9751875293505</v>
      </c>
      <c r="K9375" s="88">
        <v>3382.5613667131038</v>
      </c>
      <c r="L9375" s="88">
        <v>3507.9400230857336</v>
      </c>
      <c r="M9375" s="88">
        <v>3737.8973583876473</v>
      </c>
    </row>
    <row r="9376" spans="3:13" x14ac:dyDescent="0.2">
      <c r="C9376" s="88">
        <v>0.46389999999999998</v>
      </c>
      <c r="D9376" s="88">
        <v>16560.856841019657</v>
      </c>
      <c r="E9376" s="88">
        <v>158.22150364272602</v>
      </c>
      <c r="F9376" s="88">
        <v>521.7049073109074</v>
      </c>
      <c r="G9376" s="88">
        <v>766.48993657636265</v>
      </c>
      <c r="H9376" s="88">
        <v>1006.4361007541584</v>
      </c>
      <c r="I9376" s="88">
        <v>1388.7924704330044</v>
      </c>
      <c r="J9376" s="88">
        <v>2013.9793336234884</v>
      </c>
      <c r="K9376" s="88">
        <v>3382.6158388815034</v>
      </c>
      <c r="L9376" s="88">
        <v>3508.0109265230763</v>
      </c>
      <c r="M9376" s="88">
        <v>3737.9031640537637</v>
      </c>
    </row>
    <row r="9377" spans="3:13" x14ac:dyDescent="0.2">
      <c r="C9377" s="88">
        <v>0.46394999999999997</v>
      </c>
      <c r="D9377" s="88">
        <v>16561.005045698759</v>
      </c>
      <c r="E9377" s="88">
        <v>158.22151746759209</v>
      </c>
      <c r="F9377" s="88">
        <v>521.71079140449001</v>
      </c>
      <c r="G9377" s="88">
        <v>766.49133446755877</v>
      </c>
      <c r="H9377" s="88">
        <v>1006.4370456802421</v>
      </c>
      <c r="I9377" s="88">
        <v>1388.7930965348974</v>
      </c>
      <c r="J9377" s="88">
        <v>2013.9816339000304</v>
      </c>
      <c r="K9377" s="88">
        <v>3382.6973905659429</v>
      </c>
      <c r="L9377" s="88">
        <v>3508.0689076496947</v>
      </c>
      <c r="M9377" s="88">
        <v>3737.9164536820917</v>
      </c>
    </row>
    <row r="9378" spans="3:13" x14ac:dyDescent="0.2">
      <c r="C9378" s="88">
        <v>0.46400000000000002</v>
      </c>
      <c r="D9378" s="88">
        <v>16561.257276140168</v>
      </c>
      <c r="E9378" s="88">
        <v>158.22173710826792</v>
      </c>
      <c r="F9378" s="88">
        <v>521.73974109987194</v>
      </c>
      <c r="G9378" s="88">
        <v>766.52891624225776</v>
      </c>
      <c r="H9378" s="88">
        <v>1006.4441038519089</v>
      </c>
      <c r="I9378" s="88">
        <v>1388.8069253024801</v>
      </c>
      <c r="J9378" s="88">
        <v>2014.0226156711569</v>
      </c>
      <c r="K9378" s="88">
        <v>3382.7006813930243</v>
      </c>
      <c r="L9378" s="88">
        <v>3508.1631439494222</v>
      </c>
      <c r="M9378" s="88">
        <v>3737.9318769476108</v>
      </c>
    </row>
    <row r="9379" spans="3:13" x14ac:dyDescent="0.2">
      <c r="C9379" s="88">
        <v>0.46405000000000002</v>
      </c>
      <c r="D9379" s="88">
        <v>16561.304835376668</v>
      </c>
      <c r="E9379" s="88">
        <v>158.22334994501944</v>
      </c>
      <c r="F9379" s="88">
        <v>521.76016819002416</v>
      </c>
      <c r="G9379" s="88">
        <v>766.54141086489517</v>
      </c>
      <c r="H9379" s="88">
        <v>1006.4453141555391</v>
      </c>
      <c r="I9379" s="88">
        <v>1388.8224518726961</v>
      </c>
      <c r="J9379" s="88">
        <v>2014.0405958475822</v>
      </c>
      <c r="K9379" s="88">
        <v>3382.726518753916</v>
      </c>
      <c r="L9379" s="88">
        <v>3508.3311089933914</v>
      </c>
      <c r="M9379" s="88">
        <v>3737.9352399582885</v>
      </c>
    </row>
    <row r="9380" spans="3:13" x14ac:dyDescent="0.2">
      <c r="C9380" s="88">
        <v>0.46410000000000001</v>
      </c>
      <c r="D9380" s="88">
        <v>16561.519197920545</v>
      </c>
      <c r="E9380" s="88">
        <v>158.22340628663733</v>
      </c>
      <c r="F9380" s="88">
        <v>521.76411560525139</v>
      </c>
      <c r="G9380" s="88">
        <v>766.56292643504139</v>
      </c>
      <c r="H9380" s="88">
        <v>1006.4469078471097</v>
      </c>
      <c r="I9380" s="88">
        <v>1388.8260224124415</v>
      </c>
      <c r="J9380" s="88">
        <v>2014.072029467482</v>
      </c>
      <c r="K9380" s="88">
        <v>3382.7441433581471</v>
      </c>
      <c r="L9380" s="88">
        <v>3508.4595859893561</v>
      </c>
      <c r="M9380" s="88">
        <v>3737.9566155992648</v>
      </c>
    </row>
    <row r="9381" spans="3:13" x14ac:dyDescent="0.2">
      <c r="C9381" s="88">
        <v>0.46415000000000001</v>
      </c>
      <c r="D9381" s="88">
        <v>16561.686711471266</v>
      </c>
      <c r="E9381" s="88">
        <v>158.22350827556693</v>
      </c>
      <c r="F9381" s="88">
        <v>521.77626868460311</v>
      </c>
      <c r="G9381" s="88">
        <v>766.57319133172405</v>
      </c>
      <c r="H9381" s="88">
        <v>1006.4475232078512</v>
      </c>
      <c r="I9381" s="88">
        <v>1388.8471442365512</v>
      </c>
      <c r="J9381" s="88">
        <v>2014.0747141863367</v>
      </c>
      <c r="K9381" s="88">
        <v>3382.7933166978273</v>
      </c>
      <c r="L9381" s="88">
        <v>3508.5512599432741</v>
      </c>
      <c r="M9381" s="88">
        <v>3737.9712569557082</v>
      </c>
    </row>
    <row r="9382" spans="3:13" x14ac:dyDescent="0.2">
      <c r="C9382" s="88">
        <v>0.4642</v>
      </c>
      <c r="D9382" s="88">
        <v>16561.702138240409</v>
      </c>
      <c r="E9382" s="88">
        <v>158.22605166042194</v>
      </c>
      <c r="F9382" s="88">
        <v>521.78782696769395</v>
      </c>
      <c r="G9382" s="88">
        <v>766.58838034357404</v>
      </c>
      <c r="H9382" s="88">
        <v>1006.4738176647811</v>
      </c>
      <c r="I9382" s="88">
        <v>1388.8635261595741</v>
      </c>
      <c r="J9382" s="88">
        <v>2014.1861013416228</v>
      </c>
      <c r="K9382" s="88">
        <v>3382.8129880856277</v>
      </c>
      <c r="L9382" s="88">
        <v>3508.5768881427239</v>
      </c>
      <c r="M9382" s="88">
        <v>3738.0070238222115</v>
      </c>
    </row>
    <row r="9383" spans="3:13" x14ac:dyDescent="0.2">
      <c r="C9383" s="88">
        <v>0.46425</v>
      </c>
      <c r="D9383" s="88">
        <v>16561.778232993369</v>
      </c>
      <c r="E9383" s="88">
        <v>158.23293983667281</v>
      </c>
      <c r="F9383" s="88">
        <v>521.79034517563514</v>
      </c>
      <c r="G9383" s="88">
        <v>766.65369650944012</v>
      </c>
      <c r="H9383" s="88">
        <v>1006.480209086591</v>
      </c>
      <c r="I9383" s="88">
        <v>1388.8765512206983</v>
      </c>
      <c r="J9383" s="88">
        <v>2014.1990908865546</v>
      </c>
      <c r="K9383" s="88">
        <v>3382.8778651959892</v>
      </c>
      <c r="L9383" s="88">
        <v>3508.6579106611848</v>
      </c>
      <c r="M9383" s="88">
        <v>3738.0176221148563</v>
      </c>
    </row>
    <row r="9384" spans="3:13" x14ac:dyDescent="0.2">
      <c r="C9384" s="88">
        <v>0.46429999999999999</v>
      </c>
      <c r="D9384" s="88">
        <v>16562.061324589617</v>
      </c>
      <c r="E9384" s="88">
        <v>158.23482746232912</v>
      </c>
      <c r="F9384" s="88">
        <v>521.79509244725932</v>
      </c>
      <c r="G9384" s="88">
        <v>766.65759120845541</v>
      </c>
      <c r="H9384" s="88">
        <v>1006.4813832471605</v>
      </c>
      <c r="I9384" s="88">
        <v>1388.8937444795115</v>
      </c>
      <c r="J9384" s="88">
        <v>2014.2026429581415</v>
      </c>
      <c r="K9384" s="88">
        <v>3382.9401559552934</v>
      </c>
      <c r="L9384" s="88">
        <v>3508.6627239862451</v>
      </c>
      <c r="M9384" s="88">
        <v>3738.0238839965677</v>
      </c>
    </row>
    <row r="9385" spans="3:13" x14ac:dyDescent="0.2">
      <c r="C9385" s="88">
        <v>0.46434999999999998</v>
      </c>
      <c r="D9385" s="88">
        <v>16562.097948970124</v>
      </c>
      <c r="E9385" s="88">
        <v>158.2392532792237</v>
      </c>
      <c r="F9385" s="88">
        <v>521.79941777733438</v>
      </c>
      <c r="G9385" s="88">
        <v>766.67156885189888</v>
      </c>
      <c r="H9385" s="88">
        <v>1006.4879650876305</v>
      </c>
      <c r="I9385" s="88">
        <v>1388.9015941645753</v>
      </c>
      <c r="J9385" s="88">
        <v>2014.2075219625226</v>
      </c>
      <c r="K9385" s="88">
        <v>3382.952542103315</v>
      </c>
      <c r="L9385" s="88">
        <v>3508.6900897959968</v>
      </c>
      <c r="M9385" s="88">
        <v>3738.0242506457184</v>
      </c>
    </row>
    <row r="9386" spans="3:13" x14ac:dyDescent="0.2">
      <c r="C9386" s="88">
        <v>0.46439999999999998</v>
      </c>
      <c r="D9386" s="88">
        <v>16562.200457617557</v>
      </c>
      <c r="E9386" s="88">
        <v>158.24104124132646</v>
      </c>
      <c r="F9386" s="88">
        <v>521.80804860220087</v>
      </c>
      <c r="G9386" s="88">
        <v>766.67259522893528</v>
      </c>
      <c r="H9386" s="88">
        <v>1006.5183368133248</v>
      </c>
      <c r="I9386" s="88">
        <v>1388.9019702571218</v>
      </c>
      <c r="J9386" s="88">
        <v>2014.2447897917341</v>
      </c>
      <c r="K9386" s="88">
        <v>3382.9614642514234</v>
      </c>
      <c r="L9386" s="88">
        <v>3508.7053443328982</v>
      </c>
      <c r="M9386" s="88">
        <v>3738.0554755702269</v>
      </c>
    </row>
    <row r="9387" spans="3:13" x14ac:dyDescent="0.2">
      <c r="C9387" s="88">
        <v>0.46444999999999997</v>
      </c>
      <c r="D9387" s="88">
        <v>16562.431601348122</v>
      </c>
      <c r="E9387" s="88">
        <v>158.24334384794474</v>
      </c>
      <c r="F9387" s="88">
        <v>521.84258054473685</v>
      </c>
      <c r="G9387" s="88">
        <v>766.69111236500112</v>
      </c>
      <c r="H9387" s="88">
        <v>1006.5536405735152</v>
      </c>
      <c r="I9387" s="88">
        <v>1388.9116417379391</v>
      </c>
      <c r="J9387" s="88">
        <v>2014.2485451735783</v>
      </c>
      <c r="K9387" s="88">
        <v>3383.0071095320882</v>
      </c>
      <c r="L9387" s="88">
        <v>3508.8127484504853</v>
      </c>
      <c r="M9387" s="88">
        <v>3738.0562572464401</v>
      </c>
    </row>
    <row r="9388" spans="3:13" x14ac:dyDescent="0.2">
      <c r="C9388" s="88">
        <v>0.46450000000000002</v>
      </c>
      <c r="D9388" s="88">
        <v>16562.463827749798</v>
      </c>
      <c r="E9388" s="88">
        <v>158.24449699518846</v>
      </c>
      <c r="F9388" s="88">
        <v>521.84863361869429</v>
      </c>
      <c r="G9388" s="88">
        <v>766.6993949116877</v>
      </c>
      <c r="H9388" s="88">
        <v>1006.5554032188975</v>
      </c>
      <c r="I9388" s="88">
        <v>1388.930342591379</v>
      </c>
      <c r="J9388" s="88">
        <v>2014.263963242272</v>
      </c>
      <c r="K9388" s="88">
        <v>3383.0740530773355</v>
      </c>
      <c r="L9388" s="88">
        <v>3508.8833049275777</v>
      </c>
      <c r="M9388" s="88">
        <v>3738.0737296857965</v>
      </c>
    </row>
    <row r="9389" spans="3:13" x14ac:dyDescent="0.2">
      <c r="C9389" s="88">
        <v>0.46455000000000002</v>
      </c>
      <c r="D9389" s="88">
        <v>16562.718538710025</v>
      </c>
      <c r="E9389" s="88">
        <v>158.24532735985849</v>
      </c>
      <c r="F9389" s="88">
        <v>521.85545946608499</v>
      </c>
      <c r="G9389" s="88">
        <v>766.7009640142328</v>
      </c>
      <c r="H9389" s="88">
        <v>1006.562690899525</v>
      </c>
      <c r="I9389" s="88">
        <v>1388.9342568273191</v>
      </c>
      <c r="J9389" s="88">
        <v>2014.4231759295139</v>
      </c>
      <c r="K9389" s="88">
        <v>3383.0794300236203</v>
      </c>
      <c r="L9389" s="88">
        <v>3509.0469746174058</v>
      </c>
      <c r="M9389" s="88">
        <v>3738.0888040055538</v>
      </c>
    </row>
    <row r="9390" spans="3:13" x14ac:dyDescent="0.2">
      <c r="C9390" s="88">
        <v>0.46460000000000001</v>
      </c>
      <c r="D9390" s="88">
        <v>16563.012402964308</v>
      </c>
      <c r="E9390" s="88">
        <v>158.24592645751454</v>
      </c>
      <c r="F9390" s="88">
        <v>521.86984092365356</v>
      </c>
      <c r="G9390" s="88">
        <v>766.70097690033117</v>
      </c>
      <c r="H9390" s="88">
        <v>1006.6007066923989</v>
      </c>
      <c r="I9390" s="88">
        <v>1388.9387608753455</v>
      </c>
      <c r="J9390" s="88">
        <v>2014.4418075632248</v>
      </c>
      <c r="K9390" s="88">
        <v>3383.105247256075</v>
      </c>
      <c r="L9390" s="88">
        <v>3509.07292385968</v>
      </c>
      <c r="M9390" s="88">
        <v>3738.1143476073571</v>
      </c>
    </row>
    <row r="9391" spans="3:13" x14ac:dyDescent="0.2">
      <c r="C9391" s="88">
        <v>0.46465000000000001</v>
      </c>
      <c r="D9391" s="88">
        <v>16563.157858192131</v>
      </c>
      <c r="E9391" s="88">
        <v>158.24600029714657</v>
      </c>
      <c r="F9391" s="88">
        <v>521.8733841498215</v>
      </c>
      <c r="G9391" s="88">
        <v>766.7252897853964</v>
      </c>
      <c r="H9391" s="88">
        <v>1006.6121025393113</v>
      </c>
      <c r="I9391" s="88">
        <v>1388.9460991169381</v>
      </c>
      <c r="J9391" s="88">
        <v>2014.5078040814701</v>
      </c>
      <c r="K9391" s="88">
        <v>3383.259621819916</v>
      </c>
      <c r="L9391" s="88">
        <v>3509.1009100879719</v>
      </c>
      <c r="M9391" s="88">
        <v>3738.1394180508437</v>
      </c>
    </row>
    <row r="9392" spans="3:13" x14ac:dyDescent="0.2">
      <c r="C9392" s="88">
        <v>0.4647</v>
      </c>
      <c r="D9392" s="88">
        <v>16563.164015502553</v>
      </c>
      <c r="E9392" s="88">
        <v>158.24666501994307</v>
      </c>
      <c r="F9392" s="88">
        <v>521.89220767058987</v>
      </c>
      <c r="G9392" s="88">
        <v>766.73475260566283</v>
      </c>
      <c r="H9392" s="88">
        <v>1006.6143364600116</v>
      </c>
      <c r="I9392" s="88">
        <v>1388.9478363839421</v>
      </c>
      <c r="J9392" s="88">
        <v>2014.576894684204</v>
      </c>
      <c r="K9392" s="88">
        <v>3383.2726563157389</v>
      </c>
      <c r="L9392" s="88">
        <v>3509.2210393200903</v>
      </c>
      <c r="M9392" s="88">
        <v>3738.1412242608803</v>
      </c>
    </row>
    <row r="9393" spans="3:13" x14ac:dyDescent="0.2">
      <c r="C9393" s="88">
        <v>0.46475</v>
      </c>
      <c r="D9393" s="88">
        <v>16563.665665424218</v>
      </c>
      <c r="E9393" s="88">
        <v>158.2478005989642</v>
      </c>
      <c r="F9393" s="88">
        <v>521.89495363806145</v>
      </c>
      <c r="G9393" s="88">
        <v>766.76535082803503</v>
      </c>
      <c r="H9393" s="88">
        <v>1006.6395658934916</v>
      </c>
      <c r="I9393" s="88">
        <v>1388.9712795998616</v>
      </c>
      <c r="J9393" s="88">
        <v>2014.5936998459647</v>
      </c>
      <c r="K9393" s="88">
        <v>3383.2776393051026</v>
      </c>
      <c r="L9393" s="88">
        <v>3509.3420680831241</v>
      </c>
      <c r="M9393" s="88">
        <v>3738.225378731318</v>
      </c>
    </row>
    <row r="9394" spans="3:13" x14ac:dyDescent="0.2">
      <c r="C9394" s="88">
        <v>0.46479999999999999</v>
      </c>
      <c r="D9394" s="88">
        <v>16563.681517961595</v>
      </c>
      <c r="E9394" s="88">
        <v>158.25230066921631</v>
      </c>
      <c r="F9394" s="88">
        <v>521.89518892669957</v>
      </c>
      <c r="G9394" s="88">
        <v>766.76603654346491</v>
      </c>
      <c r="H9394" s="88">
        <v>1006.6728978211518</v>
      </c>
      <c r="I9394" s="88">
        <v>1388.9781869177555</v>
      </c>
      <c r="J9394" s="88">
        <v>2014.6294329115767</v>
      </c>
      <c r="K9394" s="88">
        <v>3383.3298503881583</v>
      </c>
      <c r="L9394" s="88">
        <v>3509.4651226955416</v>
      </c>
      <c r="M9394" s="88">
        <v>3738.3064759883646</v>
      </c>
    </row>
    <row r="9395" spans="3:13" x14ac:dyDescent="0.2">
      <c r="C9395" s="88">
        <v>0.46484999999999999</v>
      </c>
      <c r="D9395" s="88">
        <v>16563.80087070158</v>
      </c>
      <c r="E9395" s="88">
        <v>158.25230066921631</v>
      </c>
      <c r="F9395" s="88">
        <v>521.89622209920435</v>
      </c>
      <c r="G9395" s="88">
        <v>766.7662869069618</v>
      </c>
      <c r="H9395" s="88">
        <v>1006.6890344512185</v>
      </c>
      <c r="I9395" s="88">
        <v>1388.9958825974718</v>
      </c>
      <c r="J9395" s="88">
        <v>2014.6477319129353</v>
      </c>
      <c r="K9395" s="88">
        <v>3383.3664878823702</v>
      </c>
      <c r="L9395" s="88">
        <v>3509.5767084228273</v>
      </c>
      <c r="M9395" s="88">
        <v>3738.4114452442568</v>
      </c>
    </row>
    <row r="9396" spans="3:13" x14ac:dyDescent="0.2">
      <c r="C9396" s="88">
        <v>0.46489999999999998</v>
      </c>
      <c r="D9396" s="88">
        <v>16563.871021731742</v>
      </c>
      <c r="E9396" s="88">
        <v>158.25234965626987</v>
      </c>
      <c r="F9396" s="88">
        <v>521.89752682797143</v>
      </c>
      <c r="G9396" s="88">
        <v>766.78560032564155</v>
      </c>
      <c r="H9396" s="88">
        <v>1006.6910577698591</v>
      </c>
      <c r="I9396" s="88">
        <v>1389.0619413089171</v>
      </c>
      <c r="J9396" s="88">
        <v>2014.6518942157504</v>
      </c>
      <c r="K9396" s="88">
        <v>3383.3686173621227</v>
      </c>
      <c r="L9396" s="88">
        <v>3509.5884847165971</v>
      </c>
      <c r="M9396" s="88">
        <v>3738.4240143505153</v>
      </c>
    </row>
    <row r="9397" spans="3:13" x14ac:dyDescent="0.2">
      <c r="C9397" s="88">
        <v>0.46494999999999997</v>
      </c>
      <c r="D9397" s="88">
        <v>16563.872535283655</v>
      </c>
      <c r="E9397" s="88">
        <v>158.26640850862168</v>
      </c>
      <c r="F9397" s="88">
        <v>521.90693382610516</v>
      </c>
      <c r="G9397" s="88">
        <v>766.78560875879157</v>
      </c>
      <c r="H9397" s="88">
        <v>1006.6944869364179</v>
      </c>
      <c r="I9397" s="88">
        <v>1389.0655365042076</v>
      </c>
      <c r="J9397" s="88">
        <v>2014.7013081345049</v>
      </c>
      <c r="K9397" s="88">
        <v>3383.3928245824454</v>
      </c>
      <c r="L9397" s="88">
        <v>3509.6177155192886</v>
      </c>
      <c r="M9397" s="88">
        <v>3738.4347798399058</v>
      </c>
    </row>
    <row r="9398" spans="3:13" x14ac:dyDescent="0.2">
      <c r="C9398" s="88">
        <v>0.46500000000000002</v>
      </c>
      <c r="D9398" s="88">
        <v>16564.100161822076</v>
      </c>
      <c r="E9398" s="88">
        <v>158.26640850862168</v>
      </c>
      <c r="F9398" s="88">
        <v>521.91183909093843</v>
      </c>
      <c r="G9398" s="88">
        <v>766.79484387607636</v>
      </c>
      <c r="H9398" s="88">
        <v>1006.7077068539347</v>
      </c>
      <c r="I9398" s="88">
        <v>1389.0744733288248</v>
      </c>
      <c r="J9398" s="88">
        <v>2014.7043238763786</v>
      </c>
      <c r="K9398" s="88">
        <v>3383.422665427061</v>
      </c>
      <c r="L9398" s="88">
        <v>3509.7639853191768</v>
      </c>
      <c r="M9398" s="88">
        <v>3738.4701288218403</v>
      </c>
    </row>
    <row r="9399" spans="3:13" x14ac:dyDescent="0.2">
      <c r="C9399" s="88">
        <v>0.46505000000000002</v>
      </c>
      <c r="D9399" s="88">
        <v>16564.143686780553</v>
      </c>
      <c r="E9399" s="88">
        <v>158.26894772914966</v>
      </c>
      <c r="F9399" s="88">
        <v>521.91667013363531</v>
      </c>
      <c r="G9399" s="88">
        <v>766.8099769985788</v>
      </c>
      <c r="H9399" s="88">
        <v>1006.7255917062862</v>
      </c>
      <c r="I9399" s="88">
        <v>1389.0761757530881</v>
      </c>
      <c r="J9399" s="88">
        <v>2014.7483813611534</v>
      </c>
      <c r="K9399" s="88">
        <v>3383.4576544557972</v>
      </c>
      <c r="L9399" s="88">
        <v>3509.8095114292805</v>
      </c>
      <c r="M9399" s="88">
        <v>3738.4763670411253</v>
      </c>
    </row>
    <row r="9400" spans="3:13" x14ac:dyDescent="0.2">
      <c r="C9400" s="88">
        <v>0.46510000000000001</v>
      </c>
      <c r="D9400" s="88">
        <v>16564.226174398387</v>
      </c>
      <c r="E9400" s="88">
        <v>158.26970746731786</v>
      </c>
      <c r="F9400" s="88">
        <v>521.92313806110997</v>
      </c>
      <c r="G9400" s="88">
        <v>766.81474031133757</v>
      </c>
      <c r="H9400" s="88">
        <v>1006.7480547640339</v>
      </c>
      <c r="I9400" s="88">
        <v>1389.0768773860696</v>
      </c>
      <c r="J9400" s="88">
        <v>2014.7736439187574</v>
      </c>
      <c r="K9400" s="88">
        <v>3383.4600507107425</v>
      </c>
      <c r="L9400" s="88">
        <v>3509.8716876733938</v>
      </c>
      <c r="M9400" s="88">
        <v>3738.4970448307081</v>
      </c>
    </row>
    <row r="9401" spans="3:13" x14ac:dyDescent="0.2">
      <c r="C9401" s="88">
        <v>0.46515000000000001</v>
      </c>
      <c r="D9401" s="88">
        <v>16564.322290536751</v>
      </c>
      <c r="E9401" s="88">
        <v>158.27085616621844</v>
      </c>
      <c r="F9401" s="88">
        <v>521.92338252515492</v>
      </c>
      <c r="G9401" s="88">
        <v>766.8360448512808</v>
      </c>
      <c r="H9401" s="88">
        <v>1006.7485503958133</v>
      </c>
      <c r="I9401" s="88">
        <v>1389.0788846841851</v>
      </c>
      <c r="J9401" s="88">
        <v>2014.7932584482319</v>
      </c>
      <c r="K9401" s="88">
        <v>3383.5626886922601</v>
      </c>
      <c r="L9401" s="88">
        <v>3509.8833371241753</v>
      </c>
      <c r="M9401" s="88">
        <v>3738.499368638646</v>
      </c>
    </row>
    <row r="9402" spans="3:13" x14ac:dyDescent="0.2">
      <c r="C9402" s="88">
        <v>0.4652</v>
      </c>
      <c r="D9402" s="88">
        <v>16564.535682931059</v>
      </c>
      <c r="E9402" s="88">
        <v>158.27519957031927</v>
      </c>
      <c r="F9402" s="88">
        <v>521.93047006270172</v>
      </c>
      <c r="G9402" s="88">
        <v>766.85168492117418</v>
      </c>
      <c r="H9402" s="88">
        <v>1006.7555948151371</v>
      </c>
      <c r="I9402" s="88">
        <v>1389.0952101080447</v>
      </c>
      <c r="J9402" s="88">
        <v>2014.8169999343522</v>
      </c>
      <c r="K9402" s="88">
        <v>3383.5781044313362</v>
      </c>
      <c r="L9402" s="88">
        <v>3510.0944109198258</v>
      </c>
      <c r="M9402" s="88">
        <v>3738.5034721219954</v>
      </c>
    </row>
    <row r="9403" spans="3:13" x14ac:dyDescent="0.2">
      <c r="C9403" s="88">
        <v>0.46525</v>
      </c>
      <c r="D9403" s="88">
        <v>16564.766957745967</v>
      </c>
      <c r="E9403" s="88">
        <v>158.27597107373822</v>
      </c>
      <c r="F9403" s="88">
        <v>521.9369320183514</v>
      </c>
      <c r="G9403" s="88">
        <v>766.87001763838771</v>
      </c>
      <c r="H9403" s="88">
        <v>1006.7842403631962</v>
      </c>
      <c r="I9403" s="88">
        <v>1389.1409877846677</v>
      </c>
      <c r="J9403" s="88">
        <v>2014.8237524557762</v>
      </c>
      <c r="K9403" s="88">
        <v>3383.5959412844636</v>
      </c>
      <c r="L9403" s="88">
        <v>3510.311407789246</v>
      </c>
      <c r="M9403" s="88">
        <v>3738.5119544350791</v>
      </c>
    </row>
    <row r="9404" spans="3:13" x14ac:dyDescent="0.2">
      <c r="C9404" s="88">
        <v>0.46529999999999999</v>
      </c>
      <c r="D9404" s="88">
        <v>16565.264774697211</v>
      </c>
      <c r="E9404" s="88">
        <v>158.27597107373822</v>
      </c>
      <c r="F9404" s="88">
        <v>521.94743849826182</v>
      </c>
      <c r="G9404" s="88">
        <v>766.90392173022838</v>
      </c>
      <c r="H9404" s="88">
        <v>1006.7879427493576</v>
      </c>
      <c r="I9404" s="88">
        <v>1389.1659801744372</v>
      </c>
      <c r="J9404" s="88">
        <v>2014.8388935797266</v>
      </c>
      <c r="K9404" s="88">
        <v>3383.6248925809068</v>
      </c>
      <c r="L9404" s="88">
        <v>3510.3181972085986</v>
      </c>
      <c r="M9404" s="88">
        <v>3738.5187680455219</v>
      </c>
    </row>
    <row r="9405" spans="3:13" x14ac:dyDescent="0.2">
      <c r="C9405" s="88">
        <v>0.46534999999999999</v>
      </c>
      <c r="D9405" s="88">
        <v>16565.484669793161</v>
      </c>
      <c r="E9405" s="88">
        <v>158.27682308018575</v>
      </c>
      <c r="F9405" s="88">
        <v>521.95263010850385</v>
      </c>
      <c r="G9405" s="88">
        <v>766.90758716363234</v>
      </c>
      <c r="H9405" s="88">
        <v>1006.8004931767568</v>
      </c>
      <c r="I9405" s="88">
        <v>1389.1877479662508</v>
      </c>
      <c r="J9405" s="88">
        <v>2014.8403496736569</v>
      </c>
      <c r="K9405" s="88">
        <v>3383.670355248571</v>
      </c>
      <c r="L9405" s="88">
        <v>3510.3439037034909</v>
      </c>
      <c r="M9405" s="88">
        <v>3738.5203662794679</v>
      </c>
    </row>
    <row r="9406" spans="3:13" x14ac:dyDescent="0.2">
      <c r="C9406" s="88">
        <v>0.46539999999999998</v>
      </c>
      <c r="D9406" s="88">
        <v>16565.524072711403</v>
      </c>
      <c r="E9406" s="88">
        <v>158.28662842605627</v>
      </c>
      <c r="F9406" s="88">
        <v>521.96575033755698</v>
      </c>
      <c r="G9406" s="88">
        <v>766.91787388517878</v>
      </c>
      <c r="H9406" s="88">
        <v>1006.8053464038562</v>
      </c>
      <c r="I9406" s="88">
        <v>1389.1892151641209</v>
      </c>
      <c r="J9406" s="88">
        <v>2014.8492761264265</v>
      </c>
      <c r="K9406" s="88">
        <v>3383.6960154918916</v>
      </c>
      <c r="L9406" s="88">
        <v>3510.346349741525</v>
      </c>
      <c r="M9406" s="88">
        <v>3738.5348613962583</v>
      </c>
    </row>
    <row r="9407" spans="3:13" x14ac:dyDescent="0.2">
      <c r="C9407" s="88">
        <v>0.46544999999999997</v>
      </c>
      <c r="D9407" s="88">
        <v>16565.624000586115</v>
      </c>
      <c r="E9407" s="88">
        <v>158.29185337884246</v>
      </c>
      <c r="F9407" s="88">
        <v>521.96630556595983</v>
      </c>
      <c r="G9407" s="88">
        <v>766.93001348214375</v>
      </c>
      <c r="H9407" s="88">
        <v>1006.8400587991341</v>
      </c>
      <c r="I9407" s="88">
        <v>1389.217565647934</v>
      </c>
      <c r="J9407" s="88">
        <v>2014.8977414080196</v>
      </c>
      <c r="K9407" s="88">
        <v>3383.7153866867611</v>
      </c>
      <c r="L9407" s="88">
        <v>3510.3494669686688</v>
      </c>
      <c r="M9407" s="88">
        <v>3738.5389701300774</v>
      </c>
    </row>
    <row r="9408" spans="3:13" x14ac:dyDescent="0.2">
      <c r="C9408" s="88">
        <v>0.46550000000000002</v>
      </c>
      <c r="D9408" s="88">
        <v>16565.788923158841</v>
      </c>
      <c r="E9408" s="88">
        <v>158.29185337884246</v>
      </c>
      <c r="F9408" s="88">
        <v>521.98464567087194</v>
      </c>
      <c r="G9408" s="88">
        <v>766.93301510676656</v>
      </c>
      <c r="H9408" s="88">
        <v>1006.8599047991615</v>
      </c>
      <c r="I9408" s="88">
        <v>1389.2221919686622</v>
      </c>
      <c r="J9408" s="88">
        <v>2014.9110059994446</v>
      </c>
      <c r="K9408" s="88">
        <v>3383.8051133245935</v>
      </c>
      <c r="L9408" s="88">
        <v>3510.4565953509605</v>
      </c>
      <c r="M9408" s="88">
        <v>3738.5484616773879</v>
      </c>
    </row>
    <row r="9409" spans="3:13" x14ac:dyDescent="0.2">
      <c r="C9409" s="88">
        <v>0.46555000000000002</v>
      </c>
      <c r="D9409" s="88">
        <v>16565.798056718522</v>
      </c>
      <c r="E9409" s="88">
        <v>158.29260567077472</v>
      </c>
      <c r="F9409" s="88">
        <v>521.98569344779798</v>
      </c>
      <c r="G9409" s="88">
        <v>766.9612874335412</v>
      </c>
      <c r="H9409" s="88">
        <v>1006.8842415052586</v>
      </c>
      <c r="I9409" s="88">
        <v>1389.2236590140187</v>
      </c>
      <c r="J9409" s="88">
        <v>2014.9401041553806</v>
      </c>
      <c r="K9409" s="88">
        <v>3383.8246053022285</v>
      </c>
      <c r="L9409" s="88">
        <v>3510.6210197335777</v>
      </c>
      <c r="M9409" s="88">
        <v>3738.5878351479905</v>
      </c>
    </row>
    <row r="9410" spans="3:13" x14ac:dyDescent="0.2">
      <c r="C9410" s="88">
        <v>0.46560000000000001</v>
      </c>
      <c r="D9410" s="88">
        <v>16565.798695786329</v>
      </c>
      <c r="E9410" s="88">
        <v>158.29392703560006</v>
      </c>
      <c r="F9410" s="88">
        <v>522.00505116693648</v>
      </c>
      <c r="G9410" s="88">
        <v>766.97817040816744</v>
      </c>
      <c r="H9410" s="88">
        <v>1006.8865329490513</v>
      </c>
      <c r="I9410" s="88">
        <v>1389.2475655193625</v>
      </c>
      <c r="J9410" s="88">
        <v>2014.9603442155526</v>
      </c>
      <c r="K9410" s="88">
        <v>3383.8716666978453</v>
      </c>
      <c r="L9410" s="88">
        <v>3510.7760821307966</v>
      </c>
      <c r="M9410" s="88">
        <v>3738.6039845368828</v>
      </c>
    </row>
    <row r="9411" spans="3:13" x14ac:dyDescent="0.2">
      <c r="C9411" s="88">
        <v>0.46565000000000001</v>
      </c>
      <c r="D9411" s="88">
        <v>16566.004037035411</v>
      </c>
      <c r="E9411" s="88">
        <v>158.29392703560006</v>
      </c>
      <c r="F9411" s="88">
        <v>522.00734333235096</v>
      </c>
      <c r="G9411" s="88">
        <v>766.98719144318193</v>
      </c>
      <c r="H9411" s="88">
        <v>1006.8931883464966</v>
      </c>
      <c r="I9411" s="88">
        <v>1389.2841668289129</v>
      </c>
      <c r="J9411" s="88">
        <v>2014.9751909065608</v>
      </c>
      <c r="K9411" s="88">
        <v>3383.9139568133232</v>
      </c>
      <c r="L9411" s="88">
        <v>3511.0060999145021</v>
      </c>
      <c r="M9411" s="88">
        <v>3738.606631367486</v>
      </c>
    </row>
    <row r="9412" spans="3:13" x14ac:dyDescent="0.2">
      <c r="C9412" s="88">
        <v>0.4657</v>
      </c>
      <c r="D9412" s="88">
        <v>16566.028516968545</v>
      </c>
      <c r="E9412" s="88">
        <v>158.294137754654</v>
      </c>
      <c r="F9412" s="88">
        <v>522.01152967399867</v>
      </c>
      <c r="G9412" s="88">
        <v>766.99459673015281</v>
      </c>
      <c r="H9412" s="88">
        <v>1006.906066931992</v>
      </c>
      <c r="I9412" s="88">
        <v>1389.349550802001</v>
      </c>
      <c r="J9412" s="88">
        <v>2015.0593360121616</v>
      </c>
      <c r="K9412" s="88">
        <v>3383.9736250409701</v>
      </c>
      <c r="L9412" s="88">
        <v>3511.0191567699248</v>
      </c>
      <c r="M9412" s="88">
        <v>3738.6112086460789</v>
      </c>
    </row>
    <row r="9413" spans="3:13" x14ac:dyDescent="0.2">
      <c r="C9413" s="88">
        <v>0.46575</v>
      </c>
      <c r="D9413" s="88">
        <v>16566.216084775599</v>
      </c>
      <c r="E9413" s="88">
        <v>158.2952398198895</v>
      </c>
      <c r="F9413" s="88">
        <v>522.01156536396638</v>
      </c>
      <c r="G9413" s="88">
        <v>767.0408893242311</v>
      </c>
      <c r="H9413" s="88">
        <v>1006.935149832997</v>
      </c>
      <c r="I9413" s="88">
        <v>1389.3613925007526</v>
      </c>
      <c r="J9413" s="88">
        <v>2015.0597007707952</v>
      </c>
      <c r="K9413" s="88">
        <v>3383.9906379038071</v>
      </c>
      <c r="L9413" s="88">
        <v>3511.14962491609</v>
      </c>
      <c r="M9413" s="88">
        <v>3738.6173738341713</v>
      </c>
    </row>
    <row r="9414" spans="3:13" x14ac:dyDescent="0.2">
      <c r="C9414" s="88">
        <v>0.46579999999999999</v>
      </c>
      <c r="D9414" s="88">
        <v>16566.434617199564</v>
      </c>
      <c r="E9414" s="88">
        <v>158.29542185268838</v>
      </c>
      <c r="F9414" s="88">
        <v>522.02329749117962</v>
      </c>
      <c r="G9414" s="88">
        <v>767.04441574917246</v>
      </c>
      <c r="H9414" s="88">
        <v>1006.9384140408429</v>
      </c>
      <c r="I9414" s="88">
        <v>1389.3677872170242</v>
      </c>
      <c r="J9414" s="88">
        <v>2015.0805862300936</v>
      </c>
      <c r="K9414" s="88">
        <v>3384.2270076652094</v>
      </c>
      <c r="L9414" s="88">
        <v>3511.2989555060212</v>
      </c>
      <c r="M9414" s="88">
        <v>3738.6730742224204</v>
      </c>
    </row>
    <row r="9415" spans="3:13" x14ac:dyDescent="0.2">
      <c r="C9415" s="88">
        <v>0.46584999999999999</v>
      </c>
      <c r="D9415" s="88">
        <v>16566.706032169095</v>
      </c>
      <c r="E9415" s="88">
        <v>158.29626378970806</v>
      </c>
      <c r="F9415" s="88">
        <v>522.03237679031236</v>
      </c>
      <c r="G9415" s="88">
        <v>767.04950765898093</v>
      </c>
      <c r="H9415" s="88">
        <v>1006.9398440957793</v>
      </c>
      <c r="I9415" s="88">
        <v>1389.4246081745137</v>
      </c>
      <c r="J9415" s="88">
        <v>2015.0954354057535</v>
      </c>
      <c r="K9415" s="88">
        <v>3384.2708857335092</v>
      </c>
      <c r="L9415" s="88">
        <v>3511.351747739981</v>
      </c>
      <c r="M9415" s="88">
        <v>3738.6772063012231</v>
      </c>
    </row>
    <row r="9416" spans="3:13" x14ac:dyDescent="0.2">
      <c r="C9416" s="88">
        <v>0.46589999999999998</v>
      </c>
      <c r="D9416" s="88">
        <v>16566.765426990511</v>
      </c>
      <c r="E9416" s="88">
        <v>158.30529129053593</v>
      </c>
      <c r="F9416" s="88">
        <v>522.05660046142748</v>
      </c>
      <c r="G9416" s="88">
        <v>767.05439291485982</v>
      </c>
      <c r="H9416" s="88">
        <v>1006.9405302325213</v>
      </c>
      <c r="I9416" s="88">
        <v>1389.4988180721616</v>
      </c>
      <c r="J9416" s="88">
        <v>2015.1078884247077</v>
      </c>
      <c r="K9416" s="88">
        <v>3384.2800848412344</v>
      </c>
      <c r="L9416" s="88">
        <v>3511.3793868834464</v>
      </c>
      <c r="M9416" s="88">
        <v>3738.6827457211434</v>
      </c>
    </row>
    <row r="9417" spans="3:13" x14ac:dyDescent="0.2">
      <c r="C9417" s="88">
        <v>0.46594999999999998</v>
      </c>
      <c r="D9417" s="88">
        <v>16566.79765291727</v>
      </c>
      <c r="E9417" s="88">
        <v>158.30775171338155</v>
      </c>
      <c r="F9417" s="88">
        <v>522.0614414222714</v>
      </c>
      <c r="G9417" s="88">
        <v>767.08196576464707</v>
      </c>
      <c r="H9417" s="88">
        <v>1006.9604052918162</v>
      </c>
      <c r="I9417" s="88">
        <v>1389.5016157413479</v>
      </c>
      <c r="J9417" s="88">
        <v>2015.1223190331762</v>
      </c>
      <c r="K9417" s="88">
        <v>3384.2966118357594</v>
      </c>
      <c r="L9417" s="88">
        <v>3511.4966026363845</v>
      </c>
      <c r="M9417" s="88">
        <v>3738.6830175725177</v>
      </c>
    </row>
    <row r="9418" spans="3:13" x14ac:dyDescent="0.2">
      <c r="C9418" s="88">
        <v>0.46600000000000003</v>
      </c>
      <c r="D9418" s="88">
        <v>16567.019833668761</v>
      </c>
      <c r="E9418" s="88">
        <v>158.30888692456301</v>
      </c>
      <c r="F9418" s="88">
        <v>522.06333783144009</v>
      </c>
      <c r="G9418" s="88">
        <v>767.08515819584227</v>
      </c>
      <c r="H9418" s="88">
        <v>1006.9615218749941</v>
      </c>
      <c r="I9418" s="88">
        <v>1389.5036885213981</v>
      </c>
      <c r="J9418" s="88">
        <v>2015.1567311572953</v>
      </c>
      <c r="K9418" s="88">
        <v>3384.3254908333165</v>
      </c>
      <c r="L9418" s="88">
        <v>3511.505612366399</v>
      </c>
      <c r="M9418" s="88">
        <v>3738.6991239113672</v>
      </c>
    </row>
    <row r="9419" spans="3:13" x14ac:dyDescent="0.2">
      <c r="C9419" s="88">
        <v>0.46605000000000002</v>
      </c>
      <c r="D9419" s="88">
        <v>16567.170011804796</v>
      </c>
      <c r="E9419" s="88">
        <v>158.30908014255692</v>
      </c>
      <c r="F9419" s="88">
        <v>522.07559919167852</v>
      </c>
      <c r="G9419" s="88">
        <v>767.10143070054073</v>
      </c>
      <c r="H9419" s="88">
        <v>1006.9688357009813</v>
      </c>
      <c r="I9419" s="88">
        <v>1389.5236519649666</v>
      </c>
      <c r="J9419" s="88">
        <v>2015.1695394200337</v>
      </c>
      <c r="K9419" s="88">
        <v>3384.4064396203021</v>
      </c>
      <c r="L9419" s="88">
        <v>3511.5674105714729</v>
      </c>
      <c r="M9419" s="88">
        <v>3738.7134845431742</v>
      </c>
    </row>
    <row r="9420" spans="3:13" x14ac:dyDescent="0.2">
      <c r="C9420" s="88">
        <v>0.46610000000000001</v>
      </c>
      <c r="D9420" s="88">
        <v>16567.308716392745</v>
      </c>
      <c r="E9420" s="88">
        <v>158.30910372476046</v>
      </c>
      <c r="F9420" s="88">
        <v>522.0763277824808</v>
      </c>
      <c r="G9420" s="88">
        <v>767.10308108982008</v>
      </c>
      <c r="H9420" s="88">
        <v>1006.9763193865988</v>
      </c>
      <c r="I9420" s="88">
        <v>1389.577545223452</v>
      </c>
      <c r="J9420" s="88">
        <v>2015.1849147533781</v>
      </c>
      <c r="K9420" s="88">
        <v>3384.4555318053904</v>
      </c>
      <c r="L9420" s="88">
        <v>3511.6138491026668</v>
      </c>
      <c r="M9420" s="88">
        <v>3738.7374224722003</v>
      </c>
    </row>
    <row r="9421" spans="3:13" x14ac:dyDescent="0.2">
      <c r="C9421" s="88">
        <v>0.46615000000000001</v>
      </c>
      <c r="D9421" s="88">
        <v>16567.390136607337</v>
      </c>
      <c r="E9421" s="88">
        <v>158.31550203757979</v>
      </c>
      <c r="F9421" s="88">
        <v>522.07753873309048</v>
      </c>
      <c r="G9421" s="88">
        <v>767.20013951275405</v>
      </c>
      <c r="H9421" s="88">
        <v>1006.9913788471163</v>
      </c>
      <c r="I9421" s="88">
        <v>1389.5935039551923</v>
      </c>
      <c r="J9421" s="88">
        <v>2015.2417638211218</v>
      </c>
      <c r="K9421" s="88">
        <v>3384.4906941504069</v>
      </c>
      <c r="L9421" s="88">
        <v>3511.6802703294279</v>
      </c>
      <c r="M9421" s="88">
        <v>3738.7588540233228</v>
      </c>
    </row>
    <row r="9422" spans="3:13" x14ac:dyDescent="0.2">
      <c r="C9422" s="88">
        <v>0.4662</v>
      </c>
      <c r="D9422" s="88">
        <v>16567.396664613552</v>
      </c>
      <c r="E9422" s="88">
        <v>158.3188368582978</v>
      </c>
      <c r="F9422" s="88">
        <v>522.0802040316803</v>
      </c>
      <c r="G9422" s="88">
        <v>767.23282772562879</v>
      </c>
      <c r="H9422" s="88">
        <v>1007.0035470177609</v>
      </c>
      <c r="I9422" s="88">
        <v>1389.6138654199349</v>
      </c>
      <c r="J9422" s="88">
        <v>2015.2651003993469</v>
      </c>
      <c r="K9422" s="88">
        <v>3384.535509734882</v>
      </c>
      <c r="L9422" s="88">
        <v>3511.6829390957591</v>
      </c>
      <c r="M9422" s="88">
        <v>3738.7829980412967</v>
      </c>
    </row>
    <row r="9423" spans="3:13" x14ac:dyDescent="0.2">
      <c r="C9423" s="88">
        <v>0.46625</v>
      </c>
      <c r="D9423" s="88">
        <v>16567.594437633205</v>
      </c>
      <c r="E9423" s="88">
        <v>158.31985190379783</v>
      </c>
      <c r="F9423" s="88">
        <v>522.09482633309335</v>
      </c>
      <c r="G9423" s="88">
        <v>767.23433652978883</v>
      </c>
      <c r="H9423" s="88">
        <v>1007.0045805139707</v>
      </c>
      <c r="I9423" s="88">
        <v>1389.6281883005349</v>
      </c>
      <c r="J9423" s="88">
        <v>2015.2727412797208</v>
      </c>
      <c r="K9423" s="88">
        <v>3384.7087427852734</v>
      </c>
      <c r="L9423" s="88">
        <v>3511.7212455604276</v>
      </c>
      <c r="M9423" s="88">
        <v>3738.7876866061242</v>
      </c>
    </row>
    <row r="9424" spans="3:13" x14ac:dyDescent="0.2">
      <c r="C9424" s="88">
        <v>0.46629999999999999</v>
      </c>
      <c r="D9424" s="88">
        <v>16567.665270744765</v>
      </c>
      <c r="E9424" s="88">
        <v>158.32087926830445</v>
      </c>
      <c r="F9424" s="88">
        <v>522.1089451439766</v>
      </c>
      <c r="G9424" s="88">
        <v>767.24328349177631</v>
      </c>
      <c r="H9424" s="88">
        <v>1007.0177474394932</v>
      </c>
      <c r="I9424" s="88">
        <v>1389.6357552815666</v>
      </c>
      <c r="J9424" s="88">
        <v>2015.2752642693508</v>
      </c>
      <c r="K9424" s="88">
        <v>3384.723050631409</v>
      </c>
      <c r="L9424" s="88">
        <v>3511.7492961477674</v>
      </c>
      <c r="M9424" s="88">
        <v>3738.8513396965946</v>
      </c>
    </row>
    <row r="9425" spans="3:13" x14ac:dyDescent="0.2">
      <c r="C9425" s="88">
        <v>0.46634999999999999</v>
      </c>
      <c r="D9425" s="88">
        <v>16567.828177876348</v>
      </c>
      <c r="E9425" s="88">
        <v>158.32173351669462</v>
      </c>
      <c r="F9425" s="88">
        <v>522.11733728419176</v>
      </c>
      <c r="G9425" s="88">
        <v>767.25522845732439</v>
      </c>
      <c r="H9425" s="88">
        <v>1007.0479805801542</v>
      </c>
      <c r="I9425" s="88">
        <v>1389.6629631815281</v>
      </c>
      <c r="J9425" s="88">
        <v>2015.2787580773665</v>
      </c>
      <c r="K9425" s="88">
        <v>3384.7662408165379</v>
      </c>
      <c r="L9425" s="88">
        <v>3511.7636409418819</v>
      </c>
      <c r="M9425" s="88">
        <v>3738.8604995179826</v>
      </c>
    </row>
    <row r="9426" spans="3:13" x14ac:dyDescent="0.2">
      <c r="C9426" s="88">
        <v>0.46639999999999998</v>
      </c>
      <c r="D9426" s="88">
        <v>16568.301906990404</v>
      </c>
      <c r="E9426" s="88">
        <v>158.32345724458173</v>
      </c>
      <c r="F9426" s="88">
        <v>522.12565025854019</v>
      </c>
      <c r="G9426" s="88">
        <v>767.26282788198932</v>
      </c>
      <c r="H9426" s="88">
        <v>1007.048932047072</v>
      </c>
      <c r="I9426" s="88">
        <v>1389.663123862194</v>
      </c>
      <c r="J9426" s="88">
        <v>2015.2987332628068</v>
      </c>
      <c r="K9426" s="88">
        <v>3384.8000605316361</v>
      </c>
      <c r="L9426" s="88">
        <v>3511.8050850699478</v>
      </c>
      <c r="M9426" s="88">
        <v>3738.8691702210485</v>
      </c>
    </row>
    <row r="9427" spans="3:13" x14ac:dyDescent="0.2">
      <c r="C9427" s="88">
        <v>0.46644999999999998</v>
      </c>
      <c r="D9427" s="88">
        <v>16568.863447023305</v>
      </c>
      <c r="E9427" s="88">
        <v>158.3235115041507</v>
      </c>
      <c r="F9427" s="88">
        <v>522.12800482960802</v>
      </c>
      <c r="G9427" s="88">
        <v>767.2957147276652</v>
      </c>
      <c r="H9427" s="88">
        <v>1007.0603366669529</v>
      </c>
      <c r="I9427" s="88">
        <v>1389.6642674193226</v>
      </c>
      <c r="J9427" s="88">
        <v>2015.3192621801713</v>
      </c>
      <c r="K9427" s="88">
        <v>3384.8009145728715</v>
      </c>
      <c r="L9427" s="88">
        <v>3511.8189099346946</v>
      </c>
      <c r="M9427" s="88">
        <v>3738.8816483403198</v>
      </c>
    </row>
    <row r="9428" spans="3:13" x14ac:dyDescent="0.2">
      <c r="C9428" s="88">
        <v>0.46650000000000003</v>
      </c>
      <c r="D9428" s="88">
        <v>16569.074288234166</v>
      </c>
      <c r="E9428" s="88">
        <v>158.32534358552766</v>
      </c>
      <c r="F9428" s="88">
        <v>522.14763309708496</v>
      </c>
      <c r="G9428" s="88">
        <v>767.30328833731301</v>
      </c>
      <c r="H9428" s="88">
        <v>1007.064598365946</v>
      </c>
      <c r="I9428" s="88">
        <v>1389.6726853583677</v>
      </c>
      <c r="J9428" s="88">
        <v>2015.3194163820658</v>
      </c>
      <c r="K9428" s="88">
        <v>3384.8057621836515</v>
      </c>
      <c r="L9428" s="88">
        <v>3511.8506314071997</v>
      </c>
      <c r="M9428" s="88">
        <v>3738.894152209788</v>
      </c>
    </row>
    <row r="9429" spans="3:13" x14ac:dyDescent="0.2">
      <c r="C9429" s="88">
        <v>0.46655000000000002</v>
      </c>
      <c r="D9429" s="88">
        <v>16569.295825872672</v>
      </c>
      <c r="E9429" s="88">
        <v>158.32931074391581</v>
      </c>
      <c r="F9429" s="88">
        <v>522.15455266642721</v>
      </c>
      <c r="G9429" s="88">
        <v>767.30559315291703</v>
      </c>
      <c r="H9429" s="88">
        <v>1007.0767365641623</v>
      </c>
      <c r="I9429" s="88">
        <v>1389.6738088404559</v>
      </c>
      <c r="J9429" s="88">
        <v>2015.326798443707</v>
      </c>
      <c r="K9429" s="88">
        <v>3384.8483110326624</v>
      </c>
      <c r="L9429" s="88">
        <v>3511.8748811195437</v>
      </c>
      <c r="M9429" s="88">
        <v>3738.9486004987084</v>
      </c>
    </row>
    <row r="9430" spans="3:13" x14ac:dyDescent="0.2">
      <c r="C9430" s="88">
        <v>0.46660000000000001</v>
      </c>
      <c r="D9430" s="88">
        <v>16569.601157370351</v>
      </c>
      <c r="E9430" s="88">
        <v>158.33144570145214</v>
      </c>
      <c r="F9430" s="88">
        <v>522.16937404672262</v>
      </c>
      <c r="G9430" s="88">
        <v>767.30975425695851</v>
      </c>
      <c r="H9430" s="88">
        <v>1007.0800427039867</v>
      </c>
      <c r="I9430" s="88">
        <v>1389.6818521646701</v>
      </c>
      <c r="J9430" s="88">
        <v>2015.339331014633</v>
      </c>
      <c r="K9430" s="88">
        <v>3384.8700108516746</v>
      </c>
      <c r="L9430" s="88">
        <v>3511.9571441415883</v>
      </c>
      <c r="M9430" s="88">
        <v>3738.9744190400575</v>
      </c>
    </row>
    <row r="9431" spans="3:13" x14ac:dyDescent="0.2">
      <c r="C9431" s="88">
        <v>0.46665000000000001</v>
      </c>
      <c r="D9431" s="88">
        <v>16569.938019921527</v>
      </c>
      <c r="E9431" s="88">
        <v>158.33196328699069</v>
      </c>
      <c r="F9431" s="88">
        <v>522.19344019635901</v>
      </c>
      <c r="G9431" s="88">
        <v>767.32545217851384</v>
      </c>
      <c r="H9431" s="88">
        <v>1007.1105140675468</v>
      </c>
      <c r="I9431" s="88">
        <v>1389.6852928028948</v>
      </c>
      <c r="J9431" s="88">
        <v>2015.3405125588438</v>
      </c>
      <c r="K9431" s="88">
        <v>3384.9212997813438</v>
      </c>
      <c r="L9431" s="88">
        <v>3511.9724269476542</v>
      </c>
      <c r="M9431" s="88">
        <v>3738.9869530118253</v>
      </c>
    </row>
    <row r="9432" spans="3:13" x14ac:dyDescent="0.2">
      <c r="C9432" s="88">
        <v>0.4667</v>
      </c>
      <c r="D9432" s="88">
        <v>16570.080262510746</v>
      </c>
      <c r="E9432" s="88">
        <v>158.33271002785841</v>
      </c>
      <c r="F9432" s="88">
        <v>522.20470515500574</v>
      </c>
      <c r="G9432" s="88">
        <v>767.33647846732993</v>
      </c>
      <c r="H9432" s="88">
        <v>1007.1193137800806</v>
      </c>
      <c r="I9432" s="88">
        <v>1389.7021398687393</v>
      </c>
      <c r="J9432" s="88">
        <v>2015.4494208607543</v>
      </c>
      <c r="K9432" s="88">
        <v>3384.9361120694107</v>
      </c>
      <c r="L9432" s="88">
        <v>3512.0225605664368</v>
      </c>
      <c r="M9432" s="88">
        <v>3739.0241794381832</v>
      </c>
    </row>
    <row r="9433" spans="3:13" x14ac:dyDescent="0.2">
      <c r="C9433" s="88">
        <v>0.46675</v>
      </c>
      <c r="D9433" s="88">
        <v>16570.162396525382</v>
      </c>
      <c r="E9433" s="88">
        <v>158.33895645704524</v>
      </c>
      <c r="F9433" s="88">
        <v>522.20478695930706</v>
      </c>
      <c r="G9433" s="88">
        <v>767.42077664142107</v>
      </c>
      <c r="H9433" s="88">
        <v>1007.1211400655602</v>
      </c>
      <c r="I9433" s="88">
        <v>1389.7228955357286</v>
      </c>
      <c r="J9433" s="88">
        <v>2015.5156996723999</v>
      </c>
      <c r="K9433" s="88">
        <v>3384.9712246301906</v>
      </c>
      <c r="L9433" s="88">
        <v>3512.1039691772457</v>
      </c>
      <c r="M9433" s="88">
        <v>3739.0755992778577</v>
      </c>
    </row>
    <row r="9434" spans="3:13" x14ac:dyDescent="0.2">
      <c r="C9434" s="88">
        <v>0.46679999999999999</v>
      </c>
      <c r="D9434" s="88">
        <v>16570.34936089968</v>
      </c>
      <c r="E9434" s="88">
        <v>158.34075505110468</v>
      </c>
      <c r="F9434" s="88">
        <v>522.22093018903206</v>
      </c>
      <c r="G9434" s="88">
        <v>767.46773737283456</v>
      </c>
      <c r="H9434" s="88">
        <v>1007.124677014082</v>
      </c>
      <c r="I9434" s="88">
        <v>1389.7460345004642</v>
      </c>
      <c r="J9434" s="88">
        <v>2015.5487243106495</v>
      </c>
      <c r="K9434" s="88">
        <v>3384.9870335310461</v>
      </c>
      <c r="L9434" s="88">
        <v>3512.1157287103251</v>
      </c>
      <c r="M9434" s="88">
        <v>3739.1279106237021</v>
      </c>
    </row>
    <row r="9435" spans="3:13" x14ac:dyDescent="0.2">
      <c r="C9435" s="88">
        <v>0.46684999999999999</v>
      </c>
      <c r="D9435" s="88">
        <v>16570.399439036693</v>
      </c>
      <c r="E9435" s="88">
        <v>158.34745402505632</v>
      </c>
      <c r="F9435" s="88">
        <v>522.23355358643221</v>
      </c>
      <c r="G9435" s="88">
        <v>767.49753396829601</v>
      </c>
      <c r="H9435" s="88">
        <v>1007.1537406275679</v>
      </c>
      <c r="I9435" s="88">
        <v>1389.7619438736983</v>
      </c>
      <c r="J9435" s="88">
        <v>2015.5907763864898</v>
      </c>
      <c r="K9435" s="88">
        <v>3385.0891095171091</v>
      </c>
      <c r="L9435" s="88">
        <v>3512.1669594147133</v>
      </c>
      <c r="M9435" s="88">
        <v>3739.1368510767843</v>
      </c>
    </row>
    <row r="9436" spans="3:13" x14ac:dyDescent="0.2">
      <c r="C9436" s="88">
        <v>0.46689999999999998</v>
      </c>
      <c r="D9436" s="88">
        <v>16570.484744937639</v>
      </c>
      <c r="E9436" s="88">
        <v>158.34754609312949</v>
      </c>
      <c r="F9436" s="88">
        <v>522.23492349752269</v>
      </c>
      <c r="G9436" s="88">
        <v>767.53838872545884</v>
      </c>
      <c r="H9436" s="88">
        <v>1007.1972197725499</v>
      </c>
      <c r="I9436" s="88">
        <v>1389.7645564195086</v>
      </c>
      <c r="J9436" s="88">
        <v>2015.642220361281</v>
      </c>
      <c r="K9436" s="88">
        <v>3385.2139971263005</v>
      </c>
      <c r="L9436" s="88">
        <v>3512.2810890971896</v>
      </c>
      <c r="M9436" s="88">
        <v>3739.1537305531897</v>
      </c>
    </row>
    <row r="9437" spans="3:13" x14ac:dyDescent="0.2">
      <c r="C9437" s="88">
        <v>0.46694999999999998</v>
      </c>
      <c r="D9437" s="88">
        <v>16570.5088517236</v>
      </c>
      <c r="E9437" s="88">
        <v>158.34831947586372</v>
      </c>
      <c r="F9437" s="88">
        <v>522.23739897179348</v>
      </c>
      <c r="G9437" s="88">
        <v>767.54053826014342</v>
      </c>
      <c r="H9437" s="88">
        <v>1007.2055499672683</v>
      </c>
      <c r="I9437" s="88">
        <v>1389.7670872566923</v>
      </c>
      <c r="J9437" s="88">
        <v>2015.6599344642864</v>
      </c>
      <c r="K9437" s="88">
        <v>3385.2880298561636</v>
      </c>
      <c r="L9437" s="88">
        <v>3512.3447507355522</v>
      </c>
      <c r="M9437" s="88">
        <v>3739.153914788521</v>
      </c>
    </row>
    <row r="9438" spans="3:13" x14ac:dyDescent="0.2">
      <c r="C9438" s="88">
        <v>0.46700000000000003</v>
      </c>
      <c r="D9438" s="88">
        <v>16570.573850090164</v>
      </c>
      <c r="E9438" s="88">
        <v>158.34831947586372</v>
      </c>
      <c r="F9438" s="88">
        <v>522.23989113504422</v>
      </c>
      <c r="G9438" s="88">
        <v>767.5460217296918</v>
      </c>
      <c r="H9438" s="88">
        <v>1007.2140188581707</v>
      </c>
      <c r="I9438" s="88">
        <v>1389.8286435663963</v>
      </c>
      <c r="J9438" s="88">
        <v>2015.6653651788615</v>
      </c>
      <c r="K9438" s="88">
        <v>3385.2932236666466</v>
      </c>
      <c r="L9438" s="88">
        <v>3512.41713116854</v>
      </c>
      <c r="M9438" s="88">
        <v>3739.1539189624714</v>
      </c>
    </row>
    <row r="9439" spans="3:13" x14ac:dyDescent="0.2">
      <c r="C9439" s="88">
        <v>0.46705000000000002</v>
      </c>
      <c r="D9439" s="88">
        <v>16570.645706868265</v>
      </c>
      <c r="E9439" s="88">
        <v>158.34998436657679</v>
      </c>
      <c r="F9439" s="88">
        <v>522.24890373280732</v>
      </c>
      <c r="G9439" s="88">
        <v>767.55102634446166</v>
      </c>
      <c r="H9439" s="88">
        <v>1007.2537392383988</v>
      </c>
      <c r="I9439" s="88">
        <v>1389.8385576360038</v>
      </c>
      <c r="J9439" s="88">
        <v>2015.715850396587</v>
      </c>
      <c r="K9439" s="88">
        <v>3385.2947704406556</v>
      </c>
      <c r="L9439" s="88">
        <v>3512.6517235111132</v>
      </c>
      <c r="M9439" s="88">
        <v>3739.16712093868</v>
      </c>
    </row>
    <row r="9440" spans="3:13" x14ac:dyDescent="0.2">
      <c r="C9440" s="88">
        <v>0.46710000000000002</v>
      </c>
      <c r="D9440" s="88">
        <v>16570.666234894019</v>
      </c>
      <c r="E9440" s="88">
        <v>158.35204945674377</v>
      </c>
      <c r="F9440" s="88">
        <v>522.25051135559943</v>
      </c>
      <c r="G9440" s="88">
        <v>767.57084880287539</v>
      </c>
      <c r="H9440" s="88">
        <v>1007.2788964032629</v>
      </c>
      <c r="I9440" s="88">
        <v>1389.8487147955834</v>
      </c>
      <c r="J9440" s="88">
        <v>2015.7732873289015</v>
      </c>
      <c r="K9440" s="88">
        <v>3385.3039581995135</v>
      </c>
      <c r="L9440" s="88">
        <v>3512.6688411061941</v>
      </c>
      <c r="M9440" s="88">
        <v>3739.1961187052038</v>
      </c>
    </row>
    <row r="9441" spans="3:13" x14ac:dyDescent="0.2">
      <c r="C9441" s="88">
        <v>0.46715000000000001</v>
      </c>
      <c r="D9441" s="88">
        <v>16570.667443750419</v>
      </c>
      <c r="E9441" s="88">
        <v>158.35239612836449</v>
      </c>
      <c r="F9441" s="88">
        <v>522.25462707601218</v>
      </c>
      <c r="G9441" s="88">
        <v>767.5736831338113</v>
      </c>
      <c r="H9441" s="88">
        <v>1007.2837184855539</v>
      </c>
      <c r="I9441" s="88">
        <v>1389.8793256708336</v>
      </c>
      <c r="J9441" s="88">
        <v>2015.8040896539219</v>
      </c>
      <c r="K9441" s="88">
        <v>3385.4099625733679</v>
      </c>
      <c r="L9441" s="88">
        <v>3512.8946660093734</v>
      </c>
      <c r="M9441" s="88">
        <v>3739.2530228417063</v>
      </c>
    </row>
    <row r="9442" spans="3:13" x14ac:dyDescent="0.2">
      <c r="C9442" s="88">
        <v>0.4672</v>
      </c>
      <c r="D9442" s="88">
        <v>16570.750857648392</v>
      </c>
      <c r="E9442" s="88">
        <v>158.35383189005097</v>
      </c>
      <c r="F9442" s="88">
        <v>522.2601026606626</v>
      </c>
      <c r="G9442" s="88">
        <v>767.58444864541707</v>
      </c>
      <c r="H9442" s="88">
        <v>1007.3091676318941</v>
      </c>
      <c r="I9442" s="88">
        <v>1389.8935577574694</v>
      </c>
      <c r="J9442" s="88">
        <v>2015.8090918964076</v>
      </c>
      <c r="K9442" s="88">
        <v>3385.4671901836846</v>
      </c>
      <c r="L9442" s="88">
        <v>3513.0286865691742</v>
      </c>
      <c r="M9442" s="88">
        <v>3739.2829972803215</v>
      </c>
    </row>
    <row r="9443" spans="3:13" x14ac:dyDescent="0.2">
      <c r="C9443" s="88">
        <v>0.46725</v>
      </c>
      <c r="D9443" s="88">
        <v>16570.768584138284</v>
      </c>
      <c r="E9443" s="88">
        <v>158.35389585606026</v>
      </c>
      <c r="F9443" s="88">
        <v>522.27614713716775</v>
      </c>
      <c r="G9443" s="88">
        <v>767.60714708421256</v>
      </c>
      <c r="H9443" s="88">
        <v>1007.3213579017702</v>
      </c>
      <c r="I9443" s="88">
        <v>1389.916370261943</v>
      </c>
      <c r="J9443" s="88">
        <v>2015.8681611865818</v>
      </c>
      <c r="K9443" s="88">
        <v>3385.470062810321</v>
      </c>
      <c r="L9443" s="88">
        <v>3513.1037634331838</v>
      </c>
      <c r="M9443" s="88">
        <v>3739.3010380605206</v>
      </c>
    </row>
    <row r="9444" spans="3:13" x14ac:dyDescent="0.2">
      <c r="C9444" s="88">
        <v>0.46729999999999999</v>
      </c>
      <c r="D9444" s="88">
        <v>16570.776136746255</v>
      </c>
      <c r="E9444" s="88">
        <v>158.35761621602887</v>
      </c>
      <c r="F9444" s="88">
        <v>522.27966196805937</v>
      </c>
      <c r="G9444" s="88">
        <v>767.61211165495388</v>
      </c>
      <c r="H9444" s="88">
        <v>1007.3279103799218</v>
      </c>
      <c r="I9444" s="88">
        <v>1389.9566951304923</v>
      </c>
      <c r="J9444" s="88">
        <v>2015.882118278641</v>
      </c>
      <c r="K9444" s="88">
        <v>3385.4850210891723</v>
      </c>
      <c r="L9444" s="88">
        <v>3513.1510419794813</v>
      </c>
      <c r="M9444" s="88">
        <v>3739.3059470806529</v>
      </c>
    </row>
    <row r="9445" spans="3:13" x14ac:dyDescent="0.2">
      <c r="C9445" s="88">
        <v>0.46734999999999999</v>
      </c>
      <c r="D9445" s="88">
        <v>16570.845416431435</v>
      </c>
      <c r="E9445" s="88">
        <v>158.36129510003775</v>
      </c>
      <c r="F9445" s="88">
        <v>522.28053009163386</v>
      </c>
      <c r="G9445" s="88">
        <v>767.63025487990126</v>
      </c>
      <c r="H9445" s="88">
        <v>1007.3631895005783</v>
      </c>
      <c r="I9445" s="88">
        <v>1389.9671825166024</v>
      </c>
      <c r="J9445" s="88">
        <v>2015.8993867782888</v>
      </c>
      <c r="K9445" s="88">
        <v>3385.5091034309767</v>
      </c>
      <c r="L9445" s="88">
        <v>3513.2536020903008</v>
      </c>
      <c r="M9445" s="88">
        <v>3739.3120637830912</v>
      </c>
    </row>
    <row r="9446" spans="3:13" x14ac:dyDescent="0.2">
      <c r="C9446" s="88">
        <v>0.46739999999999998</v>
      </c>
      <c r="D9446" s="88">
        <v>16570.849037844611</v>
      </c>
      <c r="E9446" s="88">
        <v>158.36260330897676</v>
      </c>
      <c r="F9446" s="88">
        <v>522.28737547778474</v>
      </c>
      <c r="G9446" s="88">
        <v>767.6547522329729</v>
      </c>
      <c r="H9446" s="88">
        <v>1007.3774043155991</v>
      </c>
      <c r="I9446" s="88">
        <v>1389.9978691739266</v>
      </c>
      <c r="J9446" s="88">
        <v>2015.900423039313</v>
      </c>
      <c r="K9446" s="88">
        <v>3385.5168279062768</v>
      </c>
      <c r="L9446" s="88">
        <v>3513.2541253187655</v>
      </c>
      <c r="M9446" s="88">
        <v>3739.3131506792306</v>
      </c>
    </row>
    <row r="9447" spans="3:13" x14ac:dyDescent="0.2">
      <c r="C9447" s="88">
        <v>0.46744999999999998</v>
      </c>
      <c r="D9447" s="88">
        <v>16570.958460849899</v>
      </c>
      <c r="E9447" s="88">
        <v>158.36376248943998</v>
      </c>
      <c r="F9447" s="88">
        <v>522.29693721401236</v>
      </c>
      <c r="G9447" s="88">
        <v>767.65801094332028</v>
      </c>
      <c r="H9447" s="88">
        <v>1007.3842466756955</v>
      </c>
      <c r="I9447" s="88">
        <v>1390.0452366961317</v>
      </c>
      <c r="J9447" s="88">
        <v>2016.0135838700239</v>
      </c>
      <c r="K9447" s="88">
        <v>3385.5398733496104</v>
      </c>
      <c r="L9447" s="88">
        <v>3513.3036690433992</v>
      </c>
      <c r="M9447" s="88">
        <v>3739.3687782835696</v>
      </c>
    </row>
    <row r="9448" spans="3:13" x14ac:dyDescent="0.2">
      <c r="C9448" s="88">
        <v>0.46750000000000003</v>
      </c>
      <c r="D9448" s="88">
        <v>16570.990551520157</v>
      </c>
      <c r="E9448" s="88">
        <v>158.37079766501392</v>
      </c>
      <c r="F9448" s="88">
        <v>522.32048165120068</v>
      </c>
      <c r="G9448" s="88">
        <v>767.6671603565037</v>
      </c>
      <c r="H9448" s="88">
        <v>1007.3954532128078</v>
      </c>
      <c r="I9448" s="88">
        <v>1390.0497056285476</v>
      </c>
      <c r="J9448" s="88">
        <v>2016.0451487372984</v>
      </c>
      <c r="K9448" s="88">
        <v>3385.5941565594276</v>
      </c>
      <c r="L9448" s="88">
        <v>3513.3140641328555</v>
      </c>
      <c r="M9448" s="88">
        <v>3739.3955209668734</v>
      </c>
    </row>
    <row r="9449" spans="3:13" x14ac:dyDescent="0.2">
      <c r="C9449" s="88">
        <v>0.46755000000000002</v>
      </c>
      <c r="D9449" s="88">
        <v>16571.380011661007</v>
      </c>
      <c r="E9449" s="88">
        <v>158.37281921053182</v>
      </c>
      <c r="F9449" s="88">
        <v>522.33987892640653</v>
      </c>
      <c r="G9449" s="88">
        <v>767.68086085658751</v>
      </c>
      <c r="H9449" s="88">
        <v>1007.3954556041863</v>
      </c>
      <c r="I9449" s="88">
        <v>1390.0636043191416</v>
      </c>
      <c r="J9449" s="88">
        <v>2016.0717821672688</v>
      </c>
      <c r="K9449" s="88">
        <v>3385.5965680110544</v>
      </c>
      <c r="L9449" s="88">
        <v>3513.5242201593419</v>
      </c>
      <c r="M9449" s="88">
        <v>3739.4069190042414</v>
      </c>
    </row>
    <row r="9450" spans="3:13" x14ac:dyDescent="0.2">
      <c r="C9450" s="88">
        <v>0.46760000000000002</v>
      </c>
      <c r="D9450" s="88">
        <v>16571.44918638403</v>
      </c>
      <c r="E9450" s="88">
        <v>158.37663183815403</v>
      </c>
      <c r="F9450" s="88">
        <v>522.35268960910753</v>
      </c>
      <c r="G9450" s="88">
        <v>767.68735427534784</v>
      </c>
      <c r="H9450" s="88">
        <v>1007.411594343047</v>
      </c>
      <c r="I9450" s="88">
        <v>1390.0821488214128</v>
      </c>
      <c r="J9450" s="88">
        <v>2016.0980141355913</v>
      </c>
      <c r="K9450" s="88">
        <v>3385.6448138026544</v>
      </c>
      <c r="L9450" s="88">
        <v>3513.6832972654393</v>
      </c>
      <c r="M9450" s="88">
        <v>3739.4192494021158</v>
      </c>
    </row>
    <row r="9451" spans="3:13" x14ac:dyDescent="0.2">
      <c r="C9451" s="88">
        <v>0.46765000000000001</v>
      </c>
      <c r="D9451" s="88">
        <v>16571.694195592019</v>
      </c>
      <c r="E9451" s="88">
        <v>158.3784908528487</v>
      </c>
      <c r="F9451" s="88">
        <v>522.35405254907982</v>
      </c>
      <c r="G9451" s="88">
        <v>767.69117457309585</v>
      </c>
      <c r="H9451" s="88">
        <v>1007.4259109133841</v>
      </c>
      <c r="I9451" s="88">
        <v>1390.1118647267176</v>
      </c>
      <c r="J9451" s="88">
        <v>2016.1137324951337</v>
      </c>
      <c r="K9451" s="88">
        <v>3385.6468901292701</v>
      </c>
      <c r="L9451" s="88">
        <v>3513.7859215546241</v>
      </c>
      <c r="M9451" s="88">
        <v>3739.4564103536932</v>
      </c>
    </row>
    <row r="9452" spans="3:13" x14ac:dyDescent="0.2">
      <c r="C9452" s="88">
        <v>0.4677</v>
      </c>
      <c r="D9452" s="88">
        <v>16571.729471975348</v>
      </c>
      <c r="E9452" s="88">
        <v>158.3784908528487</v>
      </c>
      <c r="F9452" s="88">
        <v>522.3555948496014</v>
      </c>
      <c r="G9452" s="88">
        <v>767.69583525448024</v>
      </c>
      <c r="H9452" s="88">
        <v>1007.475704622419</v>
      </c>
      <c r="I9452" s="88">
        <v>1390.132797879658</v>
      </c>
      <c r="J9452" s="88">
        <v>2016.1159283420811</v>
      </c>
      <c r="K9452" s="88">
        <v>3385.6528549250729</v>
      </c>
      <c r="L9452" s="88">
        <v>3513.805838728144</v>
      </c>
      <c r="M9452" s="88">
        <v>3739.469221967759</v>
      </c>
    </row>
    <row r="9453" spans="3:13" x14ac:dyDescent="0.2">
      <c r="C9453" s="88">
        <v>0.46775</v>
      </c>
      <c r="D9453" s="88">
        <v>16571.849746544547</v>
      </c>
      <c r="E9453" s="88">
        <v>158.37906025549728</v>
      </c>
      <c r="F9453" s="88">
        <v>522.35987474863987</v>
      </c>
      <c r="G9453" s="88">
        <v>767.72252140431101</v>
      </c>
      <c r="H9453" s="88">
        <v>1007.5026194848328</v>
      </c>
      <c r="I9453" s="88">
        <v>1390.1365107883853</v>
      </c>
      <c r="J9453" s="88">
        <v>2016.1227031549097</v>
      </c>
      <c r="K9453" s="88">
        <v>3385.6616890914165</v>
      </c>
      <c r="L9453" s="88">
        <v>3513.8299313049361</v>
      </c>
      <c r="M9453" s="88">
        <v>3739.4756481433301</v>
      </c>
    </row>
    <row r="9454" spans="3:13" x14ac:dyDescent="0.2">
      <c r="C9454" s="88">
        <v>0.46779999999999999</v>
      </c>
      <c r="D9454" s="88">
        <v>16571.877058845956</v>
      </c>
      <c r="E9454" s="88">
        <v>158.381974070463</v>
      </c>
      <c r="F9454" s="88">
        <v>522.36788698509645</v>
      </c>
      <c r="G9454" s="88">
        <v>767.72548144986786</v>
      </c>
      <c r="H9454" s="88">
        <v>1007.516781899039</v>
      </c>
      <c r="I9454" s="88">
        <v>1390.1497783948607</v>
      </c>
      <c r="J9454" s="88">
        <v>2016.1513416514194</v>
      </c>
      <c r="K9454" s="88">
        <v>3385.691205829281</v>
      </c>
      <c r="L9454" s="88">
        <v>3513.8464739310066</v>
      </c>
      <c r="M9454" s="88">
        <v>3739.4804370867587</v>
      </c>
    </row>
    <row r="9455" spans="3:13" x14ac:dyDescent="0.2">
      <c r="C9455" s="88">
        <v>0.46784999999999999</v>
      </c>
      <c r="D9455" s="88">
        <v>16571.982497039869</v>
      </c>
      <c r="E9455" s="88">
        <v>158.38279596979282</v>
      </c>
      <c r="F9455" s="88">
        <v>522.37326621618467</v>
      </c>
      <c r="G9455" s="88">
        <v>767.72597056715722</v>
      </c>
      <c r="H9455" s="88">
        <v>1007.5260051491728</v>
      </c>
      <c r="I9455" s="88">
        <v>1390.2062143604971</v>
      </c>
      <c r="J9455" s="88">
        <v>2016.185720678955</v>
      </c>
      <c r="K9455" s="88">
        <v>3385.7526247333676</v>
      </c>
      <c r="L9455" s="88">
        <v>3513.8852506038693</v>
      </c>
      <c r="M9455" s="88">
        <v>3739.4873265202227</v>
      </c>
    </row>
    <row r="9456" spans="3:13" x14ac:dyDescent="0.2">
      <c r="C9456" s="88">
        <v>0.46789999999999998</v>
      </c>
      <c r="D9456" s="88">
        <v>16572.006791570238</v>
      </c>
      <c r="E9456" s="88">
        <v>158.38279596979282</v>
      </c>
      <c r="F9456" s="88">
        <v>522.37431093796431</v>
      </c>
      <c r="G9456" s="88">
        <v>767.74335009491915</v>
      </c>
      <c r="H9456" s="88">
        <v>1007.5666902638732</v>
      </c>
      <c r="I9456" s="88">
        <v>1390.207566122871</v>
      </c>
      <c r="J9456" s="88">
        <v>2016.2244816212919</v>
      </c>
      <c r="K9456" s="88">
        <v>3385.8023743030481</v>
      </c>
      <c r="L9456" s="88">
        <v>3514.0219192502013</v>
      </c>
      <c r="M9456" s="88">
        <v>3739.4938889726632</v>
      </c>
    </row>
    <row r="9457" spans="3:13" x14ac:dyDescent="0.2">
      <c r="C9457" s="88">
        <v>0.46794999999999998</v>
      </c>
      <c r="D9457" s="88">
        <v>16572.321911227507</v>
      </c>
      <c r="E9457" s="88">
        <v>158.3904478627519</v>
      </c>
      <c r="F9457" s="88">
        <v>522.39696295579051</v>
      </c>
      <c r="G9457" s="88">
        <v>767.7496238289018</v>
      </c>
      <c r="H9457" s="88">
        <v>1007.5726005205884</v>
      </c>
      <c r="I9457" s="88">
        <v>1390.2111675955907</v>
      </c>
      <c r="J9457" s="88">
        <v>2016.2583393490627</v>
      </c>
      <c r="K9457" s="88">
        <v>3385.8762132927986</v>
      </c>
      <c r="L9457" s="88">
        <v>3514.1719289320758</v>
      </c>
      <c r="M9457" s="88">
        <v>3739.4978502187223</v>
      </c>
    </row>
    <row r="9458" spans="3:13" x14ac:dyDescent="0.2">
      <c r="C9458" s="88">
        <v>0.46800000000000003</v>
      </c>
      <c r="D9458" s="88">
        <v>16572.485835049014</v>
      </c>
      <c r="E9458" s="88">
        <v>158.39226220146611</v>
      </c>
      <c r="F9458" s="88">
        <v>522.4086312997415</v>
      </c>
      <c r="G9458" s="88">
        <v>767.76885177209033</v>
      </c>
      <c r="H9458" s="88">
        <v>1007.5762089475065</v>
      </c>
      <c r="I9458" s="88">
        <v>1390.2155729957931</v>
      </c>
      <c r="J9458" s="88">
        <v>2016.2744709655271</v>
      </c>
      <c r="K9458" s="88">
        <v>3385.8803547111434</v>
      </c>
      <c r="L9458" s="88">
        <v>3514.3957707238687</v>
      </c>
      <c r="M9458" s="88">
        <v>3739.5006026428864</v>
      </c>
    </row>
    <row r="9459" spans="3:13" x14ac:dyDescent="0.2">
      <c r="C9459" s="88">
        <v>0.46805000000000002</v>
      </c>
      <c r="D9459" s="88">
        <v>16572.586282907992</v>
      </c>
      <c r="E9459" s="88">
        <v>158.39511105988731</v>
      </c>
      <c r="F9459" s="88">
        <v>522.41279129862369</v>
      </c>
      <c r="G9459" s="88">
        <v>767.79443373295953</v>
      </c>
      <c r="H9459" s="88">
        <v>1007.5915323287004</v>
      </c>
      <c r="I9459" s="88">
        <v>1390.2419418780942</v>
      </c>
      <c r="J9459" s="88">
        <v>2016.2794985512446</v>
      </c>
      <c r="K9459" s="88">
        <v>3385.888077413686</v>
      </c>
      <c r="L9459" s="88">
        <v>3514.4550191192211</v>
      </c>
      <c r="M9459" s="88">
        <v>3739.5073998759535</v>
      </c>
    </row>
    <row r="9460" spans="3:13" x14ac:dyDescent="0.2">
      <c r="C9460" s="88">
        <v>0.46810000000000002</v>
      </c>
      <c r="D9460" s="88">
        <v>16572.599144408323</v>
      </c>
      <c r="E9460" s="88">
        <v>158.39881015356605</v>
      </c>
      <c r="F9460" s="88">
        <v>522.41599806670365</v>
      </c>
      <c r="G9460" s="88">
        <v>767.8124528744338</v>
      </c>
      <c r="H9460" s="88">
        <v>1007.6335087123466</v>
      </c>
      <c r="I9460" s="88">
        <v>1390.2555855996379</v>
      </c>
      <c r="J9460" s="88">
        <v>2016.3096082835073</v>
      </c>
      <c r="K9460" s="88">
        <v>3385.9814426180533</v>
      </c>
      <c r="L9460" s="88">
        <v>3514.7379686170302</v>
      </c>
      <c r="M9460" s="88">
        <v>3739.5525577429225</v>
      </c>
    </row>
    <row r="9461" spans="3:13" x14ac:dyDescent="0.2">
      <c r="C9461" s="88">
        <v>0.46815000000000001</v>
      </c>
      <c r="D9461" s="88">
        <v>16572.807555228494</v>
      </c>
      <c r="E9461" s="88">
        <v>158.39881015356605</v>
      </c>
      <c r="F9461" s="88">
        <v>522.41771799543949</v>
      </c>
      <c r="G9461" s="88">
        <v>767.81954609266359</v>
      </c>
      <c r="H9461" s="88">
        <v>1007.6388832342559</v>
      </c>
      <c r="I9461" s="88">
        <v>1390.2628993323065</v>
      </c>
      <c r="J9461" s="88">
        <v>2016.3244207381681</v>
      </c>
      <c r="K9461" s="88">
        <v>3385.9905008553164</v>
      </c>
      <c r="L9461" s="88">
        <v>3514.760157399227</v>
      </c>
      <c r="M9461" s="88">
        <v>3739.5547182405544</v>
      </c>
    </row>
    <row r="9462" spans="3:13" x14ac:dyDescent="0.2">
      <c r="C9462" s="88">
        <v>0.46820000000000001</v>
      </c>
      <c r="D9462" s="88">
        <v>16573.05863952644</v>
      </c>
      <c r="E9462" s="88">
        <v>158.40062563460287</v>
      </c>
      <c r="F9462" s="88">
        <v>522.42053752460106</v>
      </c>
      <c r="G9462" s="88">
        <v>767.82168519383185</v>
      </c>
      <c r="H9462" s="88">
        <v>1007.6398161509255</v>
      </c>
      <c r="I9462" s="88">
        <v>1390.2640451800171</v>
      </c>
      <c r="J9462" s="88">
        <v>2016.3265587819196</v>
      </c>
      <c r="K9462" s="88">
        <v>3386.0671196279509</v>
      </c>
      <c r="L9462" s="88">
        <v>3514.9210904849806</v>
      </c>
      <c r="M9462" s="88">
        <v>3739.5716289371294</v>
      </c>
    </row>
    <row r="9463" spans="3:13" x14ac:dyDescent="0.2">
      <c r="C9463" s="88">
        <v>0.46825</v>
      </c>
      <c r="D9463" s="88">
        <v>16573.120299362341</v>
      </c>
      <c r="E9463" s="88">
        <v>158.40616387920272</v>
      </c>
      <c r="F9463" s="88">
        <v>522.42580109778237</v>
      </c>
      <c r="G9463" s="88">
        <v>767.8265314469113</v>
      </c>
      <c r="H9463" s="88">
        <v>1007.6439507161958</v>
      </c>
      <c r="I9463" s="88">
        <v>1390.274896156754</v>
      </c>
      <c r="J9463" s="88">
        <v>2016.3277052246153</v>
      </c>
      <c r="K9463" s="88">
        <v>3386.0690386155075</v>
      </c>
      <c r="L9463" s="88">
        <v>3515.0176067117172</v>
      </c>
      <c r="M9463" s="88">
        <v>3739.5943843258269</v>
      </c>
    </row>
    <row r="9464" spans="3:13" x14ac:dyDescent="0.2">
      <c r="C9464" s="88">
        <v>0.46829999999999999</v>
      </c>
      <c r="D9464" s="88">
        <v>16573.167901140725</v>
      </c>
      <c r="E9464" s="88">
        <v>158.41127485986271</v>
      </c>
      <c r="F9464" s="88">
        <v>522.43740967134727</v>
      </c>
      <c r="G9464" s="88">
        <v>767.8288664812967</v>
      </c>
      <c r="H9464" s="88">
        <v>1007.6707158363292</v>
      </c>
      <c r="I9464" s="88">
        <v>1390.2788155627582</v>
      </c>
      <c r="J9464" s="88">
        <v>2016.3380656000249</v>
      </c>
      <c r="K9464" s="88">
        <v>3386.1312534736085</v>
      </c>
      <c r="L9464" s="88">
        <v>3515.0825293484495</v>
      </c>
      <c r="M9464" s="88">
        <v>3739.614247370534</v>
      </c>
    </row>
    <row r="9465" spans="3:13" x14ac:dyDescent="0.2">
      <c r="C9465" s="88">
        <v>0.46834999999999999</v>
      </c>
      <c r="D9465" s="88">
        <v>16573.272554032119</v>
      </c>
      <c r="E9465" s="88">
        <v>158.41380181394743</v>
      </c>
      <c r="F9465" s="88">
        <v>522.44403629011458</v>
      </c>
      <c r="G9465" s="88">
        <v>767.83292124134186</v>
      </c>
      <c r="H9465" s="88">
        <v>1007.6792286692203</v>
      </c>
      <c r="I9465" s="88">
        <v>1390.2803529904045</v>
      </c>
      <c r="J9465" s="88">
        <v>2016.3883033823167</v>
      </c>
      <c r="K9465" s="88">
        <v>3386.1614099215885</v>
      </c>
      <c r="L9465" s="88">
        <v>3515.1982288758245</v>
      </c>
      <c r="M9465" s="88">
        <v>3739.6235573183953</v>
      </c>
    </row>
    <row r="9466" spans="3:13" x14ac:dyDescent="0.2">
      <c r="C9466" s="88">
        <v>0.46839999999999998</v>
      </c>
      <c r="D9466" s="88">
        <v>16573.280585562399</v>
      </c>
      <c r="E9466" s="88">
        <v>158.4146639297096</v>
      </c>
      <c r="F9466" s="88">
        <v>522.44711044929136</v>
      </c>
      <c r="G9466" s="88">
        <v>767.83350116316024</v>
      </c>
      <c r="H9466" s="88">
        <v>1007.6860073554417</v>
      </c>
      <c r="I9466" s="88">
        <v>1390.2854497302787</v>
      </c>
      <c r="J9466" s="88">
        <v>2016.4356454605982</v>
      </c>
      <c r="K9466" s="88">
        <v>3386.2932384039368</v>
      </c>
      <c r="L9466" s="88">
        <v>3515.2323668737099</v>
      </c>
      <c r="M9466" s="88">
        <v>3739.6371917649212</v>
      </c>
    </row>
    <row r="9467" spans="3:13" x14ac:dyDescent="0.2">
      <c r="C9467" s="88">
        <v>0.46844999999999998</v>
      </c>
      <c r="D9467" s="88">
        <v>16573.284729182975</v>
      </c>
      <c r="E9467" s="88">
        <v>158.42044942670691</v>
      </c>
      <c r="F9467" s="88">
        <v>522.44999384428183</v>
      </c>
      <c r="G9467" s="88">
        <v>767.84140417786693</v>
      </c>
      <c r="H9467" s="88">
        <v>1007.6943427374895</v>
      </c>
      <c r="I9467" s="88">
        <v>1390.2945091847992</v>
      </c>
      <c r="J9467" s="88">
        <v>2016.4528313926835</v>
      </c>
      <c r="K9467" s="88">
        <v>3386.3761015358746</v>
      </c>
      <c r="L9467" s="88">
        <v>3515.3889346288302</v>
      </c>
      <c r="M9467" s="88">
        <v>3739.6628978221843</v>
      </c>
    </row>
    <row r="9468" spans="3:13" x14ac:dyDescent="0.2">
      <c r="C9468" s="88">
        <v>0.46850000000000003</v>
      </c>
      <c r="D9468" s="88">
        <v>16573.317815302202</v>
      </c>
      <c r="E9468" s="88">
        <v>158.42443619520054</v>
      </c>
      <c r="F9468" s="88">
        <v>522.45446237070382</v>
      </c>
      <c r="G9468" s="88">
        <v>767.86140372504406</v>
      </c>
      <c r="H9468" s="88">
        <v>1007.7128840497458</v>
      </c>
      <c r="I9468" s="88">
        <v>1390.2954606145963</v>
      </c>
      <c r="J9468" s="88">
        <v>2016.4648119505987</v>
      </c>
      <c r="K9468" s="88">
        <v>3386.4008860534964</v>
      </c>
      <c r="L9468" s="88">
        <v>3515.471826036156</v>
      </c>
      <c r="M9468" s="88">
        <v>3739.6795975836949</v>
      </c>
    </row>
    <row r="9469" spans="3:13" x14ac:dyDescent="0.2">
      <c r="C9469" s="88">
        <v>0.46855000000000002</v>
      </c>
      <c r="D9469" s="88">
        <v>16573.351519106771</v>
      </c>
      <c r="E9469" s="88">
        <v>158.42483527759305</v>
      </c>
      <c r="F9469" s="88">
        <v>522.45752977507618</v>
      </c>
      <c r="G9469" s="88">
        <v>767.88652620697394</v>
      </c>
      <c r="H9469" s="88">
        <v>1007.7196820421455</v>
      </c>
      <c r="I9469" s="88">
        <v>1390.3030067559021</v>
      </c>
      <c r="J9469" s="88">
        <v>2016.4711454163421</v>
      </c>
      <c r="K9469" s="88">
        <v>3386.4367927577878</v>
      </c>
      <c r="L9469" s="88">
        <v>3515.5538263358831</v>
      </c>
      <c r="M9469" s="88">
        <v>3739.7217946804499</v>
      </c>
    </row>
    <row r="9470" spans="3:13" x14ac:dyDescent="0.2">
      <c r="C9470" s="88">
        <v>0.46860000000000002</v>
      </c>
      <c r="D9470" s="88">
        <v>16573.652418596848</v>
      </c>
      <c r="E9470" s="88">
        <v>158.42546026713262</v>
      </c>
      <c r="F9470" s="88">
        <v>522.46633017317254</v>
      </c>
      <c r="G9470" s="88">
        <v>767.88715106769268</v>
      </c>
      <c r="H9470" s="88">
        <v>1007.7263921163681</v>
      </c>
      <c r="I9470" s="88">
        <v>1390.3077930258814</v>
      </c>
      <c r="J9470" s="88">
        <v>2016.4774977777961</v>
      </c>
      <c r="K9470" s="88">
        <v>3386.4373553209161</v>
      </c>
      <c r="L9470" s="88">
        <v>3515.5685102045527</v>
      </c>
      <c r="M9470" s="88">
        <v>3739.7312716083579</v>
      </c>
    </row>
    <row r="9471" spans="3:13" x14ac:dyDescent="0.2">
      <c r="C9471" s="88">
        <v>0.46865000000000001</v>
      </c>
      <c r="D9471" s="88">
        <v>16573.800280208212</v>
      </c>
      <c r="E9471" s="88">
        <v>158.42659536934843</v>
      </c>
      <c r="F9471" s="88">
        <v>522.47910563580717</v>
      </c>
      <c r="G9471" s="88">
        <v>767.88916223546858</v>
      </c>
      <c r="H9471" s="88">
        <v>1007.7282862508018</v>
      </c>
      <c r="I9471" s="88">
        <v>1390.310232609882</v>
      </c>
      <c r="J9471" s="88">
        <v>2016.5196376076565</v>
      </c>
      <c r="K9471" s="88">
        <v>3386.469504137413</v>
      </c>
      <c r="L9471" s="88">
        <v>3515.5749999482746</v>
      </c>
      <c r="M9471" s="88">
        <v>3739.7346853490812</v>
      </c>
    </row>
    <row r="9472" spans="3:13" x14ac:dyDescent="0.2">
      <c r="C9472" s="88">
        <v>0.46870000000000001</v>
      </c>
      <c r="D9472" s="88">
        <v>16573.842366813718</v>
      </c>
      <c r="E9472" s="88">
        <v>158.42659536934843</v>
      </c>
      <c r="F9472" s="88">
        <v>522.48628058015174</v>
      </c>
      <c r="G9472" s="88">
        <v>767.89602761218839</v>
      </c>
      <c r="H9472" s="88">
        <v>1007.733562217823</v>
      </c>
      <c r="I9472" s="88">
        <v>1390.3611104425813</v>
      </c>
      <c r="J9472" s="88">
        <v>2016.5249680973443</v>
      </c>
      <c r="K9472" s="88">
        <v>3386.4999579095293</v>
      </c>
      <c r="L9472" s="88">
        <v>3515.5771183635052</v>
      </c>
      <c r="M9472" s="88">
        <v>3739.737923094608</v>
      </c>
    </row>
    <row r="9473" spans="3:13" x14ac:dyDescent="0.2">
      <c r="C9473" s="88">
        <v>0.46875</v>
      </c>
      <c r="D9473" s="88">
        <v>16573.89038896497</v>
      </c>
      <c r="E9473" s="88">
        <v>158.42729192315437</v>
      </c>
      <c r="F9473" s="88">
        <v>522.49515567009212</v>
      </c>
      <c r="G9473" s="88">
        <v>767.89944628467583</v>
      </c>
      <c r="H9473" s="88">
        <v>1007.7373189103423</v>
      </c>
      <c r="I9473" s="88">
        <v>1390.3807397154546</v>
      </c>
      <c r="J9473" s="88">
        <v>2016.5507607954009</v>
      </c>
      <c r="K9473" s="88">
        <v>3386.5120485220273</v>
      </c>
      <c r="L9473" s="88">
        <v>3515.8857755248873</v>
      </c>
      <c r="M9473" s="88">
        <v>3739.7473691075202</v>
      </c>
    </row>
    <row r="9474" spans="3:13" x14ac:dyDescent="0.2">
      <c r="C9474" s="88">
        <v>0.46879999999999999</v>
      </c>
      <c r="D9474" s="88">
        <v>16574.233147488962</v>
      </c>
      <c r="E9474" s="88">
        <v>158.42833389255975</v>
      </c>
      <c r="F9474" s="88">
        <v>522.50170301598746</v>
      </c>
      <c r="G9474" s="88">
        <v>767.92200010245688</v>
      </c>
      <c r="H9474" s="88">
        <v>1007.754742249731</v>
      </c>
      <c r="I9474" s="88">
        <v>1390.4049996306521</v>
      </c>
      <c r="J9474" s="88">
        <v>2016.5519407897914</v>
      </c>
      <c r="K9474" s="88">
        <v>3386.5171805362811</v>
      </c>
      <c r="L9474" s="88">
        <v>3515.9530110798601</v>
      </c>
      <c r="M9474" s="88">
        <v>3739.7560402142453</v>
      </c>
    </row>
    <row r="9475" spans="3:13" x14ac:dyDescent="0.2">
      <c r="C9475" s="88">
        <v>0.46884999999999999</v>
      </c>
      <c r="D9475" s="88">
        <v>16574.295532562981</v>
      </c>
      <c r="E9475" s="88">
        <v>158.42833389255975</v>
      </c>
      <c r="F9475" s="88">
        <v>522.51286164115845</v>
      </c>
      <c r="G9475" s="88">
        <v>767.92413311100245</v>
      </c>
      <c r="H9475" s="88">
        <v>1007.7699780399266</v>
      </c>
      <c r="I9475" s="88">
        <v>1390.4096229877505</v>
      </c>
      <c r="J9475" s="88">
        <v>2016.5975502748643</v>
      </c>
      <c r="K9475" s="88">
        <v>3386.5341243372777</v>
      </c>
      <c r="L9475" s="88">
        <v>3516.1049944754272</v>
      </c>
      <c r="M9475" s="88">
        <v>3739.7740949388276</v>
      </c>
    </row>
    <row r="9476" spans="3:13" x14ac:dyDescent="0.2">
      <c r="C9476" s="88">
        <v>0.46889999999999998</v>
      </c>
      <c r="D9476" s="88">
        <v>16574.426356473363</v>
      </c>
      <c r="E9476" s="88">
        <v>158.43133738735651</v>
      </c>
      <c r="F9476" s="88">
        <v>522.52340760847846</v>
      </c>
      <c r="G9476" s="88">
        <v>767.92497481401415</v>
      </c>
      <c r="H9476" s="88">
        <v>1007.778513424053</v>
      </c>
      <c r="I9476" s="88">
        <v>1390.439005778861</v>
      </c>
      <c r="J9476" s="88">
        <v>2016.6455591812878</v>
      </c>
      <c r="K9476" s="88">
        <v>3386.5450238746257</v>
      </c>
      <c r="L9476" s="88">
        <v>3516.1885656659497</v>
      </c>
      <c r="M9476" s="88">
        <v>3739.7870146119653</v>
      </c>
    </row>
    <row r="9477" spans="3:13" x14ac:dyDescent="0.2">
      <c r="C9477" s="88">
        <v>0.46894999999999998</v>
      </c>
      <c r="D9477" s="88">
        <v>16574.594287165859</v>
      </c>
      <c r="E9477" s="88">
        <v>158.43225882380193</v>
      </c>
      <c r="F9477" s="88">
        <v>522.52982484904624</v>
      </c>
      <c r="G9477" s="88">
        <v>767.93976533523119</v>
      </c>
      <c r="H9477" s="88">
        <v>1007.7803500054242</v>
      </c>
      <c r="I9477" s="88">
        <v>1390.4393618812496</v>
      </c>
      <c r="J9477" s="88">
        <v>2016.6461604202855</v>
      </c>
      <c r="K9477" s="88">
        <v>3386.5482250408827</v>
      </c>
      <c r="L9477" s="88">
        <v>3516.6623222343496</v>
      </c>
      <c r="M9477" s="88">
        <v>3739.8035126977238</v>
      </c>
    </row>
    <row r="9478" spans="3:13" x14ac:dyDescent="0.2">
      <c r="C9478" s="88">
        <v>0.46899999999999997</v>
      </c>
      <c r="D9478" s="88">
        <v>16574.695353521303</v>
      </c>
      <c r="E9478" s="88">
        <v>158.43341774053351</v>
      </c>
      <c r="F9478" s="88">
        <v>522.54667797768798</v>
      </c>
      <c r="G9478" s="88">
        <v>767.95313936552611</v>
      </c>
      <c r="H9478" s="88">
        <v>1007.7803701037988</v>
      </c>
      <c r="I9478" s="88">
        <v>1390.4588837983461</v>
      </c>
      <c r="J9478" s="88">
        <v>2016.6767674307343</v>
      </c>
      <c r="K9478" s="88">
        <v>3386.5507522247781</v>
      </c>
      <c r="L9478" s="88">
        <v>3516.7045421176895</v>
      </c>
      <c r="M9478" s="88">
        <v>3739.8147370573074</v>
      </c>
    </row>
    <row r="9479" spans="3:13" x14ac:dyDescent="0.2">
      <c r="C9479" s="88">
        <v>0.46905000000000002</v>
      </c>
      <c r="D9479" s="88">
        <v>16574.839533424631</v>
      </c>
      <c r="E9479" s="88">
        <v>158.43539053985387</v>
      </c>
      <c r="F9479" s="88">
        <v>522.5517303140723</v>
      </c>
      <c r="G9479" s="88">
        <v>767.96840884851781</v>
      </c>
      <c r="H9479" s="88">
        <v>1007.7979037051769</v>
      </c>
      <c r="I9479" s="88">
        <v>1390.4796096216119</v>
      </c>
      <c r="J9479" s="88">
        <v>2016.7161595536941</v>
      </c>
      <c r="K9479" s="88">
        <v>3386.5886369661939</v>
      </c>
      <c r="L9479" s="88">
        <v>3516.8854896334979</v>
      </c>
      <c r="M9479" s="88">
        <v>3739.8200877961585</v>
      </c>
    </row>
    <row r="9480" spans="3:13" x14ac:dyDescent="0.2">
      <c r="C9480" s="88">
        <v>0.46910000000000002</v>
      </c>
      <c r="D9480" s="88">
        <v>16574.846248930477</v>
      </c>
      <c r="E9480" s="88">
        <v>158.44668726119107</v>
      </c>
      <c r="F9480" s="88">
        <v>522.55433127148581</v>
      </c>
      <c r="G9480" s="88">
        <v>767.97440917500444</v>
      </c>
      <c r="H9480" s="88">
        <v>1007.8041882591183</v>
      </c>
      <c r="I9480" s="88">
        <v>1390.5072183842844</v>
      </c>
      <c r="J9480" s="88">
        <v>2016.7186601078638</v>
      </c>
      <c r="K9480" s="88">
        <v>3386.6012916999316</v>
      </c>
      <c r="L9480" s="88">
        <v>3517.0464267772904</v>
      </c>
      <c r="M9480" s="88">
        <v>3739.8218019008646</v>
      </c>
    </row>
    <row r="9481" spans="3:13" x14ac:dyDescent="0.2">
      <c r="C9481" s="88">
        <v>0.46915000000000001</v>
      </c>
      <c r="D9481" s="88">
        <v>16574.863835587046</v>
      </c>
      <c r="E9481" s="88">
        <v>158.44882127091478</v>
      </c>
      <c r="F9481" s="88">
        <v>522.56558050726062</v>
      </c>
      <c r="G9481" s="88">
        <v>767.97824356820911</v>
      </c>
      <c r="H9481" s="88">
        <v>1007.8367782787941</v>
      </c>
      <c r="I9481" s="88">
        <v>1390.515268414983</v>
      </c>
      <c r="J9481" s="88">
        <v>2016.733525307081</v>
      </c>
      <c r="K9481" s="88">
        <v>3386.612603111003</v>
      </c>
      <c r="L9481" s="88">
        <v>3517.0683333325869</v>
      </c>
      <c r="M9481" s="88">
        <v>3739.8246226190504</v>
      </c>
    </row>
    <row r="9482" spans="3:13" x14ac:dyDescent="0.2">
      <c r="C9482" s="88">
        <v>0.46920000000000001</v>
      </c>
      <c r="D9482" s="88">
        <v>16575.123298803544</v>
      </c>
      <c r="E9482" s="88">
        <v>158.4497268240757</v>
      </c>
      <c r="F9482" s="88">
        <v>522.56925447029471</v>
      </c>
      <c r="G9482" s="88">
        <v>767.99226737775825</v>
      </c>
      <c r="H9482" s="88">
        <v>1007.8500931060448</v>
      </c>
      <c r="I9482" s="88">
        <v>1390.5267247880779</v>
      </c>
      <c r="J9482" s="88">
        <v>2016.7456401843115</v>
      </c>
      <c r="K9482" s="88">
        <v>3386.6374279592965</v>
      </c>
      <c r="L9482" s="88">
        <v>3517.0900098937486</v>
      </c>
      <c r="M9482" s="88">
        <v>3739.8363228187654</v>
      </c>
    </row>
    <row r="9483" spans="3:13" x14ac:dyDescent="0.2">
      <c r="C9483" s="88">
        <v>0.46925</v>
      </c>
      <c r="D9483" s="88">
        <v>16575.221900704775</v>
      </c>
      <c r="E9483" s="88">
        <v>158.4538801381359</v>
      </c>
      <c r="F9483" s="88">
        <v>522.5730942227583</v>
      </c>
      <c r="G9483" s="88">
        <v>767.99813710906892</v>
      </c>
      <c r="H9483" s="88">
        <v>1007.8904935700334</v>
      </c>
      <c r="I9483" s="88">
        <v>1390.537792270406</v>
      </c>
      <c r="J9483" s="88">
        <v>2016.7483970886851</v>
      </c>
      <c r="K9483" s="88">
        <v>3386.7930619848707</v>
      </c>
      <c r="L9483" s="88">
        <v>3517.2057085877868</v>
      </c>
      <c r="M9483" s="88">
        <v>3739.8528214700286</v>
      </c>
    </row>
    <row r="9484" spans="3:13" x14ac:dyDescent="0.2">
      <c r="C9484" s="88">
        <v>0.46929999999999999</v>
      </c>
      <c r="D9484" s="88">
        <v>16575.385465974854</v>
      </c>
      <c r="E9484" s="88">
        <v>158.4555557853073</v>
      </c>
      <c r="F9484" s="88">
        <v>522.5873398912945</v>
      </c>
      <c r="G9484" s="88">
        <v>768.0120177469089</v>
      </c>
      <c r="H9484" s="88">
        <v>1007.9278270635482</v>
      </c>
      <c r="I9484" s="88">
        <v>1390.5509754826444</v>
      </c>
      <c r="J9484" s="88">
        <v>2016.813254125746</v>
      </c>
      <c r="K9484" s="88">
        <v>3386.8026504549284</v>
      </c>
      <c r="L9484" s="88">
        <v>3517.212404997123</v>
      </c>
      <c r="M9484" s="88">
        <v>3739.8551448728126</v>
      </c>
    </row>
    <row r="9485" spans="3:13" x14ac:dyDescent="0.2">
      <c r="C9485" s="88">
        <v>0.46934999999999999</v>
      </c>
      <c r="D9485" s="88">
        <v>16575.688240574487</v>
      </c>
      <c r="E9485" s="88">
        <v>158.45649763372967</v>
      </c>
      <c r="F9485" s="88">
        <v>522.58997681552228</v>
      </c>
      <c r="G9485" s="88">
        <v>768.01528170046049</v>
      </c>
      <c r="H9485" s="88">
        <v>1007.9338694751264</v>
      </c>
      <c r="I9485" s="88">
        <v>1390.5567797842114</v>
      </c>
      <c r="J9485" s="88">
        <v>2016.8521726078893</v>
      </c>
      <c r="K9485" s="88">
        <v>3386.8805575956067</v>
      </c>
      <c r="L9485" s="88">
        <v>3517.3052301528423</v>
      </c>
      <c r="M9485" s="88">
        <v>3739.8653671873572</v>
      </c>
    </row>
    <row r="9486" spans="3:13" x14ac:dyDescent="0.2">
      <c r="C9486" s="88">
        <v>0.46939999999999998</v>
      </c>
      <c r="D9486" s="88">
        <v>16576.175680782802</v>
      </c>
      <c r="E9486" s="88">
        <v>158.45649763372967</v>
      </c>
      <c r="F9486" s="88">
        <v>522.60951254921792</v>
      </c>
      <c r="G9486" s="88">
        <v>768.02081943772146</v>
      </c>
      <c r="H9486" s="88">
        <v>1007.9519773676793</v>
      </c>
      <c r="I9486" s="88">
        <v>1390.5913501840964</v>
      </c>
      <c r="J9486" s="88">
        <v>2016.8662094080119</v>
      </c>
      <c r="K9486" s="88">
        <v>3386.9219988471596</v>
      </c>
      <c r="L9486" s="88">
        <v>3517.3238077771366</v>
      </c>
      <c r="M9486" s="88">
        <v>3739.8998264258407</v>
      </c>
    </row>
    <row r="9487" spans="3:13" x14ac:dyDescent="0.2">
      <c r="C9487" s="88">
        <v>0.46944999999999998</v>
      </c>
      <c r="D9487" s="88">
        <v>16576.234820076563</v>
      </c>
      <c r="E9487" s="88">
        <v>158.46152037363572</v>
      </c>
      <c r="F9487" s="88">
        <v>522.62902823737477</v>
      </c>
      <c r="G9487" s="88">
        <v>768.02321862085046</v>
      </c>
      <c r="H9487" s="88">
        <v>1007.973501513201</v>
      </c>
      <c r="I9487" s="88">
        <v>1390.6369713467743</v>
      </c>
      <c r="J9487" s="88">
        <v>2016.9220015042324</v>
      </c>
      <c r="K9487" s="88">
        <v>3386.9289291758478</v>
      </c>
      <c r="L9487" s="88">
        <v>3517.369497166992</v>
      </c>
      <c r="M9487" s="88">
        <v>3739.912661016273</v>
      </c>
    </row>
    <row r="9488" spans="3:13" x14ac:dyDescent="0.2">
      <c r="C9488" s="88">
        <v>0.46949999999999997</v>
      </c>
      <c r="D9488" s="88">
        <v>16576.462771034123</v>
      </c>
      <c r="E9488" s="88">
        <v>158.46163293045356</v>
      </c>
      <c r="F9488" s="88">
        <v>522.63776662541204</v>
      </c>
      <c r="G9488" s="88">
        <v>768.02729067367727</v>
      </c>
      <c r="H9488" s="88">
        <v>1007.976880611021</v>
      </c>
      <c r="I9488" s="88">
        <v>1390.6422043370671</v>
      </c>
      <c r="J9488" s="88">
        <v>2016.953486985788</v>
      </c>
      <c r="K9488" s="88">
        <v>3386.9817249516173</v>
      </c>
      <c r="L9488" s="88">
        <v>3517.436548815022</v>
      </c>
      <c r="M9488" s="88">
        <v>3739.9287245291684</v>
      </c>
    </row>
    <row r="9489" spans="3:13" x14ac:dyDescent="0.2">
      <c r="C9489" s="88">
        <v>0.46955000000000002</v>
      </c>
      <c r="D9489" s="88">
        <v>16576.602154427081</v>
      </c>
      <c r="E9489" s="88">
        <v>158.46783828621665</v>
      </c>
      <c r="F9489" s="88">
        <v>522.65626835464991</v>
      </c>
      <c r="G9489" s="88">
        <v>768.03462824221288</v>
      </c>
      <c r="H9489" s="88">
        <v>1007.9845487129578</v>
      </c>
      <c r="I9489" s="88">
        <v>1390.6659680810239</v>
      </c>
      <c r="J9489" s="88">
        <v>2016.9636064997558</v>
      </c>
      <c r="K9489" s="88">
        <v>3386.9891872700518</v>
      </c>
      <c r="L9489" s="88">
        <v>3517.4915477754962</v>
      </c>
      <c r="M9489" s="88">
        <v>3739.9363269214646</v>
      </c>
    </row>
    <row r="9490" spans="3:13" x14ac:dyDescent="0.2">
      <c r="C9490" s="88">
        <v>0.46960000000000002</v>
      </c>
      <c r="D9490" s="88">
        <v>16576.758101316445</v>
      </c>
      <c r="E9490" s="88">
        <v>158.47027841195177</v>
      </c>
      <c r="F9490" s="88">
        <v>522.66368713929478</v>
      </c>
      <c r="G9490" s="88">
        <v>768.04235225532693</v>
      </c>
      <c r="H9490" s="88">
        <v>1007.9875323434235</v>
      </c>
      <c r="I9490" s="88">
        <v>1390.7080081021059</v>
      </c>
      <c r="J9490" s="88">
        <v>2016.9714194494422</v>
      </c>
      <c r="K9490" s="88">
        <v>3387.1987122990095</v>
      </c>
      <c r="L9490" s="88">
        <v>3517.5283165327651</v>
      </c>
      <c r="M9490" s="88">
        <v>3739.952278241587</v>
      </c>
    </row>
    <row r="9491" spans="3:13" x14ac:dyDescent="0.2">
      <c r="C9491" s="88">
        <v>0.46965000000000001</v>
      </c>
      <c r="D9491" s="88">
        <v>16576.822263485752</v>
      </c>
      <c r="E9491" s="88">
        <v>158.47327533212683</v>
      </c>
      <c r="F9491" s="88">
        <v>522.66615582219492</v>
      </c>
      <c r="G9491" s="88">
        <v>768.06381586551879</v>
      </c>
      <c r="H9491" s="88">
        <v>1007.9892957023167</v>
      </c>
      <c r="I9491" s="88">
        <v>1390.7114421578931</v>
      </c>
      <c r="J9491" s="88">
        <v>2016.9732283718968</v>
      </c>
      <c r="K9491" s="88">
        <v>3387.2879380466939</v>
      </c>
      <c r="L9491" s="88">
        <v>3517.5841593140822</v>
      </c>
      <c r="M9491" s="88">
        <v>3739.9758777008001</v>
      </c>
    </row>
    <row r="9492" spans="3:13" x14ac:dyDescent="0.2">
      <c r="C9492" s="88">
        <v>0.46970000000000001</v>
      </c>
      <c r="D9492" s="88">
        <v>16577.046495656701</v>
      </c>
      <c r="E9492" s="88">
        <v>158.47476769321838</v>
      </c>
      <c r="F9492" s="88">
        <v>522.66717390446865</v>
      </c>
      <c r="G9492" s="88">
        <v>768.07006482365568</v>
      </c>
      <c r="H9492" s="88">
        <v>1008.0032672721768</v>
      </c>
      <c r="I9492" s="88">
        <v>1390.7180743776821</v>
      </c>
      <c r="J9492" s="88">
        <v>2016.9732423567743</v>
      </c>
      <c r="K9492" s="88">
        <v>3387.3404851538467</v>
      </c>
      <c r="L9492" s="88">
        <v>3517.9441573836211</v>
      </c>
      <c r="M9492" s="88">
        <v>3739.9904802418791</v>
      </c>
    </row>
    <row r="9493" spans="3:13" x14ac:dyDescent="0.2">
      <c r="C9493" s="88">
        <v>0.46975</v>
      </c>
      <c r="D9493" s="88">
        <v>16577.44365509407</v>
      </c>
      <c r="E9493" s="88">
        <v>158.48270717106607</v>
      </c>
      <c r="F9493" s="88">
        <v>522.67434056873753</v>
      </c>
      <c r="G9493" s="88">
        <v>768.07712876070764</v>
      </c>
      <c r="H9493" s="88">
        <v>1008.0125718436302</v>
      </c>
      <c r="I9493" s="88">
        <v>1390.7193274973201</v>
      </c>
      <c r="J9493" s="88">
        <v>2016.9835932133201</v>
      </c>
      <c r="K9493" s="88">
        <v>3387.3900229887513</v>
      </c>
      <c r="L9493" s="88">
        <v>3518.0564738004023</v>
      </c>
      <c r="M9493" s="88">
        <v>3740.0112831357374</v>
      </c>
    </row>
    <row r="9494" spans="3:13" x14ac:dyDescent="0.2">
      <c r="C9494" s="88">
        <v>0.4698</v>
      </c>
      <c r="D9494" s="88">
        <v>16577.453347133585</v>
      </c>
      <c r="E9494" s="88">
        <v>158.48403830167535</v>
      </c>
      <c r="F9494" s="88">
        <v>522.67680847835391</v>
      </c>
      <c r="G9494" s="88">
        <v>768.07962441920517</v>
      </c>
      <c r="H9494" s="88">
        <v>1008.030677722265</v>
      </c>
      <c r="I9494" s="88">
        <v>1390.7236568174849</v>
      </c>
      <c r="J9494" s="88">
        <v>2016.9853707658112</v>
      </c>
      <c r="K9494" s="88">
        <v>3387.4115429487665</v>
      </c>
      <c r="L9494" s="88">
        <v>3518.0720438335134</v>
      </c>
      <c r="M9494" s="88">
        <v>3740.0439639275946</v>
      </c>
    </row>
    <row r="9495" spans="3:13" x14ac:dyDescent="0.2">
      <c r="C9495" s="88">
        <v>0.46984999999999999</v>
      </c>
      <c r="D9495" s="88">
        <v>16577.698067666945</v>
      </c>
      <c r="E9495" s="88">
        <v>158.4872508203598</v>
      </c>
      <c r="F9495" s="88">
        <v>522.68011382826535</v>
      </c>
      <c r="G9495" s="88">
        <v>768.08710378851947</v>
      </c>
      <c r="H9495" s="88">
        <v>1008.0900918092548</v>
      </c>
      <c r="I9495" s="88">
        <v>1390.7416334371419</v>
      </c>
      <c r="J9495" s="88">
        <v>2017.0489109448413</v>
      </c>
      <c r="K9495" s="88">
        <v>3387.4225550676365</v>
      </c>
      <c r="L9495" s="88">
        <v>3518.102132572079</v>
      </c>
      <c r="M9495" s="88">
        <v>3740.0548616443939</v>
      </c>
    </row>
    <row r="9496" spans="3:13" x14ac:dyDescent="0.2">
      <c r="C9496" s="88">
        <v>0.46989999999999998</v>
      </c>
      <c r="D9496" s="88">
        <v>16578.117533849232</v>
      </c>
      <c r="E9496" s="88">
        <v>158.48763666579816</v>
      </c>
      <c r="F9496" s="88">
        <v>522.68500581780017</v>
      </c>
      <c r="G9496" s="88">
        <v>768.09663038756253</v>
      </c>
      <c r="H9496" s="88">
        <v>1008.0958807241282</v>
      </c>
      <c r="I9496" s="88">
        <v>1390.7435558173634</v>
      </c>
      <c r="J9496" s="88">
        <v>2017.0595140533555</v>
      </c>
      <c r="K9496" s="88">
        <v>3387.5662285514618</v>
      </c>
      <c r="L9496" s="88">
        <v>3518.1697409981202</v>
      </c>
      <c r="M9496" s="88">
        <v>3740.055137420472</v>
      </c>
    </row>
    <row r="9497" spans="3:13" x14ac:dyDescent="0.2">
      <c r="C9497" s="88">
        <v>0.46994999999999998</v>
      </c>
      <c r="D9497" s="88">
        <v>16578.178744464545</v>
      </c>
      <c r="E9497" s="88">
        <v>158.49405659472814</v>
      </c>
      <c r="F9497" s="88">
        <v>522.69774750068063</v>
      </c>
      <c r="G9497" s="88">
        <v>768.11535502550578</v>
      </c>
      <c r="H9497" s="88">
        <v>1008.1041863101577</v>
      </c>
      <c r="I9497" s="88">
        <v>1390.7858280747969</v>
      </c>
      <c r="J9497" s="88">
        <v>2017.1367843204539</v>
      </c>
      <c r="K9497" s="88">
        <v>3387.5954454403395</v>
      </c>
      <c r="L9497" s="88">
        <v>3518.1816932174015</v>
      </c>
      <c r="M9497" s="88">
        <v>3740.059628408977</v>
      </c>
    </row>
    <row r="9498" spans="3:13" x14ac:dyDescent="0.2">
      <c r="C9498" s="88">
        <v>0.47</v>
      </c>
      <c r="D9498" s="88">
        <v>16578.92020487642</v>
      </c>
      <c r="E9498" s="88">
        <v>158.499619645645</v>
      </c>
      <c r="F9498" s="88">
        <v>522.69799108465622</v>
      </c>
      <c r="G9498" s="88">
        <v>768.14948098554896</v>
      </c>
      <c r="H9498" s="88">
        <v>1008.1090945211818</v>
      </c>
      <c r="I9498" s="88">
        <v>1390.8060354055269</v>
      </c>
      <c r="J9498" s="88">
        <v>2017.3373346899743</v>
      </c>
      <c r="K9498" s="88">
        <v>3387.6213482210551</v>
      </c>
      <c r="L9498" s="88">
        <v>3518.3566757573149</v>
      </c>
      <c r="M9498" s="88">
        <v>3740.0596532104141</v>
      </c>
    </row>
    <row r="9499" spans="3:13" x14ac:dyDescent="0.2">
      <c r="C9499" s="88">
        <v>0.47005000000000002</v>
      </c>
      <c r="D9499" s="88">
        <v>16579.078588446671</v>
      </c>
      <c r="E9499" s="88">
        <v>158.50084006284851</v>
      </c>
      <c r="F9499" s="88">
        <v>522.7070660605259</v>
      </c>
      <c r="G9499" s="88">
        <v>768.15277792214374</v>
      </c>
      <c r="H9499" s="88">
        <v>1008.1878615706391</v>
      </c>
      <c r="I9499" s="88">
        <v>1390.8151290437017</v>
      </c>
      <c r="J9499" s="88">
        <v>2017.3484944240536</v>
      </c>
      <c r="K9499" s="88">
        <v>3387.6862447123262</v>
      </c>
      <c r="L9499" s="88">
        <v>3518.4462713589305</v>
      </c>
      <c r="M9499" s="88">
        <v>3740.0672704902931</v>
      </c>
    </row>
    <row r="9500" spans="3:13" x14ac:dyDescent="0.2">
      <c r="C9500" s="88">
        <v>0.47010000000000002</v>
      </c>
      <c r="D9500" s="88">
        <v>16579.129722865808</v>
      </c>
      <c r="E9500" s="88">
        <v>158.50220267451914</v>
      </c>
      <c r="F9500" s="88">
        <v>522.71132500117665</v>
      </c>
      <c r="G9500" s="88">
        <v>768.15884061483121</v>
      </c>
      <c r="H9500" s="88">
        <v>1008.2001404885268</v>
      </c>
      <c r="I9500" s="88">
        <v>1390.870954460303</v>
      </c>
      <c r="J9500" s="88">
        <v>2017.364937316524</v>
      </c>
      <c r="K9500" s="88">
        <v>3387.6919659409359</v>
      </c>
      <c r="L9500" s="88">
        <v>3518.5905403511429</v>
      </c>
      <c r="M9500" s="88">
        <v>3740.0992830845303</v>
      </c>
    </row>
    <row r="9501" spans="3:13" x14ac:dyDescent="0.2">
      <c r="C9501" s="88">
        <v>0.47015000000000001</v>
      </c>
      <c r="D9501" s="88">
        <v>16579.322082049453</v>
      </c>
      <c r="E9501" s="88">
        <v>158.50633845114407</v>
      </c>
      <c r="F9501" s="88">
        <v>522.71217296072291</v>
      </c>
      <c r="G9501" s="88">
        <v>768.17333437629532</v>
      </c>
      <c r="H9501" s="88">
        <v>1008.2542812142597</v>
      </c>
      <c r="I9501" s="88">
        <v>1390.8719817751157</v>
      </c>
      <c r="J9501" s="88">
        <v>2017.371422957624</v>
      </c>
      <c r="K9501" s="88">
        <v>3387.7989622328319</v>
      </c>
      <c r="L9501" s="88">
        <v>3518.6148461965804</v>
      </c>
      <c r="M9501" s="88">
        <v>3740.1056596680432</v>
      </c>
    </row>
    <row r="9502" spans="3:13" x14ac:dyDescent="0.2">
      <c r="C9502" s="88">
        <v>0.47020000000000001</v>
      </c>
      <c r="D9502" s="88">
        <v>16579.551508568526</v>
      </c>
      <c r="E9502" s="88">
        <v>158.50773350222244</v>
      </c>
      <c r="F9502" s="88">
        <v>522.72263143800683</v>
      </c>
      <c r="G9502" s="88">
        <v>768.21628172684132</v>
      </c>
      <c r="H9502" s="88">
        <v>1008.2575202256626</v>
      </c>
      <c r="I9502" s="88">
        <v>1390.9090959238988</v>
      </c>
      <c r="J9502" s="88">
        <v>2017.379399778386</v>
      </c>
      <c r="K9502" s="88">
        <v>3387.832146140096</v>
      </c>
      <c r="L9502" s="88">
        <v>3518.7798805871926</v>
      </c>
      <c r="M9502" s="88">
        <v>3740.1208697543775</v>
      </c>
    </row>
    <row r="9503" spans="3:13" x14ac:dyDescent="0.2">
      <c r="C9503" s="88">
        <v>0.47025</v>
      </c>
      <c r="D9503" s="88">
        <v>16579.648148319047</v>
      </c>
      <c r="E9503" s="88">
        <v>158.50773350222244</v>
      </c>
      <c r="F9503" s="88">
        <v>522.72352797183612</v>
      </c>
      <c r="G9503" s="88">
        <v>768.22310261127359</v>
      </c>
      <c r="H9503" s="88">
        <v>1008.353167644771</v>
      </c>
      <c r="I9503" s="88">
        <v>1390.9357115644502</v>
      </c>
      <c r="J9503" s="88">
        <v>2017.3935574522925</v>
      </c>
      <c r="K9503" s="88">
        <v>3387.8644328219661</v>
      </c>
      <c r="L9503" s="88">
        <v>3519.1326882615967</v>
      </c>
      <c r="M9503" s="88">
        <v>3740.1467854614248</v>
      </c>
    </row>
    <row r="9504" spans="3:13" x14ac:dyDescent="0.2">
      <c r="C9504" s="88">
        <v>0.4703</v>
      </c>
      <c r="D9504" s="88">
        <v>16579.718519051188</v>
      </c>
      <c r="E9504" s="88">
        <v>158.50927582678196</v>
      </c>
      <c r="F9504" s="88">
        <v>522.73062957756019</v>
      </c>
      <c r="G9504" s="88">
        <v>768.25451360282068</v>
      </c>
      <c r="H9504" s="88">
        <v>1008.3531823058261</v>
      </c>
      <c r="I9504" s="88">
        <v>1390.9676056419844</v>
      </c>
      <c r="J9504" s="88">
        <v>2017.4047195176995</v>
      </c>
      <c r="K9504" s="88">
        <v>3387.9166797051598</v>
      </c>
      <c r="L9504" s="88">
        <v>3519.4422001357225</v>
      </c>
      <c r="M9504" s="88">
        <v>3740.194832611422</v>
      </c>
    </row>
    <row r="9505" spans="3:13" x14ac:dyDescent="0.2">
      <c r="C9505" s="88">
        <v>0.47034999999999999</v>
      </c>
      <c r="D9505" s="88">
        <v>16579.747059777703</v>
      </c>
      <c r="E9505" s="88">
        <v>158.51869334006915</v>
      </c>
      <c r="F9505" s="88">
        <v>522.74126951512972</v>
      </c>
      <c r="G9505" s="88">
        <v>768.2729655061803</v>
      </c>
      <c r="H9505" s="88">
        <v>1008.3945806032398</v>
      </c>
      <c r="I9505" s="88">
        <v>1390.9812714662935</v>
      </c>
      <c r="J9505" s="88">
        <v>2017.4085892011062</v>
      </c>
      <c r="K9505" s="88">
        <v>3387.9432208304083</v>
      </c>
      <c r="L9505" s="88">
        <v>3519.5672826226914</v>
      </c>
      <c r="M9505" s="88">
        <v>3740.2246460985157</v>
      </c>
    </row>
    <row r="9506" spans="3:13" x14ac:dyDescent="0.2">
      <c r="C9506" s="88">
        <v>0.47039999999999998</v>
      </c>
      <c r="D9506" s="88">
        <v>16579.948434925951</v>
      </c>
      <c r="E9506" s="88">
        <v>158.52310825273435</v>
      </c>
      <c r="F9506" s="88">
        <v>522.74269285853643</v>
      </c>
      <c r="G9506" s="88">
        <v>768.27955474184864</v>
      </c>
      <c r="H9506" s="88">
        <v>1008.402899352669</v>
      </c>
      <c r="I9506" s="88">
        <v>1390.9976139109194</v>
      </c>
      <c r="J9506" s="88">
        <v>2017.4157478533048</v>
      </c>
      <c r="K9506" s="88">
        <v>3388.0031279198138</v>
      </c>
      <c r="L9506" s="88">
        <v>3519.6677712962646</v>
      </c>
      <c r="M9506" s="88">
        <v>3740.3094579269946</v>
      </c>
    </row>
    <row r="9507" spans="3:13" x14ac:dyDescent="0.2">
      <c r="C9507" s="88">
        <v>0.47044999999999998</v>
      </c>
      <c r="D9507" s="88">
        <v>16579.955504629172</v>
      </c>
      <c r="E9507" s="88">
        <v>158.52818423537974</v>
      </c>
      <c r="F9507" s="88">
        <v>522.74697116603147</v>
      </c>
      <c r="G9507" s="88">
        <v>768.2891218562113</v>
      </c>
      <c r="H9507" s="88">
        <v>1008.4119918719457</v>
      </c>
      <c r="I9507" s="88">
        <v>1391.0190686810392</v>
      </c>
      <c r="J9507" s="88">
        <v>2017.4483870152339</v>
      </c>
      <c r="K9507" s="88">
        <v>3388.0240965126509</v>
      </c>
      <c r="L9507" s="88">
        <v>3519.8071027241281</v>
      </c>
      <c r="M9507" s="88">
        <v>3740.3103971666824</v>
      </c>
    </row>
    <row r="9508" spans="3:13" x14ac:dyDescent="0.2">
      <c r="C9508" s="88">
        <v>0.47049999999999997</v>
      </c>
      <c r="D9508" s="88">
        <v>16580.146921316391</v>
      </c>
      <c r="E9508" s="88">
        <v>158.5353924870642</v>
      </c>
      <c r="F9508" s="88">
        <v>522.76233221104667</v>
      </c>
      <c r="G9508" s="88">
        <v>768.29987019186865</v>
      </c>
      <c r="H9508" s="88">
        <v>1008.4474924242404</v>
      </c>
      <c r="I9508" s="88">
        <v>1391.0262291417525</v>
      </c>
      <c r="J9508" s="88">
        <v>2017.4645314242925</v>
      </c>
      <c r="K9508" s="88">
        <v>3388.0279392916073</v>
      </c>
      <c r="L9508" s="88">
        <v>3519.8324656728905</v>
      </c>
      <c r="M9508" s="88">
        <v>3740.3553400726364</v>
      </c>
    </row>
    <row r="9509" spans="3:13" x14ac:dyDescent="0.2">
      <c r="C9509" s="88">
        <v>0.47055000000000002</v>
      </c>
      <c r="D9509" s="88">
        <v>16580.324063599579</v>
      </c>
      <c r="E9509" s="88">
        <v>158.53579486689341</v>
      </c>
      <c r="F9509" s="88">
        <v>522.77165197019303</v>
      </c>
      <c r="G9509" s="88">
        <v>768.30393774369122</v>
      </c>
      <c r="H9509" s="88">
        <v>1008.4502749851331</v>
      </c>
      <c r="I9509" s="88">
        <v>1391.0347200977012</v>
      </c>
      <c r="J9509" s="88">
        <v>2017.4777599979507</v>
      </c>
      <c r="K9509" s="88">
        <v>3388.0475009631</v>
      </c>
      <c r="L9509" s="88">
        <v>3519.982137779798</v>
      </c>
      <c r="M9509" s="88">
        <v>3740.3566049818196</v>
      </c>
    </row>
    <row r="9510" spans="3:13" x14ac:dyDescent="0.2">
      <c r="C9510" s="88">
        <v>0.47060000000000002</v>
      </c>
      <c r="D9510" s="88">
        <v>16580.498219314984</v>
      </c>
      <c r="E9510" s="88">
        <v>158.53917380264375</v>
      </c>
      <c r="F9510" s="88">
        <v>522.7837495014719</v>
      </c>
      <c r="G9510" s="88">
        <v>768.30814195764424</v>
      </c>
      <c r="H9510" s="88">
        <v>1008.4773384457944</v>
      </c>
      <c r="I9510" s="88">
        <v>1391.0479645181281</v>
      </c>
      <c r="J9510" s="88">
        <v>2017.488722486235</v>
      </c>
      <c r="K9510" s="88">
        <v>3388.0724899209172</v>
      </c>
      <c r="L9510" s="88">
        <v>3520.190854716303</v>
      </c>
      <c r="M9510" s="88">
        <v>3740.3778536859686</v>
      </c>
    </row>
    <row r="9511" spans="3:13" x14ac:dyDescent="0.2">
      <c r="C9511" s="88">
        <v>0.47065000000000001</v>
      </c>
      <c r="D9511" s="88">
        <v>16580.569119580927</v>
      </c>
      <c r="E9511" s="88">
        <v>158.54355593514811</v>
      </c>
      <c r="F9511" s="88">
        <v>522.78433349460738</v>
      </c>
      <c r="G9511" s="88">
        <v>768.3404855705694</v>
      </c>
      <c r="H9511" s="88">
        <v>1008.4845953328618</v>
      </c>
      <c r="I9511" s="88">
        <v>1391.0574811305628</v>
      </c>
      <c r="J9511" s="88">
        <v>2017.5478723109563</v>
      </c>
      <c r="K9511" s="88">
        <v>3388.0801108545511</v>
      </c>
      <c r="L9511" s="88">
        <v>3520.226994420239</v>
      </c>
      <c r="M9511" s="88">
        <v>3740.4393149655029</v>
      </c>
    </row>
    <row r="9512" spans="3:13" x14ac:dyDescent="0.2">
      <c r="C9512" s="88">
        <v>0.47070000000000001</v>
      </c>
      <c r="D9512" s="88">
        <v>16580.924879018276</v>
      </c>
      <c r="E9512" s="88">
        <v>158.5446876083297</v>
      </c>
      <c r="F9512" s="88">
        <v>522.78642886035914</v>
      </c>
      <c r="G9512" s="88">
        <v>768.35552868228888</v>
      </c>
      <c r="H9512" s="88">
        <v>1008.5139793602307</v>
      </c>
      <c r="I9512" s="88">
        <v>1391.0659211043198</v>
      </c>
      <c r="J9512" s="88">
        <v>2017.5621473821852</v>
      </c>
      <c r="K9512" s="88">
        <v>3388.1818302820157</v>
      </c>
      <c r="L9512" s="88">
        <v>3520.4796154124688</v>
      </c>
      <c r="M9512" s="88">
        <v>3740.45812443761</v>
      </c>
    </row>
    <row r="9513" spans="3:13" x14ac:dyDescent="0.2">
      <c r="C9513" s="88">
        <v>0.47075</v>
      </c>
      <c r="D9513" s="88">
        <v>16580.987657782542</v>
      </c>
      <c r="E9513" s="88">
        <v>158.5451762293269</v>
      </c>
      <c r="F9513" s="88">
        <v>522.78808151325666</v>
      </c>
      <c r="G9513" s="88">
        <v>768.35647763958377</v>
      </c>
      <c r="H9513" s="88">
        <v>1008.5427283757376</v>
      </c>
      <c r="I9513" s="88">
        <v>1391.1027801494379</v>
      </c>
      <c r="J9513" s="88">
        <v>2017.5667607402156</v>
      </c>
      <c r="K9513" s="88">
        <v>3388.247541941857</v>
      </c>
      <c r="L9513" s="88">
        <v>3520.6868105640424</v>
      </c>
      <c r="M9513" s="88">
        <v>3740.4940029197273</v>
      </c>
    </row>
    <row r="9514" spans="3:13" x14ac:dyDescent="0.2">
      <c r="C9514" s="88">
        <v>0.4708</v>
      </c>
      <c r="D9514" s="88">
        <v>16581.042926841499</v>
      </c>
      <c r="E9514" s="88">
        <v>158.549594556589</v>
      </c>
      <c r="F9514" s="88">
        <v>522.79583181331645</v>
      </c>
      <c r="G9514" s="88">
        <v>768.35816195725738</v>
      </c>
      <c r="H9514" s="88">
        <v>1008.5660373392202</v>
      </c>
      <c r="I9514" s="88">
        <v>1391.107950226196</v>
      </c>
      <c r="J9514" s="88">
        <v>2017.630959384805</v>
      </c>
      <c r="K9514" s="88">
        <v>3388.2645473093567</v>
      </c>
      <c r="L9514" s="88">
        <v>3520.7775169183356</v>
      </c>
      <c r="M9514" s="88">
        <v>3740.4965166548564</v>
      </c>
    </row>
    <row r="9515" spans="3:13" x14ac:dyDescent="0.2">
      <c r="C9515" s="88">
        <v>0.47084999999999999</v>
      </c>
      <c r="D9515" s="88">
        <v>16581.121435504814</v>
      </c>
      <c r="E9515" s="88">
        <v>158.55667170626384</v>
      </c>
      <c r="F9515" s="88">
        <v>522.81203638634997</v>
      </c>
      <c r="G9515" s="88">
        <v>768.3963195694173</v>
      </c>
      <c r="H9515" s="88">
        <v>1008.5853993403598</v>
      </c>
      <c r="I9515" s="88">
        <v>1391.1173604370751</v>
      </c>
      <c r="J9515" s="88">
        <v>2017.6535011616565</v>
      </c>
      <c r="K9515" s="88">
        <v>3388.3146030466114</v>
      </c>
      <c r="L9515" s="88">
        <v>3520.812728043767</v>
      </c>
      <c r="M9515" s="88">
        <v>3740.5457475211283</v>
      </c>
    </row>
    <row r="9516" spans="3:13" x14ac:dyDescent="0.2">
      <c r="C9516" s="88">
        <v>0.47089999999999999</v>
      </c>
      <c r="D9516" s="88">
        <v>16581.162727388764</v>
      </c>
      <c r="E9516" s="88">
        <v>158.55780476188193</v>
      </c>
      <c r="F9516" s="88">
        <v>522.81323839688048</v>
      </c>
      <c r="G9516" s="88">
        <v>768.39682384170055</v>
      </c>
      <c r="H9516" s="88">
        <v>1008.5854543542587</v>
      </c>
      <c r="I9516" s="88">
        <v>1391.1492954786818</v>
      </c>
      <c r="J9516" s="88">
        <v>2017.7210804770557</v>
      </c>
      <c r="K9516" s="88">
        <v>3388.3615508925718</v>
      </c>
      <c r="L9516" s="88">
        <v>3521.1633888325014</v>
      </c>
      <c r="M9516" s="88">
        <v>3740.5945153626089</v>
      </c>
    </row>
    <row r="9517" spans="3:13" x14ac:dyDescent="0.2">
      <c r="C9517" s="88">
        <v>0.47094999999999998</v>
      </c>
      <c r="D9517" s="88">
        <v>16581.686492828954</v>
      </c>
      <c r="E9517" s="88">
        <v>158.56462986043152</v>
      </c>
      <c r="F9517" s="88">
        <v>522.82533154115845</v>
      </c>
      <c r="G9517" s="88">
        <v>768.39780250280546</v>
      </c>
      <c r="H9517" s="88">
        <v>1008.5909797833219</v>
      </c>
      <c r="I9517" s="88">
        <v>1391.2063012899157</v>
      </c>
      <c r="J9517" s="88">
        <v>2017.7887750431069</v>
      </c>
      <c r="K9517" s="88">
        <v>3388.3712109484741</v>
      </c>
      <c r="L9517" s="88">
        <v>3521.1769208021033</v>
      </c>
      <c r="M9517" s="88">
        <v>3740.6046954125763</v>
      </c>
    </row>
    <row r="9518" spans="3:13" x14ac:dyDescent="0.2">
      <c r="C9518" s="88">
        <v>0.47099999999999997</v>
      </c>
      <c r="D9518" s="88">
        <v>16582.233887294668</v>
      </c>
      <c r="E9518" s="88">
        <v>158.56771235025644</v>
      </c>
      <c r="F9518" s="88">
        <v>522.83843184428997</v>
      </c>
      <c r="G9518" s="88">
        <v>768.40460497255754</v>
      </c>
      <c r="H9518" s="88">
        <v>1008.6017014793269</v>
      </c>
      <c r="I9518" s="88">
        <v>1391.2218058322665</v>
      </c>
      <c r="J9518" s="88">
        <v>2017.8129456698384</v>
      </c>
      <c r="K9518" s="88">
        <v>3388.8122504188696</v>
      </c>
      <c r="L9518" s="88">
        <v>3521.1983922454688</v>
      </c>
      <c r="M9518" s="88">
        <v>3740.6513481997918</v>
      </c>
    </row>
    <row r="9519" spans="3:13" x14ac:dyDescent="0.2">
      <c r="C9519" s="88">
        <v>0.47105000000000002</v>
      </c>
      <c r="D9519" s="88">
        <v>16582.346833393887</v>
      </c>
      <c r="E9519" s="88">
        <v>158.57151826128575</v>
      </c>
      <c r="F9519" s="88">
        <v>522.85542830656414</v>
      </c>
      <c r="G9519" s="88">
        <v>768.46245887435271</v>
      </c>
      <c r="H9519" s="88">
        <v>1008.6064731219685</v>
      </c>
      <c r="I9519" s="88">
        <v>1391.2332777615761</v>
      </c>
      <c r="J9519" s="88">
        <v>2017.8271593429477</v>
      </c>
      <c r="K9519" s="88">
        <v>3388.819072297727</v>
      </c>
      <c r="L9519" s="88">
        <v>3521.3398316976463</v>
      </c>
      <c r="M9519" s="88">
        <v>3740.6523980850466</v>
      </c>
    </row>
    <row r="9520" spans="3:13" x14ac:dyDescent="0.2">
      <c r="C9520" s="88">
        <v>0.47110000000000002</v>
      </c>
      <c r="D9520" s="88">
        <v>16582.747843565281</v>
      </c>
      <c r="E9520" s="88">
        <v>158.57313859967417</v>
      </c>
      <c r="F9520" s="88">
        <v>522.86016183540141</v>
      </c>
      <c r="G9520" s="88">
        <v>768.49251420011069</v>
      </c>
      <c r="H9520" s="88">
        <v>1008.649719724202</v>
      </c>
      <c r="I9520" s="88">
        <v>1391.2403443442204</v>
      </c>
      <c r="J9520" s="88">
        <v>2017.8568819817679</v>
      </c>
      <c r="K9520" s="88">
        <v>3388.8593028116156</v>
      </c>
      <c r="L9520" s="88">
        <v>3521.3421130729557</v>
      </c>
      <c r="M9520" s="88">
        <v>3740.6587463238884</v>
      </c>
    </row>
    <row r="9521" spans="3:13" x14ac:dyDescent="0.2">
      <c r="C9521" s="88">
        <v>0.47115000000000001</v>
      </c>
      <c r="D9521" s="88">
        <v>16582.851405544803</v>
      </c>
      <c r="E9521" s="88">
        <v>158.57834143394575</v>
      </c>
      <c r="F9521" s="88">
        <v>522.87553433734638</v>
      </c>
      <c r="G9521" s="88">
        <v>768.49882054575528</v>
      </c>
      <c r="H9521" s="88">
        <v>1008.6598625189213</v>
      </c>
      <c r="I9521" s="88">
        <v>1391.26771562981</v>
      </c>
      <c r="J9521" s="88">
        <v>2017.9027481126473</v>
      </c>
      <c r="K9521" s="88">
        <v>3388.9731971604069</v>
      </c>
      <c r="L9521" s="88">
        <v>3521.4783546276803</v>
      </c>
      <c r="M9521" s="88">
        <v>3740.6944655587304</v>
      </c>
    </row>
    <row r="9522" spans="3:13" x14ac:dyDescent="0.2">
      <c r="C9522" s="88">
        <v>0.47120000000000001</v>
      </c>
      <c r="D9522" s="88">
        <v>16582.870249100208</v>
      </c>
      <c r="E9522" s="88">
        <v>158.58242558913116</v>
      </c>
      <c r="F9522" s="88">
        <v>522.88337103250888</v>
      </c>
      <c r="G9522" s="88">
        <v>768.53700587942285</v>
      </c>
      <c r="H9522" s="88">
        <v>1008.6776570057827</v>
      </c>
      <c r="I9522" s="88">
        <v>1391.2684002974397</v>
      </c>
      <c r="J9522" s="88">
        <v>2017.9514641012274</v>
      </c>
      <c r="K9522" s="88">
        <v>3389.0749253318318</v>
      </c>
      <c r="L9522" s="88">
        <v>3521.4976733513863</v>
      </c>
      <c r="M9522" s="88">
        <v>3740.7228893038859</v>
      </c>
    </row>
    <row r="9523" spans="3:13" x14ac:dyDescent="0.2">
      <c r="C9523" s="88">
        <v>0.47125</v>
      </c>
      <c r="D9523" s="88">
        <v>16582.894183576216</v>
      </c>
      <c r="E9523" s="88">
        <v>158.58292349899239</v>
      </c>
      <c r="F9523" s="88">
        <v>522.88545535328558</v>
      </c>
      <c r="G9523" s="88">
        <v>768.54234727187895</v>
      </c>
      <c r="H9523" s="88">
        <v>1008.6795319736261</v>
      </c>
      <c r="I9523" s="88">
        <v>1391.2741953750028</v>
      </c>
      <c r="J9523" s="88">
        <v>2017.9744248985162</v>
      </c>
      <c r="K9523" s="88">
        <v>3389.0766622284846</v>
      </c>
      <c r="L9523" s="88">
        <v>3521.6958119213768</v>
      </c>
      <c r="M9523" s="88">
        <v>3740.725619669166</v>
      </c>
    </row>
    <row r="9524" spans="3:13" x14ac:dyDescent="0.2">
      <c r="C9524" s="88">
        <v>0.4713</v>
      </c>
      <c r="D9524" s="88">
        <v>16582.945452646883</v>
      </c>
      <c r="E9524" s="88">
        <v>158.58296409162722</v>
      </c>
      <c r="F9524" s="88">
        <v>522.89618244018629</v>
      </c>
      <c r="G9524" s="88">
        <v>768.55117058182032</v>
      </c>
      <c r="H9524" s="88">
        <v>1008.6829104397052</v>
      </c>
      <c r="I9524" s="88">
        <v>1391.2850560462548</v>
      </c>
      <c r="J9524" s="88">
        <v>2017.9862981527749</v>
      </c>
      <c r="K9524" s="88">
        <v>3389.1681071004541</v>
      </c>
      <c r="L9524" s="88">
        <v>3521.8817585766355</v>
      </c>
      <c r="M9524" s="88">
        <v>3740.7529905407609</v>
      </c>
    </row>
    <row r="9525" spans="3:13" x14ac:dyDescent="0.2">
      <c r="C9525" s="88">
        <v>0.47134999999999999</v>
      </c>
      <c r="D9525" s="88">
        <v>16583.016649869427</v>
      </c>
      <c r="E9525" s="88">
        <v>158.58345481705965</v>
      </c>
      <c r="F9525" s="88">
        <v>522.89839506951103</v>
      </c>
      <c r="G9525" s="88">
        <v>768.55841096517906</v>
      </c>
      <c r="H9525" s="88">
        <v>1008.6924847277714</v>
      </c>
      <c r="I9525" s="88">
        <v>1391.3003834446454</v>
      </c>
      <c r="J9525" s="88">
        <v>2018.0336188271417</v>
      </c>
      <c r="K9525" s="88">
        <v>3389.1723055320181</v>
      </c>
      <c r="L9525" s="88">
        <v>3521.9491970023987</v>
      </c>
      <c r="M9525" s="88">
        <v>3740.7691595394176</v>
      </c>
    </row>
    <row r="9526" spans="3:13" x14ac:dyDescent="0.2">
      <c r="C9526" s="88">
        <v>0.47139999999999999</v>
      </c>
      <c r="D9526" s="88">
        <v>16583.341250644102</v>
      </c>
      <c r="E9526" s="88">
        <v>158.59148380457646</v>
      </c>
      <c r="F9526" s="88">
        <v>522.91006318213158</v>
      </c>
      <c r="G9526" s="88">
        <v>768.59041217073263</v>
      </c>
      <c r="H9526" s="88">
        <v>1008.7135362669428</v>
      </c>
      <c r="I9526" s="88">
        <v>1391.3346637764421</v>
      </c>
      <c r="J9526" s="88">
        <v>2018.03856045572</v>
      </c>
      <c r="K9526" s="88">
        <v>3389.1798342890224</v>
      </c>
      <c r="L9526" s="88">
        <v>3521.9838785405809</v>
      </c>
      <c r="M9526" s="88">
        <v>3740.7737500560629</v>
      </c>
    </row>
    <row r="9527" spans="3:13" x14ac:dyDescent="0.2">
      <c r="C9527" s="88">
        <v>0.47144999999999998</v>
      </c>
      <c r="D9527" s="88">
        <v>16583.400784815512</v>
      </c>
      <c r="E9527" s="88">
        <v>158.59148380457646</v>
      </c>
      <c r="F9527" s="88">
        <v>522.91644731834776</v>
      </c>
      <c r="G9527" s="88">
        <v>768.59362276410957</v>
      </c>
      <c r="H9527" s="88">
        <v>1008.7245347146318</v>
      </c>
      <c r="I9527" s="88">
        <v>1391.348028850412</v>
      </c>
      <c r="J9527" s="88">
        <v>2018.0551444325124</v>
      </c>
      <c r="K9527" s="88">
        <v>3389.254697374754</v>
      </c>
      <c r="L9527" s="88">
        <v>3522.2220198092891</v>
      </c>
      <c r="M9527" s="88">
        <v>3740.7788330999001</v>
      </c>
    </row>
    <row r="9528" spans="3:13" x14ac:dyDescent="0.2">
      <c r="C9528" s="88">
        <v>0.47149999999999997</v>
      </c>
      <c r="D9528" s="88">
        <v>16583.462727171638</v>
      </c>
      <c r="E9528" s="88">
        <v>158.5928894925446</v>
      </c>
      <c r="F9528" s="88">
        <v>522.9315409660735</v>
      </c>
      <c r="G9528" s="88">
        <v>768.63787595206804</v>
      </c>
      <c r="H9528" s="88">
        <v>1008.7329265259964</v>
      </c>
      <c r="I9528" s="88">
        <v>1391.3772026620227</v>
      </c>
      <c r="J9528" s="88">
        <v>2018.0895546100637</v>
      </c>
      <c r="K9528" s="88">
        <v>3389.2598172314351</v>
      </c>
      <c r="L9528" s="88">
        <v>3522.2523093065697</v>
      </c>
      <c r="M9528" s="88">
        <v>3740.7831751311978</v>
      </c>
    </row>
    <row r="9529" spans="3:13" x14ac:dyDescent="0.2">
      <c r="C9529" s="88">
        <v>0.47155000000000002</v>
      </c>
      <c r="D9529" s="88">
        <v>16583.467562851372</v>
      </c>
      <c r="E9529" s="88">
        <v>158.60350470855792</v>
      </c>
      <c r="F9529" s="88">
        <v>522.93219890631826</v>
      </c>
      <c r="G9529" s="88">
        <v>768.63885092146347</v>
      </c>
      <c r="H9529" s="88">
        <v>1008.7751767930686</v>
      </c>
      <c r="I9529" s="88">
        <v>1391.4191115882154</v>
      </c>
      <c r="J9529" s="88">
        <v>2018.1708602670365</v>
      </c>
      <c r="K9529" s="88">
        <v>3389.2845504863121</v>
      </c>
      <c r="L9529" s="88">
        <v>3522.256267906233</v>
      </c>
      <c r="M9529" s="88">
        <v>3740.8160247541559</v>
      </c>
    </row>
    <row r="9530" spans="3:13" x14ac:dyDescent="0.2">
      <c r="C9530" s="88">
        <v>0.47160000000000002</v>
      </c>
      <c r="D9530" s="88">
        <v>16583.64733323476</v>
      </c>
      <c r="E9530" s="88">
        <v>158.61143837409327</v>
      </c>
      <c r="F9530" s="88">
        <v>522.93388423802207</v>
      </c>
      <c r="G9530" s="88">
        <v>768.64240778247358</v>
      </c>
      <c r="H9530" s="88">
        <v>1008.7787020339556</v>
      </c>
      <c r="I9530" s="88">
        <v>1391.4294692785966</v>
      </c>
      <c r="J9530" s="88">
        <v>2018.1946601539389</v>
      </c>
      <c r="K9530" s="88">
        <v>3389.3248649388652</v>
      </c>
      <c r="L9530" s="88">
        <v>3522.2643689373758</v>
      </c>
      <c r="M9530" s="88">
        <v>3740.8538102114767</v>
      </c>
    </row>
    <row r="9531" spans="3:13" x14ac:dyDescent="0.2">
      <c r="C9531" s="88">
        <v>0.47165000000000001</v>
      </c>
      <c r="D9531" s="88">
        <v>16583.904433561242</v>
      </c>
      <c r="E9531" s="88">
        <v>158.61219354722198</v>
      </c>
      <c r="F9531" s="88">
        <v>522.94531823748457</v>
      </c>
      <c r="G9531" s="88">
        <v>768.6517811591566</v>
      </c>
      <c r="H9531" s="88">
        <v>1008.7919313730272</v>
      </c>
      <c r="I9531" s="88">
        <v>1391.43467672618</v>
      </c>
      <c r="J9531" s="88">
        <v>2018.2806459920826</v>
      </c>
      <c r="K9531" s="88">
        <v>3389.3318392038209</v>
      </c>
      <c r="L9531" s="88">
        <v>3522.2979484145985</v>
      </c>
      <c r="M9531" s="88">
        <v>3740.8675211597979</v>
      </c>
    </row>
    <row r="9532" spans="3:13" x14ac:dyDescent="0.2">
      <c r="C9532" s="88">
        <v>0.47170000000000001</v>
      </c>
      <c r="D9532" s="88">
        <v>16583.927433306824</v>
      </c>
      <c r="E9532" s="88">
        <v>158.62066273183518</v>
      </c>
      <c r="F9532" s="88">
        <v>522.95277058181455</v>
      </c>
      <c r="G9532" s="88">
        <v>768.68690931266337</v>
      </c>
      <c r="H9532" s="88">
        <v>1008.7953947060696</v>
      </c>
      <c r="I9532" s="88">
        <v>1391.4563147783115</v>
      </c>
      <c r="J9532" s="88">
        <v>2018.3188648454602</v>
      </c>
      <c r="K9532" s="88">
        <v>3389.3377468235421</v>
      </c>
      <c r="L9532" s="88">
        <v>3522.3794590700218</v>
      </c>
      <c r="M9532" s="88">
        <v>3740.8722554207161</v>
      </c>
    </row>
    <row r="9533" spans="3:13" x14ac:dyDescent="0.2">
      <c r="C9533" s="88">
        <v>0.47175</v>
      </c>
      <c r="D9533" s="88">
        <v>16584.027959210951</v>
      </c>
      <c r="E9533" s="88">
        <v>158.62621673630292</v>
      </c>
      <c r="F9533" s="88">
        <v>522.95318058137309</v>
      </c>
      <c r="G9533" s="88">
        <v>768.69737293040589</v>
      </c>
      <c r="H9533" s="88">
        <v>1008.8019815203284</v>
      </c>
      <c r="I9533" s="88">
        <v>1391.5024969734413</v>
      </c>
      <c r="J9533" s="88">
        <v>2018.3267448566198</v>
      </c>
      <c r="K9533" s="88">
        <v>3389.3638857458227</v>
      </c>
      <c r="L9533" s="88">
        <v>3522.4021314890697</v>
      </c>
      <c r="M9533" s="88">
        <v>3740.8742409709243</v>
      </c>
    </row>
    <row r="9534" spans="3:13" x14ac:dyDescent="0.2">
      <c r="C9534" s="88">
        <v>0.4718</v>
      </c>
      <c r="D9534" s="88">
        <v>16584.131279336929</v>
      </c>
      <c r="E9534" s="88">
        <v>158.63010899550864</v>
      </c>
      <c r="F9534" s="88">
        <v>522.95846873377332</v>
      </c>
      <c r="G9534" s="88">
        <v>768.69995202328755</v>
      </c>
      <c r="H9534" s="88">
        <v>1008.818617992592</v>
      </c>
      <c r="I9534" s="88">
        <v>1391.5386240086823</v>
      </c>
      <c r="J9534" s="88">
        <v>2018.3490103381077</v>
      </c>
      <c r="K9534" s="88">
        <v>3389.4029969225703</v>
      </c>
      <c r="L9534" s="88">
        <v>3522.4063068007163</v>
      </c>
      <c r="M9534" s="88">
        <v>3740.8846295206581</v>
      </c>
    </row>
    <row r="9535" spans="3:13" x14ac:dyDescent="0.2">
      <c r="C9535" s="88">
        <v>0.47184999999999999</v>
      </c>
      <c r="D9535" s="88">
        <v>16584.135578727924</v>
      </c>
      <c r="E9535" s="88">
        <v>158.63010899550864</v>
      </c>
      <c r="F9535" s="88">
        <v>522.96182576678211</v>
      </c>
      <c r="G9535" s="88">
        <v>768.70780706767073</v>
      </c>
      <c r="H9535" s="88">
        <v>1008.8254394120295</v>
      </c>
      <c r="I9535" s="88">
        <v>1391.556120843331</v>
      </c>
      <c r="J9535" s="88">
        <v>2018.4855910836118</v>
      </c>
      <c r="K9535" s="88">
        <v>3389.4429207201733</v>
      </c>
      <c r="L9535" s="88">
        <v>3522.6359598455083</v>
      </c>
      <c r="M9535" s="88">
        <v>3740.9118861598581</v>
      </c>
    </row>
    <row r="9536" spans="3:13" x14ac:dyDescent="0.2">
      <c r="C9536" s="88">
        <v>0.47189999999999999</v>
      </c>
      <c r="D9536" s="88">
        <v>16584.17805830362</v>
      </c>
      <c r="E9536" s="88">
        <v>158.63244218560703</v>
      </c>
      <c r="F9536" s="88">
        <v>522.97039853447495</v>
      </c>
      <c r="G9536" s="88">
        <v>768.71882061638598</v>
      </c>
      <c r="H9536" s="88">
        <v>1008.8287949576161</v>
      </c>
      <c r="I9536" s="88">
        <v>1391.5687509885956</v>
      </c>
      <c r="J9536" s="88">
        <v>2018.5060795140557</v>
      </c>
      <c r="K9536" s="88">
        <v>3389.5113344351671</v>
      </c>
      <c r="L9536" s="88">
        <v>3522.7323399007273</v>
      </c>
      <c r="M9536" s="88">
        <v>3740.9142476332527</v>
      </c>
    </row>
    <row r="9537" spans="3:13" x14ac:dyDescent="0.2">
      <c r="C9537" s="88">
        <v>0.47194999999999998</v>
      </c>
      <c r="D9537" s="88">
        <v>16584.187908026051</v>
      </c>
      <c r="E9537" s="88">
        <v>158.63403454529634</v>
      </c>
      <c r="F9537" s="88">
        <v>522.9795150278278</v>
      </c>
      <c r="G9537" s="88">
        <v>768.72183027667415</v>
      </c>
      <c r="H9537" s="88">
        <v>1008.8290742348804</v>
      </c>
      <c r="I9537" s="88">
        <v>1391.6898005012563</v>
      </c>
      <c r="J9537" s="88">
        <v>2018.5132580871436</v>
      </c>
      <c r="K9537" s="88">
        <v>3389.8043654942671</v>
      </c>
      <c r="L9537" s="88">
        <v>3522.7444069958628</v>
      </c>
      <c r="M9537" s="88">
        <v>3740.9215981733082</v>
      </c>
    </row>
    <row r="9538" spans="3:13" x14ac:dyDescent="0.2">
      <c r="C9538" s="88">
        <v>0.47199999999999998</v>
      </c>
      <c r="D9538" s="88">
        <v>16584.505913432567</v>
      </c>
      <c r="E9538" s="88">
        <v>158.63592231226266</v>
      </c>
      <c r="F9538" s="88">
        <v>522.98911134714626</v>
      </c>
      <c r="G9538" s="88">
        <v>768.72898659576231</v>
      </c>
      <c r="H9538" s="88">
        <v>1008.8361774201217</v>
      </c>
      <c r="I9538" s="88">
        <v>1391.7139557992214</v>
      </c>
      <c r="J9538" s="88">
        <v>2018.558249006674</v>
      </c>
      <c r="K9538" s="88">
        <v>3389.8240749644769</v>
      </c>
      <c r="L9538" s="88">
        <v>3522.7924622073806</v>
      </c>
      <c r="M9538" s="88">
        <v>3740.9424817504259</v>
      </c>
    </row>
    <row r="9539" spans="3:13" x14ac:dyDescent="0.2">
      <c r="C9539" s="88">
        <v>0.47205000000000003</v>
      </c>
      <c r="D9539" s="88">
        <v>16584.577902755569</v>
      </c>
      <c r="E9539" s="88">
        <v>158.63970050254284</v>
      </c>
      <c r="F9539" s="88">
        <v>522.99773148575514</v>
      </c>
      <c r="G9539" s="88">
        <v>768.7471567239636</v>
      </c>
      <c r="H9539" s="88">
        <v>1008.8537928530582</v>
      </c>
      <c r="I9539" s="88">
        <v>1391.7504203527078</v>
      </c>
      <c r="J9539" s="88">
        <v>2018.6405749458477</v>
      </c>
      <c r="K9539" s="88">
        <v>3389.8452115738924</v>
      </c>
      <c r="L9539" s="88">
        <v>3522.8534013013705</v>
      </c>
      <c r="M9539" s="88">
        <v>3740.9476127338144</v>
      </c>
    </row>
    <row r="9540" spans="3:13" x14ac:dyDescent="0.2">
      <c r="C9540" s="88">
        <v>0.47210000000000002</v>
      </c>
      <c r="D9540" s="88">
        <v>16584.681587814637</v>
      </c>
      <c r="E9540" s="88">
        <v>158.64115892920654</v>
      </c>
      <c r="F9540" s="88">
        <v>523.00848932969848</v>
      </c>
      <c r="G9540" s="88">
        <v>768.7569026752758</v>
      </c>
      <c r="H9540" s="88">
        <v>1008.8723186781958</v>
      </c>
      <c r="I9540" s="88">
        <v>1391.7522738841412</v>
      </c>
      <c r="J9540" s="88">
        <v>2018.6663940545213</v>
      </c>
      <c r="K9540" s="88">
        <v>3389.9116262209673</v>
      </c>
      <c r="L9540" s="88">
        <v>3522.9495128106155</v>
      </c>
      <c r="M9540" s="88">
        <v>3740.9490429088778</v>
      </c>
    </row>
    <row r="9541" spans="3:13" x14ac:dyDescent="0.2">
      <c r="C9541" s="88">
        <v>0.47215000000000001</v>
      </c>
      <c r="D9541" s="88">
        <v>16585.060287028537</v>
      </c>
      <c r="E9541" s="88">
        <v>158.64622780396985</v>
      </c>
      <c r="F9541" s="88">
        <v>523.02740483205889</v>
      </c>
      <c r="G9541" s="88">
        <v>768.76314045739127</v>
      </c>
      <c r="H9541" s="88">
        <v>1008.8828270193067</v>
      </c>
      <c r="I9541" s="88">
        <v>1391.761163231391</v>
      </c>
      <c r="J9541" s="88">
        <v>2018.6788079244589</v>
      </c>
      <c r="K9541" s="88">
        <v>3389.920706734044</v>
      </c>
      <c r="L9541" s="88">
        <v>3522.9571432372682</v>
      </c>
      <c r="M9541" s="88">
        <v>3740.9615822723426</v>
      </c>
    </row>
    <row r="9542" spans="3:13" x14ac:dyDescent="0.2">
      <c r="C9542" s="88">
        <v>0.47220000000000001</v>
      </c>
      <c r="D9542" s="88">
        <v>16585.09726765575</v>
      </c>
      <c r="E9542" s="88">
        <v>158.65255212970897</v>
      </c>
      <c r="F9542" s="88">
        <v>523.03031331488774</v>
      </c>
      <c r="G9542" s="88">
        <v>768.7795573085964</v>
      </c>
      <c r="H9542" s="88">
        <v>1008.8842959100793</v>
      </c>
      <c r="I9542" s="88">
        <v>1391.8154570115034</v>
      </c>
      <c r="J9542" s="88">
        <v>2018.6935183025535</v>
      </c>
      <c r="K9542" s="88">
        <v>3390.1530705139867</v>
      </c>
      <c r="L9542" s="88">
        <v>3522.9775188270974</v>
      </c>
      <c r="M9542" s="88">
        <v>3740.9758072419754</v>
      </c>
    </row>
    <row r="9543" spans="3:13" x14ac:dyDescent="0.2">
      <c r="C9543" s="88">
        <v>0.47225</v>
      </c>
      <c r="D9543" s="88">
        <v>16585.582302053866</v>
      </c>
      <c r="E9543" s="88">
        <v>158.65260312060218</v>
      </c>
      <c r="F9543" s="88">
        <v>523.03054044634382</v>
      </c>
      <c r="G9543" s="88">
        <v>768.78757677041222</v>
      </c>
      <c r="H9543" s="88">
        <v>1008.8965909763328</v>
      </c>
      <c r="I9543" s="88">
        <v>1391.8260593932282</v>
      </c>
      <c r="J9543" s="88">
        <v>2018.6971143548622</v>
      </c>
      <c r="K9543" s="88">
        <v>3390.1650743272407</v>
      </c>
      <c r="L9543" s="88">
        <v>3523.221692047382</v>
      </c>
      <c r="M9543" s="88">
        <v>3741.0129356395678</v>
      </c>
    </row>
    <row r="9544" spans="3:13" x14ac:dyDescent="0.2">
      <c r="C9544" s="88">
        <v>0.4723</v>
      </c>
      <c r="D9544" s="88">
        <v>16585.615656908121</v>
      </c>
      <c r="E9544" s="88">
        <v>158.65504315469025</v>
      </c>
      <c r="F9544" s="88">
        <v>523.034870069504</v>
      </c>
      <c r="G9544" s="88">
        <v>768.79505650748524</v>
      </c>
      <c r="H9544" s="88">
        <v>1008.9510573741391</v>
      </c>
      <c r="I9544" s="88">
        <v>1391.8272292440997</v>
      </c>
      <c r="J9544" s="88">
        <v>2018.705576601159</v>
      </c>
      <c r="K9544" s="88">
        <v>3390.1893316476917</v>
      </c>
      <c r="L9544" s="88">
        <v>3523.27896723304</v>
      </c>
      <c r="M9544" s="88">
        <v>3741.0133535803266</v>
      </c>
    </row>
    <row r="9545" spans="3:13" x14ac:dyDescent="0.2">
      <c r="C9545" s="88">
        <v>0.47234999999999999</v>
      </c>
      <c r="D9545" s="88">
        <v>16585.678780243245</v>
      </c>
      <c r="E9545" s="88">
        <v>158.66253731627512</v>
      </c>
      <c r="F9545" s="88">
        <v>523.04639618068722</v>
      </c>
      <c r="G9545" s="88">
        <v>768.82188526790424</v>
      </c>
      <c r="H9545" s="88">
        <v>1008.9562734401406</v>
      </c>
      <c r="I9545" s="88">
        <v>1391.8400631939039</v>
      </c>
      <c r="J9545" s="88">
        <v>2018.7105447843996</v>
      </c>
      <c r="K9545" s="88">
        <v>3390.2003879214467</v>
      </c>
      <c r="L9545" s="88">
        <v>3523.2807264546436</v>
      </c>
      <c r="M9545" s="88">
        <v>3741.0233001469023</v>
      </c>
    </row>
    <row r="9546" spans="3:13" x14ac:dyDescent="0.2">
      <c r="C9546" s="88">
        <v>0.47239999999999999</v>
      </c>
      <c r="D9546" s="88">
        <v>16585.702348398907</v>
      </c>
      <c r="E9546" s="88">
        <v>158.6637000228493</v>
      </c>
      <c r="F9546" s="88">
        <v>523.04946490964176</v>
      </c>
      <c r="G9546" s="88">
        <v>768.82881892076011</v>
      </c>
      <c r="H9546" s="88">
        <v>1008.9611038066009</v>
      </c>
      <c r="I9546" s="88">
        <v>1391.8848140924847</v>
      </c>
      <c r="J9546" s="88">
        <v>2018.7150630289107</v>
      </c>
      <c r="K9546" s="88">
        <v>3390.220730567592</v>
      </c>
      <c r="L9546" s="88">
        <v>3523.3567435934792</v>
      </c>
      <c r="M9546" s="88">
        <v>3741.02487256725</v>
      </c>
    </row>
    <row r="9547" spans="3:13" x14ac:dyDescent="0.2">
      <c r="C9547" s="88">
        <v>0.47244999999999998</v>
      </c>
      <c r="D9547" s="88">
        <v>16585.817223805228</v>
      </c>
      <c r="E9547" s="88">
        <v>158.6637000228493</v>
      </c>
      <c r="F9547" s="88">
        <v>523.05498124750147</v>
      </c>
      <c r="G9547" s="88">
        <v>768.83933062788083</v>
      </c>
      <c r="H9547" s="88">
        <v>1009.011705724567</v>
      </c>
      <c r="I9547" s="88">
        <v>1391.9231315666766</v>
      </c>
      <c r="J9547" s="88">
        <v>2018.7206431484201</v>
      </c>
      <c r="K9547" s="88">
        <v>3390.3248762090134</v>
      </c>
      <c r="L9547" s="88">
        <v>3523.3743405981295</v>
      </c>
      <c r="M9547" s="88">
        <v>3741.051725806858</v>
      </c>
    </row>
    <row r="9548" spans="3:13" x14ac:dyDescent="0.2">
      <c r="C9548" s="88">
        <v>0.47249999999999998</v>
      </c>
      <c r="D9548" s="88">
        <v>16585.855527553336</v>
      </c>
      <c r="E9548" s="88">
        <v>158.66541152620721</v>
      </c>
      <c r="F9548" s="88">
        <v>523.06143176996511</v>
      </c>
      <c r="G9548" s="88">
        <v>768.84078163152299</v>
      </c>
      <c r="H9548" s="88">
        <v>1009.0482662591312</v>
      </c>
      <c r="I9548" s="88">
        <v>1391.9595402056111</v>
      </c>
      <c r="J9548" s="88">
        <v>2018.7470528612243</v>
      </c>
      <c r="K9548" s="88">
        <v>3390.3384666870897</v>
      </c>
      <c r="L9548" s="88">
        <v>3523.4544466616571</v>
      </c>
      <c r="M9548" s="88">
        <v>3741.0633090284027</v>
      </c>
    </row>
    <row r="9549" spans="3:13" x14ac:dyDescent="0.2">
      <c r="C9549" s="88">
        <v>0.47255000000000003</v>
      </c>
      <c r="D9549" s="88">
        <v>16585.928368134468</v>
      </c>
      <c r="E9549" s="88">
        <v>158.66837084474173</v>
      </c>
      <c r="F9549" s="88">
        <v>523.08422647454336</v>
      </c>
      <c r="G9549" s="88">
        <v>768.84187188239775</v>
      </c>
      <c r="H9549" s="88">
        <v>1009.054489817589</v>
      </c>
      <c r="I9549" s="88">
        <v>1391.9905964113977</v>
      </c>
      <c r="J9549" s="88">
        <v>2018.7842010288914</v>
      </c>
      <c r="K9549" s="88">
        <v>3390.4145439377307</v>
      </c>
      <c r="L9549" s="88">
        <v>3523.4554803240248</v>
      </c>
      <c r="M9549" s="88">
        <v>3741.0869138647381</v>
      </c>
    </row>
    <row r="9550" spans="3:13" x14ac:dyDescent="0.2">
      <c r="C9550" s="88">
        <v>0.47260000000000002</v>
      </c>
      <c r="D9550" s="88">
        <v>16585.976557246384</v>
      </c>
      <c r="E9550" s="88">
        <v>158.67210580212668</v>
      </c>
      <c r="F9550" s="88">
        <v>523.10406402730405</v>
      </c>
      <c r="G9550" s="88">
        <v>768.852974044858</v>
      </c>
      <c r="H9550" s="88">
        <v>1009.0607095881114</v>
      </c>
      <c r="I9550" s="88">
        <v>1392.0031332444041</v>
      </c>
      <c r="J9550" s="88">
        <v>2018.7874332531096</v>
      </c>
      <c r="K9550" s="88">
        <v>3390.5268075227159</v>
      </c>
      <c r="L9550" s="88">
        <v>3523.5399101877001</v>
      </c>
      <c r="M9550" s="88">
        <v>3741.0981110554962</v>
      </c>
    </row>
    <row r="9551" spans="3:13" x14ac:dyDescent="0.2">
      <c r="C9551" s="88">
        <v>0.47265000000000001</v>
      </c>
      <c r="D9551" s="88">
        <v>16586.03820849676</v>
      </c>
      <c r="E9551" s="88">
        <v>158.67323968264463</v>
      </c>
      <c r="F9551" s="88">
        <v>523.12020046852649</v>
      </c>
      <c r="G9551" s="88">
        <v>768.86971112570154</v>
      </c>
      <c r="H9551" s="88">
        <v>1009.0835973855228</v>
      </c>
      <c r="I9551" s="88">
        <v>1392.0083072292514</v>
      </c>
      <c r="J9551" s="88">
        <v>2018.8011164461341</v>
      </c>
      <c r="K9551" s="88">
        <v>3390.5782492203007</v>
      </c>
      <c r="L9551" s="88">
        <v>3523.6377889291612</v>
      </c>
      <c r="M9551" s="88">
        <v>3741.1079930990404</v>
      </c>
    </row>
    <row r="9552" spans="3:13" x14ac:dyDescent="0.2">
      <c r="C9552" s="88">
        <v>0.47270000000000001</v>
      </c>
      <c r="D9552" s="88">
        <v>16586.057777733826</v>
      </c>
      <c r="E9552" s="88">
        <v>158.67561744369959</v>
      </c>
      <c r="F9552" s="88">
        <v>523.12214503128416</v>
      </c>
      <c r="G9552" s="88">
        <v>768.87464397429994</v>
      </c>
      <c r="H9552" s="88">
        <v>1009.0865526616858</v>
      </c>
      <c r="I9552" s="88">
        <v>1392.0141804190885</v>
      </c>
      <c r="J9552" s="88">
        <v>2018.8611536132357</v>
      </c>
      <c r="K9552" s="88">
        <v>3390.5914395266063</v>
      </c>
      <c r="L9552" s="88">
        <v>3523.9012445200192</v>
      </c>
      <c r="M9552" s="88">
        <v>3741.1137467992276</v>
      </c>
    </row>
    <row r="9553" spans="3:13" x14ac:dyDescent="0.2">
      <c r="C9553" s="88">
        <v>0.47275</v>
      </c>
      <c r="D9553" s="88">
        <v>16586.139226849915</v>
      </c>
      <c r="E9553" s="88">
        <v>158.67745117185586</v>
      </c>
      <c r="F9553" s="88">
        <v>523.12357113213602</v>
      </c>
      <c r="G9553" s="88">
        <v>768.87844817161795</v>
      </c>
      <c r="H9553" s="88">
        <v>1009.1078197556408</v>
      </c>
      <c r="I9553" s="88">
        <v>1392.02056337353</v>
      </c>
      <c r="J9553" s="88">
        <v>2018.8702386356413</v>
      </c>
      <c r="K9553" s="88">
        <v>3390.631785017471</v>
      </c>
      <c r="L9553" s="88">
        <v>3523.9762030946936</v>
      </c>
      <c r="M9553" s="88">
        <v>3741.170379509761</v>
      </c>
    </row>
    <row r="9554" spans="3:13" x14ac:dyDescent="0.2">
      <c r="C9554" s="88">
        <v>0.4728</v>
      </c>
      <c r="D9554" s="88">
        <v>16586.388594210359</v>
      </c>
      <c r="E9554" s="88">
        <v>158.67970579881148</v>
      </c>
      <c r="F9554" s="88">
        <v>523.1241578393965</v>
      </c>
      <c r="G9554" s="88">
        <v>768.88499809144787</v>
      </c>
      <c r="H9554" s="88">
        <v>1009.1643449014387</v>
      </c>
      <c r="I9554" s="88">
        <v>1392.0207530140001</v>
      </c>
      <c r="J9554" s="88">
        <v>2018.89247392993</v>
      </c>
      <c r="K9554" s="88">
        <v>3390.68465542473</v>
      </c>
      <c r="L9554" s="88">
        <v>3523.983644363871</v>
      </c>
      <c r="M9554" s="88">
        <v>3741.1815806462632</v>
      </c>
    </row>
    <row r="9555" spans="3:13" x14ac:dyDescent="0.2">
      <c r="C9555" s="88">
        <v>0.47284999999999999</v>
      </c>
      <c r="D9555" s="88">
        <v>16586.603469324215</v>
      </c>
      <c r="E9555" s="88">
        <v>158.68189227444054</v>
      </c>
      <c r="F9555" s="88">
        <v>523.12474947223063</v>
      </c>
      <c r="G9555" s="88">
        <v>768.88923247889807</v>
      </c>
      <c r="H9555" s="88">
        <v>1009.190834555377</v>
      </c>
      <c r="I9555" s="88">
        <v>1392.0421141929983</v>
      </c>
      <c r="J9555" s="88">
        <v>2018.9174049347766</v>
      </c>
      <c r="K9555" s="88">
        <v>3390.7039651031791</v>
      </c>
      <c r="L9555" s="88">
        <v>3524.2599309466577</v>
      </c>
      <c r="M9555" s="88">
        <v>3741.223119550586</v>
      </c>
    </row>
    <row r="9556" spans="3:13" x14ac:dyDescent="0.2">
      <c r="C9556" s="88">
        <v>0.47289999999999999</v>
      </c>
      <c r="D9556" s="88">
        <v>16586.92349890096</v>
      </c>
      <c r="E9556" s="88">
        <v>158.68261061549674</v>
      </c>
      <c r="F9556" s="88">
        <v>523.14906979783336</v>
      </c>
      <c r="G9556" s="88">
        <v>768.88970197771687</v>
      </c>
      <c r="H9556" s="88">
        <v>1009.1981234324899</v>
      </c>
      <c r="I9556" s="88">
        <v>1392.0432864433556</v>
      </c>
      <c r="J9556" s="88">
        <v>2018.9740194031838</v>
      </c>
      <c r="K9556" s="88">
        <v>3390.7212168393962</v>
      </c>
      <c r="L9556" s="88">
        <v>3524.4741612601092</v>
      </c>
      <c r="M9556" s="88">
        <v>3741.2536177113197</v>
      </c>
    </row>
    <row r="9557" spans="3:13" x14ac:dyDescent="0.2">
      <c r="C9557" s="88">
        <v>0.47294999999999998</v>
      </c>
      <c r="D9557" s="88">
        <v>16587.093375019089</v>
      </c>
      <c r="E9557" s="88">
        <v>158.68641905622735</v>
      </c>
      <c r="F9557" s="88">
        <v>523.16614960083007</v>
      </c>
      <c r="G9557" s="88">
        <v>768.89371776195094</v>
      </c>
      <c r="H9557" s="88">
        <v>1009.2160561276587</v>
      </c>
      <c r="I9557" s="88">
        <v>1392.0657145037949</v>
      </c>
      <c r="J9557" s="88">
        <v>2018.9740572864544</v>
      </c>
      <c r="K9557" s="88">
        <v>3390.7862901378658</v>
      </c>
      <c r="L9557" s="88">
        <v>3524.5705946155167</v>
      </c>
      <c r="M9557" s="88">
        <v>3741.25480858214</v>
      </c>
    </row>
    <row r="9558" spans="3:13" x14ac:dyDescent="0.2">
      <c r="C9558" s="88">
        <v>0.47299999999999998</v>
      </c>
      <c r="D9558" s="88">
        <v>16587.274615611041</v>
      </c>
      <c r="E9558" s="88">
        <v>158.68666899606251</v>
      </c>
      <c r="F9558" s="88">
        <v>523.17568750797409</v>
      </c>
      <c r="G9558" s="88">
        <v>768.90216282766096</v>
      </c>
      <c r="H9558" s="88">
        <v>1009.2319910721658</v>
      </c>
      <c r="I9558" s="88">
        <v>1392.0749503805728</v>
      </c>
      <c r="J9558" s="88">
        <v>2018.9942008766275</v>
      </c>
      <c r="K9558" s="88">
        <v>3390.8373019408155</v>
      </c>
      <c r="L9558" s="88">
        <v>3524.6231073899062</v>
      </c>
      <c r="M9558" s="88">
        <v>3741.2710855322152</v>
      </c>
    </row>
    <row r="9559" spans="3:13" x14ac:dyDescent="0.2">
      <c r="C9559" s="88">
        <v>0.47305000000000003</v>
      </c>
      <c r="D9559" s="88">
        <v>16587.300414262325</v>
      </c>
      <c r="E9559" s="88">
        <v>158.68706713103074</v>
      </c>
      <c r="F9559" s="88">
        <v>523.18785942899422</v>
      </c>
      <c r="G9559" s="88">
        <v>768.94184188474583</v>
      </c>
      <c r="H9559" s="88">
        <v>1009.2331137524479</v>
      </c>
      <c r="I9559" s="88">
        <v>1392.0885619862333</v>
      </c>
      <c r="J9559" s="88">
        <v>2018.9965479657999</v>
      </c>
      <c r="K9559" s="88">
        <v>3390.8899715854432</v>
      </c>
      <c r="L9559" s="88">
        <v>3524.6573168615596</v>
      </c>
      <c r="M9559" s="88">
        <v>3741.2779060048579</v>
      </c>
    </row>
    <row r="9560" spans="3:13" x14ac:dyDescent="0.2">
      <c r="C9560" s="88">
        <v>0.47310000000000002</v>
      </c>
      <c r="D9560" s="88">
        <v>16587.304561873676</v>
      </c>
      <c r="E9560" s="88">
        <v>158.6894977034799</v>
      </c>
      <c r="F9560" s="88">
        <v>523.18966827129725</v>
      </c>
      <c r="G9560" s="88">
        <v>768.94737922008244</v>
      </c>
      <c r="H9560" s="88">
        <v>1009.2534266915313</v>
      </c>
      <c r="I9560" s="88">
        <v>1392.1215937444435</v>
      </c>
      <c r="J9560" s="88">
        <v>2019.0075283443898</v>
      </c>
      <c r="K9560" s="88">
        <v>3390.9089276799614</v>
      </c>
      <c r="L9560" s="88">
        <v>3524.7624030207135</v>
      </c>
      <c r="M9560" s="88">
        <v>3741.2835867711105</v>
      </c>
    </row>
    <row r="9561" spans="3:13" x14ac:dyDescent="0.2">
      <c r="C9561" s="88">
        <v>0.47315000000000002</v>
      </c>
      <c r="D9561" s="88">
        <v>16587.445187663161</v>
      </c>
      <c r="E9561" s="88">
        <v>158.6894977034799</v>
      </c>
      <c r="F9561" s="88">
        <v>523.1916026809713</v>
      </c>
      <c r="G9561" s="88">
        <v>768.96115147765204</v>
      </c>
      <c r="H9561" s="88">
        <v>1009.2611654671823</v>
      </c>
      <c r="I9561" s="88">
        <v>1392.122091851727</v>
      </c>
      <c r="J9561" s="88">
        <v>2019.0403817661427</v>
      </c>
      <c r="K9561" s="88">
        <v>3390.9103168075353</v>
      </c>
      <c r="L9561" s="88">
        <v>3524.8977811403952</v>
      </c>
      <c r="M9561" s="88">
        <v>3741.2895613283017</v>
      </c>
    </row>
    <row r="9562" spans="3:13" x14ac:dyDescent="0.2">
      <c r="C9562" s="88">
        <v>0.47320000000000001</v>
      </c>
      <c r="D9562" s="88">
        <v>16587.578321734334</v>
      </c>
      <c r="E9562" s="88">
        <v>158.6902260724064</v>
      </c>
      <c r="F9562" s="88">
        <v>523.19440298528934</v>
      </c>
      <c r="G9562" s="88">
        <v>768.97121309482191</v>
      </c>
      <c r="H9562" s="88">
        <v>1009.275091782456</v>
      </c>
      <c r="I9562" s="88">
        <v>1392.1445263885689</v>
      </c>
      <c r="J9562" s="88">
        <v>2019.0489769712181</v>
      </c>
      <c r="K9562" s="88">
        <v>3390.9276962741133</v>
      </c>
      <c r="L9562" s="88">
        <v>3524.9295688817729</v>
      </c>
      <c r="M9562" s="88">
        <v>3741.3100996685121</v>
      </c>
    </row>
    <row r="9563" spans="3:13" x14ac:dyDescent="0.2">
      <c r="C9563" s="88">
        <v>0.47325</v>
      </c>
      <c r="D9563" s="88">
        <v>16587.664653854146</v>
      </c>
      <c r="E9563" s="88">
        <v>158.69209160246555</v>
      </c>
      <c r="F9563" s="88">
        <v>523.20293225216074</v>
      </c>
      <c r="G9563" s="88">
        <v>768.97198089488757</v>
      </c>
      <c r="H9563" s="88">
        <v>1009.2804498997434</v>
      </c>
      <c r="I9563" s="88">
        <v>1392.1793137322379</v>
      </c>
      <c r="J9563" s="88">
        <v>2019.0586737562394</v>
      </c>
      <c r="K9563" s="88">
        <v>3390.9326611642218</v>
      </c>
      <c r="L9563" s="88">
        <v>3525.076103737938</v>
      </c>
      <c r="M9563" s="88">
        <v>3741.3109219144999</v>
      </c>
    </row>
    <row r="9564" spans="3:13" x14ac:dyDescent="0.2">
      <c r="C9564" s="88">
        <v>0.4733</v>
      </c>
      <c r="D9564" s="88">
        <v>16587.702585958352</v>
      </c>
      <c r="E9564" s="88">
        <v>158.69639464718148</v>
      </c>
      <c r="F9564" s="88">
        <v>523.20362117054037</v>
      </c>
      <c r="G9564" s="88">
        <v>768.97897654005146</v>
      </c>
      <c r="H9564" s="88">
        <v>1009.2964087406126</v>
      </c>
      <c r="I9564" s="88">
        <v>1392.2231273325147</v>
      </c>
      <c r="J9564" s="88">
        <v>2019.1156263842795</v>
      </c>
      <c r="K9564" s="88">
        <v>3390.9900429800518</v>
      </c>
      <c r="L9564" s="88">
        <v>3525.5276700957011</v>
      </c>
      <c r="M9564" s="88">
        <v>3741.335661218689</v>
      </c>
    </row>
    <row r="9565" spans="3:13" x14ac:dyDescent="0.2">
      <c r="C9565" s="88">
        <v>0.47334999999999999</v>
      </c>
      <c r="D9565" s="88">
        <v>16587.755703736308</v>
      </c>
      <c r="E9565" s="88">
        <v>158.704175985029</v>
      </c>
      <c r="F9565" s="88">
        <v>523.20943933893614</v>
      </c>
      <c r="G9565" s="88">
        <v>768.9985703288562</v>
      </c>
      <c r="H9565" s="88">
        <v>1009.3032875432896</v>
      </c>
      <c r="I9565" s="88">
        <v>1392.2500846623971</v>
      </c>
      <c r="J9565" s="88">
        <v>2019.1717342687166</v>
      </c>
      <c r="K9565" s="88">
        <v>3391.0299677042412</v>
      </c>
      <c r="L9565" s="88">
        <v>3525.6301504254661</v>
      </c>
      <c r="M9565" s="88">
        <v>3741.3362671522623</v>
      </c>
    </row>
    <row r="9566" spans="3:13" x14ac:dyDescent="0.2">
      <c r="C9566" s="88">
        <v>0.47339999999999999</v>
      </c>
      <c r="D9566" s="88">
        <v>16588.087498914181</v>
      </c>
      <c r="E9566" s="88">
        <v>158.70467105107582</v>
      </c>
      <c r="F9566" s="88">
        <v>523.218883210483</v>
      </c>
      <c r="G9566" s="88">
        <v>769.01138358883873</v>
      </c>
      <c r="H9566" s="88">
        <v>1009.3128323697765</v>
      </c>
      <c r="I9566" s="88">
        <v>1392.2647481075255</v>
      </c>
      <c r="J9566" s="88">
        <v>2019.2508059031957</v>
      </c>
      <c r="K9566" s="88">
        <v>3391.1070822249253</v>
      </c>
      <c r="L9566" s="88">
        <v>3525.7780392687455</v>
      </c>
      <c r="M9566" s="88">
        <v>3741.3504395939085</v>
      </c>
    </row>
    <row r="9567" spans="3:13" x14ac:dyDescent="0.2">
      <c r="C9567" s="88">
        <v>0.47344999999999998</v>
      </c>
      <c r="D9567" s="88">
        <v>16588.232791279264</v>
      </c>
      <c r="E9567" s="88">
        <v>158.70696103965201</v>
      </c>
      <c r="F9567" s="88">
        <v>523.23302721156779</v>
      </c>
      <c r="G9567" s="88">
        <v>769.01885155404352</v>
      </c>
      <c r="H9567" s="88">
        <v>1009.3296692243684</v>
      </c>
      <c r="I9567" s="88">
        <v>1392.2927906539853</v>
      </c>
      <c r="J9567" s="88">
        <v>2019.2809818607543</v>
      </c>
      <c r="K9567" s="88">
        <v>3391.1588306316075</v>
      </c>
      <c r="L9567" s="88">
        <v>3525.8187866065641</v>
      </c>
      <c r="M9567" s="88">
        <v>3741.3740011515893</v>
      </c>
    </row>
    <row r="9568" spans="3:13" x14ac:dyDescent="0.2">
      <c r="C9568" s="88">
        <v>0.47349999999999998</v>
      </c>
      <c r="D9568" s="88">
        <v>16588.589504770614</v>
      </c>
      <c r="E9568" s="88">
        <v>158.70696103965201</v>
      </c>
      <c r="F9568" s="88">
        <v>523.25778885985665</v>
      </c>
      <c r="G9568" s="88">
        <v>769.0246093373521</v>
      </c>
      <c r="H9568" s="88">
        <v>1009.3462265079584</v>
      </c>
      <c r="I9568" s="88">
        <v>1392.3175473518609</v>
      </c>
      <c r="J9568" s="88">
        <v>2019.3066524667806</v>
      </c>
      <c r="K9568" s="88">
        <v>3391.1634443704488</v>
      </c>
      <c r="L9568" s="88">
        <v>3525.9471602386866</v>
      </c>
      <c r="M9568" s="88">
        <v>3741.4394312096842</v>
      </c>
    </row>
    <row r="9569" spans="3:13" x14ac:dyDescent="0.2">
      <c r="C9569" s="88">
        <v>0.47355000000000003</v>
      </c>
      <c r="D9569" s="88">
        <v>16588.848534800596</v>
      </c>
      <c r="E9569" s="88">
        <v>158.70879363006588</v>
      </c>
      <c r="F9569" s="88">
        <v>523.27423623750838</v>
      </c>
      <c r="G9569" s="88">
        <v>769.03057424395047</v>
      </c>
      <c r="H9569" s="88">
        <v>1009.3465938024497</v>
      </c>
      <c r="I9569" s="88">
        <v>1392.3327887346386</v>
      </c>
      <c r="J9569" s="88">
        <v>2019.3267046425594</v>
      </c>
      <c r="K9569" s="88">
        <v>3391.2685614839011</v>
      </c>
      <c r="L9569" s="88">
        <v>3525.9664251226836</v>
      </c>
      <c r="M9569" s="88">
        <v>3741.4419871576456</v>
      </c>
    </row>
    <row r="9570" spans="3:13" x14ac:dyDescent="0.2">
      <c r="C9570" s="88">
        <v>0.47360000000000002</v>
      </c>
      <c r="D9570" s="88">
        <v>16588.956563976568</v>
      </c>
      <c r="E9570" s="88">
        <v>158.71694553573707</v>
      </c>
      <c r="F9570" s="88">
        <v>523.27537366341267</v>
      </c>
      <c r="G9570" s="88">
        <v>769.0346871927477</v>
      </c>
      <c r="H9570" s="88">
        <v>1009.4096415678946</v>
      </c>
      <c r="I9570" s="88">
        <v>1392.3382821459522</v>
      </c>
      <c r="J9570" s="88">
        <v>2019.3281915263756</v>
      </c>
      <c r="K9570" s="88">
        <v>3391.2894372243836</v>
      </c>
      <c r="L9570" s="88">
        <v>3525.9705185554667</v>
      </c>
      <c r="M9570" s="88">
        <v>3741.4449232942707</v>
      </c>
    </row>
    <row r="9571" spans="3:13" x14ac:dyDescent="0.2">
      <c r="C9571" s="88">
        <v>0.47365000000000002</v>
      </c>
      <c r="D9571" s="88">
        <v>16589.052815218587</v>
      </c>
      <c r="E9571" s="88">
        <v>158.72076548994573</v>
      </c>
      <c r="F9571" s="88">
        <v>523.27785010428397</v>
      </c>
      <c r="G9571" s="88">
        <v>769.03853796762678</v>
      </c>
      <c r="H9571" s="88">
        <v>1009.4289679574904</v>
      </c>
      <c r="I9571" s="88">
        <v>1392.3390910031303</v>
      </c>
      <c r="J9571" s="88">
        <v>2019.4197156114597</v>
      </c>
      <c r="K9571" s="88">
        <v>3391.4046211111954</v>
      </c>
      <c r="L9571" s="88">
        <v>3526.0139251284745</v>
      </c>
      <c r="M9571" s="88">
        <v>3741.4682139994566</v>
      </c>
    </row>
    <row r="9572" spans="3:13" x14ac:dyDescent="0.2">
      <c r="C9572" s="88">
        <v>0.47370000000000001</v>
      </c>
      <c r="D9572" s="88">
        <v>16589.165636070706</v>
      </c>
      <c r="E9572" s="88">
        <v>158.72122341967588</v>
      </c>
      <c r="F9572" s="88">
        <v>523.29495402711473</v>
      </c>
      <c r="G9572" s="88">
        <v>769.04565677827759</v>
      </c>
      <c r="H9572" s="88">
        <v>1009.4472830315517</v>
      </c>
      <c r="I9572" s="88">
        <v>1392.3460418469526</v>
      </c>
      <c r="J9572" s="88">
        <v>2019.4268037107208</v>
      </c>
      <c r="K9572" s="88">
        <v>3391.5236777670689</v>
      </c>
      <c r="L9572" s="88">
        <v>3526.1318909108877</v>
      </c>
      <c r="M9572" s="88">
        <v>3741.5398884879837</v>
      </c>
    </row>
    <row r="9573" spans="3:13" x14ac:dyDescent="0.2">
      <c r="C9573" s="88">
        <v>0.47375</v>
      </c>
      <c r="D9573" s="88">
        <v>16589.335204692274</v>
      </c>
      <c r="E9573" s="88">
        <v>158.72144044848119</v>
      </c>
      <c r="F9573" s="88">
        <v>523.29574289134916</v>
      </c>
      <c r="G9573" s="88">
        <v>769.05137722378095</v>
      </c>
      <c r="H9573" s="88">
        <v>1009.4669874072251</v>
      </c>
      <c r="I9573" s="88">
        <v>1392.3496944730014</v>
      </c>
      <c r="J9573" s="88">
        <v>2019.4461360491127</v>
      </c>
      <c r="K9573" s="88">
        <v>3391.5597173942233</v>
      </c>
      <c r="L9573" s="88">
        <v>3526.185799722391</v>
      </c>
      <c r="M9573" s="88">
        <v>3741.5661317057916</v>
      </c>
    </row>
    <row r="9574" spans="3:13" x14ac:dyDescent="0.2">
      <c r="C9574" s="88">
        <v>0.4738</v>
      </c>
      <c r="D9574" s="88">
        <v>16589.396251483107</v>
      </c>
      <c r="E9574" s="88">
        <v>158.72146141681878</v>
      </c>
      <c r="F9574" s="88">
        <v>523.29927810747813</v>
      </c>
      <c r="G9574" s="88">
        <v>769.06174373067961</v>
      </c>
      <c r="H9574" s="88">
        <v>1009.46742454282</v>
      </c>
      <c r="I9574" s="88">
        <v>1392.35823061562</v>
      </c>
      <c r="J9574" s="88">
        <v>2019.447798057754</v>
      </c>
      <c r="K9574" s="88">
        <v>3391.6469864524934</v>
      </c>
      <c r="L9574" s="88">
        <v>3526.2668138375361</v>
      </c>
      <c r="M9574" s="88">
        <v>3741.5882918588391</v>
      </c>
    </row>
    <row r="9575" spans="3:13" x14ac:dyDescent="0.2">
      <c r="C9575" s="88">
        <v>0.47384999999999999</v>
      </c>
      <c r="D9575" s="88">
        <v>16589.46582141922</v>
      </c>
      <c r="E9575" s="88">
        <v>158.72146141681878</v>
      </c>
      <c r="F9575" s="88">
        <v>523.30613979660302</v>
      </c>
      <c r="G9575" s="88">
        <v>769.08782740479273</v>
      </c>
      <c r="H9575" s="88">
        <v>1009.4689387838953</v>
      </c>
      <c r="I9575" s="88">
        <v>1392.3821967430476</v>
      </c>
      <c r="J9575" s="88">
        <v>2019.4740778520031</v>
      </c>
      <c r="K9575" s="88">
        <v>3391.6959607157273</v>
      </c>
      <c r="L9575" s="88">
        <v>3526.3579054971124</v>
      </c>
      <c r="M9575" s="88">
        <v>3741.6426825610292</v>
      </c>
    </row>
    <row r="9576" spans="3:13" x14ac:dyDescent="0.2">
      <c r="C9576" s="88">
        <v>0.47389999999999999</v>
      </c>
      <c r="D9576" s="88">
        <v>16589.539716160161</v>
      </c>
      <c r="E9576" s="88">
        <v>158.72223662578654</v>
      </c>
      <c r="F9576" s="88">
        <v>523.32865939275962</v>
      </c>
      <c r="G9576" s="88">
        <v>769.09389388069712</v>
      </c>
      <c r="H9576" s="88">
        <v>1009.4850106936365</v>
      </c>
      <c r="I9576" s="88">
        <v>1392.386324862096</v>
      </c>
      <c r="J9576" s="88">
        <v>2019.6337644518094</v>
      </c>
      <c r="K9576" s="88">
        <v>3391.6971379985243</v>
      </c>
      <c r="L9576" s="88">
        <v>3526.428447818239</v>
      </c>
      <c r="M9576" s="88">
        <v>3741.6484263956918</v>
      </c>
    </row>
    <row r="9577" spans="3:13" x14ac:dyDescent="0.2">
      <c r="C9577" s="88">
        <v>0.47394999999999998</v>
      </c>
      <c r="D9577" s="88">
        <v>16589.757000901263</v>
      </c>
      <c r="E9577" s="88">
        <v>158.72510283062911</v>
      </c>
      <c r="F9577" s="88">
        <v>523.33361670974364</v>
      </c>
      <c r="G9577" s="88">
        <v>769.1181208574867</v>
      </c>
      <c r="H9577" s="88">
        <v>1009.4892863246396</v>
      </c>
      <c r="I9577" s="88">
        <v>1392.4040681227302</v>
      </c>
      <c r="J9577" s="88">
        <v>2019.7232323187204</v>
      </c>
      <c r="K9577" s="88">
        <v>3391.7094209851039</v>
      </c>
      <c r="L9577" s="88">
        <v>3526.443254853034</v>
      </c>
      <c r="M9577" s="88">
        <v>3741.670384557081</v>
      </c>
    </row>
    <row r="9578" spans="3:13" x14ac:dyDescent="0.2">
      <c r="C9578" s="88">
        <v>0.47399999999999998</v>
      </c>
      <c r="D9578" s="88">
        <v>16590.159253535694</v>
      </c>
      <c r="E9578" s="88">
        <v>158.72510283062911</v>
      </c>
      <c r="F9578" s="88">
        <v>523.34693631162418</v>
      </c>
      <c r="G9578" s="88">
        <v>769.14440260895481</v>
      </c>
      <c r="H9578" s="88">
        <v>1009.5075562011184</v>
      </c>
      <c r="I9578" s="88">
        <v>1392.4202696407133</v>
      </c>
      <c r="J9578" s="88">
        <v>2019.725303091675</v>
      </c>
      <c r="K9578" s="88">
        <v>3391.72268087665</v>
      </c>
      <c r="L9578" s="88">
        <v>3526.5250397379632</v>
      </c>
      <c r="M9578" s="88">
        <v>3741.6771388701723</v>
      </c>
    </row>
    <row r="9579" spans="3:13" x14ac:dyDescent="0.2">
      <c r="C9579" s="88">
        <v>0.47405000000000003</v>
      </c>
      <c r="D9579" s="88">
        <v>16590.47803116568</v>
      </c>
      <c r="E9579" s="88">
        <v>158.72814280749026</v>
      </c>
      <c r="F9579" s="88">
        <v>523.35231862152568</v>
      </c>
      <c r="G9579" s="88">
        <v>769.15025155936792</v>
      </c>
      <c r="H9579" s="88">
        <v>1009.5093555398626</v>
      </c>
      <c r="I9579" s="88">
        <v>1392.4703494927662</v>
      </c>
      <c r="J9579" s="88">
        <v>2019.7450792280265</v>
      </c>
      <c r="K9579" s="88">
        <v>3391.7585860941654</v>
      </c>
      <c r="L9579" s="88">
        <v>3526.5364905323777</v>
      </c>
      <c r="M9579" s="88">
        <v>3741.7104335808567</v>
      </c>
    </row>
    <row r="9580" spans="3:13" x14ac:dyDescent="0.2">
      <c r="C9580" s="88">
        <v>0.47410000000000002</v>
      </c>
      <c r="D9580" s="88">
        <v>16590.483732086243</v>
      </c>
      <c r="E9580" s="88">
        <v>158.7319310387511</v>
      </c>
      <c r="F9580" s="88">
        <v>523.35869769631063</v>
      </c>
      <c r="G9580" s="88">
        <v>769.1548107319486</v>
      </c>
      <c r="H9580" s="88">
        <v>1009.5250181423021</v>
      </c>
      <c r="I9580" s="88">
        <v>1392.4817013062639</v>
      </c>
      <c r="J9580" s="88">
        <v>2019.7615085263378</v>
      </c>
      <c r="K9580" s="88">
        <v>3391.924007322028</v>
      </c>
      <c r="L9580" s="88">
        <v>3526.7103793519595</v>
      </c>
      <c r="M9580" s="88">
        <v>3741.7291972865132</v>
      </c>
    </row>
    <row r="9581" spans="3:13" x14ac:dyDescent="0.2">
      <c r="C9581" s="88">
        <v>0.47415000000000002</v>
      </c>
      <c r="D9581" s="88">
        <v>16590.878999393306</v>
      </c>
      <c r="E9581" s="88">
        <v>158.73639161122082</v>
      </c>
      <c r="F9581" s="88">
        <v>523.36356720651111</v>
      </c>
      <c r="G9581" s="88">
        <v>769.16307810010085</v>
      </c>
      <c r="H9581" s="88">
        <v>1009.5432152953763</v>
      </c>
      <c r="I9581" s="88">
        <v>1392.5073560817109</v>
      </c>
      <c r="J9581" s="88">
        <v>2019.8495972546843</v>
      </c>
      <c r="K9581" s="88">
        <v>3391.9649840366651</v>
      </c>
      <c r="L9581" s="88">
        <v>3526.8970879793978</v>
      </c>
      <c r="M9581" s="88">
        <v>3741.7305380512785</v>
      </c>
    </row>
    <row r="9582" spans="3:13" x14ac:dyDescent="0.2">
      <c r="C9582" s="88">
        <v>0.47420000000000001</v>
      </c>
      <c r="D9582" s="88">
        <v>16590.939154616564</v>
      </c>
      <c r="E9582" s="88">
        <v>158.73877760628693</v>
      </c>
      <c r="F9582" s="88">
        <v>523.3646068654848</v>
      </c>
      <c r="G9582" s="88">
        <v>769.16318390261767</v>
      </c>
      <c r="H9582" s="88">
        <v>1009.5455501713691</v>
      </c>
      <c r="I9582" s="88">
        <v>1392.5704269939565</v>
      </c>
      <c r="J9582" s="88">
        <v>2019.854840441868</v>
      </c>
      <c r="K9582" s="88">
        <v>3392.0497647632601</v>
      </c>
      <c r="L9582" s="88">
        <v>3526.9748961226651</v>
      </c>
      <c r="M9582" s="88">
        <v>3741.744387146402</v>
      </c>
    </row>
    <row r="9583" spans="3:13" x14ac:dyDescent="0.2">
      <c r="C9583" s="88">
        <v>0.47425</v>
      </c>
      <c r="D9583" s="88">
        <v>16590.95651894631</v>
      </c>
      <c r="E9583" s="88">
        <v>158.73985348180668</v>
      </c>
      <c r="F9583" s="88">
        <v>523.37650137363835</v>
      </c>
      <c r="G9583" s="88">
        <v>769.19136932295578</v>
      </c>
      <c r="H9583" s="88">
        <v>1009.5485926964711</v>
      </c>
      <c r="I9583" s="88">
        <v>1392.5730543445529</v>
      </c>
      <c r="J9583" s="88">
        <v>2019.8966891106284</v>
      </c>
      <c r="K9583" s="88">
        <v>3392.0817987152886</v>
      </c>
      <c r="L9583" s="88">
        <v>3527.0244932390215</v>
      </c>
      <c r="M9583" s="88">
        <v>3741.7512339343984</v>
      </c>
    </row>
    <row r="9584" spans="3:13" x14ac:dyDescent="0.2">
      <c r="C9584" s="88">
        <v>0.4743</v>
      </c>
      <c r="D9584" s="88">
        <v>16591.091485783309</v>
      </c>
      <c r="E9584" s="88">
        <v>158.7419063965408</v>
      </c>
      <c r="F9584" s="88">
        <v>523.37988124642652</v>
      </c>
      <c r="G9584" s="88">
        <v>769.19229893886086</v>
      </c>
      <c r="H9584" s="88">
        <v>1009.5552959522788</v>
      </c>
      <c r="I9584" s="88">
        <v>1392.5835820006264</v>
      </c>
      <c r="J9584" s="88">
        <v>2019.8967456573791</v>
      </c>
      <c r="K9584" s="88">
        <v>3392.110249627216</v>
      </c>
      <c r="L9584" s="88">
        <v>3527.0391136062299</v>
      </c>
      <c r="M9584" s="88">
        <v>3741.7685105554624</v>
      </c>
    </row>
    <row r="9585" spans="3:13" x14ac:dyDescent="0.2">
      <c r="C9585" s="88">
        <v>0.47434999999999999</v>
      </c>
      <c r="D9585" s="88">
        <v>16591.101975299749</v>
      </c>
      <c r="E9585" s="88">
        <v>158.74729833215861</v>
      </c>
      <c r="F9585" s="88">
        <v>523.39541453424181</v>
      </c>
      <c r="G9585" s="88">
        <v>769.21881411427466</v>
      </c>
      <c r="H9585" s="88">
        <v>1009.5662595212325</v>
      </c>
      <c r="I9585" s="88">
        <v>1392.650957641788</v>
      </c>
      <c r="J9585" s="88">
        <v>2019.9005293014702</v>
      </c>
      <c r="K9585" s="88">
        <v>3392.1130651126423</v>
      </c>
      <c r="L9585" s="88">
        <v>3527.0471804864637</v>
      </c>
      <c r="M9585" s="88">
        <v>3741.7753836004431</v>
      </c>
    </row>
    <row r="9586" spans="3:13" x14ac:dyDescent="0.2">
      <c r="C9586" s="88">
        <v>0.47439999999999999</v>
      </c>
      <c r="D9586" s="88">
        <v>16591.425410882814</v>
      </c>
      <c r="E9586" s="88">
        <v>158.75196921863062</v>
      </c>
      <c r="F9586" s="88">
        <v>523.41168328149888</v>
      </c>
      <c r="G9586" s="88">
        <v>769.24637708430282</v>
      </c>
      <c r="H9586" s="88">
        <v>1009.575096532802</v>
      </c>
      <c r="I9586" s="88">
        <v>1392.6624409644878</v>
      </c>
      <c r="J9586" s="88">
        <v>2019.9376581853107</v>
      </c>
      <c r="K9586" s="88">
        <v>3392.2161464346937</v>
      </c>
      <c r="L9586" s="88">
        <v>3527.1251029998293</v>
      </c>
      <c r="M9586" s="88">
        <v>3741.781389410588</v>
      </c>
    </row>
    <row r="9587" spans="3:13" x14ac:dyDescent="0.2">
      <c r="C9587" s="88">
        <v>0.47444999999999998</v>
      </c>
      <c r="D9587" s="88">
        <v>16591.503522563471</v>
      </c>
      <c r="E9587" s="88">
        <v>158.75454538966187</v>
      </c>
      <c r="F9587" s="88">
        <v>523.41479519524637</v>
      </c>
      <c r="G9587" s="88">
        <v>769.26170819351</v>
      </c>
      <c r="H9587" s="88">
        <v>1009.5986690592913</v>
      </c>
      <c r="I9587" s="88">
        <v>1392.6636845679418</v>
      </c>
      <c r="J9587" s="88">
        <v>2019.938471879424</v>
      </c>
      <c r="K9587" s="88">
        <v>3392.2509818988838</v>
      </c>
      <c r="L9587" s="88">
        <v>3527.1911536120087</v>
      </c>
      <c r="M9587" s="88">
        <v>3741.7922712488348</v>
      </c>
    </row>
    <row r="9588" spans="3:13" x14ac:dyDescent="0.2">
      <c r="C9588" s="88">
        <v>0.47449999999999998</v>
      </c>
      <c r="D9588" s="88">
        <v>16591.798244471756</v>
      </c>
      <c r="E9588" s="88">
        <v>158.76391110111672</v>
      </c>
      <c r="F9588" s="88">
        <v>523.41999407573257</v>
      </c>
      <c r="G9588" s="88">
        <v>769.26941988937506</v>
      </c>
      <c r="H9588" s="88">
        <v>1009.6051880329551</v>
      </c>
      <c r="I9588" s="88">
        <v>1392.6921715438762</v>
      </c>
      <c r="J9588" s="88">
        <v>2019.9613318743322</v>
      </c>
      <c r="K9588" s="88">
        <v>3392.2519496835607</v>
      </c>
      <c r="L9588" s="88">
        <v>3527.2040539614877</v>
      </c>
      <c r="M9588" s="88">
        <v>3741.8242976019401</v>
      </c>
    </row>
    <row r="9589" spans="3:13" x14ac:dyDescent="0.2">
      <c r="C9589" s="88">
        <v>0.47455000000000003</v>
      </c>
      <c r="D9589" s="88">
        <v>16591.79918796564</v>
      </c>
      <c r="E9589" s="88">
        <v>158.76672536497335</v>
      </c>
      <c r="F9589" s="88">
        <v>523.42505405490783</v>
      </c>
      <c r="G9589" s="88">
        <v>769.29823018420666</v>
      </c>
      <c r="H9589" s="88">
        <v>1009.6086786263809</v>
      </c>
      <c r="I9589" s="88">
        <v>1392.6930381547904</v>
      </c>
      <c r="J9589" s="88">
        <v>2019.9977460381788</v>
      </c>
      <c r="K9589" s="88">
        <v>3392.2710282373832</v>
      </c>
      <c r="L9589" s="88">
        <v>3527.2195651179536</v>
      </c>
      <c r="M9589" s="88">
        <v>3741.8295294995987</v>
      </c>
    </row>
    <row r="9590" spans="3:13" x14ac:dyDescent="0.2">
      <c r="C9590" s="88">
        <v>0.47460000000000002</v>
      </c>
      <c r="D9590" s="88">
        <v>16591.839791443657</v>
      </c>
      <c r="E9590" s="88">
        <v>158.76787818707635</v>
      </c>
      <c r="F9590" s="88">
        <v>523.43251591408989</v>
      </c>
      <c r="G9590" s="88">
        <v>769.32291883263861</v>
      </c>
      <c r="H9590" s="88">
        <v>1009.6104677693706</v>
      </c>
      <c r="I9590" s="88">
        <v>1392.694803300315</v>
      </c>
      <c r="J9590" s="88">
        <v>2020.105807383261</v>
      </c>
      <c r="K9590" s="88">
        <v>3392.3048580193254</v>
      </c>
      <c r="L9590" s="88">
        <v>3527.2398652831707</v>
      </c>
      <c r="M9590" s="88">
        <v>3741.865140549377</v>
      </c>
    </row>
    <row r="9591" spans="3:13" x14ac:dyDescent="0.2">
      <c r="C9591" s="88">
        <v>0.47465000000000002</v>
      </c>
      <c r="D9591" s="88">
        <v>16591.863878969009</v>
      </c>
      <c r="E9591" s="88">
        <v>158.76901275198907</v>
      </c>
      <c r="F9591" s="88">
        <v>523.44114423801147</v>
      </c>
      <c r="G9591" s="88">
        <v>769.33337115993845</v>
      </c>
      <c r="H9591" s="88">
        <v>1009.6465323344983</v>
      </c>
      <c r="I9591" s="88">
        <v>1392.703872478191</v>
      </c>
      <c r="J9591" s="88">
        <v>2020.2120611147352</v>
      </c>
      <c r="K9591" s="88">
        <v>3392.350370776976</v>
      </c>
      <c r="L9591" s="88">
        <v>3527.3168050051208</v>
      </c>
      <c r="M9591" s="88">
        <v>3741.8907537197879</v>
      </c>
    </row>
    <row r="9592" spans="3:13" x14ac:dyDescent="0.2">
      <c r="C9592" s="88">
        <v>0.47470000000000001</v>
      </c>
      <c r="D9592" s="88">
        <v>16591.95379659229</v>
      </c>
      <c r="E9592" s="88">
        <v>158.77166633781871</v>
      </c>
      <c r="F9592" s="88">
        <v>523.44446365914473</v>
      </c>
      <c r="G9592" s="88">
        <v>769.35143195048204</v>
      </c>
      <c r="H9592" s="88">
        <v>1009.6478448764219</v>
      </c>
      <c r="I9592" s="88">
        <v>1392.7168613392764</v>
      </c>
      <c r="J9592" s="88">
        <v>2020.2191740564017</v>
      </c>
      <c r="K9592" s="88">
        <v>3392.3832392236945</v>
      </c>
      <c r="L9592" s="88">
        <v>3527.5681688630293</v>
      </c>
      <c r="M9592" s="88">
        <v>3741.8997855732887</v>
      </c>
    </row>
    <row r="9593" spans="3:13" x14ac:dyDescent="0.2">
      <c r="C9593" s="88">
        <v>0.47475000000000001</v>
      </c>
      <c r="D9593" s="88">
        <v>16592.061159053712</v>
      </c>
      <c r="E9593" s="88">
        <v>158.77239786269365</v>
      </c>
      <c r="F9593" s="88">
        <v>523.45849358047644</v>
      </c>
      <c r="G9593" s="88">
        <v>769.35288769554109</v>
      </c>
      <c r="H9593" s="88">
        <v>1009.6500221995466</v>
      </c>
      <c r="I9593" s="88">
        <v>1392.7232105513481</v>
      </c>
      <c r="J9593" s="88">
        <v>2020.2434603757197</v>
      </c>
      <c r="K9593" s="88">
        <v>3392.4111595446866</v>
      </c>
      <c r="L9593" s="88">
        <v>3527.6953180791579</v>
      </c>
      <c r="M9593" s="88">
        <v>3741.9126249614364</v>
      </c>
    </row>
    <row r="9594" spans="3:13" x14ac:dyDescent="0.2">
      <c r="C9594" s="88">
        <v>0.4748</v>
      </c>
      <c r="D9594" s="88">
        <v>16592.286565362854</v>
      </c>
      <c r="E9594" s="88">
        <v>158.77416944219112</v>
      </c>
      <c r="F9594" s="88">
        <v>523.46630577605947</v>
      </c>
      <c r="G9594" s="88">
        <v>769.37461032773763</v>
      </c>
      <c r="H9594" s="88">
        <v>1009.6748129754487</v>
      </c>
      <c r="I9594" s="88">
        <v>1392.7554189747893</v>
      </c>
      <c r="J9594" s="88">
        <v>2020.3631696868747</v>
      </c>
      <c r="K9594" s="88">
        <v>3392.4572074195726</v>
      </c>
      <c r="L9594" s="88">
        <v>3527.7229934571624</v>
      </c>
      <c r="M9594" s="88">
        <v>3741.9410315672603</v>
      </c>
    </row>
    <row r="9595" spans="3:13" x14ac:dyDescent="0.2">
      <c r="C9595" s="88">
        <v>0.47484999999999999</v>
      </c>
      <c r="D9595" s="88">
        <v>16592.408288499759</v>
      </c>
      <c r="E9595" s="88">
        <v>158.77711298133727</v>
      </c>
      <c r="F9595" s="88">
        <v>523.47254120539037</v>
      </c>
      <c r="G9595" s="88">
        <v>769.37839119514911</v>
      </c>
      <c r="H9595" s="88">
        <v>1009.7152497858897</v>
      </c>
      <c r="I9595" s="88">
        <v>1392.7960027195772</v>
      </c>
      <c r="J9595" s="88">
        <v>2020.4801439943226</v>
      </c>
      <c r="K9595" s="88">
        <v>3392.519355666811</v>
      </c>
      <c r="L9595" s="88">
        <v>3527.8469377852598</v>
      </c>
      <c r="M9595" s="88">
        <v>3741.9425328515708</v>
      </c>
    </row>
    <row r="9596" spans="3:13" x14ac:dyDescent="0.2">
      <c r="C9596" s="88">
        <v>0.47489999999999999</v>
      </c>
      <c r="D9596" s="88">
        <v>16592.854644675965</v>
      </c>
      <c r="E9596" s="88">
        <v>158.7801047576786</v>
      </c>
      <c r="F9596" s="88">
        <v>523.48542966388959</v>
      </c>
      <c r="G9596" s="88">
        <v>769.38112982534858</v>
      </c>
      <c r="H9596" s="88">
        <v>1009.7213850026228</v>
      </c>
      <c r="I9596" s="88">
        <v>1392.8070749248031</v>
      </c>
      <c r="J9596" s="88">
        <v>2020.5441021778443</v>
      </c>
      <c r="K9596" s="88">
        <v>3392.5619087008736</v>
      </c>
      <c r="L9596" s="88">
        <v>3527.8941241540751</v>
      </c>
      <c r="M9596" s="88">
        <v>3741.953831537744</v>
      </c>
    </row>
    <row r="9597" spans="3:13" x14ac:dyDescent="0.2">
      <c r="C9597" s="88">
        <v>0.47494999999999998</v>
      </c>
      <c r="D9597" s="88">
        <v>16593.091102433682</v>
      </c>
      <c r="E9597" s="88">
        <v>158.78475940338012</v>
      </c>
      <c r="F9597" s="88">
        <v>523.48848064267213</v>
      </c>
      <c r="G9597" s="88">
        <v>769.40173410785428</v>
      </c>
      <c r="H9597" s="88">
        <v>1009.7232708503961</v>
      </c>
      <c r="I9597" s="88">
        <v>1392.8257758082536</v>
      </c>
      <c r="J9597" s="88">
        <v>2020.5565131278695</v>
      </c>
      <c r="K9597" s="88">
        <v>3392.5989104637188</v>
      </c>
      <c r="L9597" s="88">
        <v>3528.0119788545226</v>
      </c>
      <c r="M9597" s="88">
        <v>3741.9646501842981</v>
      </c>
    </row>
    <row r="9598" spans="3:13" x14ac:dyDescent="0.2">
      <c r="C9598" s="88">
        <v>0.47499999999999998</v>
      </c>
      <c r="D9598" s="88">
        <v>16593.272938627309</v>
      </c>
      <c r="E9598" s="88">
        <v>158.79055496131605</v>
      </c>
      <c r="F9598" s="88">
        <v>523.48960754634891</v>
      </c>
      <c r="G9598" s="88">
        <v>769.41628875013566</v>
      </c>
      <c r="H9598" s="88">
        <v>1009.7277917556071</v>
      </c>
      <c r="I9598" s="88">
        <v>1392.8259554651013</v>
      </c>
      <c r="J9598" s="88">
        <v>2020.5643132286891</v>
      </c>
      <c r="K9598" s="88">
        <v>3392.614075099229</v>
      </c>
      <c r="L9598" s="88">
        <v>3528.0450967830075</v>
      </c>
      <c r="M9598" s="88">
        <v>3741.9716615907073</v>
      </c>
    </row>
    <row r="9599" spans="3:13" x14ac:dyDescent="0.2">
      <c r="C9599" s="88">
        <v>0.47504999999999997</v>
      </c>
      <c r="D9599" s="88">
        <v>16593.35858253697</v>
      </c>
      <c r="E9599" s="88">
        <v>158.79215271159501</v>
      </c>
      <c r="F9599" s="88">
        <v>523.50652572134686</v>
      </c>
      <c r="G9599" s="88">
        <v>769.44738950797637</v>
      </c>
      <c r="H9599" s="88">
        <v>1009.7533335449393</v>
      </c>
      <c r="I9599" s="88">
        <v>1392.839324195586</v>
      </c>
      <c r="J9599" s="88">
        <v>2020.5966667120097</v>
      </c>
      <c r="K9599" s="88">
        <v>3392.6208587079009</v>
      </c>
      <c r="L9599" s="88">
        <v>3528.3124949454459</v>
      </c>
      <c r="M9599" s="88">
        <v>3742.0034680239701</v>
      </c>
    </row>
    <row r="9600" spans="3:13" x14ac:dyDescent="0.2">
      <c r="C9600" s="88">
        <v>0.47510000000000002</v>
      </c>
      <c r="D9600" s="88">
        <v>16593.402648393974</v>
      </c>
      <c r="E9600" s="88">
        <v>158.79461130275831</v>
      </c>
      <c r="F9600" s="88">
        <v>523.50948561310952</v>
      </c>
      <c r="G9600" s="88">
        <v>769.45680378904126</v>
      </c>
      <c r="H9600" s="88">
        <v>1009.7875511293323</v>
      </c>
      <c r="I9600" s="88">
        <v>1392.8560699363411</v>
      </c>
      <c r="J9600" s="88">
        <v>2020.6430163072687</v>
      </c>
      <c r="K9600" s="88">
        <v>3392.724528740006</v>
      </c>
      <c r="L9600" s="88">
        <v>3528.3620283808841</v>
      </c>
      <c r="M9600" s="88">
        <v>3742.0077137480744</v>
      </c>
    </row>
    <row r="9601" spans="3:13" x14ac:dyDescent="0.2">
      <c r="C9601" s="88">
        <v>0.47515000000000002</v>
      </c>
      <c r="D9601" s="88">
        <v>16593.615836546862</v>
      </c>
      <c r="E9601" s="88">
        <v>158.79761494274499</v>
      </c>
      <c r="F9601" s="88">
        <v>523.51142531147616</v>
      </c>
      <c r="G9601" s="88">
        <v>769.47139894735346</v>
      </c>
      <c r="H9601" s="88">
        <v>1009.7896700852148</v>
      </c>
      <c r="I9601" s="88">
        <v>1392.8913642361931</v>
      </c>
      <c r="J9601" s="88">
        <v>2020.6642794323025</v>
      </c>
      <c r="K9601" s="88">
        <v>3392.7277513631943</v>
      </c>
      <c r="L9601" s="88">
        <v>3528.3910879845898</v>
      </c>
      <c r="M9601" s="88">
        <v>3742.0304176783557</v>
      </c>
    </row>
    <row r="9602" spans="3:13" x14ac:dyDescent="0.2">
      <c r="C9602" s="88">
        <v>0.47520000000000001</v>
      </c>
      <c r="D9602" s="88">
        <v>16593.766635258875</v>
      </c>
      <c r="E9602" s="88">
        <v>158.79972217026261</v>
      </c>
      <c r="F9602" s="88">
        <v>523.5177092287845</v>
      </c>
      <c r="G9602" s="88">
        <v>769.48783555796035</v>
      </c>
      <c r="H9602" s="88">
        <v>1009.8027661539522</v>
      </c>
      <c r="I9602" s="88">
        <v>1392.9371835795992</v>
      </c>
      <c r="J9602" s="88">
        <v>2020.7027682616285</v>
      </c>
      <c r="K9602" s="88">
        <v>3392.7700217882675</v>
      </c>
      <c r="L9602" s="88">
        <v>3528.4521677264897</v>
      </c>
      <c r="M9602" s="88">
        <v>3742.0527375055171</v>
      </c>
    </row>
    <row r="9603" spans="3:13" x14ac:dyDescent="0.2">
      <c r="C9603" s="88">
        <v>0.47525000000000001</v>
      </c>
      <c r="D9603" s="88">
        <v>16593.951962308161</v>
      </c>
      <c r="E9603" s="88">
        <v>158.80381317374668</v>
      </c>
      <c r="F9603" s="88">
        <v>523.5294073061491</v>
      </c>
      <c r="G9603" s="88">
        <v>769.49398408090838</v>
      </c>
      <c r="H9603" s="88">
        <v>1009.8391746667994</v>
      </c>
      <c r="I9603" s="88">
        <v>1392.9585013529309</v>
      </c>
      <c r="J9603" s="88">
        <v>2020.7114440596729</v>
      </c>
      <c r="K9603" s="88">
        <v>3392.782246735062</v>
      </c>
      <c r="L9603" s="88">
        <v>3528.533696230701</v>
      </c>
      <c r="M9603" s="88">
        <v>3742.0594353281813</v>
      </c>
    </row>
    <row r="9604" spans="3:13" x14ac:dyDescent="0.2">
      <c r="C9604" s="88">
        <v>0.4753</v>
      </c>
      <c r="D9604" s="88">
        <v>16593.98698023054</v>
      </c>
      <c r="E9604" s="88">
        <v>158.80496163451153</v>
      </c>
      <c r="F9604" s="88">
        <v>523.53592058644927</v>
      </c>
      <c r="G9604" s="88">
        <v>769.54071419774846</v>
      </c>
      <c r="H9604" s="88">
        <v>1009.8715275822397</v>
      </c>
      <c r="I9604" s="88">
        <v>1392.9660524364649</v>
      </c>
      <c r="J9604" s="88">
        <v>2020.7142953691105</v>
      </c>
      <c r="K9604" s="88">
        <v>3392.7934358303291</v>
      </c>
      <c r="L9604" s="88">
        <v>3528.5952807442754</v>
      </c>
      <c r="M9604" s="88">
        <v>3742.0685088122877</v>
      </c>
    </row>
    <row r="9605" spans="3:13" x14ac:dyDescent="0.2">
      <c r="C9605" s="88">
        <v>0.47534999999999999</v>
      </c>
      <c r="D9605" s="88">
        <v>16594.246569616564</v>
      </c>
      <c r="E9605" s="88">
        <v>158.80673669237058</v>
      </c>
      <c r="F9605" s="88">
        <v>523.53645154436799</v>
      </c>
      <c r="G9605" s="88">
        <v>769.56370221187535</v>
      </c>
      <c r="H9605" s="88">
        <v>1009.9197271943281</v>
      </c>
      <c r="I9605" s="88">
        <v>1392.9711117166162</v>
      </c>
      <c r="J9605" s="88">
        <v>2020.8509057237757</v>
      </c>
      <c r="K9605" s="88">
        <v>3392.8202994459325</v>
      </c>
      <c r="L9605" s="88">
        <v>3528.6000193530713</v>
      </c>
      <c r="M9605" s="88">
        <v>3742.0971002107972</v>
      </c>
    </row>
    <row r="9606" spans="3:13" x14ac:dyDescent="0.2">
      <c r="C9606" s="88">
        <v>0.47539999999999999</v>
      </c>
      <c r="D9606" s="88">
        <v>16594.428855420243</v>
      </c>
      <c r="E9606" s="88">
        <v>158.80982611138188</v>
      </c>
      <c r="F9606" s="88">
        <v>523.54125575959006</v>
      </c>
      <c r="G9606" s="88">
        <v>769.56751534823297</v>
      </c>
      <c r="H9606" s="88">
        <v>1009.9615443274993</v>
      </c>
      <c r="I9606" s="88">
        <v>1392.9916814880103</v>
      </c>
      <c r="J9606" s="88">
        <v>2020.9083024059119</v>
      </c>
      <c r="K9606" s="88">
        <v>3392.832704258939</v>
      </c>
      <c r="L9606" s="88">
        <v>3528.6778629217961</v>
      </c>
      <c r="M9606" s="88">
        <v>3742.1091785394201</v>
      </c>
    </row>
    <row r="9607" spans="3:13" x14ac:dyDescent="0.2">
      <c r="C9607" s="88">
        <v>0.47544999999999998</v>
      </c>
      <c r="D9607" s="88">
        <v>16594.521472480927</v>
      </c>
      <c r="E9607" s="88">
        <v>158.81183895229515</v>
      </c>
      <c r="F9607" s="88">
        <v>523.5439990094128</v>
      </c>
      <c r="G9607" s="88">
        <v>769.57353890965396</v>
      </c>
      <c r="H9607" s="88">
        <v>1009.9673213455662</v>
      </c>
      <c r="I9607" s="88">
        <v>1393.0102992325124</v>
      </c>
      <c r="J9607" s="88">
        <v>2020.9180489944224</v>
      </c>
      <c r="K9607" s="88">
        <v>3392.9027421865908</v>
      </c>
      <c r="L9607" s="88">
        <v>3528.7312593115644</v>
      </c>
      <c r="M9607" s="88">
        <v>3742.1123564508134</v>
      </c>
    </row>
    <row r="9608" spans="3:13" x14ac:dyDescent="0.2">
      <c r="C9608" s="88">
        <v>0.47549999999999998</v>
      </c>
      <c r="D9608" s="88">
        <v>16594.656247410687</v>
      </c>
      <c r="E9608" s="88">
        <v>158.81388711987893</v>
      </c>
      <c r="F9608" s="88">
        <v>523.55043495131258</v>
      </c>
      <c r="G9608" s="88">
        <v>769.5787186907246</v>
      </c>
      <c r="H9608" s="88">
        <v>1010.0150314877351</v>
      </c>
      <c r="I9608" s="88">
        <v>1393.0119350189848</v>
      </c>
      <c r="J9608" s="88">
        <v>2020.9475750289334</v>
      </c>
      <c r="K9608" s="88">
        <v>3392.9096969301372</v>
      </c>
      <c r="L9608" s="88">
        <v>3528.8431950894992</v>
      </c>
      <c r="M9608" s="88">
        <v>3742.1209038269308</v>
      </c>
    </row>
    <row r="9609" spans="3:13" x14ac:dyDescent="0.2">
      <c r="C9609" s="88">
        <v>0.47554999999999997</v>
      </c>
      <c r="D9609" s="88">
        <v>16595.025656934762</v>
      </c>
      <c r="E9609" s="88">
        <v>158.81544106929596</v>
      </c>
      <c r="F9609" s="88">
        <v>523.55222084218121</v>
      </c>
      <c r="G9609" s="88">
        <v>769.58597369690051</v>
      </c>
      <c r="H9609" s="88">
        <v>1010.037504322007</v>
      </c>
      <c r="I9609" s="88">
        <v>1393.0436554563457</v>
      </c>
      <c r="J9609" s="88">
        <v>2021.0506588832509</v>
      </c>
      <c r="K9609" s="88">
        <v>3392.9243234035621</v>
      </c>
      <c r="L9609" s="88">
        <v>3528.9018417109928</v>
      </c>
      <c r="M9609" s="88">
        <v>3742.1652918122068</v>
      </c>
    </row>
    <row r="9610" spans="3:13" x14ac:dyDescent="0.2">
      <c r="C9610" s="88">
        <v>0.47560000000000002</v>
      </c>
      <c r="D9610" s="88">
        <v>16595.637988230814</v>
      </c>
      <c r="E9610" s="88">
        <v>158.81723441055692</v>
      </c>
      <c r="F9610" s="88">
        <v>523.55251356714689</v>
      </c>
      <c r="G9610" s="88">
        <v>769.60542524452785</v>
      </c>
      <c r="H9610" s="88">
        <v>1010.0551465617846</v>
      </c>
      <c r="I9610" s="88">
        <v>1393.0450427374676</v>
      </c>
      <c r="J9610" s="88">
        <v>2021.1198873144103</v>
      </c>
      <c r="K9610" s="88">
        <v>3393.006827364361</v>
      </c>
      <c r="L9610" s="88">
        <v>3528.9473458504854</v>
      </c>
      <c r="M9610" s="88">
        <v>3742.1899385379961</v>
      </c>
    </row>
    <row r="9611" spans="3:13" x14ac:dyDescent="0.2">
      <c r="C9611" s="88">
        <v>0.47565000000000002</v>
      </c>
      <c r="D9611" s="88">
        <v>16595.654519726359</v>
      </c>
      <c r="E9611" s="88">
        <v>158.82112844086896</v>
      </c>
      <c r="F9611" s="88">
        <v>523.56531402519158</v>
      </c>
      <c r="G9611" s="88">
        <v>769.63578115767132</v>
      </c>
      <c r="H9611" s="88">
        <v>1010.0766503966161</v>
      </c>
      <c r="I9611" s="88">
        <v>1393.0492657171667</v>
      </c>
      <c r="J9611" s="88">
        <v>2021.1649907455603</v>
      </c>
      <c r="K9611" s="88">
        <v>3393.0199087886112</v>
      </c>
      <c r="L9611" s="88">
        <v>3529.1157629069485</v>
      </c>
      <c r="M9611" s="88">
        <v>3742.2104485786208</v>
      </c>
    </row>
    <row r="9612" spans="3:13" x14ac:dyDescent="0.2">
      <c r="C9612" s="88">
        <v>0.47570000000000001</v>
      </c>
      <c r="D9612" s="88">
        <v>16595.663669726717</v>
      </c>
      <c r="E9612" s="88">
        <v>158.82269100163649</v>
      </c>
      <c r="F9612" s="88">
        <v>523.57930732327623</v>
      </c>
      <c r="G9612" s="88">
        <v>769.65251946661601</v>
      </c>
      <c r="H9612" s="88">
        <v>1010.0791992998934</v>
      </c>
      <c r="I9612" s="88">
        <v>1393.0588498940106</v>
      </c>
      <c r="J9612" s="88">
        <v>2021.2061708133442</v>
      </c>
      <c r="K9612" s="88">
        <v>3393.021183539845</v>
      </c>
      <c r="L9612" s="88">
        <v>3529.5671641857302</v>
      </c>
      <c r="M9612" s="88">
        <v>3742.2491519569262</v>
      </c>
    </row>
    <row r="9613" spans="3:13" x14ac:dyDescent="0.2">
      <c r="C9613" s="88">
        <v>0.47575000000000001</v>
      </c>
      <c r="D9613" s="88">
        <v>16595.680346248446</v>
      </c>
      <c r="E9613" s="88">
        <v>158.82269100163649</v>
      </c>
      <c r="F9613" s="88">
        <v>523.58425188853653</v>
      </c>
      <c r="G9613" s="88">
        <v>769.66559377914291</v>
      </c>
      <c r="H9613" s="88">
        <v>1010.0917542019743</v>
      </c>
      <c r="I9613" s="88">
        <v>1393.08367813124</v>
      </c>
      <c r="J9613" s="88">
        <v>2021.2601055992873</v>
      </c>
      <c r="K9613" s="88">
        <v>3393.0459518612206</v>
      </c>
      <c r="L9613" s="88">
        <v>3529.8373899924586</v>
      </c>
      <c r="M9613" s="88">
        <v>3742.2774922571411</v>
      </c>
    </row>
    <row r="9614" spans="3:13" x14ac:dyDescent="0.2">
      <c r="C9614" s="88">
        <v>0.4758</v>
      </c>
      <c r="D9614" s="88">
        <v>16595.758522396281</v>
      </c>
      <c r="E9614" s="88">
        <v>158.8244039670526</v>
      </c>
      <c r="F9614" s="88">
        <v>523.58698756196418</v>
      </c>
      <c r="G9614" s="88">
        <v>769.70182470251029</v>
      </c>
      <c r="H9614" s="88">
        <v>1010.1136060103895</v>
      </c>
      <c r="I9614" s="88">
        <v>1393.1050947848767</v>
      </c>
      <c r="J9614" s="88">
        <v>2021.3423477285955</v>
      </c>
      <c r="K9614" s="88">
        <v>3393.0766547178191</v>
      </c>
      <c r="L9614" s="88">
        <v>3530.0549521982407</v>
      </c>
      <c r="M9614" s="88">
        <v>3742.2853944175699</v>
      </c>
    </row>
    <row r="9615" spans="3:13" x14ac:dyDescent="0.2">
      <c r="C9615" s="88">
        <v>0.47585</v>
      </c>
      <c r="D9615" s="88">
        <v>16596.111261488528</v>
      </c>
      <c r="E9615" s="88">
        <v>158.83501936876382</v>
      </c>
      <c r="F9615" s="88">
        <v>523.58868764733597</v>
      </c>
      <c r="G9615" s="88">
        <v>769.7066929130965</v>
      </c>
      <c r="H9615" s="88">
        <v>1010.146006440646</v>
      </c>
      <c r="I9615" s="88">
        <v>1393.1077866139776</v>
      </c>
      <c r="J9615" s="88">
        <v>2021.3771118330383</v>
      </c>
      <c r="K9615" s="88">
        <v>3393.0826330860214</v>
      </c>
      <c r="L9615" s="88">
        <v>3530.061971614603</v>
      </c>
      <c r="M9615" s="88">
        <v>3742.2985526782586</v>
      </c>
    </row>
    <row r="9616" spans="3:13" x14ac:dyDescent="0.2">
      <c r="C9616" s="88">
        <v>0.47589999999999999</v>
      </c>
      <c r="D9616" s="88">
        <v>16596.470244364526</v>
      </c>
      <c r="E9616" s="88">
        <v>158.83885058070973</v>
      </c>
      <c r="F9616" s="88">
        <v>523.58925880121615</v>
      </c>
      <c r="G9616" s="88">
        <v>769.70994411317588</v>
      </c>
      <c r="H9616" s="88">
        <v>1010.1512669672211</v>
      </c>
      <c r="I9616" s="88">
        <v>1393.124212573508</v>
      </c>
      <c r="J9616" s="88">
        <v>2021.4336811670655</v>
      </c>
      <c r="K9616" s="88">
        <v>3393.1542048209481</v>
      </c>
      <c r="L9616" s="88">
        <v>3530.2447099096089</v>
      </c>
      <c r="M9616" s="88">
        <v>3742.3181072176726</v>
      </c>
    </row>
    <row r="9617" spans="3:13" x14ac:dyDescent="0.2">
      <c r="C9617" s="88">
        <v>0.47594999999999998</v>
      </c>
      <c r="D9617" s="88">
        <v>16596.682027474748</v>
      </c>
      <c r="E9617" s="88">
        <v>158.83965491066101</v>
      </c>
      <c r="F9617" s="88">
        <v>523.5975596904068</v>
      </c>
      <c r="G9617" s="88">
        <v>769.74760961334596</v>
      </c>
      <c r="H9617" s="88">
        <v>1010.1688200213794</v>
      </c>
      <c r="I9617" s="88">
        <v>1393.1314928533902</v>
      </c>
      <c r="J9617" s="88">
        <v>2021.4557291222077</v>
      </c>
      <c r="K9617" s="88">
        <v>3393.1624466555081</v>
      </c>
      <c r="L9617" s="88">
        <v>3530.3128086623537</v>
      </c>
      <c r="M9617" s="88">
        <v>3742.3353910642995</v>
      </c>
    </row>
    <row r="9618" spans="3:13" x14ac:dyDescent="0.2">
      <c r="C9618" s="88">
        <v>0.47599999999999998</v>
      </c>
      <c r="D9618" s="88">
        <v>16596.691866538204</v>
      </c>
      <c r="E9618" s="88">
        <v>158.83965491066101</v>
      </c>
      <c r="F9618" s="88">
        <v>523.59868466031548</v>
      </c>
      <c r="G9618" s="88">
        <v>769.77236727246645</v>
      </c>
      <c r="H9618" s="88">
        <v>1010.1690764880559</v>
      </c>
      <c r="I9618" s="88">
        <v>1393.1590612173477</v>
      </c>
      <c r="J9618" s="88">
        <v>2021.4573156723891</v>
      </c>
      <c r="K9618" s="88">
        <v>3393.2441879490984</v>
      </c>
      <c r="L9618" s="88">
        <v>3530.6006866180969</v>
      </c>
      <c r="M9618" s="88">
        <v>3742.3470508704745</v>
      </c>
    </row>
    <row r="9619" spans="3:13" x14ac:dyDescent="0.2">
      <c r="C9619" s="88">
        <v>0.47604999999999997</v>
      </c>
      <c r="D9619" s="88">
        <v>16596.81309401161</v>
      </c>
      <c r="E9619" s="88">
        <v>158.84037505492142</v>
      </c>
      <c r="F9619" s="88">
        <v>523.59871300909072</v>
      </c>
      <c r="G9619" s="88">
        <v>769.77252504754188</v>
      </c>
      <c r="H9619" s="88">
        <v>1010.1739996029564</v>
      </c>
      <c r="I9619" s="88">
        <v>1393.1638022268762</v>
      </c>
      <c r="J9619" s="88">
        <v>2021.4642703289746</v>
      </c>
      <c r="K9619" s="88">
        <v>3393.2489602156688</v>
      </c>
      <c r="L9619" s="88">
        <v>3530.7932157556561</v>
      </c>
      <c r="M9619" s="88">
        <v>3742.3510445700736</v>
      </c>
    </row>
    <row r="9620" spans="3:13" x14ac:dyDescent="0.2">
      <c r="C9620" s="88">
        <v>0.47610000000000002</v>
      </c>
      <c r="D9620" s="88">
        <v>16596.935512986402</v>
      </c>
      <c r="E9620" s="88">
        <v>158.84242673674999</v>
      </c>
      <c r="F9620" s="88">
        <v>523.60559843409101</v>
      </c>
      <c r="G9620" s="88">
        <v>769.78549286870248</v>
      </c>
      <c r="H9620" s="88">
        <v>1010.2084758555197</v>
      </c>
      <c r="I9620" s="88">
        <v>1393.1823524671786</v>
      </c>
      <c r="J9620" s="88">
        <v>2021.4854648962582</v>
      </c>
      <c r="K9620" s="88">
        <v>3393.2759306730104</v>
      </c>
      <c r="L9620" s="88">
        <v>3530.981642156617</v>
      </c>
      <c r="M9620" s="88">
        <v>3742.3948722664709</v>
      </c>
    </row>
    <row r="9621" spans="3:13" x14ac:dyDescent="0.2">
      <c r="C9621" s="88">
        <v>0.47615000000000002</v>
      </c>
      <c r="D9621" s="88">
        <v>16597.088087581735</v>
      </c>
      <c r="E9621" s="88">
        <v>158.84310858699791</v>
      </c>
      <c r="F9621" s="88">
        <v>523.6277188822487</v>
      </c>
      <c r="G9621" s="88">
        <v>769.80458008480264</v>
      </c>
      <c r="H9621" s="88">
        <v>1010.2232537742393</v>
      </c>
      <c r="I9621" s="88">
        <v>1393.1942070393179</v>
      </c>
      <c r="J9621" s="88">
        <v>2021.489250828663</v>
      </c>
      <c r="K9621" s="88">
        <v>3393.301867405331</v>
      </c>
      <c r="L9621" s="88">
        <v>3531.0279237761679</v>
      </c>
      <c r="M9621" s="88">
        <v>3742.3999956510261</v>
      </c>
    </row>
    <row r="9622" spans="3:13" x14ac:dyDescent="0.2">
      <c r="C9622" s="88">
        <v>0.47620000000000001</v>
      </c>
      <c r="D9622" s="88">
        <v>16597.361674138054</v>
      </c>
      <c r="E9622" s="88">
        <v>158.84443648045544</v>
      </c>
      <c r="F9622" s="88">
        <v>523.63400506443531</v>
      </c>
      <c r="G9622" s="88">
        <v>769.82327290536432</v>
      </c>
      <c r="H9622" s="88">
        <v>1010.2279486591174</v>
      </c>
      <c r="I9622" s="88">
        <v>1393.2287644659145</v>
      </c>
      <c r="J9622" s="88">
        <v>2021.4938993825899</v>
      </c>
      <c r="K9622" s="88">
        <v>3393.3102445832783</v>
      </c>
      <c r="L9622" s="88">
        <v>3531.0594499184604</v>
      </c>
      <c r="M9622" s="88">
        <v>3742.4135226431968</v>
      </c>
    </row>
    <row r="9623" spans="3:13" x14ac:dyDescent="0.2">
      <c r="C9623" s="88">
        <v>0.47625000000000001</v>
      </c>
      <c r="D9623" s="88">
        <v>16597.405605433109</v>
      </c>
      <c r="E9623" s="88">
        <v>158.84463094257353</v>
      </c>
      <c r="F9623" s="88">
        <v>523.65208368340063</v>
      </c>
      <c r="G9623" s="88">
        <v>769.83622035751659</v>
      </c>
      <c r="H9623" s="88">
        <v>1010.2372515469528</v>
      </c>
      <c r="I9623" s="88">
        <v>1393.2595046596521</v>
      </c>
      <c r="J9623" s="88">
        <v>2021.495979428294</v>
      </c>
      <c r="K9623" s="88">
        <v>3393.3546976058828</v>
      </c>
      <c r="L9623" s="88">
        <v>3531.3907598702772</v>
      </c>
      <c r="M9623" s="88">
        <v>3742.4217790411913</v>
      </c>
    </row>
    <row r="9624" spans="3:13" x14ac:dyDescent="0.2">
      <c r="C9624" s="88">
        <v>0.4763</v>
      </c>
      <c r="D9624" s="88">
        <v>16597.654378405339</v>
      </c>
      <c r="E9624" s="88">
        <v>158.84547451143135</v>
      </c>
      <c r="F9624" s="88">
        <v>523.65234195917355</v>
      </c>
      <c r="G9624" s="88">
        <v>769.83693899614173</v>
      </c>
      <c r="H9624" s="88">
        <v>1010.2725401653265</v>
      </c>
      <c r="I9624" s="88">
        <v>1393.2684572867192</v>
      </c>
      <c r="J9624" s="88">
        <v>2021.5384044082698</v>
      </c>
      <c r="K9624" s="88">
        <v>3393.3695693997042</v>
      </c>
      <c r="L9624" s="88">
        <v>3531.5368659974929</v>
      </c>
      <c r="M9624" s="88">
        <v>3742.4246443866305</v>
      </c>
    </row>
    <row r="9625" spans="3:13" x14ac:dyDescent="0.2">
      <c r="C9625" s="88">
        <v>0.47635</v>
      </c>
      <c r="D9625" s="88">
        <v>16597.778814978847</v>
      </c>
      <c r="E9625" s="88">
        <v>158.84562754644685</v>
      </c>
      <c r="F9625" s="88">
        <v>523.65496244574251</v>
      </c>
      <c r="G9625" s="88">
        <v>769.84225702294498</v>
      </c>
      <c r="H9625" s="88">
        <v>1010.2753337682975</v>
      </c>
      <c r="I9625" s="88">
        <v>1393.2816299344595</v>
      </c>
      <c r="J9625" s="88">
        <v>2021.5553279703217</v>
      </c>
      <c r="K9625" s="88">
        <v>3393.4402913702643</v>
      </c>
      <c r="L9625" s="88">
        <v>3531.6510221583608</v>
      </c>
      <c r="M9625" s="88">
        <v>3742.4461700105785</v>
      </c>
    </row>
    <row r="9626" spans="3:13" x14ac:dyDescent="0.2">
      <c r="C9626" s="88">
        <v>0.47639999999999999</v>
      </c>
      <c r="D9626" s="88">
        <v>16597.947870893448</v>
      </c>
      <c r="E9626" s="88">
        <v>158.84949376481745</v>
      </c>
      <c r="F9626" s="88">
        <v>523.66432341876452</v>
      </c>
      <c r="G9626" s="88">
        <v>769.87290797035757</v>
      </c>
      <c r="H9626" s="88">
        <v>1010.2773749113298</v>
      </c>
      <c r="I9626" s="88">
        <v>1393.2840252294955</v>
      </c>
      <c r="J9626" s="88">
        <v>2021.5624242995068</v>
      </c>
      <c r="K9626" s="88">
        <v>3393.4930414804862</v>
      </c>
      <c r="L9626" s="88">
        <v>3531.8023651686799</v>
      </c>
      <c r="M9626" s="88">
        <v>3742.466734315964</v>
      </c>
    </row>
    <row r="9627" spans="3:13" x14ac:dyDescent="0.2">
      <c r="C9627" s="88">
        <v>0.47644999999999998</v>
      </c>
      <c r="D9627" s="88">
        <v>16598.039688109009</v>
      </c>
      <c r="E9627" s="88">
        <v>158.85334529807005</v>
      </c>
      <c r="F9627" s="88">
        <v>523.66850732954026</v>
      </c>
      <c r="G9627" s="88">
        <v>769.8802869977776</v>
      </c>
      <c r="H9627" s="88">
        <v>1010.2937137759427</v>
      </c>
      <c r="I9627" s="88">
        <v>1393.2848658123253</v>
      </c>
      <c r="J9627" s="88">
        <v>2021.5699221669151</v>
      </c>
      <c r="K9627" s="88">
        <v>3393.5359233658546</v>
      </c>
      <c r="L9627" s="88">
        <v>3531.9884805038</v>
      </c>
      <c r="M9627" s="88">
        <v>3742.526095218775</v>
      </c>
    </row>
    <row r="9628" spans="3:13" x14ac:dyDescent="0.2">
      <c r="C9628" s="88">
        <v>0.47649999999999998</v>
      </c>
      <c r="D9628" s="88">
        <v>16598.136002776118</v>
      </c>
      <c r="E9628" s="88">
        <v>158.85448987861673</v>
      </c>
      <c r="F9628" s="88">
        <v>523.68293629219124</v>
      </c>
      <c r="G9628" s="88">
        <v>769.89756481537643</v>
      </c>
      <c r="H9628" s="88">
        <v>1010.3087477446306</v>
      </c>
      <c r="I9628" s="88">
        <v>1393.2873397013086</v>
      </c>
      <c r="J9628" s="88">
        <v>2021.5850634637081</v>
      </c>
      <c r="K9628" s="88">
        <v>3393.5519862946358</v>
      </c>
      <c r="L9628" s="88">
        <v>3532.1484217261432</v>
      </c>
      <c r="M9628" s="88">
        <v>3742.5294302715529</v>
      </c>
    </row>
    <row r="9629" spans="3:13" x14ac:dyDescent="0.2">
      <c r="C9629" s="88">
        <v>0.47654999999999997</v>
      </c>
      <c r="D9629" s="88">
        <v>16598.228773317773</v>
      </c>
      <c r="E9629" s="88">
        <v>158.86051581160609</v>
      </c>
      <c r="F9629" s="88">
        <v>523.68721405112501</v>
      </c>
      <c r="G9629" s="88">
        <v>769.91210447739786</v>
      </c>
      <c r="H9629" s="88">
        <v>1010.3172361300462</v>
      </c>
      <c r="I9629" s="88">
        <v>1393.3961712159594</v>
      </c>
      <c r="J9629" s="88">
        <v>2021.5879231694194</v>
      </c>
      <c r="K9629" s="88">
        <v>3393.6479585389825</v>
      </c>
      <c r="L9629" s="88">
        <v>3532.1887208769049</v>
      </c>
      <c r="M9629" s="88">
        <v>3742.5465036101609</v>
      </c>
    </row>
    <row r="9630" spans="3:13" x14ac:dyDescent="0.2">
      <c r="C9630" s="88">
        <v>0.47660000000000002</v>
      </c>
      <c r="D9630" s="88">
        <v>16598.411050694529</v>
      </c>
      <c r="E9630" s="88">
        <v>158.87117304611002</v>
      </c>
      <c r="F9630" s="88">
        <v>523.68890595260018</v>
      </c>
      <c r="G9630" s="88">
        <v>769.91216366459821</v>
      </c>
      <c r="H9630" s="88">
        <v>1010.3232863146995</v>
      </c>
      <c r="I9630" s="88">
        <v>1393.4187963226696</v>
      </c>
      <c r="J9630" s="88">
        <v>2021.5879278102916</v>
      </c>
      <c r="K9630" s="88">
        <v>3393.6585878028841</v>
      </c>
      <c r="L9630" s="88">
        <v>3532.2757652855171</v>
      </c>
      <c r="M9630" s="88">
        <v>3742.5505894860221</v>
      </c>
    </row>
    <row r="9631" spans="3:13" x14ac:dyDescent="0.2">
      <c r="C9631" s="88">
        <v>0.47665000000000002</v>
      </c>
      <c r="D9631" s="88">
        <v>16598.440393980654</v>
      </c>
      <c r="E9631" s="88">
        <v>158.88357379481204</v>
      </c>
      <c r="F9631" s="88">
        <v>523.6918444812668</v>
      </c>
      <c r="G9631" s="88">
        <v>769.97207264918052</v>
      </c>
      <c r="H9631" s="88">
        <v>1010.3426916245362</v>
      </c>
      <c r="I9631" s="88">
        <v>1393.4219117166508</v>
      </c>
      <c r="J9631" s="88">
        <v>2021.6193687245668</v>
      </c>
      <c r="K9631" s="88">
        <v>3393.7257231429626</v>
      </c>
      <c r="L9631" s="88">
        <v>3532.391155517485</v>
      </c>
      <c r="M9631" s="88">
        <v>3742.5571927584747</v>
      </c>
    </row>
    <row r="9632" spans="3:13" x14ac:dyDescent="0.2">
      <c r="C9632" s="88">
        <v>0.47670000000000001</v>
      </c>
      <c r="D9632" s="88">
        <v>16598.464756827492</v>
      </c>
      <c r="E9632" s="88">
        <v>158.88411161679778</v>
      </c>
      <c r="F9632" s="88">
        <v>523.69546256419244</v>
      </c>
      <c r="G9632" s="88">
        <v>769.97674877390955</v>
      </c>
      <c r="H9632" s="88">
        <v>1010.3705909141186</v>
      </c>
      <c r="I9632" s="88">
        <v>1393.4400701599002</v>
      </c>
      <c r="J9632" s="88">
        <v>2021.6535174631226</v>
      </c>
      <c r="K9632" s="88">
        <v>3393.7453942298016</v>
      </c>
      <c r="L9632" s="88">
        <v>3532.5392844761809</v>
      </c>
      <c r="M9632" s="88">
        <v>3742.5738031406077</v>
      </c>
    </row>
    <row r="9633" spans="3:13" x14ac:dyDescent="0.2">
      <c r="C9633" s="88">
        <v>0.47675000000000001</v>
      </c>
      <c r="D9633" s="88">
        <v>16598.599226157028</v>
      </c>
      <c r="E9633" s="88">
        <v>158.89417909864096</v>
      </c>
      <c r="F9633" s="88">
        <v>523.70316967333747</v>
      </c>
      <c r="G9633" s="88">
        <v>769.97675063525276</v>
      </c>
      <c r="H9633" s="88">
        <v>1010.3991491109964</v>
      </c>
      <c r="I9633" s="88">
        <v>1393.4495699872714</v>
      </c>
      <c r="J9633" s="88">
        <v>2021.6594107687192</v>
      </c>
      <c r="K9633" s="88">
        <v>3393.7819730644514</v>
      </c>
      <c r="L9633" s="88">
        <v>3532.5710989375571</v>
      </c>
      <c r="M9633" s="88">
        <v>3742.5799899778053</v>
      </c>
    </row>
    <row r="9634" spans="3:13" x14ac:dyDescent="0.2">
      <c r="C9634" s="88">
        <v>0.4768</v>
      </c>
      <c r="D9634" s="88">
        <v>16598.703153353181</v>
      </c>
      <c r="E9634" s="88">
        <v>158.89466391117367</v>
      </c>
      <c r="F9634" s="88">
        <v>523.70421140551525</v>
      </c>
      <c r="G9634" s="88">
        <v>769.97845613191112</v>
      </c>
      <c r="H9634" s="88">
        <v>1010.4038402492388</v>
      </c>
      <c r="I9634" s="88">
        <v>1393.5267544761464</v>
      </c>
      <c r="J9634" s="88">
        <v>2021.6638847594982</v>
      </c>
      <c r="K9634" s="88">
        <v>3393.8154341348336</v>
      </c>
      <c r="L9634" s="88">
        <v>3532.6932138534939</v>
      </c>
      <c r="M9634" s="88">
        <v>3742.6060235050809</v>
      </c>
    </row>
    <row r="9635" spans="3:13" x14ac:dyDescent="0.2">
      <c r="C9635" s="88">
        <v>0.47685</v>
      </c>
      <c r="D9635" s="88">
        <v>16598.709154952157</v>
      </c>
      <c r="E9635" s="88">
        <v>158.89560029477161</v>
      </c>
      <c r="F9635" s="88">
        <v>523.71318604296903</v>
      </c>
      <c r="G9635" s="88">
        <v>770.00228059525443</v>
      </c>
      <c r="H9635" s="88">
        <v>1010.4042770806846</v>
      </c>
      <c r="I9635" s="88">
        <v>1393.5338184068837</v>
      </c>
      <c r="J9635" s="88">
        <v>2021.6889424837432</v>
      </c>
      <c r="K9635" s="88">
        <v>3393.8220328893854</v>
      </c>
      <c r="L9635" s="88">
        <v>3532.7400677307637</v>
      </c>
      <c r="M9635" s="88">
        <v>3742.6106317551212</v>
      </c>
    </row>
    <row r="9636" spans="3:13" x14ac:dyDescent="0.2">
      <c r="C9636" s="88">
        <v>0.47689999999999999</v>
      </c>
      <c r="D9636" s="88">
        <v>16598.856904542008</v>
      </c>
      <c r="E9636" s="88">
        <v>158.89560029477161</v>
      </c>
      <c r="F9636" s="88">
        <v>523.71912782130676</v>
      </c>
      <c r="G9636" s="88">
        <v>770.02310762667048</v>
      </c>
      <c r="H9636" s="88">
        <v>1010.4160301404609</v>
      </c>
      <c r="I9636" s="88">
        <v>1393.5409494698283</v>
      </c>
      <c r="J9636" s="88">
        <v>2021.7582498464571</v>
      </c>
      <c r="K9636" s="88">
        <v>3393.8322938216747</v>
      </c>
      <c r="L9636" s="88">
        <v>3533.0654552625583</v>
      </c>
      <c r="M9636" s="88">
        <v>3742.6507799196916</v>
      </c>
    </row>
    <row r="9637" spans="3:13" x14ac:dyDescent="0.2">
      <c r="C9637" s="88">
        <v>0.47694999999999999</v>
      </c>
      <c r="D9637" s="88">
        <v>16599.277332387926</v>
      </c>
      <c r="E9637" s="88">
        <v>158.89753284582912</v>
      </c>
      <c r="F9637" s="88">
        <v>523.75064875611042</v>
      </c>
      <c r="G9637" s="88">
        <v>770.02664413484717</v>
      </c>
      <c r="H9637" s="88">
        <v>1010.4341533146962</v>
      </c>
      <c r="I9637" s="88">
        <v>1393.592724529356</v>
      </c>
      <c r="J9637" s="88">
        <v>2021.8281911826675</v>
      </c>
      <c r="K9637" s="88">
        <v>3393.8703064830015</v>
      </c>
      <c r="L9637" s="88">
        <v>3533.0775281160491</v>
      </c>
      <c r="M9637" s="88">
        <v>3742.6668797006673</v>
      </c>
    </row>
    <row r="9638" spans="3:13" x14ac:dyDescent="0.2">
      <c r="C9638" s="88">
        <v>0.47699999999999998</v>
      </c>
      <c r="D9638" s="88">
        <v>16599.286929857561</v>
      </c>
      <c r="E9638" s="88">
        <v>158.90460756059383</v>
      </c>
      <c r="F9638" s="88">
        <v>523.75301167998532</v>
      </c>
      <c r="G9638" s="88">
        <v>770.02934164372527</v>
      </c>
      <c r="H9638" s="88">
        <v>1010.4542375291912</v>
      </c>
      <c r="I9638" s="88">
        <v>1393.638153120728</v>
      </c>
      <c r="J9638" s="88">
        <v>2021.8329908971855</v>
      </c>
      <c r="K9638" s="88">
        <v>3393.9026445397453</v>
      </c>
      <c r="L9638" s="88">
        <v>3533.1888420575337</v>
      </c>
      <c r="M9638" s="88">
        <v>3742.6859488522045</v>
      </c>
    </row>
    <row r="9639" spans="3:13" x14ac:dyDescent="0.2">
      <c r="C9639" s="88">
        <v>0.47704999999999997</v>
      </c>
      <c r="D9639" s="88">
        <v>16599.386560843188</v>
      </c>
      <c r="E9639" s="88">
        <v>158.91164469771411</v>
      </c>
      <c r="F9639" s="88">
        <v>523.75610949402471</v>
      </c>
      <c r="G9639" s="88">
        <v>770.03678170400872</v>
      </c>
      <c r="H9639" s="88">
        <v>1010.4569697804582</v>
      </c>
      <c r="I9639" s="88">
        <v>1393.6586174171143</v>
      </c>
      <c r="J9639" s="88">
        <v>2021.8532921348592</v>
      </c>
      <c r="K9639" s="88">
        <v>3393.9122377567692</v>
      </c>
      <c r="L9639" s="88">
        <v>3533.1945059579111</v>
      </c>
      <c r="M9639" s="88">
        <v>3742.6933459591301</v>
      </c>
    </row>
    <row r="9640" spans="3:13" x14ac:dyDescent="0.2">
      <c r="C9640" s="88">
        <v>0.47710000000000002</v>
      </c>
      <c r="D9640" s="88">
        <v>16599.506243539454</v>
      </c>
      <c r="E9640" s="88">
        <v>158.91518181043193</v>
      </c>
      <c r="F9640" s="88">
        <v>523.75908958351465</v>
      </c>
      <c r="G9640" s="88">
        <v>770.04303328835567</v>
      </c>
      <c r="H9640" s="88">
        <v>1010.4973104372821</v>
      </c>
      <c r="I9640" s="88">
        <v>1393.6843360981607</v>
      </c>
      <c r="J9640" s="88">
        <v>2021.8727818890493</v>
      </c>
      <c r="K9640" s="88">
        <v>3393.934117866268</v>
      </c>
      <c r="L9640" s="88">
        <v>3533.2323955477627</v>
      </c>
      <c r="M9640" s="88">
        <v>3742.7229587608226</v>
      </c>
    </row>
    <row r="9641" spans="3:13" x14ac:dyDescent="0.2">
      <c r="C9641" s="88">
        <v>0.47715000000000002</v>
      </c>
      <c r="D9641" s="88">
        <v>16599.64026806346</v>
      </c>
      <c r="E9641" s="88">
        <v>158.91876702817444</v>
      </c>
      <c r="F9641" s="88">
        <v>523.76030981126132</v>
      </c>
      <c r="G9641" s="88">
        <v>770.04552813683358</v>
      </c>
      <c r="H9641" s="88">
        <v>1010.5229137624751</v>
      </c>
      <c r="I9641" s="88">
        <v>1393.6917258531848</v>
      </c>
      <c r="J9641" s="88">
        <v>2021.8758132704356</v>
      </c>
      <c r="K9641" s="88">
        <v>3394.0375920495908</v>
      </c>
      <c r="L9641" s="88">
        <v>3533.3098510743025</v>
      </c>
      <c r="M9641" s="88">
        <v>3742.7244999200939</v>
      </c>
    </row>
    <row r="9642" spans="3:13" x14ac:dyDescent="0.2">
      <c r="C9642" s="88">
        <v>0.47720000000000001</v>
      </c>
      <c r="D9642" s="88">
        <v>16599.649196244809</v>
      </c>
      <c r="E9642" s="88">
        <v>158.94367140431223</v>
      </c>
      <c r="F9642" s="88">
        <v>523.76101674389065</v>
      </c>
      <c r="G9642" s="88">
        <v>770.05764922586559</v>
      </c>
      <c r="H9642" s="88">
        <v>1010.5257690315334</v>
      </c>
      <c r="I9642" s="88">
        <v>1393.7270979017871</v>
      </c>
      <c r="J9642" s="88">
        <v>2021.8855418184226</v>
      </c>
      <c r="K9642" s="88">
        <v>3394.1797674083427</v>
      </c>
      <c r="L9642" s="88">
        <v>3533.3885163817736</v>
      </c>
      <c r="M9642" s="88">
        <v>3742.761104707236</v>
      </c>
    </row>
    <row r="9643" spans="3:13" x14ac:dyDescent="0.2">
      <c r="C9643" s="88">
        <v>0.47725000000000001</v>
      </c>
      <c r="D9643" s="88">
        <v>16599.65336221797</v>
      </c>
      <c r="E9643" s="88">
        <v>158.94670262908221</v>
      </c>
      <c r="F9643" s="88">
        <v>523.76762894583771</v>
      </c>
      <c r="G9643" s="88">
        <v>770.11497209735535</v>
      </c>
      <c r="H9643" s="88">
        <v>1010.5353801209681</v>
      </c>
      <c r="I9643" s="88">
        <v>1393.7332492131272</v>
      </c>
      <c r="J9643" s="88">
        <v>2021.9755186970292</v>
      </c>
      <c r="K9643" s="88">
        <v>3394.2363749761844</v>
      </c>
      <c r="L9643" s="88">
        <v>3533.3976802751085</v>
      </c>
      <c r="M9643" s="88">
        <v>3742.76459395032</v>
      </c>
    </row>
    <row r="9644" spans="3:13" x14ac:dyDescent="0.2">
      <c r="C9644" s="88">
        <v>0.4773</v>
      </c>
      <c r="D9644" s="88">
        <v>16599.838247866915</v>
      </c>
      <c r="E9644" s="88">
        <v>158.94767450167274</v>
      </c>
      <c r="F9644" s="88">
        <v>523.77633145722393</v>
      </c>
      <c r="G9644" s="88">
        <v>770.11726602576209</v>
      </c>
      <c r="H9644" s="88">
        <v>1010.5637872319658</v>
      </c>
      <c r="I9644" s="88">
        <v>1393.7953509707245</v>
      </c>
      <c r="J9644" s="88">
        <v>2021.9936143651626</v>
      </c>
      <c r="K9644" s="88">
        <v>3394.2500038424978</v>
      </c>
      <c r="L9644" s="88">
        <v>3533.4208640112665</v>
      </c>
      <c r="M9644" s="88">
        <v>3742.7696783914371</v>
      </c>
    </row>
    <row r="9645" spans="3:13" x14ac:dyDescent="0.2">
      <c r="C9645" s="88">
        <v>0.47735</v>
      </c>
      <c r="D9645" s="88">
        <v>16599.892124445862</v>
      </c>
      <c r="E9645" s="88">
        <v>158.94893985976159</v>
      </c>
      <c r="F9645" s="88">
        <v>523.78036581621018</v>
      </c>
      <c r="G9645" s="88">
        <v>770.14730979065098</v>
      </c>
      <c r="H9645" s="88">
        <v>1010.5794557210479</v>
      </c>
      <c r="I9645" s="88">
        <v>1393.8062123683076</v>
      </c>
      <c r="J9645" s="88">
        <v>2022.0175565855634</v>
      </c>
      <c r="K9645" s="88">
        <v>3394.2854245234375</v>
      </c>
      <c r="L9645" s="88">
        <v>3533.5040402923182</v>
      </c>
      <c r="M9645" s="88">
        <v>3742.7701989436378</v>
      </c>
    </row>
    <row r="9646" spans="3:13" x14ac:dyDescent="0.2">
      <c r="C9646" s="88">
        <v>0.47739999999999999</v>
      </c>
      <c r="D9646" s="88">
        <v>16600.188808230952</v>
      </c>
      <c r="E9646" s="88">
        <v>158.95185357263836</v>
      </c>
      <c r="F9646" s="88">
        <v>523.78390867020789</v>
      </c>
      <c r="G9646" s="88">
        <v>770.15264079238295</v>
      </c>
      <c r="H9646" s="88">
        <v>1010.6193031692155</v>
      </c>
      <c r="I9646" s="88">
        <v>1393.8362146218392</v>
      </c>
      <c r="J9646" s="88">
        <v>2022.0457374085886</v>
      </c>
      <c r="K9646" s="88">
        <v>3394.3345043242443</v>
      </c>
      <c r="L9646" s="88">
        <v>3533.5210454277449</v>
      </c>
      <c r="M9646" s="88">
        <v>3742.7756703835962</v>
      </c>
    </row>
    <row r="9647" spans="3:13" x14ac:dyDescent="0.2">
      <c r="C9647" s="88">
        <v>0.47744999999999999</v>
      </c>
      <c r="D9647" s="88">
        <v>16600.713513258353</v>
      </c>
      <c r="E9647" s="88">
        <v>158.95211395314982</v>
      </c>
      <c r="F9647" s="88">
        <v>523.79207087182385</v>
      </c>
      <c r="G9647" s="88">
        <v>770.16902841809087</v>
      </c>
      <c r="H9647" s="88">
        <v>1010.6240419702376</v>
      </c>
      <c r="I9647" s="88">
        <v>1393.8749964499043</v>
      </c>
      <c r="J9647" s="88">
        <v>2022.0689353722805</v>
      </c>
      <c r="K9647" s="88">
        <v>3394.3629046577912</v>
      </c>
      <c r="L9647" s="88">
        <v>3533.5817101916036</v>
      </c>
      <c r="M9647" s="88">
        <v>3742.7961849561957</v>
      </c>
    </row>
    <row r="9648" spans="3:13" x14ac:dyDescent="0.2">
      <c r="C9648" s="88">
        <v>0.47749999999999998</v>
      </c>
      <c r="D9648" s="88">
        <v>16600.761854929315</v>
      </c>
      <c r="E9648" s="88">
        <v>158.95232752638822</v>
      </c>
      <c r="F9648" s="88">
        <v>523.79232991869094</v>
      </c>
      <c r="G9648" s="88">
        <v>770.17767883797978</v>
      </c>
      <c r="H9648" s="88">
        <v>1010.6456812927872</v>
      </c>
      <c r="I9648" s="88">
        <v>1393.8898444483266</v>
      </c>
      <c r="J9648" s="88">
        <v>2022.1076879328566</v>
      </c>
      <c r="K9648" s="88">
        <v>3394.4635964103991</v>
      </c>
      <c r="L9648" s="88">
        <v>3533.6063818898397</v>
      </c>
      <c r="M9648" s="88">
        <v>3742.7972216448443</v>
      </c>
    </row>
    <row r="9649" spans="3:13" x14ac:dyDescent="0.2">
      <c r="C9649" s="88">
        <v>0.47754999999999997</v>
      </c>
      <c r="D9649" s="88">
        <v>16600.871815697592</v>
      </c>
      <c r="E9649" s="88">
        <v>158.95495694960209</v>
      </c>
      <c r="F9649" s="88">
        <v>523.79813972461216</v>
      </c>
      <c r="G9649" s="88">
        <v>770.1782655990387</v>
      </c>
      <c r="H9649" s="88">
        <v>1010.6578571753666</v>
      </c>
      <c r="I9649" s="88">
        <v>1393.892848039201</v>
      </c>
      <c r="J9649" s="88">
        <v>2022.1117642126724</v>
      </c>
      <c r="K9649" s="88">
        <v>3394.5106476468513</v>
      </c>
      <c r="L9649" s="88">
        <v>3533.6943449927626</v>
      </c>
      <c r="M9649" s="88">
        <v>3742.8015722500413</v>
      </c>
    </row>
    <row r="9650" spans="3:13" x14ac:dyDescent="0.2">
      <c r="C9650" s="88">
        <v>0.47760000000000002</v>
      </c>
      <c r="D9650" s="88">
        <v>16600.878550567788</v>
      </c>
      <c r="E9650" s="88">
        <v>158.95659444068224</v>
      </c>
      <c r="F9650" s="88">
        <v>523.79950190626641</v>
      </c>
      <c r="G9650" s="88">
        <v>770.19959487429469</v>
      </c>
      <c r="H9650" s="88">
        <v>1010.6690499856177</v>
      </c>
      <c r="I9650" s="88">
        <v>1393.9004301005966</v>
      </c>
      <c r="J9650" s="88">
        <v>2022.1288770818614</v>
      </c>
      <c r="K9650" s="88">
        <v>3394.5146552697306</v>
      </c>
      <c r="L9650" s="88">
        <v>3533.7314857053652</v>
      </c>
      <c r="M9650" s="88">
        <v>3742.848439459533</v>
      </c>
    </row>
    <row r="9651" spans="3:13" x14ac:dyDescent="0.2">
      <c r="C9651" s="88">
        <v>0.47765000000000002</v>
      </c>
      <c r="D9651" s="88">
        <v>16600.962286786053</v>
      </c>
      <c r="E9651" s="88">
        <v>158.96073033972152</v>
      </c>
      <c r="F9651" s="88">
        <v>523.80063552117144</v>
      </c>
      <c r="G9651" s="88">
        <v>770.20166723146713</v>
      </c>
      <c r="H9651" s="88">
        <v>1010.6804183008321</v>
      </c>
      <c r="I9651" s="88">
        <v>1393.9091928684152</v>
      </c>
      <c r="J9651" s="88">
        <v>2022.162306135901</v>
      </c>
      <c r="K9651" s="88">
        <v>3394.5328189322918</v>
      </c>
      <c r="L9651" s="88">
        <v>3533.7739851965121</v>
      </c>
      <c r="M9651" s="88">
        <v>3742.8888613397467</v>
      </c>
    </row>
    <row r="9652" spans="3:13" x14ac:dyDescent="0.2">
      <c r="C9652" s="88">
        <v>0.47770000000000001</v>
      </c>
      <c r="D9652" s="88">
        <v>16601.041268749581</v>
      </c>
      <c r="E9652" s="88">
        <v>158.96073033972152</v>
      </c>
      <c r="F9652" s="88">
        <v>523.8123450305452</v>
      </c>
      <c r="G9652" s="88">
        <v>770.20980017567717</v>
      </c>
      <c r="H9652" s="88">
        <v>1010.7026660852193</v>
      </c>
      <c r="I9652" s="88">
        <v>1393.9255003425087</v>
      </c>
      <c r="J9652" s="88">
        <v>2022.1782040523135</v>
      </c>
      <c r="K9652" s="88">
        <v>3394.5403639455253</v>
      </c>
      <c r="L9652" s="88">
        <v>3533.8228116661112</v>
      </c>
      <c r="M9652" s="88">
        <v>3742.9229605969931</v>
      </c>
    </row>
    <row r="9653" spans="3:13" x14ac:dyDescent="0.2">
      <c r="C9653" s="88">
        <v>0.47775000000000001</v>
      </c>
      <c r="D9653" s="88">
        <v>16601.269164212797</v>
      </c>
      <c r="E9653" s="88">
        <v>158.96365844118463</v>
      </c>
      <c r="F9653" s="88">
        <v>523.81644206265264</v>
      </c>
      <c r="G9653" s="88">
        <v>770.25501908820888</v>
      </c>
      <c r="H9653" s="88">
        <v>1010.7081382890124</v>
      </c>
      <c r="I9653" s="88">
        <v>1393.9443258160441</v>
      </c>
      <c r="J9653" s="88">
        <v>2022.1855566646759</v>
      </c>
      <c r="K9653" s="88">
        <v>3394.541296041351</v>
      </c>
      <c r="L9653" s="88">
        <v>3533.8522639801913</v>
      </c>
      <c r="M9653" s="88">
        <v>3742.9453457569257</v>
      </c>
    </row>
    <row r="9654" spans="3:13" x14ac:dyDescent="0.2">
      <c r="C9654" s="88">
        <v>0.4778</v>
      </c>
      <c r="D9654" s="88">
        <v>16601.432341702603</v>
      </c>
      <c r="E9654" s="88">
        <v>158.9674357015474</v>
      </c>
      <c r="F9654" s="88">
        <v>523.81679775951307</v>
      </c>
      <c r="G9654" s="88">
        <v>770.27823655999464</v>
      </c>
      <c r="H9654" s="88">
        <v>1010.7169436749546</v>
      </c>
      <c r="I9654" s="88">
        <v>1393.962107899426</v>
      </c>
      <c r="J9654" s="88">
        <v>2022.1922584507984</v>
      </c>
      <c r="K9654" s="88">
        <v>3394.6007555164742</v>
      </c>
      <c r="L9654" s="88">
        <v>3534.0034328523907</v>
      </c>
      <c r="M9654" s="88">
        <v>3742.9695937747865</v>
      </c>
    </row>
    <row r="9655" spans="3:13" x14ac:dyDescent="0.2">
      <c r="C9655" s="88">
        <v>0.47785</v>
      </c>
      <c r="D9655" s="88">
        <v>16601.557290931443</v>
      </c>
      <c r="E9655" s="88">
        <v>158.97171221685676</v>
      </c>
      <c r="F9655" s="88">
        <v>523.82084216717112</v>
      </c>
      <c r="G9655" s="88">
        <v>770.29376910681003</v>
      </c>
      <c r="H9655" s="88">
        <v>1010.7183321300008</v>
      </c>
      <c r="I9655" s="88">
        <v>1393.9677551278583</v>
      </c>
      <c r="J9655" s="88">
        <v>2022.2170076514212</v>
      </c>
      <c r="K9655" s="88">
        <v>3394.6095316006058</v>
      </c>
      <c r="L9655" s="88">
        <v>3534.0274520050439</v>
      </c>
      <c r="M9655" s="88">
        <v>3742.9804118953484</v>
      </c>
    </row>
    <row r="9656" spans="3:13" x14ac:dyDescent="0.2">
      <c r="C9656" s="88">
        <v>0.47789999999999999</v>
      </c>
      <c r="D9656" s="88">
        <v>16601.982623634482</v>
      </c>
      <c r="E9656" s="88">
        <v>158.98263527771542</v>
      </c>
      <c r="F9656" s="88">
        <v>523.82834633129914</v>
      </c>
      <c r="G9656" s="88">
        <v>770.34362543367479</v>
      </c>
      <c r="H9656" s="88">
        <v>1010.7228418492259</v>
      </c>
      <c r="I9656" s="88">
        <v>1393.9789245415118</v>
      </c>
      <c r="J9656" s="88">
        <v>2022.2171042855189</v>
      </c>
      <c r="K9656" s="88">
        <v>3394.7352919385385</v>
      </c>
      <c r="L9656" s="88">
        <v>3534.1252481190404</v>
      </c>
      <c r="M9656" s="88">
        <v>3742.9901968509243</v>
      </c>
    </row>
    <row r="9657" spans="3:13" x14ac:dyDescent="0.2">
      <c r="C9657" s="88">
        <v>0.47794999999999999</v>
      </c>
      <c r="D9657" s="88">
        <v>16602.135059395441</v>
      </c>
      <c r="E9657" s="88">
        <v>158.98445749309849</v>
      </c>
      <c r="F9657" s="88">
        <v>523.83230925513408</v>
      </c>
      <c r="G9657" s="88">
        <v>770.35547372760902</v>
      </c>
      <c r="H9657" s="88">
        <v>1010.7243652944985</v>
      </c>
      <c r="I9657" s="88">
        <v>1393.9850001205818</v>
      </c>
      <c r="J9657" s="88">
        <v>2022.2200210548808</v>
      </c>
      <c r="K9657" s="88">
        <v>3394.7460379250451</v>
      </c>
      <c r="L9657" s="88">
        <v>3534.2202455709212</v>
      </c>
      <c r="M9657" s="88">
        <v>3743.0239969531644</v>
      </c>
    </row>
    <row r="9658" spans="3:13" x14ac:dyDescent="0.2">
      <c r="C9658" s="88">
        <v>0.47799999999999998</v>
      </c>
      <c r="D9658" s="88">
        <v>16602.22001607918</v>
      </c>
      <c r="E9658" s="88">
        <v>158.99017294938039</v>
      </c>
      <c r="F9658" s="88">
        <v>523.83390949712884</v>
      </c>
      <c r="G9658" s="88">
        <v>770.36975337417744</v>
      </c>
      <c r="H9658" s="88">
        <v>1010.7456150718176</v>
      </c>
      <c r="I9658" s="88">
        <v>1394.0058451263099</v>
      </c>
      <c r="J9658" s="88">
        <v>2022.2455608048176</v>
      </c>
      <c r="K9658" s="88">
        <v>3394.8155763384757</v>
      </c>
      <c r="L9658" s="88">
        <v>3534.2360304294093</v>
      </c>
      <c r="M9658" s="88">
        <v>3743.0370240178263</v>
      </c>
    </row>
    <row r="9659" spans="3:13" x14ac:dyDescent="0.2">
      <c r="C9659" s="88">
        <v>0.47804999999999997</v>
      </c>
      <c r="D9659" s="88">
        <v>16602.264338920435</v>
      </c>
      <c r="E9659" s="88">
        <v>158.99529961206463</v>
      </c>
      <c r="F9659" s="88">
        <v>523.84246807167438</v>
      </c>
      <c r="G9659" s="88">
        <v>770.37826321227431</v>
      </c>
      <c r="H9659" s="88">
        <v>1010.7588353217952</v>
      </c>
      <c r="I9659" s="88">
        <v>1394.018038212897</v>
      </c>
      <c r="J9659" s="88">
        <v>2022.2690920702607</v>
      </c>
      <c r="K9659" s="88">
        <v>3394.850909257334</v>
      </c>
      <c r="L9659" s="88">
        <v>3534.2964864119731</v>
      </c>
      <c r="M9659" s="88">
        <v>3743.047580413468</v>
      </c>
    </row>
    <row r="9660" spans="3:13" x14ac:dyDescent="0.2">
      <c r="C9660" s="88">
        <v>0.47810000000000002</v>
      </c>
      <c r="D9660" s="88">
        <v>16602.427556067851</v>
      </c>
      <c r="E9660" s="88">
        <v>158.99596816512076</v>
      </c>
      <c r="F9660" s="88">
        <v>523.84513602495099</v>
      </c>
      <c r="G9660" s="88">
        <v>770.38722708946216</v>
      </c>
      <c r="H9660" s="88">
        <v>1010.7927908346978</v>
      </c>
      <c r="I9660" s="88">
        <v>1394.0271886618393</v>
      </c>
      <c r="J9660" s="88">
        <v>2022.2916656943135</v>
      </c>
      <c r="K9660" s="88">
        <v>3394.9842701873204</v>
      </c>
      <c r="L9660" s="88">
        <v>3534.3006913148938</v>
      </c>
      <c r="M9660" s="88">
        <v>3743.0588850710574</v>
      </c>
    </row>
    <row r="9661" spans="3:13" x14ac:dyDescent="0.2">
      <c r="C9661" s="88">
        <v>0.47815000000000002</v>
      </c>
      <c r="D9661" s="88">
        <v>16602.642948433153</v>
      </c>
      <c r="E9661" s="88">
        <v>158.99755211523097</v>
      </c>
      <c r="F9661" s="88">
        <v>523.84949645134111</v>
      </c>
      <c r="G9661" s="88">
        <v>770.40352838807303</v>
      </c>
      <c r="H9661" s="88">
        <v>1010.8071277907934</v>
      </c>
      <c r="I9661" s="88">
        <v>1394.053545938194</v>
      </c>
      <c r="J9661" s="88">
        <v>2022.3878703086075</v>
      </c>
      <c r="K9661" s="88">
        <v>3395.0202035532975</v>
      </c>
      <c r="L9661" s="88">
        <v>3534.3069438260795</v>
      </c>
      <c r="M9661" s="88">
        <v>3743.0963111456913</v>
      </c>
    </row>
    <row r="9662" spans="3:13" x14ac:dyDescent="0.2">
      <c r="C9662" s="88">
        <v>0.47820000000000001</v>
      </c>
      <c r="D9662" s="88">
        <v>16602.675068074917</v>
      </c>
      <c r="E9662" s="88">
        <v>159.00062066827741</v>
      </c>
      <c r="F9662" s="88">
        <v>523.85049823882719</v>
      </c>
      <c r="G9662" s="88">
        <v>770.42884372966591</v>
      </c>
      <c r="H9662" s="88">
        <v>1010.8280682400728</v>
      </c>
      <c r="I9662" s="88">
        <v>1394.0559585223987</v>
      </c>
      <c r="J9662" s="88">
        <v>2022.4468484264276</v>
      </c>
      <c r="K9662" s="88">
        <v>3395.0474400529511</v>
      </c>
      <c r="L9662" s="88">
        <v>3534.3135159601134</v>
      </c>
      <c r="M9662" s="88">
        <v>3743.1329885662549</v>
      </c>
    </row>
    <row r="9663" spans="3:13" x14ac:dyDescent="0.2">
      <c r="C9663" s="88">
        <v>0.47825000000000001</v>
      </c>
      <c r="D9663" s="88">
        <v>16602.843180474829</v>
      </c>
      <c r="E9663" s="88">
        <v>159.0021991675585</v>
      </c>
      <c r="F9663" s="88">
        <v>523.85398317068848</v>
      </c>
      <c r="G9663" s="88">
        <v>770.46268200668874</v>
      </c>
      <c r="H9663" s="88">
        <v>1010.8281637065952</v>
      </c>
      <c r="I9663" s="88">
        <v>1394.0986667979146</v>
      </c>
      <c r="J9663" s="88">
        <v>2022.4526632482289</v>
      </c>
      <c r="K9663" s="88">
        <v>3395.0788324968426</v>
      </c>
      <c r="L9663" s="88">
        <v>3534.3276349678927</v>
      </c>
      <c r="M9663" s="88">
        <v>3743.1549552900883</v>
      </c>
    </row>
    <row r="9664" spans="3:13" x14ac:dyDescent="0.2">
      <c r="C9664" s="88">
        <v>0.4783</v>
      </c>
      <c r="D9664" s="88">
        <v>16602.904364464852</v>
      </c>
      <c r="E9664" s="88">
        <v>159.00334857302551</v>
      </c>
      <c r="F9664" s="88">
        <v>523.85521072489564</v>
      </c>
      <c r="G9664" s="88">
        <v>770.46269572406754</v>
      </c>
      <c r="H9664" s="88">
        <v>1010.8436204579293</v>
      </c>
      <c r="I9664" s="88">
        <v>1394.130290087448</v>
      </c>
      <c r="J9664" s="88">
        <v>2022.458574727701</v>
      </c>
      <c r="K9664" s="88">
        <v>3395.1266531653464</v>
      </c>
      <c r="L9664" s="88">
        <v>3534.3848066191576</v>
      </c>
      <c r="M9664" s="88">
        <v>3743.188605826711</v>
      </c>
    </row>
    <row r="9665" spans="3:13" x14ac:dyDescent="0.2">
      <c r="C9665" s="88">
        <v>0.47835</v>
      </c>
      <c r="D9665" s="88">
        <v>16602.9948985962</v>
      </c>
      <c r="E9665" s="88">
        <v>159.00583152257968</v>
      </c>
      <c r="F9665" s="88">
        <v>523.85882400092078</v>
      </c>
      <c r="G9665" s="88">
        <v>770.47656585946061</v>
      </c>
      <c r="H9665" s="88">
        <v>1010.8759609155777</v>
      </c>
      <c r="I9665" s="88">
        <v>1394.1420477916672</v>
      </c>
      <c r="J9665" s="88">
        <v>2022.4863913286581</v>
      </c>
      <c r="K9665" s="88">
        <v>3395.1287023406962</v>
      </c>
      <c r="L9665" s="88">
        <v>3534.5810288064904</v>
      </c>
      <c r="M9665" s="88">
        <v>3743.2452063168548</v>
      </c>
    </row>
    <row r="9666" spans="3:13" x14ac:dyDescent="0.2">
      <c r="C9666" s="88">
        <v>0.47839999999999999</v>
      </c>
      <c r="D9666" s="88">
        <v>16603.028300057969</v>
      </c>
      <c r="E9666" s="88">
        <v>159.01020699080254</v>
      </c>
      <c r="F9666" s="88">
        <v>523.88049604672233</v>
      </c>
      <c r="G9666" s="88">
        <v>770.47954487474908</v>
      </c>
      <c r="H9666" s="88">
        <v>1010.9181705606029</v>
      </c>
      <c r="I9666" s="88">
        <v>1394.1622813081785</v>
      </c>
      <c r="J9666" s="88">
        <v>2022.4946210149892</v>
      </c>
      <c r="K9666" s="88">
        <v>3395.1475159153833</v>
      </c>
      <c r="L9666" s="88">
        <v>3534.601146201026</v>
      </c>
      <c r="M9666" s="88">
        <v>3743.277535382721</v>
      </c>
    </row>
    <row r="9667" spans="3:13" x14ac:dyDescent="0.2">
      <c r="C9667" s="88">
        <v>0.47844999999999999</v>
      </c>
      <c r="D9667" s="88">
        <v>16603.258822431257</v>
      </c>
      <c r="E9667" s="88">
        <v>159.01030938464828</v>
      </c>
      <c r="F9667" s="88">
        <v>523.8911486305401</v>
      </c>
      <c r="G9667" s="88">
        <v>770.48073450103402</v>
      </c>
      <c r="H9667" s="88">
        <v>1010.9224561859314</v>
      </c>
      <c r="I9667" s="88">
        <v>1394.1678959504607</v>
      </c>
      <c r="J9667" s="88">
        <v>2022.519407371869</v>
      </c>
      <c r="K9667" s="88">
        <v>3395.1525145874884</v>
      </c>
      <c r="L9667" s="88">
        <v>3534.6996853074538</v>
      </c>
      <c r="M9667" s="88">
        <v>3743.2891103465054</v>
      </c>
    </row>
    <row r="9668" spans="3:13" x14ac:dyDescent="0.2">
      <c r="C9668" s="88">
        <v>0.47849999999999998</v>
      </c>
      <c r="D9668" s="88">
        <v>16603.519430412518</v>
      </c>
      <c r="E9668" s="88">
        <v>159.0137644750348</v>
      </c>
      <c r="F9668" s="88">
        <v>523.89420939314232</v>
      </c>
      <c r="G9668" s="88">
        <v>770.4811162984015</v>
      </c>
      <c r="H9668" s="88">
        <v>1010.9258643291596</v>
      </c>
      <c r="I9668" s="88">
        <v>1394.1723183001991</v>
      </c>
      <c r="J9668" s="88">
        <v>2022.5205961832703</v>
      </c>
      <c r="K9668" s="88">
        <v>3395.1692984746601</v>
      </c>
      <c r="L9668" s="88">
        <v>3534.8504351798792</v>
      </c>
      <c r="M9668" s="88">
        <v>3743.2911499949528</v>
      </c>
    </row>
    <row r="9669" spans="3:13" x14ac:dyDescent="0.2">
      <c r="C9669" s="88">
        <v>0.47854999999999998</v>
      </c>
      <c r="D9669" s="88">
        <v>16603.616668993021</v>
      </c>
      <c r="E9669" s="88">
        <v>159.0137644750348</v>
      </c>
      <c r="F9669" s="88">
        <v>523.8967989488433</v>
      </c>
      <c r="G9669" s="88">
        <v>770.49857494218077</v>
      </c>
      <c r="H9669" s="88">
        <v>1010.9334310070226</v>
      </c>
      <c r="I9669" s="88">
        <v>1394.1907118848976</v>
      </c>
      <c r="J9669" s="88">
        <v>2022.5292065772369</v>
      </c>
      <c r="K9669" s="88">
        <v>3395.1928384554403</v>
      </c>
      <c r="L9669" s="88">
        <v>3534.9144320284704</v>
      </c>
      <c r="M9669" s="88">
        <v>3743.2946602931142</v>
      </c>
    </row>
    <row r="9670" spans="3:13" x14ac:dyDescent="0.2">
      <c r="C9670" s="88">
        <v>0.47860000000000003</v>
      </c>
      <c r="D9670" s="88">
        <v>16603.668964074539</v>
      </c>
      <c r="E9670" s="88">
        <v>159.01515417393239</v>
      </c>
      <c r="F9670" s="88">
        <v>523.9038846084718</v>
      </c>
      <c r="G9670" s="88">
        <v>770.50114999353445</v>
      </c>
      <c r="H9670" s="88">
        <v>1010.9351212657266</v>
      </c>
      <c r="I9670" s="88">
        <v>1394.1961590818096</v>
      </c>
      <c r="J9670" s="88">
        <v>2022.5432856569569</v>
      </c>
      <c r="K9670" s="88">
        <v>3395.1965340132529</v>
      </c>
      <c r="L9670" s="88">
        <v>3534.9522695219912</v>
      </c>
      <c r="M9670" s="88">
        <v>3743.3213049713449</v>
      </c>
    </row>
    <row r="9671" spans="3:13" x14ac:dyDescent="0.2">
      <c r="C9671" s="88">
        <v>0.47865000000000002</v>
      </c>
      <c r="D9671" s="88">
        <v>16603.807015639228</v>
      </c>
      <c r="E9671" s="88">
        <v>159.01827095502449</v>
      </c>
      <c r="F9671" s="88">
        <v>523.90694402238387</v>
      </c>
      <c r="G9671" s="88">
        <v>770.54651515472324</v>
      </c>
      <c r="H9671" s="88">
        <v>1010.9477931875685</v>
      </c>
      <c r="I9671" s="88">
        <v>1394.1994869194928</v>
      </c>
      <c r="J9671" s="88">
        <v>2022.6062003467564</v>
      </c>
      <c r="K9671" s="88">
        <v>3395.2334112230337</v>
      </c>
      <c r="L9671" s="88">
        <v>3535.0460516349676</v>
      </c>
      <c r="M9671" s="88">
        <v>3743.3454148441529</v>
      </c>
    </row>
    <row r="9672" spans="3:13" x14ac:dyDescent="0.2">
      <c r="C9672" s="88">
        <v>0.47870000000000001</v>
      </c>
      <c r="D9672" s="88">
        <v>16603.902596260396</v>
      </c>
      <c r="E9672" s="88">
        <v>159.01894375149186</v>
      </c>
      <c r="F9672" s="88">
        <v>523.90982495620892</v>
      </c>
      <c r="G9672" s="88">
        <v>770.5760661990962</v>
      </c>
      <c r="H9672" s="88">
        <v>1010.9566740847681</v>
      </c>
      <c r="I9672" s="88">
        <v>1394.2037214948173</v>
      </c>
      <c r="J9672" s="88">
        <v>2022.7262656916591</v>
      </c>
      <c r="K9672" s="88">
        <v>3395.2383773247648</v>
      </c>
      <c r="L9672" s="88">
        <v>3535.1568173727564</v>
      </c>
      <c r="M9672" s="88">
        <v>3743.3549650685591</v>
      </c>
    </row>
    <row r="9673" spans="3:13" x14ac:dyDescent="0.2">
      <c r="C9673" s="88">
        <v>0.47875000000000001</v>
      </c>
      <c r="D9673" s="88">
        <v>16604.040710344994</v>
      </c>
      <c r="E9673" s="88">
        <v>159.020903425906</v>
      </c>
      <c r="F9673" s="88">
        <v>523.91006270319212</v>
      </c>
      <c r="G9673" s="88">
        <v>770.58201683014158</v>
      </c>
      <c r="H9673" s="88">
        <v>1011.0354801279254</v>
      </c>
      <c r="I9673" s="88">
        <v>1394.2662014234643</v>
      </c>
      <c r="J9673" s="88">
        <v>2022.7424758218986</v>
      </c>
      <c r="K9673" s="88">
        <v>3395.2927267817472</v>
      </c>
      <c r="L9673" s="88">
        <v>3535.3111328287714</v>
      </c>
      <c r="M9673" s="88">
        <v>3743.3806050834478</v>
      </c>
    </row>
    <row r="9674" spans="3:13" x14ac:dyDescent="0.2">
      <c r="C9674" s="88">
        <v>0.4788</v>
      </c>
      <c r="D9674" s="88">
        <v>16604.171830318857</v>
      </c>
      <c r="E9674" s="88">
        <v>159.02292803635555</v>
      </c>
      <c r="F9674" s="88">
        <v>523.91348163188331</v>
      </c>
      <c r="G9674" s="88">
        <v>770.59244953977031</v>
      </c>
      <c r="H9674" s="88">
        <v>1011.0559744169927</v>
      </c>
      <c r="I9674" s="88">
        <v>1394.2672874044879</v>
      </c>
      <c r="J9674" s="88">
        <v>2022.7437036064539</v>
      </c>
      <c r="K9674" s="88">
        <v>3395.3034635312501</v>
      </c>
      <c r="L9674" s="88">
        <v>3535.4146421888627</v>
      </c>
      <c r="M9674" s="88">
        <v>3743.4122378288293</v>
      </c>
    </row>
    <row r="9675" spans="3:13" x14ac:dyDescent="0.2">
      <c r="C9675" s="88">
        <v>0.47885</v>
      </c>
      <c r="D9675" s="88">
        <v>16604.211126477177</v>
      </c>
      <c r="E9675" s="88">
        <v>159.02905744130294</v>
      </c>
      <c r="F9675" s="88">
        <v>523.91890653634982</v>
      </c>
      <c r="G9675" s="88">
        <v>770.60489097753316</v>
      </c>
      <c r="H9675" s="88">
        <v>1011.1244962084511</v>
      </c>
      <c r="I9675" s="88">
        <v>1394.2896032010126</v>
      </c>
      <c r="J9675" s="88">
        <v>2022.7573681924741</v>
      </c>
      <c r="K9675" s="88">
        <v>3395.4497084098361</v>
      </c>
      <c r="L9675" s="88">
        <v>3535.4336142292332</v>
      </c>
      <c r="M9675" s="88">
        <v>3743.4222999679773</v>
      </c>
    </row>
    <row r="9676" spans="3:13" x14ac:dyDescent="0.2">
      <c r="C9676" s="88">
        <v>0.47889999999999999</v>
      </c>
      <c r="D9676" s="88">
        <v>16604.232996493767</v>
      </c>
      <c r="E9676" s="88">
        <v>159.03570282706369</v>
      </c>
      <c r="F9676" s="88">
        <v>523.92370275186113</v>
      </c>
      <c r="G9676" s="88">
        <v>770.63086868539494</v>
      </c>
      <c r="H9676" s="88">
        <v>1011.1444116823386</v>
      </c>
      <c r="I9676" s="88">
        <v>1394.3121589484726</v>
      </c>
      <c r="J9676" s="88">
        <v>2022.7582153924373</v>
      </c>
      <c r="K9676" s="88">
        <v>3395.4980979729785</v>
      </c>
      <c r="L9676" s="88">
        <v>3535.4999358672812</v>
      </c>
      <c r="M9676" s="88">
        <v>3743.4616674519248</v>
      </c>
    </row>
    <row r="9677" spans="3:13" x14ac:dyDescent="0.2">
      <c r="C9677" s="88">
        <v>0.47894999999999999</v>
      </c>
      <c r="D9677" s="88">
        <v>16604.305361778679</v>
      </c>
      <c r="E9677" s="88">
        <v>159.04310379765138</v>
      </c>
      <c r="F9677" s="88">
        <v>523.93617982525757</v>
      </c>
      <c r="G9677" s="88">
        <v>770.63138498517128</v>
      </c>
      <c r="H9677" s="88">
        <v>1011.1859034255385</v>
      </c>
      <c r="I9677" s="88">
        <v>1394.3275366765974</v>
      </c>
      <c r="J9677" s="88">
        <v>2022.7631353090587</v>
      </c>
      <c r="K9677" s="88">
        <v>3395.5532935212286</v>
      </c>
      <c r="L9677" s="88">
        <v>3535.5577975961191</v>
      </c>
      <c r="M9677" s="88">
        <v>3743.4735256722315</v>
      </c>
    </row>
    <row r="9678" spans="3:13" x14ac:dyDescent="0.2">
      <c r="C9678" s="88">
        <v>0.47899999999999998</v>
      </c>
      <c r="D9678" s="88">
        <v>16604.364438196757</v>
      </c>
      <c r="E9678" s="88">
        <v>159.04866955959369</v>
      </c>
      <c r="F9678" s="88">
        <v>523.93858633158061</v>
      </c>
      <c r="G9678" s="88">
        <v>770.66570501548404</v>
      </c>
      <c r="H9678" s="88">
        <v>1011.1956502290136</v>
      </c>
      <c r="I9678" s="88">
        <v>1394.3327743018626</v>
      </c>
      <c r="J9678" s="88">
        <v>2022.7769863789008</v>
      </c>
      <c r="K9678" s="88">
        <v>3395.6086364251519</v>
      </c>
      <c r="L9678" s="88">
        <v>3535.6553708924812</v>
      </c>
      <c r="M9678" s="88">
        <v>3743.4943976949194</v>
      </c>
    </row>
    <row r="9679" spans="3:13" x14ac:dyDescent="0.2">
      <c r="C9679" s="88">
        <v>0.47904999999999998</v>
      </c>
      <c r="D9679" s="88">
        <v>16604.62935199749</v>
      </c>
      <c r="E9679" s="88">
        <v>159.04866955959369</v>
      </c>
      <c r="F9679" s="88">
        <v>523.94016624233518</v>
      </c>
      <c r="G9679" s="88">
        <v>770.67284354666936</v>
      </c>
      <c r="H9679" s="88">
        <v>1011.212905394435</v>
      </c>
      <c r="I9679" s="88">
        <v>1394.3471556920176</v>
      </c>
      <c r="J9679" s="88">
        <v>2022.7974388753519</v>
      </c>
      <c r="K9679" s="88">
        <v>3395.6163250076311</v>
      </c>
      <c r="L9679" s="88">
        <v>3535.7116214100083</v>
      </c>
      <c r="M9679" s="88">
        <v>3743.4951858623422</v>
      </c>
    </row>
    <row r="9680" spans="3:13" x14ac:dyDescent="0.2">
      <c r="C9680" s="88">
        <v>0.47910000000000003</v>
      </c>
      <c r="D9680" s="88">
        <v>16604.785757648508</v>
      </c>
      <c r="E9680" s="88">
        <v>159.04866955959369</v>
      </c>
      <c r="F9680" s="88">
        <v>523.95026489142947</v>
      </c>
      <c r="G9680" s="88">
        <v>770.68199412757349</v>
      </c>
      <c r="H9680" s="88">
        <v>1011.2167802147901</v>
      </c>
      <c r="I9680" s="88">
        <v>1394.3812935882056</v>
      </c>
      <c r="J9680" s="88">
        <v>2022.8915313131833</v>
      </c>
      <c r="K9680" s="88">
        <v>3395.639615076775</v>
      </c>
      <c r="L9680" s="88">
        <v>3535.7328848192201</v>
      </c>
      <c r="M9680" s="88">
        <v>3743.5024701264833</v>
      </c>
    </row>
    <row r="9681" spans="3:13" x14ac:dyDescent="0.2">
      <c r="C9681" s="88">
        <v>0.47915000000000002</v>
      </c>
      <c r="D9681" s="88">
        <v>16604.955815817135</v>
      </c>
      <c r="E9681" s="88">
        <v>159.05900649544674</v>
      </c>
      <c r="F9681" s="88">
        <v>523.9579020674073</v>
      </c>
      <c r="G9681" s="88">
        <v>770.68758724710915</v>
      </c>
      <c r="H9681" s="88">
        <v>1011.224814093654</v>
      </c>
      <c r="I9681" s="88">
        <v>1394.3981843858123</v>
      </c>
      <c r="J9681" s="88">
        <v>2022.8961603095231</v>
      </c>
      <c r="K9681" s="88">
        <v>3395.6606641248</v>
      </c>
      <c r="L9681" s="88">
        <v>3535.7461581129701</v>
      </c>
      <c r="M9681" s="88">
        <v>3743.5114605023441</v>
      </c>
    </row>
    <row r="9682" spans="3:13" x14ac:dyDescent="0.2">
      <c r="C9682" s="88">
        <v>0.47920000000000001</v>
      </c>
      <c r="D9682" s="88">
        <v>16605.057586292623</v>
      </c>
      <c r="E9682" s="88">
        <v>159.06263555084843</v>
      </c>
      <c r="F9682" s="88">
        <v>523.96125209408365</v>
      </c>
      <c r="G9682" s="88">
        <v>770.69026257713085</v>
      </c>
      <c r="H9682" s="88">
        <v>1011.2414280531561</v>
      </c>
      <c r="I9682" s="88">
        <v>1394.4192201369601</v>
      </c>
      <c r="J9682" s="88">
        <v>2022.9489891470103</v>
      </c>
      <c r="K9682" s="88">
        <v>3395.7283381495126</v>
      </c>
      <c r="L9682" s="88">
        <v>3535.987980986979</v>
      </c>
      <c r="M9682" s="88">
        <v>3743.5230873693995</v>
      </c>
    </row>
    <row r="9683" spans="3:13" x14ac:dyDescent="0.2">
      <c r="C9683" s="88">
        <v>0.47925000000000001</v>
      </c>
      <c r="D9683" s="88">
        <v>16605.336189532234</v>
      </c>
      <c r="E9683" s="88">
        <v>159.06705445407624</v>
      </c>
      <c r="F9683" s="88">
        <v>523.9678863254253</v>
      </c>
      <c r="G9683" s="88">
        <v>770.71292233689428</v>
      </c>
      <c r="H9683" s="88">
        <v>1011.2426402961314</v>
      </c>
      <c r="I9683" s="88">
        <v>1394.4294196096976</v>
      </c>
      <c r="J9683" s="88">
        <v>2023.0926489356843</v>
      </c>
      <c r="K9683" s="88">
        <v>3395.812658378296</v>
      </c>
      <c r="L9683" s="88">
        <v>3536.076448394098</v>
      </c>
      <c r="M9683" s="88">
        <v>3743.5284593996757</v>
      </c>
    </row>
    <row r="9684" spans="3:13" x14ac:dyDescent="0.2">
      <c r="C9684" s="88">
        <v>0.4793</v>
      </c>
      <c r="D9684" s="88">
        <v>16605.394037407939</v>
      </c>
      <c r="E9684" s="88">
        <v>159.06705445407624</v>
      </c>
      <c r="F9684" s="88">
        <v>523.97120188757981</v>
      </c>
      <c r="G9684" s="88">
        <v>770.73214339343667</v>
      </c>
      <c r="H9684" s="88">
        <v>1011.2464118125858</v>
      </c>
      <c r="I9684" s="88">
        <v>1394.4473111128868</v>
      </c>
      <c r="J9684" s="88">
        <v>2023.1160991745892</v>
      </c>
      <c r="K9684" s="88">
        <v>3395.8556264897711</v>
      </c>
      <c r="L9684" s="88">
        <v>3536.0898962709498</v>
      </c>
      <c r="M9684" s="88">
        <v>3743.5452466016877</v>
      </c>
    </row>
    <row r="9685" spans="3:13" x14ac:dyDescent="0.2">
      <c r="C9685" s="88">
        <v>0.47935</v>
      </c>
      <c r="D9685" s="88">
        <v>16605.508845005028</v>
      </c>
      <c r="E9685" s="88">
        <v>159.06714387171724</v>
      </c>
      <c r="F9685" s="88">
        <v>523.97276327016698</v>
      </c>
      <c r="G9685" s="88">
        <v>770.75134340654859</v>
      </c>
      <c r="H9685" s="88">
        <v>1011.2518142692547</v>
      </c>
      <c r="I9685" s="88">
        <v>1394.4555892332614</v>
      </c>
      <c r="J9685" s="88">
        <v>2023.1183318833896</v>
      </c>
      <c r="K9685" s="88">
        <v>3395.9102623383073</v>
      </c>
      <c r="L9685" s="88">
        <v>3536.1609432413479</v>
      </c>
      <c r="M9685" s="88">
        <v>3743.5634944674102</v>
      </c>
    </row>
    <row r="9686" spans="3:13" x14ac:dyDescent="0.2">
      <c r="C9686" s="88">
        <v>0.47939999999999999</v>
      </c>
      <c r="D9686" s="88">
        <v>16605.951144208451</v>
      </c>
      <c r="E9686" s="88">
        <v>159.07489231115687</v>
      </c>
      <c r="F9686" s="88">
        <v>523.97645944881151</v>
      </c>
      <c r="G9686" s="88">
        <v>770.75339625101878</v>
      </c>
      <c r="H9686" s="88">
        <v>1011.2591533119066</v>
      </c>
      <c r="I9686" s="88">
        <v>1394.4833152847868</v>
      </c>
      <c r="J9686" s="88">
        <v>2023.1771884045388</v>
      </c>
      <c r="K9686" s="88">
        <v>3396.0036327610615</v>
      </c>
      <c r="L9686" s="88">
        <v>3536.2289376747758</v>
      </c>
      <c r="M9686" s="88">
        <v>3743.5666303483131</v>
      </c>
    </row>
    <row r="9687" spans="3:13" x14ac:dyDescent="0.2">
      <c r="C9687" s="88">
        <v>0.47944999999999999</v>
      </c>
      <c r="D9687" s="88">
        <v>16606.097320629829</v>
      </c>
      <c r="E9687" s="88">
        <v>159.07520615400244</v>
      </c>
      <c r="F9687" s="88">
        <v>523.98159123010782</v>
      </c>
      <c r="G9687" s="88">
        <v>770.78686008148952</v>
      </c>
      <c r="H9687" s="88">
        <v>1011.264599810148</v>
      </c>
      <c r="I9687" s="88">
        <v>1394.4928286505155</v>
      </c>
      <c r="J9687" s="88">
        <v>2023.2565751263601</v>
      </c>
      <c r="K9687" s="88">
        <v>3396.108481727907</v>
      </c>
      <c r="L9687" s="88">
        <v>3536.3392218755844</v>
      </c>
      <c r="M9687" s="88">
        <v>3743.5999064514249</v>
      </c>
    </row>
    <row r="9688" spans="3:13" x14ac:dyDescent="0.2">
      <c r="C9688" s="88">
        <v>0.47949999999999998</v>
      </c>
      <c r="D9688" s="88">
        <v>16606.32239327233</v>
      </c>
      <c r="E9688" s="88">
        <v>159.08594851712678</v>
      </c>
      <c r="F9688" s="88">
        <v>523.98947547291937</v>
      </c>
      <c r="G9688" s="88">
        <v>770.80463087851513</v>
      </c>
      <c r="H9688" s="88">
        <v>1011.2846038007133</v>
      </c>
      <c r="I9688" s="88">
        <v>1394.5420340334676</v>
      </c>
      <c r="J9688" s="88">
        <v>2023.2831127435602</v>
      </c>
      <c r="K9688" s="88">
        <v>3396.1864097424432</v>
      </c>
      <c r="L9688" s="88">
        <v>3536.3590914708439</v>
      </c>
      <c r="M9688" s="88">
        <v>3743.614535488357</v>
      </c>
    </row>
    <row r="9689" spans="3:13" x14ac:dyDescent="0.2">
      <c r="C9689" s="88">
        <v>0.47954999999999998</v>
      </c>
      <c r="D9689" s="88">
        <v>16606.69941808275</v>
      </c>
      <c r="E9689" s="88">
        <v>159.08758684330587</v>
      </c>
      <c r="F9689" s="88">
        <v>523.99097814578727</v>
      </c>
      <c r="G9689" s="88">
        <v>770.81267859021227</v>
      </c>
      <c r="H9689" s="88">
        <v>1011.304064784134</v>
      </c>
      <c r="I9689" s="88">
        <v>1394.548990629276</v>
      </c>
      <c r="J9689" s="88">
        <v>2023.3300581707076</v>
      </c>
      <c r="K9689" s="88">
        <v>3396.189111583737</v>
      </c>
      <c r="L9689" s="88">
        <v>3536.6322857213781</v>
      </c>
      <c r="M9689" s="88">
        <v>3743.6292185795064</v>
      </c>
    </row>
    <row r="9690" spans="3:13" x14ac:dyDescent="0.2">
      <c r="C9690" s="88">
        <v>0.47960000000000003</v>
      </c>
      <c r="D9690" s="88">
        <v>16606.711619638321</v>
      </c>
      <c r="E9690" s="88">
        <v>159.08884754885003</v>
      </c>
      <c r="F9690" s="88">
        <v>523.99290645776273</v>
      </c>
      <c r="G9690" s="88">
        <v>770.8323855359763</v>
      </c>
      <c r="H9690" s="88">
        <v>1011.3302667564731</v>
      </c>
      <c r="I9690" s="88">
        <v>1394.5786312076943</v>
      </c>
      <c r="J9690" s="88">
        <v>2023.4276495829067</v>
      </c>
      <c r="K9690" s="88">
        <v>3396.2189554409206</v>
      </c>
      <c r="L9690" s="88">
        <v>3536.6433573118302</v>
      </c>
      <c r="M9690" s="88">
        <v>3743.6482274065834</v>
      </c>
    </row>
    <row r="9691" spans="3:13" x14ac:dyDescent="0.2">
      <c r="C9691" s="88">
        <v>0.47965000000000002</v>
      </c>
      <c r="D9691" s="88">
        <v>16606.899742675068</v>
      </c>
      <c r="E9691" s="88">
        <v>159.08904897982484</v>
      </c>
      <c r="F9691" s="88">
        <v>523.9966616651559</v>
      </c>
      <c r="G9691" s="88">
        <v>770.85330300257692</v>
      </c>
      <c r="H9691" s="88">
        <v>1011.3306704115575</v>
      </c>
      <c r="I9691" s="88">
        <v>1394.5845667277945</v>
      </c>
      <c r="J9691" s="88">
        <v>2023.4414252724791</v>
      </c>
      <c r="K9691" s="88">
        <v>3396.2218423230843</v>
      </c>
      <c r="L9691" s="88">
        <v>3536.7150021533357</v>
      </c>
      <c r="M9691" s="88">
        <v>3743.6665299031411</v>
      </c>
    </row>
    <row r="9692" spans="3:13" x14ac:dyDescent="0.2">
      <c r="C9692" s="88">
        <v>0.47970000000000002</v>
      </c>
      <c r="D9692" s="88">
        <v>16606.986458490705</v>
      </c>
      <c r="E9692" s="88">
        <v>159.09219145838597</v>
      </c>
      <c r="F9692" s="88">
        <v>524.0091853594613</v>
      </c>
      <c r="G9692" s="88">
        <v>770.85810861356686</v>
      </c>
      <c r="H9692" s="88">
        <v>1011.3352610021657</v>
      </c>
      <c r="I9692" s="88">
        <v>1394.5974309482294</v>
      </c>
      <c r="J9692" s="88">
        <v>2023.4468375543584</v>
      </c>
      <c r="K9692" s="88">
        <v>3396.3032033544459</v>
      </c>
      <c r="L9692" s="88">
        <v>3536.7229741877136</v>
      </c>
      <c r="M9692" s="88">
        <v>3743.685677049913</v>
      </c>
    </row>
    <row r="9693" spans="3:13" x14ac:dyDescent="0.2">
      <c r="C9693" s="88">
        <v>0.47975000000000001</v>
      </c>
      <c r="D9693" s="88">
        <v>16606.996111593195</v>
      </c>
      <c r="E9693" s="88">
        <v>159.09669710861453</v>
      </c>
      <c r="F9693" s="88">
        <v>524.02433692316572</v>
      </c>
      <c r="G9693" s="88">
        <v>770.88780503701264</v>
      </c>
      <c r="H9693" s="88">
        <v>1011.3412739162263</v>
      </c>
      <c r="I9693" s="88">
        <v>1394.6075934726368</v>
      </c>
      <c r="J9693" s="88">
        <v>2023.4917117522768</v>
      </c>
      <c r="K9693" s="88">
        <v>3396.4608659014857</v>
      </c>
      <c r="L9693" s="88">
        <v>3536.7843033682529</v>
      </c>
      <c r="M9693" s="88">
        <v>3743.6908078456295</v>
      </c>
    </row>
    <row r="9694" spans="3:13" x14ac:dyDescent="0.2">
      <c r="C9694" s="88">
        <v>0.4798</v>
      </c>
      <c r="D9694" s="88">
        <v>16607.021690264635</v>
      </c>
      <c r="E9694" s="88">
        <v>159.09669710861453</v>
      </c>
      <c r="F9694" s="88">
        <v>524.051606022736</v>
      </c>
      <c r="G9694" s="88">
        <v>770.88786563510303</v>
      </c>
      <c r="H9694" s="88">
        <v>1011.343145553446</v>
      </c>
      <c r="I9694" s="88">
        <v>1394.6097001466596</v>
      </c>
      <c r="J9694" s="88">
        <v>2023.4994688007446</v>
      </c>
      <c r="K9694" s="88">
        <v>3396.4626518507666</v>
      </c>
      <c r="L9694" s="88">
        <v>3536.8763673567664</v>
      </c>
      <c r="M9694" s="88">
        <v>3743.6918654659589</v>
      </c>
    </row>
    <row r="9695" spans="3:13" x14ac:dyDescent="0.2">
      <c r="C9695" s="88">
        <v>0.47985</v>
      </c>
      <c r="D9695" s="88">
        <v>16607.355700780656</v>
      </c>
      <c r="E9695" s="88">
        <v>159.09918218532584</v>
      </c>
      <c r="F9695" s="88">
        <v>524.07615697386791</v>
      </c>
      <c r="G9695" s="88">
        <v>770.89171184702764</v>
      </c>
      <c r="H9695" s="88">
        <v>1011.347940613919</v>
      </c>
      <c r="I9695" s="88">
        <v>1394.6168501157599</v>
      </c>
      <c r="J9695" s="88">
        <v>2023.5250003598408</v>
      </c>
      <c r="K9695" s="88">
        <v>3396.4894100320898</v>
      </c>
      <c r="L9695" s="88">
        <v>3537.0375978920592</v>
      </c>
      <c r="M9695" s="88">
        <v>3743.7060014992912</v>
      </c>
    </row>
    <row r="9696" spans="3:13" x14ac:dyDescent="0.2">
      <c r="C9696" s="88">
        <v>0.47989999999999999</v>
      </c>
      <c r="D9696" s="88">
        <v>16607.721792059572</v>
      </c>
      <c r="E9696" s="88">
        <v>159.10596596687628</v>
      </c>
      <c r="F9696" s="88">
        <v>524.07935603151873</v>
      </c>
      <c r="G9696" s="88">
        <v>770.89314613650004</v>
      </c>
      <c r="H9696" s="88">
        <v>1011.3589507496581</v>
      </c>
      <c r="I9696" s="88">
        <v>1394.6304890546576</v>
      </c>
      <c r="J9696" s="88">
        <v>2023.5320098045604</v>
      </c>
      <c r="K9696" s="88">
        <v>3396.5638377395162</v>
      </c>
      <c r="L9696" s="88">
        <v>3537.0774050854543</v>
      </c>
      <c r="M9696" s="88">
        <v>3743.7128628310579</v>
      </c>
    </row>
    <row r="9697" spans="3:13" x14ac:dyDescent="0.2">
      <c r="C9697" s="88">
        <v>0.47994999999999999</v>
      </c>
      <c r="D9697" s="88">
        <v>16607.980453107702</v>
      </c>
      <c r="E9697" s="88">
        <v>159.11202221638359</v>
      </c>
      <c r="F9697" s="88">
        <v>524.08227135390416</v>
      </c>
      <c r="G9697" s="88">
        <v>770.90983133385498</v>
      </c>
      <c r="H9697" s="88">
        <v>1011.3849754073117</v>
      </c>
      <c r="I9697" s="88">
        <v>1394.6435321704071</v>
      </c>
      <c r="J9697" s="88">
        <v>2023.5544098862392</v>
      </c>
      <c r="K9697" s="88">
        <v>3396.6026785106274</v>
      </c>
      <c r="L9697" s="88">
        <v>3537.2944744329034</v>
      </c>
      <c r="M9697" s="88">
        <v>3743.7131425465291</v>
      </c>
    </row>
    <row r="9698" spans="3:13" x14ac:dyDescent="0.2">
      <c r="C9698" s="88">
        <v>0.48</v>
      </c>
      <c r="D9698" s="88">
        <v>16608.211343243514</v>
      </c>
      <c r="E9698" s="88">
        <v>159.11330267227368</v>
      </c>
      <c r="F9698" s="88">
        <v>524.08981937015142</v>
      </c>
      <c r="G9698" s="88">
        <v>770.91209483700823</v>
      </c>
      <c r="H9698" s="88">
        <v>1011.4705778599505</v>
      </c>
      <c r="I9698" s="88">
        <v>1394.6580813654523</v>
      </c>
      <c r="J9698" s="88">
        <v>2023.570212790356</v>
      </c>
      <c r="K9698" s="88">
        <v>3396.6838838945177</v>
      </c>
      <c r="L9698" s="88">
        <v>3537.3195777962196</v>
      </c>
      <c r="M9698" s="88">
        <v>3743.7447618849978</v>
      </c>
    </row>
    <row r="9699" spans="3:13" x14ac:dyDescent="0.2">
      <c r="C9699" s="88">
        <v>0.48004999999999998</v>
      </c>
      <c r="D9699" s="88">
        <v>16608.341346819314</v>
      </c>
      <c r="E9699" s="88">
        <v>159.11681812523329</v>
      </c>
      <c r="F9699" s="88">
        <v>524.11202041232445</v>
      </c>
      <c r="G9699" s="88">
        <v>770.92810812910238</v>
      </c>
      <c r="H9699" s="88">
        <v>1011.5011392728011</v>
      </c>
      <c r="I9699" s="88">
        <v>1394.7363314344425</v>
      </c>
      <c r="J9699" s="88">
        <v>2023.5990754594732</v>
      </c>
      <c r="K9699" s="88">
        <v>3396.6896886634854</v>
      </c>
      <c r="L9699" s="88">
        <v>3537.4267390825439</v>
      </c>
      <c r="M9699" s="88">
        <v>3743.7699555112963</v>
      </c>
    </row>
    <row r="9700" spans="3:13" x14ac:dyDescent="0.2">
      <c r="C9700" s="88">
        <v>0.48010000000000003</v>
      </c>
      <c r="D9700" s="88">
        <v>16608.66739313244</v>
      </c>
      <c r="E9700" s="88">
        <v>159.11958024838532</v>
      </c>
      <c r="F9700" s="88">
        <v>524.11393496711207</v>
      </c>
      <c r="G9700" s="88">
        <v>770.93171847436815</v>
      </c>
      <c r="H9700" s="88">
        <v>1011.5051110651011</v>
      </c>
      <c r="I9700" s="88">
        <v>1394.739734370482</v>
      </c>
      <c r="J9700" s="88">
        <v>2023.6362610839569</v>
      </c>
      <c r="K9700" s="88">
        <v>3396.7435841097931</v>
      </c>
      <c r="L9700" s="88">
        <v>3537.5209343390488</v>
      </c>
      <c r="M9700" s="88">
        <v>3743.7711765829085</v>
      </c>
    </row>
    <row r="9701" spans="3:13" x14ac:dyDescent="0.2">
      <c r="C9701" s="88">
        <v>0.48015000000000002</v>
      </c>
      <c r="D9701" s="88">
        <v>16608.91007139736</v>
      </c>
      <c r="E9701" s="88">
        <v>159.12246332233372</v>
      </c>
      <c r="F9701" s="88">
        <v>524.12097820239615</v>
      </c>
      <c r="G9701" s="88">
        <v>770.94548332119166</v>
      </c>
      <c r="H9701" s="88">
        <v>1011.5222085400146</v>
      </c>
      <c r="I9701" s="88">
        <v>1394.7406647719486</v>
      </c>
      <c r="J9701" s="88">
        <v>2023.649013585456</v>
      </c>
      <c r="K9701" s="88">
        <v>3396.815609748578</v>
      </c>
      <c r="L9701" s="88">
        <v>3537.661872938681</v>
      </c>
      <c r="M9701" s="88">
        <v>3743.7786814908541</v>
      </c>
    </row>
    <row r="9702" spans="3:13" x14ac:dyDescent="0.2">
      <c r="C9702" s="88">
        <v>0.48020000000000002</v>
      </c>
      <c r="D9702" s="88">
        <v>16608.939263931148</v>
      </c>
      <c r="E9702" s="88">
        <v>159.12344905688224</v>
      </c>
      <c r="F9702" s="88">
        <v>524.1256820747949</v>
      </c>
      <c r="G9702" s="88">
        <v>770.94859633570741</v>
      </c>
      <c r="H9702" s="88">
        <v>1011.5269143281239</v>
      </c>
      <c r="I9702" s="88">
        <v>1394.7464942110309</v>
      </c>
      <c r="J9702" s="88">
        <v>2023.6492229466808</v>
      </c>
      <c r="K9702" s="88">
        <v>3396.8631948123852</v>
      </c>
      <c r="L9702" s="88">
        <v>3537.8088685589869</v>
      </c>
      <c r="M9702" s="88">
        <v>3743.7797709349516</v>
      </c>
    </row>
    <row r="9703" spans="3:13" x14ac:dyDescent="0.2">
      <c r="C9703" s="88">
        <v>0.48025000000000001</v>
      </c>
      <c r="D9703" s="88">
        <v>16609.037949978003</v>
      </c>
      <c r="E9703" s="88">
        <v>159.12706589476966</v>
      </c>
      <c r="F9703" s="88">
        <v>524.13620549444386</v>
      </c>
      <c r="G9703" s="88">
        <v>770.95882435577323</v>
      </c>
      <c r="H9703" s="88">
        <v>1011.5394898442605</v>
      </c>
      <c r="I9703" s="88">
        <v>1394.7731219708007</v>
      </c>
      <c r="J9703" s="88">
        <v>2023.6524187718601</v>
      </c>
      <c r="K9703" s="88">
        <v>3396.8808404413376</v>
      </c>
      <c r="L9703" s="88">
        <v>3537.8240551652684</v>
      </c>
      <c r="M9703" s="88">
        <v>3743.8073079955989</v>
      </c>
    </row>
    <row r="9704" spans="3:13" x14ac:dyDescent="0.2">
      <c r="C9704" s="88">
        <v>0.4803</v>
      </c>
      <c r="D9704" s="88">
        <v>16609.169493917438</v>
      </c>
      <c r="E9704" s="88">
        <v>159.13799534237296</v>
      </c>
      <c r="F9704" s="88">
        <v>524.13965839868433</v>
      </c>
      <c r="G9704" s="88">
        <v>771.01050805762452</v>
      </c>
      <c r="H9704" s="88">
        <v>1011.5429220770729</v>
      </c>
      <c r="I9704" s="88">
        <v>1394.789917204133</v>
      </c>
      <c r="J9704" s="88">
        <v>2023.6538124312892</v>
      </c>
      <c r="K9704" s="88">
        <v>3396.9395461812665</v>
      </c>
      <c r="L9704" s="88">
        <v>3537.8738092628246</v>
      </c>
      <c r="M9704" s="88">
        <v>3743.8227847945759</v>
      </c>
    </row>
    <row r="9705" spans="3:13" x14ac:dyDescent="0.2">
      <c r="C9705" s="88">
        <v>0.48035</v>
      </c>
      <c r="D9705" s="88">
        <v>16609.572561698886</v>
      </c>
      <c r="E9705" s="88">
        <v>159.13896515991746</v>
      </c>
      <c r="F9705" s="88">
        <v>524.15510029393818</v>
      </c>
      <c r="G9705" s="88">
        <v>771.02709012473815</v>
      </c>
      <c r="H9705" s="88">
        <v>1011.5489492403008</v>
      </c>
      <c r="I9705" s="88">
        <v>1394.8184630534629</v>
      </c>
      <c r="J9705" s="88">
        <v>2023.7120017294169</v>
      </c>
      <c r="K9705" s="88">
        <v>3396.9450423762337</v>
      </c>
      <c r="L9705" s="88">
        <v>3537.9594221362931</v>
      </c>
      <c r="M9705" s="88">
        <v>3743.8316840239504</v>
      </c>
    </row>
    <row r="9706" spans="3:13" x14ac:dyDescent="0.2">
      <c r="C9706" s="88">
        <v>0.48039999999999999</v>
      </c>
      <c r="D9706" s="88">
        <v>16609.651073485857</v>
      </c>
      <c r="E9706" s="88">
        <v>159.14029435728935</v>
      </c>
      <c r="F9706" s="88">
        <v>524.1687987443479</v>
      </c>
      <c r="G9706" s="88">
        <v>771.04187193621556</v>
      </c>
      <c r="H9706" s="88">
        <v>1011.5537844562396</v>
      </c>
      <c r="I9706" s="88">
        <v>1394.8206544998889</v>
      </c>
      <c r="J9706" s="88">
        <v>2023.7185334857204</v>
      </c>
      <c r="K9706" s="88">
        <v>3397.0127747096649</v>
      </c>
      <c r="L9706" s="88">
        <v>3538.1132153936469</v>
      </c>
      <c r="M9706" s="88">
        <v>3743.8608567592087</v>
      </c>
    </row>
    <row r="9707" spans="3:13" x14ac:dyDescent="0.2">
      <c r="C9707" s="88">
        <v>0.48044999999999999</v>
      </c>
      <c r="D9707" s="88">
        <v>16609.674391028733</v>
      </c>
      <c r="E9707" s="88">
        <v>159.14205526641217</v>
      </c>
      <c r="F9707" s="88">
        <v>524.16917248686605</v>
      </c>
      <c r="G9707" s="88">
        <v>771.04569713603632</v>
      </c>
      <c r="H9707" s="88">
        <v>1011.5586256446786</v>
      </c>
      <c r="I9707" s="88">
        <v>1394.8401925048211</v>
      </c>
      <c r="J9707" s="88">
        <v>2023.8200652975956</v>
      </c>
      <c r="K9707" s="88">
        <v>3397.0299629867168</v>
      </c>
      <c r="L9707" s="88">
        <v>3538.1395557273181</v>
      </c>
      <c r="M9707" s="88">
        <v>3743.8612927463582</v>
      </c>
    </row>
    <row r="9708" spans="3:13" x14ac:dyDescent="0.2">
      <c r="C9708" s="88">
        <v>0.48049999999999998</v>
      </c>
      <c r="D9708" s="88">
        <v>16610.37292640435</v>
      </c>
      <c r="E9708" s="88">
        <v>159.14261764895673</v>
      </c>
      <c r="F9708" s="88">
        <v>524.16980528708109</v>
      </c>
      <c r="G9708" s="88">
        <v>771.0738807861826</v>
      </c>
      <c r="H9708" s="88">
        <v>1011.5797248880726</v>
      </c>
      <c r="I9708" s="88">
        <v>1394.8793477600366</v>
      </c>
      <c r="J9708" s="88">
        <v>2023.8321226185149</v>
      </c>
      <c r="K9708" s="88">
        <v>3397.1352932490427</v>
      </c>
      <c r="L9708" s="88">
        <v>3538.1461365761684</v>
      </c>
      <c r="M9708" s="88">
        <v>3743.8617921523437</v>
      </c>
    </row>
    <row r="9709" spans="3:13" x14ac:dyDescent="0.2">
      <c r="C9709" s="88">
        <v>0.48054999999999998</v>
      </c>
      <c r="D9709" s="88">
        <v>16610.511317946519</v>
      </c>
      <c r="E9709" s="88">
        <v>159.15143689776323</v>
      </c>
      <c r="F9709" s="88">
        <v>524.17280613096636</v>
      </c>
      <c r="G9709" s="88">
        <v>771.08157253046875</v>
      </c>
      <c r="H9709" s="88">
        <v>1011.59417760628</v>
      </c>
      <c r="I9709" s="88">
        <v>1394.8848703605872</v>
      </c>
      <c r="J9709" s="88">
        <v>2023.8940120913408</v>
      </c>
      <c r="K9709" s="88">
        <v>3397.183515265534</v>
      </c>
      <c r="L9709" s="88">
        <v>3538.3897965638648</v>
      </c>
      <c r="M9709" s="88">
        <v>3743.8717407446238</v>
      </c>
    </row>
    <row r="9710" spans="3:13" x14ac:dyDescent="0.2">
      <c r="C9710" s="88">
        <v>0.48060000000000003</v>
      </c>
      <c r="D9710" s="88">
        <v>16610.88951968915</v>
      </c>
      <c r="E9710" s="88">
        <v>159.15414194088225</v>
      </c>
      <c r="F9710" s="88">
        <v>524.17482028872064</v>
      </c>
      <c r="G9710" s="88">
        <v>771.10782144040468</v>
      </c>
      <c r="H9710" s="88">
        <v>1011.6304401927632</v>
      </c>
      <c r="I9710" s="88">
        <v>1394.8851660144082</v>
      </c>
      <c r="J9710" s="88">
        <v>2023.9851880939768</v>
      </c>
      <c r="K9710" s="88">
        <v>3397.207879917501</v>
      </c>
      <c r="L9710" s="88">
        <v>3538.5050788198751</v>
      </c>
      <c r="M9710" s="88">
        <v>3743.9453988867158</v>
      </c>
    </row>
    <row r="9711" spans="3:13" x14ac:dyDescent="0.2">
      <c r="C9711" s="88">
        <v>0.48065000000000002</v>
      </c>
      <c r="D9711" s="88">
        <v>16610.946136386709</v>
      </c>
      <c r="E9711" s="88">
        <v>159.15530292651056</v>
      </c>
      <c r="F9711" s="88">
        <v>524.1854986711769</v>
      </c>
      <c r="G9711" s="88">
        <v>771.1420077820253</v>
      </c>
      <c r="H9711" s="88">
        <v>1011.6310114038015</v>
      </c>
      <c r="I9711" s="88">
        <v>1394.8911869932799</v>
      </c>
      <c r="J9711" s="88">
        <v>2024.0745762645561</v>
      </c>
      <c r="K9711" s="88">
        <v>3397.229977259768</v>
      </c>
      <c r="L9711" s="88">
        <v>3538.5558863205902</v>
      </c>
      <c r="M9711" s="88">
        <v>3743.974402488338</v>
      </c>
    </row>
    <row r="9712" spans="3:13" x14ac:dyDescent="0.2">
      <c r="C9712" s="88">
        <v>0.48070000000000002</v>
      </c>
      <c r="D9712" s="88">
        <v>16611.058411504848</v>
      </c>
      <c r="E9712" s="88">
        <v>159.15530292651056</v>
      </c>
      <c r="F9712" s="88">
        <v>524.19569117790797</v>
      </c>
      <c r="G9712" s="88">
        <v>771.15151113914544</v>
      </c>
      <c r="H9712" s="88">
        <v>1011.6432638225629</v>
      </c>
      <c r="I9712" s="88">
        <v>1394.9227378443343</v>
      </c>
      <c r="J9712" s="88">
        <v>2024.1221107288015</v>
      </c>
      <c r="K9712" s="88">
        <v>3397.2877723407714</v>
      </c>
      <c r="L9712" s="88">
        <v>3538.6032659686939</v>
      </c>
      <c r="M9712" s="88">
        <v>3743.9884587403776</v>
      </c>
    </row>
    <row r="9713" spans="3:13" x14ac:dyDescent="0.2">
      <c r="C9713" s="88">
        <v>0.48075000000000001</v>
      </c>
      <c r="D9713" s="88">
        <v>16611.342034420068</v>
      </c>
      <c r="E9713" s="88">
        <v>159.16034781708458</v>
      </c>
      <c r="F9713" s="88">
        <v>524.20247375627696</v>
      </c>
      <c r="G9713" s="88">
        <v>771.16682008807993</v>
      </c>
      <c r="H9713" s="88">
        <v>1011.6447604884129</v>
      </c>
      <c r="I9713" s="88">
        <v>1394.9300873047691</v>
      </c>
      <c r="J9713" s="88">
        <v>2024.1306831180473</v>
      </c>
      <c r="K9713" s="88">
        <v>3397.2990139306967</v>
      </c>
      <c r="L9713" s="88">
        <v>3538.6249291772247</v>
      </c>
      <c r="M9713" s="88">
        <v>3743.9896595774603</v>
      </c>
    </row>
    <row r="9714" spans="3:13" x14ac:dyDescent="0.2">
      <c r="C9714" s="88">
        <v>0.48080000000000001</v>
      </c>
      <c r="D9714" s="88">
        <v>16611.792502781362</v>
      </c>
      <c r="E9714" s="88">
        <v>159.1671591708282</v>
      </c>
      <c r="F9714" s="88">
        <v>524.20426407892091</v>
      </c>
      <c r="G9714" s="88">
        <v>771.17084436925961</v>
      </c>
      <c r="H9714" s="88">
        <v>1011.644807148723</v>
      </c>
      <c r="I9714" s="88">
        <v>1394.9681915074202</v>
      </c>
      <c r="J9714" s="88">
        <v>2024.1970625387667</v>
      </c>
      <c r="K9714" s="88">
        <v>3397.3062150153532</v>
      </c>
      <c r="L9714" s="88">
        <v>3538.8381330844786</v>
      </c>
      <c r="M9714" s="88">
        <v>3744.0111050482651</v>
      </c>
    </row>
    <row r="9715" spans="3:13" x14ac:dyDescent="0.2">
      <c r="C9715" s="88">
        <v>0.48085</v>
      </c>
      <c r="D9715" s="88">
        <v>16612.309616296741</v>
      </c>
      <c r="E9715" s="88">
        <v>159.16945539036078</v>
      </c>
      <c r="F9715" s="88">
        <v>524.21550010509372</v>
      </c>
      <c r="G9715" s="88">
        <v>771.17830294043915</v>
      </c>
      <c r="H9715" s="88">
        <v>1011.67874839961</v>
      </c>
      <c r="I9715" s="88">
        <v>1394.9840451955174</v>
      </c>
      <c r="J9715" s="88">
        <v>2024.2339545791738</v>
      </c>
      <c r="K9715" s="88">
        <v>3397.3458574529382</v>
      </c>
      <c r="L9715" s="88">
        <v>3538.9188573416704</v>
      </c>
      <c r="M9715" s="88">
        <v>3744.0338549094145</v>
      </c>
    </row>
    <row r="9716" spans="3:13" x14ac:dyDescent="0.2">
      <c r="C9716" s="88">
        <v>0.48089999999999999</v>
      </c>
      <c r="D9716" s="88">
        <v>16612.320135149959</v>
      </c>
      <c r="E9716" s="88">
        <v>159.17032395502338</v>
      </c>
      <c r="F9716" s="88">
        <v>524.22165432801467</v>
      </c>
      <c r="G9716" s="88">
        <v>771.19220911473258</v>
      </c>
      <c r="H9716" s="88">
        <v>1011.6824354549431</v>
      </c>
      <c r="I9716" s="88">
        <v>1395.0003270174539</v>
      </c>
      <c r="J9716" s="88">
        <v>2024.241663213314</v>
      </c>
      <c r="K9716" s="88">
        <v>3397.398176520076</v>
      </c>
      <c r="L9716" s="88">
        <v>3538.9218382900481</v>
      </c>
      <c r="M9716" s="88">
        <v>3744.0450641297657</v>
      </c>
    </row>
    <row r="9717" spans="3:13" x14ac:dyDescent="0.2">
      <c r="C9717" s="88">
        <v>0.48094999999999999</v>
      </c>
      <c r="D9717" s="88">
        <v>16612.61557697631</v>
      </c>
      <c r="E9717" s="88">
        <v>159.17032395502338</v>
      </c>
      <c r="F9717" s="88">
        <v>524.23583422789761</v>
      </c>
      <c r="G9717" s="88">
        <v>771.19716621136422</v>
      </c>
      <c r="H9717" s="88">
        <v>1011.689182073148</v>
      </c>
      <c r="I9717" s="88">
        <v>1395.0150617704408</v>
      </c>
      <c r="J9717" s="88">
        <v>2024.3709399676554</v>
      </c>
      <c r="K9717" s="88">
        <v>3397.4632047877894</v>
      </c>
      <c r="L9717" s="88">
        <v>3539.0129666117627</v>
      </c>
      <c r="M9717" s="88">
        <v>3744.0503987676957</v>
      </c>
    </row>
    <row r="9718" spans="3:13" x14ac:dyDescent="0.2">
      <c r="C9718" s="88">
        <v>0.48099999999999998</v>
      </c>
      <c r="D9718" s="88">
        <v>16612.797099027874</v>
      </c>
      <c r="E9718" s="88">
        <v>159.17032395502338</v>
      </c>
      <c r="F9718" s="88">
        <v>524.23969848125444</v>
      </c>
      <c r="G9718" s="88">
        <v>771.23096988803081</v>
      </c>
      <c r="H9718" s="88">
        <v>1011.7058830840137</v>
      </c>
      <c r="I9718" s="88">
        <v>1395.0253524174937</v>
      </c>
      <c r="J9718" s="88">
        <v>2024.4029031381347</v>
      </c>
      <c r="K9718" s="88">
        <v>3397.5051470106596</v>
      </c>
      <c r="L9718" s="88">
        <v>3539.1043935998437</v>
      </c>
      <c r="M9718" s="88">
        <v>3744.0516434511296</v>
      </c>
    </row>
    <row r="9719" spans="3:13" x14ac:dyDescent="0.2">
      <c r="C9719" s="88">
        <v>0.48104999999999998</v>
      </c>
      <c r="D9719" s="88">
        <v>16612.811734213858</v>
      </c>
      <c r="E9719" s="88">
        <v>159.1717188718967</v>
      </c>
      <c r="F9719" s="88">
        <v>524.28522799315851</v>
      </c>
      <c r="G9719" s="88">
        <v>771.2345939911479</v>
      </c>
      <c r="H9719" s="88">
        <v>1011.7141138843749</v>
      </c>
      <c r="I9719" s="88">
        <v>1395.0350467547714</v>
      </c>
      <c r="J9719" s="88">
        <v>2024.434149614845</v>
      </c>
      <c r="K9719" s="88">
        <v>3397.5054858187596</v>
      </c>
      <c r="L9719" s="88">
        <v>3539.2573877011464</v>
      </c>
      <c r="M9719" s="88">
        <v>3744.0852075941143</v>
      </c>
    </row>
    <row r="9720" spans="3:13" x14ac:dyDescent="0.2">
      <c r="C9720" s="88">
        <v>0.48110000000000003</v>
      </c>
      <c r="D9720" s="88">
        <v>16612.860081401894</v>
      </c>
      <c r="E9720" s="88">
        <v>159.18210623498635</v>
      </c>
      <c r="F9720" s="88">
        <v>524.28688644360545</v>
      </c>
      <c r="G9720" s="88">
        <v>771.2484035595885</v>
      </c>
      <c r="H9720" s="88">
        <v>1011.7205312096326</v>
      </c>
      <c r="I9720" s="88">
        <v>1395.0695644340708</v>
      </c>
      <c r="J9720" s="88">
        <v>2024.4495262621158</v>
      </c>
      <c r="K9720" s="88">
        <v>3397.5429136269781</v>
      </c>
      <c r="L9720" s="88">
        <v>3539.4164517453742</v>
      </c>
      <c r="M9720" s="88">
        <v>3744.1185259008757</v>
      </c>
    </row>
    <row r="9721" spans="3:13" x14ac:dyDescent="0.2">
      <c r="C9721" s="88">
        <v>0.48115000000000002</v>
      </c>
      <c r="D9721" s="88">
        <v>16612.868987586557</v>
      </c>
      <c r="E9721" s="88">
        <v>159.18230402733207</v>
      </c>
      <c r="F9721" s="88">
        <v>524.29157964345268</v>
      </c>
      <c r="G9721" s="88">
        <v>771.25547971242941</v>
      </c>
      <c r="H9721" s="88">
        <v>1011.7433732497698</v>
      </c>
      <c r="I9721" s="88">
        <v>1395.0786627628313</v>
      </c>
      <c r="J9721" s="88">
        <v>2024.4995017705774</v>
      </c>
      <c r="K9721" s="88">
        <v>3397.6166561920554</v>
      </c>
      <c r="L9721" s="88">
        <v>3539.6132225779702</v>
      </c>
      <c r="M9721" s="88">
        <v>3744.187378588088</v>
      </c>
    </row>
    <row r="9722" spans="3:13" x14ac:dyDescent="0.2">
      <c r="C9722" s="88">
        <v>0.48120000000000002</v>
      </c>
      <c r="D9722" s="88">
        <v>16612.919555822351</v>
      </c>
      <c r="E9722" s="88">
        <v>159.182596820453</v>
      </c>
      <c r="F9722" s="88">
        <v>524.29818330121543</v>
      </c>
      <c r="G9722" s="88">
        <v>771.27580114595821</v>
      </c>
      <c r="H9722" s="88">
        <v>1011.7527696161737</v>
      </c>
      <c r="I9722" s="88">
        <v>1395.1142363841454</v>
      </c>
      <c r="J9722" s="88">
        <v>2024.5477507870496</v>
      </c>
      <c r="K9722" s="88">
        <v>3397.6589402649624</v>
      </c>
      <c r="L9722" s="88">
        <v>3539.6600990102625</v>
      </c>
      <c r="M9722" s="88">
        <v>3744.1894033736507</v>
      </c>
    </row>
    <row r="9723" spans="3:13" x14ac:dyDescent="0.2">
      <c r="C9723" s="88">
        <v>0.48125000000000001</v>
      </c>
      <c r="D9723" s="88">
        <v>16612.988003324448</v>
      </c>
      <c r="E9723" s="88">
        <v>159.18849364113521</v>
      </c>
      <c r="F9723" s="88">
        <v>524.30643856055758</v>
      </c>
      <c r="G9723" s="88">
        <v>771.27641042800178</v>
      </c>
      <c r="H9723" s="88">
        <v>1011.7599891839832</v>
      </c>
      <c r="I9723" s="88">
        <v>1395.1326600885341</v>
      </c>
      <c r="J9723" s="88">
        <v>2024.5682133516384</v>
      </c>
      <c r="K9723" s="88">
        <v>3397.7005686638249</v>
      </c>
      <c r="L9723" s="88">
        <v>3539.8149584844969</v>
      </c>
      <c r="M9723" s="88">
        <v>3744.1919403399925</v>
      </c>
    </row>
    <row r="9724" spans="3:13" x14ac:dyDescent="0.2">
      <c r="C9724" s="88">
        <v>0.48130000000000001</v>
      </c>
      <c r="D9724" s="88">
        <v>16613.07155812702</v>
      </c>
      <c r="E9724" s="88">
        <v>159.18849364113521</v>
      </c>
      <c r="F9724" s="88">
        <v>524.30765777957868</v>
      </c>
      <c r="G9724" s="88">
        <v>771.29096604844381</v>
      </c>
      <c r="H9724" s="88">
        <v>1011.7716169994465</v>
      </c>
      <c r="I9724" s="88">
        <v>1395.165389153723</v>
      </c>
      <c r="J9724" s="88">
        <v>2024.737724832461</v>
      </c>
      <c r="K9724" s="88">
        <v>3397.7655221941145</v>
      </c>
      <c r="L9724" s="88">
        <v>3539.8835963946522</v>
      </c>
      <c r="M9724" s="88">
        <v>3744.1961934892561</v>
      </c>
    </row>
    <row r="9725" spans="3:13" x14ac:dyDescent="0.2">
      <c r="C9725" s="88">
        <v>0.48135</v>
      </c>
      <c r="D9725" s="88">
        <v>16613.405474360487</v>
      </c>
      <c r="E9725" s="88">
        <v>159.20199251317354</v>
      </c>
      <c r="F9725" s="88">
        <v>524.31191889380943</v>
      </c>
      <c r="G9725" s="88">
        <v>771.3220000003148</v>
      </c>
      <c r="H9725" s="88">
        <v>1011.7738834107859</v>
      </c>
      <c r="I9725" s="88">
        <v>1395.1890853778655</v>
      </c>
      <c r="J9725" s="88">
        <v>2024.749770892508</v>
      </c>
      <c r="K9725" s="88">
        <v>3397.7703723393852</v>
      </c>
      <c r="L9725" s="88">
        <v>3539.9839219148544</v>
      </c>
      <c r="M9725" s="88">
        <v>3744.1985441219663</v>
      </c>
    </row>
    <row r="9726" spans="3:13" x14ac:dyDescent="0.2">
      <c r="C9726" s="88">
        <v>0.48139999999999999</v>
      </c>
      <c r="D9726" s="88">
        <v>16613.52887225883</v>
      </c>
      <c r="E9726" s="88">
        <v>159.20335490207526</v>
      </c>
      <c r="F9726" s="88">
        <v>524.32155892921219</v>
      </c>
      <c r="G9726" s="88">
        <v>771.32670789998519</v>
      </c>
      <c r="H9726" s="88">
        <v>1011.781650818557</v>
      </c>
      <c r="I9726" s="88">
        <v>1395.2441444925121</v>
      </c>
      <c r="J9726" s="88">
        <v>2024.7615908233929</v>
      </c>
      <c r="K9726" s="88">
        <v>3397.7714714409849</v>
      </c>
      <c r="L9726" s="88">
        <v>3540.0437758563353</v>
      </c>
      <c r="M9726" s="88">
        <v>3744.2105190992725</v>
      </c>
    </row>
    <row r="9727" spans="3:13" x14ac:dyDescent="0.2">
      <c r="C9727" s="88">
        <v>0.48144999999999999</v>
      </c>
      <c r="D9727" s="88">
        <v>16613.534032415253</v>
      </c>
      <c r="E9727" s="88">
        <v>159.21009425585817</v>
      </c>
      <c r="F9727" s="88">
        <v>524.32236286956822</v>
      </c>
      <c r="G9727" s="88">
        <v>771.37859139699231</v>
      </c>
      <c r="H9727" s="88">
        <v>1011.8080920435277</v>
      </c>
      <c r="I9727" s="88">
        <v>1395.2581935308158</v>
      </c>
      <c r="J9727" s="88">
        <v>2024.7673260924553</v>
      </c>
      <c r="K9727" s="88">
        <v>3397.7854367325626</v>
      </c>
      <c r="L9727" s="88">
        <v>3540.1736669833303</v>
      </c>
      <c r="M9727" s="88">
        <v>3744.2191129018529</v>
      </c>
    </row>
    <row r="9728" spans="3:13" x14ac:dyDescent="0.2">
      <c r="C9728" s="88">
        <v>0.48149999999999998</v>
      </c>
      <c r="D9728" s="88">
        <v>16614.042353285669</v>
      </c>
      <c r="E9728" s="88">
        <v>159.21161357418441</v>
      </c>
      <c r="F9728" s="88">
        <v>524.32674595941899</v>
      </c>
      <c r="G9728" s="88">
        <v>771.38332573272237</v>
      </c>
      <c r="H9728" s="88">
        <v>1011.8091274322351</v>
      </c>
      <c r="I9728" s="88">
        <v>1395.2689793887298</v>
      </c>
      <c r="J9728" s="88">
        <v>2024.7748889145173</v>
      </c>
      <c r="K9728" s="88">
        <v>3397.8108564441973</v>
      </c>
      <c r="L9728" s="88">
        <v>3540.2997577897777</v>
      </c>
      <c r="M9728" s="88">
        <v>3744.2232747515409</v>
      </c>
    </row>
    <row r="9729" spans="3:13" x14ac:dyDescent="0.2">
      <c r="C9729" s="88">
        <v>0.48154999999999998</v>
      </c>
      <c r="D9729" s="88">
        <v>16614.233462774144</v>
      </c>
      <c r="E9729" s="88">
        <v>159.22490474127335</v>
      </c>
      <c r="F9729" s="88">
        <v>524.32718384619193</v>
      </c>
      <c r="G9729" s="88">
        <v>771.39648888270722</v>
      </c>
      <c r="H9729" s="88">
        <v>1011.8097765143548</v>
      </c>
      <c r="I9729" s="88">
        <v>1395.3169012516023</v>
      </c>
      <c r="J9729" s="88">
        <v>2024.7892631764066</v>
      </c>
      <c r="K9729" s="88">
        <v>3397.8847675049797</v>
      </c>
      <c r="L9729" s="88">
        <v>3540.5323205915092</v>
      </c>
      <c r="M9729" s="88">
        <v>3744.2533064151758</v>
      </c>
    </row>
    <row r="9730" spans="3:13" x14ac:dyDescent="0.2">
      <c r="C9730" s="88">
        <v>0.48159999999999997</v>
      </c>
      <c r="D9730" s="88">
        <v>16614.290159757282</v>
      </c>
      <c r="E9730" s="88">
        <v>159.22525298674555</v>
      </c>
      <c r="F9730" s="88">
        <v>524.33100448131881</v>
      </c>
      <c r="G9730" s="88">
        <v>771.4093800840169</v>
      </c>
      <c r="H9730" s="88">
        <v>1011.8227865280669</v>
      </c>
      <c r="I9730" s="88">
        <v>1395.3210262074613</v>
      </c>
      <c r="J9730" s="88">
        <v>2024.9572921854174</v>
      </c>
      <c r="K9730" s="88">
        <v>3397.938393207347</v>
      </c>
      <c r="L9730" s="88">
        <v>3540.5970569781757</v>
      </c>
      <c r="M9730" s="88">
        <v>3744.26671210829</v>
      </c>
    </row>
    <row r="9731" spans="3:13" x14ac:dyDescent="0.2">
      <c r="C9731" s="88">
        <v>0.48165000000000002</v>
      </c>
      <c r="D9731" s="88">
        <v>16614.29995509427</v>
      </c>
      <c r="E9731" s="88">
        <v>159.22716518507968</v>
      </c>
      <c r="F9731" s="88">
        <v>524.33624896752417</v>
      </c>
      <c r="G9731" s="88">
        <v>771.41107989251486</v>
      </c>
      <c r="H9731" s="88">
        <v>1011.8575557205445</v>
      </c>
      <c r="I9731" s="88">
        <v>1395.3399911690044</v>
      </c>
      <c r="J9731" s="88">
        <v>2024.9972965393963</v>
      </c>
      <c r="K9731" s="88">
        <v>3397.9996650970297</v>
      </c>
      <c r="L9731" s="88">
        <v>3541.0675093772948</v>
      </c>
      <c r="M9731" s="88">
        <v>3744.2924816081036</v>
      </c>
    </row>
    <row r="9732" spans="3:13" x14ac:dyDescent="0.2">
      <c r="C9732" s="88">
        <v>0.48170000000000002</v>
      </c>
      <c r="D9732" s="88">
        <v>16614.363008072491</v>
      </c>
      <c r="E9732" s="88">
        <v>159.22736008413267</v>
      </c>
      <c r="F9732" s="88">
        <v>524.33976141042376</v>
      </c>
      <c r="G9732" s="88">
        <v>771.42917758409976</v>
      </c>
      <c r="H9732" s="88">
        <v>1011.8757044660374</v>
      </c>
      <c r="I9732" s="88">
        <v>1395.3532742854559</v>
      </c>
      <c r="J9732" s="88">
        <v>2024.9995282906812</v>
      </c>
      <c r="K9732" s="88">
        <v>3398.0100967358662</v>
      </c>
      <c r="L9732" s="88">
        <v>3541.0730975082934</v>
      </c>
      <c r="M9732" s="88">
        <v>3744.2930372707815</v>
      </c>
    </row>
    <row r="9733" spans="3:13" x14ac:dyDescent="0.2">
      <c r="C9733" s="88">
        <v>0.48175000000000001</v>
      </c>
      <c r="D9733" s="88">
        <v>16614.490284316063</v>
      </c>
      <c r="E9733" s="88">
        <v>159.2286640170114</v>
      </c>
      <c r="F9733" s="88">
        <v>524.3491669170794</v>
      </c>
      <c r="G9733" s="88">
        <v>771.43951228862761</v>
      </c>
      <c r="H9733" s="88">
        <v>1011.8771365628886</v>
      </c>
      <c r="I9733" s="88">
        <v>1395.3824162424066</v>
      </c>
      <c r="J9733" s="88">
        <v>2025.0030783193624</v>
      </c>
      <c r="K9733" s="88">
        <v>3398.1043564312458</v>
      </c>
      <c r="L9733" s="88">
        <v>3541.108245181892</v>
      </c>
      <c r="M9733" s="88">
        <v>3744.3001948847423</v>
      </c>
    </row>
    <row r="9734" spans="3:13" x14ac:dyDescent="0.2">
      <c r="C9734" s="88">
        <v>0.48180000000000001</v>
      </c>
      <c r="D9734" s="88">
        <v>16614.498914689208</v>
      </c>
      <c r="E9734" s="88">
        <v>159.23510252638607</v>
      </c>
      <c r="F9734" s="88">
        <v>524.34955457027809</v>
      </c>
      <c r="G9734" s="88">
        <v>771.44662913807542</v>
      </c>
      <c r="H9734" s="88">
        <v>1011.881356072402</v>
      </c>
      <c r="I9734" s="88">
        <v>1395.3830806424494</v>
      </c>
      <c r="J9734" s="88">
        <v>2025.0067885473736</v>
      </c>
      <c r="K9734" s="88">
        <v>3398.1163669232915</v>
      </c>
      <c r="L9734" s="88">
        <v>3541.2761782493535</v>
      </c>
      <c r="M9734" s="88">
        <v>3744.3135488031794</v>
      </c>
    </row>
    <row r="9735" spans="3:13" x14ac:dyDescent="0.2">
      <c r="C9735" s="88">
        <v>0.48185</v>
      </c>
      <c r="D9735" s="88">
        <v>16614.592050695344</v>
      </c>
      <c r="E9735" s="88">
        <v>159.2353781754573</v>
      </c>
      <c r="F9735" s="88">
        <v>524.35427316839923</v>
      </c>
      <c r="G9735" s="88">
        <v>771.45219108934771</v>
      </c>
      <c r="H9735" s="88">
        <v>1011.9079012785996</v>
      </c>
      <c r="I9735" s="88">
        <v>1395.4008345162706</v>
      </c>
      <c r="J9735" s="88">
        <v>2025.0115221816282</v>
      </c>
      <c r="K9735" s="88">
        <v>3398.125257447482</v>
      </c>
      <c r="L9735" s="88">
        <v>3541.2896085583598</v>
      </c>
      <c r="M9735" s="88">
        <v>3744.3187732047122</v>
      </c>
    </row>
    <row r="9736" spans="3:13" x14ac:dyDescent="0.2">
      <c r="C9736" s="88">
        <v>0.4819</v>
      </c>
      <c r="D9736" s="88">
        <v>16614.724514248803</v>
      </c>
      <c r="E9736" s="88">
        <v>159.23964156652164</v>
      </c>
      <c r="F9736" s="88">
        <v>524.35904315641437</v>
      </c>
      <c r="G9736" s="88">
        <v>771.45509407598183</v>
      </c>
      <c r="H9736" s="88">
        <v>1011.908996484482</v>
      </c>
      <c r="I9736" s="88">
        <v>1395.4158999291144</v>
      </c>
      <c r="J9736" s="88">
        <v>2025.0153920160656</v>
      </c>
      <c r="K9736" s="88">
        <v>3398.1452710114636</v>
      </c>
      <c r="L9736" s="88">
        <v>3541.3284288483228</v>
      </c>
      <c r="M9736" s="88">
        <v>3744.3272535382757</v>
      </c>
    </row>
    <row r="9737" spans="3:13" x14ac:dyDescent="0.2">
      <c r="C9737" s="88">
        <v>0.48194999999999999</v>
      </c>
      <c r="D9737" s="88">
        <v>16614.737878902313</v>
      </c>
      <c r="E9737" s="88">
        <v>159.24045893418406</v>
      </c>
      <c r="F9737" s="88">
        <v>524.36323209096372</v>
      </c>
      <c r="G9737" s="88">
        <v>771.49926431917265</v>
      </c>
      <c r="H9737" s="88">
        <v>1011.9272957020667</v>
      </c>
      <c r="I9737" s="88">
        <v>1395.4385248391231</v>
      </c>
      <c r="J9737" s="88">
        <v>2025.0410618744254</v>
      </c>
      <c r="K9737" s="88">
        <v>3398.1733716404269</v>
      </c>
      <c r="L9737" s="88">
        <v>3541.3591513713491</v>
      </c>
      <c r="M9737" s="88">
        <v>3744.3541388254184</v>
      </c>
    </row>
    <row r="9738" spans="3:13" x14ac:dyDescent="0.2">
      <c r="C9738" s="88">
        <v>0.48199999999999998</v>
      </c>
      <c r="D9738" s="88">
        <v>16614.827801061911</v>
      </c>
      <c r="E9738" s="88">
        <v>159.24150007935168</v>
      </c>
      <c r="F9738" s="88">
        <v>524.36440128126605</v>
      </c>
      <c r="G9738" s="88">
        <v>771.50515651320939</v>
      </c>
      <c r="H9738" s="88">
        <v>1011.9639364368336</v>
      </c>
      <c r="I9738" s="88">
        <v>1395.4447059349936</v>
      </c>
      <c r="J9738" s="88">
        <v>2025.0545737706302</v>
      </c>
      <c r="K9738" s="88">
        <v>3398.2352562566512</v>
      </c>
      <c r="L9738" s="88">
        <v>3541.3944288081884</v>
      </c>
      <c r="M9738" s="88">
        <v>3744.378738312334</v>
      </c>
    </row>
    <row r="9739" spans="3:13" x14ac:dyDescent="0.2">
      <c r="C9739" s="88">
        <v>0.48204999999999998</v>
      </c>
      <c r="D9739" s="88">
        <v>16614.87970408615</v>
      </c>
      <c r="E9739" s="88">
        <v>159.24386286225854</v>
      </c>
      <c r="F9739" s="88">
        <v>524.37018442940098</v>
      </c>
      <c r="G9739" s="88">
        <v>771.53222303654547</v>
      </c>
      <c r="H9739" s="88">
        <v>1011.9693715756457</v>
      </c>
      <c r="I9739" s="88">
        <v>1395.4507542265978</v>
      </c>
      <c r="J9739" s="88">
        <v>2025.0590423393173</v>
      </c>
      <c r="K9739" s="88">
        <v>3398.2743060403177</v>
      </c>
      <c r="L9739" s="88">
        <v>3541.5080912851954</v>
      </c>
      <c r="M9739" s="88">
        <v>3744.3789717399636</v>
      </c>
    </row>
    <row r="9740" spans="3:13" x14ac:dyDescent="0.2">
      <c r="C9740" s="88">
        <v>0.48209999999999997</v>
      </c>
      <c r="D9740" s="88">
        <v>16615.138870552044</v>
      </c>
      <c r="E9740" s="88">
        <v>159.24560553353876</v>
      </c>
      <c r="F9740" s="88">
        <v>524.37210920493362</v>
      </c>
      <c r="G9740" s="88">
        <v>771.57142117338617</v>
      </c>
      <c r="H9740" s="88">
        <v>1012.0002950152048</v>
      </c>
      <c r="I9740" s="88">
        <v>1395.4732615519015</v>
      </c>
      <c r="J9740" s="88">
        <v>2025.1509186351132</v>
      </c>
      <c r="K9740" s="88">
        <v>3398.4193283164464</v>
      </c>
      <c r="L9740" s="88">
        <v>3541.5411013475878</v>
      </c>
      <c r="M9740" s="88">
        <v>3744.4228342475403</v>
      </c>
    </row>
    <row r="9741" spans="3:13" x14ac:dyDescent="0.2">
      <c r="C9741" s="88">
        <v>0.48215000000000002</v>
      </c>
      <c r="D9741" s="88">
        <v>16615.152348497966</v>
      </c>
      <c r="E9741" s="88">
        <v>159.2458792503221</v>
      </c>
      <c r="F9741" s="88">
        <v>524.38620574375227</v>
      </c>
      <c r="G9741" s="88">
        <v>771.60585255418437</v>
      </c>
      <c r="H9741" s="88">
        <v>1012.0367149490721</v>
      </c>
      <c r="I9741" s="88">
        <v>1395.5101826701457</v>
      </c>
      <c r="J9741" s="88">
        <v>2025.2145661136447</v>
      </c>
      <c r="K9741" s="88">
        <v>3398.432697014076</v>
      </c>
      <c r="L9741" s="88">
        <v>3541.7642503834863</v>
      </c>
      <c r="M9741" s="88">
        <v>3744.4385068356487</v>
      </c>
    </row>
    <row r="9742" spans="3:13" x14ac:dyDescent="0.2">
      <c r="C9742" s="88">
        <v>0.48220000000000002</v>
      </c>
      <c r="D9742" s="88">
        <v>16615.273200105628</v>
      </c>
      <c r="E9742" s="88">
        <v>159.25680343168915</v>
      </c>
      <c r="F9742" s="88">
        <v>524.38980607675512</v>
      </c>
      <c r="G9742" s="88">
        <v>771.61022648849121</v>
      </c>
      <c r="H9742" s="88">
        <v>1012.0409975383914</v>
      </c>
      <c r="I9742" s="88">
        <v>1395.5188127031297</v>
      </c>
      <c r="J9742" s="88">
        <v>2025.23760972011</v>
      </c>
      <c r="K9742" s="88">
        <v>3398.4610469406571</v>
      </c>
      <c r="L9742" s="88">
        <v>3541.7947502934403</v>
      </c>
      <c r="M9742" s="88">
        <v>3744.4435508067154</v>
      </c>
    </row>
    <row r="9743" spans="3:13" x14ac:dyDescent="0.2">
      <c r="C9743" s="88">
        <v>0.48225000000000001</v>
      </c>
      <c r="D9743" s="88">
        <v>16615.307673687425</v>
      </c>
      <c r="E9743" s="88">
        <v>159.25844898454307</v>
      </c>
      <c r="F9743" s="88">
        <v>524.39511694233715</v>
      </c>
      <c r="G9743" s="88">
        <v>771.61113382232315</v>
      </c>
      <c r="H9743" s="88">
        <v>1012.041358771939</v>
      </c>
      <c r="I9743" s="88">
        <v>1395.5323410771398</v>
      </c>
      <c r="J9743" s="88">
        <v>2025.2575807721209</v>
      </c>
      <c r="K9743" s="88">
        <v>3398.4978829873808</v>
      </c>
      <c r="L9743" s="88">
        <v>3541.9191073347961</v>
      </c>
      <c r="M9743" s="88">
        <v>3744.4516459473616</v>
      </c>
    </row>
    <row r="9744" spans="3:13" x14ac:dyDescent="0.2">
      <c r="C9744" s="88">
        <v>0.48230000000000001</v>
      </c>
      <c r="D9744" s="88">
        <v>16615.430243981828</v>
      </c>
      <c r="E9744" s="88">
        <v>159.26065566817306</v>
      </c>
      <c r="F9744" s="88">
        <v>524.41924201167149</v>
      </c>
      <c r="G9744" s="88">
        <v>771.62021952092664</v>
      </c>
      <c r="H9744" s="88">
        <v>1012.0817737032517</v>
      </c>
      <c r="I9744" s="88">
        <v>1395.5333476457531</v>
      </c>
      <c r="J9744" s="88">
        <v>2025.2687082196603</v>
      </c>
      <c r="K9744" s="88">
        <v>3398.6197663649991</v>
      </c>
      <c r="L9744" s="88">
        <v>3542.0638838493715</v>
      </c>
      <c r="M9744" s="88">
        <v>3744.4555605951296</v>
      </c>
    </row>
    <row r="9745" spans="3:13" x14ac:dyDescent="0.2">
      <c r="C9745" s="88">
        <v>0.48235</v>
      </c>
      <c r="D9745" s="88">
        <v>16615.585034613068</v>
      </c>
      <c r="E9745" s="88">
        <v>159.26065566817306</v>
      </c>
      <c r="F9745" s="88">
        <v>524.42166644733425</v>
      </c>
      <c r="G9745" s="88">
        <v>771.62868207214478</v>
      </c>
      <c r="H9745" s="88">
        <v>1012.1412144488718</v>
      </c>
      <c r="I9745" s="88">
        <v>1395.5384092373884</v>
      </c>
      <c r="J9745" s="88">
        <v>2025.3094395952471</v>
      </c>
      <c r="K9745" s="88">
        <v>3398.6220292685725</v>
      </c>
      <c r="L9745" s="88">
        <v>3542.0893895844069</v>
      </c>
      <c r="M9745" s="88">
        <v>3744.492077554235</v>
      </c>
    </row>
    <row r="9746" spans="3:13" x14ac:dyDescent="0.2">
      <c r="C9746" s="88">
        <v>0.4824</v>
      </c>
      <c r="D9746" s="88">
        <v>16615.614844561926</v>
      </c>
      <c r="E9746" s="88">
        <v>159.2617351384979</v>
      </c>
      <c r="F9746" s="88">
        <v>524.43269607692264</v>
      </c>
      <c r="G9746" s="88">
        <v>771.62908393477392</v>
      </c>
      <c r="H9746" s="88">
        <v>1012.1512649087631</v>
      </c>
      <c r="I9746" s="88">
        <v>1395.5421788044982</v>
      </c>
      <c r="J9746" s="88">
        <v>2025.4456802422633</v>
      </c>
      <c r="K9746" s="88">
        <v>3398.6280853615585</v>
      </c>
      <c r="L9746" s="88">
        <v>3542.2353258721796</v>
      </c>
      <c r="M9746" s="88">
        <v>3744.4941519125259</v>
      </c>
    </row>
    <row r="9747" spans="3:13" x14ac:dyDescent="0.2">
      <c r="C9747" s="88">
        <v>0.48244999999999999</v>
      </c>
      <c r="D9747" s="88">
        <v>16615.637095504535</v>
      </c>
      <c r="E9747" s="88">
        <v>159.26661855637758</v>
      </c>
      <c r="F9747" s="88">
        <v>524.43638115543399</v>
      </c>
      <c r="G9747" s="88">
        <v>771.64226278743763</v>
      </c>
      <c r="H9747" s="88">
        <v>1012.1655117436499</v>
      </c>
      <c r="I9747" s="88">
        <v>1395.5740662530138</v>
      </c>
      <c r="J9747" s="88">
        <v>2025.483348067226</v>
      </c>
      <c r="K9747" s="88">
        <v>3398.7090119633185</v>
      </c>
      <c r="L9747" s="88">
        <v>3542.2810170822804</v>
      </c>
      <c r="M9747" s="88">
        <v>3744.499672283599</v>
      </c>
    </row>
    <row r="9748" spans="3:13" x14ac:dyDescent="0.2">
      <c r="C9748" s="88">
        <v>0.48249999999999998</v>
      </c>
      <c r="D9748" s="88">
        <v>16615.751259250461</v>
      </c>
      <c r="E9748" s="88">
        <v>159.26675348960998</v>
      </c>
      <c r="F9748" s="88">
        <v>524.43982839326054</v>
      </c>
      <c r="G9748" s="88">
        <v>771.64813794909969</v>
      </c>
      <c r="H9748" s="88">
        <v>1012.1657248876127</v>
      </c>
      <c r="I9748" s="88">
        <v>1395.5821333627769</v>
      </c>
      <c r="J9748" s="88">
        <v>2025.5006492894399</v>
      </c>
      <c r="K9748" s="88">
        <v>3398.8448385085067</v>
      </c>
      <c r="L9748" s="88">
        <v>3542.3554943092759</v>
      </c>
      <c r="M9748" s="88">
        <v>3744.5291301427646</v>
      </c>
    </row>
    <row r="9749" spans="3:13" x14ac:dyDescent="0.2">
      <c r="C9749" s="88">
        <v>0.48254999999999998</v>
      </c>
      <c r="D9749" s="88">
        <v>16615.822156104714</v>
      </c>
      <c r="E9749" s="88">
        <v>159.26777034867155</v>
      </c>
      <c r="F9749" s="88">
        <v>524.44890196343067</v>
      </c>
      <c r="G9749" s="88">
        <v>771.65124703096626</v>
      </c>
      <c r="H9749" s="88">
        <v>1012.202981291709</v>
      </c>
      <c r="I9749" s="88">
        <v>1395.5857336511599</v>
      </c>
      <c r="J9749" s="88">
        <v>2025.6461787876947</v>
      </c>
      <c r="K9749" s="88">
        <v>3398.8483631135737</v>
      </c>
      <c r="L9749" s="88">
        <v>3542.4582524563839</v>
      </c>
      <c r="M9749" s="88">
        <v>3744.5357752885811</v>
      </c>
    </row>
    <row r="9750" spans="3:13" x14ac:dyDescent="0.2">
      <c r="C9750" s="88">
        <v>0.48259999999999997</v>
      </c>
      <c r="D9750" s="88">
        <v>16615.892922947198</v>
      </c>
      <c r="E9750" s="88">
        <v>159.267872973056</v>
      </c>
      <c r="F9750" s="88">
        <v>524.45373005887723</v>
      </c>
      <c r="G9750" s="88">
        <v>771.65150353483523</v>
      </c>
      <c r="H9750" s="88">
        <v>1012.207561644937</v>
      </c>
      <c r="I9750" s="88">
        <v>1395.6289251602998</v>
      </c>
      <c r="J9750" s="88">
        <v>2025.6542231602666</v>
      </c>
      <c r="K9750" s="88">
        <v>3398.8576429884906</v>
      </c>
      <c r="L9750" s="88">
        <v>3542.5365267965271</v>
      </c>
      <c r="M9750" s="88">
        <v>3744.5415587289417</v>
      </c>
    </row>
    <row r="9751" spans="3:13" x14ac:dyDescent="0.2">
      <c r="C9751" s="88">
        <v>0.48265000000000002</v>
      </c>
      <c r="D9751" s="88">
        <v>16616.123893595639</v>
      </c>
      <c r="E9751" s="88">
        <v>159.2683903512343</v>
      </c>
      <c r="F9751" s="88">
        <v>524.45972582596232</v>
      </c>
      <c r="G9751" s="88">
        <v>771.669685225374</v>
      </c>
      <c r="H9751" s="88">
        <v>1012.2076444867253</v>
      </c>
      <c r="I9751" s="88">
        <v>1395.6435601620151</v>
      </c>
      <c r="J9751" s="88">
        <v>2025.6951924739833</v>
      </c>
      <c r="K9751" s="88">
        <v>3398.8934859842484</v>
      </c>
      <c r="L9751" s="88">
        <v>3542.5767528108831</v>
      </c>
      <c r="M9751" s="88">
        <v>3744.5426520677302</v>
      </c>
    </row>
    <row r="9752" spans="3:13" x14ac:dyDescent="0.2">
      <c r="C9752" s="88">
        <v>0.48270000000000002</v>
      </c>
      <c r="D9752" s="88">
        <v>16616.224468677101</v>
      </c>
      <c r="E9752" s="88">
        <v>159.27072740287076</v>
      </c>
      <c r="F9752" s="88">
        <v>524.46968731832794</v>
      </c>
      <c r="G9752" s="88">
        <v>771.67699076726467</v>
      </c>
      <c r="H9752" s="88">
        <v>1012.264799806097</v>
      </c>
      <c r="I9752" s="88">
        <v>1395.6979352429057</v>
      </c>
      <c r="J9752" s="88">
        <v>2025.7342916496009</v>
      </c>
      <c r="K9752" s="88">
        <v>3398.8952036277583</v>
      </c>
      <c r="L9752" s="88">
        <v>3542.6901689252513</v>
      </c>
      <c r="M9752" s="88">
        <v>3744.5637333493455</v>
      </c>
    </row>
    <row r="9753" spans="3:13" x14ac:dyDescent="0.2">
      <c r="C9753" s="88">
        <v>0.48275000000000001</v>
      </c>
      <c r="D9753" s="88">
        <v>16616.353860176947</v>
      </c>
      <c r="E9753" s="88">
        <v>159.27089823161805</v>
      </c>
      <c r="F9753" s="88">
        <v>524.47220090437713</v>
      </c>
      <c r="G9753" s="88">
        <v>771.68914711294428</v>
      </c>
      <c r="H9753" s="88">
        <v>1012.2686680827123</v>
      </c>
      <c r="I9753" s="88">
        <v>1395.7318726486778</v>
      </c>
      <c r="J9753" s="88">
        <v>2025.7442376078052</v>
      </c>
      <c r="K9753" s="88">
        <v>3398.9047244004505</v>
      </c>
      <c r="L9753" s="88">
        <v>3542.8063887461158</v>
      </c>
      <c r="M9753" s="88">
        <v>3744.5863465580819</v>
      </c>
    </row>
    <row r="9754" spans="3:13" x14ac:dyDescent="0.2">
      <c r="C9754" s="88">
        <v>0.48280000000000001</v>
      </c>
      <c r="D9754" s="88">
        <v>16616.501278909571</v>
      </c>
      <c r="E9754" s="88">
        <v>159.27089823161805</v>
      </c>
      <c r="F9754" s="88">
        <v>524.47729440011699</v>
      </c>
      <c r="G9754" s="88">
        <v>771.69583524451537</v>
      </c>
      <c r="H9754" s="88">
        <v>1012.2900700317632</v>
      </c>
      <c r="I9754" s="88">
        <v>1395.7331048622787</v>
      </c>
      <c r="J9754" s="88">
        <v>2025.7568781739992</v>
      </c>
      <c r="K9754" s="88">
        <v>3398.9110715158149</v>
      </c>
      <c r="L9754" s="88">
        <v>3542.8292452139326</v>
      </c>
      <c r="M9754" s="88">
        <v>3744.6314130151682</v>
      </c>
    </row>
    <row r="9755" spans="3:13" x14ac:dyDescent="0.2">
      <c r="C9755" s="88">
        <v>0.48285</v>
      </c>
      <c r="D9755" s="88">
        <v>16616.97634628247</v>
      </c>
      <c r="E9755" s="88">
        <v>159.27451657525216</v>
      </c>
      <c r="F9755" s="88">
        <v>524.47733335304156</v>
      </c>
      <c r="G9755" s="88">
        <v>771.69715461565374</v>
      </c>
      <c r="H9755" s="88">
        <v>1012.2969908610498</v>
      </c>
      <c r="I9755" s="88">
        <v>1395.7351792646432</v>
      </c>
      <c r="J9755" s="88">
        <v>2025.8332552233774</v>
      </c>
      <c r="K9755" s="88">
        <v>3398.9280569325088</v>
      </c>
      <c r="L9755" s="88">
        <v>3542.8948446073891</v>
      </c>
      <c r="M9755" s="88">
        <v>3744.6441867092963</v>
      </c>
    </row>
    <row r="9756" spans="3:13" x14ac:dyDescent="0.2">
      <c r="C9756" s="88">
        <v>0.4829</v>
      </c>
      <c r="D9756" s="88">
        <v>16617.673284517787</v>
      </c>
      <c r="E9756" s="88">
        <v>159.27743578572154</v>
      </c>
      <c r="F9756" s="88">
        <v>524.49759041781181</v>
      </c>
      <c r="G9756" s="88">
        <v>771.71488339678717</v>
      </c>
      <c r="H9756" s="88">
        <v>1012.3154691229024</v>
      </c>
      <c r="I9756" s="88">
        <v>1395.7426746439205</v>
      </c>
      <c r="J9756" s="88">
        <v>2025.8345560255239</v>
      </c>
      <c r="K9756" s="88">
        <v>3398.9823336775453</v>
      </c>
      <c r="L9756" s="88">
        <v>3542.9456277319996</v>
      </c>
      <c r="M9756" s="88">
        <v>3744.6455512528278</v>
      </c>
    </row>
    <row r="9757" spans="3:13" x14ac:dyDescent="0.2">
      <c r="C9757" s="88">
        <v>0.48294999999999999</v>
      </c>
      <c r="D9757" s="88">
        <v>16617.687240657124</v>
      </c>
      <c r="E9757" s="88">
        <v>159.28140182297466</v>
      </c>
      <c r="F9757" s="88">
        <v>524.4992579370878</v>
      </c>
      <c r="G9757" s="88">
        <v>771.72846158725906</v>
      </c>
      <c r="H9757" s="88">
        <v>1012.3318876072613</v>
      </c>
      <c r="I9757" s="88">
        <v>1395.7796985583564</v>
      </c>
      <c r="J9757" s="88">
        <v>2025.8564816467888</v>
      </c>
      <c r="K9757" s="88">
        <v>3399.0050232546728</v>
      </c>
      <c r="L9757" s="88">
        <v>3543.0215134408199</v>
      </c>
      <c r="M9757" s="88">
        <v>3744.6537516672452</v>
      </c>
    </row>
    <row r="9758" spans="3:13" x14ac:dyDescent="0.2">
      <c r="C9758" s="88">
        <v>0.48299999999999998</v>
      </c>
      <c r="D9758" s="88">
        <v>16617.844139520748</v>
      </c>
      <c r="E9758" s="88">
        <v>159.29073690299629</v>
      </c>
      <c r="F9758" s="88">
        <v>524.50136985960171</v>
      </c>
      <c r="G9758" s="88">
        <v>771.73076747409641</v>
      </c>
      <c r="H9758" s="88">
        <v>1012.3381182332128</v>
      </c>
      <c r="I9758" s="88">
        <v>1395.7812348728767</v>
      </c>
      <c r="J9758" s="88">
        <v>2025.9240171865822</v>
      </c>
      <c r="K9758" s="88">
        <v>3399.0160945591142</v>
      </c>
      <c r="L9758" s="88">
        <v>3543.0238943730587</v>
      </c>
      <c r="M9758" s="88">
        <v>3744.6898757128661</v>
      </c>
    </row>
    <row r="9759" spans="3:13" x14ac:dyDescent="0.2">
      <c r="C9759" s="88">
        <v>0.48304999999999998</v>
      </c>
      <c r="D9759" s="88">
        <v>16617.918859260946</v>
      </c>
      <c r="E9759" s="88">
        <v>159.29506882935766</v>
      </c>
      <c r="F9759" s="88">
        <v>524.50261087576519</v>
      </c>
      <c r="G9759" s="88">
        <v>771.73129659248389</v>
      </c>
      <c r="H9759" s="88">
        <v>1012.3421250090896</v>
      </c>
      <c r="I9759" s="88">
        <v>1395.7878791560761</v>
      </c>
      <c r="J9759" s="88">
        <v>2025.9997347533831</v>
      </c>
      <c r="K9759" s="88">
        <v>3399.0917110943692</v>
      </c>
      <c r="L9759" s="88">
        <v>3543.0820806225984</v>
      </c>
      <c r="M9759" s="88">
        <v>3744.6944245400027</v>
      </c>
    </row>
    <row r="9760" spans="3:13" x14ac:dyDescent="0.2">
      <c r="C9760" s="88">
        <v>0.48309999999999997</v>
      </c>
      <c r="D9760" s="88">
        <v>16617.987585715506</v>
      </c>
      <c r="E9760" s="88">
        <v>159.29611666837263</v>
      </c>
      <c r="F9760" s="88">
        <v>524.50670110141846</v>
      </c>
      <c r="G9760" s="88">
        <v>771.7366147844923</v>
      </c>
      <c r="H9760" s="88">
        <v>1012.3502581702187</v>
      </c>
      <c r="I9760" s="88">
        <v>1395.823512065469</v>
      </c>
      <c r="J9760" s="88">
        <v>2026.0133905777584</v>
      </c>
      <c r="K9760" s="88">
        <v>3399.2149456601005</v>
      </c>
      <c r="L9760" s="88">
        <v>3543.1460993369597</v>
      </c>
      <c r="M9760" s="88">
        <v>3744.709044990082</v>
      </c>
    </row>
    <row r="9761" spans="3:13" x14ac:dyDescent="0.2">
      <c r="C9761" s="88">
        <v>0.48315000000000002</v>
      </c>
      <c r="D9761" s="88">
        <v>16618.008509828753</v>
      </c>
      <c r="E9761" s="88">
        <v>159.2989576131331</v>
      </c>
      <c r="F9761" s="88">
        <v>524.51596133125167</v>
      </c>
      <c r="G9761" s="88">
        <v>771.74635321675623</v>
      </c>
      <c r="H9761" s="88">
        <v>1012.3741733309339</v>
      </c>
      <c r="I9761" s="88">
        <v>1395.8339473412461</v>
      </c>
      <c r="J9761" s="88">
        <v>2026.0195907192297</v>
      </c>
      <c r="K9761" s="88">
        <v>3399.249570960751</v>
      </c>
      <c r="L9761" s="88">
        <v>3543.1521202063291</v>
      </c>
      <c r="M9761" s="88">
        <v>3744.7482699806446</v>
      </c>
    </row>
    <row r="9762" spans="3:13" x14ac:dyDescent="0.2">
      <c r="C9762" s="88">
        <v>0.48320000000000002</v>
      </c>
      <c r="D9762" s="88">
        <v>16618.099963553894</v>
      </c>
      <c r="E9762" s="88">
        <v>159.30268891281685</v>
      </c>
      <c r="F9762" s="88">
        <v>524.5216199385909</v>
      </c>
      <c r="G9762" s="88">
        <v>771.75196285814582</v>
      </c>
      <c r="H9762" s="88">
        <v>1012.3920482452941</v>
      </c>
      <c r="I9762" s="88">
        <v>1395.8455024681871</v>
      </c>
      <c r="J9762" s="88">
        <v>2026.0328589087717</v>
      </c>
      <c r="K9762" s="88">
        <v>3399.3206878306851</v>
      </c>
      <c r="L9762" s="88">
        <v>3543.4305479525738</v>
      </c>
      <c r="M9762" s="88">
        <v>3744.7649982256071</v>
      </c>
    </row>
    <row r="9763" spans="3:13" x14ac:dyDescent="0.2">
      <c r="C9763" s="88">
        <v>0.48325000000000001</v>
      </c>
      <c r="D9763" s="88">
        <v>16618.507297829885</v>
      </c>
      <c r="E9763" s="88">
        <v>159.30311880209319</v>
      </c>
      <c r="F9763" s="88">
        <v>524.53082704925873</v>
      </c>
      <c r="G9763" s="88">
        <v>771.75337349537904</v>
      </c>
      <c r="H9763" s="88">
        <v>1012.4128596729083</v>
      </c>
      <c r="I9763" s="88">
        <v>1395.9242203300769</v>
      </c>
      <c r="J9763" s="88">
        <v>2026.0498269179157</v>
      </c>
      <c r="K9763" s="88">
        <v>3399.3676726078374</v>
      </c>
      <c r="L9763" s="88">
        <v>3543.4486185593228</v>
      </c>
      <c r="M9763" s="88">
        <v>3744.7911890995924</v>
      </c>
    </row>
    <row r="9764" spans="3:13" x14ac:dyDescent="0.2">
      <c r="C9764" s="88">
        <v>0.48330000000000001</v>
      </c>
      <c r="D9764" s="88">
        <v>16618.586344820927</v>
      </c>
      <c r="E9764" s="88">
        <v>159.31181313650814</v>
      </c>
      <c r="F9764" s="88">
        <v>524.54164308171039</v>
      </c>
      <c r="G9764" s="88">
        <v>771.75952000923644</v>
      </c>
      <c r="H9764" s="88">
        <v>1012.428326325964</v>
      </c>
      <c r="I9764" s="88">
        <v>1395.9591393286414</v>
      </c>
      <c r="J9764" s="88">
        <v>2026.0638901793495</v>
      </c>
      <c r="K9764" s="88">
        <v>3399.397786335825</v>
      </c>
      <c r="L9764" s="88">
        <v>3543.7354871803159</v>
      </c>
      <c r="M9764" s="88">
        <v>3744.7916404391722</v>
      </c>
    </row>
    <row r="9765" spans="3:13" x14ac:dyDescent="0.2">
      <c r="C9765" s="88">
        <v>0.48335</v>
      </c>
      <c r="D9765" s="88">
        <v>16618.670847940521</v>
      </c>
      <c r="E9765" s="88">
        <v>159.31501703704362</v>
      </c>
      <c r="F9765" s="88">
        <v>524.54260996081484</v>
      </c>
      <c r="G9765" s="88">
        <v>771.78409655254654</v>
      </c>
      <c r="H9765" s="88">
        <v>1012.4415062556359</v>
      </c>
      <c r="I9765" s="88">
        <v>1395.9830367885224</v>
      </c>
      <c r="J9765" s="88">
        <v>2026.076954822543</v>
      </c>
      <c r="K9765" s="88">
        <v>3399.4090741008758</v>
      </c>
      <c r="L9765" s="88">
        <v>3544.1248768427295</v>
      </c>
      <c r="M9765" s="88">
        <v>3744.8194910987309</v>
      </c>
    </row>
    <row r="9766" spans="3:13" x14ac:dyDescent="0.2">
      <c r="C9766" s="88">
        <v>0.4834</v>
      </c>
      <c r="D9766" s="88">
        <v>16618.728390390213</v>
      </c>
      <c r="E9766" s="88">
        <v>159.31733604263809</v>
      </c>
      <c r="F9766" s="88">
        <v>524.56155657290765</v>
      </c>
      <c r="G9766" s="88">
        <v>771.80255331821763</v>
      </c>
      <c r="H9766" s="88">
        <v>1012.4518961007816</v>
      </c>
      <c r="I9766" s="88">
        <v>1396.0198479622109</v>
      </c>
      <c r="J9766" s="88">
        <v>2026.0934399044604</v>
      </c>
      <c r="K9766" s="88">
        <v>3399.4414988542153</v>
      </c>
      <c r="L9766" s="88">
        <v>3544.3782394962336</v>
      </c>
      <c r="M9766" s="88">
        <v>3744.8650984115347</v>
      </c>
    </row>
    <row r="9767" spans="3:13" x14ac:dyDescent="0.2">
      <c r="C9767" s="88">
        <v>0.48344999999999999</v>
      </c>
      <c r="D9767" s="88">
        <v>16618.757508597831</v>
      </c>
      <c r="E9767" s="88">
        <v>159.32312283699503</v>
      </c>
      <c r="F9767" s="88">
        <v>524.57473788392872</v>
      </c>
      <c r="G9767" s="88">
        <v>771.80688934266254</v>
      </c>
      <c r="H9767" s="88">
        <v>1012.4544560446247</v>
      </c>
      <c r="I9767" s="88">
        <v>1396.0258172404951</v>
      </c>
      <c r="J9767" s="88">
        <v>2026.1201361905223</v>
      </c>
      <c r="K9767" s="88">
        <v>3399.4705262001471</v>
      </c>
      <c r="L9767" s="88">
        <v>3544.3861736982717</v>
      </c>
      <c r="M9767" s="88">
        <v>3744.8877673193242</v>
      </c>
    </row>
    <row r="9768" spans="3:13" x14ac:dyDescent="0.2">
      <c r="C9768" s="88">
        <v>0.48349999999999999</v>
      </c>
      <c r="D9768" s="88">
        <v>16619.036427264335</v>
      </c>
      <c r="E9768" s="88">
        <v>159.32331398765746</v>
      </c>
      <c r="F9768" s="88">
        <v>524.57749766156712</v>
      </c>
      <c r="G9768" s="88">
        <v>771.81557187207181</v>
      </c>
      <c r="H9768" s="88">
        <v>1012.4667868096312</v>
      </c>
      <c r="I9768" s="88">
        <v>1396.0333247746817</v>
      </c>
      <c r="J9768" s="88">
        <v>2026.1240095751505</v>
      </c>
      <c r="K9768" s="88">
        <v>3399.5286159180805</v>
      </c>
      <c r="L9768" s="88">
        <v>3544.5365878540811</v>
      </c>
      <c r="M9768" s="88">
        <v>3744.8911941806637</v>
      </c>
    </row>
    <row r="9769" spans="3:13" x14ac:dyDescent="0.2">
      <c r="C9769" s="88">
        <v>0.48354999999999998</v>
      </c>
      <c r="D9769" s="88">
        <v>16619.29662240934</v>
      </c>
      <c r="E9769" s="88">
        <v>159.32353286112266</v>
      </c>
      <c r="F9769" s="88">
        <v>524.58220022519254</v>
      </c>
      <c r="G9769" s="88">
        <v>771.82953402643443</v>
      </c>
      <c r="H9769" s="88">
        <v>1012.5438256055691</v>
      </c>
      <c r="I9769" s="88">
        <v>1396.0362712002056</v>
      </c>
      <c r="J9769" s="88">
        <v>2026.194661356436</v>
      </c>
      <c r="K9769" s="88">
        <v>3399.5315388700337</v>
      </c>
      <c r="L9769" s="88">
        <v>3544.5484101319244</v>
      </c>
      <c r="M9769" s="88">
        <v>3744.8926142482032</v>
      </c>
    </row>
    <row r="9770" spans="3:13" x14ac:dyDescent="0.2">
      <c r="C9770" s="88">
        <v>0.48359999999999997</v>
      </c>
      <c r="D9770" s="88">
        <v>16619.315548974922</v>
      </c>
      <c r="E9770" s="88">
        <v>159.32574063095581</v>
      </c>
      <c r="F9770" s="88">
        <v>524.59317547361206</v>
      </c>
      <c r="G9770" s="88">
        <v>771.83180270779985</v>
      </c>
      <c r="H9770" s="88">
        <v>1012.5715080979899</v>
      </c>
      <c r="I9770" s="88">
        <v>1396.0378916883128</v>
      </c>
      <c r="J9770" s="88">
        <v>2026.2091640254816</v>
      </c>
      <c r="K9770" s="88">
        <v>3399.5832535246127</v>
      </c>
      <c r="L9770" s="88">
        <v>3544.5560458730888</v>
      </c>
      <c r="M9770" s="88">
        <v>3744.9368266799324</v>
      </c>
    </row>
    <row r="9771" spans="3:13" x14ac:dyDescent="0.2">
      <c r="C9771" s="88">
        <v>0.48365000000000002</v>
      </c>
      <c r="D9771" s="88">
        <v>16619.431040819232</v>
      </c>
      <c r="E9771" s="88">
        <v>159.33002411321377</v>
      </c>
      <c r="F9771" s="88">
        <v>524.59427104526003</v>
      </c>
      <c r="G9771" s="88">
        <v>771.84074933902639</v>
      </c>
      <c r="H9771" s="88">
        <v>1012.5914027562508</v>
      </c>
      <c r="I9771" s="88">
        <v>1396.0433249494295</v>
      </c>
      <c r="J9771" s="88">
        <v>2026.2094090244541</v>
      </c>
      <c r="K9771" s="88">
        <v>3399.5949091095113</v>
      </c>
      <c r="L9771" s="88">
        <v>3544.5721500714503</v>
      </c>
      <c r="M9771" s="88">
        <v>3744.9602345079479</v>
      </c>
    </row>
    <row r="9772" spans="3:13" x14ac:dyDescent="0.2">
      <c r="C9772" s="88">
        <v>0.48370000000000002</v>
      </c>
      <c r="D9772" s="88">
        <v>16619.973056129678</v>
      </c>
      <c r="E9772" s="88">
        <v>159.33098656204857</v>
      </c>
      <c r="F9772" s="88">
        <v>524.5965343915409</v>
      </c>
      <c r="G9772" s="88">
        <v>771.84142035789455</v>
      </c>
      <c r="H9772" s="88">
        <v>1012.5928417206351</v>
      </c>
      <c r="I9772" s="88">
        <v>1396.0519983060567</v>
      </c>
      <c r="J9772" s="88">
        <v>2026.2736206601262</v>
      </c>
      <c r="K9772" s="88">
        <v>3399.6533436135251</v>
      </c>
      <c r="L9772" s="88">
        <v>3544.6784582770124</v>
      </c>
      <c r="M9772" s="88">
        <v>3744.9609729578037</v>
      </c>
    </row>
    <row r="9773" spans="3:13" x14ac:dyDescent="0.2">
      <c r="C9773" s="88">
        <v>0.48375000000000001</v>
      </c>
      <c r="D9773" s="88">
        <v>16620.01519937285</v>
      </c>
      <c r="E9773" s="88">
        <v>159.33570906606201</v>
      </c>
      <c r="F9773" s="88">
        <v>524.60681618702574</v>
      </c>
      <c r="G9773" s="88">
        <v>771.85157888853792</v>
      </c>
      <c r="H9773" s="88">
        <v>1012.6105433820403</v>
      </c>
      <c r="I9773" s="88">
        <v>1396.0536230594771</v>
      </c>
      <c r="J9773" s="88">
        <v>2026.3046784026646</v>
      </c>
      <c r="K9773" s="88">
        <v>3399.6787634342927</v>
      </c>
      <c r="L9773" s="88">
        <v>3544.7510755743797</v>
      </c>
      <c r="M9773" s="88">
        <v>3744.9717802028781</v>
      </c>
    </row>
    <row r="9774" spans="3:13" x14ac:dyDescent="0.2">
      <c r="C9774" s="88">
        <v>0.48380000000000001</v>
      </c>
      <c r="D9774" s="88">
        <v>16620.080329584252</v>
      </c>
      <c r="E9774" s="88">
        <v>159.33647584547634</v>
      </c>
      <c r="F9774" s="88">
        <v>524.62186830048722</v>
      </c>
      <c r="G9774" s="88">
        <v>771.8697877960476</v>
      </c>
      <c r="H9774" s="88">
        <v>1012.6221938377821</v>
      </c>
      <c r="I9774" s="88">
        <v>1396.07085194205</v>
      </c>
      <c r="J9774" s="88">
        <v>2026.317869078267</v>
      </c>
      <c r="K9774" s="88">
        <v>3399.6819992403648</v>
      </c>
      <c r="L9774" s="88">
        <v>3544.9007624845408</v>
      </c>
      <c r="M9774" s="88">
        <v>3744.979204503863</v>
      </c>
    </row>
    <row r="9775" spans="3:13" x14ac:dyDescent="0.2">
      <c r="C9775" s="88">
        <v>0.48385</v>
      </c>
      <c r="D9775" s="88">
        <v>16620.186406512799</v>
      </c>
      <c r="E9775" s="88">
        <v>159.33651243612985</v>
      </c>
      <c r="F9775" s="88">
        <v>524.62245086072471</v>
      </c>
      <c r="G9775" s="88">
        <v>771.87016648242252</v>
      </c>
      <c r="H9775" s="88">
        <v>1012.6271921070793</v>
      </c>
      <c r="I9775" s="88">
        <v>1396.0814120794475</v>
      </c>
      <c r="J9775" s="88">
        <v>2026.3198564382819</v>
      </c>
      <c r="K9775" s="88">
        <v>3399.7284666424503</v>
      </c>
      <c r="L9775" s="88">
        <v>3544.9063321258686</v>
      </c>
      <c r="M9775" s="88">
        <v>3744.9804760194561</v>
      </c>
    </row>
    <row r="9776" spans="3:13" x14ac:dyDescent="0.2">
      <c r="C9776" s="88">
        <v>0.4839</v>
      </c>
      <c r="D9776" s="88">
        <v>16620.362661182109</v>
      </c>
      <c r="E9776" s="88">
        <v>159.34441631787195</v>
      </c>
      <c r="F9776" s="88">
        <v>524.63072508695359</v>
      </c>
      <c r="G9776" s="88">
        <v>771.87693971812814</v>
      </c>
      <c r="H9776" s="88">
        <v>1012.6349102477188</v>
      </c>
      <c r="I9776" s="88">
        <v>1396.0822587935154</v>
      </c>
      <c r="J9776" s="88">
        <v>2026.4073560399174</v>
      </c>
      <c r="K9776" s="88">
        <v>3399.7415867057657</v>
      </c>
      <c r="L9776" s="88">
        <v>3545.0293326300434</v>
      </c>
      <c r="M9776" s="88">
        <v>3745.0408201878708</v>
      </c>
    </row>
    <row r="9777" spans="3:13" x14ac:dyDescent="0.2">
      <c r="C9777" s="88">
        <v>0.48394999999999999</v>
      </c>
      <c r="D9777" s="88">
        <v>16620.849447650555</v>
      </c>
      <c r="E9777" s="88">
        <v>159.34689304088624</v>
      </c>
      <c r="F9777" s="88">
        <v>524.63792500136788</v>
      </c>
      <c r="G9777" s="88">
        <v>771.88899769711725</v>
      </c>
      <c r="H9777" s="88">
        <v>1012.6435535856258</v>
      </c>
      <c r="I9777" s="88">
        <v>1396.0849737585104</v>
      </c>
      <c r="J9777" s="88">
        <v>2026.4283598266343</v>
      </c>
      <c r="K9777" s="88">
        <v>3399.7547095899813</v>
      </c>
      <c r="L9777" s="88">
        <v>3545.0957124024153</v>
      </c>
      <c r="M9777" s="88">
        <v>3745.0435217248978</v>
      </c>
    </row>
    <row r="9778" spans="3:13" x14ac:dyDescent="0.2">
      <c r="C9778" s="88">
        <v>0.48399999999999999</v>
      </c>
      <c r="D9778" s="88">
        <v>16620.909410735545</v>
      </c>
      <c r="E9778" s="88">
        <v>159.34837420389522</v>
      </c>
      <c r="F9778" s="88">
        <v>524.63932639370114</v>
      </c>
      <c r="G9778" s="88">
        <v>771.90721617652207</v>
      </c>
      <c r="H9778" s="88">
        <v>1012.6582521236974</v>
      </c>
      <c r="I9778" s="88">
        <v>1396.0931487039124</v>
      </c>
      <c r="J9778" s="88">
        <v>2026.4329143094847</v>
      </c>
      <c r="K9778" s="88">
        <v>3399.7604851323749</v>
      </c>
      <c r="L9778" s="88">
        <v>3545.416731762029</v>
      </c>
      <c r="M9778" s="88">
        <v>3745.0595688026519</v>
      </c>
    </row>
    <row r="9779" spans="3:13" x14ac:dyDescent="0.2">
      <c r="C9779" s="88">
        <v>0.48404999999999998</v>
      </c>
      <c r="D9779" s="88">
        <v>16620.926345083586</v>
      </c>
      <c r="E9779" s="88">
        <v>159.35871899424546</v>
      </c>
      <c r="F9779" s="88">
        <v>524.64024478909641</v>
      </c>
      <c r="G9779" s="88">
        <v>771.92732087146078</v>
      </c>
      <c r="H9779" s="88">
        <v>1012.6678227051998</v>
      </c>
      <c r="I9779" s="88">
        <v>1396.0933407381385</v>
      </c>
      <c r="J9779" s="88">
        <v>2026.4435639302633</v>
      </c>
      <c r="K9779" s="88">
        <v>3399.8663813856901</v>
      </c>
      <c r="L9779" s="88">
        <v>3545.5348941405341</v>
      </c>
      <c r="M9779" s="88">
        <v>3745.0600762828872</v>
      </c>
    </row>
    <row r="9780" spans="3:13" x14ac:dyDescent="0.2">
      <c r="C9780" s="88">
        <v>0.48409999999999997</v>
      </c>
      <c r="D9780" s="88">
        <v>16621.252617243445</v>
      </c>
      <c r="E9780" s="88">
        <v>159.35908682114314</v>
      </c>
      <c r="F9780" s="88">
        <v>524.64561385972411</v>
      </c>
      <c r="G9780" s="88">
        <v>771.93890088733951</v>
      </c>
      <c r="H9780" s="88">
        <v>1012.7023036655437</v>
      </c>
      <c r="I9780" s="88">
        <v>1396.1018546153778</v>
      </c>
      <c r="J9780" s="88">
        <v>2026.4737929424359</v>
      </c>
      <c r="K9780" s="88">
        <v>3399.8843735527676</v>
      </c>
      <c r="L9780" s="88">
        <v>3545.6630256953035</v>
      </c>
      <c r="M9780" s="88">
        <v>3745.0662941378118</v>
      </c>
    </row>
    <row r="9781" spans="3:13" x14ac:dyDescent="0.2">
      <c r="C9781" s="88">
        <v>0.48415000000000002</v>
      </c>
      <c r="D9781" s="88">
        <v>16621.25911426438</v>
      </c>
      <c r="E9781" s="88">
        <v>159.36772280108107</v>
      </c>
      <c r="F9781" s="88">
        <v>524.66119609554835</v>
      </c>
      <c r="G9781" s="88">
        <v>771.94825202988795</v>
      </c>
      <c r="H9781" s="88">
        <v>1012.7141354657824</v>
      </c>
      <c r="I9781" s="88">
        <v>1396.1689399620677</v>
      </c>
      <c r="J9781" s="88">
        <v>2026.4922521422927</v>
      </c>
      <c r="K9781" s="88">
        <v>3399.8868812133146</v>
      </c>
      <c r="L9781" s="88">
        <v>3545.6846558925399</v>
      </c>
      <c r="M9781" s="88">
        <v>3745.0761094252607</v>
      </c>
    </row>
    <row r="9782" spans="3:13" x14ac:dyDescent="0.2">
      <c r="C9782" s="88">
        <v>0.48420000000000002</v>
      </c>
      <c r="D9782" s="88">
        <v>16621.518553972008</v>
      </c>
      <c r="E9782" s="88">
        <v>159.37041460556065</v>
      </c>
      <c r="F9782" s="88">
        <v>524.66572438669618</v>
      </c>
      <c r="G9782" s="88">
        <v>771.94877458121891</v>
      </c>
      <c r="H9782" s="88">
        <v>1012.7338141303512</v>
      </c>
      <c r="I9782" s="88">
        <v>1396.1704622408129</v>
      </c>
      <c r="J9782" s="88">
        <v>2026.5014323885157</v>
      </c>
      <c r="K9782" s="88">
        <v>3399.8922163566112</v>
      </c>
      <c r="L9782" s="88">
        <v>3545.6937573855012</v>
      </c>
      <c r="M9782" s="88">
        <v>3745.0937018714217</v>
      </c>
    </row>
    <row r="9783" spans="3:13" x14ac:dyDescent="0.2">
      <c r="C9783" s="88">
        <v>0.48425000000000001</v>
      </c>
      <c r="D9783" s="88">
        <v>16621.562508980591</v>
      </c>
      <c r="E9783" s="88">
        <v>159.37113172884619</v>
      </c>
      <c r="F9783" s="88">
        <v>524.67175382811365</v>
      </c>
      <c r="G9783" s="88">
        <v>772.00078813535129</v>
      </c>
      <c r="H9783" s="88">
        <v>1012.7385304173022</v>
      </c>
      <c r="I9783" s="88">
        <v>1396.1829535161196</v>
      </c>
      <c r="J9783" s="88">
        <v>2026.5208987330857</v>
      </c>
      <c r="K9783" s="88">
        <v>3399.8945573946148</v>
      </c>
      <c r="L9783" s="88">
        <v>3545.7052729505999</v>
      </c>
      <c r="M9783" s="88">
        <v>3745.1375589079621</v>
      </c>
    </row>
    <row r="9784" spans="3:13" x14ac:dyDescent="0.2">
      <c r="C9784" s="88">
        <v>0.48430000000000001</v>
      </c>
      <c r="D9784" s="88">
        <v>16621.877216009711</v>
      </c>
      <c r="E9784" s="88">
        <v>159.3717455904989</v>
      </c>
      <c r="F9784" s="88">
        <v>524.68824675636233</v>
      </c>
      <c r="G9784" s="88">
        <v>772.03215535656636</v>
      </c>
      <c r="H9784" s="88">
        <v>1012.7387560688348</v>
      </c>
      <c r="I9784" s="88">
        <v>1396.1895657456362</v>
      </c>
      <c r="J9784" s="88">
        <v>2026.5209355315897</v>
      </c>
      <c r="K9784" s="88">
        <v>3399.9205771110969</v>
      </c>
      <c r="L9784" s="88">
        <v>3545.752863227704</v>
      </c>
      <c r="M9784" s="88">
        <v>3745.153332468984</v>
      </c>
    </row>
    <row r="9785" spans="3:13" x14ac:dyDescent="0.2">
      <c r="C9785" s="88">
        <v>0.48435</v>
      </c>
      <c r="D9785" s="88">
        <v>16622.025268774723</v>
      </c>
      <c r="E9785" s="88">
        <v>159.37655960533266</v>
      </c>
      <c r="F9785" s="88">
        <v>524.69349670129304</v>
      </c>
      <c r="G9785" s="88">
        <v>772.03251345017361</v>
      </c>
      <c r="H9785" s="88">
        <v>1012.7424864314826</v>
      </c>
      <c r="I9785" s="88">
        <v>1396.2108651410877</v>
      </c>
      <c r="J9785" s="88">
        <v>2026.5264107777566</v>
      </c>
      <c r="K9785" s="88">
        <v>3399.9371143389872</v>
      </c>
      <c r="L9785" s="88">
        <v>3545.7918585645389</v>
      </c>
      <c r="M9785" s="88">
        <v>3745.1797130166142</v>
      </c>
    </row>
    <row r="9786" spans="3:13" x14ac:dyDescent="0.2">
      <c r="C9786" s="88">
        <v>0.4844</v>
      </c>
      <c r="D9786" s="88">
        <v>16622.095751185174</v>
      </c>
      <c r="E9786" s="88">
        <v>159.37939376312534</v>
      </c>
      <c r="F9786" s="88">
        <v>524.69424771930153</v>
      </c>
      <c r="G9786" s="88">
        <v>772.03293194612706</v>
      </c>
      <c r="H9786" s="88">
        <v>1012.7491911669813</v>
      </c>
      <c r="I9786" s="88">
        <v>1396.2226427555529</v>
      </c>
      <c r="J9786" s="88">
        <v>2026.5566857146473</v>
      </c>
      <c r="K9786" s="88">
        <v>3400.036712231381</v>
      </c>
      <c r="L9786" s="88">
        <v>3545.9779582763904</v>
      </c>
      <c r="M9786" s="88">
        <v>3745.2129829358209</v>
      </c>
    </row>
    <row r="9787" spans="3:13" x14ac:dyDescent="0.2">
      <c r="C9787" s="88">
        <v>0.48444999999999999</v>
      </c>
      <c r="D9787" s="88">
        <v>16622.1352619996</v>
      </c>
      <c r="E9787" s="88">
        <v>159.38014802878752</v>
      </c>
      <c r="F9787" s="88">
        <v>524.70295602782335</v>
      </c>
      <c r="G9787" s="88">
        <v>772.03542093458782</v>
      </c>
      <c r="H9787" s="88">
        <v>1012.7705476638939</v>
      </c>
      <c r="I9787" s="88">
        <v>1396.2378840990377</v>
      </c>
      <c r="J9787" s="88">
        <v>2026.5924486686122</v>
      </c>
      <c r="K9787" s="88">
        <v>3400.081991571356</v>
      </c>
      <c r="L9787" s="88">
        <v>3545.9943166341918</v>
      </c>
      <c r="M9787" s="88">
        <v>3745.2636532814486</v>
      </c>
    </row>
    <row r="9788" spans="3:13" x14ac:dyDescent="0.2">
      <c r="C9788" s="88">
        <v>0.48449999999999999</v>
      </c>
      <c r="D9788" s="88">
        <v>16622.194085208321</v>
      </c>
      <c r="E9788" s="88">
        <v>159.3867931729601</v>
      </c>
      <c r="F9788" s="88">
        <v>524.71588912626794</v>
      </c>
      <c r="G9788" s="88">
        <v>772.05798521918587</v>
      </c>
      <c r="H9788" s="88">
        <v>1012.7758766504699</v>
      </c>
      <c r="I9788" s="88">
        <v>1396.2425032475153</v>
      </c>
      <c r="J9788" s="88">
        <v>2026.6465119480522</v>
      </c>
      <c r="K9788" s="88">
        <v>3400.0977610208201</v>
      </c>
      <c r="L9788" s="88">
        <v>3546.0296732695551</v>
      </c>
      <c r="M9788" s="88">
        <v>3745.283441173729</v>
      </c>
    </row>
    <row r="9789" spans="3:13" x14ac:dyDescent="0.2">
      <c r="C9789" s="88">
        <v>0.48454999999999998</v>
      </c>
      <c r="D9789" s="88">
        <v>16622.2037950023</v>
      </c>
      <c r="E9789" s="88">
        <v>159.39131770351196</v>
      </c>
      <c r="F9789" s="88">
        <v>524.71986045438825</v>
      </c>
      <c r="G9789" s="88">
        <v>772.07624899553639</v>
      </c>
      <c r="H9789" s="88">
        <v>1012.7811481516128</v>
      </c>
      <c r="I9789" s="88">
        <v>1396.2879090422448</v>
      </c>
      <c r="J9789" s="88">
        <v>2026.6927444396392</v>
      </c>
      <c r="K9789" s="88">
        <v>3400.0997825549275</v>
      </c>
      <c r="L9789" s="88">
        <v>3546.1986502811396</v>
      </c>
      <c r="M9789" s="88">
        <v>3745.2839074756725</v>
      </c>
    </row>
    <row r="9790" spans="3:13" x14ac:dyDescent="0.2">
      <c r="C9790" s="88">
        <v>0.48459999999999998</v>
      </c>
      <c r="D9790" s="88">
        <v>16622.846883259226</v>
      </c>
      <c r="E9790" s="88">
        <v>159.39262735419743</v>
      </c>
      <c r="F9790" s="88">
        <v>524.7211366028796</v>
      </c>
      <c r="G9790" s="88">
        <v>772.08528579121912</v>
      </c>
      <c r="H9790" s="88">
        <v>1012.7811509735084</v>
      </c>
      <c r="I9790" s="88">
        <v>1396.3402012953816</v>
      </c>
      <c r="J9790" s="88">
        <v>2026.7657230805398</v>
      </c>
      <c r="K9790" s="88">
        <v>3400.1142091955185</v>
      </c>
      <c r="L9790" s="88">
        <v>3546.2775476365423</v>
      </c>
      <c r="M9790" s="88">
        <v>3745.3245283541919</v>
      </c>
    </row>
    <row r="9791" spans="3:13" x14ac:dyDescent="0.2">
      <c r="C9791" s="88">
        <v>0.48465000000000003</v>
      </c>
      <c r="D9791" s="88">
        <v>16622.96954510011</v>
      </c>
      <c r="E9791" s="88">
        <v>159.39292293200197</v>
      </c>
      <c r="F9791" s="88">
        <v>524.72422208974376</v>
      </c>
      <c r="G9791" s="88">
        <v>772.11577252886264</v>
      </c>
      <c r="H9791" s="88">
        <v>1012.7925522920359</v>
      </c>
      <c r="I9791" s="88">
        <v>1396.3484492922526</v>
      </c>
      <c r="J9791" s="88">
        <v>2026.7956112135398</v>
      </c>
      <c r="K9791" s="88">
        <v>3400.1670790963531</v>
      </c>
      <c r="L9791" s="88">
        <v>3546.3124220944428</v>
      </c>
      <c r="M9791" s="88">
        <v>3745.3348192698363</v>
      </c>
    </row>
    <row r="9792" spans="3:13" x14ac:dyDescent="0.2">
      <c r="C9792" s="88">
        <v>0.48470000000000002</v>
      </c>
      <c r="D9792" s="88">
        <v>16623.290114582134</v>
      </c>
      <c r="E9792" s="88">
        <v>159.39607858618365</v>
      </c>
      <c r="F9792" s="88">
        <v>524.73275134664163</v>
      </c>
      <c r="G9792" s="88">
        <v>772.15014351270884</v>
      </c>
      <c r="H9792" s="88">
        <v>1012.8168344933356</v>
      </c>
      <c r="I9792" s="88">
        <v>1396.3508839981837</v>
      </c>
      <c r="J9792" s="88">
        <v>2026.8255337979213</v>
      </c>
      <c r="K9792" s="88">
        <v>3400.2317964562844</v>
      </c>
      <c r="L9792" s="88">
        <v>3546.318503549131</v>
      </c>
      <c r="M9792" s="88">
        <v>3745.3524027495946</v>
      </c>
    </row>
    <row r="9793" spans="3:13" x14ac:dyDescent="0.2">
      <c r="C9793" s="88">
        <v>0.48475000000000001</v>
      </c>
      <c r="D9793" s="88">
        <v>16623.362179812877</v>
      </c>
      <c r="E9793" s="88">
        <v>159.39746114691025</v>
      </c>
      <c r="F9793" s="88">
        <v>524.73617324078759</v>
      </c>
      <c r="G9793" s="88">
        <v>772.16475311450586</v>
      </c>
      <c r="H9793" s="88">
        <v>1012.8392324011425</v>
      </c>
      <c r="I9793" s="88">
        <v>1396.3972110518757</v>
      </c>
      <c r="J9793" s="88">
        <v>2026.8319700517518</v>
      </c>
      <c r="K9793" s="88">
        <v>3400.2464240471163</v>
      </c>
      <c r="L9793" s="88">
        <v>3546.4789648024007</v>
      </c>
      <c r="M9793" s="88">
        <v>3745.3614653002355</v>
      </c>
    </row>
    <row r="9794" spans="3:13" x14ac:dyDescent="0.2">
      <c r="C9794" s="88">
        <v>0.48480000000000001</v>
      </c>
      <c r="D9794" s="88">
        <v>16623.509387942162</v>
      </c>
      <c r="E9794" s="88">
        <v>159.39999493084179</v>
      </c>
      <c r="F9794" s="88">
        <v>524.74210297838499</v>
      </c>
      <c r="G9794" s="88">
        <v>772.19647580322953</v>
      </c>
      <c r="H9794" s="88">
        <v>1012.8554253773095</v>
      </c>
      <c r="I9794" s="88">
        <v>1396.4083051519665</v>
      </c>
      <c r="J9794" s="88">
        <v>2026.8364543475777</v>
      </c>
      <c r="K9794" s="88">
        <v>3400.2477513407121</v>
      </c>
      <c r="L9794" s="88">
        <v>3546.5561066330129</v>
      </c>
      <c r="M9794" s="88">
        <v>3745.3653292155964</v>
      </c>
    </row>
    <row r="9795" spans="3:13" x14ac:dyDescent="0.2">
      <c r="C9795" s="88">
        <v>0.48485</v>
      </c>
      <c r="D9795" s="88">
        <v>16623.605800889549</v>
      </c>
      <c r="E9795" s="88">
        <v>159.4031834079824</v>
      </c>
      <c r="F9795" s="88">
        <v>524.74471723188026</v>
      </c>
      <c r="G9795" s="88">
        <v>772.21015496352902</v>
      </c>
      <c r="H9795" s="88">
        <v>1012.8690260768781</v>
      </c>
      <c r="I9795" s="88">
        <v>1396.4088729535765</v>
      </c>
      <c r="J9795" s="88">
        <v>2026.8800707239229</v>
      </c>
      <c r="K9795" s="88">
        <v>3400.3482883469069</v>
      </c>
      <c r="L9795" s="88">
        <v>3546.9591998121418</v>
      </c>
      <c r="M9795" s="88">
        <v>3745.3675035219603</v>
      </c>
    </row>
    <row r="9796" spans="3:13" x14ac:dyDescent="0.2">
      <c r="C9796" s="88">
        <v>0.4849</v>
      </c>
      <c r="D9796" s="88">
        <v>16623.750057533125</v>
      </c>
      <c r="E9796" s="88">
        <v>159.40971132733921</v>
      </c>
      <c r="F9796" s="88">
        <v>524.75149048984804</v>
      </c>
      <c r="G9796" s="88">
        <v>772.21116137086301</v>
      </c>
      <c r="H9796" s="88">
        <v>1012.8898636622616</v>
      </c>
      <c r="I9796" s="88">
        <v>1396.4148722809373</v>
      </c>
      <c r="J9796" s="88">
        <v>2026.8954458577541</v>
      </c>
      <c r="K9796" s="88">
        <v>3400.3959095040532</v>
      </c>
      <c r="L9796" s="88">
        <v>3547.1433475061326</v>
      </c>
      <c r="M9796" s="88">
        <v>3745.3741126099176</v>
      </c>
    </row>
    <row r="9797" spans="3:13" x14ac:dyDescent="0.2">
      <c r="C9797" s="88">
        <v>0.48494999999999999</v>
      </c>
      <c r="D9797" s="88">
        <v>16623.826235457091</v>
      </c>
      <c r="E9797" s="88">
        <v>159.41378775585144</v>
      </c>
      <c r="F9797" s="88">
        <v>524.76275477561194</v>
      </c>
      <c r="G9797" s="88">
        <v>772.21958218780492</v>
      </c>
      <c r="H9797" s="88">
        <v>1012.9090093872815</v>
      </c>
      <c r="I9797" s="88">
        <v>1396.4264301480744</v>
      </c>
      <c r="J9797" s="88">
        <v>2026.9292362079455</v>
      </c>
      <c r="K9797" s="88">
        <v>3400.4540270391453</v>
      </c>
      <c r="L9797" s="88">
        <v>3547.3359723192925</v>
      </c>
      <c r="M9797" s="88">
        <v>3745.3833633241693</v>
      </c>
    </row>
    <row r="9798" spans="3:13" x14ac:dyDescent="0.2">
      <c r="C9798" s="88">
        <v>0.48499999999999999</v>
      </c>
      <c r="D9798" s="88">
        <v>16624.149270786562</v>
      </c>
      <c r="E9798" s="88">
        <v>159.41501001171764</v>
      </c>
      <c r="F9798" s="88">
        <v>524.76493797703733</v>
      </c>
      <c r="G9798" s="88">
        <v>772.23537002072408</v>
      </c>
      <c r="H9798" s="88">
        <v>1012.9176287025562</v>
      </c>
      <c r="I9798" s="88">
        <v>1396.4868296913169</v>
      </c>
      <c r="J9798" s="88">
        <v>2026.9606175304907</v>
      </c>
      <c r="K9798" s="88">
        <v>3400.5254084197095</v>
      </c>
      <c r="L9798" s="88">
        <v>3547.3472895452669</v>
      </c>
      <c r="M9798" s="88">
        <v>3745.4275987044689</v>
      </c>
    </row>
    <row r="9799" spans="3:13" x14ac:dyDescent="0.2">
      <c r="C9799" s="88">
        <v>0.48504999999999998</v>
      </c>
      <c r="D9799" s="88">
        <v>16624.579136310582</v>
      </c>
      <c r="E9799" s="88">
        <v>159.42184997695676</v>
      </c>
      <c r="F9799" s="88">
        <v>524.78297359822227</v>
      </c>
      <c r="G9799" s="88">
        <v>772.23714734065743</v>
      </c>
      <c r="H9799" s="88">
        <v>1012.9211402253145</v>
      </c>
      <c r="I9799" s="88">
        <v>1396.4905038274346</v>
      </c>
      <c r="J9799" s="88">
        <v>2026.9855138147941</v>
      </c>
      <c r="K9799" s="88">
        <v>3400.5460839167745</v>
      </c>
      <c r="L9799" s="88">
        <v>3547.3480861622616</v>
      </c>
      <c r="M9799" s="88">
        <v>3745.4337559281007</v>
      </c>
    </row>
    <row r="9800" spans="3:13" x14ac:dyDescent="0.2">
      <c r="C9800" s="88">
        <v>0.48509999999999998</v>
      </c>
      <c r="D9800" s="88">
        <v>16624.761389335112</v>
      </c>
      <c r="E9800" s="88">
        <v>159.43503631574094</v>
      </c>
      <c r="F9800" s="88">
        <v>524.78448059136508</v>
      </c>
      <c r="G9800" s="88">
        <v>772.2414233517502</v>
      </c>
      <c r="H9800" s="88">
        <v>1012.9494259786052</v>
      </c>
      <c r="I9800" s="88">
        <v>1396.5344630021837</v>
      </c>
      <c r="J9800" s="88">
        <v>2027.0211562108575</v>
      </c>
      <c r="K9800" s="88">
        <v>3400.5612241097879</v>
      </c>
      <c r="L9800" s="88">
        <v>3547.365441042467</v>
      </c>
      <c r="M9800" s="88">
        <v>3745.4390140673395</v>
      </c>
    </row>
    <row r="9801" spans="3:13" x14ac:dyDescent="0.2">
      <c r="C9801" s="88">
        <v>0.48515000000000003</v>
      </c>
      <c r="D9801" s="88">
        <v>16624.785575153597</v>
      </c>
      <c r="E9801" s="88">
        <v>159.43988505500874</v>
      </c>
      <c r="F9801" s="88">
        <v>524.78947554554361</v>
      </c>
      <c r="G9801" s="88">
        <v>772.26014314964277</v>
      </c>
      <c r="H9801" s="88">
        <v>1012.952413995476</v>
      </c>
      <c r="I9801" s="88">
        <v>1396.5370073836943</v>
      </c>
      <c r="J9801" s="88">
        <v>2027.0301776752826</v>
      </c>
      <c r="K9801" s="88">
        <v>3400.5862866902598</v>
      </c>
      <c r="L9801" s="88">
        <v>3547.3985262304668</v>
      </c>
      <c r="M9801" s="88">
        <v>3745.4637728668554</v>
      </c>
    </row>
    <row r="9802" spans="3:13" x14ac:dyDescent="0.2">
      <c r="C9802" s="88">
        <v>0.48520000000000002</v>
      </c>
      <c r="D9802" s="88">
        <v>16624.838163714019</v>
      </c>
      <c r="E9802" s="88">
        <v>159.44315788849326</v>
      </c>
      <c r="F9802" s="88">
        <v>524.79149626667459</v>
      </c>
      <c r="G9802" s="88">
        <v>772.2607179963743</v>
      </c>
      <c r="H9802" s="88">
        <v>1012.9535918854917</v>
      </c>
      <c r="I9802" s="88">
        <v>1396.5417949066109</v>
      </c>
      <c r="J9802" s="88">
        <v>2027.030869954865</v>
      </c>
      <c r="K9802" s="88">
        <v>3400.7487135508322</v>
      </c>
      <c r="L9802" s="88">
        <v>3547.4028400133557</v>
      </c>
      <c r="M9802" s="88">
        <v>3745.4674625428142</v>
      </c>
    </row>
    <row r="9803" spans="3:13" x14ac:dyDescent="0.2">
      <c r="C9803" s="88">
        <v>0.48525000000000001</v>
      </c>
      <c r="D9803" s="88">
        <v>16624.987749188171</v>
      </c>
      <c r="E9803" s="88">
        <v>159.44657768266006</v>
      </c>
      <c r="F9803" s="88">
        <v>524.80402380456781</v>
      </c>
      <c r="G9803" s="88">
        <v>772.26458355778914</v>
      </c>
      <c r="H9803" s="88">
        <v>1012.9656139100507</v>
      </c>
      <c r="I9803" s="88">
        <v>1396.5431207321021</v>
      </c>
      <c r="J9803" s="88">
        <v>2027.0343507383336</v>
      </c>
      <c r="K9803" s="88">
        <v>3400.7709616633006</v>
      </c>
      <c r="L9803" s="88">
        <v>3547.7559850463263</v>
      </c>
      <c r="M9803" s="88">
        <v>3745.5045916525842</v>
      </c>
    </row>
    <row r="9804" spans="3:13" x14ac:dyDescent="0.2">
      <c r="C9804" s="88">
        <v>0.48530000000000001</v>
      </c>
      <c r="D9804" s="88">
        <v>16625.147832384009</v>
      </c>
      <c r="E9804" s="88">
        <v>159.45314925196635</v>
      </c>
      <c r="F9804" s="88">
        <v>524.82170177051285</v>
      </c>
      <c r="G9804" s="88">
        <v>772.28092953886335</v>
      </c>
      <c r="H9804" s="88">
        <v>1012.9667237593967</v>
      </c>
      <c r="I9804" s="88">
        <v>1396.5864481319345</v>
      </c>
      <c r="J9804" s="88">
        <v>2027.1215052308003</v>
      </c>
      <c r="K9804" s="88">
        <v>3400.7838344916645</v>
      </c>
      <c r="L9804" s="88">
        <v>3547.7750804298416</v>
      </c>
      <c r="M9804" s="88">
        <v>3745.5068112372978</v>
      </c>
    </row>
    <row r="9805" spans="3:13" x14ac:dyDescent="0.2">
      <c r="C9805" s="88">
        <v>0.48535</v>
      </c>
      <c r="D9805" s="88">
        <v>16625.261199274504</v>
      </c>
      <c r="E9805" s="88">
        <v>159.45852944549824</v>
      </c>
      <c r="F9805" s="88">
        <v>524.82572836227018</v>
      </c>
      <c r="G9805" s="88">
        <v>772.29499333558533</v>
      </c>
      <c r="H9805" s="88">
        <v>1012.9816572174</v>
      </c>
      <c r="I9805" s="88">
        <v>1396.5943352131881</v>
      </c>
      <c r="J9805" s="88">
        <v>2027.1431644669483</v>
      </c>
      <c r="K9805" s="88">
        <v>3400.8253228741846</v>
      </c>
      <c r="L9805" s="88">
        <v>3547.8781763145671</v>
      </c>
      <c r="M9805" s="88">
        <v>3745.5258250196803</v>
      </c>
    </row>
    <row r="9806" spans="3:13" x14ac:dyDescent="0.2">
      <c r="C9806" s="88">
        <v>0.4854</v>
      </c>
      <c r="D9806" s="88">
        <v>16625.421540498784</v>
      </c>
      <c r="E9806" s="88">
        <v>159.46421874124826</v>
      </c>
      <c r="F9806" s="88">
        <v>524.85563017480126</v>
      </c>
      <c r="G9806" s="88">
        <v>772.30660126850489</v>
      </c>
      <c r="H9806" s="88">
        <v>1012.995437754872</v>
      </c>
      <c r="I9806" s="88">
        <v>1396.6052376504799</v>
      </c>
      <c r="J9806" s="88">
        <v>2027.1792469269449</v>
      </c>
      <c r="K9806" s="88">
        <v>3400.9234944809609</v>
      </c>
      <c r="L9806" s="88">
        <v>3548.1574516198662</v>
      </c>
      <c r="M9806" s="88">
        <v>3745.5420429602232</v>
      </c>
    </row>
    <row r="9807" spans="3:13" x14ac:dyDescent="0.2">
      <c r="C9807" s="88">
        <v>0.48544999999999999</v>
      </c>
      <c r="D9807" s="88">
        <v>16625.6096952689</v>
      </c>
      <c r="E9807" s="88">
        <v>159.46524248281821</v>
      </c>
      <c r="F9807" s="88">
        <v>524.87007380142086</v>
      </c>
      <c r="G9807" s="88">
        <v>772.34149447561867</v>
      </c>
      <c r="H9807" s="88">
        <v>1013.0171548467315</v>
      </c>
      <c r="I9807" s="88">
        <v>1396.6067257229861</v>
      </c>
      <c r="J9807" s="88">
        <v>2027.1926111916787</v>
      </c>
      <c r="K9807" s="88">
        <v>3400.9648170183909</v>
      </c>
      <c r="L9807" s="88">
        <v>3548.4575050569183</v>
      </c>
      <c r="M9807" s="88">
        <v>3745.5442799427879</v>
      </c>
    </row>
    <row r="9808" spans="3:13" x14ac:dyDescent="0.2">
      <c r="C9808" s="88">
        <v>0.48549999999999999</v>
      </c>
      <c r="D9808" s="88">
        <v>16625.83960951259</v>
      </c>
      <c r="E9808" s="88">
        <v>159.46527352306475</v>
      </c>
      <c r="F9808" s="88">
        <v>524.87724611652675</v>
      </c>
      <c r="G9808" s="88">
        <v>772.34198920090012</v>
      </c>
      <c r="H9808" s="88">
        <v>1013.0272875171922</v>
      </c>
      <c r="I9808" s="88">
        <v>1396.6165994595431</v>
      </c>
      <c r="J9808" s="88">
        <v>2027.2156303902116</v>
      </c>
      <c r="K9808" s="88">
        <v>3400.9806549949571</v>
      </c>
      <c r="L9808" s="88">
        <v>3548.4628355067916</v>
      </c>
      <c r="M9808" s="88">
        <v>3745.5461647122811</v>
      </c>
    </row>
    <row r="9809" spans="3:13" x14ac:dyDescent="0.2">
      <c r="C9809" s="88">
        <v>0.48554999999999998</v>
      </c>
      <c r="D9809" s="88">
        <v>16625.9100838263</v>
      </c>
      <c r="E9809" s="88">
        <v>159.46603637882072</v>
      </c>
      <c r="F9809" s="88">
        <v>524.87978752219533</v>
      </c>
      <c r="G9809" s="88">
        <v>772.34428733752475</v>
      </c>
      <c r="H9809" s="88">
        <v>1013.0407967135234</v>
      </c>
      <c r="I9809" s="88">
        <v>1396.6264100084213</v>
      </c>
      <c r="J9809" s="88">
        <v>2027.2436518351556</v>
      </c>
      <c r="K9809" s="88">
        <v>3401.0006131180508</v>
      </c>
      <c r="L9809" s="88">
        <v>3548.4775009980508</v>
      </c>
      <c r="M9809" s="88">
        <v>3745.5502167305272</v>
      </c>
    </row>
    <row r="9810" spans="3:13" x14ac:dyDescent="0.2">
      <c r="C9810" s="88">
        <v>0.48559999999999998</v>
      </c>
      <c r="D9810" s="88">
        <v>16626.297663436639</v>
      </c>
      <c r="E9810" s="88">
        <v>159.46603637882072</v>
      </c>
      <c r="F9810" s="88">
        <v>524.89381519195513</v>
      </c>
      <c r="G9810" s="88">
        <v>772.35280974813941</v>
      </c>
      <c r="H9810" s="88">
        <v>1013.043021591694</v>
      </c>
      <c r="I9810" s="88">
        <v>1396.6276926042706</v>
      </c>
      <c r="J9810" s="88">
        <v>2027.2552411319571</v>
      </c>
      <c r="K9810" s="88">
        <v>3401.0768434254533</v>
      </c>
      <c r="L9810" s="88">
        <v>3548.506656126594</v>
      </c>
      <c r="M9810" s="88">
        <v>3745.5671779967934</v>
      </c>
    </row>
    <row r="9811" spans="3:13" x14ac:dyDescent="0.2">
      <c r="C9811" s="88">
        <v>0.48565000000000003</v>
      </c>
      <c r="D9811" s="88">
        <v>16626.330812329819</v>
      </c>
      <c r="E9811" s="88">
        <v>159.46627272118258</v>
      </c>
      <c r="F9811" s="88">
        <v>524.89570753102771</v>
      </c>
      <c r="G9811" s="88">
        <v>772.35486980624046</v>
      </c>
      <c r="H9811" s="88">
        <v>1013.0820609276448</v>
      </c>
      <c r="I9811" s="88">
        <v>1396.6510487950509</v>
      </c>
      <c r="J9811" s="88">
        <v>2027.2554048767315</v>
      </c>
      <c r="K9811" s="88">
        <v>3401.0919001101452</v>
      </c>
      <c r="L9811" s="88">
        <v>3548.5253871241739</v>
      </c>
      <c r="M9811" s="88">
        <v>3745.5779244681435</v>
      </c>
    </row>
    <row r="9812" spans="3:13" x14ac:dyDescent="0.2">
      <c r="C9812" s="88">
        <v>0.48570000000000002</v>
      </c>
      <c r="D9812" s="88">
        <v>16626.367587436849</v>
      </c>
      <c r="E9812" s="88">
        <v>159.46810928724972</v>
      </c>
      <c r="F9812" s="88">
        <v>524.89607906083484</v>
      </c>
      <c r="G9812" s="88">
        <v>772.36008866941211</v>
      </c>
      <c r="H9812" s="88">
        <v>1013.0881491876239</v>
      </c>
      <c r="I9812" s="88">
        <v>1396.7072306313717</v>
      </c>
      <c r="J9812" s="88">
        <v>2027.2752654874907</v>
      </c>
      <c r="K9812" s="88">
        <v>3401.1197928354186</v>
      </c>
      <c r="L9812" s="88">
        <v>3548.5807539878583</v>
      </c>
      <c r="M9812" s="88">
        <v>3745.580937765511</v>
      </c>
    </row>
    <row r="9813" spans="3:13" x14ac:dyDescent="0.2">
      <c r="C9813" s="88">
        <v>0.48575000000000002</v>
      </c>
      <c r="D9813" s="88">
        <v>16626.587420297717</v>
      </c>
      <c r="E9813" s="88">
        <v>159.47347714470834</v>
      </c>
      <c r="F9813" s="88">
        <v>524.89893971097126</v>
      </c>
      <c r="G9813" s="88">
        <v>772.37296287675872</v>
      </c>
      <c r="H9813" s="88">
        <v>1013.1360868968386</v>
      </c>
      <c r="I9813" s="88">
        <v>1396.7380982201571</v>
      </c>
      <c r="J9813" s="88">
        <v>2027.2763708977723</v>
      </c>
      <c r="K9813" s="88">
        <v>3401.1212134144184</v>
      </c>
      <c r="L9813" s="88">
        <v>3548.6466306796751</v>
      </c>
      <c r="M9813" s="88">
        <v>3745.596253554093</v>
      </c>
    </row>
    <row r="9814" spans="3:13" x14ac:dyDescent="0.2">
      <c r="C9814" s="88">
        <v>0.48580000000000001</v>
      </c>
      <c r="D9814" s="88">
        <v>16626.669516227648</v>
      </c>
      <c r="E9814" s="88">
        <v>159.48533203449915</v>
      </c>
      <c r="F9814" s="88">
        <v>524.90139373804095</v>
      </c>
      <c r="G9814" s="88">
        <v>772.38014231517809</v>
      </c>
      <c r="H9814" s="88">
        <v>1013.1555106202095</v>
      </c>
      <c r="I9814" s="88">
        <v>1396.7388471335316</v>
      </c>
      <c r="J9814" s="88">
        <v>2027.3067007793425</v>
      </c>
      <c r="K9814" s="88">
        <v>3401.1315460291216</v>
      </c>
      <c r="L9814" s="88">
        <v>3548.6797848894457</v>
      </c>
      <c r="M9814" s="88">
        <v>3745.6187053105514</v>
      </c>
    </row>
    <row r="9815" spans="3:13" x14ac:dyDescent="0.2">
      <c r="C9815" s="88">
        <v>0.48585</v>
      </c>
      <c r="D9815" s="88">
        <v>16626.672836984428</v>
      </c>
      <c r="E9815" s="88">
        <v>159.49490770272041</v>
      </c>
      <c r="F9815" s="88">
        <v>524.93139941059007</v>
      </c>
      <c r="G9815" s="88">
        <v>772.47785807370383</v>
      </c>
      <c r="H9815" s="88">
        <v>1013.1590822602457</v>
      </c>
      <c r="I9815" s="88">
        <v>1396.7547467937279</v>
      </c>
      <c r="J9815" s="88">
        <v>2027.3867565432929</v>
      </c>
      <c r="K9815" s="88">
        <v>3401.1339406461757</v>
      </c>
      <c r="L9815" s="88">
        <v>3548.9305873087746</v>
      </c>
      <c r="M9815" s="88">
        <v>3745.6361972082941</v>
      </c>
    </row>
    <row r="9816" spans="3:13" x14ac:dyDescent="0.2">
      <c r="C9816" s="88">
        <v>0.4859</v>
      </c>
      <c r="D9816" s="88">
        <v>16626.77958421722</v>
      </c>
      <c r="E9816" s="88">
        <v>159.50122466062567</v>
      </c>
      <c r="F9816" s="88">
        <v>524.93591517388313</v>
      </c>
      <c r="G9816" s="88">
        <v>772.51440865618406</v>
      </c>
      <c r="H9816" s="88">
        <v>1013.1602675774525</v>
      </c>
      <c r="I9816" s="88">
        <v>1396.7828242211381</v>
      </c>
      <c r="J9816" s="88">
        <v>2027.4459305609553</v>
      </c>
      <c r="K9816" s="88">
        <v>3401.1723460168159</v>
      </c>
      <c r="L9816" s="88">
        <v>3549.0647835617938</v>
      </c>
      <c r="M9816" s="88">
        <v>3745.6387037259046</v>
      </c>
    </row>
    <row r="9817" spans="3:13" x14ac:dyDescent="0.2">
      <c r="C9817" s="88">
        <v>0.48594999999999999</v>
      </c>
      <c r="D9817" s="88">
        <v>16626.975477487827</v>
      </c>
      <c r="E9817" s="88">
        <v>159.50317836125305</v>
      </c>
      <c r="F9817" s="88">
        <v>524.962376959008</v>
      </c>
      <c r="G9817" s="88">
        <v>772.52599219268222</v>
      </c>
      <c r="H9817" s="88">
        <v>1013.1677017097818</v>
      </c>
      <c r="I9817" s="88">
        <v>1396.7840216560162</v>
      </c>
      <c r="J9817" s="88">
        <v>2027.5058806278789</v>
      </c>
      <c r="K9817" s="88">
        <v>3401.2666591314587</v>
      </c>
      <c r="L9817" s="88">
        <v>3549.1327159112816</v>
      </c>
      <c r="M9817" s="88">
        <v>3745.6866327549078</v>
      </c>
    </row>
    <row r="9818" spans="3:13" x14ac:dyDescent="0.2">
      <c r="C9818" s="88">
        <v>0.48599999999999999</v>
      </c>
      <c r="D9818" s="88">
        <v>16627.003354564393</v>
      </c>
      <c r="E9818" s="88">
        <v>159.5069318332371</v>
      </c>
      <c r="F9818" s="88">
        <v>524.96400553794865</v>
      </c>
      <c r="G9818" s="88">
        <v>772.52941561346461</v>
      </c>
      <c r="H9818" s="88">
        <v>1013.1728855809961</v>
      </c>
      <c r="I9818" s="88">
        <v>1396.7911548336156</v>
      </c>
      <c r="J9818" s="88">
        <v>2027.5105330297361</v>
      </c>
      <c r="K9818" s="88">
        <v>3401.2932195966159</v>
      </c>
      <c r="L9818" s="88">
        <v>3549.1368552241847</v>
      </c>
      <c r="M9818" s="88">
        <v>3745.6995333040218</v>
      </c>
    </row>
    <row r="9819" spans="3:13" x14ac:dyDescent="0.2">
      <c r="C9819" s="88">
        <v>0.48604999999999998</v>
      </c>
      <c r="D9819" s="88">
        <v>16627.610296469571</v>
      </c>
      <c r="E9819" s="88">
        <v>159.51090480773018</v>
      </c>
      <c r="F9819" s="88">
        <v>524.98451509097958</v>
      </c>
      <c r="G9819" s="88">
        <v>772.53128810075714</v>
      </c>
      <c r="H9819" s="88">
        <v>1013.2041716567801</v>
      </c>
      <c r="I9819" s="88">
        <v>1396.7955575486135</v>
      </c>
      <c r="J9819" s="88">
        <v>2027.5835414618855</v>
      </c>
      <c r="K9819" s="88">
        <v>3401.3136555874976</v>
      </c>
      <c r="L9819" s="88">
        <v>3549.2598531099543</v>
      </c>
      <c r="M9819" s="88">
        <v>3745.7183034022009</v>
      </c>
    </row>
    <row r="9820" spans="3:13" x14ac:dyDescent="0.2">
      <c r="C9820" s="88">
        <v>0.48609999999999998</v>
      </c>
      <c r="D9820" s="88">
        <v>16627.88951467556</v>
      </c>
      <c r="E9820" s="88">
        <v>159.51090480773018</v>
      </c>
      <c r="F9820" s="88">
        <v>524.98538873688813</v>
      </c>
      <c r="G9820" s="88">
        <v>772.55044881533604</v>
      </c>
      <c r="H9820" s="88">
        <v>1013.2281561659083</v>
      </c>
      <c r="I9820" s="88">
        <v>1396.8561337833598</v>
      </c>
      <c r="J9820" s="88">
        <v>2027.5919221798645</v>
      </c>
      <c r="K9820" s="88">
        <v>3401.3175325000248</v>
      </c>
      <c r="L9820" s="88">
        <v>3549.3184163588617</v>
      </c>
      <c r="M9820" s="88">
        <v>3745.7244018087008</v>
      </c>
    </row>
    <row r="9821" spans="3:13" x14ac:dyDescent="0.2">
      <c r="C9821" s="88">
        <v>0.48615000000000003</v>
      </c>
      <c r="D9821" s="88">
        <v>16628.437949575113</v>
      </c>
      <c r="E9821" s="88">
        <v>159.51135293167954</v>
      </c>
      <c r="F9821" s="88">
        <v>524.98993721514898</v>
      </c>
      <c r="G9821" s="88">
        <v>772.56322274381773</v>
      </c>
      <c r="H9821" s="88">
        <v>1013.2372847586803</v>
      </c>
      <c r="I9821" s="88">
        <v>1396.8672883080412</v>
      </c>
      <c r="J9821" s="88">
        <v>2027.6003918074207</v>
      </c>
      <c r="K9821" s="88">
        <v>3401.3251959598501</v>
      </c>
      <c r="L9821" s="88">
        <v>3549.4238646005588</v>
      </c>
      <c r="M9821" s="88">
        <v>3745.7679332191115</v>
      </c>
    </row>
    <row r="9822" spans="3:13" x14ac:dyDescent="0.2">
      <c r="C9822" s="88">
        <v>0.48620000000000002</v>
      </c>
      <c r="D9822" s="88">
        <v>16628.441350912683</v>
      </c>
      <c r="E9822" s="88">
        <v>159.51294694804528</v>
      </c>
      <c r="F9822" s="88">
        <v>524.99044585026195</v>
      </c>
      <c r="G9822" s="88">
        <v>772.56629988532268</v>
      </c>
      <c r="H9822" s="88">
        <v>1013.2384609140554</v>
      </c>
      <c r="I9822" s="88">
        <v>1396.8711561902305</v>
      </c>
      <c r="J9822" s="88">
        <v>2027.6241762778313</v>
      </c>
      <c r="K9822" s="88">
        <v>3401.3509797435195</v>
      </c>
      <c r="L9822" s="88">
        <v>3549.4784223191291</v>
      </c>
      <c r="M9822" s="88">
        <v>3745.7689233909477</v>
      </c>
    </row>
    <row r="9823" spans="3:13" x14ac:dyDescent="0.2">
      <c r="C9823" s="88">
        <v>0.48625000000000002</v>
      </c>
      <c r="D9823" s="88">
        <v>16628.445413525096</v>
      </c>
      <c r="E9823" s="88">
        <v>159.51604826149378</v>
      </c>
      <c r="F9823" s="88">
        <v>525.00238725084137</v>
      </c>
      <c r="G9823" s="88">
        <v>772.57300733146894</v>
      </c>
      <c r="H9823" s="88">
        <v>1013.2565065045592</v>
      </c>
      <c r="I9823" s="88">
        <v>1396.9099808549418</v>
      </c>
      <c r="J9823" s="88">
        <v>2027.6406641386875</v>
      </c>
      <c r="K9823" s="88">
        <v>3401.397862056685</v>
      </c>
      <c r="L9823" s="88">
        <v>3549.5173249845066</v>
      </c>
      <c r="M9823" s="88">
        <v>3745.7830990276452</v>
      </c>
    </row>
    <row r="9824" spans="3:13" x14ac:dyDescent="0.2">
      <c r="C9824" s="88">
        <v>0.48630000000000001</v>
      </c>
      <c r="D9824" s="88">
        <v>16628.720855864573</v>
      </c>
      <c r="E9824" s="88">
        <v>159.51696601123604</v>
      </c>
      <c r="F9824" s="88">
        <v>525.0103151268022</v>
      </c>
      <c r="G9824" s="88">
        <v>772.57676054636613</v>
      </c>
      <c r="H9824" s="88">
        <v>1013.2588923582989</v>
      </c>
      <c r="I9824" s="88">
        <v>1396.9353407295212</v>
      </c>
      <c r="J9824" s="88">
        <v>2027.6789706670315</v>
      </c>
      <c r="K9824" s="88">
        <v>3401.4084691897042</v>
      </c>
      <c r="L9824" s="88">
        <v>3549.5232787371215</v>
      </c>
      <c r="M9824" s="88">
        <v>3745.7845631879377</v>
      </c>
    </row>
    <row r="9825" spans="3:13" x14ac:dyDescent="0.2">
      <c r="C9825" s="88">
        <v>0.48635</v>
      </c>
      <c r="D9825" s="88">
        <v>16628.756460038654</v>
      </c>
      <c r="E9825" s="88">
        <v>159.51696601123604</v>
      </c>
      <c r="F9825" s="88">
        <v>525.01298037999004</v>
      </c>
      <c r="G9825" s="88">
        <v>772.58098233637065</v>
      </c>
      <c r="H9825" s="88">
        <v>1013.2615876342152</v>
      </c>
      <c r="I9825" s="88">
        <v>1396.9419184033359</v>
      </c>
      <c r="J9825" s="88">
        <v>2027.7144801307654</v>
      </c>
      <c r="K9825" s="88">
        <v>3401.4905128186128</v>
      </c>
      <c r="L9825" s="88">
        <v>3549.6594228068952</v>
      </c>
      <c r="M9825" s="88">
        <v>3745.79202698996</v>
      </c>
    </row>
    <row r="9826" spans="3:13" x14ac:dyDescent="0.2">
      <c r="C9826" s="88">
        <v>0.4864</v>
      </c>
      <c r="D9826" s="88">
        <v>16628.761901860245</v>
      </c>
      <c r="E9826" s="88">
        <v>159.51795161418613</v>
      </c>
      <c r="F9826" s="88">
        <v>525.01471770571425</v>
      </c>
      <c r="G9826" s="88">
        <v>772.59609284051157</v>
      </c>
      <c r="H9826" s="88">
        <v>1013.2760207469851</v>
      </c>
      <c r="I9826" s="88">
        <v>1396.9567370201999</v>
      </c>
      <c r="J9826" s="88">
        <v>2027.7725589187557</v>
      </c>
      <c r="K9826" s="88">
        <v>3401.5119206765394</v>
      </c>
      <c r="L9826" s="88">
        <v>3549.8270646558904</v>
      </c>
      <c r="M9826" s="88">
        <v>3745.7983577016148</v>
      </c>
    </row>
    <row r="9827" spans="3:13" x14ac:dyDescent="0.2">
      <c r="C9827" s="88">
        <v>0.48644999999999999</v>
      </c>
      <c r="D9827" s="88">
        <v>16628.804363816405</v>
      </c>
      <c r="E9827" s="88">
        <v>159.5212886428526</v>
      </c>
      <c r="F9827" s="88">
        <v>525.02428142472809</v>
      </c>
      <c r="G9827" s="88">
        <v>772.60195902283476</v>
      </c>
      <c r="H9827" s="88">
        <v>1013.2935106673362</v>
      </c>
      <c r="I9827" s="88">
        <v>1396.9617602060684</v>
      </c>
      <c r="J9827" s="88">
        <v>2027.777206483278</v>
      </c>
      <c r="K9827" s="88">
        <v>3401.5283443277135</v>
      </c>
      <c r="L9827" s="88">
        <v>3549.9700432772051</v>
      </c>
      <c r="M9827" s="88">
        <v>3745.8143068757131</v>
      </c>
    </row>
    <row r="9828" spans="3:13" x14ac:dyDescent="0.2">
      <c r="C9828" s="88">
        <v>0.48649999999999999</v>
      </c>
      <c r="D9828" s="88">
        <v>16628.92613394291</v>
      </c>
      <c r="E9828" s="88">
        <v>159.5212886428526</v>
      </c>
      <c r="F9828" s="88">
        <v>525.02712023979211</v>
      </c>
      <c r="G9828" s="88">
        <v>772.60896250570204</v>
      </c>
      <c r="H9828" s="88">
        <v>1013.3244958241489</v>
      </c>
      <c r="I9828" s="88">
        <v>1396.9786345623074</v>
      </c>
      <c r="J9828" s="88">
        <v>2027.7933742699283</v>
      </c>
      <c r="K9828" s="88">
        <v>3401.5653165610775</v>
      </c>
      <c r="L9828" s="88">
        <v>3550.0405214140169</v>
      </c>
      <c r="M9828" s="88">
        <v>3745.8312150146967</v>
      </c>
    </row>
    <row r="9829" spans="3:13" x14ac:dyDescent="0.2">
      <c r="C9829" s="88">
        <v>0.48654999999999998</v>
      </c>
      <c r="D9829" s="88">
        <v>16629.311211013854</v>
      </c>
      <c r="E9829" s="88">
        <v>159.52844304985865</v>
      </c>
      <c r="F9829" s="88">
        <v>525.03062607573202</v>
      </c>
      <c r="G9829" s="88">
        <v>772.6266405371789</v>
      </c>
      <c r="H9829" s="88">
        <v>1013.3290803677005</v>
      </c>
      <c r="I9829" s="88">
        <v>1396.9802151981366</v>
      </c>
      <c r="J9829" s="88">
        <v>2027.7945047606722</v>
      </c>
      <c r="K9829" s="88">
        <v>3401.5915168784009</v>
      </c>
      <c r="L9829" s="88">
        <v>3550.2009520392112</v>
      </c>
      <c r="M9829" s="88">
        <v>3745.8467281402191</v>
      </c>
    </row>
    <row r="9830" spans="3:13" x14ac:dyDescent="0.2">
      <c r="C9830" s="88">
        <v>0.48659999999999998</v>
      </c>
      <c r="D9830" s="88">
        <v>16629.360307211104</v>
      </c>
      <c r="E9830" s="88">
        <v>159.53054175584202</v>
      </c>
      <c r="F9830" s="88">
        <v>525.03401359868758</v>
      </c>
      <c r="G9830" s="88">
        <v>772.64028220000228</v>
      </c>
      <c r="H9830" s="88">
        <v>1013.3514612953118</v>
      </c>
      <c r="I9830" s="88">
        <v>1396.9887520899429</v>
      </c>
      <c r="J9830" s="88">
        <v>2027.8038720728978</v>
      </c>
      <c r="K9830" s="88">
        <v>3401.6187129200962</v>
      </c>
      <c r="L9830" s="88">
        <v>3550.3149054169198</v>
      </c>
      <c r="M9830" s="88">
        <v>3745.8506842826118</v>
      </c>
    </row>
    <row r="9831" spans="3:13" x14ac:dyDescent="0.2">
      <c r="C9831" s="88">
        <v>0.48665000000000003</v>
      </c>
      <c r="D9831" s="88">
        <v>16629.571323530396</v>
      </c>
      <c r="E9831" s="88">
        <v>159.53224474624039</v>
      </c>
      <c r="F9831" s="88">
        <v>525.04441250828495</v>
      </c>
      <c r="G9831" s="88">
        <v>772.66531451244509</v>
      </c>
      <c r="H9831" s="88">
        <v>1013.3530901149998</v>
      </c>
      <c r="I9831" s="88">
        <v>1397.002861707625</v>
      </c>
      <c r="J9831" s="88">
        <v>2027.8165875544018</v>
      </c>
      <c r="K9831" s="88">
        <v>3401.7304008405172</v>
      </c>
      <c r="L9831" s="88">
        <v>3550.3538679673557</v>
      </c>
      <c r="M9831" s="88">
        <v>3745.8756722146741</v>
      </c>
    </row>
    <row r="9832" spans="3:13" x14ac:dyDescent="0.2">
      <c r="C9832" s="88">
        <v>0.48670000000000002</v>
      </c>
      <c r="D9832" s="88">
        <v>16629.608576598657</v>
      </c>
      <c r="E9832" s="88">
        <v>159.53836630493788</v>
      </c>
      <c r="F9832" s="88">
        <v>525.052491018198</v>
      </c>
      <c r="G9832" s="88">
        <v>772.67074974757543</v>
      </c>
      <c r="H9832" s="88">
        <v>1013.3560156720528</v>
      </c>
      <c r="I9832" s="88">
        <v>1397.0180187934466</v>
      </c>
      <c r="J9832" s="88">
        <v>2027.8191736874073</v>
      </c>
      <c r="K9832" s="88">
        <v>3401.7645492694364</v>
      </c>
      <c r="L9832" s="88">
        <v>3550.5280908606192</v>
      </c>
      <c r="M9832" s="88">
        <v>3745.9114714914358</v>
      </c>
    </row>
    <row r="9833" spans="3:13" x14ac:dyDescent="0.2">
      <c r="C9833" s="88">
        <v>0.48675000000000002</v>
      </c>
      <c r="D9833" s="88">
        <v>16629.677967159336</v>
      </c>
      <c r="E9833" s="88">
        <v>159.53877701391593</v>
      </c>
      <c r="F9833" s="88">
        <v>525.05281145248682</v>
      </c>
      <c r="G9833" s="88">
        <v>772.6895469240626</v>
      </c>
      <c r="H9833" s="88">
        <v>1013.4282545286337</v>
      </c>
      <c r="I9833" s="88">
        <v>1397.0305663667277</v>
      </c>
      <c r="J9833" s="88">
        <v>2027.8716689308767</v>
      </c>
      <c r="K9833" s="88">
        <v>3401.7800879342735</v>
      </c>
      <c r="L9833" s="88">
        <v>3550.5456306131796</v>
      </c>
      <c r="M9833" s="88">
        <v>3745.9291310523026</v>
      </c>
    </row>
    <row r="9834" spans="3:13" x14ac:dyDescent="0.2">
      <c r="C9834" s="88">
        <v>0.48680000000000001</v>
      </c>
      <c r="D9834" s="88">
        <v>16629.728714929755</v>
      </c>
      <c r="E9834" s="88">
        <v>159.54123255866034</v>
      </c>
      <c r="F9834" s="88">
        <v>525.05339535583607</v>
      </c>
      <c r="G9834" s="88">
        <v>772.69286181019379</v>
      </c>
      <c r="H9834" s="88">
        <v>1013.4572973374561</v>
      </c>
      <c r="I9834" s="88">
        <v>1397.0783599033775</v>
      </c>
      <c r="J9834" s="88">
        <v>2027.9346858682356</v>
      </c>
      <c r="K9834" s="88">
        <v>3401.8003715177338</v>
      </c>
      <c r="L9834" s="88">
        <v>3550.7016170163133</v>
      </c>
      <c r="M9834" s="88">
        <v>3745.9324979584712</v>
      </c>
    </row>
    <row r="9835" spans="3:13" x14ac:dyDescent="0.2">
      <c r="C9835" s="88">
        <v>0.48685</v>
      </c>
      <c r="D9835" s="88">
        <v>16629.806891513599</v>
      </c>
      <c r="E9835" s="88">
        <v>159.54205668730629</v>
      </c>
      <c r="F9835" s="88">
        <v>525.05903068569751</v>
      </c>
      <c r="G9835" s="88">
        <v>772.69459789759458</v>
      </c>
      <c r="H9835" s="88">
        <v>1013.4850550679212</v>
      </c>
      <c r="I9835" s="88">
        <v>1397.1174639667879</v>
      </c>
      <c r="J9835" s="88">
        <v>2027.9400582978706</v>
      </c>
      <c r="K9835" s="88">
        <v>3401.8686848780258</v>
      </c>
      <c r="L9835" s="88">
        <v>3550.7665345720034</v>
      </c>
      <c r="M9835" s="88">
        <v>3745.9916530638848</v>
      </c>
    </row>
    <row r="9836" spans="3:13" x14ac:dyDescent="0.2">
      <c r="C9836" s="88">
        <v>0.4869</v>
      </c>
      <c r="D9836" s="88">
        <v>16629.821104883569</v>
      </c>
      <c r="E9836" s="88">
        <v>159.54205668730629</v>
      </c>
      <c r="F9836" s="88">
        <v>525.06365726398872</v>
      </c>
      <c r="G9836" s="88">
        <v>772.69932212266076</v>
      </c>
      <c r="H9836" s="88">
        <v>1013.5209629965084</v>
      </c>
      <c r="I9836" s="88">
        <v>1397.117901506313</v>
      </c>
      <c r="J9836" s="88">
        <v>2027.9593595483893</v>
      </c>
      <c r="K9836" s="88">
        <v>3401.8826964903169</v>
      </c>
      <c r="L9836" s="88">
        <v>3550.9009463110806</v>
      </c>
      <c r="M9836" s="88">
        <v>3746.0021517155565</v>
      </c>
    </row>
    <row r="9837" spans="3:13" x14ac:dyDescent="0.2">
      <c r="C9837" s="88">
        <v>0.48694999999999999</v>
      </c>
      <c r="D9837" s="88">
        <v>16629.96532690222</v>
      </c>
      <c r="E9837" s="88">
        <v>159.54515413680565</v>
      </c>
      <c r="F9837" s="88">
        <v>525.06521778926981</v>
      </c>
      <c r="G9837" s="88">
        <v>772.71092806571005</v>
      </c>
      <c r="H9837" s="88">
        <v>1013.5254501694999</v>
      </c>
      <c r="I9837" s="88">
        <v>1397.141128117024</v>
      </c>
      <c r="J9837" s="88">
        <v>2027.9780879268837</v>
      </c>
      <c r="K9837" s="88">
        <v>3401.9038602908468</v>
      </c>
      <c r="L9837" s="88">
        <v>3551.0267514559891</v>
      </c>
      <c r="M9837" s="88">
        <v>3746.0324224499072</v>
      </c>
    </row>
    <row r="9838" spans="3:13" x14ac:dyDescent="0.2">
      <c r="C9838" s="88">
        <v>0.48699999999999999</v>
      </c>
      <c r="D9838" s="88">
        <v>16630.429707336174</v>
      </c>
      <c r="E9838" s="88">
        <v>159.54515413680565</v>
      </c>
      <c r="F9838" s="88">
        <v>525.07092687292834</v>
      </c>
      <c r="G9838" s="88">
        <v>772.71197041385767</v>
      </c>
      <c r="H9838" s="88">
        <v>1013.5372307968705</v>
      </c>
      <c r="I9838" s="88">
        <v>1397.1547973111615</v>
      </c>
      <c r="J9838" s="88">
        <v>2027.9852095951187</v>
      </c>
      <c r="K9838" s="88">
        <v>3401.9494919723975</v>
      </c>
      <c r="L9838" s="88">
        <v>3551.0402275272959</v>
      </c>
      <c r="M9838" s="88">
        <v>3746.0429409866369</v>
      </c>
    </row>
    <row r="9839" spans="3:13" x14ac:dyDescent="0.2">
      <c r="C9839" s="88">
        <v>0.48704999999999998</v>
      </c>
      <c r="D9839" s="88">
        <v>16630.521551753551</v>
      </c>
      <c r="E9839" s="88">
        <v>159.54746164211156</v>
      </c>
      <c r="F9839" s="88">
        <v>525.07248939005194</v>
      </c>
      <c r="G9839" s="88">
        <v>772.71622583649696</v>
      </c>
      <c r="H9839" s="88">
        <v>1013.6112949115568</v>
      </c>
      <c r="I9839" s="88">
        <v>1397.168640019011</v>
      </c>
      <c r="J9839" s="88">
        <v>2027.9876929693514</v>
      </c>
      <c r="K9839" s="88">
        <v>3401.9659773548819</v>
      </c>
      <c r="L9839" s="88">
        <v>3551.0783743100246</v>
      </c>
      <c r="M9839" s="88">
        <v>3746.0555133223565</v>
      </c>
    </row>
    <row r="9840" spans="3:13" x14ac:dyDescent="0.2">
      <c r="C9840" s="88">
        <v>0.48709999999999998</v>
      </c>
      <c r="D9840" s="88">
        <v>16630.537608008359</v>
      </c>
      <c r="E9840" s="88">
        <v>159.54996496935928</v>
      </c>
      <c r="F9840" s="88">
        <v>525.07450587080302</v>
      </c>
      <c r="G9840" s="88">
        <v>772.71748992663697</v>
      </c>
      <c r="H9840" s="88">
        <v>1013.6266653996627</v>
      </c>
      <c r="I9840" s="88">
        <v>1397.17563572977</v>
      </c>
      <c r="J9840" s="88">
        <v>2027.9912771758572</v>
      </c>
      <c r="K9840" s="88">
        <v>3402.2039891872955</v>
      </c>
      <c r="L9840" s="88">
        <v>3551.0795742969822</v>
      </c>
      <c r="M9840" s="88">
        <v>3746.0589776176867</v>
      </c>
    </row>
    <row r="9841" spans="3:13" x14ac:dyDescent="0.2">
      <c r="C9841" s="88">
        <v>0.48715000000000003</v>
      </c>
      <c r="D9841" s="88">
        <v>16630.943317802441</v>
      </c>
      <c r="E9841" s="88">
        <v>159.5513385057684</v>
      </c>
      <c r="F9841" s="88">
        <v>525.08030885323569</v>
      </c>
      <c r="G9841" s="88">
        <v>772.72543048405032</v>
      </c>
      <c r="H9841" s="88">
        <v>1013.6287785555214</v>
      </c>
      <c r="I9841" s="88">
        <v>1397.176579779913</v>
      </c>
      <c r="J9841" s="88">
        <v>2028.0644266756453</v>
      </c>
      <c r="K9841" s="88">
        <v>3402.2265377352787</v>
      </c>
      <c r="L9841" s="88">
        <v>3551.1681755043824</v>
      </c>
      <c r="M9841" s="88">
        <v>3746.0609082969063</v>
      </c>
    </row>
    <row r="9842" spans="3:13" x14ac:dyDescent="0.2">
      <c r="C9842" s="88">
        <v>0.48720000000000002</v>
      </c>
      <c r="D9842" s="88">
        <v>16631.119263368408</v>
      </c>
      <c r="E9842" s="88">
        <v>159.55347359206462</v>
      </c>
      <c r="F9842" s="88">
        <v>525.08086081219972</v>
      </c>
      <c r="G9842" s="88">
        <v>772.72549853478176</v>
      </c>
      <c r="H9842" s="88">
        <v>1013.6374743883944</v>
      </c>
      <c r="I9842" s="88">
        <v>1397.1969439199529</v>
      </c>
      <c r="J9842" s="88">
        <v>2028.0885889677593</v>
      </c>
      <c r="K9842" s="88">
        <v>3402.2683891321394</v>
      </c>
      <c r="L9842" s="88">
        <v>3551.258493972859</v>
      </c>
      <c r="M9842" s="88">
        <v>3746.0708332320914</v>
      </c>
    </row>
    <row r="9843" spans="3:13" x14ac:dyDescent="0.2">
      <c r="C9843" s="88">
        <v>0.48725000000000002</v>
      </c>
      <c r="D9843" s="88">
        <v>16631.389947582858</v>
      </c>
      <c r="E9843" s="88">
        <v>159.56262461933511</v>
      </c>
      <c r="F9843" s="88">
        <v>525.0849435897926</v>
      </c>
      <c r="G9843" s="88">
        <v>772.72618332774164</v>
      </c>
      <c r="H9843" s="88">
        <v>1013.6484060313687</v>
      </c>
      <c r="I9843" s="88">
        <v>1397.2591404492036</v>
      </c>
      <c r="J9843" s="88">
        <v>2028.1618201922452</v>
      </c>
      <c r="K9843" s="88">
        <v>3402.4213662726743</v>
      </c>
      <c r="L9843" s="88">
        <v>3551.37131611311</v>
      </c>
      <c r="M9843" s="88">
        <v>3746.1433674214168</v>
      </c>
    </row>
    <row r="9844" spans="3:13" x14ac:dyDescent="0.2">
      <c r="C9844" s="88">
        <v>0.48730000000000001</v>
      </c>
      <c r="D9844" s="88">
        <v>16631.407311657411</v>
      </c>
      <c r="E9844" s="88">
        <v>159.56551460528681</v>
      </c>
      <c r="F9844" s="88">
        <v>525.1195167515998</v>
      </c>
      <c r="G9844" s="88">
        <v>772.73800677247073</v>
      </c>
      <c r="H9844" s="88">
        <v>1013.6488888918061</v>
      </c>
      <c r="I9844" s="88">
        <v>1397.282801845156</v>
      </c>
      <c r="J9844" s="88">
        <v>2028.182062614404</v>
      </c>
      <c r="K9844" s="88">
        <v>3402.4521653639699</v>
      </c>
      <c r="L9844" s="88">
        <v>3551.3885720937242</v>
      </c>
      <c r="M9844" s="88">
        <v>3746.1499419597776</v>
      </c>
    </row>
    <row r="9845" spans="3:13" x14ac:dyDescent="0.2">
      <c r="C9845" s="88">
        <v>0.48735000000000001</v>
      </c>
      <c r="D9845" s="88">
        <v>16632.225012636409</v>
      </c>
      <c r="E9845" s="88">
        <v>159.56679884456935</v>
      </c>
      <c r="F9845" s="88">
        <v>525.12144243659759</v>
      </c>
      <c r="G9845" s="88">
        <v>772.78044924933329</v>
      </c>
      <c r="H9845" s="88">
        <v>1013.6734014366648</v>
      </c>
      <c r="I9845" s="88">
        <v>1397.2941441865364</v>
      </c>
      <c r="J9845" s="88">
        <v>2028.2098895742834</v>
      </c>
      <c r="K9845" s="88">
        <v>3402.5453042650038</v>
      </c>
      <c r="L9845" s="88">
        <v>3551.4571497440384</v>
      </c>
      <c r="M9845" s="88">
        <v>3746.2091826328492</v>
      </c>
    </row>
    <row r="9846" spans="3:13" x14ac:dyDescent="0.2">
      <c r="C9846" s="88">
        <v>0.4874</v>
      </c>
      <c r="D9846" s="88">
        <v>16632.265255097576</v>
      </c>
      <c r="E9846" s="88">
        <v>159.56774061334272</v>
      </c>
      <c r="F9846" s="88">
        <v>525.12915326133634</v>
      </c>
      <c r="G9846" s="88">
        <v>772.7971848428374</v>
      </c>
      <c r="H9846" s="88">
        <v>1013.6776798094493</v>
      </c>
      <c r="I9846" s="88">
        <v>1397.2952066115577</v>
      </c>
      <c r="J9846" s="88">
        <v>2028.2491835235737</v>
      </c>
      <c r="K9846" s="88">
        <v>3402.6708085651453</v>
      </c>
      <c r="L9846" s="88">
        <v>3551.4860409205021</v>
      </c>
      <c r="M9846" s="88">
        <v>3746.2196635160385</v>
      </c>
    </row>
    <row r="9847" spans="3:13" x14ac:dyDescent="0.2">
      <c r="C9847" s="88">
        <v>0.48744999999999999</v>
      </c>
      <c r="D9847" s="88">
        <v>16632.466628279511</v>
      </c>
      <c r="E9847" s="88">
        <v>159.56922009917889</v>
      </c>
      <c r="F9847" s="88">
        <v>525.139375889652</v>
      </c>
      <c r="G9847" s="88">
        <v>772.79762745663356</v>
      </c>
      <c r="H9847" s="88">
        <v>1013.6842653705439</v>
      </c>
      <c r="I9847" s="88">
        <v>1397.2989513728485</v>
      </c>
      <c r="J9847" s="88">
        <v>2028.2557191592823</v>
      </c>
      <c r="K9847" s="88">
        <v>3402.6718931129535</v>
      </c>
      <c r="L9847" s="88">
        <v>3551.5964865692604</v>
      </c>
      <c r="M9847" s="88">
        <v>3746.2401309356192</v>
      </c>
    </row>
    <row r="9848" spans="3:13" x14ac:dyDescent="0.2">
      <c r="C9848" s="88">
        <v>0.48749999999999999</v>
      </c>
      <c r="D9848" s="88">
        <v>16632.528846195077</v>
      </c>
      <c r="E9848" s="88">
        <v>159.56922009917889</v>
      </c>
      <c r="F9848" s="88">
        <v>525.15135920377998</v>
      </c>
      <c r="G9848" s="88">
        <v>772.82392956172998</v>
      </c>
      <c r="H9848" s="88">
        <v>1013.6987386438959</v>
      </c>
      <c r="I9848" s="88">
        <v>1397.2998591371334</v>
      </c>
      <c r="J9848" s="88">
        <v>2028.2751880488258</v>
      </c>
      <c r="K9848" s="88">
        <v>3402.6734358737112</v>
      </c>
      <c r="L9848" s="88">
        <v>3551.6071645344036</v>
      </c>
      <c r="M9848" s="88">
        <v>3746.3081495869242</v>
      </c>
    </row>
    <row r="9849" spans="3:13" x14ac:dyDescent="0.2">
      <c r="C9849" s="88">
        <v>0.48754999999999998</v>
      </c>
      <c r="D9849" s="88">
        <v>16632.576012673024</v>
      </c>
      <c r="E9849" s="88">
        <v>159.57548556704933</v>
      </c>
      <c r="F9849" s="88">
        <v>525.17102352388611</v>
      </c>
      <c r="G9849" s="88">
        <v>772.83868701219444</v>
      </c>
      <c r="H9849" s="88">
        <v>1013.7316289354785</v>
      </c>
      <c r="I9849" s="88">
        <v>1397.3160401592709</v>
      </c>
      <c r="J9849" s="88">
        <v>2028.3267286027531</v>
      </c>
      <c r="K9849" s="88">
        <v>3402.7578892007537</v>
      </c>
      <c r="L9849" s="88">
        <v>3551.6878829993466</v>
      </c>
      <c r="M9849" s="88">
        <v>3746.3357271195223</v>
      </c>
    </row>
    <row r="9850" spans="3:13" x14ac:dyDescent="0.2">
      <c r="C9850" s="88">
        <v>0.48759999999999998</v>
      </c>
      <c r="D9850" s="88">
        <v>16632.612132332044</v>
      </c>
      <c r="E9850" s="88">
        <v>159.57641653081009</v>
      </c>
      <c r="F9850" s="88">
        <v>525.18031146150452</v>
      </c>
      <c r="G9850" s="88">
        <v>772.85648922582868</v>
      </c>
      <c r="H9850" s="88">
        <v>1013.7605006660178</v>
      </c>
      <c r="I9850" s="88">
        <v>1397.317430802424</v>
      </c>
      <c r="J9850" s="88">
        <v>2028.3299831432937</v>
      </c>
      <c r="K9850" s="88">
        <v>3402.8643033076505</v>
      </c>
      <c r="L9850" s="88">
        <v>3551.7253025536488</v>
      </c>
      <c r="M9850" s="88">
        <v>3746.3446183268352</v>
      </c>
    </row>
    <row r="9851" spans="3:13" x14ac:dyDescent="0.2">
      <c r="C9851" s="88">
        <v>0.48764999999999997</v>
      </c>
      <c r="D9851" s="88">
        <v>16633.073472266326</v>
      </c>
      <c r="E9851" s="88">
        <v>159.57641653081009</v>
      </c>
      <c r="F9851" s="88">
        <v>525.1852998768195</v>
      </c>
      <c r="G9851" s="88">
        <v>772.86869421576057</v>
      </c>
      <c r="H9851" s="88">
        <v>1013.7678698837276</v>
      </c>
      <c r="I9851" s="88">
        <v>1397.3345655681369</v>
      </c>
      <c r="J9851" s="88">
        <v>2028.359700855171</v>
      </c>
      <c r="K9851" s="88">
        <v>3402.8989143684748</v>
      </c>
      <c r="L9851" s="88">
        <v>3551.8115385264355</v>
      </c>
      <c r="M9851" s="88">
        <v>3746.3676790361669</v>
      </c>
    </row>
    <row r="9852" spans="3:13" x14ac:dyDescent="0.2">
      <c r="C9852" s="88">
        <v>0.48770000000000002</v>
      </c>
      <c r="D9852" s="88">
        <v>16633.079547449983</v>
      </c>
      <c r="E9852" s="88">
        <v>159.59287162344845</v>
      </c>
      <c r="F9852" s="88">
        <v>525.18645795733892</v>
      </c>
      <c r="G9852" s="88">
        <v>772.87115952169142</v>
      </c>
      <c r="H9852" s="88">
        <v>1013.7875694943368</v>
      </c>
      <c r="I9852" s="88">
        <v>1397.3542326836446</v>
      </c>
      <c r="J9852" s="88">
        <v>2028.3881143032272</v>
      </c>
      <c r="K9852" s="88">
        <v>3403.024730499686</v>
      </c>
      <c r="L9852" s="88">
        <v>3551.856132495227</v>
      </c>
      <c r="M9852" s="88">
        <v>3746.3727022846469</v>
      </c>
    </row>
    <row r="9853" spans="3:13" x14ac:dyDescent="0.2">
      <c r="C9853" s="88">
        <v>0.48775000000000002</v>
      </c>
      <c r="D9853" s="88">
        <v>16633.131629481017</v>
      </c>
      <c r="E9853" s="88">
        <v>159.60068305206005</v>
      </c>
      <c r="F9853" s="88">
        <v>525.19900915684502</v>
      </c>
      <c r="G9853" s="88">
        <v>772.88023474797956</v>
      </c>
      <c r="H9853" s="88">
        <v>1013.7931241360443</v>
      </c>
      <c r="I9853" s="88">
        <v>1397.3582209437886</v>
      </c>
      <c r="J9853" s="88">
        <v>2028.414583691258</v>
      </c>
      <c r="K9853" s="88">
        <v>3403.181482863848</v>
      </c>
      <c r="L9853" s="88">
        <v>3551.9125525430059</v>
      </c>
      <c r="M9853" s="88">
        <v>3746.3750929360408</v>
      </c>
    </row>
    <row r="9854" spans="3:13" x14ac:dyDescent="0.2">
      <c r="C9854" s="88">
        <v>0.48780000000000001</v>
      </c>
      <c r="D9854" s="88">
        <v>16633.194003162458</v>
      </c>
      <c r="E9854" s="88">
        <v>159.60399083717402</v>
      </c>
      <c r="F9854" s="88">
        <v>525.20736680638265</v>
      </c>
      <c r="G9854" s="88">
        <v>772.88389227372818</v>
      </c>
      <c r="H9854" s="88">
        <v>1013.87842781874</v>
      </c>
      <c r="I9854" s="88">
        <v>1397.3655741429789</v>
      </c>
      <c r="J9854" s="88">
        <v>2028.4577414225782</v>
      </c>
      <c r="K9854" s="88">
        <v>3403.234772703604</v>
      </c>
      <c r="L9854" s="88">
        <v>3551.9817394112179</v>
      </c>
      <c r="M9854" s="88">
        <v>3746.3898930119385</v>
      </c>
    </row>
    <row r="9855" spans="3:13" x14ac:dyDescent="0.2">
      <c r="C9855" s="88">
        <v>0.48785000000000001</v>
      </c>
      <c r="D9855" s="88">
        <v>16633.230885833844</v>
      </c>
      <c r="E9855" s="88">
        <v>159.60651279130798</v>
      </c>
      <c r="F9855" s="88">
        <v>525.20928464074996</v>
      </c>
      <c r="G9855" s="88">
        <v>772.89123870215417</v>
      </c>
      <c r="H9855" s="88">
        <v>1013.8972304579192</v>
      </c>
      <c r="I9855" s="88">
        <v>1397.3810231761286</v>
      </c>
      <c r="J9855" s="88">
        <v>2028.4987995309407</v>
      </c>
      <c r="K9855" s="88">
        <v>3403.245629134085</v>
      </c>
      <c r="L9855" s="88">
        <v>3552.3311658753792</v>
      </c>
      <c r="M9855" s="88">
        <v>3746.3984816091138</v>
      </c>
    </row>
    <row r="9856" spans="3:13" x14ac:dyDescent="0.2">
      <c r="C9856" s="88">
        <v>0.4879</v>
      </c>
      <c r="D9856" s="88">
        <v>16633.270536696866</v>
      </c>
      <c r="E9856" s="88">
        <v>159.61100305973832</v>
      </c>
      <c r="F9856" s="88">
        <v>525.20975459399688</v>
      </c>
      <c r="G9856" s="88">
        <v>772.92612470264294</v>
      </c>
      <c r="H9856" s="88">
        <v>1013.9342789276648</v>
      </c>
      <c r="I9856" s="88">
        <v>1397.3870956259329</v>
      </c>
      <c r="J9856" s="88">
        <v>2028.5274934025815</v>
      </c>
      <c r="K9856" s="88">
        <v>3403.2541497259235</v>
      </c>
      <c r="L9856" s="88">
        <v>3552.4625228147111</v>
      </c>
      <c r="M9856" s="88">
        <v>3746.4375119168822</v>
      </c>
    </row>
    <row r="9857" spans="3:13" x14ac:dyDescent="0.2">
      <c r="C9857" s="88">
        <v>0.48794999999999999</v>
      </c>
      <c r="D9857" s="88">
        <v>16633.383839962815</v>
      </c>
      <c r="E9857" s="88">
        <v>159.61378863812479</v>
      </c>
      <c r="F9857" s="88">
        <v>525.21656497859658</v>
      </c>
      <c r="G9857" s="88">
        <v>772.93093311407529</v>
      </c>
      <c r="H9857" s="88">
        <v>1013.9590813112222</v>
      </c>
      <c r="I9857" s="88">
        <v>1397.3964944374293</v>
      </c>
      <c r="J9857" s="88">
        <v>2028.5288224862393</v>
      </c>
      <c r="K9857" s="88">
        <v>3403.2734471038048</v>
      </c>
      <c r="L9857" s="88">
        <v>3552.4832003471456</v>
      </c>
      <c r="M9857" s="88">
        <v>3746.4847805845825</v>
      </c>
    </row>
    <row r="9858" spans="3:13" x14ac:dyDescent="0.2">
      <c r="C9858" s="88">
        <v>0.48799999999999999</v>
      </c>
      <c r="D9858" s="88">
        <v>16633.680452399782</v>
      </c>
      <c r="E9858" s="88">
        <v>159.61521602405537</v>
      </c>
      <c r="F9858" s="88">
        <v>525.21722250891708</v>
      </c>
      <c r="G9858" s="88">
        <v>772.95103049319414</v>
      </c>
      <c r="H9858" s="88">
        <v>1013.9927925675734</v>
      </c>
      <c r="I9858" s="88">
        <v>1397.4396148467276</v>
      </c>
      <c r="J9858" s="88">
        <v>2028.5392040064639</v>
      </c>
      <c r="K9858" s="88">
        <v>3403.3827376469881</v>
      </c>
      <c r="L9858" s="88">
        <v>3552.5214301247679</v>
      </c>
      <c r="M9858" s="88">
        <v>3746.4890255350469</v>
      </c>
    </row>
    <row r="9859" spans="3:13" x14ac:dyDescent="0.2">
      <c r="C9859" s="88">
        <v>0.48804999999999998</v>
      </c>
      <c r="D9859" s="88">
        <v>16633.762468040401</v>
      </c>
      <c r="E9859" s="88">
        <v>159.62205384760273</v>
      </c>
      <c r="F9859" s="88">
        <v>525.21788372502533</v>
      </c>
      <c r="G9859" s="88">
        <v>772.95161240162679</v>
      </c>
      <c r="H9859" s="88">
        <v>1014.0066713936903</v>
      </c>
      <c r="I9859" s="88">
        <v>1397.4565800417377</v>
      </c>
      <c r="J9859" s="88">
        <v>2028.5499797927514</v>
      </c>
      <c r="K9859" s="88">
        <v>3403.4431730653387</v>
      </c>
      <c r="L9859" s="88">
        <v>3552.5736013582646</v>
      </c>
      <c r="M9859" s="88">
        <v>3746.4951262003328</v>
      </c>
    </row>
    <row r="9860" spans="3:13" x14ac:dyDescent="0.2">
      <c r="C9860" s="88">
        <v>0.48809999999999998</v>
      </c>
      <c r="D9860" s="88">
        <v>16633.935350714157</v>
      </c>
      <c r="E9860" s="88">
        <v>159.62547694012301</v>
      </c>
      <c r="F9860" s="88">
        <v>525.22102373253347</v>
      </c>
      <c r="G9860" s="88">
        <v>772.98082631824673</v>
      </c>
      <c r="H9860" s="88">
        <v>1014.0140297849721</v>
      </c>
      <c r="I9860" s="88">
        <v>1397.4619513944981</v>
      </c>
      <c r="J9860" s="88">
        <v>2028.5939958219215</v>
      </c>
      <c r="K9860" s="88">
        <v>3403.4470510609503</v>
      </c>
      <c r="L9860" s="88">
        <v>3552.6333482472619</v>
      </c>
      <c r="M9860" s="88">
        <v>3746.5207534566985</v>
      </c>
    </row>
    <row r="9861" spans="3:13" x14ac:dyDescent="0.2">
      <c r="C9861" s="88">
        <v>0.48814999999999997</v>
      </c>
      <c r="D9861" s="88">
        <v>16634.209843231783</v>
      </c>
      <c r="E9861" s="88">
        <v>159.62547694012301</v>
      </c>
      <c r="F9861" s="88">
        <v>525.23188452442309</v>
      </c>
      <c r="G9861" s="88">
        <v>772.98535896127441</v>
      </c>
      <c r="H9861" s="88">
        <v>1014.0553836522204</v>
      </c>
      <c r="I9861" s="88">
        <v>1397.4815856679138</v>
      </c>
      <c r="J9861" s="88">
        <v>2028.5994755395054</v>
      </c>
      <c r="K9861" s="88">
        <v>3403.5473189750337</v>
      </c>
      <c r="L9861" s="88">
        <v>3552.6858195672312</v>
      </c>
      <c r="M9861" s="88">
        <v>3746.5254301073278</v>
      </c>
    </row>
    <row r="9862" spans="3:13" x14ac:dyDescent="0.2">
      <c r="C9862" s="88">
        <v>0.48820000000000002</v>
      </c>
      <c r="D9862" s="88">
        <v>16634.492318776545</v>
      </c>
      <c r="E9862" s="88">
        <v>159.62554606494177</v>
      </c>
      <c r="F9862" s="88">
        <v>525.23689444980482</v>
      </c>
      <c r="G9862" s="88">
        <v>772.9867845748945</v>
      </c>
      <c r="H9862" s="88">
        <v>1014.0554403498149</v>
      </c>
      <c r="I9862" s="88">
        <v>1397.4853919981547</v>
      </c>
      <c r="J9862" s="88">
        <v>2028.6116785376853</v>
      </c>
      <c r="K9862" s="88">
        <v>3403.6237939136695</v>
      </c>
      <c r="L9862" s="88">
        <v>3552.68819980646</v>
      </c>
      <c r="M9862" s="88">
        <v>3746.5305170337324</v>
      </c>
    </row>
    <row r="9863" spans="3:13" x14ac:dyDescent="0.2">
      <c r="C9863" s="88">
        <v>0.48825000000000002</v>
      </c>
      <c r="D9863" s="88">
        <v>16634.676991654866</v>
      </c>
      <c r="E9863" s="88">
        <v>159.63061215027574</v>
      </c>
      <c r="F9863" s="88">
        <v>525.24673554215269</v>
      </c>
      <c r="G9863" s="88">
        <v>772.99277852880323</v>
      </c>
      <c r="H9863" s="88">
        <v>1014.0701505895026</v>
      </c>
      <c r="I9863" s="88">
        <v>1397.5001226737081</v>
      </c>
      <c r="J9863" s="88">
        <v>2028.6288249875593</v>
      </c>
      <c r="K9863" s="88">
        <v>3403.6501789983663</v>
      </c>
      <c r="L9863" s="88">
        <v>3552.7343743759602</v>
      </c>
      <c r="M9863" s="88">
        <v>3746.5362256711419</v>
      </c>
    </row>
    <row r="9864" spans="3:13" x14ac:dyDescent="0.2">
      <c r="C9864" s="88">
        <v>0.48830000000000001</v>
      </c>
      <c r="D9864" s="88">
        <v>16634.682945121513</v>
      </c>
      <c r="E9864" s="88">
        <v>159.63061215027574</v>
      </c>
      <c r="F9864" s="88">
        <v>525.25338205906337</v>
      </c>
      <c r="G9864" s="88">
        <v>773.00069984500215</v>
      </c>
      <c r="H9864" s="88">
        <v>1014.0879539597918</v>
      </c>
      <c r="I9864" s="88">
        <v>1397.5419368057292</v>
      </c>
      <c r="J9864" s="88">
        <v>2028.7000301908324</v>
      </c>
      <c r="K9864" s="88">
        <v>3403.6857451715932</v>
      </c>
      <c r="L9864" s="88">
        <v>3552.7801270096024</v>
      </c>
      <c r="M9864" s="88">
        <v>3746.537317443127</v>
      </c>
    </row>
    <row r="9865" spans="3:13" x14ac:dyDescent="0.2">
      <c r="C9865" s="88">
        <v>0.48835000000000001</v>
      </c>
      <c r="D9865" s="88">
        <v>16634.768989152595</v>
      </c>
      <c r="E9865" s="88">
        <v>159.63061215027574</v>
      </c>
      <c r="F9865" s="88">
        <v>525.26470685097502</v>
      </c>
      <c r="G9865" s="88">
        <v>773.01362990143889</v>
      </c>
      <c r="H9865" s="88">
        <v>1014.0946128329865</v>
      </c>
      <c r="I9865" s="88">
        <v>1397.6098351161049</v>
      </c>
      <c r="J9865" s="88">
        <v>2028.7908274548731</v>
      </c>
      <c r="K9865" s="88">
        <v>3403.6963652947684</v>
      </c>
      <c r="L9865" s="88">
        <v>3552.953348878928</v>
      </c>
      <c r="M9865" s="88">
        <v>3746.5406160513076</v>
      </c>
    </row>
    <row r="9866" spans="3:13" x14ac:dyDescent="0.2">
      <c r="C9866" s="88">
        <v>0.4884</v>
      </c>
      <c r="D9866" s="88">
        <v>16634.926515191717</v>
      </c>
      <c r="E9866" s="88">
        <v>159.63412446350139</v>
      </c>
      <c r="F9866" s="88">
        <v>525.26676708377227</v>
      </c>
      <c r="G9866" s="88">
        <v>773.03079071923639</v>
      </c>
      <c r="H9866" s="88">
        <v>1014.0967327078274</v>
      </c>
      <c r="I9866" s="88">
        <v>1397.6119894839867</v>
      </c>
      <c r="J9866" s="88">
        <v>2028.8098375216182</v>
      </c>
      <c r="K9866" s="88">
        <v>3403.7326595870127</v>
      </c>
      <c r="L9866" s="88">
        <v>3552.9780738361146</v>
      </c>
      <c r="M9866" s="88">
        <v>3746.5718994396893</v>
      </c>
    </row>
    <row r="9867" spans="3:13" x14ac:dyDescent="0.2">
      <c r="C9867" s="88">
        <v>0.48845</v>
      </c>
      <c r="D9867" s="88">
        <v>16635.200432445316</v>
      </c>
      <c r="E9867" s="88">
        <v>159.63468048111645</v>
      </c>
      <c r="F9867" s="88">
        <v>525.27921875156608</v>
      </c>
      <c r="G9867" s="88">
        <v>773.07155984281371</v>
      </c>
      <c r="H9867" s="88">
        <v>1014.0995015291533</v>
      </c>
      <c r="I9867" s="88">
        <v>1397.6249922038205</v>
      </c>
      <c r="J9867" s="88">
        <v>2028.8314071171267</v>
      </c>
      <c r="K9867" s="88">
        <v>3403.7329367276425</v>
      </c>
      <c r="L9867" s="88">
        <v>3553.0609864259736</v>
      </c>
      <c r="M9867" s="88">
        <v>3746.5732510614307</v>
      </c>
    </row>
    <row r="9868" spans="3:13" x14ac:dyDescent="0.2">
      <c r="C9868" s="88">
        <v>0.48849999999999999</v>
      </c>
      <c r="D9868" s="88">
        <v>16635.317870781415</v>
      </c>
      <c r="E9868" s="88">
        <v>159.63621012123986</v>
      </c>
      <c r="F9868" s="88">
        <v>525.29031894745958</v>
      </c>
      <c r="G9868" s="88">
        <v>773.07173675420063</v>
      </c>
      <c r="H9868" s="88">
        <v>1014.1100392940025</v>
      </c>
      <c r="I9868" s="88">
        <v>1397.6513440634449</v>
      </c>
      <c r="J9868" s="88">
        <v>2028.875780473973</v>
      </c>
      <c r="K9868" s="88">
        <v>3403.7586853258704</v>
      </c>
      <c r="L9868" s="88">
        <v>3553.2257467980808</v>
      </c>
      <c r="M9868" s="88">
        <v>3746.6001259437035</v>
      </c>
    </row>
    <row r="9869" spans="3:13" x14ac:dyDescent="0.2">
      <c r="C9869" s="88">
        <v>0.48854999999999998</v>
      </c>
      <c r="D9869" s="88">
        <v>16635.324427659165</v>
      </c>
      <c r="E9869" s="88">
        <v>159.63690454667812</v>
      </c>
      <c r="F9869" s="88">
        <v>525.29333814257325</v>
      </c>
      <c r="G9869" s="88">
        <v>773.0890364020197</v>
      </c>
      <c r="H9869" s="88">
        <v>1014.1190049074185</v>
      </c>
      <c r="I9869" s="88">
        <v>1397.6802495837314</v>
      </c>
      <c r="J9869" s="88">
        <v>2028.9202341718642</v>
      </c>
      <c r="K9869" s="88">
        <v>3403.7821017068804</v>
      </c>
      <c r="L9869" s="88">
        <v>3553.4239187517114</v>
      </c>
      <c r="M9869" s="88">
        <v>3746.6038006653753</v>
      </c>
    </row>
    <row r="9870" spans="3:13" x14ac:dyDescent="0.2">
      <c r="C9870" s="88">
        <v>0.48859999999999998</v>
      </c>
      <c r="D9870" s="88">
        <v>16635.39719157145</v>
      </c>
      <c r="E9870" s="88">
        <v>159.63804532170616</v>
      </c>
      <c r="F9870" s="88">
        <v>525.30478302172924</v>
      </c>
      <c r="G9870" s="88">
        <v>773.08937525372721</v>
      </c>
      <c r="H9870" s="88">
        <v>1014.1379690573917</v>
      </c>
      <c r="I9870" s="88">
        <v>1397.6874986492903</v>
      </c>
      <c r="J9870" s="88">
        <v>2028.9859090207678</v>
      </c>
      <c r="K9870" s="88">
        <v>3403.8156060852912</v>
      </c>
      <c r="L9870" s="88">
        <v>3553.4391866872925</v>
      </c>
      <c r="M9870" s="88">
        <v>3746.627600803341</v>
      </c>
    </row>
    <row r="9871" spans="3:13" x14ac:dyDescent="0.2">
      <c r="C9871" s="88">
        <v>0.48864999999999997</v>
      </c>
      <c r="D9871" s="88">
        <v>16635.41663106847</v>
      </c>
      <c r="E9871" s="88">
        <v>159.64851026861652</v>
      </c>
      <c r="F9871" s="88">
        <v>525.32700055874557</v>
      </c>
      <c r="G9871" s="88">
        <v>773.11474328140048</v>
      </c>
      <c r="H9871" s="88">
        <v>1014.1393598747509</v>
      </c>
      <c r="I9871" s="88">
        <v>1397.6917661430844</v>
      </c>
      <c r="J9871" s="88">
        <v>2028.9865122398169</v>
      </c>
      <c r="K9871" s="88">
        <v>3403.8222450135218</v>
      </c>
      <c r="L9871" s="88">
        <v>3553.8022748964536</v>
      </c>
      <c r="M9871" s="88">
        <v>3746.627880339584</v>
      </c>
    </row>
    <row r="9872" spans="3:13" x14ac:dyDescent="0.2">
      <c r="C9872" s="88">
        <v>0.48870000000000002</v>
      </c>
      <c r="D9872" s="88">
        <v>16635.609253578139</v>
      </c>
      <c r="E9872" s="88">
        <v>159.64987893013858</v>
      </c>
      <c r="F9872" s="88">
        <v>525.33177123830819</v>
      </c>
      <c r="G9872" s="88">
        <v>773.13904791365485</v>
      </c>
      <c r="H9872" s="88">
        <v>1014.1517436894665</v>
      </c>
      <c r="I9872" s="88">
        <v>1397.6949706366881</v>
      </c>
      <c r="J9872" s="88">
        <v>2029.0427668814532</v>
      </c>
      <c r="K9872" s="88">
        <v>3403.8339786836987</v>
      </c>
      <c r="L9872" s="88">
        <v>3553.8815064244855</v>
      </c>
      <c r="M9872" s="88">
        <v>3746.6452151572257</v>
      </c>
    </row>
    <row r="9873" spans="3:13" x14ac:dyDescent="0.2">
      <c r="C9873" s="88">
        <v>0.48875000000000002</v>
      </c>
      <c r="D9873" s="88">
        <v>16636.059935725723</v>
      </c>
      <c r="E9873" s="88">
        <v>159.65875595687066</v>
      </c>
      <c r="F9873" s="88">
        <v>525.33861718659045</v>
      </c>
      <c r="G9873" s="88">
        <v>773.16105139970296</v>
      </c>
      <c r="H9873" s="88">
        <v>1014.1682562016381</v>
      </c>
      <c r="I9873" s="88">
        <v>1397.7120966401076</v>
      </c>
      <c r="J9873" s="88">
        <v>2029.0812782808457</v>
      </c>
      <c r="K9873" s="88">
        <v>3403.8682039682444</v>
      </c>
      <c r="L9873" s="88">
        <v>3553.8934671269358</v>
      </c>
      <c r="M9873" s="88">
        <v>3746.6810107239035</v>
      </c>
    </row>
    <row r="9874" spans="3:13" x14ac:dyDescent="0.2">
      <c r="C9874" s="88">
        <v>0.48880000000000001</v>
      </c>
      <c r="D9874" s="88">
        <v>16636.338092404822</v>
      </c>
      <c r="E9874" s="88">
        <v>159.66396558171346</v>
      </c>
      <c r="F9874" s="88">
        <v>525.34269815006883</v>
      </c>
      <c r="G9874" s="88">
        <v>773.19067226741072</v>
      </c>
      <c r="H9874" s="88">
        <v>1014.180253815342</v>
      </c>
      <c r="I9874" s="88">
        <v>1397.7162572892903</v>
      </c>
      <c r="J9874" s="88">
        <v>2029.1000006590189</v>
      </c>
      <c r="K9874" s="88">
        <v>3403.9081918829347</v>
      </c>
      <c r="L9874" s="88">
        <v>3553.9135373603358</v>
      </c>
      <c r="M9874" s="88">
        <v>3746.6822626452517</v>
      </c>
    </row>
    <row r="9875" spans="3:13" x14ac:dyDescent="0.2">
      <c r="C9875" s="88">
        <v>0.48885000000000001</v>
      </c>
      <c r="D9875" s="88">
        <v>16636.702670017723</v>
      </c>
      <c r="E9875" s="88">
        <v>159.66496763019677</v>
      </c>
      <c r="F9875" s="88">
        <v>525.3571307941952</v>
      </c>
      <c r="G9875" s="88">
        <v>773.193392265699</v>
      </c>
      <c r="H9875" s="88">
        <v>1014.1941233145462</v>
      </c>
      <c r="I9875" s="88">
        <v>1397.7362924816807</v>
      </c>
      <c r="J9875" s="88">
        <v>2029.1821065273471</v>
      </c>
      <c r="K9875" s="88">
        <v>3403.932966241885</v>
      </c>
      <c r="L9875" s="88">
        <v>3553.9327411511717</v>
      </c>
      <c r="M9875" s="88">
        <v>3746.6843045337391</v>
      </c>
    </row>
    <row r="9876" spans="3:13" x14ac:dyDescent="0.2">
      <c r="C9876" s="88">
        <v>0.4889</v>
      </c>
      <c r="D9876" s="88">
        <v>16637.119453001462</v>
      </c>
      <c r="E9876" s="88">
        <v>159.66668251726151</v>
      </c>
      <c r="F9876" s="88">
        <v>525.35727050497871</v>
      </c>
      <c r="G9876" s="88">
        <v>773.19479292252799</v>
      </c>
      <c r="H9876" s="88">
        <v>1014.2036432266623</v>
      </c>
      <c r="I9876" s="88">
        <v>1397.7678009288393</v>
      </c>
      <c r="J9876" s="88">
        <v>2029.1986692701175</v>
      </c>
      <c r="K9876" s="88">
        <v>3403.99136803684</v>
      </c>
      <c r="L9876" s="88">
        <v>3553.9872833278864</v>
      </c>
      <c r="M9876" s="88">
        <v>3746.692358215364</v>
      </c>
    </row>
    <row r="9877" spans="3:13" x14ac:dyDescent="0.2">
      <c r="C9877" s="88">
        <v>0.48895</v>
      </c>
      <c r="D9877" s="88">
        <v>16637.203078781353</v>
      </c>
      <c r="E9877" s="88">
        <v>159.66881301229841</v>
      </c>
      <c r="F9877" s="88">
        <v>525.3697709948492</v>
      </c>
      <c r="G9877" s="88">
        <v>773.21464753697001</v>
      </c>
      <c r="H9877" s="88">
        <v>1014.2162383170539</v>
      </c>
      <c r="I9877" s="88">
        <v>1397.7812108754565</v>
      </c>
      <c r="J9877" s="88">
        <v>2029.2007704959983</v>
      </c>
      <c r="K9877" s="88">
        <v>3404.0521862874525</v>
      </c>
      <c r="L9877" s="88">
        <v>3554.1157870250577</v>
      </c>
      <c r="M9877" s="88">
        <v>3746.7211071268321</v>
      </c>
    </row>
    <row r="9878" spans="3:13" x14ac:dyDescent="0.2">
      <c r="C9878" s="88">
        <v>0.48899999999999999</v>
      </c>
      <c r="D9878" s="88">
        <v>16637.258762191846</v>
      </c>
      <c r="E9878" s="88">
        <v>159.67948285482998</v>
      </c>
      <c r="F9878" s="88">
        <v>525.37623701400435</v>
      </c>
      <c r="G9878" s="88">
        <v>773.21765231386962</v>
      </c>
      <c r="H9878" s="88">
        <v>1014.220077923394</v>
      </c>
      <c r="I9878" s="88">
        <v>1397.7864745690713</v>
      </c>
      <c r="J9878" s="88">
        <v>2029.2528078081637</v>
      </c>
      <c r="K9878" s="88">
        <v>3404.0525264566404</v>
      </c>
      <c r="L9878" s="88">
        <v>3554.1290262225361</v>
      </c>
      <c r="M9878" s="88">
        <v>3746.7412835851678</v>
      </c>
    </row>
    <row r="9879" spans="3:13" x14ac:dyDescent="0.2">
      <c r="C9879" s="88">
        <v>0.48904999999999998</v>
      </c>
      <c r="D9879" s="88">
        <v>16637.432637471964</v>
      </c>
      <c r="E9879" s="88">
        <v>159.68360590690281</v>
      </c>
      <c r="F9879" s="88">
        <v>525.37935408396788</v>
      </c>
      <c r="G9879" s="88">
        <v>773.22639587211142</v>
      </c>
      <c r="H9879" s="88">
        <v>1014.2323023047065</v>
      </c>
      <c r="I9879" s="88">
        <v>1397.802306128418</v>
      </c>
      <c r="J9879" s="88">
        <v>2029.2788075535268</v>
      </c>
      <c r="K9879" s="88">
        <v>3404.1293061510642</v>
      </c>
      <c r="L9879" s="88">
        <v>3554.1422271300858</v>
      </c>
      <c r="M9879" s="88">
        <v>3746.7432898501334</v>
      </c>
    </row>
    <row r="9880" spans="3:13" x14ac:dyDescent="0.2">
      <c r="C9880" s="88">
        <v>0.48909999999999998</v>
      </c>
      <c r="D9880" s="88">
        <v>16637.603685122125</v>
      </c>
      <c r="E9880" s="88">
        <v>159.68586720929761</v>
      </c>
      <c r="F9880" s="88">
        <v>525.38362685734955</v>
      </c>
      <c r="G9880" s="88">
        <v>773.27150111155379</v>
      </c>
      <c r="H9880" s="88">
        <v>1014.2554509380961</v>
      </c>
      <c r="I9880" s="88">
        <v>1397.8200318348463</v>
      </c>
      <c r="J9880" s="88">
        <v>2029.297390665226</v>
      </c>
      <c r="K9880" s="88">
        <v>3404.1346612160278</v>
      </c>
      <c r="L9880" s="88">
        <v>3554.2286316352447</v>
      </c>
      <c r="M9880" s="88">
        <v>3746.7514077612054</v>
      </c>
    </row>
    <row r="9881" spans="3:13" x14ac:dyDescent="0.2">
      <c r="C9881" s="88">
        <v>0.48914999999999997</v>
      </c>
      <c r="D9881" s="88">
        <v>16637.612084205874</v>
      </c>
      <c r="E9881" s="88">
        <v>159.68648938392835</v>
      </c>
      <c r="F9881" s="88">
        <v>525.38450929062719</v>
      </c>
      <c r="G9881" s="88">
        <v>773.27307627611526</v>
      </c>
      <c r="H9881" s="88">
        <v>1014.2719649983746</v>
      </c>
      <c r="I9881" s="88">
        <v>1397.8471492011349</v>
      </c>
      <c r="J9881" s="88">
        <v>2029.3244565120272</v>
      </c>
      <c r="K9881" s="88">
        <v>3404.1949572864592</v>
      </c>
      <c r="L9881" s="88">
        <v>3554.7806782886082</v>
      </c>
      <c r="M9881" s="88">
        <v>3746.7667585011723</v>
      </c>
    </row>
    <row r="9882" spans="3:13" x14ac:dyDescent="0.2">
      <c r="C9882" s="88">
        <v>0.48920000000000002</v>
      </c>
      <c r="D9882" s="88">
        <v>16637.871674808081</v>
      </c>
      <c r="E9882" s="88">
        <v>159.68654008731937</v>
      </c>
      <c r="F9882" s="88">
        <v>525.38512878657093</v>
      </c>
      <c r="G9882" s="88">
        <v>773.28006165790612</v>
      </c>
      <c r="H9882" s="88">
        <v>1014.2854609795427</v>
      </c>
      <c r="I9882" s="88">
        <v>1397.8504278740616</v>
      </c>
      <c r="J9882" s="88">
        <v>2029.3349378367884</v>
      </c>
      <c r="K9882" s="88">
        <v>3404.2135837488227</v>
      </c>
      <c r="L9882" s="88">
        <v>3554.7897961211415</v>
      </c>
      <c r="M9882" s="88">
        <v>3746.7679248654013</v>
      </c>
    </row>
    <row r="9883" spans="3:13" x14ac:dyDescent="0.2">
      <c r="C9883" s="88">
        <v>0.48925000000000002</v>
      </c>
      <c r="D9883" s="88">
        <v>16638.334315529708</v>
      </c>
      <c r="E9883" s="88">
        <v>159.68961932354614</v>
      </c>
      <c r="F9883" s="88">
        <v>525.38744824538071</v>
      </c>
      <c r="G9883" s="88">
        <v>773.29525460529203</v>
      </c>
      <c r="H9883" s="88">
        <v>1014.2892788506265</v>
      </c>
      <c r="I9883" s="88">
        <v>1397.9035797198703</v>
      </c>
      <c r="J9883" s="88">
        <v>2029.3511620085933</v>
      </c>
      <c r="K9883" s="88">
        <v>3404.2557535957449</v>
      </c>
      <c r="L9883" s="88">
        <v>3554.83578535995</v>
      </c>
      <c r="M9883" s="88">
        <v>3746.7836691991752</v>
      </c>
    </row>
    <row r="9884" spans="3:13" x14ac:dyDescent="0.2">
      <c r="C9884" s="88">
        <v>0.48930000000000001</v>
      </c>
      <c r="D9884" s="88">
        <v>16638.542024764993</v>
      </c>
      <c r="E9884" s="88">
        <v>159.69525092236745</v>
      </c>
      <c r="F9884" s="88">
        <v>525.38905924900337</v>
      </c>
      <c r="G9884" s="88">
        <v>773.3040919213945</v>
      </c>
      <c r="H9884" s="88">
        <v>1014.2983755163445</v>
      </c>
      <c r="I9884" s="88">
        <v>1397.9167846575042</v>
      </c>
      <c r="J9884" s="88">
        <v>2029.3540496592123</v>
      </c>
      <c r="K9884" s="88">
        <v>3404.318900326236</v>
      </c>
      <c r="L9884" s="88">
        <v>3554.9074316018155</v>
      </c>
      <c r="M9884" s="88">
        <v>3746.8269147240776</v>
      </c>
    </row>
    <row r="9885" spans="3:13" x14ac:dyDescent="0.2">
      <c r="C9885" s="88">
        <v>0.48935000000000001</v>
      </c>
      <c r="D9885" s="88">
        <v>16638.918588488119</v>
      </c>
      <c r="E9885" s="88">
        <v>159.69667762284553</v>
      </c>
      <c r="F9885" s="88">
        <v>525.39626820409285</v>
      </c>
      <c r="G9885" s="88">
        <v>773.30848612593218</v>
      </c>
      <c r="H9885" s="88">
        <v>1014.3313748560772</v>
      </c>
      <c r="I9885" s="88">
        <v>1397.9792713446609</v>
      </c>
      <c r="J9885" s="88">
        <v>2029.3854351599543</v>
      </c>
      <c r="K9885" s="88">
        <v>3404.3875492691764</v>
      </c>
      <c r="L9885" s="88">
        <v>3554.9409717960179</v>
      </c>
      <c r="M9885" s="88">
        <v>3746.8696619868992</v>
      </c>
    </row>
    <row r="9886" spans="3:13" x14ac:dyDescent="0.2">
      <c r="C9886" s="88">
        <v>0.4894</v>
      </c>
      <c r="D9886" s="88">
        <v>16639.348705526518</v>
      </c>
      <c r="E9886" s="88">
        <v>159.70049732766529</v>
      </c>
      <c r="F9886" s="88">
        <v>525.40107661873844</v>
      </c>
      <c r="G9886" s="88">
        <v>773.30977095603112</v>
      </c>
      <c r="H9886" s="88">
        <v>1014.333650422117</v>
      </c>
      <c r="I9886" s="88">
        <v>1398.0025435673447</v>
      </c>
      <c r="J9886" s="88">
        <v>2029.4507613626256</v>
      </c>
      <c r="K9886" s="88">
        <v>3404.4533963295598</v>
      </c>
      <c r="L9886" s="88">
        <v>3555.0806133394717</v>
      </c>
      <c r="M9886" s="88">
        <v>3746.8833167543262</v>
      </c>
    </row>
    <row r="9887" spans="3:13" x14ac:dyDescent="0.2">
      <c r="C9887" s="88">
        <v>0.48945</v>
      </c>
      <c r="D9887" s="88">
        <v>16639.511864992484</v>
      </c>
      <c r="E9887" s="88">
        <v>159.70357482238524</v>
      </c>
      <c r="F9887" s="88">
        <v>525.40560025721516</v>
      </c>
      <c r="G9887" s="88">
        <v>773.32269084090649</v>
      </c>
      <c r="H9887" s="88">
        <v>1014.4140053324677</v>
      </c>
      <c r="I9887" s="88">
        <v>1398.0113701694836</v>
      </c>
      <c r="J9887" s="88">
        <v>2029.4710054125908</v>
      </c>
      <c r="K9887" s="88">
        <v>3404.4716107759059</v>
      </c>
      <c r="L9887" s="88">
        <v>3555.2560262262996</v>
      </c>
      <c r="M9887" s="88">
        <v>3746.8990041109796</v>
      </c>
    </row>
    <row r="9888" spans="3:13" x14ac:dyDescent="0.2">
      <c r="C9888" s="88">
        <v>0.48949999999999999</v>
      </c>
      <c r="D9888" s="88">
        <v>16639.830196456212</v>
      </c>
      <c r="E9888" s="88">
        <v>159.71109448180778</v>
      </c>
      <c r="F9888" s="88">
        <v>525.409011588255</v>
      </c>
      <c r="G9888" s="88">
        <v>773.32337377506838</v>
      </c>
      <c r="H9888" s="88">
        <v>1014.4505529281332</v>
      </c>
      <c r="I9888" s="88">
        <v>1398.022440735379</v>
      </c>
      <c r="J9888" s="88">
        <v>2029.4932332004378</v>
      </c>
      <c r="K9888" s="88">
        <v>3404.5656135488821</v>
      </c>
      <c r="L9888" s="88">
        <v>3555.3309839051581</v>
      </c>
      <c r="M9888" s="88">
        <v>3746.9108583512498</v>
      </c>
    </row>
    <row r="9889" spans="3:13" x14ac:dyDescent="0.2">
      <c r="C9889" s="88">
        <v>0.48954999999999999</v>
      </c>
      <c r="D9889" s="88">
        <v>16639.85591310561</v>
      </c>
      <c r="E9889" s="88">
        <v>159.71121375786879</v>
      </c>
      <c r="F9889" s="88">
        <v>525.41192241204953</v>
      </c>
      <c r="G9889" s="88">
        <v>773.33929702560272</v>
      </c>
      <c r="H9889" s="88">
        <v>1014.4817594982169</v>
      </c>
      <c r="I9889" s="88">
        <v>1398.0297742116168</v>
      </c>
      <c r="J9889" s="88">
        <v>2029.5021387817615</v>
      </c>
      <c r="K9889" s="88">
        <v>3404.5892210954057</v>
      </c>
      <c r="L9889" s="88">
        <v>3555.3668631873497</v>
      </c>
      <c r="M9889" s="88">
        <v>3746.9173022922041</v>
      </c>
    </row>
    <row r="9890" spans="3:13" x14ac:dyDescent="0.2">
      <c r="C9890" s="88">
        <v>0.48959999999999998</v>
      </c>
      <c r="D9890" s="88">
        <v>16639.923682868786</v>
      </c>
      <c r="E9890" s="88">
        <v>159.71746491803788</v>
      </c>
      <c r="F9890" s="88">
        <v>525.41272190060681</v>
      </c>
      <c r="G9890" s="88">
        <v>773.34070773727308</v>
      </c>
      <c r="H9890" s="88">
        <v>1014.4944574935225</v>
      </c>
      <c r="I9890" s="88">
        <v>1398.0303454831756</v>
      </c>
      <c r="J9890" s="88">
        <v>2029.5077935307609</v>
      </c>
      <c r="K9890" s="88">
        <v>3404.6625007053649</v>
      </c>
      <c r="L9890" s="88">
        <v>3555.5209368713831</v>
      </c>
      <c r="M9890" s="88">
        <v>3746.9387949983648</v>
      </c>
    </row>
    <row r="9891" spans="3:13" x14ac:dyDescent="0.2">
      <c r="C9891" s="88">
        <v>0.48964999999999997</v>
      </c>
      <c r="D9891" s="88">
        <v>16640.285166632304</v>
      </c>
      <c r="E9891" s="88">
        <v>159.72051462683794</v>
      </c>
      <c r="F9891" s="88">
        <v>525.42022582381333</v>
      </c>
      <c r="G9891" s="88">
        <v>773.35406649508423</v>
      </c>
      <c r="H9891" s="88">
        <v>1014.5204558825167</v>
      </c>
      <c r="I9891" s="88">
        <v>1398.043067345377</v>
      </c>
      <c r="J9891" s="88">
        <v>2029.5332938140364</v>
      </c>
      <c r="K9891" s="88">
        <v>3404.7315603587781</v>
      </c>
      <c r="L9891" s="88">
        <v>3555.5919959149996</v>
      </c>
      <c r="M9891" s="88">
        <v>3746.9616590563337</v>
      </c>
    </row>
    <row r="9892" spans="3:13" x14ac:dyDescent="0.2">
      <c r="C9892" s="88">
        <v>0.48970000000000002</v>
      </c>
      <c r="D9892" s="88">
        <v>16640.317959337986</v>
      </c>
      <c r="E9892" s="88">
        <v>159.7246844982501</v>
      </c>
      <c r="F9892" s="88">
        <v>525.43396879931788</v>
      </c>
      <c r="G9892" s="88">
        <v>773.36474387963244</v>
      </c>
      <c r="H9892" s="88">
        <v>1014.5251036188743</v>
      </c>
      <c r="I9892" s="88">
        <v>1398.0650095363053</v>
      </c>
      <c r="J9892" s="88">
        <v>2029.5650388521562</v>
      </c>
      <c r="K9892" s="88">
        <v>3404.84401413458</v>
      </c>
      <c r="L9892" s="88">
        <v>3555.6054001212947</v>
      </c>
      <c r="M9892" s="88">
        <v>3746.9624924812692</v>
      </c>
    </row>
    <row r="9893" spans="3:13" x14ac:dyDescent="0.2">
      <c r="C9893" s="88">
        <v>0.48975000000000002</v>
      </c>
      <c r="D9893" s="88">
        <v>16640.414090307626</v>
      </c>
      <c r="E9893" s="88">
        <v>159.72676360000969</v>
      </c>
      <c r="F9893" s="88">
        <v>525.43808211052783</v>
      </c>
      <c r="G9893" s="88">
        <v>773.36584282662125</v>
      </c>
      <c r="H9893" s="88">
        <v>1014.5436134555398</v>
      </c>
      <c r="I9893" s="88">
        <v>1398.127051863009</v>
      </c>
      <c r="J9893" s="88">
        <v>2029.5924854307077</v>
      </c>
      <c r="K9893" s="88">
        <v>3404.9023834155687</v>
      </c>
      <c r="L9893" s="88">
        <v>3555.7183994164889</v>
      </c>
      <c r="M9893" s="88">
        <v>3746.985491385477</v>
      </c>
    </row>
    <row r="9894" spans="3:13" x14ac:dyDescent="0.2">
      <c r="C9894" s="88">
        <v>0.48980000000000001</v>
      </c>
      <c r="D9894" s="88">
        <v>16640.497984881829</v>
      </c>
      <c r="E9894" s="88">
        <v>159.73085556977003</v>
      </c>
      <c r="F9894" s="88">
        <v>525.43808710552958</v>
      </c>
      <c r="G9894" s="88">
        <v>773.38034876625443</v>
      </c>
      <c r="H9894" s="88">
        <v>1014.5657981304253</v>
      </c>
      <c r="I9894" s="88">
        <v>1398.144214557135</v>
      </c>
      <c r="J9894" s="88">
        <v>2029.6098933208114</v>
      </c>
      <c r="K9894" s="88">
        <v>3404.9181649996899</v>
      </c>
      <c r="L9894" s="88">
        <v>3555.8107445038859</v>
      </c>
      <c r="M9894" s="88">
        <v>3747.0349770173248</v>
      </c>
    </row>
    <row r="9895" spans="3:13" x14ac:dyDescent="0.2">
      <c r="C9895" s="88">
        <v>0.48985000000000001</v>
      </c>
      <c r="D9895" s="88">
        <v>16641.379952087285</v>
      </c>
      <c r="E9895" s="88">
        <v>159.73192945513438</v>
      </c>
      <c r="F9895" s="88">
        <v>525.45584131059377</v>
      </c>
      <c r="G9895" s="88">
        <v>773.3899677158679</v>
      </c>
      <c r="H9895" s="88">
        <v>1014.5822308189986</v>
      </c>
      <c r="I9895" s="88">
        <v>1398.1892344850207</v>
      </c>
      <c r="J9895" s="88">
        <v>2029.6588743150555</v>
      </c>
      <c r="K9895" s="88">
        <v>3404.9763547579541</v>
      </c>
      <c r="L9895" s="88">
        <v>3555.8550076936708</v>
      </c>
      <c r="M9895" s="88">
        <v>3747.0790493837899</v>
      </c>
    </row>
    <row r="9896" spans="3:13" x14ac:dyDescent="0.2">
      <c r="C9896" s="88">
        <v>0.4899</v>
      </c>
      <c r="D9896" s="88">
        <v>16641.770411323683</v>
      </c>
      <c r="E9896" s="88">
        <v>159.73959949647269</v>
      </c>
      <c r="F9896" s="88">
        <v>525.46818382430774</v>
      </c>
      <c r="G9896" s="88">
        <v>773.41740011805359</v>
      </c>
      <c r="H9896" s="88">
        <v>1014.5837699047497</v>
      </c>
      <c r="I9896" s="88">
        <v>1398.1924596136382</v>
      </c>
      <c r="J9896" s="88">
        <v>2029.682218091787</v>
      </c>
      <c r="K9896" s="88">
        <v>3404.9867037166177</v>
      </c>
      <c r="L9896" s="88">
        <v>3555.8835474223288</v>
      </c>
      <c r="M9896" s="88">
        <v>3747.1051840814253</v>
      </c>
    </row>
    <row r="9897" spans="3:13" x14ac:dyDescent="0.2">
      <c r="C9897" s="88">
        <v>0.48995</v>
      </c>
      <c r="D9897" s="88">
        <v>16641.924425938538</v>
      </c>
      <c r="E9897" s="88">
        <v>159.74022976560082</v>
      </c>
      <c r="F9897" s="88">
        <v>525.47670224097146</v>
      </c>
      <c r="G9897" s="88">
        <v>773.42004054107974</v>
      </c>
      <c r="H9897" s="88">
        <v>1014.5867719119269</v>
      </c>
      <c r="I9897" s="88">
        <v>1398.1931813782271</v>
      </c>
      <c r="J9897" s="88">
        <v>2029.7081682191451</v>
      </c>
      <c r="K9897" s="88">
        <v>3405.0421758280795</v>
      </c>
      <c r="L9897" s="88">
        <v>3555.9635056755533</v>
      </c>
      <c r="M9897" s="88">
        <v>3747.1605196544529</v>
      </c>
    </row>
    <row r="9898" spans="3:13" x14ac:dyDescent="0.2">
      <c r="C9898" s="88">
        <v>0.49</v>
      </c>
      <c r="D9898" s="88">
        <v>16641.951174535399</v>
      </c>
      <c r="E9898" s="88">
        <v>159.74378459076888</v>
      </c>
      <c r="F9898" s="88">
        <v>525.47875659709416</v>
      </c>
      <c r="G9898" s="88">
        <v>773.42741925545943</v>
      </c>
      <c r="H9898" s="88">
        <v>1014.5918628239078</v>
      </c>
      <c r="I9898" s="88">
        <v>1398.2051662593167</v>
      </c>
      <c r="J9898" s="88">
        <v>2029.713769755278</v>
      </c>
      <c r="K9898" s="88">
        <v>3405.0517042995371</v>
      </c>
      <c r="L9898" s="88">
        <v>3556.0206788059627</v>
      </c>
      <c r="M9898" s="88">
        <v>3747.172108139292</v>
      </c>
    </row>
    <row r="9899" spans="3:13" x14ac:dyDescent="0.2">
      <c r="C9899" s="88">
        <v>0.49004999999999999</v>
      </c>
      <c r="D9899" s="88">
        <v>16642.078182684483</v>
      </c>
      <c r="E9899" s="88">
        <v>159.74378459076888</v>
      </c>
      <c r="F9899" s="88">
        <v>525.47881724446052</v>
      </c>
      <c r="G9899" s="88">
        <v>773.42909236605328</v>
      </c>
      <c r="H9899" s="88">
        <v>1014.6014709300525</v>
      </c>
      <c r="I9899" s="88">
        <v>1398.2333026841543</v>
      </c>
      <c r="J9899" s="88">
        <v>2029.7530939304593</v>
      </c>
      <c r="K9899" s="88">
        <v>3405.0658603490319</v>
      </c>
      <c r="L9899" s="88">
        <v>3556.0940140657995</v>
      </c>
      <c r="M9899" s="88">
        <v>3747.2526287346923</v>
      </c>
    </row>
    <row r="9900" spans="3:13" x14ac:dyDescent="0.2">
      <c r="C9900" s="88">
        <v>0.49009999999999998</v>
      </c>
      <c r="D9900" s="88">
        <v>16642.137470636982</v>
      </c>
      <c r="E9900" s="88">
        <v>159.75526036947485</v>
      </c>
      <c r="F9900" s="88">
        <v>525.48325553107497</v>
      </c>
      <c r="G9900" s="88">
        <v>773.43186478528833</v>
      </c>
      <c r="H9900" s="88">
        <v>1014.6091598107646</v>
      </c>
      <c r="I9900" s="88">
        <v>1398.2412114785448</v>
      </c>
      <c r="J9900" s="88">
        <v>2029.7683530505992</v>
      </c>
      <c r="K9900" s="88">
        <v>3405.0809228511143</v>
      </c>
      <c r="L9900" s="88">
        <v>3556.1142322591413</v>
      </c>
      <c r="M9900" s="88">
        <v>3747.2571257261939</v>
      </c>
    </row>
    <row r="9901" spans="3:13" x14ac:dyDescent="0.2">
      <c r="C9901" s="88">
        <v>0.49014999999999997</v>
      </c>
      <c r="D9901" s="88">
        <v>16642.21243272187</v>
      </c>
      <c r="E9901" s="88">
        <v>159.75650169583241</v>
      </c>
      <c r="F9901" s="88">
        <v>525.48832572490801</v>
      </c>
      <c r="G9901" s="88">
        <v>773.44149945280924</v>
      </c>
      <c r="H9901" s="88">
        <v>1014.6259230512192</v>
      </c>
      <c r="I9901" s="88">
        <v>1398.2470234710759</v>
      </c>
      <c r="J9901" s="88">
        <v>2029.781020598869</v>
      </c>
      <c r="K9901" s="88">
        <v>3405.0916364029035</v>
      </c>
      <c r="L9901" s="88">
        <v>3556.1550229071354</v>
      </c>
      <c r="M9901" s="88">
        <v>3747.3063257186659</v>
      </c>
    </row>
    <row r="9902" spans="3:13" x14ac:dyDescent="0.2">
      <c r="C9902" s="88">
        <v>0.49020000000000002</v>
      </c>
      <c r="D9902" s="88">
        <v>16642.436151933791</v>
      </c>
      <c r="E9902" s="88">
        <v>159.75675591939671</v>
      </c>
      <c r="F9902" s="88">
        <v>525.49106928722813</v>
      </c>
      <c r="G9902" s="88">
        <v>773.44279547278666</v>
      </c>
      <c r="H9902" s="88">
        <v>1014.6276282613894</v>
      </c>
      <c r="I9902" s="88">
        <v>1398.2488754870647</v>
      </c>
      <c r="J9902" s="88">
        <v>2029.7851234326972</v>
      </c>
      <c r="K9902" s="88">
        <v>3405.100932855717</v>
      </c>
      <c r="L9902" s="88">
        <v>3556.3242245881161</v>
      </c>
      <c r="M9902" s="88">
        <v>3747.3332875940237</v>
      </c>
    </row>
    <row r="9903" spans="3:13" x14ac:dyDescent="0.2">
      <c r="C9903" s="88">
        <v>0.49025000000000002</v>
      </c>
      <c r="D9903" s="88">
        <v>16642.55896194102</v>
      </c>
      <c r="E9903" s="88">
        <v>159.75971054299862</v>
      </c>
      <c r="F9903" s="88">
        <v>525.49236550611886</v>
      </c>
      <c r="G9903" s="88">
        <v>773.45340477772743</v>
      </c>
      <c r="H9903" s="88">
        <v>1014.6614215951522</v>
      </c>
      <c r="I9903" s="88">
        <v>1398.2670617594349</v>
      </c>
      <c r="J9903" s="88">
        <v>2029.7906327300793</v>
      </c>
      <c r="K9903" s="88">
        <v>3405.109630417302</v>
      </c>
      <c r="L9903" s="88">
        <v>3556.3820926071617</v>
      </c>
      <c r="M9903" s="88">
        <v>3747.3362613457944</v>
      </c>
    </row>
    <row r="9904" spans="3:13" x14ac:dyDescent="0.2">
      <c r="C9904" s="88">
        <v>0.49030000000000001</v>
      </c>
      <c r="D9904" s="88">
        <v>16642.870099683045</v>
      </c>
      <c r="E9904" s="88">
        <v>159.76146926223828</v>
      </c>
      <c r="F9904" s="88">
        <v>525.49267016771273</v>
      </c>
      <c r="G9904" s="88">
        <v>773.46620228355505</v>
      </c>
      <c r="H9904" s="88">
        <v>1014.6700500224224</v>
      </c>
      <c r="I9904" s="88">
        <v>1398.2734022210348</v>
      </c>
      <c r="J9904" s="88">
        <v>2029.8500760738557</v>
      </c>
      <c r="K9904" s="88">
        <v>3405.1715646353946</v>
      </c>
      <c r="L9904" s="88">
        <v>3556.5140678282582</v>
      </c>
      <c r="M9904" s="88">
        <v>3747.3407587979536</v>
      </c>
    </row>
    <row r="9905" spans="3:13" x14ac:dyDescent="0.2">
      <c r="C9905" s="88">
        <v>0.49035000000000001</v>
      </c>
      <c r="D9905" s="88">
        <v>16642.87208466986</v>
      </c>
      <c r="E9905" s="88">
        <v>159.76408536695817</v>
      </c>
      <c r="F9905" s="88">
        <v>525.50204958713448</v>
      </c>
      <c r="G9905" s="88">
        <v>773.48648685426997</v>
      </c>
      <c r="H9905" s="88">
        <v>1014.6708470410017</v>
      </c>
      <c r="I9905" s="88">
        <v>1398.2969277899374</v>
      </c>
      <c r="J9905" s="88">
        <v>2029.9153469404741</v>
      </c>
      <c r="K9905" s="88">
        <v>3405.1894397969463</v>
      </c>
      <c r="L9905" s="88">
        <v>3556.8368547060118</v>
      </c>
      <c r="M9905" s="88">
        <v>3747.3422242479005</v>
      </c>
    </row>
    <row r="9906" spans="3:13" x14ac:dyDescent="0.2">
      <c r="C9906" s="88">
        <v>0.4904</v>
      </c>
      <c r="D9906" s="88">
        <v>16643.085758382011</v>
      </c>
      <c r="E9906" s="88">
        <v>159.77205691590098</v>
      </c>
      <c r="F9906" s="88">
        <v>525.51225501459248</v>
      </c>
      <c r="G9906" s="88">
        <v>773.5198881405222</v>
      </c>
      <c r="H9906" s="88">
        <v>1014.6980632910768</v>
      </c>
      <c r="I9906" s="88">
        <v>1398.3251288154815</v>
      </c>
      <c r="J9906" s="88">
        <v>2029.9414591348709</v>
      </c>
      <c r="K9906" s="88">
        <v>3405.3531093257689</v>
      </c>
      <c r="L9906" s="88">
        <v>3556.9334223964161</v>
      </c>
      <c r="M9906" s="88">
        <v>3747.3437750889102</v>
      </c>
    </row>
    <row r="9907" spans="3:13" x14ac:dyDescent="0.2">
      <c r="C9907" s="88">
        <v>0.49045</v>
      </c>
      <c r="D9907" s="88">
        <v>16643.394609662388</v>
      </c>
      <c r="E9907" s="88">
        <v>159.77240199256539</v>
      </c>
      <c r="F9907" s="88">
        <v>525.51235690998374</v>
      </c>
      <c r="G9907" s="88">
        <v>773.52289340021935</v>
      </c>
      <c r="H9907" s="88">
        <v>1014.6996739917467</v>
      </c>
      <c r="I9907" s="88">
        <v>1398.3403759575963</v>
      </c>
      <c r="J9907" s="88">
        <v>2029.9460699944016</v>
      </c>
      <c r="K9907" s="88">
        <v>3405.3597579842226</v>
      </c>
      <c r="L9907" s="88">
        <v>3556.988683165579</v>
      </c>
      <c r="M9907" s="88">
        <v>3747.3690127032414</v>
      </c>
    </row>
    <row r="9908" spans="3:13" x14ac:dyDescent="0.2">
      <c r="C9908" s="88">
        <v>0.49049999999999999</v>
      </c>
      <c r="D9908" s="88">
        <v>16643.402728945279</v>
      </c>
      <c r="E9908" s="88">
        <v>159.77240199256539</v>
      </c>
      <c r="F9908" s="88">
        <v>525.51315378843447</v>
      </c>
      <c r="G9908" s="88">
        <v>773.52492764876661</v>
      </c>
      <c r="H9908" s="88">
        <v>1014.7053753736309</v>
      </c>
      <c r="I9908" s="88">
        <v>1398.3549697550493</v>
      </c>
      <c r="J9908" s="88">
        <v>2029.9847439240116</v>
      </c>
      <c r="K9908" s="88">
        <v>3405.3657238106698</v>
      </c>
      <c r="L9908" s="88">
        <v>3557.0787259892868</v>
      </c>
      <c r="M9908" s="88">
        <v>3747.3693245812638</v>
      </c>
    </row>
    <row r="9909" spans="3:13" x14ac:dyDescent="0.2">
      <c r="C9909" s="88">
        <v>0.49054999999999999</v>
      </c>
      <c r="D9909" s="88">
        <v>16643.540199094379</v>
      </c>
      <c r="E9909" s="88">
        <v>159.77543778262316</v>
      </c>
      <c r="F9909" s="88">
        <v>525.51568438696586</v>
      </c>
      <c r="G9909" s="88">
        <v>773.52928880407444</v>
      </c>
      <c r="H9909" s="88">
        <v>1014.765318276387</v>
      </c>
      <c r="I9909" s="88">
        <v>1398.3645052790866</v>
      </c>
      <c r="J9909" s="88">
        <v>2030.0736284023419</v>
      </c>
      <c r="K9909" s="88">
        <v>3405.4240830417466</v>
      </c>
      <c r="L9909" s="88">
        <v>3557.1980242591094</v>
      </c>
      <c r="M9909" s="88">
        <v>3747.4469291921851</v>
      </c>
    </row>
    <row r="9910" spans="3:13" x14ac:dyDescent="0.2">
      <c r="C9910" s="88">
        <v>0.49059999999999998</v>
      </c>
      <c r="D9910" s="88">
        <v>16643.542206888415</v>
      </c>
      <c r="E9910" s="88">
        <v>159.7813853733096</v>
      </c>
      <c r="F9910" s="88">
        <v>525.51715090405787</v>
      </c>
      <c r="G9910" s="88">
        <v>773.54233336623111</v>
      </c>
      <c r="H9910" s="88">
        <v>1014.7655429986216</v>
      </c>
      <c r="I9910" s="88">
        <v>1398.3857580234735</v>
      </c>
      <c r="J9910" s="88">
        <v>2030.0843005272422</v>
      </c>
      <c r="K9910" s="88">
        <v>3405.4492383358202</v>
      </c>
      <c r="L9910" s="88">
        <v>3557.2410283444055</v>
      </c>
      <c r="M9910" s="88">
        <v>3747.4643433497668</v>
      </c>
    </row>
    <row r="9911" spans="3:13" x14ac:dyDescent="0.2">
      <c r="C9911" s="88">
        <v>0.49064999999999998</v>
      </c>
      <c r="D9911" s="88">
        <v>16643.550391692323</v>
      </c>
      <c r="E9911" s="88">
        <v>159.78752973652172</v>
      </c>
      <c r="F9911" s="88">
        <v>525.51847083845223</v>
      </c>
      <c r="G9911" s="88">
        <v>773.5611573683218</v>
      </c>
      <c r="H9911" s="88">
        <v>1014.7659803786805</v>
      </c>
      <c r="I9911" s="88">
        <v>1398.4151828442382</v>
      </c>
      <c r="J9911" s="88">
        <v>2030.0900193099146</v>
      </c>
      <c r="K9911" s="88">
        <v>3405.4543119509499</v>
      </c>
      <c r="L9911" s="88">
        <v>3557.383486763958</v>
      </c>
      <c r="M9911" s="88">
        <v>3747.4685647277602</v>
      </c>
    </row>
    <row r="9912" spans="3:13" x14ac:dyDescent="0.2">
      <c r="C9912" s="88">
        <v>0.49070000000000003</v>
      </c>
      <c r="D9912" s="88">
        <v>16643.822076758745</v>
      </c>
      <c r="E9912" s="88">
        <v>159.80329781589353</v>
      </c>
      <c r="F9912" s="88">
        <v>525.53440034328014</v>
      </c>
      <c r="G9912" s="88">
        <v>773.57030829157384</v>
      </c>
      <c r="H9912" s="88">
        <v>1014.7725844804663</v>
      </c>
      <c r="I9912" s="88">
        <v>1398.4493652777269</v>
      </c>
      <c r="J9912" s="88">
        <v>2030.1051601390841</v>
      </c>
      <c r="K9912" s="88">
        <v>3405.5252693448042</v>
      </c>
      <c r="L9912" s="88">
        <v>3557.4593259571088</v>
      </c>
      <c r="M9912" s="88">
        <v>3747.4720594208693</v>
      </c>
    </row>
    <row r="9913" spans="3:13" x14ac:dyDescent="0.2">
      <c r="C9913" s="88">
        <v>0.49075000000000002</v>
      </c>
      <c r="D9913" s="88">
        <v>16644.264594892695</v>
      </c>
      <c r="E9913" s="88">
        <v>159.80329781589353</v>
      </c>
      <c r="F9913" s="88">
        <v>525.53585544591942</v>
      </c>
      <c r="G9913" s="88">
        <v>773.5840535828097</v>
      </c>
      <c r="H9913" s="88">
        <v>1014.7803408363925</v>
      </c>
      <c r="I9913" s="88">
        <v>1398.4720321962363</v>
      </c>
      <c r="J9913" s="88">
        <v>2030.1099580209302</v>
      </c>
      <c r="K9913" s="88">
        <v>3405.580214750732</v>
      </c>
      <c r="L9913" s="88">
        <v>3557.560621791411</v>
      </c>
      <c r="M9913" s="88">
        <v>3747.4820627281488</v>
      </c>
    </row>
    <row r="9914" spans="3:13" x14ac:dyDescent="0.2">
      <c r="C9914" s="88">
        <v>0.49080000000000001</v>
      </c>
      <c r="D9914" s="88">
        <v>16644.6194921557</v>
      </c>
      <c r="E9914" s="88">
        <v>159.8037221775221</v>
      </c>
      <c r="F9914" s="88">
        <v>525.5521698743255</v>
      </c>
      <c r="G9914" s="88">
        <v>773.6157500062086</v>
      </c>
      <c r="H9914" s="88">
        <v>1014.7808678940651</v>
      </c>
      <c r="I9914" s="88">
        <v>1398.5475748151775</v>
      </c>
      <c r="J9914" s="88">
        <v>2030.1234496748011</v>
      </c>
      <c r="K9914" s="88">
        <v>3405.6625929115999</v>
      </c>
      <c r="L9914" s="88">
        <v>3557.7462801747529</v>
      </c>
      <c r="M9914" s="88">
        <v>3747.4902439496946</v>
      </c>
    </row>
    <row r="9915" spans="3:13" x14ac:dyDescent="0.2">
      <c r="C9915" s="88">
        <v>0.49085000000000001</v>
      </c>
      <c r="D9915" s="88">
        <v>16644.636663047426</v>
      </c>
      <c r="E9915" s="88">
        <v>159.80372231659931</v>
      </c>
      <c r="F9915" s="88">
        <v>525.55266558236372</v>
      </c>
      <c r="G9915" s="88">
        <v>773.6186450276623</v>
      </c>
      <c r="H9915" s="88">
        <v>1014.8286920719643</v>
      </c>
      <c r="I9915" s="88">
        <v>1398.5652203739564</v>
      </c>
      <c r="J9915" s="88">
        <v>2030.1341344499674</v>
      </c>
      <c r="K9915" s="88">
        <v>3405.8902807410432</v>
      </c>
      <c r="L9915" s="88">
        <v>3557.8755432735688</v>
      </c>
      <c r="M9915" s="88">
        <v>3747.5023433293045</v>
      </c>
    </row>
    <row r="9916" spans="3:13" x14ac:dyDescent="0.2">
      <c r="C9916" s="88">
        <v>0.4909</v>
      </c>
      <c r="D9916" s="88">
        <v>16645.027038575248</v>
      </c>
      <c r="E9916" s="88">
        <v>159.80640383181435</v>
      </c>
      <c r="F9916" s="88">
        <v>525.55686627420846</v>
      </c>
      <c r="G9916" s="88">
        <v>773.63033328536494</v>
      </c>
      <c r="H9916" s="88">
        <v>1014.8319003264996</v>
      </c>
      <c r="I9916" s="88">
        <v>1398.5736472561653</v>
      </c>
      <c r="J9916" s="88">
        <v>2030.2769079671089</v>
      </c>
      <c r="K9916" s="88">
        <v>3405.9772606017941</v>
      </c>
      <c r="L9916" s="88">
        <v>3557.9626345609204</v>
      </c>
      <c r="M9916" s="88">
        <v>3747.5072891937125</v>
      </c>
    </row>
    <row r="9917" spans="3:13" x14ac:dyDescent="0.2">
      <c r="C9917" s="88">
        <v>0.49095</v>
      </c>
      <c r="D9917" s="88">
        <v>16645.273379794733</v>
      </c>
      <c r="E9917" s="88">
        <v>159.80883425015418</v>
      </c>
      <c r="F9917" s="88">
        <v>525.55913511787094</v>
      </c>
      <c r="G9917" s="88">
        <v>773.63438848146689</v>
      </c>
      <c r="H9917" s="88">
        <v>1014.8358732414963</v>
      </c>
      <c r="I9917" s="88">
        <v>1398.5743969843916</v>
      </c>
      <c r="J9917" s="88">
        <v>2030.2929717059055</v>
      </c>
      <c r="K9917" s="88">
        <v>3406.125086113761</v>
      </c>
      <c r="L9917" s="88">
        <v>3558.1433318358304</v>
      </c>
      <c r="M9917" s="88">
        <v>3747.5232405631668</v>
      </c>
    </row>
    <row r="9918" spans="3:13" x14ac:dyDescent="0.2">
      <c r="C9918" s="88">
        <v>0.49099999999999999</v>
      </c>
      <c r="D9918" s="88">
        <v>16645.2738138163</v>
      </c>
      <c r="E9918" s="88">
        <v>159.81379910960368</v>
      </c>
      <c r="F9918" s="88">
        <v>525.56003526647009</v>
      </c>
      <c r="G9918" s="88">
        <v>773.67397033583575</v>
      </c>
      <c r="H9918" s="88">
        <v>1014.8524244169275</v>
      </c>
      <c r="I9918" s="88">
        <v>1398.5748252939584</v>
      </c>
      <c r="J9918" s="88">
        <v>2030.3615453592424</v>
      </c>
      <c r="K9918" s="88">
        <v>3406.1900852159924</v>
      </c>
      <c r="L9918" s="88">
        <v>3558.1437638653988</v>
      </c>
      <c r="M9918" s="88">
        <v>3747.5550222556385</v>
      </c>
    </row>
    <row r="9919" spans="3:13" x14ac:dyDescent="0.2">
      <c r="C9919" s="88">
        <v>0.49104999999999999</v>
      </c>
      <c r="D9919" s="88">
        <v>16645.397857921791</v>
      </c>
      <c r="E9919" s="88">
        <v>159.81996088692176</v>
      </c>
      <c r="F9919" s="88">
        <v>525.58316136241501</v>
      </c>
      <c r="G9919" s="88">
        <v>773.67875082417368</v>
      </c>
      <c r="H9919" s="88">
        <v>1014.8618911909934</v>
      </c>
      <c r="I9919" s="88">
        <v>1398.644665190704</v>
      </c>
      <c r="J9919" s="88">
        <v>2030.3984440105228</v>
      </c>
      <c r="K9919" s="88">
        <v>3406.1946069579808</v>
      </c>
      <c r="L9919" s="88">
        <v>3558.2631070969351</v>
      </c>
      <c r="M9919" s="88">
        <v>3747.5607428295593</v>
      </c>
    </row>
    <row r="9920" spans="3:13" x14ac:dyDescent="0.2">
      <c r="C9920" s="88">
        <v>0.49109999999999998</v>
      </c>
      <c r="D9920" s="88">
        <v>16645.671404159904</v>
      </c>
      <c r="E9920" s="88">
        <v>159.82402075617574</v>
      </c>
      <c r="F9920" s="88">
        <v>525.60057939157696</v>
      </c>
      <c r="G9920" s="88">
        <v>773.68517834158183</v>
      </c>
      <c r="H9920" s="88">
        <v>1014.8903981686544</v>
      </c>
      <c r="I9920" s="88">
        <v>1398.6538260632788</v>
      </c>
      <c r="J9920" s="88">
        <v>2030.4684182540277</v>
      </c>
      <c r="K9920" s="88">
        <v>3406.2063157963839</v>
      </c>
      <c r="L9920" s="88">
        <v>3558.4073848284088</v>
      </c>
      <c r="M9920" s="88">
        <v>3747.572973431817</v>
      </c>
    </row>
    <row r="9921" spans="3:13" x14ac:dyDescent="0.2">
      <c r="C9921" s="88">
        <v>0.49114999999999998</v>
      </c>
      <c r="D9921" s="88">
        <v>16645.76950037291</v>
      </c>
      <c r="E9921" s="88">
        <v>159.82476306027729</v>
      </c>
      <c r="F9921" s="88">
        <v>525.60223092378737</v>
      </c>
      <c r="G9921" s="88">
        <v>773.68993458445038</v>
      </c>
      <c r="H9921" s="88">
        <v>1014.9032731309635</v>
      </c>
      <c r="I9921" s="88">
        <v>1398.6890561246128</v>
      </c>
      <c r="J9921" s="88">
        <v>2030.4709665038026</v>
      </c>
      <c r="K9921" s="88">
        <v>3406.2138570770639</v>
      </c>
      <c r="L9921" s="88">
        <v>3558.4567943548609</v>
      </c>
      <c r="M9921" s="88">
        <v>3747.588609318545</v>
      </c>
    </row>
    <row r="9922" spans="3:13" x14ac:dyDescent="0.2">
      <c r="C9922" s="88">
        <v>0.49120000000000003</v>
      </c>
      <c r="D9922" s="88">
        <v>16645.859673622501</v>
      </c>
      <c r="E9922" s="88">
        <v>159.82610565490268</v>
      </c>
      <c r="F9922" s="88">
        <v>525.62042115286113</v>
      </c>
      <c r="G9922" s="88">
        <v>773.69024784607427</v>
      </c>
      <c r="H9922" s="88">
        <v>1014.910381113466</v>
      </c>
      <c r="I9922" s="88">
        <v>1398.6917731098165</v>
      </c>
      <c r="J9922" s="88">
        <v>2030.5626742037084</v>
      </c>
      <c r="K9922" s="88">
        <v>3406.2242160383034</v>
      </c>
      <c r="L9922" s="88">
        <v>3558.5372292475768</v>
      </c>
      <c r="M9922" s="88">
        <v>3747.6129992139477</v>
      </c>
    </row>
    <row r="9923" spans="3:13" x14ac:dyDescent="0.2">
      <c r="C9923" s="88">
        <v>0.49125000000000002</v>
      </c>
      <c r="D9923" s="88">
        <v>16646.161724252244</v>
      </c>
      <c r="E9923" s="88">
        <v>159.84173991987518</v>
      </c>
      <c r="F9923" s="88">
        <v>525.63973857617566</v>
      </c>
      <c r="G9923" s="88">
        <v>773.69140052834564</v>
      </c>
      <c r="H9923" s="88">
        <v>1014.9184122042052</v>
      </c>
      <c r="I9923" s="88">
        <v>1398.6930670997267</v>
      </c>
      <c r="J9923" s="88">
        <v>2030.5776007589275</v>
      </c>
      <c r="K9923" s="88">
        <v>3406.2532486329237</v>
      </c>
      <c r="L9923" s="88">
        <v>3558.8109590514246</v>
      </c>
      <c r="M9923" s="88">
        <v>3747.6367745938355</v>
      </c>
    </row>
    <row r="9924" spans="3:13" x14ac:dyDescent="0.2">
      <c r="C9924" s="88">
        <v>0.49130000000000001</v>
      </c>
      <c r="D9924" s="88">
        <v>16646.386090655949</v>
      </c>
      <c r="E9924" s="88">
        <v>159.84192466218246</v>
      </c>
      <c r="F9924" s="88">
        <v>525.64803260240797</v>
      </c>
      <c r="G9924" s="88">
        <v>773.71396770475849</v>
      </c>
      <c r="H9924" s="88">
        <v>1014.9214922513065</v>
      </c>
      <c r="I9924" s="88">
        <v>1398.7180940904423</v>
      </c>
      <c r="J9924" s="88">
        <v>2030.5797694531198</v>
      </c>
      <c r="K9924" s="88">
        <v>3406.4721753941553</v>
      </c>
      <c r="L9924" s="88">
        <v>3558.8869768895984</v>
      </c>
      <c r="M9924" s="88">
        <v>3747.6579486352816</v>
      </c>
    </row>
    <row r="9925" spans="3:13" x14ac:dyDescent="0.2">
      <c r="C9925" s="88">
        <v>0.49135000000000001</v>
      </c>
      <c r="D9925" s="88">
        <v>16646.397672784518</v>
      </c>
      <c r="E9925" s="88">
        <v>159.84893614018256</v>
      </c>
      <c r="F9925" s="88">
        <v>525.6688205805608</v>
      </c>
      <c r="G9925" s="88">
        <v>773.71542437672497</v>
      </c>
      <c r="H9925" s="88">
        <v>1014.927234972221</v>
      </c>
      <c r="I9925" s="88">
        <v>1398.7282251150373</v>
      </c>
      <c r="J9925" s="88">
        <v>2030.5897791130342</v>
      </c>
      <c r="K9925" s="88">
        <v>3406.5610677879736</v>
      </c>
      <c r="L9925" s="88">
        <v>3558.8960161136065</v>
      </c>
      <c r="M9925" s="88">
        <v>3747.6939748822301</v>
      </c>
    </row>
    <row r="9926" spans="3:13" x14ac:dyDescent="0.2">
      <c r="C9926" s="88">
        <v>0.4914</v>
      </c>
      <c r="D9926" s="88">
        <v>16646.632626459286</v>
      </c>
      <c r="E9926" s="88">
        <v>159.85363534750286</v>
      </c>
      <c r="F9926" s="88">
        <v>525.67300249452774</v>
      </c>
      <c r="G9926" s="88">
        <v>773.79733824236473</v>
      </c>
      <c r="H9926" s="88">
        <v>1014.9288843285763</v>
      </c>
      <c r="I9926" s="88">
        <v>1398.7527254583192</v>
      </c>
      <c r="J9926" s="88">
        <v>2030.6003806583772</v>
      </c>
      <c r="K9926" s="88">
        <v>3406.7479119932382</v>
      </c>
      <c r="L9926" s="88">
        <v>3558.8990501018843</v>
      </c>
      <c r="M9926" s="88">
        <v>3747.7559864178083</v>
      </c>
    </row>
    <row r="9927" spans="3:13" x14ac:dyDescent="0.2">
      <c r="C9927" s="88">
        <v>0.49145</v>
      </c>
      <c r="D9927" s="88">
        <v>16646.737254543546</v>
      </c>
      <c r="E9927" s="88">
        <v>159.85489062833858</v>
      </c>
      <c r="F9927" s="88">
        <v>525.67719579110417</v>
      </c>
      <c r="G9927" s="88">
        <v>773.80023548822555</v>
      </c>
      <c r="H9927" s="88">
        <v>1014.9345916838734</v>
      </c>
      <c r="I9927" s="88">
        <v>1398.757620642315</v>
      </c>
      <c r="J9927" s="88">
        <v>2030.6135016283242</v>
      </c>
      <c r="K9927" s="88">
        <v>3406.7557649768019</v>
      </c>
      <c r="L9927" s="88">
        <v>3559.1003542128065</v>
      </c>
      <c r="M9927" s="88">
        <v>3747.7567882970711</v>
      </c>
    </row>
    <row r="9928" spans="3:13" x14ac:dyDescent="0.2">
      <c r="C9928" s="88">
        <v>0.49149999999999999</v>
      </c>
      <c r="D9928" s="88">
        <v>16646.833890368704</v>
      </c>
      <c r="E9928" s="88">
        <v>159.85521004289058</v>
      </c>
      <c r="F9928" s="88">
        <v>525.68024037595796</v>
      </c>
      <c r="G9928" s="88">
        <v>773.8351415430875</v>
      </c>
      <c r="H9928" s="88">
        <v>1014.9418143596154</v>
      </c>
      <c r="I9928" s="88">
        <v>1398.7776295247581</v>
      </c>
      <c r="J9928" s="88">
        <v>2030.6211613450173</v>
      </c>
      <c r="K9928" s="88">
        <v>3406.7813651832294</v>
      </c>
      <c r="L9928" s="88">
        <v>3559.1298080478741</v>
      </c>
      <c r="M9928" s="88">
        <v>3747.7896640973081</v>
      </c>
    </row>
    <row r="9929" spans="3:13" x14ac:dyDescent="0.2">
      <c r="C9929" s="88">
        <v>0.49154999999999999</v>
      </c>
      <c r="D9929" s="88">
        <v>16646.836310997616</v>
      </c>
      <c r="E9929" s="88">
        <v>159.85548724473938</v>
      </c>
      <c r="F9929" s="88">
        <v>525.68675819200371</v>
      </c>
      <c r="G9929" s="88">
        <v>773.83683726272011</v>
      </c>
      <c r="H9929" s="88">
        <v>1014.9475216309447</v>
      </c>
      <c r="I9929" s="88">
        <v>1398.7854575844772</v>
      </c>
      <c r="J9929" s="88">
        <v>2030.6418036647933</v>
      </c>
      <c r="K9929" s="88">
        <v>3406.9105386847086</v>
      </c>
      <c r="L9929" s="88">
        <v>3559.1528284254891</v>
      </c>
      <c r="M9929" s="88">
        <v>3747.7979763486737</v>
      </c>
    </row>
    <row r="9930" spans="3:13" x14ac:dyDescent="0.2">
      <c r="C9930" s="88">
        <v>0.49159999999999998</v>
      </c>
      <c r="D9930" s="88">
        <v>16646.853115523052</v>
      </c>
      <c r="E9930" s="88">
        <v>159.86720627174873</v>
      </c>
      <c r="F9930" s="88">
        <v>525.68755010184668</v>
      </c>
      <c r="G9930" s="88">
        <v>773.8540236658996</v>
      </c>
      <c r="H9930" s="88">
        <v>1014.979025467851</v>
      </c>
      <c r="I9930" s="88">
        <v>1398.7907894154073</v>
      </c>
      <c r="J9930" s="88">
        <v>2030.6870416023025</v>
      </c>
      <c r="K9930" s="88">
        <v>3406.9423932345489</v>
      </c>
      <c r="L9930" s="88">
        <v>3559.1858088403569</v>
      </c>
      <c r="M9930" s="88">
        <v>3747.8334300720753</v>
      </c>
    </row>
    <row r="9931" spans="3:13" x14ac:dyDescent="0.2">
      <c r="C9931" s="88">
        <v>0.49164999999999998</v>
      </c>
      <c r="D9931" s="88">
        <v>16646.875489198152</v>
      </c>
      <c r="E9931" s="88">
        <v>159.8687535242143</v>
      </c>
      <c r="F9931" s="88">
        <v>525.69364515210282</v>
      </c>
      <c r="G9931" s="88">
        <v>773.85460542136889</v>
      </c>
      <c r="H9931" s="88">
        <v>1014.9807956037735</v>
      </c>
      <c r="I9931" s="88">
        <v>1398.7928333553423</v>
      </c>
      <c r="J9931" s="88">
        <v>2030.7514957043509</v>
      </c>
      <c r="K9931" s="88">
        <v>3407.0166028146677</v>
      </c>
      <c r="L9931" s="88">
        <v>3559.3583845927669</v>
      </c>
      <c r="M9931" s="88">
        <v>3747.8712879602995</v>
      </c>
    </row>
    <row r="9932" spans="3:13" x14ac:dyDescent="0.2">
      <c r="C9932" s="88">
        <v>0.49170000000000003</v>
      </c>
      <c r="D9932" s="88">
        <v>16647.417666242221</v>
      </c>
      <c r="E9932" s="88">
        <v>159.86941147790913</v>
      </c>
      <c r="F9932" s="88">
        <v>525.69940441200924</v>
      </c>
      <c r="G9932" s="88">
        <v>773.86344594990305</v>
      </c>
      <c r="H9932" s="88">
        <v>1014.9835952670123</v>
      </c>
      <c r="I9932" s="88">
        <v>1398.8296158601552</v>
      </c>
      <c r="J9932" s="88">
        <v>2030.8673202395116</v>
      </c>
      <c r="K9932" s="88">
        <v>3407.0475442643683</v>
      </c>
      <c r="L9932" s="88">
        <v>3559.5216130396097</v>
      </c>
      <c r="M9932" s="88">
        <v>3747.8715490830705</v>
      </c>
    </row>
    <row r="9933" spans="3:13" x14ac:dyDescent="0.2">
      <c r="C9933" s="88">
        <v>0.49175000000000002</v>
      </c>
      <c r="D9933" s="88">
        <v>16647.470708801713</v>
      </c>
      <c r="E9933" s="88">
        <v>159.86972192253324</v>
      </c>
      <c r="F9933" s="88">
        <v>525.70178945676253</v>
      </c>
      <c r="G9933" s="88">
        <v>773.86749608196851</v>
      </c>
      <c r="H9933" s="88">
        <v>1015.0021838965622</v>
      </c>
      <c r="I9933" s="88">
        <v>1398.8453287517596</v>
      </c>
      <c r="J9933" s="88">
        <v>2030.9249498771355</v>
      </c>
      <c r="K9933" s="88">
        <v>3407.0574160302967</v>
      </c>
      <c r="L9933" s="88">
        <v>3559.6498458057667</v>
      </c>
      <c r="M9933" s="88">
        <v>3747.9000776480038</v>
      </c>
    </row>
    <row r="9934" spans="3:13" x14ac:dyDescent="0.2">
      <c r="C9934" s="88">
        <v>0.49180000000000001</v>
      </c>
      <c r="D9934" s="88">
        <v>16647.750595689351</v>
      </c>
      <c r="E9934" s="88">
        <v>159.87158852693301</v>
      </c>
      <c r="F9934" s="88">
        <v>525.71837712330944</v>
      </c>
      <c r="G9934" s="88">
        <v>773.89138807185918</v>
      </c>
      <c r="H9934" s="88">
        <v>1015.0185980222218</v>
      </c>
      <c r="I9934" s="88">
        <v>1398.8519336821087</v>
      </c>
      <c r="J9934" s="88">
        <v>2030.9387462293685</v>
      </c>
      <c r="K9934" s="88">
        <v>3407.0756022494998</v>
      </c>
      <c r="L9934" s="88">
        <v>3559.7211673416086</v>
      </c>
      <c r="M9934" s="88">
        <v>3747.9130798908623</v>
      </c>
    </row>
    <row r="9935" spans="3:13" x14ac:dyDescent="0.2">
      <c r="C9935" s="88">
        <v>0.49185000000000001</v>
      </c>
      <c r="D9935" s="88">
        <v>16647.75350303817</v>
      </c>
      <c r="E9935" s="88">
        <v>159.87329929566204</v>
      </c>
      <c r="F9935" s="88">
        <v>525.72924145764136</v>
      </c>
      <c r="G9935" s="88">
        <v>773.9624794258234</v>
      </c>
      <c r="H9935" s="88">
        <v>1015.055469204322</v>
      </c>
      <c r="I9935" s="88">
        <v>1398.8826234745979</v>
      </c>
      <c r="J9935" s="88">
        <v>2030.9835040191033</v>
      </c>
      <c r="K9935" s="88">
        <v>3407.1314098838952</v>
      </c>
      <c r="L9935" s="88">
        <v>3559.8536961482132</v>
      </c>
      <c r="M9935" s="88">
        <v>3747.9262308179659</v>
      </c>
    </row>
    <row r="9936" spans="3:13" x14ac:dyDescent="0.2">
      <c r="C9936" s="88">
        <v>0.4919</v>
      </c>
      <c r="D9936" s="88">
        <v>16647.82758802145</v>
      </c>
      <c r="E9936" s="88">
        <v>159.87613115549902</v>
      </c>
      <c r="F9936" s="88">
        <v>525.73531307411486</v>
      </c>
      <c r="G9936" s="88">
        <v>773.97012951864735</v>
      </c>
      <c r="H9936" s="88">
        <v>1015.0570297641543</v>
      </c>
      <c r="I9936" s="88">
        <v>1398.9556897462876</v>
      </c>
      <c r="J9936" s="88">
        <v>2030.9885911443303</v>
      </c>
      <c r="K9936" s="88">
        <v>3407.2478676839273</v>
      </c>
      <c r="L9936" s="88">
        <v>3560.031925303042</v>
      </c>
      <c r="M9936" s="88">
        <v>3747.9645922022751</v>
      </c>
    </row>
    <row r="9937" spans="3:13" x14ac:dyDescent="0.2">
      <c r="C9937" s="88">
        <v>0.49195</v>
      </c>
      <c r="D9937" s="88">
        <v>16648.501817247023</v>
      </c>
      <c r="E9937" s="88">
        <v>159.87689597673034</v>
      </c>
      <c r="F9937" s="88">
        <v>525.7426947806789</v>
      </c>
      <c r="G9937" s="88">
        <v>773.9933331553807</v>
      </c>
      <c r="H9937" s="88">
        <v>1015.0572075331706</v>
      </c>
      <c r="I9937" s="88">
        <v>1398.9971820184787</v>
      </c>
      <c r="J9937" s="88">
        <v>2031.023447442466</v>
      </c>
      <c r="K9937" s="88">
        <v>3407.2811317587439</v>
      </c>
      <c r="L9937" s="88">
        <v>3560.3044337461579</v>
      </c>
      <c r="M9937" s="88">
        <v>3748.0538350337779</v>
      </c>
    </row>
    <row r="9938" spans="3:13" x14ac:dyDescent="0.2">
      <c r="C9938" s="88">
        <v>0.49199999999999999</v>
      </c>
      <c r="D9938" s="88">
        <v>16648.69411049367</v>
      </c>
      <c r="E9938" s="88">
        <v>159.87879391322258</v>
      </c>
      <c r="F9938" s="88">
        <v>525.74765176206756</v>
      </c>
      <c r="G9938" s="88">
        <v>774.0059706280158</v>
      </c>
      <c r="H9938" s="88">
        <v>1015.0668055793144</v>
      </c>
      <c r="I9938" s="88">
        <v>1398.997569661185</v>
      </c>
      <c r="J9938" s="88">
        <v>2031.02773772611</v>
      </c>
      <c r="K9938" s="88">
        <v>3407.3769319063404</v>
      </c>
      <c r="L9938" s="88">
        <v>3560.4179107578348</v>
      </c>
      <c r="M9938" s="88">
        <v>3748.0627151606445</v>
      </c>
    </row>
    <row r="9939" spans="3:13" x14ac:dyDescent="0.2">
      <c r="C9939" s="88">
        <v>0.49204999999999999</v>
      </c>
      <c r="D9939" s="88">
        <v>16648.872323995718</v>
      </c>
      <c r="E9939" s="88">
        <v>159.89349738553574</v>
      </c>
      <c r="F9939" s="88">
        <v>525.74830788942336</v>
      </c>
      <c r="G9939" s="88">
        <v>774.01371525255536</v>
      </c>
      <c r="H9939" s="88">
        <v>1015.0979152629839</v>
      </c>
      <c r="I9939" s="88">
        <v>1399.012385032398</v>
      </c>
      <c r="J9939" s="88">
        <v>2031.0485441228434</v>
      </c>
      <c r="K9939" s="88">
        <v>3407.5434084797712</v>
      </c>
      <c r="L9939" s="88">
        <v>3560.458647184304</v>
      </c>
      <c r="M9939" s="88">
        <v>3748.0763523402543</v>
      </c>
    </row>
    <row r="9940" spans="3:13" x14ac:dyDescent="0.2">
      <c r="C9940" s="88">
        <v>0.49209999999999998</v>
      </c>
      <c r="D9940" s="88">
        <v>16648.955432343992</v>
      </c>
      <c r="E9940" s="88">
        <v>159.89377152536781</v>
      </c>
      <c r="F9940" s="88">
        <v>525.75933956582548</v>
      </c>
      <c r="G9940" s="88">
        <v>774.02825931572988</v>
      </c>
      <c r="H9940" s="88">
        <v>1015.1000672127143</v>
      </c>
      <c r="I9940" s="88">
        <v>1399.0472017405691</v>
      </c>
      <c r="J9940" s="88">
        <v>2031.0490667709796</v>
      </c>
      <c r="K9940" s="88">
        <v>3407.6005883928669</v>
      </c>
      <c r="L9940" s="88">
        <v>3560.486987784504</v>
      </c>
      <c r="M9940" s="88">
        <v>3748.0850127246617</v>
      </c>
    </row>
    <row r="9941" spans="3:13" x14ac:dyDescent="0.2">
      <c r="C9941" s="88">
        <v>0.49214999999999998</v>
      </c>
      <c r="D9941" s="88">
        <v>16649.003095562111</v>
      </c>
      <c r="E9941" s="88">
        <v>159.89377152536781</v>
      </c>
      <c r="F9941" s="88">
        <v>525.76275221502829</v>
      </c>
      <c r="G9941" s="88">
        <v>774.03890651261008</v>
      </c>
      <c r="H9941" s="88">
        <v>1015.100423150031</v>
      </c>
      <c r="I9941" s="88">
        <v>1399.0968927725494</v>
      </c>
      <c r="J9941" s="88">
        <v>2031.0856365911632</v>
      </c>
      <c r="K9941" s="88">
        <v>3407.6326005669562</v>
      </c>
      <c r="L9941" s="88">
        <v>3560.5663564845868</v>
      </c>
      <c r="M9941" s="88">
        <v>3748.0897530378315</v>
      </c>
    </row>
    <row r="9942" spans="3:13" x14ac:dyDescent="0.2">
      <c r="C9942" s="88">
        <v>0.49220000000000003</v>
      </c>
      <c r="D9942" s="88">
        <v>16649.470248573878</v>
      </c>
      <c r="E9942" s="88">
        <v>159.89813282864361</v>
      </c>
      <c r="F9942" s="88">
        <v>525.77943894594637</v>
      </c>
      <c r="G9942" s="88">
        <v>774.0700918002135</v>
      </c>
      <c r="H9942" s="88">
        <v>1015.115703402867</v>
      </c>
      <c r="I9942" s="88">
        <v>1399.1010709207562</v>
      </c>
      <c r="J9942" s="88">
        <v>2031.2788176126501</v>
      </c>
      <c r="K9942" s="88">
        <v>3407.7691147317655</v>
      </c>
      <c r="L9942" s="88">
        <v>3560.572616382176</v>
      </c>
      <c r="M9942" s="88">
        <v>3748.0964389062401</v>
      </c>
    </row>
    <row r="9943" spans="3:13" x14ac:dyDescent="0.2">
      <c r="C9943" s="88">
        <v>0.49225000000000002</v>
      </c>
      <c r="D9943" s="88">
        <v>16649.495290161234</v>
      </c>
      <c r="E9943" s="88">
        <v>159.90970166939496</v>
      </c>
      <c r="F9943" s="88">
        <v>525.78003396972508</v>
      </c>
      <c r="G9943" s="88">
        <v>774.07107695257309</v>
      </c>
      <c r="H9943" s="88">
        <v>1015.1451824413475</v>
      </c>
      <c r="I9943" s="88">
        <v>1399.1091059423975</v>
      </c>
      <c r="J9943" s="88">
        <v>2031.2893171191936</v>
      </c>
      <c r="K9943" s="88">
        <v>3407.7943272203888</v>
      </c>
      <c r="L9943" s="88">
        <v>3560.5812817007691</v>
      </c>
      <c r="M9943" s="88">
        <v>3748.1312971589923</v>
      </c>
    </row>
    <row r="9944" spans="3:13" x14ac:dyDescent="0.2">
      <c r="C9944" s="88">
        <v>0.49230000000000002</v>
      </c>
      <c r="D9944" s="88">
        <v>16649.714319005605</v>
      </c>
      <c r="E9944" s="88">
        <v>159.91448299125386</v>
      </c>
      <c r="F9944" s="88">
        <v>525.78170584077361</v>
      </c>
      <c r="G9944" s="88">
        <v>774.08855273550989</v>
      </c>
      <c r="H9944" s="88">
        <v>1015.1719316819726</v>
      </c>
      <c r="I9944" s="88">
        <v>1399.1164515587398</v>
      </c>
      <c r="J9944" s="88">
        <v>2031.3391035766708</v>
      </c>
      <c r="K9944" s="88">
        <v>3407.820787798375</v>
      </c>
      <c r="L9944" s="88">
        <v>3560.6293908438511</v>
      </c>
      <c r="M9944" s="88">
        <v>3748.1318966660947</v>
      </c>
    </row>
    <row r="9945" spans="3:13" x14ac:dyDescent="0.2">
      <c r="C9945" s="88">
        <v>0.49235000000000001</v>
      </c>
      <c r="D9945" s="88">
        <v>16649.723120413641</v>
      </c>
      <c r="E9945" s="88">
        <v>159.92296281302515</v>
      </c>
      <c r="F9945" s="88">
        <v>525.78237530596289</v>
      </c>
      <c r="G9945" s="88">
        <v>774.10223481555704</v>
      </c>
      <c r="H9945" s="88">
        <v>1015.2533792116278</v>
      </c>
      <c r="I9945" s="88">
        <v>1399.1390376803056</v>
      </c>
      <c r="J9945" s="88">
        <v>2031.3651646229159</v>
      </c>
      <c r="K9945" s="88">
        <v>3407.8445494181778</v>
      </c>
      <c r="L9945" s="88">
        <v>3560.6677714505386</v>
      </c>
      <c r="M9945" s="88">
        <v>3748.1910358019604</v>
      </c>
    </row>
    <row r="9946" spans="3:13" x14ac:dyDescent="0.2">
      <c r="C9946" s="88">
        <v>0.4924</v>
      </c>
      <c r="D9946" s="88">
        <v>16649.928400237157</v>
      </c>
      <c r="E9946" s="88">
        <v>159.9263850570851</v>
      </c>
      <c r="F9946" s="88">
        <v>525.79594666310413</v>
      </c>
      <c r="G9946" s="88">
        <v>774.12412031138592</v>
      </c>
      <c r="H9946" s="88">
        <v>1015.2611764332491</v>
      </c>
      <c r="I9946" s="88">
        <v>1399.1408541208234</v>
      </c>
      <c r="J9946" s="88">
        <v>2031.3970772411658</v>
      </c>
      <c r="K9946" s="88">
        <v>3407.8975534146844</v>
      </c>
      <c r="L9946" s="88">
        <v>3560.7449451094999</v>
      </c>
      <c r="M9946" s="88">
        <v>3748.1954161945828</v>
      </c>
    </row>
    <row r="9947" spans="3:13" x14ac:dyDescent="0.2">
      <c r="C9947" s="88">
        <v>0.49245</v>
      </c>
      <c r="D9947" s="88">
        <v>16649.932417845037</v>
      </c>
      <c r="E9947" s="88">
        <v>159.9285448076771</v>
      </c>
      <c r="F9947" s="88">
        <v>525.81798845613275</v>
      </c>
      <c r="G9947" s="88">
        <v>774.12432928879662</v>
      </c>
      <c r="H9947" s="88">
        <v>1015.2702412798872</v>
      </c>
      <c r="I9947" s="88">
        <v>1399.1424472958188</v>
      </c>
      <c r="J9947" s="88">
        <v>2031.4375061946967</v>
      </c>
      <c r="K9947" s="88">
        <v>3407.990614538212</v>
      </c>
      <c r="L9947" s="88">
        <v>3560.76359118561</v>
      </c>
      <c r="M9947" s="88">
        <v>3748.2031971648312</v>
      </c>
    </row>
    <row r="9948" spans="3:13" x14ac:dyDescent="0.2">
      <c r="C9948" s="88">
        <v>0.49249999999999999</v>
      </c>
      <c r="D9948" s="88">
        <v>16649.942363095259</v>
      </c>
      <c r="E9948" s="88">
        <v>159.9380157496953</v>
      </c>
      <c r="F9948" s="88">
        <v>525.82749826727513</v>
      </c>
      <c r="G9948" s="88">
        <v>774.12922543570357</v>
      </c>
      <c r="H9948" s="88">
        <v>1015.2761230382093</v>
      </c>
      <c r="I9948" s="88">
        <v>1399.160983896606</v>
      </c>
      <c r="J9948" s="88">
        <v>2031.4619217755485</v>
      </c>
      <c r="K9948" s="88">
        <v>3408.0055007108531</v>
      </c>
      <c r="L9948" s="88">
        <v>3560.7730068845085</v>
      </c>
      <c r="M9948" s="88">
        <v>3748.2211851984357</v>
      </c>
    </row>
    <row r="9949" spans="3:13" x14ac:dyDescent="0.2">
      <c r="C9949" s="88">
        <v>0.49254999999999999</v>
      </c>
      <c r="D9949" s="88">
        <v>16649.9503208239</v>
      </c>
      <c r="E9949" s="88">
        <v>159.94234237978799</v>
      </c>
      <c r="F9949" s="88">
        <v>525.83080550420891</v>
      </c>
      <c r="G9949" s="88">
        <v>774.15863821292169</v>
      </c>
      <c r="H9949" s="88">
        <v>1015.2875749701411</v>
      </c>
      <c r="I9949" s="88">
        <v>1399.165997254534</v>
      </c>
      <c r="J9949" s="88">
        <v>2031.4981390104881</v>
      </c>
      <c r="K9949" s="88">
        <v>3408.0156166047182</v>
      </c>
      <c r="L9949" s="88">
        <v>3560.9212663193639</v>
      </c>
      <c r="M9949" s="88">
        <v>3748.2432302246712</v>
      </c>
    </row>
    <row r="9950" spans="3:13" x14ac:dyDescent="0.2">
      <c r="C9950" s="88">
        <v>0.49259999999999998</v>
      </c>
      <c r="D9950" s="88">
        <v>16650.046637955482</v>
      </c>
      <c r="E9950" s="88">
        <v>159.94275728693901</v>
      </c>
      <c r="F9950" s="88">
        <v>525.84087821262074</v>
      </c>
      <c r="G9950" s="88">
        <v>774.17850379843094</v>
      </c>
      <c r="H9950" s="88">
        <v>1015.2932298351661</v>
      </c>
      <c r="I9950" s="88">
        <v>1399.1704233812998</v>
      </c>
      <c r="J9950" s="88">
        <v>2031.5068756803071</v>
      </c>
      <c r="K9950" s="88">
        <v>3408.0216105192908</v>
      </c>
      <c r="L9950" s="88">
        <v>3561.0566215816912</v>
      </c>
      <c r="M9950" s="88">
        <v>3748.2671646312501</v>
      </c>
    </row>
    <row r="9951" spans="3:13" x14ac:dyDescent="0.2">
      <c r="C9951" s="88">
        <v>0.49264999999999998</v>
      </c>
      <c r="D9951" s="88">
        <v>16650.055315899786</v>
      </c>
      <c r="E9951" s="88">
        <v>159.94633576313117</v>
      </c>
      <c r="F9951" s="88">
        <v>525.84150324107668</v>
      </c>
      <c r="G9951" s="88">
        <v>774.1915100810902</v>
      </c>
      <c r="H9951" s="88">
        <v>1015.3018604961362</v>
      </c>
      <c r="I9951" s="88">
        <v>1399.1881202220934</v>
      </c>
      <c r="J9951" s="88">
        <v>2031.5961892010328</v>
      </c>
      <c r="K9951" s="88">
        <v>3408.0420077151462</v>
      </c>
      <c r="L9951" s="88">
        <v>3561.165664185326</v>
      </c>
      <c r="M9951" s="88">
        <v>3748.2727518251677</v>
      </c>
    </row>
    <row r="9952" spans="3:13" x14ac:dyDescent="0.2">
      <c r="C9952" s="88">
        <v>0.49270000000000003</v>
      </c>
      <c r="D9952" s="88">
        <v>16650.122732876825</v>
      </c>
      <c r="E9952" s="88">
        <v>159.94633576313117</v>
      </c>
      <c r="F9952" s="88">
        <v>525.85152507617249</v>
      </c>
      <c r="G9952" s="88">
        <v>774.19664794473192</v>
      </c>
      <c r="H9952" s="88">
        <v>1015.33021234136</v>
      </c>
      <c r="I9952" s="88">
        <v>1399.2107245484913</v>
      </c>
      <c r="J9952" s="88">
        <v>2031.6704860859722</v>
      </c>
      <c r="K9952" s="88">
        <v>3408.1198566574517</v>
      </c>
      <c r="L9952" s="88">
        <v>3561.2190380765965</v>
      </c>
      <c r="M9952" s="88">
        <v>3748.3195790136729</v>
      </c>
    </row>
    <row r="9953" spans="3:13" x14ac:dyDescent="0.2">
      <c r="C9953" s="88">
        <v>0.49275000000000002</v>
      </c>
      <c r="D9953" s="88">
        <v>16650.354524772843</v>
      </c>
      <c r="E9953" s="88">
        <v>159.94766486336084</v>
      </c>
      <c r="F9953" s="88">
        <v>525.85253242050703</v>
      </c>
      <c r="G9953" s="88">
        <v>774.20857269086036</v>
      </c>
      <c r="H9953" s="88">
        <v>1015.3503292838477</v>
      </c>
      <c r="I9953" s="88">
        <v>1399.2788034073246</v>
      </c>
      <c r="J9953" s="88">
        <v>2031.6761765421893</v>
      </c>
      <c r="K9953" s="88">
        <v>3408.1297842792674</v>
      </c>
      <c r="L9953" s="88">
        <v>3561.4328959615073</v>
      </c>
      <c r="M9953" s="88">
        <v>3748.3204430853652</v>
      </c>
    </row>
    <row r="9954" spans="3:13" x14ac:dyDescent="0.2">
      <c r="C9954" s="88">
        <v>0.49280000000000002</v>
      </c>
      <c r="D9954" s="88">
        <v>16650.446737292041</v>
      </c>
      <c r="E9954" s="88">
        <v>159.95106893660341</v>
      </c>
      <c r="F9954" s="88">
        <v>525.85802522814038</v>
      </c>
      <c r="G9954" s="88">
        <v>774.2141847211692</v>
      </c>
      <c r="H9954" s="88">
        <v>1015.3652188834826</v>
      </c>
      <c r="I9954" s="88">
        <v>1399.3247481111498</v>
      </c>
      <c r="J9954" s="88">
        <v>2031.7285841449147</v>
      </c>
      <c r="K9954" s="88">
        <v>3408.1605057731431</v>
      </c>
      <c r="L9954" s="88">
        <v>3561.5060954700402</v>
      </c>
      <c r="M9954" s="88">
        <v>3748.3329250789175</v>
      </c>
    </row>
    <row r="9955" spans="3:13" x14ac:dyDescent="0.2">
      <c r="C9955" s="88">
        <v>0.49285000000000001</v>
      </c>
      <c r="D9955" s="88">
        <v>16650.558664954446</v>
      </c>
      <c r="E9955" s="88">
        <v>159.95440825992682</v>
      </c>
      <c r="F9955" s="88">
        <v>525.88590601480382</v>
      </c>
      <c r="G9955" s="88">
        <v>774.22631879252094</v>
      </c>
      <c r="H9955" s="88">
        <v>1015.3988911835236</v>
      </c>
      <c r="I9955" s="88">
        <v>1399.3520622296924</v>
      </c>
      <c r="J9955" s="88">
        <v>2031.7423625374781</v>
      </c>
      <c r="K9955" s="88">
        <v>3408.2325691396095</v>
      </c>
      <c r="L9955" s="88">
        <v>3561.560901750775</v>
      </c>
      <c r="M9955" s="88">
        <v>3748.3421729732399</v>
      </c>
    </row>
    <row r="9956" spans="3:13" x14ac:dyDescent="0.2">
      <c r="C9956" s="88">
        <v>0.4929</v>
      </c>
      <c r="D9956" s="88">
        <v>16650.703524689885</v>
      </c>
      <c r="E9956" s="88">
        <v>159.95553360140639</v>
      </c>
      <c r="F9956" s="88">
        <v>525.88715765348843</v>
      </c>
      <c r="G9956" s="88">
        <v>774.22828969955572</v>
      </c>
      <c r="H9956" s="88">
        <v>1015.416858268733</v>
      </c>
      <c r="I9956" s="88">
        <v>1399.3539956973627</v>
      </c>
      <c r="J9956" s="88">
        <v>2031.7510928066013</v>
      </c>
      <c r="K9956" s="88">
        <v>3408.2409777132229</v>
      </c>
      <c r="L9956" s="88">
        <v>3561.5713286676273</v>
      </c>
      <c r="M9956" s="88">
        <v>3748.4274603593067</v>
      </c>
    </row>
    <row r="9957" spans="3:13" x14ac:dyDescent="0.2">
      <c r="C9957" s="88">
        <v>0.49295</v>
      </c>
      <c r="D9957" s="88">
        <v>16650.726300612561</v>
      </c>
      <c r="E9957" s="88">
        <v>159.96699478393475</v>
      </c>
      <c r="F9957" s="88">
        <v>525.90074536839211</v>
      </c>
      <c r="G9957" s="88">
        <v>774.25257076341904</v>
      </c>
      <c r="H9957" s="88">
        <v>1015.4206990321209</v>
      </c>
      <c r="I9957" s="88">
        <v>1399.3544220387093</v>
      </c>
      <c r="J9957" s="88">
        <v>2031.8056408325319</v>
      </c>
      <c r="K9957" s="88">
        <v>3408.2803590980416</v>
      </c>
      <c r="L9957" s="88">
        <v>3561.5823714301237</v>
      </c>
      <c r="M9957" s="88">
        <v>3748.4679584866872</v>
      </c>
    </row>
    <row r="9958" spans="3:13" x14ac:dyDescent="0.2">
      <c r="C9958" s="88">
        <v>0.49299999999999999</v>
      </c>
      <c r="D9958" s="88">
        <v>16651.084391537064</v>
      </c>
      <c r="E9958" s="88">
        <v>159.96880350411811</v>
      </c>
      <c r="F9958" s="88">
        <v>525.91563317289183</v>
      </c>
      <c r="G9958" s="88">
        <v>774.25508682190912</v>
      </c>
      <c r="H9958" s="88">
        <v>1015.4336769661636</v>
      </c>
      <c r="I9958" s="88">
        <v>1399.3882527511373</v>
      </c>
      <c r="J9958" s="88">
        <v>2031.8727352883448</v>
      </c>
      <c r="K9958" s="88">
        <v>3408.2975752887414</v>
      </c>
      <c r="L9958" s="88">
        <v>3561.599776343689</v>
      </c>
      <c r="M9958" s="88">
        <v>3748.527377350651</v>
      </c>
    </row>
    <row r="9959" spans="3:13" x14ac:dyDescent="0.2">
      <c r="C9959" s="88">
        <v>0.49304999999999999</v>
      </c>
      <c r="D9959" s="88">
        <v>16651.164438615637</v>
      </c>
      <c r="E9959" s="88">
        <v>159.97038399217672</v>
      </c>
      <c r="F9959" s="88">
        <v>525.91974290475628</v>
      </c>
      <c r="G9959" s="88">
        <v>774.26139354101451</v>
      </c>
      <c r="H9959" s="88">
        <v>1015.4413696393594</v>
      </c>
      <c r="I9959" s="88">
        <v>1399.4014870089404</v>
      </c>
      <c r="J9959" s="88">
        <v>2031.878578598461</v>
      </c>
      <c r="K9959" s="88">
        <v>3408.3009998022862</v>
      </c>
      <c r="L9959" s="88">
        <v>3561.8247872940301</v>
      </c>
      <c r="M9959" s="88">
        <v>3748.535005349368</v>
      </c>
    </row>
    <row r="9960" spans="3:13" x14ac:dyDescent="0.2">
      <c r="C9960" s="88">
        <v>0.49309999999999998</v>
      </c>
      <c r="D9960" s="88">
        <v>16651.316543956145</v>
      </c>
      <c r="E9960" s="88">
        <v>159.9772844238405</v>
      </c>
      <c r="F9960" s="88">
        <v>525.93498277391336</v>
      </c>
      <c r="G9960" s="88">
        <v>774.27927414912847</v>
      </c>
      <c r="H9960" s="88">
        <v>1015.4451183691849</v>
      </c>
      <c r="I9960" s="88">
        <v>1399.4588083798012</v>
      </c>
      <c r="J9960" s="88">
        <v>2031.9572805018042</v>
      </c>
      <c r="K9960" s="88">
        <v>3408.4173258265905</v>
      </c>
      <c r="L9960" s="88">
        <v>3561.8430887087711</v>
      </c>
      <c r="M9960" s="88">
        <v>3748.5758336142721</v>
      </c>
    </row>
    <row r="9961" spans="3:13" x14ac:dyDescent="0.2">
      <c r="C9961" s="88">
        <v>0.49314999999999998</v>
      </c>
      <c r="D9961" s="88">
        <v>16651.462957251417</v>
      </c>
      <c r="E9961" s="88">
        <v>159.97936055835271</v>
      </c>
      <c r="F9961" s="88">
        <v>525.93909144697363</v>
      </c>
      <c r="G9961" s="88">
        <v>774.28276180071362</v>
      </c>
      <c r="H9961" s="88">
        <v>1015.4610747069178</v>
      </c>
      <c r="I9961" s="88">
        <v>1399.4603503179146</v>
      </c>
      <c r="J9961" s="88">
        <v>2032.0655535785204</v>
      </c>
      <c r="K9961" s="88">
        <v>3408.4229802705759</v>
      </c>
      <c r="L9961" s="88">
        <v>3561.8644432687306</v>
      </c>
      <c r="M9961" s="88">
        <v>3748.5801337654057</v>
      </c>
    </row>
    <row r="9962" spans="3:13" x14ac:dyDescent="0.2">
      <c r="C9962" s="88">
        <v>0.49320000000000003</v>
      </c>
      <c r="D9962" s="88">
        <v>16651.720637470069</v>
      </c>
      <c r="E9962" s="88">
        <v>159.97963732449989</v>
      </c>
      <c r="F9962" s="88">
        <v>525.94343217367077</v>
      </c>
      <c r="G9962" s="88">
        <v>774.29662042364362</v>
      </c>
      <c r="H9962" s="88">
        <v>1015.4641870915211</v>
      </c>
      <c r="I9962" s="88">
        <v>1399.4666593719853</v>
      </c>
      <c r="J9962" s="88">
        <v>2032.0801355654303</v>
      </c>
      <c r="K9962" s="88">
        <v>3408.4238865635498</v>
      </c>
      <c r="L9962" s="88">
        <v>3561.8762693933986</v>
      </c>
      <c r="M9962" s="88">
        <v>3748.5902296388208</v>
      </c>
    </row>
    <row r="9963" spans="3:13" x14ac:dyDescent="0.2">
      <c r="C9963" s="88">
        <v>0.49325000000000002</v>
      </c>
      <c r="D9963" s="88">
        <v>16651.813155880511</v>
      </c>
      <c r="E9963" s="88">
        <v>159.98648030828463</v>
      </c>
      <c r="F9963" s="88">
        <v>525.95603468998161</v>
      </c>
      <c r="G9963" s="88">
        <v>774.31961620987431</v>
      </c>
      <c r="H9963" s="88">
        <v>1015.4703346796923</v>
      </c>
      <c r="I9963" s="88">
        <v>1399.4691284241831</v>
      </c>
      <c r="J9963" s="88">
        <v>2032.0902440045984</v>
      </c>
      <c r="K9963" s="88">
        <v>3408.5050483260002</v>
      </c>
      <c r="L9963" s="88">
        <v>3561.9086569854007</v>
      </c>
      <c r="M9963" s="88">
        <v>3748.6093765619835</v>
      </c>
    </row>
    <row r="9964" spans="3:13" x14ac:dyDescent="0.2">
      <c r="C9964" s="88">
        <v>0.49330000000000002</v>
      </c>
      <c r="D9964" s="88">
        <v>16651.855247153766</v>
      </c>
      <c r="E9964" s="88">
        <v>159.98650321597415</v>
      </c>
      <c r="F9964" s="88">
        <v>525.95809109056745</v>
      </c>
      <c r="G9964" s="88">
        <v>774.33041368413205</v>
      </c>
      <c r="H9964" s="88">
        <v>1015.4730202027908</v>
      </c>
      <c r="I9964" s="88">
        <v>1399.4918071789534</v>
      </c>
      <c r="J9964" s="88">
        <v>2032.0902711319741</v>
      </c>
      <c r="K9964" s="88">
        <v>3408.5353998892847</v>
      </c>
      <c r="L9964" s="88">
        <v>3562.0229512390706</v>
      </c>
      <c r="M9964" s="88">
        <v>3748.6235743972202</v>
      </c>
    </row>
    <row r="9965" spans="3:13" x14ac:dyDescent="0.2">
      <c r="C9965" s="88">
        <v>0.49335000000000001</v>
      </c>
      <c r="D9965" s="88">
        <v>16651.892912659183</v>
      </c>
      <c r="E9965" s="88">
        <v>159.98654151187566</v>
      </c>
      <c r="F9965" s="88">
        <v>525.96240727263194</v>
      </c>
      <c r="G9965" s="88">
        <v>774.34421914671566</v>
      </c>
      <c r="H9965" s="88">
        <v>1015.4988558305354</v>
      </c>
      <c r="I9965" s="88">
        <v>1399.5133957139928</v>
      </c>
      <c r="J9965" s="88">
        <v>2032.1036839395056</v>
      </c>
      <c r="K9965" s="88">
        <v>3408.5434100282118</v>
      </c>
      <c r="L9965" s="88">
        <v>3562.1636538803405</v>
      </c>
      <c r="M9965" s="88">
        <v>3748.6249727485424</v>
      </c>
    </row>
    <row r="9966" spans="3:13" x14ac:dyDescent="0.2">
      <c r="C9966" s="88">
        <v>0.49340000000000001</v>
      </c>
      <c r="D9966" s="88">
        <v>16651.929700952402</v>
      </c>
      <c r="E9966" s="88">
        <v>159.98788537794371</v>
      </c>
      <c r="F9966" s="88">
        <v>525.97192680683202</v>
      </c>
      <c r="G9966" s="88">
        <v>774.34840829669156</v>
      </c>
      <c r="H9966" s="88">
        <v>1015.5163347981829</v>
      </c>
      <c r="I9966" s="88">
        <v>1399.5315427111318</v>
      </c>
      <c r="J9966" s="88">
        <v>2032.1133923750403</v>
      </c>
      <c r="K9966" s="88">
        <v>3408.5446182737428</v>
      </c>
      <c r="L9966" s="88">
        <v>3562.4685464476879</v>
      </c>
      <c r="M9966" s="88">
        <v>3748.6322852001099</v>
      </c>
    </row>
    <row r="9967" spans="3:13" x14ac:dyDescent="0.2">
      <c r="C9967" s="88">
        <v>0.49345</v>
      </c>
      <c r="D9967" s="88">
        <v>16652.158267827086</v>
      </c>
      <c r="E9967" s="88">
        <v>159.98969854474581</v>
      </c>
      <c r="F9967" s="88">
        <v>525.98111570624815</v>
      </c>
      <c r="G9967" s="88">
        <v>774.41939751074005</v>
      </c>
      <c r="H9967" s="88">
        <v>1015.5347395704116</v>
      </c>
      <c r="I9967" s="88">
        <v>1399.5471418297707</v>
      </c>
      <c r="J9967" s="88">
        <v>2032.1134116465169</v>
      </c>
      <c r="K9967" s="88">
        <v>3408.5983201658137</v>
      </c>
      <c r="L9967" s="88">
        <v>3562.5026041987639</v>
      </c>
      <c r="M9967" s="88">
        <v>3748.6947005604275</v>
      </c>
    </row>
    <row r="9968" spans="3:13" x14ac:dyDescent="0.2">
      <c r="C9968" s="88">
        <v>0.49349999999999999</v>
      </c>
      <c r="D9968" s="88">
        <v>16652.232500760721</v>
      </c>
      <c r="E9968" s="88">
        <v>159.99283727343663</v>
      </c>
      <c r="F9968" s="88">
        <v>525.99047035334706</v>
      </c>
      <c r="G9968" s="88">
        <v>774.4811627511408</v>
      </c>
      <c r="H9968" s="88">
        <v>1015.5476500114041</v>
      </c>
      <c r="I9968" s="88">
        <v>1399.5624261148364</v>
      </c>
      <c r="J9968" s="88">
        <v>2032.1923657982925</v>
      </c>
      <c r="K9968" s="88">
        <v>3408.621994759681</v>
      </c>
      <c r="L9968" s="88">
        <v>3562.5075043163552</v>
      </c>
      <c r="M9968" s="88">
        <v>3748.7049492090946</v>
      </c>
    </row>
    <row r="9969" spans="3:13" x14ac:dyDescent="0.2">
      <c r="C9969" s="88">
        <v>0.49354999999999999</v>
      </c>
      <c r="D9969" s="88">
        <v>16652.310217224593</v>
      </c>
      <c r="E9969" s="88">
        <v>160.00348696237143</v>
      </c>
      <c r="F9969" s="88">
        <v>525.99317049345609</v>
      </c>
      <c r="G9969" s="88">
        <v>774.51245342627453</v>
      </c>
      <c r="H9969" s="88">
        <v>1015.5558365391053</v>
      </c>
      <c r="I9969" s="88">
        <v>1399.5698123974685</v>
      </c>
      <c r="J9969" s="88">
        <v>2032.2403643068424</v>
      </c>
      <c r="K9969" s="88">
        <v>3408.6444921585803</v>
      </c>
      <c r="L9969" s="88">
        <v>3562.5376102133996</v>
      </c>
      <c r="M9969" s="88">
        <v>3748.7400633982743</v>
      </c>
    </row>
    <row r="9970" spans="3:13" x14ac:dyDescent="0.2">
      <c r="C9970" s="88">
        <v>0.49359999999999998</v>
      </c>
      <c r="D9970" s="88">
        <v>16652.766362579692</v>
      </c>
      <c r="E9970" s="88">
        <v>160.00490003898449</v>
      </c>
      <c r="F9970" s="88">
        <v>525.99876793685644</v>
      </c>
      <c r="G9970" s="88">
        <v>774.5218326655995</v>
      </c>
      <c r="H9970" s="88">
        <v>1015.5779850077788</v>
      </c>
      <c r="I9970" s="88">
        <v>1399.5746837535671</v>
      </c>
      <c r="J9970" s="88">
        <v>2032.247489849095</v>
      </c>
      <c r="K9970" s="88">
        <v>3408.6449842788761</v>
      </c>
      <c r="L9970" s="88">
        <v>3562.5393082274313</v>
      </c>
      <c r="M9970" s="88">
        <v>3748.7410931066925</v>
      </c>
    </row>
    <row r="9971" spans="3:13" x14ac:dyDescent="0.2">
      <c r="C9971" s="88">
        <v>0.49364999999999998</v>
      </c>
      <c r="D9971" s="88">
        <v>16653.0502344462</v>
      </c>
      <c r="E9971" s="88">
        <v>160.01898249128226</v>
      </c>
      <c r="F9971" s="88">
        <v>526.00786982062664</v>
      </c>
      <c r="G9971" s="88">
        <v>774.53033993358713</v>
      </c>
      <c r="H9971" s="88">
        <v>1015.6101915931072</v>
      </c>
      <c r="I9971" s="88">
        <v>1399.6964265360944</v>
      </c>
      <c r="J9971" s="88">
        <v>2032.2604579789572</v>
      </c>
      <c r="K9971" s="88">
        <v>3408.7077460041746</v>
      </c>
      <c r="L9971" s="88">
        <v>3562.7718268218573</v>
      </c>
      <c r="M9971" s="88">
        <v>3748.7464421109339</v>
      </c>
    </row>
    <row r="9972" spans="3:13" x14ac:dyDescent="0.2">
      <c r="C9972" s="88">
        <v>0.49370000000000003</v>
      </c>
      <c r="D9972" s="88">
        <v>16653.246776950484</v>
      </c>
      <c r="E9972" s="88">
        <v>160.02222431284281</v>
      </c>
      <c r="F9972" s="88">
        <v>526.01384109262744</v>
      </c>
      <c r="G9972" s="88">
        <v>774.53582445495795</v>
      </c>
      <c r="H9972" s="88">
        <v>1015.6204536959885</v>
      </c>
      <c r="I9972" s="88">
        <v>1399.6975874622231</v>
      </c>
      <c r="J9972" s="88">
        <v>2032.2907348653753</v>
      </c>
      <c r="K9972" s="88">
        <v>3408.7750627125874</v>
      </c>
      <c r="L9972" s="88">
        <v>3562.879250215683</v>
      </c>
      <c r="M9972" s="88">
        <v>3748.7615395268899</v>
      </c>
    </row>
    <row r="9973" spans="3:13" x14ac:dyDescent="0.2">
      <c r="C9973" s="88">
        <v>0.49375000000000002</v>
      </c>
      <c r="D9973" s="88">
        <v>16653.746554378507</v>
      </c>
      <c r="E9973" s="88">
        <v>160.02544264836797</v>
      </c>
      <c r="F9973" s="88">
        <v>526.01546147033969</v>
      </c>
      <c r="G9973" s="88">
        <v>774.55470185881268</v>
      </c>
      <c r="H9973" s="88">
        <v>1015.6632322982505</v>
      </c>
      <c r="I9973" s="88">
        <v>1399.7016858922975</v>
      </c>
      <c r="J9973" s="88">
        <v>2032.3162906809562</v>
      </c>
      <c r="K9973" s="88">
        <v>3408.9612284374762</v>
      </c>
      <c r="L9973" s="88">
        <v>3562.882118851011</v>
      </c>
      <c r="M9973" s="88">
        <v>3748.7728827387123</v>
      </c>
    </row>
    <row r="9974" spans="3:13" x14ac:dyDescent="0.2">
      <c r="C9974" s="88">
        <v>0.49380000000000002</v>
      </c>
      <c r="D9974" s="88">
        <v>16653.796012675721</v>
      </c>
      <c r="E9974" s="88">
        <v>160.0261577726078</v>
      </c>
      <c r="F9974" s="88">
        <v>526.01737252031489</v>
      </c>
      <c r="G9974" s="88">
        <v>774.55535094893548</v>
      </c>
      <c r="H9974" s="88">
        <v>1015.6930852214491</v>
      </c>
      <c r="I9974" s="88">
        <v>1399.729933837486</v>
      </c>
      <c r="J9974" s="88">
        <v>2032.319587132356</v>
      </c>
      <c r="K9974" s="88">
        <v>3409.0121643780094</v>
      </c>
      <c r="L9974" s="88">
        <v>3562.883743505563</v>
      </c>
      <c r="M9974" s="88">
        <v>3748.7737306450031</v>
      </c>
    </row>
    <row r="9975" spans="3:13" x14ac:dyDescent="0.2">
      <c r="C9975" s="88">
        <v>0.49385000000000001</v>
      </c>
      <c r="D9975" s="88">
        <v>16654.070617908768</v>
      </c>
      <c r="E9975" s="88">
        <v>160.02715366593293</v>
      </c>
      <c r="F9975" s="88">
        <v>526.02177684031221</v>
      </c>
      <c r="G9975" s="88">
        <v>774.58412044847319</v>
      </c>
      <c r="H9975" s="88">
        <v>1015.7067117537622</v>
      </c>
      <c r="I9975" s="88">
        <v>1399.736338329707</v>
      </c>
      <c r="J9975" s="88">
        <v>2032.3368857301093</v>
      </c>
      <c r="K9975" s="88">
        <v>3409.1397176188657</v>
      </c>
      <c r="L9975" s="88">
        <v>3563.0770507327497</v>
      </c>
      <c r="M9975" s="88">
        <v>3748.8272002265448</v>
      </c>
    </row>
    <row r="9976" spans="3:13" x14ac:dyDescent="0.2">
      <c r="C9976" s="88">
        <v>0.49390000000000001</v>
      </c>
      <c r="D9976" s="88">
        <v>16654.076769786232</v>
      </c>
      <c r="E9976" s="88">
        <v>160.02751588544652</v>
      </c>
      <c r="F9976" s="88">
        <v>526.02232315051833</v>
      </c>
      <c r="G9976" s="88">
        <v>774.62445195745886</v>
      </c>
      <c r="H9976" s="88">
        <v>1015.7185673784925</v>
      </c>
      <c r="I9976" s="88">
        <v>1399.7665539711575</v>
      </c>
      <c r="J9976" s="88">
        <v>2032.3606502744374</v>
      </c>
      <c r="K9976" s="88">
        <v>3409.1407247177008</v>
      </c>
      <c r="L9976" s="88">
        <v>3563.1599122188168</v>
      </c>
      <c r="M9976" s="88">
        <v>3748.8376488586523</v>
      </c>
    </row>
    <row r="9977" spans="3:13" x14ac:dyDescent="0.2">
      <c r="C9977" s="88">
        <v>0.49395</v>
      </c>
      <c r="D9977" s="88">
        <v>16654.096975025717</v>
      </c>
      <c r="E9977" s="88">
        <v>160.02826101408118</v>
      </c>
      <c r="F9977" s="88">
        <v>526.02934802334084</v>
      </c>
      <c r="G9977" s="88">
        <v>774.64520273574544</v>
      </c>
      <c r="H9977" s="88">
        <v>1015.7470688614421</v>
      </c>
      <c r="I9977" s="88">
        <v>1399.7708504399884</v>
      </c>
      <c r="J9977" s="88">
        <v>2032.3865649455161</v>
      </c>
      <c r="K9977" s="88">
        <v>3409.1797551825171</v>
      </c>
      <c r="L9977" s="88">
        <v>3563.2731124009938</v>
      </c>
      <c r="M9977" s="88">
        <v>3748.8464044022053</v>
      </c>
    </row>
    <row r="9978" spans="3:13" x14ac:dyDescent="0.2">
      <c r="C9978" s="88">
        <v>0.49399999999999999</v>
      </c>
      <c r="D9978" s="88">
        <v>16654.267632832954</v>
      </c>
      <c r="E9978" s="88">
        <v>160.04066399971725</v>
      </c>
      <c r="F9978" s="88">
        <v>526.03728853277516</v>
      </c>
      <c r="G9978" s="88">
        <v>774.64563480206698</v>
      </c>
      <c r="H9978" s="88">
        <v>1015.7538956384674</v>
      </c>
      <c r="I9978" s="88">
        <v>1399.7956528850746</v>
      </c>
      <c r="J9978" s="88">
        <v>2032.433413444232</v>
      </c>
      <c r="K9978" s="88">
        <v>3409.2028238789958</v>
      </c>
      <c r="L9978" s="88">
        <v>3563.3506611638413</v>
      </c>
      <c r="M9978" s="88">
        <v>3748.8772332602762</v>
      </c>
    </row>
    <row r="9979" spans="3:13" x14ac:dyDescent="0.2">
      <c r="C9979" s="88">
        <v>0.49404999999999999</v>
      </c>
      <c r="D9979" s="88">
        <v>16654.453366763224</v>
      </c>
      <c r="E9979" s="88">
        <v>160.04416166930696</v>
      </c>
      <c r="F9979" s="88">
        <v>526.04451023777074</v>
      </c>
      <c r="G9979" s="88">
        <v>774.64917213400759</v>
      </c>
      <c r="H9979" s="88">
        <v>1015.7874354910264</v>
      </c>
      <c r="I9979" s="88">
        <v>1399.7996618998463</v>
      </c>
      <c r="J9979" s="88">
        <v>2032.459129301963</v>
      </c>
      <c r="K9979" s="88">
        <v>3409.2158375034469</v>
      </c>
      <c r="L9979" s="88">
        <v>3563.5380176642961</v>
      </c>
      <c r="M9979" s="88">
        <v>3748.8779725505242</v>
      </c>
    </row>
    <row r="9980" spans="3:13" x14ac:dyDescent="0.2">
      <c r="C9980" s="88">
        <v>0.49409999999999998</v>
      </c>
      <c r="D9980" s="88">
        <v>16654.57066654156</v>
      </c>
      <c r="E9980" s="88">
        <v>160.0446792457351</v>
      </c>
      <c r="F9980" s="88">
        <v>526.04484377593417</v>
      </c>
      <c r="G9980" s="88">
        <v>774.6530171565737</v>
      </c>
      <c r="H9980" s="88">
        <v>1015.8260492399977</v>
      </c>
      <c r="I9980" s="88">
        <v>1399.8141118173567</v>
      </c>
      <c r="J9980" s="88">
        <v>2032.463751109452</v>
      </c>
      <c r="K9980" s="88">
        <v>3409.2454879006509</v>
      </c>
      <c r="L9980" s="88">
        <v>3563.5449518594328</v>
      </c>
      <c r="M9980" s="88">
        <v>3748.8791815803506</v>
      </c>
    </row>
    <row r="9981" spans="3:13" x14ac:dyDescent="0.2">
      <c r="C9981" s="88">
        <v>0.49414999999999998</v>
      </c>
      <c r="D9981" s="88">
        <v>16654.592404460003</v>
      </c>
      <c r="E9981" s="88">
        <v>160.05364858306893</v>
      </c>
      <c r="F9981" s="88">
        <v>526.04601268615397</v>
      </c>
      <c r="G9981" s="88">
        <v>774.67750284597105</v>
      </c>
      <c r="H9981" s="88">
        <v>1015.8287252457339</v>
      </c>
      <c r="I9981" s="88">
        <v>1399.822154664851</v>
      </c>
      <c r="J9981" s="88">
        <v>2032.4659527244044</v>
      </c>
      <c r="K9981" s="88">
        <v>3409.2636593151865</v>
      </c>
      <c r="L9981" s="88">
        <v>3563.7105086122792</v>
      </c>
      <c r="M9981" s="88">
        <v>3748.9038906140818</v>
      </c>
    </row>
    <row r="9982" spans="3:13" x14ac:dyDescent="0.2">
      <c r="C9982" s="88">
        <v>0.49419999999999997</v>
      </c>
      <c r="D9982" s="88">
        <v>16654.784426545852</v>
      </c>
      <c r="E9982" s="88">
        <v>160.06080704605574</v>
      </c>
      <c r="F9982" s="88">
        <v>526.0611837357169</v>
      </c>
      <c r="G9982" s="88">
        <v>774.70028534591347</v>
      </c>
      <c r="H9982" s="88">
        <v>1015.8296620788915</v>
      </c>
      <c r="I9982" s="88">
        <v>1399.8446953263019</v>
      </c>
      <c r="J9982" s="88">
        <v>2032.6284764511238</v>
      </c>
      <c r="K9982" s="88">
        <v>3409.4753621173836</v>
      </c>
      <c r="L9982" s="88">
        <v>3563.7271548088338</v>
      </c>
      <c r="M9982" s="88">
        <v>3748.9130814191112</v>
      </c>
    </row>
    <row r="9983" spans="3:13" x14ac:dyDescent="0.2">
      <c r="C9983" s="88">
        <v>0.49425000000000002</v>
      </c>
      <c r="D9983" s="88">
        <v>16655.211912731622</v>
      </c>
      <c r="E9983" s="88">
        <v>160.06995223112335</v>
      </c>
      <c r="F9983" s="88">
        <v>526.06405791788484</v>
      </c>
      <c r="G9983" s="88">
        <v>774.7043112786323</v>
      </c>
      <c r="H9983" s="88">
        <v>1015.8480923920133</v>
      </c>
      <c r="I9983" s="88">
        <v>1399.8763310555396</v>
      </c>
      <c r="J9983" s="88">
        <v>2032.6373427509575</v>
      </c>
      <c r="K9983" s="88">
        <v>3409.4790084817628</v>
      </c>
      <c r="L9983" s="88">
        <v>3563.790750774127</v>
      </c>
      <c r="M9983" s="88">
        <v>3748.9207946289748</v>
      </c>
    </row>
    <row r="9984" spans="3:13" x14ac:dyDescent="0.2">
      <c r="C9984" s="88">
        <v>0.49430000000000002</v>
      </c>
      <c r="D9984" s="88">
        <v>16655.295842447744</v>
      </c>
      <c r="E9984" s="88">
        <v>160.0706710517743</v>
      </c>
      <c r="F9984" s="88">
        <v>526.06913257775523</v>
      </c>
      <c r="G9984" s="88">
        <v>774.72699393738731</v>
      </c>
      <c r="H9984" s="88">
        <v>1015.8610884619761</v>
      </c>
      <c r="I9984" s="88">
        <v>1399.9045530481249</v>
      </c>
      <c r="J9984" s="88">
        <v>2032.6555670634825</v>
      </c>
      <c r="K9984" s="88">
        <v>3409.5084395461645</v>
      </c>
      <c r="L9984" s="88">
        <v>3563.8416658255737</v>
      </c>
      <c r="M9984" s="88">
        <v>3748.9274556907649</v>
      </c>
    </row>
    <row r="9985" spans="3:13" x14ac:dyDescent="0.2">
      <c r="C9985" s="88">
        <v>0.49435000000000001</v>
      </c>
      <c r="D9985" s="88">
        <v>16655.349638510808</v>
      </c>
      <c r="E9985" s="88">
        <v>160.07179357964651</v>
      </c>
      <c r="F9985" s="88">
        <v>526.07248454568935</v>
      </c>
      <c r="G9985" s="88">
        <v>774.75699316374494</v>
      </c>
      <c r="H9985" s="88">
        <v>1015.8737785489243</v>
      </c>
      <c r="I9985" s="88">
        <v>1399.9162291771636</v>
      </c>
      <c r="J9985" s="88">
        <v>2032.6868713585377</v>
      </c>
      <c r="K9985" s="88">
        <v>3409.5415231624038</v>
      </c>
      <c r="L9985" s="88">
        <v>3564.1944081836396</v>
      </c>
      <c r="M9985" s="88">
        <v>3748.9305435860806</v>
      </c>
    </row>
    <row r="9986" spans="3:13" x14ac:dyDescent="0.2">
      <c r="C9986" s="88">
        <v>0.49440000000000001</v>
      </c>
      <c r="D9986" s="88">
        <v>16655.665295390136</v>
      </c>
      <c r="E9986" s="88">
        <v>160.07462487949761</v>
      </c>
      <c r="F9986" s="88">
        <v>526.07464809278918</v>
      </c>
      <c r="G9986" s="88">
        <v>774.77398066553997</v>
      </c>
      <c r="H9986" s="88">
        <v>1015.8921585114499</v>
      </c>
      <c r="I9986" s="88">
        <v>1399.9239068485699</v>
      </c>
      <c r="J9986" s="88">
        <v>2032.7085252507018</v>
      </c>
      <c r="K9986" s="88">
        <v>3409.5620201911202</v>
      </c>
      <c r="L9986" s="88">
        <v>3564.1971315344099</v>
      </c>
      <c r="M9986" s="88">
        <v>3748.9513272195504</v>
      </c>
    </row>
    <row r="9987" spans="3:13" x14ac:dyDescent="0.2">
      <c r="C9987" s="88">
        <v>0.49445</v>
      </c>
      <c r="D9987" s="88">
        <v>16655.793365331905</v>
      </c>
      <c r="E9987" s="88">
        <v>160.07673144299406</v>
      </c>
      <c r="F9987" s="88">
        <v>526.07559192738245</v>
      </c>
      <c r="G9987" s="88">
        <v>774.82018039863533</v>
      </c>
      <c r="H9987" s="88">
        <v>1015.9031934050963</v>
      </c>
      <c r="I9987" s="88">
        <v>1399.9270590141932</v>
      </c>
      <c r="J9987" s="88">
        <v>2032.7139251961753</v>
      </c>
      <c r="K9987" s="88">
        <v>3409.5628904989849</v>
      </c>
      <c r="L9987" s="88">
        <v>3564.2392867426452</v>
      </c>
      <c r="M9987" s="88">
        <v>3748.9914943630497</v>
      </c>
    </row>
    <row r="9988" spans="3:13" x14ac:dyDescent="0.2">
      <c r="C9988" s="88">
        <v>0.4945</v>
      </c>
      <c r="D9988" s="88">
        <v>16655.813723592924</v>
      </c>
      <c r="E9988" s="88">
        <v>160.08381929691041</v>
      </c>
      <c r="F9988" s="88">
        <v>526.07773931685824</v>
      </c>
      <c r="G9988" s="88">
        <v>774.83843527276076</v>
      </c>
      <c r="H9988" s="88">
        <v>1015.9083109373</v>
      </c>
      <c r="I9988" s="88">
        <v>1399.9658024284672</v>
      </c>
      <c r="J9988" s="88">
        <v>2032.7288356646372</v>
      </c>
      <c r="K9988" s="88">
        <v>3409.5854623350961</v>
      </c>
      <c r="L9988" s="88">
        <v>3564.3068654930075</v>
      </c>
      <c r="M9988" s="88">
        <v>3749.0105701892785</v>
      </c>
    </row>
    <row r="9989" spans="3:13" x14ac:dyDescent="0.2">
      <c r="C9989" s="88">
        <v>0.49454999999999999</v>
      </c>
      <c r="D9989" s="88">
        <v>16656.182410237936</v>
      </c>
      <c r="E9989" s="88">
        <v>160.08952319004584</v>
      </c>
      <c r="F9989" s="88">
        <v>526.08022260950929</v>
      </c>
      <c r="G9989" s="88">
        <v>774.83933824566111</v>
      </c>
      <c r="H9989" s="88">
        <v>1015.9114212457648</v>
      </c>
      <c r="I9989" s="88">
        <v>1399.9748407768361</v>
      </c>
      <c r="J9989" s="88">
        <v>2032.8284951953769</v>
      </c>
      <c r="K9989" s="88">
        <v>3409.6076550407943</v>
      </c>
      <c r="L9989" s="88">
        <v>3564.4021605050393</v>
      </c>
      <c r="M9989" s="88">
        <v>3749.0150168608329</v>
      </c>
    </row>
    <row r="9990" spans="3:13" x14ac:dyDescent="0.2">
      <c r="C9990" s="88">
        <v>0.49459999999999998</v>
      </c>
      <c r="D9990" s="88">
        <v>16656.187961848966</v>
      </c>
      <c r="E9990" s="88">
        <v>160.09000756562091</v>
      </c>
      <c r="F9990" s="88">
        <v>526.08513374635777</v>
      </c>
      <c r="G9990" s="88">
        <v>774.85652386969832</v>
      </c>
      <c r="H9990" s="88">
        <v>1015.9310915707397</v>
      </c>
      <c r="I9990" s="88">
        <v>1400.0515268855165</v>
      </c>
      <c r="J9990" s="88">
        <v>2032.838335325237</v>
      </c>
      <c r="K9990" s="88">
        <v>3409.6484931679615</v>
      </c>
      <c r="L9990" s="88">
        <v>3564.4054409355576</v>
      </c>
      <c r="M9990" s="88">
        <v>3749.0197536751766</v>
      </c>
    </row>
    <row r="9991" spans="3:13" x14ac:dyDescent="0.2">
      <c r="C9991" s="88">
        <v>0.49464999999999998</v>
      </c>
      <c r="D9991" s="88">
        <v>16656.368603329258</v>
      </c>
      <c r="E9991" s="88">
        <v>160.09311403286756</v>
      </c>
      <c r="F9991" s="88">
        <v>526.09990085349182</v>
      </c>
      <c r="G9991" s="88">
        <v>774.86352386626095</v>
      </c>
      <c r="H9991" s="88">
        <v>1015.9938000100146</v>
      </c>
      <c r="I9991" s="88">
        <v>1400.0522876806949</v>
      </c>
      <c r="J9991" s="88">
        <v>2032.9483427277214</v>
      </c>
      <c r="K9991" s="88">
        <v>3409.6906593417716</v>
      </c>
      <c r="L9991" s="88">
        <v>3564.4393586743217</v>
      </c>
      <c r="M9991" s="88">
        <v>3749.0361841805807</v>
      </c>
    </row>
    <row r="9992" spans="3:13" x14ac:dyDescent="0.2">
      <c r="C9992" s="88">
        <v>0.49469999999999997</v>
      </c>
      <c r="D9992" s="88">
        <v>16656.399611384102</v>
      </c>
      <c r="E9992" s="88">
        <v>160.09341582397701</v>
      </c>
      <c r="F9992" s="88">
        <v>526.11362828545043</v>
      </c>
      <c r="G9992" s="88">
        <v>774.92817957328316</v>
      </c>
      <c r="H9992" s="88">
        <v>1015.9996267193033</v>
      </c>
      <c r="I9992" s="88">
        <v>1400.0537097301699</v>
      </c>
      <c r="J9992" s="88">
        <v>2032.969146074689</v>
      </c>
      <c r="K9992" s="88">
        <v>3409.7263458347516</v>
      </c>
      <c r="L9992" s="88">
        <v>3564.4506568593793</v>
      </c>
      <c r="M9992" s="88">
        <v>3749.0813758490722</v>
      </c>
    </row>
    <row r="9993" spans="3:13" x14ac:dyDescent="0.2">
      <c r="C9993" s="88">
        <v>0.49475000000000002</v>
      </c>
      <c r="D9993" s="88">
        <v>16656.548092999332</v>
      </c>
      <c r="E9993" s="88">
        <v>160.10816759708359</v>
      </c>
      <c r="F9993" s="88">
        <v>526.1190235002764</v>
      </c>
      <c r="G9993" s="88">
        <v>774.94024537878204</v>
      </c>
      <c r="H9993" s="88">
        <v>1016.0216853331744</v>
      </c>
      <c r="I9993" s="88">
        <v>1400.0573024128907</v>
      </c>
      <c r="J9993" s="88">
        <v>2033.0069194793018</v>
      </c>
      <c r="K9993" s="88">
        <v>3409.810049716933</v>
      </c>
      <c r="L9993" s="88">
        <v>3564.4679818926479</v>
      </c>
      <c r="M9993" s="88">
        <v>3749.1246770353773</v>
      </c>
    </row>
    <row r="9994" spans="3:13" x14ac:dyDescent="0.2">
      <c r="C9994" s="88">
        <v>0.49480000000000002</v>
      </c>
      <c r="D9994" s="88">
        <v>16656.805273294791</v>
      </c>
      <c r="E9994" s="88">
        <v>160.11112407862765</v>
      </c>
      <c r="F9994" s="88">
        <v>526.11989210328647</v>
      </c>
      <c r="G9994" s="88">
        <v>774.9462912876138</v>
      </c>
      <c r="H9994" s="88">
        <v>1016.0255413405803</v>
      </c>
      <c r="I9994" s="88">
        <v>1400.0738740767024</v>
      </c>
      <c r="J9994" s="88">
        <v>2033.0205401995036</v>
      </c>
      <c r="K9994" s="88">
        <v>3409.8123827498803</v>
      </c>
      <c r="L9994" s="88">
        <v>3564.7511020024995</v>
      </c>
      <c r="M9994" s="88">
        <v>3749.1399222639589</v>
      </c>
    </row>
    <row r="9995" spans="3:13" x14ac:dyDescent="0.2">
      <c r="C9995" s="88">
        <v>0.49485000000000001</v>
      </c>
      <c r="D9995" s="88">
        <v>16656.921347909625</v>
      </c>
      <c r="E9995" s="88">
        <v>160.1127102457167</v>
      </c>
      <c r="F9995" s="88">
        <v>526.1271306157746</v>
      </c>
      <c r="G9995" s="88">
        <v>774.94727512372765</v>
      </c>
      <c r="H9995" s="88">
        <v>1016.0432165242769</v>
      </c>
      <c r="I9995" s="88">
        <v>1400.1071997738513</v>
      </c>
      <c r="J9995" s="88">
        <v>2033.1173642957078</v>
      </c>
      <c r="K9995" s="88">
        <v>3409.8433953241192</v>
      </c>
      <c r="L9995" s="88">
        <v>3565.0104973575721</v>
      </c>
      <c r="M9995" s="88">
        <v>3749.1467321715991</v>
      </c>
    </row>
    <row r="9996" spans="3:13" x14ac:dyDescent="0.2">
      <c r="C9996" s="88">
        <v>0.49490000000000001</v>
      </c>
      <c r="D9996" s="88">
        <v>16657.015354253399</v>
      </c>
      <c r="E9996" s="88">
        <v>160.12070059464168</v>
      </c>
      <c r="F9996" s="88">
        <v>526.12897271014572</v>
      </c>
      <c r="G9996" s="88">
        <v>774.96674397789002</v>
      </c>
      <c r="H9996" s="88">
        <v>1016.0515948979682</v>
      </c>
      <c r="I9996" s="88">
        <v>1400.1222740752164</v>
      </c>
      <c r="J9996" s="88">
        <v>2033.1656116020595</v>
      </c>
      <c r="K9996" s="88">
        <v>3409.9107962589765</v>
      </c>
      <c r="L9996" s="88">
        <v>3565.0231197560629</v>
      </c>
      <c r="M9996" s="88">
        <v>3749.160542068254</v>
      </c>
    </row>
    <row r="9997" spans="3:13" x14ac:dyDescent="0.2">
      <c r="C9997" s="88">
        <v>0.49495</v>
      </c>
      <c r="D9997" s="88">
        <v>16657.031194375999</v>
      </c>
      <c r="E9997" s="88">
        <v>160.12277064857244</v>
      </c>
      <c r="F9997" s="88">
        <v>526.13032628610063</v>
      </c>
      <c r="G9997" s="88">
        <v>774.98031129239689</v>
      </c>
      <c r="H9997" s="88">
        <v>1016.0588424017924</v>
      </c>
      <c r="I9997" s="88">
        <v>1400.1447821208189</v>
      </c>
      <c r="J9997" s="88">
        <v>2033.205364389456</v>
      </c>
      <c r="K9997" s="88">
        <v>3409.9867734226464</v>
      </c>
      <c r="L9997" s="88">
        <v>3565.1954594607309</v>
      </c>
      <c r="M9997" s="88">
        <v>3749.1827714570418</v>
      </c>
    </row>
    <row r="9998" spans="3:13" x14ac:dyDescent="0.2">
      <c r="C9998" s="88">
        <v>0.495</v>
      </c>
      <c r="D9998" s="88">
        <v>16657.156457885871</v>
      </c>
      <c r="E9998" s="88">
        <v>160.12316652099889</v>
      </c>
      <c r="F9998" s="88">
        <v>526.13388061761589</v>
      </c>
      <c r="G9998" s="88">
        <v>775.01173077930753</v>
      </c>
      <c r="H9998" s="88">
        <v>1016.0666781012251</v>
      </c>
      <c r="I9998" s="88">
        <v>1400.1741499406398</v>
      </c>
      <c r="J9998" s="88">
        <v>2033.2106009782242</v>
      </c>
      <c r="K9998" s="88">
        <v>3410.0283509384712</v>
      </c>
      <c r="L9998" s="88">
        <v>3565.2234027041195</v>
      </c>
      <c r="M9998" s="88">
        <v>3749.1895712807959</v>
      </c>
    </row>
    <row r="9999" spans="3:13" x14ac:dyDescent="0.2">
      <c r="C9999" s="88">
        <v>0.49504999999999999</v>
      </c>
      <c r="D9999" s="88">
        <v>16657.525990875565</v>
      </c>
      <c r="E9999" s="88">
        <v>160.1255517727941</v>
      </c>
      <c r="F9999" s="88">
        <v>526.14675790859383</v>
      </c>
      <c r="G9999" s="88">
        <v>775.05499903953387</v>
      </c>
      <c r="H9999" s="88">
        <v>1016.0730800879896</v>
      </c>
      <c r="I9999" s="88">
        <v>1400.1853948340672</v>
      </c>
      <c r="J9999" s="88">
        <v>2033.2799263412958</v>
      </c>
      <c r="K9999" s="88">
        <v>3410.1086216579401</v>
      </c>
      <c r="L9999" s="88">
        <v>3565.2591966689688</v>
      </c>
      <c r="M9999" s="88">
        <v>3749.2214234026887</v>
      </c>
    </row>
    <row r="10000" spans="3:13" x14ac:dyDescent="0.2">
      <c r="C10000" s="88">
        <v>0.49509999999999998</v>
      </c>
      <c r="D10000" s="88">
        <v>16657.635824585719</v>
      </c>
      <c r="E10000" s="88">
        <v>160.12718113619576</v>
      </c>
      <c r="F10000" s="88">
        <v>526.14841991927005</v>
      </c>
      <c r="G10000" s="88">
        <v>775.06294718413574</v>
      </c>
      <c r="H10000" s="88">
        <v>1016.1002453224155</v>
      </c>
      <c r="I10000" s="88">
        <v>1400.2075712882379</v>
      </c>
      <c r="J10000" s="88">
        <v>2033.3133538696711</v>
      </c>
      <c r="K10000" s="88">
        <v>3410.1651736175741</v>
      </c>
      <c r="L10000" s="88">
        <v>3565.4561121208635</v>
      </c>
      <c r="M10000" s="88">
        <v>3749.2310619884047</v>
      </c>
    </row>
    <row r="10001" spans="3:13" x14ac:dyDescent="0.2">
      <c r="C10001" s="88">
        <v>0.49514999999999998</v>
      </c>
      <c r="D10001" s="88">
        <v>16657.737262411574</v>
      </c>
      <c r="E10001" s="88">
        <v>160.1276872767412</v>
      </c>
      <c r="F10001" s="88">
        <v>526.16476955284452</v>
      </c>
      <c r="G10001" s="88">
        <v>775.0648381678111</v>
      </c>
      <c r="H10001" s="88">
        <v>1016.1018109445417</v>
      </c>
      <c r="I10001" s="88">
        <v>1400.2428501868449</v>
      </c>
      <c r="J10001" s="88">
        <v>2033.4020052304854</v>
      </c>
      <c r="K10001" s="88">
        <v>3410.1999537401211</v>
      </c>
      <c r="L10001" s="88">
        <v>3565.5042598380087</v>
      </c>
      <c r="M10001" s="88">
        <v>3749.249628756309</v>
      </c>
    </row>
    <row r="10002" spans="3:13" x14ac:dyDescent="0.2">
      <c r="C10002" s="88">
        <v>0.49519999999999997</v>
      </c>
      <c r="D10002" s="88">
        <v>16657.931287020074</v>
      </c>
      <c r="E10002" s="88">
        <v>160.12776581960588</v>
      </c>
      <c r="F10002" s="88">
        <v>526.17301681757908</v>
      </c>
      <c r="G10002" s="88">
        <v>775.06519408881741</v>
      </c>
      <c r="H10002" s="88">
        <v>1016.10511676633</v>
      </c>
      <c r="I10002" s="88">
        <v>1400.2726461606785</v>
      </c>
      <c r="J10002" s="88">
        <v>2033.4628094832151</v>
      </c>
      <c r="K10002" s="88">
        <v>3410.2360068004136</v>
      </c>
      <c r="L10002" s="88">
        <v>3565.5463494656074</v>
      </c>
      <c r="M10002" s="88">
        <v>3749.2714494945053</v>
      </c>
    </row>
    <row r="10003" spans="3:13" x14ac:dyDescent="0.2">
      <c r="C10003" s="88">
        <v>0.49525000000000002</v>
      </c>
      <c r="D10003" s="88">
        <v>16658.313180397381</v>
      </c>
      <c r="E10003" s="88">
        <v>160.13332166057535</v>
      </c>
      <c r="F10003" s="88">
        <v>526.17587227804643</v>
      </c>
      <c r="G10003" s="88">
        <v>775.07615502252884</v>
      </c>
      <c r="H10003" s="88">
        <v>1016.1112893113273</v>
      </c>
      <c r="I10003" s="88">
        <v>1400.305446551597</v>
      </c>
      <c r="J10003" s="88">
        <v>2033.5040673995891</v>
      </c>
      <c r="K10003" s="88">
        <v>3410.2371330731708</v>
      </c>
      <c r="L10003" s="88">
        <v>3565.5504958069623</v>
      </c>
      <c r="M10003" s="88">
        <v>3749.3148058564484</v>
      </c>
    </row>
    <row r="10004" spans="3:13" x14ac:dyDescent="0.2">
      <c r="C10004" s="88">
        <v>0.49530000000000002</v>
      </c>
      <c r="D10004" s="88">
        <v>16658.657796215492</v>
      </c>
      <c r="E10004" s="88">
        <v>160.13351045035051</v>
      </c>
      <c r="F10004" s="88">
        <v>526.18410588817005</v>
      </c>
      <c r="G10004" s="88">
        <v>775.07750556722203</v>
      </c>
      <c r="H10004" s="88">
        <v>1016.1225318017187</v>
      </c>
      <c r="I10004" s="88">
        <v>1400.3075813772257</v>
      </c>
      <c r="J10004" s="88">
        <v>2033.5281740811602</v>
      </c>
      <c r="K10004" s="88">
        <v>3410.2662455980253</v>
      </c>
      <c r="L10004" s="88">
        <v>3565.5532439021667</v>
      </c>
      <c r="M10004" s="88">
        <v>3749.3294119792477</v>
      </c>
    </row>
    <row r="10005" spans="3:13" x14ac:dyDescent="0.2">
      <c r="C10005" s="88">
        <v>0.49535000000000001</v>
      </c>
      <c r="D10005" s="88">
        <v>16658.807271004356</v>
      </c>
      <c r="E10005" s="88">
        <v>160.13446320068397</v>
      </c>
      <c r="F10005" s="88">
        <v>526.18462811381596</v>
      </c>
      <c r="G10005" s="88">
        <v>775.09063816304706</v>
      </c>
      <c r="H10005" s="88">
        <v>1016.1388776199778</v>
      </c>
      <c r="I10005" s="88">
        <v>1400.3092570780345</v>
      </c>
      <c r="J10005" s="88">
        <v>2033.5713010158825</v>
      </c>
      <c r="K10005" s="88">
        <v>3410.2681634284563</v>
      </c>
      <c r="L10005" s="88">
        <v>3565.5663516010009</v>
      </c>
      <c r="M10005" s="88">
        <v>3749.351758545753</v>
      </c>
    </row>
    <row r="10006" spans="3:13" x14ac:dyDescent="0.2">
      <c r="C10006" s="88">
        <v>0.49540000000000001</v>
      </c>
      <c r="D10006" s="88">
        <v>16658.977971949505</v>
      </c>
      <c r="E10006" s="88">
        <v>160.13799397401999</v>
      </c>
      <c r="F10006" s="88">
        <v>526.18754655011253</v>
      </c>
      <c r="G10006" s="88">
        <v>775.13846611546114</v>
      </c>
      <c r="H10006" s="88">
        <v>1016.1449169019475</v>
      </c>
      <c r="I10006" s="88">
        <v>1400.3094681329517</v>
      </c>
      <c r="J10006" s="88">
        <v>2033.5738590663641</v>
      </c>
      <c r="K10006" s="88">
        <v>3410.3010409094732</v>
      </c>
      <c r="L10006" s="88">
        <v>3565.6535930280534</v>
      </c>
      <c r="M10006" s="88">
        <v>3749.3572004713164</v>
      </c>
    </row>
    <row r="10007" spans="3:13" x14ac:dyDescent="0.2">
      <c r="C10007" s="88">
        <v>0.49545</v>
      </c>
      <c r="D10007" s="88">
        <v>16659.270959748865</v>
      </c>
      <c r="E10007" s="88">
        <v>160.13805419607615</v>
      </c>
      <c r="F10007" s="88">
        <v>526.20261563894201</v>
      </c>
      <c r="G10007" s="88">
        <v>775.1432745902539</v>
      </c>
      <c r="H10007" s="88">
        <v>1016.1530771067364</v>
      </c>
      <c r="I10007" s="88">
        <v>1400.3206061747264</v>
      </c>
      <c r="J10007" s="88">
        <v>2033.6102574249262</v>
      </c>
      <c r="K10007" s="88">
        <v>3410.3347251676437</v>
      </c>
      <c r="L10007" s="88">
        <v>3565.6963156836159</v>
      </c>
      <c r="M10007" s="88">
        <v>3749.3601444896894</v>
      </c>
    </row>
    <row r="10008" spans="3:13" x14ac:dyDescent="0.2">
      <c r="C10008" s="88">
        <v>0.4955</v>
      </c>
      <c r="D10008" s="88">
        <v>16659.411467223101</v>
      </c>
      <c r="E10008" s="88">
        <v>160.13930842707578</v>
      </c>
      <c r="F10008" s="88">
        <v>526.20518748031827</v>
      </c>
      <c r="G10008" s="88">
        <v>775.14672813772222</v>
      </c>
      <c r="H10008" s="88">
        <v>1016.1545127531103</v>
      </c>
      <c r="I10008" s="88">
        <v>1400.375492272075</v>
      </c>
      <c r="J10008" s="88">
        <v>2033.6260328546477</v>
      </c>
      <c r="K10008" s="88">
        <v>3410.345578162694</v>
      </c>
      <c r="L10008" s="88">
        <v>3565.709284788948</v>
      </c>
      <c r="M10008" s="88">
        <v>3749.3605258200982</v>
      </c>
    </row>
    <row r="10009" spans="3:13" x14ac:dyDescent="0.2">
      <c r="C10009" s="88">
        <v>0.49554999999999999</v>
      </c>
      <c r="D10009" s="88">
        <v>16659.413525802647</v>
      </c>
      <c r="E10009" s="88">
        <v>160.14079647549443</v>
      </c>
      <c r="F10009" s="88">
        <v>526.21255420251282</v>
      </c>
      <c r="G10009" s="88">
        <v>775.14834327511562</v>
      </c>
      <c r="H10009" s="88">
        <v>1016.1599078011814</v>
      </c>
      <c r="I10009" s="88">
        <v>1400.3863003079809</v>
      </c>
      <c r="J10009" s="88">
        <v>2033.646212584868</v>
      </c>
      <c r="K10009" s="88">
        <v>3410.3604978092208</v>
      </c>
      <c r="L10009" s="88">
        <v>3565.7207953620436</v>
      </c>
      <c r="M10009" s="88">
        <v>3749.4216866928105</v>
      </c>
    </row>
    <row r="10010" spans="3:13" x14ac:dyDescent="0.2">
      <c r="C10010" s="88">
        <v>0.49559999999999998</v>
      </c>
      <c r="D10010" s="88">
        <v>16659.577943883643</v>
      </c>
      <c r="E10010" s="88">
        <v>160.14158097352811</v>
      </c>
      <c r="F10010" s="88">
        <v>526.21889357759892</v>
      </c>
      <c r="G10010" s="88">
        <v>775.16801059411819</v>
      </c>
      <c r="H10010" s="88">
        <v>1016.1680735126711</v>
      </c>
      <c r="I10010" s="88">
        <v>1400.3939272548128</v>
      </c>
      <c r="J10010" s="88">
        <v>2033.6477411073856</v>
      </c>
      <c r="K10010" s="88">
        <v>3410.4044340635983</v>
      </c>
      <c r="L10010" s="88">
        <v>3565.8201402149216</v>
      </c>
      <c r="M10010" s="88">
        <v>3749.4332876133785</v>
      </c>
    </row>
    <row r="10011" spans="3:13" x14ac:dyDescent="0.2">
      <c r="C10011" s="88">
        <v>0.49564999999999998</v>
      </c>
      <c r="D10011" s="88">
        <v>16659.690684003563</v>
      </c>
      <c r="E10011" s="88">
        <v>160.14158097352811</v>
      </c>
      <c r="F10011" s="88">
        <v>526.22310869672128</v>
      </c>
      <c r="G10011" s="88">
        <v>775.18461703001412</v>
      </c>
      <c r="H10011" s="88">
        <v>1016.1750519212924</v>
      </c>
      <c r="I10011" s="88">
        <v>1400.4112089903888</v>
      </c>
      <c r="J10011" s="88">
        <v>2033.6533390449363</v>
      </c>
      <c r="K10011" s="88">
        <v>3410.4299206048272</v>
      </c>
      <c r="L10011" s="88">
        <v>3565.8458188075351</v>
      </c>
      <c r="M10011" s="88">
        <v>3749.4695793887527</v>
      </c>
    </row>
    <row r="10012" spans="3:13" x14ac:dyDescent="0.2">
      <c r="C10012" s="88">
        <v>0.49569999999999997</v>
      </c>
      <c r="D10012" s="88">
        <v>16659.854268755516</v>
      </c>
      <c r="E10012" s="88">
        <v>160.14158633444367</v>
      </c>
      <c r="F10012" s="88">
        <v>526.22475689593784</v>
      </c>
      <c r="G10012" s="88">
        <v>775.20996108213967</v>
      </c>
      <c r="H10012" s="88">
        <v>1016.1775036184713</v>
      </c>
      <c r="I10012" s="88">
        <v>1400.4252673303549</v>
      </c>
      <c r="J10012" s="88">
        <v>2033.6747310801479</v>
      </c>
      <c r="K10012" s="88">
        <v>3410.4321223939987</v>
      </c>
      <c r="L10012" s="88">
        <v>3565.855528870884</v>
      </c>
      <c r="M10012" s="88">
        <v>3749.4827948875673</v>
      </c>
    </row>
    <row r="10013" spans="3:13" x14ac:dyDescent="0.2">
      <c r="C10013" s="88">
        <v>0.49575000000000002</v>
      </c>
      <c r="D10013" s="88">
        <v>16659.873463133667</v>
      </c>
      <c r="E10013" s="88">
        <v>160.14633696543569</v>
      </c>
      <c r="F10013" s="88">
        <v>526.24413474040784</v>
      </c>
      <c r="G10013" s="88">
        <v>775.23262499810244</v>
      </c>
      <c r="H10013" s="88">
        <v>1016.1783288654678</v>
      </c>
      <c r="I10013" s="88">
        <v>1400.4328695587546</v>
      </c>
      <c r="J10013" s="88">
        <v>2033.6972466630195</v>
      </c>
      <c r="K10013" s="88">
        <v>3410.4439477939763</v>
      </c>
      <c r="L10013" s="88">
        <v>3565.8711577505783</v>
      </c>
      <c r="M10013" s="88">
        <v>3749.5019772668393</v>
      </c>
    </row>
    <row r="10014" spans="3:13" x14ac:dyDescent="0.2">
      <c r="C10014" s="88">
        <v>0.49580000000000002</v>
      </c>
      <c r="D10014" s="88">
        <v>16659.900505626665</v>
      </c>
      <c r="E10014" s="88">
        <v>160.1486207959797</v>
      </c>
      <c r="F10014" s="88">
        <v>526.24586165222081</v>
      </c>
      <c r="G10014" s="88">
        <v>775.23615583762694</v>
      </c>
      <c r="H10014" s="88">
        <v>1016.1792997326729</v>
      </c>
      <c r="I10014" s="88">
        <v>1400.4543959500456</v>
      </c>
      <c r="J10014" s="88">
        <v>2033.730772966062</v>
      </c>
      <c r="K10014" s="88">
        <v>3410.5454024322089</v>
      </c>
      <c r="L10014" s="88">
        <v>3565.98800829634</v>
      </c>
      <c r="M10014" s="88">
        <v>3749.504966024771</v>
      </c>
    </row>
    <row r="10015" spans="3:13" x14ac:dyDescent="0.2">
      <c r="C10015" s="88">
        <v>0.49585000000000001</v>
      </c>
      <c r="D10015" s="88">
        <v>16660.20840569655</v>
      </c>
      <c r="E10015" s="88">
        <v>160.1486207959797</v>
      </c>
      <c r="F10015" s="88">
        <v>526.2537900794191</v>
      </c>
      <c r="G10015" s="88">
        <v>775.24056122323145</v>
      </c>
      <c r="H10015" s="88">
        <v>1016.1829760004493</v>
      </c>
      <c r="I10015" s="88">
        <v>1400.4914963594283</v>
      </c>
      <c r="J10015" s="88">
        <v>2033.7540304160657</v>
      </c>
      <c r="K10015" s="88">
        <v>3410.5520085773087</v>
      </c>
      <c r="L10015" s="88">
        <v>3566.115226121874</v>
      </c>
      <c r="M10015" s="88">
        <v>3749.5056904384924</v>
      </c>
    </row>
    <row r="10016" spans="3:13" x14ac:dyDescent="0.2">
      <c r="C10016" s="88">
        <v>0.49590000000000001</v>
      </c>
      <c r="D10016" s="88">
        <v>16660.260727737161</v>
      </c>
      <c r="E10016" s="88">
        <v>160.14885999796297</v>
      </c>
      <c r="F10016" s="88">
        <v>526.26416694611089</v>
      </c>
      <c r="G10016" s="88">
        <v>775.24726019408763</v>
      </c>
      <c r="H10016" s="88">
        <v>1016.1840053982528</v>
      </c>
      <c r="I10016" s="88">
        <v>1400.5328078327821</v>
      </c>
      <c r="J10016" s="88">
        <v>2033.7656607794224</v>
      </c>
      <c r="K10016" s="88">
        <v>3410.5597698101342</v>
      </c>
      <c r="L10016" s="88">
        <v>3566.2049300352273</v>
      </c>
      <c r="M10016" s="88">
        <v>3749.5183677575205</v>
      </c>
    </row>
    <row r="10017" spans="3:13" x14ac:dyDescent="0.2">
      <c r="C10017" s="88">
        <v>0.49595</v>
      </c>
      <c r="D10017" s="88">
        <v>16660.312047510706</v>
      </c>
      <c r="E10017" s="88">
        <v>160.15479352066268</v>
      </c>
      <c r="F10017" s="88">
        <v>526.26564982773471</v>
      </c>
      <c r="G10017" s="88">
        <v>775.27045982052459</v>
      </c>
      <c r="H10017" s="88">
        <v>1016.1851601484268</v>
      </c>
      <c r="I10017" s="88">
        <v>1400.5632184363903</v>
      </c>
      <c r="J10017" s="88">
        <v>2033.8070277414458</v>
      </c>
      <c r="K10017" s="88">
        <v>3410.6294591380702</v>
      </c>
      <c r="L10017" s="88">
        <v>3566.3884224363997</v>
      </c>
      <c r="M10017" s="88">
        <v>3749.5370547214416</v>
      </c>
    </row>
    <row r="10018" spans="3:13" x14ac:dyDescent="0.2">
      <c r="C10018" s="88">
        <v>0.496</v>
      </c>
      <c r="D10018" s="88">
        <v>16660.321961529382</v>
      </c>
      <c r="E10018" s="88">
        <v>160.15707547300372</v>
      </c>
      <c r="F10018" s="88">
        <v>526.26821223313664</v>
      </c>
      <c r="G10018" s="88">
        <v>775.29185975463815</v>
      </c>
      <c r="H10018" s="88">
        <v>1016.1930381824236</v>
      </c>
      <c r="I10018" s="88">
        <v>1400.5683719105223</v>
      </c>
      <c r="J10018" s="88">
        <v>2033.8117022554356</v>
      </c>
      <c r="K10018" s="88">
        <v>3410.6547426747074</v>
      </c>
      <c r="L10018" s="88">
        <v>3566.4746939744468</v>
      </c>
      <c r="M10018" s="88">
        <v>3749.5409718822048</v>
      </c>
    </row>
    <row r="10019" spans="3:13" x14ac:dyDescent="0.2">
      <c r="C10019" s="88">
        <v>0.49604999999999999</v>
      </c>
      <c r="D10019" s="88">
        <v>16660.34003819893</v>
      </c>
      <c r="E10019" s="88">
        <v>160.15752325989888</v>
      </c>
      <c r="F10019" s="88">
        <v>526.26991279519734</v>
      </c>
      <c r="G10019" s="88">
        <v>775.3010364467068</v>
      </c>
      <c r="H10019" s="88">
        <v>1016.2137964290573</v>
      </c>
      <c r="I10019" s="88">
        <v>1400.5804386735367</v>
      </c>
      <c r="J10019" s="88">
        <v>2033.813772297407</v>
      </c>
      <c r="K10019" s="88">
        <v>3410.6596752325154</v>
      </c>
      <c r="L10019" s="88">
        <v>3566.4895367505442</v>
      </c>
      <c r="M10019" s="88">
        <v>3749.5595175528733</v>
      </c>
    </row>
    <row r="10020" spans="3:13" x14ac:dyDescent="0.2">
      <c r="C10020" s="88">
        <v>0.49609999999999999</v>
      </c>
      <c r="D10020" s="88">
        <v>16660.437124395336</v>
      </c>
      <c r="E10020" s="88">
        <v>160.15887963104251</v>
      </c>
      <c r="F10020" s="88">
        <v>526.28609439401134</v>
      </c>
      <c r="G10020" s="88">
        <v>775.32286416623083</v>
      </c>
      <c r="H10020" s="88">
        <v>1016.2182746180365</v>
      </c>
      <c r="I10020" s="88">
        <v>1400.5960566397589</v>
      </c>
      <c r="J10020" s="88">
        <v>2033.8367184831295</v>
      </c>
      <c r="K10020" s="88">
        <v>3410.675711017429</v>
      </c>
      <c r="L10020" s="88">
        <v>3566.5311590255692</v>
      </c>
      <c r="M10020" s="88">
        <v>3749.5688161228368</v>
      </c>
    </row>
    <row r="10021" spans="3:13" x14ac:dyDescent="0.2">
      <c r="C10021" s="88">
        <v>0.49614999999999998</v>
      </c>
      <c r="D10021" s="88">
        <v>16660.775587527005</v>
      </c>
      <c r="E10021" s="88">
        <v>160.1647399138028</v>
      </c>
      <c r="F10021" s="88">
        <v>526.30088209809674</v>
      </c>
      <c r="G10021" s="88">
        <v>775.34026667806529</v>
      </c>
      <c r="H10021" s="88">
        <v>1016.2303450636787</v>
      </c>
      <c r="I10021" s="88">
        <v>1400.639884276477</v>
      </c>
      <c r="J10021" s="88">
        <v>2033.851791882807</v>
      </c>
      <c r="K10021" s="88">
        <v>3410.6845807246286</v>
      </c>
      <c r="L10021" s="88">
        <v>3566.7313456936763</v>
      </c>
      <c r="M10021" s="88">
        <v>3749.5728558097849</v>
      </c>
    </row>
    <row r="10022" spans="3:13" x14ac:dyDescent="0.2">
      <c r="C10022" s="88">
        <v>0.49619999999999997</v>
      </c>
      <c r="D10022" s="88">
        <v>16661.314868575893</v>
      </c>
      <c r="E10022" s="88">
        <v>160.16820486556571</v>
      </c>
      <c r="F10022" s="88">
        <v>526.3011886850245</v>
      </c>
      <c r="G10022" s="88">
        <v>775.35038849012653</v>
      </c>
      <c r="H10022" s="88">
        <v>1016.2564620393218</v>
      </c>
      <c r="I10022" s="88">
        <v>1400.6401018983934</v>
      </c>
      <c r="J10022" s="88">
        <v>2033.9171386897824</v>
      </c>
      <c r="K10022" s="88">
        <v>3410.7810618837293</v>
      </c>
      <c r="L10022" s="88">
        <v>3566.7713549707914</v>
      </c>
      <c r="M10022" s="88">
        <v>3749.5824299598435</v>
      </c>
    </row>
    <row r="10023" spans="3:13" x14ac:dyDescent="0.2">
      <c r="C10023" s="88">
        <v>0.49625000000000002</v>
      </c>
      <c r="D10023" s="88">
        <v>16661.445073649378</v>
      </c>
      <c r="E10023" s="88">
        <v>160.17266198559173</v>
      </c>
      <c r="F10023" s="88">
        <v>526.30529068484748</v>
      </c>
      <c r="G10023" s="88">
        <v>775.35911129897477</v>
      </c>
      <c r="H10023" s="88">
        <v>1016.2669628591166</v>
      </c>
      <c r="I10023" s="88">
        <v>1400.6437641994521</v>
      </c>
      <c r="J10023" s="88">
        <v>2033.918325046242</v>
      </c>
      <c r="K10023" s="88">
        <v>3410.7830337213973</v>
      </c>
      <c r="L10023" s="88">
        <v>3566.8547208832097</v>
      </c>
      <c r="M10023" s="88">
        <v>3749.5872069534967</v>
      </c>
    </row>
    <row r="10024" spans="3:13" x14ac:dyDescent="0.2">
      <c r="C10024" s="88">
        <v>0.49630000000000002</v>
      </c>
      <c r="D10024" s="88">
        <v>16661.502457841452</v>
      </c>
      <c r="E10024" s="88">
        <v>160.17641540510795</v>
      </c>
      <c r="F10024" s="88">
        <v>526.31058748861278</v>
      </c>
      <c r="G10024" s="88">
        <v>775.36872778708448</v>
      </c>
      <c r="H10024" s="88">
        <v>1016.3144873357132</v>
      </c>
      <c r="I10024" s="88">
        <v>1400.6465091189766</v>
      </c>
      <c r="J10024" s="88">
        <v>2033.940297791487</v>
      </c>
      <c r="K10024" s="88">
        <v>3410.8703390723967</v>
      </c>
      <c r="L10024" s="88">
        <v>3566.9115410646691</v>
      </c>
      <c r="M10024" s="88">
        <v>3749.6169690760107</v>
      </c>
    </row>
    <row r="10025" spans="3:13" x14ac:dyDescent="0.2">
      <c r="C10025" s="88">
        <v>0.49635000000000001</v>
      </c>
      <c r="D10025" s="88">
        <v>16661.52379636974</v>
      </c>
      <c r="E10025" s="88">
        <v>160.17948518153116</v>
      </c>
      <c r="F10025" s="88">
        <v>526.3112931490673</v>
      </c>
      <c r="G10025" s="88">
        <v>775.37900141792443</v>
      </c>
      <c r="H10025" s="88">
        <v>1016.3204157628265</v>
      </c>
      <c r="I10025" s="88">
        <v>1400.661821955166</v>
      </c>
      <c r="J10025" s="88">
        <v>2033.9436562639107</v>
      </c>
      <c r="K10025" s="88">
        <v>3410.8941579011575</v>
      </c>
      <c r="L10025" s="88">
        <v>3567.0416971328659</v>
      </c>
      <c r="M10025" s="88">
        <v>3749.6213701848119</v>
      </c>
    </row>
    <row r="10026" spans="3:13" x14ac:dyDescent="0.2">
      <c r="C10026" s="88">
        <v>0.49640000000000001</v>
      </c>
      <c r="D10026" s="88">
        <v>16661.533817811302</v>
      </c>
      <c r="E10026" s="88">
        <v>160.1906873055259</v>
      </c>
      <c r="F10026" s="88">
        <v>526.31793058105814</v>
      </c>
      <c r="G10026" s="88">
        <v>775.38038299697428</v>
      </c>
      <c r="H10026" s="88">
        <v>1016.3239933922646</v>
      </c>
      <c r="I10026" s="88">
        <v>1400.6757349870227</v>
      </c>
      <c r="J10026" s="88">
        <v>2033.9502269331188</v>
      </c>
      <c r="K10026" s="88">
        <v>3410.8958148298148</v>
      </c>
      <c r="L10026" s="88">
        <v>3567.2737830539163</v>
      </c>
      <c r="M10026" s="88">
        <v>3749.6301661037173</v>
      </c>
    </row>
    <row r="10027" spans="3:13" x14ac:dyDescent="0.2">
      <c r="C10027" s="88">
        <v>0.49645</v>
      </c>
      <c r="D10027" s="88">
        <v>16661.656487009404</v>
      </c>
      <c r="E10027" s="88">
        <v>160.19143840716515</v>
      </c>
      <c r="F10027" s="88">
        <v>526.32305448223769</v>
      </c>
      <c r="G10027" s="88">
        <v>775.39699472551547</v>
      </c>
      <c r="H10027" s="88">
        <v>1016.3387049906291</v>
      </c>
      <c r="I10027" s="88">
        <v>1400.6787083403519</v>
      </c>
      <c r="J10027" s="88">
        <v>2033.9684677815694</v>
      </c>
      <c r="K10027" s="88">
        <v>3410.9671830391203</v>
      </c>
      <c r="L10027" s="88">
        <v>3567.3015866018595</v>
      </c>
      <c r="M10027" s="88">
        <v>3749.6322360590439</v>
      </c>
    </row>
    <row r="10028" spans="3:13" x14ac:dyDescent="0.2">
      <c r="C10028" s="88">
        <v>0.4965</v>
      </c>
      <c r="D10028" s="88">
        <v>16662.257907623858</v>
      </c>
      <c r="E10028" s="88">
        <v>160.19158659612458</v>
      </c>
      <c r="F10028" s="88">
        <v>526.33483454687803</v>
      </c>
      <c r="G10028" s="88">
        <v>775.40453089776929</v>
      </c>
      <c r="H10028" s="88">
        <v>1016.3624515261681</v>
      </c>
      <c r="I10028" s="88">
        <v>1400.7080728717824</v>
      </c>
      <c r="J10028" s="88">
        <v>2034.0262073989652</v>
      </c>
      <c r="K10028" s="88">
        <v>3410.9858444546317</v>
      </c>
      <c r="L10028" s="88">
        <v>3567.3118035973139</v>
      </c>
      <c r="M10028" s="88">
        <v>3749.6406873413489</v>
      </c>
    </row>
    <row r="10029" spans="3:13" x14ac:dyDescent="0.2">
      <c r="C10029" s="88">
        <v>0.49654999999999999</v>
      </c>
      <c r="D10029" s="88">
        <v>16662.270160952507</v>
      </c>
      <c r="E10029" s="88">
        <v>160.19639273679059</v>
      </c>
      <c r="F10029" s="88">
        <v>526.35188424397711</v>
      </c>
      <c r="G10029" s="88">
        <v>775.42828115120983</v>
      </c>
      <c r="H10029" s="88">
        <v>1016.3755325675438</v>
      </c>
      <c r="I10029" s="88">
        <v>1400.7146072298283</v>
      </c>
      <c r="J10029" s="88">
        <v>2034.0305939394561</v>
      </c>
      <c r="K10029" s="88">
        <v>3411.0139752721279</v>
      </c>
      <c r="L10029" s="88">
        <v>3567.3264587300982</v>
      </c>
      <c r="M10029" s="88">
        <v>3749.6454799598723</v>
      </c>
    </row>
    <row r="10030" spans="3:13" x14ac:dyDescent="0.2">
      <c r="C10030" s="88">
        <v>0.49659999999999999</v>
      </c>
      <c r="D10030" s="88">
        <v>16662.289912784152</v>
      </c>
      <c r="E10030" s="88">
        <v>160.19714073842533</v>
      </c>
      <c r="F10030" s="88">
        <v>526.35888586772217</v>
      </c>
      <c r="G10030" s="88">
        <v>775.43301725133733</v>
      </c>
      <c r="H10030" s="88">
        <v>1016.3862238449278</v>
      </c>
      <c r="I10030" s="88">
        <v>1400.7288651458184</v>
      </c>
      <c r="J10030" s="88">
        <v>2034.0313598389171</v>
      </c>
      <c r="K10030" s="88">
        <v>3411.0304276648244</v>
      </c>
      <c r="L10030" s="88">
        <v>3567.3521592785069</v>
      </c>
      <c r="M10030" s="88">
        <v>3749.6598935200168</v>
      </c>
    </row>
    <row r="10031" spans="3:13" x14ac:dyDescent="0.2">
      <c r="C10031" s="88">
        <v>0.49664999999999998</v>
      </c>
      <c r="D10031" s="88">
        <v>16662.494270368636</v>
      </c>
      <c r="E10031" s="88">
        <v>160.19741767946562</v>
      </c>
      <c r="F10031" s="88">
        <v>526.37519483683582</v>
      </c>
      <c r="G10031" s="88">
        <v>775.4698066758715</v>
      </c>
      <c r="H10031" s="88">
        <v>1016.3976975224632</v>
      </c>
      <c r="I10031" s="88">
        <v>1400.7530281948866</v>
      </c>
      <c r="J10031" s="88">
        <v>2034.0376858951795</v>
      </c>
      <c r="K10031" s="88">
        <v>3411.0925703307403</v>
      </c>
      <c r="L10031" s="88">
        <v>3567.4411218651867</v>
      </c>
      <c r="M10031" s="88">
        <v>3749.667554279225</v>
      </c>
    </row>
    <row r="10032" spans="3:13" x14ac:dyDescent="0.2">
      <c r="C10032" s="88">
        <v>0.49669999999999997</v>
      </c>
      <c r="D10032" s="88">
        <v>16662.932077070607</v>
      </c>
      <c r="E10032" s="88">
        <v>160.19741767946562</v>
      </c>
      <c r="F10032" s="88">
        <v>526.37927376024254</v>
      </c>
      <c r="G10032" s="88">
        <v>775.47269902798098</v>
      </c>
      <c r="H10032" s="88">
        <v>1016.4014165175481</v>
      </c>
      <c r="I10032" s="88">
        <v>1400.787531763774</v>
      </c>
      <c r="J10032" s="88">
        <v>2034.048476044014</v>
      </c>
      <c r="K10032" s="88">
        <v>3411.0982800023303</v>
      </c>
      <c r="L10032" s="88">
        <v>3567.66290370551</v>
      </c>
      <c r="M10032" s="88">
        <v>3749.6963562124547</v>
      </c>
    </row>
    <row r="10033" spans="3:13" x14ac:dyDescent="0.2">
      <c r="C10033" s="88">
        <v>0.49675000000000002</v>
      </c>
      <c r="D10033" s="88">
        <v>16663.037698334228</v>
      </c>
      <c r="E10033" s="88">
        <v>160.19753750995551</v>
      </c>
      <c r="F10033" s="88">
        <v>526.3822449273639</v>
      </c>
      <c r="G10033" s="88">
        <v>775.47451515702005</v>
      </c>
      <c r="H10033" s="88">
        <v>1016.4220589712513</v>
      </c>
      <c r="I10033" s="88">
        <v>1400.8019034654312</v>
      </c>
      <c r="J10033" s="88">
        <v>2034.160206011531</v>
      </c>
      <c r="K10033" s="88">
        <v>3411.166603293912</v>
      </c>
      <c r="L10033" s="88">
        <v>3567.7440695616237</v>
      </c>
      <c r="M10033" s="88">
        <v>3749.7169124414741</v>
      </c>
    </row>
    <row r="10034" spans="3:13" x14ac:dyDescent="0.2">
      <c r="C10034" s="88">
        <v>0.49680000000000002</v>
      </c>
      <c r="D10034" s="88">
        <v>16663.10102431511</v>
      </c>
      <c r="E10034" s="88">
        <v>160.19831739615347</v>
      </c>
      <c r="F10034" s="88">
        <v>526.38496433538694</v>
      </c>
      <c r="G10034" s="88">
        <v>775.47737797180753</v>
      </c>
      <c r="H10034" s="88">
        <v>1016.4275227736066</v>
      </c>
      <c r="I10034" s="88">
        <v>1400.8085041566842</v>
      </c>
      <c r="J10034" s="88">
        <v>2034.1785608325899</v>
      </c>
      <c r="K10034" s="88">
        <v>3411.2826546953629</v>
      </c>
      <c r="L10034" s="88">
        <v>3568.0264147206994</v>
      </c>
      <c r="M10034" s="88">
        <v>3749.7747362141422</v>
      </c>
    </row>
    <row r="10035" spans="3:13" x14ac:dyDescent="0.2">
      <c r="C10035" s="88">
        <v>0.49685000000000001</v>
      </c>
      <c r="D10035" s="88">
        <v>16663.101766932257</v>
      </c>
      <c r="E10035" s="88">
        <v>160.19874129752952</v>
      </c>
      <c r="F10035" s="88">
        <v>526.38695943242419</v>
      </c>
      <c r="G10035" s="88">
        <v>775.48046725340964</v>
      </c>
      <c r="H10035" s="88">
        <v>1016.5072757727053</v>
      </c>
      <c r="I10035" s="88">
        <v>1400.8454451523889</v>
      </c>
      <c r="J10035" s="88">
        <v>2034.1865035517949</v>
      </c>
      <c r="K10035" s="88">
        <v>3411.4115486885894</v>
      </c>
      <c r="L10035" s="88">
        <v>3568.0635408677199</v>
      </c>
      <c r="M10035" s="88">
        <v>3749.7789427447997</v>
      </c>
    </row>
    <row r="10036" spans="3:13" x14ac:dyDescent="0.2">
      <c r="C10036" s="88">
        <v>0.49690000000000001</v>
      </c>
      <c r="D10036" s="88">
        <v>16663.135244579142</v>
      </c>
      <c r="E10036" s="88">
        <v>160.19934069153533</v>
      </c>
      <c r="F10036" s="88">
        <v>526.40463303059823</v>
      </c>
      <c r="G10036" s="88">
        <v>775.51421019056943</v>
      </c>
      <c r="H10036" s="88">
        <v>1016.5526912627429</v>
      </c>
      <c r="I10036" s="88">
        <v>1400.9075544787383</v>
      </c>
      <c r="J10036" s="88">
        <v>2034.2153871054666</v>
      </c>
      <c r="K10036" s="88">
        <v>3411.449650764067</v>
      </c>
      <c r="L10036" s="88">
        <v>3568.1493356002115</v>
      </c>
      <c r="M10036" s="88">
        <v>3749.7897988624209</v>
      </c>
    </row>
    <row r="10037" spans="3:13" x14ac:dyDescent="0.2">
      <c r="C10037" s="88">
        <v>0.49695</v>
      </c>
      <c r="D10037" s="88">
        <v>16663.203597696494</v>
      </c>
      <c r="E10037" s="88">
        <v>160.20074926615416</v>
      </c>
      <c r="F10037" s="88">
        <v>526.40773087305206</v>
      </c>
      <c r="G10037" s="88">
        <v>775.52952825005195</v>
      </c>
      <c r="H10037" s="88">
        <v>1016.554926566102</v>
      </c>
      <c r="I10037" s="88">
        <v>1400.9167782013988</v>
      </c>
      <c r="J10037" s="88">
        <v>2034.2542814105477</v>
      </c>
      <c r="K10037" s="88">
        <v>3411.5844760872878</v>
      </c>
      <c r="L10037" s="88">
        <v>3568.2322127027433</v>
      </c>
      <c r="M10037" s="88">
        <v>3749.8247160137103</v>
      </c>
    </row>
    <row r="10038" spans="3:13" x14ac:dyDescent="0.2">
      <c r="C10038" s="88">
        <v>0.497</v>
      </c>
      <c r="D10038" s="88">
        <v>16663.219368157825</v>
      </c>
      <c r="E10038" s="88">
        <v>160.20218770072279</v>
      </c>
      <c r="F10038" s="88">
        <v>526.41917022658254</v>
      </c>
      <c r="G10038" s="88">
        <v>775.5298742224586</v>
      </c>
      <c r="H10038" s="88">
        <v>1016.5588504705934</v>
      </c>
      <c r="I10038" s="88">
        <v>1400.9271542894699</v>
      </c>
      <c r="J10038" s="88">
        <v>2034.3376995955109</v>
      </c>
      <c r="K10038" s="88">
        <v>3411.6617141980951</v>
      </c>
      <c r="L10038" s="88">
        <v>3568.3525096144776</v>
      </c>
      <c r="M10038" s="88">
        <v>3749.83160347995</v>
      </c>
    </row>
    <row r="10039" spans="3:13" x14ac:dyDescent="0.2">
      <c r="C10039" s="88">
        <v>0.49704999999999999</v>
      </c>
      <c r="D10039" s="88">
        <v>16663.486875381004</v>
      </c>
      <c r="E10039" s="88">
        <v>160.20646504344768</v>
      </c>
      <c r="F10039" s="88">
        <v>526.43631290108442</v>
      </c>
      <c r="G10039" s="88">
        <v>775.55383963994018</v>
      </c>
      <c r="H10039" s="88">
        <v>1016.5616859545366</v>
      </c>
      <c r="I10039" s="88">
        <v>1400.9290048716357</v>
      </c>
      <c r="J10039" s="88">
        <v>2034.357293769538</v>
      </c>
      <c r="K10039" s="88">
        <v>3411.7766452903375</v>
      </c>
      <c r="L10039" s="88">
        <v>3568.3790452440244</v>
      </c>
      <c r="M10039" s="88">
        <v>3749.8325212675859</v>
      </c>
    </row>
    <row r="10040" spans="3:13" x14ac:dyDescent="0.2">
      <c r="C10040" s="88">
        <v>0.49709999999999999</v>
      </c>
      <c r="D10040" s="88">
        <v>16663.534129131051</v>
      </c>
      <c r="E10040" s="88">
        <v>160.20763913588689</v>
      </c>
      <c r="F10040" s="88">
        <v>526.4370825912506</v>
      </c>
      <c r="G10040" s="88">
        <v>775.57146886163855</v>
      </c>
      <c r="H10040" s="88">
        <v>1016.5754002085714</v>
      </c>
      <c r="I10040" s="88">
        <v>1401.0332431955435</v>
      </c>
      <c r="J10040" s="88">
        <v>2034.3929387424687</v>
      </c>
      <c r="K10040" s="88">
        <v>3411.8421377146942</v>
      </c>
      <c r="L10040" s="88">
        <v>3568.3813032039366</v>
      </c>
      <c r="M10040" s="88">
        <v>3749.8335771821171</v>
      </c>
    </row>
    <row r="10041" spans="3:13" x14ac:dyDescent="0.2">
      <c r="C10041" s="88">
        <v>0.49714999999999998</v>
      </c>
      <c r="D10041" s="88">
        <v>16663.609693595499</v>
      </c>
      <c r="E10041" s="88">
        <v>160.20961475697459</v>
      </c>
      <c r="F10041" s="88">
        <v>526.43726732012328</v>
      </c>
      <c r="G10041" s="88">
        <v>775.58942778218352</v>
      </c>
      <c r="H10041" s="88">
        <v>1016.5845334223068</v>
      </c>
      <c r="I10041" s="88">
        <v>1401.0502521530298</v>
      </c>
      <c r="J10041" s="88">
        <v>2034.4425826038573</v>
      </c>
      <c r="K10041" s="88">
        <v>3412.06196300801</v>
      </c>
      <c r="L10041" s="88">
        <v>3568.4771156242805</v>
      </c>
      <c r="M10041" s="88">
        <v>3749.8357214274147</v>
      </c>
    </row>
    <row r="10042" spans="3:13" x14ac:dyDescent="0.2">
      <c r="C10042" s="88">
        <v>0.49719999999999998</v>
      </c>
      <c r="D10042" s="88">
        <v>16663.730818172153</v>
      </c>
      <c r="E10042" s="88">
        <v>160.20961475697459</v>
      </c>
      <c r="F10042" s="88">
        <v>526.43835421817676</v>
      </c>
      <c r="G10042" s="88">
        <v>775.59159866708433</v>
      </c>
      <c r="H10042" s="88">
        <v>1016.6239544621853</v>
      </c>
      <c r="I10042" s="88">
        <v>1401.0513719593664</v>
      </c>
      <c r="J10042" s="88">
        <v>2034.4500298369608</v>
      </c>
      <c r="K10042" s="88">
        <v>3412.0810649819596</v>
      </c>
      <c r="L10042" s="88">
        <v>3568.7172997628722</v>
      </c>
      <c r="M10042" s="88">
        <v>3749.8469302302237</v>
      </c>
    </row>
    <row r="10043" spans="3:13" x14ac:dyDescent="0.2">
      <c r="C10043" s="88">
        <v>0.49725000000000003</v>
      </c>
      <c r="D10043" s="88">
        <v>16664.455509934884</v>
      </c>
      <c r="E10043" s="88">
        <v>160.21108343210472</v>
      </c>
      <c r="F10043" s="88">
        <v>526.438507330015</v>
      </c>
      <c r="G10043" s="88">
        <v>775.59311706928565</v>
      </c>
      <c r="H10043" s="88">
        <v>1016.6271173517785</v>
      </c>
      <c r="I10043" s="88">
        <v>1401.0623226876055</v>
      </c>
      <c r="J10043" s="88">
        <v>2034.4612872136763</v>
      </c>
      <c r="K10043" s="88">
        <v>3412.0982895578622</v>
      </c>
      <c r="L10043" s="88">
        <v>3568.7201988281772</v>
      </c>
      <c r="M10043" s="88">
        <v>3749.8840903409919</v>
      </c>
    </row>
    <row r="10044" spans="3:13" x14ac:dyDescent="0.2">
      <c r="C10044" s="88">
        <v>0.49730000000000002</v>
      </c>
      <c r="D10044" s="88">
        <v>16664.652572868592</v>
      </c>
      <c r="E10044" s="88">
        <v>160.21324347383234</v>
      </c>
      <c r="F10044" s="88">
        <v>526.46588822074727</v>
      </c>
      <c r="G10044" s="88">
        <v>775.60925133495539</v>
      </c>
      <c r="H10044" s="88">
        <v>1016.6581740846914</v>
      </c>
      <c r="I10044" s="88">
        <v>1401.0784420029559</v>
      </c>
      <c r="J10044" s="88">
        <v>2034.5187029238996</v>
      </c>
      <c r="K10044" s="88">
        <v>3412.1563782242902</v>
      </c>
      <c r="L10044" s="88">
        <v>3568.7240787308669</v>
      </c>
      <c r="M10044" s="88">
        <v>3749.8943551703705</v>
      </c>
    </row>
    <row r="10045" spans="3:13" x14ac:dyDescent="0.2">
      <c r="C10045" s="88">
        <v>0.49735000000000001</v>
      </c>
      <c r="D10045" s="88">
        <v>16664.770729734715</v>
      </c>
      <c r="E10045" s="88">
        <v>160.21677008692404</v>
      </c>
      <c r="F10045" s="88">
        <v>526.47513703676941</v>
      </c>
      <c r="G10045" s="88">
        <v>775.62463681486179</v>
      </c>
      <c r="H10045" s="88">
        <v>1016.6714693877648</v>
      </c>
      <c r="I10045" s="88">
        <v>1401.0925181339585</v>
      </c>
      <c r="J10045" s="88">
        <v>2034.577473018951</v>
      </c>
      <c r="K10045" s="88">
        <v>3412.1747619726229</v>
      </c>
      <c r="L10045" s="88">
        <v>3568.7268680096336</v>
      </c>
      <c r="M10045" s="88">
        <v>3749.8976158941196</v>
      </c>
    </row>
    <row r="10046" spans="3:13" x14ac:dyDescent="0.2">
      <c r="C10046" s="88">
        <v>0.49740000000000001</v>
      </c>
      <c r="D10046" s="88">
        <v>16665.025149451336</v>
      </c>
      <c r="E10046" s="88">
        <v>160.22600189080367</v>
      </c>
      <c r="F10046" s="88">
        <v>526.48512392787688</v>
      </c>
      <c r="G10046" s="88">
        <v>775.62793797769245</v>
      </c>
      <c r="H10046" s="88">
        <v>1016.6946383513996</v>
      </c>
      <c r="I10046" s="88">
        <v>1401.1269605992175</v>
      </c>
      <c r="J10046" s="88">
        <v>2034.6009442268542</v>
      </c>
      <c r="K10046" s="88">
        <v>3412.1961739337639</v>
      </c>
      <c r="L10046" s="88">
        <v>3568.7803018973273</v>
      </c>
      <c r="M10046" s="88">
        <v>3749.9164641710513</v>
      </c>
    </row>
    <row r="10047" spans="3:13" x14ac:dyDescent="0.2">
      <c r="C10047" s="88">
        <v>0.49745</v>
      </c>
      <c r="D10047" s="88">
        <v>16665.193821647685</v>
      </c>
      <c r="E10047" s="88">
        <v>160.23210630761241</v>
      </c>
      <c r="F10047" s="88">
        <v>526.48621043172216</v>
      </c>
      <c r="G10047" s="88">
        <v>775.63568701165741</v>
      </c>
      <c r="H10047" s="88">
        <v>1016.694853096843</v>
      </c>
      <c r="I10047" s="88">
        <v>1401.2114127522245</v>
      </c>
      <c r="J10047" s="88">
        <v>2034.625718891803</v>
      </c>
      <c r="K10047" s="88">
        <v>3412.282217242865</v>
      </c>
      <c r="L10047" s="88">
        <v>3569.0800441153606</v>
      </c>
      <c r="M10047" s="88">
        <v>3749.9248217753334</v>
      </c>
    </row>
    <row r="10048" spans="3:13" x14ac:dyDescent="0.2">
      <c r="C10048" s="88">
        <v>0.4975</v>
      </c>
      <c r="D10048" s="88">
        <v>16665.427151365158</v>
      </c>
      <c r="E10048" s="88">
        <v>160.24031842324621</v>
      </c>
      <c r="F10048" s="88">
        <v>526.50262778758452</v>
      </c>
      <c r="G10048" s="88">
        <v>775.6591409418993</v>
      </c>
      <c r="H10048" s="88">
        <v>1016.6956648752325</v>
      </c>
      <c r="I10048" s="88">
        <v>1401.2268665016404</v>
      </c>
      <c r="J10048" s="88">
        <v>2034.6311367701837</v>
      </c>
      <c r="K10048" s="88">
        <v>3412.3517336767109</v>
      </c>
      <c r="L10048" s="88">
        <v>3569.1316337268618</v>
      </c>
      <c r="M10048" s="88">
        <v>3749.9480934406329</v>
      </c>
    </row>
    <row r="10049" spans="3:13" x14ac:dyDescent="0.2">
      <c r="C10049" s="88">
        <v>0.49754999999999999</v>
      </c>
      <c r="D10049" s="88">
        <v>16665.45750844865</v>
      </c>
      <c r="E10049" s="88">
        <v>160.25549147982838</v>
      </c>
      <c r="F10049" s="88">
        <v>526.50570830509469</v>
      </c>
      <c r="G10049" s="88">
        <v>775.6676840880059</v>
      </c>
      <c r="H10049" s="88">
        <v>1016.7113243046911</v>
      </c>
      <c r="I10049" s="88">
        <v>1401.2377367237541</v>
      </c>
      <c r="J10049" s="88">
        <v>2034.6362536485417</v>
      </c>
      <c r="K10049" s="88">
        <v>3412.4705948012934</v>
      </c>
      <c r="L10049" s="88">
        <v>3569.2640275924236</v>
      </c>
      <c r="M10049" s="88">
        <v>3749.9635873028383</v>
      </c>
    </row>
    <row r="10050" spans="3:13" x14ac:dyDescent="0.2">
      <c r="C10050" s="88">
        <v>0.49759999999999999</v>
      </c>
      <c r="D10050" s="88">
        <v>16665.591297267321</v>
      </c>
      <c r="E10050" s="88">
        <v>160.25685203524336</v>
      </c>
      <c r="F10050" s="88">
        <v>526.51769487173215</v>
      </c>
      <c r="G10050" s="88">
        <v>775.66846247581088</v>
      </c>
      <c r="H10050" s="88">
        <v>1016.7276928770257</v>
      </c>
      <c r="I10050" s="88">
        <v>1401.2894127105578</v>
      </c>
      <c r="J10050" s="88">
        <v>2034.6464119110942</v>
      </c>
      <c r="K10050" s="88">
        <v>3412.514503679482</v>
      </c>
      <c r="L10050" s="88">
        <v>3569.4213662593884</v>
      </c>
      <c r="M10050" s="88">
        <v>3750.0021206369483</v>
      </c>
    </row>
    <row r="10051" spans="3:13" x14ac:dyDescent="0.2">
      <c r="C10051" s="88">
        <v>0.49764999999999998</v>
      </c>
      <c r="D10051" s="88">
        <v>16666.425032505402</v>
      </c>
      <c r="E10051" s="88">
        <v>160.26044802281467</v>
      </c>
      <c r="F10051" s="88">
        <v>526.54124320647952</v>
      </c>
      <c r="G10051" s="88">
        <v>775.68450740409253</v>
      </c>
      <c r="H10051" s="88">
        <v>1016.7310107417316</v>
      </c>
      <c r="I10051" s="88">
        <v>1401.3623376925884</v>
      </c>
      <c r="J10051" s="88">
        <v>2034.6738338179789</v>
      </c>
      <c r="K10051" s="88">
        <v>3412.5621104187394</v>
      </c>
      <c r="L10051" s="88">
        <v>3569.492341240089</v>
      </c>
      <c r="M10051" s="88">
        <v>3750.0279051746379</v>
      </c>
    </row>
    <row r="10052" spans="3:13" x14ac:dyDescent="0.2">
      <c r="C10052" s="88">
        <v>0.49769999999999998</v>
      </c>
      <c r="D10052" s="88">
        <v>16666.509879154451</v>
      </c>
      <c r="E10052" s="88">
        <v>160.2716120373052</v>
      </c>
      <c r="F10052" s="88">
        <v>526.54407876620417</v>
      </c>
      <c r="G10052" s="88">
        <v>775.69256995996193</v>
      </c>
      <c r="H10052" s="88">
        <v>1016.7348463739936</v>
      </c>
      <c r="I10052" s="88">
        <v>1401.4017458243361</v>
      </c>
      <c r="J10052" s="88">
        <v>2034.6796238947331</v>
      </c>
      <c r="K10052" s="88">
        <v>3412.5814979144025</v>
      </c>
      <c r="L10052" s="88">
        <v>3569.7194574842842</v>
      </c>
      <c r="M10052" s="88">
        <v>3750.0941309037644</v>
      </c>
    </row>
    <row r="10053" spans="3:13" x14ac:dyDescent="0.2">
      <c r="C10053" s="88">
        <v>0.49775000000000003</v>
      </c>
      <c r="D10053" s="88">
        <v>16666.68684993577</v>
      </c>
      <c r="E10053" s="88">
        <v>160.2716120373052</v>
      </c>
      <c r="F10053" s="88">
        <v>526.55683443826865</v>
      </c>
      <c r="G10053" s="88">
        <v>775.69320113730419</v>
      </c>
      <c r="H10053" s="88">
        <v>1016.7442760229642</v>
      </c>
      <c r="I10053" s="88">
        <v>1401.4055604306677</v>
      </c>
      <c r="J10053" s="88">
        <v>2034.6879252083254</v>
      </c>
      <c r="K10053" s="88">
        <v>3412.5896282998738</v>
      </c>
      <c r="L10053" s="88">
        <v>3569.8247429516473</v>
      </c>
      <c r="M10053" s="88">
        <v>3750.1011529275906</v>
      </c>
    </row>
    <row r="10054" spans="3:13" x14ac:dyDescent="0.2">
      <c r="C10054" s="88">
        <v>0.49780000000000002</v>
      </c>
      <c r="D10054" s="88">
        <v>16666.708549674993</v>
      </c>
      <c r="E10054" s="88">
        <v>160.27773636539496</v>
      </c>
      <c r="F10054" s="88">
        <v>526.56309285804855</v>
      </c>
      <c r="G10054" s="88">
        <v>775.69942060958056</v>
      </c>
      <c r="H10054" s="88">
        <v>1016.7482915030846</v>
      </c>
      <c r="I10054" s="88">
        <v>1401.4206443544385</v>
      </c>
      <c r="J10054" s="88">
        <v>2034.7663079156723</v>
      </c>
      <c r="K10054" s="88">
        <v>3412.6147378141522</v>
      </c>
      <c r="L10054" s="88">
        <v>3570.0196721107413</v>
      </c>
      <c r="M10054" s="88">
        <v>3750.1397895861569</v>
      </c>
    </row>
    <row r="10055" spans="3:13" x14ac:dyDescent="0.2">
      <c r="C10055" s="88">
        <v>0.49785000000000001</v>
      </c>
      <c r="D10055" s="88">
        <v>16666.782392563109</v>
      </c>
      <c r="E10055" s="88">
        <v>160.27972000623413</v>
      </c>
      <c r="F10055" s="88">
        <v>526.56395682194534</v>
      </c>
      <c r="G10055" s="88">
        <v>775.69942866094925</v>
      </c>
      <c r="H10055" s="88">
        <v>1016.7597517572844</v>
      </c>
      <c r="I10055" s="88">
        <v>1401.4210668988621</v>
      </c>
      <c r="J10055" s="88">
        <v>2034.8404625585231</v>
      </c>
      <c r="K10055" s="88">
        <v>3412.6546170518745</v>
      </c>
      <c r="L10055" s="88">
        <v>3570.0387070429178</v>
      </c>
      <c r="M10055" s="88">
        <v>3750.1792215106284</v>
      </c>
    </row>
    <row r="10056" spans="3:13" x14ac:dyDescent="0.2">
      <c r="C10056" s="88">
        <v>0.49790000000000001</v>
      </c>
      <c r="D10056" s="88">
        <v>16666.952361625958</v>
      </c>
      <c r="E10056" s="88">
        <v>160.28480053848034</v>
      </c>
      <c r="F10056" s="88">
        <v>526.56480009144525</v>
      </c>
      <c r="G10056" s="88">
        <v>775.70492962260278</v>
      </c>
      <c r="H10056" s="88">
        <v>1016.7754601002384</v>
      </c>
      <c r="I10056" s="88">
        <v>1401.4216427371653</v>
      </c>
      <c r="J10056" s="88">
        <v>2034.8518520473358</v>
      </c>
      <c r="K10056" s="88">
        <v>3412.7481776635213</v>
      </c>
      <c r="L10056" s="88">
        <v>3570.0730963580163</v>
      </c>
      <c r="M10056" s="88">
        <v>3750.2238014977515</v>
      </c>
    </row>
    <row r="10057" spans="3:13" x14ac:dyDescent="0.2">
      <c r="C10057" s="88">
        <v>0.49795</v>
      </c>
      <c r="D10057" s="88">
        <v>16667.044381856969</v>
      </c>
      <c r="E10057" s="88">
        <v>160.28799904182506</v>
      </c>
      <c r="F10057" s="88">
        <v>526.56751387423901</v>
      </c>
      <c r="G10057" s="88">
        <v>775.7211892918931</v>
      </c>
      <c r="H10057" s="88">
        <v>1016.7788934007503</v>
      </c>
      <c r="I10057" s="88">
        <v>1401.4241348822229</v>
      </c>
      <c r="J10057" s="88">
        <v>2034.8752868693123</v>
      </c>
      <c r="K10057" s="88">
        <v>3412.773006823938</v>
      </c>
      <c r="L10057" s="88">
        <v>3570.1214099123213</v>
      </c>
      <c r="M10057" s="88">
        <v>3750.2296562070228</v>
      </c>
    </row>
    <row r="10058" spans="3:13" x14ac:dyDescent="0.2">
      <c r="C10058" s="88">
        <v>0.498</v>
      </c>
      <c r="D10058" s="88">
        <v>16667.100594672451</v>
      </c>
      <c r="E10058" s="88">
        <v>160.2899144710791</v>
      </c>
      <c r="F10058" s="88">
        <v>526.5780706596438</v>
      </c>
      <c r="G10058" s="88">
        <v>775.73115810334457</v>
      </c>
      <c r="H10058" s="88">
        <v>1016.7872429172589</v>
      </c>
      <c r="I10058" s="88">
        <v>1401.4305617968616</v>
      </c>
      <c r="J10058" s="88">
        <v>2034.8959894530062</v>
      </c>
      <c r="K10058" s="88">
        <v>3412.7747932812031</v>
      </c>
      <c r="L10058" s="88">
        <v>3570.1648524616285</v>
      </c>
      <c r="M10058" s="88">
        <v>3750.2312634229284</v>
      </c>
    </row>
    <row r="10059" spans="3:13" x14ac:dyDescent="0.2">
      <c r="C10059" s="88">
        <v>0.49804999999999999</v>
      </c>
      <c r="D10059" s="88">
        <v>16667.198862675199</v>
      </c>
      <c r="E10059" s="88">
        <v>160.29834039695379</v>
      </c>
      <c r="F10059" s="88">
        <v>526.57928526002115</v>
      </c>
      <c r="G10059" s="88">
        <v>775.7771592756776</v>
      </c>
      <c r="H10059" s="88">
        <v>1016.8094064060788</v>
      </c>
      <c r="I10059" s="88">
        <v>1401.5283638358869</v>
      </c>
      <c r="J10059" s="88">
        <v>2034.9007174610283</v>
      </c>
      <c r="K10059" s="88">
        <v>3412.7775813010981</v>
      </c>
      <c r="L10059" s="88">
        <v>3570.3878350990617</v>
      </c>
      <c r="M10059" s="88">
        <v>3750.2588842480873</v>
      </c>
    </row>
    <row r="10060" spans="3:13" x14ac:dyDescent="0.2">
      <c r="C10060" s="88">
        <v>0.49809999999999999</v>
      </c>
      <c r="D10060" s="88">
        <v>16667.467524633903</v>
      </c>
      <c r="E10060" s="88">
        <v>160.30557788629721</v>
      </c>
      <c r="F10060" s="88">
        <v>526.58020838852053</v>
      </c>
      <c r="G10060" s="88">
        <v>775.78365294784908</v>
      </c>
      <c r="H10060" s="88">
        <v>1016.836011825987</v>
      </c>
      <c r="I10060" s="88">
        <v>1401.562620608071</v>
      </c>
      <c r="J10060" s="88">
        <v>2034.9278938397993</v>
      </c>
      <c r="K10060" s="88">
        <v>3412.8271225095555</v>
      </c>
      <c r="L10060" s="88">
        <v>3570.388320321797</v>
      </c>
      <c r="M10060" s="88">
        <v>3750.2606218512078</v>
      </c>
    </row>
    <row r="10061" spans="3:13" x14ac:dyDescent="0.2">
      <c r="C10061" s="88">
        <v>0.49814999999999998</v>
      </c>
      <c r="D10061" s="88">
        <v>16667.50677120229</v>
      </c>
      <c r="E10061" s="88">
        <v>160.30592130523019</v>
      </c>
      <c r="F10061" s="88">
        <v>526.60777618100155</v>
      </c>
      <c r="G10061" s="88">
        <v>775.78432970778431</v>
      </c>
      <c r="H10061" s="88">
        <v>1016.8494840979565</v>
      </c>
      <c r="I10061" s="88">
        <v>1401.5794203127016</v>
      </c>
      <c r="J10061" s="88">
        <v>2034.9560285167795</v>
      </c>
      <c r="K10061" s="88">
        <v>3412.864835851788</v>
      </c>
      <c r="L10061" s="88">
        <v>3570.4537601166576</v>
      </c>
      <c r="M10061" s="88">
        <v>3750.265415393173</v>
      </c>
    </row>
    <row r="10062" spans="3:13" x14ac:dyDescent="0.2">
      <c r="C10062" s="88">
        <v>0.49819999999999998</v>
      </c>
      <c r="D10062" s="88">
        <v>16667.529423483393</v>
      </c>
      <c r="E10062" s="88">
        <v>160.31265804864961</v>
      </c>
      <c r="F10062" s="88">
        <v>526.61255108609021</v>
      </c>
      <c r="G10062" s="88">
        <v>775.81295724354823</v>
      </c>
      <c r="H10062" s="88">
        <v>1016.8551664989204</v>
      </c>
      <c r="I10062" s="88">
        <v>1401.6028117291085</v>
      </c>
      <c r="J10062" s="88">
        <v>2034.9841748807144</v>
      </c>
      <c r="K10062" s="88">
        <v>3412.8796383692852</v>
      </c>
      <c r="L10062" s="88">
        <v>3570.535969536088</v>
      </c>
      <c r="M10062" s="88">
        <v>3750.2685511735681</v>
      </c>
    </row>
    <row r="10063" spans="3:13" x14ac:dyDescent="0.2">
      <c r="C10063" s="88">
        <v>0.49825000000000003</v>
      </c>
      <c r="D10063" s="88">
        <v>16667.649156715426</v>
      </c>
      <c r="E10063" s="88">
        <v>160.31265804864961</v>
      </c>
      <c r="F10063" s="88">
        <v>526.61709985473863</v>
      </c>
      <c r="G10063" s="88">
        <v>775.84368698758499</v>
      </c>
      <c r="H10063" s="88">
        <v>1016.8678369717973</v>
      </c>
      <c r="I10063" s="88">
        <v>1401.6091223336339</v>
      </c>
      <c r="J10063" s="88">
        <v>2035.0281124581015</v>
      </c>
      <c r="K10063" s="88">
        <v>3412.897108205917</v>
      </c>
      <c r="L10063" s="88">
        <v>3570.5727105408096</v>
      </c>
      <c r="M10063" s="88">
        <v>3750.2846704161989</v>
      </c>
    </row>
    <row r="10064" spans="3:13" x14ac:dyDescent="0.2">
      <c r="C10064" s="88">
        <v>0.49830000000000002</v>
      </c>
      <c r="D10064" s="88">
        <v>16667.871241128469</v>
      </c>
      <c r="E10064" s="88">
        <v>160.31543274808791</v>
      </c>
      <c r="F10064" s="88">
        <v>526.62276755465928</v>
      </c>
      <c r="G10064" s="88">
        <v>775.85506320208515</v>
      </c>
      <c r="H10064" s="88">
        <v>1016.8750874911411</v>
      </c>
      <c r="I10064" s="88">
        <v>1401.6177763695109</v>
      </c>
      <c r="J10064" s="88">
        <v>2035.1081101258715</v>
      </c>
      <c r="K10064" s="88">
        <v>3412.9055147637991</v>
      </c>
      <c r="L10064" s="88">
        <v>3570.6044982835319</v>
      </c>
      <c r="M10064" s="88">
        <v>3750.2930728330116</v>
      </c>
    </row>
    <row r="10065" spans="3:13" x14ac:dyDescent="0.2">
      <c r="C10065" s="88">
        <v>0.49835000000000002</v>
      </c>
      <c r="D10065" s="88">
        <v>16667.916516210778</v>
      </c>
      <c r="E10065" s="88">
        <v>160.31627928145735</v>
      </c>
      <c r="F10065" s="88">
        <v>526.62479015311465</v>
      </c>
      <c r="G10065" s="88">
        <v>775.86036179190341</v>
      </c>
      <c r="H10065" s="88">
        <v>1016.9459641612989</v>
      </c>
      <c r="I10065" s="88">
        <v>1401.6222014948025</v>
      </c>
      <c r="J10065" s="88">
        <v>2035.1210447086291</v>
      </c>
      <c r="K10065" s="88">
        <v>3412.926946257041</v>
      </c>
      <c r="L10065" s="88">
        <v>3570.6547405332531</v>
      </c>
      <c r="M10065" s="88">
        <v>3750.2973290288578</v>
      </c>
    </row>
    <row r="10066" spans="3:13" x14ac:dyDescent="0.2">
      <c r="C10066" s="88">
        <v>0.49840000000000001</v>
      </c>
      <c r="D10066" s="88">
        <v>16667.94275108818</v>
      </c>
      <c r="E10066" s="88">
        <v>160.32910114830975</v>
      </c>
      <c r="F10066" s="88">
        <v>526.62520602176028</v>
      </c>
      <c r="G10066" s="88">
        <v>775.9030478482623</v>
      </c>
      <c r="H10066" s="88">
        <v>1016.9789801782672</v>
      </c>
      <c r="I10066" s="88">
        <v>1401.6349594353223</v>
      </c>
      <c r="J10066" s="88">
        <v>2035.1320644905109</v>
      </c>
      <c r="K10066" s="88">
        <v>3412.9549479636762</v>
      </c>
      <c r="L10066" s="88">
        <v>3570.7924893294758</v>
      </c>
      <c r="M10066" s="88">
        <v>3750.3147122502119</v>
      </c>
    </row>
    <row r="10067" spans="3:13" x14ac:dyDescent="0.2">
      <c r="C10067" s="88">
        <v>0.49845</v>
      </c>
      <c r="D10067" s="88">
        <v>16668.019771045452</v>
      </c>
      <c r="E10067" s="88">
        <v>160.33352452518466</v>
      </c>
      <c r="F10067" s="88">
        <v>526.63251038704584</v>
      </c>
      <c r="G10067" s="88">
        <v>775.90465710526905</v>
      </c>
      <c r="H10067" s="88">
        <v>1016.9813488712098</v>
      </c>
      <c r="I10067" s="88">
        <v>1401.6393498226394</v>
      </c>
      <c r="J10067" s="88">
        <v>2035.1412781785798</v>
      </c>
      <c r="K10067" s="88">
        <v>3412.9640402136874</v>
      </c>
      <c r="L10067" s="88">
        <v>3570.8489155146071</v>
      </c>
      <c r="M10067" s="88">
        <v>3750.3281106380937</v>
      </c>
    </row>
    <row r="10068" spans="3:13" x14ac:dyDescent="0.2">
      <c r="C10068" s="88">
        <v>0.4985</v>
      </c>
      <c r="D10068" s="88">
        <v>16668.235625919853</v>
      </c>
      <c r="E10068" s="88">
        <v>160.33352452518466</v>
      </c>
      <c r="F10068" s="88">
        <v>526.6361571542684</v>
      </c>
      <c r="G10068" s="88">
        <v>775.91203048635316</v>
      </c>
      <c r="H10068" s="88">
        <v>1016.9853428961801</v>
      </c>
      <c r="I10068" s="88">
        <v>1401.6425900427198</v>
      </c>
      <c r="J10068" s="88">
        <v>2035.2141520486812</v>
      </c>
      <c r="K10068" s="88">
        <v>3413.0421367936651</v>
      </c>
      <c r="L10068" s="88">
        <v>3570.8845316932684</v>
      </c>
      <c r="M10068" s="88">
        <v>3750.3556323177886</v>
      </c>
    </row>
    <row r="10069" spans="3:13" x14ac:dyDescent="0.2">
      <c r="C10069" s="88">
        <v>0.49854999999999999</v>
      </c>
      <c r="D10069" s="88">
        <v>16668.28455661318</v>
      </c>
      <c r="E10069" s="88">
        <v>160.33524487219165</v>
      </c>
      <c r="F10069" s="88">
        <v>526.64355338946507</v>
      </c>
      <c r="G10069" s="88">
        <v>775.92183248860692</v>
      </c>
      <c r="H10069" s="88">
        <v>1016.990976511458</v>
      </c>
      <c r="I10069" s="88">
        <v>1401.643378979481</v>
      </c>
      <c r="J10069" s="88">
        <v>2035.2362409162197</v>
      </c>
      <c r="K10069" s="88">
        <v>3413.0770612493452</v>
      </c>
      <c r="L10069" s="88">
        <v>3570.9316103553565</v>
      </c>
      <c r="M10069" s="88">
        <v>3750.3774236489926</v>
      </c>
    </row>
    <row r="10070" spans="3:13" x14ac:dyDescent="0.2">
      <c r="C10070" s="88">
        <v>0.49859999999999999</v>
      </c>
      <c r="D10070" s="88">
        <v>16668.450375325669</v>
      </c>
      <c r="E10070" s="88">
        <v>160.3402180364601</v>
      </c>
      <c r="F10070" s="88">
        <v>526.64833057307942</v>
      </c>
      <c r="G10070" s="88">
        <v>775.92939374749039</v>
      </c>
      <c r="H10070" s="88">
        <v>1017.0181846189071</v>
      </c>
      <c r="I10070" s="88">
        <v>1401.658039929905</v>
      </c>
      <c r="J10070" s="88">
        <v>2035.2462950469171</v>
      </c>
      <c r="K10070" s="88">
        <v>3413.0774206317524</v>
      </c>
      <c r="L10070" s="88">
        <v>3570.9683412774443</v>
      </c>
      <c r="M10070" s="88">
        <v>3750.4288467543197</v>
      </c>
    </row>
    <row r="10071" spans="3:13" x14ac:dyDescent="0.2">
      <c r="C10071" s="88">
        <v>0.49864999999999998</v>
      </c>
      <c r="D10071" s="88">
        <v>16668.477801487421</v>
      </c>
      <c r="E10071" s="88">
        <v>160.34709705623118</v>
      </c>
      <c r="F10071" s="88">
        <v>526.65931205343395</v>
      </c>
      <c r="G10071" s="88">
        <v>775.96342114698518</v>
      </c>
      <c r="H10071" s="88">
        <v>1017.0182618653612</v>
      </c>
      <c r="I10071" s="88">
        <v>1401.6616977976787</v>
      </c>
      <c r="J10071" s="88">
        <v>2035.4055995814656</v>
      </c>
      <c r="K10071" s="88">
        <v>3413.1665919427869</v>
      </c>
      <c r="L10071" s="88">
        <v>3570.9973097478241</v>
      </c>
      <c r="M10071" s="88">
        <v>3750.436728080279</v>
      </c>
    </row>
    <row r="10072" spans="3:13" x14ac:dyDescent="0.2">
      <c r="C10072" s="88">
        <v>0.49869999999999998</v>
      </c>
      <c r="D10072" s="88">
        <v>16668.820424141231</v>
      </c>
      <c r="E10072" s="88">
        <v>160.35332376900078</v>
      </c>
      <c r="F10072" s="88">
        <v>526.66811851224429</v>
      </c>
      <c r="G10072" s="88">
        <v>775.96461828871134</v>
      </c>
      <c r="H10072" s="88">
        <v>1017.0239516714842</v>
      </c>
      <c r="I10072" s="88">
        <v>1401.6845035595684</v>
      </c>
      <c r="J10072" s="88">
        <v>2035.4602418689051</v>
      </c>
      <c r="K10072" s="88">
        <v>3413.2028288552583</v>
      </c>
      <c r="L10072" s="88">
        <v>3571.0198541784353</v>
      </c>
      <c r="M10072" s="88">
        <v>3750.4379184926825</v>
      </c>
    </row>
    <row r="10073" spans="3:13" x14ac:dyDescent="0.2">
      <c r="C10073" s="88">
        <v>0.49875000000000003</v>
      </c>
      <c r="D10073" s="88">
        <v>16668.831751750684</v>
      </c>
      <c r="E10073" s="88">
        <v>160.35699809380912</v>
      </c>
      <c r="F10073" s="88">
        <v>526.66820920053033</v>
      </c>
      <c r="G10073" s="88">
        <v>775.97386659796939</v>
      </c>
      <c r="H10073" s="88">
        <v>1017.0558476897104</v>
      </c>
      <c r="I10073" s="88">
        <v>1401.6950964409457</v>
      </c>
      <c r="J10073" s="88">
        <v>2035.4969454582333</v>
      </c>
      <c r="K10073" s="88">
        <v>3413.2437930980805</v>
      </c>
      <c r="L10073" s="88">
        <v>3571.2802107880434</v>
      </c>
      <c r="M10073" s="88">
        <v>3750.4527750742759</v>
      </c>
    </row>
    <row r="10074" spans="3:13" x14ac:dyDescent="0.2">
      <c r="C10074" s="88">
        <v>0.49880000000000002</v>
      </c>
      <c r="D10074" s="88">
        <v>16669.512420516694</v>
      </c>
      <c r="E10074" s="88">
        <v>160.35782886925426</v>
      </c>
      <c r="F10074" s="88">
        <v>526.67104006983618</v>
      </c>
      <c r="G10074" s="88">
        <v>775.97760420637633</v>
      </c>
      <c r="H10074" s="88">
        <v>1017.0621441841231</v>
      </c>
      <c r="I10074" s="88">
        <v>1401.7020390591215</v>
      </c>
      <c r="J10074" s="88">
        <v>2035.4983487226805</v>
      </c>
      <c r="K10074" s="88">
        <v>3413.2820718843127</v>
      </c>
      <c r="L10074" s="88">
        <v>3571.3466539650972</v>
      </c>
      <c r="M10074" s="88">
        <v>3750.4540805069259</v>
      </c>
    </row>
    <row r="10075" spans="3:13" x14ac:dyDescent="0.2">
      <c r="C10075" s="88">
        <v>0.49885000000000002</v>
      </c>
      <c r="D10075" s="88">
        <v>16669.619944197828</v>
      </c>
      <c r="E10075" s="88">
        <v>160.36348991422892</v>
      </c>
      <c r="F10075" s="88">
        <v>526.67356235485386</v>
      </c>
      <c r="G10075" s="88">
        <v>776.04618771328387</v>
      </c>
      <c r="H10075" s="88">
        <v>1017.075426204437</v>
      </c>
      <c r="I10075" s="88">
        <v>1401.7066184127111</v>
      </c>
      <c r="J10075" s="88">
        <v>2035.5018131665834</v>
      </c>
      <c r="K10075" s="88">
        <v>3413.3262377925635</v>
      </c>
      <c r="L10075" s="88">
        <v>3571.4105797419143</v>
      </c>
      <c r="M10075" s="88">
        <v>3750.4989499676044</v>
      </c>
    </row>
    <row r="10076" spans="3:13" x14ac:dyDescent="0.2">
      <c r="C10076" s="88">
        <v>0.49890000000000001</v>
      </c>
      <c r="D10076" s="88">
        <v>16669.624469030012</v>
      </c>
      <c r="E10076" s="88">
        <v>160.37042149616809</v>
      </c>
      <c r="F10076" s="88">
        <v>526.69061708703521</v>
      </c>
      <c r="G10076" s="88">
        <v>776.0767599902274</v>
      </c>
      <c r="H10076" s="88">
        <v>1017.0859106081775</v>
      </c>
      <c r="I10076" s="88">
        <v>1401.7365797847619</v>
      </c>
      <c r="J10076" s="88">
        <v>2035.568197890731</v>
      </c>
      <c r="K10076" s="88">
        <v>3413.3629646960071</v>
      </c>
      <c r="L10076" s="88">
        <v>3571.4751811720917</v>
      </c>
      <c r="M10076" s="88">
        <v>3750.5146138121804</v>
      </c>
    </row>
    <row r="10077" spans="3:13" x14ac:dyDescent="0.2">
      <c r="C10077" s="88">
        <v>0.49895</v>
      </c>
      <c r="D10077" s="88">
        <v>16669.789594651713</v>
      </c>
      <c r="E10077" s="88">
        <v>160.37822959233745</v>
      </c>
      <c r="F10077" s="88">
        <v>526.69846187346684</v>
      </c>
      <c r="G10077" s="88">
        <v>776.07945653513116</v>
      </c>
      <c r="H10077" s="88">
        <v>1017.0967743314345</v>
      </c>
      <c r="I10077" s="88">
        <v>1401.7549273778727</v>
      </c>
      <c r="J10077" s="88">
        <v>2035.5824141967901</v>
      </c>
      <c r="K10077" s="88">
        <v>3413.4161762790427</v>
      </c>
      <c r="L10077" s="88">
        <v>3571.7088947174998</v>
      </c>
      <c r="M10077" s="88">
        <v>3750.5159184354607</v>
      </c>
    </row>
    <row r="10078" spans="3:13" x14ac:dyDescent="0.2">
      <c r="C10078" s="88">
        <v>0.499</v>
      </c>
      <c r="D10078" s="88">
        <v>16669.805598357259</v>
      </c>
      <c r="E10078" s="88">
        <v>160.38033566366266</v>
      </c>
      <c r="F10078" s="88">
        <v>526.70833229638492</v>
      </c>
      <c r="G10078" s="88">
        <v>776.08300067552909</v>
      </c>
      <c r="H10078" s="88">
        <v>1017.1265232620999</v>
      </c>
      <c r="I10078" s="88">
        <v>1401.8374989024619</v>
      </c>
      <c r="J10078" s="88">
        <v>2035.5838327530669</v>
      </c>
      <c r="K10078" s="88">
        <v>3413.4669537439713</v>
      </c>
      <c r="L10078" s="88">
        <v>3571.8005263253854</v>
      </c>
      <c r="M10078" s="88">
        <v>3750.5319051098013</v>
      </c>
    </row>
    <row r="10079" spans="3:13" x14ac:dyDescent="0.2">
      <c r="C10079" s="88">
        <v>0.49904999999999999</v>
      </c>
      <c r="D10079" s="88">
        <v>16669.906272091754</v>
      </c>
      <c r="E10079" s="88">
        <v>160.38596307691205</v>
      </c>
      <c r="F10079" s="88">
        <v>526.709158686921</v>
      </c>
      <c r="G10079" s="88">
        <v>776.10015844485679</v>
      </c>
      <c r="H10079" s="88">
        <v>1017.153777706953</v>
      </c>
      <c r="I10079" s="88">
        <v>1401.8733480305859</v>
      </c>
      <c r="J10079" s="88">
        <v>2035.5978102286554</v>
      </c>
      <c r="K10079" s="88">
        <v>3413.5071050519919</v>
      </c>
      <c r="L10079" s="88">
        <v>3571.951434870844</v>
      </c>
      <c r="M10079" s="88">
        <v>3750.562177159878</v>
      </c>
    </row>
    <row r="10080" spans="3:13" x14ac:dyDescent="0.2">
      <c r="C10080" s="88">
        <v>0.49909999999999999</v>
      </c>
      <c r="D10080" s="88">
        <v>16669.938255803379</v>
      </c>
      <c r="E10080" s="88">
        <v>160.38599514557063</v>
      </c>
      <c r="F10080" s="88">
        <v>526.70963498111587</v>
      </c>
      <c r="G10080" s="88">
        <v>776.10844163044248</v>
      </c>
      <c r="H10080" s="88">
        <v>1017.1626730538796</v>
      </c>
      <c r="I10080" s="88">
        <v>1401.914218625956</v>
      </c>
      <c r="J10080" s="88">
        <v>2035.6404747555544</v>
      </c>
      <c r="K10080" s="88">
        <v>3413.5275621872511</v>
      </c>
      <c r="L10080" s="88">
        <v>3572.118394444602</v>
      </c>
      <c r="M10080" s="88">
        <v>3750.5760009860828</v>
      </c>
    </row>
    <row r="10081" spans="3:13" x14ac:dyDescent="0.2">
      <c r="C10081" s="88">
        <v>0.49914999999999998</v>
      </c>
      <c r="D10081" s="88">
        <v>16670.092891359312</v>
      </c>
      <c r="E10081" s="88">
        <v>160.39499576276557</v>
      </c>
      <c r="F10081" s="88">
        <v>526.71763770855341</v>
      </c>
      <c r="G10081" s="88">
        <v>776.13366375543183</v>
      </c>
      <c r="H10081" s="88">
        <v>1017.1670362404366</v>
      </c>
      <c r="I10081" s="88">
        <v>1401.9185553255625</v>
      </c>
      <c r="J10081" s="88">
        <v>2035.6593772254123</v>
      </c>
      <c r="K10081" s="88">
        <v>3413.5322983499</v>
      </c>
      <c r="L10081" s="88">
        <v>3572.2423730340643</v>
      </c>
      <c r="M10081" s="88">
        <v>3750.5808995110146</v>
      </c>
    </row>
    <row r="10082" spans="3:13" x14ac:dyDescent="0.2">
      <c r="C10082" s="88">
        <v>0.49919999999999998</v>
      </c>
      <c r="D10082" s="88">
        <v>16670.122537191884</v>
      </c>
      <c r="E10082" s="88">
        <v>160.39674027209276</v>
      </c>
      <c r="F10082" s="88">
        <v>526.72370968206542</v>
      </c>
      <c r="G10082" s="88">
        <v>776.14178419503696</v>
      </c>
      <c r="H10082" s="88">
        <v>1017.1730720671794</v>
      </c>
      <c r="I10082" s="88">
        <v>1401.9271550762137</v>
      </c>
      <c r="J10082" s="88">
        <v>2035.6620053667179</v>
      </c>
      <c r="K10082" s="88">
        <v>3413.5451094383911</v>
      </c>
      <c r="L10082" s="88">
        <v>3572.3222330045978</v>
      </c>
      <c r="M10082" s="88">
        <v>3750.6360365638629</v>
      </c>
    </row>
    <row r="10083" spans="3:13" x14ac:dyDescent="0.2">
      <c r="C10083" s="88">
        <v>0.49925000000000003</v>
      </c>
      <c r="D10083" s="88">
        <v>16670.142856045633</v>
      </c>
      <c r="E10083" s="88">
        <v>160.39826453155456</v>
      </c>
      <c r="F10083" s="88">
        <v>526.75793781991388</v>
      </c>
      <c r="G10083" s="88">
        <v>776.17693050450089</v>
      </c>
      <c r="H10083" s="88">
        <v>1017.1806868651497</v>
      </c>
      <c r="I10083" s="88">
        <v>1401.9309557893748</v>
      </c>
      <c r="J10083" s="88">
        <v>2035.7115647895698</v>
      </c>
      <c r="K10083" s="88">
        <v>3413.5468040845976</v>
      </c>
      <c r="L10083" s="88">
        <v>3572.4183009675662</v>
      </c>
      <c r="M10083" s="88">
        <v>3750.6797607688723</v>
      </c>
    </row>
    <row r="10084" spans="3:13" x14ac:dyDescent="0.2">
      <c r="C10084" s="88">
        <v>0.49930000000000002</v>
      </c>
      <c r="D10084" s="88">
        <v>16670.369858376504</v>
      </c>
      <c r="E10084" s="88">
        <v>160.40258120555154</v>
      </c>
      <c r="F10084" s="88">
        <v>526.78016830548222</v>
      </c>
      <c r="G10084" s="88">
        <v>776.18583030090485</v>
      </c>
      <c r="H10084" s="88">
        <v>1017.2069007876066</v>
      </c>
      <c r="I10084" s="88">
        <v>1401.9392671433557</v>
      </c>
      <c r="J10084" s="88">
        <v>2035.7205002054661</v>
      </c>
      <c r="K10084" s="88">
        <v>3413.6333313926257</v>
      </c>
      <c r="L10084" s="88">
        <v>3572.4451282523933</v>
      </c>
      <c r="M10084" s="88">
        <v>3750.682519177602</v>
      </c>
    </row>
    <row r="10085" spans="3:13" x14ac:dyDescent="0.2">
      <c r="C10085" s="88">
        <v>0.49935000000000002</v>
      </c>
      <c r="D10085" s="88">
        <v>16670.519867704093</v>
      </c>
      <c r="E10085" s="88">
        <v>160.41857044215703</v>
      </c>
      <c r="F10085" s="88">
        <v>526.78756434681964</v>
      </c>
      <c r="G10085" s="88">
        <v>776.19191957062685</v>
      </c>
      <c r="H10085" s="88">
        <v>1017.2087399974093</v>
      </c>
      <c r="I10085" s="88">
        <v>1401.954669434082</v>
      </c>
      <c r="J10085" s="88">
        <v>2035.7241786944019</v>
      </c>
      <c r="K10085" s="88">
        <v>3413.6420504575981</v>
      </c>
      <c r="L10085" s="88">
        <v>3572.6503975132327</v>
      </c>
      <c r="M10085" s="88">
        <v>3750.6920748081075</v>
      </c>
    </row>
    <row r="10086" spans="3:13" x14ac:dyDescent="0.2">
      <c r="C10086" s="88">
        <v>0.49940000000000001</v>
      </c>
      <c r="D10086" s="88">
        <v>16670.789382138275</v>
      </c>
      <c r="E10086" s="88">
        <v>160.4208894475878</v>
      </c>
      <c r="F10086" s="88">
        <v>526.80315953517538</v>
      </c>
      <c r="G10086" s="88">
        <v>776.19837856155164</v>
      </c>
      <c r="H10086" s="88">
        <v>1017.2361853065695</v>
      </c>
      <c r="I10086" s="88">
        <v>1401.9637959401821</v>
      </c>
      <c r="J10086" s="88">
        <v>2035.7517787965562</v>
      </c>
      <c r="K10086" s="88">
        <v>3413.6509146678195</v>
      </c>
      <c r="L10086" s="88">
        <v>3572.7279137373689</v>
      </c>
      <c r="M10086" s="88">
        <v>3750.6974930738347</v>
      </c>
    </row>
    <row r="10087" spans="3:13" x14ac:dyDescent="0.2">
      <c r="C10087" s="88">
        <v>0.49945000000000001</v>
      </c>
      <c r="D10087" s="88">
        <v>16670.81434236596</v>
      </c>
      <c r="E10087" s="88">
        <v>160.42129344510067</v>
      </c>
      <c r="F10087" s="88">
        <v>526.80736758099829</v>
      </c>
      <c r="G10087" s="88">
        <v>776.21225584007561</v>
      </c>
      <c r="H10087" s="88">
        <v>1017.2760807166751</v>
      </c>
      <c r="I10087" s="88">
        <v>1402.0031744135231</v>
      </c>
      <c r="J10087" s="88">
        <v>2035.7947031260401</v>
      </c>
      <c r="K10087" s="88">
        <v>3413.6935024768704</v>
      </c>
      <c r="L10087" s="88">
        <v>3572.9706985209141</v>
      </c>
      <c r="M10087" s="88">
        <v>3750.7026333306558</v>
      </c>
    </row>
    <row r="10088" spans="3:13" x14ac:dyDescent="0.2">
      <c r="C10088" s="88">
        <v>0.4995</v>
      </c>
      <c r="D10088" s="88">
        <v>16670.988193728288</v>
      </c>
      <c r="E10088" s="88">
        <v>160.42296560626437</v>
      </c>
      <c r="F10088" s="88">
        <v>526.8080490922971</v>
      </c>
      <c r="G10088" s="88">
        <v>776.23264507155727</v>
      </c>
      <c r="H10088" s="88">
        <v>1017.2851271191962</v>
      </c>
      <c r="I10088" s="88">
        <v>1402.0275217686008</v>
      </c>
      <c r="J10088" s="88">
        <v>2035.7953083746452</v>
      </c>
      <c r="K10088" s="88">
        <v>3413.7233121591671</v>
      </c>
      <c r="L10088" s="88">
        <v>3573.0986630030284</v>
      </c>
      <c r="M10088" s="88">
        <v>3750.719806814182</v>
      </c>
    </row>
    <row r="10089" spans="3:13" x14ac:dyDescent="0.2">
      <c r="C10089" s="88">
        <v>0.49954999999999999</v>
      </c>
      <c r="D10089" s="88">
        <v>16671.019209617258</v>
      </c>
      <c r="E10089" s="88">
        <v>160.42319598264112</v>
      </c>
      <c r="F10089" s="88">
        <v>526.82862719189416</v>
      </c>
      <c r="G10089" s="88">
        <v>776.23639390603103</v>
      </c>
      <c r="H10089" s="88">
        <v>1017.2953825948116</v>
      </c>
      <c r="I10089" s="88">
        <v>1402.032344853038</v>
      </c>
      <c r="J10089" s="88">
        <v>2035.825478071763</v>
      </c>
      <c r="K10089" s="88">
        <v>3413.7252709625118</v>
      </c>
      <c r="L10089" s="88">
        <v>3573.1910459107062</v>
      </c>
      <c r="M10089" s="88">
        <v>3750.7266210973562</v>
      </c>
    </row>
    <row r="10090" spans="3:13" x14ac:dyDescent="0.2">
      <c r="C10090" s="88">
        <v>0.49959999999999999</v>
      </c>
      <c r="D10090" s="88">
        <v>16671.289227602974</v>
      </c>
      <c r="E10090" s="88">
        <v>160.42336236952815</v>
      </c>
      <c r="F10090" s="88">
        <v>526.85345115410928</v>
      </c>
      <c r="G10090" s="88">
        <v>776.23745034024387</v>
      </c>
      <c r="H10090" s="88">
        <v>1017.311211060859</v>
      </c>
      <c r="I10090" s="88">
        <v>1402.0459329366922</v>
      </c>
      <c r="J10090" s="88">
        <v>2035.8300603747839</v>
      </c>
      <c r="K10090" s="88">
        <v>3413.7254272114992</v>
      </c>
      <c r="L10090" s="88">
        <v>3573.2378691324084</v>
      </c>
      <c r="M10090" s="88">
        <v>3750.7281674329529</v>
      </c>
    </row>
    <row r="10091" spans="3:13" x14ac:dyDescent="0.2">
      <c r="C10091" s="88">
        <v>0.49964999999999998</v>
      </c>
      <c r="D10091" s="88">
        <v>16671.51582474132</v>
      </c>
      <c r="E10091" s="88">
        <v>160.42427327264795</v>
      </c>
      <c r="F10091" s="88">
        <v>526.8538466254754</v>
      </c>
      <c r="G10091" s="88">
        <v>776.24337176161407</v>
      </c>
      <c r="H10091" s="88">
        <v>1017.3189547261936</v>
      </c>
      <c r="I10091" s="88">
        <v>1402.0593331463519</v>
      </c>
      <c r="J10091" s="88">
        <v>2035.8302485731965</v>
      </c>
      <c r="K10091" s="88">
        <v>3413.7574062844269</v>
      </c>
      <c r="L10091" s="88">
        <v>3573.2433201155613</v>
      </c>
      <c r="M10091" s="88">
        <v>3750.7487682320589</v>
      </c>
    </row>
    <row r="10092" spans="3:13" x14ac:dyDescent="0.2">
      <c r="C10092" s="88">
        <v>0.49969999999999998</v>
      </c>
      <c r="D10092" s="88">
        <v>16671.615528275452</v>
      </c>
      <c r="E10092" s="88">
        <v>160.42621147354657</v>
      </c>
      <c r="F10092" s="88">
        <v>526.87518828272323</v>
      </c>
      <c r="G10092" s="88">
        <v>776.24883218698642</v>
      </c>
      <c r="H10092" s="88">
        <v>1017.3207105248962</v>
      </c>
      <c r="I10092" s="88">
        <v>1402.0668339373656</v>
      </c>
      <c r="J10092" s="88">
        <v>2035.8333175848734</v>
      </c>
      <c r="K10092" s="88">
        <v>3413.7597098222609</v>
      </c>
      <c r="L10092" s="88">
        <v>3573.2530945836829</v>
      </c>
      <c r="M10092" s="88">
        <v>3750.7488265652823</v>
      </c>
    </row>
    <row r="10093" spans="3:13" x14ac:dyDescent="0.2">
      <c r="C10093" s="88">
        <v>0.49975000000000003</v>
      </c>
      <c r="D10093" s="88">
        <v>16671.619726662982</v>
      </c>
      <c r="E10093" s="88">
        <v>160.43312397118189</v>
      </c>
      <c r="F10093" s="88">
        <v>526.88064953731282</v>
      </c>
      <c r="G10093" s="88">
        <v>776.25167421583274</v>
      </c>
      <c r="H10093" s="88">
        <v>1017.4323088075566</v>
      </c>
      <c r="I10093" s="88">
        <v>1402.0843558017323</v>
      </c>
      <c r="J10093" s="88">
        <v>2035.8516374748619</v>
      </c>
      <c r="K10093" s="88">
        <v>3413.7676071861983</v>
      </c>
      <c r="L10093" s="88">
        <v>3573.2794772272864</v>
      </c>
      <c r="M10093" s="88">
        <v>3750.7611072514096</v>
      </c>
    </row>
    <row r="10094" spans="3:13" x14ac:dyDescent="0.2">
      <c r="C10094" s="88">
        <v>0.49980000000000002</v>
      </c>
      <c r="D10094" s="88">
        <v>16671.621762774284</v>
      </c>
      <c r="E10094" s="88">
        <v>160.43566971830387</v>
      </c>
      <c r="F10094" s="88">
        <v>526.89954299574993</v>
      </c>
      <c r="G10094" s="88">
        <v>776.27183856526653</v>
      </c>
      <c r="H10094" s="88">
        <v>1017.4346394693407</v>
      </c>
      <c r="I10094" s="88">
        <v>1402.1156907520794</v>
      </c>
      <c r="J10094" s="88">
        <v>2035.9195088868314</v>
      </c>
      <c r="K10094" s="88">
        <v>3413.7975147653597</v>
      </c>
      <c r="L10094" s="88">
        <v>3573.3176251068562</v>
      </c>
      <c r="M10094" s="88">
        <v>3750.7972112980888</v>
      </c>
    </row>
    <row r="10095" spans="3:13" x14ac:dyDescent="0.2">
      <c r="C10095" s="88">
        <v>0.49985000000000002</v>
      </c>
      <c r="D10095" s="88">
        <v>16671.91921122366</v>
      </c>
      <c r="E10095" s="88">
        <v>160.44468711905756</v>
      </c>
      <c r="F10095" s="88">
        <v>526.9070920991071</v>
      </c>
      <c r="G10095" s="88">
        <v>776.2957341398801</v>
      </c>
      <c r="H10095" s="88">
        <v>1017.4890974460441</v>
      </c>
      <c r="I10095" s="88">
        <v>1402.1426113958705</v>
      </c>
      <c r="J10095" s="88">
        <v>2035.9304561764752</v>
      </c>
      <c r="K10095" s="88">
        <v>3413.9124507990341</v>
      </c>
      <c r="L10095" s="88">
        <v>3573.4397086249755</v>
      </c>
      <c r="M10095" s="88">
        <v>3750.7972845724244</v>
      </c>
    </row>
    <row r="10096" spans="3:13" x14ac:dyDescent="0.2">
      <c r="C10096" s="88">
        <v>0.49990000000000001</v>
      </c>
      <c r="D10096" s="88">
        <v>16672.000900817005</v>
      </c>
      <c r="E10096" s="88">
        <v>160.44571435619491</v>
      </c>
      <c r="F10096" s="88">
        <v>526.92426043251271</v>
      </c>
      <c r="G10096" s="88">
        <v>776.31628488347769</v>
      </c>
      <c r="H10096" s="88">
        <v>1017.5054261570467</v>
      </c>
      <c r="I10096" s="88">
        <v>1402.1456523302545</v>
      </c>
      <c r="J10096" s="88">
        <v>2036.0738672483694</v>
      </c>
      <c r="K10096" s="88">
        <v>3413.9267680346234</v>
      </c>
      <c r="L10096" s="88">
        <v>3573.5629246789099</v>
      </c>
      <c r="M10096" s="88">
        <v>3750.8061258168427</v>
      </c>
    </row>
    <row r="10097" spans="3:13" x14ac:dyDescent="0.2">
      <c r="C10097" s="88">
        <v>0.49995000000000001</v>
      </c>
      <c r="D10097" s="88">
        <v>16672.286220754555</v>
      </c>
      <c r="E10097" s="88">
        <v>160.44869515354912</v>
      </c>
      <c r="F10097" s="88">
        <v>526.92543896374127</v>
      </c>
      <c r="G10097" s="88">
        <v>776.32367090700973</v>
      </c>
      <c r="H10097" s="88">
        <v>1017.554823412901</v>
      </c>
      <c r="I10097" s="88">
        <v>1402.1767092965911</v>
      </c>
      <c r="J10097" s="88">
        <v>2036.1493845984041</v>
      </c>
      <c r="K10097" s="88">
        <v>3414.000168244117</v>
      </c>
      <c r="L10097" s="88">
        <v>3573.6610554841486</v>
      </c>
      <c r="M10097" s="88">
        <v>3750.8094519181723</v>
      </c>
    </row>
    <row r="10098" spans="3:13" x14ac:dyDescent="0.2">
      <c r="C10098" s="88">
        <v>0.5</v>
      </c>
      <c r="D10098" s="88">
        <v>16672.606063750423</v>
      </c>
      <c r="E10098" s="88">
        <v>160.44869515354912</v>
      </c>
      <c r="F10098" s="88">
        <v>526.94935822733714</v>
      </c>
      <c r="G10098" s="88">
        <v>776.32531987407447</v>
      </c>
      <c r="H10098" s="88">
        <v>1017.5549992964047</v>
      </c>
      <c r="I10098" s="88">
        <v>1402.1839625384446</v>
      </c>
      <c r="J10098" s="88">
        <v>2036.1621146184807</v>
      </c>
      <c r="K10098" s="88">
        <v>3414.0966408840586</v>
      </c>
      <c r="L10098" s="88">
        <v>3573.752068699519</v>
      </c>
      <c r="M10098" s="88">
        <v>3750.812726507274</v>
      </c>
    </row>
    <row r="10099" spans="3:13" x14ac:dyDescent="0.2">
      <c r="C10099" s="88">
        <v>0.50004999999999999</v>
      </c>
      <c r="D10099" s="88">
        <v>16672.695018559454</v>
      </c>
      <c r="E10099" s="88">
        <v>160.44997814348426</v>
      </c>
      <c r="F10099" s="88">
        <v>526.95049680069405</v>
      </c>
      <c r="G10099" s="88">
        <v>776.3425433584448</v>
      </c>
      <c r="H10099" s="88">
        <v>1017.5662949743082</v>
      </c>
      <c r="I10099" s="88">
        <v>1402.21205451384</v>
      </c>
      <c r="J10099" s="88">
        <v>2036.1625754935712</v>
      </c>
      <c r="K10099" s="88">
        <v>3414.1726560677776</v>
      </c>
      <c r="L10099" s="88">
        <v>3573.9409475500443</v>
      </c>
      <c r="M10099" s="88">
        <v>3750.8167409017465</v>
      </c>
    </row>
    <row r="10100" spans="3:13" x14ac:dyDescent="0.2">
      <c r="C10100" s="88">
        <v>0.50009999999999999</v>
      </c>
      <c r="D10100" s="88">
        <v>16672.752007020088</v>
      </c>
      <c r="E10100" s="88">
        <v>160.45027653317538</v>
      </c>
      <c r="F10100" s="88">
        <v>526.95578422685821</v>
      </c>
      <c r="G10100" s="88">
        <v>776.34792254708691</v>
      </c>
      <c r="H10100" s="88">
        <v>1017.582933924336</v>
      </c>
      <c r="I10100" s="88">
        <v>1402.2153259525089</v>
      </c>
      <c r="J10100" s="88">
        <v>2036.2965644747501</v>
      </c>
      <c r="K10100" s="88">
        <v>3414.1757847383224</v>
      </c>
      <c r="L10100" s="88">
        <v>3574.3064962206022</v>
      </c>
      <c r="M10100" s="88">
        <v>3750.81896690453</v>
      </c>
    </row>
    <row r="10101" spans="3:13" x14ac:dyDescent="0.2">
      <c r="C10101" s="88">
        <v>0.50014999999999998</v>
      </c>
      <c r="D10101" s="88">
        <v>16672.814652602385</v>
      </c>
      <c r="E10101" s="88">
        <v>160.45027653317538</v>
      </c>
      <c r="F10101" s="88">
        <v>526.96265964952272</v>
      </c>
      <c r="G10101" s="88">
        <v>776.35220891965128</v>
      </c>
      <c r="H10101" s="88">
        <v>1017.5867259542333</v>
      </c>
      <c r="I10101" s="88">
        <v>1402.2256019808538</v>
      </c>
      <c r="J10101" s="88">
        <v>2036.308350652811</v>
      </c>
      <c r="K10101" s="88">
        <v>3414.1997655001942</v>
      </c>
      <c r="L10101" s="88">
        <v>3574.377117629836</v>
      </c>
      <c r="M10101" s="88">
        <v>3750.8334679636541</v>
      </c>
    </row>
    <row r="10102" spans="3:13" x14ac:dyDescent="0.2">
      <c r="C10102" s="88">
        <v>0.50019999999999998</v>
      </c>
      <c r="D10102" s="88">
        <v>16673.035195349148</v>
      </c>
      <c r="E10102" s="88">
        <v>160.45460972949968</v>
      </c>
      <c r="F10102" s="88">
        <v>526.97320174217293</v>
      </c>
      <c r="G10102" s="88">
        <v>776.3546226813819</v>
      </c>
      <c r="H10102" s="88">
        <v>1017.609569447789</v>
      </c>
      <c r="I10102" s="88">
        <v>1402.2307794161006</v>
      </c>
      <c r="J10102" s="88">
        <v>2036.3308809812884</v>
      </c>
      <c r="K10102" s="88">
        <v>3414.2044218260426</v>
      </c>
      <c r="L10102" s="88">
        <v>3574.3946070411494</v>
      </c>
      <c r="M10102" s="88">
        <v>3750.8440564866892</v>
      </c>
    </row>
    <row r="10103" spans="3:13" x14ac:dyDescent="0.2">
      <c r="C10103" s="88">
        <v>0.50024999999999997</v>
      </c>
      <c r="D10103" s="88">
        <v>16673.320375921925</v>
      </c>
      <c r="E10103" s="88">
        <v>160.45599347928601</v>
      </c>
      <c r="F10103" s="88">
        <v>526.97608545700086</v>
      </c>
      <c r="G10103" s="88">
        <v>776.38615135313557</v>
      </c>
      <c r="H10103" s="88">
        <v>1017.6863040986304</v>
      </c>
      <c r="I10103" s="88">
        <v>1402.2672050584247</v>
      </c>
      <c r="J10103" s="88">
        <v>2036.3520129129924</v>
      </c>
      <c r="K10103" s="88">
        <v>3414.2182284347628</v>
      </c>
      <c r="L10103" s="88">
        <v>3574.5365149681211</v>
      </c>
      <c r="M10103" s="88">
        <v>3750.8489262789549</v>
      </c>
    </row>
    <row r="10104" spans="3:13" x14ac:dyDescent="0.2">
      <c r="C10104" s="88">
        <v>0.50029999999999997</v>
      </c>
      <c r="D10104" s="88">
        <v>16673.342259740712</v>
      </c>
      <c r="E10104" s="88">
        <v>160.45654780659243</v>
      </c>
      <c r="F10104" s="88">
        <v>526.98075895571537</v>
      </c>
      <c r="G10104" s="88">
        <v>776.39359986940462</v>
      </c>
      <c r="H10104" s="88">
        <v>1017.7058934611209</v>
      </c>
      <c r="I10104" s="88">
        <v>1402.2747635627943</v>
      </c>
      <c r="J10104" s="88">
        <v>2036.4211561990865</v>
      </c>
      <c r="K10104" s="88">
        <v>3414.2849718090615</v>
      </c>
      <c r="L10104" s="88">
        <v>3574.5457233849615</v>
      </c>
      <c r="M10104" s="88">
        <v>3750.8746339226013</v>
      </c>
    </row>
    <row r="10105" spans="3:13" x14ac:dyDescent="0.2">
      <c r="C10105" s="88">
        <v>0.50034999999999996</v>
      </c>
      <c r="D10105" s="88">
        <v>16673.481986767933</v>
      </c>
      <c r="E10105" s="88">
        <v>160.4570071774906</v>
      </c>
      <c r="F10105" s="88">
        <v>527.01100016487953</v>
      </c>
      <c r="G10105" s="88">
        <v>776.41158016605323</v>
      </c>
      <c r="H10105" s="88">
        <v>1017.7070915695085</v>
      </c>
      <c r="I10105" s="88">
        <v>1402.2783709568012</v>
      </c>
      <c r="J10105" s="88">
        <v>2036.4238870523773</v>
      </c>
      <c r="K10105" s="88">
        <v>3414.3257867912116</v>
      </c>
      <c r="L10105" s="88">
        <v>3574.5774524052608</v>
      </c>
      <c r="M10105" s="88">
        <v>3750.8877144220046</v>
      </c>
    </row>
    <row r="10106" spans="3:13" x14ac:dyDescent="0.2">
      <c r="C10106" s="88">
        <v>0.50039999999999996</v>
      </c>
      <c r="D10106" s="88">
        <v>16673.50361717277</v>
      </c>
      <c r="E10106" s="88">
        <v>160.45929968205473</v>
      </c>
      <c r="F10106" s="88">
        <v>527.01748239143672</v>
      </c>
      <c r="G10106" s="88">
        <v>776.42598348401907</v>
      </c>
      <c r="H10106" s="88">
        <v>1017.7172672694687</v>
      </c>
      <c r="I10106" s="88">
        <v>1402.3015176870472</v>
      </c>
      <c r="J10106" s="88">
        <v>2036.4608477192696</v>
      </c>
      <c r="K10106" s="88">
        <v>3414.3590569804137</v>
      </c>
      <c r="L10106" s="88">
        <v>3574.7950086017381</v>
      </c>
      <c r="M10106" s="88">
        <v>3750.8945651734139</v>
      </c>
    </row>
    <row r="10107" spans="3:13" x14ac:dyDescent="0.2">
      <c r="C10107" s="88">
        <v>0.50044999999999995</v>
      </c>
      <c r="D10107" s="88">
        <v>16673.685510387018</v>
      </c>
      <c r="E10107" s="88">
        <v>160.46170384792094</v>
      </c>
      <c r="F10107" s="88">
        <v>527.02211187499734</v>
      </c>
      <c r="G10107" s="88">
        <v>776.42613369686524</v>
      </c>
      <c r="H10107" s="88">
        <v>1017.7265217292575</v>
      </c>
      <c r="I10107" s="88">
        <v>1402.3646697524164</v>
      </c>
      <c r="J10107" s="88">
        <v>2036.4822951459846</v>
      </c>
      <c r="K10107" s="88">
        <v>3414.4708872081897</v>
      </c>
      <c r="L10107" s="88">
        <v>3574.8384871498924</v>
      </c>
      <c r="M10107" s="88">
        <v>3750.9206777856639</v>
      </c>
    </row>
    <row r="10108" spans="3:13" x14ac:dyDescent="0.2">
      <c r="C10108" s="88">
        <v>0.50049999999999994</v>
      </c>
      <c r="D10108" s="88">
        <v>16673.906459027712</v>
      </c>
      <c r="E10108" s="88">
        <v>160.46629395306991</v>
      </c>
      <c r="F10108" s="88">
        <v>527.02261829705003</v>
      </c>
      <c r="G10108" s="88">
        <v>776.46588632325484</v>
      </c>
      <c r="H10108" s="88">
        <v>1017.7287863516899</v>
      </c>
      <c r="I10108" s="88">
        <v>1402.3813249120321</v>
      </c>
      <c r="J10108" s="88">
        <v>2036.4944492177729</v>
      </c>
      <c r="K10108" s="88">
        <v>3414.5423915944739</v>
      </c>
      <c r="L10108" s="88">
        <v>3574.8878299128128</v>
      </c>
      <c r="M10108" s="88">
        <v>3750.9562478975799</v>
      </c>
    </row>
    <row r="10109" spans="3:13" x14ac:dyDescent="0.2">
      <c r="C10109" s="88">
        <v>0.50055000000000005</v>
      </c>
      <c r="D10109" s="88">
        <v>16673.957064907394</v>
      </c>
      <c r="E10109" s="88">
        <v>160.4716298922549</v>
      </c>
      <c r="F10109" s="88">
        <v>527.03193567466133</v>
      </c>
      <c r="G10109" s="88">
        <v>776.47855247853295</v>
      </c>
      <c r="H10109" s="88">
        <v>1017.7316304657743</v>
      </c>
      <c r="I10109" s="88">
        <v>1402.3925294595679</v>
      </c>
      <c r="J10109" s="88">
        <v>2036.5322075689369</v>
      </c>
      <c r="K10109" s="88">
        <v>3414.5629150926693</v>
      </c>
      <c r="L10109" s="88">
        <v>3574.8944941765917</v>
      </c>
      <c r="M10109" s="88">
        <v>3750.9644722930275</v>
      </c>
    </row>
    <row r="10110" spans="3:13" x14ac:dyDescent="0.2">
      <c r="C10110" s="88">
        <v>0.50060000000000004</v>
      </c>
      <c r="D10110" s="88">
        <v>16674.085662280446</v>
      </c>
      <c r="E10110" s="88">
        <v>160.47381863880673</v>
      </c>
      <c r="F10110" s="88">
        <v>527.03736037577346</v>
      </c>
      <c r="G10110" s="88">
        <v>776.48655696411151</v>
      </c>
      <c r="H10110" s="88">
        <v>1017.7832880396577</v>
      </c>
      <c r="I10110" s="88">
        <v>1402.393727066943</v>
      </c>
      <c r="J10110" s="88">
        <v>2036.5463025005392</v>
      </c>
      <c r="K10110" s="88">
        <v>3414.5778800538701</v>
      </c>
      <c r="L10110" s="88">
        <v>3575.0328356345763</v>
      </c>
      <c r="M10110" s="88">
        <v>3750.9927289287871</v>
      </c>
    </row>
    <row r="10111" spans="3:13" x14ac:dyDescent="0.2">
      <c r="C10111" s="88">
        <v>0.50065000000000004</v>
      </c>
      <c r="D10111" s="88">
        <v>16674.25113707906</v>
      </c>
      <c r="E10111" s="88">
        <v>160.47996883625638</v>
      </c>
      <c r="F10111" s="88">
        <v>527.04192550225434</v>
      </c>
      <c r="G10111" s="88">
        <v>776.5069583788686</v>
      </c>
      <c r="H10111" s="88">
        <v>1017.784462038715</v>
      </c>
      <c r="I10111" s="88">
        <v>1402.4162343871917</v>
      </c>
      <c r="J10111" s="88">
        <v>2036.553241554484</v>
      </c>
      <c r="K10111" s="88">
        <v>3414.5965681095204</v>
      </c>
      <c r="L10111" s="88">
        <v>3575.159099976293</v>
      </c>
      <c r="M10111" s="88">
        <v>3751.1448706069309</v>
      </c>
    </row>
    <row r="10112" spans="3:13" x14ac:dyDescent="0.2">
      <c r="C10112" s="88">
        <v>0.50070000000000003</v>
      </c>
      <c r="D10112" s="88">
        <v>16674.349821045122</v>
      </c>
      <c r="E10112" s="88">
        <v>160.48040404472977</v>
      </c>
      <c r="F10112" s="88">
        <v>527.04622263221927</v>
      </c>
      <c r="G10112" s="88">
        <v>776.52162390620924</v>
      </c>
      <c r="H10112" s="88">
        <v>1017.8015970326651</v>
      </c>
      <c r="I10112" s="88">
        <v>1402.4412938901046</v>
      </c>
      <c r="J10112" s="88">
        <v>2036.5650670968826</v>
      </c>
      <c r="K10112" s="88">
        <v>3414.7015812985114</v>
      </c>
      <c r="L10112" s="88">
        <v>3575.1621261257351</v>
      </c>
      <c r="M10112" s="88">
        <v>3751.1592202020406</v>
      </c>
    </row>
    <row r="10113" spans="3:13" x14ac:dyDescent="0.2">
      <c r="C10113" s="88">
        <v>0.50075000000000003</v>
      </c>
      <c r="D10113" s="88">
        <v>16674.383609284982</v>
      </c>
      <c r="E10113" s="88">
        <v>160.48346115344157</v>
      </c>
      <c r="F10113" s="88">
        <v>527.0473127124701</v>
      </c>
      <c r="G10113" s="88">
        <v>776.52217774758174</v>
      </c>
      <c r="H10113" s="88">
        <v>1017.8017534616633</v>
      </c>
      <c r="I10113" s="88">
        <v>1402.4806772788183</v>
      </c>
      <c r="J10113" s="88">
        <v>2036.5831234005882</v>
      </c>
      <c r="K10113" s="88">
        <v>3414.7132958189186</v>
      </c>
      <c r="L10113" s="88">
        <v>3575.2270926383253</v>
      </c>
      <c r="M10113" s="88">
        <v>3751.2038473654166</v>
      </c>
    </row>
    <row r="10114" spans="3:13" x14ac:dyDescent="0.2">
      <c r="C10114" s="88">
        <v>0.50080000000000002</v>
      </c>
      <c r="D10114" s="88">
        <v>16674.429292130426</v>
      </c>
      <c r="E10114" s="88">
        <v>160.48985482865373</v>
      </c>
      <c r="F10114" s="88">
        <v>527.05805980100467</v>
      </c>
      <c r="G10114" s="88">
        <v>776.52712196107723</v>
      </c>
      <c r="H10114" s="88">
        <v>1017.8088262316915</v>
      </c>
      <c r="I10114" s="88">
        <v>1402.5201470862107</v>
      </c>
      <c r="J10114" s="88">
        <v>2036.7606264603942</v>
      </c>
      <c r="K10114" s="88">
        <v>3414.7146913589218</v>
      </c>
      <c r="L10114" s="88">
        <v>3575.23150861063</v>
      </c>
      <c r="M10114" s="88">
        <v>3751.2188747763944</v>
      </c>
    </row>
    <row r="10115" spans="3:13" x14ac:dyDescent="0.2">
      <c r="C10115" s="88">
        <v>0.50085000000000002</v>
      </c>
      <c r="D10115" s="88">
        <v>16674.545170669047</v>
      </c>
      <c r="E10115" s="88">
        <v>160.48985482865373</v>
      </c>
      <c r="F10115" s="88">
        <v>527.05831127261899</v>
      </c>
      <c r="G10115" s="88">
        <v>776.52984766466398</v>
      </c>
      <c r="H10115" s="88">
        <v>1017.819311710753</v>
      </c>
      <c r="I10115" s="88">
        <v>1402.52057045928</v>
      </c>
      <c r="J10115" s="88">
        <v>2036.7709764586575</v>
      </c>
      <c r="K10115" s="88">
        <v>3414.7197621467562</v>
      </c>
      <c r="L10115" s="88">
        <v>3575.3077897838207</v>
      </c>
      <c r="M10115" s="88">
        <v>3751.2417609990625</v>
      </c>
    </row>
    <row r="10116" spans="3:13" x14ac:dyDescent="0.2">
      <c r="C10116" s="88">
        <v>0.50090000000000001</v>
      </c>
      <c r="D10116" s="88">
        <v>16674.703060674816</v>
      </c>
      <c r="E10116" s="88">
        <v>160.4915841297734</v>
      </c>
      <c r="F10116" s="88">
        <v>527.06355329757298</v>
      </c>
      <c r="G10116" s="88">
        <v>776.53419924249374</v>
      </c>
      <c r="H10116" s="88">
        <v>1017.8265196107636</v>
      </c>
      <c r="I10116" s="88">
        <v>1402.567425941369</v>
      </c>
      <c r="J10116" s="88">
        <v>2036.8325395079191</v>
      </c>
      <c r="K10116" s="88">
        <v>3414.7827586926796</v>
      </c>
      <c r="L10116" s="88">
        <v>3575.3481148179753</v>
      </c>
      <c r="M10116" s="88">
        <v>3751.2482086731902</v>
      </c>
    </row>
    <row r="10117" spans="3:13" x14ac:dyDescent="0.2">
      <c r="C10117" s="88">
        <v>0.50095000000000001</v>
      </c>
      <c r="D10117" s="88">
        <v>16675.019996427003</v>
      </c>
      <c r="E10117" s="88">
        <v>160.5028824369565</v>
      </c>
      <c r="F10117" s="88">
        <v>527.06600248658015</v>
      </c>
      <c r="G10117" s="88">
        <v>776.53958700961493</v>
      </c>
      <c r="H10117" s="88">
        <v>1017.8377149363446</v>
      </c>
      <c r="I10117" s="88">
        <v>1402.5722838627053</v>
      </c>
      <c r="J10117" s="88">
        <v>2036.8799890682762</v>
      </c>
      <c r="K10117" s="88">
        <v>3414.9877548466411</v>
      </c>
      <c r="L10117" s="88">
        <v>3575.3492735220943</v>
      </c>
      <c r="M10117" s="88">
        <v>3751.2512823255138</v>
      </c>
    </row>
    <row r="10118" spans="3:13" x14ac:dyDescent="0.2">
      <c r="C10118" s="88">
        <v>0.501</v>
      </c>
      <c r="D10118" s="88">
        <v>16675.117926666804</v>
      </c>
      <c r="E10118" s="88">
        <v>160.50926010676085</v>
      </c>
      <c r="F10118" s="88">
        <v>527.06774069853418</v>
      </c>
      <c r="G10118" s="88">
        <v>776.54216156354641</v>
      </c>
      <c r="H10118" s="88">
        <v>1017.8388397541798</v>
      </c>
      <c r="I10118" s="88">
        <v>1402.5730716058456</v>
      </c>
      <c r="J10118" s="88">
        <v>2036.9046978496544</v>
      </c>
      <c r="K10118" s="88">
        <v>3415.0419861497826</v>
      </c>
      <c r="L10118" s="88">
        <v>3575.5905777991902</v>
      </c>
      <c r="M10118" s="88">
        <v>3751.3155896766589</v>
      </c>
    </row>
    <row r="10119" spans="3:13" x14ac:dyDescent="0.2">
      <c r="C10119" s="88">
        <v>0.50105</v>
      </c>
      <c r="D10119" s="88">
        <v>16675.268090098405</v>
      </c>
      <c r="E10119" s="88">
        <v>160.51515282947366</v>
      </c>
      <c r="F10119" s="88">
        <v>527.0797856223744</v>
      </c>
      <c r="G10119" s="88">
        <v>776.56676697469811</v>
      </c>
      <c r="H10119" s="88">
        <v>1017.8575453607923</v>
      </c>
      <c r="I10119" s="88">
        <v>1402.5770409984921</v>
      </c>
      <c r="J10119" s="88">
        <v>2036.9144795557809</v>
      </c>
      <c r="K10119" s="88">
        <v>3415.0720156626994</v>
      </c>
      <c r="L10119" s="88">
        <v>3575.6758698937629</v>
      </c>
      <c r="M10119" s="88">
        <v>3751.3229448155848</v>
      </c>
    </row>
    <row r="10120" spans="3:13" x14ac:dyDescent="0.2">
      <c r="C10120" s="88">
        <v>0.50109999999999999</v>
      </c>
      <c r="D10120" s="88">
        <v>16675.526579536036</v>
      </c>
      <c r="E10120" s="88">
        <v>160.51515282947366</v>
      </c>
      <c r="F10120" s="88">
        <v>527.08717936705079</v>
      </c>
      <c r="G10120" s="88">
        <v>776.57108398542596</v>
      </c>
      <c r="H10120" s="88">
        <v>1017.8713646112574</v>
      </c>
      <c r="I10120" s="88">
        <v>1402.6108413547936</v>
      </c>
      <c r="J10120" s="88">
        <v>2036.915982130075</v>
      </c>
      <c r="K10120" s="88">
        <v>3415.1567342717208</v>
      </c>
      <c r="L10120" s="88">
        <v>3575.7335828162163</v>
      </c>
      <c r="M10120" s="88">
        <v>3751.3911852516094</v>
      </c>
    </row>
    <row r="10121" spans="3:13" x14ac:dyDescent="0.2">
      <c r="C10121" s="88">
        <v>0.50114999999999998</v>
      </c>
      <c r="D10121" s="88">
        <v>16675.650210685119</v>
      </c>
      <c r="E10121" s="88">
        <v>160.51592767356124</v>
      </c>
      <c r="F10121" s="88">
        <v>527.09385339357368</v>
      </c>
      <c r="G10121" s="88">
        <v>776.57472863612566</v>
      </c>
      <c r="H10121" s="88">
        <v>1017.8901953007912</v>
      </c>
      <c r="I10121" s="88">
        <v>1402.6285051947525</v>
      </c>
      <c r="J10121" s="88">
        <v>2036.9215410786096</v>
      </c>
      <c r="K10121" s="88">
        <v>3415.1737139579045</v>
      </c>
      <c r="L10121" s="88">
        <v>3575.9015384781451</v>
      </c>
      <c r="M10121" s="88">
        <v>3751.4108484783405</v>
      </c>
    </row>
    <row r="10122" spans="3:13" x14ac:dyDescent="0.2">
      <c r="C10122" s="88">
        <v>0.50119999999999998</v>
      </c>
      <c r="D10122" s="88">
        <v>16675.981967605258</v>
      </c>
      <c r="E10122" s="88">
        <v>160.51859354297085</v>
      </c>
      <c r="F10122" s="88">
        <v>527.09563999046759</v>
      </c>
      <c r="G10122" s="88">
        <v>776.58813999157383</v>
      </c>
      <c r="H10122" s="88">
        <v>1017.9188938954735</v>
      </c>
      <c r="I10122" s="88">
        <v>1402.6290689087623</v>
      </c>
      <c r="J10122" s="88">
        <v>2036.9493488321159</v>
      </c>
      <c r="K10122" s="88">
        <v>3415.2519750346423</v>
      </c>
      <c r="L10122" s="88">
        <v>3575.9917907777299</v>
      </c>
      <c r="M10122" s="88">
        <v>3751.4326299289269</v>
      </c>
    </row>
    <row r="10123" spans="3:13" x14ac:dyDescent="0.2">
      <c r="C10123" s="88">
        <v>0.50124999999999997</v>
      </c>
      <c r="D10123" s="88">
        <v>16676.177978091717</v>
      </c>
      <c r="E10123" s="88">
        <v>160.52005738145544</v>
      </c>
      <c r="F10123" s="88">
        <v>527.097896350459</v>
      </c>
      <c r="G10123" s="88">
        <v>776.59265248005067</v>
      </c>
      <c r="H10123" s="88">
        <v>1017.9407012378711</v>
      </c>
      <c r="I10123" s="88">
        <v>1402.6395343799913</v>
      </c>
      <c r="J10123" s="88">
        <v>2036.9762489428931</v>
      </c>
      <c r="K10123" s="88">
        <v>3415.2655258606078</v>
      </c>
      <c r="L10123" s="88">
        <v>3576.1202855894198</v>
      </c>
      <c r="M10123" s="88">
        <v>3751.4352842557018</v>
      </c>
    </row>
    <row r="10124" spans="3:13" x14ac:dyDescent="0.2">
      <c r="C10124" s="88">
        <v>0.50129999999999997</v>
      </c>
      <c r="D10124" s="88">
        <v>16676.249746745842</v>
      </c>
      <c r="E10124" s="88">
        <v>160.5247791570946</v>
      </c>
      <c r="F10124" s="88">
        <v>527.11075517726931</v>
      </c>
      <c r="G10124" s="88">
        <v>776.59379142926491</v>
      </c>
      <c r="H10124" s="88">
        <v>1017.9682253915985</v>
      </c>
      <c r="I10124" s="88">
        <v>1402.6477670090735</v>
      </c>
      <c r="J10124" s="88">
        <v>2037.1502615002614</v>
      </c>
      <c r="K10124" s="88">
        <v>3415.2748583891357</v>
      </c>
      <c r="L10124" s="88">
        <v>3576.5938101738102</v>
      </c>
      <c r="M10124" s="88">
        <v>3751.4462304647227</v>
      </c>
    </row>
    <row r="10125" spans="3:13" x14ac:dyDescent="0.2">
      <c r="C10125" s="88">
        <v>0.50134999999999996</v>
      </c>
      <c r="D10125" s="88">
        <v>16676.310103277545</v>
      </c>
      <c r="E10125" s="88">
        <v>160.5247791570946</v>
      </c>
      <c r="F10125" s="88">
        <v>527.11109554652057</v>
      </c>
      <c r="G10125" s="88">
        <v>776.6024551828059</v>
      </c>
      <c r="H10125" s="88">
        <v>1017.9689910073639</v>
      </c>
      <c r="I10125" s="88">
        <v>1402.692434309869</v>
      </c>
      <c r="J10125" s="88">
        <v>2037.1557437772267</v>
      </c>
      <c r="K10125" s="88">
        <v>3415.3153207865666</v>
      </c>
      <c r="L10125" s="88">
        <v>3576.6175422193573</v>
      </c>
      <c r="M10125" s="88">
        <v>3751.4762759276296</v>
      </c>
    </row>
    <row r="10126" spans="3:13" x14ac:dyDescent="0.2">
      <c r="C10126" s="88">
        <v>0.50139999999999996</v>
      </c>
      <c r="D10126" s="88">
        <v>16676.417180565386</v>
      </c>
      <c r="E10126" s="88">
        <v>160.5247791570946</v>
      </c>
      <c r="F10126" s="88">
        <v>527.11225149819848</v>
      </c>
      <c r="G10126" s="88">
        <v>776.62094487151626</v>
      </c>
      <c r="H10126" s="88">
        <v>1017.988368389415</v>
      </c>
      <c r="I10126" s="88">
        <v>1402.7111667259519</v>
      </c>
      <c r="J10126" s="88">
        <v>2037.1645551522947</v>
      </c>
      <c r="K10126" s="88">
        <v>3415.3754373787747</v>
      </c>
      <c r="L10126" s="88">
        <v>3576.6180324810412</v>
      </c>
      <c r="M10126" s="88">
        <v>3751.479339070348</v>
      </c>
    </row>
    <row r="10127" spans="3:13" x14ac:dyDescent="0.2">
      <c r="C10127" s="88">
        <v>0.50144999999999995</v>
      </c>
      <c r="D10127" s="88">
        <v>16676.548117753791</v>
      </c>
      <c r="E10127" s="88">
        <v>160.5297710642717</v>
      </c>
      <c r="F10127" s="88">
        <v>527.11422372080278</v>
      </c>
      <c r="G10127" s="88">
        <v>776.66743110626339</v>
      </c>
      <c r="H10127" s="88">
        <v>1018.0134078284977</v>
      </c>
      <c r="I10127" s="88">
        <v>1402.7566428511168</v>
      </c>
      <c r="J10127" s="88">
        <v>2037.172459590392</v>
      </c>
      <c r="K10127" s="88">
        <v>3415.4390508347642</v>
      </c>
      <c r="L10127" s="88">
        <v>3576.6585930263245</v>
      </c>
      <c r="M10127" s="88">
        <v>3751.4823432991411</v>
      </c>
    </row>
    <row r="10128" spans="3:13" x14ac:dyDescent="0.2">
      <c r="C10128" s="88">
        <v>0.50149999999999995</v>
      </c>
      <c r="D10128" s="88">
        <v>16676.570549413409</v>
      </c>
      <c r="E10128" s="88">
        <v>160.54190519088661</v>
      </c>
      <c r="F10128" s="88">
        <v>527.11440075562768</v>
      </c>
      <c r="G10128" s="88">
        <v>776.67066274564331</v>
      </c>
      <c r="H10128" s="88">
        <v>1018.0144112029006</v>
      </c>
      <c r="I10128" s="88">
        <v>1402.81241012902</v>
      </c>
      <c r="J10128" s="88">
        <v>2037.2018377765066</v>
      </c>
      <c r="K10128" s="88">
        <v>3415.4526470053765</v>
      </c>
      <c r="L10128" s="88">
        <v>3576.6671381546221</v>
      </c>
      <c r="M10128" s="88">
        <v>3751.4969944793816</v>
      </c>
    </row>
    <row r="10129" spans="3:13" x14ac:dyDescent="0.2">
      <c r="C10129" s="88">
        <v>0.50155000000000005</v>
      </c>
      <c r="D10129" s="88">
        <v>16676.655556275011</v>
      </c>
      <c r="E10129" s="88">
        <v>160.54842132797967</v>
      </c>
      <c r="F10129" s="88">
        <v>527.11795306771501</v>
      </c>
      <c r="G10129" s="88">
        <v>776.68537433705842</v>
      </c>
      <c r="H10129" s="88">
        <v>1018.0152688530356</v>
      </c>
      <c r="I10129" s="88">
        <v>1402.8204563492054</v>
      </c>
      <c r="J10129" s="88">
        <v>2037.2296035915879</v>
      </c>
      <c r="K10129" s="88">
        <v>3415.4532064336527</v>
      </c>
      <c r="L10129" s="88">
        <v>3576.6993937808097</v>
      </c>
      <c r="M10129" s="88">
        <v>3751.5031235960159</v>
      </c>
    </row>
    <row r="10130" spans="3:13" x14ac:dyDescent="0.2">
      <c r="C10130" s="88">
        <v>0.50160000000000005</v>
      </c>
      <c r="D10130" s="88">
        <v>16676.773199560939</v>
      </c>
      <c r="E10130" s="88">
        <v>160.5486601319999</v>
      </c>
      <c r="F10130" s="88">
        <v>527.12851986432179</v>
      </c>
      <c r="G10130" s="88">
        <v>776.69049967436786</v>
      </c>
      <c r="H10130" s="88">
        <v>1018.0172961026674</v>
      </c>
      <c r="I10130" s="88">
        <v>1402.8294847820507</v>
      </c>
      <c r="J10130" s="88">
        <v>2037.2327721112224</v>
      </c>
      <c r="K10130" s="88">
        <v>3415.5045141539804</v>
      </c>
      <c r="L10130" s="88">
        <v>3576.7086342472367</v>
      </c>
      <c r="M10130" s="88">
        <v>3751.5176507574402</v>
      </c>
    </row>
    <row r="10131" spans="3:13" x14ac:dyDescent="0.2">
      <c r="C10131" s="88">
        <v>0.50165000000000004</v>
      </c>
      <c r="D10131" s="88">
        <v>16677.053694786595</v>
      </c>
      <c r="E10131" s="88">
        <v>160.54877050964205</v>
      </c>
      <c r="F10131" s="88">
        <v>527.13680513121108</v>
      </c>
      <c r="G10131" s="88">
        <v>776.69309946472595</v>
      </c>
      <c r="H10131" s="88">
        <v>1018.0309952689299</v>
      </c>
      <c r="I10131" s="88">
        <v>1402.8434986568782</v>
      </c>
      <c r="J10131" s="88">
        <v>2037.2538194318631</v>
      </c>
      <c r="K10131" s="88">
        <v>3415.5417230515873</v>
      </c>
      <c r="L10131" s="88">
        <v>3576.7690532262359</v>
      </c>
      <c r="M10131" s="88">
        <v>3751.5309433900702</v>
      </c>
    </row>
    <row r="10132" spans="3:13" x14ac:dyDescent="0.2">
      <c r="C10132" s="88">
        <v>0.50170000000000003</v>
      </c>
      <c r="D10132" s="88">
        <v>16677.221303789505</v>
      </c>
      <c r="E10132" s="88">
        <v>160.56092070315754</v>
      </c>
      <c r="F10132" s="88">
        <v>527.1368345455171</v>
      </c>
      <c r="G10132" s="88">
        <v>776.69671312837681</v>
      </c>
      <c r="H10132" s="88">
        <v>1018.038690283734</v>
      </c>
      <c r="I10132" s="88">
        <v>1402.8642631116036</v>
      </c>
      <c r="J10132" s="88">
        <v>2037.2841523463262</v>
      </c>
      <c r="K10132" s="88">
        <v>3415.5621434043796</v>
      </c>
      <c r="L10132" s="88">
        <v>3576.7697086962557</v>
      </c>
      <c r="M10132" s="88">
        <v>3751.5347916844453</v>
      </c>
    </row>
    <row r="10133" spans="3:13" x14ac:dyDescent="0.2">
      <c r="C10133" s="88">
        <v>0.50175000000000003</v>
      </c>
      <c r="D10133" s="88">
        <v>16677.242240454991</v>
      </c>
      <c r="E10133" s="88">
        <v>160.5654964181258</v>
      </c>
      <c r="F10133" s="88">
        <v>527.15382069149109</v>
      </c>
      <c r="G10133" s="88">
        <v>776.7061287225788</v>
      </c>
      <c r="H10133" s="88">
        <v>1018.0413867523262</v>
      </c>
      <c r="I10133" s="88">
        <v>1402.9766223873639</v>
      </c>
      <c r="J10133" s="88">
        <v>2037.2968427414862</v>
      </c>
      <c r="K10133" s="88">
        <v>3415.5886298357614</v>
      </c>
      <c r="L10133" s="88">
        <v>3576.9758041829145</v>
      </c>
      <c r="M10133" s="88">
        <v>3751.5574931699052</v>
      </c>
    </row>
    <row r="10134" spans="3:13" x14ac:dyDescent="0.2">
      <c r="C10134" s="88">
        <v>0.50180000000000002</v>
      </c>
      <c r="D10134" s="88">
        <v>16677.323813324827</v>
      </c>
      <c r="E10134" s="88">
        <v>160.57853357008844</v>
      </c>
      <c r="F10134" s="88">
        <v>527.15795719270045</v>
      </c>
      <c r="G10134" s="88">
        <v>776.72943186863677</v>
      </c>
      <c r="H10134" s="88">
        <v>1018.0509991179761</v>
      </c>
      <c r="I10134" s="88">
        <v>1402.9987883258727</v>
      </c>
      <c r="J10134" s="88">
        <v>2037.3376342231513</v>
      </c>
      <c r="K10134" s="88">
        <v>3415.5955960693254</v>
      </c>
      <c r="L10134" s="88">
        <v>3577.0136887080821</v>
      </c>
      <c r="M10134" s="88">
        <v>3751.5752597118258</v>
      </c>
    </row>
    <row r="10135" spans="3:13" x14ac:dyDescent="0.2">
      <c r="C10135" s="88">
        <v>0.50185000000000002</v>
      </c>
      <c r="D10135" s="88">
        <v>16677.686861581806</v>
      </c>
      <c r="E10135" s="88">
        <v>160.58541477268045</v>
      </c>
      <c r="F10135" s="88">
        <v>527.16153345986731</v>
      </c>
      <c r="G10135" s="88">
        <v>776.76334373209193</v>
      </c>
      <c r="H10135" s="88">
        <v>1018.0515802461805</v>
      </c>
      <c r="I10135" s="88">
        <v>1403.0082912176645</v>
      </c>
      <c r="J10135" s="88">
        <v>2037.3443170812375</v>
      </c>
      <c r="K10135" s="88">
        <v>3415.6862910300129</v>
      </c>
      <c r="L10135" s="88">
        <v>3577.278828295402</v>
      </c>
      <c r="M10135" s="88">
        <v>3751.5843461322615</v>
      </c>
    </row>
    <row r="10136" spans="3:13" x14ac:dyDescent="0.2">
      <c r="C10136" s="88">
        <v>0.50190000000000001</v>
      </c>
      <c r="D10136" s="88">
        <v>16677.712201373812</v>
      </c>
      <c r="E10136" s="88">
        <v>160.58624560405678</v>
      </c>
      <c r="F10136" s="88">
        <v>527.16635245670386</v>
      </c>
      <c r="G10136" s="88">
        <v>776.77794201940924</v>
      </c>
      <c r="H10136" s="88">
        <v>1018.0536123159718</v>
      </c>
      <c r="I10136" s="88">
        <v>1403.0210424360539</v>
      </c>
      <c r="J10136" s="88">
        <v>2037.3524371363696</v>
      </c>
      <c r="K10136" s="88">
        <v>3415.7659799132448</v>
      </c>
      <c r="L10136" s="88">
        <v>3577.3091830823732</v>
      </c>
      <c r="M10136" s="88">
        <v>3751.5998853493084</v>
      </c>
    </row>
    <row r="10137" spans="3:13" x14ac:dyDescent="0.2">
      <c r="C10137" s="88">
        <v>0.50195000000000001</v>
      </c>
      <c r="D10137" s="88">
        <v>16678.357807844819</v>
      </c>
      <c r="E10137" s="88">
        <v>160.58868813613208</v>
      </c>
      <c r="F10137" s="88">
        <v>527.17187000818967</v>
      </c>
      <c r="G10137" s="88">
        <v>776.78282602910167</v>
      </c>
      <c r="H10137" s="88">
        <v>1018.0630434316708</v>
      </c>
      <c r="I10137" s="88">
        <v>1403.0307197529796</v>
      </c>
      <c r="J10137" s="88">
        <v>2037.3896890948881</v>
      </c>
      <c r="K10137" s="88">
        <v>3415.8055433007871</v>
      </c>
      <c r="L10137" s="88">
        <v>3577.387845017422</v>
      </c>
      <c r="M10137" s="88">
        <v>3751.6074151561425</v>
      </c>
    </row>
    <row r="10138" spans="3:13" x14ac:dyDescent="0.2">
      <c r="C10138" s="88">
        <v>0.502</v>
      </c>
      <c r="D10138" s="88">
        <v>16678.527988111713</v>
      </c>
      <c r="E10138" s="88">
        <v>160.59113746392086</v>
      </c>
      <c r="F10138" s="88">
        <v>527.17233521773278</v>
      </c>
      <c r="G10138" s="88">
        <v>776.78560519162738</v>
      </c>
      <c r="H10138" s="88">
        <v>1018.0633486377574</v>
      </c>
      <c r="I10138" s="88">
        <v>1403.0548200038061</v>
      </c>
      <c r="J10138" s="88">
        <v>2037.4578065221444</v>
      </c>
      <c r="K10138" s="88">
        <v>3415.8933431117921</v>
      </c>
      <c r="L10138" s="88">
        <v>3577.5402704427452</v>
      </c>
      <c r="M10138" s="88">
        <v>3751.6144576876873</v>
      </c>
    </row>
    <row r="10139" spans="3:13" x14ac:dyDescent="0.2">
      <c r="C10139" s="88">
        <v>0.50205</v>
      </c>
      <c r="D10139" s="88">
        <v>16679.044513738256</v>
      </c>
      <c r="E10139" s="88">
        <v>160.59113746392086</v>
      </c>
      <c r="F10139" s="88">
        <v>527.17330359385414</v>
      </c>
      <c r="G10139" s="88">
        <v>776.79876212494673</v>
      </c>
      <c r="H10139" s="88">
        <v>1018.0637483998958</v>
      </c>
      <c r="I10139" s="88">
        <v>1403.0670124023468</v>
      </c>
      <c r="J10139" s="88">
        <v>2037.4627862908096</v>
      </c>
      <c r="K10139" s="88">
        <v>3415.9014836072029</v>
      </c>
      <c r="L10139" s="88">
        <v>3577.5735925648305</v>
      </c>
      <c r="M10139" s="88">
        <v>3751.627973720405</v>
      </c>
    </row>
    <row r="10140" spans="3:13" x14ac:dyDescent="0.2">
      <c r="C10140" s="88">
        <v>0.50209999999999999</v>
      </c>
      <c r="D10140" s="88">
        <v>16679.144646934761</v>
      </c>
      <c r="E10140" s="88">
        <v>160.59713638482208</v>
      </c>
      <c r="F10140" s="88">
        <v>527.17915985653144</v>
      </c>
      <c r="G10140" s="88">
        <v>776.80286216212608</v>
      </c>
      <c r="H10140" s="88">
        <v>1018.0893992857432</v>
      </c>
      <c r="I10140" s="88">
        <v>1403.0945146573777</v>
      </c>
      <c r="J10140" s="88">
        <v>2037.5336370036212</v>
      </c>
      <c r="K10140" s="88">
        <v>3415.9132273734599</v>
      </c>
      <c r="L10140" s="88">
        <v>3577.6608381265578</v>
      </c>
      <c r="M10140" s="88">
        <v>3751.6480592603243</v>
      </c>
    </row>
    <row r="10141" spans="3:13" x14ac:dyDescent="0.2">
      <c r="C10141" s="88">
        <v>0.50214999999999999</v>
      </c>
      <c r="D10141" s="88">
        <v>16679.425237495594</v>
      </c>
      <c r="E10141" s="88">
        <v>160.59713638482208</v>
      </c>
      <c r="F10141" s="88">
        <v>527.18813515325792</v>
      </c>
      <c r="G10141" s="88">
        <v>776.81353693281244</v>
      </c>
      <c r="H10141" s="88">
        <v>1018.1060758145422</v>
      </c>
      <c r="I10141" s="88">
        <v>1403.0946238329598</v>
      </c>
      <c r="J10141" s="88">
        <v>2037.5339784611624</v>
      </c>
      <c r="K10141" s="88">
        <v>3415.9631469277397</v>
      </c>
      <c r="L10141" s="88">
        <v>3577.730298214602</v>
      </c>
      <c r="M10141" s="88">
        <v>3751.658266264169</v>
      </c>
    </row>
    <row r="10142" spans="3:13" x14ac:dyDescent="0.2">
      <c r="C10142" s="88">
        <v>0.50219999999999998</v>
      </c>
      <c r="D10142" s="88">
        <v>16679.452524982</v>
      </c>
      <c r="E10142" s="88">
        <v>160.59790465522383</v>
      </c>
      <c r="F10142" s="88">
        <v>527.18972134107617</v>
      </c>
      <c r="G10142" s="88">
        <v>776.82250827580583</v>
      </c>
      <c r="H10142" s="88">
        <v>1018.1154229915846</v>
      </c>
      <c r="I10142" s="88">
        <v>1403.0975506818304</v>
      </c>
      <c r="J10142" s="88">
        <v>2037.5386072171491</v>
      </c>
      <c r="K10142" s="88">
        <v>3415.9643615155719</v>
      </c>
      <c r="L10142" s="88">
        <v>3577.7612425858088</v>
      </c>
      <c r="M10142" s="88">
        <v>3751.6667777515422</v>
      </c>
    </row>
    <row r="10143" spans="3:13" x14ac:dyDescent="0.2">
      <c r="C10143" s="88">
        <v>0.50224999999999997</v>
      </c>
      <c r="D10143" s="88">
        <v>16679.786421001736</v>
      </c>
      <c r="E10143" s="88">
        <v>160.60087993415891</v>
      </c>
      <c r="F10143" s="88">
        <v>527.19037073774371</v>
      </c>
      <c r="G10143" s="88">
        <v>776.84172240437465</v>
      </c>
      <c r="H10143" s="88">
        <v>1018.1246775015898</v>
      </c>
      <c r="I10143" s="88">
        <v>1403.105103766316</v>
      </c>
      <c r="J10143" s="88">
        <v>2037.5787966903363</v>
      </c>
      <c r="K10143" s="88">
        <v>3416.0150595899981</v>
      </c>
      <c r="L10143" s="88">
        <v>3577.7931012703339</v>
      </c>
      <c r="M10143" s="88">
        <v>3751.6911401072612</v>
      </c>
    </row>
    <row r="10144" spans="3:13" x14ac:dyDescent="0.2">
      <c r="C10144" s="88">
        <v>0.50229999999999997</v>
      </c>
      <c r="D10144" s="88">
        <v>16680.114301886901</v>
      </c>
      <c r="E10144" s="88">
        <v>160.6010318850831</v>
      </c>
      <c r="F10144" s="88">
        <v>527.1905178562215</v>
      </c>
      <c r="G10144" s="88">
        <v>776.84811575707226</v>
      </c>
      <c r="H10144" s="88">
        <v>1018.13691187002</v>
      </c>
      <c r="I10144" s="88">
        <v>1403.1093947532604</v>
      </c>
      <c r="J10144" s="88">
        <v>2037.5952215850953</v>
      </c>
      <c r="K10144" s="88">
        <v>3416.0175086266936</v>
      </c>
      <c r="L10144" s="88">
        <v>3577.8809880773993</v>
      </c>
      <c r="M10144" s="88">
        <v>3751.6933147822897</v>
      </c>
    </row>
    <row r="10145" spans="3:13" x14ac:dyDescent="0.2">
      <c r="C10145" s="88">
        <v>0.50234999999999996</v>
      </c>
      <c r="D10145" s="88">
        <v>16680.275126748893</v>
      </c>
      <c r="E10145" s="88">
        <v>160.6051469006743</v>
      </c>
      <c r="F10145" s="88">
        <v>527.20215427011544</v>
      </c>
      <c r="G10145" s="88">
        <v>776.85503608637282</v>
      </c>
      <c r="H10145" s="88">
        <v>1018.1395514282831</v>
      </c>
      <c r="I10145" s="88">
        <v>1403.1204255904186</v>
      </c>
      <c r="J10145" s="88">
        <v>2037.6046556885963</v>
      </c>
      <c r="K10145" s="88">
        <v>3416.0614224018232</v>
      </c>
      <c r="L10145" s="88">
        <v>3578.045199668421</v>
      </c>
      <c r="M10145" s="88">
        <v>3751.7217292120595</v>
      </c>
    </row>
    <row r="10146" spans="3:13" x14ac:dyDescent="0.2">
      <c r="C10146" s="88">
        <v>0.50239999999999996</v>
      </c>
      <c r="D10146" s="88">
        <v>16680.471382966771</v>
      </c>
      <c r="E10146" s="88">
        <v>160.60660542789537</v>
      </c>
      <c r="F10146" s="88">
        <v>527.20738119854013</v>
      </c>
      <c r="G10146" s="88">
        <v>776.86908623375302</v>
      </c>
      <c r="H10146" s="88">
        <v>1018.1547369786799</v>
      </c>
      <c r="I10146" s="88">
        <v>1403.1567670507502</v>
      </c>
      <c r="J10146" s="88">
        <v>2037.6257273657543</v>
      </c>
      <c r="K10146" s="88">
        <v>3416.1978341420968</v>
      </c>
      <c r="L10146" s="88">
        <v>3578.1689348398777</v>
      </c>
      <c r="M10146" s="88">
        <v>3751.7730079542534</v>
      </c>
    </row>
    <row r="10147" spans="3:13" x14ac:dyDescent="0.2">
      <c r="C10147" s="88">
        <v>0.50244999999999995</v>
      </c>
      <c r="D10147" s="88">
        <v>16680.600247927796</v>
      </c>
      <c r="E10147" s="88">
        <v>160.60791446483654</v>
      </c>
      <c r="F10147" s="88">
        <v>527.22358585407756</v>
      </c>
      <c r="G10147" s="88">
        <v>776.871221481455</v>
      </c>
      <c r="H10147" s="88">
        <v>1018.1763012286633</v>
      </c>
      <c r="I10147" s="88">
        <v>1403.1884675215706</v>
      </c>
      <c r="J10147" s="88">
        <v>2037.653438486614</v>
      </c>
      <c r="K10147" s="88">
        <v>3416.2815366549098</v>
      </c>
      <c r="L10147" s="88">
        <v>3578.254293670635</v>
      </c>
      <c r="M10147" s="88">
        <v>3751.7765954884503</v>
      </c>
    </row>
    <row r="10148" spans="3:13" x14ac:dyDescent="0.2">
      <c r="C10148" s="88">
        <v>0.50249999999999995</v>
      </c>
      <c r="D10148" s="88">
        <v>16681.235059920611</v>
      </c>
      <c r="E10148" s="88">
        <v>160.61005746330829</v>
      </c>
      <c r="F10148" s="88">
        <v>527.23706292307725</v>
      </c>
      <c r="G10148" s="88">
        <v>776.87129808357668</v>
      </c>
      <c r="H10148" s="88">
        <v>1018.1812524220363</v>
      </c>
      <c r="I10148" s="88">
        <v>1403.2437252981845</v>
      </c>
      <c r="J10148" s="88">
        <v>2037.6775915554795</v>
      </c>
      <c r="K10148" s="88">
        <v>3416.3828743993226</v>
      </c>
      <c r="L10148" s="88">
        <v>3578.264017294392</v>
      </c>
      <c r="M10148" s="88">
        <v>3751.779825370696</v>
      </c>
    </row>
    <row r="10149" spans="3:13" x14ac:dyDescent="0.2">
      <c r="C10149" s="88">
        <v>0.50255000000000005</v>
      </c>
      <c r="D10149" s="88">
        <v>16681.270078151323</v>
      </c>
      <c r="E10149" s="88">
        <v>160.61142402251608</v>
      </c>
      <c r="F10149" s="88">
        <v>527.25882202644561</v>
      </c>
      <c r="G10149" s="88">
        <v>776.87256645135085</v>
      </c>
      <c r="H10149" s="88">
        <v>1018.2432108527928</v>
      </c>
      <c r="I10149" s="88">
        <v>1403.3033111716973</v>
      </c>
      <c r="J10149" s="88">
        <v>2037.7071671630656</v>
      </c>
      <c r="K10149" s="88">
        <v>3416.3838226337894</v>
      </c>
      <c r="L10149" s="88">
        <v>3578.5280637953074</v>
      </c>
      <c r="M10149" s="88">
        <v>3751.8169345848646</v>
      </c>
    </row>
    <row r="10150" spans="3:13" x14ac:dyDescent="0.2">
      <c r="C10150" s="88">
        <v>0.50260000000000005</v>
      </c>
      <c r="D10150" s="88">
        <v>16681.342733546007</v>
      </c>
      <c r="E10150" s="88">
        <v>160.61206484027753</v>
      </c>
      <c r="F10150" s="88">
        <v>527.26064887039593</v>
      </c>
      <c r="G10150" s="88">
        <v>776.90892081825905</v>
      </c>
      <c r="H10150" s="88">
        <v>1018.2522698189123</v>
      </c>
      <c r="I10150" s="88">
        <v>1403.3110324949598</v>
      </c>
      <c r="J10150" s="88">
        <v>2037.7297078796446</v>
      </c>
      <c r="K10150" s="88">
        <v>3416.4376186205654</v>
      </c>
      <c r="L10150" s="88">
        <v>3578.543581893377</v>
      </c>
      <c r="M10150" s="88">
        <v>3751.8363743384803</v>
      </c>
    </row>
    <row r="10151" spans="3:13" x14ac:dyDescent="0.2">
      <c r="C10151" s="88">
        <v>0.50265000000000004</v>
      </c>
      <c r="D10151" s="88">
        <v>16681.526976050329</v>
      </c>
      <c r="E10151" s="88">
        <v>160.62002194452725</v>
      </c>
      <c r="F10151" s="88">
        <v>527.26674548515484</v>
      </c>
      <c r="G10151" s="88">
        <v>776.94310385909557</v>
      </c>
      <c r="H10151" s="88">
        <v>1018.2655690697602</v>
      </c>
      <c r="I10151" s="88">
        <v>1403.3345918589093</v>
      </c>
      <c r="J10151" s="88">
        <v>2037.7548286383726</v>
      </c>
      <c r="K10151" s="88">
        <v>3416.4936969649002</v>
      </c>
      <c r="L10151" s="88">
        <v>3578.6291124573013</v>
      </c>
      <c r="M10151" s="88">
        <v>3751.842736689819</v>
      </c>
    </row>
    <row r="10152" spans="3:13" x14ac:dyDescent="0.2">
      <c r="C10152" s="88">
        <v>0.50270000000000004</v>
      </c>
      <c r="D10152" s="88">
        <v>16681.604638956116</v>
      </c>
      <c r="E10152" s="88">
        <v>160.62002637972455</v>
      </c>
      <c r="F10152" s="88">
        <v>527.26729361128946</v>
      </c>
      <c r="G10152" s="88">
        <v>776.95364948556016</v>
      </c>
      <c r="H10152" s="88">
        <v>1018.3018265100727</v>
      </c>
      <c r="I10152" s="88">
        <v>1403.3487667714739</v>
      </c>
      <c r="J10152" s="88">
        <v>2037.7662040376672</v>
      </c>
      <c r="K10152" s="88">
        <v>3416.4956588755972</v>
      </c>
      <c r="L10152" s="88">
        <v>3578.8830877309078</v>
      </c>
      <c r="M10152" s="88">
        <v>3751.8428322034515</v>
      </c>
    </row>
    <row r="10153" spans="3:13" x14ac:dyDescent="0.2">
      <c r="C10153" s="88">
        <v>0.50275000000000003</v>
      </c>
      <c r="D10153" s="88">
        <v>16681.633592019149</v>
      </c>
      <c r="E10153" s="88">
        <v>160.62220804208937</v>
      </c>
      <c r="F10153" s="88">
        <v>527.2744436385392</v>
      </c>
      <c r="G10153" s="88">
        <v>776.9694581114004</v>
      </c>
      <c r="H10153" s="88">
        <v>1018.3099971066567</v>
      </c>
      <c r="I10153" s="88">
        <v>1403.3757725553455</v>
      </c>
      <c r="J10153" s="88">
        <v>2037.8381942587107</v>
      </c>
      <c r="K10153" s="88">
        <v>3416.5784042595078</v>
      </c>
      <c r="L10153" s="88">
        <v>3578.9030403990146</v>
      </c>
      <c r="M10153" s="88">
        <v>3751.8876825819093</v>
      </c>
    </row>
    <row r="10154" spans="3:13" x14ac:dyDescent="0.2">
      <c r="C10154" s="88">
        <v>0.50280000000000002</v>
      </c>
      <c r="D10154" s="88">
        <v>16681.920976246969</v>
      </c>
      <c r="E10154" s="88">
        <v>160.62253314430018</v>
      </c>
      <c r="F10154" s="88">
        <v>527.28418647016952</v>
      </c>
      <c r="G10154" s="88">
        <v>776.97271353518227</v>
      </c>
      <c r="H10154" s="88">
        <v>1018.3304806732035</v>
      </c>
      <c r="I10154" s="88">
        <v>1403.3829365047663</v>
      </c>
      <c r="J10154" s="88">
        <v>2037.8573225189425</v>
      </c>
      <c r="K10154" s="88">
        <v>3416.6649417480539</v>
      </c>
      <c r="L10154" s="88">
        <v>3578.9451318367082</v>
      </c>
      <c r="M10154" s="88">
        <v>3751.8934846435141</v>
      </c>
    </row>
    <row r="10155" spans="3:13" x14ac:dyDescent="0.2">
      <c r="C10155" s="88">
        <v>0.50285000000000002</v>
      </c>
      <c r="D10155" s="88">
        <v>16681.922936078496</v>
      </c>
      <c r="E10155" s="88">
        <v>160.62287061679126</v>
      </c>
      <c r="F10155" s="88">
        <v>527.28743639959703</v>
      </c>
      <c r="G10155" s="88">
        <v>777.01073108997298</v>
      </c>
      <c r="H10155" s="88">
        <v>1018.3470413831969</v>
      </c>
      <c r="I10155" s="88">
        <v>1403.3954104757904</v>
      </c>
      <c r="J10155" s="88">
        <v>2037.8727832767504</v>
      </c>
      <c r="K10155" s="88">
        <v>3416.747176776209</v>
      </c>
      <c r="L10155" s="88">
        <v>3578.9524947433483</v>
      </c>
      <c r="M10155" s="88">
        <v>3751.9772229170135</v>
      </c>
    </row>
    <row r="10156" spans="3:13" x14ac:dyDescent="0.2">
      <c r="C10156" s="88">
        <v>0.50290000000000001</v>
      </c>
      <c r="D10156" s="88">
        <v>16682.114567463494</v>
      </c>
      <c r="E10156" s="88">
        <v>160.62429761701605</v>
      </c>
      <c r="F10156" s="88">
        <v>527.29930837380198</v>
      </c>
      <c r="G10156" s="88">
        <v>777.01460117034139</v>
      </c>
      <c r="H10156" s="88">
        <v>1018.3583049729664</v>
      </c>
      <c r="I10156" s="88">
        <v>1403.4145604553801</v>
      </c>
      <c r="J10156" s="88">
        <v>2037.8814633655024</v>
      </c>
      <c r="K10156" s="88">
        <v>3416.7566835599641</v>
      </c>
      <c r="L10156" s="88">
        <v>3578.9728230127721</v>
      </c>
      <c r="M10156" s="88">
        <v>3751.9892020655661</v>
      </c>
    </row>
    <row r="10157" spans="3:13" x14ac:dyDescent="0.2">
      <c r="C10157" s="88">
        <v>0.50295000000000001</v>
      </c>
      <c r="D10157" s="88">
        <v>16682.16837254474</v>
      </c>
      <c r="E10157" s="88">
        <v>160.62429761701605</v>
      </c>
      <c r="F10157" s="88">
        <v>527.30397215453468</v>
      </c>
      <c r="G10157" s="88">
        <v>777.01857474742292</v>
      </c>
      <c r="H10157" s="88">
        <v>1018.4101480194131</v>
      </c>
      <c r="I10157" s="88">
        <v>1403.4375107144128</v>
      </c>
      <c r="J10157" s="88">
        <v>2037.8950430792574</v>
      </c>
      <c r="K10157" s="88">
        <v>3416.8620754547619</v>
      </c>
      <c r="L10157" s="88">
        <v>3578.9869161678807</v>
      </c>
      <c r="M10157" s="88">
        <v>3752.0023011725284</v>
      </c>
    </row>
    <row r="10158" spans="3:13" x14ac:dyDescent="0.2">
      <c r="C10158" s="88">
        <v>0.503</v>
      </c>
      <c r="D10158" s="88">
        <v>16682.258082317927</v>
      </c>
      <c r="E10158" s="88">
        <v>160.62737239822582</v>
      </c>
      <c r="F10158" s="88">
        <v>527.30991231303506</v>
      </c>
      <c r="G10158" s="88">
        <v>777.03496130402664</v>
      </c>
      <c r="H10158" s="88">
        <v>1018.4199656666656</v>
      </c>
      <c r="I10158" s="88">
        <v>1403.4469947873845</v>
      </c>
      <c r="J10158" s="88">
        <v>2037.9597921657296</v>
      </c>
      <c r="K10158" s="88">
        <v>3416.867305749834</v>
      </c>
      <c r="L10158" s="88">
        <v>3579.1123490370132</v>
      </c>
      <c r="M10158" s="88">
        <v>3752.0059449656742</v>
      </c>
    </row>
    <row r="10159" spans="3:13" x14ac:dyDescent="0.2">
      <c r="C10159" s="88">
        <v>0.50305</v>
      </c>
      <c r="D10159" s="88">
        <v>16682.513552822984</v>
      </c>
      <c r="E10159" s="88">
        <v>160.6359711739924</v>
      </c>
      <c r="F10159" s="88">
        <v>527.31500838822785</v>
      </c>
      <c r="G10159" s="88">
        <v>777.04567944522887</v>
      </c>
      <c r="H10159" s="88">
        <v>1018.4308243337446</v>
      </c>
      <c r="I10159" s="88">
        <v>1403.4572001770098</v>
      </c>
      <c r="J10159" s="88">
        <v>2037.9880707112661</v>
      </c>
      <c r="K10159" s="88">
        <v>3416.9124143444296</v>
      </c>
      <c r="L10159" s="88">
        <v>3579.25782110616</v>
      </c>
      <c r="M10159" s="88">
        <v>3752.0119687683432</v>
      </c>
    </row>
    <row r="10160" spans="3:13" x14ac:dyDescent="0.2">
      <c r="C10160" s="88">
        <v>0.50309999999999999</v>
      </c>
      <c r="D10160" s="88">
        <v>16683.257185968025</v>
      </c>
      <c r="E10160" s="88">
        <v>160.63820732334079</v>
      </c>
      <c r="F10160" s="88">
        <v>527.32098240159394</v>
      </c>
      <c r="G10160" s="88">
        <v>777.05552054371901</v>
      </c>
      <c r="H10160" s="88">
        <v>1018.5154430726629</v>
      </c>
      <c r="I10160" s="88">
        <v>1403.4584960480529</v>
      </c>
      <c r="J10160" s="88">
        <v>2038.1011449690031</v>
      </c>
      <c r="K10160" s="88">
        <v>3416.9786195095971</v>
      </c>
      <c r="L10160" s="88">
        <v>3579.3303530422786</v>
      </c>
      <c r="M10160" s="88">
        <v>3752.0153044906265</v>
      </c>
    </row>
    <row r="10161" spans="3:13" x14ac:dyDescent="0.2">
      <c r="C10161" s="88">
        <v>0.50314999999999999</v>
      </c>
      <c r="D10161" s="88">
        <v>16683.332027185403</v>
      </c>
      <c r="E10161" s="88">
        <v>160.64613126940731</v>
      </c>
      <c r="F10161" s="88">
        <v>527.32389233965887</v>
      </c>
      <c r="G10161" s="88">
        <v>777.05664065029487</v>
      </c>
      <c r="H10161" s="88">
        <v>1018.5440820467197</v>
      </c>
      <c r="I10161" s="88">
        <v>1403.4648870034125</v>
      </c>
      <c r="J10161" s="88">
        <v>2038.1868665615543</v>
      </c>
      <c r="K10161" s="88">
        <v>3417.001300885408</v>
      </c>
      <c r="L10161" s="88">
        <v>3579.3933525012526</v>
      </c>
      <c r="M10161" s="88">
        <v>3752.0409378517297</v>
      </c>
    </row>
    <row r="10162" spans="3:13" x14ac:dyDescent="0.2">
      <c r="C10162" s="88">
        <v>0.50319999999999998</v>
      </c>
      <c r="D10162" s="88">
        <v>16683.357225329473</v>
      </c>
      <c r="E10162" s="88">
        <v>160.64649267715049</v>
      </c>
      <c r="F10162" s="88">
        <v>527.32605627248449</v>
      </c>
      <c r="G10162" s="88">
        <v>777.068972366259</v>
      </c>
      <c r="H10162" s="88">
        <v>1018.5494928858184</v>
      </c>
      <c r="I10162" s="88">
        <v>1403.4694774500986</v>
      </c>
      <c r="J10162" s="88">
        <v>2038.2908273767266</v>
      </c>
      <c r="K10162" s="88">
        <v>3417.1376825763627</v>
      </c>
      <c r="L10162" s="88">
        <v>3579.4635882745451</v>
      </c>
      <c r="M10162" s="88">
        <v>3752.0527335380029</v>
      </c>
    </row>
    <row r="10163" spans="3:13" x14ac:dyDescent="0.2">
      <c r="C10163" s="88">
        <v>0.50324999999999998</v>
      </c>
      <c r="D10163" s="88">
        <v>16683.464957568365</v>
      </c>
      <c r="E10163" s="88">
        <v>160.65263773187417</v>
      </c>
      <c r="F10163" s="88">
        <v>527.32676945792809</v>
      </c>
      <c r="G10163" s="88">
        <v>777.08365688377398</v>
      </c>
      <c r="H10163" s="88">
        <v>1018.5586743173708</v>
      </c>
      <c r="I10163" s="88">
        <v>1403.4856175620939</v>
      </c>
      <c r="J10163" s="88">
        <v>2038.304685177488</v>
      </c>
      <c r="K10163" s="88">
        <v>3417.2319043683615</v>
      </c>
      <c r="L10163" s="88">
        <v>3579.5000407668285</v>
      </c>
      <c r="M10163" s="88">
        <v>3752.0959594561859</v>
      </c>
    </row>
    <row r="10164" spans="3:13" x14ac:dyDescent="0.2">
      <c r="C10164" s="88">
        <v>0.50329999999999997</v>
      </c>
      <c r="D10164" s="88">
        <v>16683.498215912568</v>
      </c>
      <c r="E10164" s="88">
        <v>160.65547166241686</v>
      </c>
      <c r="F10164" s="88">
        <v>527.34078901566727</v>
      </c>
      <c r="G10164" s="88">
        <v>777.08758544938428</v>
      </c>
      <c r="H10164" s="88">
        <v>1018.6077113256529</v>
      </c>
      <c r="I10164" s="88">
        <v>1403.4923995751406</v>
      </c>
      <c r="J10164" s="88">
        <v>2038.3231719377959</v>
      </c>
      <c r="K10164" s="88">
        <v>3417.2543201002991</v>
      </c>
      <c r="L10164" s="88">
        <v>3579.5071379256947</v>
      </c>
      <c r="M10164" s="88">
        <v>3752.0960478898901</v>
      </c>
    </row>
    <row r="10165" spans="3:13" x14ac:dyDescent="0.2">
      <c r="C10165" s="88">
        <v>0.50334999999999996</v>
      </c>
      <c r="D10165" s="88">
        <v>16683.702683135682</v>
      </c>
      <c r="E10165" s="88">
        <v>160.65779761166687</v>
      </c>
      <c r="F10165" s="88">
        <v>527.34258937330969</v>
      </c>
      <c r="G10165" s="88">
        <v>777.09846044318192</v>
      </c>
      <c r="H10165" s="88">
        <v>1018.6313624388085</v>
      </c>
      <c r="I10165" s="88">
        <v>1403.4991818279382</v>
      </c>
      <c r="J10165" s="88">
        <v>2038.3515475196373</v>
      </c>
      <c r="K10165" s="88">
        <v>3417.415545769426</v>
      </c>
      <c r="L10165" s="88">
        <v>3579.5476023596048</v>
      </c>
      <c r="M10165" s="88">
        <v>3752.1158584075938</v>
      </c>
    </row>
    <row r="10166" spans="3:13" x14ac:dyDescent="0.2">
      <c r="C10166" s="88">
        <v>0.50339999999999996</v>
      </c>
      <c r="D10166" s="88">
        <v>16684.014610471408</v>
      </c>
      <c r="E10166" s="88">
        <v>160.65839705158032</v>
      </c>
      <c r="F10166" s="88">
        <v>527.3430827378188</v>
      </c>
      <c r="G10166" s="88">
        <v>777.12107768150463</v>
      </c>
      <c r="H10166" s="88">
        <v>1018.6428982889024</v>
      </c>
      <c r="I10166" s="88">
        <v>1403.5128400072781</v>
      </c>
      <c r="J10166" s="88">
        <v>2038.3568060834518</v>
      </c>
      <c r="K10166" s="88">
        <v>3417.4196369220299</v>
      </c>
      <c r="L10166" s="88">
        <v>3579.5608252292182</v>
      </c>
      <c r="M10166" s="88">
        <v>3752.187197857168</v>
      </c>
    </row>
    <row r="10167" spans="3:13" x14ac:dyDescent="0.2">
      <c r="C10167" s="88">
        <v>0.50344999999999995</v>
      </c>
      <c r="D10167" s="88">
        <v>16684.344856546653</v>
      </c>
      <c r="E10167" s="88">
        <v>160.66329929977655</v>
      </c>
      <c r="F10167" s="88">
        <v>527.34411977902164</v>
      </c>
      <c r="G10167" s="88">
        <v>777.17983517726861</v>
      </c>
      <c r="H10167" s="88">
        <v>1018.6769718923979</v>
      </c>
      <c r="I10167" s="88">
        <v>1403.5185137994081</v>
      </c>
      <c r="J10167" s="88">
        <v>2038.3573390807878</v>
      </c>
      <c r="K10167" s="88">
        <v>3417.4215943963018</v>
      </c>
      <c r="L10167" s="88">
        <v>3579.562468484125</v>
      </c>
      <c r="M10167" s="88">
        <v>3752.1917282075851</v>
      </c>
    </row>
    <row r="10168" spans="3:13" x14ac:dyDescent="0.2">
      <c r="C10168" s="88">
        <v>0.50349999999999995</v>
      </c>
      <c r="D10168" s="88">
        <v>16684.452561095102</v>
      </c>
      <c r="E10168" s="88">
        <v>160.66610676035361</v>
      </c>
      <c r="F10168" s="88">
        <v>527.36298908824028</v>
      </c>
      <c r="G10168" s="88">
        <v>777.2000102654365</v>
      </c>
      <c r="H10168" s="88">
        <v>1018.7070734222439</v>
      </c>
      <c r="I10168" s="88">
        <v>1403.5461575667455</v>
      </c>
      <c r="J10168" s="88">
        <v>2038.370094873882</v>
      </c>
      <c r="K10168" s="88">
        <v>3417.4242754354937</v>
      </c>
      <c r="L10168" s="88">
        <v>3579.6657619966281</v>
      </c>
      <c r="M10168" s="88">
        <v>3752.1955364078026</v>
      </c>
    </row>
    <row r="10169" spans="3:13" x14ac:dyDescent="0.2">
      <c r="C10169" s="88">
        <v>0.50355000000000005</v>
      </c>
      <c r="D10169" s="88">
        <v>16684.494499991415</v>
      </c>
      <c r="E10169" s="88">
        <v>160.66665193591325</v>
      </c>
      <c r="F10169" s="88">
        <v>527.36460360249157</v>
      </c>
      <c r="G10169" s="88">
        <v>777.20573162336723</v>
      </c>
      <c r="H10169" s="88">
        <v>1018.7128088105787</v>
      </c>
      <c r="I10169" s="88">
        <v>1403.5548251394057</v>
      </c>
      <c r="J10169" s="88">
        <v>2038.3861286328761</v>
      </c>
      <c r="K10169" s="88">
        <v>3417.4804402058189</v>
      </c>
      <c r="L10169" s="88">
        <v>3579.7108341310932</v>
      </c>
      <c r="M10169" s="88">
        <v>3752.2258861748669</v>
      </c>
    </row>
    <row r="10170" spans="3:13" x14ac:dyDescent="0.2">
      <c r="C10170" s="88">
        <v>0.50360000000000005</v>
      </c>
      <c r="D10170" s="88">
        <v>16684.605191109527</v>
      </c>
      <c r="E10170" s="88">
        <v>160.66776495147406</v>
      </c>
      <c r="F10170" s="88">
        <v>527.38951229004624</v>
      </c>
      <c r="G10170" s="88">
        <v>777.23351565232088</v>
      </c>
      <c r="H10170" s="88">
        <v>1018.7177625325789</v>
      </c>
      <c r="I10170" s="88">
        <v>1403.593864285237</v>
      </c>
      <c r="J10170" s="88">
        <v>2038.4439080628958</v>
      </c>
      <c r="K10170" s="88">
        <v>3417.483290135985</v>
      </c>
      <c r="L10170" s="88">
        <v>3579.9858721256301</v>
      </c>
      <c r="M10170" s="88">
        <v>3752.2282460122551</v>
      </c>
    </row>
    <row r="10171" spans="3:13" x14ac:dyDescent="0.2">
      <c r="C10171" s="88">
        <v>0.50365000000000004</v>
      </c>
      <c r="D10171" s="88">
        <v>16684.659698056737</v>
      </c>
      <c r="E10171" s="88">
        <v>160.67161203553587</v>
      </c>
      <c r="F10171" s="88">
        <v>527.39227680067552</v>
      </c>
      <c r="G10171" s="88">
        <v>777.24466026602295</v>
      </c>
      <c r="H10171" s="88">
        <v>1018.7506532140023</v>
      </c>
      <c r="I10171" s="88">
        <v>1403.59449158999</v>
      </c>
      <c r="J10171" s="88">
        <v>2038.4440580493037</v>
      </c>
      <c r="K10171" s="88">
        <v>3417.5078707481762</v>
      </c>
      <c r="L10171" s="88">
        <v>3580.0223772603167</v>
      </c>
      <c r="M10171" s="88">
        <v>3752.229668664821</v>
      </c>
    </row>
    <row r="10172" spans="3:13" x14ac:dyDescent="0.2">
      <c r="C10172" s="88">
        <v>0.50370000000000004</v>
      </c>
      <c r="D10172" s="88">
        <v>16684.711099851345</v>
      </c>
      <c r="E10172" s="88">
        <v>160.67194319249938</v>
      </c>
      <c r="F10172" s="88">
        <v>527.39619742346713</v>
      </c>
      <c r="G10172" s="88">
        <v>777.25433230933504</v>
      </c>
      <c r="H10172" s="88">
        <v>1018.7663689986543</v>
      </c>
      <c r="I10172" s="88">
        <v>1403.5985770990374</v>
      </c>
      <c r="J10172" s="88">
        <v>2038.458544513881</v>
      </c>
      <c r="K10172" s="88">
        <v>3417.5462821897936</v>
      </c>
      <c r="L10172" s="88">
        <v>3580.1744859738837</v>
      </c>
      <c r="M10172" s="88">
        <v>3752.2505478814724</v>
      </c>
    </row>
    <row r="10173" spans="3:13" x14ac:dyDescent="0.2">
      <c r="C10173" s="88">
        <v>0.50375000000000003</v>
      </c>
      <c r="D10173" s="88">
        <v>16684.735753982288</v>
      </c>
      <c r="E10173" s="88">
        <v>160.68182654951488</v>
      </c>
      <c r="F10173" s="88">
        <v>527.41761856758376</v>
      </c>
      <c r="G10173" s="88">
        <v>777.27624734548908</v>
      </c>
      <c r="H10173" s="88">
        <v>1018.7999471315743</v>
      </c>
      <c r="I10173" s="88">
        <v>1403.6011281738874</v>
      </c>
      <c r="J10173" s="88">
        <v>2038.4946508640724</v>
      </c>
      <c r="K10173" s="88">
        <v>3417.6092311574957</v>
      </c>
      <c r="L10173" s="88">
        <v>3580.2735393526968</v>
      </c>
      <c r="M10173" s="88">
        <v>3752.3107638268666</v>
      </c>
    </row>
    <row r="10174" spans="3:13" x14ac:dyDescent="0.2">
      <c r="C10174" s="88">
        <v>0.50380000000000003</v>
      </c>
      <c r="D10174" s="88">
        <v>16684.770339319635</v>
      </c>
      <c r="E10174" s="88">
        <v>160.68204481856174</v>
      </c>
      <c r="F10174" s="88">
        <v>527.41813917877698</v>
      </c>
      <c r="G10174" s="88">
        <v>777.28990292954222</v>
      </c>
      <c r="H10174" s="88">
        <v>1018.806913471466</v>
      </c>
      <c r="I10174" s="88">
        <v>1403.6597835893799</v>
      </c>
      <c r="J10174" s="88">
        <v>2038.4991867222266</v>
      </c>
      <c r="K10174" s="88">
        <v>3417.6111657604242</v>
      </c>
      <c r="L10174" s="88">
        <v>3580.4788372063376</v>
      </c>
      <c r="M10174" s="88">
        <v>3752.31603432157</v>
      </c>
    </row>
    <row r="10175" spans="3:13" x14ac:dyDescent="0.2">
      <c r="C10175" s="88">
        <v>0.50385000000000002</v>
      </c>
      <c r="D10175" s="88">
        <v>16684.821977428284</v>
      </c>
      <c r="E10175" s="88">
        <v>160.68633104295895</v>
      </c>
      <c r="F10175" s="88">
        <v>527.41964034399825</v>
      </c>
      <c r="G10175" s="88">
        <v>777.29213366078739</v>
      </c>
      <c r="H10175" s="88">
        <v>1018.8204732584436</v>
      </c>
      <c r="I10175" s="88">
        <v>1403.6710511973874</v>
      </c>
      <c r="J10175" s="88">
        <v>2038.5575039852329</v>
      </c>
      <c r="K10175" s="88">
        <v>3417.6552069299141</v>
      </c>
      <c r="L10175" s="88">
        <v>3580.4881884330684</v>
      </c>
      <c r="M10175" s="88">
        <v>3752.3451040780983</v>
      </c>
    </row>
    <row r="10176" spans="3:13" x14ac:dyDescent="0.2">
      <c r="C10176" s="88">
        <v>0.50390000000000001</v>
      </c>
      <c r="D10176" s="88">
        <v>16684.971350815969</v>
      </c>
      <c r="E10176" s="88">
        <v>160.68681416871641</v>
      </c>
      <c r="F10176" s="88">
        <v>527.42188947721706</v>
      </c>
      <c r="G10176" s="88">
        <v>777.31404923251284</v>
      </c>
      <c r="H10176" s="88">
        <v>1018.8248653399933</v>
      </c>
      <c r="I10176" s="88">
        <v>1403.6822182280084</v>
      </c>
      <c r="J10176" s="88">
        <v>2038.5753339614339</v>
      </c>
      <c r="K10176" s="88">
        <v>3417.6998341882568</v>
      </c>
      <c r="L10176" s="88">
        <v>3580.5439935498948</v>
      </c>
      <c r="M10176" s="88">
        <v>3752.361599511803</v>
      </c>
    </row>
    <row r="10177" spans="3:13" x14ac:dyDescent="0.2">
      <c r="C10177" s="88">
        <v>0.50395000000000001</v>
      </c>
      <c r="D10177" s="88">
        <v>16685.179987745472</v>
      </c>
      <c r="E10177" s="88">
        <v>160.68907291656342</v>
      </c>
      <c r="F10177" s="88">
        <v>527.42648681276569</v>
      </c>
      <c r="G10177" s="88">
        <v>777.3211321161989</v>
      </c>
      <c r="H10177" s="88">
        <v>1018.8416101522034</v>
      </c>
      <c r="I10177" s="88">
        <v>1403.6836811620074</v>
      </c>
      <c r="J10177" s="88">
        <v>2038.6475628037765</v>
      </c>
      <c r="K10177" s="88">
        <v>3417.833256822124</v>
      </c>
      <c r="L10177" s="88">
        <v>3580.5991292606091</v>
      </c>
      <c r="M10177" s="88">
        <v>3752.3979027711343</v>
      </c>
    </row>
    <row r="10178" spans="3:13" x14ac:dyDescent="0.2">
      <c r="C10178" s="88">
        <v>0.504</v>
      </c>
      <c r="D10178" s="88">
        <v>16685.919877837179</v>
      </c>
      <c r="E10178" s="88">
        <v>160.68907291656342</v>
      </c>
      <c r="F10178" s="88">
        <v>527.42805744176667</v>
      </c>
      <c r="G10178" s="88">
        <v>777.32994435962246</v>
      </c>
      <c r="H10178" s="88">
        <v>1018.9568698791531</v>
      </c>
      <c r="I10178" s="88">
        <v>1403.7071615451941</v>
      </c>
      <c r="J10178" s="88">
        <v>2038.6587533066217</v>
      </c>
      <c r="K10178" s="88">
        <v>3417.9054149680055</v>
      </c>
      <c r="L10178" s="88">
        <v>3580.6015858879173</v>
      </c>
      <c r="M10178" s="88">
        <v>3752.410846934687</v>
      </c>
    </row>
    <row r="10179" spans="3:13" x14ac:dyDescent="0.2">
      <c r="C10179" s="88">
        <v>0.50405</v>
      </c>
      <c r="D10179" s="88">
        <v>16686.187139556667</v>
      </c>
      <c r="E10179" s="88">
        <v>160.69905096293041</v>
      </c>
      <c r="F10179" s="88">
        <v>527.43123377098118</v>
      </c>
      <c r="G10179" s="88">
        <v>777.36410683951362</v>
      </c>
      <c r="H10179" s="88">
        <v>1018.962164085633</v>
      </c>
      <c r="I10179" s="88">
        <v>1403.7193950585597</v>
      </c>
      <c r="J10179" s="88">
        <v>2038.6976410863554</v>
      </c>
      <c r="K10179" s="88">
        <v>3417.9842564987812</v>
      </c>
      <c r="L10179" s="88">
        <v>3580.6069170072547</v>
      </c>
      <c r="M10179" s="88">
        <v>3752.4307408689315</v>
      </c>
    </row>
    <row r="10180" spans="3:13" x14ac:dyDescent="0.2">
      <c r="C10180" s="88">
        <v>0.50409999999999999</v>
      </c>
      <c r="D10180" s="88">
        <v>16686.290837219094</v>
      </c>
      <c r="E10180" s="88">
        <v>160.70000416621951</v>
      </c>
      <c r="F10180" s="88">
        <v>527.43421157880948</v>
      </c>
      <c r="G10180" s="88">
        <v>777.37291831728362</v>
      </c>
      <c r="H10180" s="88">
        <v>1018.9677629101398</v>
      </c>
      <c r="I10180" s="88">
        <v>1403.7326562214453</v>
      </c>
      <c r="J10180" s="88">
        <v>2038.7229296772052</v>
      </c>
      <c r="K10180" s="88">
        <v>3417.9876986411382</v>
      </c>
      <c r="L10180" s="88">
        <v>3580.8872541012488</v>
      </c>
      <c r="M10180" s="88">
        <v>3752.4588101909499</v>
      </c>
    </row>
    <row r="10181" spans="3:13" x14ac:dyDescent="0.2">
      <c r="C10181" s="88">
        <v>0.50414999999999999</v>
      </c>
      <c r="D10181" s="88">
        <v>16686.318690615604</v>
      </c>
      <c r="E10181" s="88">
        <v>160.70377331850432</v>
      </c>
      <c r="F10181" s="88">
        <v>527.44027983604383</v>
      </c>
      <c r="G10181" s="88">
        <v>777.38195247165277</v>
      </c>
      <c r="H10181" s="88">
        <v>1018.9687800729848</v>
      </c>
      <c r="I10181" s="88">
        <v>1403.7329131940173</v>
      </c>
      <c r="J10181" s="88">
        <v>2038.7528362860398</v>
      </c>
      <c r="K10181" s="88">
        <v>3418.130136499391</v>
      </c>
      <c r="L10181" s="88">
        <v>3580.8978973189169</v>
      </c>
      <c r="M10181" s="88">
        <v>3752.4852066460367</v>
      </c>
    </row>
    <row r="10182" spans="3:13" x14ac:dyDescent="0.2">
      <c r="C10182" s="88">
        <v>0.50419999999999998</v>
      </c>
      <c r="D10182" s="88">
        <v>16686.382274290507</v>
      </c>
      <c r="E10182" s="88">
        <v>160.71570734545548</v>
      </c>
      <c r="F10182" s="88">
        <v>527.44342178832721</v>
      </c>
      <c r="G10182" s="88">
        <v>777.42721872945958</v>
      </c>
      <c r="H10182" s="88">
        <v>1019.0086413418544</v>
      </c>
      <c r="I10182" s="88">
        <v>1403.7441479461631</v>
      </c>
      <c r="J10182" s="88">
        <v>2038.7613173220534</v>
      </c>
      <c r="K10182" s="88">
        <v>3418.2443882397547</v>
      </c>
      <c r="L10182" s="88">
        <v>3580.9503829440318</v>
      </c>
      <c r="M10182" s="88">
        <v>3752.4967062608157</v>
      </c>
    </row>
    <row r="10183" spans="3:13" x14ac:dyDescent="0.2">
      <c r="C10183" s="88">
        <v>0.50424999999999998</v>
      </c>
      <c r="D10183" s="88">
        <v>16686.401846695702</v>
      </c>
      <c r="E10183" s="88">
        <v>160.71838112273781</v>
      </c>
      <c r="F10183" s="88">
        <v>527.44474055930777</v>
      </c>
      <c r="G10183" s="88">
        <v>777.44082467079716</v>
      </c>
      <c r="H10183" s="88">
        <v>1019.0463444810434</v>
      </c>
      <c r="I10183" s="88">
        <v>1403.7569244298434</v>
      </c>
      <c r="J10183" s="88">
        <v>2038.8131845133307</v>
      </c>
      <c r="K10183" s="88">
        <v>3418.2954608315868</v>
      </c>
      <c r="L10183" s="88">
        <v>3580.9580348643021</v>
      </c>
      <c r="M10183" s="88">
        <v>3752.5231646151651</v>
      </c>
    </row>
    <row r="10184" spans="3:13" x14ac:dyDescent="0.2">
      <c r="C10184" s="88">
        <v>0.50429999999999997</v>
      </c>
      <c r="D10184" s="88">
        <v>16686.465779137427</v>
      </c>
      <c r="E10184" s="88">
        <v>160.7238910007236</v>
      </c>
      <c r="F10184" s="88">
        <v>527.45931529196378</v>
      </c>
      <c r="G10184" s="88">
        <v>777.45864733728831</v>
      </c>
      <c r="H10184" s="88">
        <v>1019.0937305503307</v>
      </c>
      <c r="I10184" s="88">
        <v>1403.7742729917486</v>
      </c>
      <c r="J10184" s="88">
        <v>2038.8212117024632</v>
      </c>
      <c r="K10184" s="88">
        <v>3418.3824701672515</v>
      </c>
      <c r="L10184" s="88">
        <v>3581.0226369360107</v>
      </c>
      <c r="M10184" s="88">
        <v>3752.568294633154</v>
      </c>
    </row>
    <row r="10185" spans="3:13" x14ac:dyDescent="0.2">
      <c r="C10185" s="88">
        <v>0.50434999999999997</v>
      </c>
      <c r="D10185" s="88">
        <v>16686.700183415887</v>
      </c>
      <c r="E10185" s="88">
        <v>160.73134332220161</v>
      </c>
      <c r="F10185" s="88">
        <v>527.47488107352729</v>
      </c>
      <c r="G10185" s="88">
        <v>777.46195057301566</v>
      </c>
      <c r="H10185" s="88">
        <v>1019.0981641570511</v>
      </c>
      <c r="I10185" s="88">
        <v>1403.7758449706166</v>
      </c>
      <c r="J10185" s="88">
        <v>2038.822166380965</v>
      </c>
      <c r="K10185" s="88">
        <v>3418.425531659871</v>
      </c>
      <c r="L10185" s="88">
        <v>3581.0449882322973</v>
      </c>
      <c r="M10185" s="88">
        <v>3752.6074745945925</v>
      </c>
    </row>
    <row r="10186" spans="3:13" x14ac:dyDescent="0.2">
      <c r="C10186" s="88">
        <v>0.50439999999999996</v>
      </c>
      <c r="D10186" s="88">
        <v>16686.810571885988</v>
      </c>
      <c r="E10186" s="88">
        <v>160.73798118848845</v>
      </c>
      <c r="F10186" s="88">
        <v>527.49258697205187</v>
      </c>
      <c r="G10186" s="88">
        <v>777.47933051672089</v>
      </c>
      <c r="H10186" s="88">
        <v>1019.1002545153619</v>
      </c>
      <c r="I10186" s="88">
        <v>1403.7956750445887</v>
      </c>
      <c r="J10186" s="88">
        <v>2038.8481274774554</v>
      </c>
      <c r="K10186" s="88">
        <v>3418.4838050129051</v>
      </c>
      <c r="L10186" s="88">
        <v>3581.088281024005</v>
      </c>
      <c r="M10186" s="88">
        <v>3752.6078263651493</v>
      </c>
    </row>
    <row r="10187" spans="3:13" x14ac:dyDescent="0.2">
      <c r="C10187" s="88">
        <v>0.50444999999999995</v>
      </c>
      <c r="D10187" s="88">
        <v>16687.034004443689</v>
      </c>
      <c r="E10187" s="88">
        <v>160.73798118848845</v>
      </c>
      <c r="F10187" s="88">
        <v>527.49336495484204</v>
      </c>
      <c r="G10187" s="88">
        <v>777.48942410451127</v>
      </c>
      <c r="H10187" s="88">
        <v>1019.1155525164004</v>
      </c>
      <c r="I10187" s="88">
        <v>1403.7983667899289</v>
      </c>
      <c r="J10187" s="88">
        <v>2038.8822976296588</v>
      </c>
      <c r="K10187" s="88">
        <v>3418.5157730303317</v>
      </c>
      <c r="L10187" s="88">
        <v>3581.399698383032</v>
      </c>
      <c r="M10187" s="88">
        <v>3752.6540602491391</v>
      </c>
    </row>
    <row r="10188" spans="3:13" x14ac:dyDescent="0.2">
      <c r="C10188" s="88">
        <v>0.50449999999999995</v>
      </c>
      <c r="D10188" s="88">
        <v>16687.132397935773</v>
      </c>
      <c r="E10188" s="88">
        <v>160.73804253293019</v>
      </c>
      <c r="F10188" s="88">
        <v>527.4957542430443</v>
      </c>
      <c r="G10188" s="88">
        <v>777.5530540168279</v>
      </c>
      <c r="H10188" s="88">
        <v>1019.1187430084869</v>
      </c>
      <c r="I10188" s="88">
        <v>1403.83112716701</v>
      </c>
      <c r="J10188" s="88">
        <v>2038.8934746295304</v>
      </c>
      <c r="K10188" s="88">
        <v>3418.523231807073</v>
      </c>
      <c r="L10188" s="88">
        <v>3581.4528161296057</v>
      </c>
      <c r="M10188" s="88">
        <v>3752.6560609250969</v>
      </c>
    </row>
    <row r="10189" spans="3:13" x14ac:dyDescent="0.2">
      <c r="C10189" s="88">
        <v>0.50455000000000005</v>
      </c>
      <c r="D10189" s="88">
        <v>16687.231972850364</v>
      </c>
      <c r="E10189" s="88">
        <v>160.73804253293019</v>
      </c>
      <c r="F10189" s="88">
        <v>527.49704439480547</v>
      </c>
      <c r="G10189" s="88">
        <v>777.57616060353439</v>
      </c>
      <c r="H10189" s="88">
        <v>1019.1590179864706</v>
      </c>
      <c r="I10189" s="88">
        <v>1403.8802423083434</v>
      </c>
      <c r="J10189" s="88">
        <v>2038.9262438443116</v>
      </c>
      <c r="K10189" s="88">
        <v>3418.5527639023303</v>
      </c>
      <c r="L10189" s="88">
        <v>3581.5873162236221</v>
      </c>
      <c r="M10189" s="88">
        <v>3752.6797545469767</v>
      </c>
    </row>
    <row r="10190" spans="3:13" x14ac:dyDescent="0.2">
      <c r="C10190" s="88">
        <v>0.50460000000000005</v>
      </c>
      <c r="D10190" s="88">
        <v>16687.31744706658</v>
      </c>
      <c r="E10190" s="88">
        <v>160.74686808055867</v>
      </c>
      <c r="F10190" s="88">
        <v>527.49794507543493</v>
      </c>
      <c r="G10190" s="88">
        <v>777.57645473994444</v>
      </c>
      <c r="H10190" s="88">
        <v>1019.1606900412016</v>
      </c>
      <c r="I10190" s="88">
        <v>1403.9335907644213</v>
      </c>
      <c r="J10190" s="88">
        <v>2038.9487189851379</v>
      </c>
      <c r="K10190" s="88">
        <v>3418.6233253646842</v>
      </c>
      <c r="L10190" s="88">
        <v>3581.9112420008573</v>
      </c>
      <c r="M10190" s="88">
        <v>3752.6826374614461</v>
      </c>
    </row>
    <row r="10191" spans="3:13" x14ac:dyDescent="0.2">
      <c r="C10191" s="88">
        <v>0.50465000000000004</v>
      </c>
      <c r="D10191" s="88">
        <v>16687.383761832247</v>
      </c>
      <c r="E10191" s="88">
        <v>160.74873845537513</v>
      </c>
      <c r="F10191" s="88">
        <v>527.50313567136709</v>
      </c>
      <c r="G10191" s="88">
        <v>777.58460781397207</v>
      </c>
      <c r="H10191" s="88">
        <v>1019.2016790602484</v>
      </c>
      <c r="I10191" s="88">
        <v>1403.9531360670103</v>
      </c>
      <c r="J10191" s="88">
        <v>2038.9488311604596</v>
      </c>
      <c r="K10191" s="88">
        <v>3418.6552496981485</v>
      </c>
      <c r="L10191" s="88">
        <v>3581.9772144224376</v>
      </c>
      <c r="M10191" s="88">
        <v>3752.6835819673925</v>
      </c>
    </row>
    <row r="10192" spans="3:13" x14ac:dyDescent="0.2">
      <c r="C10192" s="88">
        <v>0.50470000000000004</v>
      </c>
      <c r="D10192" s="88">
        <v>16687.609459070678</v>
      </c>
      <c r="E10192" s="88">
        <v>160.75033125959089</v>
      </c>
      <c r="F10192" s="88">
        <v>527.50767697790479</v>
      </c>
      <c r="G10192" s="88">
        <v>777.60108426622764</v>
      </c>
      <c r="H10192" s="88">
        <v>1019.2031161642094</v>
      </c>
      <c r="I10192" s="88">
        <v>1403.9538541716634</v>
      </c>
      <c r="J10192" s="88">
        <v>2038.9605535967635</v>
      </c>
      <c r="K10192" s="88">
        <v>3418.7988953211288</v>
      </c>
      <c r="L10192" s="88">
        <v>3582.2081942481727</v>
      </c>
      <c r="M10192" s="88">
        <v>3752.6841236458094</v>
      </c>
    </row>
    <row r="10193" spans="3:13" x14ac:dyDescent="0.2">
      <c r="C10193" s="88">
        <v>0.50475000000000003</v>
      </c>
      <c r="D10193" s="88">
        <v>16687.626550092726</v>
      </c>
      <c r="E10193" s="88">
        <v>160.75380209778996</v>
      </c>
      <c r="F10193" s="88">
        <v>527.51953066277611</v>
      </c>
      <c r="G10193" s="88">
        <v>777.61643025273133</v>
      </c>
      <c r="H10193" s="88">
        <v>1019.2147536394723</v>
      </c>
      <c r="I10193" s="88">
        <v>1403.9549388940109</v>
      </c>
      <c r="J10193" s="88">
        <v>2039.063881268944</v>
      </c>
      <c r="K10193" s="88">
        <v>3418.8889098325767</v>
      </c>
      <c r="L10193" s="88">
        <v>3582.233326480854</v>
      </c>
      <c r="M10193" s="88">
        <v>3752.6933908504361</v>
      </c>
    </row>
    <row r="10194" spans="3:13" x14ac:dyDescent="0.2">
      <c r="C10194" s="88">
        <v>0.50480000000000003</v>
      </c>
      <c r="D10194" s="88">
        <v>16687.69987935491</v>
      </c>
      <c r="E10194" s="88">
        <v>160.75387902070725</v>
      </c>
      <c r="F10194" s="88">
        <v>527.5201984031537</v>
      </c>
      <c r="G10194" s="88">
        <v>777.61955175841786</v>
      </c>
      <c r="H10194" s="88">
        <v>1019.2167501399076</v>
      </c>
      <c r="I10194" s="88">
        <v>1404.0057186352001</v>
      </c>
      <c r="J10194" s="88">
        <v>2039.1051875816461</v>
      </c>
      <c r="K10194" s="88">
        <v>3418.907339721623</v>
      </c>
      <c r="L10194" s="88">
        <v>3582.2579899141028</v>
      </c>
      <c r="M10194" s="88">
        <v>3752.7040012018983</v>
      </c>
    </row>
    <row r="10195" spans="3:13" x14ac:dyDescent="0.2">
      <c r="C10195" s="88">
        <v>0.50485000000000002</v>
      </c>
      <c r="D10195" s="88">
        <v>16687.866579377031</v>
      </c>
      <c r="E10195" s="88">
        <v>160.76147055646288</v>
      </c>
      <c r="F10195" s="88">
        <v>527.53241008505711</v>
      </c>
      <c r="G10195" s="88">
        <v>777.63214884145236</v>
      </c>
      <c r="H10195" s="88">
        <v>1019.2230961324371</v>
      </c>
      <c r="I10195" s="88">
        <v>1404.0079143210337</v>
      </c>
      <c r="J10195" s="88">
        <v>2039.1679517044095</v>
      </c>
      <c r="K10195" s="88">
        <v>3419.133316737632</v>
      </c>
      <c r="L10195" s="88">
        <v>3582.4459664351239</v>
      </c>
      <c r="M10195" s="88">
        <v>3752.7153138142166</v>
      </c>
    </row>
    <row r="10196" spans="3:13" x14ac:dyDescent="0.2">
      <c r="C10196" s="88">
        <v>0.50490000000000002</v>
      </c>
      <c r="D10196" s="88">
        <v>16688.123916479795</v>
      </c>
      <c r="E10196" s="88">
        <v>160.77491859111342</v>
      </c>
      <c r="F10196" s="88">
        <v>527.5329485064799</v>
      </c>
      <c r="G10196" s="88">
        <v>777.68616844086364</v>
      </c>
      <c r="H10196" s="88">
        <v>1019.2248849898601</v>
      </c>
      <c r="I10196" s="88">
        <v>1404.0177970284099</v>
      </c>
      <c r="J10196" s="88">
        <v>2039.2079055024451</v>
      </c>
      <c r="K10196" s="88">
        <v>3419.2128005950735</v>
      </c>
      <c r="L10196" s="88">
        <v>3582.4502024850281</v>
      </c>
      <c r="M10196" s="88">
        <v>3752.7375086991105</v>
      </c>
    </row>
    <row r="10197" spans="3:13" x14ac:dyDescent="0.2">
      <c r="C10197" s="88">
        <v>0.50495000000000001</v>
      </c>
      <c r="D10197" s="88">
        <v>16688.299780972982</v>
      </c>
      <c r="E10197" s="88">
        <v>160.77572318761668</v>
      </c>
      <c r="F10197" s="88">
        <v>527.53772180660644</v>
      </c>
      <c r="G10197" s="88">
        <v>777.6990914005828</v>
      </c>
      <c r="H10197" s="88">
        <v>1019.2260048291514</v>
      </c>
      <c r="I10197" s="88">
        <v>1404.028208835301</v>
      </c>
      <c r="J10197" s="88">
        <v>2039.2713920891433</v>
      </c>
      <c r="K10197" s="88">
        <v>3419.2592385057442</v>
      </c>
      <c r="L10197" s="88">
        <v>3582.4941968417738</v>
      </c>
      <c r="M10197" s="88">
        <v>3752.7472304335447</v>
      </c>
    </row>
    <row r="10198" spans="3:13" x14ac:dyDescent="0.2">
      <c r="C10198" s="88">
        <v>0.505</v>
      </c>
      <c r="D10198" s="88">
        <v>16688.716549860663</v>
      </c>
      <c r="E10198" s="88">
        <v>160.7818430330326</v>
      </c>
      <c r="F10198" s="88">
        <v>527.540707124439</v>
      </c>
      <c r="G10198" s="88">
        <v>777.74829457749593</v>
      </c>
      <c r="H10198" s="88">
        <v>1019.2299347887274</v>
      </c>
      <c r="I10198" s="88">
        <v>1404.0365275159361</v>
      </c>
      <c r="J10198" s="88">
        <v>2039.2893420002047</v>
      </c>
      <c r="K10198" s="88">
        <v>3419.2735213269661</v>
      </c>
      <c r="L10198" s="88">
        <v>3582.5112211663927</v>
      </c>
      <c r="M10198" s="88">
        <v>3752.8044526400367</v>
      </c>
    </row>
    <row r="10199" spans="3:13" x14ac:dyDescent="0.2">
      <c r="C10199" s="88">
        <v>0.50505</v>
      </c>
      <c r="D10199" s="88">
        <v>16688.7686762876</v>
      </c>
      <c r="E10199" s="88">
        <v>160.78533520588917</v>
      </c>
      <c r="F10199" s="88">
        <v>527.54921931646504</v>
      </c>
      <c r="G10199" s="88">
        <v>777.76033818662199</v>
      </c>
      <c r="H10199" s="88">
        <v>1019.2369809312677</v>
      </c>
      <c r="I10199" s="88">
        <v>1404.098689259039</v>
      </c>
      <c r="J10199" s="88">
        <v>2039.3002117156093</v>
      </c>
      <c r="K10199" s="88">
        <v>3419.2912526126634</v>
      </c>
      <c r="L10199" s="88">
        <v>3582.5279066079661</v>
      </c>
      <c r="M10199" s="88">
        <v>3752.8312070873844</v>
      </c>
    </row>
    <row r="10200" spans="3:13" x14ac:dyDescent="0.2">
      <c r="C10200" s="88">
        <v>0.50509999999999999</v>
      </c>
      <c r="D10200" s="88">
        <v>16688.893169146344</v>
      </c>
      <c r="E10200" s="88">
        <v>160.78779568133177</v>
      </c>
      <c r="F10200" s="88">
        <v>527.56432765922091</v>
      </c>
      <c r="G10200" s="88">
        <v>777.77410292647619</v>
      </c>
      <c r="H10200" s="88">
        <v>1019.2422631892723</v>
      </c>
      <c r="I10200" s="88">
        <v>1404.0988394674055</v>
      </c>
      <c r="J10200" s="88">
        <v>2039.3167890145169</v>
      </c>
      <c r="K10200" s="88">
        <v>3419.2951094500108</v>
      </c>
      <c r="L10200" s="88">
        <v>3582.6065519678668</v>
      </c>
      <c r="M10200" s="88">
        <v>3752.8319378043111</v>
      </c>
    </row>
    <row r="10201" spans="3:13" x14ac:dyDescent="0.2">
      <c r="C10201" s="88">
        <v>0.50514999999999999</v>
      </c>
      <c r="D10201" s="88">
        <v>16688.921051354973</v>
      </c>
      <c r="E10201" s="88">
        <v>160.79173966216422</v>
      </c>
      <c r="F10201" s="88">
        <v>527.5683573762858</v>
      </c>
      <c r="G10201" s="88">
        <v>777.78195738893828</v>
      </c>
      <c r="H10201" s="88">
        <v>1019.243396684632</v>
      </c>
      <c r="I10201" s="88">
        <v>1404.1016617018745</v>
      </c>
      <c r="J10201" s="88">
        <v>2039.3975530293719</v>
      </c>
      <c r="K10201" s="88">
        <v>3419.3949197724196</v>
      </c>
      <c r="L10201" s="88">
        <v>3582.8719223152834</v>
      </c>
      <c r="M10201" s="88">
        <v>3752.8590553481226</v>
      </c>
    </row>
    <row r="10202" spans="3:13" x14ac:dyDescent="0.2">
      <c r="C10202" s="88">
        <v>0.50519999999999998</v>
      </c>
      <c r="D10202" s="88">
        <v>16689.091219061098</v>
      </c>
      <c r="E10202" s="88">
        <v>160.79325236536806</v>
      </c>
      <c r="F10202" s="88">
        <v>527.57529508897005</v>
      </c>
      <c r="G10202" s="88">
        <v>777.7853971247664</v>
      </c>
      <c r="H10202" s="88">
        <v>1019.2530755276889</v>
      </c>
      <c r="I10202" s="88">
        <v>1404.1241875424994</v>
      </c>
      <c r="J10202" s="88">
        <v>2039.4316156737173</v>
      </c>
      <c r="K10202" s="88">
        <v>3419.3981511164598</v>
      </c>
      <c r="L10202" s="88">
        <v>3583.0336907741048</v>
      </c>
      <c r="M10202" s="88">
        <v>3752.8844881958921</v>
      </c>
    </row>
    <row r="10203" spans="3:13" x14ac:dyDescent="0.2">
      <c r="C10203" s="88">
        <v>0.50524999999999998</v>
      </c>
      <c r="D10203" s="88">
        <v>16689.186395941535</v>
      </c>
      <c r="E10203" s="88">
        <v>160.80994428355552</v>
      </c>
      <c r="F10203" s="88">
        <v>527.57542677048878</v>
      </c>
      <c r="G10203" s="88">
        <v>777.81203054952812</v>
      </c>
      <c r="H10203" s="88">
        <v>1019.2545143946149</v>
      </c>
      <c r="I10203" s="88">
        <v>1404.1748677792357</v>
      </c>
      <c r="J10203" s="88">
        <v>2039.4477679604092</v>
      </c>
      <c r="K10203" s="88">
        <v>3419.4330420725883</v>
      </c>
      <c r="L10203" s="88">
        <v>3583.0845233019372</v>
      </c>
      <c r="M10203" s="88">
        <v>3752.8864060544024</v>
      </c>
    </row>
    <row r="10204" spans="3:13" x14ac:dyDescent="0.2">
      <c r="C10204" s="88">
        <v>0.50529999999999997</v>
      </c>
      <c r="D10204" s="88">
        <v>16689.302517923432</v>
      </c>
      <c r="E10204" s="88">
        <v>160.80994428355552</v>
      </c>
      <c r="F10204" s="88">
        <v>527.58756978039401</v>
      </c>
      <c r="G10204" s="88">
        <v>777.83793448874667</v>
      </c>
      <c r="H10204" s="88">
        <v>1019.2879849792921</v>
      </c>
      <c r="I10204" s="88">
        <v>1404.2198216380684</v>
      </c>
      <c r="J10204" s="88">
        <v>2039.4608242367294</v>
      </c>
      <c r="K10204" s="88">
        <v>3419.5323458666267</v>
      </c>
      <c r="L10204" s="88">
        <v>3583.1159672360368</v>
      </c>
      <c r="M10204" s="88">
        <v>3752.9065588689818</v>
      </c>
    </row>
    <row r="10205" spans="3:13" x14ac:dyDescent="0.2">
      <c r="C10205" s="88">
        <v>0.50534999999999997</v>
      </c>
      <c r="D10205" s="88">
        <v>16689.658850053038</v>
      </c>
      <c r="E10205" s="88">
        <v>160.80994428355552</v>
      </c>
      <c r="F10205" s="88">
        <v>527.59050556274497</v>
      </c>
      <c r="G10205" s="88">
        <v>777.85337665905217</v>
      </c>
      <c r="H10205" s="88">
        <v>1019.293159323252</v>
      </c>
      <c r="I10205" s="88">
        <v>1404.2592805210556</v>
      </c>
      <c r="J10205" s="88">
        <v>2039.4808132692042</v>
      </c>
      <c r="K10205" s="88">
        <v>3419.5816282630813</v>
      </c>
      <c r="L10205" s="88">
        <v>3583.3664816328765</v>
      </c>
      <c r="M10205" s="88">
        <v>3752.9452474441846</v>
      </c>
    </row>
    <row r="10206" spans="3:13" x14ac:dyDescent="0.2">
      <c r="C10206" s="88">
        <v>0.50539999999999996</v>
      </c>
      <c r="D10206" s="88">
        <v>16689.660252313963</v>
      </c>
      <c r="E10206" s="88">
        <v>160.82020307006314</v>
      </c>
      <c r="F10206" s="88">
        <v>527.61552328076414</v>
      </c>
      <c r="G10206" s="88">
        <v>777.89060202094015</v>
      </c>
      <c r="H10206" s="88">
        <v>1019.2941099302052</v>
      </c>
      <c r="I10206" s="88">
        <v>1404.2644331050624</v>
      </c>
      <c r="J10206" s="88">
        <v>2039.4881566190347</v>
      </c>
      <c r="K10206" s="88">
        <v>3419.590013411861</v>
      </c>
      <c r="L10206" s="88">
        <v>3583.4352135181198</v>
      </c>
      <c r="M10206" s="88">
        <v>3752.972456872918</v>
      </c>
    </row>
    <row r="10207" spans="3:13" x14ac:dyDescent="0.2">
      <c r="C10207" s="88">
        <v>0.50544999999999995</v>
      </c>
      <c r="D10207" s="88">
        <v>16689.840809685869</v>
      </c>
      <c r="E10207" s="88">
        <v>160.82039428746884</v>
      </c>
      <c r="F10207" s="88">
        <v>527.62701265311171</v>
      </c>
      <c r="G10207" s="88">
        <v>777.89692242746241</v>
      </c>
      <c r="H10207" s="88">
        <v>1019.3063420993717</v>
      </c>
      <c r="I10207" s="88">
        <v>1404.2767728709227</v>
      </c>
      <c r="J10207" s="88">
        <v>2039.5028370579157</v>
      </c>
      <c r="K10207" s="88">
        <v>3419.6277582402777</v>
      </c>
      <c r="L10207" s="88">
        <v>3583.4816731002693</v>
      </c>
      <c r="M10207" s="88">
        <v>3752.9817064559925</v>
      </c>
    </row>
    <row r="10208" spans="3:13" x14ac:dyDescent="0.2">
      <c r="C10208" s="88">
        <v>0.50549999999999995</v>
      </c>
      <c r="D10208" s="88">
        <v>16690.129576740601</v>
      </c>
      <c r="E10208" s="88">
        <v>160.82046639085456</v>
      </c>
      <c r="F10208" s="88">
        <v>527.62880565028763</v>
      </c>
      <c r="G10208" s="88">
        <v>777.91649295508068</v>
      </c>
      <c r="H10208" s="88">
        <v>1019.306522475862</v>
      </c>
      <c r="I10208" s="88">
        <v>1404.2853891297559</v>
      </c>
      <c r="J10208" s="88">
        <v>2039.5090538873051</v>
      </c>
      <c r="K10208" s="88">
        <v>3419.6425879440667</v>
      </c>
      <c r="L10208" s="88">
        <v>3583.4862654285989</v>
      </c>
      <c r="M10208" s="88">
        <v>3753.0047821970611</v>
      </c>
    </row>
    <row r="10209" spans="3:13" x14ac:dyDescent="0.2">
      <c r="C10209" s="88">
        <v>0.50555000000000005</v>
      </c>
      <c r="D10209" s="88">
        <v>16690.327913881731</v>
      </c>
      <c r="E10209" s="88">
        <v>160.82268736760216</v>
      </c>
      <c r="F10209" s="88">
        <v>527.62982417435342</v>
      </c>
      <c r="G10209" s="88">
        <v>777.91971518695846</v>
      </c>
      <c r="H10209" s="88">
        <v>1019.3071038410899</v>
      </c>
      <c r="I10209" s="88">
        <v>1404.359130987652</v>
      </c>
      <c r="J10209" s="88">
        <v>2039.5268326832297</v>
      </c>
      <c r="K10209" s="88">
        <v>3419.6836564133969</v>
      </c>
      <c r="L10209" s="88">
        <v>3583.5629963703213</v>
      </c>
      <c r="M10209" s="88">
        <v>3753.0152763406932</v>
      </c>
    </row>
    <row r="10210" spans="3:13" x14ac:dyDescent="0.2">
      <c r="C10210" s="88">
        <v>0.50560000000000005</v>
      </c>
      <c r="D10210" s="88">
        <v>16690.345834277156</v>
      </c>
      <c r="E10210" s="88">
        <v>160.8256289143319</v>
      </c>
      <c r="F10210" s="88">
        <v>527.6318348711884</v>
      </c>
      <c r="G10210" s="88">
        <v>777.92218253452893</v>
      </c>
      <c r="H10210" s="88">
        <v>1019.3356031758308</v>
      </c>
      <c r="I10210" s="88">
        <v>1404.3815161398984</v>
      </c>
      <c r="J10210" s="88">
        <v>2039.5371354699969</v>
      </c>
      <c r="K10210" s="88">
        <v>3419.7278871922213</v>
      </c>
      <c r="L10210" s="88">
        <v>3583.5832427437354</v>
      </c>
      <c r="M10210" s="88">
        <v>3753.0171270430506</v>
      </c>
    </row>
    <row r="10211" spans="3:13" x14ac:dyDescent="0.2">
      <c r="C10211" s="88">
        <v>0.50565000000000004</v>
      </c>
      <c r="D10211" s="88">
        <v>16690.400183525471</v>
      </c>
      <c r="E10211" s="88">
        <v>160.83211418504743</v>
      </c>
      <c r="F10211" s="88">
        <v>527.64002642140758</v>
      </c>
      <c r="G10211" s="88">
        <v>777.95166429008168</v>
      </c>
      <c r="H10211" s="88">
        <v>1019.3388661001509</v>
      </c>
      <c r="I10211" s="88">
        <v>1404.4487226312626</v>
      </c>
      <c r="J10211" s="88">
        <v>2039.5537353645027</v>
      </c>
      <c r="K10211" s="88">
        <v>3419.7768954298308</v>
      </c>
      <c r="L10211" s="88">
        <v>3583.9461619382892</v>
      </c>
      <c r="M10211" s="88">
        <v>3753.0551991558004</v>
      </c>
    </row>
    <row r="10212" spans="3:13" x14ac:dyDescent="0.2">
      <c r="C10212" s="88">
        <v>0.50570000000000004</v>
      </c>
      <c r="D10212" s="88">
        <v>16690.612673504918</v>
      </c>
      <c r="E10212" s="88">
        <v>160.83211418504743</v>
      </c>
      <c r="F10212" s="88">
        <v>527.64384051814704</v>
      </c>
      <c r="G10212" s="88">
        <v>777.97452795377103</v>
      </c>
      <c r="H10212" s="88">
        <v>1019.3443936768003</v>
      </c>
      <c r="I10212" s="88">
        <v>1404.4896160364642</v>
      </c>
      <c r="J10212" s="88">
        <v>2039.5684792893921</v>
      </c>
      <c r="K10212" s="88">
        <v>3419.7905511327526</v>
      </c>
      <c r="L10212" s="88">
        <v>3583.9998162332067</v>
      </c>
      <c r="M10212" s="88">
        <v>3753.0927850342714</v>
      </c>
    </row>
    <row r="10213" spans="3:13" x14ac:dyDescent="0.2">
      <c r="C10213" s="88">
        <v>0.50575000000000003</v>
      </c>
      <c r="D10213" s="88">
        <v>16690.700463080429</v>
      </c>
      <c r="E10213" s="88">
        <v>160.83969047802566</v>
      </c>
      <c r="F10213" s="88">
        <v>527.66070132953382</v>
      </c>
      <c r="G10213" s="88">
        <v>777.97466615045323</v>
      </c>
      <c r="H10213" s="88">
        <v>1019.3531548253277</v>
      </c>
      <c r="I10213" s="88">
        <v>1404.5147033545149</v>
      </c>
      <c r="J10213" s="88">
        <v>2039.5774455542164</v>
      </c>
      <c r="K10213" s="88">
        <v>3419.8275233936488</v>
      </c>
      <c r="L10213" s="88">
        <v>3584.2059528267164</v>
      </c>
      <c r="M10213" s="88">
        <v>3753.1189044348607</v>
      </c>
    </row>
    <row r="10214" spans="3:13" x14ac:dyDescent="0.2">
      <c r="C10214" s="88">
        <v>0.50580000000000003</v>
      </c>
      <c r="D10214" s="88">
        <v>16690.975927623174</v>
      </c>
      <c r="E10214" s="88">
        <v>160.84021641825984</v>
      </c>
      <c r="F10214" s="88">
        <v>527.6611849276951</v>
      </c>
      <c r="G10214" s="88">
        <v>777.98225177302311</v>
      </c>
      <c r="H10214" s="88">
        <v>1019.3623031198795</v>
      </c>
      <c r="I10214" s="88">
        <v>1404.6318108656174</v>
      </c>
      <c r="J10214" s="88">
        <v>2039.6564142446473</v>
      </c>
      <c r="K10214" s="88">
        <v>3419.8466323706134</v>
      </c>
      <c r="L10214" s="88">
        <v>3584.2156538123827</v>
      </c>
      <c r="M10214" s="88">
        <v>3753.1389812768534</v>
      </c>
    </row>
    <row r="10215" spans="3:13" x14ac:dyDescent="0.2">
      <c r="C10215" s="88">
        <v>0.50585000000000002</v>
      </c>
      <c r="D10215" s="88">
        <v>16691.035219349087</v>
      </c>
      <c r="E10215" s="88">
        <v>160.84749215564807</v>
      </c>
      <c r="F10215" s="88">
        <v>527.66403213301555</v>
      </c>
      <c r="G10215" s="88">
        <v>777.98424731724981</v>
      </c>
      <c r="H10215" s="88">
        <v>1019.3857041745682</v>
      </c>
      <c r="I10215" s="88">
        <v>1404.6356525717783</v>
      </c>
      <c r="J10215" s="88">
        <v>2039.6721208645477</v>
      </c>
      <c r="K10215" s="88">
        <v>3419.9112283368981</v>
      </c>
      <c r="L10215" s="88">
        <v>3584.2554386673601</v>
      </c>
      <c r="M10215" s="88">
        <v>3753.1529310150281</v>
      </c>
    </row>
    <row r="10216" spans="3:13" x14ac:dyDescent="0.2">
      <c r="C10216" s="88">
        <v>0.50590000000000002</v>
      </c>
      <c r="D10216" s="88">
        <v>16691.146565146155</v>
      </c>
      <c r="E10216" s="88">
        <v>160.84902754826999</v>
      </c>
      <c r="F10216" s="88">
        <v>527.66542465236489</v>
      </c>
      <c r="G10216" s="88">
        <v>777.99464296374845</v>
      </c>
      <c r="H10216" s="88">
        <v>1019.4401595916015</v>
      </c>
      <c r="I10216" s="88">
        <v>1404.6708585739166</v>
      </c>
      <c r="J10216" s="88">
        <v>2039.6999881549764</v>
      </c>
      <c r="K10216" s="88">
        <v>3419.9382801631718</v>
      </c>
      <c r="L10216" s="88">
        <v>3584.3601637459174</v>
      </c>
      <c r="M10216" s="88">
        <v>3753.2026823941824</v>
      </c>
    </row>
    <row r="10217" spans="3:13" x14ac:dyDescent="0.2">
      <c r="C10217" s="88">
        <v>0.50595000000000001</v>
      </c>
      <c r="D10217" s="88">
        <v>16691.1839700616</v>
      </c>
      <c r="E10217" s="88">
        <v>160.84902754826999</v>
      </c>
      <c r="F10217" s="88">
        <v>527.66949752739811</v>
      </c>
      <c r="G10217" s="88">
        <v>778.00149425547534</v>
      </c>
      <c r="H10217" s="88">
        <v>1019.4486579730301</v>
      </c>
      <c r="I10217" s="88">
        <v>1404.6895269689335</v>
      </c>
      <c r="J10217" s="88">
        <v>2039.7939991363992</v>
      </c>
      <c r="K10217" s="88">
        <v>3419.9409031786572</v>
      </c>
      <c r="L10217" s="88">
        <v>3584.3969914485892</v>
      </c>
      <c r="M10217" s="88">
        <v>3753.2151318457218</v>
      </c>
    </row>
    <row r="10218" spans="3:13" x14ac:dyDescent="0.2">
      <c r="C10218" s="88">
        <v>0.50600000000000001</v>
      </c>
      <c r="D10218" s="88">
        <v>16691.345814886638</v>
      </c>
      <c r="E10218" s="88">
        <v>160.85852762754257</v>
      </c>
      <c r="F10218" s="88">
        <v>527.67430050392704</v>
      </c>
      <c r="G10218" s="88">
        <v>778.00181093311903</v>
      </c>
      <c r="H10218" s="88">
        <v>1019.4582796767627</v>
      </c>
      <c r="I10218" s="88">
        <v>1404.7518253977246</v>
      </c>
      <c r="J10218" s="88">
        <v>2039.823973690955</v>
      </c>
      <c r="K10218" s="88">
        <v>3419.9650985646654</v>
      </c>
      <c r="L10218" s="88">
        <v>3584.495219977548</v>
      </c>
      <c r="M10218" s="88">
        <v>3753.2376386204069</v>
      </c>
    </row>
    <row r="10219" spans="3:13" x14ac:dyDescent="0.2">
      <c r="C10219" s="88">
        <v>0.50605</v>
      </c>
      <c r="D10219" s="88">
        <v>16691.57313435918</v>
      </c>
      <c r="E10219" s="88">
        <v>160.86621807996562</v>
      </c>
      <c r="F10219" s="88">
        <v>527.67509259873896</v>
      </c>
      <c r="G10219" s="88">
        <v>778.00447552938931</v>
      </c>
      <c r="H10219" s="88">
        <v>1019.4661867690843</v>
      </c>
      <c r="I10219" s="88">
        <v>1404.7689760632875</v>
      </c>
      <c r="J10219" s="88">
        <v>2039.8558037958919</v>
      </c>
      <c r="K10219" s="88">
        <v>3420.0824689969322</v>
      </c>
      <c r="L10219" s="88">
        <v>3584.5495604870989</v>
      </c>
      <c r="M10219" s="88">
        <v>3753.2790993027197</v>
      </c>
    </row>
    <row r="10220" spans="3:13" x14ac:dyDescent="0.2">
      <c r="C10220" s="88">
        <v>0.50609999999999999</v>
      </c>
      <c r="D10220" s="88">
        <v>16691.772491921816</v>
      </c>
      <c r="E10220" s="88">
        <v>160.86762695561356</v>
      </c>
      <c r="F10220" s="88">
        <v>527.67957636101391</v>
      </c>
      <c r="G10220" s="88">
        <v>778.00719012709578</v>
      </c>
      <c r="H10220" s="88">
        <v>1019.4806086080525</v>
      </c>
      <c r="I10220" s="88">
        <v>1404.803018547977</v>
      </c>
      <c r="J10220" s="88">
        <v>2039.877133769895</v>
      </c>
      <c r="K10220" s="88">
        <v>3420.0877432555976</v>
      </c>
      <c r="L10220" s="88">
        <v>3584.6770798950774</v>
      </c>
      <c r="M10220" s="88">
        <v>3753.2805369497623</v>
      </c>
    </row>
    <row r="10221" spans="3:13" x14ac:dyDescent="0.2">
      <c r="C10221" s="88">
        <v>0.50614999999999999</v>
      </c>
      <c r="D10221" s="88">
        <v>16691.944894340824</v>
      </c>
      <c r="E10221" s="88">
        <v>160.88807742050267</v>
      </c>
      <c r="F10221" s="88">
        <v>527.68800021230436</v>
      </c>
      <c r="G10221" s="88">
        <v>778.01212209131927</v>
      </c>
      <c r="H10221" s="88">
        <v>1019.5500508266</v>
      </c>
      <c r="I10221" s="88">
        <v>1404.8322594536594</v>
      </c>
      <c r="J10221" s="88">
        <v>2039.8792447431092</v>
      </c>
      <c r="K10221" s="88">
        <v>3420.1080479001021</v>
      </c>
      <c r="L10221" s="88">
        <v>3584.8176703808322</v>
      </c>
      <c r="M10221" s="88">
        <v>3753.2877174514169</v>
      </c>
    </row>
    <row r="10222" spans="3:13" x14ac:dyDescent="0.2">
      <c r="C10222" s="88">
        <v>0.50619999999999998</v>
      </c>
      <c r="D10222" s="88">
        <v>16691.977552013701</v>
      </c>
      <c r="E10222" s="88">
        <v>160.88828001220736</v>
      </c>
      <c r="F10222" s="88">
        <v>527.68989217024</v>
      </c>
      <c r="G10222" s="88">
        <v>778.02560906637837</v>
      </c>
      <c r="H10222" s="88">
        <v>1019.559719012851</v>
      </c>
      <c r="I10222" s="88">
        <v>1404.8356723153056</v>
      </c>
      <c r="J10222" s="88">
        <v>2039.8803198581068</v>
      </c>
      <c r="K10222" s="88">
        <v>3420.1125988413369</v>
      </c>
      <c r="L10222" s="88">
        <v>3584.9402555878569</v>
      </c>
      <c r="M10222" s="88">
        <v>3753.3487058976857</v>
      </c>
    </row>
    <row r="10223" spans="3:13" x14ac:dyDescent="0.2">
      <c r="C10223" s="88">
        <v>0.50624999999999998</v>
      </c>
      <c r="D10223" s="88">
        <v>16692.232810995105</v>
      </c>
      <c r="E10223" s="88">
        <v>160.89302989437147</v>
      </c>
      <c r="F10223" s="88">
        <v>527.69671630652965</v>
      </c>
      <c r="G10223" s="88">
        <v>778.05959165816148</v>
      </c>
      <c r="H10223" s="88">
        <v>1019.5624543698141</v>
      </c>
      <c r="I10223" s="88">
        <v>1404.8389640831861</v>
      </c>
      <c r="J10223" s="88">
        <v>2039.9080809025595</v>
      </c>
      <c r="K10223" s="88">
        <v>3420.1337836627204</v>
      </c>
      <c r="L10223" s="88">
        <v>3584.9603507451234</v>
      </c>
      <c r="M10223" s="88">
        <v>3753.390100016285</v>
      </c>
    </row>
    <row r="10224" spans="3:13" x14ac:dyDescent="0.2">
      <c r="C10224" s="88">
        <v>0.50629999999999997</v>
      </c>
      <c r="D10224" s="88">
        <v>16692.442146334386</v>
      </c>
      <c r="E10224" s="88">
        <v>160.89390813656792</v>
      </c>
      <c r="F10224" s="88">
        <v>527.70623565391179</v>
      </c>
      <c r="G10224" s="88">
        <v>778.09460254152782</v>
      </c>
      <c r="H10224" s="88">
        <v>1019.580485119081</v>
      </c>
      <c r="I10224" s="88">
        <v>1404.8589254927729</v>
      </c>
      <c r="J10224" s="88">
        <v>2039.9259948624745</v>
      </c>
      <c r="K10224" s="88">
        <v>3420.1667282359776</v>
      </c>
      <c r="L10224" s="88">
        <v>3584.974677558841</v>
      </c>
      <c r="M10224" s="88">
        <v>3753.4203264438734</v>
      </c>
    </row>
    <row r="10225" spans="3:13" x14ac:dyDescent="0.2">
      <c r="C10225" s="88">
        <v>0.50634999999999997</v>
      </c>
      <c r="D10225" s="88">
        <v>16692.714259130196</v>
      </c>
      <c r="E10225" s="88">
        <v>160.90244580778926</v>
      </c>
      <c r="F10225" s="88">
        <v>527.71303202589706</v>
      </c>
      <c r="G10225" s="88">
        <v>778.12432708280039</v>
      </c>
      <c r="H10225" s="88">
        <v>1019.5903806454166</v>
      </c>
      <c r="I10225" s="88">
        <v>1404.8603259274346</v>
      </c>
      <c r="J10225" s="88">
        <v>2039.9275897249008</v>
      </c>
      <c r="K10225" s="88">
        <v>3420.19607574468</v>
      </c>
      <c r="L10225" s="88">
        <v>3585.0450947101149</v>
      </c>
      <c r="M10225" s="88">
        <v>3753.4285254003803</v>
      </c>
    </row>
    <row r="10226" spans="3:13" x14ac:dyDescent="0.2">
      <c r="C10226" s="88">
        <v>0.50639999999999996</v>
      </c>
      <c r="D10226" s="88">
        <v>16692.799775980377</v>
      </c>
      <c r="E10226" s="88">
        <v>160.90761006329376</v>
      </c>
      <c r="F10226" s="88">
        <v>527.72478896615439</v>
      </c>
      <c r="G10226" s="88">
        <v>778.14167109888967</v>
      </c>
      <c r="H10226" s="88">
        <v>1019.6226469001094</v>
      </c>
      <c r="I10226" s="88">
        <v>1404.8960948574472</v>
      </c>
      <c r="J10226" s="88">
        <v>2039.9897572250093</v>
      </c>
      <c r="K10226" s="88">
        <v>3420.2709326183685</v>
      </c>
      <c r="L10226" s="88">
        <v>3585.103724863643</v>
      </c>
      <c r="M10226" s="88">
        <v>3753.428896756302</v>
      </c>
    </row>
    <row r="10227" spans="3:13" x14ac:dyDescent="0.2">
      <c r="C10227" s="88">
        <v>0.50644999999999996</v>
      </c>
      <c r="D10227" s="88">
        <v>16693.090281495341</v>
      </c>
      <c r="E10227" s="88">
        <v>160.91074591779852</v>
      </c>
      <c r="F10227" s="88">
        <v>527.73364936358303</v>
      </c>
      <c r="G10227" s="88">
        <v>778.15180488792066</v>
      </c>
      <c r="H10227" s="88">
        <v>1019.6338372513592</v>
      </c>
      <c r="I10227" s="88">
        <v>1404.9259016200367</v>
      </c>
      <c r="J10227" s="88">
        <v>2039.9897749611978</v>
      </c>
      <c r="K10227" s="88">
        <v>3420.2726639673638</v>
      </c>
      <c r="L10227" s="88">
        <v>3585.228083316686</v>
      </c>
      <c r="M10227" s="88">
        <v>3753.4317216751297</v>
      </c>
    </row>
    <row r="10228" spans="3:13" x14ac:dyDescent="0.2">
      <c r="C10228" s="88">
        <v>0.50649999999999995</v>
      </c>
      <c r="D10228" s="88">
        <v>16693.17622391471</v>
      </c>
      <c r="E10228" s="88">
        <v>160.91210974564274</v>
      </c>
      <c r="F10228" s="88">
        <v>527.74632818632517</v>
      </c>
      <c r="G10228" s="88">
        <v>778.1793373958908</v>
      </c>
      <c r="H10228" s="88">
        <v>1019.6341634364603</v>
      </c>
      <c r="I10228" s="88">
        <v>1404.9598558863058</v>
      </c>
      <c r="J10228" s="88">
        <v>2039.9948275070765</v>
      </c>
      <c r="K10228" s="88">
        <v>3420.3743156502314</v>
      </c>
      <c r="L10228" s="88">
        <v>3585.2766147657258</v>
      </c>
      <c r="M10228" s="88">
        <v>3753.4469304952468</v>
      </c>
    </row>
    <row r="10229" spans="3:13" x14ac:dyDescent="0.2">
      <c r="C10229" s="88">
        <v>0.50654999999999994</v>
      </c>
      <c r="D10229" s="88">
        <v>16693.266480038608</v>
      </c>
      <c r="E10229" s="88">
        <v>160.91311344637325</v>
      </c>
      <c r="F10229" s="88">
        <v>527.74757602541558</v>
      </c>
      <c r="G10229" s="88">
        <v>778.18508063121726</v>
      </c>
      <c r="H10229" s="88">
        <v>1019.6373923708193</v>
      </c>
      <c r="I10229" s="88">
        <v>1404.9701278514613</v>
      </c>
      <c r="J10229" s="88">
        <v>2040.0003734727939</v>
      </c>
      <c r="K10229" s="88">
        <v>3420.4590880063633</v>
      </c>
      <c r="L10229" s="88">
        <v>3585.4850996921723</v>
      </c>
      <c r="M10229" s="88">
        <v>3753.4490062100003</v>
      </c>
    </row>
    <row r="10230" spans="3:13" x14ac:dyDescent="0.2">
      <c r="C10230" s="88">
        <v>0.50660000000000005</v>
      </c>
      <c r="D10230" s="88">
        <v>16693.369325270982</v>
      </c>
      <c r="E10230" s="88">
        <v>160.92099481931928</v>
      </c>
      <c r="F10230" s="88">
        <v>527.74835974252164</v>
      </c>
      <c r="G10230" s="88">
        <v>778.20260926619494</v>
      </c>
      <c r="H10230" s="88">
        <v>1019.6377712911367</v>
      </c>
      <c r="I10230" s="88">
        <v>1405.0221934043971</v>
      </c>
      <c r="J10230" s="88">
        <v>2040.0803481157332</v>
      </c>
      <c r="K10230" s="88">
        <v>3420.5150863114504</v>
      </c>
      <c r="L10230" s="88">
        <v>3585.6395236137832</v>
      </c>
      <c r="M10230" s="88">
        <v>3753.4514664023473</v>
      </c>
    </row>
    <row r="10231" spans="3:13" x14ac:dyDescent="0.2">
      <c r="C10231" s="88">
        <v>0.50665000000000004</v>
      </c>
      <c r="D10231" s="88">
        <v>16693.395213622494</v>
      </c>
      <c r="E10231" s="88">
        <v>160.921423379712</v>
      </c>
      <c r="F10231" s="88">
        <v>527.75754801870062</v>
      </c>
      <c r="G10231" s="88">
        <v>778.21478624982046</v>
      </c>
      <c r="H10231" s="88">
        <v>1019.6436580807112</v>
      </c>
      <c r="I10231" s="88">
        <v>1405.0338194116543</v>
      </c>
      <c r="J10231" s="88">
        <v>2040.1055879032406</v>
      </c>
      <c r="K10231" s="88">
        <v>3420.5248487175199</v>
      </c>
      <c r="L10231" s="88">
        <v>3585.772210133272</v>
      </c>
      <c r="M10231" s="88">
        <v>3753.4551552775897</v>
      </c>
    </row>
    <row r="10232" spans="3:13" x14ac:dyDescent="0.2">
      <c r="C10232" s="88">
        <v>0.50670000000000004</v>
      </c>
      <c r="D10232" s="88">
        <v>16693.483839386772</v>
      </c>
      <c r="E10232" s="88">
        <v>160.922195850555</v>
      </c>
      <c r="F10232" s="88">
        <v>527.75838268339339</v>
      </c>
      <c r="G10232" s="88">
        <v>778.22282409068976</v>
      </c>
      <c r="H10232" s="88">
        <v>1019.6836729512238</v>
      </c>
      <c r="I10232" s="88">
        <v>1405.0348422893558</v>
      </c>
      <c r="J10232" s="88">
        <v>2040.1686307203399</v>
      </c>
      <c r="K10232" s="88">
        <v>3420.5690211937504</v>
      </c>
      <c r="L10232" s="88">
        <v>3585.8563025283311</v>
      </c>
      <c r="M10232" s="88">
        <v>3753.4849584314929</v>
      </c>
    </row>
    <row r="10233" spans="3:13" x14ac:dyDescent="0.2">
      <c r="C10233" s="88">
        <v>0.50675000000000003</v>
      </c>
      <c r="D10233" s="88">
        <v>16693.494734475655</v>
      </c>
      <c r="E10233" s="88">
        <v>160.92856443059009</v>
      </c>
      <c r="F10233" s="88">
        <v>527.76530900152557</v>
      </c>
      <c r="G10233" s="88">
        <v>778.2352094023895</v>
      </c>
      <c r="H10233" s="88">
        <v>1019.6856926333803</v>
      </c>
      <c r="I10233" s="88">
        <v>1405.0479087681297</v>
      </c>
      <c r="J10233" s="88">
        <v>2040.2032983935833</v>
      </c>
      <c r="K10233" s="88">
        <v>3420.5974066186845</v>
      </c>
      <c r="L10233" s="88">
        <v>3585.8701174582438</v>
      </c>
      <c r="M10233" s="88">
        <v>3753.4938582331406</v>
      </c>
    </row>
    <row r="10234" spans="3:13" x14ac:dyDescent="0.2">
      <c r="C10234" s="88">
        <v>0.50680000000000003</v>
      </c>
      <c r="D10234" s="88">
        <v>16693.831451978938</v>
      </c>
      <c r="E10234" s="88">
        <v>160.93000199199832</v>
      </c>
      <c r="F10234" s="88">
        <v>527.76708704394696</v>
      </c>
      <c r="G10234" s="88">
        <v>778.29433845645144</v>
      </c>
      <c r="H10234" s="88">
        <v>1019.6861444309479</v>
      </c>
      <c r="I10234" s="88">
        <v>1405.0731961452743</v>
      </c>
      <c r="J10234" s="88">
        <v>2040.2355327847658</v>
      </c>
      <c r="K10234" s="88">
        <v>3420.6325202013613</v>
      </c>
      <c r="L10234" s="88">
        <v>3585.9317974817523</v>
      </c>
      <c r="M10234" s="88">
        <v>3753.4965980246943</v>
      </c>
    </row>
    <row r="10235" spans="3:13" x14ac:dyDescent="0.2">
      <c r="C10235" s="88">
        <v>0.50685000000000002</v>
      </c>
      <c r="D10235" s="88">
        <v>16694.037418554326</v>
      </c>
      <c r="E10235" s="88">
        <v>160.94760740639958</v>
      </c>
      <c r="F10235" s="88">
        <v>527.77410268930817</v>
      </c>
      <c r="G10235" s="88">
        <v>778.29739865574538</v>
      </c>
      <c r="H10235" s="88">
        <v>1019.7455622098473</v>
      </c>
      <c r="I10235" s="88">
        <v>1405.1164295922576</v>
      </c>
      <c r="J10235" s="88">
        <v>2040.2506594911001</v>
      </c>
      <c r="K10235" s="88">
        <v>3420.637953832756</v>
      </c>
      <c r="L10235" s="88">
        <v>3586.0399031795687</v>
      </c>
      <c r="M10235" s="88">
        <v>3753.5374387441175</v>
      </c>
    </row>
    <row r="10236" spans="3:13" x14ac:dyDescent="0.2">
      <c r="C10236" s="88">
        <v>0.50690000000000002</v>
      </c>
      <c r="D10236" s="88">
        <v>16694.068075150026</v>
      </c>
      <c r="E10236" s="88">
        <v>160.95362786323949</v>
      </c>
      <c r="F10236" s="88">
        <v>527.78054805637339</v>
      </c>
      <c r="G10236" s="88">
        <v>778.29970877377673</v>
      </c>
      <c r="H10236" s="88">
        <v>1019.7669323175792</v>
      </c>
      <c r="I10236" s="88">
        <v>1405.1224492542374</v>
      </c>
      <c r="J10236" s="88">
        <v>2040.3986583117089</v>
      </c>
      <c r="K10236" s="88">
        <v>3420.6482050687882</v>
      </c>
      <c r="L10236" s="88">
        <v>3586.0508622185698</v>
      </c>
      <c r="M10236" s="88">
        <v>3753.5859955073347</v>
      </c>
    </row>
    <row r="10237" spans="3:13" x14ac:dyDescent="0.2">
      <c r="C10237" s="88">
        <v>0.50695000000000001</v>
      </c>
      <c r="D10237" s="88">
        <v>16694.157164058841</v>
      </c>
      <c r="E10237" s="88">
        <v>160.95430941920131</v>
      </c>
      <c r="F10237" s="88">
        <v>527.79017098730765</v>
      </c>
      <c r="G10237" s="88">
        <v>778.31177144142293</v>
      </c>
      <c r="H10237" s="88">
        <v>1019.7730490622498</v>
      </c>
      <c r="I10237" s="88">
        <v>1405.1464327678441</v>
      </c>
      <c r="J10237" s="88">
        <v>2040.3986587148461</v>
      </c>
      <c r="K10237" s="88">
        <v>3420.648346250875</v>
      </c>
      <c r="L10237" s="88">
        <v>3586.0758549754751</v>
      </c>
      <c r="M10237" s="88">
        <v>3753.5996473160003</v>
      </c>
    </row>
    <row r="10238" spans="3:13" x14ac:dyDescent="0.2">
      <c r="C10238" s="88">
        <v>0.50700000000000001</v>
      </c>
      <c r="D10238" s="88">
        <v>16694.450916996295</v>
      </c>
      <c r="E10238" s="88">
        <v>160.95565574738976</v>
      </c>
      <c r="F10238" s="88">
        <v>527.79551643996092</v>
      </c>
      <c r="G10238" s="88">
        <v>778.3329881505656</v>
      </c>
      <c r="H10238" s="88">
        <v>1019.8276840293411</v>
      </c>
      <c r="I10238" s="88">
        <v>1405.1566968758357</v>
      </c>
      <c r="J10238" s="88">
        <v>2040.4340542570285</v>
      </c>
      <c r="K10238" s="88">
        <v>3420.7107064441893</v>
      </c>
      <c r="L10238" s="88">
        <v>3586.2058970404673</v>
      </c>
      <c r="M10238" s="88">
        <v>3753.6010845972478</v>
      </c>
    </row>
    <row r="10239" spans="3:13" x14ac:dyDescent="0.2">
      <c r="C10239" s="88">
        <v>0.50705</v>
      </c>
      <c r="D10239" s="88">
        <v>16694.470280453836</v>
      </c>
      <c r="E10239" s="88">
        <v>160.95565574738976</v>
      </c>
      <c r="F10239" s="88">
        <v>527.80414116136353</v>
      </c>
      <c r="G10239" s="88">
        <v>778.35090622787811</v>
      </c>
      <c r="H10239" s="88">
        <v>1019.8528471936088</v>
      </c>
      <c r="I10239" s="88">
        <v>1405.1572099352138</v>
      </c>
      <c r="J10239" s="88">
        <v>2040.455705038285</v>
      </c>
      <c r="K10239" s="88">
        <v>3420.7383047462063</v>
      </c>
      <c r="L10239" s="88">
        <v>3586.3023239428076</v>
      </c>
      <c r="M10239" s="88">
        <v>3753.6263923075476</v>
      </c>
    </row>
    <row r="10240" spans="3:13" x14ac:dyDescent="0.2">
      <c r="C10240" s="88">
        <v>0.5071</v>
      </c>
      <c r="D10240" s="88">
        <v>16694.581394367462</v>
      </c>
      <c r="E10240" s="88">
        <v>160.96646273990427</v>
      </c>
      <c r="F10240" s="88">
        <v>527.80941157795542</v>
      </c>
      <c r="G10240" s="88">
        <v>778.35336875840403</v>
      </c>
      <c r="H10240" s="88">
        <v>1019.8701437366217</v>
      </c>
      <c r="I10240" s="88">
        <v>1405.2151563014554</v>
      </c>
      <c r="J10240" s="88">
        <v>2040.4904755166094</v>
      </c>
      <c r="K10240" s="88">
        <v>3420.7678855481913</v>
      </c>
      <c r="L10240" s="88">
        <v>3586.4356089416324</v>
      </c>
      <c r="M10240" s="88">
        <v>3753.6702375082673</v>
      </c>
    </row>
    <row r="10241" spans="3:13" x14ac:dyDescent="0.2">
      <c r="C10241" s="88">
        <v>0.50714999999999999</v>
      </c>
      <c r="D10241" s="88">
        <v>16694.608546945656</v>
      </c>
      <c r="E10241" s="88">
        <v>160.97029184270741</v>
      </c>
      <c r="F10241" s="88">
        <v>527.8112966026215</v>
      </c>
      <c r="G10241" s="88">
        <v>778.38975272098742</v>
      </c>
      <c r="H10241" s="88">
        <v>1019.870459940963</v>
      </c>
      <c r="I10241" s="88">
        <v>1405.2285140520198</v>
      </c>
      <c r="J10241" s="88">
        <v>2040.4984046724198</v>
      </c>
      <c r="K10241" s="88">
        <v>3420.7983022244866</v>
      </c>
      <c r="L10241" s="88">
        <v>3586.6807618158982</v>
      </c>
      <c r="M10241" s="88">
        <v>3753.6999348882546</v>
      </c>
    </row>
    <row r="10242" spans="3:13" x14ac:dyDescent="0.2">
      <c r="C10242" s="88">
        <v>0.50719999999999998</v>
      </c>
      <c r="D10242" s="88">
        <v>16694.661094975141</v>
      </c>
      <c r="E10242" s="88">
        <v>160.97131280038138</v>
      </c>
      <c r="F10242" s="88">
        <v>527.81567746166093</v>
      </c>
      <c r="G10242" s="88">
        <v>778.39630673583042</v>
      </c>
      <c r="H10242" s="88">
        <v>1019.881184428546</v>
      </c>
      <c r="I10242" s="88">
        <v>1405.2446960648781</v>
      </c>
      <c r="J10242" s="88">
        <v>2040.5144318377434</v>
      </c>
      <c r="K10242" s="88">
        <v>3420.8577261546284</v>
      </c>
      <c r="L10242" s="88">
        <v>3586.8172383024144</v>
      </c>
      <c r="M10242" s="88">
        <v>3753.716789558488</v>
      </c>
    </row>
    <row r="10243" spans="3:13" x14ac:dyDescent="0.2">
      <c r="C10243" s="88">
        <v>0.50724999999999998</v>
      </c>
      <c r="D10243" s="88">
        <v>16694.661303242083</v>
      </c>
      <c r="E10243" s="88">
        <v>160.97217991228445</v>
      </c>
      <c r="F10243" s="88">
        <v>527.82553930387439</v>
      </c>
      <c r="G10243" s="88">
        <v>778.39998840358294</v>
      </c>
      <c r="H10243" s="88">
        <v>1019.905768167569</v>
      </c>
      <c r="I10243" s="88">
        <v>1405.2550841249272</v>
      </c>
      <c r="J10243" s="88">
        <v>2040.5302913779497</v>
      </c>
      <c r="K10243" s="88">
        <v>3420.9092394431405</v>
      </c>
      <c r="L10243" s="88">
        <v>3586.9721217960964</v>
      </c>
      <c r="M10243" s="88">
        <v>3753.7347921485357</v>
      </c>
    </row>
    <row r="10244" spans="3:13" x14ac:dyDescent="0.2">
      <c r="C10244" s="88">
        <v>0.50729999999999997</v>
      </c>
      <c r="D10244" s="88">
        <v>16694.751351358485</v>
      </c>
      <c r="E10244" s="88">
        <v>160.97977785728744</v>
      </c>
      <c r="F10244" s="88">
        <v>527.83153125670242</v>
      </c>
      <c r="G10244" s="88">
        <v>778.40765162632033</v>
      </c>
      <c r="H10244" s="88">
        <v>1019.9171251727871</v>
      </c>
      <c r="I10244" s="88">
        <v>1405.2609180473801</v>
      </c>
      <c r="J10244" s="88">
        <v>2040.5562013334034</v>
      </c>
      <c r="K10244" s="88">
        <v>3420.9262225960688</v>
      </c>
      <c r="L10244" s="88">
        <v>3586.9759538398175</v>
      </c>
      <c r="M10244" s="88">
        <v>3753.7682034020404</v>
      </c>
    </row>
    <row r="10245" spans="3:13" x14ac:dyDescent="0.2">
      <c r="C10245" s="88">
        <v>0.50734999999999997</v>
      </c>
      <c r="D10245" s="88">
        <v>16695.342558662938</v>
      </c>
      <c r="E10245" s="88">
        <v>160.98735093825053</v>
      </c>
      <c r="F10245" s="88">
        <v>527.84292334791098</v>
      </c>
      <c r="G10245" s="88">
        <v>778.40825347408327</v>
      </c>
      <c r="H10245" s="88">
        <v>1019.9357008091238</v>
      </c>
      <c r="I10245" s="88">
        <v>1405.2646202841611</v>
      </c>
      <c r="J10245" s="88">
        <v>2040.6150904001179</v>
      </c>
      <c r="K10245" s="88">
        <v>3420.9830866208431</v>
      </c>
      <c r="L10245" s="88">
        <v>3587.0698958003622</v>
      </c>
      <c r="M10245" s="88">
        <v>3753.8279378022348</v>
      </c>
    </row>
    <row r="10246" spans="3:13" x14ac:dyDescent="0.2">
      <c r="C10246" s="88">
        <v>0.50739999999999996</v>
      </c>
      <c r="D10246" s="88">
        <v>16695.423165471188</v>
      </c>
      <c r="E10246" s="88">
        <v>160.99617600159399</v>
      </c>
      <c r="F10246" s="88">
        <v>527.84713531376474</v>
      </c>
      <c r="G10246" s="88">
        <v>778.42509537760498</v>
      </c>
      <c r="H10246" s="88">
        <v>1019.9513092735738</v>
      </c>
      <c r="I10246" s="88">
        <v>1405.2649995956976</v>
      </c>
      <c r="J10246" s="88">
        <v>2040.6641954945253</v>
      </c>
      <c r="K10246" s="88">
        <v>3420.9945217789373</v>
      </c>
      <c r="L10246" s="88">
        <v>3587.167552864169</v>
      </c>
      <c r="M10246" s="88">
        <v>3753.8281611734465</v>
      </c>
    </row>
    <row r="10247" spans="3:13" x14ac:dyDescent="0.2">
      <c r="C10247" s="88">
        <v>0.50744999999999996</v>
      </c>
      <c r="D10247" s="88">
        <v>16695.45085964091</v>
      </c>
      <c r="E10247" s="88">
        <v>161.00075499928153</v>
      </c>
      <c r="F10247" s="88">
        <v>527.85770582996292</v>
      </c>
      <c r="G10247" s="88">
        <v>778.4280923405604</v>
      </c>
      <c r="H10247" s="88">
        <v>1019.9756080392708</v>
      </c>
      <c r="I10247" s="88">
        <v>1405.2658372248893</v>
      </c>
      <c r="J10247" s="88">
        <v>2040.7107670260848</v>
      </c>
      <c r="K10247" s="88">
        <v>3421.0090585655621</v>
      </c>
      <c r="L10247" s="88">
        <v>3587.3404648639616</v>
      </c>
      <c r="M10247" s="88">
        <v>3753.8589249700071</v>
      </c>
    </row>
    <row r="10248" spans="3:13" x14ac:dyDescent="0.2">
      <c r="C10248" s="88">
        <v>0.50749999999999995</v>
      </c>
      <c r="D10248" s="88">
        <v>16695.773119586705</v>
      </c>
      <c r="E10248" s="88">
        <v>161.0222251595842</v>
      </c>
      <c r="F10248" s="88">
        <v>527.85991829144677</v>
      </c>
      <c r="G10248" s="88">
        <v>778.43036652785668</v>
      </c>
      <c r="H10248" s="88">
        <v>1020.0403560658679</v>
      </c>
      <c r="I10248" s="88">
        <v>1405.2804967082952</v>
      </c>
      <c r="J10248" s="88">
        <v>2040.7166399587368</v>
      </c>
      <c r="K10248" s="88">
        <v>3421.124874127323</v>
      </c>
      <c r="L10248" s="88">
        <v>3587.394517845777</v>
      </c>
      <c r="M10248" s="88">
        <v>3753.8792083682356</v>
      </c>
    </row>
    <row r="10249" spans="3:13" x14ac:dyDescent="0.2">
      <c r="C10249" s="88">
        <v>0.50754999999999995</v>
      </c>
      <c r="D10249" s="88">
        <v>16695.798958574775</v>
      </c>
      <c r="E10249" s="88">
        <v>161.02235328456118</v>
      </c>
      <c r="F10249" s="88">
        <v>527.86182628372626</v>
      </c>
      <c r="G10249" s="88">
        <v>778.44209839907717</v>
      </c>
      <c r="H10249" s="88">
        <v>1020.0412877692956</v>
      </c>
      <c r="I10249" s="88">
        <v>1405.2861199019776</v>
      </c>
      <c r="J10249" s="88">
        <v>2040.8281479581988</v>
      </c>
      <c r="K10249" s="88">
        <v>3421.1544588866745</v>
      </c>
      <c r="L10249" s="88">
        <v>3587.4466893164117</v>
      </c>
      <c r="M10249" s="88">
        <v>3753.9195250754506</v>
      </c>
    </row>
    <row r="10250" spans="3:13" x14ac:dyDescent="0.2">
      <c r="C10250" s="88">
        <v>0.50760000000000005</v>
      </c>
      <c r="D10250" s="88">
        <v>16696.023482375986</v>
      </c>
      <c r="E10250" s="88">
        <v>161.02235328456118</v>
      </c>
      <c r="F10250" s="88">
        <v>527.87018052384019</v>
      </c>
      <c r="G10250" s="88">
        <v>778.44733710506216</v>
      </c>
      <c r="H10250" s="88">
        <v>1020.0587631390144</v>
      </c>
      <c r="I10250" s="88">
        <v>1405.3005037869884</v>
      </c>
      <c r="J10250" s="88">
        <v>2040.8625233940147</v>
      </c>
      <c r="K10250" s="88">
        <v>3421.1862730018884</v>
      </c>
      <c r="L10250" s="88">
        <v>3587.4855831182831</v>
      </c>
      <c r="M10250" s="88">
        <v>3753.9315884822463</v>
      </c>
    </row>
    <row r="10251" spans="3:13" x14ac:dyDescent="0.2">
      <c r="C10251" s="88">
        <v>0.50765000000000005</v>
      </c>
      <c r="D10251" s="88">
        <v>16696.101384922273</v>
      </c>
      <c r="E10251" s="88">
        <v>161.03131179479897</v>
      </c>
      <c r="F10251" s="88">
        <v>527.87520437672129</v>
      </c>
      <c r="G10251" s="88">
        <v>778.45533300885472</v>
      </c>
      <c r="H10251" s="88">
        <v>1020.0655033499288</v>
      </c>
      <c r="I10251" s="88">
        <v>1405.3170938178441</v>
      </c>
      <c r="J10251" s="88">
        <v>2040.8661067741118</v>
      </c>
      <c r="K10251" s="88">
        <v>3421.1955064012545</v>
      </c>
      <c r="L10251" s="88">
        <v>3587.6052876284111</v>
      </c>
      <c r="M10251" s="88">
        <v>3753.9874901513181</v>
      </c>
    </row>
    <row r="10252" spans="3:13" x14ac:dyDescent="0.2">
      <c r="C10252" s="88">
        <v>0.50770000000000004</v>
      </c>
      <c r="D10252" s="88">
        <v>16696.126109897592</v>
      </c>
      <c r="E10252" s="88">
        <v>161.03341056315821</v>
      </c>
      <c r="F10252" s="88">
        <v>527.87743583023757</v>
      </c>
      <c r="G10252" s="88">
        <v>778.46549342229628</v>
      </c>
      <c r="H10252" s="88">
        <v>1020.0660381246444</v>
      </c>
      <c r="I10252" s="88">
        <v>1405.3612434229758</v>
      </c>
      <c r="J10252" s="88">
        <v>2040.882660091966</v>
      </c>
      <c r="K10252" s="88">
        <v>3421.1980735562593</v>
      </c>
      <c r="L10252" s="88">
        <v>3587.668418697559</v>
      </c>
      <c r="M10252" s="88">
        <v>3753.9917756864616</v>
      </c>
    </row>
    <row r="10253" spans="3:13" x14ac:dyDescent="0.2">
      <c r="C10253" s="88">
        <v>0.50775000000000003</v>
      </c>
      <c r="D10253" s="88">
        <v>16696.175702728466</v>
      </c>
      <c r="E10253" s="88">
        <v>161.03407768312718</v>
      </c>
      <c r="F10253" s="88">
        <v>527.88023301008934</v>
      </c>
      <c r="G10253" s="88">
        <v>778.47756157983713</v>
      </c>
      <c r="H10253" s="88">
        <v>1020.0997693563008</v>
      </c>
      <c r="I10253" s="88">
        <v>1405.406035622213</v>
      </c>
      <c r="J10253" s="88">
        <v>2040.8826805610997</v>
      </c>
      <c r="K10253" s="88">
        <v>3421.2220636820052</v>
      </c>
      <c r="L10253" s="88">
        <v>3587.6688735323601</v>
      </c>
      <c r="M10253" s="88">
        <v>3754.0436974136455</v>
      </c>
    </row>
    <row r="10254" spans="3:13" x14ac:dyDescent="0.2">
      <c r="C10254" s="88">
        <v>0.50780000000000003</v>
      </c>
      <c r="D10254" s="88">
        <v>16696.249892769974</v>
      </c>
      <c r="E10254" s="88">
        <v>161.04195560769949</v>
      </c>
      <c r="F10254" s="88">
        <v>527.88374897817357</v>
      </c>
      <c r="G10254" s="88">
        <v>778.48297569174565</v>
      </c>
      <c r="H10254" s="88">
        <v>1020.0999744058367</v>
      </c>
      <c r="I10254" s="88">
        <v>1405.4112361951397</v>
      </c>
      <c r="J10254" s="88">
        <v>2040.8874853930315</v>
      </c>
      <c r="K10254" s="88">
        <v>3421.2771614073476</v>
      </c>
      <c r="L10254" s="88">
        <v>3587.6797279114626</v>
      </c>
      <c r="M10254" s="88">
        <v>3754.052235013603</v>
      </c>
    </row>
    <row r="10255" spans="3:13" x14ac:dyDescent="0.2">
      <c r="C10255" s="88">
        <v>0.50785000000000002</v>
      </c>
      <c r="D10255" s="88">
        <v>16696.416013042577</v>
      </c>
      <c r="E10255" s="88">
        <v>161.0426232856762</v>
      </c>
      <c r="F10255" s="88">
        <v>527.88738005587857</v>
      </c>
      <c r="G10255" s="88">
        <v>778.5170352754576</v>
      </c>
      <c r="H10255" s="88">
        <v>1020.1042569415526</v>
      </c>
      <c r="I10255" s="88">
        <v>1405.4280076311193</v>
      </c>
      <c r="J10255" s="88">
        <v>2040.8897934367201</v>
      </c>
      <c r="K10255" s="88">
        <v>3421.2941263123039</v>
      </c>
      <c r="L10255" s="88">
        <v>3587.7499596005255</v>
      </c>
      <c r="M10255" s="88">
        <v>3754.0637230854254</v>
      </c>
    </row>
    <row r="10256" spans="3:13" x14ac:dyDescent="0.2">
      <c r="C10256" s="88">
        <v>0.50790000000000002</v>
      </c>
      <c r="D10256" s="88">
        <v>16696.602802555768</v>
      </c>
      <c r="E10256" s="88">
        <v>161.04705456860847</v>
      </c>
      <c r="F10256" s="88">
        <v>527.89928635831257</v>
      </c>
      <c r="G10256" s="88">
        <v>778.53487340275615</v>
      </c>
      <c r="H10256" s="88">
        <v>1020.122466184469</v>
      </c>
      <c r="I10256" s="88">
        <v>1405.4280919058615</v>
      </c>
      <c r="J10256" s="88">
        <v>2040.9002584953341</v>
      </c>
      <c r="K10256" s="88">
        <v>3421.3391639337574</v>
      </c>
      <c r="L10256" s="88">
        <v>3587.7676023054855</v>
      </c>
      <c r="M10256" s="88">
        <v>3754.0660852992246</v>
      </c>
    </row>
    <row r="10257" spans="3:13" x14ac:dyDescent="0.2">
      <c r="C10257" s="88">
        <v>0.50795000000000001</v>
      </c>
      <c r="D10257" s="88">
        <v>16696.806689672954</v>
      </c>
      <c r="E10257" s="88">
        <v>161.05291830526585</v>
      </c>
      <c r="F10257" s="88">
        <v>527.91040319781496</v>
      </c>
      <c r="G10257" s="88">
        <v>778.53827705739786</v>
      </c>
      <c r="H10257" s="88">
        <v>1020.1457427471232</v>
      </c>
      <c r="I10257" s="88">
        <v>1405.4379749782829</v>
      </c>
      <c r="J10257" s="88">
        <v>2041.0175492999379</v>
      </c>
      <c r="K10257" s="88">
        <v>3421.3554952983759</v>
      </c>
      <c r="L10257" s="88">
        <v>3587.9418785963717</v>
      </c>
      <c r="M10257" s="88">
        <v>3754.0734964239282</v>
      </c>
    </row>
    <row r="10258" spans="3:13" x14ac:dyDescent="0.2">
      <c r="C10258" s="88">
        <v>0.50800000000000001</v>
      </c>
      <c r="D10258" s="88">
        <v>16696.975913907314</v>
      </c>
      <c r="E10258" s="88">
        <v>161.05342969611957</v>
      </c>
      <c r="F10258" s="88">
        <v>527.91287591771106</v>
      </c>
      <c r="G10258" s="88">
        <v>778.5538090795244</v>
      </c>
      <c r="H10258" s="88">
        <v>1020.1477690109905</v>
      </c>
      <c r="I10258" s="88">
        <v>1405.4460685957561</v>
      </c>
      <c r="J10258" s="88">
        <v>2041.0464808730285</v>
      </c>
      <c r="K10258" s="88">
        <v>3421.4047090451963</v>
      </c>
      <c r="L10258" s="88">
        <v>3588.0374837087638</v>
      </c>
      <c r="M10258" s="88">
        <v>3754.0863220834667</v>
      </c>
    </row>
    <row r="10259" spans="3:13" x14ac:dyDescent="0.2">
      <c r="C10259" s="88">
        <v>0.50805</v>
      </c>
      <c r="D10259" s="88">
        <v>16697.49186124892</v>
      </c>
      <c r="E10259" s="88">
        <v>161.05644459259202</v>
      </c>
      <c r="F10259" s="88">
        <v>527.92525166241876</v>
      </c>
      <c r="G10259" s="88">
        <v>778.56575633139164</v>
      </c>
      <c r="H10259" s="88">
        <v>1020.1544066715301</v>
      </c>
      <c r="I10259" s="88">
        <v>1405.4992903674424</v>
      </c>
      <c r="J10259" s="88">
        <v>2041.0620368945788</v>
      </c>
      <c r="K10259" s="88">
        <v>3421.4620979775309</v>
      </c>
      <c r="L10259" s="88">
        <v>3588.0435972546152</v>
      </c>
      <c r="M10259" s="88">
        <v>3754.1218922784178</v>
      </c>
    </row>
    <row r="10260" spans="3:13" x14ac:dyDescent="0.2">
      <c r="C10260" s="88">
        <v>0.5081</v>
      </c>
      <c r="D10260" s="88">
        <v>16697.548161828017</v>
      </c>
      <c r="E10260" s="88">
        <v>161.05936829366237</v>
      </c>
      <c r="F10260" s="88">
        <v>527.94858065361586</v>
      </c>
      <c r="G10260" s="88">
        <v>778.56660706218145</v>
      </c>
      <c r="H10260" s="88">
        <v>1020.1810968053496</v>
      </c>
      <c r="I10260" s="88">
        <v>1405.5077346274384</v>
      </c>
      <c r="J10260" s="88">
        <v>2041.125365026759</v>
      </c>
      <c r="K10260" s="88">
        <v>3421.5275287211125</v>
      </c>
      <c r="L10260" s="88">
        <v>3588.064931330086</v>
      </c>
      <c r="M10260" s="88">
        <v>3754.1371837308052</v>
      </c>
    </row>
    <row r="10261" spans="3:13" x14ac:dyDescent="0.2">
      <c r="C10261" s="88">
        <v>0.50814999999999999</v>
      </c>
      <c r="D10261" s="88">
        <v>16697.776821267777</v>
      </c>
      <c r="E10261" s="88">
        <v>161.06379258063043</v>
      </c>
      <c r="F10261" s="88">
        <v>527.95170422219144</v>
      </c>
      <c r="G10261" s="88">
        <v>778.59804361742363</v>
      </c>
      <c r="H10261" s="88">
        <v>1020.1948381475804</v>
      </c>
      <c r="I10261" s="88">
        <v>1405.5120833623155</v>
      </c>
      <c r="J10261" s="88">
        <v>2041.1277413806879</v>
      </c>
      <c r="K10261" s="88">
        <v>3421.5345071839074</v>
      </c>
      <c r="L10261" s="88">
        <v>3588.1514088751023</v>
      </c>
      <c r="M10261" s="88">
        <v>3754.138127864222</v>
      </c>
    </row>
    <row r="10262" spans="3:13" x14ac:dyDescent="0.2">
      <c r="C10262" s="88">
        <v>0.50819999999999999</v>
      </c>
      <c r="D10262" s="88">
        <v>16698.240560978855</v>
      </c>
      <c r="E10262" s="88">
        <v>161.06379258063043</v>
      </c>
      <c r="F10262" s="88">
        <v>527.96280332857623</v>
      </c>
      <c r="G10262" s="88">
        <v>778.59820501727427</v>
      </c>
      <c r="H10262" s="88">
        <v>1020.2285173156029</v>
      </c>
      <c r="I10262" s="88">
        <v>1405.5258019170033</v>
      </c>
      <c r="J10262" s="88">
        <v>2041.1774993614717</v>
      </c>
      <c r="K10262" s="88">
        <v>3421.5367426141347</v>
      </c>
      <c r="L10262" s="88">
        <v>3588.3984850161519</v>
      </c>
      <c r="M10262" s="88">
        <v>3754.1390300825774</v>
      </c>
    </row>
    <row r="10263" spans="3:13" x14ac:dyDescent="0.2">
      <c r="C10263" s="88">
        <v>0.50824999999999998</v>
      </c>
      <c r="D10263" s="88">
        <v>16698.309680153649</v>
      </c>
      <c r="E10263" s="88">
        <v>161.07022623535704</v>
      </c>
      <c r="F10263" s="88">
        <v>527.96454527425612</v>
      </c>
      <c r="G10263" s="88">
        <v>778.60939315855148</v>
      </c>
      <c r="H10263" s="88">
        <v>1020.243693516496</v>
      </c>
      <c r="I10263" s="88">
        <v>1405.5466365059629</v>
      </c>
      <c r="J10263" s="88">
        <v>2041.2093275906805</v>
      </c>
      <c r="K10263" s="88">
        <v>3421.5847804113077</v>
      </c>
      <c r="L10263" s="88">
        <v>3588.5601497516086</v>
      </c>
      <c r="M10263" s="88">
        <v>3754.145328400813</v>
      </c>
    </row>
    <row r="10264" spans="3:13" x14ac:dyDescent="0.2">
      <c r="C10264" s="88">
        <v>0.50829999999999997</v>
      </c>
      <c r="D10264" s="88">
        <v>16698.469073351822</v>
      </c>
      <c r="E10264" s="88">
        <v>161.07362473743342</v>
      </c>
      <c r="F10264" s="88">
        <v>527.97003728572781</v>
      </c>
      <c r="G10264" s="88">
        <v>778.62063065686789</v>
      </c>
      <c r="H10264" s="88">
        <v>1020.2456207801356</v>
      </c>
      <c r="I10264" s="88">
        <v>1405.5529139065552</v>
      </c>
      <c r="J10264" s="88">
        <v>2041.2124074295389</v>
      </c>
      <c r="K10264" s="88">
        <v>3421.604257889885</v>
      </c>
      <c r="L10264" s="88">
        <v>3588.933553872529</v>
      </c>
      <c r="M10264" s="88">
        <v>3754.1458430946095</v>
      </c>
    </row>
    <row r="10265" spans="3:13" x14ac:dyDescent="0.2">
      <c r="C10265" s="88">
        <v>0.50834999999999997</v>
      </c>
      <c r="D10265" s="88">
        <v>16698.605760197788</v>
      </c>
      <c r="E10265" s="88">
        <v>161.08507054833262</v>
      </c>
      <c r="F10265" s="88">
        <v>527.97828146946176</v>
      </c>
      <c r="G10265" s="88">
        <v>778.63547519316444</v>
      </c>
      <c r="H10265" s="88">
        <v>1020.2806193799897</v>
      </c>
      <c r="I10265" s="88">
        <v>1405.5645944684252</v>
      </c>
      <c r="J10265" s="88">
        <v>2041.2356207078824</v>
      </c>
      <c r="K10265" s="88">
        <v>3421.6872392595092</v>
      </c>
      <c r="L10265" s="88">
        <v>3588.9508277465984</v>
      </c>
      <c r="M10265" s="88">
        <v>3754.1471735297923</v>
      </c>
    </row>
    <row r="10266" spans="3:13" x14ac:dyDescent="0.2">
      <c r="C10266" s="88">
        <v>0.50839999999999996</v>
      </c>
      <c r="D10266" s="88">
        <v>16698.613313134945</v>
      </c>
      <c r="E10266" s="88">
        <v>161.08585850381314</v>
      </c>
      <c r="F10266" s="88">
        <v>527.98494051641183</v>
      </c>
      <c r="G10266" s="88">
        <v>778.66085822307241</v>
      </c>
      <c r="H10266" s="88">
        <v>1020.2940530211458</v>
      </c>
      <c r="I10266" s="88">
        <v>1405.6093448385068</v>
      </c>
      <c r="J10266" s="88">
        <v>2041.252531352919</v>
      </c>
      <c r="K10266" s="88">
        <v>3421.709004160999</v>
      </c>
      <c r="L10266" s="88">
        <v>3589.1149456167886</v>
      </c>
      <c r="M10266" s="88">
        <v>3754.1534613356603</v>
      </c>
    </row>
    <row r="10267" spans="3:13" x14ac:dyDescent="0.2">
      <c r="C10267" s="88">
        <v>0.50844999999999996</v>
      </c>
      <c r="D10267" s="88">
        <v>16699.304307989907</v>
      </c>
      <c r="E10267" s="88">
        <v>161.09027249527753</v>
      </c>
      <c r="F10267" s="88">
        <v>528.00620962124458</v>
      </c>
      <c r="G10267" s="88">
        <v>778.66581295044034</v>
      </c>
      <c r="H10267" s="88">
        <v>1020.3214181822532</v>
      </c>
      <c r="I10267" s="88">
        <v>1405.6747249018099</v>
      </c>
      <c r="J10267" s="88">
        <v>2041.262630373034</v>
      </c>
      <c r="K10267" s="88">
        <v>3421.7418881938961</v>
      </c>
      <c r="L10267" s="88">
        <v>3589.1701023658698</v>
      </c>
      <c r="M10267" s="88">
        <v>3754.1742259239641</v>
      </c>
    </row>
    <row r="10268" spans="3:13" x14ac:dyDescent="0.2">
      <c r="C10268" s="88">
        <v>0.50849999999999995</v>
      </c>
      <c r="D10268" s="88">
        <v>16699.810091057923</v>
      </c>
      <c r="E10268" s="88">
        <v>161.09027249527753</v>
      </c>
      <c r="F10268" s="88">
        <v>528.00642973301046</v>
      </c>
      <c r="G10268" s="88">
        <v>778.67399240609484</v>
      </c>
      <c r="H10268" s="88">
        <v>1020.3245935904511</v>
      </c>
      <c r="I10268" s="88">
        <v>1405.7197465210033</v>
      </c>
      <c r="J10268" s="88">
        <v>2041.2671824454496</v>
      </c>
      <c r="K10268" s="88">
        <v>3421.8088345419196</v>
      </c>
      <c r="L10268" s="88">
        <v>3589.1721119223621</v>
      </c>
      <c r="M10268" s="88">
        <v>3754.1979506588059</v>
      </c>
    </row>
    <row r="10269" spans="3:13" x14ac:dyDescent="0.2">
      <c r="C10269" s="88">
        <v>0.50854999999999995</v>
      </c>
      <c r="D10269" s="88">
        <v>16699.840357373512</v>
      </c>
      <c r="E10269" s="88">
        <v>161.09179457027403</v>
      </c>
      <c r="F10269" s="88">
        <v>528.01073183693097</v>
      </c>
      <c r="G10269" s="88">
        <v>778.67854765915263</v>
      </c>
      <c r="H10269" s="88">
        <v>1020.3578052112293</v>
      </c>
      <c r="I10269" s="88">
        <v>1405.7292568928747</v>
      </c>
      <c r="J10269" s="88">
        <v>2041.2823363227285</v>
      </c>
      <c r="K10269" s="88">
        <v>3421.8450405537155</v>
      </c>
      <c r="L10269" s="88">
        <v>3589.1723416932236</v>
      </c>
      <c r="M10269" s="88">
        <v>3754.2201237036734</v>
      </c>
    </row>
    <row r="10270" spans="3:13" x14ac:dyDescent="0.2">
      <c r="C10270" s="88">
        <v>0.50860000000000005</v>
      </c>
      <c r="D10270" s="88">
        <v>16699.892020356208</v>
      </c>
      <c r="E10270" s="88">
        <v>161.09179457027403</v>
      </c>
      <c r="F10270" s="88">
        <v>528.02042251139574</v>
      </c>
      <c r="G10270" s="88">
        <v>778.6946384015564</v>
      </c>
      <c r="H10270" s="88">
        <v>1020.3691134469186</v>
      </c>
      <c r="I10270" s="88">
        <v>1405.7418878443677</v>
      </c>
      <c r="J10270" s="88">
        <v>2041.305225098542</v>
      </c>
      <c r="K10270" s="88">
        <v>3421.880854342277</v>
      </c>
      <c r="L10270" s="88">
        <v>3589.4022782774218</v>
      </c>
      <c r="M10270" s="88">
        <v>3754.2333873798661</v>
      </c>
    </row>
    <row r="10271" spans="3:13" x14ac:dyDescent="0.2">
      <c r="C10271" s="88">
        <v>0.50865000000000005</v>
      </c>
      <c r="D10271" s="88">
        <v>16699.98602742478</v>
      </c>
      <c r="E10271" s="88">
        <v>161.09441083780803</v>
      </c>
      <c r="F10271" s="88">
        <v>528.03337218332445</v>
      </c>
      <c r="G10271" s="88">
        <v>778.70349549225148</v>
      </c>
      <c r="H10271" s="88">
        <v>1020.3733147231401</v>
      </c>
      <c r="I10271" s="88">
        <v>1405.7445973925796</v>
      </c>
      <c r="J10271" s="88">
        <v>2041.3206228793274</v>
      </c>
      <c r="K10271" s="88">
        <v>3421.9184665221042</v>
      </c>
      <c r="L10271" s="88">
        <v>3589.4962023671856</v>
      </c>
      <c r="M10271" s="88">
        <v>3754.2474646686996</v>
      </c>
    </row>
    <row r="10272" spans="3:13" x14ac:dyDescent="0.2">
      <c r="C10272" s="88">
        <v>0.50870000000000004</v>
      </c>
      <c r="D10272" s="88">
        <v>16700.009045322506</v>
      </c>
      <c r="E10272" s="88">
        <v>161.09807386286502</v>
      </c>
      <c r="F10272" s="88">
        <v>528.03847990472468</v>
      </c>
      <c r="G10272" s="88">
        <v>778.74841971695923</v>
      </c>
      <c r="H10272" s="88">
        <v>1020.3921740297142</v>
      </c>
      <c r="I10272" s="88">
        <v>1405.7508154652614</v>
      </c>
      <c r="J10272" s="88">
        <v>2041.3346732058139</v>
      </c>
      <c r="K10272" s="88">
        <v>3421.9401472067457</v>
      </c>
      <c r="L10272" s="88">
        <v>3589.5360578158147</v>
      </c>
      <c r="M10272" s="88">
        <v>3754.2522463178752</v>
      </c>
    </row>
    <row r="10273" spans="3:13" x14ac:dyDescent="0.2">
      <c r="C10273" s="88">
        <v>0.50875000000000004</v>
      </c>
      <c r="D10273" s="88">
        <v>16700.031866590271</v>
      </c>
      <c r="E10273" s="88">
        <v>161.10666109693102</v>
      </c>
      <c r="F10273" s="88">
        <v>528.04182189543417</v>
      </c>
      <c r="G10273" s="88">
        <v>778.7576672326386</v>
      </c>
      <c r="H10273" s="88">
        <v>1020.4075136997571</v>
      </c>
      <c r="I10273" s="88">
        <v>1405.7574278620418</v>
      </c>
      <c r="J10273" s="88">
        <v>2041.3362030733288</v>
      </c>
      <c r="K10273" s="88">
        <v>3421.9660384474691</v>
      </c>
      <c r="L10273" s="88">
        <v>3589.5435956314604</v>
      </c>
      <c r="M10273" s="88">
        <v>3754.3532388567178</v>
      </c>
    </row>
    <row r="10274" spans="3:13" x14ac:dyDescent="0.2">
      <c r="C10274" s="88">
        <v>0.50880000000000003</v>
      </c>
      <c r="D10274" s="88">
        <v>16700.139193457286</v>
      </c>
      <c r="E10274" s="88">
        <v>161.11068883200915</v>
      </c>
      <c r="F10274" s="88">
        <v>528.04407124087902</v>
      </c>
      <c r="G10274" s="88">
        <v>778.76602163801954</v>
      </c>
      <c r="H10274" s="88">
        <v>1020.4283215522396</v>
      </c>
      <c r="I10274" s="88">
        <v>1405.7981854114628</v>
      </c>
      <c r="J10274" s="88">
        <v>2041.3451875632413</v>
      </c>
      <c r="K10274" s="88">
        <v>3422.0207708193484</v>
      </c>
      <c r="L10274" s="88">
        <v>3589.6682238683943</v>
      </c>
      <c r="M10274" s="88">
        <v>3754.3609867081914</v>
      </c>
    </row>
    <row r="10275" spans="3:13" x14ac:dyDescent="0.2">
      <c r="C10275" s="88">
        <v>0.50885000000000002</v>
      </c>
      <c r="D10275" s="88">
        <v>16700.159891436837</v>
      </c>
      <c r="E10275" s="88">
        <v>161.11068883200915</v>
      </c>
      <c r="F10275" s="88">
        <v>528.05199378195221</v>
      </c>
      <c r="G10275" s="88">
        <v>778.76832530416686</v>
      </c>
      <c r="H10275" s="88">
        <v>1020.4296635097226</v>
      </c>
      <c r="I10275" s="88">
        <v>1405.8092403715405</v>
      </c>
      <c r="J10275" s="88">
        <v>2041.3510225418063</v>
      </c>
      <c r="K10275" s="88">
        <v>3422.0273938509176</v>
      </c>
      <c r="L10275" s="88">
        <v>3589.7283287367381</v>
      </c>
      <c r="M10275" s="88">
        <v>3754.3614754008263</v>
      </c>
    </row>
    <row r="10276" spans="3:13" x14ac:dyDescent="0.2">
      <c r="C10276" s="88">
        <v>0.50890000000000002</v>
      </c>
      <c r="D10276" s="88">
        <v>16700.181750186162</v>
      </c>
      <c r="E10276" s="88">
        <v>161.12023421448157</v>
      </c>
      <c r="F10276" s="88">
        <v>528.05616755935125</v>
      </c>
      <c r="G10276" s="88">
        <v>778.7824517574636</v>
      </c>
      <c r="H10276" s="88">
        <v>1020.4558920120558</v>
      </c>
      <c r="I10276" s="88">
        <v>1405.8774534543395</v>
      </c>
      <c r="J10276" s="88">
        <v>2041.3818211295488</v>
      </c>
      <c r="K10276" s="88">
        <v>3422.0310896187939</v>
      </c>
      <c r="L10276" s="88">
        <v>3589.9866065022234</v>
      </c>
      <c r="M10276" s="88">
        <v>3754.3740778202296</v>
      </c>
    </row>
    <row r="10277" spans="3:13" x14ac:dyDescent="0.2">
      <c r="C10277" s="88">
        <v>0.50895000000000001</v>
      </c>
      <c r="D10277" s="88">
        <v>16700.307224470707</v>
      </c>
      <c r="E10277" s="88">
        <v>161.1226586486373</v>
      </c>
      <c r="F10277" s="88">
        <v>528.07172854972168</v>
      </c>
      <c r="G10277" s="88">
        <v>778.79025457628313</v>
      </c>
      <c r="H10277" s="88">
        <v>1020.4775225365265</v>
      </c>
      <c r="I10277" s="88">
        <v>1405.8953292741671</v>
      </c>
      <c r="J10277" s="88">
        <v>2041.4241517528199</v>
      </c>
      <c r="K10277" s="88">
        <v>3422.0595587481512</v>
      </c>
      <c r="L10277" s="88">
        <v>3590.0851441598988</v>
      </c>
      <c r="M10277" s="88">
        <v>3754.3843337141416</v>
      </c>
    </row>
    <row r="10278" spans="3:13" x14ac:dyDescent="0.2">
      <c r="C10278" s="88">
        <v>0.50900000000000001</v>
      </c>
      <c r="D10278" s="88">
        <v>16700.401591292819</v>
      </c>
      <c r="E10278" s="88">
        <v>161.12611647400718</v>
      </c>
      <c r="F10278" s="88">
        <v>528.09198227707202</v>
      </c>
      <c r="G10278" s="88">
        <v>778.80394518080857</v>
      </c>
      <c r="H10278" s="88">
        <v>1020.5183353378447</v>
      </c>
      <c r="I10278" s="88">
        <v>1405.9033198802017</v>
      </c>
      <c r="J10278" s="88">
        <v>2041.436055260383</v>
      </c>
      <c r="K10278" s="88">
        <v>3422.127818190429</v>
      </c>
      <c r="L10278" s="88">
        <v>3590.0903308023685</v>
      </c>
      <c r="M10278" s="88">
        <v>3754.4032739807412</v>
      </c>
    </row>
    <row r="10279" spans="3:13" x14ac:dyDescent="0.2">
      <c r="C10279" s="88">
        <v>0.50905</v>
      </c>
      <c r="D10279" s="88">
        <v>16700.487767168317</v>
      </c>
      <c r="E10279" s="88">
        <v>161.12660843338381</v>
      </c>
      <c r="F10279" s="88">
        <v>528.09529641582003</v>
      </c>
      <c r="G10279" s="88">
        <v>778.81351645143059</v>
      </c>
      <c r="H10279" s="88">
        <v>1020.5400747288345</v>
      </c>
      <c r="I10279" s="88">
        <v>1405.9134148370181</v>
      </c>
      <c r="J10279" s="88">
        <v>2041.439967039752</v>
      </c>
      <c r="K10279" s="88">
        <v>3422.1951497841987</v>
      </c>
      <c r="L10279" s="88">
        <v>3590.3557290375161</v>
      </c>
      <c r="M10279" s="88">
        <v>3754.4227232002299</v>
      </c>
    </row>
    <row r="10280" spans="3:13" x14ac:dyDescent="0.2">
      <c r="C10280" s="88">
        <v>0.5091</v>
      </c>
      <c r="D10280" s="88">
        <v>16700.523622084227</v>
      </c>
      <c r="E10280" s="88">
        <v>161.12823175988433</v>
      </c>
      <c r="F10280" s="88">
        <v>528.09731629039834</v>
      </c>
      <c r="G10280" s="88">
        <v>778.82135599071125</v>
      </c>
      <c r="H10280" s="88">
        <v>1020.6245246306048</v>
      </c>
      <c r="I10280" s="88">
        <v>1405.9135988985176</v>
      </c>
      <c r="J10280" s="88">
        <v>2041.5331175343426</v>
      </c>
      <c r="K10280" s="88">
        <v>3422.2019127725898</v>
      </c>
      <c r="L10280" s="88">
        <v>3590.3621906467042</v>
      </c>
      <c r="M10280" s="88">
        <v>3754.4272432078496</v>
      </c>
    </row>
    <row r="10281" spans="3:13" x14ac:dyDescent="0.2">
      <c r="C10281" s="88">
        <v>0.50914999999999999</v>
      </c>
      <c r="D10281" s="88">
        <v>16700.530942322082</v>
      </c>
      <c r="E10281" s="88">
        <v>161.12823175988433</v>
      </c>
      <c r="F10281" s="88">
        <v>528.11001573174053</v>
      </c>
      <c r="G10281" s="88">
        <v>778.82604485260617</v>
      </c>
      <c r="H10281" s="88">
        <v>1020.6262579916925</v>
      </c>
      <c r="I10281" s="88">
        <v>1405.9267722003615</v>
      </c>
      <c r="J10281" s="88">
        <v>2041.5386081319512</v>
      </c>
      <c r="K10281" s="88">
        <v>3422.2130976329418</v>
      </c>
      <c r="L10281" s="88">
        <v>3590.5795149866699</v>
      </c>
      <c r="M10281" s="88">
        <v>3754.4287197863177</v>
      </c>
    </row>
    <row r="10282" spans="3:13" x14ac:dyDescent="0.2">
      <c r="C10282" s="88">
        <v>0.50919999999999999</v>
      </c>
      <c r="D10282" s="88">
        <v>16700.905364882328</v>
      </c>
      <c r="E10282" s="88">
        <v>161.13524013218921</v>
      </c>
      <c r="F10282" s="88">
        <v>528.12521886027253</v>
      </c>
      <c r="G10282" s="88">
        <v>778.85336124602691</v>
      </c>
      <c r="H10282" s="88">
        <v>1020.6461998955901</v>
      </c>
      <c r="I10282" s="88">
        <v>1405.9328928078589</v>
      </c>
      <c r="J10282" s="88">
        <v>2041.5508759772256</v>
      </c>
      <c r="K10282" s="88">
        <v>3422.3756479420808</v>
      </c>
      <c r="L10282" s="88">
        <v>3590.6898691138367</v>
      </c>
      <c r="M10282" s="88">
        <v>3754.4386192531947</v>
      </c>
    </row>
    <row r="10283" spans="3:13" x14ac:dyDescent="0.2">
      <c r="C10283" s="88">
        <v>0.50924999999999998</v>
      </c>
      <c r="D10283" s="88">
        <v>16700.926375173087</v>
      </c>
      <c r="E10283" s="88">
        <v>161.140297312656</v>
      </c>
      <c r="F10283" s="88">
        <v>528.12632615441589</v>
      </c>
      <c r="G10283" s="88">
        <v>778.86443061351338</v>
      </c>
      <c r="H10283" s="88">
        <v>1020.6510379353281</v>
      </c>
      <c r="I10283" s="88">
        <v>1405.9643234260443</v>
      </c>
      <c r="J10283" s="88">
        <v>2041.5926144085588</v>
      </c>
      <c r="K10283" s="88">
        <v>3422.3829083722953</v>
      </c>
      <c r="L10283" s="88">
        <v>3590.7050451593605</v>
      </c>
      <c r="M10283" s="88">
        <v>3754.4716831150517</v>
      </c>
    </row>
    <row r="10284" spans="3:13" x14ac:dyDescent="0.2">
      <c r="C10284" s="88">
        <v>0.50929999999999997</v>
      </c>
      <c r="D10284" s="88">
        <v>16700.926755511817</v>
      </c>
      <c r="E10284" s="88">
        <v>161.14939116643836</v>
      </c>
      <c r="F10284" s="88">
        <v>528.12729684335727</v>
      </c>
      <c r="G10284" s="88">
        <v>778.86474191251364</v>
      </c>
      <c r="H10284" s="88">
        <v>1020.6711476009955</v>
      </c>
      <c r="I10284" s="88">
        <v>1405.9661704237992</v>
      </c>
      <c r="J10284" s="88">
        <v>2041.6229909642188</v>
      </c>
      <c r="K10284" s="88">
        <v>3422.389514830134</v>
      </c>
      <c r="L10284" s="88">
        <v>3590.7803614036675</v>
      </c>
      <c r="M10284" s="88">
        <v>3754.4851751363071</v>
      </c>
    </row>
    <row r="10285" spans="3:13" x14ac:dyDescent="0.2">
      <c r="C10285" s="88">
        <v>0.50934999999999997</v>
      </c>
      <c r="D10285" s="88">
        <v>16701.33473810985</v>
      </c>
      <c r="E10285" s="88">
        <v>161.15589536830703</v>
      </c>
      <c r="F10285" s="88">
        <v>528.13212166692756</v>
      </c>
      <c r="G10285" s="88">
        <v>778.86690689142051</v>
      </c>
      <c r="H10285" s="88">
        <v>1020.6761705634767</v>
      </c>
      <c r="I10285" s="88">
        <v>1405.9686750523369</v>
      </c>
      <c r="J10285" s="88">
        <v>2041.630339959785</v>
      </c>
      <c r="K10285" s="88">
        <v>3422.4258588867087</v>
      </c>
      <c r="L10285" s="88">
        <v>3590.9387653478693</v>
      </c>
      <c r="M10285" s="88">
        <v>3754.4935650734028</v>
      </c>
    </row>
    <row r="10286" spans="3:13" x14ac:dyDescent="0.2">
      <c r="C10286" s="88">
        <v>0.50939999999999996</v>
      </c>
      <c r="D10286" s="88">
        <v>16701.532416326689</v>
      </c>
      <c r="E10286" s="88">
        <v>161.15823359866226</v>
      </c>
      <c r="F10286" s="88">
        <v>528.14890163672044</v>
      </c>
      <c r="G10286" s="88">
        <v>778.87677808511853</v>
      </c>
      <c r="H10286" s="88">
        <v>1020.7025870915099</v>
      </c>
      <c r="I10286" s="88">
        <v>1406.009107892472</v>
      </c>
      <c r="J10286" s="88">
        <v>2041.659812390938</v>
      </c>
      <c r="K10286" s="88">
        <v>3422.4305928282856</v>
      </c>
      <c r="L10286" s="88">
        <v>3591.0119691562213</v>
      </c>
      <c r="M10286" s="88">
        <v>3754.5228524500949</v>
      </c>
    </row>
    <row r="10287" spans="3:13" x14ac:dyDescent="0.2">
      <c r="C10287" s="88">
        <v>0.50944999999999996</v>
      </c>
      <c r="D10287" s="88">
        <v>16701.69343030313</v>
      </c>
      <c r="E10287" s="88">
        <v>161.16983156492734</v>
      </c>
      <c r="F10287" s="88">
        <v>528.15010459739506</v>
      </c>
      <c r="G10287" s="88">
        <v>778.89350582754378</v>
      </c>
      <c r="H10287" s="88">
        <v>1020.7035997992562</v>
      </c>
      <c r="I10287" s="88">
        <v>1406.035877396349</v>
      </c>
      <c r="J10287" s="88">
        <v>2041.6710068451121</v>
      </c>
      <c r="K10287" s="88">
        <v>3422.4395212695472</v>
      </c>
      <c r="L10287" s="88">
        <v>3591.136559306683</v>
      </c>
      <c r="M10287" s="88">
        <v>3754.541120943798</v>
      </c>
    </row>
    <row r="10288" spans="3:13" x14ac:dyDescent="0.2">
      <c r="C10288" s="88">
        <v>0.50949999999999995</v>
      </c>
      <c r="D10288" s="88">
        <v>16701.920689559127</v>
      </c>
      <c r="E10288" s="88">
        <v>161.17306012468907</v>
      </c>
      <c r="F10288" s="88">
        <v>528.15172310874777</v>
      </c>
      <c r="G10288" s="88">
        <v>778.89423540203916</v>
      </c>
      <c r="H10288" s="88">
        <v>1020.7154809078893</v>
      </c>
      <c r="I10288" s="88">
        <v>1406.0751886270555</v>
      </c>
      <c r="J10288" s="88">
        <v>2041.7187780365648</v>
      </c>
      <c r="K10288" s="88">
        <v>3422.4604900479944</v>
      </c>
      <c r="L10288" s="88">
        <v>3591.1885654248213</v>
      </c>
      <c r="M10288" s="88">
        <v>3754.5424644342338</v>
      </c>
    </row>
    <row r="10289" spans="3:13" x14ac:dyDescent="0.2">
      <c r="C10289" s="88">
        <v>0.50954999999999995</v>
      </c>
      <c r="D10289" s="88">
        <v>16701.925425030648</v>
      </c>
      <c r="E10289" s="88">
        <v>161.18006847678316</v>
      </c>
      <c r="F10289" s="88">
        <v>528.15312290664633</v>
      </c>
      <c r="G10289" s="88">
        <v>778.90111097534418</v>
      </c>
      <c r="H10289" s="88">
        <v>1020.7473422201183</v>
      </c>
      <c r="I10289" s="88">
        <v>1406.1014155081043</v>
      </c>
      <c r="J10289" s="88">
        <v>2041.7315720794491</v>
      </c>
      <c r="K10289" s="88">
        <v>3422.53292570244</v>
      </c>
      <c r="L10289" s="88">
        <v>3591.2926308248943</v>
      </c>
      <c r="M10289" s="88">
        <v>3754.5619209686224</v>
      </c>
    </row>
    <row r="10290" spans="3:13" x14ac:dyDescent="0.2">
      <c r="C10290" s="88">
        <v>0.50960000000000005</v>
      </c>
      <c r="D10290" s="88">
        <v>16702.153034893789</v>
      </c>
      <c r="E10290" s="88">
        <v>161.18255285867417</v>
      </c>
      <c r="F10290" s="88">
        <v>528.16785445030109</v>
      </c>
      <c r="G10290" s="88">
        <v>778.91569128682204</v>
      </c>
      <c r="H10290" s="88">
        <v>1020.7505810852513</v>
      </c>
      <c r="I10290" s="88">
        <v>1406.1040093757902</v>
      </c>
      <c r="J10290" s="88">
        <v>2041.7740478000292</v>
      </c>
      <c r="K10290" s="88">
        <v>3422.5824655512324</v>
      </c>
      <c r="L10290" s="88">
        <v>3591.3741706056426</v>
      </c>
      <c r="M10290" s="88">
        <v>3754.5766584808093</v>
      </c>
    </row>
    <row r="10291" spans="3:13" x14ac:dyDescent="0.2">
      <c r="C10291" s="88">
        <v>0.50965000000000005</v>
      </c>
      <c r="D10291" s="88">
        <v>16702.532200138157</v>
      </c>
      <c r="E10291" s="88">
        <v>161.18293486967195</v>
      </c>
      <c r="F10291" s="88">
        <v>528.17437538137074</v>
      </c>
      <c r="G10291" s="88">
        <v>778.925038326513</v>
      </c>
      <c r="H10291" s="88">
        <v>1020.7755509681792</v>
      </c>
      <c r="I10291" s="88">
        <v>1406.1287308788183</v>
      </c>
      <c r="J10291" s="88">
        <v>2041.8064963395664</v>
      </c>
      <c r="K10291" s="88">
        <v>3422.623457769103</v>
      </c>
      <c r="L10291" s="88">
        <v>3591.3902990401079</v>
      </c>
      <c r="M10291" s="88">
        <v>3754.5979245738586</v>
      </c>
    </row>
    <row r="10292" spans="3:13" x14ac:dyDescent="0.2">
      <c r="C10292" s="88">
        <v>0.50970000000000004</v>
      </c>
      <c r="D10292" s="88">
        <v>16702.687112677831</v>
      </c>
      <c r="E10292" s="88">
        <v>161.19225270590323</v>
      </c>
      <c r="F10292" s="88">
        <v>528.17566284119812</v>
      </c>
      <c r="G10292" s="88">
        <v>778.93021494496861</v>
      </c>
      <c r="H10292" s="88">
        <v>1020.8018318322152</v>
      </c>
      <c r="I10292" s="88">
        <v>1406.1415302909077</v>
      </c>
      <c r="J10292" s="88">
        <v>2041.8167530327751</v>
      </c>
      <c r="K10292" s="88">
        <v>3422.6479901604566</v>
      </c>
      <c r="L10292" s="88">
        <v>3591.4632865716758</v>
      </c>
      <c r="M10292" s="88">
        <v>3754.6130297432887</v>
      </c>
    </row>
    <row r="10293" spans="3:13" x14ac:dyDescent="0.2">
      <c r="C10293" s="88">
        <v>0.50975000000000004</v>
      </c>
      <c r="D10293" s="88">
        <v>16702.758441846217</v>
      </c>
      <c r="E10293" s="88">
        <v>161.19225270590323</v>
      </c>
      <c r="F10293" s="88">
        <v>528.18158964311851</v>
      </c>
      <c r="G10293" s="88">
        <v>778.93700404529318</v>
      </c>
      <c r="H10293" s="88">
        <v>1020.8105604259499</v>
      </c>
      <c r="I10293" s="88">
        <v>1406.1549753810577</v>
      </c>
      <c r="J10293" s="88">
        <v>2041.8583387604094</v>
      </c>
      <c r="K10293" s="88">
        <v>3422.6695467194349</v>
      </c>
      <c r="L10293" s="88">
        <v>3591.5952079333601</v>
      </c>
      <c r="M10293" s="88">
        <v>3754.6193021578438</v>
      </c>
    </row>
    <row r="10294" spans="3:13" x14ac:dyDescent="0.2">
      <c r="C10294" s="88">
        <v>0.50980000000000003</v>
      </c>
      <c r="D10294" s="88">
        <v>16703.121039291269</v>
      </c>
      <c r="E10294" s="88">
        <v>161.19492476194227</v>
      </c>
      <c r="F10294" s="88">
        <v>528.18881765870447</v>
      </c>
      <c r="G10294" s="88">
        <v>778.95224329767916</v>
      </c>
      <c r="H10294" s="88">
        <v>1020.8123835069437</v>
      </c>
      <c r="I10294" s="88">
        <v>1406.1736521936368</v>
      </c>
      <c r="J10294" s="88">
        <v>2041.8719471559557</v>
      </c>
      <c r="K10294" s="88">
        <v>3422.6988065998617</v>
      </c>
      <c r="L10294" s="88">
        <v>3591.6412475547349</v>
      </c>
      <c r="M10294" s="88">
        <v>3754.6702127310527</v>
      </c>
    </row>
    <row r="10295" spans="3:13" x14ac:dyDescent="0.2">
      <c r="C10295" s="88">
        <v>0.50985000000000003</v>
      </c>
      <c r="D10295" s="88">
        <v>16703.288703076963</v>
      </c>
      <c r="E10295" s="88">
        <v>161.19807031656364</v>
      </c>
      <c r="F10295" s="88">
        <v>528.19241944637997</v>
      </c>
      <c r="G10295" s="88">
        <v>778.96681605212598</v>
      </c>
      <c r="H10295" s="88">
        <v>1020.8126693215268</v>
      </c>
      <c r="I10295" s="88">
        <v>1406.1924129099834</v>
      </c>
      <c r="J10295" s="88">
        <v>2041.901049033931</v>
      </c>
      <c r="K10295" s="88">
        <v>3422.7882111589233</v>
      </c>
      <c r="L10295" s="88">
        <v>3591.6725773392454</v>
      </c>
      <c r="M10295" s="88">
        <v>3754.6754017798894</v>
      </c>
    </row>
    <row r="10296" spans="3:13" x14ac:dyDescent="0.2">
      <c r="C10296" s="88">
        <v>0.50990000000000002</v>
      </c>
      <c r="D10296" s="88">
        <v>16703.340584269525</v>
      </c>
      <c r="E10296" s="88">
        <v>161.20373470239338</v>
      </c>
      <c r="F10296" s="88">
        <v>528.20662428519745</v>
      </c>
      <c r="G10296" s="88">
        <v>779.01134872280227</v>
      </c>
      <c r="H10296" s="88">
        <v>1020.8173722938341</v>
      </c>
      <c r="I10296" s="88">
        <v>1406.2375317533865</v>
      </c>
      <c r="J10296" s="88">
        <v>2042.0524703564142</v>
      </c>
      <c r="K10296" s="88">
        <v>3422.7991396961288</v>
      </c>
      <c r="L10296" s="88">
        <v>3591.7757869595494</v>
      </c>
      <c r="M10296" s="88">
        <v>3754.6806579441782</v>
      </c>
    </row>
    <row r="10297" spans="3:13" x14ac:dyDescent="0.2">
      <c r="C10297" s="88">
        <v>0.50995000000000001</v>
      </c>
      <c r="D10297" s="88">
        <v>16703.366206728286</v>
      </c>
      <c r="E10297" s="88">
        <v>161.21752903430206</v>
      </c>
      <c r="F10297" s="88">
        <v>528.20791988423798</v>
      </c>
      <c r="G10297" s="88">
        <v>779.01336603236314</v>
      </c>
      <c r="H10297" s="88">
        <v>1020.8184119658945</v>
      </c>
      <c r="I10297" s="88">
        <v>1406.2544113103354</v>
      </c>
      <c r="J10297" s="88">
        <v>2042.1082994897779</v>
      </c>
      <c r="K10297" s="88">
        <v>3422.8056674759855</v>
      </c>
      <c r="L10297" s="88">
        <v>3591.8520398751575</v>
      </c>
      <c r="M10297" s="88">
        <v>3754.6927795007523</v>
      </c>
    </row>
    <row r="10298" spans="3:13" x14ac:dyDescent="0.2">
      <c r="C10298" s="88">
        <v>0.51</v>
      </c>
      <c r="D10298" s="88">
        <v>16703.568761706832</v>
      </c>
      <c r="E10298" s="88">
        <v>161.21752903430206</v>
      </c>
      <c r="F10298" s="88">
        <v>528.20867115975034</v>
      </c>
      <c r="G10298" s="88">
        <v>779.02263659530126</v>
      </c>
      <c r="H10298" s="88">
        <v>1020.8273349738679</v>
      </c>
      <c r="I10298" s="88">
        <v>1406.2659380649616</v>
      </c>
      <c r="J10298" s="88">
        <v>2042.109559672997</v>
      </c>
      <c r="K10298" s="88">
        <v>3422.8520083640328</v>
      </c>
      <c r="L10298" s="88">
        <v>3591.8754169133244</v>
      </c>
      <c r="M10298" s="88">
        <v>3754.7473666903961</v>
      </c>
    </row>
    <row r="10299" spans="3:13" x14ac:dyDescent="0.2">
      <c r="C10299" s="88">
        <v>0.51005</v>
      </c>
      <c r="D10299" s="88">
        <v>16703.613231488696</v>
      </c>
      <c r="E10299" s="88">
        <v>161.22076425096202</v>
      </c>
      <c r="F10299" s="88">
        <v>528.21688148685053</v>
      </c>
      <c r="G10299" s="88">
        <v>779.06346042826044</v>
      </c>
      <c r="H10299" s="88">
        <v>1020.8294327980475</v>
      </c>
      <c r="I10299" s="88">
        <v>1406.2747941590083</v>
      </c>
      <c r="J10299" s="88">
        <v>2042.1640764718622</v>
      </c>
      <c r="K10299" s="88">
        <v>3422.8870003449242</v>
      </c>
      <c r="L10299" s="88">
        <v>3591.8872846047407</v>
      </c>
      <c r="M10299" s="88">
        <v>3754.7490179336437</v>
      </c>
    </row>
    <row r="10300" spans="3:13" x14ac:dyDescent="0.2">
      <c r="C10300" s="88">
        <v>0.5101</v>
      </c>
      <c r="D10300" s="88">
        <v>16703.622992316024</v>
      </c>
      <c r="E10300" s="88">
        <v>161.22076425096202</v>
      </c>
      <c r="F10300" s="88">
        <v>528.21781500953193</v>
      </c>
      <c r="G10300" s="88">
        <v>779.06587392574284</v>
      </c>
      <c r="H10300" s="88">
        <v>1020.8346908087788</v>
      </c>
      <c r="I10300" s="88">
        <v>1406.275626537707</v>
      </c>
      <c r="J10300" s="88">
        <v>2042.2662908673619</v>
      </c>
      <c r="K10300" s="88">
        <v>3422.9363678073569</v>
      </c>
      <c r="L10300" s="88">
        <v>3591.9070813818194</v>
      </c>
      <c r="M10300" s="88">
        <v>3754.7506506004147</v>
      </c>
    </row>
    <row r="10301" spans="3:13" x14ac:dyDescent="0.2">
      <c r="C10301" s="88">
        <v>0.51014999999999999</v>
      </c>
      <c r="D10301" s="88">
        <v>16703.77271712089</v>
      </c>
      <c r="E10301" s="88">
        <v>161.23011763885734</v>
      </c>
      <c r="F10301" s="88">
        <v>528.21928364948189</v>
      </c>
      <c r="G10301" s="88">
        <v>779.07257253769149</v>
      </c>
      <c r="H10301" s="88">
        <v>1020.851041916565</v>
      </c>
      <c r="I10301" s="88">
        <v>1406.278593090723</v>
      </c>
      <c r="J10301" s="88">
        <v>2042.2738716871468</v>
      </c>
      <c r="K10301" s="88">
        <v>3423.0592425966934</v>
      </c>
      <c r="L10301" s="88">
        <v>3592.043104636462</v>
      </c>
      <c r="M10301" s="88">
        <v>3754.7567450989104</v>
      </c>
    </row>
    <row r="10302" spans="3:13" x14ac:dyDescent="0.2">
      <c r="C10302" s="88">
        <v>0.51019999999999999</v>
      </c>
      <c r="D10302" s="88">
        <v>16703.779639073997</v>
      </c>
      <c r="E10302" s="88">
        <v>161.23137036837943</v>
      </c>
      <c r="F10302" s="88">
        <v>528.22071581563296</v>
      </c>
      <c r="G10302" s="88">
        <v>779.07559885259707</v>
      </c>
      <c r="H10302" s="88">
        <v>1020.9212268830261</v>
      </c>
      <c r="I10302" s="88">
        <v>1406.2966793451046</v>
      </c>
      <c r="J10302" s="88">
        <v>2042.2744059189786</v>
      </c>
      <c r="K10302" s="88">
        <v>3423.0611141871268</v>
      </c>
      <c r="L10302" s="88">
        <v>3592.0490478866118</v>
      </c>
      <c r="M10302" s="88">
        <v>3754.7652564874265</v>
      </c>
    </row>
    <row r="10303" spans="3:13" x14ac:dyDescent="0.2">
      <c r="C10303" s="88">
        <v>0.51024999999999998</v>
      </c>
      <c r="D10303" s="88">
        <v>16704.046667581384</v>
      </c>
      <c r="E10303" s="88">
        <v>161.23373836606152</v>
      </c>
      <c r="F10303" s="88">
        <v>528.22195879397441</v>
      </c>
      <c r="G10303" s="88">
        <v>779.07682495869631</v>
      </c>
      <c r="H10303" s="88">
        <v>1020.9301619260032</v>
      </c>
      <c r="I10303" s="88">
        <v>1406.2987100596533</v>
      </c>
      <c r="J10303" s="88">
        <v>2042.28782303773</v>
      </c>
      <c r="K10303" s="88">
        <v>3423.1128358857936</v>
      </c>
      <c r="L10303" s="88">
        <v>3592.3294006695851</v>
      </c>
      <c r="M10303" s="88">
        <v>3754.7691784925382</v>
      </c>
    </row>
    <row r="10304" spans="3:13" x14ac:dyDescent="0.2">
      <c r="C10304" s="88">
        <v>0.51029999999999998</v>
      </c>
      <c r="D10304" s="88">
        <v>16704.12541615748</v>
      </c>
      <c r="E10304" s="88">
        <v>161.23412928784182</v>
      </c>
      <c r="F10304" s="88">
        <v>528.22362837765286</v>
      </c>
      <c r="G10304" s="88">
        <v>779.07827087744954</v>
      </c>
      <c r="H10304" s="88">
        <v>1020.9448441868667</v>
      </c>
      <c r="I10304" s="88">
        <v>1406.3029293779477</v>
      </c>
      <c r="J10304" s="88">
        <v>2042.3818616381714</v>
      </c>
      <c r="K10304" s="88">
        <v>3423.13961268921</v>
      </c>
      <c r="L10304" s="88">
        <v>3592.4126733585053</v>
      </c>
      <c r="M10304" s="88">
        <v>3754.7752919630393</v>
      </c>
    </row>
    <row r="10305" spans="3:13" x14ac:dyDescent="0.2">
      <c r="C10305" s="88">
        <v>0.51034999999999997</v>
      </c>
      <c r="D10305" s="88">
        <v>16704.143688816574</v>
      </c>
      <c r="E10305" s="88">
        <v>161.23610332808403</v>
      </c>
      <c r="F10305" s="88">
        <v>528.23031032177732</v>
      </c>
      <c r="G10305" s="88">
        <v>779.09484062834326</v>
      </c>
      <c r="H10305" s="88">
        <v>1020.9645622226503</v>
      </c>
      <c r="I10305" s="88">
        <v>1406.3049794946219</v>
      </c>
      <c r="J10305" s="88">
        <v>2042.4057416901896</v>
      </c>
      <c r="K10305" s="88">
        <v>3423.319917547517</v>
      </c>
      <c r="L10305" s="88">
        <v>3592.5121315331326</v>
      </c>
      <c r="M10305" s="88">
        <v>3754.7762474529304</v>
      </c>
    </row>
    <row r="10306" spans="3:13" x14ac:dyDescent="0.2">
      <c r="C10306" s="88">
        <v>0.51039999999999996</v>
      </c>
      <c r="D10306" s="88">
        <v>16704.27099148454</v>
      </c>
      <c r="E10306" s="88">
        <v>161.23663841545385</v>
      </c>
      <c r="F10306" s="88">
        <v>528.26767648777513</v>
      </c>
      <c r="G10306" s="88">
        <v>779.10126459951698</v>
      </c>
      <c r="H10306" s="88">
        <v>1020.9722603438508</v>
      </c>
      <c r="I10306" s="88">
        <v>1406.3066097960054</v>
      </c>
      <c r="J10306" s="88">
        <v>2042.418501971747</v>
      </c>
      <c r="K10306" s="88">
        <v>3423.3453432544839</v>
      </c>
      <c r="L10306" s="88">
        <v>3592.5133668819008</v>
      </c>
      <c r="M10306" s="88">
        <v>3754.8105318110834</v>
      </c>
    </row>
    <row r="10307" spans="3:13" x14ac:dyDescent="0.2">
      <c r="C10307" s="88">
        <v>0.51044999999999996</v>
      </c>
      <c r="D10307" s="88">
        <v>16704.323276727457</v>
      </c>
      <c r="E10307" s="88">
        <v>161.23725553108397</v>
      </c>
      <c r="F10307" s="88">
        <v>528.27308397337538</v>
      </c>
      <c r="G10307" s="88">
        <v>779.10996770952852</v>
      </c>
      <c r="H10307" s="88">
        <v>1020.9822836132748</v>
      </c>
      <c r="I10307" s="88">
        <v>1406.3097751861014</v>
      </c>
      <c r="J10307" s="88">
        <v>2042.4209868819189</v>
      </c>
      <c r="K10307" s="88">
        <v>3423.348245512138</v>
      </c>
      <c r="L10307" s="88">
        <v>3592.5895270521232</v>
      </c>
      <c r="M10307" s="88">
        <v>3754.8490521767008</v>
      </c>
    </row>
    <row r="10308" spans="3:13" x14ac:dyDescent="0.2">
      <c r="C10308" s="88">
        <v>0.51049999999999995</v>
      </c>
      <c r="D10308" s="88">
        <v>16704.347778137708</v>
      </c>
      <c r="E10308" s="88">
        <v>161.23861243364445</v>
      </c>
      <c r="F10308" s="88">
        <v>528.27674432199819</v>
      </c>
      <c r="G10308" s="88">
        <v>779.13558619821379</v>
      </c>
      <c r="H10308" s="88">
        <v>1020.988405049663</v>
      </c>
      <c r="I10308" s="88">
        <v>1406.3388589305955</v>
      </c>
      <c r="J10308" s="88">
        <v>2042.430810700263</v>
      </c>
      <c r="K10308" s="88">
        <v>3423.3661211990629</v>
      </c>
      <c r="L10308" s="88">
        <v>3592.6730275111045</v>
      </c>
      <c r="M10308" s="88">
        <v>3754.8881462226109</v>
      </c>
    </row>
    <row r="10309" spans="3:13" x14ac:dyDescent="0.2">
      <c r="C10309" s="88">
        <v>0.51054999999999995</v>
      </c>
      <c r="D10309" s="88">
        <v>16704.540576446707</v>
      </c>
      <c r="E10309" s="88">
        <v>161.24115365982198</v>
      </c>
      <c r="F10309" s="88">
        <v>528.28154989291033</v>
      </c>
      <c r="G10309" s="88">
        <v>779.16823639205677</v>
      </c>
      <c r="H10309" s="88">
        <v>1020.9907157335483</v>
      </c>
      <c r="I10309" s="88">
        <v>1406.3502767779869</v>
      </c>
      <c r="J10309" s="88">
        <v>2042.4629648156138</v>
      </c>
      <c r="K10309" s="88">
        <v>3423.4155466733027</v>
      </c>
      <c r="L10309" s="88">
        <v>3592.7731178145254</v>
      </c>
      <c r="M10309" s="88">
        <v>3754.8903402127557</v>
      </c>
    </row>
    <row r="10310" spans="3:13" x14ac:dyDescent="0.2">
      <c r="C10310" s="88">
        <v>0.51060000000000005</v>
      </c>
      <c r="D10310" s="88">
        <v>16704.798829027735</v>
      </c>
      <c r="E10310" s="88">
        <v>161.24115365982198</v>
      </c>
      <c r="F10310" s="88">
        <v>528.285603738389</v>
      </c>
      <c r="G10310" s="88">
        <v>779.18343205930478</v>
      </c>
      <c r="H10310" s="88">
        <v>1020.9936674489513</v>
      </c>
      <c r="I10310" s="88">
        <v>1406.3559837028665</v>
      </c>
      <c r="J10310" s="88">
        <v>2042.5108871702896</v>
      </c>
      <c r="K10310" s="88">
        <v>3423.4163368343034</v>
      </c>
      <c r="L10310" s="88">
        <v>3592.8503206668693</v>
      </c>
      <c r="M10310" s="88">
        <v>3754.8981614823492</v>
      </c>
    </row>
    <row r="10311" spans="3:13" x14ac:dyDescent="0.2">
      <c r="C10311" s="88">
        <v>0.51065000000000005</v>
      </c>
      <c r="D10311" s="88">
        <v>16704.825241415572</v>
      </c>
      <c r="E10311" s="88">
        <v>161.24177279569449</v>
      </c>
      <c r="F10311" s="88">
        <v>528.28787859598515</v>
      </c>
      <c r="G10311" s="88">
        <v>779.19495833619749</v>
      </c>
      <c r="H10311" s="88">
        <v>1020.99418720312</v>
      </c>
      <c r="I10311" s="88">
        <v>1406.3807925190599</v>
      </c>
      <c r="J10311" s="88">
        <v>2042.5245716132936</v>
      </c>
      <c r="K10311" s="88">
        <v>3423.5377673259336</v>
      </c>
      <c r="L10311" s="88">
        <v>3593.1486260373144</v>
      </c>
      <c r="M10311" s="88">
        <v>3754.9013772547382</v>
      </c>
    </row>
    <row r="10312" spans="3:13" x14ac:dyDescent="0.2">
      <c r="C10312" s="88">
        <v>0.51070000000000004</v>
      </c>
      <c r="D10312" s="88">
        <v>16704.907647786495</v>
      </c>
      <c r="E10312" s="88">
        <v>161.24892618098147</v>
      </c>
      <c r="F10312" s="88">
        <v>528.2920863935683</v>
      </c>
      <c r="G10312" s="88">
        <v>779.20536297098079</v>
      </c>
      <c r="H10312" s="88">
        <v>1021.0456667661015</v>
      </c>
      <c r="I10312" s="88">
        <v>1406.3834807350349</v>
      </c>
      <c r="J10312" s="88">
        <v>2042.5470065139025</v>
      </c>
      <c r="K10312" s="88">
        <v>3423.5542460666306</v>
      </c>
      <c r="L10312" s="88">
        <v>3593.167546122208</v>
      </c>
      <c r="M10312" s="88">
        <v>3754.9289537199033</v>
      </c>
    </row>
    <row r="10313" spans="3:13" x14ac:dyDescent="0.2">
      <c r="C10313" s="88">
        <v>0.51075000000000004</v>
      </c>
      <c r="D10313" s="88">
        <v>16705.034730292155</v>
      </c>
      <c r="E10313" s="88">
        <v>161.25188582958071</v>
      </c>
      <c r="F10313" s="88">
        <v>528.29258544273034</v>
      </c>
      <c r="G10313" s="88">
        <v>779.20994424649325</v>
      </c>
      <c r="H10313" s="88">
        <v>1021.0909484614986</v>
      </c>
      <c r="I10313" s="88">
        <v>1406.4070655143241</v>
      </c>
      <c r="J10313" s="88">
        <v>2042.5554379404798</v>
      </c>
      <c r="K10313" s="88">
        <v>3423.5959053937468</v>
      </c>
      <c r="L10313" s="88">
        <v>3593.2157914903273</v>
      </c>
      <c r="M10313" s="88">
        <v>3754.9481787228392</v>
      </c>
    </row>
    <row r="10314" spans="3:13" x14ac:dyDescent="0.2">
      <c r="C10314" s="88">
        <v>0.51080000000000003</v>
      </c>
      <c r="D10314" s="88">
        <v>16705.125376877644</v>
      </c>
      <c r="E10314" s="88">
        <v>161.25209426302081</v>
      </c>
      <c r="F10314" s="88">
        <v>528.29496052342301</v>
      </c>
      <c r="G10314" s="88">
        <v>779.21938913028089</v>
      </c>
      <c r="H10314" s="88">
        <v>1021.1045096742978</v>
      </c>
      <c r="I10314" s="88">
        <v>1406.4194377101589</v>
      </c>
      <c r="J10314" s="88">
        <v>2042.5769423851234</v>
      </c>
      <c r="K10314" s="88">
        <v>3423.6520038287699</v>
      </c>
      <c r="L10314" s="88">
        <v>3593.3861605645998</v>
      </c>
      <c r="M10314" s="88">
        <v>3754.9506345000705</v>
      </c>
    </row>
    <row r="10315" spans="3:13" x14ac:dyDescent="0.2">
      <c r="C10315" s="88">
        <v>0.51085000000000003</v>
      </c>
      <c r="D10315" s="88">
        <v>16705.128107732824</v>
      </c>
      <c r="E10315" s="88">
        <v>161.25271010597498</v>
      </c>
      <c r="F10315" s="88">
        <v>528.30345329376587</v>
      </c>
      <c r="G10315" s="88">
        <v>779.22941595385873</v>
      </c>
      <c r="H10315" s="88">
        <v>1021.143882114487</v>
      </c>
      <c r="I10315" s="88">
        <v>1406.4277546028566</v>
      </c>
      <c r="J10315" s="88">
        <v>2042.6088098397549</v>
      </c>
      <c r="K10315" s="88">
        <v>3423.6538692310914</v>
      </c>
      <c r="L10315" s="88">
        <v>3593.5376778933041</v>
      </c>
      <c r="M10315" s="88">
        <v>3754.9541635301207</v>
      </c>
    </row>
    <row r="10316" spans="3:13" x14ac:dyDescent="0.2">
      <c r="C10316" s="88">
        <v>0.51090000000000002</v>
      </c>
      <c r="D10316" s="88">
        <v>16705.199111361762</v>
      </c>
      <c r="E10316" s="88">
        <v>161.25320831169847</v>
      </c>
      <c r="F10316" s="88">
        <v>528.31424042670778</v>
      </c>
      <c r="G10316" s="88">
        <v>779.23238064002817</v>
      </c>
      <c r="H10316" s="88">
        <v>1021.1605494865489</v>
      </c>
      <c r="I10316" s="88">
        <v>1406.4373920597836</v>
      </c>
      <c r="J10316" s="88">
        <v>2042.6268515205948</v>
      </c>
      <c r="K10316" s="88">
        <v>3423.6673488527895</v>
      </c>
      <c r="L10316" s="88">
        <v>3593.6084572252284</v>
      </c>
      <c r="M10316" s="88">
        <v>3754.9589865056191</v>
      </c>
    </row>
    <row r="10317" spans="3:13" x14ac:dyDescent="0.2">
      <c r="C10317" s="88">
        <v>0.51095000000000002</v>
      </c>
      <c r="D10317" s="88">
        <v>16705.205083208959</v>
      </c>
      <c r="E10317" s="88">
        <v>161.26850794886832</v>
      </c>
      <c r="F10317" s="88">
        <v>528.31650397974863</v>
      </c>
      <c r="G10317" s="88">
        <v>779.24894161809652</v>
      </c>
      <c r="H10317" s="88">
        <v>1021.1617204312356</v>
      </c>
      <c r="I10317" s="88">
        <v>1406.4383972398919</v>
      </c>
      <c r="J10317" s="88">
        <v>2042.6682111196651</v>
      </c>
      <c r="K10317" s="88">
        <v>3423.7884954319588</v>
      </c>
      <c r="L10317" s="88">
        <v>3593.6682736136099</v>
      </c>
      <c r="M10317" s="88">
        <v>3754.9685278190623</v>
      </c>
    </row>
    <row r="10318" spans="3:13" x14ac:dyDescent="0.2">
      <c r="C10318" s="88">
        <v>0.51100000000000001</v>
      </c>
      <c r="D10318" s="88">
        <v>16705.237895073922</v>
      </c>
      <c r="E10318" s="88">
        <v>161.27649647782982</v>
      </c>
      <c r="F10318" s="88">
        <v>528.32637738715675</v>
      </c>
      <c r="G10318" s="88">
        <v>779.24985243828633</v>
      </c>
      <c r="H10318" s="88">
        <v>1021.1820101928324</v>
      </c>
      <c r="I10318" s="88">
        <v>1406.475995261198</v>
      </c>
      <c r="J10318" s="88">
        <v>2042.7039701538897</v>
      </c>
      <c r="K10318" s="88">
        <v>3423.7895441336941</v>
      </c>
      <c r="L10318" s="88">
        <v>3593.7567303781007</v>
      </c>
      <c r="M10318" s="88">
        <v>3754.9935264398905</v>
      </c>
    </row>
    <row r="10319" spans="3:13" x14ac:dyDescent="0.2">
      <c r="C10319" s="88">
        <v>0.51105</v>
      </c>
      <c r="D10319" s="88">
        <v>16705.377773251832</v>
      </c>
      <c r="E10319" s="88">
        <v>161.27988218221435</v>
      </c>
      <c r="F10319" s="88">
        <v>528.32985680566799</v>
      </c>
      <c r="G10319" s="88">
        <v>779.25520683580862</v>
      </c>
      <c r="H10319" s="88">
        <v>1021.1868278924362</v>
      </c>
      <c r="I10319" s="88">
        <v>1406.4846712518583</v>
      </c>
      <c r="J10319" s="88">
        <v>2042.7687995417346</v>
      </c>
      <c r="K10319" s="88">
        <v>3423.790748248342</v>
      </c>
      <c r="L10319" s="88">
        <v>3594.0081109024823</v>
      </c>
      <c r="M10319" s="88">
        <v>3755.0147679368229</v>
      </c>
    </row>
    <row r="10320" spans="3:13" x14ac:dyDescent="0.2">
      <c r="C10320" s="88">
        <v>0.5111</v>
      </c>
      <c r="D10320" s="88">
        <v>16705.610149492415</v>
      </c>
      <c r="E10320" s="88">
        <v>161.28529089970743</v>
      </c>
      <c r="F10320" s="88">
        <v>528.33284108178623</v>
      </c>
      <c r="G10320" s="88">
        <v>779.27351548678962</v>
      </c>
      <c r="H10320" s="88">
        <v>1021.2360399371651</v>
      </c>
      <c r="I10320" s="88">
        <v>1406.4934202963464</v>
      </c>
      <c r="J10320" s="88">
        <v>2042.80627106579</v>
      </c>
      <c r="K10320" s="88">
        <v>3423.8129863204281</v>
      </c>
      <c r="L10320" s="88">
        <v>3594.0518393144357</v>
      </c>
      <c r="M10320" s="88">
        <v>3755.0183843592854</v>
      </c>
    </row>
    <row r="10321" spans="3:13" x14ac:dyDescent="0.2">
      <c r="C10321" s="88">
        <v>0.51114999999999999</v>
      </c>
      <c r="D10321" s="88">
        <v>16705.723617318574</v>
      </c>
      <c r="E10321" s="88">
        <v>161.28529089970743</v>
      </c>
      <c r="F10321" s="88">
        <v>528.33309319010596</v>
      </c>
      <c r="G10321" s="88">
        <v>779.28063685534698</v>
      </c>
      <c r="H10321" s="88">
        <v>1021.2439618012741</v>
      </c>
      <c r="I10321" s="88">
        <v>1406.5049846108391</v>
      </c>
      <c r="J10321" s="88">
        <v>2042.8332906724554</v>
      </c>
      <c r="K10321" s="88">
        <v>3423.817651057047</v>
      </c>
      <c r="L10321" s="88">
        <v>3594.0868189160942</v>
      </c>
      <c r="M10321" s="88">
        <v>3755.0200810098959</v>
      </c>
    </row>
    <row r="10322" spans="3:13" x14ac:dyDescent="0.2">
      <c r="C10322" s="88">
        <v>0.51119999999999999</v>
      </c>
      <c r="D10322" s="88">
        <v>16705.744935766252</v>
      </c>
      <c r="E10322" s="88">
        <v>161.28757061579563</v>
      </c>
      <c r="F10322" s="88">
        <v>528.34107181313811</v>
      </c>
      <c r="G10322" s="88">
        <v>779.28828381212134</v>
      </c>
      <c r="H10322" s="88">
        <v>1021.2577170898994</v>
      </c>
      <c r="I10322" s="88">
        <v>1406.506266819249</v>
      </c>
      <c r="J10322" s="88">
        <v>2042.8495442320004</v>
      </c>
      <c r="K10322" s="88">
        <v>3423.8858883049097</v>
      </c>
      <c r="L10322" s="88">
        <v>3594.1651237667534</v>
      </c>
      <c r="M10322" s="88">
        <v>3755.0453097744312</v>
      </c>
    </row>
    <row r="10323" spans="3:13" x14ac:dyDescent="0.2">
      <c r="C10323" s="88">
        <v>0.51124999999999998</v>
      </c>
      <c r="D10323" s="88">
        <v>16705.819413004658</v>
      </c>
      <c r="E10323" s="88">
        <v>161.2933487072969</v>
      </c>
      <c r="F10323" s="88">
        <v>528.3522484405089</v>
      </c>
      <c r="G10323" s="88">
        <v>779.29757664381577</v>
      </c>
      <c r="H10323" s="88">
        <v>1021.2823296002975</v>
      </c>
      <c r="I10323" s="88">
        <v>1406.5446893107278</v>
      </c>
      <c r="J10323" s="88">
        <v>2042.8708453937702</v>
      </c>
      <c r="K10323" s="88">
        <v>3423.9483677370959</v>
      </c>
      <c r="L10323" s="88">
        <v>3594.483642011679</v>
      </c>
      <c r="M10323" s="88">
        <v>3755.0663921417772</v>
      </c>
    </row>
    <row r="10324" spans="3:13" x14ac:dyDescent="0.2">
      <c r="C10324" s="88">
        <v>0.51129999999999998</v>
      </c>
      <c r="D10324" s="88">
        <v>16705.861570734211</v>
      </c>
      <c r="E10324" s="88">
        <v>161.29588946228796</v>
      </c>
      <c r="F10324" s="88">
        <v>528.35968116980621</v>
      </c>
      <c r="G10324" s="88">
        <v>779.30377184415056</v>
      </c>
      <c r="H10324" s="88">
        <v>1021.299599671082</v>
      </c>
      <c r="I10324" s="88">
        <v>1406.5593667418129</v>
      </c>
      <c r="J10324" s="88">
        <v>2042.9137768187229</v>
      </c>
      <c r="K10324" s="88">
        <v>3424.0067335720864</v>
      </c>
      <c r="L10324" s="88">
        <v>3594.5105830316425</v>
      </c>
      <c r="M10324" s="88">
        <v>3755.0789712863666</v>
      </c>
    </row>
    <row r="10325" spans="3:13" x14ac:dyDescent="0.2">
      <c r="C10325" s="88">
        <v>0.51134999999999997</v>
      </c>
      <c r="D10325" s="88">
        <v>16706.275231754538</v>
      </c>
      <c r="E10325" s="88">
        <v>161.29588946228796</v>
      </c>
      <c r="F10325" s="88">
        <v>528.37635907333288</v>
      </c>
      <c r="G10325" s="88">
        <v>779.32754936592482</v>
      </c>
      <c r="H10325" s="88">
        <v>1021.3094928340747</v>
      </c>
      <c r="I10325" s="88">
        <v>1406.6166814317735</v>
      </c>
      <c r="J10325" s="88">
        <v>2042.9380791066615</v>
      </c>
      <c r="K10325" s="88">
        <v>3424.0576549800639</v>
      </c>
      <c r="L10325" s="88">
        <v>3594.5684240344035</v>
      </c>
      <c r="M10325" s="88">
        <v>3755.1156063173662</v>
      </c>
    </row>
    <row r="10326" spans="3:13" x14ac:dyDescent="0.2">
      <c r="C10326" s="88">
        <v>0.51139999999999997</v>
      </c>
      <c r="D10326" s="88">
        <v>16706.692580708848</v>
      </c>
      <c r="E10326" s="88">
        <v>161.29588946228796</v>
      </c>
      <c r="F10326" s="88">
        <v>528.40442651495232</v>
      </c>
      <c r="G10326" s="88">
        <v>779.33300915685186</v>
      </c>
      <c r="H10326" s="88">
        <v>1021.3131562506824</v>
      </c>
      <c r="I10326" s="88">
        <v>1406.621300822389</v>
      </c>
      <c r="J10326" s="88">
        <v>2042.9466053286797</v>
      </c>
      <c r="K10326" s="88">
        <v>3424.0784110443469</v>
      </c>
      <c r="L10326" s="88">
        <v>3594.5958695673376</v>
      </c>
      <c r="M10326" s="88">
        <v>3755.1317924004506</v>
      </c>
    </row>
    <row r="10327" spans="3:13" x14ac:dyDescent="0.2">
      <c r="C10327" s="88">
        <v>0.51144999999999996</v>
      </c>
      <c r="D10327" s="88">
        <v>16706.726059924637</v>
      </c>
      <c r="E10327" s="88">
        <v>161.30098697802805</v>
      </c>
      <c r="F10327" s="88">
        <v>528.40522887395991</v>
      </c>
      <c r="G10327" s="88">
        <v>779.33351525031958</v>
      </c>
      <c r="H10327" s="88">
        <v>1021.3273137471087</v>
      </c>
      <c r="I10327" s="88">
        <v>1406.6459034754748</v>
      </c>
      <c r="J10327" s="88">
        <v>2043.0128210357766</v>
      </c>
      <c r="K10327" s="88">
        <v>3424.1103600627393</v>
      </c>
      <c r="L10327" s="88">
        <v>3594.5996241423054</v>
      </c>
      <c r="M10327" s="88">
        <v>3755.1612540920382</v>
      </c>
    </row>
    <row r="10328" spans="3:13" x14ac:dyDescent="0.2">
      <c r="C10328" s="88">
        <v>0.51149999999999995</v>
      </c>
      <c r="D10328" s="88">
        <v>16706.855506605752</v>
      </c>
      <c r="E10328" s="88">
        <v>161.30559346150676</v>
      </c>
      <c r="F10328" s="88">
        <v>528.40539263575283</v>
      </c>
      <c r="G10328" s="88">
        <v>779.34369980786005</v>
      </c>
      <c r="H10328" s="88">
        <v>1021.3381458003937</v>
      </c>
      <c r="I10328" s="88">
        <v>1406.648361837953</v>
      </c>
      <c r="J10328" s="88">
        <v>2043.0218025666704</v>
      </c>
      <c r="K10328" s="88">
        <v>3424.1130728494663</v>
      </c>
      <c r="L10328" s="88">
        <v>3594.7371198610654</v>
      </c>
      <c r="M10328" s="88">
        <v>3755.1684668597859</v>
      </c>
    </row>
    <row r="10329" spans="3:13" x14ac:dyDescent="0.2">
      <c r="C10329" s="88">
        <v>0.51154999999999995</v>
      </c>
      <c r="D10329" s="88">
        <v>16706.869700620278</v>
      </c>
      <c r="E10329" s="88">
        <v>161.31140590506675</v>
      </c>
      <c r="F10329" s="88">
        <v>528.41033679409156</v>
      </c>
      <c r="G10329" s="88">
        <v>779.34642244450652</v>
      </c>
      <c r="H10329" s="88">
        <v>1021.3506111781785</v>
      </c>
      <c r="I10329" s="88">
        <v>1406.6613227150497</v>
      </c>
      <c r="J10329" s="88">
        <v>2043.0565872131183</v>
      </c>
      <c r="K10329" s="88">
        <v>3424.1805807280325</v>
      </c>
      <c r="L10329" s="88">
        <v>3594.7686800541164</v>
      </c>
      <c r="M10329" s="88">
        <v>3755.1758209939399</v>
      </c>
    </row>
    <row r="10330" spans="3:13" x14ac:dyDescent="0.2">
      <c r="C10330" s="88">
        <v>0.51160000000000005</v>
      </c>
      <c r="D10330" s="88">
        <v>16706.883979230617</v>
      </c>
      <c r="E10330" s="88">
        <v>161.31941953861224</v>
      </c>
      <c r="F10330" s="88">
        <v>528.41425387473828</v>
      </c>
      <c r="G10330" s="88">
        <v>779.3620228791965</v>
      </c>
      <c r="H10330" s="88">
        <v>1021.3752031843078</v>
      </c>
      <c r="I10330" s="88">
        <v>1406.6746013495394</v>
      </c>
      <c r="J10330" s="88">
        <v>2043.0734342723349</v>
      </c>
      <c r="K10330" s="88">
        <v>3424.2105021144635</v>
      </c>
      <c r="L10330" s="88">
        <v>3594.9163414005984</v>
      </c>
      <c r="M10330" s="88">
        <v>3755.1810587423379</v>
      </c>
    </row>
    <row r="10331" spans="3:13" x14ac:dyDescent="0.2">
      <c r="C10331" s="88">
        <v>0.51165000000000005</v>
      </c>
      <c r="D10331" s="88">
        <v>16707.391898131762</v>
      </c>
      <c r="E10331" s="88">
        <v>161.32413014606664</v>
      </c>
      <c r="F10331" s="88">
        <v>528.42926049772996</v>
      </c>
      <c r="G10331" s="88">
        <v>779.4035312558899</v>
      </c>
      <c r="H10331" s="88">
        <v>1021.3798915700977</v>
      </c>
      <c r="I10331" s="88">
        <v>1406.6796363412868</v>
      </c>
      <c r="J10331" s="88">
        <v>2043.0883528032123</v>
      </c>
      <c r="K10331" s="88">
        <v>3424.2166763886203</v>
      </c>
      <c r="L10331" s="88">
        <v>3595.0223374483517</v>
      </c>
      <c r="M10331" s="88">
        <v>3755.1868433906679</v>
      </c>
    </row>
    <row r="10332" spans="3:13" x14ac:dyDescent="0.2">
      <c r="C10332" s="88">
        <v>0.51170000000000004</v>
      </c>
      <c r="D10332" s="88">
        <v>16707.573604718353</v>
      </c>
      <c r="E10332" s="88">
        <v>161.32547757539942</v>
      </c>
      <c r="F10332" s="88">
        <v>528.42984183388398</v>
      </c>
      <c r="G10332" s="88">
        <v>779.41400798917175</v>
      </c>
      <c r="H10332" s="88">
        <v>1021.4115696048948</v>
      </c>
      <c r="I10332" s="88">
        <v>1406.6896631384534</v>
      </c>
      <c r="J10332" s="88">
        <v>2043.1410044664672</v>
      </c>
      <c r="K10332" s="88">
        <v>3424.3281966922941</v>
      </c>
      <c r="L10332" s="88">
        <v>3595.1965606433951</v>
      </c>
      <c r="M10332" s="88">
        <v>3755.2153167730944</v>
      </c>
    </row>
    <row r="10333" spans="3:13" x14ac:dyDescent="0.2">
      <c r="C10333" s="88">
        <v>0.51175000000000004</v>
      </c>
      <c r="D10333" s="88">
        <v>16707.605390786288</v>
      </c>
      <c r="E10333" s="88">
        <v>161.32980468781898</v>
      </c>
      <c r="F10333" s="88">
        <v>528.4329020381756</v>
      </c>
      <c r="G10333" s="88">
        <v>779.41543383779799</v>
      </c>
      <c r="H10333" s="88">
        <v>1021.445875411152</v>
      </c>
      <c r="I10333" s="88">
        <v>1406.6989717855263</v>
      </c>
      <c r="J10333" s="88">
        <v>2043.1531039899287</v>
      </c>
      <c r="K10333" s="88">
        <v>3424.3571022977194</v>
      </c>
      <c r="L10333" s="88">
        <v>3595.2910287413974</v>
      </c>
      <c r="M10333" s="88">
        <v>3755.2704089345484</v>
      </c>
    </row>
    <row r="10334" spans="3:13" x14ac:dyDescent="0.2">
      <c r="C10334" s="88">
        <v>0.51180000000000003</v>
      </c>
      <c r="D10334" s="88">
        <v>16708.104387642936</v>
      </c>
      <c r="E10334" s="88">
        <v>161.33665752205252</v>
      </c>
      <c r="F10334" s="88">
        <v>528.43626594162242</v>
      </c>
      <c r="G10334" s="88">
        <v>779.41727677756535</v>
      </c>
      <c r="H10334" s="88">
        <v>1021.4463952704546</v>
      </c>
      <c r="I10334" s="88">
        <v>1406.7083531618064</v>
      </c>
      <c r="J10334" s="88">
        <v>2043.1713218547088</v>
      </c>
      <c r="K10334" s="88">
        <v>3424.5310084412622</v>
      </c>
      <c r="L10334" s="88">
        <v>3595.4031297439328</v>
      </c>
      <c r="M10334" s="88">
        <v>3755.2858418613409</v>
      </c>
    </row>
    <row r="10335" spans="3:13" x14ac:dyDescent="0.2">
      <c r="C10335" s="88">
        <v>0.51185000000000003</v>
      </c>
      <c r="D10335" s="88">
        <v>16708.201674730877</v>
      </c>
      <c r="E10335" s="88">
        <v>161.34617700457784</v>
      </c>
      <c r="F10335" s="88">
        <v>528.43678332555146</v>
      </c>
      <c r="G10335" s="88">
        <v>779.42205966534311</v>
      </c>
      <c r="H10335" s="88">
        <v>1021.4767145188202</v>
      </c>
      <c r="I10335" s="88">
        <v>1406.7311262919579</v>
      </c>
      <c r="J10335" s="88">
        <v>2043.1745226000412</v>
      </c>
      <c r="K10335" s="88">
        <v>3424.5362455059403</v>
      </c>
      <c r="L10335" s="88">
        <v>3595.4135695003583</v>
      </c>
      <c r="M10335" s="88">
        <v>3755.292468770192</v>
      </c>
    </row>
    <row r="10336" spans="3:13" x14ac:dyDescent="0.2">
      <c r="C10336" s="88">
        <v>0.51190000000000002</v>
      </c>
      <c r="D10336" s="88">
        <v>16709.098144430878</v>
      </c>
      <c r="E10336" s="88">
        <v>161.35528755261021</v>
      </c>
      <c r="F10336" s="88">
        <v>528.43756498358152</v>
      </c>
      <c r="G10336" s="88">
        <v>779.42765215189002</v>
      </c>
      <c r="H10336" s="88">
        <v>1021.4796882463716</v>
      </c>
      <c r="I10336" s="88">
        <v>1406.7388228631185</v>
      </c>
      <c r="J10336" s="88">
        <v>2043.1895230026262</v>
      </c>
      <c r="K10336" s="88">
        <v>3424.6662880752256</v>
      </c>
      <c r="L10336" s="88">
        <v>3595.4501152459748</v>
      </c>
      <c r="M10336" s="88">
        <v>3755.2973080663483</v>
      </c>
    </row>
    <row r="10337" spans="3:13" x14ac:dyDescent="0.2">
      <c r="C10337" s="88">
        <v>0.51195000000000002</v>
      </c>
      <c r="D10337" s="88">
        <v>16709.125569569303</v>
      </c>
      <c r="E10337" s="88">
        <v>161.35592429450662</v>
      </c>
      <c r="F10337" s="88">
        <v>528.44303098110549</v>
      </c>
      <c r="G10337" s="88">
        <v>779.44644152422188</v>
      </c>
      <c r="H10337" s="88">
        <v>1021.503492989008</v>
      </c>
      <c r="I10337" s="88">
        <v>1406.7565925517861</v>
      </c>
      <c r="J10337" s="88">
        <v>2043.1911068508384</v>
      </c>
      <c r="K10337" s="88">
        <v>3424.7212931413228</v>
      </c>
      <c r="L10337" s="88">
        <v>3595.5004496169913</v>
      </c>
      <c r="M10337" s="88">
        <v>3755.2980255027505</v>
      </c>
    </row>
    <row r="10338" spans="3:13" x14ac:dyDescent="0.2">
      <c r="C10338" s="88">
        <v>0.51200000000000001</v>
      </c>
      <c r="D10338" s="88">
        <v>16709.153832944048</v>
      </c>
      <c r="E10338" s="88">
        <v>161.35717030672913</v>
      </c>
      <c r="F10338" s="88">
        <v>528.45737556177937</v>
      </c>
      <c r="G10338" s="88">
        <v>779.45862138718894</v>
      </c>
      <c r="H10338" s="88">
        <v>1021.5049405546888</v>
      </c>
      <c r="I10338" s="88">
        <v>1406.7703557789846</v>
      </c>
      <c r="J10338" s="88">
        <v>2043.2504239817667</v>
      </c>
      <c r="K10338" s="88">
        <v>3424.8543941657135</v>
      </c>
      <c r="L10338" s="88">
        <v>3595.5954792773882</v>
      </c>
      <c r="M10338" s="88">
        <v>3755.3260656460675</v>
      </c>
    </row>
    <row r="10339" spans="3:13" x14ac:dyDescent="0.2">
      <c r="C10339" s="88">
        <v>0.51205000000000001</v>
      </c>
      <c r="D10339" s="88">
        <v>16709.319010029136</v>
      </c>
      <c r="E10339" s="88">
        <v>161.36364304566359</v>
      </c>
      <c r="F10339" s="88">
        <v>528.46141362900789</v>
      </c>
      <c r="G10339" s="88">
        <v>779.45981261903125</v>
      </c>
      <c r="H10339" s="88">
        <v>1021.5288897542255</v>
      </c>
      <c r="I10339" s="88">
        <v>1406.7762582238779</v>
      </c>
      <c r="J10339" s="88">
        <v>2043.287120901889</v>
      </c>
      <c r="K10339" s="88">
        <v>3424.8873072507231</v>
      </c>
      <c r="L10339" s="88">
        <v>3595.7101633259363</v>
      </c>
      <c r="M10339" s="88">
        <v>3755.3710729744498</v>
      </c>
    </row>
    <row r="10340" spans="3:13" x14ac:dyDescent="0.2">
      <c r="C10340" s="88">
        <v>0.5121</v>
      </c>
      <c r="D10340" s="88">
        <v>16709.334696726884</v>
      </c>
      <c r="E10340" s="88">
        <v>161.36806850946141</v>
      </c>
      <c r="F10340" s="88">
        <v>528.4639541706083</v>
      </c>
      <c r="G10340" s="88">
        <v>779.4977179540565</v>
      </c>
      <c r="H10340" s="88">
        <v>1021.5557798753593</v>
      </c>
      <c r="I10340" s="88">
        <v>1406.7775525917286</v>
      </c>
      <c r="J10340" s="88">
        <v>2043.2881952182602</v>
      </c>
      <c r="K10340" s="88">
        <v>3424.9201102733109</v>
      </c>
      <c r="L10340" s="88">
        <v>3595.7531346836331</v>
      </c>
      <c r="M10340" s="88">
        <v>3755.3911038778615</v>
      </c>
    </row>
    <row r="10341" spans="3:13" x14ac:dyDescent="0.2">
      <c r="C10341" s="88">
        <v>0.51214999999999999</v>
      </c>
      <c r="D10341" s="88">
        <v>16709.43245466756</v>
      </c>
      <c r="E10341" s="88">
        <v>161.37254343947006</v>
      </c>
      <c r="F10341" s="88">
        <v>528.46836851921125</v>
      </c>
      <c r="G10341" s="88">
        <v>779.49845138396722</v>
      </c>
      <c r="H10341" s="88">
        <v>1021.6584027515419</v>
      </c>
      <c r="I10341" s="88">
        <v>1406.7789414549266</v>
      </c>
      <c r="J10341" s="88">
        <v>2043.380687363333</v>
      </c>
      <c r="K10341" s="88">
        <v>3425.0205024879106</v>
      </c>
      <c r="L10341" s="88">
        <v>3595.8069414175702</v>
      </c>
      <c r="M10341" s="88">
        <v>3755.4313529537872</v>
      </c>
    </row>
    <row r="10342" spans="3:13" x14ac:dyDescent="0.2">
      <c r="C10342" s="88">
        <v>0.51219999999999999</v>
      </c>
      <c r="D10342" s="88">
        <v>16709.454832585707</v>
      </c>
      <c r="E10342" s="88">
        <v>161.37254343947006</v>
      </c>
      <c r="F10342" s="88">
        <v>528.49061194174601</v>
      </c>
      <c r="G10342" s="88">
        <v>779.50286240562036</v>
      </c>
      <c r="H10342" s="88">
        <v>1021.6642218267407</v>
      </c>
      <c r="I10342" s="88">
        <v>1406.782318085292</v>
      </c>
      <c r="J10342" s="88">
        <v>2043.3815157453414</v>
      </c>
      <c r="K10342" s="88">
        <v>3425.093552853732</v>
      </c>
      <c r="L10342" s="88">
        <v>3595.808195457359</v>
      </c>
      <c r="M10342" s="88">
        <v>3755.4488206448955</v>
      </c>
    </row>
    <row r="10343" spans="3:13" x14ac:dyDescent="0.2">
      <c r="C10343" s="88">
        <v>0.51224999999999998</v>
      </c>
      <c r="D10343" s="88">
        <v>16709.541513569362</v>
      </c>
      <c r="E10343" s="88">
        <v>161.3736006605568</v>
      </c>
      <c r="F10343" s="88">
        <v>528.49126724178541</v>
      </c>
      <c r="G10343" s="88">
        <v>779.50780031375325</v>
      </c>
      <c r="H10343" s="88">
        <v>1021.6665572237457</v>
      </c>
      <c r="I10343" s="88">
        <v>1406.7958079555397</v>
      </c>
      <c r="J10343" s="88">
        <v>2043.4074504063697</v>
      </c>
      <c r="K10343" s="88">
        <v>3425.1222237632874</v>
      </c>
      <c r="L10343" s="88">
        <v>3595.8168364342878</v>
      </c>
      <c r="M10343" s="88">
        <v>3755.4759196964451</v>
      </c>
    </row>
    <row r="10344" spans="3:13" x14ac:dyDescent="0.2">
      <c r="C10344" s="88">
        <v>0.51229999999999998</v>
      </c>
      <c r="D10344" s="88">
        <v>16709.587253208108</v>
      </c>
      <c r="E10344" s="88">
        <v>161.3736006605568</v>
      </c>
      <c r="F10344" s="88">
        <v>528.49865321320658</v>
      </c>
      <c r="G10344" s="88">
        <v>779.51119626760055</v>
      </c>
      <c r="H10344" s="88">
        <v>1021.6966094995387</v>
      </c>
      <c r="I10344" s="88">
        <v>1406.8211504901665</v>
      </c>
      <c r="J10344" s="88">
        <v>2043.4579654543832</v>
      </c>
      <c r="K10344" s="88">
        <v>3425.1493761932024</v>
      </c>
      <c r="L10344" s="88">
        <v>3595.8562619255072</v>
      </c>
      <c r="M10344" s="88">
        <v>3755.4849676220542</v>
      </c>
    </row>
    <row r="10345" spans="3:13" x14ac:dyDescent="0.2">
      <c r="C10345" s="88">
        <v>0.51234999999999997</v>
      </c>
      <c r="D10345" s="88">
        <v>16709.680545729949</v>
      </c>
      <c r="E10345" s="88">
        <v>161.37955481532026</v>
      </c>
      <c r="F10345" s="88">
        <v>528.51439328857668</v>
      </c>
      <c r="G10345" s="88">
        <v>779.56630980210275</v>
      </c>
      <c r="H10345" s="88">
        <v>1021.7049745585068</v>
      </c>
      <c r="I10345" s="88">
        <v>1406.8300719729978</v>
      </c>
      <c r="J10345" s="88">
        <v>2043.4727336237702</v>
      </c>
      <c r="K10345" s="88">
        <v>3425.2251655859491</v>
      </c>
      <c r="L10345" s="88">
        <v>3595.9991569041185</v>
      </c>
      <c r="M10345" s="88">
        <v>3755.5034527345902</v>
      </c>
    </row>
    <row r="10346" spans="3:13" x14ac:dyDescent="0.2">
      <c r="C10346" s="88">
        <v>0.51239999999999997</v>
      </c>
      <c r="D10346" s="88">
        <v>16709.948440376014</v>
      </c>
      <c r="E10346" s="88">
        <v>161.38225550103652</v>
      </c>
      <c r="F10346" s="88">
        <v>528.54615542454985</v>
      </c>
      <c r="G10346" s="88">
        <v>779.57307016565892</v>
      </c>
      <c r="H10346" s="88">
        <v>1021.7278242996367</v>
      </c>
      <c r="I10346" s="88">
        <v>1406.8674907805466</v>
      </c>
      <c r="J10346" s="88">
        <v>2043.4823528952047</v>
      </c>
      <c r="K10346" s="88">
        <v>3425.2654210603496</v>
      </c>
      <c r="L10346" s="88">
        <v>3596.1959020297063</v>
      </c>
      <c r="M10346" s="88">
        <v>3755.5395627671928</v>
      </c>
    </row>
    <row r="10347" spans="3:13" x14ac:dyDescent="0.2">
      <c r="C10347" s="88">
        <v>0.51244999999999996</v>
      </c>
      <c r="D10347" s="88">
        <v>16709.959989602499</v>
      </c>
      <c r="E10347" s="88">
        <v>161.39011530938114</v>
      </c>
      <c r="F10347" s="88">
        <v>528.55054856307424</v>
      </c>
      <c r="G10347" s="88">
        <v>779.60416633605337</v>
      </c>
      <c r="H10347" s="88">
        <v>1021.7401708027564</v>
      </c>
      <c r="I10347" s="88">
        <v>1406.8776295207545</v>
      </c>
      <c r="J10347" s="88">
        <v>2043.5105628843958</v>
      </c>
      <c r="K10347" s="88">
        <v>3425.2803791580177</v>
      </c>
      <c r="L10347" s="88">
        <v>3596.356994232121</v>
      </c>
      <c r="M10347" s="88">
        <v>3755.5450865927969</v>
      </c>
    </row>
    <row r="10348" spans="3:13" x14ac:dyDescent="0.2">
      <c r="C10348" s="88">
        <v>0.51249999999999996</v>
      </c>
      <c r="D10348" s="88">
        <v>16710.224552334792</v>
      </c>
      <c r="E10348" s="88">
        <v>161.40604307667854</v>
      </c>
      <c r="F10348" s="88">
        <v>528.55564402148002</v>
      </c>
      <c r="G10348" s="88">
        <v>779.60435272930954</v>
      </c>
      <c r="H10348" s="88">
        <v>1021.7541775865188</v>
      </c>
      <c r="I10348" s="88">
        <v>1406.8997969297548</v>
      </c>
      <c r="J10348" s="88">
        <v>2043.5510449746303</v>
      </c>
      <c r="K10348" s="88">
        <v>3425.2817668655516</v>
      </c>
      <c r="L10348" s="88">
        <v>3596.4223639135284</v>
      </c>
      <c r="M10348" s="88">
        <v>3755.5572770823978</v>
      </c>
    </row>
    <row r="10349" spans="3:13" x14ac:dyDescent="0.2">
      <c r="C10349" s="88">
        <v>0.51254999999999995</v>
      </c>
      <c r="D10349" s="88">
        <v>16710.297691730859</v>
      </c>
      <c r="E10349" s="88">
        <v>161.40809949021241</v>
      </c>
      <c r="F10349" s="88">
        <v>528.56700660177194</v>
      </c>
      <c r="G10349" s="88">
        <v>779.61109447428771</v>
      </c>
      <c r="H10349" s="88">
        <v>1021.7543290209596</v>
      </c>
      <c r="I10349" s="88">
        <v>1406.9014548396021</v>
      </c>
      <c r="J10349" s="88">
        <v>2043.6337084000124</v>
      </c>
      <c r="K10349" s="88">
        <v>3425.3431683941353</v>
      </c>
      <c r="L10349" s="88">
        <v>3596.4731136621845</v>
      </c>
      <c r="M10349" s="88">
        <v>3755.5835760952291</v>
      </c>
    </row>
    <row r="10350" spans="3:13" x14ac:dyDescent="0.2">
      <c r="C10350" s="88">
        <v>0.51259999999999994</v>
      </c>
      <c r="D10350" s="88">
        <v>16710.839641391362</v>
      </c>
      <c r="E10350" s="88">
        <v>161.41005179772037</v>
      </c>
      <c r="F10350" s="88">
        <v>528.56782120005664</v>
      </c>
      <c r="G10350" s="88">
        <v>779.61275316772253</v>
      </c>
      <c r="H10350" s="88">
        <v>1021.7573998867219</v>
      </c>
      <c r="I10350" s="88">
        <v>1406.907400273823</v>
      </c>
      <c r="J10350" s="88">
        <v>2043.6359587960474</v>
      </c>
      <c r="K10350" s="88">
        <v>3425.5411890035366</v>
      </c>
      <c r="L10350" s="88">
        <v>3596.4840395377755</v>
      </c>
      <c r="M10350" s="88">
        <v>3755.6124200873342</v>
      </c>
    </row>
    <row r="10351" spans="3:13" x14ac:dyDescent="0.2">
      <c r="C10351" s="88">
        <v>0.51265000000000005</v>
      </c>
      <c r="D10351" s="88">
        <v>16711.158871042706</v>
      </c>
      <c r="E10351" s="88">
        <v>161.42014780468344</v>
      </c>
      <c r="F10351" s="88">
        <v>528.5776346478151</v>
      </c>
      <c r="G10351" s="88">
        <v>779.62748334996013</v>
      </c>
      <c r="H10351" s="88">
        <v>1021.7637918178407</v>
      </c>
      <c r="I10351" s="88">
        <v>1406.9238927186634</v>
      </c>
      <c r="J10351" s="88">
        <v>2043.6803794865023</v>
      </c>
      <c r="K10351" s="88">
        <v>3425.7335710887155</v>
      </c>
      <c r="L10351" s="88">
        <v>3596.5139629363157</v>
      </c>
      <c r="M10351" s="88">
        <v>3755.616843549129</v>
      </c>
    </row>
    <row r="10352" spans="3:13" x14ac:dyDescent="0.2">
      <c r="C10352" s="88">
        <v>0.51270000000000004</v>
      </c>
      <c r="D10352" s="88">
        <v>16711.516448172621</v>
      </c>
      <c r="E10352" s="88">
        <v>161.42067255750499</v>
      </c>
      <c r="F10352" s="88">
        <v>528.59754084835822</v>
      </c>
      <c r="G10352" s="88">
        <v>779.68007884963572</v>
      </c>
      <c r="H10352" s="88">
        <v>1021.7819385166181</v>
      </c>
      <c r="I10352" s="88">
        <v>1406.9243990793066</v>
      </c>
      <c r="J10352" s="88">
        <v>2043.6994849149846</v>
      </c>
      <c r="K10352" s="88">
        <v>3425.8033709923307</v>
      </c>
      <c r="L10352" s="88">
        <v>3596.5342967093911</v>
      </c>
      <c r="M10352" s="88">
        <v>3755.6173898628767</v>
      </c>
    </row>
    <row r="10353" spans="3:13" x14ac:dyDescent="0.2">
      <c r="C10353" s="88">
        <v>0.51275000000000004</v>
      </c>
      <c r="D10353" s="88">
        <v>16711.516980095505</v>
      </c>
      <c r="E10353" s="88">
        <v>161.43010384187892</v>
      </c>
      <c r="F10353" s="88">
        <v>528.59926451589672</v>
      </c>
      <c r="G10353" s="88">
        <v>779.70110150734672</v>
      </c>
      <c r="H10353" s="88">
        <v>1021.7927705301454</v>
      </c>
      <c r="I10353" s="88">
        <v>1406.9663747845884</v>
      </c>
      <c r="J10353" s="88">
        <v>2043.7220893575286</v>
      </c>
      <c r="K10353" s="88">
        <v>3425.8950321173979</v>
      </c>
      <c r="L10353" s="88">
        <v>3596.5886252775153</v>
      </c>
      <c r="M10353" s="88">
        <v>3755.6214179381086</v>
      </c>
    </row>
    <row r="10354" spans="3:13" x14ac:dyDescent="0.2">
      <c r="C10354" s="88">
        <v>0.51280000000000003</v>
      </c>
      <c r="D10354" s="88">
        <v>16711.732687786178</v>
      </c>
      <c r="E10354" s="88">
        <v>161.43428612211665</v>
      </c>
      <c r="F10354" s="88">
        <v>528.59931396491993</v>
      </c>
      <c r="G10354" s="88">
        <v>779.71352690849517</v>
      </c>
      <c r="H10354" s="88">
        <v>1021.8384579217491</v>
      </c>
      <c r="I10354" s="88">
        <v>1406.97991884356</v>
      </c>
      <c r="J10354" s="88">
        <v>2043.7351976281225</v>
      </c>
      <c r="K10354" s="88">
        <v>3425.9285253746821</v>
      </c>
      <c r="L10354" s="88">
        <v>3596.672758430906</v>
      </c>
      <c r="M10354" s="88">
        <v>3755.6292899028813</v>
      </c>
    </row>
    <row r="10355" spans="3:13" x14ac:dyDescent="0.2">
      <c r="C10355" s="88">
        <v>0.51285000000000003</v>
      </c>
      <c r="D10355" s="88">
        <v>16711.870664725971</v>
      </c>
      <c r="E10355" s="88">
        <v>161.46283112665151</v>
      </c>
      <c r="F10355" s="88">
        <v>528.60266947788932</v>
      </c>
      <c r="G10355" s="88">
        <v>779.72290669531776</v>
      </c>
      <c r="H10355" s="88">
        <v>1021.8416271401898</v>
      </c>
      <c r="I10355" s="88">
        <v>1406.9896111557996</v>
      </c>
      <c r="J10355" s="88">
        <v>2043.8009791274662</v>
      </c>
      <c r="K10355" s="88">
        <v>3425.9286258700085</v>
      </c>
      <c r="L10355" s="88">
        <v>3596.6843351949092</v>
      </c>
      <c r="M10355" s="88">
        <v>3755.6381484435256</v>
      </c>
    </row>
    <row r="10356" spans="3:13" x14ac:dyDescent="0.2">
      <c r="C10356" s="88">
        <v>0.51290000000000002</v>
      </c>
      <c r="D10356" s="88">
        <v>16711.975454772062</v>
      </c>
      <c r="E10356" s="88">
        <v>161.46967127327207</v>
      </c>
      <c r="F10356" s="88">
        <v>528.6086273805563</v>
      </c>
      <c r="G10356" s="88">
        <v>779.7301097627228</v>
      </c>
      <c r="H10356" s="88">
        <v>1021.8535970902717</v>
      </c>
      <c r="I10356" s="88">
        <v>1406.9910159326932</v>
      </c>
      <c r="J10356" s="88">
        <v>2043.812585126288</v>
      </c>
      <c r="K10356" s="88">
        <v>3425.9293329707612</v>
      </c>
      <c r="L10356" s="88">
        <v>3596.7267964240464</v>
      </c>
      <c r="M10356" s="88">
        <v>3755.6429565714679</v>
      </c>
    </row>
    <row r="10357" spans="3:13" x14ac:dyDescent="0.2">
      <c r="C10357" s="88">
        <v>0.51295000000000002</v>
      </c>
      <c r="D10357" s="88">
        <v>16712.16882557686</v>
      </c>
      <c r="E10357" s="88">
        <v>161.47315401886408</v>
      </c>
      <c r="F10357" s="88">
        <v>528.61032048191237</v>
      </c>
      <c r="G10357" s="88">
        <v>779.75479626878496</v>
      </c>
      <c r="H10357" s="88">
        <v>1021.8682023383008</v>
      </c>
      <c r="I10357" s="88">
        <v>1407.0023761908169</v>
      </c>
      <c r="J10357" s="88">
        <v>2043.8156167084112</v>
      </c>
      <c r="K10357" s="88">
        <v>3425.934523935684</v>
      </c>
      <c r="L10357" s="88">
        <v>3596.8365110279738</v>
      </c>
      <c r="M10357" s="88">
        <v>3755.6480225763594</v>
      </c>
    </row>
    <row r="10358" spans="3:13" x14ac:dyDescent="0.2">
      <c r="C10358" s="88">
        <v>0.51300000000000001</v>
      </c>
      <c r="D10358" s="88">
        <v>16712.24751828879</v>
      </c>
      <c r="E10358" s="88">
        <v>161.47315401886408</v>
      </c>
      <c r="F10358" s="88">
        <v>528.61102743686752</v>
      </c>
      <c r="G10358" s="88">
        <v>779.77401320769286</v>
      </c>
      <c r="H10358" s="88">
        <v>1021.8710483631585</v>
      </c>
      <c r="I10358" s="88">
        <v>1407.0376867910618</v>
      </c>
      <c r="J10358" s="88">
        <v>2043.8824221547857</v>
      </c>
      <c r="K10358" s="88">
        <v>3425.9484188201936</v>
      </c>
      <c r="L10358" s="88">
        <v>3597.3743807951259</v>
      </c>
      <c r="M10358" s="88">
        <v>3755.65958789447</v>
      </c>
    </row>
    <row r="10359" spans="3:13" x14ac:dyDescent="0.2">
      <c r="C10359" s="88">
        <v>0.51305000000000001</v>
      </c>
      <c r="D10359" s="88">
        <v>16712.403645964801</v>
      </c>
      <c r="E10359" s="88">
        <v>161.47315401886408</v>
      </c>
      <c r="F10359" s="88">
        <v>528.6144542259608</v>
      </c>
      <c r="G10359" s="88">
        <v>779.78043656429054</v>
      </c>
      <c r="H10359" s="88">
        <v>1021.8884246897146</v>
      </c>
      <c r="I10359" s="88">
        <v>1407.0420660842406</v>
      </c>
      <c r="J10359" s="88">
        <v>2043.9400304519922</v>
      </c>
      <c r="K10359" s="88">
        <v>3426.0165347659872</v>
      </c>
      <c r="L10359" s="88">
        <v>3597.4343802093508</v>
      </c>
      <c r="M10359" s="88">
        <v>3755.6925269887047</v>
      </c>
    </row>
    <row r="10360" spans="3:13" x14ac:dyDescent="0.2">
      <c r="C10360" s="88">
        <v>0.5131</v>
      </c>
      <c r="D10360" s="88">
        <v>16712.505737469557</v>
      </c>
      <c r="E10360" s="88">
        <v>161.4759123473259</v>
      </c>
      <c r="F10360" s="88">
        <v>528.61513627025261</v>
      </c>
      <c r="G10360" s="88">
        <v>779.78151165811687</v>
      </c>
      <c r="H10360" s="88">
        <v>1021.897637882329</v>
      </c>
      <c r="I10360" s="88">
        <v>1407.0517941728058</v>
      </c>
      <c r="J10360" s="88">
        <v>2043.9994010029477</v>
      </c>
      <c r="K10360" s="88">
        <v>3426.0182408135756</v>
      </c>
      <c r="L10360" s="88">
        <v>3597.4742331775674</v>
      </c>
      <c r="M10360" s="88">
        <v>3755.7281967103572</v>
      </c>
    </row>
    <row r="10361" spans="3:13" x14ac:dyDescent="0.2">
      <c r="C10361" s="88">
        <v>0.51315</v>
      </c>
      <c r="D10361" s="88">
        <v>16712.65462535297</v>
      </c>
      <c r="E10361" s="88">
        <v>161.4759123473259</v>
      </c>
      <c r="F10361" s="88">
        <v>528.61540460857077</v>
      </c>
      <c r="G10361" s="88">
        <v>779.79090410342678</v>
      </c>
      <c r="H10361" s="88">
        <v>1021.9161599839404</v>
      </c>
      <c r="I10361" s="88">
        <v>1407.059566290061</v>
      </c>
      <c r="J10361" s="88">
        <v>2044.0512352976993</v>
      </c>
      <c r="K10361" s="88">
        <v>3426.0273654652719</v>
      </c>
      <c r="L10361" s="88">
        <v>3597.530957335824</v>
      </c>
      <c r="M10361" s="88">
        <v>3755.7927968995073</v>
      </c>
    </row>
    <row r="10362" spans="3:13" x14ac:dyDescent="0.2">
      <c r="C10362" s="88">
        <v>0.51319999999999999</v>
      </c>
      <c r="D10362" s="88">
        <v>16712.686035200612</v>
      </c>
      <c r="E10362" s="88">
        <v>161.47978900073576</v>
      </c>
      <c r="F10362" s="88">
        <v>528.61842203601736</v>
      </c>
      <c r="G10362" s="88">
        <v>779.79539593579739</v>
      </c>
      <c r="H10362" s="88">
        <v>1021.9670300997022</v>
      </c>
      <c r="I10362" s="88">
        <v>1407.0999020286522</v>
      </c>
      <c r="J10362" s="88">
        <v>2044.069374161224</v>
      </c>
      <c r="K10362" s="88">
        <v>3426.0689579162704</v>
      </c>
      <c r="L10362" s="88">
        <v>3597.5521732237326</v>
      </c>
      <c r="M10362" s="88">
        <v>3755.7990108756899</v>
      </c>
    </row>
    <row r="10363" spans="3:13" x14ac:dyDescent="0.2">
      <c r="C10363" s="88">
        <v>0.51324999999999998</v>
      </c>
      <c r="D10363" s="88">
        <v>16713.051183884407</v>
      </c>
      <c r="E10363" s="88">
        <v>161.48918796254475</v>
      </c>
      <c r="F10363" s="88">
        <v>528.6348358678415</v>
      </c>
      <c r="G10363" s="88">
        <v>779.80371703036508</v>
      </c>
      <c r="H10363" s="88">
        <v>1021.9761958794343</v>
      </c>
      <c r="I10363" s="88">
        <v>1407.113083944254</v>
      </c>
      <c r="J10363" s="88">
        <v>2044.0807055123205</v>
      </c>
      <c r="K10363" s="88">
        <v>3426.0789926166112</v>
      </c>
      <c r="L10363" s="88">
        <v>3597.6303178018502</v>
      </c>
      <c r="M10363" s="88">
        <v>3755.8012097536989</v>
      </c>
    </row>
    <row r="10364" spans="3:13" x14ac:dyDescent="0.2">
      <c r="C10364" s="88">
        <v>0.51329999999999998</v>
      </c>
      <c r="D10364" s="88">
        <v>16713.056232887724</v>
      </c>
      <c r="E10364" s="88">
        <v>161.50208254515837</v>
      </c>
      <c r="F10364" s="88">
        <v>528.63858728192236</v>
      </c>
      <c r="G10364" s="88">
        <v>779.80631299008337</v>
      </c>
      <c r="H10364" s="88">
        <v>1021.9793884524615</v>
      </c>
      <c r="I10364" s="88">
        <v>1407.1257437362706</v>
      </c>
      <c r="J10364" s="88">
        <v>2044.0911328341967</v>
      </c>
      <c r="K10364" s="88">
        <v>3426.1274123088951</v>
      </c>
      <c r="L10364" s="88">
        <v>3597.6425837215425</v>
      </c>
      <c r="M10364" s="88">
        <v>3755.8613593226432</v>
      </c>
    </row>
    <row r="10365" spans="3:13" x14ac:dyDescent="0.2">
      <c r="C10365" s="88">
        <v>0.51334999999999997</v>
      </c>
      <c r="D10365" s="88">
        <v>16713.345696451357</v>
      </c>
      <c r="E10365" s="88">
        <v>161.50323664886218</v>
      </c>
      <c r="F10365" s="88">
        <v>528.64902728286825</v>
      </c>
      <c r="G10365" s="88">
        <v>779.8143736381885</v>
      </c>
      <c r="H10365" s="88">
        <v>1021.9867682243748</v>
      </c>
      <c r="I10365" s="88">
        <v>1407.1260702752356</v>
      </c>
      <c r="J10365" s="88">
        <v>2044.1524094619172</v>
      </c>
      <c r="K10365" s="88">
        <v>3426.1662121711242</v>
      </c>
      <c r="L10365" s="88">
        <v>3597.76928269976</v>
      </c>
      <c r="M10365" s="88">
        <v>3755.8649119578959</v>
      </c>
    </row>
    <row r="10366" spans="3:13" x14ac:dyDescent="0.2">
      <c r="C10366" s="88">
        <v>0.51339999999999997</v>
      </c>
      <c r="D10366" s="88">
        <v>16713.500132181696</v>
      </c>
      <c r="E10366" s="88">
        <v>161.50809661519088</v>
      </c>
      <c r="F10366" s="88">
        <v>528.65146445787013</v>
      </c>
      <c r="G10366" s="88">
        <v>779.83622425670956</v>
      </c>
      <c r="H10366" s="88">
        <v>1021.9898654337017</v>
      </c>
      <c r="I10366" s="88">
        <v>1407.1402722444204</v>
      </c>
      <c r="J10366" s="88">
        <v>2044.1584776846853</v>
      </c>
      <c r="K10366" s="88">
        <v>3426.1873564375974</v>
      </c>
      <c r="L10366" s="88">
        <v>3597.8852860138441</v>
      </c>
      <c r="M10366" s="88">
        <v>3755.8704985920049</v>
      </c>
    </row>
    <row r="10367" spans="3:13" x14ac:dyDescent="0.2">
      <c r="C10367" s="88">
        <v>0.51344999999999996</v>
      </c>
      <c r="D10367" s="88">
        <v>16713.541971676936</v>
      </c>
      <c r="E10367" s="88">
        <v>161.50894303208406</v>
      </c>
      <c r="F10367" s="88">
        <v>528.65457314222022</v>
      </c>
      <c r="G10367" s="88">
        <v>779.84871466858885</v>
      </c>
      <c r="H10367" s="88">
        <v>1021.9914846997335</v>
      </c>
      <c r="I10367" s="88">
        <v>1407.1635789731167</v>
      </c>
      <c r="J10367" s="88">
        <v>2044.1836509971577</v>
      </c>
      <c r="K10367" s="88">
        <v>3426.2069391132395</v>
      </c>
      <c r="L10367" s="88">
        <v>3597.9746677204485</v>
      </c>
      <c r="M10367" s="88">
        <v>3755.9039920992645</v>
      </c>
    </row>
    <row r="10368" spans="3:13" x14ac:dyDescent="0.2">
      <c r="C10368" s="88">
        <v>0.51349999999999996</v>
      </c>
      <c r="D10368" s="88">
        <v>16713.738331037926</v>
      </c>
      <c r="E10368" s="88">
        <v>161.50894303208406</v>
      </c>
      <c r="F10368" s="88">
        <v>528.65578578179384</v>
      </c>
      <c r="G10368" s="88">
        <v>779.87090453981909</v>
      </c>
      <c r="H10368" s="88">
        <v>1021.9965236172761</v>
      </c>
      <c r="I10368" s="88">
        <v>1407.2075017088782</v>
      </c>
      <c r="J10368" s="88">
        <v>2044.1951689602315</v>
      </c>
      <c r="K10368" s="88">
        <v>3426.2396919199191</v>
      </c>
      <c r="L10368" s="88">
        <v>3598.000570077676</v>
      </c>
      <c r="M10368" s="88">
        <v>3755.9367942284039</v>
      </c>
    </row>
    <row r="10369" spans="3:13" x14ac:dyDescent="0.2">
      <c r="C10369" s="88">
        <v>0.51354999999999995</v>
      </c>
      <c r="D10369" s="88">
        <v>16713.90144408304</v>
      </c>
      <c r="E10369" s="88">
        <v>161.51179677112123</v>
      </c>
      <c r="F10369" s="88">
        <v>528.65631148542343</v>
      </c>
      <c r="G10369" s="88">
        <v>779.88296949403093</v>
      </c>
      <c r="H10369" s="88">
        <v>1022.0027339626272</v>
      </c>
      <c r="I10369" s="88">
        <v>1407.2266478424212</v>
      </c>
      <c r="J10369" s="88">
        <v>2044.2074000347006</v>
      </c>
      <c r="K10369" s="88">
        <v>3426.2936466390343</v>
      </c>
      <c r="L10369" s="88">
        <v>3598.0750938110841</v>
      </c>
      <c r="M10369" s="88">
        <v>3755.940109092815</v>
      </c>
    </row>
    <row r="10370" spans="3:13" x14ac:dyDescent="0.2">
      <c r="C10370" s="88">
        <v>0.51359999999999995</v>
      </c>
      <c r="D10370" s="88">
        <v>16714.11300614076</v>
      </c>
      <c r="E10370" s="88">
        <v>161.5126044533954</v>
      </c>
      <c r="F10370" s="88">
        <v>528.66781896684552</v>
      </c>
      <c r="G10370" s="88">
        <v>779.89025077204087</v>
      </c>
      <c r="H10370" s="88">
        <v>1022.0057103269082</v>
      </c>
      <c r="I10370" s="88">
        <v>1407.2382940786979</v>
      </c>
      <c r="J10370" s="88">
        <v>2044.2666774146851</v>
      </c>
      <c r="K10370" s="88">
        <v>3426.322204146255</v>
      </c>
      <c r="L10370" s="88">
        <v>3598.1016456699881</v>
      </c>
      <c r="M10370" s="88">
        <v>3755.9679725303849</v>
      </c>
    </row>
    <row r="10371" spans="3:13" x14ac:dyDescent="0.2">
      <c r="C10371" s="88">
        <v>0.51365000000000005</v>
      </c>
      <c r="D10371" s="88">
        <v>16714.317613308485</v>
      </c>
      <c r="E10371" s="88">
        <v>161.51442061939997</v>
      </c>
      <c r="F10371" s="88">
        <v>528.67224794072263</v>
      </c>
      <c r="G10371" s="88">
        <v>779.89993779129372</v>
      </c>
      <c r="H10371" s="88">
        <v>1022.0175938612952</v>
      </c>
      <c r="I10371" s="88">
        <v>1407.2417873239906</v>
      </c>
      <c r="J10371" s="88">
        <v>2044.2858274389887</v>
      </c>
      <c r="K10371" s="88">
        <v>3426.3696138210225</v>
      </c>
      <c r="L10371" s="88">
        <v>3598.1220302214033</v>
      </c>
      <c r="M10371" s="88">
        <v>3755.9796849642371</v>
      </c>
    </row>
    <row r="10372" spans="3:13" x14ac:dyDescent="0.2">
      <c r="C10372" s="88">
        <v>0.51370000000000005</v>
      </c>
      <c r="D10372" s="88">
        <v>16714.412800969701</v>
      </c>
      <c r="E10372" s="88">
        <v>161.51442061939997</v>
      </c>
      <c r="F10372" s="88">
        <v>528.67306327259394</v>
      </c>
      <c r="G10372" s="88">
        <v>779.91329713593495</v>
      </c>
      <c r="H10372" s="88">
        <v>1022.0181446304132</v>
      </c>
      <c r="I10372" s="88">
        <v>1407.2675446169446</v>
      </c>
      <c r="J10372" s="88">
        <v>2044.3178944981041</v>
      </c>
      <c r="K10372" s="88">
        <v>3426.4453155553215</v>
      </c>
      <c r="L10372" s="88">
        <v>3598.1592263841881</v>
      </c>
      <c r="M10372" s="88">
        <v>3755.9960465000045</v>
      </c>
    </row>
    <row r="10373" spans="3:13" x14ac:dyDescent="0.2">
      <c r="C10373" s="88">
        <v>0.51375000000000004</v>
      </c>
      <c r="D10373" s="88">
        <v>16714.545791727349</v>
      </c>
      <c r="E10373" s="88">
        <v>161.51442061939997</v>
      </c>
      <c r="F10373" s="88">
        <v>528.67455728310597</v>
      </c>
      <c r="G10373" s="88">
        <v>779.94721580109535</v>
      </c>
      <c r="H10373" s="88">
        <v>1022.0265617727218</v>
      </c>
      <c r="I10373" s="88">
        <v>1407.2718525446294</v>
      </c>
      <c r="J10373" s="88">
        <v>2044.367037281696</v>
      </c>
      <c r="K10373" s="88">
        <v>3426.4658876941489</v>
      </c>
      <c r="L10373" s="88">
        <v>3598.2275718350479</v>
      </c>
      <c r="M10373" s="88">
        <v>3755.9996179266263</v>
      </c>
    </row>
    <row r="10374" spans="3:13" x14ac:dyDescent="0.2">
      <c r="C10374" s="88">
        <v>0.51380000000000003</v>
      </c>
      <c r="D10374" s="88">
        <v>16714.550877102345</v>
      </c>
      <c r="E10374" s="88">
        <v>161.52264647551146</v>
      </c>
      <c r="F10374" s="88">
        <v>528.6815088499593</v>
      </c>
      <c r="G10374" s="88">
        <v>779.94857629897115</v>
      </c>
      <c r="H10374" s="88">
        <v>1022.0361477210263</v>
      </c>
      <c r="I10374" s="88">
        <v>1407.3017855557355</v>
      </c>
      <c r="J10374" s="88">
        <v>2044.3911685167727</v>
      </c>
      <c r="K10374" s="88">
        <v>3426.5018541083891</v>
      </c>
      <c r="L10374" s="88">
        <v>3598.2572475030106</v>
      </c>
      <c r="M10374" s="88">
        <v>3756.0496160451098</v>
      </c>
    </row>
    <row r="10375" spans="3:13" x14ac:dyDescent="0.2">
      <c r="C10375" s="88">
        <v>0.51385000000000003</v>
      </c>
      <c r="D10375" s="88">
        <v>16714.694912508141</v>
      </c>
      <c r="E10375" s="88">
        <v>161.52264647551146</v>
      </c>
      <c r="F10375" s="88">
        <v>528.69492683366025</v>
      </c>
      <c r="G10375" s="88">
        <v>779.97423180063788</v>
      </c>
      <c r="H10375" s="88">
        <v>1022.0471962886249</v>
      </c>
      <c r="I10375" s="88">
        <v>1407.3070159713516</v>
      </c>
      <c r="J10375" s="88">
        <v>2044.4138982102786</v>
      </c>
      <c r="K10375" s="88">
        <v>3426.5357825651599</v>
      </c>
      <c r="L10375" s="88">
        <v>3598.3966851172058</v>
      </c>
      <c r="M10375" s="88">
        <v>3756.0768398613222</v>
      </c>
    </row>
    <row r="10376" spans="3:13" x14ac:dyDescent="0.2">
      <c r="C10376" s="88">
        <v>0.51390000000000002</v>
      </c>
      <c r="D10376" s="88">
        <v>16714.704271391012</v>
      </c>
      <c r="E10376" s="88">
        <v>161.52415677059525</v>
      </c>
      <c r="F10376" s="88">
        <v>528.71076458048537</v>
      </c>
      <c r="G10376" s="88">
        <v>779.98128670726283</v>
      </c>
      <c r="H10376" s="88">
        <v>1022.0661854051091</v>
      </c>
      <c r="I10376" s="88">
        <v>1407.3301386908179</v>
      </c>
      <c r="J10376" s="88">
        <v>2044.4278442387113</v>
      </c>
      <c r="K10376" s="88">
        <v>3426.5508853910665</v>
      </c>
      <c r="L10376" s="88">
        <v>3598.4217380262435</v>
      </c>
      <c r="M10376" s="88">
        <v>3756.0871962550132</v>
      </c>
    </row>
    <row r="10377" spans="3:13" x14ac:dyDescent="0.2">
      <c r="C10377" s="88">
        <v>0.51395000000000002</v>
      </c>
      <c r="D10377" s="88">
        <v>16714.872528095879</v>
      </c>
      <c r="E10377" s="88">
        <v>161.52864231442072</v>
      </c>
      <c r="F10377" s="88">
        <v>528.72002126718189</v>
      </c>
      <c r="G10377" s="88">
        <v>779.9824923930496</v>
      </c>
      <c r="H10377" s="88">
        <v>1022.0880962184074</v>
      </c>
      <c r="I10377" s="88">
        <v>1407.3897042108615</v>
      </c>
      <c r="J10377" s="88">
        <v>2044.4522904131763</v>
      </c>
      <c r="K10377" s="88">
        <v>3426.6173328334016</v>
      </c>
      <c r="L10377" s="88">
        <v>3598.5632927760762</v>
      </c>
      <c r="M10377" s="88">
        <v>3756.1274985385107</v>
      </c>
    </row>
    <row r="10378" spans="3:13" x14ac:dyDescent="0.2">
      <c r="C10378" s="88">
        <v>0.51400000000000001</v>
      </c>
      <c r="D10378" s="88">
        <v>16715.230332311032</v>
      </c>
      <c r="E10378" s="88">
        <v>161.53015243375376</v>
      </c>
      <c r="F10378" s="88">
        <v>528.73154455701888</v>
      </c>
      <c r="G10378" s="88">
        <v>780.01036792326431</v>
      </c>
      <c r="H10378" s="88">
        <v>1022.0931207917406</v>
      </c>
      <c r="I10378" s="88">
        <v>1407.4149335116435</v>
      </c>
      <c r="J10378" s="88">
        <v>2044.4552770969681</v>
      </c>
      <c r="K10378" s="88">
        <v>3426.6281303733613</v>
      </c>
      <c r="L10378" s="88">
        <v>3598.6093040625628</v>
      </c>
      <c r="M10378" s="88">
        <v>3756.1419978159042</v>
      </c>
    </row>
    <row r="10379" spans="3:13" x14ac:dyDescent="0.2">
      <c r="C10379" s="88">
        <v>0.51405000000000001</v>
      </c>
      <c r="D10379" s="88">
        <v>16715.37754022767</v>
      </c>
      <c r="E10379" s="88">
        <v>161.53453154799536</v>
      </c>
      <c r="F10379" s="88">
        <v>528.73518334786104</v>
      </c>
      <c r="G10379" s="88">
        <v>780.01314436371013</v>
      </c>
      <c r="H10379" s="88">
        <v>1022.1274010134239</v>
      </c>
      <c r="I10379" s="88">
        <v>1407.4181871611204</v>
      </c>
      <c r="J10379" s="88">
        <v>2044.503653841391</v>
      </c>
      <c r="K10379" s="88">
        <v>3426.777486463181</v>
      </c>
      <c r="L10379" s="88">
        <v>3598.6814785766187</v>
      </c>
      <c r="M10379" s="88">
        <v>3756.1576696417392</v>
      </c>
    </row>
    <row r="10380" spans="3:13" x14ac:dyDescent="0.2">
      <c r="C10380" s="88">
        <v>0.5141</v>
      </c>
      <c r="D10380" s="88">
        <v>16715.443819014083</v>
      </c>
      <c r="E10380" s="88">
        <v>161.54036483685559</v>
      </c>
      <c r="F10380" s="88">
        <v>528.74168755162555</v>
      </c>
      <c r="G10380" s="88">
        <v>780.01365014477369</v>
      </c>
      <c r="H10380" s="88">
        <v>1022.1289259213609</v>
      </c>
      <c r="I10380" s="88">
        <v>1407.4610956388096</v>
      </c>
      <c r="J10380" s="88">
        <v>2044.5047070295855</v>
      </c>
      <c r="K10380" s="88">
        <v>3426.801996333525</v>
      </c>
      <c r="L10380" s="88">
        <v>3598.7529677803268</v>
      </c>
      <c r="M10380" s="88">
        <v>3756.1827376022015</v>
      </c>
    </row>
    <row r="10381" spans="3:13" x14ac:dyDescent="0.2">
      <c r="C10381" s="88">
        <v>0.51415</v>
      </c>
      <c r="D10381" s="88">
        <v>16715.668991864684</v>
      </c>
      <c r="E10381" s="88">
        <v>161.5436031666959</v>
      </c>
      <c r="F10381" s="88">
        <v>528.74237309381533</v>
      </c>
      <c r="G10381" s="88">
        <v>780.01438400238931</v>
      </c>
      <c r="H10381" s="88">
        <v>1022.1675304204596</v>
      </c>
      <c r="I10381" s="88">
        <v>1407.4830188771075</v>
      </c>
      <c r="J10381" s="88">
        <v>2044.5125865038899</v>
      </c>
      <c r="K10381" s="88">
        <v>3426.8858583417559</v>
      </c>
      <c r="L10381" s="88">
        <v>3598.7813901682375</v>
      </c>
      <c r="M10381" s="88">
        <v>3756.1899092505173</v>
      </c>
    </row>
    <row r="10382" spans="3:13" x14ac:dyDescent="0.2">
      <c r="C10382" s="88">
        <v>0.51419999999999999</v>
      </c>
      <c r="D10382" s="88">
        <v>16715.674801462541</v>
      </c>
      <c r="E10382" s="88">
        <v>161.54534040399994</v>
      </c>
      <c r="F10382" s="88">
        <v>528.74654049112678</v>
      </c>
      <c r="G10382" s="88">
        <v>780.02038990399296</v>
      </c>
      <c r="H10382" s="88">
        <v>1022.2128166690959</v>
      </c>
      <c r="I10382" s="88">
        <v>1407.4908385970666</v>
      </c>
      <c r="J10382" s="88">
        <v>2044.533765874749</v>
      </c>
      <c r="K10382" s="88">
        <v>3426.916942286588</v>
      </c>
      <c r="L10382" s="88">
        <v>3598.7991842360839</v>
      </c>
      <c r="M10382" s="88">
        <v>3756.1954742837679</v>
      </c>
    </row>
    <row r="10383" spans="3:13" x14ac:dyDescent="0.2">
      <c r="C10383" s="88">
        <v>0.51424999999999998</v>
      </c>
      <c r="D10383" s="88">
        <v>16715.682409953086</v>
      </c>
      <c r="E10383" s="88">
        <v>161.54536817013832</v>
      </c>
      <c r="F10383" s="88">
        <v>528.74819011474483</v>
      </c>
      <c r="G10383" s="88">
        <v>780.03916315758397</v>
      </c>
      <c r="H10383" s="88">
        <v>1022.2251778527461</v>
      </c>
      <c r="I10383" s="88">
        <v>1407.5063152782272</v>
      </c>
      <c r="J10383" s="88">
        <v>2044.5486249289497</v>
      </c>
      <c r="K10383" s="88">
        <v>3426.9537943604455</v>
      </c>
      <c r="L10383" s="88">
        <v>3598.8239391413135</v>
      </c>
      <c r="M10383" s="88">
        <v>3756.2001015731275</v>
      </c>
    </row>
    <row r="10384" spans="3:13" x14ac:dyDescent="0.2">
      <c r="C10384" s="88">
        <v>0.51429999999999998</v>
      </c>
      <c r="D10384" s="88">
        <v>16715.737236226727</v>
      </c>
      <c r="E10384" s="88">
        <v>161.55129305752052</v>
      </c>
      <c r="F10384" s="88">
        <v>528.7523883354911</v>
      </c>
      <c r="G10384" s="88">
        <v>780.0468824480281</v>
      </c>
      <c r="H10384" s="88">
        <v>1022.2607861206197</v>
      </c>
      <c r="I10384" s="88">
        <v>1407.5148485791119</v>
      </c>
      <c r="J10384" s="88">
        <v>2044.5714655127645</v>
      </c>
      <c r="K10384" s="88">
        <v>3426.9938579569716</v>
      </c>
      <c r="L10384" s="88">
        <v>3598.898734671021</v>
      </c>
      <c r="M10384" s="88">
        <v>3756.2198667987477</v>
      </c>
    </row>
    <row r="10385" spans="3:13" x14ac:dyDescent="0.2">
      <c r="C10385" s="88">
        <v>0.51434999999999997</v>
      </c>
      <c r="D10385" s="88">
        <v>16715.847904598635</v>
      </c>
      <c r="E10385" s="88">
        <v>161.55139680538377</v>
      </c>
      <c r="F10385" s="88">
        <v>528.7530122546209</v>
      </c>
      <c r="G10385" s="88">
        <v>780.05468712551328</v>
      </c>
      <c r="H10385" s="88">
        <v>1022.2642002904327</v>
      </c>
      <c r="I10385" s="88">
        <v>1407.5432635995412</v>
      </c>
      <c r="J10385" s="88">
        <v>2044.6180334713467</v>
      </c>
      <c r="K10385" s="88">
        <v>3427.0242681223726</v>
      </c>
      <c r="L10385" s="88">
        <v>3599.0159725050121</v>
      </c>
      <c r="M10385" s="88">
        <v>3756.2597712057495</v>
      </c>
    </row>
    <row r="10386" spans="3:13" x14ac:dyDescent="0.2">
      <c r="C10386" s="88">
        <v>0.51439999999999997</v>
      </c>
      <c r="D10386" s="88">
        <v>16715.981520101512</v>
      </c>
      <c r="E10386" s="88">
        <v>161.55482114735241</v>
      </c>
      <c r="F10386" s="88">
        <v>528.75651961486983</v>
      </c>
      <c r="G10386" s="88">
        <v>780.05898693755034</v>
      </c>
      <c r="H10386" s="88">
        <v>1022.2713522316044</v>
      </c>
      <c r="I10386" s="88">
        <v>1407.5925889422583</v>
      </c>
      <c r="J10386" s="88">
        <v>2044.6342068282338</v>
      </c>
      <c r="K10386" s="88">
        <v>3427.0991156861937</v>
      </c>
      <c r="L10386" s="88">
        <v>3599.1156442266301</v>
      </c>
      <c r="M10386" s="88">
        <v>3756.2849321594995</v>
      </c>
    </row>
    <row r="10387" spans="3:13" x14ac:dyDescent="0.2">
      <c r="C10387" s="88">
        <v>0.51444999999999996</v>
      </c>
      <c r="D10387" s="88">
        <v>16716.146491890013</v>
      </c>
      <c r="E10387" s="88">
        <v>161.55585323714604</v>
      </c>
      <c r="F10387" s="88">
        <v>528.76224645332559</v>
      </c>
      <c r="G10387" s="88">
        <v>780.09787999421042</v>
      </c>
      <c r="H10387" s="88">
        <v>1022.2873955461268</v>
      </c>
      <c r="I10387" s="88">
        <v>1407.6646910251779</v>
      </c>
      <c r="J10387" s="88">
        <v>2044.66145116078</v>
      </c>
      <c r="K10387" s="88">
        <v>3427.2220044557916</v>
      </c>
      <c r="L10387" s="88">
        <v>3599.1353159358341</v>
      </c>
      <c r="M10387" s="88">
        <v>3756.299424511988</v>
      </c>
    </row>
    <row r="10388" spans="3:13" x14ac:dyDescent="0.2">
      <c r="C10388" s="88">
        <v>0.51449999999999996</v>
      </c>
      <c r="D10388" s="88">
        <v>16716.617573753887</v>
      </c>
      <c r="E10388" s="88">
        <v>161.5625858115709</v>
      </c>
      <c r="F10388" s="88">
        <v>528.7686786016543</v>
      </c>
      <c r="G10388" s="88">
        <v>780.11179650277109</v>
      </c>
      <c r="H10388" s="88">
        <v>1022.3175726199702</v>
      </c>
      <c r="I10388" s="88">
        <v>1407.6997597350478</v>
      </c>
      <c r="J10388" s="88">
        <v>2044.685066778276</v>
      </c>
      <c r="K10388" s="88">
        <v>3427.2857229581423</v>
      </c>
      <c r="L10388" s="88">
        <v>3599.2755103950731</v>
      </c>
      <c r="M10388" s="88">
        <v>3756.3031011544767</v>
      </c>
    </row>
    <row r="10389" spans="3:13" x14ac:dyDescent="0.2">
      <c r="C10389" s="88">
        <v>0.51454999999999995</v>
      </c>
      <c r="D10389" s="88">
        <v>16716.665207472382</v>
      </c>
      <c r="E10389" s="88">
        <v>161.56707332235055</v>
      </c>
      <c r="F10389" s="88">
        <v>528.76899648960716</v>
      </c>
      <c r="G10389" s="88">
        <v>780.11207622858865</v>
      </c>
      <c r="H10389" s="88">
        <v>1022.3317496107566</v>
      </c>
      <c r="I10389" s="88">
        <v>1407.7017899119601</v>
      </c>
      <c r="J10389" s="88">
        <v>2044.7188322467282</v>
      </c>
      <c r="K10389" s="88">
        <v>3427.3599000683462</v>
      </c>
      <c r="L10389" s="88">
        <v>3599.301116874914</v>
      </c>
      <c r="M10389" s="88">
        <v>3756.316008760929</v>
      </c>
    </row>
    <row r="10390" spans="3:13" x14ac:dyDescent="0.2">
      <c r="C10390" s="88">
        <v>0.51459999999999995</v>
      </c>
      <c r="D10390" s="88">
        <v>16716.902183547354</v>
      </c>
      <c r="E10390" s="88">
        <v>161.5702111103401</v>
      </c>
      <c r="F10390" s="88">
        <v>528.77352039725884</v>
      </c>
      <c r="G10390" s="88">
        <v>780.12408812735885</v>
      </c>
      <c r="H10390" s="88">
        <v>1022.3447000590313</v>
      </c>
      <c r="I10390" s="88">
        <v>1407.7073931872078</v>
      </c>
      <c r="J10390" s="88">
        <v>2044.7328223277023</v>
      </c>
      <c r="K10390" s="88">
        <v>3427.3724315279865</v>
      </c>
      <c r="L10390" s="88">
        <v>3599.3428457543541</v>
      </c>
      <c r="M10390" s="88">
        <v>3756.3237427976128</v>
      </c>
    </row>
    <row r="10391" spans="3:13" x14ac:dyDescent="0.2">
      <c r="C10391" s="88">
        <v>0.51465000000000005</v>
      </c>
      <c r="D10391" s="88">
        <v>16717.00076589001</v>
      </c>
      <c r="E10391" s="88">
        <v>161.57264498956647</v>
      </c>
      <c r="F10391" s="88">
        <v>528.78218392283861</v>
      </c>
      <c r="G10391" s="88">
        <v>780.12475083058371</v>
      </c>
      <c r="H10391" s="88">
        <v>1022.3584505633444</v>
      </c>
      <c r="I10391" s="88">
        <v>1407.75113651123</v>
      </c>
      <c r="J10391" s="88">
        <v>2044.7367112215638</v>
      </c>
      <c r="K10391" s="88">
        <v>3427.3979203831723</v>
      </c>
      <c r="L10391" s="88">
        <v>3599.4423979502935</v>
      </c>
      <c r="M10391" s="88">
        <v>3756.3386472024645</v>
      </c>
    </row>
    <row r="10392" spans="3:13" x14ac:dyDescent="0.2">
      <c r="C10392" s="88">
        <v>0.51470000000000005</v>
      </c>
      <c r="D10392" s="88">
        <v>16717.257388191432</v>
      </c>
      <c r="E10392" s="88">
        <v>161.57570612909785</v>
      </c>
      <c r="F10392" s="88">
        <v>528.78647359726074</v>
      </c>
      <c r="G10392" s="88">
        <v>780.1355284585502</v>
      </c>
      <c r="H10392" s="88">
        <v>1022.3646763520328</v>
      </c>
      <c r="I10392" s="88">
        <v>1407.7811194592141</v>
      </c>
      <c r="J10392" s="88">
        <v>2044.7614456994243</v>
      </c>
      <c r="K10392" s="88">
        <v>3427.4856493728953</v>
      </c>
      <c r="L10392" s="88">
        <v>3599.4538955308772</v>
      </c>
      <c r="M10392" s="88">
        <v>3756.3458177299335</v>
      </c>
    </row>
    <row r="10393" spans="3:13" x14ac:dyDescent="0.2">
      <c r="C10393" s="88">
        <v>0.51475000000000004</v>
      </c>
      <c r="D10393" s="88">
        <v>16717.361640651259</v>
      </c>
      <c r="E10393" s="88">
        <v>161.5770808554571</v>
      </c>
      <c r="F10393" s="88">
        <v>528.79523539554339</v>
      </c>
      <c r="G10393" s="88">
        <v>780.1412558260713</v>
      </c>
      <c r="H10393" s="88">
        <v>1022.3671965712024</v>
      </c>
      <c r="I10393" s="88">
        <v>1407.7852675988779</v>
      </c>
      <c r="J10393" s="88">
        <v>2044.7765661489584</v>
      </c>
      <c r="K10393" s="88">
        <v>3427.5596229149569</v>
      </c>
      <c r="L10393" s="88">
        <v>3599.4553713573896</v>
      </c>
      <c r="M10393" s="88">
        <v>3756.4069879528979</v>
      </c>
    </row>
    <row r="10394" spans="3:13" x14ac:dyDescent="0.2">
      <c r="C10394" s="88">
        <v>0.51480000000000004</v>
      </c>
      <c r="D10394" s="88">
        <v>16717.430400133468</v>
      </c>
      <c r="E10394" s="88">
        <v>161.57791492485831</v>
      </c>
      <c r="F10394" s="88">
        <v>528.80084307293009</v>
      </c>
      <c r="G10394" s="88">
        <v>780.1474209034368</v>
      </c>
      <c r="H10394" s="88">
        <v>1022.3704294665768</v>
      </c>
      <c r="I10394" s="88">
        <v>1407.78595745643</v>
      </c>
      <c r="J10394" s="88">
        <v>2044.7971087617198</v>
      </c>
      <c r="K10394" s="88">
        <v>3427.595920307931</v>
      </c>
      <c r="L10394" s="88">
        <v>3599.7618476911221</v>
      </c>
      <c r="M10394" s="88">
        <v>3756.4146334726888</v>
      </c>
    </row>
    <row r="10395" spans="3:13" x14ac:dyDescent="0.2">
      <c r="C10395" s="88">
        <v>0.51485000000000003</v>
      </c>
      <c r="D10395" s="88">
        <v>16717.474157855591</v>
      </c>
      <c r="E10395" s="88">
        <v>161.57858857152587</v>
      </c>
      <c r="F10395" s="88">
        <v>528.8074139827454</v>
      </c>
      <c r="G10395" s="88">
        <v>780.17939611428255</v>
      </c>
      <c r="H10395" s="88">
        <v>1022.3839605884273</v>
      </c>
      <c r="I10395" s="88">
        <v>1407.8004660278666</v>
      </c>
      <c r="J10395" s="88">
        <v>2044.8058305947957</v>
      </c>
      <c r="K10395" s="88">
        <v>3427.6011875345603</v>
      </c>
      <c r="L10395" s="88">
        <v>3599.8583301413273</v>
      </c>
      <c r="M10395" s="88">
        <v>3756.4253274745442</v>
      </c>
    </row>
    <row r="10396" spans="3:13" x14ac:dyDescent="0.2">
      <c r="C10396" s="88">
        <v>0.51490000000000002</v>
      </c>
      <c r="D10396" s="88">
        <v>16717.571953476119</v>
      </c>
      <c r="E10396" s="88">
        <v>161.59078069429688</v>
      </c>
      <c r="F10396" s="88">
        <v>528.81057875162787</v>
      </c>
      <c r="G10396" s="88">
        <v>780.18226986996342</v>
      </c>
      <c r="H10396" s="88">
        <v>1022.4621148613719</v>
      </c>
      <c r="I10396" s="88">
        <v>1407.8156553236408</v>
      </c>
      <c r="J10396" s="88">
        <v>2044.9234016595046</v>
      </c>
      <c r="K10396" s="88">
        <v>3427.6316678153626</v>
      </c>
      <c r="L10396" s="88">
        <v>3600.4278448347704</v>
      </c>
      <c r="M10396" s="88">
        <v>3756.4290604158177</v>
      </c>
    </row>
    <row r="10397" spans="3:13" x14ac:dyDescent="0.2">
      <c r="C10397" s="88">
        <v>0.51495000000000002</v>
      </c>
      <c r="D10397" s="88">
        <v>16717.83856905358</v>
      </c>
      <c r="E10397" s="88">
        <v>161.59234923523582</v>
      </c>
      <c r="F10397" s="88">
        <v>528.81579893658227</v>
      </c>
      <c r="G10397" s="88">
        <v>780.19149913380716</v>
      </c>
      <c r="H10397" s="88">
        <v>1022.4991269034304</v>
      </c>
      <c r="I10397" s="88">
        <v>1407.8545809772054</v>
      </c>
      <c r="J10397" s="88">
        <v>2044.9406735301068</v>
      </c>
      <c r="K10397" s="88">
        <v>3427.6326641389951</v>
      </c>
      <c r="L10397" s="88">
        <v>3600.5537012968516</v>
      </c>
      <c r="M10397" s="88">
        <v>3756.4521694381874</v>
      </c>
    </row>
    <row r="10398" spans="3:13" x14ac:dyDescent="0.2">
      <c r="C10398" s="88">
        <v>0.51500000000000001</v>
      </c>
      <c r="D10398" s="88">
        <v>16718.109618467795</v>
      </c>
      <c r="E10398" s="88">
        <v>161.5982214165997</v>
      </c>
      <c r="F10398" s="88">
        <v>528.81588492250921</v>
      </c>
      <c r="G10398" s="88">
        <v>780.20695556413602</v>
      </c>
      <c r="H10398" s="88">
        <v>1022.5211848977988</v>
      </c>
      <c r="I10398" s="88">
        <v>1407.9040918432802</v>
      </c>
      <c r="J10398" s="88">
        <v>2044.9523031615372</v>
      </c>
      <c r="K10398" s="88">
        <v>3427.6820628805135</v>
      </c>
      <c r="L10398" s="88">
        <v>3600.6695304677833</v>
      </c>
      <c r="M10398" s="88">
        <v>3756.4646343360182</v>
      </c>
    </row>
    <row r="10399" spans="3:13" x14ac:dyDescent="0.2">
      <c r="C10399" s="88">
        <v>0.51505000000000001</v>
      </c>
      <c r="D10399" s="88">
        <v>16718.121402790657</v>
      </c>
      <c r="E10399" s="88">
        <v>161.60153057277603</v>
      </c>
      <c r="F10399" s="88">
        <v>528.82069839742007</v>
      </c>
      <c r="G10399" s="88">
        <v>780.21036589042023</v>
      </c>
      <c r="H10399" s="88">
        <v>1022.5349335236529</v>
      </c>
      <c r="I10399" s="88">
        <v>1407.9314147912905</v>
      </c>
      <c r="J10399" s="88">
        <v>2045.022377999735</v>
      </c>
      <c r="K10399" s="88">
        <v>3427.7977347326832</v>
      </c>
      <c r="L10399" s="88">
        <v>3600.810839927206</v>
      </c>
      <c r="M10399" s="88">
        <v>3756.4886957321105</v>
      </c>
    </row>
    <row r="10400" spans="3:13" x14ac:dyDescent="0.2">
      <c r="C10400" s="88">
        <v>0.5151</v>
      </c>
      <c r="D10400" s="88">
        <v>16718.187661003467</v>
      </c>
      <c r="E10400" s="88">
        <v>161.6034924644664</v>
      </c>
      <c r="F10400" s="88">
        <v>528.82860043331038</v>
      </c>
      <c r="G10400" s="88">
        <v>780.21939789006365</v>
      </c>
      <c r="H10400" s="88">
        <v>1022.5493470653473</v>
      </c>
      <c r="I10400" s="88">
        <v>1407.9354681548621</v>
      </c>
      <c r="J10400" s="88">
        <v>2045.0425712299225</v>
      </c>
      <c r="K10400" s="88">
        <v>3427.8621556868975</v>
      </c>
      <c r="L10400" s="88">
        <v>3600.8807972721784</v>
      </c>
      <c r="M10400" s="88">
        <v>3756.4940354657883</v>
      </c>
    </row>
    <row r="10401" spans="3:13" x14ac:dyDescent="0.2">
      <c r="C10401" s="88">
        <v>0.51515</v>
      </c>
      <c r="D10401" s="88">
        <v>16718.273307685904</v>
      </c>
      <c r="E10401" s="88">
        <v>161.61806320583855</v>
      </c>
      <c r="F10401" s="88">
        <v>528.83283062270584</v>
      </c>
      <c r="G10401" s="88">
        <v>780.22640164113136</v>
      </c>
      <c r="H10401" s="88">
        <v>1022.5851233149406</v>
      </c>
      <c r="I10401" s="88">
        <v>1407.9537831437424</v>
      </c>
      <c r="J10401" s="88">
        <v>2045.0633719276734</v>
      </c>
      <c r="K10401" s="88">
        <v>3427.9739720585476</v>
      </c>
      <c r="L10401" s="88">
        <v>3600.9292350383284</v>
      </c>
      <c r="M10401" s="88">
        <v>3756.5050348012091</v>
      </c>
    </row>
    <row r="10402" spans="3:13" x14ac:dyDescent="0.2">
      <c r="C10402" s="88">
        <v>0.51519999999999999</v>
      </c>
      <c r="D10402" s="88">
        <v>16718.295744464544</v>
      </c>
      <c r="E10402" s="88">
        <v>161.63036258037209</v>
      </c>
      <c r="F10402" s="88">
        <v>528.8341855306935</v>
      </c>
      <c r="G10402" s="88">
        <v>780.28311684675555</v>
      </c>
      <c r="H10402" s="88">
        <v>1022.5895957586399</v>
      </c>
      <c r="I10402" s="88">
        <v>1407.9967478472513</v>
      </c>
      <c r="J10402" s="88">
        <v>2045.102925818383</v>
      </c>
      <c r="K10402" s="88">
        <v>3427.9830176201913</v>
      </c>
      <c r="L10402" s="88">
        <v>3600.9359519662903</v>
      </c>
      <c r="M10402" s="88">
        <v>3756.521677468902</v>
      </c>
    </row>
    <row r="10403" spans="3:13" x14ac:dyDescent="0.2">
      <c r="C10403" s="88">
        <v>0.51524999999999999</v>
      </c>
      <c r="D10403" s="88">
        <v>16718.554892873406</v>
      </c>
      <c r="E10403" s="88">
        <v>161.63134200199784</v>
      </c>
      <c r="F10403" s="88">
        <v>528.83869775544645</v>
      </c>
      <c r="G10403" s="88">
        <v>780.29100770474952</v>
      </c>
      <c r="H10403" s="88">
        <v>1022.6273606323898</v>
      </c>
      <c r="I10403" s="88">
        <v>1408.0087409792568</v>
      </c>
      <c r="J10403" s="88">
        <v>2045.1216306795372</v>
      </c>
      <c r="K10403" s="88">
        <v>3428.0041506229413</v>
      </c>
      <c r="L10403" s="88">
        <v>3601.0666059783616</v>
      </c>
      <c r="M10403" s="88">
        <v>3756.5909235706254</v>
      </c>
    </row>
    <row r="10404" spans="3:13" x14ac:dyDescent="0.2">
      <c r="C10404" s="88">
        <v>0.51529999999999998</v>
      </c>
      <c r="D10404" s="88">
        <v>16718.570567879451</v>
      </c>
      <c r="E10404" s="88">
        <v>161.6313498522959</v>
      </c>
      <c r="F10404" s="88">
        <v>528.84188576488714</v>
      </c>
      <c r="G10404" s="88">
        <v>780.30385162579614</v>
      </c>
      <c r="H10404" s="88">
        <v>1022.6430897008913</v>
      </c>
      <c r="I10404" s="88">
        <v>1408.01880329703</v>
      </c>
      <c r="J10404" s="88">
        <v>2045.1646616362796</v>
      </c>
      <c r="K10404" s="88">
        <v>3428.0218997546176</v>
      </c>
      <c r="L10404" s="88">
        <v>3601.0680918683274</v>
      </c>
      <c r="M10404" s="88">
        <v>3756.5931920313783</v>
      </c>
    </row>
    <row r="10405" spans="3:13" x14ac:dyDescent="0.2">
      <c r="C10405" s="88">
        <v>0.51534999999999997</v>
      </c>
      <c r="D10405" s="88">
        <v>16718.573403682061</v>
      </c>
      <c r="E10405" s="88">
        <v>161.64169210737873</v>
      </c>
      <c r="F10405" s="88">
        <v>528.85393723725065</v>
      </c>
      <c r="G10405" s="88">
        <v>780.30682268371129</v>
      </c>
      <c r="H10405" s="88">
        <v>1022.6544618881744</v>
      </c>
      <c r="I10405" s="88">
        <v>1408.0522737829283</v>
      </c>
      <c r="J10405" s="88">
        <v>2045.1679631939915</v>
      </c>
      <c r="K10405" s="88">
        <v>3428.0472488556138</v>
      </c>
      <c r="L10405" s="88">
        <v>3601.1055993699065</v>
      </c>
      <c r="M10405" s="88">
        <v>3756.62199254298</v>
      </c>
    </row>
    <row r="10406" spans="3:13" x14ac:dyDescent="0.2">
      <c r="C10406" s="88">
        <v>0.51539999999999997</v>
      </c>
      <c r="D10406" s="88">
        <v>16718.586379415217</v>
      </c>
      <c r="E10406" s="88">
        <v>161.642476770945</v>
      </c>
      <c r="F10406" s="88">
        <v>528.85870022367862</v>
      </c>
      <c r="G10406" s="88">
        <v>780.3241000227149</v>
      </c>
      <c r="H10406" s="88">
        <v>1022.6651322025564</v>
      </c>
      <c r="I10406" s="88">
        <v>1408.1326387824406</v>
      </c>
      <c r="J10406" s="88">
        <v>2045.1989329657044</v>
      </c>
      <c r="K10406" s="88">
        <v>3428.0933841524566</v>
      </c>
      <c r="L10406" s="88">
        <v>3601.1236765544045</v>
      </c>
      <c r="M10406" s="88">
        <v>3756.6240235626155</v>
      </c>
    </row>
    <row r="10407" spans="3:13" x14ac:dyDescent="0.2">
      <c r="C10407" s="88">
        <v>0.51544999999999996</v>
      </c>
      <c r="D10407" s="88">
        <v>16718.748260272656</v>
      </c>
      <c r="E10407" s="88">
        <v>161.65480853969711</v>
      </c>
      <c r="F10407" s="88">
        <v>528.87030556570289</v>
      </c>
      <c r="G10407" s="88">
        <v>780.33043796899619</v>
      </c>
      <c r="H10407" s="88">
        <v>1022.6719158646283</v>
      </c>
      <c r="I10407" s="88">
        <v>1408.1405330957032</v>
      </c>
      <c r="J10407" s="88">
        <v>2045.208652823414</v>
      </c>
      <c r="K10407" s="88">
        <v>3428.1048062105797</v>
      </c>
      <c r="L10407" s="88">
        <v>3601.1466281677422</v>
      </c>
      <c r="M10407" s="88">
        <v>3756.6272100555075</v>
      </c>
    </row>
    <row r="10408" spans="3:13" x14ac:dyDescent="0.2">
      <c r="C10408" s="88">
        <v>0.51549999999999996</v>
      </c>
      <c r="D10408" s="88">
        <v>16718.826249108344</v>
      </c>
      <c r="E10408" s="88">
        <v>161.65887145615216</v>
      </c>
      <c r="F10408" s="88">
        <v>528.8708902744911</v>
      </c>
      <c r="G10408" s="88">
        <v>780.35753449786807</v>
      </c>
      <c r="H10408" s="88">
        <v>1022.6967097054571</v>
      </c>
      <c r="I10408" s="88">
        <v>1408.1454876255825</v>
      </c>
      <c r="J10408" s="88">
        <v>2045.2148876425485</v>
      </c>
      <c r="K10408" s="88">
        <v>3428.1141883129117</v>
      </c>
      <c r="L10408" s="88">
        <v>3601.1813550496058</v>
      </c>
      <c r="M10408" s="88">
        <v>3756.6593842638263</v>
      </c>
    </row>
    <row r="10409" spans="3:13" x14ac:dyDescent="0.2">
      <c r="C10409" s="88">
        <v>0.51554999999999995</v>
      </c>
      <c r="D10409" s="88">
        <v>16718.918979890561</v>
      </c>
      <c r="E10409" s="88">
        <v>161.66138393731308</v>
      </c>
      <c r="F10409" s="88">
        <v>528.87110066820605</v>
      </c>
      <c r="G10409" s="88">
        <v>780.36360231060507</v>
      </c>
      <c r="H10409" s="88">
        <v>1022.7066022765425</v>
      </c>
      <c r="I10409" s="88">
        <v>1408.1612020514131</v>
      </c>
      <c r="J10409" s="88">
        <v>2045.219108834011</v>
      </c>
      <c r="K10409" s="88">
        <v>3428.1217402215561</v>
      </c>
      <c r="L10409" s="88">
        <v>3601.452264616124</v>
      </c>
      <c r="M10409" s="88">
        <v>3756.6641911476045</v>
      </c>
    </row>
    <row r="10410" spans="3:13" x14ac:dyDescent="0.2">
      <c r="C10410" s="88">
        <v>0.51559999999999995</v>
      </c>
      <c r="D10410" s="88">
        <v>16718.919934338679</v>
      </c>
      <c r="E10410" s="88">
        <v>161.66164730048968</v>
      </c>
      <c r="F10410" s="88">
        <v>528.87713201260021</v>
      </c>
      <c r="G10410" s="88">
        <v>780.37998006600674</v>
      </c>
      <c r="H10410" s="88">
        <v>1022.7487800222902</v>
      </c>
      <c r="I10410" s="88">
        <v>1408.1821102390759</v>
      </c>
      <c r="J10410" s="88">
        <v>2045.2717337071854</v>
      </c>
      <c r="K10410" s="88">
        <v>3428.2414679581516</v>
      </c>
      <c r="L10410" s="88">
        <v>3601.5519329642671</v>
      </c>
      <c r="M10410" s="88">
        <v>3756.6649720086198</v>
      </c>
    </row>
    <row r="10411" spans="3:13" x14ac:dyDescent="0.2">
      <c r="C10411" s="88">
        <v>0.51565000000000005</v>
      </c>
      <c r="D10411" s="88">
        <v>16719.382577561388</v>
      </c>
      <c r="E10411" s="88">
        <v>161.66460213922892</v>
      </c>
      <c r="F10411" s="88">
        <v>528.89507157628486</v>
      </c>
      <c r="G10411" s="88">
        <v>780.38248446977695</v>
      </c>
      <c r="H10411" s="88">
        <v>1022.7739179079163</v>
      </c>
      <c r="I10411" s="88">
        <v>1408.2167191844164</v>
      </c>
      <c r="J10411" s="88">
        <v>2045.342968087702</v>
      </c>
      <c r="K10411" s="88">
        <v>3428.2624691674591</v>
      </c>
      <c r="L10411" s="88">
        <v>3601.5602566893058</v>
      </c>
      <c r="M10411" s="88">
        <v>3756.6716681463663</v>
      </c>
    </row>
    <row r="10412" spans="3:13" x14ac:dyDescent="0.2">
      <c r="C10412" s="88">
        <v>0.51570000000000005</v>
      </c>
      <c r="D10412" s="88">
        <v>16719.695848360781</v>
      </c>
      <c r="E10412" s="88">
        <v>161.66460213922892</v>
      </c>
      <c r="F10412" s="88">
        <v>528.89894984330658</v>
      </c>
      <c r="G10412" s="88">
        <v>780.39559549426758</v>
      </c>
      <c r="H10412" s="88">
        <v>1022.7876328877737</v>
      </c>
      <c r="I10412" s="88">
        <v>1408.2271908128528</v>
      </c>
      <c r="J10412" s="88">
        <v>2045.3802259768545</v>
      </c>
      <c r="K10412" s="88">
        <v>3428.2919209068341</v>
      </c>
      <c r="L10412" s="88">
        <v>3601.5633538650518</v>
      </c>
      <c r="M10412" s="88">
        <v>3756.6914524001099</v>
      </c>
    </row>
    <row r="10413" spans="3:13" x14ac:dyDescent="0.2">
      <c r="C10413" s="88">
        <v>0.51575000000000004</v>
      </c>
      <c r="D10413" s="88">
        <v>16719.85487120934</v>
      </c>
      <c r="E10413" s="88">
        <v>161.66782079655422</v>
      </c>
      <c r="F10413" s="88">
        <v>528.90224180266569</v>
      </c>
      <c r="G10413" s="88">
        <v>780.40762269029847</v>
      </c>
      <c r="H10413" s="88">
        <v>1022.8042295007963</v>
      </c>
      <c r="I10413" s="88">
        <v>1408.246944911662</v>
      </c>
      <c r="J10413" s="88">
        <v>2045.3888643309315</v>
      </c>
      <c r="K10413" s="88">
        <v>3428.3174810075784</v>
      </c>
      <c r="L10413" s="88">
        <v>3601.6828918680903</v>
      </c>
      <c r="M10413" s="88">
        <v>3756.7073211854213</v>
      </c>
    </row>
    <row r="10414" spans="3:13" x14ac:dyDescent="0.2">
      <c r="C10414" s="88">
        <v>0.51580000000000004</v>
      </c>
      <c r="D10414" s="88">
        <v>16719.906191147253</v>
      </c>
      <c r="E10414" s="88">
        <v>161.67251235431013</v>
      </c>
      <c r="F10414" s="88">
        <v>528.91342696596257</v>
      </c>
      <c r="G10414" s="88">
        <v>780.41899785572105</v>
      </c>
      <c r="H10414" s="88">
        <v>1022.8232744211909</v>
      </c>
      <c r="I10414" s="88">
        <v>1408.2660267874171</v>
      </c>
      <c r="J10414" s="88">
        <v>2045.3944514361256</v>
      </c>
      <c r="K10414" s="88">
        <v>3428.3219961967411</v>
      </c>
      <c r="L10414" s="88">
        <v>3601.7159047220362</v>
      </c>
      <c r="M10414" s="88">
        <v>3756.7134482751399</v>
      </c>
    </row>
    <row r="10415" spans="3:13" x14ac:dyDescent="0.2">
      <c r="C10415" s="88">
        <v>0.51585000000000003</v>
      </c>
      <c r="D10415" s="88">
        <v>16719.979309321036</v>
      </c>
      <c r="E10415" s="88">
        <v>161.67456548078826</v>
      </c>
      <c r="F10415" s="88">
        <v>528.92329975677694</v>
      </c>
      <c r="G10415" s="88">
        <v>780.4191201158992</v>
      </c>
      <c r="H10415" s="88">
        <v>1022.8276862255238</v>
      </c>
      <c r="I10415" s="88">
        <v>1408.2802384442966</v>
      </c>
      <c r="J10415" s="88">
        <v>2045.3973854410256</v>
      </c>
      <c r="K10415" s="88">
        <v>3428.3533233308513</v>
      </c>
      <c r="L10415" s="88">
        <v>3601.718751310641</v>
      </c>
      <c r="M10415" s="88">
        <v>3756.7244608093738</v>
      </c>
    </row>
    <row r="10416" spans="3:13" x14ac:dyDescent="0.2">
      <c r="C10416" s="88">
        <v>0.51590000000000003</v>
      </c>
      <c r="D10416" s="88">
        <v>16720.048346026575</v>
      </c>
      <c r="E10416" s="88">
        <v>161.67923545872054</v>
      </c>
      <c r="F10416" s="88">
        <v>528.92702741504127</v>
      </c>
      <c r="G10416" s="88">
        <v>780.43425408627763</v>
      </c>
      <c r="H10416" s="88">
        <v>1022.8349404617707</v>
      </c>
      <c r="I10416" s="88">
        <v>1408.3062558938636</v>
      </c>
      <c r="J10416" s="88">
        <v>2045.4430895481228</v>
      </c>
      <c r="K10416" s="88">
        <v>3428.3900120839112</v>
      </c>
      <c r="L10416" s="88">
        <v>3601.72369434755</v>
      </c>
      <c r="M10416" s="88">
        <v>3756.7342940666708</v>
      </c>
    </row>
    <row r="10417" spans="3:13" x14ac:dyDescent="0.2">
      <c r="C10417" s="88">
        <v>0.51595000000000002</v>
      </c>
      <c r="D10417" s="88">
        <v>16720.29117751585</v>
      </c>
      <c r="E10417" s="88">
        <v>161.6921512449062</v>
      </c>
      <c r="F10417" s="88">
        <v>528.93503564891125</v>
      </c>
      <c r="G10417" s="88">
        <v>780.44496293641805</v>
      </c>
      <c r="H10417" s="88">
        <v>1022.8739330942103</v>
      </c>
      <c r="I10417" s="88">
        <v>1408.3121523787077</v>
      </c>
      <c r="J10417" s="88">
        <v>2045.4555872622486</v>
      </c>
      <c r="K10417" s="88">
        <v>3428.3912444262719</v>
      </c>
      <c r="L10417" s="88">
        <v>3601.8356713864782</v>
      </c>
      <c r="M10417" s="88">
        <v>3756.7389416054893</v>
      </c>
    </row>
    <row r="10418" spans="3:13" x14ac:dyDescent="0.2">
      <c r="C10418" s="88">
        <v>0.51600000000000001</v>
      </c>
      <c r="D10418" s="88">
        <v>16720.304853781206</v>
      </c>
      <c r="E10418" s="88">
        <v>161.69577923517863</v>
      </c>
      <c r="F10418" s="88">
        <v>528.95079047805302</v>
      </c>
      <c r="G10418" s="88">
        <v>780.46817246936507</v>
      </c>
      <c r="H10418" s="88">
        <v>1022.9015995965979</v>
      </c>
      <c r="I10418" s="88">
        <v>1408.3169900802372</v>
      </c>
      <c r="J10418" s="88">
        <v>2045.4658523990333</v>
      </c>
      <c r="K10418" s="88">
        <v>3428.5132037877902</v>
      </c>
      <c r="L10418" s="88">
        <v>3601.9010450879391</v>
      </c>
      <c r="M10418" s="88">
        <v>3756.7653622226176</v>
      </c>
    </row>
    <row r="10419" spans="3:13" x14ac:dyDescent="0.2">
      <c r="C10419" s="88">
        <v>0.51605000000000001</v>
      </c>
      <c r="D10419" s="88">
        <v>16720.411716736398</v>
      </c>
      <c r="E10419" s="88">
        <v>161.70727704145702</v>
      </c>
      <c r="F10419" s="88">
        <v>528.96771985742907</v>
      </c>
      <c r="G10419" s="88">
        <v>780.48782049079728</v>
      </c>
      <c r="H10419" s="88">
        <v>1022.9362167480194</v>
      </c>
      <c r="I10419" s="88">
        <v>1408.3358422883302</v>
      </c>
      <c r="J10419" s="88">
        <v>2045.4702896540362</v>
      </c>
      <c r="K10419" s="88">
        <v>3428.5563922885676</v>
      </c>
      <c r="L10419" s="88">
        <v>3601.9172053793482</v>
      </c>
      <c r="M10419" s="88">
        <v>3756.7785442747745</v>
      </c>
    </row>
    <row r="10420" spans="3:13" x14ac:dyDescent="0.2">
      <c r="C10420" s="88">
        <v>0.5161</v>
      </c>
      <c r="D10420" s="88">
        <v>16720.580552342231</v>
      </c>
      <c r="E10420" s="88">
        <v>161.7136186288617</v>
      </c>
      <c r="F10420" s="88">
        <v>528.96810900295895</v>
      </c>
      <c r="G10420" s="88">
        <v>780.48907753049207</v>
      </c>
      <c r="H10420" s="88">
        <v>1022.9427548451636</v>
      </c>
      <c r="I10420" s="88">
        <v>1408.3563006022564</v>
      </c>
      <c r="J10420" s="88">
        <v>2045.4740120324682</v>
      </c>
      <c r="K10420" s="88">
        <v>3428.6176008295306</v>
      </c>
      <c r="L10420" s="88">
        <v>3601.9499810134976</v>
      </c>
      <c r="M10420" s="88">
        <v>3756.8100763428938</v>
      </c>
    </row>
    <row r="10421" spans="3:13" x14ac:dyDescent="0.2">
      <c r="C10421" s="88">
        <v>0.51615</v>
      </c>
      <c r="D10421" s="88">
        <v>16720.881888845954</v>
      </c>
      <c r="E10421" s="88">
        <v>161.71561753545302</v>
      </c>
      <c r="F10421" s="88">
        <v>528.98908232247231</v>
      </c>
      <c r="G10421" s="88">
        <v>780.5229350553127</v>
      </c>
      <c r="H10421" s="88">
        <v>1022.9490996990789</v>
      </c>
      <c r="I10421" s="88">
        <v>1408.3702080989856</v>
      </c>
      <c r="J10421" s="88">
        <v>2045.4853355442851</v>
      </c>
      <c r="K10421" s="88">
        <v>3428.6482763043787</v>
      </c>
      <c r="L10421" s="88">
        <v>3602.0197816532136</v>
      </c>
      <c r="M10421" s="88">
        <v>3756.8396978227024</v>
      </c>
    </row>
    <row r="10422" spans="3:13" x14ac:dyDescent="0.2">
      <c r="C10422" s="88">
        <v>0.51619999999999999</v>
      </c>
      <c r="D10422" s="88">
        <v>16720.888125304955</v>
      </c>
      <c r="E10422" s="88">
        <v>161.71808043659803</v>
      </c>
      <c r="F10422" s="88">
        <v>528.99987102466457</v>
      </c>
      <c r="G10422" s="88">
        <v>780.54921483025282</v>
      </c>
      <c r="H10422" s="88">
        <v>1022.9544312017583</v>
      </c>
      <c r="I10422" s="88">
        <v>1408.3741389419188</v>
      </c>
      <c r="J10422" s="88">
        <v>2045.4987328725661</v>
      </c>
      <c r="K10422" s="88">
        <v>3428.699966988293</v>
      </c>
      <c r="L10422" s="88">
        <v>3602.0437974891174</v>
      </c>
      <c r="M10422" s="88">
        <v>3756.8717245552907</v>
      </c>
    </row>
    <row r="10423" spans="3:13" x14ac:dyDescent="0.2">
      <c r="C10423" s="88">
        <v>0.51624999999999999</v>
      </c>
      <c r="D10423" s="88">
        <v>16720.892926581808</v>
      </c>
      <c r="E10423" s="88">
        <v>161.71905201810932</v>
      </c>
      <c r="F10423" s="88">
        <v>529.00167195381664</v>
      </c>
      <c r="G10423" s="88">
        <v>780.5684070520042</v>
      </c>
      <c r="H10423" s="88">
        <v>1022.9816512052125</v>
      </c>
      <c r="I10423" s="88">
        <v>1408.391049610093</v>
      </c>
      <c r="J10423" s="88">
        <v>2045.5370373605415</v>
      </c>
      <c r="K10423" s="88">
        <v>3428.7009922408274</v>
      </c>
      <c r="L10423" s="88">
        <v>3602.3379464752179</v>
      </c>
      <c r="M10423" s="88">
        <v>3756.9244305270322</v>
      </c>
    </row>
    <row r="10424" spans="3:13" x14ac:dyDescent="0.2">
      <c r="C10424" s="88">
        <v>0.51629999999999998</v>
      </c>
      <c r="D10424" s="88">
        <v>16720.906908844176</v>
      </c>
      <c r="E10424" s="88">
        <v>161.72052332874864</v>
      </c>
      <c r="F10424" s="88">
        <v>529.00386455004809</v>
      </c>
      <c r="G10424" s="88">
        <v>780.59582890097408</v>
      </c>
      <c r="H10424" s="88">
        <v>1022.9883566583189</v>
      </c>
      <c r="I10424" s="88">
        <v>1408.3941364836305</v>
      </c>
      <c r="J10424" s="88">
        <v>2045.568377994593</v>
      </c>
      <c r="K10424" s="88">
        <v>3428.7030641503648</v>
      </c>
      <c r="L10424" s="88">
        <v>3602.3498121029816</v>
      </c>
      <c r="M10424" s="88">
        <v>3756.9383325076524</v>
      </c>
    </row>
    <row r="10425" spans="3:13" x14ac:dyDescent="0.2">
      <c r="C10425" s="88">
        <v>0.51634999999999998</v>
      </c>
      <c r="D10425" s="88">
        <v>16721.051066784203</v>
      </c>
      <c r="E10425" s="88">
        <v>161.73096687717862</v>
      </c>
      <c r="F10425" s="88">
        <v>529.01215555844647</v>
      </c>
      <c r="G10425" s="88">
        <v>780.60573046023273</v>
      </c>
      <c r="H10425" s="88">
        <v>1022.9949767593921</v>
      </c>
      <c r="I10425" s="88">
        <v>1408.3978999319788</v>
      </c>
      <c r="J10425" s="88">
        <v>2045.5768499450633</v>
      </c>
      <c r="K10425" s="88">
        <v>3428.7777245135003</v>
      </c>
      <c r="L10425" s="88">
        <v>3602.55554891868</v>
      </c>
      <c r="M10425" s="88">
        <v>3756.9640650430383</v>
      </c>
    </row>
    <row r="10426" spans="3:13" x14ac:dyDescent="0.2">
      <c r="C10426" s="88">
        <v>0.51639999999999997</v>
      </c>
      <c r="D10426" s="88">
        <v>16721.129931966276</v>
      </c>
      <c r="E10426" s="88">
        <v>161.74812914974882</v>
      </c>
      <c r="F10426" s="88">
        <v>529.02264021944029</v>
      </c>
      <c r="G10426" s="88">
        <v>780.61878879181222</v>
      </c>
      <c r="H10426" s="88">
        <v>1023.0234286604395</v>
      </c>
      <c r="I10426" s="88">
        <v>1408.4392985868321</v>
      </c>
      <c r="J10426" s="88">
        <v>2045.6106877479015</v>
      </c>
      <c r="K10426" s="88">
        <v>3428.8024188723989</v>
      </c>
      <c r="L10426" s="88">
        <v>3602.6327977332694</v>
      </c>
      <c r="M10426" s="88">
        <v>3756.9651192776387</v>
      </c>
    </row>
    <row r="10427" spans="3:13" x14ac:dyDescent="0.2">
      <c r="C10427" s="88">
        <v>0.51644999999999996</v>
      </c>
      <c r="D10427" s="88">
        <v>16721.133394424971</v>
      </c>
      <c r="E10427" s="88">
        <v>161.75998726636681</v>
      </c>
      <c r="F10427" s="88">
        <v>529.03324753712513</v>
      </c>
      <c r="G10427" s="88">
        <v>780.6291296681361</v>
      </c>
      <c r="H10427" s="88">
        <v>1023.0729908739672</v>
      </c>
      <c r="I10427" s="88">
        <v>1408.4641837539671</v>
      </c>
      <c r="J10427" s="88">
        <v>2045.6359035713185</v>
      </c>
      <c r="K10427" s="88">
        <v>3428.8686411949307</v>
      </c>
      <c r="L10427" s="88">
        <v>3602.641722910721</v>
      </c>
      <c r="M10427" s="88">
        <v>3756.9725325583381</v>
      </c>
    </row>
    <row r="10428" spans="3:13" x14ac:dyDescent="0.2">
      <c r="C10428" s="88">
        <v>0.51649999999999996</v>
      </c>
      <c r="D10428" s="88">
        <v>16721.291818073718</v>
      </c>
      <c r="E10428" s="88">
        <v>161.76177848070711</v>
      </c>
      <c r="F10428" s="88">
        <v>529.03780311401897</v>
      </c>
      <c r="G10428" s="88">
        <v>780.63255678200085</v>
      </c>
      <c r="H10428" s="88">
        <v>1023.0984180299529</v>
      </c>
      <c r="I10428" s="88">
        <v>1408.4679214933926</v>
      </c>
      <c r="J10428" s="88">
        <v>2045.6409688874378</v>
      </c>
      <c r="K10428" s="88">
        <v>3428.8848831910141</v>
      </c>
      <c r="L10428" s="88">
        <v>3602.6903866138218</v>
      </c>
      <c r="M10428" s="88">
        <v>3756.9731681961439</v>
      </c>
    </row>
    <row r="10429" spans="3:13" x14ac:dyDescent="0.2">
      <c r="C10429" s="88">
        <v>0.51654999999999995</v>
      </c>
      <c r="D10429" s="88">
        <v>16721.353624601797</v>
      </c>
      <c r="E10429" s="88">
        <v>161.76367169146579</v>
      </c>
      <c r="F10429" s="88">
        <v>529.04055909007502</v>
      </c>
      <c r="G10429" s="88">
        <v>780.63602241459148</v>
      </c>
      <c r="H10429" s="88">
        <v>1023.1219204712775</v>
      </c>
      <c r="I10429" s="88">
        <v>1408.4922518803692</v>
      </c>
      <c r="J10429" s="88">
        <v>2045.6429667900197</v>
      </c>
      <c r="K10429" s="88">
        <v>3428.9352397766597</v>
      </c>
      <c r="L10429" s="88">
        <v>3602.7725642712808</v>
      </c>
      <c r="M10429" s="88">
        <v>3756.9815458901539</v>
      </c>
    </row>
    <row r="10430" spans="3:13" x14ac:dyDescent="0.2">
      <c r="C10430" s="88">
        <v>0.51659999999999995</v>
      </c>
      <c r="D10430" s="88">
        <v>16721.548046015279</v>
      </c>
      <c r="E10430" s="88">
        <v>161.76367169146579</v>
      </c>
      <c r="F10430" s="88">
        <v>529.04528594038038</v>
      </c>
      <c r="G10430" s="88">
        <v>780.64332694461064</v>
      </c>
      <c r="H10430" s="88">
        <v>1023.1422567865907</v>
      </c>
      <c r="I10430" s="88">
        <v>1408.5056761960755</v>
      </c>
      <c r="J10430" s="88">
        <v>2045.663961447257</v>
      </c>
      <c r="K10430" s="88">
        <v>3428.9684438420618</v>
      </c>
      <c r="L10430" s="88">
        <v>3603.0025306601488</v>
      </c>
      <c r="M10430" s="88">
        <v>3756.9817218202634</v>
      </c>
    </row>
    <row r="10431" spans="3:13" x14ac:dyDescent="0.2">
      <c r="C10431" s="88">
        <v>0.51665000000000005</v>
      </c>
      <c r="D10431" s="88">
        <v>16721.584341060407</v>
      </c>
      <c r="E10431" s="88">
        <v>161.77085833216552</v>
      </c>
      <c r="F10431" s="88">
        <v>529.06071369272149</v>
      </c>
      <c r="G10431" s="88">
        <v>780.64587866814463</v>
      </c>
      <c r="H10431" s="88">
        <v>1023.1493997772704</v>
      </c>
      <c r="I10431" s="88">
        <v>1408.5280679773173</v>
      </c>
      <c r="J10431" s="88">
        <v>2045.6873899852453</v>
      </c>
      <c r="K10431" s="88">
        <v>3428.9913126632755</v>
      </c>
      <c r="L10431" s="88">
        <v>3603.0035839968759</v>
      </c>
      <c r="M10431" s="88">
        <v>3757.006943737747</v>
      </c>
    </row>
    <row r="10432" spans="3:13" x14ac:dyDescent="0.2">
      <c r="C10432" s="88">
        <v>0.51670000000000005</v>
      </c>
      <c r="D10432" s="88">
        <v>16721.69739240377</v>
      </c>
      <c r="E10432" s="88">
        <v>161.78106332576863</v>
      </c>
      <c r="F10432" s="88">
        <v>529.07406516358969</v>
      </c>
      <c r="G10432" s="88">
        <v>780.65619384840875</v>
      </c>
      <c r="H10432" s="88">
        <v>1023.1731197277859</v>
      </c>
      <c r="I10432" s="88">
        <v>1408.5709142823839</v>
      </c>
      <c r="J10432" s="88">
        <v>2045.7024835679599</v>
      </c>
      <c r="K10432" s="88">
        <v>3429.0385904834648</v>
      </c>
      <c r="L10432" s="88">
        <v>3603.0551487297089</v>
      </c>
      <c r="M10432" s="88">
        <v>3757.0346619731699</v>
      </c>
    </row>
    <row r="10433" spans="3:13" x14ac:dyDescent="0.2">
      <c r="C10433" s="88">
        <v>0.51675000000000004</v>
      </c>
      <c r="D10433" s="88">
        <v>16721.752874466951</v>
      </c>
      <c r="E10433" s="88">
        <v>161.78798440869286</v>
      </c>
      <c r="F10433" s="88">
        <v>529.07751827062066</v>
      </c>
      <c r="G10433" s="88">
        <v>780.67457448410369</v>
      </c>
      <c r="H10433" s="88">
        <v>1023.1862077625333</v>
      </c>
      <c r="I10433" s="88">
        <v>1408.6123661340825</v>
      </c>
      <c r="J10433" s="88">
        <v>2045.8559460551223</v>
      </c>
      <c r="K10433" s="88">
        <v>3429.1321799209886</v>
      </c>
      <c r="L10433" s="88">
        <v>3603.1019806506288</v>
      </c>
      <c r="M10433" s="88">
        <v>3757.069582319421</v>
      </c>
    </row>
    <row r="10434" spans="3:13" x14ac:dyDescent="0.2">
      <c r="C10434" s="88">
        <v>0.51680000000000004</v>
      </c>
      <c r="D10434" s="88">
        <v>16722.019987628701</v>
      </c>
      <c r="E10434" s="88">
        <v>161.78798440869286</v>
      </c>
      <c r="F10434" s="88">
        <v>529.08208783024429</v>
      </c>
      <c r="G10434" s="88">
        <v>780.70323179255183</v>
      </c>
      <c r="H10434" s="88">
        <v>1023.198231359062</v>
      </c>
      <c r="I10434" s="88">
        <v>1408.6585287675962</v>
      </c>
      <c r="J10434" s="88">
        <v>2045.8576286510024</v>
      </c>
      <c r="K10434" s="88">
        <v>3429.2197282159559</v>
      </c>
      <c r="L10434" s="88">
        <v>3603.2172723497847</v>
      </c>
      <c r="M10434" s="88">
        <v>3757.1268043245063</v>
      </c>
    </row>
    <row r="10435" spans="3:13" x14ac:dyDescent="0.2">
      <c r="C10435" s="88">
        <v>0.51685000000000003</v>
      </c>
      <c r="D10435" s="88">
        <v>16722.113946091631</v>
      </c>
      <c r="E10435" s="88">
        <v>161.80159629452191</v>
      </c>
      <c r="F10435" s="88">
        <v>529.090291147073</v>
      </c>
      <c r="G10435" s="88">
        <v>780.70940134867169</v>
      </c>
      <c r="H10435" s="88">
        <v>1023.2181830645013</v>
      </c>
      <c r="I10435" s="88">
        <v>1408.6688245621076</v>
      </c>
      <c r="J10435" s="88">
        <v>2045.8688847545018</v>
      </c>
      <c r="K10435" s="88">
        <v>3429.2885986338238</v>
      </c>
      <c r="L10435" s="88">
        <v>3603.447533704461</v>
      </c>
      <c r="M10435" s="88">
        <v>3757.1480155209692</v>
      </c>
    </row>
    <row r="10436" spans="3:13" x14ac:dyDescent="0.2">
      <c r="C10436" s="88">
        <v>0.51690000000000003</v>
      </c>
      <c r="D10436" s="88">
        <v>16722.13330844446</v>
      </c>
      <c r="E10436" s="88">
        <v>161.81145744402329</v>
      </c>
      <c r="F10436" s="88">
        <v>529.09439631441319</v>
      </c>
      <c r="G10436" s="88">
        <v>780.73112945226649</v>
      </c>
      <c r="H10436" s="88">
        <v>1023.2326049666235</v>
      </c>
      <c r="I10436" s="88">
        <v>1408.6837949085352</v>
      </c>
      <c r="J10436" s="88">
        <v>2045.9212474601122</v>
      </c>
      <c r="K10436" s="88">
        <v>3429.3812272485743</v>
      </c>
      <c r="L10436" s="88">
        <v>3603.5583976446092</v>
      </c>
      <c r="M10436" s="88">
        <v>3757.1490050018206</v>
      </c>
    </row>
    <row r="10437" spans="3:13" x14ac:dyDescent="0.2">
      <c r="C10437" s="88">
        <v>0.51695000000000002</v>
      </c>
      <c r="D10437" s="88">
        <v>16722.5946034566</v>
      </c>
      <c r="E10437" s="88">
        <v>161.81551336233679</v>
      </c>
      <c r="F10437" s="88">
        <v>529.10604807417121</v>
      </c>
      <c r="G10437" s="88">
        <v>780.75309185146079</v>
      </c>
      <c r="H10437" s="88">
        <v>1023.2391711123701</v>
      </c>
      <c r="I10437" s="88">
        <v>1408.7052147623745</v>
      </c>
      <c r="J10437" s="88">
        <v>2045.924700121891</v>
      </c>
      <c r="K10437" s="88">
        <v>3429.3961491197233</v>
      </c>
      <c r="L10437" s="88">
        <v>3603.5953797417769</v>
      </c>
      <c r="M10437" s="88">
        <v>3757.1712783622593</v>
      </c>
    </row>
    <row r="10438" spans="3:13" x14ac:dyDescent="0.2">
      <c r="C10438" s="88">
        <v>0.51700000000000002</v>
      </c>
      <c r="D10438" s="88">
        <v>16722.60638407381</v>
      </c>
      <c r="E10438" s="88">
        <v>161.81551336233679</v>
      </c>
      <c r="F10438" s="88">
        <v>529.12794545142151</v>
      </c>
      <c r="G10438" s="88">
        <v>780.76237457173102</v>
      </c>
      <c r="H10438" s="88">
        <v>1023.2542329393682</v>
      </c>
      <c r="I10438" s="88">
        <v>1408.7228631245134</v>
      </c>
      <c r="J10438" s="88">
        <v>2045.9490941152358</v>
      </c>
      <c r="K10438" s="88">
        <v>3429.4541100793549</v>
      </c>
      <c r="L10438" s="88">
        <v>3603.6187449243184</v>
      </c>
      <c r="M10438" s="88">
        <v>3757.1732541435563</v>
      </c>
    </row>
    <row r="10439" spans="3:13" x14ac:dyDescent="0.2">
      <c r="C10439" s="88">
        <v>0.51705000000000001</v>
      </c>
      <c r="D10439" s="88">
        <v>16722.611540854603</v>
      </c>
      <c r="E10439" s="88">
        <v>161.82103448574071</v>
      </c>
      <c r="F10439" s="88">
        <v>529.14263773450148</v>
      </c>
      <c r="G10439" s="88">
        <v>780.76376026713342</v>
      </c>
      <c r="H10439" s="88">
        <v>1023.2623085950872</v>
      </c>
      <c r="I10439" s="88">
        <v>1408.7444962714153</v>
      </c>
      <c r="J10439" s="88">
        <v>2045.9514989984509</v>
      </c>
      <c r="K10439" s="88">
        <v>3429.5238785372039</v>
      </c>
      <c r="L10439" s="88">
        <v>3603.6365802843247</v>
      </c>
      <c r="M10439" s="88">
        <v>3757.1743384874635</v>
      </c>
    </row>
    <row r="10440" spans="3:13" x14ac:dyDescent="0.2">
      <c r="C10440" s="88">
        <v>0.5171</v>
      </c>
      <c r="D10440" s="88">
        <v>16723.001837924607</v>
      </c>
      <c r="E10440" s="88">
        <v>161.82103448574071</v>
      </c>
      <c r="F10440" s="88">
        <v>529.1431409622005</v>
      </c>
      <c r="G10440" s="88">
        <v>780.79144119391185</v>
      </c>
      <c r="H10440" s="88">
        <v>1023.269781684955</v>
      </c>
      <c r="I10440" s="88">
        <v>1408.7613369667774</v>
      </c>
      <c r="J10440" s="88">
        <v>2045.9812679970605</v>
      </c>
      <c r="K10440" s="88">
        <v>3429.5383643203918</v>
      </c>
      <c r="L10440" s="88">
        <v>3603.6957982262502</v>
      </c>
      <c r="M10440" s="88">
        <v>3757.1998360056859</v>
      </c>
    </row>
    <row r="10441" spans="3:13" x14ac:dyDescent="0.2">
      <c r="C10441" s="88">
        <v>0.51715</v>
      </c>
      <c r="D10441" s="88">
        <v>16723.489121330269</v>
      </c>
      <c r="E10441" s="88">
        <v>161.82103448574071</v>
      </c>
      <c r="F10441" s="88">
        <v>529.15432605158867</v>
      </c>
      <c r="G10441" s="88">
        <v>780.81369102215376</v>
      </c>
      <c r="H10441" s="88">
        <v>1023.2796963264868</v>
      </c>
      <c r="I10441" s="88">
        <v>1408.7631990651225</v>
      </c>
      <c r="J10441" s="88">
        <v>2046.0036400271151</v>
      </c>
      <c r="K10441" s="88">
        <v>3429.5866904662621</v>
      </c>
      <c r="L10441" s="88">
        <v>3603.7742443920692</v>
      </c>
      <c r="M10441" s="88">
        <v>3757.2672517411033</v>
      </c>
    </row>
    <row r="10442" spans="3:13" x14ac:dyDescent="0.2">
      <c r="C10442" s="88">
        <v>0.51719999999999999</v>
      </c>
      <c r="D10442" s="88">
        <v>16723.625437011124</v>
      </c>
      <c r="E10442" s="88">
        <v>161.85350109189039</v>
      </c>
      <c r="F10442" s="88">
        <v>529.15946698647622</v>
      </c>
      <c r="G10442" s="88">
        <v>780.81403854587143</v>
      </c>
      <c r="H10442" s="88">
        <v>1023.2832062073458</v>
      </c>
      <c r="I10442" s="88">
        <v>1408.7768571109614</v>
      </c>
      <c r="J10442" s="88">
        <v>2046.0365315569156</v>
      </c>
      <c r="K10442" s="88">
        <v>3429.590738836157</v>
      </c>
      <c r="L10442" s="88">
        <v>3603.8925836284834</v>
      </c>
      <c r="M10442" s="88">
        <v>3757.2832502985657</v>
      </c>
    </row>
    <row r="10443" spans="3:13" x14ac:dyDescent="0.2">
      <c r="C10443" s="88">
        <v>0.51724999999999999</v>
      </c>
      <c r="D10443" s="88">
        <v>16723.808282910089</v>
      </c>
      <c r="E10443" s="88">
        <v>161.85462343698146</v>
      </c>
      <c r="F10443" s="88">
        <v>529.16497726559373</v>
      </c>
      <c r="G10443" s="88">
        <v>780.82878084463027</v>
      </c>
      <c r="H10443" s="88">
        <v>1023.2955365916337</v>
      </c>
      <c r="I10443" s="88">
        <v>1408.7843515854502</v>
      </c>
      <c r="J10443" s="88">
        <v>2046.0559090672773</v>
      </c>
      <c r="K10443" s="88">
        <v>3429.6118039721973</v>
      </c>
      <c r="L10443" s="88">
        <v>3604.2654845171346</v>
      </c>
      <c r="M10443" s="88">
        <v>3757.2954133023377</v>
      </c>
    </row>
    <row r="10444" spans="3:13" x14ac:dyDescent="0.2">
      <c r="C10444" s="88">
        <v>0.51729999999999998</v>
      </c>
      <c r="D10444" s="88">
        <v>16723.909848869462</v>
      </c>
      <c r="E10444" s="88">
        <v>161.85787780472219</v>
      </c>
      <c r="F10444" s="88">
        <v>529.17081054315531</v>
      </c>
      <c r="G10444" s="88">
        <v>780.84550163404901</v>
      </c>
      <c r="H10444" s="88">
        <v>1023.2988384650312</v>
      </c>
      <c r="I10444" s="88">
        <v>1408.7845674157188</v>
      </c>
      <c r="J10444" s="88">
        <v>2046.1761628552827</v>
      </c>
      <c r="K10444" s="88">
        <v>3429.6987004543598</v>
      </c>
      <c r="L10444" s="88">
        <v>3604.2813376074591</v>
      </c>
      <c r="M10444" s="88">
        <v>3757.3265350230959</v>
      </c>
    </row>
    <row r="10445" spans="3:13" x14ac:dyDescent="0.2">
      <c r="C10445" s="88">
        <v>0.51734999999999998</v>
      </c>
      <c r="D10445" s="88">
        <v>16724.038273243776</v>
      </c>
      <c r="E10445" s="88">
        <v>161.85918096967634</v>
      </c>
      <c r="F10445" s="88">
        <v>529.17752659707594</v>
      </c>
      <c r="G10445" s="88">
        <v>780.88226091410661</v>
      </c>
      <c r="H10445" s="88">
        <v>1023.3261690302402</v>
      </c>
      <c r="I10445" s="88">
        <v>1408.7852881207295</v>
      </c>
      <c r="J10445" s="88">
        <v>2046.2144032186679</v>
      </c>
      <c r="K10445" s="88">
        <v>3429.7006227393931</v>
      </c>
      <c r="L10445" s="88">
        <v>3604.3973559426613</v>
      </c>
      <c r="M10445" s="88">
        <v>3757.3678325735123</v>
      </c>
    </row>
    <row r="10446" spans="3:13" x14ac:dyDescent="0.2">
      <c r="C10446" s="88">
        <v>0.51739999999999997</v>
      </c>
      <c r="D10446" s="88">
        <v>16724.066326040833</v>
      </c>
      <c r="E10446" s="88">
        <v>161.88205557600668</v>
      </c>
      <c r="F10446" s="88">
        <v>529.18906252171837</v>
      </c>
      <c r="G10446" s="88">
        <v>780.90690666712999</v>
      </c>
      <c r="H10446" s="88">
        <v>1023.3310397024707</v>
      </c>
      <c r="I10446" s="88">
        <v>1408.7995954951198</v>
      </c>
      <c r="J10446" s="88">
        <v>2046.219541984799</v>
      </c>
      <c r="K10446" s="88">
        <v>3429.718182907593</v>
      </c>
      <c r="L10446" s="88">
        <v>3604.3986571196547</v>
      </c>
      <c r="M10446" s="88">
        <v>3757.3727668327442</v>
      </c>
    </row>
    <row r="10447" spans="3:13" x14ac:dyDescent="0.2">
      <c r="C10447" s="88">
        <v>0.51744999999999997</v>
      </c>
      <c r="D10447" s="88">
        <v>16724.179986804182</v>
      </c>
      <c r="E10447" s="88">
        <v>161.88598547385482</v>
      </c>
      <c r="F10447" s="88">
        <v>529.2017255234482</v>
      </c>
      <c r="G10447" s="88">
        <v>780.91137707737016</v>
      </c>
      <c r="H10447" s="88">
        <v>1023.3374443996008</v>
      </c>
      <c r="I10447" s="88">
        <v>1408.8131435793666</v>
      </c>
      <c r="J10447" s="88">
        <v>2046.2816533250239</v>
      </c>
      <c r="K10447" s="88">
        <v>3429.8055503204982</v>
      </c>
      <c r="L10447" s="88">
        <v>3604.5463782425254</v>
      </c>
      <c r="M10447" s="88">
        <v>3757.3830946657858</v>
      </c>
    </row>
    <row r="10448" spans="3:13" x14ac:dyDescent="0.2">
      <c r="C10448" s="88">
        <v>0.51749999999999996</v>
      </c>
      <c r="D10448" s="88">
        <v>16724.180318300518</v>
      </c>
      <c r="E10448" s="88">
        <v>161.89391571714168</v>
      </c>
      <c r="F10448" s="88">
        <v>529.2096824870423</v>
      </c>
      <c r="G10448" s="88">
        <v>780.91521097813256</v>
      </c>
      <c r="H10448" s="88">
        <v>1023.3545884935997</v>
      </c>
      <c r="I10448" s="88">
        <v>1408.816973084291</v>
      </c>
      <c r="J10448" s="88">
        <v>2046.3185758103123</v>
      </c>
      <c r="K10448" s="88">
        <v>3429.8347182221946</v>
      </c>
      <c r="L10448" s="88">
        <v>3604.5975514875299</v>
      </c>
      <c r="M10448" s="88">
        <v>3757.4028081745018</v>
      </c>
    </row>
    <row r="10449" spans="3:13" x14ac:dyDescent="0.2">
      <c r="C10449" s="88">
        <v>0.51754999999999995</v>
      </c>
      <c r="D10449" s="88">
        <v>16724.378521327366</v>
      </c>
      <c r="E10449" s="88">
        <v>161.89429873918198</v>
      </c>
      <c r="F10449" s="88">
        <v>529.23177338516507</v>
      </c>
      <c r="G10449" s="88">
        <v>780.93197333474882</v>
      </c>
      <c r="H10449" s="88">
        <v>1023.3563641364881</v>
      </c>
      <c r="I10449" s="88">
        <v>1408.8783467440753</v>
      </c>
      <c r="J10449" s="88">
        <v>2046.3412000317612</v>
      </c>
      <c r="K10449" s="88">
        <v>3429.862610937384</v>
      </c>
      <c r="L10449" s="88">
        <v>3604.7613900405686</v>
      </c>
      <c r="M10449" s="88">
        <v>3757.422475161542</v>
      </c>
    </row>
    <row r="10450" spans="3:13" x14ac:dyDescent="0.2">
      <c r="C10450" s="88">
        <v>0.51759999999999995</v>
      </c>
      <c r="D10450" s="88">
        <v>16724.383801452546</v>
      </c>
      <c r="E10450" s="88">
        <v>161.89780703884298</v>
      </c>
      <c r="F10450" s="88">
        <v>529.24015960607767</v>
      </c>
      <c r="G10450" s="88">
        <v>780.93382832051975</v>
      </c>
      <c r="H10450" s="88">
        <v>1023.3670846141945</v>
      </c>
      <c r="I10450" s="88">
        <v>1408.9650848901451</v>
      </c>
      <c r="J10450" s="88">
        <v>2046.3433056490117</v>
      </c>
      <c r="K10450" s="88">
        <v>3429.8807103976865</v>
      </c>
      <c r="L10450" s="88">
        <v>3604.7844088468792</v>
      </c>
      <c r="M10450" s="88">
        <v>3757.4247864693166</v>
      </c>
    </row>
    <row r="10451" spans="3:13" x14ac:dyDescent="0.2">
      <c r="C10451" s="88">
        <v>0.51765000000000005</v>
      </c>
      <c r="D10451" s="88">
        <v>16724.485701361788</v>
      </c>
      <c r="E10451" s="88">
        <v>161.90390539970576</v>
      </c>
      <c r="F10451" s="88">
        <v>529.25341037328326</v>
      </c>
      <c r="G10451" s="88">
        <v>780.93982307987881</v>
      </c>
      <c r="H10451" s="88">
        <v>1023.3998805446536</v>
      </c>
      <c r="I10451" s="88">
        <v>1408.9835207535771</v>
      </c>
      <c r="J10451" s="88">
        <v>2046.3451171294096</v>
      </c>
      <c r="K10451" s="88">
        <v>3429.9145761741124</v>
      </c>
      <c r="L10451" s="88">
        <v>3604.8910427187266</v>
      </c>
      <c r="M10451" s="88">
        <v>3757.4414974268516</v>
      </c>
    </row>
    <row r="10452" spans="3:13" x14ac:dyDescent="0.2">
      <c r="C10452" s="88">
        <v>0.51770000000000005</v>
      </c>
      <c r="D10452" s="88">
        <v>16724.523281106718</v>
      </c>
      <c r="E10452" s="88">
        <v>161.90390539970576</v>
      </c>
      <c r="F10452" s="88">
        <v>529.25464604552963</v>
      </c>
      <c r="G10452" s="88">
        <v>781.00548683037277</v>
      </c>
      <c r="H10452" s="88">
        <v>1023.4032503446488</v>
      </c>
      <c r="I10452" s="88">
        <v>1408.990473824223</v>
      </c>
      <c r="J10452" s="88">
        <v>2046.4979444638507</v>
      </c>
      <c r="K10452" s="88">
        <v>3429.9162116237694</v>
      </c>
      <c r="L10452" s="88">
        <v>3604.9225024964508</v>
      </c>
      <c r="M10452" s="88">
        <v>3757.4491731394978</v>
      </c>
    </row>
    <row r="10453" spans="3:13" x14ac:dyDescent="0.2">
      <c r="C10453" s="88">
        <v>0.51775000000000004</v>
      </c>
      <c r="D10453" s="88">
        <v>16724.623098211028</v>
      </c>
      <c r="E10453" s="88">
        <v>161.90572793229148</v>
      </c>
      <c r="F10453" s="88">
        <v>529.26024889310338</v>
      </c>
      <c r="G10453" s="88">
        <v>781.01603997175789</v>
      </c>
      <c r="H10453" s="88">
        <v>1023.443766810944</v>
      </c>
      <c r="I10453" s="88">
        <v>1409.0400250112207</v>
      </c>
      <c r="J10453" s="88">
        <v>2046.5750176612014</v>
      </c>
      <c r="K10453" s="88">
        <v>3429.9181115922052</v>
      </c>
      <c r="L10453" s="88">
        <v>3605.0203997182007</v>
      </c>
      <c r="M10453" s="88">
        <v>3757.4513861272185</v>
      </c>
    </row>
    <row r="10454" spans="3:13" x14ac:dyDescent="0.2">
      <c r="C10454" s="88">
        <v>0.51780000000000004</v>
      </c>
      <c r="D10454" s="88">
        <v>16724.680115167092</v>
      </c>
      <c r="E10454" s="88">
        <v>161.90718285449384</v>
      </c>
      <c r="F10454" s="88">
        <v>529.26851423823064</v>
      </c>
      <c r="G10454" s="88">
        <v>781.02779993531158</v>
      </c>
      <c r="H10454" s="88">
        <v>1023.4451240673761</v>
      </c>
      <c r="I10454" s="88">
        <v>1409.0535405335318</v>
      </c>
      <c r="J10454" s="88">
        <v>2046.5963343404956</v>
      </c>
      <c r="K10454" s="88">
        <v>3430.0201332230631</v>
      </c>
      <c r="L10454" s="88">
        <v>3605.038139599641</v>
      </c>
      <c r="M10454" s="88">
        <v>3757.4585896483682</v>
      </c>
    </row>
    <row r="10455" spans="3:13" x14ac:dyDescent="0.2">
      <c r="C10455" s="88">
        <v>0.51785000000000003</v>
      </c>
      <c r="D10455" s="88">
        <v>16724.692327738645</v>
      </c>
      <c r="E10455" s="88">
        <v>161.91311126447908</v>
      </c>
      <c r="F10455" s="88">
        <v>529.2823368456302</v>
      </c>
      <c r="G10455" s="88">
        <v>781.03972311068674</v>
      </c>
      <c r="H10455" s="88">
        <v>1023.4574490382452</v>
      </c>
      <c r="I10455" s="88">
        <v>1409.072658000709</v>
      </c>
      <c r="J10455" s="88">
        <v>2046.6002929297924</v>
      </c>
      <c r="K10455" s="88">
        <v>3430.0633240216534</v>
      </c>
      <c r="L10455" s="88">
        <v>3605.0711581205128</v>
      </c>
      <c r="M10455" s="88">
        <v>3757.4625004299446</v>
      </c>
    </row>
    <row r="10456" spans="3:13" x14ac:dyDescent="0.2">
      <c r="C10456" s="88">
        <v>0.51790000000000003</v>
      </c>
      <c r="D10456" s="88">
        <v>16724.783670850022</v>
      </c>
      <c r="E10456" s="88">
        <v>161.92031887416761</v>
      </c>
      <c r="F10456" s="88">
        <v>529.28261986775669</v>
      </c>
      <c r="G10456" s="88">
        <v>781.04011125140323</v>
      </c>
      <c r="H10456" s="88">
        <v>1023.4629993447556</v>
      </c>
      <c r="I10456" s="88">
        <v>1409.0787807681072</v>
      </c>
      <c r="J10456" s="88">
        <v>2046.656473344387</v>
      </c>
      <c r="K10456" s="88">
        <v>3430.0683975585334</v>
      </c>
      <c r="L10456" s="88">
        <v>3605.0792225843275</v>
      </c>
      <c r="M10456" s="88">
        <v>3757.4677261585466</v>
      </c>
    </row>
    <row r="10457" spans="3:13" x14ac:dyDescent="0.2">
      <c r="C10457" s="88">
        <v>0.51795000000000002</v>
      </c>
      <c r="D10457" s="88">
        <v>16724.802541325549</v>
      </c>
      <c r="E10457" s="88">
        <v>161.92031887416761</v>
      </c>
      <c r="F10457" s="88">
        <v>529.29417356954855</v>
      </c>
      <c r="G10457" s="88">
        <v>781.04103128940278</v>
      </c>
      <c r="H10457" s="88">
        <v>1023.4682694905691</v>
      </c>
      <c r="I10457" s="88">
        <v>1409.0820608437198</v>
      </c>
      <c r="J10457" s="88">
        <v>2046.6608178971683</v>
      </c>
      <c r="K10457" s="88">
        <v>3430.086610531378</v>
      </c>
      <c r="L10457" s="88">
        <v>3605.175767978244</v>
      </c>
      <c r="M10457" s="88">
        <v>3757.4738837427553</v>
      </c>
    </row>
    <row r="10458" spans="3:13" x14ac:dyDescent="0.2">
      <c r="C10458" s="88">
        <v>0.51800000000000002</v>
      </c>
      <c r="D10458" s="88">
        <v>16724.947491789066</v>
      </c>
      <c r="E10458" s="88">
        <v>161.92152491788329</v>
      </c>
      <c r="F10458" s="88">
        <v>529.29897998902652</v>
      </c>
      <c r="G10458" s="88">
        <v>781.04344815146305</v>
      </c>
      <c r="H10458" s="88">
        <v>1023.4891556012867</v>
      </c>
      <c r="I10458" s="88">
        <v>1409.0888032665116</v>
      </c>
      <c r="J10458" s="88">
        <v>2046.6720019964405</v>
      </c>
      <c r="K10458" s="88">
        <v>3430.107662378377</v>
      </c>
      <c r="L10458" s="88">
        <v>3605.4018847207999</v>
      </c>
      <c r="M10458" s="88">
        <v>3757.4856891578643</v>
      </c>
    </row>
    <row r="10459" spans="3:13" x14ac:dyDescent="0.2">
      <c r="C10459" s="88">
        <v>0.51805000000000001</v>
      </c>
      <c r="D10459" s="88">
        <v>16725.014305248871</v>
      </c>
      <c r="E10459" s="88">
        <v>161.93204505299855</v>
      </c>
      <c r="F10459" s="88">
        <v>529.30601804691423</v>
      </c>
      <c r="G10459" s="88">
        <v>781.05188847102363</v>
      </c>
      <c r="H10459" s="88">
        <v>1023.5169180953803</v>
      </c>
      <c r="I10459" s="88">
        <v>1409.1060202942408</v>
      </c>
      <c r="J10459" s="88">
        <v>2046.6875429477914</v>
      </c>
      <c r="K10459" s="88">
        <v>3430.1098957123777</v>
      </c>
      <c r="L10459" s="88">
        <v>3605.5322292612127</v>
      </c>
      <c r="M10459" s="88">
        <v>3757.5101392572692</v>
      </c>
    </row>
    <row r="10460" spans="3:13" x14ac:dyDescent="0.2">
      <c r="C10460" s="88">
        <v>0.5181</v>
      </c>
      <c r="D10460" s="88">
        <v>16725.073726982926</v>
      </c>
      <c r="E10460" s="88">
        <v>161.94559149728047</v>
      </c>
      <c r="F10460" s="88">
        <v>529.30875475719677</v>
      </c>
      <c r="G10460" s="88">
        <v>781.0568332662051</v>
      </c>
      <c r="H10460" s="88">
        <v>1023.538594066034</v>
      </c>
      <c r="I10460" s="88">
        <v>1409.1127573838498</v>
      </c>
      <c r="J10460" s="88">
        <v>2046.693465127988</v>
      </c>
      <c r="K10460" s="88">
        <v>3430.1140287850362</v>
      </c>
      <c r="L10460" s="88">
        <v>3605.6659731668506</v>
      </c>
      <c r="M10460" s="88">
        <v>3757.5319131417505</v>
      </c>
    </row>
    <row r="10461" spans="3:13" x14ac:dyDescent="0.2">
      <c r="C10461" s="88">
        <v>0.51815</v>
      </c>
      <c r="D10461" s="88">
        <v>16726.242220799315</v>
      </c>
      <c r="E10461" s="88">
        <v>161.94559149728047</v>
      </c>
      <c r="F10461" s="88">
        <v>529.32428879753434</v>
      </c>
      <c r="G10461" s="88">
        <v>781.07049206025067</v>
      </c>
      <c r="H10461" s="88">
        <v>1023.5580333137445</v>
      </c>
      <c r="I10461" s="88">
        <v>1409.1434414956848</v>
      </c>
      <c r="J10461" s="88">
        <v>2046.7006003273036</v>
      </c>
      <c r="K10461" s="88">
        <v>3430.2965556534209</v>
      </c>
      <c r="L10461" s="88">
        <v>3605.705546643082</v>
      </c>
      <c r="M10461" s="88">
        <v>3757.5348587904259</v>
      </c>
    </row>
    <row r="10462" spans="3:13" x14ac:dyDescent="0.2">
      <c r="C10462" s="88">
        <v>0.51819999999999999</v>
      </c>
      <c r="D10462" s="88">
        <v>16726.529304175783</v>
      </c>
      <c r="E10462" s="88">
        <v>161.94811073850178</v>
      </c>
      <c r="F10462" s="88">
        <v>529.33084216528096</v>
      </c>
      <c r="G10462" s="88">
        <v>781.07707285170545</v>
      </c>
      <c r="H10462" s="88">
        <v>1023.5767600097233</v>
      </c>
      <c r="I10462" s="88">
        <v>1409.1544805532931</v>
      </c>
      <c r="J10462" s="88">
        <v>2046.7096996506029</v>
      </c>
      <c r="K10462" s="88">
        <v>3430.3338082241539</v>
      </c>
      <c r="L10462" s="88">
        <v>3605.8833016756989</v>
      </c>
      <c r="M10462" s="88">
        <v>3757.582048834628</v>
      </c>
    </row>
    <row r="10463" spans="3:13" x14ac:dyDescent="0.2">
      <c r="C10463" s="88">
        <v>0.51824999999999999</v>
      </c>
      <c r="D10463" s="88">
        <v>16726.812869924841</v>
      </c>
      <c r="E10463" s="88">
        <v>161.9486956153869</v>
      </c>
      <c r="F10463" s="88">
        <v>529.34073111304724</v>
      </c>
      <c r="G10463" s="88">
        <v>781.0941506941349</v>
      </c>
      <c r="H10463" s="88">
        <v>1023.5808812693699</v>
      </c>
      <c r="I10463" s="88">
        <v>1409.162859164212</v>
      </c>
      <c r="J10463" s="88">
        <v>2046.7251213789868</v>
      </c>
      <c r="K10463" s="88">
        <v>3430.3798622379181</v>
      </c>
      <c r="L10463" s="88">
        <v>3606.0535761899177</v>
      </c>
      <c r="M10463" s="88">
        <v>3757.5988763960127</v>
      </c>
    </row>
    <row r="10464" spans="3:13" x14ac:dyDescent="0.2">
      <c r="C10464" s="88">
        <v>0.51829999999999998</v>
      </c>
      <c r="D10464" s="88">
        <v>16726.885426859219</v>
      </c>
      <c r="E10464" s="88">
        <v>161.95084146236968</v>
      </c>
      <c r="F10464" s="88">
        <v>529.34616201234758</v>
      </c>
      <c r="G10464" s="88">
        <v>781.11162061746336</v>
      </c>
      <c r="H10464" s="88">
        <v>1023.6042017972222</v>
      </c>
      <c r="I10464" s="88">
        <v>1409.1639344895229</v>
      </c>
      <c r="J10464" s="88">
        <v>2046.750848689655</v>
      </c>
      <c r="K10464" s="88">
        <v>3430.4706420793391</v>
      </c>
      <c r="L10464" s="88">
        <v>3606.0552078888886</v>
      </c>
      <c r="M10464" s="88">
        <v>3757.6265619776632</v>
      </c>
    </row>
    <row r="10465" spans="3:13" x14ac:dyDescent="0.2">
      <c r="C10465" s="88">
        <v>0.51834999999999998</v>
      </c>
      <c r="D10465" s="88">
        <v>16727.22778832012</v>
      </c>
      <c r="E10465" s="88">
        <v>161.95084146236968</v>
      </c>
      <c r="F10465" s="88">
        <v>529.34698723720203</v>
      </c>
      <c r="G10465" s="88">
        <v>781.11347699272847</v>
      </c>
      <c r="H10465" s="88">
        <v>1023.6088922983922</v>
      </c>
      <c r="I10465" s="88">
        <v>1409.1676404241334</v>
      </c>
      <c r="J10465" s="88">
        <v>2046.752503772801</v>
      </c>
      <c r="K10465" s="88">
        <v>3430.4750587036569</v>
      </c>
      <c r="L10465" s="88">
        <v>3606.3510969029739</v>
      </c>
      <c r="M10465" s="88">
        <v>3757.6474957218006</v>
      </c>
    </row>
    <row r="10466" spans="3:13" x14ac:dyDescent="0.2">
      <c r="C10466" s="88">
        <v>0.51839999999999997</v>
      </c>
      <c r="D10466" s="88">
        <v>16727.459313497533</v>
      </c>
      <c r="E10466" s="88">
        <v>161.95730107414238</v>
      </c>
      <c r="F10466" s="88">
        <v>529.34947351153141</v>
      </c>
      <c r="G10466" s="88">
        <v>781.11390020177714</v>
      </c>
      <c r="H10466" s="88">
        <v>1023.6143722397665</v>
      </c>
      <c r="I10466" s="88">
        <v>1409.1848806636208</v>
      </c>
      <c r="J10466" s="88">
        <v>2046.7583048755046</v>
      </c>
      <c r="K10466" s="88">
        <v>3430.5303605790095</v>
      </c>
      <c r="L10466" s="88">
        <v>3606.5658051624846</v>
      </c>
      <c r="M10466" s="88">
        <v>3757.685766945533</v>
      </c>
    </row>
    <row r="10467" spans="3:13" x14ac:dyDescent="0.2">
      <c r="C10467" s="88">
        <v>0.51844999999999997</v>
      </c>
      <c r="D10467" s="88">
        <v>16727.533756278121</v>
      </c>
      <c r="E10467" s="88">
        <v>161.96379549230733</v>
      </c>
      <c r="F10467" s="88">
        <v>529.34976886075674</v>
      </c>
      <c r="G10467" s="88">
        <v>781.11672178251592</v>
      </c>
      <c r="H10467" s="88">
        <v>1023.6204045255226</v>
      </c>
      <c r="I10467" s="88">
        <v>1409.2072271417555</v>
      </c>
      <c r="J10467" s="88">
        <v>2046.9945202442327</v>
      </c>
      <c r="K10467" s="88">
        <v>3430.5412300724329</v>
      </c>
      <c r="L10467" s="88">
        <v>3606.7075563669564</v>
      </c>
      <c r="M10467" s="88">
        <v>3757.7187632918208</v>
      </c>
    </row>
    <row r="10468" spans="3:13" x14ac:dyDescent="0.2">
      <c r="C10468" s="88">
        <v>0.51849999999999996</v>
      </c>
      <c r="D10468" s="88">
        <v>16727.546598961384</v>
      </c>
      <c r="E10468" s="88">
        <v>161.96467850958743</v>
      </c>
      <c r="F10468" s="88">
        <v>529.3709165874202</v>
      </c>
      <c r="G10468" s="88">
        <v>781.11814983398881</v>
      </c>
      <c r="H10468" s="88">
        <v>1023.6287527695681</v>
      </c>
      <c r="I10468" s="88">
        <v>1409.29087699819</v>
      </c>
      <c r="J10468" s="88">
        <v>2046.996824228348</v>
      </c>
      <c r="K10468" s="88">
        <v>3430.5723924870604</v>
      </c>
      <c r="L10468" s="88">
        <v>3606.7170149357808</v>
      </c>
      <c r="M10468" s="88">
        <v>3757.729089844277</v>
      </c>
    </row>
    <row r="10469" spans="3:13" x14ac:dyDescent="0.2">
      <c r="C10469" s="88">
        <v>0.51854999999999996</v>
      </c>
      <c r="D10469" s="88">
        <v>16727.59444087281</v>
      </c>
      <c r="E10469" s="88">
        <v>161.96839844933402</v>
      </c>
      <c r="F10469" s="88">
        <v>529.37432056340549</v>
      </c>
      <c r="G10469" s="88">
        <v>781.13768155619618</v>
      </c>
      <c r="H10469" s="88">
        <v>1023.6313050604372</v>
      </c>
      <c r="I10469" s="88">
        <v>1409.3141869618662</v>
      </c>
      <c r="J10469" s="88">
        <v>2047.0632676552787</v>
      </c>
      <c r="K10469" s="88">
        <v>3430.5913944979343</v>
      </c>
      <c r="L10469" s="88">
        <v>3606.7195648593979</v>
      </c>
      <c r="M10469" s="88">
        <v>3757.7314616842373</v>
      </c>
    </row>
    <row r="10470" spans="3:13" x14ac:dyDescent="0.2">
      <c r="C10470" s="88">
        <v>0.51859999999999995</v>
      </c>
      <c r="D10470" s="88">
        <v>16727.715274546543</v>
      </c>
      <c r="E10470" s="88">
        <v>161.97547203405156</v>
      </c>
      <c r="F10470" s="88">
        <v>529.42034637537745</v>
      </c>
      <c r="G10470" s="88">
        <v>781.15292487699435</v>
      </c>
      <c r="H10470" s="88">
        <v>1023.6349101138921</v>
      </c>
      <c r="I10470" s="88">
        <v>1409.3382363758915</v>
      </c>
      <c r="J10470" s="88">
        <v>2047.0700087612099</v>
      </c>
      <c r="K10470" s="88">
        <v>3430.7342140385736</v>
      </c>
      <c r="L10470" s="88">
        <v>3606.77493796723</v>
      </c>
      <c r="M10470" s="88">
        <v>3757.7373712018157</v>
      </c>
    </row>
    <row r="10471" spans="3:13" x14ac:dyDescent="0.2">
      <c r="C10471" s="88">
        <v>0.51865000000000006</v>
      </c>
      <c r="D10471" s="88">
        <v>16727.898176261922</v>
      </c>
      <c r="E10471" s="88">
        <v>161.97571382020578</v>
      </c>
      <c r="F10471" s="88">
        <v>529.42540116338887</v>
      </c>
      <c r="G10471" s="88">
        <v>781.16913886779457</v>
      </c>
      <c r="H10471" s="88">
        <v>1023.6382526833077</v>
      </c>
      <c r="I10471" s="88">
        <v>1409.351915133881</v>
      </c>
      <c r="J10471" s="88">
        <v>2047.096791032815</v>
      </c>
      <c r="K10471" s="88">
        <v>3430.7657857645613</v>
      </c>
      <c r="L10471" s="88">
        <v>3606.8204031941304</v>
      </c>
      <c r="M10471" s="88">
        <v>3757.7479451021122</v>
      </c>
    </row>
    <row r="10472" spans="3:13" x14ac:dyDescent="0.2">
      <c r="C10472" s="88">
        <v>0.51870000000000005</v>
      </c>
      <c r="D10472" s="88">
        <v>16727.908907219626</v>
      </c>
      <c r="E10472" s="88">
        <v>161.97838208098347</v>
      </c>
      <c r="F10472" s="88">
        <v>529.43437428554762</v>
      </c>
      <c r="G10472" s="88">
        <v>781.20934379485743</v>
      </c>
      <c r="H10472" s="88">
        <v>1023.6438872536824</v>
      </c>
      <c r="I10472" s="88">
        <v>1409.3553552268531</v>
      </c>
      <c r="J10472" s="88">
        <v>2047.105266008014</v>
      </c>
      <c r="K10472" s="88">
        <v>3430.7999352853021</v>
      </c>
      <c r="L10472" s="88">
        <v>3606.8499883170371</v>
      </c>
      <c r="M10472" s="88">
        <v>3757.7793987648492</v>
      </c>
    </row>
    <row r="10473" spans="3:13" x14ac:dyDescent="0.2">
      <c r="C10473" s="88">
        <v>0.51875000000000004</v>
      </c>
      <c r="D10473" s="88">
        <v>16728.344351762134</v>
      </c>
      <c r="E10473" s="88">
        <v>161.9871938271317</v>
      </c>
      <c r="F10473" s="88">
        <v>529.44017124210404</v>
      </c>
      <c r="G10473" s="88">
        <v>781.22475506254841</v>
      </c>
      <c r="H10473" s="88">
        <v>1023.6456571104072</v>
      </c>
      <c r="I10473" s="88">
        <v>1409.3802991759371</v>
      </c>
      <c r="J10473" s="88">
        <v>2047.1265725802464</v>
      </c>
      <c r="K10473" s="88">
        <v>3430.8107128339207</v>
      </c>
      <c r="L10473" s="88">
        <v>3606.8627694620418</v>
      </c>
      <c r="M10473" s="88">
        <v>3757.8281211445087</v>
      </c>
    </row>
    <row r="10474" spans="3:13" x14ac:dyDescent="0.2">
      <c r="C10474" s="88">
        <v>0.51880000000000004</v>
      </c>
      <c r="D10474" s="88">
        <v>16728.58879255924</v>
      </c>
      <c r="E10474" s="88">
        <v>161.99343745224087</v>
      </c>
      <c r="F10474" s="88">
        <v>529.44365843605192</v>
      </c>
      <c r="G10474" s="88">
        <v>781.23292359798234</v>
      </c>
      <c r="H10474" s="88">
        <v>1023.6735046982431</v>
      </c>
      <c r="I10474" s="88">
        <v>1409.3969644018721</v>
      </c>
      <c r="J10474" s="88">
        <v>2047.2270017266178</v>
      </c>
      <c r="K10474" s="88">
        <v>3430.8329277483044</v>
      </c>
      <c r="L10474" s="88">
        <v>3606.8771929139248</v>
      </c>
      <c r="M10474" s="88">
        <v>3757.8629851205433</v>
      </c>
    </row>
    <row r="10475" spans="3:13" x14ac:dyDescent="0.2">
      <c r="C10475" s="88">
        <v>0.51885000000000003</v>
      </c>
      <c r="D10475" s="88">
        <v>16728.842435124727</v>
      </c>
      <c r="E10475" s="88">
        <v>161.99813580745013</v>
      </c>
      <c r="F10475" s="88">
        <v>529.44822397298685</v>
      </c>
      <c r="G10475" s="88">
        <v>781.26836101827621</v>
      </c>
      <c r="H10475" s="88">
        <v>1023.6760839164881</v>
      </c>
      <c r="I10475" s="88">
        <v>1409.4063114680953</v>
      </c>
      <c r="J10475" s="88">
        <v>2047.2793909679094</v>
      </c>
      <c r="K10475" s="88">
        <v>3430.8339611847368</v>
      </c>
      <c r="L10475" s="88">
        <v>3607.1515099339654</v>
      </c>
      <c r="M10475" s="88">
        <v>3757.8879705300069</v>
      </c>
    </row>
    <row r="10476" spans="3:13" x14ac:dyDescent="0.2">
      <c r="C10476" s="88">
        <v>0.51890000000000003</v>
      </c>
      <c r="D10476" s="88">
        <v>16728.882177026382</v>
      </c>
      <c r="E10476" s="88">
        <v>162.00149860830152</v>
      </c>
      <c r="F10476" s="88">
        <v>529.451139549446</v>
      </c>
      <c r="G10476" s="88">
        <v>781.28134931124578</v>
      </c>
      <c r="H10476" s="88">
        <v>1023.6825026208803</v>
      </c>
      <c r="I10476" s="88">
        <v>1409.4443415626074</v>
      </c>
      <c r="J10476" s="88">
        <v>2047.3216855482215</v>
      </c>
      <c r="K10476" s="88">
        <v>3430.8733877242457</v>
      </c>
      <c r="L10476" s="88">
        <v>3607.1778855221082</v>
      </c>
      <c r="M10476" s="88">
        <v>3757.8931466993781</v>
      </c>
    </row>
    <row r="10477" spans="3:13" x14ac:dyDescent="0.2">
      <c r="C10477" s="88">
        <v>0.51895000000000002</v>
      </c>
      <c r="D10477" s="88">
        <v>16728.996258077859</v>
      </c>
      <c r="E10477" s="88">
        <v>162.00149860830152</v>
      </c>
      <c r="F10477" s="88">
        <v>529.46520990247427</v>
      </c>
      <c r="G10477" s="88">
        <v>781.28996555686945</v>
      </c>
      <c r="H10477" s="88">
        <v>1023.6833916271321</v>
      </c>
      <c r="I10477" s="88">
        <v>1409.4499024058146</v>
      </c>
      <c r="J10477" s="88">
        <v>2047.339708824386</v>
      </c>
      <c r="K10477" s="88">
        <v>3430.9492791758062</v>
      </c>
      <c r="L10477" s="88">
        <v>3607.1946795108111</v>
      </c>
      <c r="M10477" s="88">
        <v>3757.9288809736513</v>
      </c>
    </row>
    <row r="10478" spans="3:13" x14ac:dyDescent="0.2">
      <c r="C10478" s="88">
        <v>0.51900000000000002</v>
      </c>
      <c r="D10478" s="88">
        <v>16729.023863975523</v>
      </c>
      <c r="E10478" s="88">
        <v>162.0077075637173</v>
      </c>
      <c r="F10478" s="88">
        <v>529.47649143609033</v>
      </c>
      <c r="G10478" s="88">
        <v>781.29787356247198</v>
      </c>
      <c r="H10478" s="88">
        <v>1023.6972696228268</v>
      </c>
      <c r="I10478" s="88">
        <v>1409.5910520963857</v>
      </c>
      <c r="J10478" s="88">
        <v>2047.372344630493</v>
      </c>
      <c r="K10478" s="88">
        <v>3430.9646115889796</v>
      </c>
      <c r="L10478" s="88">
        <v>3607.4767022767319</v>
      </c>
      <c r="M10478" s="88">
        <v>3757.986545880422</v>
      </c>
    </row>
    <row r="10479" spans="3:13" x14ac:dyDescent="0.2">
      <c r="C10479" s="88">
        <v>0.51905000000000001</v>
      </c>
      <c r="D10479" s="88">
        <v>16729.274795632889</v>
      </c>
      <c r="E10479" s="88">
        <v>162.00773612767989</v>
      </c>
      <c r="F10479" s="88">
        <v>529.49142189041004</v>
      </c>
      <c r="G10479" s="88">
        <v>781.30966614070667</v>
      </c>
      <c r="H10479" s="88">
        <v>1023.7486250283578</v>
      </c>
      <c r="I10479" s="88">
        <v>1409.5932920017622</v>
      </c>
      <c r="J10479" s="88">
        <v>2047.4059340224489</v>
      </c>
      <c r="K10479" s="88">
        <v>3430.9845284344847</v>
      </c>
      <c r="L10479" s="88">
        <v>3607.4823463328898</v>
      </c>
      <c r="M10479" s="88">
        <v>3757.999022713072</v>
      </c>
    </row>
    <row r="10480" spans="3:13" x14ac:dyDescent="0.2">
      <c r="C10480" s="88">
        <v>0.51910000000000001</v>
      </c>
      <c r="D10480" s="88">
        <v>16730.155364767237</v>
      </c>
      <c r="E10480" s="88">
        <v>162.00773612767989</v>
      </c>
      <c r="F10480" s="88">
        <v>529.49284152809514</v>
      </c>
      <c r="G10480" s="88">
        <v>781.31180468191087</v>
      </c>
      <c r="H10480" s="88">
        <v>1023.7588702015187</v>
      </c>
      <c r="I10480" s="88">
        <v>1409.6126775421521</v>
      </c>
      <c r="J10480" s="88">
        <v>2047.4120739916348</v>
      </c>
      <c r="K10480" s="88">
        <v>3431.0244047161864</v>
      </c>
      <c r="L10480" s="88">
        <v>3607.5209162292163</v>
      </c>
      <c r="M10480" s="88">
        <v>3758.0022840686038</v>
      </c>
    </row>
    <row r="10481" spans="3:13" x14ac:dyDescent="0.2">
      <c r="C10481" s="88">
        <v>0.51915</v>
      </c>
      <c r="D10481" s="88">
        <v>16731.640212630839</v>
      </c>
      <c r="E10481" s="88">
        <v>162.03104159157465</v>
      </c>
      <c r="F10481" s="88">
        <v>529.49796615727291</v>
      </c>
      <c r="G10481" s="88">
        <v>781.31344195539805</v>
      </c>
      <c r="H10481" s="88">
        <v>1023.7784769186674</v>
      </c>
      <c r="I10481" s="88">
        <v>1409.6379029334762</v>
      </c>
      <c r="J10481" s="88">
        <v>2047.4746867268746</v>
      </c>
      <c r="K10481" s="88">
        <v>3431.0634000594923</v>
      </c>
      <c r="L10481" s="88">
        <v>3607.5921879794032</v>
      </c>
      <c r="M10481" s="88">
        <v>3758.0491481769818</v>
      </c>
    </row>
    <row r="10482" spans="3:13" x14ac:dyDescent="0.2">
      <c r="C10482" s="88">
        <v>0.51919999999999999</v>
      </c>
      <c r="D10482" s="88">
        <v>16731.708972509947</v>
      </c>
      <c r="E10482" s="88">
        <v>162.0330816141477</v>
      </c>
      <c r="F10482" s="88">
        <v>529.52788935200624</v>
      </c>
      <c r="G10482" s="88">
        <v>781.33058200600954</v>
      </c>
      <c r="H10482" s="88">
        <v>1023.7895022522193</v>
      </c>
      <c r="I10482" s="88">
        <v>1409.6400398519204</v>
      </c>
      <c r="J10482" s="88">
        <v>2047.5398613426742</v>
      </c>
      <c r="K10482" s="88">
        <v>3431.2190050503432</v>
      </c>
      <c r="L10482" s="88">
        <v>3607.6556371121687</v>
      </c>
      <c r="M10482" s="88">
        <v>3758.0725118573914</v>
      </c>
    </row>
    <row r="10483" spans="3:13" x14ac:dyDescent="0.2">
      <c r="C10483" s="88">
        <v>0.51924999999999999</v>
      </c>
      <c r="D10483" s="88">
        <v>16731.711410912423</v>
      </c>
      <c r="E10483" s="88">
        <v>162.0330816141477</v>
      </c>
      <c r="F10483" s="88">
        <v>529.53061598159138</v>
      </c>
      <c r="G10483" s="88">
        <v>781.34685613661577</v>
      </c>
      <c r="H10483" s="88">
        <v>1023.7919051998883</v>
      </c>
      <c r="I10483" s="88">
        <v>1409.6549734967548</v>
      </c>
      <c r="J10483" s="88">
        <v>2047.5483116499204</v>
      </c>
      <c r="K10483" s="88">
        <v>3431.239341088396</v>
      </c>
      <c r="L10483" s="88">
        <v>3607.6668019025005</v>
      </c>
      <c r="M10483" s="88">
        <v>3758.0894481325695</v>
      </c>
    </row>
    <row r="10484" spans="3:13" x14ac:dyDescent="0.2">
      <c r="C10484" s="88">
        <v>0.51929999999999998</v>
      </c>
      <c r="D10484" s="88">
        <v>16732.038933474556</v>
      </c>
      <c r="E10484" s="88">
        <v>162.0330816141477</v>
      </c>
      <c r="F10484" s="88">
        <v>529.54798774136862</v>
      </c>
      <c r="G10484" s="88">
        <v>781.34788352698433</v>
      </c>
      <c r="H10484" s="88">
        <v>1023.8160730913796</v>
      </c>
      <c r="I10484" s="88">
        <v>1409.6568121996015</v>
      </c>
      <c r="J10484" s="88">
        <v>2047.6631203960173</v>
      </c>
      <c r="K10484" s="88">
        <v>3431.2786277815117</v>
      </c>
      <c r="L10484" s="88">
        <v>3607.6850236861906</v>
      </c>
      <c r="M10484" s="88">
        <v>3758.1263109737552</v>
      </c>
    </row>
    <row r="10485" spans="3:13" x14ac:dyDescent="0.2">
      <c r="C10485" s="88">
        <v>0.51934999999999998</v>
      </c>
      <c r="D10485" s="88">
        <v>16732.555398209224</v>
      </c>
      <c r="E10485" s="88">
        <v>162.04144018243369</v>
      </c>
      <c r="F10485" s="88">
        <v>529.55793875355175</v>
      </c>
      <c r="G10485" s="88">
        <v>781.36450571947989</v>
      </c>
      <c r="H10485" s="88">
        <v>1023.8273248621285</v>
      </c>
      <c r="I10485" s="88">
        <v>1409.7117058634358</v>
      </c>
      <c r="J10485" s="88">
        <v>2047.674982867085</v>
      </c>
      <c r="K10485" s="88">
        <v>3431.292293226466</v>
      </c>
      <c r="L10485" s="88">
        <v>3607.7860090801323</v>
      </c>
      <c r="M10485" s="88">
        <v>3758.1408572928462</v>
      </c>
    </row>
    <row r="10486" spans="3:13" x14ac:dyDescent="0.2">
      <c r="C10486" s="88">
        <v>0.51939999999999997</v>
      </c>
      <c r="D10486" s="88">
        <v>16732.620704693614</v>
      </c>
      <c r="E10486" s="88">
        <v>162.06741191206402</v>
      </c>
      <c r="F10486" s="88">
        <v>529.56034687496049</v>
      </c>
      <c r="G10486" s="88">
        <v>781.366665271888</v>
      </c>
      <c r="H10486" s="88">
        <v>1023.8391266735052</v>
      </c>
      <c r="I10486" s="88">
        <v>1409.7159233055231</v>
      </c>
      <c r="J10486" s="88">
        <v>2047.7389570929408</v>
      </c>
      <c r="K10486" s="88">
        <v>3431.3219477171428</v>
      </c>
      <c r="L10486" s="88">
        <v>3607.7990025434974</v>
      </c>
      <c r="M10486" s="88">
        <v>3758.1498035855561</v>
      </c>
    </row>
    <row r="10487" spans="3:13" x14ac:dyDescent="0.2">
      <c r="C10487" s="88">
        <v>0.51944999999999997</v>
      </c>
      <c r="D10487" s="88">
        <v>16732.727993250039</v>
      </c>
      <c r="E10487" s="88">
        <v>162.07391101258327</v>
      </c>
      <c r="F10487" s="88">
        <v>529.57031637237924</v>
      </c>
      <c r="G10487" s="88">
        <v>781.39092117254859</v>
      </c>
      <c r="H10487" s="88">
        <v>1023.8476819361299</v>
      </c>
      <c r="I10487" s="88">
        <v>1409.7467461621554</v>
      </c>
      <c r="J10487" s="88">
        <v>2047.8606077366139</v>
      </c>
      <c r="K10487" s="88">
        <v>3431.3562848377014</v>
      </c>
      <c r="L10487" s="88">
        <v>3607.993519467605</v>
      </c>
      <c r="M10487" s="88">
        <v>3758.1836639441626</v>
      </c>
    </row>
    <row r="10488" spans="3:13" x14ac:dyDescent="0.2">
      <c r="C10488" s="88">
        <v>0.51949999999999996</v>
      </c>
      <c r="D10488" s="88">
        <v>16732.73052390699</v>
      </c>
      <c r="E10488" s="88">
        <v>162.08150184510487</v>
      </c>
      <c r="F10488" s="88">
        <v>529.57057136314143</v>
      </c>
      <c r="G10488" s="88">
        <v>781.43422548761828</v>
      </c>
      <c r="H10488" s="88">
        <v>1023.8915503155486</v>
      </c>
      <c r="I10488" s="88">
        <v>1409.7573038013938</v>
      </c>
      <c r="J10488" s="88">
        <v>2047.8833407476013</v>
      </c>
      <c r="K10488" s="88">
        <v>3431.4649594768875</v>
      </c>
      <c r="L10488" s="88">
        <v>3608.0291732136361</v>
      </c>
      <c r="M10488" s="88">
        <v>3758.1872636173598</v>
      </c>
    </row>
    <row r="10489" spans="3:13" x14ac:dyDescent="0.2">
      <c r="C10489" s="88">
        <v>0.51954999999999996</v>
      </c>
      <c r="D10489" s="88">
        <v>16732.759344430749</v>
      </c>
      <c r="E10489" s="88">
        <v>162.083552186833</v>
      </c>
      <c r="F10489" s="88">
        <v>529.5719602371878</v>
      </c>
      <c r="G10489" s="88">
        <v>781.4372549200466</v>
      </c>
      <c r="H10489" s="88">
        <v>1023.911210353408</v>
      </c>
      <c r="I10489" s="88">
        <v>1409.7612358478391</v>
      </c>
      <c r="J10489" s="88">
        <v>2047.9088219796977</v>
      </c>
      <c r="K10489" s="88">
        <v>3431.4929912901866</v>
      </c>
      <c r="L10489" s="88">
        <v>3608.2015964511229</v>
      </c>
      <c r="M10489" s="88">
        <v>3758.2300427782347</v>
      </c>
    </row>
    <row r="10490" spans="3:13" x14ac:dyDescent="0.2">
      <c r="C10490" s="88">
        <v>0.51959999999999995</v>
      </c>
      <c r="D10490" s="88">
        <v>16732.774491364631</v>
      </c>
      <c r="E10490" s="88">
        <v>162.083552186833</v>
      </c>
      <c r="F10490" s="88">
        <v>529.58145543184492</v>
      </c>
      <c r="G10490" s="88">
        <v>781.4726407523749</v>
      </c>
      <c r="H10490" s="88">
        <v>1023.9259635498538</v>
      </c>
      <c r="I10490" s="88">
        <v>1409.7621193771556</v>
      </c>
      <c r="J10490" s="88">
        <v>2047.9398273495817</v>
      </c>
      <c r="K10490" s="88">
        <v>3431.5111936807116</v>
      </c>
      <c r="L10490" s="88">
        <v>3608.2284222432909</v>
      </c>
      <c r="M10490" s="88">
        <v>3758.2528715301096</v>
      </c>
    </row>
    <row r="10491" spans="3:13" x14ac:dyDescent="0.2">
      <c r="C10491" s="88">
        <v>0.51964999999999995</v>
      </c>
      <c r="D10491" s="88">
        <v>16732.78085532094</v>
      </c>
      <c r="E10491" s="88">
        <v>162.08461175400134</v>
      </c>
      <c r="F10491" s="88">
        <v>529.58603422412261</v>
      </c>
      <c r="G10491" s="88">
        <v>781.4736432718164</v>
      </c>
      <c r="H10491" s="88">
        <v>1023.9429727787424</v>
      </c>
      <c r="I10491" s="88">
        <v>1409.7677079969376</v>
      </c>
      <c r="J10491" s="88">
        <v>2047.954542130612</v>
      </c>
      <c r="K10491" s="88">
        <v>3431.5269728402932</v>
      </c>
      <c r="L10491" s="88">
        <v>3608.334258799895</v>
      </c>
      <c r="M10491" s="88">
        <v>3758.3403754679725</v>
      </c>
    </row>
    <row r="10492" spans="3:13" x14ac:dyDescent="0.2">
      <c r="C10492" s="88">
        <v>0.51970000000000005</v>
      </c>
      <c r="D10492" s="88">
        <v>16732.92041482632</v>
      </c>
      <c r="E10492" s="88">
        <v>162.08679301760822</v>
      </c>
      <c r="F10492" s="88">
        <v>529.59400292440569</v>
      </c>
      <c r="G10492" s="88">
        <v>781.5194979769999</v>
      </c>
      <c r="H10492" s="88">
        <v>1023.9562882880391</v>
      </c>
      <c r="I10492" s="88">
        <v>1409.7999465818452</v>
      </c>
      <c r="J10492" s="88">
        <v>2047.9593379176522</v>
      </c>
      <c r="K10492" s="88">
        <v>3431.5697199678725</v>
      </c>
      <c r="L10492" s="88">
        <v>3608.4861248746552</v>
      </c>
      <c r="M10492" s="88">
        <v>3758.3438548915155</v>
      </c>
    </row>
    <row r="10493" spans="3:13" x14ac:dyDescent="0.2">
      <c r="C10493" s="88">
        <v>0.51975000000000005</v>
      </c>
      <c r="D10493" s="88">
        <v>16733.118935421957</v>
      </c>
      <c r="E10493" s="88">
        <v>162.1007052362811</v>
      </c>
      <c r="F10493" s="88">
        <v>529.59442375277285</v>
      </c>
      <c r="G10493" s="88">
        <v>781.53074467140323</v>
      </c>
      <c r="H10493" s="88">
        <v>1024.0053063463552</v>
      </c>
      <c r="I10493" s="88">
        <v>1409.8037872766545</v>
      </c>
      <c r="J10493" s="88">
        <v>2048.0175043359386</v>
      </c>
      <c r="K10493" s="88">
        <v>3431.5841282263455</v>
      </c>
      <c r="L10493" s="88">
        <v>3608.5165275099716</v>
      </c>
      <c r="M10493" s="88">
        <v>3758.3763363394073</v>
      </c>
    </row>
    <row r="10494" spans="3:13" x14ac:dyDescent="0.2">
      <c r="C10494" s="88">
        <v>0.51980000000000004</v>
      </c>
      <c r="D10494" s="88">
        <v>16733.504452753357</v>
      </c>
      <c r="E10494" s="88">
        <v>162.1007052362811</v>
      </c>
      <c r="F10494" s="88">
        <v>529.59480894522267</v>
      </c>
      <c r="G10494" s="88">
        <v>781.53157538710684</v>
      </c>
      <c r="H10494" s="88">
        <v>1024.0203565289494</v>
      </c>
      <c r="I10494" s="88">
        <v>1409.8100835343353</v>
      </c>
      <c r="J10494" s="88">
        <v>2048.0589124596704</v>
      </c>
      <c r="K10494" s="88">
        <v>3431.6041794922189</v>
      </c>
      <c r="L10494" s="88">
        <v>3608.5476087373663</v>
      </c>
      <c r="M10494" s="88">
        <v>3758.3814229121467</v>
      </c>
    </row>
    <row r="10495" spans="3:13" x14ac:dyDescent="0.2">
      <c r="C10495" s="88">
        <v>0.51985000000000003</v>
      </c>
      <c r="D10495" s="88">
        <v>16733.812400603369</v>
      </c>
      <c r="E10495" s="88">
        <v>162.10081979405277</v>
      </c>
      <c r="F10495" s="88">
        <v>529.61734407559379</v>
      </c>
      <c r="G10495" s="88">
        <v>781.53740239398212</v>
      </c>
      <c r="H10495" s="88">
        <v>1024.0206837561664</v>
      </c>
      <c r="I10495" s="88">
        <v>1409.8196427525982</v>
      </c>
      <c r="J10495" s="88">
        <v>2048.1052219152716</v>
      </c>
      <c r="K10495" s="88">
        <v>3431.615839999813</v>
      </c>
      <c r="L10495" s="88">
        <v>3608.5861847609704</v>
      </c>
      <c r="M10495" s="88">
        <v>3758.3958005385271</v>
      </c>
    </row>
    <row r="10496" spans="3:13" x14ac:dyDescent="0.2">
      <c r="C10496" s="88">
        <v>0.51990000000000003</v>
      </c>
      <c r="D10496" s="88">
        <v>16733.841164988859</v>
      </c>
      <c r="E10496" s="88">
        <v>162.10257850459402</v>
      </c>
      <c r="F10496" s="88">
        <v>529.6180012200125</v>
      </c>
      <c r="G10496" s="88">
        <v>781.55726866780333</v>
      </c>
      <c r="H10496" s="88">
        <v>1024.0536768650509</v>
      </c>
      <c r="I10496" s="88">
        <v>1409.8664621554094</v>
      </c>
      <c r="J10496" s="88">
        <v>2048.2992913458629</v>
      </c>
      <c r="K10496" s="88">
        <v>3431.6781450640192</v>
      </c>
      <c r="L10496" s="88">
        <v>3608.6773989399903</v>
      </c>
      <c r="M10496" s="88">
        <v>3758.4035493081706</v>
      </c>
    </row>
    <row r="10497" spans="3:13" x14ac:dyDescent="0.2">
      <c r="C10497" s="88">
        <v>0.51995000000000002</v>
      </c>
      <c r="D10497" s="88">
        <v>16733.916920988158</v>
      </c>
      <c r="E10497" s="88">
        <v>162.10257850459402</v>
      </c>
      <c r="F10497" s="88">
        <v>529.64439961356629</v>
      </c>
      <c r="G10497" s="88">
        <v>781.56571848480553</v>
      </c>
      <c r="H10497" s="88">
        <v>1024.0595479668627</v>
      </c>
      <c r="I10497" s="88">
        <v>1409.8803985758605</v>
      </c>
      <c r="J10497" s="88">
        <v>2048.3427598234857</v>
      </c>
      <c r="K10497" s="88">
        <v>3431.71602325391</v>
      </c>
      <c r="L10497" s="88">
        <v>3608.6784237219044</v>
      </c>
      <c r="M10497" s="88">
        <v>3758.4217949217218</v>
      </c>
    </row>
    <row r="10498" spans="3:13" x14ac:dyDescent="0.2">
      <c r="C10498" s="88">
        <v>0.52</v>
      </c>
      <c r="D10498" s="88">
        <v>16733.925569749768</v>
      </c>
      <c r="E10498" s="88">
        <v>162.10783999704836</v>
      </c>
      <c r="F10498" s="88">
        <v>529.65736947682535</v>
      </c>
      <c r="G10498" s="88">
        <v>781.59328883952867</v>
      </c>
      <c r="H10498" s="88">
        <v>1024.0603469451357</v>
      </c>
      <c r="I10498" s="88">
        <v>1409.8806247296629</v>
      </c>
      <c r="J10498" s="88">
        <v>2048.3819908899659</v>
      </c>
      <c r="K10498" s="88">
        <v>3431.7486555236901</v>
      </c>
      <c r="L10498" s="88">
        <v>3608.7343505202134</v>
      </c>
      <c r="M10498" s="88">
        <v>3758.4227845820901</v>
      </c>
    </row>
    <row r="10499" spans="3:13" x14ac:dyDescent="0.2">
      <c r="C10499" s="88">
        <v>0.52005000000000001</v>
      </c>
      <c r="D10499" s="88">
        <v>16733.944027251204</v>
      </c>
      <c r="E10499" s="88">
        <v>162.10783999704836</v>
      </c>
      <c r="F10499" s="88">
        <v>529.65873871951362</v>
      </c>
      <c r="G10499" s="88">
        <v>781.59915305996537</v>
      </c>
      <c r="H10499" s="88">
        <v>1024.1028332381279</v>
      </c>
      <c r="I10499" s="88">
        <v>1409.920988046028</v>
      </c>
      <c r="J10499" s="88">
        <v>2048.4040279698534</v>
      </c>
      <c r="K10499" s="88">
        <v>3431.7794172679751</v>
      </c>
      <c r="L10499" s="88">
        <v>3608.8848104203266</v>
      </c>
      <c r="M10499" s="88">
        <v>3758.4310269432704</v>
      </c>
    </row>
    <row r="10500" spans="3:13" x14ac:dyDescent="0.2">
      <c r="C10500" s="88">
        <v>0.52010000000000001</v>
      </c>
      <c r="D10500" s="88">
        <v>16733.993293779109</v>
      </c>
      <c r="E10500" s="88">
        <v>162.10789439905602</v>
      </c>
      <c r="F10500" s="88">
        <v>529.66699590764938</v>
      </c>
      <c r="G10500" s="88">
        <v>781.64334086660028</v>
      </c>
      <c r="H10500" s="88">
        <v>1024.1289556699376</v>
      </c>
      <c r="I10500" s="88">
        <v>1409.9376078507676</v>
      </c>
      <c r="J10500" s="88">
        <v>2048.428698141628</v>
      </c>
      <c r="K10500" s="88">
        <v>3431.7976485260906</v>
      </c>
      <c r="L10500" s="88">
        <v>3608.9376805836323</v>
      </c>
      <c r="M10500" s="88">
        <v>3758.466347970098</v>
      </c>
    </row>
    <row r="10501" spans="3:13" x14ac:dyDescent="0.2">
      <c r="C10501" s="88">
        <v>0.52015</v>
      </c>
      <c r="D10501" s="88">
        <v>16734.27680080037</v>
      </c>
      <c r="E10501" s="88">
        <v>162.11540564123061</v>
      </c>
      <c r="F10501" s="88">
        <v>529.67407258053299</v>
      </c>
      <c r="G10501" s="88">
        <v>781.66486010637072</v>
      </c>
      <c r="H10501" s="88">
        <v>1024.1308145589333</v>
      </c>
      <c r="I10501" s="88">
        <v>1409.9426564580508</v>
      </c>
      <c r="J10501" s="88">
        <v>2048.4574129838129</v>
      </c>
      <c r="K10501" s="88">
        <v>3431.818568490351</v>
      </c>
      <c r="L10501" s="88">
        <v>3609.1380274751318</v>
      </c>
      <c r="M10501" s="88">
        <v>3758.469173111655</v>
      </c>
    </row>
    <row r="10502" spans="3:13" x14ac:dyDescent="0.2">
      <c r="C10502" s="88">
        <v>0.5202</v>
      </c>
      <c r="D10502" s="88">
        <v>16734.417128493846</v>
      </c>
      <c r="E10502" s="88">
        <v>162.1171332079266</v>
      </c>
      <c r="F10502" s="88">
        <v>529.67694787625896</v>
      </c>
      <c r="G10502" s="88">
        <v>781.66808541420414</v>
      </c>
      <c r="H10502" s="88">
        <v>1024.1791672891072</v>
      </c>
      <c r="I10502" s="88">
        <v>1409.9543592303385</v>
      </c>
      <c r="J10502" s="88">
        <v>2048.4653167213673</v>
      </c>
      <c r="K10502" s="88">
        <v>3431.8623108321171</v>
      </c>
      <c r="L10502" s="88">
        <v>3609.2538665265238</v>
      </c>
      <c r="M10502" s="88">
        <v>3758.4712615898816</v>
      </c>
    </row>
    <row r="10503" spans="3:13" x14ac:dyDescent="0.2">
      <c r="C10503" s="88">
        <v>0.52024999999999999</v>
      </c>
      <c r="D10503" s="88">
        <v>16734.617558746329</v>
      </c>
      <c r="E10503" s="88">
        <v>162.11923615605247</v>
      </c>
      <c r="F10503" s="88">
        <v>529.67821239660816</v>
      </c>
      <c r="G10503" s="88">
        <v>781.6783356584333</v>
      </c>
      <c r="H10503" s="88">
        <v>1024.1854901389311</v>
      </c>
      <c r="I10503" s="88">
        <v>1409.9640295336621</v>
      </c>
      <c r="J10503" s="88">
        <v>2048.5025118782305</v>
      </c>
      <c r="K10503" s="88">
        <v>3431.8840376871321</v>
      </c>
      <c r="L10503" s="88">
        <v>3609.4625988985335</v>
      </c>
      <c r="M10503" s="88">
        <v>3758.4828290436008</v>
      </c>
    </row>
    <row r="10504" spans="3:13" x14ac:dyDescent="0.2">
      <c r="C10504" s="88">
        <v>0.52029999999999998</v>
      </c>
      <c r="D10504" s="88">
        <v>16735.147339699288</v>
      </c>
      <c r="E10504" s="88">
        <v>162.12003018162068</v>
      </c>
      <c r="F10504" s="88">
        <v>529.68265866573756</v>
      </c>
      <c r="G10504" s="88">
        <v>781.71951617600098</v>
      </c>
      <c r="H10504" s="88">
        <v>1024.1953047347156</v>
      </c>
      <c r="I10504" s="88">
        <v>1409.9715969698791</v>
      </c>
      <c r="J10504" s="88">
        <v>2048.5032197480332</v>
      </c>
      <c r="K10504" s="88">
        <v>3431.8982268837362</v>
      </c>
      <c r="L10504" s="88">
        <v>3609.4790429309041</v>
      </c>
      <c r="M10504" s="88">
        <v>3758.4891744712641</v>
      </c>
    </row>
    <row r="10505" spans="3:13" x14ac:dyDescent="0.2">
      <c r="C10505" s="88">
        <v>0.52034999999999998</v>
      </c>
      <c r="D10505" s="88">
        <v>16735.29910556092</v>
      </c>
      <c r="E10505" s="88">
        <v>162.12046136819754</v>
      </c>
      <c r="F10505" s="88">
        <v>529.68433528863352</v>
      </c>
      <c r="G10505" s="88">
        <v>781.73202076586904</v>
      </c>
      <c r="H10505" s="88">
        <v>1024.1974917018056</v>
      </c>
      <c r="I10505" s="88">
        <v>1410.0157812473735</v>
      </c>
      <c r="J10505" s="88">
        <v>2048.5416741524032</v>
      </c>
      <c r="K10505" s="88">
        <v>3431.9365794378978</v>
      </c>
      <c r="L10505" s="88">
        <v>3609.5526212878503</v>
      </c>
      <c r="M10505" s="88">
        <v>3758.528823068993</v>
      </c>
    </row>
    <row r="10506" spans="3:13" x14ac:dyDescent="0.2">
      <c r="C10506" s="88">
        <v>0.52039999999999997</v>
      </c>
      <c r="D10506" s="88">
        <v>16735.318374333292</v>
      </c>
      <c r="E10506" s="88">
        <v>162.12046136819754</v>
      </c>
      <c r="F10506" s="88">
        <v>529.69044066461583</v>
      </c>
      <c r="G10506" s="88">
        <v>781.73817000027702</v>
      </c>
      <c r="H10506" s="88">
        <v>1024.2259253866769</v>
      </c>
      <c r="I10506" s="88">
        <v>1410.0322803382373</v>
      </c>
      <c r="J10506" s="88">
        <v>2048.5825891660193</v>
      </c>
      <c r="K10506" s="88">
        <v>3431.9385177829026</v>
      </c>
      <c r="L10506" s="88">
        <v>3609.5942748436109</v>
      </c>
      <c r="M10506" s="88">
        <v>3758.5377216876477</v>
      </c>
    </row>
    <row r="10507" spans="3:13" x14ac:dyDescent="0.2">
      <c r="C10507" s="88">
        <v>0.52044999999999997</v>
      </c>
      <c r="D10507" s="88">
        <v>16735.376939934347</v>
      </c>
      <c r="E10507" s="88">
        <v>162.12399137111788</v>
      </c>
      <c r="F10507" s="88">
        <v>529.70019057885747</v>
      </c>
      <c r="G10507" s="88">
        <v>781.74003606464521</v>
      </c>
      <c r="H10507" s="88">
        <v>1024.2393404277186</v>
      </c>
      <c r="I10507" s="88">
        <v>1410.0405713974519</v>
      </c>
      <c r="J10507" s="88">
        <v>2048.592763975515</v>
      </c>
      <c r="K10507" s="88">
        <v>3431.9520111056704</v>
      </c>
      <c r="L10507" s="88">
        <v>3609.5947133524292</v>
      </c>
      <c r="M10507" s="88">
        <v>3758.5403631757599</v>
      </c>
    </row>
    <row r="10508" spans="3:13" x14ac:dyDescent="0.2">
      <c r="C10508" s="88">
        <v>0.52049999999999996</v>
      </c>
      <c r="D10508" s="88">
        <v>16735.417348476465</v>
      </c>
      <c r="E10508" s="88">
        <v>162.12835198035464</v>
      </c>
      <c r="F10508" s="88">
        <v>529.7012558128722</v>
      </c>
      <c r="G10508" s="88">
        <v>781.7415276493698</v>
      </c>
      <c r="H10508" s="88">
        <v>1024.2765901124194</v>
      </c>
      <c r="I10508" s="88">
        <v>1410.0416645609798</v>
      </c>
      <c r="J10508" s="88">
        <v>2048.6104031335626</v>
      </c>
      <c r="K10508" s="88">
        <v>3431.9767926404074</v>
      </c>
      <c r="L10508" s="88">
        <v>3609.6945934758965</v>
      </c>
      <c r="M10508" s="88">
        <v>3758.564230677167</v>
      </c>
    </row>
    <row r="10509" spans="3:13" x14ac:dyDescent="0.2">
      <c r="C10509" s="88">
        <v>0.52054999999999996</v>
      </c>
      <c r="D10509" s="88">
        <v>16735.657433412794</v>
      </c>
      <c r="E10509" s="88">
        <v>162.13111779635165</v>
      </c>
      <c r="F10509" s="88">
        <v>529.71895622890406</v>
      </c>
      <c r="G10509" s="88">
        <v>781.7419959865033</v>
      </c>
      <c r="H10509" s="88">
        <v>1024.2797963832254</v>
      </c>
      <c r="I10509" s="88">
        <v>1410.0422267668882</v>
      </c>
      <c r="J10509" s="88">
        <v>2048.64471114771</v>
      </c>
      <c r="K10509" s="88">
        <v>3431.9949376053069</v>
      </c>
      <c r="L10509" s="88">
        <v>3610.1036780748764</v>
      </c>
      <c r="M10509" s="88">
        <v>3758.5874199004015</v>
      </c>
    </row>
    <row r="10510" spans="3:13" x14ac:dyDescent="0.2">
      <c r="C10510" s="88">
        <v>0.52059999999999995</v>
      </c>
      <c r="D10510" s="88">
        <v>16735.827055926289</v>
      </c>
      <c r="E10510" s="88">
        <v>162.14334564700039</v>
      </c>
      <c r="F10510" s="88">
        <v>529.73304075076931</v>
      </c>
      <c r="G10510" s="88">
        <v>781.74902828998074</v>
      </c>
      <c r="H10510" s="88">
        <v>1024.330426601166</v>
      </c>
      <c r="I10510" s="88">
        <v>1410.0589965699423</v>
      </c>
      <c r="J10510" s="88">
        <v>2048.697870073694</v>
      </c>
      <c r="K10510" s="88">
        <v>3432.0272934844993</v>
      </c>
      <c r="L10510" s="88">
        <v>3610.1825456706756</v>
      </c>
      <c r="M10510" s="88">
        <v>3758.5925922557108</v>
      </c>
    </row>
    <row r="10511" spans="3:13" x14ac:dyDescent="0.2">
      <c r="C10511" s="88">
        <v>0.52064999999999995</v>
      </c>
      <c r="D10511" s="88">
        <v>16735.847175650411</v>
      </c>
      <c r="E10511" s="88">
        <v>162.144732323889</v>
      </c>
      <c r="F10511" s="88">
        <v>529.73609013837267</v>
      </c>
      <c r="G10511" s="88">
        <v>781.76713080545005</v>
      </c>
      <c r="H10511" s="88">
        <v>1024.3693607759228</v>
      </c>
      <c r="I10511" s="88">
        <v>1410.080168044808</v>
      </c>
      <c r="J10511" s="88">
        <v>2048.7010420067118</v>
      </c>
      <c r="K10511" s="88">
        <v>3432.0583506998314</v>
      </c>
      <c r="L10511" s="88">
        <v>3610.3057019299144</v>
      </c>
      <c r="M10511" s="88">
        <v>3758.5965551832273</v>
      </c>
    </row>
    <row r="10512" spans="3:13" x14ac:dyDescent="0.2">
      <c r="C10512" s="88">
        <v>0.52070000000000005</v>
      </c>
      <c r="D10512" s="88">
        <v>16736.445373955768</v>
      </c>
      <c r="E10512" s="88">
        <v>162.14627521039529</v>
      </c>
      <c r="F10512" s="88">
        <v>529.74266856432087</v>
      </c>
      <c r="G10512" s="88">
        <v>781.79783477978071</v>
      </c>
      <c r="H10512" s="88">
        <v>1024.3788067002602</v>
      </c>
      <c r="I10512" s="88">
        <v>1410.0887046074968</v>
      </c>
      <c r="J10512" s="88">
        <v>2048.8003380329669</v>
      </c>
      <c r="K10512" s="88">
        <v>3432.0681580766059</v>
      </c>
      <c r="L10512" s="88">
        <v>3610.3478075322619</v>
      </c>
      <c r="M10512" s="88">
        <v>3758.6010417225693</v>
      </c>
    </row>
    <row r="10513" spans="3:13" x14ac:dyDescent="0.2">
      <c r="C10513" s="88">
        <v>0.52075000000000005</v>
      </c>
      <c r="D10513" s="88">
        <v>16736.495419751911</v>
      </c>
      <c r="E10513" s="88">
        <v>162.15453093938777</v>
      </c>
      <c r="F10513" s="88">
        <v>529.76028651108936</v>
      </c>
      <c r="G10513" s="88">
        <v>781.80110576195193</v>
      </c>
      <c r="H10513" s="88">
        <v>1024.3804398458624</v>
      </c>
      <c r="I10513" s="88">
        <v>1410.1119336306683</v>
      </c>
      <c r="J10513" s="88">
        <v>2048.853583005603</v>
      </c>
      <c r="K10513" s="88">
        <v>3432.1140302483946</v>
      </c>
      <c r="L10513" s="88">
        <v>3610.4364263945408</v>
      </c>
      <c r="M10513" s="88">
        <v>3758.6219632966931</v>
      </c>
    </row>
    <row r="10514" spans="3:13" x14ac:dyDescent="0.2">
      <c r="C10514" s="88">
        <v>0.52080000000000004</v>
      </c>
      <c r="D10514" s="88">
        <v>16736.5251944917</v>
      </c>
      <c r="E10514" s="88">
        <v>162.16511082490251</v>
      </c>
      <c r="F10514" s="88">
        <v>529.76617630901865</v>
      </c>
      <c r="G10514" s="88">
        <v>781.80787566019171</v>
      </c>
      <c r="H10514" s="88">
        <v>1024.3806184558498</v>
      </c>
      <c r="I10514" s="88">
        <v>1410.120025352212</v>
      </c>
      <c r="J10514" s="88">
        <v>2048.8727717711363</v>
      </c>
      <c r="K10514" s="88">
        <v>3432.1253785108856</v>
      </c>
      <c r="L10514" s="88">
        <v>3610.5442791758733</v>
      </c>
      <c r="M10514" s="88">
        <v>3758.6387259998214</v>
      </c>
    </row>
    <row r="10515" spans="3:13" x14ac:dyDescent="0.2">
      <c r="C10515" s="88">
        <v>0.52085000000000004</v>
      </c>
      <c r="D10515" s="88">
        <v>16736.547258632891</v>
      </c>
      <c r="E10515" s="88">
        <v>162.16678753916585</v>
      </c>
      <c r="F10515" s="88">
        <v>529.77525139704358</v>
      </c>
      <c r="G10515" s="88">
        <v>781.8236027983894</v>
      </c>
      <c r="H10515" s="88">
        <v>1024.4256547798236</v>
      </c>
      <c r="I10515" s="88">
        <v>1410.1340879351237</v>
      </c>
      <c r="J10515" s="88">
        <v>2048.8757166724045</v>
      </c>
      <c r="K10515" s="88">
        <v>3432.172861421901</v>
      </c>
      <c r="L10515" s="88">
        <v>3610.6218141598861</v>
      </c>
      <c r="M10515" s="88">
        <v>3758.6909835789038</v>
      </c>
    </row>
    <row r="10516" spans="3:13" x14ac:dyDescent="0.2">
      <c r="C10516" s="88">
        <v>0.52090000000000003</v>
      </c>
      <c r="D10516" s="88">
        <v>16736.596923313875</v>
      </c>
      <c r="E10516" s="88">
        <v>162.17058835495391</v>
      </c>
      <c r="F10516" s="88">
        <v>529.79058672651627</v>
      </c>
      <c r="G10516" s="88">
        <v>781.88349616313826</v>
      </c>
      <c r="H10516" s="88">
        <v>1024.4274278983698</v>
      </c>
      <c r="I10516" s="88">
        <v>1410.1508980802887</v>
      </c>
      <c r="J10516" s="88">
        <v>2048.9217804262694</v>
      </c>
      <c r="K10516" s="88">
        <v>3432.2162615378747</v>
      </c>
      <c r="L10516" s="88">
        <v>3610.6677761083693</v>
      </c>
      <c r="M10516" s="88">
        <v>3758.700705176374</v>
      </c>
    </row>
    <row r="10517" spans="3:13" x14ac:dyDescent="0.2">
      <c r="C10517" s="88">
        <v>0.52095000000000002</v>
      </c>
      <c r="D10517" s="88">
        <v>16736.639764783857</v>
      </c>
      <c r="E10517" s="88">
        <v>162.17202542054929</v>
      </c>
      <c r="F10517" s="88">
        <v>529.79537287128051</v>
      </c>
      <c r="G10517" s="88">
        <v>781.91582253326942</v>
      </c>
      <c r="H10517" s="88">
        <v>1024.441141387706</v>
      </c>
      <c r="I10517" s="88">
        <v>1410.1515710028289</v>
      </c>
      <c r="J10517" s="88">
        <v>2048.9322315628692</v>
      </c>
      <c r="K10517" s="88">
        <v>3432.2729238891102</v>
      </c>
      <c r="L10517" s="88">
        <v>3610.6977367241989</v>
      </c>
      <c r="M10517" s="88">
        <v>3758.7199428833646</v>
      </c>
    </row>
    <row r="10518" spans="3:13" x14ac:dyDescent="0.2">
      <c r="C10518" s="88">
        <v>0.52100000000000002</v>
      </c>
      <c r="D10518" s="88">
        <v>16736.777424277429</v>
      </c>
      <c r="E10518" s="88">
        <v>162.17543081355598</v>
      </c>
      <c r="F10518" s="88">
        <v>529.8054981814571</v>
      </c>
      <c r="G10518" s="88">
        <v>781.92310216406804</v>
      </c>
      <c r="H10518" s="88">
        <v>1024.4468546267826</v>
      </c>
      <c r="I10518" s="88">
        <v>1410.1728902803688</v>
      </c>
      <c r="J10518" s="88">
        <v>2048.9609584166133</v>
      </c>
      <c r="K10518" s="88">
        <v>3432.3803805866637</v>
      </c>
      <c r="L10518" s="88">
        <v>3610.8495667623479</v>
      </c>
      <c r="M10518" s="88">
        <v>3758.8234530210561</v>
      </c>
    </row>
    <row r="10519" spans="3:13" x14ac:dyDescent="0.2">
      <c r="C10519" s="88">
        <v>0.52105000000000001</v>
      </c>
      <c r="D10519" s="88">
        <v>16736.819510669939</v>
      </c>
      <c r="E10519" s="88">
        <v>162.18533098827993</v>
      </c>
      <c r="F10519" s="88">
        <v>529.81627242785635</v>
      </c>
      <c r="G10519" s="88">
        <v>781.96498123022866</v>
      </c>
      <c r="H10519" s="88">
        <v>1024.4875910736573</v>
      </c>
      <c r="I10519" s="88">
        <v>1410.1826115094027</v>
      </c>
      <c r="J10519" s="88">
        <v>2049.0056233888599</v>
      </c>
      <c r="K10519" s="88">
        <v>3432.3862730435349</v>
      </c>
      <c r="L10519" s="88">
        <v>3610.9251771817135</v>
      </c>
      <c r="M10519" s="88">
        <v>3758.8330221945416</v>
      </c>
    </row>
    <row r="10520" spans="3:13" x14ac:dyDescent="0.2">
      <c r="C10520" s="88">
        <v>0.52110000000000001</v>
      </c>
      <c r="D10520" s="88">
        <v>16736.918210433629</v>
      </c>
      <c r="E10520" s="88">
        <v>162.19217497267255</v>
      </c>
      <c r="F10520" s="88">
        <v>529.82709321198081</v>
      </c>
      <c r="G10520" s="88">
        <v>781.97865028454362</v>
      </c>
      <c r="H10520" s="88">
        <v>1024.4980789007545</v>
      </c>
      <c r="I10520" s="88">
        <v>1410.2280022432365</v>
      </c>
      <c r="J10520" s="88">
        <v>2049.0153549536658</v>
      </c>
      <c r="K10520" s="88">
        <v>3432.4496847797791</v>
      </c>
      <c r="L10520" s="88">
        <v>3611.0385058939592</v>
      </c>
      <c r="M10520" s="88">
        <v>3758.8584830274581</v>
      </c>
    </row>
    <row r="10521" spans="3:13" x14ac:dyDescent="0.2">
      <c r="C10521" s="88">
        <v>0.52115</v>
      </c>
      <c r="D10521" s="88">
        <v>16736.956605389285</v>
      </c>
      <c r="E10521" s="88">
        <v>162.19471623822665</v>
      </c>
      <c r="F10521" s="88">
        <v>529.83576279649105</v>
      </c>
      <c r="G10521" s="88">
        <v>781.99590679806488</v>
      </c>
      <c r="H10521" s="88">
        <v>1024.5014775044697</v>
      </c>
      <c r="I10521" s="88">
        <v>1410.2341847205234</v>
      </c>
      <c r="J10521" s="88">
        <v>2049.0311375250653</v>
      </c>
      <c r="K10521" s="88">
        <v>3432.4607625038284</v>
      </c>
      <c r="L10521" s="88">
        <v>3611.1067593714142</v>
      </c>
      <c r="M10521" s="88">
        <v>3758.8711530201181</v>
      </c>
    </row>
    <row r="10522" spans="3:13" x14ac:dyDescent="0.2">
      <c r="C10522" s="88">
        <v>0.5212</v>
      </c>
      <c r="D10522" s="88">
        <v>16737.073641010611</v>
      </c>
      <c r="E10522" s="88">
        <v>162.19802416673701</v>
      </c>
      <c r="F10522" s="88">
        <v>529.8398736400236</v>
      </c>
      <c r="G10522" s="88">
        <v>781.99883730747388</v>
      </c>
      <c r="H10522" s="88">
        <v>1024.5120168617113</v>
      </c>
      <c r="I10522" s="88">
        <v>1410.2744784987535</v>
      </c>
      <c r="J10522" s="88">
        <v>2049.0568529085144</v>
      </c>
      <c r="K10522" s="88">
        <v>3432.4953218806249</v>
      </c>
      <c r="L10522" s="88">
        <v>3611.1718171172647</v>
      </c>
      <c r="M10522" s="88">
        <v>3758.8934975118932</v>
      </c>
    </row>
    <row r="10523" spans="3:13" x14ac:dyDescent="0.2">
      <c r="C10523" s="88">
        <v>0.52124999999999999</v>
      </c>
      <c r="D10523" s="88">
        <v>16737.097622742465</v>
      </c>
      <c r="E10523" s="88">
        <v>162.19865639205909</v>
      </c>
      <c r="F10523" s="88">
        <v>529.84133826126117</v>
      </c>
      <c r="G10523" s="88">
        <v>782.02306660727163</v>
      </c>
      <c r="H10523" s="88">
        <v>1024.5550000623589</v>
      </c>
      <c r="I10523" s="88">
        <v>1410.2886626005184</v>
      </c>
      <c r="J10523" s="88">
        <v>2049.1028776880662</v>
      </c>
      <c r="K10523" s="88">
        <v>3432.5237042133977</v>
      </c>
      <c r="L10523" s="88">
        <v>3611.2999026629013</v>
      </c>
      <c r="M10523" s="88">
        <v>3758.898316283995</v>
      </c>
    </row>
    <row r="10524" spans="3:13" x14ac:dyDescent="0.2">
      <c r="C10524" s="88">
        <v>0.52129999999999999</v>
      </c>
      <c r="D10524" s="88">
        <v>16737.133395338384</v>
      </c>
      <c r="E10524" s="88">
        <v>162.20345894747243</v>
      </c>
      <c r="F10524" s="88">
        <v>529.8483139071659</v>
      </c>
      <c r="G10524" s="88">
        <v>782.0689665570244</v>
      </c>
      <c r="H10524" s="88">
        <v>1024.5633863204862</v>
      </c>
      <c r="I10524" s="88">
        <v>1410.3014428021324</v>
      </c>
      <c r="J10524" s="88">
        <v>2049.1052717518719</v>
      </c>
      <c r="K10524" s="88">
        <v>3432.5438786442146</v>
      </c>
      <c r="L10524" s="88">
        <v>3611.6117620423179</v>
      </c>
      <c r="M10524" s="88">
        <v>3758.9259655021688</v>
      </c>
    </row>
    <row r="10525" spans="3:13" x14ac:dyDescent="0.2">
      <c r="C10525" s="88">
        <v>0.52134999999999998</v>
      </c>
      <c r="D10525" s="88">
        <v>16737.670765215098</v>
      </c>
      <c r="E10525" s="88">
        <v>162.20843347396021</v>
      </c>
      <c r="F10525" s="88">
        <v>529.85184192743873</v>
      </c>
      <c r="G10525" s="88">
        <v>782.07405136829038</v>
      </c>
      <c r="H10525" s="88">
        <v>1024.5714942244408</v>
      </c>
      <c r="I10525" s="88">
        <v>1410.315896529954</v>
      </c>
      <c r="J10525" s="88">
        <v>2049.1055286195879</v>
      </c>
      <c r="K10525" s="88">
        <v>3432.5767446467521</v>
      </c>
      <c r="L10525" s="88">
        <v>3611.6434935563643</v>
      </c>
      <c r="M10525" s="88">
        <v>3758.9448983432208</v>
      </c>
    </row>
    <row r="10526" spans="3:13" x14ac:dyDescent="0.2">
      <c r="C10526" s="88">
        <v>0.52139999999999997</v>
      </c>
      <c r="D10526" s="88">
        <v>16738.03723810603</v>
      </c>
      <c r="E10526" s="88">
        <v>162.21150611237863</v>
      </c>
      <c r="F10526" s="88">
        <v>529.86835351823947</v>
      </c>
      <c r="G10526" s="88">
        <v>782.07510820733887</v>
      </c>
      <c r="H10526" s="88">
        <v>1024.6131986667529</v>
      </c>
      <c r="I10526" s="88">
        <v>1410.3176033947152</v>
      </c>
      <c r="J10526" s="88">
        <v>2049.1580157820085</v>
      </c>
      <c r="K10526" s="88">
        <v>3432.6011863231088</v>
      </c>
      <c r="L10526" s="88">
        <v>3611.649094005249</v>
      </c>
      <c r="M10526" s="88">
        <v>3758.9754761204877</v>
      </c>
    </row>
    <row r="10527" spans="3:13" x14ac:dyDescent="0.2">
      <c r="C10527" s="88">
        <v>0.52144999999999997</v>
      </c>
      <c r="D10527" s="88">
        <v>16738.053115388746</v>
      </c>
      <c r="E10527" s="88">
        <v>162.22086338311055</v>
      </c>
      <c r="F10527" s="88">
        <v>529.88230061055128</v>
      </c>
      <c r="G10527" s="88">
        <v>782.08419570478554</v>
      </c>
      <c r="H10527" s="88">
        <v>1024.6146601725973</v>
      </c>
      <c r="I10527" s="88">
        <v>1410.3210685060963</v>
      </c>
      <c r="J10527" s="88">
        <v>2049.1581221233469</v>
      </c>
      <c r="K10527" s="88">
        <v>3432.7787350553476</v>
      </c>
      <c r="L10527" s="88">
        <v>3611.7123780541738</v>
      </c>
      <c r="M10527" s="88">
        <v>3759.0273619406576</v>
      </c>
    </row>
    <row r="10528" spans="3:13" x14ac:dyDescent="0.2">
      <c r="C10528" s="88">
        <v>0.52149999999999996</v>
      </c>
      <c r="D10528" s="88">
        <v>16738.189719794645</v>
      </c>
      <c r="E10528" s="88">
        <v>162.22086338311055</v>
      </c>
      <c r="F10528" s="88">
        <v>529.88808706571763</v>
      </c>
      <c r="G10528" s="88">
        <v>782.10113011497651</v>
      </c>
      <c r="H10528" s="88">
        <v>1024.6214557899457</v>
      </c>
      <c r="I10528" s="88">
        <v>1410.3391739906451</v>
      </c>
      <c r="J10528" s="88">
        <v>2049.1684298367509</v>
      </c>
      <c r="K10528" s="88">
        <v>3432.7936441281418</v>
      </c>
      <c r="L10528" s="88">
        <v>3611.7515672964219</v>
      </c>
      <c r="M10528" s="88">
        <v>3759.0309005681561</v>
      </c>
    </row>
    <row r="10529" spans="3:13" x14ac:dyDescent="0.2">
      <c r="C10529" s="88">
        <v>0.52154999999999996</v>
      </c>
      <c r="D10529" s="88">
        <v>16738.364254926259</v>
      </c>
      <c r="E10529" s="88">
        <v>162.22835995099103</v>
      </c>
      <c r="F10529" s="88">
        <v>529.91312627209891</v>
      </c>
      <c r="G10529" s="88">
        <v>782.10336417114968</v>
      </c>
      <c r="H10529" s="88">
        <v>1024.6344735470648</v>
      </c>
      <c r="I10529" s="88">
        <v>1410.3432253990163</v>
      </c>
      <c r="J10529" s="88">
        <v>2049.2076926820264</v>
      </c>
      <c r="K10529" s="88">
        <v>3432.7937764612279</v>
      </c>
      <c r="L10529" s="88">
        <v>3611.7703156785783</v>
      </c>
      <c r="M10529" s="88">
        <v>3759.0319427889208</v>
      </c>
    </row>
    <row r="10530" spans="3:13" x14ac:dyDescent="0.2">
      <c r="C10530" s="88">
        <v>0.52159999999999995</v>
      </c>
      <c r="D10530" s="88">
        <v>16738.842965368465</v>
      </c>
      <c r="E10530" s="88">
        <v>162.22969806733454</v>
      </c>
      <c r="F10530" s="88">
        <v>529.9170297154551</v>
      </c>
      <c r="G10530" s="88">
        <v>782.11502679785781</v>
      </c>
      <c r="H10530" s="88">
        <v>1024.6489745959934</v>
      </c>
      <c r="I10530" s="88">
        <v>1410.356390680734</v>
      </c>
      <c r="J10530" s="88">
        <v>2049.221148471815</v>
      </c>
      <c r="K10530" s="88">
        <v>3432.8656461232745</v>
      </c>
      <c r="L10530" s="88">
        <v>3611.7830309656974</v>
      </c>
      <c r="M10530" s="88">
        <v>3759.0405488404963</v>
      </c>
    </row>
    <row r="10531" spans="3:13" x14ac:dyDescent="0.2">
      <c r="C10531" s="88">
        <v>0.52164999999999995</v>
      </c>
      <c r="D10531" s="88">
        <v>16739.082870910526</v>
      </c>
      <c r="E10531" s="88">
        <v>162.23161498874833</v>
      </c>
      <c r="F10531" s="88">
        <v>529.92780162852614</v>
      </c>
      <c r="G10531" s="88">
        <v>782.11703041168221</v>
      </c>
      <c r="H10531" s="88">
        <v>1024.6545645466049</v>
      </c>
      <c r="I10531" s="88">
        <v>1410.4041398612549</v>
      </c>
      <c r="J10531" s="88">
        <v>2049.2322422603761</v>
      </c>
      <c r="K10531" s="88">
        <v>3432.9015224059353</v>
      </c>
      <c r="L10531" s="88">
        <v>3611.7943507407726</v>
      </c>
      <c r="M10531" s="88">
        <v>3759.0689659656</v>
      </c>
    </row>
    <row r="10532" spans="3:13" x14ac:dyDescent="0.2">
      <c r="C10532" s="88">
        <v>0.52170000000000005</v>
      </c>
      <c r="D10532" s="88">
        <v>16739.148264551313</v>
      </c>
      <c r="E10532" s="88">
        <v>162.23717674464478</v>
      </c>
      <c r="F10532" s="88">
        <v>529.95507653204504</v>
      </c>
      <c r="G10532" s="88">
        <v>782.12244123712981</v>
      </c>
      <c r="H10532" s="88">
        <v>1024.6677771168665</v>
      </c>
      <c r="I10532" s="88">
        <v>1410.4119779456805</v>
      </c>
      <c r="J10532" s="88">
        <v>2049.2604897494866</v>
      </c>
      <c r="K10532" s="88">
        <v>3432.9101753730497</v>
      </c>
      <c r="L10532" s="88">
        <v>3611.9017275267165</v>
      </c>
      <c r="M10532" s="88">
        <v>3759.0711139903701</v>
      </c>
    </row>
    <row r="10533" spans="3:13" x14ac:dyDescent="0.2">
      <c r="C10533" s="88">
        <v>0.52175000000000005</v>
      </c>
      <c r="D10533" s="88">
        <v>16739.340410734887</v>
      </c>
      <c r="E10533" s="88">
        <v>162.24532673716203</v>
      </c>
      <c r="F10533" s="88">
        <v>529.95537607676079</v>
      </c>
      <c r="G10533" s="88">
        <v>782.12253654286224</v>
      </c>
      <c r="H10533" s="88">
        <v>1024.6737785405626</v>
      </c>
      <c r="I10533" s="88">
        <v>1410.4143524577066</v>
      </c>
      <c r="J10533" s="88">
        <v>2049.2629740680995</v>
      </c>
      <c r="K10533" s="88">
        <v>3432.9965845120796</v>
      </c>
      <c r="L10533" s="88">
        <v>3612.0459669551001</v>
      </c>
      <c r="M10533" s="88">
        <v>3759.0753731466548</v>
      </c>
    </row>
    <row r="10534" spans="3:13" x14ac:dyDescent="0.2">
      <c r="C10534" s="88">
        <v>0.52180000000000004</v>
      </c>
      <c r="D10534" s="88">
        <v>16739.473838628808</v>
      </c>
      <c r="E10534" s="88">
        <v>162.2477242460036</v>
      </c>
      <c r="F10534" s="88">
        <v>529.96038929599126</v>
      </c>
      <c r="G10534" s="88">
        <v>782.14132639695799</v>
      </c>
      <c r="H10534" s="88">
        <v>1024.7247205874578</v>
      </c>
      <c r="I10534" s="88">
        <v>1410.4519710515806</v>
      </c>
      <c r="J10534" s="88">
        <v>2049.2683695878472</v>
      </c>
      <c r="K10534" s="88">
        <v>3433.0007867777394</v>
      </c>
      <c r="L10534" s="88">
        <v>3612.1434698311746</v>
      </c>
      <c r="M10534" s="88">
        <v>3759.0901306830474</v>
      </c>
    </row>
    <row r="10535" spans="3:13" x14ac:dyDescent="0.2">
      <c r="C10535" s="88">
        <v>0.52185000000000004</v>
      </c>
      <c r="D10535" s="88">
        <v>16739.70212013468</v>
      </c>
      <c r="E10535" s="88">
        <v>162.2477242460036</v>
      </c>
      <c r="F10535" s="88">
        <v>529.99217535269327</v>
      </c>
      <c r="G10535" s="88">
        <v>782.14893877734403</v>
      </c>
      <c r="H10535" s="88">
        <v>1024.7253798435668</v>
      </c>
      <c r="I10535" s="88">
        <v>1410.4766861104076</v>
      </c>
      <c r="J10535" s="88">
        <v>2049.3255578719318</v>
      </c>
      <c r="K10535" s="88">
        <v>3433.0291789994567</v>
      </c>
      <c r="L10535" s="88">
        <v>3612.2081779730843</v>
      </c>
      <c r="M10535" s="88">
        <v>3759.1002167286374</v>
      </c>
    </row>
    <row r="10536" spans="3:13" x14ac:dyDescent="0.2">
      <c r="C10536" s="88">
        <v>0.52190000000000003</v>
      </c>
      <c r="D10536" s="88">
        <v>16739.702356520364</v>
      </c>
      <c r="E10536" s="88">
        <v>162.2532865541707</v>
      </c>
      <c r="F10536" s="88">
        <v>529.99526712943634</v>
      </c>
      <c r="G10536" s="88">
        <v>782.17994116426826</v>
      </c>
      <c r="H10536" s="88">
        <v>1024.7333215142617</v>
      </c>
      <c r="I10536" s="88">
        <v>1410.4775535516987</v>
      </c>
      <c r="J10536" s="88">
        <v>2049.3266969949145</v>
      </c>
      <c r="K10536" s="88">
        <v>3433.1234748062529</v>
      </c>
      <c r="L10536" s="88">
        <v>3612.2451964580723</v>
      </c>
      <c r="M10536" s="88">
        <v>3759.1166070244153</v>
      </c>
    </row>
    <row r="10537" spans="3:13" x14ac:dyDescent="0.2">
      <c r="C10537" s="88">
        <v>0.52195000000000003</v>
      </c>
      <c r="D10537" s="88">
        <v>16740.00847351172</v>
      </c>
      <c r="E10537" s="88">
        <v>162.25726387991381</v>
      </c>
      <c r="F10537" s="88">
        <v>529.9981335378111</v>
      </c>
      <c r="G10537" s="88">
        <v>782.25521116628897</v>
      </c>
      <c r="H10537" s="88">
        <v>1024.7408439861465</v>
      </c>
      <c r="I10537" s="88">
        <v>1410.4803335619495</v>
      </c>
      <c r="J10537" s="88">
        <v>2049.3349489880743</v>
      </c>
      <c r="K10537" s="88">
        <v>3433.1719961118133</v>
      </c>
      <c r="L10537" s="88">
        <v>3612.3467249822343</v>
      </c>
      <c r="M10537" s="88">
        <v>3759.1691701188679</v>
      </c>
    </row>
    <row r="10538" spans="3:13" x14ac:dyDescent="0.2">
      <c r="C10538" s="88">
        <v>0.52200000000000002</v>
      </c>
      <c r="D10538" s="88">
        <v>16740.191345629271</v>
      </c>
      <c r="E10538" s="88">
        <v>162.25726387991381</v>
      </c>
      <c r="F10538" s="88">
        <v>530.00000213855219</v>
      </c>
      <c r="G10538" s="88">
        <v>782.25720148524715</v>
      </c>
      <c r="H10538" s="88">
        <v>1024.7528097132536</v>
      </c>
      <c r="I10538" s="88">
        <v>1410.492113440444</v>
      </c>
      <c r="J10538" s="88">
        <v>2049.3527185924581</v>
      </c>
      <c r="K10538" s="88">
        <v>3433.1893156867272</v>
      </c>
      <c r="L10538" s="88">
        <v>3612.3942706057478</v>
      </c>
      <c r="M10538" s="88">
        <v>3759.1760482934351</v>
      </c>
    </row>
    <row r="10539" spans="3:13" x14ac:dyDescent="0.2">
      <c r="C10539" s="88">
        <v>0.52205000000000001</v>
      </c>
      <c r="D10539" s="88">
        <v>16740.288525156924</v>
      </c>
      <c r="E10539" s="88">
        <v>162.25846660518982</v>
      </c>
      <c r="F10539" s="88">
        <v>530.00899003320046</v>
      </c>
      <c r="G10539" s="88">
        <v>782.25947454379411</v>
      </c>
      <c r="H10539" s="88">
        <v>1024.811168994102</v>
      </c>
      <c r="I10539" s="88">
        <v>1410.5186290723168</v>
      </c>
      <c r="J10539" s="88">
        <v>2049.3676044734771</v>
      </c>
      <c r="K10539" s="88">
        <v>3433.2416740723534</v>
      </c>
      <c r="L10539" s="88">
        <v>3612.409010281769</v>
      </c>
      <c r="M10539" s="88">
        <v>3759.2068380835726</v>
      </c>
    </row>
    <row r="10540" spans="3:13" x14ac:dyDescent="0.2">
      <c r="C10540" s="88">
        <v>0.52210000000000001</v>
      </c>
      <c r="D10540" s="88">
        <v>16740.929290831165</v>
      </c>
      <c r="E10540" s="88">
        <v>162.25985640452927</v>
      </c>
      <c r="F10540" s="88">
        <v>530.01495395984648</v>
      </c>
      <c r="G10540" s="88">
        <v>782.2716224267233</v>
      </c>
      <c r="H10540" s="88">
        <v>1024.8120934236454</v>
      </c>
      <c r="I10540" s="88">
        <v>1410.5193208055985</v>
      </c>
      <c r="J10540" s="88">
        <v>2049.3861661701981</v>
      </c>
      <c r="K10540" s="88">
        <v>3433.2464442290852</v>
      </c>
      <c r="L10540" s="88">
        <v>3612.4131231756128</v>
      </c>
      <c r="M10540" s="88">
        <v>3759.2069029391191</v>
      </c>
    </row>
    <row r="10541" spans="3:13" x14ac:dyDescent="0.2">
      <c r="C10541" s="88">
        <v>0.52215</v>
      </c>
      <c r="D10541" s="88">
        <v>16741.278021741353</v>
      </c>
      <c r="E10541" s="88">
        <v>162.29493163035022</v>
      </c>
      <c r="F10541" s="88">
        <v>530.03042650654834</v>
      </c>
      <c r="G10541" s="88">
        <v>782.27856188211217</v>
      </c>
      <c r="H10541" s="88">
        <v>1024.8317571742105</v>
      </c>
      <c r="I10541" s="88">
        <v>1410.5260381284638</v>
      </c>
      <c r="J10541" s="88">
        <v>2049.4693400339775</v>
      </c>
      <c r="K10541" s="88">
        <v>3433.2797449765194</v>
      </c>
      <c r="L10541" s="88">
        <v>3612.6144164020216</v>
      </c>
      <c r="M10541" s="88">
        <v>3759.2246309059224</v>
      </c>
    </row>
    <row r="10542" spans="3:13" x14ac:dyDescent="0.2">
      <c r="C10542" s="88">
        <v>0.5222</v>
      </c>
      <c r="D10542" s="88">
        <v>16741.482947885404</v>
      </c>
      <c r="E10542" s="88">
        <v>162.29668298518845</v>
      </c>
      <c r="F10542" s="88">
        <v>530.03774534248623</v>
      </c>
      <c r="G10542" s="88">
        <v>782.31594025497225</v>
      </c>
      <c r="H10542" s="88">
        <v>1024.8530492330096</v>
      </c>
      <c r="I10542" s="88">
        <v>1410.5679983073273</v>
      </c>
      <c r="J10542" s="88">
        <v>2049.4993008375818</v>
      </c>
      <c r="K10542" s="88">
        <v>3433.3029731881848</v>
      </c>
      <c r="L10542" s="88">
        <v>3612.6681405216195</v>
      </c>
      <c r="M10542" s="88">
        <v>3759.2323914248718</v>
      </c>
    </row>
    <row r="10543" spans="3:13" x14ac:dyDescent="0.2">
      <c r="C10543" s="88">
        <v>0.52224999999999999</v>
      </c>
      <c r="D10543" s="88">
        <v>16741.742467744974</v>
      </c>
      <c r="E10543" s="88">
        <v>162.29668298518845</v>
      </c>
      <c r="F10543" s="88">
        <v>530.03832784539918</v>
      </c>
      <c r="G10543" s="88">
        <v>782.31624646983437</v>
      </c>
      <c r="H10543" s="88">
        <v>1024.8542646885758</v>
      </c>
      <c r="I10543" s="88">
        <v>1410.5784541302141</v>
      </c>
      <c r="J10543" s="88">
        <v>2049.5182855403464</v>
      </c>
      <c r="K10543" s="88">
        <v>3433.3114868415914</v>
      </c>
      <c r="L10543" s="88">
        <v>3612.7937785320896</v>
      </c>
      <c r="M10543" s="88">
        <v>3759.2486356671002</v>
      </c>
    </row>
    <row r="10544" spans="3:13" x14ac:dyDescent="0.2">
      <c r="C10544" s="88">
        <v>0.52229999999999999</v>
      </c>
      <c r="D10544" s="88">
        <v>16742.13648787716</v>
      </c>
      <c r="E10544" s="88">
        <v>162.29668298518845</v>
      </c>
      <c r="F10544" s="88">
        <v>530.05314472609234</v>
      </c>
      <c r="G10544" s="88">
        <v>782.319734275055</v>
      </c>
      <c r="H10544" s="88">
        <v>1024.8726818465097</v>
      </c>
      <c r="I10544" s="88">
        <v>1410.6030863698475</v>
      </c>
      <c r="J10544" s="88">
        <v>2049.5269010359284</v>
      </c>
      <c r="K10544" s="88">
        <v>3433.4100800763244</v>
      </c>
      <c r="L10544" s="88">
        <v>3612.7997134230618</v>
      </c>
      <c r="M10544" s="88">
        <v>3759.2745896372194</v>
      </c>
    </row>
    <row r="10545" spans="3:13" x14ac:dyDescent="0.2">
      <c r="C10545" s="88">
        <v>0.52234999999999998</v>
      </c>
      <c r="D10545" s="88">
        <v>16742.185296168551</v>
      </c>
      <c r="E10545" s="88">
        <v>162.29922668401287</v>
      </c>
      <c r="F10545" s="88">
        <v>530.08444485907785</v>
      </c>
      <c r="G10545" s="88">
        <v>782.32683661702049</v>
      </c>
      <c r="H10545" s="88">
        <v>1024.9207061630236</v>
      </c>
      <c r="I10545" s="88">
        <v>1410.6227702900824</v>
      </c>
      <c r="J10545" s="88">
        <v>2049.5921296546412</v>
      </c>
      <c r="K10545" s="88">
        <v>3433.4158006393209</v>
      </c>
      <c r="L10545" s="88">
        <v>3612.8741522139485</v>
      </c>
      <c r="M10545" s="88">
        <v>3759.3076347575775</v>
      </c>
    </row>
    <row r="10546" spans="3:13" x14ac:dyDescent="0.2">
      <c r="C10546" s="88">
        <v>0.52239999999999998</v>
      </c>
      <c r="D10546" s="88">
        <v>16742.644978204458</v>
      </c>
      <c r="E10546" s="88">
        <v>162.30551705314519</v>
      </c>
      <c r="F10546" s="88">
        <v>530.08741690877287</v>
      </c>
      <c r="G10546" s="88">
        <v>782.32705148949435</v>
      </c>
      <c r="H10546" s="88">
        <v>1024.9244264873469</v>
      </c>
      <c r="I10546" s="88">
        <v>1410.658259663423</v>
      </c>
      <c r="J10546" s="88">
        <v>2049.5946397611951</v>
      </c>
      <c r="K10546" s="88">
        <v>3433.4432275274412</v>
      </c>
      <c r="L10546" s="88">
        <v>3612.9009086530482</v>
      </c>
      <c r="M10546" s="88">
        <v>3759.3251067767965</v>
      </c>
    </row>
    <row r="10547" spans="3:13" x14ac:dyDescent="0.2">
      <c r="C10547" s="88">
        <v>0.52244999999999997</v>
      </c>
      <c r="D10547" s="88">
        <v>16742.757451723184</v>
      </c>
      <c r="E10547" s="88">
        <v>162.30551705314519</v>
      </c>
      <c r="F10547" s="88">
        <v>530.09082377179584</v>
      </c>
      <c r="G10547" s="88">
        <v>782.33755221045476</v>
      </c>
      <c r="H10547" s="88">
        <v>1024.9298186116671</v>
      </c>
      <c r="I10547" s="88">
        <v>1410.6644705697704</v>
      </c>
      <c r="J10547" s="88">
        <v>2049.6223449854656</v>
      </c>
      <c r="K10547" s="88">
        <v>3433.489650233224</v>
      </c>
      <c r="L10547" s="88">
        <v>3612.9248599861035</v>
      </c>
      <c r="M10547" s="88">
        <v>3759.3383653641822</v>
      </c>
    </row>
    <row r="10548" spans="3:13" x14ac:dyDescent="0.2">
      <c r="C10548" s="88">
        <v>0.52249999999999996</v>
      </c>
      <c r="D10548" s="88">
        <v>16743.054601796888</v>
      </c>
      <c r="E10548" s="88">
        <v>162.32840978945569</v>
      </c>
      <c r="F10548" s="88">
        <v>530.0925514695632</v>
      </c>
      <c r="G10548" s="88">
        <v>782.34251500684513</v>
      </c>
      <c r="H10548" s="88">
        <v>1024.9775089677423</v>
      </c>
      <c r="I10548" s="88">
        <v>1410.7229457251847</v>
      </c>
      <c r="J10548" s="88">
        <v>2049.6235017656895</v>
      </c>
      <c r="K10548" s="88">
        <v>3433.5999830105102</v>
      </c>
      <c r="L10548" s="88">
        <v>3612.9618072034</v>
      </c>
      <c r="M10548" s="88">
        <v>3759.3482968385192</v>
      </c>
    </row>
    <row r="10549" spans="3:13" x14ac:dyDescent="0.2">
      <c r="C10549" s="88">
        <v>0.52254999999999996</v>
      </c>
      <c r="D10549" s="88">
        <v>16743.220360563173</v>
      </c>
      <c r="E10549" s="88">
        <v>162.32955069343097</v>
      </c>
      <c r="F10549" s="88">
        <v>530.10342022971827</v>
      </c>
      <c r="G10549" s="88">
        <v>782.3469590842351</v>
      </c>
      <c r="H10549" s="88">
        <v>1025.0031436762142</v>
      </c>
      <c r="I10549" s="88">
        <v>1410.7395078403674</v>
      </c>
      <c r="J10549" s="88">
        <v>2049.6419351988447</v>
      </c>
      <c r="K10549" s="88">
        <v>3433.6166636843</v>
      </c>
      <c r="L10549" s="88">
        <v>3613.0664224872144</v>
      </c>
      <c r="M10549" s="88">
        <v>3759.3629740062011</v>
      </c>
    </row>
    <row r="10550" spans="3:13" x14ac:dyDescent="0.2">
      <c r="C10550" s="88">
        <v>0.52259999999999995</v>
      </c>
      <c r="D10550" s="88">
        <v>16743.611002020014</v>
      </c>
      <c r="E10550" s="88">
        <v>162.33120467872413</v>
      </c>
      <c r="F10550" s="88">
        <v>530.10443630680811</v>
      </c>
      <c r="G10550" s="88">
        <v>782.36801258338028</v>
      </c>
      <c r="H10550" s="88">
        <v>1025.0436816287556</v>
      </c>
      <c r="I10550" s="88">
        <v>1410.7511334705473</v>
      </c>
      <c r="J10550" s="88">
        <v>2049.7196655020002</v>
      </c>
      <c r="K10550" s="88">
        <v>3433.6661327262264</v>
      </c>
      <c r="L10550" s="88">
        <v>3613.0815426921577</v>
      </c>
      <c r="M10550" s="88">
        <v>3759.3791202769839</v>
      </c>
    </row>
    <row r="10551" spans="3:13" x14ac:dyDescent="0.2">
      <c r="C10551" s="88">
        <v>0.52264999999999995</v>
      </c>
      <c r="D10551" s="88">
        <v>16744.567140991599</v>
      </c>
      <c r="E10551" s="88">
        <v>162.33851652291287</v>
      </c>
      <c r="F10551" s="88">
        <v>530.1077572288018</v>
      </c>
      <c r="G10551" s="88">
        <v>782.38592066535284</v>
      </c>
      <c r="H10551" s="88">
        <v>1025.0519816482897</v>
      </c>
      <c r="I10551" s="88">
        <v>1410.824168755295</v>
      </c>
      <c r="J10551" s="88">
        <v>2049.7222523825126</v>
      </c>
      <c r="K10551" s="88">
        <v>3433.6835414885463</v>
      </c>
      <c r="L10551" s="88">
        <v>3613.2643870479369</v>
      </c>
      <c r="M10551" s="88">
        <v>3759.383191532685</v>
      </c>
    </row>
    <row r="10552" spans="3:13" x14ac:dyDescent="0.2">
      <c r="C10552" s="88">
        <v>0.52270000000000005</v>
      </c>
      <c r="D10552" s="88">
        <v>16744.715439438718</v>
      </c>
      <c r="E10552" s="88">
        <v>162.33851652291287</v>
      </c>
      <c r="F10552" s="88">
        <v>530.11486966594657</v>
      </c>
      <c r="G10552" s="88">
        <v>782.38675787633338</v>
      </c>
      <c r="H10552" s="88">
        <v>1025.0556403159949</v>
      </c>
      <c r="I10552" s="88">
        <v>1410.8269615695567</v>
      </c>
      <c r="J10552" s="88">
        <v>2049.7328287472474</v>
      </c>
      <c r="K10552" s="88">
        <v>3433.7745390944337</v>
      </c>
      <c r="L10552" s="88">
        <v>3613.4229192658295</v>
      </c>
      <c r="M10552" s="88">
        <v>3759.3873443098814</v>
      </c>
    </row>
    <row r="10553" spans="3:13" x14ac:dyDescent="0.2">
      <c r="C10553" s="88">
        <v>0.52275000000000005</v>
      </c>
      <c r="D10553" s="88">
        <v>16744.786014167352</v>
      </c>
      <c r="E10553" s="88">
        <v>162.34557117463555</v>
      </c>
      <c r="F10553" s="88">
        <v>530.14843324361209</v>
      </c>
      <c r="G10553" s="88">
        <v>782.39057299037358</v>
      </c>
      <c r="H10553" s="88">
        <v>1025.0571092313758</v>
      </c>
      <c r="I10553" s="88">
        <v>1410.879471037304</v>
      </c>
      <c r="J10553" s="88">
        <v>2049.7738050650173</v>
      </c>
      <c r="K10553" s="88">
        <v>3433.9040603609328</v>
      </c>
      <c r="L10553" s="88">
        <v>3613.5914020090827</v>
      </c>
      <c r="M10553" s="88">
        <v>3759.3875169851954</v>
      </c>
    </row>
    <row r="10554" spans="3:13" x14ac:dyDescent="0.2">
      <c r="C10554" s="88">
        <v>0.52280000000000004</v>
      </c>
      <c r="D10554" s="88">
        <v>16744.902352156874</v>
      </c>
      <c r="E10554" s="88">
        <v>162.34890322691172</v>
      </c>
      <c r="F10554" s="88">
        <v>530.1809806922497</v>
      </c>
      <c r="G10554" s="88">
        <v>782.40469903998519</v>
      </c>
      <c r="H10554" s="88">
        <v>1025.0678888986349</v>
      </c>
      <c r="I10554" s="88">
        <v>1410.8914559601662</v>
      </c>
      <c r="J10554" s="88">
        <v>2049.8106624226343</v>
      </c>
      <c r="K10554" s="88">
        <v>3433.9285729845478</v>
      </c>
      <c r="L10554" s="88">
        <v>3613.6360249174413</v>
      </c>
      <c r="M10554" s="88">
        <v>3759.3966380155807</v>
      </c>
    </row>
    <row r="10555" spans="3:13" x14ac:dyDescent="0.2">
      <c r="C10555" s="88">
        <v>0.52285000000000004</v>
      </c>
      <c r="D10555" s="88">
        <v>16745.069651329148</v>
      </c>
      <c r="E10555" s="88">
        <v>162.34894360704584</v>
      </c>
      <c r="F10555" s="88">
        <v>530.22103898192154</v>
      </c>
      <c r="G10555" s="88">
        <v>782.41188630311217</v>
      </c>
      <c r="H10555" s="88">
        <v>1025.090552668421</v>
      </c>
      <c r="I10555" s="88">
        <v>1410.8976125489276</v>
      </c>
      <c r="J10555" s="88">
        <v>2049.8979441398901</v>
      </c>
      <c r="K10555" s="88">
        <v>3434.0388573536261</v>
      </c>
      <c r="L10555" s="88">
        <v>3613.6851942270696</v>
      </c>
      <c r="M10555" s="88">
        <v>3759.3971765778724</v>
      </c>
    </row>
    <row r="10556" spans="3:13" x14ac:dyDescent="0.2">
      <c r="C10556" s="88">
        <v>0.52290000000000003</v>
      </c>
      <c r="D10556" s="88">
        <v>16745.097754066126</v>
      </c>
      <c r="E10556" s="88">
        <v>162.35372526224455</v>
      </c>
      <c r="F10556" s="88">
        <v>530.2216955601566</v>
      </c>
      <c r="G10556" s="88">
        <v>782.44136646856623</v>
      </c>
      <c r="H10556" s="88">
        <v>1025.1096269552995</v>
      </c>
      <c r="I10556" s="88">
        <v>1410.9247930034803</v>
      </c>
      <c r="J10556" s="88">
        <v>2049.9946133178414</v>
      </c>
      <c r="K10556" s="88">
        <v>3434.0836716955318</v>
      </c>
      <c r="L10556" s="88">
        <v>3613.712279548844</v>
      </c>
      <c r="M10556" s="88">
        <v>3759.412750276058</v>
      </c>
    </row>
    <row r="10557" spans="3:13" x14ac:dyDescent="0.2">
      <c r="C10557" s="88">
        <v>0.52295000000000003</v>
      </c>
      <c r="D10557" s="88">
        <v>16745.170469073932</v>
      </c>
      <c r="E10557" s="88">
        <v>162.35372526224455</v>
      </c>
      <c r="F10557" s="88">
        <v>530.22253118190247</v>
      </c>
      <c r="G10557" s="88">
        <v>782.4431554631592</v>
      </c>
      <c r="H10557" s="88">
        <v>1025.1263757992601</v>
      </c>
      <c r="I10557" s="88">
        <v>1410.9459559403786</v>
      </c>
      <c r="J10557" s="88">
        <v>2050.0245107661622</v>
      </c>
      <c r="K10557" s="88">
        <v>3434.1089670427327</v>
      </c>
      <c r="L10557" s="88">
        <v>3613.8402995767779</v>
      </c>
      <c r="M10557" s="88">
        <v>3759.4238261636201</v>
      </c>
    </row>
    <row r="10558" spans="3:13" x14ac:dyDescent="0.2">
      <c r="C10558" s="88">
        <v>0.52300000000000002</v>
      </c>
      <c r="D10558" s="88">
        <v>16745.620010908795</v>
      </c>
      <c r="E10558" s="88">
        <v>162.37180900411295</v>
      </c>
      <c r="F10558" s="88">
        <v>530.23023410750056</v>
      </c>
      <c r="G10558" s="88">
        <v>782.44933101796823</v>
      </c>
      <c r="H10558" s="88">
        <v>1025.1312844131967</v>
      </c>
      <c r="I10558" s="88">
        <v>1410.9555021812143</v>
      </c>
      <c r="J10558" s="88">
        <v>2050.0611824766315</v>
      </c>
      <c r="K10558" s="88">
        <v>3434.150089767913</v>
      </c>
      <c r="L10558" s="88">
        <v>3613.9796541676651</v>
      </c>
      <c r="M10558" s="88">
        <v>3759.4438715044239</v>
      </c>
    </row>
    <row r="10559" spans="3:13" x14ac:dyDescent="0.2">
      <c r="C10559" s="88">
        <v>0.52305000000000001</v>
      </c>
      <c r="D10559" s="88">
        <v>16746.023603152265</v>
      </c>
      <c r="E10559" s="88">
        <v>162.37211631002265</v>
      </c>
      <c r="F10559" s="88">
        <v>530.23286547842326</v>
      </c>
      <c r="G10559" s="88">
        <v>782.46287327418395</v>
      </c>
      <c r="H10559" s="88">
        <v>1025.1511936200964</v>
      </c>
      <c r="I10559" s="88">
        <v>1411.0317587386016</v>
      </c>
      <c r="J10559" s="88">
        <v>2050.0676906884305</v>
      </c>
      <c r="K10559" s="88">
        <v>3434.1642448341804</v>
      </c>
      <c r="L10559" s="88">
        <v>3614.0005024916632</v>
      </c>
      <c r="M10559" s="88">
        <v>3759.4792093355904</v>
      </c>
    </row>
    <row r="10560" spans="3:13" x14ac:dyDescent="0.2">
      <c r="C10560" s="88">
        <v>0.52310000000000001</v>
      </c>
      <c r="D10560" s="88">
        <v>16746.053872438661</v>
      </c>
      <c r="E10560" s="88">
        <v>162.37305513074716</v>
      </c>
      <c r="F10560" s="88">
        <v>530.23593282708771</v>
      </c>
      <c r="G10560" s="88">
        <v>782.47125334397469</v>
      </c>
      <c r="H10560" s="88">
        <v>1025.1530628524847</v>
      </c>
      <c r="I10560" s="88">
        <v>1411.0332146614542</v>
      </c>
      <c r="J10560" s="88">
        <v>2050.1206613339323</v>
      </c>
      <c r="K10560" s="88">
        <v>3434.1816030703581</v>
      </c>
      <c r="L10560" s="88">
        <v>3614.1074645833878</v>
      </c>
      <c r="M10560" s="88">
        <v>3759.4847781065869</v>
      </c>
    </row>
    <row r="10561" spans="3:13" x14ac:dyDescent="0.2">
      <c r="C10561" s="88">
        <v>0.52315</v>
      </c>
      <c r="D10561" s="88">
        <v>16746.080184342045</v>
      </c>
      <c r="E10561" s="88">
        <v>162.37328920057462</v>
      </c>
      <c r="F10561" s="88">
        <v>530.25204401778819</v>
      </c>
      <c r="G10561" s="88">
        <v>782.48163011736642</v>
      </c>
      <c r="H10561" s="88">
        <v>1025.1607382130214</v>
      </c>
      <c r="I10561" s="88">
        <v>1411.0536027370499</v>
      </c>
      <c r="J10561" s="88">
        <v>2050.1266586431693</v>
      </c>
      <c r="K10561" s="88">
        <v>3434.1824021703651</v>
      </c>
      <c r="L10561" s="88">
        <v>3614.4408592798591</v>
      </c>
      <c r="M10561" s="88">
        <v>3759.4917303944239</v>
      </c>
    </row>
    <row r="10562" spans="3:13" x14ac:dyDescent="0.2">
      <c r="C10562" s="88">
        <v>0.5232</v>
      </c>
      <c r="D10562" s="88">
        <v>16746.158841257937</v>
      </c>
      <c r="E10562" s="88">
        <v>162.37845040242701</v>
      </c>
      <c r="F10562" s="88">
        <v>530.2573748447071</v>
      </c>
      <c r="G10562" s="88">
        <v>782.52017480703489</v>
      </c>
      <c r="H10562" s="88">
        <v>1025.1676451801072</v>
      </c>
      <c r="I10562" s="88">
        <v>1411.0726687179667</v>
      </c>
      <c r="J10562" s="88">
        <v>2050.1760528610462</v>
      </c>
      <c r="K10562" s="88">
        <v>3434.1841303392384</v>
      </c>
      <c r="L10562" s="88">
        <v>3614.5048446874289</v>
      </c>
      <c r="M10562" s="88">
        <v>3759.5132130311463</v>
      </c>
    </row>
    <row r="10563" spans="3:13" x14ac:dyDescent="0.2">
      <c r="C10563" s="88">
        <v>0.52324999999999999</v>
      </c>
      <c r="D10563" s="88">
        <v>16746.218552634233</v>
      </c>
      <c r="E10563" s="88">
        <v>162.37992394310004</v>
      </c>
      <c r="F10563" s="88">
        <v>530.27495244580086</v>
      </c>
      <c r="G10563" s="88">
        <v>782.56595350382804</v>
      </c>
      <c r="H10563" s="88">
        <v>1025.1831511721775</v>
      </c>
      <c r="I10563" s="88">
        <v>1411.080949512786</v>
      </c>
      <c r="J10563" s="88">
        <v>2050.2916867343565</v>
      </c>
      <c r="K10563" s="88">
        <v>3434.237463413891</v>
      </c>
      <c r="L10563" s="88">
        <v>3614.6761941601471</v>
      </c>
      <c r="M10563" s="88">
        <v>3759.5172040667549</v>
      </c>
    </row>
    <row r="10564" spans="3:13" x14ac:dyDescent="0.2">
      <c r="C10564" s="88">
        <v>0.52329999999999999</v>
      </c>
      <c r="D10564" s="88">
        <v>16746.563884883464</v>
      </c>
      <c r="E10564" s="88">
        <v>162.3846042980158</v>
      </c>
      <c r="F10564" s="88">
        <v>530.29686294780049</v>
      </c>
      <c r="G10564" s="88">
        <v>782.57549761140399</v>
      </c>
      <c r="H10564" s="88">
        <v>1025.1834969285633</v>
      </c>
      <c r="I10564" s="88">
        <v>1411.0863801693317</v>
      </c>
      <c r="J10564" s="88">
        <v>2050.3013709415673</v>
      </c>
      <c r="K10564" s="88">
        <v>3434.2713561838291</v>
      </c>
      <c r="L10564" s="88">
        <v>3614.7890597114274</v>
      </c>
      <c r="M10564" s="88">
        <v>3759.5255940509337</v>
      </c>
    </row>
    <row r="10565" spans="3:13" x14ac:dyDescent="0.2">
      <c r="C10565" s="88">
        <v>0.52334999999999998</v>
      </c>
      <c r="D10565" s="88">
        <v>16746.629999071458</v>
      </c>
      <c r="E10565" s="88">
        <v>162.3846042980158</v>
      </c>
      <c r="F10565" s="88">
        <v>530.30440999132907</v>
      </c>
      <c r="G10565" s="88">
        <v>782.58441276789972</v>
      </c>
      <c r="H10565" s="88">
        <v>1025.2075025012978</v>
      </c>
      <c r="I10565" s="88">
        <v>1411.0916630090023</v>
      </c>
      <c r="J10565" s="88">
        <v>2050.3222361395783</v>
      </c>
      <c r="K10565" s="88">
        <v>3434.2905810199031</v>
      </c>
      <c r="L10565" s="88">
        <v>3614.7948077747114</v>
      </c>
      <c r="M10565" s="88">
        <v>3759.5905117986313</v>
      </c>
    </row>
    <row r="10566" spans="3:13" x14ac:dyDescent="0.2">
      <c r="C10566" s="88">
        <v>0.52339999999999998</v>
      </c>
      <c r="D10566" s="88">
        <v>16747.575893571149</v>
      </c>
      <c r="E10566" s="88">
        <v>162.3893139983802</v>
      </c>
      <c r="F10566" s="88">
        <v>530.31231537284521</v>
      </c>
      <c r="G10566" s="88">
        <v>782.66345287819195</v>
      </c>
      <c r="H10566" s="88">
        <v>1025.2383152458556</v>
      </c>
      <c r="I10566" s="88">
        <v>1411.0966570205419</v>
      </c>
      <c r="J10566" s="88">
        <v>2050.3973128025987</v>
      </c>
      <c r="K10566" s="88">
        <v>3434.3866718120025</v>
      </c>
      <c r="L10566" s="88">
        <v>3614.8056056141068</v>
      </c>
      <c r="M10566" s="88">
        <v>3759.5993578744647</v>
      </c>
    </row>
    <row r="10567" spans="3:13" x14ac:dyDescent="0.2">
      <c r="C10567" s="88">
        <v>0.52344999999999997</v>
      </c>
      <c r="D10567" s="88">
        <v>16747.659224179035</v>
      </c>
      <c r="E10567" s="88">
        <v>162.40866863442352</v>
      </c>
      <c r="F10567" s="88">
        <v>530.3157235197682</v>
      </c>
      <c r="G10567" s="88">
        <v>782.66390215287583</v>
      </c>
      <c r="H10567" s="88">
        <v>1025.2413691205866</v>
      </c>
      <c r="I10567" s="88">
        <v>1411.1236055850031</v>
      </c>
      <c r="J10567" s="88">
        <v>2050.4166926564844</v>
      </c>
      <c r="K10567" s="88">
        <v>3434.4579914470382</v>
      </c>
      <c r="L10567" s="88">
        <v>3614.880747020371</v>
      </c>
      <c r="M10567" s="88">
        <v>3759.6023380507631</v>
      </c>
    </row>
    <row r="10568" spans="3:13" x14ac:dyDescent="0.2">
      <c r="C10568" s="88">
        <v>0.52349999999999997</v>
      </c>
      <c r="D10568" s="88">
        <v>16747.677066941022</v>
      </c>
      <c r="E10568" s="88">
        <v>162.40966713595026</v>
      </c>
      <c r="F10568" s="88">
        <v>530.31613615008064</v>
      </c>
      <c r="G10568" s="88">
        <v>782.66935380983841</v>
      </c>
      <c r="H10568" s="88">
        <v>1025.2460561166645</v>
      </c>
      <c r="I10568" s="88">
        <v>1411.1256474406232</v>
      </c>
      <c r="J10568" s="88">
        <v>2050.4296600503335</v>
      </c>
      <c r="K10568" s="88">
        <v>3434.4684257143008</v>
      </c>
      <c r="L10568" s="88">
        <v>3615.0535820822415</v>
      </c>
      <c r="M10568" s="88">
        <v>3759.606314343981</v>
      </c>
    </row>
    <row r="10569" spans="3:13" x14ac:dyDescent="0.2">
      <c r="C10569" s="88">
        <v>0.52354999999999996</v>
      </c>
      <c r="D10569" s="88">
        <v>16747.682814201344</v>
      </c>
      <c r="E10569" s="88">
        <v>162.41231886057994</v>
      </c>
      <c r="F10569" s="88">
        <v>530.33284695984048</v>
      </c>
      <c r="G10569" s="88">
        <v>782.68129827927351</v>
      </c>
      <c r="H10569" s="88">
        <v>1025.2492139581141</v>
      </c>
      <c r="I10569" s="88">
        <v>1411.1550772976366</v>
      </c>
      <c r="J10569" s="88">
        <v>2050.4329834818718</v>
      </c>
      <c r="K10569" s="88">
        <v>3434.4921755542136</v>
      </c>
      <c r="L10569" s="88">
        <v>3615.2674095847588</v>
      </c>
      <c r="M10569" s="88">
        <v>3759.6233278840809</v>
      </c>
    </row>
    <row r="10570" spans="3:13" x14ac:dyDescent="0.2">
      <c r="C10570" s="88">
        <v>0.52359999999999995</v>
      </c>
      <c r="D10570" s="88">
        <v>16747.746626652144</v>
      </c>
      <c r="E10570" s="88">
        <v>162.41672828743503</v>
      </c>
      <c r="F10570" s="88">
        <v>530.34176650296422</v>
      </c>
      <c r="G10570" s="88">
        <v>782.69447830699119</v>
      </c>
      <c r="H10570" s="88">
        <v>1025.2503973466082</v>
      </c>
      <c r="I10570" s="88">
        <v>1411.1578676344252</v>
      </c>
      <c r="J10570" s="88">
        <v>2050.4769477552391</v>
      </c>
      <c r="K10570" s="88">
        <v>3434.502476155069</v>
      </c>
      <c r="L10570" s="88">
        <v>3615.320084154911</v>
      </c>
      <c r="M10570" s="88">
        <v>3759.626205678388</v>
      </c>
    </row>
    <row r="10571" spans="3:13" x14ac:dyDescent="0.2">
      <c r="C10571" s="88">
        <v>0.52364999999999995</v>
      </c>
      <c r="D10571" s="88">
        <v>16747.761376412051</v>
      </c>
      <c r="E10571" s="88">
        <v>162.42498742386033</v>
      </c>
      <c r="F10571" s="88">
        <v>530.35164509633614</v>
      </c>
      <c r="G10571" s="88">
        <v>782.71957607303193</v>
      </c>
      <c r="H10571" s="88">
        <v>1025.2564817341681</v>
      </c>
      <c r="I10571" s="88">
        <v>1411.1650460791825</v>
      </c>
      <c r="J10571" s="88">
        <v>2050.5437573608665</v>
      </c>
      <c r="K10571" s="88">
        <v>3434.5956219289178</v>
      </c>
      <c r="L10571" s="88">
        <v>3615.4056578713853</v>
      </c>
      <c r="M10571" s="88">
        <v>3759.6619790233203</v>
      </c>
    </row>
    <row r="10572" spans="3:13" x14ac:dyDescent="0.2">
      <c r="C10572" s="88">
        <v>0.52370000000000005</v>
      </c>
      <c r="D10572" s="88">
        <v>16747.810533415151</v>
      </c>
      <c r="E10572" s="88">
        <v>162.43482294454498</v>
      </c>
      <c r="F10572" s="88">
        <v>530.35595548749689</v>
      </c>
      <c r="G10572" s="88">
        <v>782.72537243964189</v>
      </c>
      <c r="H10572" s="88">
        <v>1025.257198722511</v>
      </c>
      <c r="I10572" s="88">
        <v>1411.1703357456581</v>
      </c>
      <c r="J10572" s="88">
        <v>2050.5765804396692</v>
      </c>
      <c r="K10572" s="88">
        <v>3434.635542803303</v>
      </c>
      <c r="L10572" s="88">
        <v>3615.4253941388465</v>
      </c>
      <c r="M10572" s="88">
        <v>3759.7070938511633</v>
      </c>
    </row>
    <row r="10573" spans="3:13" x14ac:dyDescent="0.2">
      <c r="C10573" s="88">
        <v>0.52375000000000005</v>
      </c>
      <c r="D10573" s="88">
        <v>16747.95602773091</v>
      </c>
      <c r="E10573" s="88">
        <v>162.43509480852572</v>
      </c>
      <c r="F10573" s="88">
        <v>530.36202305710867</v>
      </c>
      <c r="G10573" s="88">
        <v>782.74941968538815</v>
      </c>
      <c r="H10573" s="88">
        <v>1025.2761986858068</v>
      </c>
      <c r="I10573" s="88">
        <v>1411.1718477893173</v>
      </c>
      <c r="J10573" s="88">
        <v>2050.6133220769698</v>
      </c>
      <c r="K10573" s="88">
        <v>3434.6359747628358</v>
      </c>
      <c r="L10573" s="88">
        <v>3615.5156210968448</v>
      </c>
      <c r="M10573" s="88">
        <v>3759.7279387006288</v>
      </c>
    </row>
    <row r="10574" spans="3:13" x14ac:dyDescent="0.2">
      <c r="C10574" s="88">
        <v>0.52380000000000004</v>
      </c>
      <c r="D10574" s="88">
        <v>16748.090817680342</v>
      </c>
      <c r="E10574" s="88">
        <v>162.45143997415926</v>
      </c>
      <c r="F10574" s="88">
        <v>530.36680206498613</v>
      </c>
      <c r="G10574" s="88">
        <v>782.75485284308115</v>
      </c>
      <c r="H10574" s="88">
        <v>1025.2769501791854</v>
      </c>
      <c r="I10574" s="88">
        <v>1411.1913741742096</v>
      </c>
      <c r="J10574" s="88">
        <v>2050.64393429043</v>
      </c>
      <c r="K10574" s="88">
        <v>3434.6942779747965</v>
      </c>
      <c r="L10574" s="88">
        <v>3615.6142058260489</v>
      </c>
      <c r="M10574" s="88">
        <v>3759.7786822765183</v>
      </c>
    </row>
    <row r="10575" spans="3:13" x14ac:dyDescent="0.2">
      <c r="C10575" s="88">
        <v>0.52385000000000004</v>
      </c>
      <c r="D10575" s="88">
        <v>16748.279364003622</v>
      </c>
      <c r="E10575" s="88">
        <v>162.47913177140072</v>
      </c>
      <c r="F10575" s="88">
        <v>530.36718411398215</v>
      </c>
      <c r="G10575" s="88">
        <v>782.77798461657085</v>
      </c>
      <c r="H10575" s="88">
        <v>1025.3063305599603</v>
      </c>
      <c r="I10575" s="88">
        <v>1411.2159440609421</v>
      </c>
      <c r="J10575" s="88">
        <v>2050.6869229960462</v>
      </c>
      <c r="K10575" s="88">
        <v>3434.7025205797213</v>
      </c>
      <c r="L10575" s="88">
        <v>3615.7003821511389</v>
      </c>
      <c r="M10575" s="88">
        <v>3759.8021908553483</v>
      </c>
    </row>
    <row r="10576" spans="3:13" x14ac:dyDescent="0.2">
      <c r="C10576" s="88">
        <v>0.52390000000000003</v>
      </c>
      <c r="D10576" s="88">
        <v>16748.280750930633</v>
      </c>
      <c r="E10576" s="88">
        <v>162.49546585631469</v>
      </c>
      <c r="F10576" s="88">
        <v>530.37609796072275</v>
      </c>
      <c r="G10576" s="88">
        <v>782.81210047717468</v>
      </c>
      <c r="H10576" s="88">
        <v>1025.3372133861035</v>
      </c>
      <c r="I10576" s="88">
        <v>1411.2337771228881</v>
      </c>
      <c r="J10576" s="88">
        <v>2050.6984850949761</v>
      </c>
      <c r="K10576" s="88">
        <v>3434.7100055579608</v>
      </c>
      <c r="L10576" s="88">
        <v>3615.8138416569636</v>
      </c>
      <c r="M10576" s="88">
        <v>3759.815432938055</v>
      </c>
    </row>
    <row r="10577" spans="3:13" x14ac:dyDescent="0.2">
      <c r="C10577" s="88">
        <v>0.52395000000000003</v>
      </c>
      <c r="D10577" s="88">
        <v>16748.431511404884</v>
      </c>
      <c r="E10577" s="88">
        <v>162.49888472753446</v>
      </c>
      <c r="F10577" s="88">
        <v>530.37726912847211</v>
      </c>
      <c r="G10577" s="88">
        <v>782.81544040490826</v>
      </c>
      <c r="H10577" s="88">
        <v>1025.3375534687966</v>
      </c>
      <c r="I10577" s="88">
        <v>1411.2476136905466</v>
      </c>
      <c r="J10577" s="88">
        <v>2050.7091554113949</v>
      </c>
      <c r="K10577" s="88">
        <v>3434.8360115640917</v>
      </c>
      <c r="L10577" s="88">
        <v>3615.9357625870721</v>
      </c>
      <c r="M10577" s="88">
        <v>3759.8456453658769</v>
      </c>
    </row>
    <row r="10578" spans="3:13" x14ac:dyDescent="0.2">
      <c r="C10578" s="88">
        <v>0.52400000000000002</v>
      </c>
      <c r="D10578" s="88">
        <v>16748.689445734351</v>
      </c>
      <c r="E10578" s="88">
        <v>162.50205779212592</v>
      </c>
      <c r="F10578" s="88">
        <v>530.37739388137425</v>
      </c>
      <c r="G10578" s="88">
        <v>782.81966099740339</v>
      </c>
      <c r="H10578" s="88">
        <v>1025.3789018498042</v>
      </c>
      <c r="I10578" s="88">
        <v>1411.2733943743119</v>
      </c>
      <c r="J10578" s="88">
        <v>2050.7264454980623</v>
      </c>
      <c r="K10578" s="88">
        <v>3434.9039196809022</v>
      </c>
      <c r="L10578" s="88">
        <v>3616.0881503969786</v>
      </c>
      <c r="M10578" s="88">
        <v>3759.8465367239723</v>
      </c>
    </row>
    <row r="10579" spans="3:13" x14ac:dyDescent="0.2">
      <c r="C10579" s="88">
        <v>0.52405000000000002</v>
      </c>
      <c r="D10579" s="88">
        <v>16748.760072430137</v>
      </c>
      <c r="E10579" s="88">
        <v>162.5035814550638</v>
      </c>
      <c r="F10579" s="88">
        <v>530.38083341149741</v>
      </c>
      <c r="G10579" s="88">
        <v>782.84793720712605</v>
      </c>
      <c r="H10579" s="88">
        <v>1025.4030632094336</v>
      </c>
      <c r="I10579" s="88">
        <v>1411.28750928113</v>
      </c>
      <c r="J10579" s="88">
        <v>2050.7452993672136</v>
      </c>
      <c r="K10579" s="88">
        <v>3435.0419482314069</v>
      </c>
      <c r="L10579" s="88">
        <v>3616.1031153537842</v>
      </c>
      <c r="M10579" s="88">
        <v>3759.86199074367</v>
      </c>
    </row>
    <row r="10580" spans="3:13" x14ac:dyDescent="0.2">
      <c r="C10580" s="88">
        <v>0.52410000000000001</v>
      </c>
      <c r="D10580" s="88">
        <v>16749.021320965781</v>
      </c>
      <c r="E10580" s="88">
        <v>162.50627591926514</v>
      </c>
      <c r="F10580" s="88">
        <v>530.38200917663698</v>
      </c>
      <c r="G10580" s="88">
        <v>782.88907619678184</v>
      </c>
      <c r="H10580" s="88">
        <v>1025.412322136307</v>
      </c>
      <c r="I10580" s="88">
        <v>1411.2964931427109</v>
      </c>
      <c r="J10580" s="88">
        <v>2050.7584545344234</v>
      </c>
      <c r="K10580" s="88">
        <v>3435.0654365670825</v>
      </c>
      <c r="L10580" s="88">
        <v>3616.1279441984229</v>
      </c>
      <c r="M10580" s="88">
        <v>3759.8682645491995</v>
      </c>
    </row>
    <row r="10581" spans="3:13" x14ac:dyDescent="0.2">
      <c r="C10581" s="88">
        <v>0.52415</v>
      </c>
      <c r="D10581" s="88">
        <v>16749.064173038514</v>
      </c>
      <c r="E10581" s="88">
        <v>162.51629853074883</v>
      </c>
      <c r="F10581" s="88">
        <v>530.3883654700644</v>
      </c>
      <c r="G10581" s="88">
        <v>782.89160435816484</v>
      </c>
      <c r="H10581" s="88">
        <v>1025.4319420921256</v>
      </c>
      <c r="I10581" s="88">
        <v>1411.3438773811627</v>
      </c>
      <c r="J10581" s="88">
        <v>2050.8055031095846</v>
      </c>
      <c r="K10581" s="88">
        <v>3435.1663052593785</v>
      </c>
      <c r="L10581" s="88">
        <v>3616.1784576785822</v>
      </c>
      <c r="M10581" s="88">
        <v>3759.9137227471629</v>
      </c>
    </row>
    <row r="10582" spans="3:13" x14ac:dyDescent="0.2">
      <c r="C10582" s="88">
        <v>0.5242</v>
      </c>
      <c r="D10582" s="88">
        <v>16749.183749670046</v>
      </c>
      <c r="E10582" s="88">
        <v>162.51629853074883</v>
      </c>
      <c r="F10582" s="88">
        <v>530.39955139968652</v>
      </c>
      <c r="G10582" s="88">
        <v>782.91364292036724</v>
      </c>
      <c r="H10582" s="88">
        <v>1025.433643172757</v>
      </c>
      <c r="I10582" s="88">
        <v>1411.3992099184597</v>
      </c>
      <c r="J10582" s="88">
        <v>2050.8094203833675</v>
      </c>
      <c r="K10582" s="88">
        <v>3435.1963174240896</v>
      </c>
      <c r="L10582" s="88">
        <v>3616.2777444718863</v>
      </c>
      <c r="M10582" s="88">
        <v>3759.9216879802584</v>
      </c>
    </row>
    <row r="10583" spans="3:13" x14ac:dyDescent="0.2">
      <c r="C10583" s="88">
        <v>0.52424999999999999</v>
      </c>
      <c r="D10583" s="88">
        <v>16749.262560954143</v>
      </c>
      <c r="E10583" s="88">
        <v>162.52941982696666</v>
      </c>
      <c r="F10583" s="88">
        <v>530.39972212794964</v>
      </c>
      <c r="G10583" s="88">
        <v>782.95390786418648</v>
      </c>
      <c r="H10583" s="88">
        <v>1025.4377549229525</v>
      </c>
      <c r="I10583" s="88">
        <v>1411.4182074783939</v>
      </c>
      <c r="J10583" s="88">
        <v>2050.8229302678942</v>
      </c>
      <c r="K10583" s="88">
        <v>3435.2039011326847</v>
      </c>
      <c r="L10583" s="88">
        <v>3616.3499775458013</v>
      </c>
      <c r="M10583" s="88">
        <v>3759.9307030246105</v>
      </c>
    </row>
    <row r="10584" spans="3:13" x14ac:dyDescent="0.2">
      <c r="C10584" s="88">
        <v>0.52429999999999999</v>
      </c>
      <c r="D10584" s="88">
        <v>16749.343202192449</v>
      </c>
      <c r="E10584" s="88">
        <v>162.52959943317546</v>
      </c>
      <c r="F10584" s="88">
        <v>530.40071370303167</v>
      </c>
      <c r="G10584" s="88">
        <v>782.98079311449101</v>
      </c>
      <c r="H10584" s="88">
        <v>1025.4460951884598</v>
      </c>
      <c r="I10584" s="88">
        <v>1411.4339276935339</v>
      </c>
      <c r="J10584" s="88">
        <v>2050.8275384596914</v>
      </c>
      <c r="K10584" s="88">
        <v>3435.2453465739018</v>
      </c>
      <c r="L10584" s="88">
        <v>3616.7001177272987</v>
      </c>
      <c r="M10584" s="88">
        <v>3759.9424083683725</v>
      </c>
    </row>
    <row r="10585" spans="3:13" x14ac:dyDescent="0.2">
      <c r="C10585" s="88">
        <v>0.52434999999999998</v>
      </c>
      <c r="D10585" s="88">
        <v>16749.473941822504</v>
      </c>
      <c r="E10585" s="88">
        <v>162.53726627926062</v>
      </c>
      <c r="F10585" s="88">
        <v>530.41137773003766</v>
      </c>
      <c r="G10585" s="88">
        <v>782.99054318387016</v>
      </c>
      <c r="H10585" s="88">
        <v>1025.4538512635254</v>
      </c>
      <c r="I10585" s="88">
        <v>1411.4540803647787</v>
      </c>
      <c r="J10585" s="88">
        <v>2050.8301645497204</v>
      </c>
      <c r="K10585" s="88">
        <v>3435.3067192123099</v>
      </c>
      <c r="L10585" s="88">
        <v>3616.7041997629826</v>
      </c>
      <c r="M10585" s="88">
        <v>3759.9463480794129</v>
      </c>
    </row>
    <row r="10586" spans="3:13" x14ac:dyDescent="0.2">
      <c r="C10586" s="88">
        <v>0.52439999999999998</v>
      </c>
      <c r="D10586" s="88">
        <v>16750.274196353705</v>
      </c>
      <c r="E10586" s="88">
        <v>162.54719642224245</v>
      </c>
      <c r="F10586" s="88">
        <v>530.42003795058008</v>
      </c>
      <c r="G10586" s="88">
        <v>783.00890203277095</v>
      </c>
      <c r="H10586" s="88">
        <v>1025.4600843620892</v>
      </c>
      <c r="I10586" s="88">
        <v>1411.5184477654952</v>
      </c>
      <c r="J10586" s="88">
        <v>2050.8625274687056</v>
      </c>
      <c r="K10586" s="88">
        <v>3435.3568173545918</v>
      </c>
      <c r="L10586" s="88">
        <v>3616.7583194265358</v>
      </c>
      <c r="M10586" s="88">
        <v>3759.9471116767809</v>
      </c>
    </row>
    <row r="10587" spans="3:13" x14ac:dyDescent="0.2">
      <c r="C10587" s="88">
        <v>0.52444999999999997</v>
      </c>
      <c r="D10587" s="88">
        <v>16750.395852571321</v>
      </c>
      <c r="E10587" s="88">
        <v>162.55382768668824</v>
      </c>
      <c r="F10587" s="88">
        <v>530.42497818480933</v>
      </c>
      <c r="G10587" s="88">
        <v>783.07472401317182</v>
      </c>
      <c r="H10587" s="88">
        <v>1025.4656646597928</v>
      </c>
      <c r="I10587" s="88">
        <v>1411.5368138733706</v>
      </c>
      <c r="J10587" s="88">
        <v>2050.9247384684008</v>
      </c>
      <c r="K10587" s="88">
        <v>3435.4323541186805</v>
      </c>
      <c r="L10587" s="88">
        <v>3616.7883030363637</v>
      </c>
      <c r="M10587" s="88">
        <v>3759.960874516089</v>
      </c>
    </row>
    <row r="10588" spans="3:13" x14ac:dyDescent="0.2">
      <c r="C10588" s="88">
        <v>0.52449999999999997</v>
      </c>
      <c r="D10588" s="88">
        <v>16750.501755336772</v>
      </c>
      <c r="E10588" s="88">
        <v>162.55838514536117</v>
      </c>
      <c r="F10588" s="88">
        <v>530.44034405925549</v>
      </c>
      <c r="G10588" s="88">
        <v>783.09969816203329</v>
      </c>
      <c r="H10588" s="88">
        <v>1025.4870450601602</v>
      </c>
      <c r="I10588" s="88">
        <v>1411.5432313950046</v>
      </c>
      <c r="J10588" s="88">
        <v>2050.9398197447335</v>
      </c>
      <c r="K10588" s="88">
        <v>3435.4581347477165</v>
      </c>
      <c r="L10588" s="88">
        <v>3616.8225177180025</v>
      </c>
      <c r="M10588" s="88">
        <v>3759.9763818801325</v>
      </c>
    </row>
    <row r="10589" spans="3:13" x14ac:dyDescent="0.2">
      <c r="C10589" s="88">
        <v>0.52454999999999996</v>
      </c>
      <c r="D10589" s="88">
        <v>16750.732701806628</v>
      </c>
      <c r="E10589" s="88">
        <v>162.56474534873814</v>
      </c>
      <c r="F10589" s="88">
        <v>530.44130012266169</v>
      </c>
      <c r="G10589" s="88">
        <v>783.15827311479552</v>
      </c>
      <c r="H10589" s="88">
        <v>1025.4891288907529</v>
      </c>
      <c r="I10589" s="88">
        <v>1411.5736646052324</v>
      </c>
      <c r="J10589" s="88">
        <v>2050.9423032204613</v>
      </c>
      <c r="K10589" s="88">
        <v>3435.6647521784753</v>
      </c>
      <c r="L10589" s="88">
        <v>3616.9654223550297</v>
      </c>
      <c r="M10589" s="88">
        <v>3760.0085607103319</v>
      </c>
    </row>
    <row r="10590" spans="3:13" x14ac:dyDescent="0.2">
      <c r="C10590" s="88">
        <v>0.52459999999999996</v>
      </c>
      <c r="D10590" s="88">
        <v>16750.909858883046</v>
      </c>
      <c r="E10590" s="88">
        <v>162.56474534873814</v>
      </c>
      <c r="F10590" s="88">
        <v>530.44656936049159</v>
      </c>
      <c r="G10590" s="88">
        <v>783.1602120350949</v>
      </c>
      <c r="H10590" s="88">
        <v>1025.4955258006294</v>
      </c>
      <c r="I10590" s="88">
        <v>1411.5820529563312</v>
      </c>
      <c r="J10590" s="88">
        <v>2050.9423876584929</v>
      </c>
      <c r="K10590" s="88">
        <v>3435.6672909338545</v>
      </c>
      <c r="L10590" s="88">
        <v>3617.2270992949334</v>
      </c>
      <c r="M10590" s="88">
        <v>3760.0128807674209</v>
      </c>
    </row>
    <row r="10591" spans="3:13" x14ac:dyDescent="0.2">
      <c r="C10591" s="88">
        <v>0.52464999999999995</v>
      </c>
      <c r="D10591" s="88">
        <v>16750.977221249319</v>
      </c>
      <c r="E10591" s="88">
        <v>162.5666692765235</v>
      </c>
      <c r="F10591" s="88">
        <v>530.44890485216547</v>
      </c>
      <c r="G10591" s="88">
        <v>783.16027810360083</v>
      </c>
      <c r="H10591" s="88">
        <v>1025.501148176264</v>
      </c>
      <c r="I10591" s="88">
        <v>1411.6127950399373</v>
      </c>
      <c r="J10591" s="88">
        <v>2050.9465689205749</v>
      </c>
      <c r="K10591" s="88">
        <v>3435.7244885333912</v>
      </c>
      <c r="L10591" s="88">
        <v>3617.2771872066191</v>
      </c>
      <c r="M10591" s="88">
        <v>3760.0155111092995</v>
      </c>
    </row>
    <row r="10592" spans="3:13" x14ac:dyDescent="0.2">
      <c r="C10592" s="88">
        <v>0.52470000000000006</v>
      </c>
      <c r="D10592" s="88">
        <v>16751.071943555296</v>
      </c>
      <c r="E10592" s="88">
        <v>162.57286458527869</v>
      </c>
      <c r="F10592" s="88">
        <v>530.44966682708673</v>
      </c>
      <c r="G10592" s="88">
        <v>783.16115600306284</v>
      </c>
      <c r="H10592" s="88">
        <v>1025.5379067564681</v>
      </c>
      <c r="I10592" s="88">
        <v>1411.6194929063804</v>
      </c>
      <c r="J10592" s="88">
        <v>2050.9778745139961</v>
      </c>
      <c r="K10592" s="88">
        <v>3435.7263375334869</v>
      </c>
      <c r="L10592" s="88">
        <v>3617.5860696674858</v>
      </c>
      <c r="M10592" s="88">
        <v>3760.0180636143609</v>
      </c>
    </row>
    <row r="10593" spans="3:13" x14ac:dyDescent="0.2">
      <c r="C10593" s="88">
        <v>0.52475000000000005</v>
      </c>
      <c r="D10593" s="88">
        <v>16751.182983704493</v>
      </c>
      <c r="E10593" s="88">
        <v>162.60231578105413</v>
      </c>
      <c r="F10593" s="88">
        <v>530.45163610096733</v>
      </c>
      <c r="G10593" s="88">
        <v>783.1683210633023</v>
      </c>
      <c r="H10593" s="88">
        <v>1025.5388052197918</v>
      </c>
      <c r="I10593" s="88">
        <v>1411.6248639660539</v>
      </c>
      <c r="J10593" s="88">
        <v>2050.9912033729051</v>
      </c>
      <c r="K10593" s="88">
        <v>3435.7927098221489</v>
      </c>
      <c r="L10593" s="88">
        <v>3617.8506654470939</v>
      </c>
      <c r="M10593" s="88">
        <v>3760.0368660435925</v>
      </c>
    </row>
    <row r="10594" spans="3:13" x14ac:dyDescent="0.2">
      <c r="C10594" s="88">
        <v>0.52480000000000004</v>
      </c>
      <c r="D10594" s="88">
        <v>16751.331772245223</v>
      </c>
      <c r="E10594" s="88">
        <v>162.6090919650851</v>
      </c>
      <c r="F10594" s="88">
        <v>530.45281133711615</v>
      </c>
      <c r="G10594" s="88">
        <v>783.17976956485381</v>
      </c>
      <c r="H10594" s="88">
        <v>1025.5622186897203</v>
      </c>
      <c r="I10594" s="88">
        <v>1411.6252923361949</v>
      </c>
      <c r="J10594" s="88">
        <v>2051.0188151745065</v>
      </c>
      <c r="K10594" s="88">
        <v>3435.8136314007311</v>
      </c>
      <c r="L10594" s="88">
        <v>3617.9089048054034</v>
      </c>
      <c r="M10594" s="88">
        <v>3760.0521599949543</v>
      </c>
    </row>
    <row r="10595" spans="3:13" x14ac:dyDescent="0.2">
      <c r="C10595" s="88">
        <v>0.52485000000000004</v>
      </c>
      <c r="D10595" s="88">
        <v>16751.504985870935</v>
      </c>
      <c r="E10595" s="88">
        <v>162.61311761667639</v>
      </c>
      <c r="F10595" s="88">
        <v>530.45849406901061</v>
      </c>
      <c r="G10595" s="88">
        <v>783.19523735278472</v>
      </c>
      <c r="H10595" s="88">
        <v>1025.5685639305002</v>
      </c>
      <c r="I10595" s="88">
        <v>1411.6699460499499</v>
      </c>
      <c r="J10595" s="88">
        <v>2051.0517375302979</v>
      </c>
      <c r="K10595" s="88">
        <v>3435.8470452343108</v>
      </c>
      <c r="L10595" s="88">
        <v>3618.0845674174097</v>
      </c>
      <c r="M10595" s="88">
        <v>3760.0603378585147</v>
      </c>
    </row>
    <row r="10596" spans="3:13" x14ac:dyDescent="0.2">
      <c r="C10596" s="88">
        <v>0.52490000000000003</v>
      </c>
      <c r="D10596" s="88">
        <v>16751.577656907615</v>
      </c>
      <c r="E10596" s="88">
        <v>162.61577036532162</v>
      </c>
      <c r="F10596" s="88">
        <v>530.4895229897711</v>
      </c>
      <c r="G10596" s="88">
        <v>783.20055247268101</v>
      </c>
      <c r="H10596" s="88">
        <v>1025.56926079389</v>
      </c>
      <c r="I10596" s="88">
        <v>1411.6861383506057</v>
      </c>
      <c r="J10596" s="88">
        <v>2051.0786611280987</v>
      </c>
      <c r="K10596" s="88">
        <v>3435.8722481960067</v>
      </c>
      <c r="L10596" s="88">
        <v>3618.16616793721</v>
      </c>
      <c r="M10596" s="88">
        <v>3760.0693225781561</v>
      </c>
    </row>
    <row r="10597" spans="3:13" x14ac:dyDescent="0.2">
      <c r="C10597" s="88">
        <v>0.52495000000000003</v>
      </c>
      <c r="D10597" s="88">
        <v>16751.629238364771</v>
      </c>
      <c r="E10597" s="88">
        <v>162.63612064185872</v>
      </c>
      <c r="F10597" s="88">
        <v>530.4911649772921</v>
      </c>
      <c r="G10597" s="88">
        <v>783.20931026504559</v>
      </c>
      <c r="H10597" s="88">
        <v>1025.5816997875099</v>
      </c>
      <c r="I10597" s="88">
        <v>1411.693814456426</v>
      </c>
      <c r="J10597" s="88">
        <v>2051.0811888069302</v>
      </c>
      <c r="K10597" s="88">
        <v>3435.8817334303249</v>
      </c>
      <c r="L10597" s="88">
        <v>3618.1843025992293</v>
      </c>
      <c r="M10597" s="88">
        <v>3760.075972235235</v>
      </c>
    </row>
    <row r="10598" spans="3:13" x14ac:dyDescent="0.2">
      <c r="C10598" s="88">
        <v>0.52500000000000002</v>
      </c>
      <c r="D10598" s="88">
        <v>16751.712380345849</v>
      </c>
      <c r="E10598" s="88">
        <v>162.63966458837513</v>
      </c>
      <c r="F10598" s="88">
        <v>530.52220072395357</v>
      </c>
      <c r="G10598" s="88">
        <v>783.21005478167899</v>
      </c>
      <c r="H10598" s="88">
        <v>1025.6156728428455</v>
      </c>
      <c r="I10598" s="88">
        <v>1411.7261226215737</v>
      </c>
      <c r="J10598" s="88">
        <v>2051.0887246244147</v>
      </c>
      <c r="K10598" s="88">
        <v>3435.8884192223186</v>
      </c>
      <c r="L10598" s="88">
        <v>3618.2614818149887</v>
      </c>
      <c r="M10598" s="88">
        <v>3760.1032073305028</v>
      </c>
    </row>
    <row r="10599" spans="3:13" x14ac:dyDescent="0.2">
      <c r="C10599" s="88">
        <v>0.52505000000000002</v>
      </c>
      <c r="D10599" s="88">
        <v>16751.886652593876</v>
      </c>
      <c r="E10599" s="88">
        <v>162.64796393956021</v>
      </c>
      <c r="F10599" s="88">
        <v>530.52622082328298</v>
      </c>
      <c r="G10599" s="88">
        <v>783.22430584479662</v>
      </c>
      <c r="H10599" s="88">
        <v>1025.6212837221865</v>
      </c>
      <c r="I10599" s="88">
        <v>1411.7703579976132</v>
      </c>
      <c r="J10599" s="88">
        <v>2051.1539811032007</v>
      </c>
      <c r="K10599" s="88">
        <v>3435.9815933692425</v>
      </c>
      <c r="L10599" s="88">
        <v>3618.3700745967549</v>
      </c>
      <c r="M10599" s="88">
        <v>3760.1262591885807</v>
      </c>
    </row>
    <row r="10600" spans="3:13" x14ac:dyDescent="0.2">
      <c r="C10600" s="88">
        <v>0.52510000000000001</v>
      </c>
      <c r="D10600" s="88">
        <v>16751.938129932758</v>
      </c>
      <c r="E10600" s="88">
        <v>162.64796393956021</v>
      </c>
      <c r="F10600" s="88">
        <v>530.5509343894264</v>
      </c>
      <c r="G10600" s="88">
        <v>783.23391876256073</v>
      </c>
      <c r="H10600" s="88">
        <v>1025.6266573785824</v>
      </c>
      <c r="I10600" s="88">
        <v>1411.779520749531</v>
      </c>
      <c r="J10600" s="88">
        <v>2051.2016896410387</v>
      </c>
      <c r="K10600" s="88">
        <v>3436.0278199699901</v>
      </c>
      <c r="L10600" s="88">
        <v>3618.394563145072</v>
      </c>
      <c r="M10600" s="88">
        <v>3760.1828880959424</v>
      </c>
    </row>
    <row r="10601" spans="3:13" x14ac:dyDescent="0.2">
      <c r="C10601" s="88">
        <v>0.52515000000000001</v>
      </c>
      <c r="D10601" s="88">
        <v>16752.067150025774</v>
      </c>
      <c r="E10601" s="88">
        <v>162.6580955165573</v>
      </c>
      <c r="F10601" s="88">
        <v>530.57391607029649</v>
      </c>
      <c r="G10601" s="88">
        <v>783.23907184679229</v>
      </c>
      <c r="H10601" s="88">
        <v>1025.6308953093358</v>
      </c>
      <c r="I10601" s="88">
        <v>1411.8515448858197</v>
      </c>
      <c r="J10601" s="88">
        <v>2051.2614923747656</v>
      </c>
      <c r="K10601" s="88">
        <v>3436.0568075538786</v>
      </c>
      <c r="L10601" s="88">
        <v>3618.427600132979</v>
      </c>
      <c r="M10601" s="88">
        <v>3760.1913434668027</v>
      </c>
    </row>
    <row r="10602" spans="3:13" x14ac:dyDescent="0.2">
      <c r="C10602" s="88">
        <v>0.5252</v>
      </c>
      <c r="D10602" s="88">
        <v>16752.152506124723</v>
      </c>
      <c r="E10602" s="88">
        <v>162.68623708249288</v>
      </c>
      <c r="F10602" s="88">
        <v>530.58050431984839</v>
      </c>
      <c r="G10602" s="88">
        <v>783.25882227086004</v>
      </c>
      <c r="H10602" s="88">
        <v>1025.6458825889117</v>
      </c>
      <c r="I10602" s="88">
        <v>1411.8711772180191</v>
      </c>
      <c r="J10602" s="88">
        <v>2051.3588934895124</v>
      </c>
      <c r="K10602" s="88">
        <v>3436.0963320567616</v>
      </c>
      <c r="L10602" s="88">
        <v>3618.4745698660827</v>
      </c>
      <c r="M10602" s="88">
        <v>3760.1914082789526</v>
      </c>
    </row>
    <row r="10603" spans="3:13" x14ac:dyDescent="0.2">
      <c r="C10603" s="88">
        <v>0.52524999999999999</v>
      </c>
      <c r="D10603" s="88">
        <v>16752.19748647499</v>
      </c>
      <c r="E10603" s="88">
        <v>162.6935236830077</v>
      </c>
      <c r="F10603" s="88">
        <v>530.58075899186497</v>
      </c>
      <c r="G10603" s="88">
        <v>783.28285646493396</v>
      </c>
      <c r="H10603" s="88">
        <v>1025.6533813435576</v>
      </c>
      <c r="I10603" s="88">
        <v>1411.8968791921293</v>
      </c>
      <c r="J10603" s="88">
        <v>2051.4456714615981</v>
      </c>
      <c r="K10603" s="88">
        <v>3436.1168820671155</v>
      </c>
      <c r="L10603" s="88">
        <v>3619.0052350731603</v>
      </c>
      <c r="M10603" s="88">
        <v>3760.2058495772585</v>
      </c>
    </row>
    <row r="10604" spans="3:13" x14ac:dyDescent="0.2">
      <c r="C10604" s="88">
        <v>0.52529999999999999</v>
      </c>
      <c r="D10604" s="88">
        <v>16752.309667445337</v>
      </c>
      <c r="E10604" s="88">
        <v>162.6935236830077</v>
      </c>
      <c r="F10604" s="88">
        <v>530.58583034377807</v>
      </c>
      <c r="G10604" s="88">
        <v>783.28329861713564</v>
      </c>
      <c r="H10604" s="88">
        <v>1025.6590573880735</v>
      </c>
      <c r="I10604" s="88">
        <v>1411.9075461537263</v>
      </c>
      <c r="J10604" s="88">
        <v>2051.4473054716404</v>
      </c>
      <c r="K10604" s="88">
        <v>3436.1228022652986</v>
      </c>
      <c r="L10604" s="88">
        <v>3619.1803788423713</v>
      </c>
      <c r="M10604" s="88">
        <v>3760.2482252659029</v>
      </c>
    </row>
    <row r="10605" spans="3:13" x14ac:dyDescent="0.2">
      <c r="C10605" s="88">
        <v>0.52534999999999998</v>
      </c>
      <c r="D10605" s="88">
        <v>16752.351918678232</v>
      </c>
      <c r="E10605" s="88">
        <v>162.69535791960152</v>
      </c>
      <c r="F10605" s="88">
        <v>530.59725427447984</v>
      </c>
      <c r="G10605" s="88">
        <v>783.29772229081073</v>
      </c>
      <c r="H10605" s="88">
        <v>1025.6644415711603</v>
      </c>
      <c r="I10605" s="88">
        <v>1411.9186235437205</v>
      </c>
      <c r="J10605" s="88">
        <v>2051.4860738091434</v>
      </c>
      <c r="K10605" s="88">
        <v>3436.1654986048379</v>
      </c>
      <c r="L10605" s="88">
        <v>3619.1837594431227</v>
      </c>
      <c r="M10605" s="88">
        <v>3760.3036135189832</v>
      </c>
    </row>
    <row r="10606" spans="3:13" x14ac:dyDescent="0.2">
      <c r="C10606" s="88">
        <v>0.52539999999999998</v>
      </c>
      <c r="D10606" s="88">
        <v>16752.460397574348</v>
      </c>
      <c r="E10606" s="88">
        <v>162.69535791960152</v>
      </c>
      <c r="F10606" s="88">
        <v>530.60823030762276</v>
      </c>
      <c r="G10606" s="88">
        <v>783.3037860352656</v>
      </c>
      <c r="H10606" s="88">
        <v>1025.6686191597369</v>
      </c>
      <c r="I10606" s="88">
        <v>1411.9477989156635</v>
      </c>
      <c r="J10606" s="88">
        <v>2051.516718426818</v>
      </c>
      <c r="K10606" s="88">
        <v>3436.1862155635895</v>
      </c>
      <c r="L10606" s="88">
        <v>3619.2675881606547</v>
      </c>
      <c r="M10606" s="88">
        <v>3760.3257157012349</v>
      </c>
    </row>
    <row r="10607" spans="3:13" x14ac:dyDescent="0.2">
      <c r="C10607" s="88">
        <v>0.52544999999999997</v>
      </c>
      <c r="D10607" s="88">
        <v>16752.512801608675</v>
      </c>
      <c r="E10607" s="88">
        <v>162.70177151032112</v>
      </c>
      <c r="F10607" s="88">
        <v>530.61904682514523</v>
      </c>
      <c r="G10607" s="88">
        <v>783.32276135045731</v>
      </c>
      <c r="H10607" s="88">
        <v>1025.6711332012446</v>
      </c>
      <c r="I10607" s="88">
        <v>1411.9597847251393</v>
      </c>
      <c r="J10607" s="88">
        <v>2051.5260201435826</v>
      </c>
      <c r="K10607" s="88">
        <v>3436.3085633431365</v>
      </c>
      <c r="L10607" s="88">
        <v>3619.4449377632563</v>
      </c>
      <c r="M10607" s="88">
        <v>3760.3962329355668</v>
      </c>
    </row>
    <row r="10608" spans="3:13" x14ac:dyDescent="0.2">
      <c r="C10608" s="88">
        <v>0.52549999999999997</v>
      </c>
      <c r="D10608" s="88">
        <v>16752.524027437419</v>
      </c>
      <c r="E10608" s="88">
        <v>162.70177151032112</v>
      </c>
      <c r="F10608" s="88">
        <v>530.62484064793261</v>
      </c>
      <c r="G10608" s="88">
        <v>783.32655900370173</v>
      </c>
      <c r="H10608" s="88">
        <v>1025.6712664112874</v>
      </c>
      <c r="I10608" s="88">
        <v>1411.9847830986482</v>
      </c>
      <c r="J10608" s="88">
        <v>2051.5440775755969</v>
      </c>
      <c r="K10608" s="88">
        <v>3436.3462227383029</v>
      </c>
      <c r="L10608" s="88">
        <v>3619.4495193062039</v>
      </c>
      <c r="M10608" s="88">
        <v>3760.40939389393</v>
      </c>
    </row>
    <row r="10609" spans="3:13" x14ac:dyDescent="0.2">
      <c r="C10609" s="88">
        <v>0.52554999999999996</v>
      </c>
      <c r="D10609" s="88">
        <v>16752.728461180297</v>
      </c>
      <c r="E10609" s="88">
        <v>162.70177151032112</v>
      </c>
      <c r="F10609" s="88">
        <v>530.62627863374655</v>
      </c>
      <c r="G10609" s="88">
        <v>783.38821873372308</v>
      </c>
      <c r="H10609" s="88">
        <v>1025.6775943273665</v>
      </c>
      <c r="I10609" s="88">
        <v>1412.0069158573119</v>
      </c>
      <c r="J10609" s="88">
        <v>2051.5852255974523</v>
      </c>
      <c r="K10609" s="88">
        <v>3436.3571534804023</v>
      </c>
      <c r="L10609" s="88">
        <v>3619.484161854617</v>
      </c>
      <c r="M10609" s="88">
        <v>3760.4182554021336</v>
      </c>
    </row>
    <row r="10610" spans="3:13" x14ac:dyDescent="0.2">
      <c r="C10610" s="88">
        <v>0.52559999999999996</v>
      </c>
      <c r="D10610" s="88">
        <v>16752.746888845941</v>
      </c>
      <c r="E10610" s="88">
        <v>162.72832454393756</v>
      </c>
      <c r="F10610" s="88">
        <v>530.6349778670965</v>
      </c>
      <c r="G10610" s="88">
        <v>783.38950911880193</v>
      </c>
      <c r="H10610" s="88">
        <v>1025.7072482107369</v>
      </c>
      <c r="I10610" s="88">
        <v>1412.0453594782575</v>
      </c>
      <c r="J10610" s="88">
        <v>2051.5910389913406</v>
      </c>
      <c r="K10610" s="88">
        <v>3436.3706079936137</v>
      </c>
      <c r="L10610" s="88">
        <v>3619.6060449866081</v>
      </c>
      <c r="M10610" s="88">
        <v>3760.4335368865086</v>
      </c>
    </row>
    <row r="10611" spans="3:13" x14ac:dyDescent="0.2">
      <c r="C10611" s="88">
        <v>0.52564999999999995</v>
      </c>
      <c r="D10611" s="88">
        <v>16752.787308202584</v>
      </c>
      <c r="E10611" s="88">
        <v>162.72832454393756</v>
      </c>
      <c r="F10611" s="88">
        <v>530.64252429622138</v>
      </c>
      <c r="G10611" s="88">
        <v>783.40884706871566</v>
      </c>
      <c r="H10611" s="88">
        <v>1025.7324899867667</v>
      </c>
      <c r="I10611" s="88">
        <v>1412.0714493046103</v>
      </c>
      <c r="J10611" s="88">
        <v>2051.6566191805118</v>
      </c>
      <c r="K10611" s="88">
        <v>3436.3713207841984</v>
      </c>
      <c r="L10611" s="88">
        <v>3619.6509101146175</v>
      </c>
      <c r="M10611" s="88">
        <v>3760.4572549308059</v>
      </c>
    </row>
    <row r="10612" spans="3:13" x14ac:dyDescent="0.2">
      <c r="C10612" s="88">
        <v>0.52569999999999995</v>
      </c>
      <c r="D10612" s="88">
        <v>16752.8246516094</v>
      </c>
      <c r="E10612" s="88">
        <v>162.72889897737423</v>
      </c>
      <c r="F10612" s="88">
        <v>530.65125122245536</v>
      </c>
      <c r="G10612" s="88">
        <v>783.44079437426899</v>
      </c>
      <c r="H10612" s="88">
        <v>1025.7611782072217</v>
      </c>
      <c r="I10612" s="88">
        <v>1412.0987025336985</v>
      </c>
      <c r="J10612" s="88">
        <v>2051.7041598489054</v>
      </c>
      <c r="K10612" s="88">
        <v>3436.4662241980395</v>
      </c>
      <c r="L10612" s="88">
        <v>3619.7076019765545</v>
      </c>
      <c r="M10612" s="88">
        <v>3760.4686970805287</v>
      </c>
    </row>
    <row r="10613" spans="3:13" x14ac:dyDescent="0.2">
      <c r="C10613" s="88">
        <v>0.52575000000000005</v>
      </c>
      <c r="D10613" s="88">
        <v>16752.984556526884</v>
      </c>
      <c r="E10613" s="88">
        <v>162.73080141047376</v>
      </c>
      <c r="F10613" s="88">
        <v>530.65268403736309</v>
      </c>
      <c r="G10613" s="88">
        <v>783.4658091553938</v>
      </c>
      <c r="H10613" s="88">
        <v>1025.7954512596543</v>
      </c>
      <c r="I10613" s="88">
        <v>1412.1117119772139</v>
      </c>
      <c r="J10613" s="88">
        <v>2051.7262796615719</v>
      </c>
      <c r="K10613" s="88">
        <v>3436.5396852927602</v>
      </c>
      <c r="L10613" s="88">
        <v>3619.7905769617755</v>
      </c>
      <c r="M10613" s="88">
        <v>3760.475085031469</v>
      </c>
    </row>
    <row r="10614" spans="3:13" x14ac:dyDescent="0.2">
      <c r="C10614" s="88">
        <v>0.52580000000000005</v>
      </c>
      <c r="D10614" s="88">
        <v>16753.022999111025</v>
      </c>
      <c r="E10614" s="88">
        <v>162.73946311548661</v>
      </c>
      <c r="F10614" s="88">
        <v>530.65388137376431</v>
      </c>
      <c r="G10614" s="88">
        <v>783.49905052385748</v>
      </c>
      <c r="H10614" s="88">
        <v>1025.8114457148936</v>
      </c>
      <c r="I10614" s="88">
        <v>1412.1318716949008</v>
      </c>
      <c r="J10614" s="88">
        <v>2051.7573977235011</v>
      </c>
      <c r="K10614" s="88">
        <v>3436.6698705864292</v>
      </c>
      <c r="L10614" s="88">
        <v>3619.7908094478826</v>
      </c>
      <c r="M10614" s="88">
        <v>3760.5039405061025</v>
      </c>
    </row>
    <row r="10615" spans="3:13" x14ac:dyDescent="0.2">
      <c r="C10615" s="88">
        <v>0.52585000000000004</v>
      </c>
      <c r="D10615" s="88">
        <v>16753.097052059427</v>
      </c>
      <c r="E10615" s="88">
        <v>162.77513435137826</v>
      </c>
      <c r="F10615" s="88">
        <v>530.65534930869899</v>
      </c>
      <c r="G10615" s="88">
        <v>783.51416064560181</v>
      </c>
      <c r="H10615" s="88">
        <v>1025.8282131087221</v>
      </c>
      <c r="I10615" s="88">
        <v>1412.1363688906745</v>
      </c>
      <c r="J10615" s="88">
        <v>2051.7762287395917</v>
      </c>
      <c r="K10615" s="88">
        <v>3436.7450976139908</v>
      </c>
      <c r="L10615" s="88">
        <v>3619.8064697391437</v>
      </c>
      <c r="M10615" s="88">
        <v>3760.5565763151899</v>
      </c>
    </row>
    <row r="10616" spans="3:13" x14ac:dyDescent="0.2">
      <c r="C10616" s="88">
        <v>0.52590000000000003</v>
      </c>
      <c r="D10616" s="88">
        <v>16753.155382181289</v>
      </c>
      <c r="E10616" s="88">
        <v>162.79594858778091</v>
      </c>
      <c r="F10616" s="88">
        <v>530.65955393465811</v>
      </c>
      <c r="G10616" s="88">
        <v>783.54937296436401</v>
      </c>
      <c r="H10616" s="88">
        <v>1025.8506642700136</v>
      </c>
      <c r="I10616" s="88">
        <v>1412.1392358725702</v>
      </c>
      <c r="J10616" s="88">
        <v>2051.8201579384222</v>
      </c>
      <c r="K10616" s="88">
        <v>3436.7596542214369</v>
      </c>
      <c r="L10616" s="88">
        <v>3619.8106332352486</v>
      </c>
      <c r="M10616" s="88">
        <v>3760.6080567820527</v>
      </c>
    </row>
    <row r="10617" spans="3:13" x14ac:dyDescent="0.2">
      <c r="C10617" s="88">
        <v>0.52595000000000003</v>
      </c>
      <c r="D10617" s="88">
        <v>16753.546745128035</v>
      </c>
      <c r="E10617" s="88">
        <v>162.80239103486929</v>
      </c>
      <c r="F10617" s="88">
        <v>530.65960992531063</v>
      </c>
      <c r="G10617" s="88">
        <v>783.55238442704467</v>
      </c>
      <c r="H10617" s="88">
        <v>1025.8703414571369</v>
      </c>
      <c r="I10617" s="88">
        <v>1412.1454264295899</v>
      </c>
      <c r="J10617" s="88">
        <v>2051.8705115276925</v>
      </c>
      <c r="K10617" s="88">
        <v>3436.7708029745741</v>
      </c>
      <c r="L10617" s="88">
        <v>3619.888159896796</v>
      </c>
      <c r="M10617" s="88">
        <v>3760.6224229670433</v>
      </c>
    </row>
    <row r="10618" spans="3:13" x14ac:dyDescent="0.2">
      <c r="C10618" s="88">
        <v>0.52600000000000002</v>
      </c>
      <c r="D10618" s="88">
        <v>16753.578318089436</v>
      </c>
      <c r="E10618" s="88">
        <v>162.80328833783278</v>
      </c>
      <c r="F10618" s="88">
        <v>530.66605183110187</v>
      </c>
      <c r="G10618" s="88">
        <v>783.56436171984842</v>
      </c>
      <c r="H10618" s="88">
        <v>1025.8900633814924</v>
      </c>
      <c r="I10618" s="88">
        <v>1412.1592231651202</v>
      </c>
      <c r="J10618" s="88">
        <v>2051.8718179682328</v>
      </c>
      <c r="K10618" s="88">
        <v>3436.7830047983948</v>
      </c>
      <c r="L10618" s="88">
        <v>3619.9281333661756</v>
      </c>
      <c r="M10618" s="88">
        <v>3760.6774744800096</v>
      </c>
    </row>
    <row r="10619" spans="3:13" x14ac:dyDescent="0.2">
      <c r="C10619" s="88">
        <v>0.52605000000000002</v>
      </c>
      <c r="D10619" s="88">
        <v>16753.777276586807</v>
      </c>
      <c r="E10619" s="88">
        <v>162.80443723774715</v>
      </c>
      <c r="F10619" s="88">
        <v>530.6838612071283</v>
      </c>
      <c r="G10619" s="88">
        <v>783.59584960522261</v>
      </c>
      <c r="H10619" s="88">
        <v>1025.939028112522</v>
      </c>
      <c r="I10619" s="88">
        <v>1412.1946770320287</v>
      </c>
      <c r="J10619" s="88">
        <v>2051.9675767681638</v>
      </c>
      <c r="K10619" s="88">
        <v>3436.8277758752502</v>
      </c>
      <c r="L10619" s="88">
        <v>3620.0161596588514</v>
      </c>
      <c r="M10619" s="88">
        <v>3760.6895345872122</v>
      </c>
    </row>
    <row r="10620" spans="3:13" x14ac:dyDescent="0.2">
      <c r="C10620" s="88">
        <v>0.52610000000000001</v>
      </c>
      <c r="D10620" s="88">
        <v>16753.798672027646</v>
      </c>
      <c r="E10620" s="88">
        <v>162.8076965678938</v>
      </c>
      <c r="F10620" s="88">
        <v>530.68770312065863</v>
      </c>
      <c r="G10620" s="88">
        <v>783.60855467638112</v>
      </c>
      <c r="H10620" s="88">
        <v>1025.9532290087145</v>
      </c>
      <c r="I10620" s="88">
        <v>1412.2073639906785</v>
      </c>
      <c r="J10620" s="88">
        <v>2051.9874917498801</v>
      </c>
      <c r="K10620" s="88">
        <v>3436.8319546985613</v>
      </c>
      <c r="L10620" s="88">
        <v>3620.024190793953</v>
      </c>
      <c r="M10620" s="88">
        <v>3760.7034978737743</v>
      </c>
    </row>
    <row r="10621" spans="3:13" x14ac:dyDescent="0.2">
      <c r="C10621" s="88">
        <v>0.52615000000000001</v>
      </c>
      <c r="D10621" s="88">
        <v>16754.222894751758</v>
      </c>
      <c r="E10621" s="88">
        <v>162.80964150875843</v>
      </c>
      <c r="F10621" s="88">
        <v>530.69827435651541</v>
      </c>
      <c r="G10621" s="88">
        <v>783.61903767834656</v>
      </c>
      <c r="H10621" s="88">
        <v>1025.9576775794985</v>
      </c>
      <c r="I10621" s="88">
        <v>1412.2456280750021</v>
      </c>
      <c r="J10621" s="88">
        <v>2051.996815665409</v>
      </c>
      <c r="K10621" s="88">
        <v>3436.8541594576127</v>
      </c>
      <c r="L10621" s="88">
        <v>3620.0793640234251</v>
      </c>
      <c r="M10621" s="88">
        <v>3760.7435228978452</v>
      </c>
    </row>
    <row r="10622" spans="3:13" x14ac:dyDescent="0.2">
      <c r="C10622" s="88">
        <v>0.5262</v>
      </c>
      <c r="D10622" s="88">
        <v>16754.310862790684</v>
      </c>
      <c r="E10622" s="88">
        <v>162.80964150875843</v>
      </c>
      <c r="F10622" s="88">
        <v>530.69906632110997</v>
      </c>
      <c r="G10622" s="88">
        <v>783.64752747917737</v>
      </c>
      <c r="H10622" s="88">
        <v>1025.9611470071391</v>
      </c>
      <c r="I10622" s="88">
        <v>1412.2484783590517</v>
      </c>
      <c r="J10622" s="88">
        <v>2052.0019157387292</v>
      </c>
      <c r="K10622" s="88">
        <v>3436.9291079220648</v>
      </c>
      <c r="L10622" s="88">
        <v>3620.1214256125231</v>
      </c>
      <c r="M10622" s="88">
        <v>3760.790589158732</v>
      </c>
    </row>
    <row r="10623" spans="3:13" x14ac:dyDescent="0.2">
      <c r="C10623" s="88">
        <v>0.52625</v>
      </c>
      <c r="D10623" s="88">
        <v>16754.330116117017</v>
      </c>
      <c r="E10623" s="88">
        <v>162.81313965425852</v>
      </c>
      <c r="F10623" s="88">
        <v>530.70249901440047</v>
      </c>
      <c r="G10623" s="88">
        <v>783.65707675751582</v>
      </c>
      <c r="H10623" s="88">
        <v>1026.0386873263246</v>
      </c>
      <c r="I10623" s="88">
        <v>1412.2589292023636</v>
      </c>
      <c r="J10623" s="88">
        <v>2052.0367628489853</v>
      </c>
      <c r="K10623" s="88">
        <v>3436.9504614569641</v>
      </c>
      <c r="L10623" s="88">
        <v>3620.1497667917251</v>
      </c>
      <c r="M10623" s="88">
        <v>3760.8431207904714</v>
      </c>
    </row>
    <row r="10624" spans="3:13" x14ac:dyDescent="0.2">
      <c r="C10624" s="88">
        <v>0.52629999999999999</v>
      </c>
      <c r="D10624" s="88">
        <v>16754.431713458114</v>
      </c>
      <c r="E10624" s="88">
        <v>162.81895302348585</v>
      </c>
      <c r="F10624" s="88">
        <v>530.70492163556264</v>
      </c>
      <c r="G10624" s="88">
        <v>783.6650215126856</v>
      </c>
      <c r="H10624" s="88">
        <v>1026.0752663438016</v>
      </c>
      <c r="I10624" s="88">
        <v>1412.2786098738447</v>
      </c>
      <c r="J10624" s="88">
        <v>2052.061013738281</v>
      </c>
      <c r="K10624" s="88">
        <v>3437.0439260598291</v>
      </c>
      <c r="L10624" s="88">
        <v>3620.1522418117752</v>
      </c>
      <c r="M10624" s="88">
        <v>3760.8489081887583</v>
      </c>
    </row>
    <row r="10625" spans="3:13" x14ac:dyDescent="0.2">
      <c r="C10625" s="88">
        <v>0.52634999999999998</v>
      </c>
      <c r="D10625" s="88">
        <v>16754.855369179277</v>
      </c>
      <c r="E10625" s="88">
        <v>162.82169320426055</v>
      </c>
      <c r="F10625" s="88">
        <v>530.7163032149665</v>
      </c>
      <c r="G10625" s="88">
        <v>783.6711069833741</v>
      </c>
      <c r="H10625" s="88">
        <v>1026.1281235219076</v>
      </c>
      <c r="I10625" s="88">
        <v>1412.3493922636039</v>
      </c>
      <c r="J10625" s="88">
        <v>2052.0837371786088</v>
      </c>
      <c r="K10625" s="88">
        <v>3437.0522403002374</v>
      </c>
      <c r="L10625" s="88">
        <v>3620.2324919732928</v>
      </c>
      <c r="M10625" s="88">
        <v>3760.8703144677011</v>
      </c>
    </row>
    <row r="10626" spans="3:13" x14ac:dyDescent="0.2">
      <c r="C10626" s="88">
        <v>0.52639999999999998</v>
      </c>
      <c r="D10626" s="88">
        <v>16754.858137485113</v>
      </c>
      <c r="E10626" s="88">
        <v>162.82809949621333</v>
      </c>
      <c r="F10626" s="88">
        <v>530.72430732580233</v>
      </c>
      <c r="G10626" s="88">
        <v>783.71723757576774</v>
      </c>
      <c r="H10626" s="88">
        <v>1026.1487260119593</v>
      </c>
      <c r="I10626" s="88">
        <v>1412.3749708972741</v>
      </c>
      <c r="J10626" s="88">
        <v>2052.0859068936575</v>
      </c>
      <c r="K10626" s="88">
        <v>3437.0805141106689</v>
      </c>
      <c r="L10626" s="88">
        <v>3620.2826429860661</v>
      </c>
      <c r="M10626" s="88">
        <v>3760.9055680389802</v>
      </c>
    </row>
    <row r="10627" spans="3:13" x14ac:dyDescent="0.2">
      <c r="C10627" s="88">
        <v>0.52644999999999997</v>
      </c>
      <c r="D10627" s="88">
        <v>16754.913998263091</v>
      </c>
      <c r="E10627" s="88">
        <v>162.84551189559807</v>
      </c>
      <c r="F10627" s="88">
        <v>530.72671046220466</v>
      </c>
      <c r="G10627" s="88">
        <v>783.74536615060015</v>
      </c>
      <c r="H10627" s="88">
        <v>1026.1580210411703</v>
      </c>
      <c r="I10627" s="88">
        <v>1412.3866362538247</v>
      </c>
      <c r="J10627" s="88">
        <v>2052.1186724939557</v>
      </c>
      <c r="K10627" s="88">
        <v>3437.1643200753633</v>
      </c>
      <c r="L10627" s="88">
        <v>3620.3216340119261</v>
      </c>
      <c r="M10627" s="88">
        <v>3760.9128441529833</v>
      </c>
    </row>
    <row r="10628" spans="3:13" x14ac:dyDescent="0.2">
      <c r="C10628" s="88">
        <v>0.52649999999999997</v>
      </c>
      <c r="D10628" s="88">
        <v>16754.935782603265</v>
      </c>
      <c r="E10628" s="88">
        <v>162.85035496264027</v>
      </c>
      <c r="F10628" s="88">
        <v>530.72724656019318</v>
      </c>
      <c r="G10628" s="88">
        <v>783.74756838293342</v>
      </c>
      <c r="H10628" s="88">
        <v>1026.1805722216577</v>
      </c>
      <c r="I10628" s="88">
        <v>1412.3979875969926</v>
      </c>
      <c r="J10628" s="88">
        <v>2052.1198230272075</v>
      </c>
      <c r="K10628" s="88">
        <v>3437.1718862698008</v>
      </c>
      <c r="L10628" s="88">
        <v>3620.3557684502102</v>
      </c>
      <c r="M10628" s="88">
        <v>3760.9135861675945</v>
      </c>
    </row>
    <row r="10629" spans="3:13" x14ac:dyDescent="0.2">
      <c r="C10629" s="88">
        <v>0.52654999999999996</v>
      </c>
      <c r="D10629" s="88">
        <v>16755.138256511658</v>
      </c>
      <c r="E10629" s="88">
        <v>162.85035496264027</v>
      </c>
      <c r="F10629" s="88">
        <v>530.7316421832802</v>
      </c>
      <c r="G10629" s="88">
        <v>783.80054113160031</v>
      </c>
      <c r="H10629" s="88">
        <v>1026.2236263826653</v>
      </c>
      <c r="I10629" s="88">
        <v>1412.4116501598633</v>
      </c>
      <c r="J10629" s="88">
        <v>2052.166955507611</v>
      </c>
      <c r="K10629" s="88">
        <v>3437.1745207417571</v>
      </c>
      <c r="L10629" s="88">
        <v>3620.4076855978155</v>
      </c>
      <c r="M10629" s="88">
        <v>3760.9540566238384</v>
      </c>
    </row>
    <row r="10630" spans="3:13" x14ac:dyDescent="0.2">
      <c r="C10630" s="88">
        <v>0.52659999999999996</v>
      </c>
      <c r="D10630" s="88">
        <v>16755.257599095003</v>
      </c>
      <c r="E10630" s="88">
        <v>162.86081492241283</v>
      </c>
      <c r="F10630" s="88">
        <v>530.73182789769908</v>
      </c>
      <c r="G10630" s="88">
        <v>783.81057823256606</v>
      </c>
      <c r="H10630" s="88">
        <v>1026.2265809236196</v>
      </c>
      <c r="I10630" s="88">
        <v>1412.417653105606</v>
      </c>
      <c r="J10630" s="88">
        <v>2052.1934929306531</v>
      </c>
      <c r="K10630" s="88">
        <v>3437.1777835658772</v>
      </c>
      <c r="L10630" s="88">
        <v>3620.5196488525426</v>
      </c>
      <c r="M10630" s="88">
        <v>3760.9769160809265</v>
      </c>
    </row>
    <row r="10631" spans="3:13" x14ac:dyDescent="0.2">
      <c r="C10631" s="88">
        <v>0.52664999999999995</v>
      </c>
      <c r="D10631" s="88">
        <v>16755.34187283826</v>
      </c>
      <c r="E10631" s="88">
        <v>162.87174051891725</v>
      </c>
      <c r="F10631" s="88">
        <v>530.75198019993559</v>
      </c>
      <c r="G10631" s="88">
        <v>783.81958441919187</v>
      </c>
      <c r="H10631" s="88">
        <v>1026.2549982584792</v>
      </c>
      <c r="I10631" s="88">
        <v>1412.4531689252067</v>
      </c>
      <c r="J10631" s="88">
        <v>2052.1981846925896</v>
      </c>
      <c r="K10631" s="88">
        <v>3437.2662674215917</v>
      </c>
      <c r="L10631" s="88">
        <v>3620.5502540857915</v>
      </c>
      <c r="M10631" s="88">
        <v>3760.9786218958493</v>
      </c>
    </row>
    <row r="10632" spans="3:13" x14ac:dyDescent="0.2">
      <c r="C10632" s="88">
        <v>0.52669999999999995</v>
      </c>
      <c r="D10632" s="88">
        <v>16755.628364746881</v>
      </c>
      <c r="E10632" s="88">
        <v>162.87264565836904</v>
      </c>
      <c r="F10632" s="88">
        <v>530.75570738315218</v>
      </c>
      <c r="G10632" s="88">
        <v>783.84902293052346</v>
      </c>
      <c r="H10632" s="88">
        <v>1026.2569155609781</v>
      </c>
      <c r="I10632" s="88">
        <v>1412.4533671617883</v>
      </c>
      <c r="J10632" s="88">
        <v>2052.3855703842537</v>
      </c>
      <c r="K10632" s="88">
        <v>3437.35860596972</v>
      </c>
      <c r="L10632" s="88">
        <v>3620.7222199941853</v>
      </c>
      <c r="M10632" s="88">
        <v>3761.0333449059317</v>
      </c>
    </row>
    <row r="10633" spans="3:13" x14ac:dyDescent="0.2">
      <c r="C10633" s="88">
        <v>0.52675000000000005</v>
      </c>
      <c r="D10633" s="88">
        <v>16755.866485789327</v>
      </c>
      <c r="E10633" s="88">
        <v>162.89948527000979</v>
      </c>
      <c r="F10633" s="88">
        <v>530.76102192830422</v>
      </c>
      <c r="G10633" s="88">
        <v>783.86183358909466</v>
      </c>
      <c r="H10633" s="88">
        <v>1026.2710856154076</v>
      </c>
      <c r="I10633" s="88">
        <v>1412.456371106131</v>
      </c>
      <c r="J10633" s="88">
        <v>2052.3860141329369</v>
      </c>
      <c r="K10633" s="88">
        <v>3437.3784200381133</v>
      </c>
      <c r="L10633" s="88">
        <v>3620.7635350610672</v>
      </c>
      <c r="M10633" s="88">
        <v>3761.0589195833677</v>
      </c>
    </row>
    <row r="10634" spans="3:13" x14ac:dyDescent="0.2">
      <c r="C10634" s="88">
        <v>0.52680000000000005</v>
      </c>
      <c r="D10634" s="88">
        <v>16755.932067775306</v>
      </c>
      <c r="E10634" s="88">
        <v>162.89948527000979</v>
      </c>
      <c r="F10634" s="88">
        <v>530.76600042196151</v>
      </c>
      <c r="G10634" s="88">
        <v>783.8652344069219</v>
      </c>
      <c r="H10634" s="88">
        <v>1026.2770885230029</v>
      </c>
      <c r="I10634" s="88">
        <v>1412.4605101729958</v>
      </c>
      <c r="J10634" s="88">
        <v>2052.4878650786877</v>
      </c>
      <c r="K10634" s="88">
        <v>3437.5102130367795</v>
      </c>
      <c r="L10634" s="88">
        <v>3620.859194269337</v>
      </c>
      <c r="M10634" s="88">
        <v>3761.0621156258544</v>
      </c>
    </row>
    <row r="10635" spans="3:13" x14ac:dyDescent="0.2">
      <c r="C10635" s="88">
        <v>0.52685000000000004</v>
      </c>
      <c r="D10635" s="88">
        <v>16756.018044174933</v>
      </c>
      <c r="E10635" s="88">
        <v>162.91303319091276</v>
      </c>
      <c r="F10635" s="88">
        <v>530.76631287771443</v>
      </c>
      <c r="G10635" s="88">
        <v>783.86703742065811</v>
      </c>
      <c r="H10635" s="88">
        <v>1026.2830257120236</v>
      </c>
      <c r="I10635" s="88">
        <v>1412.4612626271905</v>
      </c>
      <c r="J10635" s="88">
        <v>2052.5294190230111</v>
      </c>
      <c r="K10635" s="88">
        <v>3437.5707305420301</v>
      </c>
      <c r="L10635" s="88">
        <v>3620.9219139631259</v>
      </c>
      <c r="M10635" s="88">
        <v>3761.0770609663664</v>
      </c>
    </row>
    <row r="10636" spans="3:13" x14ac:dyDescent="0.2">
      <c r="C10636" s="88">
        <v>0.52690000000000003</v>
      </c>
      <c r="D10636" s="88">
        <v>16756.120783769242</v>
      </c>
      <c r="E10636" s="88">
        <v>162.91303319091276</v>
      </c>
      <c r="F10636" s="88">
        <v>530.77017299314957</v>
      </c>
      <c r="G10636" s="88">
        <v>783.88061784787988</v>
      </c>
      <c r="H10636" s="88">
        <v>1026.3049890714542</v>
      </c>
      <c r="I10636" s="88">
        <v>1412.4703675621713</v>
      </c>
      <c r="J10636" s="88">
        <v>2052.5446417911448</v>
      </c>
      <c r="K10636" s="88">
        <v>3437.6275319592446</v>
      </c>
      <c r="L10636" s="88">
        <v>3620.9360293610275</v>
      </c>
      <c r="M10636" s="88">
        <v>3761.1022956689212</v>
      </c>
    </row>
    <row r="10637" spans="3:13" x14ac:dyDescent="0.2">
      <c r="C10637" s="88">
        <v>0.52695000000000003</v>
      </c>
      <c r="D10637" s="88">
        <v>16756.564232718894</v>
      </c>
      <c r="E10637" s="88">
        <v>162.92977804208931</v>
      </c>
      <c r="F10637" s="88">
        <v>530.77491825266043</v>
      </c>
      <c r="G10637" s="88">
        <v>783.88306825203426</v>
      </c>
      <c r="H10637" s="88">
        <v>1026.3081622880113</v>
      </c>
      <c r="I10637" s="88">
        <v>1412.5055655298584</v>
      </c>
      <c r="J10637" s="88">
        <v>2052.5700388409687</v>
      </c>
      <c r="K10637" s="88">
        <v>3437.6320586053434</v>
      </c>
      <c r="L10637" s="88">
        <v>3621.118034877868</v>
      </c>
      <c r="M10637" s="88">
        <v>3761.1103889863111</v>
      </c>
    </row>
    <row r="10638" spans="3:13" x14ac:dyDescent="0.2">
      <c r="C10638" s="88">
        <v>0.52700000000000002</v>
      </c>
      <c r="D10638" s="88">
        <v>16756.602153348937</v>
      </c>
      <c r="E10638" s="88">
        <v>162.9333182506698</v>
      </c>
      <c r="F10638" s="88">
        <v>530.77838886369091</v>
      </c>
      <c r="G10638" s="88">
        <v>783.89334597578136</v>
      </c>
      <c r="H10638" s="88">
        <v>1026.35373147889</v>
      </c>
      <c r="I10638" s="88">
        <v>1412.5318793106812</v>
      </c>
      <c r="J10638" s="88">
        <v>2052.5721302691395</v>
      </c>
      <c r="K10638" s="88">
        <v>3437.6400254045134</v>
      </c>
      <c r="L10638" s="88">
        <v>3621.3659658677061</v>
      </c>
      <c r="M10638" s="88">
        <v>3761.123828901274</v>
      </c>
    </row>
    <row r="10639" spans="3:13" x14ac:dyDescent="0.2">
      <c r="C10639" s="88">
        <v>0.52705000000000002</v>
      </c>
      <c r="D10639" s="88">
        <v>16756.685627427229</v>
      </c>
      <c r="E10639" s="88">
        <v>162.96093334358829</v>
      </c>
      <c r="F10639" s="88">
        <v>530.78006097319167</v>
      </c>
      <c r="G10639" s="88">
        <v>783.89406873378493</v>
      </c>
      <c r="H10639" s="88">
        <v>1026.358401466236</v>
      </c>
      <c r="I10639" s="88">
        <v>1412.5859390017504</v>
      </c>
      <c r="J10639" s="88">
        <v>2052.595581457666</v>
      </c>
      <c r="K10639" s="88">
        <v>3437.6678596320298</v>
      </c>
      <c r="L10639" s="88">
        <v>3621.4023608296511</v>
      </c>
      <c r="M10639" s="88">
        <v>3761.141074092352</v>
      </c>
    </row>
    <row r="10640" spans="3:13" x14ac:dyDescent="0.2">
      <c r="C10640" s="88">
        <v>0.52710000000000001</v>
      </c>
      <c r="D10640" s="88">
        <v>16756.880328693325</v>
      </c>
      <c r="E10640" s="88">
        <v>162.98139851539418</v>
      </c>
      <c r="F10640" s="88">
        <v>530.80584859845794</v>
      </c>
      <c r="G10640" s="88">
        <v>783.90497846260359</v>
      </c>
      <c r="H10640" s="88">
        <v>1026.3859728277512</v>
      </c>
      <c r="I10640" s="88">
        <v>1412.5983493482358</v>
      </c>
      <c r="J10640" s="88">
        <v>2052.6365454449092</v>
      </c>
      <c r="K10640" s="88">
        <v>3437.6990885574942</v>
      </c>
      <c r="L10640" s="88">
        <v>3621.4817528953804</v>
      </c>
      <c r="M10640" s="88">
        <v>3761.1441965342788</v>
      </c>
    </row>
    <row r="10641" spans="3:13" x14ac:dyDescent="0.2">
      <c r="C10641" s="88">
        <v>0.52715000000000001</v>
      </c>
      <c r="D10641" s="88">
        <v>16756.933723946102</v>
      </c>
      <c r="E10641" s="88">
        <v>162.98139851539418</v>
      </c>
      <c r="F10641" s="88">
        <v>530.80913459513567</v>
      </c>
      <c r="G10641" s="88">
        <v>783.94196227087377</v>
      </c>
      <c r="H10641" s="88">
        <v>1026.3922451414237</v>
      </c>
      <c r="I10641" s="88">
        <v>1412.6301339271181</v>
      </c>
      <c r="J10641" s="88">
        <v>2052.6764180813334</v>
      </c>
      <c r="K10641" s="88">
        <v>3437.7240603168775</v>
      </c>
      <c r="L10641" s="88">
        <v>3621.6496442119069</v>
      </c>
      <c r="M10641" s="88">
        <v>3761.1458589797476</v>
      </c>
    </row>
    <row r="10642" spans="3:13" x14ac:dyDescent="0.2">
      <c r="C10642" s="88">
        <v>0.5272</v>
      </c>
      <c r="D10642" s="88">
        <v>16757.339308736369</v>
      </c>
      <c r="E10642" s="88">
        <v>162.98139851539418</v>
      </c>
      <c r="F10642" s="88">
        <v>530.81043317922104</v>
      </c>
      <c r="G10642" s="88">
        <v>783.97380375722287</v>
      </c>
      <c r="H10642" s="88">
        <v>1026.4118029704264</v>
      </c>
      <c r="I10642" s="88">
        <v>1412.6633999206374</v>
      </c>
      <c r="J10642" s="88">
        <v>2052.6804237966389</v>
      </c>
      <c r="K10642" s="88">
        <v>3437.8493485169051</v>
      </c>
      <c r="L10642" s="88">
        <v>3621.6569575005742</v>
      </c>
      <c r="M10642" s="88">
        <v>3761.1786057278332</v>
      </c>
    </row>
    <row r="10643" spans="3:13" x14ac:dyDescent="0.2">
      <c r="C10643" s="88">
        <v>0.52725</v>
      </c>
      <c r="D10643" s="88">
        <v>16757.409977521907</v>
      </c>
      <c r="E10643" s="88">
        <v>162.99075204660676</v>
      </c>
      <c r="F10643" s="88">
        <v>530.81696165808444</v>
      </c>
      <c r="G10643" s="88">
        <v>783.97545550984887</v>
      </c>
      <c r="H10643" s="88">
        <v>1026.4243185057608</v>
      </c>
      <c r="I10643" s="88">
        <v>1412.6707283115857</v>
      </c>
      <c r="J10643" s="88">
        <v>2052.7000004337465</v>
      </c>
      <c r="K10643" s="88">
        <v>3437.8852261579605</v>
      </c>
      <c r="L10643" s="88">
        <v>3621.6635674391409</v>
      </c>
      <c r="M10643" s="88">
        <v>3761.1820092843659</v>
      </c>
    </row>
    <row r="10644" spans="3:13" x14ac:dyDescent="0.2">
      <c r="C10644" s="88">
        <v>0.52729999999999999</v>
      </c>
      <c r="D10644" s="88">
        <v>16758.140414333746</v>
      </c>
      <c r="E10644" s="88">
        <v>163.02685342504174</v>
      </c>
      <c r="F10644" s="88">
        <v>530.8179643686226</v>
      </c>
      <c r="G10644" s="88">
        <v>784.00839797584877</v>
      </c>
      <c r="H10644" s="88">
        <v>1026.4383537883623</v>
      </c>
      <c r="I10644" s="88">
        <v>1412.7030765635732</v>
      </c>
      <c r="J10644" s="88">
        <v>2052.7368246689216</v>
      </c>
      <c r="K10644" s="88">
        <v>3437.9204833039889</v>
      </c>
      <c r="L10644" s="88">
        <v>3621.6892220790687</v>
      </c>
      <c r="M10644" s="88">
        <v>3761.2052015107706</v>
      </c>
    </row>
    <row r="10645" spans="3:13" x14ac:dyDescent="0.2">
      <c r="C10645" s="88">
        <v>0.52734999999999999</v>
      </c>
      <c r="D10645" s="88">
        <v>16758.222694303473</v>
      </c>
      <c r="E10645" s="88">
        <v>163.03239249793933</v>
      </c>
      <c r="F10645" s="88">
        <v>530.82354623232459</v>
      </c>
      <c r="G10645" s="88">
        <v>784.04673319734411</v>
      </c>
      <c r="H10645" s="88">
        <v>1026.4685537307441</v>
      </c>
      <c r="I10645" s="88">
        <v>1412.7126142523102</v>
      </c>
      <c r="J10645" s="88">
        <v>2052.7370424342757</v>
      </c>
      <c r="K10645" s="88">
        <v>3438.0361434581018</v>
      </c>
      <c r="L10645" s="88">
        <v>3621.7938094217425</v>
      </c>
      <c r="M10645" s="88">
        <v>3761.2091100256253</v>
      </c>
    </row>
    <row r="10646" spans="3:13" x14ac:dyDescent="0.2">
      <c r="C10646" s="88">
        <v>0.52739999999999998</v>
      </c>
      <c r="D10646" s="88">
        <v>16758.240257704951</v>
      </c>
      <c r="E10646" s="88">
        <v>163.03239249793933</v>
      </c>
      <c r="F10646" s="88">
        <v>530.83407833006231</v>
      </c>
      <c r="G10646" s="88">
        <v>784.06127185279956</v>
      </c>
      <c r="H10646" s="88">
        <v>1026.4860848015624</v>
      </c>
      <c r="I10646" s="88">
        <v>1412.742442093825</v>
      </c>
      <c r="J10646" s="88">
        <v>2052.7613683882905</v>
      </c>
      <c r="K10646" s="88">
        <v>3438.1694431757865</v>
      </c>
      <c r="L10646" s="88">
        <v>3622.0485697864515</v>
      </c>
      <c r="M10646" s="88">
        <v>3761.2130114295987</v>
      </c>
    </row>
    <row r="10647" spans="3:13" x14ac:dyDescent="0.2">
      <c r="C10647" s="88">
        <v>0.52744999999999997</v>
      </c>
      <c r="D10647" s="88">
        <v>16758.324107689485</v>
      </c>
      <c r="E10647" s="88">
        <v>163.05637084939372</v>
      </c>
      <c r="F10647" s="88">
        <v>530.84023507328538</v>
      </c>
      <c r="G10647" s="88">
        <v>784.06274152448441</v>
      </c>
      <c r="H10647" s="88">
        <v>1026.4982090480212</v>
      </c>
      <c r="I10647" s="88">
        <v>1412.7558009315389</v>
      </c>
      <c r="J10647" s="88">
        <v>2052.8134967374504</v>
      </c>
      <c r="K10647" s="88">
        <v>3438.2184698070942</v>
      </c>
      <c r="L10647" s="88">
        <v>3622.1677758435899</v>
      </c>
      <c r="M10647" s="88">
        <v>3761.2509306467982</v>
      </c>
    </row>
    <row r="10648" spans="3:13" x14ac:dyDescent="0.2">
      <c r="C10648" s="88">
        <v>0.52749999999999997</v>
      </c>
      <c r="D10648" s="88">
        <v>16758.50772655664</v>
      </c>
      <c r="E10648" s="88">
        <v>163.07593046210241</v>
      </c>
      <c r="F10648" s="88">
        <v>530.88904269842624</v>
      </c>
      <c r="G10648" s="88">
        <v>784.07158627675108</v>
      </c>
      <c r="H10648" s="88">
        <v>1026.5155881892465</v>
      </c>
      <c r="I10648" s="88">
        <v>1412.7667030529187</v>
      </c>
      <c r="J10648" s="88">
        <v>2052.8265608437296</v>
      </c>
      <c r="K10648" s="88">
        <v>3438.3077587035255</v>
      </c>
      <c r="L10648" s="88">
        <v>3622.3069304753508</v>
      </c>
      <c r="M10648" s="88">
        <v>3761.2529158677212</v>
      </c>
    </row>
    <row r="10649" spans="3:13" x14ac:dyDescent="0.2">
      <c r="C10649" s="88">
        <v>0.52754999999999996</v>
      </c>
      <c r="D10649" s="88">
        <v>16758.554801605023</v>
      </c>
      <c r="E10649" s="88">
        <v>163.07593046210241</v>
      </c>
      <c r="F10649" s="88">
        <v>530.89948332792619</v>
      </c>
      <c r="G10649" s="88">
        <v>784.09602720466501</v>
      </c>
      <c r="H10649" s="88">
        <v>1026.532708079209</v>
      </c>
      <c r="I10649" s="88">
        <v>1412.7705250737058</v>
      </c>
      <c r="J10649" s="88">
        <v>2052.8430728159165</v>
      </c>
      <c r="K10649" s="88">
        <v>3438.3653921152754</v>
      </c>
      <c r="L10649" s="88">
        <v>3622.3325773948586</v>
      </c>
      <c r="M10649" s="88">
        <v>3761.2721860987908</v>
      </c>
    </row>
    <row r="10650" spans="3:13" x14ac:dyDescent="0.2">
      <c r="C10650" s="88">
        <v>0.52759999999999996</v>
      </c>
      <c r="D10650" s="88">
        <v>16758.657800053043</v>
      </c>
      <c r="E10650" s="88">
        <v>163.09006683778625</v>
      </c>
      <c r="F10650" s="88">
        <v>530.90339306316127</v>
      </c>
      <c r="G10650" s="88">
        <v>784.10224560732968</v>
      </c>
      <c r="H10650" s="88">
        <v>1026.5382101646192</v>
      </c>
      <c r="I10650" s="88">
        <v>1412.7866988373353</v>
      </c>
      <c r="J10650" s="88">
        <v>2052.8645810606276</v>
      </c>
      <c r="K10650" s="88">
        <v>3438.38591695992</v>
      </c>
      <c r="L10650" s="88">
        <v>3622.3945814109611</v>
      </c>
      <c r="M10650" s="88">
        <v>3761.2842650797334</v>
      </c>
    </row>
    <row r="10651" spans="3:13" x14ac:dyDescent="0.2">
      <c r="C10651" s="88">
        <v>0.52764999999999995</v>
      </c>
      <c r="D10651" s="88">
        <v>16758.836203243391</v>
      </c>
      <c r="E10651" s="88">
        <v>163.09567320634778</v>
      </c>
      <c r="F10651" s="88">
        <v>530.94663451666975</v>
      </c>
      <c r="G10651" s="88">
        <v>784.10248980997358</v>
      </c>
      <c r="H10651" s="88">
        <v>1026.5462903375301</v>
      </c>
      <c r="I10651" s="88">
        <v>1412.8113599776116</v>
      </c>
      <c r="J10651" s="88">
        <v>2052.8987219282244</v>
      </c>
      <c r="K10651" s="88">
        <v>3438.4252223111189</v>
      </c>
      <c r="L10651" s="88">
        <v>3622.4928540734572</v>
      </c>
      <c r="M10651" s="88">
        <v>3761.3095989021335</v>
      </c>
    </row>
    <row r="10652" spans="3:13" x14ac:dyDescent="0.2">
      <c r="C10652" s="88">
        <v>0.52769999999999995</v>
      </c>
      <c r="D10652" s="88">
        <v>16758.868449552334</v>
      </c>
      <c r="E10652" s="88">
        <v>163.10117208045904</v>
      </c>
      <c r="F10652" s="88">
        <v>530.95159014111368</v>
      </c>
      <c r="G10652" s="88">
        <v>784.1130246598882</v>
      </c>
      <c r="H10652" s="88">
        <v>1026.5737414559176</v>
      </c>
      <c r="I10652" s="88">
        <v>1412.8411472511498</v>
      </c>
      <c r="J10652" s="88">
        <v>2052.937579650576</v>
      </c>
      <c r="K10652" s="88">
        <v>3438.4359479889717</v>
      </c>
      <c r="L10652" s="88">
        <v>3622.5377996620937</v>
      </c>
      <c r="M10652" s="88">
        <v>3761.3281889799332</v>
      </c>
    </row>
    <row r="10653" spans="3:13" x14ac:dyDescent="0.2">
      <c r="C10653" s="88">
        <v>0.52775000000000005</v>
      </c>
      <c r="D10653" s="88">
        <v>16759.026580361104</v>
      </c>
      <c r="E10653" s="88">
        <v>163.1337815028055</v>
      </c>
      <c r="F10653" s="88">
        <v>530.96372483580944</v>
      </c>
      <c r="G10653" s="88">
        <v>784.12072282864119</v>
      </c>
      <c r="H10653" s="88">
        <v>1026.5781471639875</v>
      </c>
      <c r="I10653" s="88">
        <v>1412.8503944738513</v>
      </c>
      <c r="J10653" s="88">
        <v>2052.9591306556904</v>
      </c>
      <c r="K10653" s="88">
        <v>3438.448633128357</v>
      </c>
      <c r="L10653" s="88">
        <v>3622.5493182865689</v>
      </c>
      <c r="M10653" s="88">
        <v>3761.4083947434438</v>
      </c>
    </row>
    <row r="10654" spans="3:13" x14ac:dyDescent="0.2">
      <c r="C10654" s="88">
        <v>0.52780000000000005</v>
      </c>
      <c r="D10654" s="88">
        <v>16759.048717584465</v>
      </c>
      <c r="E10654" s="88">
        <v>163.13587472941254</v>
      </c>
      <c r="F10654" s="88">
        <v>530.97028271100271</v>
      </c>
      <c r="G10654" s="88">
        <v>784.12973495853203</v>
      </c>
      <c r="H10654" s="88">
        <v>1026.6160290255925</v>
      </c>
      <c r="I10654" s="88">
        <v>1412.8770107367186</v>
      </c>
      <c r="J10654" s="88">
        <v>2052.9621493840996</v>
      </c>
      <c r="K10654" s="88">
        <v>3438.4585753129622</v>
      </c>
      <c r="L10654" s="88">
        <v>3622.8078491036595</v>
      </c>
      <c r="M10654" s="88">
        <v>3761.4381002814957</v>
      </c>
    </row>
    <row r="10655" spans="3:13" x14ac:dyDescent="0.2">
      <c r="C10655" s="88">
        <v>0.52785000000000004</v>
      </c>
      <c r="D10655" s="88">
        <v>16759.387912474707</v>
      </c>
      <c r="E10655" s="88">
        <v>163.14538962019833</v>
      </c>
      <c r="F10655" s="88">
        <v>530.97073296791086</v>
      </c>
      <c r="G10655" s="88">
        <v>784.14700981199258</v>
      </c>
      <c r="H10655" s="88">
        <v>1026.6474572650131</v>
      </c>
      <c r="I10655" s="88">
        <v>1412.8896283143899</v>
      </c>
      <c r="J10655" s="88">
        <v>2052.9680738722996</v>
      </c>
      <c r="K10655" s="88">
        <v>3438.5331605445053</v>
      </c>
      <c r="L10655" s="88">
        <v>3622.995189342806</v>
      </c>
      <c r="M10655" s="88">
        <v>3761.4780913610775</v>
      </c>
    </row>
    <row r="10656" spans="3:13" x14ac:dyDescent="0.2">
      <c r="C10656" s="88">
        <v>0.52790000000000004</v>
      </c>
      <c r="D10656" s="88">
        <v>16760.195851101656</v>
      </c>
      <c r="E10656" s="88">
        <v>163.14560720304689</v>
      </c>
      <c r="F10656" s="88">
        <v>530.97572313417004</v>
      </c>
      <c r="G10656" s="88">
        <v>784.14783641861504</v>
      </c>
      <c r="H10656" s="88">
        <v>1026.6517646332959</v>
      </c>
      <c r="I10656" s="88">
        <v>1412.8910181744222</v>
      </c>
      <c r="J10656" s="88">
        <v>2052.9714177237356</v>
      </c>
      <c r="K10656" s="88">
        <v>3438.6065986263229</v>
      </c>
      <c r="L10656" s="88">
        <v>3623.0927545052396</v>
      </c>
      <c r="M10656" s="88">
        <v>3761.4853957080118</v>
      </c>
    </row>
    <row r="10657" spans="3:13" x14ac:dyDescent="0.2">
      <c r="C10657" s="88">
        <v>0.52795000000000003</v>
      </c>
      <c r="D10657" s="88">
        <v>16760.463615316774</v>
      </c>
      <c r="E10657" s="88">
        <v>163.14851106330116</v>
      </c>
      <c r="F10657" s="88">
        <v>530.99304734282805</v>
      </c>
      <c r="G10657" s="88">
        <v>784.15448944188029</v>
      </c>
      <c r="H10657" s="88">
        <v>1026.670206126741</v>
      </c>
      <c r="I10657" s="88">
        <v>1412.919458991038</v>
      </c>
      <c r="J10657" s="88">
        <v>2052.9857458796341</v>
      </c>
      <c r="K10657" s="88">
        <v>3438.6362156488485</v>
      </c>
      <c r="L10657" s="88">
        <v>3623.1426500182101</v>
      </c>
      <c r="M10657" s="88">
        <v>3761.5016381501782</v>
      </c>
    </row>
    <row r="10658" spans="3:13" x14ac:dyDescent="0.2">
      <c r="C10658" s="88">
        <v>0.52800000000000002</v>
      </c>
      <c r="D10658" s="88">
        <v>16760.481893454889</v>
      </c>
      <c r="E10658" s="88">
        <v>163.17799936711526</v>
      </c>
      <c r="F10658" s="88">
        <v>531.00575450108909</v>
      </c>
      <c r="G10658" s="88">
        <v>784.16785149775114</v>
      </c>
      <c r="H10658" s="88">
        <v>1026.6707331003199</v>
      </c>
      <c r="I10658" s="88">
        <v>1412.923073463367</v>
      </c>
      <c r="J10658" s="88">
        <v>2053.0990517370133</v>
      </c>
      <c r="K10658" s="88">
        <v>3438.6630983315404</v>
      </c>
      <c r="L10658" s="88">
        <v>3623.2908165546896</v>
      </c>
      <c r="M10658" s="88">
        <v>3761.5088580439224</v>
      </c>
    </row>
    <row r="10659" spans="3:13" x14ac:dyDescent="0.2">
      <c r="C10659" s="88">
        <v>0.52805000000000002</v>
      </c>
      <c r="D10659" s="88">
        <v>16760.539536007331</v>
      </c>
      <c r="E10659" s="88">
        <v>163.17799936711526</v>
      </c>
      <c r="F10659" s="88">
        <v>531.01147627043156</v>
      </c>
      <c r="G10659" s="88">
        <v>784.18080598405595</v>
      </c>
      <c r="H10659" s="88">
        <v>1026.6825949992503</v>
      </c>
      <c r="I10659" s="88">
        <v>1412.9248743498893</v>
      </c>
      <c r="J10659" s="88">
        <v>2053.1125341652637</v>
      </c>
      <c r="K10659" s="88">
        <v>3438.6644296441373</v>
      </c>
      <c r="L10659" s="88">
        <v>3623.3115248292925</v>
      </c>
      <c r="M10659" s="88">
        <v>3761.5176400638898</v>
      </c>
    </row>
    <row r="10660" spans="3:13" x14ac:dyDescent="0.2">
      <c r="C10660" s="88">
        <v>0.52810000000000001</v>
      </c>
      <c r="D10660" s="88">
        <v>16760.631548135138</v>
      </c>
      <c r="E10660" s="88">
        <v>163.17799936711526</v>
      </c>
      <c r="F10660" s="88">
        <v>531.03745933633445</v>
      </c>
      <c r="G10660" s="88">
        <v>784.18679694904176</v>
      </c>
      <c r="H10660" s="88">
        <v>1026.7273034694563</v>
      </c>
      <c r="I10660" s="88">
        <v>1412.9479780488559</v>
      </c>
      <c r="J10660" s="88">
        <v>2053.1441318524012</v>
      </c>
      <c r="K10660" s="88">
        <v>3438.7602351991422</v>
      </c>
      <c r="L10660" s="88">
        <v>3623.4550068039107</v>
      </c>
      <c r="M10660" s="88">
        <v>3761.5857471923118</v>
      </c>
    </row>
    <row r="10661" spans="3:13" x14ac:dyDescent="0.2">
      <c r="C10661" s="88">
        <v>0.52815000000000001</v>
      </c>
      <c r="D10661" s="88">
        <v>16760.723684580222</v>
      </c>
      <c r="E10661" s="88">
        <v>163.17799936711526</v>
      </c>
      <c r="F10661" s="88">
        <v>531.0393418058602</v>
      </c>
      <c r="G10661" s="88">
        <v>784.18799646466869</v>
      </c>
      <c r="H10661" s="88">
        <v>1026.771426353494</v>
      </c>
      <c r="I10661" s="88">
        <v>1412.9634611665706</v>
      </c>
      <c r="J10661" s="88">
        <v>2053.1715735478351</v>
      </c>
      <c r="K10661" s="88">
        <v>3438.8049804075458</v>
      </c>
      <c r="L10661" s="88">
        <v>3623.494230418014</v>
      </c>
      <c r="M10661" s="88">
        <v>3761.612245382139</v>
      </c>
    </row>
    <row r="10662" spans="3:13" x14ac:dyDescent="0.2">
      <c r="C10662" s="88">
        <v>0.5282</v>
      </c>
      <c r="D10662" s="88">
        <v>16760.771736368861</v>
      </c>
      <c r="E10662" s="88">
        <v>163.21412612256609</v>
      </c>
      <c r="F10662" s="88">
        <v>531.07737248763942</v>
      </c>
      <c r="G10662" s="88">
        <v>784.2000722458888</v>
      </c>
      <c r="H10662" s="88">
        <v>1026.7729266468009</v>
      </c>
      <c r="I10662" s="88">
        <v>1412.9707583607478</v>
      </c>
      <c r="J10662" s="88">
        <v>2053.2853330501171</v>
      </c>
      <c r="K10662" s="88">
        <v>3438.8444655906342</v>
      </c>
      <c r="L10662" s="88">
        <v>3624.079086071577</v>
      </c>
      <c r="M10662" s="88">
        <v>3761.6186838505255</v>
      </c>
    </row>
    <row r="10663" spans="3:13" x14ac:dyDescent="0.2">
      <c r="C10663" s="88">
        <v>0.52825</v>
      </c>
      <c r="D10663" s="88">
        <v>16760.833932183774</v>
      </c>
      <c r="E10663" s="88">
        <v>163.21706813315814</v>
      </c>
      <c r="F10663" s="88">
        <v>531.09755372527161</v>
      </c>
      <c r="G10663" s="88">
        <v>784.22326464928801</v>
      </c>
      <c r="H10663" s="88">
        <v>1026.8282428150537</v>
      </c>
      <c r="I10663" s="88">
        <v>1412.9739960522784</v>
      </c>
      <c r="J10663" s="88">
        <v>2053.3076125080925</v>
      </c>
      <c r="K10663" s="88">
        <v>3438.8786776063325</v>
      </c>
      <c r="L10663" s="88">
        <v>3624.0915916151016</v>
      </c>
      <c r="M10663" s="88">
        <v>3761.6195802613729</v>
      </c>
    </row>
    <row r="10664" spans="3:13" x14ac:dyDescent="0.2">
      <c r="C10664" s="88">
        <v>0.52829999999999999</v>
      </c>
      <c r="D10664" s="88">
        <v>16760.911843603975</v>
      </c>
      <c r="E10664" s="88">
        <v>163.24072690897538</v>
      </c>
      <c r="F10664" s="88">
        <v>531.09918375656707</v>
      </c>
      <c r="G10664" s="88">
        <v>784.22773753155707</v>
      </c>
      <c r="H10664" s="88">
        <v>1026.8326505396462</v>
      </c>
      <c r="I10664" s="88">
        <v>1413.0117015858027</v>
      </c>
      <c r="J10664" s="88">
        <v>2053.3358415996959</v>
      </c>
      <c r="K10664" s="88">
        <v>3438.9294397402773</v>
      </c>
      <c r="L10664" s="88">
        <v>3624.1100069295048</v>
      </c>
      <c r="M10664" s="88">
        <v>3761.6539744494426</v>
      </c>
    </row>
    <row r="10665" spans="3:13" x14ac:dyDescent="0.2">
      <c r="C10665" s="88">
        <v>0.52834999999999999</v>
      </c>
      <c r="D10665" s="88">
        <v>16761.353637861343</v>
      </c>
      <c r="E10665" s="88">
        <v>163.24072690897538</v>
      </c>
      <c r="F10665" s="88">
        <v>531.10303801320697</v>
      </c>
      <c r="G10665" s="88">
        <v>784.24168104759019</v>
      </c>
      <c r="H10665" s="88">
        <v>1026.8459840168466</v>
      </c>
      <c r="I10665" s="88">
        <v>1413.0243725957353</v>
      </c>
      <c r="J10665" s="88">
        <v>2053.3440489859222</v>
      </c>
      <c r="K10665" s="88">
        <v>3438.9607805120886</v>
      </c>
      <c r="L10665" s="88">
        <v>3624.1138499814747</v>
      </c>
      <c r="M10665" s="88">
        <v>3761.6639804231154</v>
      </c>
    </row>
    <row r="10666" spans="3:13" x14ac:dyDescent="0.2">
      <c r="C10666" s="88">
        <v>0.52839999999999998</v>
      </c>
      <c r="D10666" s="88">
        <v>16761.426498109504</v>
      </c>
      <c r="E10666" s="88">
        <v>163.25354014527693</v>
      </c>
      <c r="F10666" s="88">
        <v>531.10733703076357</v>
      </c>
      <c r="G10666" s="88">
        <v>784.31679096303924</v>
      </c>
      <c r="H10666" s="88">
        <v>1026.8487672567226</v>
      </c>
      <c r="I10666" s="88">
        <v>1413.0410088354834</v>
      </c>
      <c r="J10666" s="88">
        <v>2053.349355094419</v>
      </c>
      <c r="K10666" s="88">
        <v>3438.9666362020698</v>
      </c>
      <c r="L10666" s="88">
        <v>3624.1425025181479</v>
      </c>
      <c r="M10666" s="88">
        <v>3761.6745759534497</v>
      </c>
    </row>
    <row r="10667" spans="3:13" x14ac:dyDescent="0.2">
      <c r="C10667" s="88">
        <v>0.52844999999999998</v>
      </c>
      <c r="D10667" s="88">
        <v>16761.675325439912</v>
      </c>
      <c r="E10667" s="88">
        <v>163.25787343410411</v>
      </c>
      <c r="F10667" s="88">
        <v>531.1128946855315</v>
      </c>
      <c r="G10667" s="88">
        <v>784.31711860684209</v>
      </c>
      <c r="H10667" s="88">
        <v>1026.8545117113836</v>
      </c>
      <c r="I10667" s="88">
        <v>1413.0531891188089</v>
      </c>
      <c r="J10667" s="88">
        <v>2053.3712760952985</v>
      </c>
      <c r="K10667" s="88">
        <v>3438.9688468856921</v>
      </c>
      <c r="L10667" s="88">
        <v>3624.278935669794</v>
      </c>
      <c r="M10667" s="88">
        <v>3761.6950596952765</v>
      </c>
    </row>
    <row r="10668" spans="3:13" x14ac:dyDescent="0.2">
      <c r="C10668" s="88">
        <v>0.52849999999999997</v>
      </c>
      <c r="D10668" s="88">
        <v>16761.741816081274</v>
      </c>
      <c r="E10668" s="88">
        <v>163.27931984850784</v>
      </c>
      <c r="F10668" s="88">
        <v>531.14091112782262</v>
      </c>
      <c r="G10668" s="88">
        <v>784.34544872471179</v>
      </c>
      <c r="H10668" s="88">
        <v>1026.8546353125898</v>
      </c>
      <c r="I10668" s="88">
        <v>1413.0589567957686</v>
      </c>
      <c r="J10668" s="88">
        <v>2053.3732328514416</v>
      </c>
      <c r="K10668" s="88">
        <v>3439.0059210108429</v>
      </c>
      <c r="L10668" s="88">
        <v>3624.3011135394231</v>
      </c>
      <c r="M10668" s="88">
        <v>3761.6964031113507</v>
      </c>
    </row>
    <row r="10669" spans="3:13" x14ac:dyDescent="0.2">
      <c r="C10669" s="88">
        <v>0.52854999999999996</v>
      </c>
      <c r="D10669" s="88">
        <v>16762.020407164986</v>
      </c>
      <c r="E10669" s="88">
        <v>163.30426665549658</v>
      </c>
      <c r="F10669" s="88">
        <v>531.14484268684919</v>
      </c>
      <c r="G10669" s="88">
        <v>784.34985218882912</v>
      </c>
      <c r="H10669" s="88">
        <v>1026.8632235712348</v>
      </c>
      <c r="I10669" s="88">
        <v>1413.1486447495427</v>
      </c>
      <c r="J10669" s="88">
        <v>2053.3843262471405</v>
      </c>
      <c r="K10669" s="88">
        <v>3439.1175446071147</v>
      </c>
      <c r="L10669" s="88">
        <v>3624.4488626024249</v>
      </c>
      <c r="M10669" s="88">
        <v>3761.6993312195004</v>
      </c>
    </row>
    <row r="10670" spans="3:13" x14ac:dyDescent="0.2">
      <c r="C10670" s="88">
        <v>0.52859999999999996</v>
      </c>
      <c r="D10670" s="88">
        <v>16762.280788821648</v>
      </c>
      <c r="E10670" s="88">
        <v>163.31305604545651</v>
      </c>
      <c r="F10670" s="88">
        <v>531.16350866461971</v>
      </c>
      <c r="G10670" s="88">
        <v>784.38786001988956</v>
      </c>
      <c r="H10670" s="88">
        <v>1026.8705873102381</v>
      </c>
      <c r="I10670" s="88">
        <v>1413.1741915268472</v>
      </c>
      <c r="J10670" s="88">
        <v>2053.417426234811</v>
      </c>
      <c r="K10670" s="88">
        <v>3439.1347899493621</v>
      </c>
      <c r="L10670" s="88">
        <v>3624.5057605193133</v>
      </c>
      <c r="M10670" s="88">
        <v>3761.713045713424</v>
      </c>
    </row>
    <row r="10671" spans="3:13" x14ac:dyDescent="0.2">
      <c r="C10671" s="88">
        <v>0.52864999999999995</v>
      </c>
      <c r="D10671" s="88">
        <v>16762.374198002886</v>
      </c>
      <c r="E10671" s="88">
        <v>163.31421292228606</v>
      </c>
      <c r="F10671" s="88">
        <v>531.16351050614776</v>
      </c>
      <c r="G10671" s="88">
        <v>784.38957511787476</v>
      </c>
      <c r="H10671" s="88">
        <v>1026.8989220542749</v>
      </c>
      <c r="I10671" s="88">
        <v>1413.1819532896066</v>
      </c>
      <c r="J10671" s="88">
        <v>2053.4464414389236</v>
      </c>
      <c r="K10671" s="88">
        <v>3439.2164931316843</v>
      </c>
      <c r="L10671" s="88">
        <v>3624.6598156829641</v>
      </c>
      <c r="M10671" s="88">
        <v>3761.7405904194115</v>
      </c>
    </row>
    <row r="10672" spans="3:13" x14ac:dyDescent="0.2">
      <c r="C10672" s="88">
        <v>0.52869999999999995</v>
      </c>
      <c r="D10672" s="88">
        <v>16762.584132235897</v>
      </c>
      <c r="E10672" s="88">
        <v>163.32763107679239</v>
      </c>
      <c r="F10672" s="88">
        <v>531.17236824267593</v>
      </c>
      <c r="G10672" s="88">
        <v>784.39123723102875</v>
      </c>
      <c r="H10672" s="88">
        <v>1026.8989425294244</v>
      </c>
      <c r="I10672" s="88">
        <v>1413.2290088808527</v>
      </c>
      <c r="J10672" s="88">
        <v>2053.4507056554194</v>
      </c>
      <c r="K10672" s="88">
        <v>3439.228797525644</v>
      </c>
      <c r="L10672" s="88">
        <v>3624.6656703313402</v>
      </c>
      <c r="M10672" s="88">
        <v>3761.751679353395</v>
      </c>
    </row>
    <row r="10673" spans="3:13" x14ac:dyDescent="0.2">
      <c r="C10673" s="88">
        <v>0.52875000000000005</v>
      </c>
      <c r="D10673" s="88">
        <v>16762.749429931402</v>
      </c>
      <c r="E10673" s="88">
        <v>163.33042967923302</v>
      </c>
      <c r="F10673" s="88">
        <v>531.18482304688678</v>
      </c>
      <c r="G10673" s="88">
        <v>784.43920521570362</v>
      </c>
      <c r="H10673" s="88">
        <v>1026.9196021162811</v>
      </c>
      <c r="I10673" s="88">
        <v>1413.2390472092357</v>
      </c>
      <c r="J10673" s="88">
        <v>2053.4916261478488</v>
      </c>
      <c r="K10673" s="88">
        <v>3439.2471875048077</v>
      </c>
      <c r="L10673" s="88">
        <v>3624.7366388190276</v>
      </c>
      <c r="M10673" s="88">
        <v>3761.7920404710367</v>
      </c>
    </row>
    <row r="10674" spans="3:13" x14ac:dyDescent="0.2">
      <c r="C10674" s="88">
        <v>0.52880000000000005</v>
      </c>
      <c r="D10674" s="88">
        <v>16762.988724244271</v>
      </c>
      <c r="E10674" s="88">
        <v>163.37167271147973</v>
      </c>
      <c r="F10674" s="88">
        <v>531.20350565139506</v>
      </c>
      <c r="G10674" s="88">
        <v>784.44964395816896</v>
      </c>
      <c r="H10674" s="88">
        <v>1026.9224988994356</v>
      </c>
      <c r="I10674" s="88">
        <v>1413.2592447766033</v>
      </c>
      <c r="J10674" s="88">
        <v>2053.5487281091032</v>
      </c>
      <c r="K10674" s="88">
        <v>3439.2633345754962</v>
      </c>
      <c r="L10674" s="88">
        <v>3624.754038138638</v>
      </c>
      <c r="M10674" s="88">
        <v>3761.799080511053</v>
      </c>
    </row>
    <row r="10675" spans="3:13" x14ac:dyDescent="0.2">
      <c r="C10675" s="88">
        <v>0.52885000000000004</v>
      </c>
      <c r="D10675" s="88">
        <v>16763.046832780896</v>
      </c>
      <c r="E10675" s="88">
        <v>163.38318391229677</v>
      </c>
      <c r="F10675" s="88">
        <v>531.21705954294794</v>
      </c>
      <c r="G10675" s="88">
        <v>784.47866545821671</v>
      </c>
      <c r="H10675" s="88">
        <v>1026.9274779320422</v>
      </c>
      <c r="I10675" s="88">
        <v>1413.2696271810837</v>
      </c>
      <c r="J10675" s="88">
        <v>2053.5515175858068</v>
      </c>
      <c r="K10675" s="88">
        <v>3439.2883870989822</v>
      </c>
      <c r="L10675" s="88">
        <v>3625.0072413979824</v>
      </c>
      <c r="M10675" s="88">
        <v>3761.8006469713769</v>
      </c>
    </row>
    <row r="10676" spans="3:13" x14ac:dyDescent="0.2">
      <c r="C10676" s="88">
        <v>0.52890000000000004</v>
      </c>
      <c r="D10676" s="88">
        <v>16763.126780774528</v>
      </c>
      <c r="E10676" s="88">
        <v>163.38318391229677</v>
      </c>
      <c r="F10676" s="88">
        <v>531.23884085198688</v>
      </c>
      <c r="G10676" s="88">
        <v>784.48124900337098</v>
      </c>
      <c r="H10676" s="88">
        <v>1026.9371335564419</v>
      </c>
      <c r="I10676" s="88">
        <v>1413.2979681713032</v>
      </c>
      <c r="J10676" s="88">
        <v>2053.5624753068446</v>
      </c>
      <c r="K10676" s="88">
        <v>3439.3591146393683</v>
      </c>
      <c r="L10676" s="88">
        <v>3625.0299103549905</v>
      </c>
      <c r="M10676" s="88">
        <v>3761.8018887059366</v>
      </c>
    </row>
    <row r="10677" spans="3:13" x14ac:dyDescent="0.2">
      <c r="C10677" s="88">
        <v>0.52895000000000003</v>
      </c>
      <c r="D10677" s="88">
        <v>16763.155319770485</v>
      </c>
      <c r="E10677" s="88">
        <v>163.38326782435706</v>
      </c>
      <c r="F10677" s="88">
        <v>531.25063991253273</v>
      </c>
      <c r="G10677" s="88">
        <v>784.48536289832691</v>
      </c>
      <c r="H10677" s="88">
        <v>1026.942043608844</v>
      </c>
      <c r="I10677" s="88">
        <v>1413.3179227937508</v>
      </c>
      <c r="J10677" s="88">
        <v>2053.5877318701246</v>
      </c>
      <c r="K10677" s="88">
        <v>3439.5143437462493</v>
      </c>
      <c r="L10677" s="88">
        <v>3625.0471193194685</v>
      </c>
      <c r="M10677" s="88">
        <v>3761.8022931857454</v>
      </c>
    </row>
    <row r="10678" spans="3:13" x14ac:dyDescent="0.2">
      <c r="C10678" s="88">
        <v>0.52900000000000003</v>
      </c>
      <c r="D10678" s="88">
        <v>16763.217909729887</v>
      </c>
      <c r="E10678" s="88">
        <v>163.42301442196367</v>
      </c>
      <c r="F10678" s="88">
        <v>531.25242816490345</v>
      </c>
      <c r="G10678" s="88">
        <v>784.49439348786518</v>
      </c>
      <c r="H10678" s="88">
        <v>1026.959908450443</v>
      </c>
      <c r="I10678" s="88">
        <v>1413.3305773890088</v>
      </c>
      <c r="J10678" s="88">
        <v>2053.6037363228497</v>
      </c>
      <c r="K10678" s="88">
        <v>3439.5151616861376</v>
      </c>
      <c r="L10678" s="88">
        <v>3625.1198873445292</v>
      </c>
      <c r="M10678" s="88">
        <v>3761.8050448159197</v>
      </c>
    </row>
    <row r="10679" spans="3:13" x14ac:dyDescent="0.2">
      <c r="C10679" s="88">
        <v>0.52905000000000002</v>
      </c>
      <c r="D10679" s="88">
        <v>16763.31395569742</v>
      </c>
      <c r="E10679" s="88">
        <v>163.44452958110378</v>
      </c>
      <c r="F10679" s="88">
        <v>531.2604274220198</v>
      </c>
      <c r="G10679" s="88">
        <v>784.50132411283812</v>
      </c>
      <c r="H10679" s="88">
        <v>1026.964634964701</v>
      </c>
      <c r="I10679" s="88">
        <v>1413.3509567022456</v>
      </c>
      <c r="J10679" s="88">
        <v>2053.6388878005209</v>
      </c>
      <c r="K10679" s="88">
        <v>3439.519723389446</v>
      </c>
      <c r="L10679" s="88">
        <v>3625.2283757036057</v>
      </c>
      <c r="M10679" s="88">
        <v>3761.8083375878564</v>
      </c>
    </row>
    <row r="10680" spans="3:13" x14ac:dyDescent="0.2">
      <c r="C10680" s="88">
        <v>0.52910000000000001</v>
      </c>
      <c r="D10680" s="88">
        <v>16763.589735798359</v>
      </c>
      <c r="E10680" s="88">
        <v>163.44452958110378</v>
      </c>
      <c r="F10680" s="88">
        <v>531.26718723977729</v>
      </c>
      <c r="G10680" s="88">
        <v>784.50203302993168</v>
      </c>
      <c r="H10680" s="88">
        <v>1026.9724687886137</v>
      </c>
      <c r="I10680" s="88">
        <v>1413.3548391978984</v>
      </c>
      <c r="J10680" s="88">
        <v>2053.7797749409051</v>
      </c>
      <c r="K10680" s="88">
        <v>3439.6470027374107</v>
      </c>
      <c r="L10680" s="88">
        <v>3625.3348465349745</v>
      </c>
      <c r="M10680" s="88">
        <v>3761.8554715469581</v>
      </c>
    </row>
    <row r="10681" spans="3:13" x14ac:dyDescent="0.2">
      <c r="C10681" s="88">
        <v>0.52915000000000001</v>
      </c>
      <c r="D10681" s="88">
        <v>16763.58987956262</v>
      </c>
      <c r="E10681" s="88">
        <v>163.47892369634428</v>
      </c>
      <c r="F10681" s="88">
        <v>531.27682151968565</v>
      </c>
      <c r="G10681" s="88">
        <v>784.51951936580508</v>
      </c>
      <c r="H10681" s="88">
        <v>1026.9786981713019</v>
      </c>
      <c r="I10681" s="88">
        <v>1413.3703929430544</v>
      </c>
      <c r="J10681" s="88">
        <v>2053.8361727334732</v>
      </c>
      <c r="K10681" s="88">
        <v>3439.7073504698765</v>
      </c>
      <c r="L10681" s="88">
        <v>3625.5454452128288</v>
      </c>
      <c r="M10681" s="88">
        <v>3761.8794794652099</v>
      </c>
    </row>
    <row r="10682" spans="3:13" x14ac:dyDescent="0.2">
      <c r="C10682" s="88">
        <v>0.5292</v>
      </c>
      <c r="D10682" s="88">
        <v>16763.652989862367</v>
      </c>
      <c r="E10682" s="88">
        <v>163.48646756661401</v>
      </c>
      <c r="F10682" s="88">
        <v>531.27721227474194</v>
      </c>
      <c r="G10682" s="88">
        <v>784.53212529814027</v>
      </c>
      <c r="H10682" s="88">
        <v>1026.9878692717202</v>
      </c>
      <c r="I10682" s="88">
        <v>1413.3821633475009</v>
      </c>
      <c r="J10682" s="88">
        <v>2053.8656705500534</v>
      </c>
      <c r="K10682" s="88">
        <v>3439.7305697044876</v>
      </c>
      <c r="L10682" s="88">
        <v>3625.6362467747977</v>
      </c>
      <c r="M10682" s="88">
        <v>3761.8923731507793</v>
      </c>
    </row>
    <row r="10683" spans="3:13" x14ac:dyDescent="0.2">
      <c r="C10683" s="88">
        <v>0.52925</v>
      </c>
      <c r="D10683" s="88">
        <v>16763.787509543978</v>
      </c>
      <c r="E10683" s="88">
        <v>163.48646756661401</v>
      </c>
      <c r="F10683" s="88">
        <v>531.27907037034311</v>
      </c>
      <c r="G10683" s="88">
        <v>784.53990664394587</v>
      </c>
      <c r="H10683" s="88">
        <v>1027.0000297763868</v>
      </c>
      <c r="I10683" s="88">
        <v>1413.4665584445829</v>
      </c>
      <c r="J10683" s="88">
        <v>2053.8731280523866</v>
      </c>
      <c r="K10683" s="88">
        <v>3439.7642081688755</v>
      </c>
      <c r="L10683" s="88">
        <v>3625.6548947883357</v>
      </c>
      <c r="M10683" s="88">
        <v>3761.8929749423987</v>
      </c>
    </row>
    <row r="10684" spans="3:13" x14ac:dyDescent="0.2">
      <c r="C10684" s="88">
        <v>0.52929999999999999</v>
      </c>
      <c r="D10684" s="88">
        <v>16764.061168184366</v>
      </c>
      <c r="E10684" s="88">
        <v>163.50390951748795</v>
      </c>
      <c r="F10684" s="88">
        <v>531.28360873740166</v>
      </c>
      <c r="G10684" s="88">
        <v>784.54709200893012</v>
      </c>
      <c r="H10684" s="88">
        <v>1027.0014612974433</v>
      </c>
      <c r="I10684" s="88">
        <v>1413.4675071529</v>
      </c>
      <c r="J10684" s="88">
        <v>2053.9152208094365</v>
      </c>
      <c r="K10684" s="88">
        <v>3439.842828462346</v>
      </c>
      <c r="L10684" s="88">
        <v>3625.6676328151298</v>
      </c>
      <c r="M10684" s="88">
        <v>3761.9127386464247</v>
      </c>
    </row>
    <row r="10685" spans="3:13" x14ac:dyDescent="0.2">
      <c r="C10685" s="88">
        <v>0.52934999999999999</v>
      </c>
      <c r="D10685" s="88">
        <v>16764.243488791555</v>
      </c>
      <c r="E10685" s="88">
        <v>163.51916287556742</v>
      </c>
      <c r="F10685" s="88">
        <v>531.30836070882151</v>
      </c>
      <c r="G10685" s="88">
        <v>784.5623898212416</v>
      </c>
      <c r="H10685" s="88">
        <v>1027.0072556813361</v>
      </c>
      <c r="I10685" s="88">
        <v>1413.4681472954417</v>
      </c>
      <c r="J10685" s="88">
        <v>2053.9636842750574</v>
      </c>
      <c r="K10685" s="88">
        <v>3439.8526823210918</v>
      </c>
      <c r="L10685" s="88">
        <v>3625.7944159412391</v>
      </c>
      <c r="M10685" s="88">
        <v>3761.9130315861944</v>
      </c>
    </row>
    <row r="10686" spans="3:13" x14ac:dyDescent="0.2">
      <c r="C10686" s="88">
        <v>0.52939999999999998</v>
      </c>
      <c r="D10686" s="88">
        <v>16764.313803431251</v>
      </c>
      <c r="E10686" s="88">
        <v>163.51993916822903</v>
      </c>
      <c r="F10686" s="88">
        <v>531.31570929766576</v>
      </c>
      <c r="G10686" s="88">
        <v>784.56762504950211</v>
      </c>
      <c r="H10686" s="88">
        <v>1027.0175404318093</v>
      </c>
      <c r="I10686" s="88">
        <v>1413.4700445731214</v>
      </c>
      <c r="J10686" s="88">
        <v>2054.0353204106545</v>
      </c>
      <c r="K10686" s="88">
        <v>3439.8792917732494</v>
      </c>
      <c r="L10686" s="88">
        <v>3625.8405458148241</v>
      </c>
      <c r="M10686" s="88">
        <v>3761.9134789695368</v>
      </c>
    </row>
    <row r="10687" spans="3:13" x14ac:dyDescent="0.2">
      <c r="C10687" s="88">
        <v>0.52944999999999998</v>
      </c>
      <c r="D10687" s="88">
        <v>16764.471635140835</v>
      </c>
      <c r="E10687" s="88">
        <v>163.5642617016465</v>
      </c>
      <c r="F10687" s="88">
        <v>531.31710247630326</v>
      </c>
      <c r="G10687" s="88">
        <v>784.5743702329878</v>
      </c>
      <c r="H10687" s="88">
        <v>1027.0259936276143</v>
      </c>
      <c r="I10687" s="88">
        <v>1413.5407044563062</v>
      </c>
      <c r="J10687" s="88">
        <v>2054.0357437640337</v>
      </c>
      <c r="K10687" s="88">
        <v>3439.887012855273</v>
      </c>
      <c r="L10687" s="88">
        <v>3625.8790335644899</v>
      </c>
      <c r="M10687" s="88">
        <v>3761.9290071676219</v>
      </c>
    </row>
    <row r="10688" spans="3:13" x14ac:dyDescent="0.2">
      <c r="C10688" s="88">
        <v>0.52949999999999997</v>
      </c>
      <c r="D10688" s="88">
        <v>16764.612075892353</v>
      </c>
      <c r="E10688" s="88">
        <v>163.56745950282766</v>
      </c>
      <c r="F10688" s="88">
        <v>531.32344949758726</v>
      </c>
      <c r="G10688" s="88">
        <v>784.58596736926847</v>
      </c>
      <c r="H10688" s="88">
        <v>1027.026165170631</v>
      </c>
      <c r="I10688" s="88">
        <v>1413.555947943833</v>
      </c>
      <c r="J10688" s="88">
        <v>2054.0918834823692</v>
      </c>
      <c r="K10688" s="88">
        <v>3439.9281672213046</v>
      </c>
      <c r="L10688" s="88">
        <v>3625.9312192906687</v>
      </c>
      <c r="M10688" s="88">
        <v>3761.9565771674547</v>
      </c>
    </row>
    <row r="10689" spans="3:13" x14ac:dyDescent="0.2">
      <c r="C10689" s="88">
        <v>0.52954999999999997</v>
      </c>
      <c r="D10689" s="88">
        <v>16764.761463001458</v>
      </c>
      <c r="E10689" s="88">
        <v>163.58964110511988</v>
      </c>
      <c r="F10689" s="88">
        <v>531.33005256954175</v>
      </c>
      <c r="G10689" s="88">
        <v>784.58720802883317</v>
      </c>
      <c r="H10689" s="88">
        <v>1027.0262041577957</v>
      </c>
      <c r="I10689" s="88">
        <v>1413.5908385455496</v>
      </c>
      <c r="J10689" s="88">
        <v>2054.1072803824168</v>
      </c>
      <c r="K10689" s="88">
        <v>3439.9473398042674</v>
      </c>
      <c r="L10689" s="88">
        <v>3626.0530941916668</v>
      </c>
      <c r="M10689" s="88">
        <v>3761.9690960934981</v>
      </c>
    </row>
    <row r="10690" spans="3:13" x14ac:dyDescent="0.2">
      <c r="C10690" s="88">
        <v>0.52959999999999996</v>
      </c>
      <c r="D10690" s="88">
        <v>16764.818369080982</v>
      </c>
      <c r="E10690" s="88">
        <v>163.60675451437419</v>
      </c>
      <c r="F10690" s="88">
        <v>531.33051044980903</v>
      </c>
      <c r="G10690" s="88">
        <v>784.59536306674045</v>
      </c>
      <c r="H10690" s="88">
        <v>1027.0659864493064</v>
      </c>
      <c r="I10690" s="88">
        <v>1413.6237952730216</v>
      </c>
      <c r="J10690" s="88">
        <v>2054.1096005474301</v>
      </c>
      <c r="K10690" s="88">
        <v>3439.9526088483453</v>
      </c>
      <c r="L10690" s="88">
        <v>3626.1203231454429</v>
      </c>
      <c r="M10690" s="88">
        <v>3761.9781421055573</v>
      </c>
    </row>
    <row r="10691" spans="3:13" x14ac:dyDescent="0.2">
      <c r="C10691" s="88">
        <v>0.52964999999999995</v>
      </c>
      <c r="D10691" s="88">
        <v>16765.442298876089</v>
      </c>
      <c r="E10691" s="88">
        <v>163.60920488730972</v>
      </c>
      <c r="F10691" s="88">
        <v>531.33916967985215</v>
      </c>
      <c r="G10691" s="88">
        <v>784.59747442533171</v>
      </c>
      <c r="H10691" s="88">
        <v>1027.0780491751007</v>
      </c>
      <c r="I10691" s="88">
        <v>1413.6277953457857</v>
      </c>
      <c r="J10691" s="88">
        <v>2054.1625864812236</v>
      </c>
      <c r="K10691" s="88">
        <v>3439.9741027844648</v>
      </c>
      <c r="L10691" s="88">
        <v>3626.3893345954907</v>
      </c>
      <c r="M10691" s="88">
        <v>3761.9964866145892</v>
      </c>
    </row>
    <row r="10692" spans="3:13" x14ac:dyDescent="0.2">
      <c r="C10692" s="88">
        <v>0.52969999999999995</v>
      </c>
      <c r="D10692" s="88">
        <v>16765.447528432847</v>
      </c>
      <c r="E10692" s="88">
        <v>163.64179554402745</v>
      </c>
      <c r="F10692" s="88">
        <v>531.33930503992269</v>
      </c>
      <c r="G10692" s="88">
        <v>784.61173909805211</v>
      </c>
      <c r="H10692" s="88">
        <v>1027.0861809905832</v>
      </c>
      <c r="I10692" s="88">
        <v>1413.6325246911301</v>
      </c>
      <c r="J10692" s="88">
        <v>2054.1647865866585</v>
      </c>
      <c r="K10692" s="88">
        <v>3440.0402899132628</v>
      </c>
      <c r="L10692" s="88">
        <v>3626.4525498407224</v>
      </c>
      <c r="M10692" s="88">
        <v>3762.0109212325247</v>
      </c>
    </row>
    <row r="10693" spans="3:13" x14ac:dyDescent="0.2">
      <c r="C10693" s="88">
        <v>0.52975000000000005</v>
      </c>
      <c r="D10693" s="88">
        <v>16765.589783397892</v>
      </c>
      <c r="E10693" s="88">
        <v>163.65182193445344</v>
      </c>
      <c r="F10693" s="88">
        <v>531.3830254740642</v>
      </c>
      <c r="G10693" s="88">
        <v>784.62973766543746</v>
      </c>
      <c r="H10693" s="88">
        <v>1027.0881337102919</v>
      </c>
      <c r="I10693" s="88">
        <v>1413.6370612808746</v>
      </c>
      <c r="J10693" s="88">
        <v>2054.1891611839737</v>
      </c>
      <c r="K10693" s="88">
        <v>3440.0853242721064</v>
      </c>
      <c r="L10693" s="88">
        <v>3626.4999761748295</v>
      </c>
      <c r="M10693" s="88">
        <v>3762.0118584841111</v>
      </c>
    </row>
    <row r="10694" spans="3:13" x14ac:dyDescent="0.2">
      <c r="C10694" s="88">
        <v>0.52980000000000005</v>
      </c>
      <c r="D10694" s="88">
        <v>16765.601497580083</v>
      </c>
      <c r="E10694" s="88">
        <v>163.71020004714683</v>
      </c>
      <c r="F10694" s="88">
        <v>531.39430021640328</v>
      </c>
      <c r="G10694" s="88">
        <v>784.65459265015534</v>
      </c>
      <c r="H10694" s="88">
        <v>1027.090656575579</v>
      </c>
      <c r="I10694" s="88">
        <v>1413.6392105561022</v>
      </c>
      <c r="J10694" s="88">
        <v>2054.1991974024195</v>
      </c>
      <c r="K10694" s="88">
        <v>3440.2854802155698</v>
      </c>
      <c r="L10694" s="88">
        <v>3626.5330357548914</v>
      </c>
      <c r="M10694" s="88">
        <v>3762.0242476738913</v>
      </c>
    </row>
    <row r="10695" spans="3:13" x14ac:dyDescent="0.2">
      <c r="C10695" s="88">
        <v>0.52985000000000004</v>
      </c>
      <c r="D10695" s="88">
        <v>16765.669403929227</v>
      </c>
      <c r="E10695" s="88">
        <v>163.72115060769102</v>
      </c>
      <c r="F10695" s="88">
        <v>531.40649233021713</v>
      </c>
      <c r="G10695" s="88">
        <v>784.66089503635249</v>
      </c>
      <c r="H10695" s="88">
        <v>1027.0974759633955</v>
      </c>
      <c r="I10695" s="88">
        <v>1413.6463623750838</v>
      </c>
      <c r="J10695" s="88">
        <v>2054.218010595639</v>
      </c>
      <c r="K10695" s="88">
        <v>3440.3353803073469</v>
      </c>
      <c r="L10695" s="88">
        <v>3626.651367135948</v>
      </c>
      <c r="M10695" s="88">
        <v>3762.0396616063008</v>
      </c>
    </row>
    <row r="10696" spans="3:13" x14ac:dyDescent="0.2">
      <c r="C10696" s="88">
        <v>0.52990000000000004</v>
      </c>
      <c r="D10696" s="88">
        <v>16765.741067665454</v>
      </c>
      <c r="E10696" s="88">
        <v>163.72723925532318</v>
      </c>
      <c r="F10696" s="88">
        <v>531.42082061855535</v>
      </c>
      <c r="G10696" s="88">
        <v>784.6662737138563</v>
      </c>
      <c r="H10696" s="88">
        <v>1027.0994679365554</v>
      </c>
      <c r="I10696" s="88">
        <v>1413.6479388180842</v>
      </c>
      <c r="J10696" s="88">
        <v>2054.2254540774666</v>
      </c>
      <c r="K10696" s="88">
        <v>3440.3817221082468</v>
      </c>
      <c r="L10696" s="88">
        <v>3626.7110436239582</v>
      </c>
      <c r="M10696" s="88">
        <v>3762.0720456572667</v>
      </c>
    </row>
    <row r="10697" spans="3:13" x14ac:dyDescent="0.2">
      <c r="C10697" s="88">
        <v>0.52995000000000003</v>
      </c>
      <c r="D10697" s="88">
        <v>16765.897241061091</v>
      </c>
      <c r="E10697" s="88">
        <v>163.7274977545876</v>
      </c>
      <c r="F10697" s="88">
        <v>531.43866232640903</v>
      </c>
      <c r="G10697" s="88">
        <v>784.69194829140724</v>
      </c>
      <c r="H10697" s="88">
        <v>1027.1588401321492</v>
      </c>
      <c r="I10697" s="88">
        <v>1413.6483717951819</v>
      </c>
      <c r="J10697" s="88">
        <v>2054.2911178690597</v>
      </c>
      <c r="K10697" s="88">
        <v>3440.3860843892476</v>
      </c>
      <c r="L10697" s="88">
        <v>3626.9031493762513</v>
      </c>
      <c r="M10697" s="88">
        <v>3762.0814360439249</v>
      </c>
    </row>
    <row r="10698" spans="3:13" x14ac:dyDescent="0.2">
      <c r="C10698" s="88">
        <v>0.53</v>
      </c>
      <c r="D10698" s="88">
        <v>16766.237837475324</v>
      </c>
      <c r="E10698" s="88">
        <v>163.79464414030281</v>
      </c>
      <c r="F10698" s="88">
        <v>531.43997117783283</v>
      </c>
      <c r="G10698" s="88">
        <v>784.69855877071768</v>
      </c>
      <c r="H10698" s="88">
        <v>1027.1597692672303</v>
      </c>
      <c r="I10698" s="88">
        <v>1413.6531653020074</v>
      </c>
      <c r="J10698" s="88">
        <v>2054.3035069286107</v>
      </c>
      <c r="K10698" s="88">
        <v>3440.406139441337</v>
      </c>
      <c r="L10698" s="88">
        <v>3626.9621729752512</v>
      </c>
      <c r="M10698" s="88">
        <v>3762.0950359393091</v>
      </c>
    </row>
    <row r="10699" spans="3:13" x14ac:dyDescent="0.2">
      <c r="C10699" s="88">
        <v>0.53005000000000002</v>
      </c>
      <c r="D10699" s="88">
        <v>16766.514532950048</v>
      </c>
      <c r="E10699" s="88">
        <v>163.82128226489658</v>
      </c>
      <c r="F10699" s="88">
        <v>531.44014818563755</v>
      </c>
      <c r="G10699" s="88">
        <v>784.70324886599064</v>
      </c>
      <c r="H10699" s="88">
        <v>1027.1733356233958</v>
      </c>
      <c r="I10699" s="88">
        <v>1413.6564058929011</v>
      </c>
      <c r="J10699" s="88">
        <v>2054.3246339761695</v>
      </c>
      <c r="K10699" s="88">
        <v>3440.4814451634343</v>
      </c>
      <c r="L10699" s="88">
        <v>3627.0762942125384</v>
      </c>
      <c r="M10699" s="88">
        <v>3762.0961916140282</v>
      </c>
    </row>
    <row r="10700" spans="3:13" x14ac:dyDescent="0.2">
      <c r="C10700" s="88">
        <v>0.53010000000000002</v>
      </c>
      <c r="D10700" s="88">
        <v>16766.72255754019</v>
      </c>
      <c r="E10700" s="88">
        <v>163.85885416343353</v>
      </c>
      <c r="F10700" s="88">
        <v>531.44256890363386</v>
      </c>
      <c r="G10700" s="88">
        <v>784.76048361088169</v>
      </c>
      <c r="H10700" s="88">
        <v>1027.1823949869554</v>
      </c>
      <c r="I10700" s="88">
        <v>1413.6752549173475</v>
      </c>
      <c r="J10700" s="88">
        <v>2054.3441424279963</v>
      </c>
      <c r="K10700" s="88">
        <v>3440.5538874010272</v>
      </c>
      <c r="L10700" s="88">
        <v>3627.1263823734707</v>
      </c>
      <c r="M10700" s="88">
        <v>3762.1077588302469</v>
      </c>
    </row>
    <row r="10701" spans="3:13" x14ac:dyDescent="0.2">
      <c r="C10701" s="88">
        <v>0.53015000000000001</v>
      </c>
      <c r="D10701" s="88">
        <v>16766.788964646345</v>
      </c>
      <c r="E10701" s="88">
        <v>163.8821583506342</v>
      </c>
      <c r="F10701" s="88">
        <v>531.44673634760829</v>
      </c>
      <c r="G10701" s="88">
        <v>784.76914911618951</v>
      </c>
      <c r="H10701" s="88">
        <v>1027.191423223429</v>
      </c>
      <c r="I10701" s="88">
        <v>1413.6757007285596</v>
      </c>
      <c r="J10701" s="88">
        <v>2054.3981078028864</v>
      </c>
      <c r="K10701" s="88">
        <v>3440.5567085180173</v>
      </c>
      <c r="L10701" s="88">
        <v>3627.132977833237</v>
      </c>
      <c r="M10701" s="88">
        <v>3762.1383462118333</v>
      </c>
    </row>
    <row r="10702" spans="3:13" x14ac:dyDescent="0.2">
      <c r="C10702" s="88">
        <v>0.5302</v>
      </c>
      <c r="D10702" s="88">
        <v>16766.892601763178</v>
      </c>
      <c r="E10702" s="88">
        <v>163.88850798663316</v>
      </c>
      <c r="F10702" s="88">
        <v>531.46140396529927</v>
      </c>
      <c r="G10702" s="88">
        <v>784.78929505007363</v>
      </c>
      <c r="H10702" s="88">
        <v>1027.1981605638284</v>
      </c>
      <c r="I10702" s="88">
        <v>1413.6830999665235</v>
      </c>
      <c r="J10702" s="88">
        <v>2054.4099320262458</v>
      </c>
      <c r="K10702" s="88">
        <v>3440.5640467680605</v>
      </c>
      <c r="L10702" s="88">
        <v>3627.1407585265301</v>
      </c>
      <c r="M10702" s="88">
        <v>3762.1624980908541</v>
      </c>
    </row>
    <row r="10703" spans="3:13" x14ac:dyDescent="0.2">
      <c r="C10703" s="88">
        <v>0.53025</v>
      </c>
      <c r="D10703" s="88">
        <v>16766.939075360206</v>
      </c>
      <c r="E10703" s="88">
        <v>163.88850798663316</v>
      </c>
      <c r="F10703" s="88">
        <v>531.46180423654187</v>
      </c>
      <c r="G10703" s="88">
        <v>784.79334882712919</v>
      </c>
      <c r="H10703" s="88">
        <v>1027.206331402223</v>
      </c>
      <c r="I10703" s="88">
        <v>1413.7413700325847</v>
      </c>
      <c r="J10703" s="88">
        <v>2054.4506273340985</v>
      </c>
      <c r="K10703" s="88">
        <v>3440.6918063930921</v>
      </c>
      <c r="L10703" s="88">
        <v>3627.2953248957119</v>
      </c>
      <c r="M10703" s="88">
        <v>3762.1676725942425</v>
      </c>
    </row>
    <row r="10704" spans="3:13" x14ac:dyDescent="0.2">
      <c r="C10704" s="88">
        <v>0.53029999999999999</v>
      </c>
      <c r="D10704" s="88">
        <v>16767.111790518418</v>
      </c>
      <c r="E10704" s="88">
        <v>163.92145083863397</v>
      </c>
      <c r="F10704" s="88">
        <v>531.46717025622729</v>
      </c>
      <c r="G10704" s="88">
        <v>784.80115566099812</v>
      </c>
      <c r="H10704" s="88">
        <v>1027.2082492216505</v>
      </c>
      <c r="I10704" s="88">
        <v>1413.7699039509275</v>
      </c>
      <c r="J10704" s="88">
        <v>2054.475481908079</v>
      </c>
      <c r="K10704" s="88">
        <v>3440.7142544971248</v>
      </c>
      <c r="L10704" s="88">
        <v>3627.364801840768</v>
      </c>
      <c r="M10704" s="88">
        <v>3762.1786673210568</v>
      </c>
    </row>
    <row r="10705" spans="3:13" x14ac:dyDescent="0.2">
      <c r="C10705" s="88">
        <v>0.53034999999999999</v>
      </c>
      <c r="D10705" s="88">
        <v>16767.517396642619</v>
      </c>
      <c r="E10705" s="88">
        <v>163.93252933139865</v>
      </c>
      <c r="F10705" s="88">
        <v>531.47908800526056</v>
      </c>
      <c r="G10705" s="88">
        <v>784.80856102534335</v>
      </c>
      <c r="H10705" s="88">
        <v>1027.2153537525019</v>
      </c>
      <c r="I10705" s="88">
        <v>1413.7817774458126</v>
      </c>
      <c r="J10705" s="88">
        <v>2054.4785455400042</v>
      </c>
      <c r="K10705" s="88">
        <v>3440.7576239899154</v>
      </c>
      <c r="L10705" s="88">
        <v>3627.5406376521705</v>
      </c>
      <c r="M10705" s="88">
        <v>3762.2276115069958</v>
      </c>
    </row>
    <row r="10706" spans="3:13" x14ac:dyDescent="0.2">
      <c r="C10706" s="88">
        <v>0.53039999999999998</v>
      </c>
      <c r="D10706" s="88">
        <v>16767.53123075654</v>
      </c>
      <c r="E10706" s="88">
        <v>163.93957861066428</v>
      </c>
      <c r="F10706" s="88">
        <v>531.48764047733312</v>
      </c>
      <c r="G10706" s="88">
        <v>784.81822343676913</v>
      </c>
      <c r="H10706" s="88">
        <v>1027.2540494069221</v>
      </c>
      <c r="I10706" s="88">
        <v>1413.7827883450486</v>
      </c>
      <c r="J10706" s="88">
        <v>2054.488887998546</v>
      </c>
      <c r="K10706" s="88">
        <v>3440.7926144272456</v>
      </c>
      <c r="L10706" s="88">
        <v>3627.5918406663341</v>
      </c>
      <c r="M10706" s="88">
        <v>3762.2342988342762</v>
      </c>
    </row>
    <row r="10707" spans="3:13" x14ac:dyDescent="0.2">
      <c r="C10707" s="88">
        <v>0.53044999999999998</v>
      </c>
      <c r="D10707" s="88">
        <v>16767.532954381604</v>
      </c>
      <c r="E10707" s="88">
        <v>163.98333314280717</v>
      </c>
      <c r="F10707" s="88">
        <v>531.49375757502912</v>
      </c>
      <c r="G10707" s="88">
        <v>784.81860539603485</v>
      </c>
      <c r="H10707" s="88">
        <v>1027.256488717454</v>
      </c>
      <c r="I10707" s="88">
        <v>1413.829584493189</v>
      </c>
      <c r="J10707" s="88">
        <v>2054.5053617523067</v>
      </c>
      <c r="K10707" s="88">
        <v>3440.8688620884304</v>
      </c>
      <c r="L10707" s="88">
        <v>3627.5943703002545</v>
      </c>
      <c r="M10707" s="88">
        <v>3762.237173048567</v>
      </c>
    </row>
    <row r="10708" spans="3:13" x14ac:dyDescent="0.2">
      <c r="C10708" s="88">
        <v>0.53049999999999997</v>
      </c>
      <c r="D10708" s="88">
        <v>16767.815815004273</v>
      </c>
      <c r="E10708" s="88">
        <v>164.09050936504354</v>
      </c>
      <c r="F10708" s="88">
        <v>531.49611282838259</v>
      </c>
      <c r="G10708" s="88">
        <v>784.83374636066128</v>
      </c>
      <c r="H10708" s="88">
        <v>1027.2602947049677</v>
      </c>
      <c r="I10708" s="88">
        <v>1413.8355370383774</v>
      </c>
      <c r="J10708" s="88">
        <v>2054.5109172206903</v>
      </c>
      <c r="K10708" s="88">
        <v>3440.872182590093</v>
      </c>
      <c r="L10708" s="88">
        <v>3627.6148084385022</v>
      </c>
      <c r="M10708" s="88">
        <v>3762.2438252481106</v>
      </c>
    </row>
    <row r="10709" spans="3:13" x14ac:dyDescent="0.2">
      <c r="C10709" s="88">
        <v>0.53054999999999997</v>
      </c>
      <c r="D10709" s="88">
        <v>16767.886192817055</v>
      </c>
      <c r="E10709" s="88">
        <v>164.11474611592439</v>
      </c>
      <c r="F10709" s="88">
        <v>531.50691726419473</v>
      </c>
      <c r="G10709" s="88">
        <v>784.83550203770483</v>
      </c>
      <c r="H10709" s="88">
        <v>1027.2917202287995</v>
      </c>
      <c r="I10709" s="88">
        <v>1413.8516224017658</v>
      </c>
      <c r="J10709" s="88">
        <v>2054.5664811328011</v>
      </c>
      <c r="K10709" s="88">
        <v>3440.8827867754708</v>
      </c>
      <c r="L10709" s="88">
        <v>3627.7761017077432</v>
      </c>
      <c r="M10709" s="88">
        <v>3762.244698313149</v>
      </c>
    </row>
    <row r="10710" spans="3:13" x14ac:dyDescent="0.2">
      <c r="C10710" s="88">
        <v>0.53059999999999996</v>
      </c>
      <c r="D10710" s="88">
        <v>16767.892164897326</v>
      </c>
      <c r="E10710" s="88">
        <v>164.13397655638983</v>
      </c>
      <c r="F10710" s="88">
        <v>531.51211015014314</v>
      </c>
      <c r="G10710" s="88">
        <v>784.84825001297804</v>
      </c>
      <c r="H10710" s="88">
        <v>1027.3070021924741</v>
      </c>
      <c r="I10710" s="88">
        <v>1413.852640772292</v>
      </c>
      <c r="J10710" s="88">
        <v>2054.6079462316857</v>
      </c>
      <c r="K10710" s="88">
        <v>3440.9118164046836</v>
      </c>
      <c r="L10710" s="88">
        <v>3627.7901479463408</v>
      </c>
      <c r="M10710" s="88">
        <v>3762.2774675910655</v>
      </c>
    </row>
    <row r="10711" spans="3:13" x14ac:dyDescent="0.2">
      <c r="C10711" s="88">
        <v>0.53064999999999996</v>
      </c>
      <c r="D10711" s="88">
        <v>16768.183900920383</v>
      </c>
      <c r="E10711" s="88">
        <v>164.16664714452054</v>
      </c>
      <c r="F10711" s="88">
        <v>531.51792759739328</v>
      </c>
      <c r="G10711" s="88">
        <v>784.86103533661344</v>
      </c>
      <c r="H10711" s="88">
        <v>1027.307813650762</v>
      </c>
      <c r="I10711" s="88">
        <v>1413.8681756974456</v>
      </c>
      <c r="J10711" s="88">
        <v>2054.637032231718</v>
      </c>
      <c r="K10711" s="88">
        <v>3440.9469646305538</v>
      </c>
      <c r="L10711" s="88">
        <v>3627.7912349848266</v>
      </c>
      <c r="M10711" s="88">
        <v>3762.3033788696321</v>
      </c>
    </row>
    <row r="10712" spans="3:13" x14ac:dyDescent="0.2">
      <c r="C10712" s="88">
        <v>0.53069999999999995</v>
      </c>
      <c r="D10712" s="88">
        <v>16768.22408090518</v>
      </c>
      <c r="E10712" s="88">
        <v>164.16664714452054</v>
      </c>
      <c r="F10712" s="88">
        <v>531.51878371752127</v>
      </c>
      <c r="G10712" s="88">
        <v>784.89115018246275</v>
      </c>
      <c r="H10712" s="88">
        <v>1027.3242119741421</v>
      </c>
      <c r="I10712" s="88">
        <v>1413.8709994361807</v>
      </c>
      <c r="J10712" s="88">
        <v>2054.6974890294528</v>
      </c>
      <c r="K10712" s="88">
        <v>3440.9619965956263</v>
      </c>
      <c r="L10712" s="88">
        <v>3627.8310652246905</v>
      </c>
      <c r="M10712" s="88">
        <v>3762.3051896990819</v>
      </c>
    </row>
    <row r="10713" spans="3:13" x14ac:dyDescent="0.2">
      <c r="C10713" s="88">
        <v>0.53075000000000006</v>
      </c>
      <c r="D10713" s="88">
        <v>16768.269788617523</v>
      </c>
      <c r="E10713" s="88">
        <v>164.16664714452054</v>
      </c>
      <c r="F10713" s="88">
        <v>531.52153356873032</v>
      </c>
      <c r="G10713" s="88">
        <v>784.8929941628594</v>
      </c>
      <c r="H10713" s="88">
        <v>1027.3265896660082</v>
      </c>
      <c r="I10713" s="88">
        <v>1413.8771379499435</v>
      </c>
      <c r="J10713" s="88">
        <v>2054.7574030764481</v>
      </c>
      <c r="K10713" s="88">
        <v>3440.9693501181355</v>
      </c>
      <c r="L10713" s="88">
        <v>3627.8740298885941</v>
      </c>
      <c r="M10713" s="88">
        <v>3762.3092528955212</v>
      </c>
    </row>
    <row r="10714" spans="3:13" x14ac:dyDescent="0.2">
      <c r="C10714" s="88">
        <v>0.53080000000000005</v>
      </c>
      <c r="D10714" s="88">
        <v>16768.413944338128</v>
      </c>
      <c r="E10714" s="88">
        <v>164.22087453345739</v>
      </c>
      <c r="F10714" s="88">
        <v>531.54826580651115</v>
      </c>
      <c r="G10714" s="88">
        <v>784.91491173008762</v>
      </c>
      <c r="H10714" s="88">
        <v>1027.3427291984258</v>
      </c>
      <c r="I10714" s="88">
        <v>1413.8860758765095</v>
      </c>
      <c r="J10714" s="88">
        <v>2054.7777170016038</v>
      </c>
      <c r="K10714" s="88">
        <v>3441.0530147273821</v>
      </c>
      <c r="L10714" s="88">
        <v>3627.9841723714817</v>
      </c>
      <c r="M10714" s="88">
        <v>3762.3202530603435</v>
      </c>
    </row>
    <row r="10715" spans="3:13" x14ac:dyDescent="0.2">
      <c r="C10715" s="88">
        <v>0.53085000000000004</v>
      </c>
      <c r="D10715" s="88">
        <v>16768.490109046605</v>
      </c>
      <c r="E10715" s="88">
        <v>164.24578366127207</v>
      </c>
      <c r="F10715" s="88">
        <v>531.55145657743742</v>
      </c>
      <c r="G10715" s="88">
        <v>784.93688586846929</v>
      </c>
      <c r="H10715" s="88">
        <v>1027.3781316035147</v>
      </c>
      <c r="I10715" s="88">
        <v>1413.8894693024795</v>
      </c>
      <c r="J10715" s="88">
        <v>2054.9118740740687</v>
      </c>
      <c r="K10715" s="88">
        <v>3441.0836407234956</v>
      </c>
      <c r="L10715" s="88">
        <v>3628.0680688282573</v>
      </c>
      <c r="M10715" s="88">
        <v>3762.3556023821993</v>
      </c>
    </row>
    <row r="10716" spans="3:13" x14ac:dyDescent="0.2">
      <c r="C10716" s="88">
        <v>0.53090000000000004</v>
      </c>
      <c r="D10716" s="88">
        <v>16768.531829006803</v>
      </c>
      <c r="E10716" s="88">
        <v>164.28048535302241</v>
      </c>
      <c r="F10716" s="88">
        <v>531.55362759188574</v>
      </c>
      <c r="G10716" s="88">
        <v>784.95170328311815</v>
      </c>
      <c r="H10716" s="88">
        <v>1027.3994307400185</v>
      </c>
      <c r="I10716" s="88">
        <v>1413.8904770849476</v>
      </c>
      <c r="J10716" s="88">
        <v>2054.9781212762987</v>
      </c>
      <c r="K10716" s="88">
        <v>3441.118655302676</v>
      </c>
      <c r="L10716" s="88">
        <v>3628.3030005438195</v>
      </c>
      <c r="M10716" s="88">
        <v>3762.3676072346898</v>
      </c>
    </row>
    <row r="10717" spans="3:13" x14ac:dyDescent="0.2">
      <c r="C10717" s="88">
        <v>0.53095000000000003</v>
      </c>
      <c r="D10717" s="88">
        <v>16768.710050294496</v>
      </c>
      <c r="E10717" s="88">
        <v>164.32471463075399</v>
      </c>
      <c r="F10717" s="88">
        <v>531.55847576446104</v>
      </c>
      <c r="G10717" s="88">
        <v>784.96496415386127</v>
      </c>
      <c r="H10717" s="88">
        <v>1027.4110605692576</v>
      </c>
      <c r="I10717" s="88">
        <v>1413.9091433921622</v>
      </c>
      <c r="J10717" s="88">
        <v>2054.9804071352746</v>
      </c>
      <c r="K10717" s="88">
        <v>3441.2556920006728</v>
      </c>
      <c r="L10717" s="88">
        <v>3628.4606294335686</v>
      </c>
      <c r="M10717" s="88">
        <v>3762.3682503077002</v>
      </c>
    </row>
    <row r="10718" spans="3:13" x14ac:dyDescent="0.2">
      <c r="C10718" s="88">
        <v>0.53100000000000003</v>
      </c>
      <c r="D10718" s="88">
        <v>16768.871021185238</v>
      </c>
      <c r="E10718" s="88">
        <v>164.35016892761905</v>
      </c>
      <c r="F10718" s="88">
        <v>531.57322700544046</v>
      </c>
      <c r="G10718" s="88">
        <v>785.00540316246543</v>
      </c>
      <c r="H10718" s="88">
        <v>1027.4370250605602</v>
      </c>
      <c r="I10718" s="88">
        <v>1413.9093690692885</v>
      </c>
      <c r="J10718" s="88">
        <v>2054.9859318911231</v>
      </c>
      <c r="K10718" s="88">
        <v>3441.2713284100705</v>
      </c>
      <c r="L10718" s="88">
        <v>3628.500420094731</v>
      </c>
      <c r="M10718" s="88">
        <v>3762.3689236058885</v>
      </c>
    </row>
    <row r="10719" spans="3:13" x14ac:dyDescent="0.2">
      <c r="C10719" s="88">
        <v>0.53105000000000002</v>
      </c>
      <c r="D10719" s="88">
        <v>16768.913752750788</v>
      </c>
      <c r="E10719" s="88">
        <v>164.37751800391197</v>
      </c>
      <c r="F10719" s="88">
        <v>531.58120732913176</v>
      </c>
      <c r="G10719" s="88">
        <v>785.02741620328243</v>
      </c>
      <c r="H10719" s="88">
        <v>1027.4375638042575</v>
      </c>
      <c r="I10719" s="88">
        <v>1413.9130414858701</v>
      </c>
      <c r="J10719" s="88">
        <v>2055.0944324085622</v>
      </c>
      <c r="K10719" s="88">
        <v>3441.2754955271757</v>
      </c>
      <c r="L10719" s="88">
        <v>3628.5535590402997</v>
      </c>
      <c r="M10719" s="88">
        <v>3762.3763734741474</v>
      </c>
    </row>
    <row r="10720" spans="3:13" x14ac:dyDescent="0.2">
      <c r="C10720" s="88">
        <v>0.53110000000000002</v>
      </c>
      <c r="D10720" s="88">
        <v>16769.155588499711</v>
      </c>
      <c r="E10720" s="88">
        <v>164.43271804912729</v>
      </c>
      <c r="F10720" s="88">
        <v>531.58314122915726</v>
      </c>
      <c r="G10720" s="88">
        <v>785.02890004041637</v>
      </c>
      <c r="H10720" s="88">
        <v>1027.4779179734128</v>
      </c>
      <c r="I10720" s="88">
        <v>1413.9651786327254</v>
      </c>
      <c r="J10720" s="88">
        <v>2055.1485244730379</v>
      </c>
      <c r="K10720" s="88">
        <v>3441.5452222252561</v>
      </c>
      <c r="L10720" s="88">
        <v>3628.5581357570763</v>
      </c>
      <c r="M10720" s="88">
        <v>3762.3784151315926</v>
      </c>
    </row>
    <row r="10721" spans="3:13" x14ac:dyDescent="0.2">
      <c r="C10721" s="88">
        <v>0.53115000000000001</v>
      </c>
      <c r="D10721" s="88">
        <v>16769.476907479395</v>
      </c>
      <c r="E10721" s="88">
        <v>164.43520417512445</v>
      </c>
      <c r="F10721" s="88">
        <v>531.58507448221872</v>
      </c>
      <c r="G10721" s="88">
        <v>785.02985180049973</v>
      </c>
      <c r="H10721" s="88">
        <v>1027.485194390913</v>
      </c>
      <c r="I10721" s="88">
        <v>1413.9992088650247</v>
      </c>
      <c r="J10721" s="88">
        <v>2055.1887566672772</v>
      </c>
      <c r="K10721" s="88">
        <v>3441.5512545024371</v>
      </c>
      <c r="L10721" s="88">
        <v>3628.6342028232534</v>
      </c>
      <c r="M10721" s="88">
        <v>3762.4137490153175</v>
      </c>
    </row>
    <row r="10722" spans="3:13" x14ac:dyDescent="0.2">
      <c r="C10722" s="88">
        <v>0.53120000000000001</v>
      </c>
      <c r="D10722" s="88">
        <v>16769.698458178173</v>
      </c>
      <c r="E10722" s="88">
        <v>164.53456559552706</v>
      </c>
      <c r="F10722" s="88">
        <v>531.60059504494666</v>
      </c>
      <c r="G10722" s="88">
        <v>785.0439603311047</v>
      </c>
      <c r="H10722" s="88">
        <v>1027.4938356077664</v>
      </c>
      <c r="I10722" s="88">
        <v>1414.0346439354548</v>
      </c>
      <c r="J10722" s="88">
        <v>2055.3386249647392</v>
      </c>
      <c r="K10722" s="88">
        <v>3441.5664202869693</v>
      </c>
      <c r="L10722" s="88">
        <v>3628.7172114970213</v>
      </c>
      <c r="M10722" s="88">
        <v>3762.4525172476042</v>
      </c>
    </row>
    <row r="10723" spans="3:13" x14ac:dyDescent="0.2">
      <c r="C10723" s="88">
        <v>0.53125</v>
      </c>
      <c r="D10723" s="88">
        <v>16769.702887425461</v>
      </c>
      <c r="E10723" s="88">
        <v>164.56085803643055</v>
      </c>
      <c r="F10723" s="88">
        <v>531.63610169931599</v>
      </c>
      <c r="G10723" s="88">
        <v>785.05542717092203</v>
      </c>
      <c r="H10723" s="88">
        <v>1027.5060072964643</v>
      </c>
      <c r="I10723" s="88">
        <v>1414.0357516740187</v>
      </c>
      <c r="J10723" s="88">
        <v>2055.3578250193445</v>
      </c>
      <c r="K10723" s="88">
        <v>3441.5844093598198</v>
      </c>
      <c r="L10723" s="88">
        <v>3628.770725274524</v>
      </c>
      <c r="M10723" s="88">
        <v>3762.4924124595423</v>
      </c>
    </row>
    <row r="10724" spans="3:13" x14ac:dyDescent="0.2">
      <c r="C10724" s="88">
        <v>0.53129999999999999</v>
      </c>
      <c r="D10724" s="88">
        <v>16769.866962080105</v>
      </c>
      <c r="E10724" s="88">
        <v>164.57889822776815</v>
      </c>
      <c r="F10724" s="88">
        <v>531.63940663708627</v>
      </c>
      <c r="G10724" s="88">
        <v>785.08461058518424</v>
      </c>
      <c r="H10724" s="88">
        <v>1027.5158765125361</v>
      </c>
      <c r="I10724" s="88">
        <v>1414.0444226076393</v>
      </c>
      <c r="J10724" s="88">
        <v>2055.3679278117665</v>
      </c>
      <c r="K10724" s="88">
        <v>3441.6444578607075</v>
      </c>
      <c r="L10724" s="88">
        <v>3628.8837089660924</v>
      </c>
      <c r="M10724" s="88">
        <v>3762.500156748235</v>
      </c>
    </row>
    <row r="10725" spans="3:13" x14ac:dyDescent="0.2">
      <c r="C10725" s="88">
        <v>0.53134999999999999</v>
      </c>
      <c r="D10725" s="88">
        <v>16769.869420522638</v>
      </c>
      <c r="E10725" s="88">
        <v>164.59851383298974</v>
      </c>
      <c r="F10725" s="88">
        <v>531.64255742860132</v>
      </c>
      <c r="G10725" s="88">
        <v>785.09292092618853</v>
      </c>
      <c r="H10725" s="88">
        <v>1027.526962439013</v>
      </c>
      <c r="I10725" s="88">
        <v>1414.1054142856451</v>
      </c>
      <c r="J10725" s="88">
        <v>2055.3910771935239</v>
      </c>
      <c r="K10725" s="88">
        <v>3441.6743500841731</v>
      </c>
      <c r="L10725" s="88">
        <v>3628.931283953671</v>
      </c>
      <c r="M10725" s="88">
        <v>3762.5143852253264</v>
      </c>
    </row>
    <row r="10726" spans="3:13" x14ac:dyDescent="0.2">
      <c r="C10726" s="88">
        <v>0.53139999999999998</v>
      </c>
      <c r="D10726" s="88">
        <v>16770.234585934402</v>
      </c>
      <c r="E10726" s="88">
        <v>164.62924941930214</v>
      </c>
      <c r="F10726" s="88">
        <v>531.64290977329074</v>
      </c>
      <c r="G10726" s="88">
        <v>785.09602346877682</v>
      </c>
      <c r="H10726" s="88">
        <v>1027.5378235463054</v>
      </c>
      <c r="I10726" s="88">
        <v>1414.1212431208869</v>
      </c>
      <c r="J10726" s="88">
        <v>2055.4056389996831</v>
      </c>
      <c r="K10726" s="88">
        <v>3441.7134681251937</v>
      </c>
      <c r="L10726" s="88">
        <v>3629.1565798932911</v>
      </c>
      <c r="M10726" s="88">
        <v>3762.5319890710521</v>
      </c>
    </row>
    <row r="10727" spans="3:13" x14ac:dyDescent="0.2">
      <c r="C10727" s="88">
        <v>0.53144999999999998</v>
      </c>
      <c r="D10727" s="88">
        <v>16770.733589496918</v>
      </c>
      <c r="E10727" s="88">
        <v>164.64089057923411</v>
      </c>
      <c r="F10727" s="88">
        <v>531.6479879340236</v>
      </c>
      <c r="G10727" s="88">
        <v>785.10190150852168</v>
      </c>
      <c r="H10727" s="88">
        <v>1027.5552928872016</v>
      </c>
      <c r="I10727" s="88">
        <v>1414.1959741480418</v>
      </c>
      <c r="J10727" s="88">
        <v>2055.4748947018347</v>
      </c>
      <c r="K10727" s="88">
        <v>3441.7337491273884</v>
      </c>
      <c r="L10727" s="88">
        <v>3629.1915385631924</v>
      </c>
      <c r="M10727" s="88">
        <v>3762.540040467733</v>
      </c>
    </row>
    <row r="10728" spans="3:13" x14ac:dyDescent="0.2">
      <c r="C10728" s="88">
        <v>0.53149999999999997</v>
      </c>
      <c r="D10728" s="88">
        <v>16770.821933474897</v>
      </c>
      <c r="E10728" s="88">
        <v>164.65840061392919</v>
      </c>
      <c r="F10728" s="88">
        <v>531.65561841041426</v>
      </c>
      <c r="G10728" s="88">
        <v>785.12924658664815</v>
      </c>
      <c r="H10728" s="88">
        <v>1027.5895830568134</v>
      </c>
      <c r="I10728" s="88">
        <v>1414.1964390746184</v>
      </c>
      <c r="J10728" s="88">
        <v>2055.4882310934677</v>
      </c>
      <c r="K10728" s="88">
        <v>3441.8845478094163</v>
      </c>
      <c r="L10728" s="88">
        <v>3629.3137768592946</v>
      </c>
      <c r="M10728" s="88">
        <v>3762.5420367344732</v>
      </c>
    </row>
    <row r="10729" spans="3:13" x14ac:dyDescent="0.2">
      <c r="C10729" s="88">
        <v>0.53154999999999997</v>
      </c>
      <c r="D10729" s="88">
        <v>16770.826136674412</v>
      </c>
      <c r="E10729" s="88">
        <v>164.66896781958712</v>
      </c>
      <c r="F10729" s="88">
        <v>531.65682425708746</v>
      </c>
      <c r="G10729" s="88">
        <v>785.14311333765772</v>
      </c>
      <c r="H10729" s="88">
        <v>1027.5929134054709</v>
      </c>
      <c r="I10729" s="88">
        <v>1414.2112760097352</v>
      </c>
      <c r="J10729" s="88">
        <v>2055.6289567239933</v>
      </c>
      <c r="K10729" s="88">
        <v>3441.9516353053186</v>
      </c>
      <c r="L10729" s="88">
        <v>3629.3365815543239</v>
      </c>
      <c r="M10729" s="88">
        <v>3762.5422164933234</v>
      </c>
    </row>
    <row r="10730" spans="3:13" x14ac:dyDescent="0.2">
      <c r="C10730" s="88">
        <v>0.53159999999999996</v>
      </c>
      <c r="D10730" s="88">
        <v>16770.989944242778</v>
      </c>
      <c r="E10730" s="88">
        <v>164.69776468114014</v>
      </c>
      <c r="F10730" s="88">
        <v>531.66343458030542</v>
      </c>
      <c r="G10730" s="88">
        <v>785.1802331372387</v>
      </c>
      <c r="H10730" s="88">
        <v>1027.6190001199157</v>
      </c>
      <c r="I10730" s="88">
        <v>1414.2155330174623</v>
      </c>
      <c r="J10730" s="88">
        <v>2055.6295412715335</v>
      </c>
      <c r="K10730" s="88">
        <v>3441.9719872200467</v>
      </c>
      <c r="L10730" s="88">
        <v>3629.3874962729715</v>
      </c>
      <c r="M10730" s="88">
        <v>3762.5899269119091</v>
      </c>
    </row>
    <row r="10731" spans="3:13" x14ac:dyDescent="0.2">
      <c r="C10731" s="88">
        <v>0.53164999999999996</v>
      </c>
      <c r="D10731" s="88">
        <v>16771.120753544179</v>
      </c>
      <c r="E10731" s="88">
        <v>164.72383092084419</v>
      </c>
      <c r="F10731" s="88">
        <v>531.66619333826202</v>
      </c>
      <c r="G10731" s="88">
        <v>785.18291229592887</v>
      </c>
      <c r="H10731" s="88">
        <v>1027.6461640027369</v>
      </c>
      <c r="I10731" s="88">
        <v>1414.2389423071049</v>
      </c>
      <c r="J10731" s="88">
        <v>2055.657618741534</v>
      </c>
      <c r="K10731" s="88">
        <v>3442.0695680637318</v>
      </c>
      <c r="L10731" s="88">
        <v>3629.6554147664597</v>
      </c>
      <c r="M10731" s="88">
        <v>3762.6086455929631</v>
      </c>
    </row>
    <row r="10732" spans="3:13" x14ac:dyDescent="0.2">
      <c r="C10732" s="88">
        <v>0.53169999999999995</v>
      </c>
      <c r="D10732" s="88">
        <v>16771.15528864627</v>
      </c>
      <c r="E10732" s="88">
        <v>164.86072252834128</v>
      </c>
      <c r="F10732" s="88">
        <v>531.66707406592695</v>
      </c>
      <c r="G10732" s="88">
        <v>785.18377792733736</v>
      </c>
      <c r="H10732" s="88">
        <v>1027.6470535942976</v>
      </c>
      <c r="I10732" s="88">
        <v>1414.2435409484751</v>
      </c>
      <c r="J10732" s="88">
        <v>2055.6865947036872</v>
      </c>
      <c r="K10732" s="88">
        <v>3442.0788817742032</v>
      </c>
      <c r="L10732" s="88">
        <v>3629.9988421919797</v>
      </c>
      <c r="M10732" s="88">
        <v>3762.631994126994</v>
      </c>
    </row>
    <row r="10733" spans="3:13" x14ac:dyDescent="0.2">
      <c r="C10733" s="88">
        <v>0.53174999999999994</v>
      </c>
      <c r="D10733" s="88">
        <v>16771.201433200935</v>
      </c>
      <c r="E10733" s="88">
        <v>164.87709285043184</v>
      </c>
      <c r="F10733" s="88">
        <v>531.67183164987455</v>
      </c>
      <c r="G10733" s="88">
        <v>785.18599969317074</v>
      </c>
      <c r="H10733" s="88">
        <v>1027.6658914987206</v>
      </c>
      <c r="I10733" s="88">
        <v>1414.2572459065482</v>
      </c>
      <c r="J10733" s="88">
        <v>2055.7091816529046</v>
      </c>
      <c r="K10733" s="88">
        <v>3442.3274675280668</v>
      </c>
      <c r="L10733" s="88">
        <v>3630.006176840855</v>
      </c>
      <c r="M10733" s="88">
        <v>3762.6448748883404</v>
      </c>
    </row>
    <row r="10734" spans="3:13" x14ac:dyDescent="0.2">
      <c r="C10734" s="88">
        <v>0.53180000000000005</v>
      </c>
      <c r="D10734" s="88">
        <v>16771.210102714009</v>
      </c>
      <c r="E10734" s="88">
        <v>164.89682828374225</v>
      </c>
      <c r="F10734" s="88">
        <v>531.68369238667765</v>
      </c>
      <c r="G10734" s="88">
        <v>785.19864755324579</v>
      </c>
      <c r="H10734" s="88">
        <v>1027.6746516252388</v>
      </c>
      <c r="I10734" s="88">
        <v>1414.2679890611093</v>
      </c>
      <c r="J10734" s="88">
        <v>2055.7602588236618</v>
      </c>
      <c r="K10734" s="88">
        <v>3442.4059412559814</v>
      </c>
      <c r="L10734" s="88">
        <v>3630.0419670120823</v>
      </c>
      <c r="M10734" s="88">
        <v>3762.6623274901467</v>
      </c>
    </row>
    <row r="10735" spans="3:13" x14ac:dyDescent="0.2">
      <c r="C10735" s="88">
        <v>0.53185000000000004</v>
      </c>
      <c r="D10735" s="88">
        <v>16771.219512995904</v>
      </c>
      <c r="E10735" s="88">
        <v>164.97492744098963</v>
      </c>
      <c r="F10735" s="88">
        <v>531.68422192704111</v>
      </c>
      <c r="G10735" s="88">
        <v>785.20591083880208</v>
      </c>
      <c r="H10735" s="88">
        <v>1027.6852120889366</v>
      </c>
      <c r="I10735" s="88">
        <v>1414.2721984084983</v>
      </c>
      <c r="J10735" s="88">
        <v>2055.7682867662015</v>
      </c>
      <c r="K10735" s="88">
        <v>3442.4345977858407</v>
      </c>
      <c r="L10735" s="88">
        <v>3630.0914589818908</v>
      </c>
      <c r="M10735" s="88">
        <v>3762.6875728567707</v>
      </c>
    </row>
    <row r="10736" spans="3:13" x14ac:dyDescent="0.2">
      <c r="C10736" s="88">
        <v>0.53190000000000004</v>
      </c>
      <c r="D10736" s="88">
        <v>16771.334627937322</v>
      </c>
      <c r="E10736" s="88">
        <v>165.08762448653306</v>
      </c>
      <c r="F10736" s="88">
        <v>531.68545535831299</v>
      </c>
      <c r="G10736" s="88">
        <v>785.21787131049268</v>
      </c>
      <c r="H10736" s="88">
        <v>1027.6961238515314</v>
      </c>
      <c r="I10736" s="88">
        <v>1414.3243459468645</v>
      </c>
      <c r="J10736" s="88">
        <v>2055.7814486405364</v>
      </c>
      <c r="K10736" s="88">
        <v>3442.4461475974817</v>
      </c>
      <c r="L10736" s="88">
        <v>3630.1392948842604</v>
      </c>
      <c r="M10736" s="88">
        <v>3762.711320018353</v>
      </c>
    </row>
    <row r="10737" spans="3:13" x14ac:dyDescent="0.2">
      <c r="C10737" s="88">
        <v>0.53195000000000003</v>
      </c>
      <c r="D10737" s="88">
        <v>16771.676945866137</v>
      </c>
      <c r="E10737" s="88">
        <v>165.11375242822305</v>
      </c>
      <c r="F10737" s="88">
        <v>531.69668997725284</v>
      </c>
      <c r="G10737" s="88">
        <v>785.23859165532849</v>
      </c>
      <c r="H10737" s="88">
        <v>1027.7008026071685</v>
      </c>
      <c r="I10737" s="88">
        <v>1414.3277210165634</v>
      </c>
      <c r="J10737" s="88">
        <v>2055.7926797253954</v>
      </c>
      <c r="K10737" s="88">
        <v>3442.5468926693393</v>
      </c>
      <c r="L10737" s="88">
        <v>3630.5295045790253</v>
      </c>
      <c r="M10737" s="88">
        <v>3762.7293715229898</v>
      </c>
    </row>
    <row r="10738" spans="3:13" x14ac:dyDescent="0.2">
      <c r="C10738" s="88">
        <v>0.53200000000000003</v>
      </c>
      <c r="D10738" s="88">
        <v>16771.892006664712</v>
      </c>
      <c r="E10738" s="88">
        <v>165.11375242822305</v>
      </c>
      <c r="F10738" s="88">
        <v>531.69973611244177</v>
      </c>
      <c r="G10738" s="88">
        <v>785.25592249487408</v>
      </c>
      <c r="H10738" s="88">
        <v>1027.7100975498929</v>
      </c>
      <c r="I10738" s="88">
        <v>1414.3884035674178</v>
      </c>
      <c r="J10738" s="88">
        <v>2055.7928240878196</v>
      </c>
      <c r="K10738" s="88">
        <v>3442.5515066663593</v>
      </c>
      <c r="L10738" s="88">
        <v>3630.5783048469275</v>
      </c>
      <c r="M10738" s="88">
        <v>3762.7309513403934</v>
      </c>
    </row>
    <row r="10739" spans="3:13" x14ac:dyDescent="0.2">
      <c r="C10739" s="88">
        <v>0.53205000000000002</v>
      </c>
      <c r="D10739" s="88">
        <v>16772.012428518563</v>
      </c>
      <c r="E10739" s="88">
        <v>165.43115671739997</v>
      </c>
      <c r="F10739" s="88">
        <v>531.70473576977884</v>
      </c>
      <c r="G10739" s="88">
        <v>785.27260972338718</v>
      </c>
      <c r="H10739" s="88">
        <v>1027.7233671138797</v>
      </c>
      <c r="I10739" s="88">
        <v>1414.3885459107646</v>
      </c>
      <c r="J10739" s="88">
        <v>2055.8761225523458</v>
      </c>
      <c r="K10739" s="88">
        <v>3442.5592623914345</v>
      </c>
      <c r="L10739" s="88">
        <v>3630.5946771060635</v>
      </c>
      <c r="M10739" s="88">
        <v>3762.7460472267167</v>
      </c>
    </row>
    <row r="10740" spans="3:13" x14ac:dyDescent="0.2">
      <c r="C10740" s="88">
        <v>0.53210000000000002</v>
      </c>
      <c r="D10740" s="88">
        <v>16772.412121762238</v>
      </c>
      <c r="E10740" s="88">
        <v>165.55318371823159</v>
      </c>
      <c r="F10740" s="88">
        <v>531.70551832347564</v>
      </c>
      <c r="G10740" s="88">
        <v>785.28207773988652</v>
      </c>
      <c r="H10740" s="88">
        <v>1027.7543666154534</v>
      </c>
      <c r="I10740" s="88">
        <v>1414.4061534031457</v>
      </c>
      <c r="J10740" s="88">
        <v>2055.8789190900848</v>
      </c>
      <c r="K10740" s="88">
        <v>3442.6205414917622</v>
      </c>
      <c r="L10740" s="88">
        <v>3630.6211027326967</v>
      </c>
      <c r="M10740" s="88">
        <v>3762.7464513374521</v>
      </c>
    </row>
    <row r="10741" spans="3:13" x14ac:dyDescent="0.2">
      <c r="C10741" s="88">
        <v>0.53215000000000001</v>
      </c>
      <c r="D10741" s="88">
        <v>16772.495910409307</v>
      </c>
      <c r="E10741" s="88">
        <v>165.66786832348498</v>
      </c>
      <c r="F10741" s="88">
        <v>531.71051196066037</v>
      </c>
      <c r="G10741" s="88">
        <v>785.33592658301814</v>
      </c>
      <c r="H10741" s="88">
        <v>1027.7982643155078</v>
      </c>
      <c r="I10741" s="88">
        <v>1414.4395229094898</v>
      </c>
      <c r="J10741" s="88">
        <v>2055.8907204344837</v>
      </c>
      <c r="K10741" s="88">
        <v>3442.6832501232511</v>
      </c>
      <c r="L10741" s="88">
        <v>3630.7345930342699</v>
      </c>
      <c r="M10741" s="88">
        <v>3762.7551474343168</v>
      </c>
    </row>
    <row r="10742" spans="3:13" x14ac:dyDescent="0.2">
      <c r="C10742" s="88">
        <v>0.53220000000000001</v>
      </c>
      <c r="D10742" s="88">
        <v>16773.111664072945</v>
      </c>
      <c r="E10742" s="88">
        <v>165.70553251857746</v>
      </c>
      <c r="F10742" s="88">
        <v>531.718054978081</v>
      </c>
      <c r="G10742" s="88">
        <v>785.34031508647649</v>
      </c>
      <c r="H10742" s="88">
        <v>1027.8249575799673</v>
      </c>
      <c r="I10742" s="88">
        <v>1414.4711552402123</v>
      </c>
      <c r="J10742" s="88">
        <v>2055.9282656587775</v>
      </c>
      <c r="K10742" s="88">
        <v>3442.7148590176826</v>
      </c>
      <c r="L10742" s="88">
        <v>3630.771514089603</v>
      </c>
      <c r="M10742" s="88">
        <v>3762.8106292165162</v>
      </c>
    </row>
    <row r="10743" spans="3:13" x14ac:dyDescent="0.2">
      <c r="C10743" s="88">
        <v>0.53225</v>
      </c>
      <c r="D10743" s="88">
        <v>16773.482996894109</v>
      </c>
      <c r="E10743" s="88">
        <v>165.72198672851846</v>
      </c>
      <c r="F10743" s="88">
        <v>531.72122041198827</v>
      </c>
      <c r="G10743" s="88">
        <v>785.35655932513464</v>
      </c>
      <c r="H10743" s="88">
        <v>1027.8302693819651</v>
      </c>
      <c r="I10743" s="88">
        <v>1414.5022494678869</v>
      </c>
      <c r="J10743" s="88">
        <v>2055.962122945431</v>
      </c>
      <c r="K10743" s="88">
        <v>3442.7158821683151</v>
      </c>
      <c r="L10743" s="88">
        <v>3630.9624062602393</v>
      </c>
      <c r="M10743" s="88">
        <v>3762.8126353932125</v>
      </c>
    </row>
    <row r="10744" spans="3:13" x14ac:dyDescent="0.2">
      <c r="C10744" s="88">
        <v>0.5323</v>
      </c>
      <c r="D10744" s="88">
        <v>16773.522861426405</v>
      </c>
      <c r="E10744" s="88">
        <v>165.81830006540258</v>
      </c>
      <c r="F10744" s="88">
        <v>531.72386039708135</v>
      </c>
      <c r="G10744" s="88">
        <v>785.36153688635522</v>
      </c>
      <c r="H10744" s="88">
        <v>1027.8363052858867</v>
      </c>
      <c r="I10744" s="88">
        <v>1414.5052647427833</v>
      </c>
      <c r="J10744" s="88">
        <v>2055.9693076367948</v>
      </c>
      <c r="K10744" s="88">
        <v>3442.7182334756499</v>
      </c>
      <c r="L10744" s="88">
        <v>3631.0102258437391</v>
      </c>
      <c r="M10744" s="88">
        <v>3762.8195018323277</v>
      </c>
    </row>
    <row r="10745" spans="3:13" x14ac:dyDescent="0.2">
      <c r="C10745" s="88">
        <v>0.53234999999999999</v>
      </c>
      <c r="D10745" s="88">
        <v>16773.789215285786</v>
      </c>
      <c r="E10745" s="88">
        <v>166.0711269434787</v>
      </c>
      <c r="F10745" s="88">
        <v>531.73296981404428</v>
      </c>
      <c r="G10745" s="88">
        <v>785.37564398221321</v>
      </c>
      <c r="H10745" s="88">
        <v>1027.8366771893975</v>
      </c>
      <c r="I10745" s="88">
        <v>1414.5387435336861</v>
      </c>
      <c r="J10745" s="88">
        <v>2056.0089164065303</v>
      </c>
      <c r="K10745" s="88">
        <v>3442.7340849525717</v>
      </c>
      <c r="L10745" s="88">
        <v>3631.1708924660534</v>
      </c>
      <c r="M10745" s="88">
        <v>3762.836941991503</v>
      </c>
    </row>
    <row r="10746" spans="3:13" x14ac:dyDescent="0.2">
      <c r="C10746" s="88">
        <v>0.53239999999999998</v>
      </c>
      <c r="D10746" s="88">
        <v>16773.973377171387</v>
      </c>
      <c r="E10746" s="88">
        <v>166.40154214694394</v>
      </c>
      <c r="F10746" s="88">
        <v>531.73517076419103</v>
      </c>
      <c r="G10746" s="88">
        <v>785.39353726552554</v>
      </c>
      <c r="H10746" s="88">
        <v>1027.8453881111222</v>
      </c>
      <c r="I10746" s="88">
        <v>1414.5771981669996</v>
      </c>
      <c r="J10746" s="88">
        <v>2056.1178215521168</v>
      </c>
      <c r="K10746" s="88">
        <v>3442.7518419123135</v>
      </c>
      <c r="L10746" s="88">
        <v>3631.1861306804517</v>
      </c>
      <c r="M10746" s="88">
        <v>3762.8460659070242</v>
      </c>
    </row>
    <row r="10747" spans="3:13" x14ac:dyDescent="0.2">
      <c r="C10747" s="88">
        <v>0.53244999999999998</v>
      </c>
      <c r="D10747" s="88">
        <v>16774.106512613762</v>
      </c>
      <c r="E10747" s="88">
        <v>166.61025022071681</v>
      </c>
      <c r="F10747" s="88">
        <v>531.73598025777255</v>
      </c>
      <c r="G10747" s="88">
        <v>785.40047751905331</v>
      </c>
      <c r="H10747" s="88">
        <v>1027.8457295873241</v>
      </c>
      <c r="I10747" s="88">
        <v>1414.5877985140341</v>
      </c>
      <c r="J10747" s="88">
        <v>2056.1975183353657</v>
      </c>
      <c r="K10747" s="88">
        <v>3442.8094728250544</v>
      </c>
      <c r="L10747" s="88">
        <v>3631.1976426684396</v>
      </c>
      <c r="M10747" s="88">
        <v>3762.8672523727064</v>
      </c>
    </row>
    <row r="10748" spans="3:13" x14ac:dyDescent="0.2">
      <c r="C10748" s="88">
        <v>0.53249999999999997</v>
      </c>
      <c r="D10748" s="88">
        <v>16774.184996573491</v>
      </c>
      <c r="E10748" s="88">
        <v>166.62816449954062</v>
      </c>
      <c r="F10748" s="88">
        <v>531.73837288553659</v>
      </c>
      <c r="G10748" s="88">
        <v>785.41738277506056</v>
      </c>
      <c r="H10748" s="88">
        <v>1027.8596137563991</v>
      </c>
      <c r="I10748" s="88">
        <v>1414.6079103440557</v>
      </c>
      <c r="J10748" s="88">
        <v>2056.2292270544949</v>
      </c>
      <c r="K10748" s="88">
        <v>3442.8147156744085</v>
      </c>
      <c r="L10748" s="88">
        <v>3631.2661628027613</v>
      </c>
      <c r="M10748" s="88">
        <v>3762.8826469154242</v>
      </c>
    </row>
    <row r="10749" spans="3:13" x14ac:dyDescent="0.2">
      <c r="C10749" s="88">
        <v>0.53254999999999997</v>
      </c>
      <c r="D10749" s="88">
        <v>16774.778525279369</v>
      </c>
      <c r="E10749" s="88">
        <v>166.96422999018978</v>
      </c>
      <c r="F10749" s="88">
        <v>531.74419752452786</v>
      </c>
      <c r="G10749" s="88">
        <v>785.41800151273446</v>
      </c>
      <c r="H10749" s="88">
        <v>1027.8634613789741</v>
      </c>
      <c r="I10749" s="88">
        <v>1414.6232468188832</v>
      </c>
      <c r="J10749" s="88">
        <v>2056.2823592978907</v>
      </c>
      <c r="K10749" s="88">
        <v>3442.9593350877731</v>
      </c>
      <c r="L10749" s="88">
        <v>3631.2687091442267</v>
      </c>
      <c r="M10749" s="88">
        <v>3762.8897006555371</v>
      </c>
    </row>
    <row r="10750" spans="3:13" x14ac:dyDescent="0.2">
      <c r="C10750" s="88">
        <v>0.53259999999999996</v>
      </c>
      <c r="D10750" s="88">
        <v>16774.926946474061</v>
      </c>
      <c r="E10750" s="88">
        <v>166.96422999018978</v>
      </c>
      <c r="F10750" s="88">
        <v>531.76018573306328</v>
      </c>
      <c r="G10750" s="88">
        <v>785.42414742499932</v>
      </c>
      <c r="H10750" s="88">
        <v>1027.8685376655017</v>
      </c>
      <c r="I10750" s="88">
        <v>1414.6290934582144</v>
      </c>
      <c r="J10750" s="88">
        <v>2056.2946539337618</v>
      </c>
      <c r="K10750" s="88">
        <v>3443.0132775106877</v>
      </c>
      <c r="L10750" s="88">
        <v>3631.2889378374466</v>
      </c>
      <c r="M10750" s="88">
        <v>3762.9127749432942</v>
      </c>
    </row>
    <row r="10751" spans="3:13" x14ac:dyDescent="0.2">
      <c r="C10751" s="88">
        <v>0.53264999999999996</v>
      </c>
      <c r="D10751" s="88">
        <v>16775.36450062459</v>
      </c>
      <c r="E10751" s="88">
        <v>166.96422999018978</v>
      </c>
      <c r="F10751" s="88">
        <v>531.77046134916463</v>
      </c>
      <c r="G10751" s="88">
        <v>785.43523448655287</v>
      </c>
      <c r="H10751" s="88">
        <v>1027.8712459868962</v>
      </c>
      <c r="I10751" s="88">
        <v>1414.6731969390357</v>
      </c>
      <c r="J10751" s="88">
        <v>2056.4375136470267</v>
      </c>
      <c r="K10751" s="88">
        <v>3443.0380428847643</v>
      </c>
      <c r="L10751" s="88">
        <v>3631.3358004811835</v>
      </c>
      <c r="M10751" s="88">
        <v>3762.9149592793992</v>
      </c>
    </row>
    <row r="10752" spans="3:13" x14ac:dyDescent="0.2">
      <c r="C10752" s="88">
        <v>0.53269999999999995</v>
      </c>
      <c r="D10752" s="88">
        <v>16775.388871240757</v>
      </c>
      <c r="E10752" s="88">
        <v>167.03676344082942</v>
      </c>
      <c r="F10752" s="88">
        <v>531.77321042897984</v>
      </c>
      <c r="G10752" s="88">
        <v>785.48953480031332</v>
      </c>
      <c r="H10752" s="88">
        <v>1027.8714471117883</v>
      </c>
      <c r="I10752" s="88">
        <v>1414.7006733677213</v>
      </c>
      <c r="J10752" s="88">
        <v>2056.4485241177522</v>
      </c>
      <c r="K10752" s="88">
        <v>3443.1344177468618</v>
      </c>
      <c r="L10752" s="88">
        <v>3631.747818668724</v>
      </c>
      <c r="M10752" s="88">
        <v>3762.9721697075538</v>
      </c>
    </row>
    <row r="10753" spans="3:13" x14ac:dyDescent="0.2">
      <c r="C10753" s="88">
        <v>0.53274999999999995</v>
      </c>
      <c r="D10753" s="88">
        <v>16775.4152715936</v>
      </c>
      <c r="E10753" s="88">
        <v>167.27634005277378</v>
      </c>
      <c r="F10753" s="88">
        <v>531.77325802405039</v>
      </c>
      <c r="G10753" s="88">
        <v>785.49417173119673</v>
      </c>
      <c r="H10753" s="88">
        <v>1027.8783006351041</v>
      </c>
      <c r="I10753" s="88">
        <v>1414.7361353467945</v>
      </c>
      <c r="J10753" s="88">
        <v>2056.5228258035741</v>
      </c>
      <c r="K10753" s="88">
        <v>3443.2109588101794</v>
      </c>
      <c r="L10753" s="88">
        <v>3631.7596610093956</v>
      </c>
      <c r="M10753" s="88">
        <v>3762.979318401849</v>
      </c>
    </row>
    <row r="10754" spans="3:13" x14ac:dyDescent="0.2">
      <c r="C10754" s="88">
        <v>0.53280000000000005</v>
      </c>
      <c r="D10754" s="88">
        <v>16775.612076609257</v>
      </c>
      <c r="E10754" s="88">
        <v>167.36724461084941</v>
      </c>
      <c r="F10754" s="88">
        <v>531.77387302082298</v>
      </c>
      <c r="G10754" s="88">
        <v>785.5270139905092</v>
      </c>
      <c r="H10754" s="88">
        <v>1027.8821042320806</v>
      </c>
      <c r="I10754" s="88">
        <v>1414.7459775827451</v>
      </c>
      <c r="J10754" s="88">
        <v>2056.5336260533491</v>
      </c>
      <c r="K10754" s="88">
        <v>3443.2130631640825</v>
      </c>
      <c r="L10754" s="88">
        <v>3632.0340514005748</v>
      </c>
      <c r="M10754" s="88">
        <v>3762.9806292032754</v>
      </c>
    </row>
    <row r="10755" spans="3:13" x14ac:dyDescent="0.2">
      <c r="C10755" s="88">
        <v>0.53285000000000005</v>
      </c>
      <c r="D10755" s="88">
        <v>16775.978778942364</v>
      </c>
      <c r="E10755" s="88">
        <v>167.38991625515064</v>
      </c>
      <c r="F10755" s="88">
        <v>531.77826744885942</v>
      </c>
      <c r="G10755" s="88">
        <v>785.54462981177221</v>
      </c>
      <c r="H10755" s="88">
        <v>1027.8847859601515</v>
      </c>
      <c r="I10755" s="88">
        <v>1414.7569688318704</v>
      </c>
      <c r="J10755" s="88">
        <v>2056.5701450389242</v>
      </c>
      <c r="K10755" s="88">
        <v>3443.2207248204386</v>
      </c>
      <c r="L10755" s="88">
        <v>3632.0351891520709</v>
      </c>
      <c r="M10755" s="88">
        <v>3762.9827849110893</v>
      </c>
    </row>
    <row r="10756" spans="3:13" x14ac:dyDescent="0.2">
      <c r="C10756" s="88">
        <v>0.53290000000000004</v>
      </c>
      <c r="D10756" s="88">
        <v>16776.186623316033</v>
      </c>
      <c r="E10756" s="88">
        <v>167.52269619724484</v>
      </c>
      <c r="F10756" s="88">
        <v>531.79484128440254</v>
      </c>
      <c r="G10756" s="88">
        <v>785.55138390545289</v>
      </c>
      <c r="H10756" s="88">
        <v>1027.8967860945645</v>
      </c>
      <c r="I10756" s="88">
        <v>1414.7696730547264</v>
      </c>
      <c r="J10756" s="88">
        <v>2056.6139301419812</v>
      </c>
      <c r="K10756" s="88">
        <v>3443.2369124819543</v>
      </c>
      <c r="L10756" s="88">
        <v>3632.335175022487</v>
      </c>
      <c r="M10756" s="88">
        <v>3762.9944883876665</v>
      </c>
    </row>
    <row r="10757" spans="3:13" x14ac:dyDescent="0.2">
      <c r="C10757" s="88">
        <v>0.53295000000000003</v>
      </c>
      <c r="D10757" s="88">
        <v>16776.957500989032</v>
      </c>
      <c r="E10757" s="88">
        <v>167.66584237389543</v>
      </c>
      <c r="F10757" s="88">
        <v>531.80634208793845</v>
      </c>
      <c r="G10757" s="88">
        <v>785.55227940392115</v>
      </c>
      <c r="H10757" s="88">
        <v>1027.9159093745679</v>
      </c>
      <c r="I10757" s="88">
        <v>1414.7930118797913</v>
      </c>
      <c r="J10757" s="88">
        <v>2056.6572448311731</v>
      </c>
      <c r="K10757" s="88">
        <v>3443.4537274724426</v>
      </c>
      <c r="L10757" s="88">
        <v>3632.3738862007849</v>
      </c>
      <c r="M10757" s="88">
        <v>3763.0102034356046</v>
      </c>
    </row>
    <row r="10758" spans="3:13" x14ac:dyDescent="0.2">
      <c r="C10758" s="88">
        <v>0.53300000000000003</v>
      </c>
      <c r="D10758" s="88">
        <v>16777.04240556492</v>
      </c>
      <c r="E10758" s="88">
        <v>167.73540496393161</v>
      </c>
      <c r="F10758" s="88">
        <v>531.81968308260548</v>
      </c>
      <c r="G10758" s="88">
        <v>785.59138943118114</v>
      </c>
      <c r="H10758" s="88">
        <v>1027.9382683205667</v>
      </c>
      <c r="I10758" s="88">
        <v>1414.8296596874138</v>
      </c>
      <c r="J10758" s="88">
        <v>2056.6586124789619</v>
      </c>
      <c r="K10758" s="88">
        <v>3443.7387045311571</v>
      </c>
      <c r="L10758" s="88">
        <v>3632.5136678111935</v>
      </c>
      <c r="M10758" s="88">
        <v>3763.0152716494827</v>
      </c>
    </row>
    <row r="10759" spans="3:13" x14ac:dyDescent="0.2">
      <c r="C10759" s="88">
        <v>0.53305000000000002</v>
      </c>
      <c r="D10759" s="88">
        <v>16777.093921771946</v>
      </c>
      <c r="E10759" s="88">
        <v>167.73540496393161</v>
      </c>
      <c r="F10759" s="88">
        <v>531.82444209119194</v>
      </c>
      <c r="G10759" s="88">
        <v>785.59770012107947</v>
      </c>
      <c r="H10759" s="88">
        <v>1027.9423170063792</v>
      </c>
      <c r="I10759" s="88">
        <v>1414.8344894776533</v>
      </c>
      <c r="J10759" s="88">
        <v>2056.6748401238356</v>
      </c>
      <c r="K10759" s="88">
        <v>3443.7417396575047</v>
      </c>
      <c r="L10759" s="88">
        <v>3632.6182683851848</v>
      </c>
      <c r="M10759" s="88">
        <v>3763.031219121322</v>
      </c>
    </row>
    <row r="10760" spans="3:13" x14ac:dyDescent="0.2">
      <c r="C10760" s="88">
        <v>0.53310000000000002</v>
      </c>
      <c r="D10760" s="88">
        <v>16777.177610217579</v>
      </c>
      <c r="E10760" s="88">
        <v>167.89700658488891</v>
      </c>
      <c r="F10760" s="88">
        <v>531.83019743248769</v>
      </c>
      <c r="G10760" s="88">
        <v>785.60246799577499</v>
      </c>
      <c r="H10760" s="88">
        <v>1028.0118912005619</v>
      </c>
      <c r="I10760" s="88">
        <v>1414.8466553070825</v>
      </c>
      <c r="J10760" s="88">
        <v>2056.7265126394177</v>
      </c>
      <c r="K10760" s="88">
        <v>3443.7684320781391</v>
      </c>
      <c r="L10760" s="88">
        <v>3632.6901350793414</v>
      </c>
      <c r="M10760" s="88">
        <v>3763.0352492781585</v>
      </c>
    </row>
    <row r="10761" spans="3:13" x14ac:dyDescent="0.2">
      <c r="C10761" s="88">
        <v>0.53315000000000001</v>
      </c>
      <c r="D10761" s="88">
        <v>16777.229150690837</v>
      </c>
      <c r="E10761" s="88">
        <v>168.05084575547608</v>
      </c>
      <c r="F10761" s="88">
        <v>531.84337411436081</v>
      </c>
      <c r="G10761" s="88">
        <v>785.62230888861586</v>
      </c>
      <c r="H10761" s="88">
        <v>1028.0459370193707</v>
      </c>
      <c r="I10761" s="88">
        <v>1414.8505266607208</v>
      </c>
      <c r="J10761" s="88">
        <v>2056.7528038977985</v>
      </c>
      <c r="K10761" s="88">
        <v>3443.8824953429626</v>
      </c>
      <c r="L10761" s="88">
        <v>3633.0478340438822</v>
      </c>
      <c r="M10761" s="88">
        <v>3763.0405634964054</v>
      </c>
    </row>
    <row r="10762" spans="3:13" x14ac:dyDescent="0.2">
      <c r="C10762" s="88">
        <v>0.53320000000000001</v>
      </c>
      <c r="D10762" s="88">
        <v>16777.287916568526</v>
      </c>
      <c r="E10762" s="88">
        <v>168.12612904308571</v>
      </c>
      <c r="F10762" s="88">
        <v>531.88107771096156</v>
      </c>
      <c r="G10762" s="88">
        <v>785.6514629011981</v>
      </c>
      <c r="H10762" s="88">
        <v>1028.1340191600711</v>
      </c>
      <c r="I10762" s="88">
        <v>1414.8580005804274</v>
      </c>
      <c r="J10762" s="88">
        <v>2056.8016995275757</v>
      </c>
      <c r="K10762" s="88">
        <v>3443.9455476355843</v>
      </c>
      <c r="L10762" s="88">
        <v>3633.1865097808704</v>
      </c>
      <c r="M10762" s="88">
        <v>3763.0494301085946</v>
      </c>
    </row>
    <row r="10763" spans="3:13" x14ac:dyDescent="0.2">
      <c r="C10763" s="88">
        <v>0.53325</v>
      </c>
      <c r="D10763" s="88">
        <v>16777.296612220831</v>
      </c>
      <c r="E10763" s="88">
        <v>168.12612904308571</v>
      </c>
      <c r="F10763" s="88">
        <v>531.8844248593</v>
      </c>
      <c r="G10763" s="88">
        <v>785.65409889171588</v>
      </c>
      <c r="H10763" s="88">
        <v>1028.1384736000964</v>
      </c>
      <c r="I10763" s="88">
        <v>1414.8656788003923</v>
      </c>
      <c r="J10763" s="88">
        <v>2056.8166078484064</v>
      </c>
      <c r="K10763" s="88">
        <v>3443.9814088892858</v>
      </c>
      <c r="L10763" s="88">
        <v>3633.3205169443149</v>
      </c>
      <c r="M10763" s="88">
        <v>3763.0736883915547</v>
      </c>
    </row>
    <row r="10764" spans="3:13" x14ac:dyDescent="0.2">
      <c r="C10764" s="88">
        <v>0.5333</v>
      </c>
      <c r="D10764" s="88">
        <v>16777.435564698353</v>
      </c>
      <c r="E10764" s="88">
        <v>168.17715109099845</v>
      </c>
      <c r="F10764" s="88">
        <v>531.88967997738473</v>
      </c>
      <c r="G10764" s="88">
        <v>785.66150965534598</v>
      </c>
      <c r="H10764" s="88">
        <v>1028.1396194784206</v>
      </c>
      <c r="I10764" s="88">
        <v>1414.8864766964748</v>
      </c>
      <c r="J10764" s="88">
        <v>2056.8390083343943</v>
      </c>
      <c r="K10764" s="88">
        <v>3444.1430094948278</v>
      </c>
      <c r="L10764" s="88">
        <v>3633.3213226244338</v>
      </c>
      <c r="M10764" s="88">
        <v>3763.0811169731073</v>
      </c>
    </row>
    <row r="10765" spans="3:13" x14ac:dyDescent="0.2">
      <c r="C10765" s="88">
        <v>0.53334999999999999</v>
      </c>
      <c r="D10765" s="88">
        <v>16777.445232405073</v>
      </c>
      <c r="E10765" s="88">
        <v>168.26094860057128</v>
      </c>
      <c r="F10765" s="88">
        <v>531.89654655033246</v>
      </c>
      <c r="G10765" s="88">
        <v>785.66203470025175</v>
      </c>
      <c r="H10765" s="88">
        <v>1028.140428808932</v>
      </c>
      <c r="I10765" s="88">
        <v>1414.9065672836441</v>
      </c>
      <c r="J10765" s="88">
        <v>2056.865326240772</v>
      </c>
      <c r="K10765" s="88">
        <v>3444.1800891356811</v>
      </c>
      <c r="L10765" s="88">
        <v>3633.3684653942373</v>
      </c>
      <c r="M10765" s="88">
        <v>3763.1105161919249</v>
      </c>
    </row>
    <row r="10766" spans="3:13" x14ac:dyDescent="0.2">
      <c r="C10766" s="88">
        <v>0.53339999999999999</v>
      </c>
      <c r="D10766" s="88">
        <v>16777.609072150815</v>
      </c>
      <c r="E10766" s="88">
        <v>168.26910140529253</v>
      </c>
      <c r="F10766" s="88">
        <v>531.90001682976981</v>
      </c>
      <c r="G10766" s="88">
        <v>785.68092378919664</v>
      </c>
      <c r="H10766" s="88">
        <v>1028.1494099952688</v>
      </c>
      <c r="I10766" s="88">
        <v>1414.9314582751335</v>
      </c>
      <c r="J10766" s="88">
        <v>2056.9746507738014</v>
      </c>
      <c r="K10766" s="88">
        <v>3444.358746924293</v>
      </c>
      <c r="L10766" s="88">
        <v>3633.377401573578</v>
      </c>
      <c r="M10766" s="88">
        <v>3763.1201865680564</v>
      </c>
    </row>
    <row r="10767" spans="3:13" x14ac:dyDescent="0.2">
      <c r="C10767" s="88">
        <v>0.53344999999999998</v>
      </c>
      <c r="D10767" s="88">
        <v>16778.01631878204</v>
      </c>
      <c r="E10767" s="88">
        <v>168.29550982076853</v>
      </c>
      <c r="F10767" s="88">
        <v>531.90028077256466</v>
      </c>
      <c r="G10767" s="88">
        <v>785.70698312153945</v>
      </c>
      <c r="H10767" s="88">
        <v>1028.1742483711282</v>
      </c>
      <c r="I10767" s="88">
        <v>1414.9765305223023</v>
      </c>
      <c r="J10767" s="88">
        <v>2057.0211770500819</v>
      </c>
      <c r="K10767" s="88">
        <v>3444.4880754980554</v>
      </c>
      <c r="L10767" s="88">
        <v>3633.9443238787189</v>
      </c>
      <c r="M10767" s="88">
        <v>3763.1607779884648</v>
      </c>
    </row>
    <row r="10768" spans="3:13" x14ac:dyDescent="0.2">
      <c r="C10768" s="88">
        <v>0.53349999999999997</v>
      </c>
      <c r="D10768" s="88">
        <v>16778.165515582772</v>
      </c>
      <c r="E10768" s="88">
        <v>168.29550982076853</v>
      </c>
      <c r="F10768" s="88">
        <v>531.90365936805756</v>
      </c>
      <c r="G10768" s="88">
        <v>785.71802946461867</v>
      </c>
      <c r="H10768" s="88">
        <v>1028.1851145019341</v>
      </c>
      <c r="I10768" s="88">
        <v>1415.002201231458</v>
      </c>
      <c r="J10768" s="88">
        <v>2057.025536207474</v>
      </c>
      <c r="K10768" s="88">
        <v>3444.4902529443111</v>
      </c>
      <c r="L10768" s="88">
        <v>3634.0801088012831</v>
      </c>
      <c r="M10768" s="88">
        <v>3763.2343431117843</v>
      </c>
    </row>
    <row r="10769" spans="3:13" x14ac:dyDescent="0.2">
      <c r="C10769" s="88">
        <v>0.53354999999999997</v>
      </c>
      <c r="D10769" s="88">
        <v>16778.192185926211</v>
      </c>
      <c r="E10769" s="88">
        <v>168.3297350352359</v>
      </c>
      <c r="F10769" s="88">
        <v>531.92693610616288</v>
      </c>
      <c r="G10769" s="88">
        <v>785.73061348829606</v>
      </c>
      <c r="H10769" s="88">
        <v>1028.1925571907977</v>
      </c>
      <c r="I10769" s="88">
        <v>1415.0090584470968</v>
      </c>
      <c r="J10769" s="88">
        <v>2057.0293098319935</v>
      </c>
      <c r="K10769" s="88">
        <v>3444.5041225855339</v>
      </c>
      <c r="L10769" s="88">
        <v>3634.1060516548132</v>
      </c>
      <c r="M10769" s="88">
        <v>3763.2373566089545</v>
      </c>
    </row>
    <row r="10770" spans="3:13" x14ac:dyDescent="0.2">
      <c r="C10770" s="88">
        <v>0.53359999999999996</v>
      </c>
      <c r="D10770" s="88">
        <v>16778.210346045053</v>
      </c>
      <c r="E10770" s="88">
        <v>168.33689277847861</v>
      </c>
      <c r="F10770" s="88">
        <v>531.93496558956895</v>
      </c>
      <c r="G10770" s="88">
        <v>785.74347181061967</v>
      </c>
      <c r="H10770" s="88">
        <v>1028.2240581224701</v>
      </c>
      <c r="I10770" s="88">
        <v>1415.0117211286351</v>
      </c>
      <c r="J10770" s="88">
        <v>2057.058862954435</v>
      </c>
      <c r="K10770" s="88">
        <v>3444.5434702618168</v>
      </c>
      <c r="L10770" s="88">
        <v>3634.1182881711047</v>
      </c>
      <c r="M10770" s="88">
        <v>3763.2550120509618</v>
      </c>
    </row>
    <row r="10771" spans="3:13" x14ac:dyDescent="0.2">
      <c r="C10771" s="88">
        <v>0.53364999999999996</v>
      </c>
      <c r="D10771" s="88">
        <v>16778.21887726742</v>
      </c>
      <c r="E10771" s="88">
        <v>168.34909832852463</v>
      </c>
      <c r="F10771" s="88">
        <v>531.93630827963261</v>
      </c>
      <c r="G10771" s="88">
        <v>785.76165760924414</v>
      </c>
      <c r="H10771" s="88">
        <v>1028.2511845984614</v>
      </c>
      <c r="I10771" s="88">
        <v>1415.0274386363249</v>
      </c>
      <c r="J10771" s="88">
        <v>2057.1535572854486</v>
      </c>
      <c r="K10771" s="88">
        <v>3444.5619213730138</v>
      </c>
      <c r="L10771" s="88">
        <v>3634.1692458313619</v>
      </c>
      <c r="M10771" s="88">
        <v>3763.2657967124001</v>
      </c>
    </row>
    <row r="10772" spans="3:13" x14ac:dyDescent="0.2">
      <c r="C10772" s="88">
        <v>0.53369999999999995</v>
      </c>
      <c r="D10772" s="88">
        <v>16778.347855447188</v>
      </c>
      <c r="E10772" s="88">
        <v>168.34909832852463</v>
      </c>
      <c r="F10772" s="88">
        <v>531.94675061393264</v>
      </c>
      <c r="G10772" s="88">
        <v>785.76386594452242</v>
      </c>
      <c r="H10772" s="88">
        <v>1028.2550687908256</v>
      </c>
      <c r="I10772" s="88">
        <v>1415.0487618691254</v>
      </c>
      <c r="J10772" s="88">
        <v>2057.1578183662418</v>
      </c>
      <c r="K10772" s="88">
        <v>3444.5784649836987</v>
      </c>
      <c r="L10772" s="88">
        <v>3634.1894865116055</v>
      </c>
      <c r="M10772" s="88">
        <v>3763.2907204999292</v>
      </c>
    </row>
    <row r="10773" spans="3:13" x14ac:dyDescent="0.2">
      <c r="C10773" s="88">
        <v>0.53374999999999995</v>
      </c>
      <c r="D10773" s="88">
        <v>16778.3713385642</v>
      </c>
      <c r="E10773" s="88">
        <v>168.38569732542601</v>
      </c>
      <c r="F10773" s="88">
        <v>531.95412421087985</v>
      </c>
      <c r="G10773" s="88">
        <v>785.774390338986</v>
      </c>
      <c r="H10773" s="88">
        <v>1028.2800896964422</v>
      </c>
      <c r="I10773" s="88">
        <v>1415.0601992423003</v>
      </c>
      <c r="J10773" s="88">
        <v>2057.1585393057421</v>
      </c>
      <c r="K10773" s="88">
        <v>3444.59171016255</v>
      </c>
      <c r="L10773" s="88">
        <v>3634.1913621359581</v>
      </c>
      <c r="M10773" s="88">
        <v>3763.31915250569</v>
      </c>
    </row>
    <row r="10774" spans="3:13" x14ac:dyDescent="0.2">
      <c r="C10774" s="88">
        <v>0.53380000000000005</v>
      </c>
      <c r="D10774" s="88">
        <v>16778.528236244954</v>
      </c>
      <c r="E10774" s="88">
        <v>168.41179865895174</v>
      </c>
      <c r="F10774" s="88">
        <v>531.97770191196696</v>
      </c>
      <c r="G10774" s="88">
        <v>785.77904844408295</v>
      </c>
      <c r="H10774" s="88">
        <v>1028.303871464921</v>
      </c>
      <c r="I10774" s="88">
        <v>1415.0656006016911</v>
      </c>
      <c r="J10774" s="88">
        <v>2057.1637289305309</v>
      </c>
      <c r="K10774" s="88">
        <v>3444.6076074217185</v>
      </c>
      <c r="L10774" s="88">
        <v>3634.2026045055277</v>
      </c>
      <c r="M10774" s="88">
        <v>3763.3195595942339</v>
      </c>
    </row>
    <row r="10775" spans="3:13" x14ac:dyDescent="0.2">
      <c r="C10775" s="88">
        <v>0.53385000000000005</v>
      </c>
      <c r="D10775" s="88">
        <v>16778.596904969563</v>
      </c>
      <c r="E10775" s="88">
        <v>168.41862381827377</v>
      </c>
      <c r="F10775" s="88">
        <v>531.98285127384952</v>
      </c>
      <c r="G10775" s="88">
        <v>785.78560192018494</v>
      </c>
      <c r="H10775" s="88">
        <v>1028.3071282665492</v>
      </c>
      <c r="I10775" s="88">
        <v>1415.0731596381825</v>
      </c>
      <c r="J10775" s="88">
        <v>2057.17330638879</v>
      </c>
      <c r="K10775" s="88">
        <v>3444.6646462516501</v>
      </c>
      <c r="L10775" s="88">
        <v>3634.2905981598924</v>
      </c>
      <c r="M10775" s="88">
        <v>3763.3504636471043</v>
      </c>
    </row>
    <row r="10776" spans="3:13" x14ac:dyDescent="0.2">
      <c r="C10776" s="88">
        <v>0.53390000000000004</v>
      </c>
      <c r="D10776" s="88">
        <v>16778.682704840863</v>
      </c>
      <c r="E10776" s="88">
        <v>168.44025795738708</v>
      </c>
      <c r="F10776" s="88">
        <v>531.98470137747199</v>
      </c>
      <c r="G10776" s="88">
        <v>785.79138214301429</v>
      </c>
      <c r="H10776" s="88">
        <v>1028.3261808534512</v>
      </c>
      <c r="I10776" s="88">
        <v>1415.1019731201513</v>
      </c>
      <c r="J10776" s="88">
        <v>2057.2956502319635</v>
      </c>
      <c r="K10776" s="88">
        <v>3444.7116029545991</v>
      </c>
      <c r="L10776" s="88">
        <v>3634.4749215477414</v>
      </c>
      <c r="M10776" s="88">
        <v>3763.3912648356813</v>
      </c>
    </row>
    <row r="10777" spans="3:13" x14ac:dyDescent="0.2">
      <c r="C10777" s="88">
        <v>0.53395000000000004</v>
      </c>
      <c r="D10777" s="88">
        <v>16778.805835795345</v>
      </c>
      <c r="E10777" s="88">
        <v>168.45636320216545</v>
      </c>
      <c r="F10777" s="88">
        <v>531.98676895693143</v>
      </c>
      <c r="G10777" s="88">
        <v>785.81351981362877</v>
      </c>
      <c r="H10777" s="88">
        <v>1028.3688623300222</v>
      </c>
      <c r="I10777" s="88">
        <v>1415.1081039102205</v>
      </c>
      <c r="J10777" s="88">
        <v>2057.3473066264105</v>
      </c>
      <c r="K10777" s="88">
        <v>3444.7405407103347</v>
      </c>
      <c r="L10777" s="88">
        <v>3634.7498321678277</v>
      </c>
      <c r="M10777" s="88">
        <v>3763.3997376242651</v>
      </c>
    </row>
    <row r="10778" spans="3:13" x14ac:dyDescent="0.2">
      <c r="C10778" s="88">
        <v>0.53400000000000003</v>
      </c>
      <c r="D10778" s="88">
        <v>16779.096252604311</v>
      </c>
      <c r="E10778" s="88">
        <v>168.48013893622647</v>
      </c>
      <c r="F10778" s="88">
        <v>531.99787008507656</v>
      </c>
      <c r="G10778" s="88">
        <v>785.82066738969161</v>
      </c>
      <c r="H10778" s="88">
        <v>1028.3828475976529</v>
      </c>
      <c r="I10778" s="88">
        <v>1415.119028280667</v>
      </c>
      <c r="J10778" s="88">
        <v>2057.3654768723304</v>
      </c>
      <c r="K10778" s="88">
        <v>3444.7846324454531</v>
      </c>
      <c r="L10778" s="88">
        <v>3634.9789909802776</v>
      </c>
      <c r="M10778" s="88">
        <v>3763.404265765847</v>
      </c>
    </row>
    <row r="10779" spans="3:13" x14ac:dyDescent="0.2">
      <c r="C10779" s="88">
        <v>0.53405000000000002</v>
      </c>
      <c r="D10779" s="88">
        <v>16779.225016214717</v>
      </c>
      <c r="E10779" s="88">
        <v>168.58937934920232</v>
      </c>
      <c r="F10779" s="88">
        <v>532.01029175486519</v>
      </c>
      <c r="G10779" s="88">
        <v>785.82529000139812</v>
      </c>
      <c r="H10779" s="88">
        <v>1028.3886367789737</v>
      </c>
      <c r="I10779" s="88">
        <v>1415.1439768870769</v>
      </c>
      <c r="J10779" s="88">
        <v>2057.387494435774</v>
      </c>
      <c r="K10779" s="88">
        <v>3444.8042038938238</v>
      </c>
      <c r="L10779" s="88">
        <v>3635.146649675215</v>
      </c>
      <c r="M10779" s="88">
        <v>3763.4209369658106</v>
      </c>
    </row>
    <row r="10780" spans="3:13" x14ac:dyDescent="0.2">
      <c r="C10780" s="88">
        <v>0.53410000000000002</v>
      </c>
      <c r="D10780" s="88">
        <v>16779.536106761218</v>
      </c>
      <c r="E10780" s="88">
        <v>168.59148227505648</v>
      </c>
      <c r="F10780" s="88">
        <v>532.02011087827486</v>
      </c>
      <c r="G10780" s="88">
        <v>785.82979224951623</v>
      </c>
      <c r="H10780" s="88">
        <v>1028.4195892793973</v>
      </c>
      <c r="I10780" s="88">
        <v>1415.1447597595038</v>
      </c>
      <c r="J10780" s="88">
        <v>2057.4511705697</v>
      </c>
      <c r="K10780" s="88">
        <v>3444.8410876759945</v>
      </c>
      <c r="L10780" s="88">
        <v>3635.3157778136592</v>
      </c>
      <c r="M10780" s="88">
        <v>3763.4221630442466</v>
      </c>
    </row>
    <row r="10781" spans="3:13" x14ac:dyDescent="0.2">
      <c r="C10781" s="88">
        <v>0.53415000000000001</v>
      </c>
      <c r="D10781" s="88">
        <v>16779.627429797325</v>
      </c>
      <c r="E10781" s="88">
        <v>168.7720085714418</v>
      </c>
      <c r="F10781" s="88">
        <v>532.02258220494878</v>
      </c>
      <c r="G10781" s="88">
        <v>785.85690665446737</v>
      </c>
      <c r="H10781" s="88">
        <v>1028.4289029268743</v>
      </c>
      <c r="I10781" s="88">
        <v>1415.1915023449724</v>
      </c>
      <c r="J10781" s="88">
        <v>2057.4726682340165</v>
      </c>
      <c r="K10781" s="88">
        <v>3444.8629299027721</v>
      </c>
      <c r="L10781" s="88">
        <v>3635.3239749675399</v>
      </c>
      <c r="M10781" s="88">
        <v>3763.4299473575857</v>
      </c>
    </row>
    <row r="10782" spans="3:13" x14ac:dyDescent="0.2">
      <c r="C10782" s="88">
        <v>0.53420000000000001</v>
      </c>
      <c r="D10782" s="88">
        <v>16780.349258127513</v>
      </c>
      <c r="E10782" s="88">
        <v>168.81829603147889</v>
      </c>
      <c r="F10782" s="88">
        <v>532.04459313203097</v>
      </c>
      <c r="G10782" s="88">
        <v>785.8633955760547</v>
      </c>
      <c r="H10782" s="88">
        <v>1028.4511811789785</v>
      </c>
      <c r="I10782" s="88">
        <v>1415.2265382889532</v>
      </c>
      <c r="J10782" s="88">
        <v>2057.4896935968104</v>
      </c>
      <c r="K10782" s="88">
        <v>3444.8930028568384</v>
      </c>
      <c r="L10782" s="88">
        <v>3635.3889625101765</v>
      </c>
      <c r="M10782" s="88">
        <v>3763.4430268680453</v>
      </c>
    </row>
    <row r="10783" spans="3:13" x14ac:dyDescent="0.2">
      <c r="C10783" s="88">
        <v>0.53425</v>
      </c>
      <c r="D10783" s="88">
        <v>16780.360572270005</v>
      </c>
      <c r="E10783" s="88">
        <v>168.85558415604555</v>
      </c>
      <c r="F10783" s="88">
        <v>532.04501746620599</v>
      </c>
      <c r="G10783" s="88">
        <v>785.87120905306028</v>
      </c>
      <c r="H10783" s="88">
        <v>1028.4768093012285</v>
      </c>
      <c r="I10783" s="88">
        <v>1415.2501301144734</v>
      </c>
      <c r="J10783" s="88">
        <v>2057.4933909265155</v>
      </c>
      <c r="K10783" s="88">
        <v>3444.9082371303089</v>
      </c>
      <c r="L10783" s="88">
        <v>3635.3994345071892</v>
      </c>
      <c r="M10783" s="88">
        <v>3763.4610053872025</v>
      </c>
    </row>
    <row r="10784" spans="3:13" x14ac:dyDescent="0.2">
      <c r="C10784" s="88">
        <v>0.5343</v>
      </c>
      <c r="D10784" s="88">
        <v>16780.4295179248</v>
      </c>
      <c r="E10784" s="88">
        <v>168.87616946574144</v>
      </c>
      <c r="F10784" s="88">
        <v>532.04908697617157</v>
      </c>
      <c r="G10784" s="88">
        <v>785.88454573120862</v>
      </c>
      <c r="H10784" s="88">
        <v>1028.49293877115</v>
      </c>
      <c r="I10784" s="88">
        <v>1415.2680117020159</v>
      </c>
      <c r="J10784" s="88">
        <v>2057.539088357481</v>
      </c>
      <c r="K10784" s="88">
        <v>3444.9442653823703</v>
      </c>
      <c r="L10784" s="88">
        <v>3635.4100525452359</v>
      </c>
      <c r="M10784" s="88">
        <v>3763.56708667982</v>
      </c>
    </row>
    <row r="10785" spans="3:13" x14ac:dyDescent="0.2">
      <c r="C10785" s="88">
        <v>0.53434999999999999</v>
      </c>
      <c r="D10785" s="88">
        <v>16780.43218060314</v>
      </c>
      <c r="E10785" s="88">
        <v>168.87845741150886</v>
      </c>
      <c r="F10785" s="88">
        <v>532.05459075357157</v>
      </c>
      <c r="G10785" s="88">
        <v>785.88732820240739</v>
      </c>
      <c r="H10785" s="88">
        <v>1028.5089496875448</v>
      </c>
      <c r="I10785" s="88">
        <v>1415.3071204270086</v>
      </c>
      <c r="J10785" s="88">
        <v>2057.6149619675057</v>
      </c>
      <c r="K10785" s="88">
        <v>3444.9676776826836</v>
      </c>
      <c r="L10785" s="88">
        <v>3635.4234053848227</v>
      </c>
      <c r="M10785" s="88">
        <v>3763.6031539427695</v>
      </c>
    </row>
    <row r="10786" spans="3:13" x14ac:dyDescent="0.2">
      <c r="C10786" s="88">
        <v>0.53439999999999999</v>
      </c>
      <c r="D10786" s="88">
        <v>16780.696582144879</v>
      </c>
      <c r="E10786" s="88">
        <v>168.92379938575959</v>
      </c>
      <c r="F10786" s="88">
        <v>532.05492282771866</v>
      </c>
      <c r="G10786" s="88">
        <v>785.89314207629423</v>
      </c>
      <c r="H10786" s="88">
        <v>1028.5094960019628</v>
      </c>
      <c r="I10786" s="88">
        <v>1415.3349618974389</v>
      </c>
      <c r="J10786" s="88">
        <v>2057.6177089374114</v>
      </c>
      <c r="K10786" s="88">
        <v>3444.9716765571147</v>
      </c>
      <c r="L10786" s="88">
        <v>3635.4489832082099</v>
      </c>
      <c r="M10786" s="88">
        <v>3763.6322392883526</v>
      </c>
    </row>
    <row r="10787" spans="3:13" x14ac:dyDescent="0.2">
      <c r="C10787" s="88">
        <v>0.53444999999999998</v>
      </c>
      <c r="D10787" s="88">
        <v>16781.284299011499</v>
      </c>
      <c r="E10787" s="88">
        <v>168.94564305847052</v>
      </c>
      <c r="F10787" s="88">
        <v>532.05520416526269</v>
      </c>
      <c r="G10787" s="88">
        <v>785.90642988149375</v>
      </c>
      <c r="H10787" s="88">
        <v>1028.5374279091725</v>
      </c>
      <c r="I10787" s="88">
        <v>1415.3418869462917</v>
      </c>
      <c r="J10787" s="88">
        <v>2057.6216652606545</v>
      </c>
      <c r="K10787" s="88">
        <v>3444.9909212567918</v>
      </c>
      <c r="L10787" s="88">
        <v>3635.5437205347671</v>
      </c>
      <c r="M10787" s="88">
        <v>3763.6429838182194</v>
      </c>
    </row>
    <row r="10788" spans="3:13" x14ac:dyDescent="0.2">
      <c r="C10788" s="88">
        <v>0.53449999999999998</v>
      </c>
      <c r="D10788" s="88">
        <v>16781.345981806462</v>
      </c>
      <c r="E10788" s="88">
        <v>168.98605957020663</v>
      </c>
      <c r="F10788" s="88">
        <v>532.06312358763716</v>
      </c>
      <c r="G10788" s="88">
        <v>785.91577531483063</v>
      </c>
      <c r="H10788" s="88">
        <v>1028.599632982593</v>
      </c>
      <c r="I10788" s="88">
        <v>1415.3543743939076</v>
      </c>
      <c r="J10788" s="88">
        <v>2057.6449682868542</v>
      </c>
      <c r="K10788" s="88">
        <v>3445.0053321860196</v>
      </c>
      <c r="L10788" s="88">
        <v>3635.7943636834088</v>
      </c>
      <c r="M10788" s="88">
        <v>3763.6433498200618</v>
      </c>
    </row>
    <row r="10789" spans="3:13" x14ac:dyDescent="0.2">
      <c r="C10789" s="88">
        <v>0.53454999999999997</v>
      </c>
      <c r="D10789" s="88">
        <v>16781.350115674471</v>
      </c>
      <c r="E10789" s="88">
        <v>168.98916193260902</v>
      </c>
      <c r="F10789" s="88">
        <v>532.0654346744841</v>
      </c>
      <c r="G10789" s="88">
        <v>785.92863132101229</v>
      </c>
      <c r="H10789" s="88">
        <v>1028.6088910618373</v>
      </c>
      <c r="I10789" s="88">
        <v>1415.3649377055908</v>
      </c>
      <c r="J10789" s="88">
        <v>2057.7602483524774</v>
      </c>
      <c r="K10789" s="88">
        <v>3445.0487684807231</v>
      </c>
      <c r="L10789" s="88">
        <v>3635.8413003754954</v>
      </c>
      <c r="M10789" s="88">
        <v>3763.6472853786631</v>
      </c>
    </row>
    <row r="10790" spans="3:13" x14ac:dyDescent="0.2">
      <c r="C10790" s="88">
        <v>0.53459999999999996</v>
      </c>
      <c r="D10790" s="88">
        <v>16781.380400855709</v>
      </c>
      <c r="E10790" s="88">
        <v>169.00548897894078</v>
      </c>
      <c r="F10790" s="88">
        <v>532.07173647353875</v>
      </c>
      <c r="G10790" s="88">
        <v>785.94229148690647</v>
      </c>
      <c r="H10790" s="88">
        <v>1028.6159048375407</v>
      </c>
      <c r="I10790" s="88">
        <v>1415.3938235264882</v>
      </c>
      <c r="J10790" s="88">
        <v>2057.7814196422064</v>
      </c>
      <c r="K10790" s="88">
        <v>3445.0811909222734</v>
      </c>
      <c r="L10790" s="88">
        <v>3635.8854651707356</v>
      </c>
      <c r="M10790" s="88">
        <v>3763.6772198627182</v>
      </c>
    </row>
    <row r="10791" spans="3:13" x14ac:dyDescent="0.2">
      <c r="C10791" s="88">
        <v>0.53464999999999996</v>
      </c>
      <c r="D10791" s="88">
        <v>16781.999323333359</v>
      </c>
      <c r="E10791" s="88">
        <v>169.01410228350505</v>
      </c>
      <c r="F10791" s="88">
        <v>532.0816985055103</v>
      </c>
      <c r="G10791" s="88">
        <v>785.94837720381793</v>
      </c>
      <c r="H10791" s="88">
        <v>1028.6225153433929</v>
      </c>
      <c r="I10791" s="88">
        <v>1415.4532331072478</v>
      </c>
      <c r="J10791" s="88">
        <v>2057.8662001105808</v>
      </c>
      <c r="K10791" s="88">
        <v>3445.1593197533557</v>
      </c>
      <c r="L10791" s="88">
        <v>3635.8973884477018</v>
      </c>
      <c r="M10791" s="88">
        <v>3763.6793793247962</v>
      </c>
    </row>
    <row r="10792" spans="3:13" x14ac:dyDescent="0.2">
      <c r="C10792" s="88">
        <v>0.53469999999999995</v>
      </c>
      <c r="D10792" s="88">
        <v>16782.073806070101</v>
      </c>
      <c r="E10792" s="88">
        <v>169.06090461961867</v>
      </c>
      <c r="F10792" s="88">
        <v>532.08492478785365</v>
      </c>
      <c r="G10792" s="88">
        <v>785.95730733032678</v>
      </c>
      <c r="H10792" s="88">
        <v>1028.6294448785638</v>
      </c>
      <c r="I10792" s="88">
        <v>1415.4765946437083</v>
      </c>
      <c r="J10792" s="88">
        <v>2057.8844713698127</v>
      </c>
      <c r="K10792" s="88">
        <v>3445.1721605045086</v>
      </c>
      <c r="L10792" s="88">
        <v>3635.9034957643707</v>
      </c>
      <c r="M10792" s="88">
        <v>3763.7683229036084</v>
      </c>
    </row>
    <row r="10793" spans="3:13" x14ac:dyDescent="0.2">
      <c r="C10793" s="88">
        <v>0.53474999999999995</v>
      </c>
      <c r="D10793" s="88">
        <v>16782.263740879618</v>
      </c>
      <c r="E10793" s="88">
        <v>169.06157549341697</v>
      </c>
      <c r="F10793" s="88">
        <v>532.09685765475933</v>
      </c>
      <c r="G10793" s="88">
        <v>785.96590290425002</v>
      </c>
      <c r="H10793" s="88">
        <v>1028.6529843547737</v>
      </c>
      <c r="I10793" s="88">
        <v>1415.4837492847641</v>
      </c>
      <c r="J10793" s="88">
        <v>2057.89314056379</v>
      </c>
      <c r="K10793" s="88">
        <v>3445.1986977429597</v>
      </c>
      <c r="L10793" s="88">
        <v>3635.9354358062046</v>
      </c>
      <c r="M10793" s="88">
        <v>3763.7716831892899</v>
      </c>
    </row>
    <row r="10794" spans="3:13" x14ac:dyDescent="0.2">
      <c r="C10794" s="88">
        <v>0.53480000000000005</v>
      </c>
      <c r="D10794" s="88">
        <v>16782.651116375546</v>
      </c>
      <c r="E10794" s="88">
        <v>169.0980702433335</v>
      </c>
      <c r="F10794" s="88">
        <v>532.0995689239212</v>
      </c>
      <c r="G10794" s="88">
        <v>785.97610556948484</v>
      </c>
      <c r="H10794" s="88">
        <v>1028.6723771190764</v>
      </c>
      <c r="I10794" s="88">
        <v>1415.4890268413278</v>
      </c>
      <c r="J10794" s="88">
        <v>2057.8949318047648</v>
      </c>
      <c r="K10794" s="88">
        <v>3445.2247005378749</v>
      </c>
      <c r="L10794" s="88">
        <v>3635.9907788084997</v>
      </c>
      <c r="M10794" s="88">
        <v>3763.821229125972</v>
      </c>
    </row>
    <row r="10795" spans="3:13" x14ac:dyDescent="0.2">
      <c r="C10795" s="88">
        <v>0.53485000000000005</v>
      </c>
      <c r="D10795" s="88">
        <v>16782.679876023794</v>
      </c>
      <c r="E10795" s="88">
        <v>169.11952587827091</v>
      </c>
      <c r="F10795" s="88">
        <v>532.10845921974123</v>
      </c>
      <c r="G10795" s="88">
        <v>785.98019392345122</v>
      </c>
      <c r="H10795" s="88">
        <v>1028.6831299580863</v>
      </c>
      <c r="I10795" s="88">
        <v>1415.5552936906402</v>
      </c>
      <c r="J10795" s="88">
        <v>2057.8983366974303</v>
      </c>
      <c r="K10795" s="88">
        <v>3445.2433045167004</v>
      </c>
      <c r="L10795" s="88">
        <v>3636.3690289753349</v>
      </c>
      <c r="M10795" s="88">
        <v>3763.8507560032626</v>
      </c>
    </row>
    <row r="10796" spans="3:13" x14ac:dyDescent="0.2">
      <c r="C10796" s="88">
        <v>0.53490000000000004</v>
      </c>
      <c r="D10796" s="88">
        <v>16782.974645466387</v>
      </c>
      <c r="E10796" s="88">
        <v>169.12586016726527</v>
      </c>
      <c r="F10796" s="88">
        <v>532.10917053271532</v>
      </c>
      <c r="G10796" s="88">
        <v>785.99302548936976</v>
      </c>
      <c r="H10796" s="88">
        <v>1028.687747066474</v>
      </c>
      <c r="I10796" s="88">
        <v>1415.5598375787135</v>
      </c>
      <c r="J10796" s="88">
        <v>2057.912711761142</v>
      </c>
      <c r="K10796" s="88">
        <v>3445.2441449750663</v>
      </c>
      <c r="L10796" s="88">
        <v>3636.395951112675</v>
      </c>
      <c r="M10796" s="88">
        <v>3763.8555219437908</v>
      </c>
    </row>
    <row r="10797" spans="3:13" x14ac:dyDescent="0.2">
      <c r="C10797" s="88">
        <v>0.53495000000000004</v>
      </c>
      <c r="D10797" s="88">
        <v>16783.072087656161</v>
      </c>
      <c r="E10797" s="88">
        <v>169.16266378388445</v>
      </c>
      <c r="F10797" s="88">
        <v>532.11355989676849</v>
      </c>
      <c r="G10797" s="88">
        <v>786.01816857453332</v>
      </c>
      <c r="H10797" s="88">
        <v>1028.7001339654466</v>
      </c>
      <c r="I10797" s="88">
        <v>1415.5674102084331</v>
      </c>
      <c r="J10797" s="88">
        <v>2057.9415322980931</v>
      </c>
      <c r="K10797" s="88">
        <v>3445.2684259836751</v>
      </c>
      <c r="L10797" s="88">
        <v>3636.4156759167527</v>
      </c>
      <c r="M10797" s="88">
        <v>3763.8806777064688</v>
      </c>
    </row>
    <row r="10798" spans="3:13" x14ac:dyDescent="0.2">
      <c r="C10798" s="88">
        <v>0.53500000000000003</v>
      </c>
      <c r="D10798" s="88">
        <v>16783.115001275768</v>
      </c>
      <c r="E10798" s="88">
        <v>169.16773305903553</v>
      </c>
      <c r="F10798" s="88">
        <v>532.11538167007666</v>
      </c>
      <c r="G10798" s="88">
        <v>786.02524747848156</v>
      </c>
      <c r="H10798" s="88">
        <v>1028.7008158134217</v>
      </c>
      <c r="I10798" s="88">
        <v>1415.5842262512365</v>
      </c>
      <c r="J10798" s="88">
        <v>2057.944203637599</v>
      </c>
      <c r="K10798" s="88">
        <v>3445.2789059470761</v>
      </c>
      <c r="L10798" s="88">
        <v>3636.4890582323806</v>
      </c>
      <c r="M10798" s="88">
        <v>3763.8824285715873</v>
      </c>
    </row>
    <row r="10799" spans="3:13" x14ac:dyDescent="0.2">
      <c r="C10799" s="88">
        <v>0.53505000000000003</v>
      </c>
      <c r="D10799" s="88">
        <v>16783.449799613336</v>
      </c>
      <c r="E10799" s="88">
        <v>169.24466472456515</v>
      </c>
      <c r="F10799" s="88">
        <v>532.11934934390592</v>
      </c>
      <c r="G10799" s="88">
        <v>786.04056038839099</v>
      </c>
      <c r="H10799" s="88">
        <v>1028.7313483243643</v>
      </c>
      <c r="I10799" s="88">
        <v>1415.5889761739791</v>
      </c>
      <c r="J10799" s="88">
        <v>2057.999711443385</v>
      </c>
      <c r="K10799" s="88">
        <v>3445.3340680849378</v>
      </c>
      <c r="L10799" s="88">
        <v>3637.3660359011724</v>
      </c>
      <c r="M10799" s="88">
        <v>3763.9379039566847</v>
      </c>
    </row>
    <row r="10800" spans="3:13" x14ac:dyDescent="0.2">
      <c r="C10800" s="88">
        <v>0.53510000000000002</v>
      </c>
      <c r="D10800" s="88">
        <v>16783.61634092006</v>
      </c>
      <c r="E10800" s="88">
        <v>169.24966973507617</v>
      </c>
      <c r="F10800" s="88">
        <v>532.13198318185823</v>
      </c>
      <c r="G10800" s="88">
        <v>786.04633531251693</v>
      </c>
      <c r="H10800" s="88">
        <v>1028.7612122320897</v>
      </c>
      <c r="I10800" s="88">
        <v>1415.5905581353268</v>
      </c>
      <c r="J10800" s="88">
        <v>2058.0600074957515</v>
      </c>
      <c r="K10800" s="88">
        <v>3445.3390986680961</v>
      </c>
      <c r="L10800" s="88">
        <v>3637.5037663713642</v>
      </c>
      <c r="M10800" s="88">
        <v>3763.9506775927343</v>
      </c>
    </row>
    <row r="10801" spans="3:13" x14ac:dyDescent="0.2">
      <c r="C10801" s="88">
        <v>0.53515000000000001</v>
      </c>
      <c r="D10801" s="88">
        <v>16783.968241031325</v>
      </c>
      <c r="E10801" s="88">
        <v>169.29993265247231</v>
      </c>
      <c r="F10801" s="88">
        <v>532.14657516325497</v>
      </c>
      <c r="G10801" s="88">
        <v>786.06793379725241</v>
      </c>
      <c r="H10801" s="88">
        <v>1028.770139556138</v>
      </c>
      <c r="I10801" s="88">
        <v>1415.6083191327148</v>
      </c>
      <c r="J10801" s="88">
        <v>2058.0682003778002</v>
      </c>
      <c r="K10801" s="88">
        <v>3445.3503730588554</v>
      </c>
      <c r="L10801" s="88">
        <v>3637.6140569488707</v>
      </c>
      <c r="M10801" s="88">
        <v>3763.9628409852135</v>
      </c>
    </row>
    <row r="10802" spans="3:13" x14ac:dyDescent="0.2">
      <c r="C10802" s="88">
        <v>0.53520000000000001</v>
      </c>
      <c r="D10802" s="88">
        <v>16784.667872852111</v>
      </c>
      <c r="E10802" s="88">
        <v>169.30030106292543</v>
      </c>
      <c r="F10802" s="88">
        <v>532.1594801370702</v>
      </c>
      <c r="G10802" s="88">
        <v>786.07090186419146</v>
      </c>
      <c r="H10802" s="88">
        <v>1028.780426001937</v>
      </c>
      <c r="I10802" s="88">
        <v>1415.6127475087537</v>
      </c>
      <c r="J10802" s="88">
        <v>2058.1375689079719</v>
      </c>
      <c r="K10802" s="88">
        <v>3445.4574276847911</v>
      </c>
      <c r="L10802" s="88">
        <v>3637.7622610531093</v>
      </c>
      <c r="M10802" s="88">
        <v>3763.9692192125967</v>
      </c>
    </row>
    <row r="10803" spans="3:13" x14ac:dyDescent="0.2">
      <c r="C10803" s="88">
        <v>0.53525</v>
      </c>
      <c r="D10803" s="88">
        <v>16784.822913514803</v>
      </c>
      <c r="E10803" s="88">
        <v>169.30751681270795</v>
      </c>
      <c r="F10803" s="88">
        <v>532.16878997988806</v>
      </c>
      <c r="G10803" s="88">
        <v>786.08838483509908</v>
      </c>
      <c r="H10803" s="88">
        <v>1028.792999218676</v>
      </c>
      <c r="I10803" s="88">
        <v>1415.61585833662</v>
      </c>
      <c r="J10803" s="88">
        <v>2058.1375926296919</v>
      </c>
      <c r="K10803" s="88">
        <v>3445.4628464053039</v>
      </c>
      <c r="L10803" s="88">
        <v>3637.8435117366139</v>
      </c>
      <c r="M10803" s="88">
        <v>3763.991307127038</v>
      </c>
    </row>
    <row r="10804" spans="3:13" x14ac:dyDescent="0.2">
      <c r="C10804" s="88">
        <v>0.5353</v>
      </c>
      <c r="D10804" s="88">
        <v>16784.871733068401</v>
      </c>
      <c r="E10804" s="88">
        <v>169.37980865874033</v>
      </c>
      <c r="F10804" s="88">
        <v>532.17297246388307</v>
      </c>
      <c r="G10804" s="88">
        <v>786.11511346068346</v>
      </c>
      <c r="H10804" s="88">
        <v>1028.8114506333013</v>
      </c>
      <c r="I10804" s="88">
        <v>1415.6250601735369</v>
      </c>
      <c r="J10804" s="88">
        <v>2058.1612473454884</v>
      </c>
      <c r="K10804" s="88">
        <v>3445.484598946714</v>
      </c>
      <c r="L10804" s="88">
        <v>3638.0778137376019</v>
      </c>
      <c r="M10804" s="88">
        <v>3763.9953646788781</v>
      </c>
    </row>
    <row r="10805" spans="3:13" x14ac:dyDescent="0.2">
      <c r="C10805" s="88">
        <v>0.53534999999999999</v>
      </c>
      <c r="D10805" s="88">
        <v>16785.729724176115</v>
      </c>
      <c r="E10805" s="88">
        <v>169.37980865874033</v>
      </c>
      <c r="F10805" s="88">
        <v>532.17462453937787</v>
      </c>
      <c r="G10805" s="88">
        <v>786.12135792264007</v>
      </c>
      <c r="H10805" s="88">
        <v>1028.8163523400203</v>
      </c>
      <c r="I10805" s="88">
        <v>1415.6324206500294</v>
      </c>
      <c r="J10805" s="88">
        <v>2058.233492033989</v>
      </c>
      <c r="K10805" s="88">
        <v>3445.499260233621</v>
      </c>
      <c r="L10805" s="88">
        <v>3638.1763403696682</v>
      </c>
      <c r="M10805" s="88">
        <v>3764.0039253973118</v>
      </c>
    </row>
    <row r="10806" spans="3:13" x14ac:dyDescent="0.2">
      <c r="C10806" s="88">
        <v>0.53539999999999999</v>
      </c>
      <c r="D10806" s="88">
        <v>16785.864386107394</v>
      </c>
      <c r="E10806" s="88">
        <v>169.39396376897093</v>
      </c>
      <c r="F10806" s="88">
        <v>532.17923910435456</v>
      </c>
      <c r="G10806" s="88">
        <v>786.1437248274724</v>
      </c>
      <c r="H10806" s="88">
        <v>1028.8514079208044</v>
      </c>
      <c r="I10806" s="88">
        <v>1415.6613954443778</v>
      </c>
      <c r="J10806" s="88">
        <v>2058.2679269304144</v>
      </c>
      <c r="K10806" s="88">
        <v>3445.501660294397</v>
      </c>
      <c r="L10806" s="88">
        <v>3638.318003797488</v>
      </c>
      <c r="M10806" s="88">
        <v>3764.0198685783412</v>
      </c>
    </row>
    <row r="10807" spans="3:13" x14ac:dyDescent="0.2">
      <c r="C10807" s="88">
        <v>0.53544999999999998</v>
      </c>
      <c r="D10807" s="88">
        <v>16785.880186294395</v>
      </c>
      <c r="E10807" s="88">
        <v>169.42357012064167</v>
      </c>
      <c r="F10807" s="88">
        <v>532.18011363503956</v>
      </c>
      <c r="G10807" s="88">
        <v>786.14823944968248</v>
      </c>
      <c r="H10807" s="88">
        <v>1028.8599525906334</v>
      </c>
      <c r="I10807" s="88">
        <v>1415.6682913653722</v>
      </c>
      <c r="J10807" s="88">
        <v>2058.3246892562852</v>
      </c>
      <c r="K10807" s="88">
        <v>3445.528854496336</v>
      </c>
      <c r="L10807" s="88">
        <v>3638.3500075179822</v>
      </c>
      <c r="M10807" s="88">
        <v>3764.0238102387484</v>
      </c>
    </row>
    <row r="10808" spans="3:13" x14ac:dyDescent="0.2">
      <c r="C10808" s="88">
        <v>0.53549999999999998</v>
      </c>
      <c r="D10808" s="88">
        <v>16785.920475896884</v>
      </c>
      <c r="E10808" s="88">
        <v>169.4838427368104</v>
      </c>
      <c r="F10808" s="88">
        <v>532.1948193222097</v>
      </c>
      <c r="G10808" s="88">
        <v>786.1519154760058</v>
      </c>
      <c r="H10808" s="88">
        <v>1028.891819721608</v>
      </c>
      <c r="I10808" s="88">
        <v>1415.669055057379</v>
      </c>
      <c r="J10808" s="88">
        <v>2058.3823894368925</v>
      </c>
      <c r="K10808" s="88">
        <v>3445.575638553848</v>
      </c>
      <c r="L10808" s="88">
        <v>3638.454991595157</v>
      </c>
      <c r="M10808" s="88">
        <v>3764.0259036655834</v>
      </c>
    </row>
    <row r="10809" spans="3:13" x14ac:dyDescent="0.2">
      <c r="C10809" s="88">
        <v>0.53554999999999997</v>
      </c>
      <c r="D10809" s="88">
        <v>16786.206938682008</v>
      </c>
      <c r="E10809" s="88">
        <v>169.53764929713543</v>
      </c>
      <c r="F10809" s="88">
        <v>532.19957653219353</v>
      </c>
      <c r="G10809" s="88">
        <v>786.15554958546409</v>
      </c>
      <c r="H10809" s="88">
        <v>1028.8976938605501</v>
      </c>
      <c r="I10809" s="88">
        <v>1415.6898810178604</v>
      </c>
      <c r="J10809" s="88">
        <v>2058.3832727023682</v>
      </c>
      <c r="K10809" s="88">
        <v>3445.5816732864996</v>
      </c>
      <c r="L10809" s="88">
        <v>3638.6093893432717</v>
      </c>
      <c r="M10809" s="88">
        <v>3764.0340749848838</v>
      </c>
    </row>
    <row r="10810" spans="3:13" x14ac:dyDescent="0.2">
      <c r="C10810" s="88">
        <v>0.53559999999999997</v>
      </c>
      <c r="D10810" s="88">
        <v>16786.284854794078</v>
      </c>
      <c r="E10810" s="88">
        <v>169.54526433136198</v>
      </c>
      <c r="F10810" s="88">
        <v>532.21022945075174</v>
      </c>
      <c r="G10810" s="88">
        <v>786.15661853099664</v>
      </c>
      <c r="H10810" s="88">
        <v>1028.9046040573007</v>
      </c>
      <c r="I10810" s="88">
        <v>1415.7426379320877</v>
      </c>
      <c r="J10810" s="88">
        <v>2058.395445599318</v>
      </c>
      <c r="K10810" s="88">
        <v>3445.6352398073318</v>
      </c>
      <c r="L10810" s="88">
        <v>3638.7237027316182</v>
      </c>
      <c r="M10810" s="88">
        <v>3764.0542004641343</v>
      </c>
    </row>
    <row r="10811" spans="3:13" x14ac:dyDescent="0.2">
      <c r="C10811" s="88">
        <v>0.53564999999999996</v>
      </c>
      <c r="D10811" s="88">
        <v>16786.459377717594</v>
      </c>
      <c r="E10811" s="88">
        <v>169.59382377486872</v>
      </c>
      <c r="F10811" s="88">
        <v>532.21052720298167</v>
      </c>
      <c r="G10811" s="88">
        <v>786.15686977373844</v>
      </c>
      <c r="H10811" s="88">
        <v>1028.9268657941725</v>
      </c>
      <c r="I10811" s="88">
        <v>1415.7564637878845</v>
      </c>
      <c r="J10811" s="88">
        <v>2058.4440239142345</v>
      </c>
      <c r="K10811" s="88">
        <v>3445.6612448835535</v>
      </c>
      <c r="L10811" s="88">
        <v>3638.8739064167676</v>
      </c>
      <c r="M10811" s="88">
        <v>3764.0559720549941</v>
      </c>
    </row>
    <row r="10812" spans="3:13" x14ac:dyDescent="0.2">
      <c r="C10812" s="88">
        <v>0.53569999999999995</v>
      </c>
      <c r="D10812" s="88">
        <v>16786.558813532665</v>
      </c>
      <c r="E10812" s="88">
        <v>169.6011007815614</v>
      </c>
      <c r="F10812" s="88">
        <v>532.21111725327683</v>
      </c>
      <c r="G10812" s="88">
        <v>786.1701937450066</v>
      </c>
      <c r="H10812" s="88">
        <v>1028.9408754083533</v>
      </c>
      <c r="I10812" s="88">
        <v>1415.7587422911133</v>
      </c>
      <c r="J10812" s="88">
        <v>2058.4786130137809</v>
      </c>
      <c r="K10812" s="88">
        <v>3445.6889973521447</v>
      </c>
      <c r="L10812" s="88">
        <v>3638.887057836585</v>
      </c>
      <c r="M10812" s="88">
        <v>3764.0707177704908</v>
      </c>
    </row>
    <row r="10813" spans="3:13" x14ac:dyDescent="0.2">
      <c r="C10813" s="88">
        <v>0.53574999999999995</v>
      </c>
      <c r="D10813" s="88">
        <v>16786.759173337068</v>
      </c>
      <c r="E10813" s="88">
        <v>169.6011007815614</v>
      </c>
      <c r="F10813" s="88">
        <v>532.21220564798432</v>
      </c>
      <c r="G10813" s="88">
        <v>786.17601123190025</v>
      </c>
      <c r="H10813" s="88">
        <v>1028.9472163084124</v>
      </c>
      <c r="I10813" s="88">
        <v>1415.7619991669226</v>
      </c>
      <c r="J10813" s="88">
        <v>2058.5388183396994</v>
      </c>
      <c r="K10813" s="88">
        <v>3445.6936224240749</v>
      </c>
      <c r="L10813" s="88">
        <v>3638.9552991533319</v>
      </c>
      <c r="M10813" s="88">
        <v>3764.0789026331354</v>
      </c>
    </row>
    <row r="10814" spans="3:13" x14ac:dyDescent="0.2">
      <c r="C10814" s="88">
        <v>0.53580000000000005</v>
      </c>
      <c r="D10814" s="88">
        <v>16786.843987213855</v>
      </c>
      <c r="E10814" s="88">
        <v>169.64761737157278</v>
      </c>
      <c r="F10814" s="88">
        <v>532.21407205938931</v>
      </c>
      <c r="G10814" s="88">
        <v>786.18578976668095</v>
      </c>
      <c r="H10814" s="88">
        <v>1028.9735690825923</v>
      </c>
      <c r="I10814" s="88">
        <v>1415.8396920901273</v>
      </c>
      <c r="J10814" s="88">
        <v>2058.5431663276622</v>
      </c>
      <c r="K10814" s="88">
        <v>3445.6986888421779</v>
      </c>
      <c r="L10814" s="88">
        <v>3638.9947506200488</v>
      </c>
      <c r="M10814" s="88">
        <v>3764.1030624548412</v>
      </c>
    </row>
    <row r="10815" spans="3:13" x14ac:dyDescent="0.2">
      <c r="C10815" s="88">
        <v>0.53585000000000005</v>
      </c>
      <c r="D10815" s="88">
        <v>16787.188697115853</v>
      </c>
      <c r="E10815" s="88">
        <v>169.6650056133285</v>
      </c>
      <c r="F10815" s="88">
        <v>532.22728737496527</v>
      </c>
      <c r="G10815" s="88">
        <v>786.21198770424962</v>
      </c>
      <c r="H10815" s="88">
        <v>1028.9874692327016</v>
      </c>
      <c r="I10815" s="88">
        <v>1415.8487771983673</v>
      </c>
      <c r="J10815" s="88">
        <v>2058.5827083361382</v>
      </c>
      <c r="K10815" s="88">
        <v>3445.7175987623832</v>
      </c>
      <c r="L10815" s="88">
        <v>3639.1374858840181</v>
      </c>
      <c r="M10815" s="88">
        <v>3764.1074412937974</v>
      </c>
    </row>
    <row r="10816" spans="3:13" x14ac:dyDescent="0.2">
      <c r="C10816" s="88">
        <v>0.53590000000000004</v>
      </c>
      <c r="D10816" s="88">
        <v>16787.56725615124</v>
      </c>
      <c r="E10816" s="88">
        <v>169.66843696347587</v>
      </c>
      <c r="F10816" s="88">
        <v>532.23324681686108</v>
      </c>
      <c r="G10816" s="88">
        <v>786.22532501741262</v>
      </c>
      <c r="H10816" s="88">
        <v>1028.9876071433573</v>
      </c>
      <c r="I10816" s="88">
        <v>1415.8669354618919</v>
      </c>
      <c r="J10816" s="88">
        <v>2058.5842418579291</v>
      </c>
      <c r="K10816" s="88">
        <v>3445.7621687583778</v>
      </c>
      <c r="L10816" s="88">
        <v>3639.1639103543075</v>
      </c>
      <c r="M10816" s="88">
        <v>3764.1157379381279</v>
      </c>
    </row>
    <row r="10817" spans="3:13" x14ac:dyDescent="0.2">
      <c r="C10817" s="88">
        <v>0.53595000000000004</v>
      </c>
      <c r="D10817" s="88">
        <v>16787.79036207631</v>
      </c>
      <c r="E10817" s="88">
        <v>169.66876628109185</v>
      </c>
      <c r="F10817" s="88">
        <v>532.23789508202253</v>
      </c>
      <c r="G10817" s="88">
        <v>786.23716788260299</v>
      </c>
      <c r="H10817" s="88">
        <v>1029.0110720959619</v>
      </c>
      <c r="I10817" s="88">
        <v>1415.9260439040331</v>
      </c>
      <c r="J10817" s="88">
        <v>2058.6182543130803</v>
      </c>
      <c r="K10817" s="88">
        <v>3445.7679345945326</v>
      </c>
      <c r="L10817" s="88">
        <v>3639.1910394766473</v>
      </c>
      <c r="M10817" s="88">
        <v>3764.1444775989116</v>
      </c>
    </row>
    <row r="10818" spans="3:13" x14ac:dyDescent="0.2">
      <c r="C10818" s="88">
        <v>0.53600000000000003</v>
      </c>
      <c r="D10818" s="88">
        <v>16787.962385430379</v>
      </c>
      <c r="E10818" s="88">
        <v>169.69048429730719</v>
      </c>
      <c r="F10818" s="88">
        <v>532.24280720609795</v>
      </c>
      <c r="G10818" s="88">
        <v>786.2420460559706</v>
      </c>
      <c r="H10818" s="88">
        <v>1029.0236236222613</v>
      </c>
      <c r="I10818" s="88">
        <v>1415.9735991407506</v>
      </c>
      <c r="J10818" s="88">
        <v>2058.6185885025338</v>
      </c>
      <c r="K10818" s="88">
        <v>3445.8118995793234</v>
      </c>
      <c r="L10818" s="88">
        <v>3639.2130430653397</v>
      </c>
      <c r="M10818" s="88">
        <v>3764.1923999502301</v>
      </c>
    </row>
    <row r="10819" spans="3:13" x14ac:dyDescent="0.2">
      <c r="C10819" s="88">
        <v>0.53605000000000003</v>
      </c>
      <c r="D10819" s="88">
        <v>16788.374816146577</v>
      </c>
      <c r="E10819" s="88">
        <v>169.6914203283568</v>
      </c>
      <c r="F10819" s="88">
        <v>532.24542401769895</v>
      </c>
      <c r="G10819" s="88">
        <v>786.25705567276827</v>
      </c>
      <c r="H10819" s="88">
        <v>1029.0317054370139</v>
      </c>
      <c r="I10819" s="88">
        <v>1416.0176315186782</v>
      </c>
      <c r="J10819" s="88">
        <v>2058.6353061616514</v>
      </c>
      <c r="K10819" s="88">
        <v>3445.8136249247195</v>
      </c>
      <c r="L10819" s="88">
        <v>3639.3439694598501</v>
      </c>
      <c r="M10819" s="88">
        <v>3764.250277827879</v>
      </c>
    </row>
    <row r="10820" spans="3:13" x14ac:dyDescent="0.2">
      <c r="C10820" s="88">
        <v>0.53610000000000002</v>
      </c>
      <c r="D10820" s="88">
        <v>16788.412748400566</v>
      </c>
      <c r="E10820" s="88">
        <v>169.71124530043471</v>
      </c>
      <c r="F10820" s="88">
        <v>532.25433269054247</v>
      </c>
      <c r="G10820" s="88">
        <v>786.26607151045982</v>
      </c>
      <c r="H10820" s="88">
        <v>1029.061506269557</v>
      </c>
      <c r="I10820" s="88">
        <v>1416.0315144720475</v>
      </c>
      <c r="J10820" s="88">
        <v>2058.6822290510167</v>
      </c>
      <c r="K10820" s="88">
        <v>3445.8164011345693</v>
      </c>
      <c r="L10820" s="88">
        <v>3639.3470232775462</v>
      </c>
      <c r="M10820" s="88">
        <v>3764.2542037691051</v>
      </c>
    </row>
    <row r="10821" spans="3:13" x14ac:dyDescent="0.2">
      <c r="C10821" s="88">
        <v>0.53615000000000002</v>
      </c>
      <c r="D10821" s="88">
        <v>16788.679010752585</v>
      </c>
      <c r="E10821" s="88">
        <v>169.73393281113113</v>
      </c>
      <c r="F10821" s="88">
        <v>532.25968623735662</v>
      </c>
      <c r="G10821" s="88">
        <v>786.27719347668335</v>
      </c>
      <c r="H10821" s="88">
        <v>1029.0635779706786</v>
      </c>
      <c r="I10821" s="88">
        <v>1416.0318957068357</v>
      </c>
      <c r="J10821" s="88">
        <v>2058.7287091988765</v>
      </c>
      <c r="K10821" s="88">
        <v>3445.9407438829417</v>
      </c>
      <c r="L10821" s="88">
        <v>3639.3693825241548</v>
      </c>
      <c r="M10821" s="88">
        <v>3764.2887302405334</v>
      </c>
    </row>
    <row r="10822" spans="3:13" x14ac:dyDescent="0.2">
      <c r="C10822" s="88">
        <v>0.53620000000000001</v>
      </c>
      <c r="D10822" s="88">
        <v>16788.874784373304</v>
      </c>
      <c r="E10822" s="88">
        <v>169.73393281113113</v>
      </c>
      <c r="F10822" s="88">
        <v>532.26492495370621</v>
      </c>
      <c r="G10822" s="88">
        <v>786.28697738495657</v>
      </c>
      <c r="H10822" s="88">
        <v>1029.0925264015355</v>
      </c>
      <c r="I10822" s="88">
        <v>1416.0418135546461</v>
      </c>
      <c r="J10822" s="88">
        <v>2058.7700349444913</v>
      </c>
      <c r="K10822" s="88">
        <v>3445.9993298314944</v>
      </c>
      <c r="L10822" s="88">
        <v>3639.4521060751908</v>
      </c>
      <c r="M10822" s="88">
        <v>3764.2932367670051</v>
      </c>
    </row>
    <row r="10823" spans="3:13" x14ac:dyDescent="0.2">
      <c r="C10823" s="88">
        <v>0.53625</v>
      </c>
      <c r="D10823" s="88">
        <v>16788.890184590768</v>
      </c>
      <c r="E10823" s="88">
        <v>169.77082804549809</v>
      </c>
      <c r="F10823" s="88">
        <v>532.27098674870285</v>
      </c>
      <c r="G10823" s="88">
        <v>786.3000150489097</v>
      </c>
      <c r="H10823" s="88">
        <v>1029.0990455543078</v>
      </c>
      <c r="I10823" s="88">
        <v>1416.0435743430785</v>
      </c>
      <c r="J10823" s="88">
        <v>2058.832306505823</v>
      </c>
      <c r="K10823" s="88">
        <v>3446.0021622474173</v>
      </c>
      <c r="L10823" s="88">
        <v>3639.4975465162142</v>
      </c>
      <c r="M10823" s="88">
        <v>3764.3024968155264</v>
      </c>
    </row>
    <row r="10824" spans="3:13" x14ac:dyDescent="0.2">
      <c r="C10824" s="88">
        <v>0.5363</v>
      </c>
      <c r="D10824" s="88">
        <v>16788.974014488234</v>
      </c>
      <c r="E10824" s="88">
        <v>169.78765267912968</v>
      </c>
      <c r="F10824" s="88">
        <v>532.28306139718097</v>
      </c>
      <c r="G10824" s="88">
        <v>786.3344392694712</v>
      </c>
      <c r="H10824" s="88">
        <v>1029.1223610886877</v>
      </c>
      <c r="I10824" s="88">
        <v>1416.0510949453687</v>
      </c>
      <c r="J10824" s="88">
        <v>2058.8870190565408</v>
      </c>
      <c r="K10824" s="88">
        <v>3446.0078159561699</v>
      </c>
      <c r="L10824" s="88">
        <v>3639.5852457373958</v>
      </c>
      <c r="M10824" s="88">
        <v>3764.3115736027794</v>
      </c>
    </row>
    <row r="10825" spans="3:13" x14ac:dyDescent="0.2">
      <c r="C10825" s="88">
        <v>0.53634999999999999</v>
      </c>
      <c r="D10825" s="88">
        <v>16789.01237285055</v>
      </c>
      <c r="E10825" s="88">
        <v>169.79764315316788</v>
      </c>
      <c r="F10825" s="88">
        <v>532.30189779422335</v>
      </c>
      <c r="G10825" s="88">
        <v>786.34332984395041</v>
      </c>
      <c r="H10825" s="88">
        <v>1029.1390983256756</v>
      </c>
      <c r="I10825" s="88">
        <v>1416.1002583001618</v>
      </c>
      <c r="J10825" s="88">
        <v>2058.8913973944614</v>
      </c>
      <c r="K10825" s="88">
        <v>3446.0720971538085</v>
      </c>
      <c r="L10825" s="88">
        <v>3639.6685433784737</v>
      </c>
      <c r="M10825" s="88">
        <v>3764.3127933140927</v>
      </c>
    </row>
    <row r="10826" spans="3:13" x14ac:dyDescent="0.2">
      <c r="C10826" s="88">
        <v>0.53639999999999999</v>
      </c>
      <c r="D10826" s="88">
        <v>16789.039496196117</v>
      </c>
      <c r="E10826" s="88">
        <v>169.82663367790519</v>
      </c>
      <c r="F10826" s="88">
        <v>532.30207657092433</v>
      </c>
      <c r="G10826" s="88">
        <v>786.34996352617054</v>
      </c>
      <c r="H10826" s="88">
        <v>1029.1483366115335</v>
      </c>
      <c r="I10826" s="88">
        <v>1416.1196530184288</v>
      </c>
      <c r="J10826" s="88">
        <v>2058.9364080358046</v>
      </c>
      <c r="K10826" s="88">
        <v>3446.1121627052112</v>
      </c>
      <c r="L10826" s="88">
        <v>3639.6710082882628</v>
      </c>
      <c r="M10826" s="88">
        <v>3764.3405059276824</v>
      </c>
    </row>
    <row r="10827" spans="3:13" x14ac:dyDescent="0.2">
      <c r="C10827" s="88">
        <v>0.53644999999999998</v>
      </c>
      <c r="D10827" s="88">
        <v>16789.228716266836</v>
      </c>
      <c r="E10827" s="88">
        <v>169.83000401555819</v>
      </c>
      <c r="F10827" s="88">
        <v>532.30227269598527</v>
      </c>
      <c r="G10827" s="88">
        <v>786.36283613321575</v>
      </c>
      <c r="H10827" s="88">
        <v>1029.1486531140913</v>
      </c>
      <c r="I10827" s="88">
        <v>1416.1621492491058</v>
      </c>
      <c r="J10827" s="88">
        <v>2058.9392810318805</v>
      </c>
      <c r="K10827" s="88">
        <v>3446.1328333713604</v>
      </c>
      <c r="L10827" s="88">
        <v>3639.7112931182492</v>
      </c>
      <c r="M10827" s="88">
        <v>3764.370113121111</v>
      </c>
    </row>
    <row r="10828" spans="3:13" x14ac:dyDescent="0.2">
      <c r="C10828" s="88">
        <v>0.53649999999999998</v>
      </c>
      <c r="D10828" s="88">
        <v>16789.283889799452</v>
      </c>
      <c r="E10828" s="88">
        <v>169.83482227810964</v>
      </c>
      <c r="F10828" s="88">
        <v>532.3025000772177</v>
      </c>
      <c r="G10828" s="88">
        <v>786.36595028217243</v>
      </c>
      <c r="H10828" s="88">
        <v>1029.162015598934</v>
      </c>
      <c r="I10828" s="88">
        <v>1416.1629833694101</v>
      </c>
      <c r="J10828" s="88">
        <v>2058.9569298217075</v>
      </c>
      <c r="K10828" s="88">
        <v>3446.1403674598732</v>
      </c>
      <c r="L10828" s="88">
        <v>3639.7972255480527</v>
      </c>
      <c r="M10828" s="88">
        <v>3764.4400953147451</v>
      </c>
    </row>
    <row r="10829" spans="3:13" x14ac:dyDescent="0.2">
      <c r="C10829" s="88">
        <v>0.53654999999999997</v>
      </c>
      <c r="D10829" s="88">
        <v>16789.39663634665</v>
      </c>
      <c r="E10829" s="88">
        <v>169.83482227810964</v>
      </c>
      <c r="F10829" s="88">
        <v>532.30637408497978</v>
      </c>
      <c r="G10829" s="88">
        <v>786.39576577139769</v>
      </c>
      <c r="H10829" s="88">
        <v>1029.1723087116779</v>
      </c>
      <c r="I10829" s="88">
        <v>1416.1841218852669</v>
      </c>
      <c r="J10829" s="88">
        <v>2059.0239135807483</v>
      </c>
      <c r="K10829" s="88">
        <v>3446.1768189162813</v>
      </c>
      <c r="L10829" s="88">
        <v>3639.8176048203395</v>
      </c>
      <c r="M10829" s="88">
        <v>3764.4550389825449</v>
      </c>
    </row>
    <row r="10830" spans="3:13" x14ac:dyDescent="0.2">
      <c r="C10830" s="88">
        <v>0.53659999999999997</v>
      </c>
      <c r="D10830" s="88">
        <v>16789.469139230143</v>
      </c>
      <c r="E10830" s="88">
        <v>169.83867457511315</v>
      </c>
      <c r="F10830" s="88">
        <v>532.3098401685661</v>
      </c>
      <c r="G10830" s="88">
        <v>786.43155462706909</v>
      </c>
      <c r="H10830" s="88">
        <v>1029.1727650572111</v>
      </c>
      <c r="I10830" s="88">
        <v>1416.1983158603443</v>
      </c>
      <c r="J10830" s="88">
        <v>2059.0742811302011</v>
      </c>
      <c r="K10830" s="88">
        <v>3446.1958319829437</v>
      </c>
      <c r="L10830" s="88">
        <v>3639.8366138374799</v>
      </c>
      <c r="M10830" s="88">
        <v>3764.4773431602111</v>
      </c>
    </row>
    <row r="10831" spans="3:13" x14ac:dyDescent="0.2">
      <c r="C10831" s="88">
        <v>0.53664999999999996</v>
      </c>
      <c r="D10831" s="88">
        <v>16789.568746008594</v>
      </c>
      <c r="E10831" s="88">
        <v>169.84066117476414</v>
      </c>
      <c r="F10831" s="88">
        <v>532.3166458056985</v>
      </c>
      <c r="G10831" s="88">
        <v>786.45094694736144</v>
      </c>
      <c r="H10831" s="88">
        <v>1029.1814342736366</v>
      </c>
      <c r="I10831" s="88">
        <v>1416.2346400523529</v>
      </c>
      <c r="J10831" s="88">
        <v>2059.1033522787511</v>
      </c>
      <c r="K10831" s="88">
        <v>3446.2016907379798</v>
      </c>
      <c r="L10831" s="88">
        <v>3639.8598722290344</v>
      </c>
      <c r="M10831" s="88">
        <v>3764.5092860701598</v>
      </c>
    </row>
    <row r="10832" spans="3:13" x14ac:dyDescent="0.2">
      <c r="C10832" s="88">
        <v>0.53669999999999995</v>
      </c>
      <c r="D10832" s="88">
        <v>16789.749893703356</v>
      </c>
      <c r="E10832" s="88">
        <v>169.84084988520317</v>
      </c>
      <c r="F10832" s="88">
        <v>532.32996904598804</v>
      </c>
      <c r="G10832" s="88">
        <v>786.45710794343177</v>
      </c>
      <c r="H10832" s="88">
        <v>1029.1871321272379</v>
      </c>
      <c r="I10832" s="88">
        <v>1416.2502724143742</v>
      </c>
      <c r="J10832" s="88">
        <v>2059.1604173273909</v>
      </c>
      <c r="K10832" s="88">
        <v>3446.2945303270017</v>
      </c>
      <c r="L10832" s="88">
        <v>3639.8948980717728</v>
      </c>
      <c r="M10832" s="88">
        <v>3764.5138435313038</v>
      </c>
    </row>
    <row r="10833" spans="3:13" x14ac:dyDescent="0.2">
      <c r="C10833" s="88">
        <v>0.53674999999999995</v>
      </c>
      <c r="D10833" s="88">
        <v>16789.948593782181</v>
      </c>
      <c r="E10833" s="88">
        <v>169.84279043839433</v>
      </c>
      <c r="F10833" s="88">
        <v>532.35215457923778</v>
      </c>
      <c r="G10833" s="88">
        <v>786.49882792006019</v>
      </c>
      <c r="H10833" s="88">
        <v>1029.2035768700794</v>
      </c>
      <c r="I10833" s="88">
        <v>1416.2556717797165</v>
      </c>
      <c r="J10833" s="88">
        <v>2059.1937603878655</v>
      </c>
      <c r="K10833" s="88">
        <v>3446.4620570630195</v>
      </c>
      <c r="L10833" s="88">
        <v>3639.9348286597001</v>
      </c>
      <c r="M10833" s="88">
        <v>3764.5480455796846</v>
      </c>
    </row>
    <row r="10834" spans="3:13" x14ac:dyDescent="0.2">
      <c r="C10834" s="88">
        <v>0.53680000000000005</v>
      </c>
      <c r="D10834" s="88">
        <v>16790.162897362959</v>
      </c>
      <c r="E10834" s="88">
        <v>169.84282460667873</v>
      </c>
      <c r="F10834" s="88">
        <v>532.35487453640371</v>
      </c>
      <c r="G10834" s="88">
        <v>786.50237146418203</v>
      </c>
      <c r="H10834" s="88">
        <v>1029.2115867552839</v>
      </c>
      <c r="I10834" s="88">
        <v>1416.262720352971</v>
      </c>
      <c r="J10834" s="88">
        <v>2059.2841735516949</v>
      </c>
      <c r="K10834" s="88">
        <v>3446.5033258429953</v>
      </c>
      <c r="L10834" s="88">
        <v>3640.1635456799609</v>
      </c>
      <c r="M10834" s="88">
        <v>3764.548363206984</v>
      </c>
    </row>
    <row r="10835" spans="3:13" x14ac:dyDescent="0.2">
      <c r="C10835" s="88">
        <v>0.53685000000000005</v>
      </c>
      <c r="D10835" s="88">
        <v>16790.483572326069</v>
      </c>
      <c r="E10835" s="88">
        <v>169.84282460667873</v>
      </c>
      <c r="F10835" s="88">
        <v>532.36333470105137</v>
      </c>
      <c r="G10835" s="88">
        <v>786.51033142383176</v>
      </c>
      <c r="H10835" s="88">
        <v>1029.2184861440342</v>
      </c>
      <c r="I10835" s="88">
        <v>1416.2975059815808</v>
      </c>
      <c r="J10835" s="88">
        <v>2059.3086546297304</v>
      </c>
      <c r="K10835" s="88">
        <v>3446.6027799632511</v>
      </c>
      <c r="L10835" s="88">
        <v>3640.282046082094</v>
      </c>
      <c r="M10835" s="88">
        <v>3764.5684677755908</v>
      </c>
    </row>
    <row r="10836" spans="3:13" x14ac:dyDescent="0.2">
      <c r="C10836" s="88">
        <v>0.53690000000000004</v>
      </c>
      <c r="D10836" s="88">
        <v>16790.604802805152</v>
      </c>
      <c r="E10836" s="88">
        <v>169.84744714904537</v>
      </c>
      <c r="F10836" s="88">
        <v>532.36910532992897</v>
      </c>
      <c r="G10836" s="88">
        <v>786.51294708436399</v>
      </c>
      <c r="H10836" s="88">
        <v>1029.225150339525</v>
      </c>
      <c r="I10836" s="88">
        <v>1416.3166728669198</v>
      </c>
      <c r="J10836" s="88">
        <v>2059.3111709026307</v>
      </c>
      <c r="K10836" s="88">
        <v>3446.7460696227008</v>
      </c>
      <c r="L10836" s="88">
        <v>3640.2896403039522</v>
      </c>
      <c r="M10836" s="88">
        <v>3764.5730970400059</v>
      </c>
    </row>
    <row r="10837" spans="3:13" x14ac:dyDescent="0.2">
      <c r="C10837" s="88">
        <v>0.53695000000000004</v>
      </c>
      <c r="D10837" s="88">
        <v>16790.626203378255</v>
      </c>
      <c r="E10837" s="88">
        <v>169.85101398756797</v>
      </c>
      <c r="F10837" s="88">
        <v>532.37123395232356</v>
      </c>
      <c r="G10837" s="88">
        <v>786.52336961608353</v>
      </c>
      <c r="H10837" s="88">
        <v>1029.2497627086491</v>
      </c>
      <c r="I10837" s="88">
        <v>1416.3619277706575</v>
      </c>
      <c r="J10837" s="88">
        <v>2059.3855955630684</v>
      </c>
      <c r="K10837" s="88">
        <v>3446.7954573243987</v>
      </c>
      <c r="L10837" s="88">
        <v>3640.3136210038138</v>
      </c>
      <c r="M10837" s="88">
        <v>3764.5865465608067</v>
      </c>
    </row>
    <row r="10838" spans="3:13" x14ac:dyDescent="0.2">
      <c r="C10838" s="88">
        <v>0.53700000000000003</v>
      </c>
      <c r="D10838" s="88">
        <v>16790.6855151692</v>
      </c>
      <c r="E10838" s="88">
        <v>169.88724068153624</v>
      </c>
      <c r="F10838" s="88">
        <v>532.37425536406045</v>
      </c>
      <c r="G10838" s="88">
        <v>786.53856615161567</v>
      </c>
      <c r="H10838" s="88">
        <v>1029.2729054828915</v>
      </c>
      <c r="I10838" s="88">
        <v>1416.3675502135334</v>
      </c>
      <c r="J10838" s="88">
        <v>2059.4100795251652</v>
      </c>
      <c r="K10838" s="88">
        <v>3446.8233740300147</v>
      </c>
      <c r="L10838" s="88">
        <v>3640.3542428778919</v>
      </c>
      <c r="M10838" s="88">
        <v>3764.631212633476</v>
      </c>
    </row>
    <row r="10839" spans="3:13" x14ac:dyDescent="0.2">
      <c r="C10839" s="88">
        <v>0.53705000000000003</v>
      </c>
      <c r="D10839" s="88">
        <v>16790.723323872102</v>
      </c>
      <c r="E10839" s="88">
        <v>169.89365293604078</v>
      </c>
      <c r="F10839" s="88">
        <v>532.37902226739971</v>
      </c>
      <c r="G10839" s="88">
        <v>786.55797270923176</v>
      </c>
      <c r="H10839" s="88">
        <v>1029.3036397941801</v>
      </c>
      <c r="I10839" s="88">
        <v>1416.378463741205</v>
      </c>
      <c r="J10839" s="88">
        <v>2059.4978405902484</v>
      </c>
      <c r="K10839" s="88">
        <v>3446.8385261954772</v>
      </c>
      <c r="L10839" s="88">
        <v>3640.4231507258137</v>
      </c>
      <c r="M10839" s="88">
        <v>3764.6362677440957</v>
      </c>
    </row>
    <row r="10840" spans="3:13" x14ac:dyDescent="0.2">
      <c r="C10840" s="88">
        <v>0.53710000000000002</v>
      </c>
      <c r="D10840" s="88">
        <v>16790.751329176506</v>
      </c>
      <c r="E10840" s="88">
        <v>169.89365293604078</v>
      </c>
      <c r="F10840" s="88">
        <v>532.38611813045418</v>
      </c>
      <c r="G10840" s="88">
        <v>786.55814572247436</v>
      </c>
      <c r="H10840" s="88">
        <v>1029.3097816378236</v>
      </c>
      <c r="I10840" s="88">
        <v>1416.4122632887952</v>
      </c>
      <c r="J10840" s="88">
        <v>2059.5549640673053</v>
      </c>
      <c r="K10840" s="88">
        <v>3447.0015268294337</v>
      </c>
      <c r="L10840" s="88">
        <v>3640.9753138413284</v>
      </c>
      <c r="M10840" s="88">
        <v>3764.6963937715263</v>
      </c>
    </row>
    <row r="10841" spans="3:13" x14ac:dyDescent="0.2">
      <c r="C10841" s="88">
        <v>0.53715000000000002</v>
      </c>
      <c r="D10841" s="88">
        <v>16791.104225929706</v>
      </c>
      <c r="E10841" s="88">
        <v>169.89800504699906</v>
      </c>
      <c r="F10841" s="88">
        <v>532.40262498376342</v>
      </c>
      <c r="G10841" s="88">
        <v>786.56864547945543</v>
      </c>
      <c r="H10841" s="88">
        <v>1029.3440401704552</v>
      </c>
      <c r="I10841" s="88">
        <v>1416.4493515405093</v>
      </c>
      <c r="J10841" s="88">
        <v>2059.630878347396</v>
      </c>
      <c r="K10841" s="88">
        <v>3447.0607302789176</v>
      </c>
      <c r="L10841" s="88">
        <v>3640.9913700287025</v>
      </c>
      <c r="M10841" s="88">
        <v>3764.7377147375746</v>
      </c>
    </row>
    <row r="10842" spans="3:13" x14ac:dyDescent="0.2">
      <c r="C10842" s="88">
        <v>0.53720000000000001</v>
      </c>
      <c r="D10842" s="88">
        <v>16791.506438954886</v>
      </c>
      <c r="E10842" s="88">
        <v>169.90862503084736</v>
      </c>
      <c r="F10842" s="88">
        <v>532.40593378885205</v>
      </c>
      <c r="G10842" s="88">
        <v>786.62930166883007</v>
      </c>
      <c r="H10842" s="88">
        <v>1029.3564213527775</v>
      </c>
      <c r="I10842" s="88">
        <v>1416.4563475326499</v>
      </c>
      <c r="J10842" s="88">
        <v>2059.6333153396217</v>
      </c>
      <c r="K10842" s="88">
        <v>3447.1104969498401</v>
      </c>
      <c r="L10842" s="88">
        <v>3641.0857554560607</v>
      </c>
      <c r="M10842" s="88">
        <v>3764.7418396774128</v>
      </c>
    </row>
    <row r="10843" spans="3:13" x14ac:dyDescent="0.2">
      <c r="C10843" s="88">
        <v>0.53725000000000001</v>
      </c>
      <c r="D10843" s="88">
        <v>16791.995633511353</v>
      </c>
      <c r="E10843" s="88">
        <v>169.91216680898378</v>
      </c>
      <c r="F10843" s="88">
        <v>532.42809783871053</v>
      </c>
      <c r="G10843" s="88">
        <v>786.63285525141964</v>
      </c>
      <c r="H10843" s="88">
        <v>1029.3608525443174</v>
      </c>
      <c r="I10843" s="88">
        <v>1416.4703013364556</v>
      </c>
      <c r="J10843" s="88">
        <v>2059.6360846900679</v>
      </c>
      <c r="K10843" s="88">
        <v>3447.1621176162721</v>
      </c>
      <c r="L10843" s="88">
        <v>3641.2102859259203</v>
      </c>
      <c r="M10843" s="88">
        <v>3764.7506340484774</v>
      </c>
    </row>
    <row r="10844" spans="3:13" x14ac:dyDescent="0.2">
      <c r="C10844" s="88">
        <v>0.5373</v>
      </c>
      <c r="D10844" s="88">
        <v>16792.081989038328</v>
      </c>
      <c r="E10844" s="88">
        <v>169.92507998635665</v>
      </c>
      <c r="F10844" s="88">
        <v>532.43034611882558</v>
      </c>
      <c r="G10844" s="88">
        <v>786.64413217522088</v>
      </c>
      <c r="H10844" s="88">
        <v>1029.3652855588712</v>
      </c>
      <c r="I10844" s="88">
        <v>1416.4733852297213</v>
      </c>
      <c r="J10844" s="88">
        <v>2059.6474790476277</v>
      </c>
      <c r="K10844" s="88">
        <v>3447.163414300614</v>
      </c>
      <c r="L10844" s="88">
        <v>3641.3269682430919</v>
      </c>
      <c r="M10844" s="88">
        <v>3764.7879573289001</v>
      </c>
    </row>
    <row r="10845" spans="3:13" x14ac:dyDescent="0.2">
      <c r="C10845" s="88">
        <v>0.53734999999999999</v>
      </c>
      <c r="D10845" s="88">
        <v>16792.099254081095</v>
      </c>
      <c r="E10845" s="88">
        <v>169.99212587664078</v>
      </c>
      <c r="F10845" s="88">
        <v>532.43091220961924</v>
      </c>
      <c r="G10845" s="88">
        <v>786.65577558431733</v>
      </c>
      <c r="H10845" s="88">
        <v>1029.3662484908227</v>
      </c>
      <c r="I10845" s="88">
        <v>1416.5610539081995</v>
      </c>
      <c r="J10845" s="88">
        <v>2059.7929361242313</v>
      </c>
      <c r="K10845" s="88">
        <v>3447.2488089751268</v>
      </c>
      <c r="L10845" s="88">
        <v>3641.4807485008068</v>
      </c>
      <c r="M10845" s="88">
        <v>3764.8762394070873</v>
      </c>
    </row>
    <row r="10846" spans="3:13" x14ac:dyDescent="0.2">
      <c r="C10846" s="88">
        <v>0.53739999999999999</v>
      </c>
      <c r="D10846" s="88">
        <v>16792.264049597648</v>
      </c>
      <c r="E10846" s="88">
        <v>170.02590612404856</v>
      </c>
      <c r="F10846" s="88">
        <v>532.47464466344081</v>
      </c>
      <c r="G10846" s="88">
        <v>786.65606957912723</v>
      </c>
      <c r="H10846" s="88">
        <v>1029.3685752195393</v>
      </c>
      <c r="I10846" s="88">
        <v>1416.5618429829146</v>
      </c>
      <c r="J10846" s="88">
        <v>2059.8379574972964</v>
      </c>
      <c r="K10846" s="88">
        <v>3447.2648457122923</v>
      </c>
      <c r="L10846" s="88">
        <v>3641.6368150618023</v>
      </c>
      <c r="M10846" s="88">
        <v>3764.8841538902802</v>
      </c>
    </row>
    <row r="10847" spans="3:13" x14ac:dyDescent="0.2">
      <c r="C10847" s="88">
        <v>0.53744999999999998</v>
      </c>
      <c r="D10847" s="88">
        <v>16792.688607490833</v>
      </c>
      <c r="E10847" s="88">
        <v>170.06716623582088</v>
      </c>
      <c r="F10847" s="88">
        <v>532.48185977670255</v>
      </c>
      <c r="G10847" s="88">
        <v>786.66553119826312</v>
      </c>
      <c r="H10847" s="88">
        <v>1029.3757361095772</v>
      </c>
      <c r="I10847" s="88">
        <v>1416.5947954826538</v>
      </c>
      <c r="J10847" s="88">
        <v>2059.8430866380518</v>
      </c>
      <c r="K10847" s="88">
        <v>3447.2697190318677</v>
      </c>
      <c r="L10847" s="88">
        <v>3641.7731093006673</v>
      </c>
      <c r="M10847" s="88">
        <v>3764.8867760127414</v>
      </c>
    </row>
    <row r="10848" spans="3:13" x14ac:dyDescent="0.2">
      <c r="C10848" s="88">
        <v>0.53749999999999998</v>
      </c>
      <c r="D10848" s="88">
        <v>16792.923222677142</v>
      </c>
      <c r="E10848" s="88">
        <v>170.09869605231415</v>
      </c>
      <c r="F10848" s="88">
        <v>532.49229266401244</v>
      </c>
      <c r="G10848" s="88">
        <v>786.6748396521466</v>
      </c>
      <c r="H10848" s="88">
        <v>1029.4011014212142</v>
      </c>
      <c r="I10848" s="88">
        <v>1416.670388948377</v>
      </c>
      <c r="J10848" s="88">
        <v>2059.8982984101126</v>
      </c>
      <c r="K10848" s="88">
        <v>3447.291789617414</v>
      </c>
      <c r="L10848" s="88">
        <v>3641.9182291188908</v>
      </c>
      <c r="M10848" s="88">
        <v>3764.899470296953</v>
      </c>
    </row>
    <row r="10849" spans="3:13" x14ac:dyDescent="0.2">
      <c r="C10849" s="88">
        <v>0.53754999999999997</v>
      </c>
      <c r="D10849" s="88">
        <v>16792.931083405027</v>
      </c>
      <c r="E10849" s="88">
        <v>170.11557019945212</v>
      </c>
      <c r="F10849" s="88">
        <v>532.50111946456127</v>
      </c>
      <c r="G10849" s="88">
        <v>786.69482399863955</v>
      </c>
      <c r="H10849" s="88">
        <v>1029.4098510434451</v>
      </c>
      <c r="I10849" s="88">
        <v>1416.7071948038788</v>
      </c>
      <c r="J10849" s="88">
        <v>2059.9086037794559</v>
      </c>
      <c r="K10849" s="88">
        <v>3447.3226033642077</v>
      </c>
      <c r="L10849" s="88">
        <v>3641.9713792312191</v>
      </c>
      <c r="M10849" s="88">
        <v>3764.9216542818799</v>
      </c>
    </row>
    <row r="10850" spans="3:13" x14ac:dyDescent="0.2">
      <c r="C10850" s="88">
        <v>0.53759999999999997</v>
      </c>
      <c r="D10850" s="88">
        <v>16792.945976199971</v>
      </c>
      <c r="E10850" s="88">
        <v>170.16435915261991</v>
      </c>
      <c r="F10850" s="88">
        <v>532.50549844752959</v>
      </c>
      <c r="G10850" s="88">
        <v>786.70392769768432</v>
      </c>
      <c r="H10850" s="88">
        <v>1029.4162554355289</v>
      </c>
      <c r="I10850" s="88">
        <v>1416.7270885787161</v>
      </c>
      <c r="J10850" s="88">
        <v>2060.0748014027458</v>
      </c>
      <c r="K10850" s="88">
        <v>3447.3344916778842</v>
      </c>
      <c r="L10850" s="88">
        <v>3642.075763434706</v>
      </c>
      <c r="M10850" s="88">
        <v>3764.9285125920501</v>
      </c>
    </row>
    <row r="10851" spans="3:13" x14ac:dyDescent="0.2">
      <c r="C10851" s="88">
        <v>0.53764999999999996</v>
      </c>
      <c r="D10851" s="88">
        <v>16793.131067735067</v>
      </c>
      <c r="E10851" s="88">
        <v>170.1742398305405</v>
      </c>
      <c r="F10851" s="88">
        <v>532.50640959002067</v>
      </c>
      <c r="G10851" s="88">
        <v>786.7057037057175</v>
      </c>
      <c r="H10851" s="88">
        <v>1029.4191888533537</v>
      </c>
      <c r="I10851" s="88">
        <v>1416.735242902987</v>
      </c>
      <c r="J10851" s="88">
        <v>2060.0935742033585</v>
      </c>
      <c r="K10851" s="88">
        <v>3447.3483903017545</v>
      </c>
      <c r="L10851" s="88">
        <v>3642.1160805172899</v>
      </c>
      <c r="M10851" s="88">
        <v>3764.9325801617824</v>
      </c>
    </row>
    <row r="10852" spans="3:13" x14ac:dyDescent="0.2">
      <c r="C10852" s="88">
        <v>0.53769999999999996</v>
      </c>
      <c r="D10852" s="88">
        <v>16793.376050107981</v>
      </c>
      <c r="E10852" s="88">
        <v>170.18844126007298</v>
      </c>
      <c r="F10852" s="88">
        <v>532.5210062522674</v>
      </c>
      <c r="G10852" s="88">
        <v>786.71015738430515</v>
      </c>
      <c r="H10852" s="88">
        <v>1029.4649681575588</v>
      </c>
      <c r="I10852" s="88">
        <v>1416.7479920598416</v>
      </c>
      <c r="J10852" s="88">
        <v>2060.150061891356</v>
      </c>
      <c r="K10852" s="88">
        <v>3447.357413618091</v>
      </c>
      <c r="L10852" s="88">
        <v>3642.1578585665329</v>
      </c>
      <c r="M10852" s="88">
        <v>3764.9840808370336</v>
      </c>
    </row>
    <row r="10853" spans="3:13" x14ac:dyDescent="0.2">
      <c r="C10853" s="88">
        <v>0.53774999999999995</v>
      </c>
      <c r="D10853" s="88">
        <v>16793.424755244552</v>
      </c>
      <c r="E10853" s="88">
        <v>170.20172538236784</v>
      </c>
      <c r="F10853" s="88">
        <v>532.52830519834242</v>
      </c>
      <c r="G10853" s="88">
        <v>786.7359891714309</v>
      </c>
      <c r="H10853" s="88">
        <v>1029.4657536980244</v>
      </c>
      <c r="I10853" s="88">
        <v>1416.7680470313999</v>
      </c>
      <c r="J10853" s="88">
        <v>2060.1686980981844</v>
      </c>
      <c r="K10853" s="88">
        <v>3447.3816263002518</v>
      </c>
      <c r="L10853" s="88">
        <v>3642.1886296298185</v>
      </c>
      <c r="M10853" s="88">
        <v>3764.9874133790645</v>
      </c>
    </row>
    <row r="10854" spans="3:13" x14ac:dyDescent="0.2">
      <c r="C10854" s="88">
        <v>0.53779999999999994</v>
      </c>
      <c r="D10854" s="88">
        <v>16793.602382403893</v>
      </c>
      <c r="E10854" s="88">
        <v>170.20465801852151</v>
      </c>
      <c r="F10854" s="88">
        <v>532.53156499716533</v>
      </c>
      <c r="G10854" s="88">
        <v>786.75408269967238</v>
      </c>
      <c r="H10854" s="88">
        <v>1029.4917025066698</v>
      </c>
      <c r="I10854" s="88">
        <v>1416.7709640270027</v>
      </c>
      <c r="J10854" s="88">
        <v>2060.1950130337827</v>
      </c>
      <c r="K10854" s="88">
        <v>3447.4022436224645</v>
      </c>
      <c r="L10854" s="88">
        <v>3642.3044580206952</v>
      </c>
      <c r="M10854" s="88">
        <v>3764.993865826099</v>
      </c>
    </row>
    <row r="10855" spans="3:13" x14ac:dyDescent="0.2">
      <c r="C10855" s="88">
        <v>0.53785000000000005</v>
      </c>
      <c r="D10855" s="88">
        <v>16793.634444770465</v>
      </c>
      <c r="E10855" s="88">
        <v>170.20940827854793</v>
      </c>
      <c r="F10855" s="88">
        <v>532.53876050682175</v>
      </c>
      <c r="G10855" s="88">
        <v>786.76625442599652</v>
      </c>
      <c r="H10855" s="88">
        <v>1029.4967005473382</v>
      </c>
      <c r="I10855" s="88">
        <v>1416.7998676146972</v>
      </c>
      <c r="J10855" s="88">
        <v>2060.2160398248966</v>
      </c>
      <c r="K10855" s="88">
        <v>3447.4390796131547</v>
      </c>
      <c r="L10855" s="88">
        <v>3642.7704501921235</v>
      </c>
      <c r="M10855" s="88">
        <v>3765.002388618082</v>
      </c>
    </row>
    <row r="10856" spans="3:13" x14ac:dyDescent="0.2">
      <c r="C10856" s="88">
        <v>0.53790000000000004</v>
      </c>
      <c r="D10856" s="88">
        <v>16794.090381235128</v>
      </c>
      <c r="E10856" s="88">
        <v>170.21870212473368</v>
      </c>
      <c r="F10856" s="88">
        <v>532.55497711811631</v>
      </c>
      <c r="G10856" s="88">
        <v>786.78364532479782</v>
      </c>
      <c r="H10856" s="88">
        <v>1029.5955375745316</v>
      </c>
      <c r="I10856" s="88">
        <v>1416.8241727903996</v>
      </c>
      <c r="J10856" s="88">
        <v>2060.2167179211851</v>
      </c>
      <c r="K10856" s="88">
        <v>3447.4720629361955</v>
      </c>
      <c r="L10856" s="88">
        <v>3642.799725662665</v>
      </c>
      <c r="M10856" s="88">
        <v>3765.0517139789054</v>
      </c>
    </row>
    <row r="10857" spans="3:13" x14ac:dyDescent="0.2">
      <c r="C10857" s="88">
        <v>0.53795000000000004</v>
      </c>
      <c r="D10857" s="88">
        <v>16794.098522225824</v>
      </c>
      <c r="E10857" s="88">
        <v>170.23279516371986</v>
      </c>
      <c r="F10857" s="88">
        <v>532.5550801985828</v>
      </c>
      <c r="G10857" s="88">
        <v>786.79221005198406</v>
      </c>
      <c r="H10857" s="88">
        <v>1029.599485866936</v>
      </c>
      <c r="I10857" s="88">
        <v>1416.8530627712839</v>
      </c>
      <c r="J10857" s="88">
        <v>2060.3004885067958</v>
      </c>
      <c r="K10857" s="88">
        <v>3447.4901185987255</v>
      </c>
      <c r="L10857" s="88">
        <v>3642.8931561276358</v>
      </c>
      <c r="M10857" s="88">
        <v>3765.0707101771754</v>
      </c>
    </row>
    <row r="10858" spans="3:13" x14ac:dyDescent="0.2">
      <c r="C10858" s="88">
        <v>0.53800000000000003</v>
      </c>
      <c r="D10858" s="88">
        <v>16794.130787116475</v>
      </c>
      <c r="E10858" s="88">
        <v>170.24183534046915</v>
      </c>
      <c r="F10858" s="88">
        <v>532.55846888084443</v>
      </c>
      <c r="G10858" s="88">
        <v>786.79260728513282</v>
      </c>
      <c r="H10858" s="88">
        <v>1029.6119052756708</v>
      </c>
      <c r="I10858" s="88">
        <v>1416.8806924701321</v>
      </c>
      <c r="J10858" s="88">
        <v>2060.3021726365496</v>
      </c>
      <c r="K10858" s="88">
        <v>3447.5228289494889</v>
      </c>
      <c r="L10858" s="88">
        <v>3642.9065183411103</v>
      </c>
      <c r="M10858" s="88">
        <v>3765.072299039673</v>
      </c>
    </row>
    <row r="10859" spans="3:13" x14ac:dyDescent="0.2">
      <c r="C10859" s="88">
        <v>0.53805000000000003</v>
      </c>
      <c r="D10859" s="88">
        <v>16794.224726748002</v>
      </c>
      <c r="E10859" s="88">
        <v>170.27805548019478</v>
      </c>
      <c r="F10859" s="88">
        <v>532.56483592903987</v>
      </c>
      <c r="G10859" s="88">
        <v>786.81168308386941</v>
      </c>
      <c r="H10859" s="88">
        <v>1029.6234265954054</v>
      </c>
      <c r="I10859" s="88">
        <v>1416.9044573732199</v>
      </c>
      <c r="J10859" s="88">
        <v>2060.3120650236606</v>
      </c>
      <c r="K10859" s="88">
        <v>3447.5555379221692</v>
      </c>
      <c r="L10859" s="88">
        <v>3643.1019592739394</v>
      </c>
      <c r="M10859" s="88">
        <v>3765.0747895837512</v>
      </c>
    </row>
    <row r="10860" spans="3:13" x14ac:dyDescent="0.2">
      <c r="C10860" s="88">
        <v>0.53810000000000002</v>
      </c>
      <c r="D10860" s="88">
        <v>16794.649490516815</v>
      </c>
      <c r="E10860" s="88">
        <v>170.29383316621988</v>
      </c>
      <c r="F10860" s="88">
        <v>532.56885895465621</v>
      </c>
      <c r="G10860" s="88">
        <v>786.81287482927473</v>
      </c>
      <c r="H10860" s="88">
        <v>1029.6401812910813</v>
      </c>
      <c r="I10860" s="88">
        <v>1416.9230312076011</v>
      </c>
      <c r="J10860" s="88">
        <v>2060.3156299871494</v>
      </c>
      <c r="K10860" s="88">
        <v>3447.5896430749663</v>
      </c>
      <c r="L10860" s="88">
        <v>3643.1204075568075</v>
      </c>
      <c r="M10860" s="88">
        <v>3765.1146375985668</v>
      </c>
    </row>
    <row r="10861" spans="3:13" x14ac:dyDescent="0.2">
      <c r="C10861" s="88">
        <v>0.53815000000000002</v>
      </c>
      <c r="D10861" s="88">
        <v>16794.672808718748</v>
      </c>
      <c r="E10861" s="88">
        <v>170.3313789842814</v>
      </c>
      <c r="F10861" s="88">
        <v>532.57306371961613</v>
      </c>
      <c r="G10861" s="88">
        <v>786.81615206768947</v>
      </c>
      <c r="H10861" s="88">
        <v>1029.6689357860455</v>
      </c>
      <c r="I10861" s="88">
        <v>1416.9704327168597</v>
      </c>
      <c r="J10861" s="88">
        <v>2060.3334085457695</v>
      </c>
      <c r="K10861" s="88">
        <v>3447.6108368596629</v>
      </c>
      <c r="L10861" s="88">
        <v>3643.4309795573818</v>
      </c>
      <c r="M10861" s="88">
        <v>3765.1160867641793</v>
      </c>
    </row>
    <row r="10862" spans="3:13" x14ac:dyDescent="0.2">
      <c r="C10862" s="88">
        <v>0.53820000000000001</v>
      </c>
      <c r="D10862" s="88">
        <v>16794.712224401421</v>
      </c>
      <c r="E10862" s="88">
        <v>170.33241243137309</v>
      </c>
      <c r="F10862" s="88">
        <v>532.58058172510391</v>
      </c>
      <c r="G10862" s="88">
        <v>786.82249034007373</v>
      </c>
      <c r="H10862" s="88">
        <v>1029.6766326331112</v>
      </c>
      <c r="I10862" s="88">
        <v>1416.9733339900317</v>
      </c>
      <c r="J10862" s="88">
        <v>2060.4082027647983</v>
      </c>
      <c r="K10862" s="88">
        <v>3447.6141453607997</v>
      </c>
      <c r="L10862" s="88">
        <v>3643.47946039001</v>
      </c>
      <c r="M10862" s="88">
        <v>3765.1737040236462</v>
      </c>
    </row>
    <row r="10863" spans="3:13" x14ac:dyDescent="0.2">
      <c r="C10863" s="88">
        <v>0.53825000000000001</v>
      </c>
      <c r="D10863" s="88">
        <v>16794.841581512304</v>
      </c>
      <c r="E10863" s="88">
        <v>170.34891323119791</v>
      </c>
      <c r="F10863" s="88">
        <v>532.59299423993252</v>
      </c>
      <c r="G10863" s="88">
        <v>786.83441120447014</v>
      </c>
      <c r="H10863" s="88">
        <v>1029.6877145285971</v>
      </c>
      <c r="I10863" s="88">
        <v>1416.9795127937055</v>
      </c>
      <c r="J10863" s="88">
        <v>2060.4222793967178</v>
      </c>
      <c r="K10863" s="88">
        <v>3447.6570064858251</v>
      </c>
      <c r="L10863" s="88">
        <v>3643.4822159408222</v>
      </c>
      <c r="M10863" s="88">
        <v>3765.1775600023061</v>
      </c>
    </row>
    <row r="10864" spans="3:13" x14ac:dyDescent="0.2">
      <c r="C10864" s="88">
        <v>0.5383</v>
      </c>
      <c r="D10864" s="88">
        <v>16794.862072875083</v>
      </c>
      <c r="E10864" s="88">
        <v>170.36143718574112</v>
      </c>
      <c r="F10864" s="88">
        <v>532.61058597891952</v>
      </c>
      <c r="G10864" s="88">
        <v>786.84509275029359</v>
      </c>
      <c r="H10864" s="88">
        <v>1029.7594147440996</v>
      </c>
      <c r="I10864" s="88">
        <v>1416.9971896115053</v>
      </c>
      <c r="J10864" s="88">
        <v>2060.425460693577</v>
      </c>
      <c r="K10864" s="88">
        <v>3447.710101878215</v>
      </c>
      <c r="L10864" s="88">
        <v>3643.5967443600839</v>
      </c>
      <c r="M10864" s="88">
        <v>3765.1833455424512</v>
      </c>
    </row>
    <row r="10865" spans="3:13" x14ac:dyDescent="0.2">
      <c r="C10865" s="88">
        <v>0.53835</v>
      </c>
      <c r="D10865" s="88">
        <v>16794.934421546921</v>
      </c>
      <c r="E10865" s="88">
        <v>170.36811681645213</v>
      </c>
      <c r="F10865" s="88">
        <v>532.61742301992172</v>
      </c>
      <c r="G10865" s="88">
        <v>786.86093199110655</v>
      </c>
      <c r="H10865" s="88">
        <v>1029.7725560889376</v>
      </c>
      <c r="I10865" s="88">
        <v>1417.0004138213353</v>
      </c>
      <c r="J10865" s="88">
        <v>2060.4360056384967</v>
      </c>
      <c r="K10865" s="88">
        <v>3447.7768007974273</v>
      </c>
      <c r="L10865" s="88">
        <v>3643.6239300117149</v>
      </c>
      <c r="M10865" s="88">
        <v>3765.1990499769604</v>
      </c>
    </row>
    <row r="10866" spans="3:13" x14ac:dyDescent="0.2">
      <c r="C10866" s="88">
        <v>0.53839999999999999</v>
      </c>
      <c r="D10866" s="88">
        <v>16794.943991877481</v>
      </c>
      <c r="E10866" s="88">
        <v>170.37489965108398</v>
      </c>
      <c r="F10866" s="88">
        <v>532.62051726390837</v>
      </c>
      <c r="G10866" s="88">
        <v>786.86215622511691</v>
      </c>
      <c r="H10866" s="88">
        <v>1029.7808194898084</v>
      </c>
      <c r="I10866" s="88">
        <v>1417.045908401496</v>
      </c>
      <c r="J10866" s="88">
        <v>2060.4450505314003</v>
      </c>
      <c r="K10866" s="88">
        <v>3447.7816752341237</v>
      </c>
      <c r="L10866" s="88">
        <v>3643.666079044172</v>
      </c>
      <c r="M10866" s="88">
        <v>3765.2038073768454</v>
      </c>
    </row>
    <row r="10867" spans="3:13" x14ac:dyDescent="0.2">
      <c r="C10867" s="88">
        <v>0.53844999999999998</v>
      </c>
      <c r="D10867" s="88">
        <v>16794.984795226424</v>
      </c>
      <c r="E10867" s="88">
        <v>170.38671537420396</v>
      </c>
      <c r="F10867" s="88">
        <v>532.62100342952681</v>
      </c>
      <c r="G10867" s="88">
        <v>786.87104641071346</v>
      </c>
      <c r="H10867" s="88">
        <v>1029.8001331301571</v>
      </c>
      <c r="I10867" s="88">
        <v>1417.1267417832273</v>
      </c>
      <c r="J10867" s="88">
        <v>2060.4477385596151</v>
      </c>
      <c r="K10867" s="88">
        <v>3447.809085463492</v>
      </c>
      <c r="L10867" s="88">
        <v>3643.6898152464005</v>
      </c>
      <c r="M10867" s="88">
        <v>3765.2054338347757</v>
      </c>
    </row>
    <row r="10868" spans="3:13" x14ac:dyDescent="0.2">
      <c r="C10868" s="88">
        <v>0.53849999999999998</v>
      </c>
      <c r="D10868" s="88">
        <v>16795.263193847561</v>
      </c>
      <c r="E10868" s="88">
        <v>170.40126767337733</v>
      </c>
      <c r="F10868" s="88">
        <v>532.63319141086231</v>
      </c>
      <c r="G10868" s="88">
        <v>786.87791369531533</v>
      </c>
      <c r="H10868" s="88">
        <v>1029.8252139005649</v>
      </c>
      <c r="I10868" s="88">
        <v>1417.1308871407268</v>
      </c>
      <c r="J10868" s="88">
        <v>2060.5682593671963</v>
      </c>
      <c r="K10868" s="88">
        <v>3447.8444927350374</v>
      </c>
      <c r="L10868" s="88">
        <v>3643.7791499001005</v>
      </c>
      <c r="M10868" s="88">
        <v>3765.2253084604581</v>
      </c>
    </row>
    <row r="10869" spans="3:13" x14ac:dyDescent="0.2">
      <c r="C10869" s="88">
        <v>0.53854999999999997</v>
      </c>
      <c r="D10869" s="88">
        <v>16795.299036566681</v>
      </c>
      <c r="E10869" s="88">
        <v>170.40296052291615</v>
      </c>
      <c r="F10869" s="88">
        <v>532.64276000759219</v>
      </c>
      <c r="G10869" s="88">
        <v>786.88277782010255</v>
      </c>
      <c r="H10869" s="88">
        <v>1029.8426594684256</v>
      </c>
      <c r="I10869" s="88">
        <v>1417.1381376662061</v>
      </c>
      <c r="J10869" s="88">
        <v>2060.5731898112758</v>
      </c>
      <c r="K10869" s="88">
        <v>3447.8517984278087</v>
      </c>
      <c r="L10869" s="88">
        <v>3643.8567821745446</v>
      </c>
      <c r="M10869" s="88">
        <v>3765.2343686243748</v>
      </c>
    </row>
    <row r="10870" spans="3:13" x14ac:dyDescent="0.2">
      <c r="C10870" s="88">
        <v>0.53859999999999997</v>
      </c>
      <c r="D10870" s="88">
        <v>16795.30009866113</v>
      </c>
      <c r="E10870" s="88">
        <v>170.41413138960888</v>
      </c>
      <c r="F10870" s="88">
        <v>532.64351155687791</v>
      </c>
      <c r="G10870" s="88">
        <v>786.90095486424252</v>
      </c>
      <c r="H10870" s="88">
        <v>1029.8635776187766</v>
      </c>
      <c r="I10870" s="88">
        <v>1417.1576566568433</v>
      </c>
      <c r="J10870" s="88">
        <v>2060.5801719145002</v>
      </c>
      <c r="K10870" s="88">
        <v>3447.8628011004198</v>
      </c>
      <c r="L10870" s="88">
        <v>3643.9234747166056</v>
      </c>
      <c r="M10870" s="88">
        <v>3765.2509201435078</v>
      </c>
    </row>
    <row r="10871" spans="3:13" x14ac:dyDescent="0.2">
      <c r="C10871" s="88">
        <v>0.53864999999999996</v>
      </c>
      <c r="D10871" s="88">
        <v>16795.351924102037</v>
      </c>
      <c r="E10871" s="88">
        <v>170.42965359928348</v>
      </c>
      <c r="F10871" s="88">
        <v>532.65090699798657</v>
      </c>
      <c r="G10871" s="88">
        <v>786.91863170365832</v>
      </c>
      <c r="H10871" s="88">
        <v>1029.8969659785262</v>
      </c>
      <c r="I10871" s="88">
        <v>1417.1604448723469</v>
      </c>
      <c r="J10871" s="88">
        <v>2060.5950359596168</v>
      </c>
      <c r="K10871" s="88">
        <v>3447.9160566841429</v>
      </c>
      <c r="L10871" s="88">
        <v>3644.0945409044389</v>
      </c>
      <c r="M10871" s="88">
        <v>3765.2547631589614</v>
      </c>
    </row>
    <row r="10872" spans="3:13" x14ac:dyDescent="0.2">
      <c r="C10872" s="88">
        <v>0.53869999999999996</v>
      </c>
      <c r="D10872" s="88">
        <v>16795.527027881868</v>
      </c>
      <c r="E10872" s="88">
        <v>170.42965359928348</v>
      </c>
      <c r="F10872" s="88">
        <v>532.65923016126817</v>
      </c>
      <c r="G10872" s="88">
        <v>786.93039231863713</v>
      </c>
      <c r="H10872" s="88">
        <v>1029.9011807312581</v>
      </c>
      <c r="I10872" s="88">
        <v>1417.1605511784014</v>
      </c>
      <c r="J10872" s="88">
        <v>2060.6095706322085</v>
      </c>
      <c r="K10872" s="88">
        <v>3447.9247375178247</v>
      </c>
      <c r="L10872" s="88">
        <v>3644.2724848687367</v>
      </c>
      <c r="M10872" s="88">
        <v>3765.2646327999232</v>
      </c>
    </row>
    <row r="10873" spans="3:13" x14ac:dyDescent="0.2">
      <c r="C10873" s="88">
        <v>0.53874999999999995</v>
      </c>
      <c r="D10873" s="88">
        <v>16795.662978638044</v>
      </c>
      <c r="E10873" s="88">
        <v>170.43596018419794</v>
      </c>
      <c r="F10873" s="88">
        <v>532.67096943254364</v>
      </c>
      <c r="G10873" s="88">
        <v>786.94599592457234</v>
      </c>
      <c r="H10873" s="88">
        <v>1029.9071365440159</v>
      </c>
      <c r="I10873" s="88">
        <v>1417.1751329287995</v>
      </c>
      <c r="J10873" s="88">
        <v>2060.6979519937522</v>
      </c>
      <c r="K10873" s="88">
        <v>3447.9270109059994</v>
      </c>
      <c r="L10873" s="88">
        <v>3644.3635216238563</v>
      </c>
      <c r="M10873" s="88">
        <v>3765.341989800489</v>
      </c>
    </row>
    <row r="10874" spans="3:13" x14ac:dyDescent="0.2">
      <c r="C10874" s="88">
        <v>0.53879999999999995</v>
      </c>
      <c r="D10874" s="88">
        <v>16795.810261592713</v>
      </c>
      <c r="E10874" s="88">
        <v>170.44007572745249</v>
      </c>
      <c r="F10874" s="88">
        <v>532.68456036548014</v>
      </c>
      <c r="G10874" s="88">
        <v>786.96302855745216</v>
      </c>
      <c r="H10874" s="88">
        <v>1029.9167046883049</v>
      </c>
      <c r="I10874" s="88">
        <v>1417.2060093783789</v>
      </c>
      <c r="J10874" s="88">
        <v>2060.7152277128284</v>
      </c>
      <c r="K10874" s="88">
        <v>3447.941781171849</v>
      </c>
      <c r="L10874" s="88">
        <v>3644.4468313671441</v>
      </c>
      <c r="M10874" s="88">
        <v>3765.3500842845733</v>
      </c>
    </row>
    <row r="10875" spans="3:13" x14ac:dyDescent="0.2">
      <c r="C10875" s="88">
        <v>0.53885000000000005</v>
      </c>
      <c r="D10875" s="88">
        <v>16796.078834975291</v>
      </c>
      <c r="E10875" s="88">
        <v>170.44373076218289</v>
      </c>
      <c r="F10875" s="88">
        <v>532.68469291281417</v>
      </c>
      <c r="G10875" s="88">
        <v>786.97832159157497</v>
      </c>
      <c r="H10875" s="88">
        <v>1029.9331188364436</v>
      </c>
      <c r="I10875" s="88">
        <v>1417.2080034708742</v>
      </c>
      <c r="J10875" s="88">
        <v>2060.7203662335883</v>
      </c>
      <c r="K10875" s="88">
        <v>3447.9898748956502</v>
      </c>
      <c r="L10875" s="88">
        <v>3644.4805834446788</v>
      </c>
      <c r="M10875" s="88">
        <v>3765.3678812924386</v>
      </c>
    </row>
    <row r="10876" spans="3:13" x14ac:dyDescent="0.2">
      <c r="C10876" s="88">
        <v>0.53890000000000005</v>
      </c>
      <c r="D10876" s="88">
        <v>16796.092319805866</v>
      </c>
      <c r="E10876" s="88">
        <v>170.44373076218289</v>
      </c>
      <c r="F10876" s="88">
        <v>532.68792473056283</v>
      </c>
      <c r="G10876" s="88">
        <v>786.98758790240117</v>
      </c>
      <c r="H10876" s="88">
        <v>1029.9651675072619</v>
      </c>
      <c r="I10876" s="88">
        <v>1417.2222062806422</v>
      </c>
      <c r="J10876" s="88">
        <v>2060.7349115869879</v>
      </c>
      <c r="K10876" s="88">
        <v>3448.2382663584876</v>
      </c>
      <c r="L10876" s="88">
        <v>3644.603707214113</v>
      </c>
      <c r="M10876" s="88">
        <v>3765.3759390833156</v>
      </c>
    </row>
    <row r="10877" spans="3:13" x14ac:dyDescent="0.2">
      <c r="C10877" s="88">
        <v>0.53895000000000004</v>
      </c>
      <c r="D10877" s="88">
        <v>16796.121992961482</v>
      </c>
      <c r="E10877" s="88">
        <v>170.45127059923652</v>
      </c>
      <c r="F10877" s="88">
        <v>532.68920521616565</v>
      </c>
      <c r="G10877" s="88">
        <v>786.99571057739377</v>
      </c>
      <c r="H10877" s="88">
        <v>1029.973506875318</v>
      </c>
      <c r="I10877" s="88">
        <v>1417.231435065562</v>
      </c>
      <c r="J10877" s="88">
        <v>2060.7387494517407</v>
      </c>
      <c r="K10877" s="88">
        <v>3448.2740292699009</v>
      </c>
      <c r="L10877" s="88">
        <v>3644.6288736939296</v>
      </c>
      <c r="M10877" s="88">
        <v>3765.4025153033522</v>
      </c>
    </row>
    <row r="10878" spans="3:13" x14ac:dyDescent="0.2">
      <c r="C10878" s="88">
        <v>0.53900000000000003</v>
      </c>
      <c r="D10878" s="88">
        <v>16796.310658100978</v>
      </c>
      <c r="E10878" s="88">
        <v>170.46316361887693</v>
      </c>
      <c r="F10878" s="88">
        <v>532.69387779676435</v>
      </c>
      <c r="G10878" s="88">
        <v>787.04507120064727</v>
      </c>
      <c r="H10878" s="88">
        <v>1029.9824471585653</v>
      </c>
      <c r="I10878" s="88">
        <v>1417.2355274862311</v>
      </c>
      <c r="J10878" s="88">
        <v>2060.7880126637028</v>
      </c>
      <c r="K10878" s="88">
        <v>3448.2808953510967</v>
      </c>
      <c r="L10878" s="88">
        <v>3644.6456042787731</v>
      </c>
      <c r="M10878" s="88">
        <v>3765.4193934797818</v>
      </c>
    </row>
    <row r="10879" spans="3:13" x14ac:dyDescent="0.2">
      <c r="C10879" s="88">
        <v>0.53905000000000003</v>
      </c>
      <c r="D10879" s="88">
        <v>16796.460984922611</v>
      </c>
      <c r="E10879" s="88">
        <v>170.47066082611309</v>
      </c>
      <c r="F10879" s="88">
        <v>532.69397975645188</v>
      </c>
      <c r="G10879" s="88">
        <v>787.15401543514736</v>
      </c>
      <c r="H10879" s="88">
        <v>1029.9941465892807</v>
      </c>
      <c r="I10879" s="88">
        <v>1417.2519273285657</v>
      </c>
      <c r="J10879" s="88">
        <v>2060.8168509041052</v>
      </c>
      <c r="K10879" s="88">
        <v>3448.2860154590448</v>
      </c>
      <c r="L10879" s="88">
        <v>3644.7513548022453</v>
      </c>
      <c r="M10879" s="88">
        <v>3765.4363662531573</v>
      </c>
    </row>
    <row r="10880" spans="3:13" x14ac:dyDescent="0.2">
      <c r="C10880" s="88">
        <v>0.53910000000000002</v>
      </c>
      <c r="D10880" s="88">
        <v>16796.896532887658</v>
      </c>
      <c r="E10880" s="88">
        <v>170.47066082611309</v>
      </c>
      <c r="F10880" s="88">
        <v>532.69398016186733</v>
      </c>
      <c r="G10880" s="88">
        <v>787.15627018639861</v>
      </c>
      <c r="H10880" s="88">
        <v>1029.998767244238</v>
      </c>
      <c r="I10880" s="88">
        <v>1417.2787122217114</v>
      </c>
      <c r="J10880" s="88">
        <v>2060.8267829049387</v>
      </c>
      <c r="K10880" s="88">
        <v>3448.4004815771164</v>
      </c>
      <c r="L10880" s="88">
        <v>3644.7797040530663</v>
      </c>
      <c r="M10880" s="88">
        <v>3765.4809409044301</v>
      </c>
    </row>
    <row r="10881" spans="3:13" x14ac:dyDescent="0.2">
      <c r="C10881" s="88">
        <v>0.53915000000000002</v>
      </c>
      <c r="D10881" s="88">
        <v>16796.906539177657</v>
      </c>
      <c r="E10881" s="88">
        <v>170.47066082611309</v>
      </c>
      <c r="F10881" s="88">
        <v>532.70200853489996</v>
      </c>
      <c r="G10881" s="88">
        <v>787.15853925602687</v>
      </c>
      <c r="H10881" s="88">
        <v>1030.004763685165</v>
      </c>
      <c r="I10881" s="88">
        <v>1417.2915555860818</v>
      </c>
      <c r="J10881" s="88">
        <v>2060.8483821491277</v>
      </c>
      <c r="K10881" s="88">
        <v>3448.4171786251227</v>
      </c>
      <c r="L10881" s="88">
        <v>3644.7840232552498</v>
      </c>
      <c r="M10881" s="88">
        <v>3765.4863625053904</v>
      </c>
    </row>
    <row r="10882" spans="3:13" x14ac:dyDescent="0.2">
      <c r="C10882" s="88">
        <v>0.53920000000000001</v>
      </c>
      <c r="D10882" s="88">
        <v>16797.544494754799</v>
      </c>
      <c r="E10882" s="88">
        <v>170.50668501511154</v>
      </c>
      <c r="F10882" s="88">
        <v>532.71445058490553</v>
      </c>
      <c r="G10882" s="88">
        <v>787.16014895283524</v>
      </c>
      <c r="H10882" s="88">
        <v>1030.0169802646733</v>
      </c>
      <c r="I10882" s="88">
        <v>1417.3885940617884</v>
      </c>
      <c r="J10882" s="88">
        <v>2060.8548518199964</v>
      </c>
      <c r="K10882" s="88">
        <v>3448.4193819115512</v>
      </c>
      <c r="L10882" s="88">
        <v>3644.792775098148</v>
      </c>
      <c r="M10882" s="88">
        <v>3765.4911554933574</v>
      </c>
    </row>
    <row r="10883" spans="3:13" x14ac:dyDescent="0.2">
      <c r="C10883" s="88">
        <v>0.53925000000000001</v>
      </c>
      <c r="D10883" s="88">
        <v>16797.856244767339</v>
      </c>
      <c r="E10883" s="88">
        <v>170.5117273468868</v>
      </c>
      <c r="F10883" s="88">
        <v>532.71828227286142</v>
      </c>
      <c r="G10883" s="88">
        <v>787.16361921981661</v>
      </c>
      <c r="H10883" s="88">
        <v>1030.017930227325</v>
      </c>
      <c r="I10883" s="88">
        <v>1417.4224383662968</v>
      </c>
      <c r="J10883" s="88">
        <v>2060.9191781605464</v>
      </c>
      <c r="K10883" s="88">
        <v>3448.5139020164575</v>
      </c>
      <c r="L10883" s="88">
        <v>3645.0144304798359</v>
      </c>
      <c r="M10883" s="88">
        <v>3765.4990781027868</v>
      </c>
    </row>
    <row r="10884" spans="3:13" x14ac:dyDescent="0.2">
      <c r="C10884" s="88">
        <v>0.5393</v>
      </c>
      <c r="D10884" s="88">
        <v>16797.856902126568</v>
      </c>
      <c r="E10884" s="88">
        <v>170.55429549451401</v>
      </c>
      <c r="F10884" s="88">
        <v>532.72117908281007</v>
      </c>
      <c r="G10884" s="88">
        <v>787.18541025598824</v>
      </c>
      <c r="H10884" s="88">
        <v>1030.0270292843538</v>
      </c>
      <c r="I10884" s="88">
        <v>1417.4369290975951</v>
      </c>
      <c r="J10884" s="88">
        <v>2061.046239765471</v>
      </c>
      <c r="K10884" s="88">
        <v>3448.5541568984208</v>
      </c>
      <c r="L10884" s="88">
        <v>3645.0340205375205</v>
      </c>
      <c r="M10884" s="88">
        <v>3765.521347939733</v>
      </c>
    </row>
    <row r="10885" spans="3:13" x14ac:dyDescent="0.2">
      <c r="C10885" s="88">
        <v>0.53935</v>
      </c>
      <c r="D10885" s="88">
        <v>16798.002749681946</v>
      </c>
      <c r="E10885" s="88">
        <v>170.55811068660023</v>
      </c>
      <c r="F10885" s="88">
        <v>532.7664353580326</v>
      </c>
      <c r="G10885" s="88">
        <v>787.19669828146743</v>
      </c>
      <c r="H10885" s="88">
        <v>1030.027757193498</v>
      </c>
      <c r="I10885" s="88">
        <v>1417.4705936030391</v>
      </c>
      <c r="J10885" s="88">
        <v>2061.0857131453304</v>
      </c>
      <c r="K10885" s="88">
        <v>3448.5720543215107</v>
      </c>
      <c r="L10885" s="88">
        <v>3645.0437470948218</v>
      </c>
      <c r="M10885" s="88">
        <v>3765.5422033455311</v>
      </c>
    </row>
    <row r="10886" spans="3:13" x14ac:dyDescent="0.2">
      <c r="C10886" s="88">
        <v>0.53939999999999999</v>
      </c>
      <c r="D10886" s="88">
        <v>16798.139538510186</v>
      </c>
      <c r="E10886" s="88">
        <v>170.59799128164195</v>
      </c>
      <c r="F10886" s="88">
        <v>532.78003345542493</v>
      </c>
      <c r="G10886" s="88">
        <v>787.22507797124536</v>
      </c>
      <c r="H10886" s="88">
        <v>1030.044908022724</v>
      </c>
      <c r="I10886" s="88">
        <v>1417.4726120655419</v>
      </c>
      <c r="J10886" s="88">
        <v>2061.127026127017</v>
      </c>
      <c r="K10886" s="88">
        <v>3448.6374540367028</v>
      </c>
      <c r="L10886" s="88">
        <v>3645.2405540747627</v>
      </c>
      <c r="M10886" s="88">
        <v>3765.5579952892945</v>
      </c>
    </row>
    <row r="10887" spans="3:13" x14ac:dyDescent="0.2">
      <c r="C10887" s="88">
        <v>0.53944999999999999</v>
      </c>
      <c r="D10887" s="88">
        <v>16798.149607775307</v>
      </c>
      <c r="E10887" s="88">
        <v>170.60006997032178</v>
      </c>
      <c r="F10887" s="88">
        <v>532.78299060168774</v>
      </c>
      <c r="G10887" s="88">
        <v>787.25639551674885</v>
      </c>
      <c r="H10887" s="88">
        <v>1030.0651837284986</v>
      </c>
      <c r="I10887" s="88">
        <v>1417.4977291836262</v>
      </c>
      <c r="J10887" s="88">
        <v>2061.1487863868761</v>
      </c>
      <c r="K10887" s="88">
        <v>3448.6576610303337</v>
      </c>
      <c r="L10887" s="88">
        <v>3645.4115624830724</v>
      </c>
      <c r="M10887" s="88">
        <v>3765.5673567685717</v>
      </c>
    </row>
    <row r="10888" spans="3:13" x14ac:dyDescent="0.2">
      <c r="C10888" s="88">
        <v>0.53949999999999998</v>
      </c>
      <c r="D10888" s="88">
        <v>16798.285766789832</v>
      </c>
      <c r="E10888" s="88">
        <v>170.60065420382398</v>
      </c>
      <c r="F10888" s="88">
        <v>532.79340458060688</v>
      </c>
      <c r="G10888" s="88">
        <v>787.25826386229028</v>
      </c>
      <c r="H10888" s="88">
        <v>1030.0665181282338</v>
      </c>
      <c r="I10888" s="88">
        <v>1417.5038503885607</v>
      </c>
      <c r="J10888" s="88">
        <v>2061.220116786244</v>
      </c>
      <c r="K10888" s="88">
        <v>3448.6622831513268</v>
      </c>
      <c r="L10888" s="88">
        <v>3645.4463511281151</v>
      </c>
      <c r="M10888" s="88">
        <v>3765.5877891874466</v>
      </c>
    </row>
    <row r="10889" spans="3:13" x14ac:dyDescent="0.2">
      <c r="C10889" s="88">
        <v>0.53954999999999997</v>
      </c>
      <c r="D10889" s="88">
        <v>16798.44182920668</v>
      </c>
      <c r="E10889" s="88">
        <v>170.60065420382398</v>
      </c>
      <c r="F10889" s="88">
        <v>532.79524699471585</v>
      </c>
      <c r="G10889" s="88">
        <v>787.26107054404292</v>
      </c>
      <c r="H10889" s="88">
        <v>1030.1061574100963</v>
      </c>
      <c r="I10889" s="88">
        <v>1417.5096270149747</v>
      </c>
      <c r="J10889" s="88">
        <v>2061.250398658719</v>
      </c>
      <c r="K10889" s="88">
        <v>3448.6857440566055</v>
      </c>
      <c r="L10889" s="88">
        <v>3645.6106105586487</v>
      </c>
      <c r="M10889" s="88">
        <v>3765.6141192632003</v>
      </c>
    </row>
    <row r="10890" spans="3:13" x14ac:dyDescent="0.2">
      <c r="C10890" s="88">
        <v>0.53959999999999997</v>
      </c>
      <c r="D10890" s="88">
        <v>16798.515347027347</v>
      </c>
      <c r="E10890" s="88">
        <v>170.60888012529267</v>
      </c>
      <c r="F10890" s="88">
        <v>532.80760805825685</v>
      </c>
      <c r="G10890" s="88">
        <v>787.27325288655993</v>
      </c>
      <c r="H10890" s="88">
        <v>1030.1095078914855</v>
      </c>
      <c r="I10890" s="88">
        <v>1417.5126599418227</v>
      </c>
      <c r="J10890" s="88">
        <v>2061.2555465207079</v>
      </c>
      <c r="K10890" s="88">
        <v>3448.8583264201848</v>
      </c>
      <c r="L10890" s="88">
        <v>3645.6426585213267</v>
      </c>
      <c r="M10890" s="88">
        <v>3765.6247843985575</v>
      </c>
    </row>
    <row r="10891" spans="3:13" x14ac:dyDescent="0.2">
      <c r="C10891" s="88">
        <v>0.53964999999999996</v>
      </c>
      <c r="D10891" s="88">
        <v>16798.615658595292</v>
      </c>
      <c r="E10891" s="88">
        <v>170.63889196724813</v>
      </c>
      <c r="F10891" s="88">
        <v>532.81198723445004</v>
      </c>
      <c r="G10891" s="88">
        <v>787.30774368919674</v>
      </c>
      <c r="H10891" s="88">
        <v>1030.1162981030943</v>
      </c>
      <c r="I10891" s="88">
        <v>1417.5256364672055</v>
      </c>
      <c r="J10891" s="88">
        <v>2061.2587885397211</v>
      </c>
      <c r="K10891" s="88">
        <v>3448.9173164347958</v>
      </c>
      <c r="L10891" s="88">
        <v>3645.678741282542</v>
      </c>
      <c r="M10891" s="88">
        <v>3765.6497354927315</v>
      </c>
    </row>
    <row r="10892" spans="3:13" x14ac:dyDescent="0.2">
      <c r="C10892" s="88">
        <v>0.53969999999999996</v>
      </c>
      <c r="D10892" s="88">
        <v>16798.651668719831</v>
      </c>
      <c r="E10892" s="88">
        <v>170.64727072871665</v>
      </c>
      <c r="F10892" s="88">
        <v>532.82144363566385</v>
      </c>
      <c r="G10892" s="88">
        <v>787.34082103744777</v>
      </c>
      <c r="H10892" s="88">
        <v>1030.1381889543118</v>
      </c>
      <c r="I10892" s="88">
        <v>1417.5409262658404</v>
      </c>
      <c r="J10892" s="88">
        <v>2061.2822712789402</v>
      </c>
      <c r="K10892" s="88">
        <v>3448.992526670017</v>
      </c>
      <c r="L10892" s="88">
        <v>3645.7590013092295</v>
      </c>
      <c r="M10892" s="88">
        <v>3765.656953425515</v>
      </c>
    </row>
    <row r="10893" spans="3:13" x14ac:dyDescent="0.2">
      <c r="C10893" s="88">
        <v>0.53974999999999995</v>
      </c>
      <c r="D10893" s="88">
        <v>16799.062956033653</v>
      </c>
      <c r="E10893" s="88">
        <v>170.64736518633526</v>
      </c>
      <c r="F10893" s="88">
        <v>532.8239179383263</v>
      </c>
      <c r="G10893" s="88">
        <v>787.36042661755664</v>
      </c>
      <c r="H10893" s="88">
        <v>1030.1387448685769</v>
      </c>
      <c r="I10893" s="88">
        <v>1417.544950330886</v>
      </c>
      <c r="J10893" s="88">
        <v>2061.3085536141389</v>
      </c>
      <c r="K10893" s="88">
        <v>3448.9955291349988</v>
      </c>
      <c r="L10893" s="88">
        <v>3645.9113987480941</v>
      </c>
      <c r="M10893" s="88">
        <v>3765.6815589415073</v>
      </c>
    </row>
    <row r="10894" spans="3:13" x14ac:dyDescent="0.2">
      <c r="C10894" s="88">
        <v>0.53979999999999995</v>
      </c>
      <c r="D10894" s="88">
        <v>16799.309021559457</v>
      </c>
      <c r="E10894" s="88">
        <v>170.66104427920254</v>
      </c>
      <c r="F10894" s="88">
        <v>532.82434665275468</v>
      </c>
      <c r="G10894" s="88">
        <v>787.36310363416123</v>
      </c>
      <c r="H10894" s="88">
        <v>1030.1497539434113</v>
      </c>
      <c r="I10894" s="88">
        <v>1417.5502518452622</v>
      </c>
      <c r="J10894" s="88">
        <v>2061.3302662291248</v>
      </c>
      <c r="K10894" s="88">
        <v>3449.0031257209139</v>
      </c>
      <c r="L10894" s="88">
        <v>3645.9775691621549</v>
      </c>
      <c r="M10894" s="88">
        <v>3765.6935675921695</v>
      </c>
    </row>
    <row r="10895" spans="3:13" x14ac:dyDescent="0.2">
      <c r="C10895" s="88">
        <v>0.53985000000000005</v>
      </c>
      <c r="D10895" s="88">
        <v>16799.353505147174</v>
      </c>
      <c r="E10895" s="88">
        <v>170.67301915379176</v>
      </c>
      <c r="F10895" s="88">
        <v>532.82445952885291</v>
      </c>
      <c r="G10895" s="88">
        <v>787.36829263184109</v>
      </c>
      <c r="H10895" s="88">
        <v>1030.1608725480964</v>
      </c>
      <c r="I10895" s="88">
        <v>1417.5810205437269</v>
      </c>
      <c r="J10895" s="88">
        <v>2061.3602152522813</v>
      </c>
      <c r="K10895" s="88">
        <v>3449.0131613609838</v>
      </c>
      <c r="L10895" s="88">
        <v>3645.98406570003</v>
      </c>
      <c r="M10895" s="88">
        <v>3765.7023207219445</v>
      </c>
    </row>
    <row r="10896" spans="3:13" x14ac:dyDescent="0.2">
      <c r="C10896" s="88">
        <v>0.53990000000000005</v>
      </c>
      <c r="D10896" s="88">
        <v>16799.442735720753</v>
      </c>
      <c r="E10896" s="88">
        <v>170.68334652283556</v>
      </c>
      <c r="F10896" s="88">
        <v>532.84935945833422</v>
      </c>
      <c r="G10896" s="88">
        <v>787.38981451153768</v>
      </c>
      <c r="H10896" s="88">
        <v>1030.1863590341732</v>
      </c>
      <c r="I10896" s="88">
        <v>1417.5951064845026</v>
      </c>
      <c r="J10896" s="88">
        <v>2061.3874481236812</v>
      </c>
      <c r="K10896" s="88">
        <v>3449.037461607536</v>
      </c>
      <c r="L10896" s="88">
        <v>3645.9941349707578</v>
      </c>
      <c r="M10896" s="88">
        <v>3765.7061338473113</v>
      </c>
    </row>
    <row r="10897" spans="3:13" x14ac:dyDescent="0.2">
      <c r="C10897" s="88">
        <v>0.53995000000000004</v>
      </c>
      <c r="D10897" s="88">
        <v>16799.458804533773</v>
      </c>
      <c r="E10897" s="88">
        <v>170.68590338474132</v>
      </c>
      <c r="F10897" s="88">
        <v>532.85249939925507</v>
      </c>
      <c r="G10897" s="88">
        <v>787.39155801003471</v>
      </c>
      <c r="H10897" s="88">
        <v>1030.2170868347243</v>
      </c>
      <c r="I10897" s="88">
        <v>1417.6269885182669</v>
      </c>
      <c r="J10897" s="88">
        <v>2061.4309187658187</v>
      </c>
      <c r="K10897" s="88">
        <v>3449.116842937703</v>
      </c>
      <c r="L10897" s="88">
        <v>3646.068891846277</v>
      </c>
      <c r="M10897" s="88">
        <v>3765.710039467067</v>
      </c>
    </row>
    <row r="10898" spans="3:13" x14ac:dyDescent="0.2">
      <c r="C10898" s="88">
        <v>0.54</v>
      </c>
      <c r="D10898" s="88">
        <v>16799.597088730563</v>
      </c>
      <c r="E10898" s="88">
        <v>170.69420612816612</v>
      </c>
      <c r="F10898" s="88">
        <v>532.85555664014328</v>
      </c>
      <c r="G10898" s="88">
        <v>787.39161382970906</v>
      </c>
      <c r="H10898" s="88">
        <v>1030.2418311608571</v>
      </c>
      <c r="I10898" s="88">
        <v>1417.6504207520379</v>
      </c>
      <c r="J10898" s="88">
        <v>2061.4589360142822</v>
      </c>
      <c r="K10898" s="88">
        <v>3449.1708669713353</v>
      </c>
      <c r="L10898" s="88">
        <v>3646.2359279515331</v>
      </c>
      <c r="M10898" s="88">
        <v>3765.7139579608088</v>
      </c>
    </row>
    <row r="10899" spans="3:13" x14ac:dyDescent="0.2">
      <c r="C10899" s="88">
        <v>0.54005000000000003</v>
      </c>
      <c r="D10899" s="88">
        <v>16799.679752409436</v>
      </c>
      <c r="E10899" s="88">
        <v>170.7110239157837</v>
      </c>
      <c r="F10899" s="88">
        <v>532.85747909837346</v>
      </c>
      <c r="G10899" s="88">
        <v>787.39956869804246</v>
      </c>
      <c r="H10899" s="88">
        <v>1030.2584222113951</v>
      </c>
      <c r="I10899" s="88">
        <v>1417.6578052072828</v>
      </c>
      <c r="J10899" s="88">
        <v>2061.4799163298144</v>
      </c>
      <c r="K10899" s="88">
        <v>3449.2224592640368</v>
      </c>
      <c r="L10899" s="88">
        <v>3646.4508538934006</v>
      </c>
      <c r="M10899" s="88">
        <v>3765.7156631217472</v>
      </c>
    </row>
    <row r="10900" spans="3:13" x14ac:dyDescent="0.2">
      <c r="C10900" s="88">
        <v>0.54010000000000002</v>
      </c>
      <c r="D10900" s="88">
        <v>16799.705850661896</v>
      </c>
      <c r="E10900" s="88">
        <v>170.7110239157837</v>
      </c>
      <c r="F10900" s="88">
        <v>532.8635456333227</v>
      </c>
      <c r="G10900" s="88">
        <v>787.40845398670581</v>
      </c>
      <c r="H10900" s="88">
        <v>1030.2595465390073</v>
      </c>
      <c r="I10900" s="88">
        <v>1417.6665002204209</v>
      </c>
      <c r="J10900" s="88">
        <v>2061.5422544195221</v>
      </c>
      <c r="K10900" s="88">
        <v>3449.3739044855761</v>
      </c>
      <c r="L10900" s="88">
        <v>3646.4817910613256</v>
      </c>
      <c r="M10900" s="88">
        <v>3765.7523869341671</v>
      </c>
    </row>
    <row r="10901" spans="3:13" x14ac:dyDescent="0.2">
      <c r="C10901" s="88">
        <v>0.54015000000000002</v>
      </c>
      <c r="D10901" s="88">
        <v>16799.832446008542</v>
      </c>
      <c r="E10901" s="88">
        <v>170.71109473805973</v>
      </c>
      <c r="F10901" s="88">
        <v>532.8720668184892</v>
      </c>
      <c r="G10901" s="88">
        <v>787.42965653718238</v>
      </c>
      <c r="H10901" s="88">
        <v>1030.2719888768383</v>
      </c>
      <c r="I10901" s="88">
        <v>1417.6735499771316</v>
      </c>
      <c r="J10901" s="88">
        <v>2061.5559076954969</v>
      </c>
      <c r="K10901" s="88">
        <v>3449.3739291117417</v>
      </c>
      <c r="L10901" s="88">
        <v>3646.6297269507872</v>
      </c>
      <c r="M10901" s="88">
        <v>3765.7820394605073</v>
      </c>
    </row>
    <row r="10902" spans="3:13" x14ac:dyDescent="0.2">
      <c r="C10902" s="88">
        <v>0.54020000000000001</v>
      </c>
      <c r="D10902" s="88">
        <v>16799.899509780815</v>
      </c>
      <c r="E10902" s="88">
        <v>170.71932598468447</v>
      </c>
      <c r="F10902" s="88">
        <v>532.90583235385066</v>
      </c>
      <c r="G10902" s="88">
        <v>787.45060884211398</v>
      </c>
      <c r="H10902" s="88">
        <v>1030.275509948849</v>
      </c>
      <c r="I10902" s="88">
        <v>1417.6945412210462</v>
      </c>
      <c r="J10902" s="88">
        <v>2061.5620661100643</v>
      </c>
      <c r="K10902" s="88">
        <v>3449.4045754170356</v>
      </c>
      <c r="L10902" s="88">
        <v>3646.6849869138441</v>
      </c>
      <c r="M10902" s="88">
        <v>3765.7839224407844</v>
      </c>
    </row>
    <row r="10903" spans="3:13" x14ac:dyDescent="0.2">
      <c r="C10903" s="88">
        <v>0.54025000000000001</v>
      </c>
      <c r="D10903" s="88">
        <v>16799.908887300575</v>
      </c>
      <c r="E10903" s="88">
        <v>170.71972934001951</v>
      </c>
      <c r="F10903" s="88">
        <v>532.9123484765305</v>
      </c>
      <c r="G10903" s="88">
        <v>787.45251690303076</v>
      </c>
      <c r="H10903" s="88">
        <v>1030.2811355542681</v>
      </c>
      <c r="I10903" s="88">
        <v>1417.708608872405</v>
      </c>
      <c r="J10903" s="88">
        <v>2061.5995133467131</v>
      </c>
      <c r="K10903" s="88">
        <v>3449.4620920293155</v>
      </c>
      <c r="L10903" s="88">
        <v>3646.6933663489499</v>
      </c>
      <c r="M10903" s="88">
        <v>3765.7984541846308</v>
      </c>
    </row>
    <row r="10904" spans="3:13" x14ac:dyDescent="0.2">
      <c r="C10904" s="88">
        <v>0.5403</v>
      </c>
      <c r="D10904" s="88">
        <v>16799.98852432497</v>
      </c>
      <c r="E10904" s="88">
        <v>170.73911780318213</v>
      </c>
      <c r="F10904" s="88">
        <v>532.93108540348248</v>
      </c>
      <c r="G10904" s="88">
        <v>787.45427731558311</v>
      </c>
      <c r="H10904" s="88">
        <v>1030.2984310753477</v>
      </c>
      <c r="I10904" s="88">
        <v>1417.7143306895209</v>
      </c>
      <c r="J10904" s="88">
        <v>2061.6194517457025</v>
      </c>
      <c r="K10904" s="88">
        <v>3449.55287255858</v>
      </c>
      <c r="L10904" s="88">
        <v>3646.7363793818795</v>
      </c>
      <c r="M10904" s="88">
        <v>3765.8062112989692</v>
      </c>
    </row>
    <row r="10905" spans="3:13" x14ac:dyDescent="0.2">
      <c r="C10905" s="88">
        <v>0.54035</v>
      </c>
      <c r="D10905" s="88">
        <v>16800.143221666178</v>
      </c>
      <c r="E10905" s="88">
        <v>170.76182016543225</v>
      </c>
      <c r="F10905" s="88">
        <v>532.93140417984432</v>
      </c>
      <c r="G10905" s="88">
        <v>787.45746104141836</v>
      </c>
      <c r="H10905" s="88">
        <v>1030.3063049930511</v>
      </c>
      <c r="I10905" s="88">
        <v>1417.7159064910315</v>
      </c>
      <c r="J10905" s="88">
        <v>2061.6561218219745</v>
      </c>
      <c r="K10905" s="88">
        <v>3449.5757960824471</v>
      </c>
      <c r="L10905" s="88">
        <v>3646.7877865493506</v>
      </c>
      <c r="M10905" s="88">
        <v>3765.8171944745291</v>
      </c>
    </row>
    <row r="10906" spans="3:13" x14ac:dyDescent="0.2">
      <c r="C10906" s="88">
        <v>0.54039999999999999</v>
      </c>
      <c r="D10906" s="88">
        <v>16800.170029559522</v>
      </c>
      <c r="E10906" s="88">
        <v>170.76298239326661</v>
      </c>
      <c r="F10906" s="88">
        <v>532.93230574618701</v>
      </c>
      <c r="G10906" s="88">
        <v>787.46741326908977</v>
      </c>
      <c r="H10906" s="88">
        <v>1030.3070508578135</v>
      </c>
      <c r="I10906" s="88">
        <v>1417.7275800757634</v>
      </c>
      <c r="J10906" s="88">
        <v>2061.662593724669</v>
      </c>
      <c r="K10906" s="88">
        <v>3449.5923478545428</v>
      </c>
      <c r="L10906" s="88">
        <v>3646.8111770799715</v>
      </c>
      <c r="M10906" s="88">
        <v>3765.8207414609574</v>
      </c>
    </row>
    <row r="10907" spans="3:13" x14ac:dyDescent="0.2">
      <c r="C10907" s="88">
        <v>0.54044999999999999</v>
      </c>
      <c r="D10907" s="88">
        <v>16800.253882421985</v>
      </c>
      <c r="E10907" s="88">
        <v>170.76693736229117</v>
      </c>
      <c r="F10907" s="88">
        <v>532.9339726387775</v>
      </c>
      <c r="G10907" s="88">
        <v>787.47198195709461</v>
      </c>
      <c r="H10907" s="88">
        <v>1030.3091476912737</v>
      </c>
      <c r="I10907" s="88">
        <v>1417.7923365715301</v>
      </c>
      <c r="J10907" s="88">
        <v>2061.7408106797843</v>
      </c>
      <c r="K10907" s="88">
        <v>3449.5952948982754</v>
      </c>
      <c r="L10907" s="88">
        <v>3646.8802392217517</v>
      </c>
      <c r="M10907" s="88">
        <v>3765.8573076463281</v>
      </c>
    </row>
    <row r="10908" spans="3:13" x14ac:dyDescent="0.2">
      <c r="C10908" s="88">
        <v>0.54049999999999998</v>
      </c>
      <c r="D10908" s="88">
        <v>16800.311395382156</v>
      </c>
      <c r="E10908" s="88">
        <v>170.77151185311959</v>
      </c>
      <c r="F10908" s="88">
        <v>532.94400053440449</v>
      </c>
      <c r="G10908" s="88">
        <v>787.48676978608137</v>
      </c>
      <c r="H10908" s="88">
        <v>1030.3099010168653</v>
      </c>
      <c r="I10908" s="88">
        <v>1417.8395484246576</v>
      </c>
      <c r="J10908" s="88">
        <v>2061.7610608186333</v>
      </c>
      <c r="K10908" s="88">
        <v>3449.6956381938453</v>
      </c>
      <c r="L10908" s="88">
        <v>3646.901514747226</v>
      </c>
      <c r="M10908" s="88">
        <v>3765.8941637307976</v>
      </c>
    </row>
    <row r="10909" spans="3:13" x14ac:dyDescent="0.2">
      <c r="C10909" s="88">
        <v>0.54054999999999997</v>
      </c>
      <c r="D10909" s="88">
        <v>16800.397585773211</v>
      </c>
      <c r="E10909" s="88">
        <v>170.7950778659424</v>
      </c>
      <c r="F10909" s="88">
        <v>532.94769242257325</v>
      </c>
      <c r="G10909" s="88">
        <v>787.50609244978295</v>
      </c>
      <c r="H10909" s="88">
        <v>1030.3119379058871</v>
      </c>
      <c r="I10909" s="88">
        <v>1417.852652545821</v>
      </c>
      <c r="J10909" s="88">
        <v>2061.7722572785651</v>
      </c>
      <c r="K10909" s="88">
        <v>3449.7286242289711</v>
      </c>
      <c r="L10909" s="88">
        <v>3646.9485162001738</v>
      </c>
      <c r="M10909" s="88">
        <v>3765.8993714944377</v>
      </c>
    </row>
    <row r="10910" spans="3:13" x14ac:dyDescent="0.2">
      <c r="C10910" s="88">
        <v>0.54059999999999997</v>
      </c>
      <c r="D10910" s="88">
        <v>16800.48425304213</v>
      </c>
      <c r="E10910" s="88">
        <v>170.80669531516378</v>
      </c>
      <c r="F10910" s="88">
        <v>532.9555191994159</v>
      </c>
      <c r="G10910" s="88">
        <v>787.51051673765596</v>
      </c>
      <c r="H10910" s="88">
        <v>1030.348089823075</v>
      </c>
      <c r="I10910" s="88">
        <v>1417.9331358813251</v>
      </c>
      <c r="J10910" s="88">
        <v>2061.7957558575899</v>
      </c>
      <c r="K10910" s="88">
        <v>3449.7290970359932</v>
      </c>
      <c r="L10910" s="88">
        <v>3647.001169740915</v>
      </c>
      <c r="M10910" s="88">
        <v>3765.9361639728868</v>
      </c>
    </row>
    <row r="10911" spans="3:13" x14ac:dyDescent="0.2">
      <c r="C10911" s="88">
        <v>0.54064999999999996</v>
      </c>
      <c r="D10911" s="88">
        <v>16800.540215076959</v>
      </c>
      <c r="E10911" s="88">
        <v>170.80967178813808</v>
      </c>
      <c r="F10911" s="88">
        <v>532.9594812641626</v>
      </c>
      <c r="G10911" s="88">
        <v>787.52397908761168</v>
      </c>
      <c r="H10911" s="88">
        <v>1030.3546427501469</v>
      </c>
      <c r="I10911" s="88">
        <v>1417.9843213468048</v>
      </c>
      <c r="J10911" s="88">
        <v>2061.8100162979845</v>
      </c>
      <c r="K10911" s="88">
        <v>3449.8650185716078</v>
      </c>
      <c r="L10911" s="88">
        <v>3647.046000718613</v>
      </c>
      <c r="M10911" s="88">
        <v>3765.93933807439</v>
      </c>
    </row>
    <row r="10912" spans="3:13" x14ac:dyDescent="0.2">
      <c r="C10912" s="88">
        <v>0.54069999999999996</v>
      </c>
      <c r="D10912" s="88">
        <v>16800.723562364557</v>
      </c>
      <c r="E10912" s="88">
        <v>170.81265962178441</v>
      </c>
      <c r="F10912" s="88">
        <v>532.9608007915358</v>
      </c>
      <c r="G10912" s="88">
        <v>787.5477314234804</v>
      </c>
      <c r="H10912" s="88">
        <v>1030.4005582550371</v>
      </c>
      <c r="I10912" s="88">
        <v>1418.0313438709168</v>
      </c>
      <c r="J10912" s="88">
        <v>2061.8145520079056</v>
      </c>
      <c r="K10912" s="88">
        <v>3449.9176673329503</v>
      </c>
      <c r="L10912" s="88">
        <v>3647.0738717630074</v>
      </c>
      <c r="M10912" s="88">
        <v>3765.9509084375213</v>
      </c>
    </row>
    <row r="10913" spans="3:13" x14ac:dyDescent="0.2">
      <c r="C10913" s="88">
        <v>0.54074999999999995</v>
      </c>
      <c r="D10913" s="88">
        <v>16800.825923152464</v>
      </c>
      <c r="E10913" s="88">
        <v>170.81605183639567</v>
      </c>
      <c r="F10913" s="88">
        <v>532.96402118746573</v>
      </c>
      <c r="G10913" s="88">
        <v>787.57114817404909</v>
      </c>
      <c r="H10913" s="88">
        <v>1030.4054805199462</v>
      </c>
      <c r="I10913" s="88">
        <v>1418.037018511267</v>
      </c>
      <c r="J10913" s="88">
        <v>2061.8507866886885</v>
      </c>
      <c r="K10913" s="88">
        <v>3449.9213835144292</v>
      </c>
      <c r="L10913" s="88">
        <v>3647.2803690739393</v>
      </c>
      <c r="M10913" s="88">
        <v>3765.9891955526123</v>
      </c>
    </row>
    <row r="10914" spans="3:13" x14ac:dyDescent="0.2">
      <c r="C10914" s="88">
        <v>0.54079999999999995</v>
      </c>
      <c r="D10914" s="88">
        <v>16801.481626992176</v>
      </c>
      <c r="E10914" s="88">
        <v>170.81605183639567</v>
      </c>
      <c r="F10914" s="88">
        <v>532.97792693287738</v>
      </c>
      <c r="G10914" s="88">
        <v>787.57941430725305</v>
      </c>
      <c r="H10914" s="88">
        <v>1030.4134120667695</v>
      </c>
      <c r="I10914" s="88">
        <v>1418.0397028569846</v>
      </c>
      <c r="J10914" s="88">
        <v>2061.8519868693802</v>
      </c>
      <c r="K10914" s="88">
        <v>3449.9387235507443</v>
      </c>
      <c r="L10914" s="88">
        <v>3647.3262236492437</v>
      </c>
      <c r="M10914" s="88">
        <v>3765.9933097179105</v>
      </c>
    </row>
    <row r="10915" spans="3:13" x14ac:dyDescent="0.2">
      <c r="C10915" s="88">
        <v>0.54085000000000005</v>
      </c>
      <c r="D10915" s="88">
        <v>16801.518286868984</v>
      </c>
      <c r="E10915" s="88">
        <v>170.82192217962074</v>
      </c>
      <c r="F10915" s="88">
        <v>532.97795495072069</v>
      </c>
      <c r="G10915" s="88">
        <v>787.6337616757387</v>
      </c>
      <c r="H10915" s="88">
        <v>1030.4307362491882</v>
      </c>
      <c r="I10915" s="88">
        <v>1418.1067209654088</v>
      </c>
      <c r="J10915" s="88">
        <v>2061.91767909488</v>
      </c>
      <c r="K10915" s="88">
        <v>3449.9959110768</v>
      </c>
      <c r="L10915" s="88">
        <v>3647.3424636704644</v>
      </c>
      <c r="M10915" s="88">
        <v>3766.0060998512681</v>
      </c>
    </row>
    <row r="10916" spans="3:13" x14ac:dyDescent="0.2">
      <c r="C10916" s="88">
        <v>0.54090000000000005</v>
      </c>
      <c r="D10916" s="88">
        <v>16801.574176379894</v>
      </c>
      <c r="E10916" s="88">
        <v>170.84786981277011</v>
      </c>
      <c r="F10916" s="88">
        <v>532.98726384664951</v>
      </c>
      <c r="G10916" s="88">
        <v>787.66433986330048</v>
      </c>
      <c r="H10916" s="88">
        <v>1030.4547343316185</v>
      </c>
      <c r="I10916" s="88">
        <v>1418.1123833507872</v>
      </c>
      <c r="J10916" s="88">
        <v>2061.9487376194579</v>
      </c>
      <c r="K10916" s="88">
        <v>3450.057301775194</v>
      </c>
      <c r="L10916" s="88">
        <v>3647.3590637953048</v>
      </c>
      <c r="M10916" s="88">
        <v>3766.0182538561298</v>
      </c>
    </row>
    <row r="10917" spans="3:13" x14ac:dyDescent="0.2">
      <c r="C10917" s="88">
        <v>0.54095000000000004</v>
      </c>
      <c r="D10917" s="88">
        <v>16801.580158501023</v>
      </c>
      <c r="E10917" s="88">
        <v>170.86012500800371</v>
      </c>
      <c r="F10917" s="88">
        <v>532.99553980919063</v>
      </c>
      <c r="G10917" s="88">
        <v>787.66437136412333</v>
      </c>
      <c r="H10917" s="88">
        <v>1030.4661667025448</v>
      </c>
      <c r="I10917" s="88">
        <v>1418.1882592642942</v>
      </c>
      <c r="J10917" s="88">
        <v>2061.9939797130951</v>
      </c>
      <c r="K10917" s="88">
        <v>3450.1508444436922</v>
      </c>
      <c r="L10917" s="88">
        <v>3647.4360277374217</v>
      </c>
      <c r="M10917" s="88">
        <v>3766.0255707875504</v>
      </c>
    </row>
    <row r="10918" spans="3:13" x14ac:dyDescent="0.2">
      <c r="C10918" s="88">
        <v>0.54100000000000004</v>
      </c>
      <c r="D10918" s="88">
        <v>16801.691045201838</v>
      </c>
      <c r="E10918" s="88">
        <v>170.86051610814866</v>
      </c>
      <c r="F10918" s="88">
        <v>533.01465236916874</v>
      </c>
      <c r="G10918" s="88">
        <v>787.66452903179652</v>
      </c>
      <c r="H10918" s="88">
        <v>1030.4881154145605</v>
      </c>
      <c r="I10918" s="88">
        <v>1418.2090347878011</v>
      </c>
      <c r="J10918" s="88">
        <v>2062.0796305934427</v>
      </c>
      <c r="K10918" s="88">
        <v>3450.2025910093525</v>
      </c>
      <c r="L10918" s="88">
        <v>3647.4583490798177</v>
      </c>
      <c r="M10918" s="88">
        <v>3766.0826743618345</v>
      </c>
    </row>
    <row r="10919" spans="3:13" x14ac:dyDescent="0.2">
      <c r="C10919" s="88">
        <v>0.54105000000000003</v>
      </c>
      <c r="D10919" s="88">
        <v>16801.710923694787</v>
      </c>
      <c r="E10919" s="88">
        <v>170.86571397314947</v>
      </c>
      <c r="F10919" s="88">
        <v>533.02137597986075</v>
      </c>
      <c r="G10919" s="88">
        <v>787.67961868877092</v>
      </c>
      <c r="H10919" s="88">
        <v>1030.493776338526</v>
      </c>
      <c r="I10919" s="88">
        <v>1418.2139878509679</v>
      </c>
      <c r="J10919" s="88">
        <v>2062.1037509191174</v>
      </c>
      <c r="K10919" s="88">
        <v>3450.2290217099758</v>
      </c>
      <c r="L10919" s="88">
        <v>3647.6185780502478</v>
      </c>
      <c r="M10919" s="88">
        <v>3766.0842384405469</v>
      </c>
    </row>
    <row r="10920" spans="3:13" x14ac:dyDescent="0.2">
      <c r="C10920" s="88">
        <v>0.54110000000000003</v>
      </c>
      <c r="D10920" s="88">
        <v>16801.73309630201</v>
      </c>
      <c r="E10920" s="88">
        <v>170.87203328109445</v>
      </c>
      <c r="F10920" s="88">
        <v>533.0267786172144</v>
      </c>
      <c r="G10920" s="88">
        <v>787.70027199274864</v>
      </c>
      <c r="H10920" s="88">
        <v>1030.5170249286371</v>
      </c>
      <c r="I10920" s="88">
        <v>1418.2249717905893</v>
      </c>
      <c r="J10920" s="88">
        <v>2062.1199294360044</v>
      </c>
      <c r="K10920" s="88">
        <v>3450.2805572419034</v>
      </c>
      <c r="L10920" s="88">
        <v>3647.6361921768626</v>
      </c>
      <c r="M10920" s="88">
        <v>3766.0893795074362</v>
      </c>
    </row>
    <row r="10921" spans="3:13" x14ac:dyDescent="0.2">
      <c r="C10921" s="88">
        <v>0.54115000000000002</v>
      </c>
      <c r="D10921" s="88">
        <v>16801.889787944107</v>
      </c>
      <c r="E10921" s="88">
        <v>170.89109990562247</v>
      </c>
      <c r="F10921" s="88">
        <v>533.03202234274158</v>
      </c>
      <c r="G10921" s="88">
        <v>787.71515947157332</v>
      </c>
      <c r="H10921" s="88">
        <v>1030.5245392304623</v>
      </c>
      <c r="I10921" s="88">
        <v>1418.2267740659636</v>
      </c>
      <c r="J10921" s="88">
        <v>2062.1375824825213</v>
      </c>
      <c r="K10921" s="88">
        <v>3450.3207426461349</v>
      </c>
      <c r="L10921" s="88">
        <v>3647.6921986970788</v>
      </c>
      <c r="M10921" s="88">
        <v>3766.1424772382652</v>
      </c>
    </row>
    <row r="10922" spans="3:13" x14ac:dyDescent="0.2">
      <c r="C10922" s="88">
        <v>0.54120000000000001</v>
      </c>
      <c r="D10922" s="88">
        <v>16802.444770331498</v>
      </c>
      <c r="E10922" s="88">
        <v>170.9018837798385</v>
      </c>
      <c r="F10922" s="88">
        <v>533.03232958006583</v>
      </c>
      <c r="G10922" s="88">
        <v>787.73620058406959</v>
      </c>
      <c r="H10922" s="88">
        <v>1030.5254441627776</v>
      </c>
      <c r="I10922" s="88">
        <v>1418.2543157216778</v>
      </c>
      <c r="J10922" s="88">
        <v>2062.1385141230662</v>
      </c>
      <c r="K10922" s="88">
        <v>3450.3355145834576</v>
      </c>
      <c r="L10922" s="88">
        <v>3647.7322780903432</v>
      </c>
      <c r="M10922" s="88">
        <v>3766.150980239699</v>
      </c>
    </row>
    <row r="10923" spans="3:13" x14ac:dyDescent="0.2">
      <c r="C10923" s="88">
        <v>0.54125000000000001</v>
      </c>
      <c r="D10923" s="88">
        <v>16802.661234454001</v>
      </c>
      <c r="E10923" s="88">
        <v>170.93578103174423</v>
      </c>
      <c r="F10923" s="88">
        <v>533.03410823828699</v>
      </c>
      <c r="G10923" s="88">
        <v>787.76408306448275</v>
      </c>
      <c r="H10923" s="88">
        <v>1030.5274875739647</v>
      </c>
      <c r="I10923" s="88">
        <v>1418.2620651078405</v>
      </c>
      <c r="J10923" s="88">
        <v>2062.1478979347398</v>
      </c>
      <c r="K10923" s="88">
        <v>3450.3590402178843</v>
      </c>
      <c r="L10923" s="88">
        <v>3647.8045362447929</v>
      </c>
      <c r="M10923" s="88">
        <v>3766.1650820690297</v>
      </c>
    </row>
    <row r="10924" spans="3:13" x14ac:dyDescent="0.2">
      <c r="C10924" s="88">
        <v>0.5413</v>
      </c>
      <c r="D10924" s="88">
        <v>16802.757867736909</v>
      </c>
      <c r="E10924" s="88">
        <v>170.93982485520246</v>
      </c>
      <c r="F10924" s="88">
        <v>533.0349342920149</v>
      </c>
      <c r="G10924" s="88">
        <v>787.78442338699688</v>
      </c>
      <c r="H10924" s="88">
        <v>1030.5284055321922</v>
      </c>
      <c r="I10924" s="88">
        <v>1418.2748486272053</v>
      </c>
      <c r="J10924" s="88">
        <v>2062.1693341499272</v>
      </c>
      <c r="K10924" s="88">
        <v>3450.3654551995487</v>
      </c>
      <c r="L10924" s="88">
        <v>3647.8587784389501</v>
      </c>
      <c r="M10924" s="88">
        <v>3766.1896341498154</v>
      </c>
    </row>
    <row r="10925" spans="3:13" x14ac:dyDescent="0.2">
      <c r="C10925" s="88">
        <v>0.54135</v>
      </c>
      <c r="D10925" s="88">
        <v>16802.775566648023</v>
      </c>
      <c r="E10925" s="88">
        <v>170.94426237097105</v>
      </c>
      <c r="F10925" s="88">
        <v>533.08566848695955</v>
      </c>
      <c r="G10925" s="88">
        <v>787.81821244210596</v>
      </c>
      <c r="H10925" s="88">
        <v>1030.5341232236187</v>
      </c>
      <c r="I10925" s="88">
        <v>1418.2875823289437</v>
      </c>
      <c r="J10925" s="88">
        <v>2062.1877294918913</v>
      </c>
      <c r="K10925" s="88">
        <v>3450.3718680706429</v>
      </c>
      <c r="L10925" s="88">
        <v>3647.8649129572486</v>
      </c>
      <c r="M10925" s="88">
        <v>3766.2712684167614</v>
      </c>
    </row>
    <row r="10926" spans="3:13" x14ac:dyDescent="0.2">
      <c r="C10926" s="88">
        <v>0.54139999999999999</v>
      </c>
      <c r="D10926" s="88">
        <v>16802.788588888827</v>
      </c>
      <c r="E10926" s="88">
        <v>170.95007988083762</v>
      </c>
      <c r="F10926" s="88">
        <v>533.08578254910935</v>
      </c>
      <c r="G10926" s="88">
        <v>787.81833204805662</v>
      </c>
      <c r="H10926" s="88">
        <v>1030.5371665899611</v>
      </c>
      <c r="I10926" s="88">
        <v>1418.2994757172569</v>
      </c>
      <c r="J10926" s="88">
        <v>2062.2753268933111</v>
      </c>
      <c r="K10926" s="88">
        <v>3450.4070993828086</v>
      </c>
      <c r="L10926" s="88">
        <v>3647.8731242759013</v>
      </c>
      <c r="M10926" s="88">
        <v>3766.2715309198747</v>
      </c>
    </row>
    <row r="10927" spans="3:13" x14ac:dyDescent="0.2">
      <c r="C10927" s="88">
        <v>0.54144999999999999</v>
      </c>
      <c r="D10927" s="88">
        <v>16802.801733445034</v>
      </c>
      <c r="E10927" s="88">
        <v>170.9801250436758</v>
      </c>
      <c r="F10927" s="88">
        <v>533.09402135914706</v>
      </c>
      <c r="G10927" s="88">
        <v>787.83009478629401</v>
      </c>
      <c r="H10927" s="88">
        <v>1030.550439322752</v>
      </c>
      <c r="I10927" s="88">
        <v>1418.3065569557025</v>
      </c>
      <c r="J10927" s="88">
        <v>2062.3043550533434</v>
      </c>
      <c r="K10927" s="88">
        <v>3450.4447493366765</v>
      </c>
      <c r="L10927" s="88">
        <v>3647.9560445212746</v>
      </c>
      <c r="M10927" s="88">
        <v>3766.2730696447143</v>
      </c>
    </row>
    <row r="10928" spans="3:13" x14ac:dyDescent="0.2">
      <c r="C10928" s="88">
        <v>0.54149999999999998</v>
      </c>
      <c r="D10928" s="88">
        <v>16803.313345959952</v>
      </c>
      <c r="E10928" s="88">
        <v>170.98171468022429</v>
      </c>
      <c r="F10928" s="88">
        <v>533.10030019841497</v>
      </c>
      <c r="G10928" s="88">
        <v>787.83940816118957</v>
      </c>
      <c r="H10928" s="88">
        <v>1030.5805776805973</v>
      </c>
      <c r="I10928" s="88">
        <v>1418.3156315807687</v>
      </c>
      <c r="J10928" s="88">
        <v>2062.3211111545997</v>
      </c>
      <c r="K10928" s="88">
        <v>3450.5051020124865</v>
      </c>
      <c r="L10928" s="88">
        <v>3648.0467454607783</v>
      </c>
      <c r="M10928" s="88">
        <v>3766.2792808949293</v>
      </c>
    </row>
    <row r="10929" spans="3:13" x14ac:dyDescent="0.2">
      <c r="C10929" s="88">
        <v>0.54154999999999998</v>
      </c>
      <c r="D10929" s="88">
        <v>16803.370039429356</v>
      </c>
      <c r="E10929" s="88">
        <v>170.98171468022429</v>
      </c>
      <c r="F10929" s="88">
        <v>533.10525910388878</v>
      </c>
      <c r="G10929" s="88">
        <v>787.85535363649569</v>
      </c>
      <c r="H10929" s="88">
        <v>1030.6319546733534</v>
      </c>
      <c r="I10929" s="88">
        <v>1418.3202076865696</v>
      </c>
      <c r="J10929" s="88">
        <v>2062.3263516102957</v>
      </c>
      <c r="K10929" s="88">
        <v>3450.5451054242421</v>
      </c>
      <c r="L10929" s="88">
        <v>3648.054652892768</v>
      </c>
      <c r="M10929" s="88">
        <v>3766.2837623298797</v>
      </c>
    </row>
    <row r="10930" spans="3:13" x14ac:dyDescent="0.2">
      <c r="C10930" s="88">
        <v>0.54159999999999997</v>
      </c>
      <c r="D10930" s="88">
        <v>16803.530499926175</v>
      </c>
      <c r="E10930" s="88">
        <v>170.98350733769985</v>
      </c>
      <c r="F10930" s="88">
        <v>533.11471511803256</v>
      </c>
      <c r="G10930" s="88">
        <v>787.85643441376305</v>
      </c>
      <c r="H10930" s="88">
        <v>1030.6540594933995</v>
      </c>
      <c r="I10930" s="88">
        <v>1418.3205191983498</v>
      </c>
      <c r="J10930" s="88">
        <v>2062.3569889896748</v>
      </c>
      <c r="K10930" s="88">
        <v>3450.5868103201828</v>
      </c>
      <c r="L10930" s="88">
        <v>3648.1780297698037</v>
      </c>
      <c r="M10930" s="88">
        <v>3766.2943854126588</v>
      </c>
    </row>
    <row r="10931" spans="3:13" x14ac:dyDescent="0.2">
      <c r="C10931" s="88">
        <v>0.54164999999999996</v>
      </c>
      <c r="D10931" s="88">
        <v>16804.039613323257</v>
      </c>
      <c r="E10931" s="88">
        <v>170.98452745291434</v>
      </c>
      <c r="F10931" s="88">
        <v>533.1173561365049</v>
      </c>
      <c r="G10931" s="88">
        <v>787.86259747459917</v>
      </c>
      <c r="H10931" s="88">
        <v>1030.6573634870006</v>
      </c>
      <c r="I10931" s="88">
        <v>1418.3371683162541</v>
      </c>
      <c r="J10931" s="88">
        <v>2062.4242126174508</v>
      </c>
      <c r="K10931" s="88">
        <v>3450.6480263802291</v>
      </c>
      <c r="L10931" s="88">
        <v>3648.3588836374583</v>
      </c>
      <c r="M10931" s="88">
        <v>3766.3025141076423</v>
      </c>
    </row>
    <row r="10932" spans="3:13" x14ac:dyDescent="0.2">
      <c r="C10932" s="88">
        <v>0.54169999999999996</v>
      </c>
      <c r="D10932" s="88">
        <v>16804.071866191262</v>
      </c>
      <c r="E10932" s="88">
        <v>171.00227568743776</v>
      </c>
      <c r="F10932" s="88">
        <v>533.12234981731126</v>
      </c>
      <c r="G10932" s="88">
        <v>787.86872767962814</v>
      </c>
      <c r="H10932" s="88">
        <v>1030.6610670685036</v>
      </c>
      <c r="I10932" s="88">
        <v>1418.3519800939202</v>
      </c>
      <c r="J10932" s="88">
        <v>2062.4339664918475</v>
      </c>
      <c r="K10932" s="88">
        <v>3450.7491210971129</v>
      </c>
      <c r="L10932" s="88">
        <v>3648.3932786081677</v>
      </c>
      <c r="M10932" s="88">
        <v>3766.3172562579648</v>
      </c>
    </row>
    <row r="10933" spans="3:13" x14ac:dyDescent="0.2">
      <c r="C10933" s="88">
        <v>0.54174999999999995</v>
      </c>
      <c r="D10933" s="88">
        <v>16804.247985389113</v>
      </c>
      <c r="E10933" s="88">
        <v>171.05929499428839</v>
      </c>
      <c r="F10933" s="88">
        <v>533.13469705473381</v>
      </c>
      <c r="G10933" s="88">
        <v>787.88841518701702</v>
      </c>
      <c r="H10933" s="88">
        <v>1030.7080221319584</v>
      </c>
      <c r="I10933" s="88">
        <v>1418.3635733474098</v>
      </c>
      <c r="J10933" s="88">
        <v>2062.5117704733534</v>
      </c>
      <c r="K10933" s="88">
        <v>3450.7549824495331</v>
      </c>
      <c r="L10933" s="88">
        <v>3648.4027411665429</v>
      </c>
      <c r="M10933" s="88">
        <v>3766.3257609138009</v>
      </c>
    </row>
    <row r="10934" spans="3:13" x14ac:dyDescent="0.2">
      <c r="C10934" s="88">
        <v>0.54179999999999995</v>
      </c>
      <c r="D10934" s="88">
        <v>16804.561925901166</v>
      </c>
      <c r="E10934" s="88">
        <v>171.09728465494027</v>
      </c>
      <c r="F10934" s="88">
        <v>533.13621141277281</v>
      </c>
      <c r="G10934" s="88">
        <v>787.9006324260622</v>
      </c>
      <c r="H10934" s="88">
        <v>1030.7211975914993</v>
      </c>
      <c r="I10934" s="88">
        <v>1418.3953198343679</v>
      </c>
      <c r="J10934" s="88">
        <v>2062.5448884566845</v>
      </c>
      <c r="K10934" s="88">
        <v>3450.7981488907126</v>
      </c>
      <c r="L10934" s="88">
        <v>3648.4075220327613</v>
      </c>
      <c r="M10934" s="88">
        <v>3766.3343519437572</v>
      </c>
    </row>
    <row r="10935" spans="3:13" x14ac:dyDescent="0.2">
      <c r="C10935" s="88">
        <v>0.54185000000000005</v>
      </c>
      <c r="D10935" s="88">
        <v>16804.900387095335</v>
      </c>
      <c r="E10935" s="88">
        <v>171.11021361876828</v>
      </c>
      <c r="F10935" s="88">
        <v>533.13958349195809</v>
      </c>
      <c r="G10935" s="88">
        <v>787.92520532756271</v>
      </c>
      <c r="H10935" s="88">
        <v>1030.7339900025972</v>
      </c>
      <c r="I10935" s="88">
        <v>1418.4175895450094</v>
      </c>
      <c r="J10935" s="88">
        <v>2062.5763829588132</v>
      </c>
      <c r="K10935" s="88">
        <v>3450.8017266840325</v>
      </c>
      <c r="L10935" s="88">
        <v>3648.6099870173348</v>
      </c>
      <c r="M10935" s="88">
        <v>3766.3539566099071</v>
      </c>
    </row>
    <row r="10936" spans="3:13" x14ac:dyDescent="0.2">
      <c r="C10936" s="88">
        <v>0.54190000000000005</v>
      </c>
      <c r="D10936" s="88">
        <v>16805.304058339931</v>
      </c>
      <c r="E10936" s="88">
        <v>171.1188055486482</v>
      </c>
      <c r="F10936" s="88">
        <v>533.18418197773281</v>
      </c>
      <c r="G10936" s="88">
        <v>787.92601493128541</v>
      </c>
      <c r="H10936" s="88">
        <v>1030.7368868422814</v>
      </c>
      <c r="I10936" s="88">
        <v>1418.4210011171567</v>
      </c>
      <c r="J10936" s="88">
        <v>2062.5778882876043</v>
      </c>
      <c r="K10936" s="88">
        <v>3450.8557570911057</v>
      </c>
      <c r="L10936" s="88">
        <v>3648.7080015903744</v>
      </c>
      <c r="M10936" s="88">
        <v>3766.4049607096877</v>
      </c>
    </row>
    <row r="10937" spans="3:13" x14ac:dyDescent="0.2">
      <c r="C10937" s="88">
        <v>0.54195000000000004</v>
      </c>
      <c r="D10937" s="88">
        <v>16805.479906693043</v>
      </c>
      <c r="E10937" s="88">
        <v>171.13118513432073</v>
      </c>
      <c r="F10937" s="88">
        <v>533.21786902836038</v>
      </c>
      <c r="G10937" s="88">
        <v>787.93153906272346</v>
      </c>
      <c r="H10937" s="88">
        <v>1030.7517157489474</v>
      </c>
      <c r="I10937" s="88">
        <v>1418.4394779625659</v>
      </c>
      <c r="J10937" s="88">
        <v>2062.6064168865332</v>
      </c>
      <c r="K10937" s="88">
        <v>3450.8933967358735</v>
      </c>
      <c r="L10937" s="88">
        <v>3648.7231820522538</v>
      </c>
      <c r="M10937" s="88">
        <v>3766.4299672048583</v>
      </c>
    </row>
    <row r="10938" spans="3:13" x14ac:dyDescent="0.2">
      <c r="C10938" s="88">
        <v>0.54200000000000004</v>
      </c>
      <c r="D10938" s="88">
        <v>16805.479927825891</v>
      </c>
      <c r="E10938" s="88">
        <v>171.13451727485244</v>
      </c>
      <c r="F10938" s="88">
        <v>533.22433955708084</v>
      </c>
      <c r="G10938" s="88">
        <v>787.94026143818155</v>
      </c>
      <c r="H10938" s="88">
        <v>1030.7561861052809</v>
      </c>
      <c r="I10938" s="88">
        <v>1418.4949533889358</v>
      </c>
      <c r="J10938" s="88">
        <v>2062.6147755861634</v>
      </c>
      <c r="K10938" s="88">
        <v>3450.8952028012923</v>
      </c>
      <c r="L10938" s="88">
        <v>3648.7576905654755</v>
      </c>
      <c r="M10938" s="88">
        <v>3766.4550545836819</v>
      </c>
    </row>
    <row r="10939" spans="3:13" x14ac:dyDescent="0.2">
      <c r="C10939" s="88">
        <v>0.54205000000000003</v>
      </c>
      <c r="D10939" s="88">
        <v>16805.493927201744</v>
      </c>
      <c r="E10939" s="88">
        <v>171.1510349227583</v>
      </c>
      <c r="F10939" s="88">
        <v>533.22593170684922</v>
      </c>
      <c r="G10939" s="88">
        <v>787.94350333304965</v>
      </c>
      <c r="H10939" s="88">
        <v>1030.7711546736978</v>
      </c>
      <c r="I10939" s="88">
        <v>1418.4950912362119</v>
      </c>
      <c r="J10939" s="88">
        <v>2062.6436358991114</v>
      </c>
      <c r="K10939" s="88">
        <v>3450.9134487317215</v>
      </c>
      <c r="L10939" s="88">
        <v>3648.8923314918984</v>
      </c>
      <c r="M10939" s="88">
        <v>3766.5109576350637</v>
      </c>
    </row>
    <row r="10940" spans="3:13" x14ac:dyDescent="0.2">
      <c r="C10940" s="88">
        <v>0.54210000000000003</v>
      </c>
      <c r="D10940" s="88">
        <v>16805.551693380723</v>
      </c>
      <c r="E10940" s="88">
        <v>171.15216137472271</v>
      </c>
      <c r="F10940" s="88">
        <v>533.23604733183083</v>
      </c>
      <c r="G10940" s="88">
        <v>787.95280079278655</v>
      </c>
      <c r="H10940" s="88">
        <v>1030.7731321856113</v>
      </c>
      <c r="I10940" s="88">
        <v>1418.5233815713291</v>
      </c>
      <c r="J10940" s="88">
        <v>2062.6526191759503</v>
      </c>
      <c r="K10940" s="88">
        <v>3450.9344410409185</v>
      </c>
      <c r="L10940" s="88">
        <v>3649.0017524654668</v>
      </c>
      <c r="M10940" s="88">
        <v>3766.5154946023695</v>
      </c>
    </row>
    <row r="10941" spans="3:13" x14ac:dyDescent="0.2">
      <c r="C10941" s="88">
        <v>0.54215000000000002</v>
      </c>
      <c r="D10941" s="88">
        <v>16805.560125072931</v>
      </c>
      <c r="E10941" s="88">
        <v>171.17391490887076</v>
      </c>
      <c r="F10941" s="88">
        <v>533.24171741741247</v>
      </c>
      <c r="G10941" s="88">
        <v>787.97107810121952</v>
      </c>
      <c r="H10941" s="88">
        <v>1030.777897815387</v>
      </c>
      <c r="I10941" s="88">
        <v>1418.5446610526947</v>
      </c>
      <c r="J10941" s="88">
        <v>2062.6745757838921</v>
      </c>
      <c r="K10941" s="88">
        <v>3450.9947553319225</v>
      </c>
      <c r="L10941" s="88">
        <v>3649.0241363368359</v>
      </c>
      <c r="M10941" s="88">
        <v>3766.5252057566063</v>
      </c>
    </row>
    <row r="10942" spans="3:13" x14ac:dyDescent="0.2">
      <c r="C10942" s="88">
        <v>0.54220000000000002</v>
      </c>
      <c r="D10942" s="88">
        <v>16805.597949219053</v>
      </c>
      <c r="E10942" s="88">
        <v>171.1789980178246</v>
      </c>
      <c r="F10942" s="88">
        <v>533.25935078013936</v>
      </c>
      <c r="G10942" s="88">
        <v>787.97776144142699</v>
      </c>
      <c r="H10942" s="88">
        <v>1030.7840512459152</v>
      </c>
      <c r="I10942" s="88">
        <v>1418.5478158888764</v>
      </c>
      <c r="J10942" s="88">
        <v>2062.6881172365011</v>
      </c>
      <c r="K10942" s="88">
        <v>3451.0273268456326</v>
      </c>
      <c r="L10942" s="88">
        <v>3649.0798887253236</v>
      </c>
      <c r="M10942" s="88">
        <v>3766.5311200661986</v>
      </c>
    </row>
    <row r="10943" spans="3:13" x14ac:dyDescent="0.2">
      <c r="C10943" s="88">
        <v>0.54225000000000001</v>
      </c>
      <c r="D10943" s="88">
        <v>16805.82314107307</v>
      </c>
      <c r="E10943" s="88">
        <v>171.18126142705023</v>
      </c>
      <c r="F10943" s="88">
        <v>533.28021523942971</v>
      </c>
      <c r="G10943" s="88">
        <v>787.98714700319806</v>
      </c>
      <c r="H10943" s="88">
        <v>1030.7872251274907</v>
      </c>
      <c r="I10943" s="88">
        <v>1418.56049018881</v>
      </c>
      <c r="J10943" s="88">
        <v>2062.6992333760872</v>
      </c>
      <c r="K10943" s="88">
        <v>3451.098084356835</v>
      </c>
      <c r="L10943" s="88">
        <v>3649.1817818791606</v>
      </c>
      <c r="M10943" s="88">
        <v>3766.5420941780371</v>
      </c>
    </row>
    <row r="10944" spans="3:13" x14ac:dyDescent="0.2">
      <c r="C10944" s="88">
        <v>0.5423</v>
      </c>
      <c r="D10944" s="88">
        <v>16806.160206844881</v>
      </c>
      <c r="E10944" s="88">
        <v>171.19333071509755</v>
      </c>
      <c r="F10944" s="88">
        <v>533.30131966863382</v>
      </c>
      <c r="G10944" s="88">
        <v>787.99505632627324</v>
      </c>
      <c r="H10944" s="88">
        <v>1030.7995835102192</v>
      </c>
      <c r="I10944" s="88">
        <v>1418.5613314741781</v>
      </c>
      <c r="J10944" s="88">
        <v>2062.7046523593967</v>
      </c>
      <c r="K10944" s="88">
        <v>3451.1061381878162</v>
      </c>
      <c r="L10944" s="88">
        <v>3649.2883537155785</v>
      </c>
      <c r="M10944" s="88">
        <v>3766.5607394099284</v>
      </c>
    </row>
    <row r="10945" spans="3:13" x14ac:dyDescent="0.2">
      <c r="C10945" s="88">
        <v>0.54235</v>
      </c>
      <c r="D10945" s="88">
        <v>16806.459775539031</v>
      </c>
      <c r="E10945" s="88">
        <v>171.19392700494518</v>
      </c>
      <c r="F10945" s="88">
        <v>533.3082146443171</v>
      </c>
      <c r="G10945" s="88">
        <v>788.012408748486</v>
      </c>
      <c r="H10945" s="88">
        <v>1030.8140201284859</v>
      </c>
      <c r="I10945" s="88">
        <v>1418.5741106888158</v>
      </c>
      <c r="J10945" s="88">
        <v>2062.7559491215093</v>
      </c>
      <c r="K10945" s="88">
        <v>3451.168204931952</v>
      </c>
      <c r="L10945" s="88">
        <v>3649.3483351484833</v>
      </c>
      <c r="M10945" s="88">
        <v>3766.5609592728488</v>
      </c>
    </row>
    <row r="10946" spans="3:13" x14ac:dyDescent="0.2">
      <c r="C10946" s="88">
        <v>0.54239999999999999</v>
      </c>
      <c r="D10946" s="88">
        <v>16806.579978967082</v>
      </c>
      <c r="E10946" s="88">
        <v>171.19409378083583</v>
      </c>
      <c r="F10946" s="88">
        <v>533.31042686265664</v>
      </c>
      <c r="G10946" s="88">
        <v>788.01275738582035</v>
      </c>
      <c r="H10946" s="88">
        <v>1030.8231704594568</v>
      </c>
      <c r="I10946" s="88">
        <v>1418.5924163948835</v>
      </c>
      <c r="J10946" s="88">
        <v>2062.7941859830757</v>
      </c>
      <c r="K10946" s="88">
        <v>3451.1684227830679</v>
      </c>
      <c r="L10946" s="88">
        <v>3649.3992387017074</v>
      </c>
      <c r="M10946" s="88">
        <v>3766.591246834123</v>
      </c>
    </row>
    <row r="10947" spans="3:13" x14ac:dyDescent="0.2">
      <c r="C10947" s="88">
        <v>0.54244999999999999</v>
      </c>
      <c r="D10947" s="88">
        <v>16806.612903999143</v>
      </c>
      <c r="E10947" s="88">
        <v>171.20440823239824</v>
      </c>
      <c r="F10947" s="88">
        <v>533.32227527177292</v>
      </c>
      <c r="G10947" s="88">
        <v>788.05303956473335</v>
      </c>
      <c r="H10947" s="88">
        <v>1030.8649060817015</v>
      </c>
      <c r="I10947" s="88">
        <v>1418.5933154689351</v>
      </c>
      <c r="J10947" s="88">
        <v>2062.8166457946522</v>
      </c>
      <c r="K10947" s="88">
        <v>3451.1775051397881</v>
      </c>
      <c r="L10947" s="88">
        <v>3649.5145848489583</v>
      </c>
      <c r="M10947" s="88">
        <v>3766.5924135886871</v>
      </c>
    </row>
    <row r="10948" spans="3:13" x14ac:dyDescent="0.2">
      <c r="C10948" s="88">
        <v>0.54249999999999998</v>
      </c>
      <c r="D10948" s="88">
        <v>16806.764469164631</v>
      </c>
      <c r="E10948" s="88">
        <v>171.21179825396393</v>
      </c>
      <c r="F10948" s="88">
        <v>533.34402115757075</v>
      </c>
      <c r="G10948" s="88">
        <v>788.09873800534206</v>
      </c>
      <c r="H10948" s="88">
        <v>1030.8755703194993</v>
      </c>
      <c r="I10948" s="88">
        <v>1418.6076600360975</v>
      </c>
      <c r="J10948" s="88">
        <v>2062.8226052887794</v>
      </c>
      <c r="K10948" s="88">
        <v>3451.2119966517839</v>
      </c>
      <c r="L10948" s="88">
        <v>3649.7131920693114</v>
      </c>
      <c r="M10948" s="88">
        <v>3766.6046172509732</v>
      </c>
    </row>
    <row r="10949" spans="3:13" x14ac:dyDescent="0.2">
      <c r="C10949" s="88">
        <v>0.54254999999999998</v>
      </c>
      <c r="D10949" s="88">
        <v>16806.854736260364</v>
      </c>
      <c r="E10949" s="88">
        <v>171.2182230282915</v>
      </c>
      <c r="F10949" s="88">
        <v>533.34840466015112</v>
      </c>
      <c r="G10949" s="88">
        <v>788.11372345484551</v>
      </c>
      <c r="H10949" s="88">
        <v>1030.898808605637</v>
      </c>
      <c r="I10949" s="88">
        <v>1418.6241158120038</v>
      </c>
      <c r="J10949" s="88">
        <v>2062.8290361397976</v>
      </c>
      <c r="K10949" s="88">
        <v>3451.2197202324651</v>
      </c>
      <c r="L10949" s="88">
        <v>3649.7962263854324</v>
      </c>
      <c r="M10949" s="88">
        <v>3766.6065948109713</v>
      </c>
    </row>
    <row r="10950" spans="3:13" x14ac:dyDescent="0.2">
      <c r="C10950" s="88">
        <v>0.54259999999999997</v>
      </c>
      <c r="D10950" s="88">
        <v>16806.855560798529</v>
      </c>
      <c r="E10950" s="88">
        <v>171.22053525948468</v>
      </c>
      <c r="F10950" s="88">
        <v>533.3511823330673</v>
      </c>
      <c r="G10950" s="88">
        <v>788.17038296264263</v>
      </c>
      <c r="H10950" s="88">
        <v>1030.9096085953834</v>
      </c>
      <c r="I10950" s="88">
        <v>1418.6342471727098</v>
      </c>
      <c r="J10950" s="88">
        <v>2062.8338649146904</v>
      </c>
      <c r="K10950" s="88">
        <v>3451.244850857428</v>
      </c>
      <c r="L10950" s="88">
        <v>3649.8524852404171</v>
      </c>
      <c r="M10950" s="88">
        <v>3766.6279367858469</v>
      </c>
    </row>
    <row r="10951" spans="3:13" x14ac:dyDescent="0.2">
      <c r="C10951" s="88">
        <v>0.54264999999999997</v>
      </c>
      <c r="D10951" s="88">
        <v>16807.124401821322</v>
      </c>
      <c r="E10951" s="88">
        <v>171.22483628914142</v>
      </c>
      <c r="F10951" s="88">
        <v>533.35231556968165</v>
      </c>
      <c r="G10951" s="88">
        <v>788.17351321084379</v>
      </c>
      <c r="H10951" s="88">
        <v>1030.9108779840026</v>
      </c>
      <c r="I10951" s="88">
        <v>1418.6515456374386</v>
      </c>
      <c r="J10951" s="88">
        <v>2062.8913768881353</v>
      </c>
      <c r="K10951" s="88">
        <v>3451.2487686677728</v>
      </c>
      <c r="L10951" s="88">
        <v>3649.8625483500059</v>
      </c>
      <c r="M10951" s="88">
        <v>3766.6468394376484</v>
      </c>
    </row>
    <row r="10952" spans="3:13" x14ac:dyDescent="0.2">
      <c r="C10952" s="88">
        <v>0.54269999999999996</v>
      </c>
      <c r="D10952" s="88">
        <v>16807.172689810279</v>
      </c>
      <c r="E10952" s="88">
        <v>171.23623698416486</v>
      </c>
      <c r="F10952" s="88">
        <v>533.36526395919054</v>
      </c>
      <c r="G10952" s="88">
        <v>788.19545480524721</v>
      </c>
      <c r="H10952" s="88">
        <v>1030.9227691610304</v>
      </c>
      <c r="I10952" s="88">
        <v>1418.6612383242332</v>
      </c>
      <c r="J10952" s="88">
        <v>2062.8925107609552</v>
      </c>
      <c r="K10952" s="88">
        <v>3451.3031133971563</v>
      </c>
      <c r="L10952" s="88">
        <v>3649.866525291668</v>
      </c>
      <c r="M10952" s="88">
        <v>3766.6547436748774</v>
      </c>
    </row>
    <row r="10953" spans="3:13" x14ac:dyDescent="0.2">
      <c r="C10953" s="88">
        <v>0.54274999999999995</v>
      </c>
      <c r="D10953" s="88">
        <v>16807.552884715544</v>
      </c>
      <c r="E10953" s="88">
        <v>171.23915623970788</v>
      </c>
      <c r="F10953" s="88">
        <v>533.36698817760816</v>
      </c>
      <c r="G10953" s="88">
        <v>788.19679171007101</v>
      </c>
      <c r="H10953" s="88">
        <v>1030.9475867828633</v>
      </c>
      <c r="I10953" s="88">
        <v>1418.6700062824616</v>
      </c>
      <c r="J10953" s="88">
        <v>2062.9191308525274</v>
      </c>
      <c r="K10953" s="88">
        <v>3451.4575091569204</v>
      </c>
      <c r="L10953" s="88">
        <v>3650.0246744619653</v>
      </c>
      <c r="M10953" s="88">
        <v>3766.6735164524107</v>
      </c>
    </row>
    <row r="10954" spans="3:13" x14ac:dyDescent="0.2">
      <c r="C10954" s="88">
        <v>0.54279999999999995</v>
      </c>
      <c r="D10954" s="88">
        <v>16807.683743841935</v>
      </c>
      <c r="E10954" s="88">
        <v>171.26738725428822</v>
      </c>
      <c r="F10954" s="88">
        <v>533.36820069456599</v>
      </c>
      <c r="G10954" s="88">
        <v>788.22650144491672</v>
      </c>
      <c r="H10954" s="88">
        <v>1030.9564343933334</v>
      </c>
      <c r="I10954" s="88">
        <v>1418.6722209890413</v>
      </c>
      <c r="J10954" s="88">
        <v>2062.9219151128077</v>
      </c>
      <c r="K10954" s="88">
        <v>3451.4932311460543</v>
      </c>
      <c r="L10954" s="88">
        <v>3650.0445554262114</v>
      </c>
      <c r="M10954" s="88">
        <v>3766.6742531349128</v>
      </c>
    </row>
    <row r="10955" spans="3:13" x14ac:dyDescent="0.2">
      <c r="C10955" s="88">
        <v>0.54285000000000005</v>
      </c>
      <c r="D10955" s="88">
        <v>16807.725516370152</v>
      </c>
      <c r="E10955" s="88">
        <v>171.26837673557111</v>
      </c>
      <c r="F10955" s="88">
        <v>533.37915765330854</v>
      </c>
      <c r="G10955" s="88">
        <v>788.25236882547915</v>
      </c>
      <c r="H10955" s="88">
        <v>1030.9642529215675</v>
      </c>
      <c r="I10955" s="88">
        <v>1418.6728524152036</v>
      </c>
      <c r="J10955" s="88">
        <v>2062.9418854064447</v>
      </c>
      <c r="K10955" s="88">
        <v>3451.5120647045114</v>
      </c>
      <c r="L10955" s="88">
        <v>3650.1735205801288</v>
      </c>
      <c r="M10955" s="88">
        <v>3766.6803378045634</v>
      </c>
    </row>
    <row r="10956" spans="3:13" x14ac:dyDescent="0.2">
      <c r="C10956" s="88">
        <v>0.54290000000000005</v>
      </c>
      <c r="D10956" s="88">
        <v>16807.784329788999</v>
      </c>
      <c r="E10956" s="88">
        <v>171.26965534017927</v>
      </c>
      <c r="F10956" s="88">
        <v>533.38518354739335</v>
      </c>
      <c r="G10956" s="88">
        <v>788.25655673953997</v>
      </c>
      <c r="H10956" s="88">
        <v>1030.9890467004648</v>
      </c>
      <c r="I10956" s="88">
        <v>1418.6868568130826</v>
      </c>
      <c r="J10956" s="88">
        <v>2062.9456629470446</v>
      </c>
      <c r="K10956" s="88">
        <v>3451.539441491534</v>
      </c>
      <c r="L10956" s="88">
        <v>3650.2264100760294</v>
      </c>
      <c r="M10956" s="88">
        <v>3766.6824905388362</v>
      </c>
    </row>
    <row r="10957" spans="3:13" x14ac:dyDescent="0.2">
      <c r="C10957" s="88">
        <v>0.54295000000000004</v>
      </c>
      <c r="D10957" s="88">
        <v>16807.882692427731</v>
      </c>
      <c r="E10957" s="88">
        <v>171.27779452211962</v>
      </c>
      <c r="F10957" s="88">
        <v>533.38762453471963</v>
      </c>
      <c r="G10957" s="88">
        <v>788.3042848610944</v>
      </c>
      <c r="H10957" s="88">
        <v>1030.996836607671</v>
      </c>
      <c r="I10957" s="88">
        <v>1418.691865827976</v>
      </c>
      <c r="J10957" s="88">
        <v>2062.9530315036586</v>
      </c>
      <c r="K10957" s="88">
        <v>3451.5520403660557</v>
      </c>
      <c r="L10957" s="88">
        <v>3650.3412514227075</v>
      </c>
      <c r="M10957" s="88">
        <v>3766.6875181071705</v>
      </c>
    </row>
    <row r="10958" spans="3:13" x14ac:dyDescent="0.2">
      <c r="C10958" s="88">
        <v>0.54300000000000004</v>
      </c>
      <c r="D10958" s="88">
        <v>16807.929757408412</v>
      </c>
      <c r="E10958" s="88">
        <v>171.28448990623838</v>
      </c>
      <c r="F10958" s="88">
        <v>533.38778611835551</v>
      </c>
      <c r="G10958" s="88">
        <v>788.30447433551763</v>
      </c>
      <c r="H10958" s="88">
        <v>1031.0478592546724</v>
      </c>
      <c r="I10958" s="88">
        <v>1418.7155916898491</v>
      </c>
      <c r="J10958" s="88">
        <v>2062.9879487067956</v>
      </c>
      <c r="K10958" s="88">
        <v>3451.6527832743454</v>
      </c>
      <c r="L10958" s="88">
        <v>3650.6228301831698</v>
      </c>
      <c r="M10958" s="88">
        <v>3766.6988840514659</v>
      </c>
    </row>
    <row r="10959" spans="3:13" x14ac:dyDescent="0.2">
      <c r="C10959" s="88">
        <v>0.54305000000000003</v>
      </c>
      <c r="D10959" s="88">
        <v>16808.082780496083</v>
      </c>
      <c r="E10959" s="88">
        <v>171.28532215432642</v>
      </c>
      <c r="F10959" s="88">
        <v>533.39647260662696</v>
      </c>
      <c r="G10959" s="88">
        <v>788.3107050327053</v>
      </c>
      <c r="H10959" s="88">
        <v>1031.0606962279285</v>
      </c>
      <c r="I10959" s="88">
        <v>1418.71915375143</v>
      </c>
      <c r="J10959" s="88">
        <v>2063.0028218575644</v>
      </c>
      <c r="K10959" s="88">
        <v>3451.7287929859926</v>
      </c>
      <c r="L10959" s="88">
        <v>3650.6978510857361</v>
      </c>
      <c r="M10959" s="88">
        <v>3766.7333827899961</v>
      </c>
    </row>
    <row r="10960" spans="3:13" x14ac:dyDescent="0.2">
      <c r="C10960" s="88">
        <v>0.54310000000000003</v>
      </c>
      <c r="D10960" s="88">
        <v>16808.114575243428</v>
      </c>
      <c r="E10960" s="88">
        <v>171.28862434430721</v>
      </c>
      <c r="F10960" s="88">
        <v>533.39651231564176</v>
      </c>
      <c r="G10960" s="88">
        <v>788.34770726584884</v>
      </c>
      <c r="H10960" s="88">
        <v>1031.0640637843485</v>
      </c>
      <c r="I10960" s="88">
        <v>1418.743611707509</v>
      </c>
      <c r="J10960" s="88">
        <v>2063.0284447899539</v>
      </c>
      <c r="K10960" s="88">
        <v>3451.7324901023057</v>
      </c>
      <c r="L10960" s="88">
        <v>3650.8645924293724</v>
      </c>
      <c r="M10960" s="88">
        <v>3766.7570158369854</v>
      </c>
    </row>
    <row r="10961" spans="3:13" x14ac:dyDescent="0.2">
      <c r="C10961" s="88">
        <v>0.54315000000000002</v>
      </c>
      <c r="D10961" s="88">
        <v>16808.148664819812</v>
      </c>
      <c r="E10961" s="88">
        <v>171.29312486676099</v>
      </c>
      <c r="F10961" s="88">
        <v>533.40219434053188</v>
      </c>
      <c r="G10961" s="88">
        <v>788.34922273130042</v>
      </c>
      <c r="H10961" s="88">
        <v>1031.0859057045368</v>
      </c>
      <c r="I10961" s="88">
        <v>1418.7725355601237</v>
      </c>
      <c r="J10961" s="88">
        <v>2063.0779685240004</v>
      </c>
      <c r="K10961" s="88">
        <v>3451.8112065519754</v>
      </c>
      <c r="L10961" s="88">
        <v>3650.9546672317601</v>
      </c>
      <c r="M10961" s="88">
        <v>3766.7667849308637</v>
      </c>
    </row>
    <row r="10962" spans="3:13" x14ac:dyDescent="0.2">
      <c r="C10962" s="88">
        <v>0.54320000000000002</v>
      </c>
      <c r="D10962" s="88">
        <v>16808.192478830799</v>
      </c>
      <c r="E10962" s="88">
        <v>171.30966987973716</v>
      </c>
      <c r="F10962" s="88">
        <v>533.40654819098427</v>
      </c>
      <c r="G10962" s="88">
        <v>788.36553032837173</v>
      </c>
      <c r="H10962" s="88">
        <v>1031.164958162361</v>
      </c>
      <c r="I10962" s="88">
        <v>1418.832094045516</v>
      </c>
      <c r="J10962" s="88">
        <v>2063.0875512842717</v>
      </c>
      <c r="K10962" s="88">
        <v>3451.8181320052408</v>
      </c>
      <c r="L10962" s="88">
        <v>3650.9551885883211</v>
      </c>
      <c r="M10962" s="88">
        <v>3766.7937117711922</v>
      </c>
    </row>
    <row r="10963" spans="3:13" x14ac:dyDescent="0.2">
      <c r="C10963" s="88">
        <v>0.54325000000000001</v>
      </c>
      <c r="D10963" s="88">
        <v>16808.207868479611</v>
      </c>
      <c r="E10963" s="88">
        <v>171.32016407684478</v>
      </c>
      <c r="F10963" s="88">
        <v>533.4214108932315</v>
      </c>
      <c r="G10963" s="88">
        <v>788.39429453359435</v>
      </c>
      <c r="H10963" s="88">
        <v>1031.1665609465986</v>
      </c>
      <c r="I10963" s="88">
        <v>1418.8340601258142</v>
      </c>
      <c r="J10963" s="88">
        <v>2063.1142526316589</v>
      </c>
      <c r="K10963" s="88">
        <v>3451.8446249754024</v>
      </c>
      <c r="L10963" s="88">
        <v>3650.970068660517</v>
      </c>
      <c r="M10963" s="88">
        <v>3766.8262312785018</v>
      </c>
    </row>
    <row r="10964" spans="3:13" x14ac:dyDescent="0.2">
      <c r="C10964" s="88">
        <v>0.54330000000000001</v>
      </c>
      <c r="D10964" s="88">
        <v>16808.275539717033</v>
      </c>
      <c r="E10964" s="88">
        <v>171.32395621966407</v>
      </c>
      <c r="F10964" s="88">
        <v>533.42868509495975</v>
      </c>
      <c r="G10964" s="88">
        <v>788.4183519340304</v>
      </c>
      <c r="H10964" s="88">
        <v>1031.1804320362517</v>
      </c>
      <c r="I10964" s="88">
        <v>1418.8706552293474</v>
      </c>
      <c r="J10964" s="88">
        <v>2063.1299777212084</v>
      </c>
      <c r="K10964" s="88">
        <v>3451.8933344802913</v>
      </c>
      <c r="L10964" s="88">
        <v>3651.0525258843049</v>
      </c>
      <c r="M10964" s="88">
        <v>3766.8276854230703</v>
      </c>
    </row>
    <row r="10965" spans="3:13" x14ac:dyDescent="0.2">
      <c r="C10965" s="88">
        <v>0.54335</v>
      </c>
      <c r="D10965" s="88">
        <v>16808.373367703203</v>
      </c>
      <c r="E10965" s="88">
        <v>171.32427269991695</v>
      </c>
      <c r="F10965" s="88">
        <v>533.43344466323197</v>
      </c>
      <c r="G10965" s="88">
        <v>788.43075475186151</v>
      </c>
      <c r="H10965" s="88">
        <v>1031.1827782585183</v>
      </c>
      <c r="I10965" s="88">
        <v>1418.8799462619136</v>
      </c>
      <c r="J10965" s="88">
        <v>2063.1637968134414</v>
      </c>
      <c r="K10965" s="88">
        <v>3451.9570282884015</v>
      </c>
      <c r="L10965" s="88">
        <v>3651.2093343739193</v>
      </c>
      <c r="M10965" s="88">
        <v>3766.8449068178334</v>
      </c>
    </row>
    <row r="10966" spans="3:13" x14ac:dyDescent="0.2">
      <c r="C10966" s="88">
        <v>0.54339999999999999</v>
      </c>
      <c r="D10966" s="88">
        <v>16808.486894455233</v>
      </c>
      <c r="E10966" s="88">
        <v>171.3291232996562</v>
      </c>
      <c r="F10966" s="88">
        <v>533.44398886044974</v>
      </c>
      <c r="G10966" s="88">
        <v>788.43227639930774</v>
      </c>
      <c r="H10966" s="88">
        <v>1031.2005812917373</v>
      </c>
      <c r="I10966" s="88">
        <v>1418.8999159406762</v>
      </c>
      <c r="J10966" s="88">
        <v>2063.2355719681882</v>
      </c>
      <c r="K10966" s="88">
        <v>3451.9826116958193</v>
      </c>
      <c r="L10966" s="88">
        <v>3651.3063961240664</v>
      </c>
      <c r="M10966" s="88">
        <v>3766.8665629545276</v>
      </c>
    </row>
    <row r="10967" spans="3:13" x14ac:dyDescent="0.2">
      <c r="C10967" s="88">
        <v>0.54344999999999999</v>
      </c>
      <c r="D10967" s="88">
        <v>16808.783154870922</v>
      </c>
      <c r="E10967" s="88">
        <v>171.35129585632239</v>
      </c>
      <c r="F10967" s="88">
        <v>533.44927119438989</v>
      </c>
      <c r="G10967" s="88">
        <v>788.4469107247437</v>
      </c>
      <c r="H10967" s="88">
        <v>1031.2043898904631</v>
      </c>
      <c r="I10967" s="88">
        <v>1418.9225111653436</v>
      </c>
      <c r="J10967" s="88">
        <v>2063.2467562836591</v>
      </c>
      <c r="K10967" s="88">
        <v>3451.9893615216511</v>
      </c>
      <c r="L10967" s="88">
        <v>3651.331920198867</v>
      </c>
      <c r="M10967" s="88">
        <v>3766.8778791541649</v>
      </c>
    </row>
    <row r="10968" spans="3:13" x14ac:dyDescent="0.2">
      <c r="C10968" s="88">
        <v>0.54349999999999998</v>
      </c>
      <c r="D10968" s="88">
        <v>16808.860677045657</v>
      </c>
      <c r="E10968" s="88">
        <v>171.36097637843432</v>
      </c>
      <c r="F10968" s="88">
        <v>533.45287964844874</v>
      </c>
      <c r="G10968" s="88">
        <v>788.45476899403639</v>
      </c>
      <c r="H10968" s="88">
        <v>1031.2112093883129</v>
      </c>
      <c r="I10968" s="88">
        <v>1418.9472691360352</v>
      </c>
      <c r="J10968" s="88">
        <v>2063.278691989974</v>
      </c>
      <c r="K10968" s="88">
        <v>3452.0613087566026</v>
      </c>
      <c r="L10968" s="88">
        <v>3651.4221889498558</v>
      </c>
      <c r="M10968" s="88">
        <v>3766.878764175638</v>
      </c>
    </row>
    <row r="10969" spans="3:13" x14ac:dyDescent="0.2">
      <c r="C10969" s="88">
        <v>0.54354999999999998</v>
      </c>
      <c r="D10969" s="88">
        <v>16808.942442429456</v>
      </c>
      <c r="E10969" s="88">
        <v>171.41123892155792</v>
      </c>
      <c r="F10969" s="88">
        <v>533.46711123276236</v>
      </c>
      <c r="G10969" s="88">
        <v>788.46083338212929</v>
      </c>
      <c r="H10969" s="88">
        <v>1031.2687617034248</v>
      </c>
      <c r="I10969" s="88">
        <v>1418.9594552346848</v>
      </c>
      <c r="J10969" s="88">
        <v>2063.3259637463411</v>
      </c>
      <c r="K10969" s="88">
        <v>3452.1366091284635</v>
      </c>
      <c r="L10969" s="88">
        <v>3651.5467793610005</v>
      </c>
      <c r="M10969" s="88">
        <v>3766.9288948504368</v>
      </c>
    </row>
    <row r="10970" spans="3:13" x14ac:dyDescent="0.2">
      <c r="C10970" s="88">
        <v>0.54359999999999997</v>
      </c>
      <c r="D10970" s="88">
        <v>16809.025076633061</v>
      </c>
      <c r="E10970" s="88">
        <v>171.41162227156019</v>
      </c>
      <c r="F10970" s="88">
        <v>533.47475684576466</v>
      </c>
      <c r="G10970" s="88">
        <v>788.495419018147</v>
      </c>
      <c r="H10970" s="88">
        <v>1031.3018156327089</v>
      </c>
      <c r="I10970" s="88">
        <v>1418.962055237585</v>
      </c>
      <c r="J10970" s="88">
        <v>2063.3371590986549</v>
      </c>
      <c r="K10970" s="88">
        <v>3452.2894179103278</v>
      </c>
      <c r="L10970" s="88">
        <v>3651.7450819309352</v>
      </c>
      <c r="M10970" s="88">
        <v>3766.9408625225251</v>
      </c>
    </row>
    <row r="10971" spans="3:13" x14ac:dyDescent="0.2">
      <c r="C10971" s="88">
        <v>0.54364999999999997</v>
      </c>
      <c r="D10971" s="88">
        <v>16809.424577487283</v>
      </c>
      <c r="E10971" s="88">
        <v>171.41314757598229</v>
      </c>
      <c r="F10971" s="88">
        <v>533.49164060770499</v>
      </c>
      <c r="G10971" s="88">
        <v>788.50450230268871</v>
      </c>
      <c r="H10971" s="88">
        <v>1031.3049102056721</v>
      </c>
      <c r="I10971" s="88">
        <v>1419.0308690637371</v>
      </c>
      <c r="J10971" s="88">
        <v>2063.3712822128955</v>
      </c>
      <c r="K10971" s="88">
        <v>3452.3428685077483</v>
      </c>
      <c r="L10971" s="88">
        <v>3651.8137820616921</v>
      </c>
      <c r="M10971" s="88">
        <v>3766.9860191057883</v>
      </c>
    </row>
    <row r="10972" spans="3:13" x14ac:dyDescent="0.2">
      <c r="C10972" s="88">
        <v>0.54369999999999996</v>
      </c>
      <c r="D10972" s="88">
        <v>16809.619166353441</v>
      </c>
      <c r="E10972" s="88">
        <v>171.42023729491302</v>
      </c>
      <c r="F10972" s="88">
        <v>533.50387854641122</v>
      </c>
      <c r="G10972" s="88">
        <v>788.51183512032048</v>
      </c>
      <c r="H10972" s="88">
        <v>1031.317593492452</v>
      </c>
      <c r="I10972" s="88">
        <v>1419.0339618240891</v>
      </c>
      <c r="J10972" s="88">
        <v>2063.4197201349252</v>
      </c>
      <c r="K10972" s="88">
        <v>3452.457201098116</v>
      </c>
      <c r="L10972" s="88">
        <v>3651.8263984277355</v>
      </c>
      <c r="M10972" s="88">
        <v>3767.0007915759793</v>
      </c>
    </row>
    <row r="10973" spans="3:13" x14ac:dyDescent="0.2">
      <c r="C10973" s="88">
        <v>0.54374999999999996</v>
      </c>
      <c r="D10973" s="88">
        <v>16809.692785116098</v>
      </c>
      <c r="E10973" s="88">
        <v>171.43485372306986</v>
      </c>
      <c r="F10973" s="88">
        <v>533.50958785238572</v>
      </c>
      <c r="G10973" s="88">
        <v>788.52728622209997</v>
      </c>
      <c r="H10973" s="88">
        <v>1031.3196750168004</v>
      </c>
      <c r="I10973" s="88">
        <v>1419.0513403272889</v>
      </c>
      <c r="J10973" s="88">
        <v>2063.478367136318</v>
      </c>
      <c r="K10973" s="88">
        <v>3452.4730609536045</v>
      </c>
      <c r="L10973" s="88">
        <v>3652.2012204019179</v>
      </c>
      <c r="M10973" s="88">
        <v>3767.0179887234403</v>
      </c>
    </row>
    <row r="10974" spans="3:13" x14ac:dyDescent="0.2">
      <c r="C10974" s="88">
        <v>0.54379999999999995</v>
      </c>
      <c r="D10974" s="88">
        <v>16809.785182481697</v>
      </c>
      <c r="E10974" s="88">
        <v>171.43658015464189</v>
      </c>
      <c r="F10974" s="88">
        <v>533.51084526825707</v>
      </c>
      <c r="G10974" s="88">
        <v>788.52742184563294</v>
      </c>
      <c r="H10974" s="88">
        <v>1031.3505733777997</v>
      </c>
      <c r="I10974" s="88">
        <v>1419.0609130112953</v>
      </c>
      <c r="J10974" s="88">
        <v>2063.5259764508787</v>
      </c>
      <c r="K10974" s="88">
        <v>3452.4938493680288</v>
      </c>
      <c r="L10974" s="88">
        <v>3652.2073138495466</v>
      </c>
      <c r="M10974" s="88">
        <v>3767.0287737594731</v>
      </c>
    </row>
    <row r="10975" spans="3:13" x14ac:dyDescent="0.2">
      <c r="C10975" s="88">
        <v>0.54384999999999994</v>
      </c>
      <c r="D10975" s="88">
        <v>16810.423488485027</v>
      </c>
      <c r="E10975" s="88">
        <v>171.43658015464189</v>
      </c>
      <c r="F10975" s="88">
        <v>533.51263369450407</v>
      </c>
      <c r="G10975" s="88">
        <v>788.56503145984152</v>
      </c>
      <c r="H10975" s="88">
        <v>1031.3737099638565</v>
      </c>
      <c r="I10975" s="88">
        <v>1419.070405947833</v>
      </c>
      <c r="J10975" s="88">
        <v>2063.536203919743</v>
      </c>
      <c r="K10975" s="88">
        <v>3452.5014932537233</v>
      </c>
      <c r="L10975" s="88">
        <v>3652.2849746612419</v>
      </c>
      <c r="M10975" s="88">
        <v>3767.0349882102096</v>
      </c>
    </row>
    <row r="10976" spans="3:13" x14ac:dyDescent="0.2">
      <c r="C10976" s="88">
        <v>0.54390000000000005</v>
      </c>
      <c r="D10976" s="88">
        <v>16810.723769085187</v>
      </c>
      <c r="E10976" s="88">
        <v>171.44800536176899</v>
      </c>
      <c r="F10976" s="88">
        <v>533.51481507636208</v>
      </c>
      <c r="G10976" s="88">
        <v>788.6005619150792</v>
      </c>
      <c r="H10976" s="88">
        <v>1031.4081738739542</v>
      </c>
      <c r="I10976" s="88">
        <v>1419.0727916556511</v>
      </c>
      <c r="J10976" s="88">
        <v>2063.5815459006749</v>
      </c>
      <c r="K10976" s="88">
        <v>3452.607975218139</v>
      </c>
      <c r="L10976" s="88">
        <v>3652.3190157922199</v>
      </c>
      <c r="M10976" s="88">
        <v>3767.0671348673231</v>
      </c>
    </row>
    <row r="10977" spans="3:13" x14ac:dyDescent="0.2">
      <c r="C10977" s="88">
        <v>0.54395000000000004</v>
      </c>
      <c r="D10977" s="88">
        <v>16811.015381672114</v>
      </c>
      <c r="E10977" s="88">
        <v>171.45524738198765</v>
      </c>
      <c r="F10977" s="88">
        <v>533.51778567045812</v>
      </c>
      <c r="G10977" s="88">
        <v>788.600582475191</v>
      </c>
      <c r="H10977" s="88">
        <v>1031.439900837152</v>
      </c>
      <c r="I10977" s="88">
        <v>1419.0804349086206</v>
      </c>
      <c r="J10977" s="88">
        <v>2063.6135687272458</v>
      </c>
      <c r="K10977" s="88">
        <v>3452.7181472240864</v>
      </c>
      <c r="L10977" s="88">
        <v>3652.3229687327239</v>
      </c>
      <c r="M10977" s="88">
        <v>3767.0731347699239</v>
      </c>
    </row>
    <row r="10978" spans="3:13" x14ac:dyDescent="0.2">
      <c r="C10978" s="88">
        <v>0.54400000000000004</v>
      </c>
      <c r="D10978" s="88">
        <v>16811.322144196827</v>
      </c>
      <c r="E10978" s="88">
        <v>171.45808763310652</v>
      </c>
      <c r="F10978" s="88">
        <v>533.52622677414229</v>
      </c>
      <c r="G10978" s="88">
        <v>788.60178017307408</v>
      </c>
      <c r="H10978" s="88">
        <v>1031.4512459722018</v>
      </c>
      <c r="I10978" s="88">
        <v>1419.0951384404957</v>
      </c>
      <c r="J10978" s="88">
        <v>2063.7421934819217</v>
      </c>
      <c r="K10978" s="88">
        <v>3452.7454532281877</v>
      </c>
      <c r="L10978" s="88">
        <v>3652.3455009094259</v>
      </c>
      <c r="M10978" s="88">
        <v>3767.0968427986327</v>
      </c>
    </row>
    <row r="10979" spans="3:13" x14ac:dyDescent="0.2">
      <c r="C10979" s="88">
        <v>0.54405000000000003</v>
      </c>
      <c r="D10979" s="88">
        <v>16811.512206502826</v>
      </c>
      <c r="E10979" s="88">
        <v>171.466357117195</v>
      </c>
      <c r="F10979" s="88">
        <v>533.52970125022239</v>
      </c>
      <c r="G10979" s="88">
        <v>788.62836630391303</v>
      </c>
      <c r="H10979" s="88">
        <v>1031.4617927134345</v>
      </c>
      <c r="I10979" s="88">
        <v>1419.0967727815719</v>
      </c>
      <c r="J10979" s="88">
        <v>2063.7779375627579</v>
      </c>
      <c r="K10979" s="88">
        <v>3452.7628830935191</v>
      </c>
      <c r="L10979" s="88">
        <v>3652.3598673579581</v>
      </c>
      <c r="M10979" s="88">
        <v>3767.1034883652737</v>
      </c>
    </row>
    <row r="10980" spans="3:13" x14ac:dyDescent="0.2">
      <c r="C10980" s="88">
        <v>0.54410000000000003</v>
      </c>
      <c r="D10980" s="88">
        <v>16811.607701159232</v>
      </c>
      <c r="E10980" s="88">
        <v>171.4787445968268</v>
      </c>
      <c r="F10980" s="88">
        <v>533.53075871172814</v>
      </c>
      <c r="G10980" s="88">
        <v>788.63034742114769</v>
      </c>
      <c r="H10980" s="88">
        <v>1031.4634043428864</v>
      </c>
      <c r="I10980" s="88">
        <v>1419.1779456033196</v>
      </c>
      <c r="J10980" s="88">
        <v>2063.7853658134554</v>
      </c>
      <c r="K10980" s="88">
        <v>3452.8016264441262</v>
      </c>
      <c r="L10980" s="88">
        <v>3652.5352862309928</v>
      </c>
      <c r="M10980" s="88">
        <v>3767.1062022835804</v>
      </c>
    </row>
    <row r="10981" spans="3:13" x14ac:dyDescent="0.2">
      <c r="C10981" s="88">
        <v>0.54415000000000002</v>
      </c>
      <c r="D10981" s="88">
        <v>16811.630953297572</v>
      </c>
      <c r="E10981" s="88">
        <v>171.48380385942255</v>
      </c>
      <c r="F10981" s="88">
        <v>533.5608164990058</v>
      </c>
      <c r="G10981" s="88">
        <v>788.64178105660721</v>
      </c>
      <c r="H10981" s="88">
        <v>1031.4669387631643</v>
      </c>
      <c r="I10981" s="88">
        <v>1419.1801953392746</v>
      </c>
      <c r="J10981" s="88">
        <v>2063.7998350306461</v>
      </c>
      <c r="K10981" s="88">
        <v>3452.8133482985263</v>
      </c>
      <c r="L10981" s="88">
        <v>3652.6438373076071</v>
      </c>
      <c r="M10981" s="88">
        <v>3767.113966565079</v>
      </c>
    </row>
    <row r="10982" spans="3:13" x14ac:dyDescent="0.2">
      <c r="C10982" s="88">
        <v>0.54420000000000002</v>
      </c>
      <c r="D10982" s="88">
        <v>16811.65543802924</v>
      </c>
      <c r="E10982" s="88">
        <v>171.50329156691532</v>
      </c>
      <c r="F10982" s="88">
        <v>533.56489203866977</v>
      </c>
      <c r="G10982" s="88">
        <v>788.64232138194802</v>
      </c>
      <c r="H10982" s="88">
        <v>1031.4671181151884</v>
      </c>
      <c r="I10982" s="88">
        <v>1419.190433277563</v>
      </c>
      <c r="J10982" s="88">
        <v>2063.8193486379187</v>
      </c>
      <c r="K10982" s="88">
        <v>3452.9007828475387</v>
      </c>
      <c r="L10982" s="88">
        <v>3652.6648992099163</v>
      </c>
      <c r="M10982" s="88">
        <v>3767.1292731234844</v>
      </c>
    </row>
    <row r="10983" spans="3:13" x14ac:dyDescent="0.2">
      <c r="C10983" s="88">
        <v>0.54425000000000001</v>
      </c>
      <c r="D10983" s="88">
        <v>16811.772371007213</v>
      </c>
      <c r="E10983" s="88">
        <v>171.5043446831678</v>
      </c>
      <c r="F10983" s="88">
        <v>533.56512796600782</v>
      </c>
      <c r="G10983" s="88">
        <v>788.65049448187301</v>
      </c>
      <c r="H10983" s="88">
        <v>1031.4966183282945</v>
      </c>
      <c r="I10983" s="88">
        <v>1419.199590079942</v>
      </c>
      <c r="J10983" s="88">
        <v>2063.8438463046655</v>
      </c>
      <c r="K10983" s="88">
        <v>3452.9436584244268</v>
      </c>
      <c r="L10983" s="88">
        <v>3652.7492458441138</v>
      </c>
      <c r="M10983" s="88">
        <v>3767.1428254571192</v>
      </c>
    </row>
    <row r="10984" spans="3:13" x14ac:dyDescent="0.2">
      <c r="C10984" s="88">
        <v>0.54430000000000001</v>
      </c>
      <c r="D10984" s="88">
        <v>16812.02206991714</v>
      </c>
      <c r="E10984" s="88">
        <v>171.5097879110117</v>
      </c>
      <c r="F10984" s="88">
        <v>533.56560722583481</v>
      </c>
      <c r="G10984" s="88">
        <v>788.70145306445966</v>
      </c>
      <c r="H10984" s="88">
        <v>1031.5130638827113</v>
      </c>
      <c r="I10984" s="88">
        <v>1419.2237061767855</v>
      </c>
      <c r="J10984" s="88">
        <v>2063.8498893401652</v>
      </c>
      <c r="K10984" s="88">
        <v>3452.9439237229158</v>
      </c>
      <c r="L10984" s="88">
        <v>3652.7524660331792</v>
      </c>
      <c r="M10984" s="88">
        <v>3767.2216129941366</v>
      </c>
    </row>
    <row r="10985" spans="3:13" x14ac:dyDescent="0.2">
      <c r="C10985" s="88">
        <v>0.54435</v>
      </c>
      <c r="D10985" s="88">
        <v>16812.025592162285</v>
      </c>
      <c r="E10985" s="88">
        <v>171.51590986604879</v>
      </c>
      <c r="F10985" s="88">
        <v>533.57213109588747</v>
      </c>
      <c r="G10985" s="88">
        <v>788.72912214986172</v>
      </c>
      <c r="H10985" s="88">
        <v>1031.5131688359029</v>
      </c>
      <c r="I10985" s="88">
        <v>1419.2284513532363</v>
      </c>
      <c r="J10985" s="88">
        <v>2063.8517626345688</v>
      </c>
      <c r="K10985" s="88">
        <v>3453.0381218829621</v>
      </c>
      <c r="L10985" s="88">
        <v>3652.9492713359841</v>
      </c>
      <c r="M10985" s="88">
        <v>3767.2544049759695</v>
      </c>
    </row>
    <row r="10986" spans="3:13" x14ac:dyDescent="0.2">
      <c r="C10986" s="88">
        <v>0.5444</v>
      </c>
      <c r="D10986" s="88">
        <v>16812.090354555625</v>
      </c>
      <c r="E10986" s="88">
        <v>171.5160602265496</v>
      </c>
      <c r="F10986" s="88">
        <v>533.57480600103645</v>
      </c>
      <c r="G10986" s="88">
        <v>788.73807163322726</v>
      </c>
      <c r="H10986" s="88">
        <v>1031.5229141689697</v>
      </c>
      <c r="I10986" s="88">
        <v>1419.2390422521171</v>
      </c>
      <c r="J10986" s="88">
        <v>2063.8543335028849</v>
      </c>
      <c r="K10986" s="88">
        <v>3453.0508298632722</v>
      </c>
      <c r="L10986" s="88">
        <v>3653.0145480899473</v>
      </c>
      <c r="M10986" s="88">
        <v>3767.2713180586525</v>
      </c>
    </row>
    <row r="10987" spans="3:13" x14ac:dyDescent="0.2">
      <c r="C10987" s="88">
        <v>0.54444999999999999</v>
      </c>
      <c r="D10987" s="88">
        <v>16812.299009421255</v>
      </c>
      <c r="E10987" s="88">
        <v>171.52863005011386</v>
      </c>
      <c r="F10987" s="88">
        <v>533.57937158407185</v>
      </c>
      <c r="G10987" s="88">
        <v>788.76652649533753</v>
      </c>
      <c r="H10987" s="88">
        <v>1031.532715770873</v>
      </c>
      <c r="I10987" s="88">
        <v>1419.2628135571017</v>
      </c>
      <c r="J10987" s="88">
        <v>2063.917581081143</v>
      </c>
      <c r="K10987" s="88">
        <v>3453.0623337869097</v>
      </c>
      <c r="L10987" s="88">
        <v>3653.1157987213401</v>
      </c>
      <c r="M10987" s="88">
        <v>3767.2775787601972</v>
      </c>
    </row>
    <row r="10988" spans="3:13" x14ac:dyDescent="0.2">
      <c r="C10988" s="88">
        <v>0.54449999999999998</v>
      </c>
      <c r="D10988" s="88">
        <v>16812.637327172008</v>
      </c>
      <c r="E10988" s="88">
        <v>171.52863005011386</v>
      </c>
      <c r="F10988" s="88">
        <v>533.58825117745937</v>
      </c>
      <c r="G10988" s="88">
        <v>788.77395016071023</v>
      </c>
      <c r="H10988" s="88">
        <v>1031.5378013934937</v>
      </c>
      <c r="I10988" s="88">
        <v>1419.2694755134148</v>
      </c>
      <c r="J10988" s="88">
        <v>2063.9305805239874</v>
      </c>
      <c r="K10988" s="88">
        <v>3453.0845681651836</v>
      </c>
      <c r="L10988" s="88">
        <v>3653.2242174533017</v>
      </c>
      <c r="M10988" s="88">
        <v>3767.315557399746</v>
      </c>
    </row>
    <row r="10989" spans="3:13" x14ac:dyDescent="0.2">
      <c r="C10989" s="88">
        <v>0.54454999999999998</v>
      </c>
      <c r="D10989" s="88">
        <v>16812.682716585066</v>
      </c>
      <c r="E10989" s="88">
        <v>171.53030555274927</v>
      </c>
      <c r="F10989" s="88">
        <v>533.59107976089444</v>
      </c>
      <c r="G10989" s="88">
        <v>788.82558125215201</v>
      </c>
      <c r="H10989" s="88">
        <v>1031.5403011996659</v>
      </c>
      <c r="I10989" s="88">
        <v>1419.2741472943217</v>
      </c>
      <c r="J10989" s="88">
        <v>2063.9431778281196</v>
      </c>
      <c r="K10989" s="88">
        <v>3453.1234875254181</v>
      </c>
      <c r="L10989" s="88">
        <v>3653.3132677107869</v>
      </c>
      <c r="M10989" s="88">
        <v>3767.3562433658931</v>
      </c>
    </row>
    <row r="10990" spans="3:13" x14ac:dyDescent="0.2">
      <c r="C10990" s="88">
        <v>0.54459999999999997</v>
      </c>
      <c r="D10990" s="88">
        <v>16812.719354023851</v>
      </c>
      <c r="E10990" s="88">
        <v>171.53282596468944</v>
      </c>
      <c r="F10990" s="88">
        <v>533.61539156989102</v>
      </c>
      <c r="G10990" s="88">
        <v>788.92006543886964</v>
      </c>
      <c r="H10990" s="88">
        <v>1031.548686304186</v>
      </c>
      <c r="I10990" s="88">
        <v>1419.3230201726537</v>
      </c>
      <c r="J10990" s="88">
        <v>2063.9480653345699</v>
      </c>
      <c r="K10990" s="88">
        <v>3453.1404665196633</v>
      </c>
      <c r="L10990" s="88">
        <v>3653.5183498512019</v>
      </c>
      <c r="M10990" s="88">
        <v>3767.3651672011993</v>
      </c>
    </row>
    <row r="10991" spans="3:13" x14ac:dyDescent="0.2">
      <c r="C10991" s="88">
        <v>0.54464999999999997</v>
      </c>
      <c r="D10991" s="88">
        <v>16812.744798131629</v>
      </c>
      <c r="E10991" s="88">
        <v>171.53666304588478</v>
      </c>
      <c r="F10991" s="88">
        <v>533.62466240937601</v>
      </c>
      <c r="G10991" s="88">
        <v>788.93319147369675</v>
      </c>
      <c r="H10991" s="88">
        <v>1031.5499767600718</v>
      </c>
      <c r="I10991" s="88">
        <v>1419.3349239251038</v>
      </c>
      <c r="J10991" s="88">
        <v>2063.9664518368777</v>
      </c>
      <c r="K10991" s="88">
        <v>3453.1480923417967</v>
      </c>
      <c r="L10991" s="88">
        <v>3653.541369768915</v>
      </c>
      <c r="M10991" s="88">
        <v>3767.4088690594522</v>
      </c>
    </row>
    <row r="10992" spans="3:13" x14ac:dyDescent="0.2">
      <c r="C10992" s="88">
        <v>0.54469999999999996</v>
      </c>
      <c r="D10992" s="88">
        <v>16812.777073112298</v>
      </c>
      <c r="E10992" s="88">
        <v>171.53787034320248</v>
      </c>
      <c r="F10992" s="88">
        <v>533.62555026714836</v>
      </c>
      <c r="G10992" s="88">
        <v>788.94634477597947</v>
      </c>
      <c r="H10992" s="88">
        <v>1031.5631562732401</v>
      </c>
      <c r="I10992" s="88">
        <v>1419.3611802391633</v>
      </c>
      <c r="J10992" s="88">
        <v>2063.9929877367599</v>
      </c>
      <c r="K10992" s="88">
        <v>3453.328398562594</v>
      </c>
      <c r="L10992" s="88">
        <v>3653.6422662634272</v>
      </c>
      <c r="M10992" s="88">
        <v>3767.4366971476752</v>
      </c>
    </row>
    <row r="10993" spans="3:13" x14ac:dyDescent="0.2">
      <c r="C10993" s="88">
        <v>0.54474999999999996</v>
      </c>
      <c r="D10993" s="88">
        <v>16813.055932838644</v>
      </c>
      <c r="E10993" s="88">
        <v>171.54542915658567</v>
      </c>
      <c r="F10993" s="88">
        <v>533.62973801656426</v>
      </c>
      <c r="G10993" s="88">
        <v>788.9473272377636</v>
      </c>
      <c r="H10993" s="88">
        <v>1031.5861744181511</v>
      </c>
      <c r="I10993" s="88">
        <v>1419.3807497162857</v>
      </c>
      <c r="J10993" s="88">
        <v>2064.0466985038238</v>
      </c>
      <c r="K10993" s="88">
        <v>3453.3587056334336</v>
      </c>
      <c r="L10993" s="88">
        <v>3653.7550184922675</v>
      </c>
      <c r="M10993" s="88">
        <v>3767.4553699811477</v>
      </c>
    </row>
    <row r="10994" spans="3:13" x14ac:dyDescent="0.2">
      <c r="C10994" s="88">
        <v>0.54479999999999995</v>
      </c>
      <c r="D10994" s="88">
        <v>16813.430592880119</v>
      </c>
      <c r="E10994" s="88">
        <v>171.56462692613604</v>
      </c>
      <c r="F10994" s="88">
        <v>533.64164777846054</v>
      </c>
      <c r="G10994" s="88">
        <v>788.95551992888068</v>
      </c>
      <c r="H10994" s="88">
        <v>1031.5890916121634</v>
      </c>
      <c r="I10994" s="88">
        <v>1419.4244024712757</v>
      </c>
      <c r="J10994" s="88">
        <v>2064.0485960160095</v>
      </c>
      <c r="K10994" s="88">
        <v>3453.4071700181858</v>
      </c>
      <c r="L10994" s="88">
        <v>3653.8201922895523</v>
      </c>
      <c r="M10994" s="88">
        <v>3767.486394818292</v>
      </c>
    </row>
    <row r="10995" spans="3:13" x14ac:dyDescent="0.2">
      <c r="C10995" s="88">
        <v>0.54484999999999995</v>
      </c>
      <c r="D10995" s="88">
        <v>16813.493234048026</v>
      </c>
      <c r="E10995" s="88">
        <v>171.57699491921085</v>
      </c>
      <c r="F10995" s="88">
        <v>533.64543293024553</v>
      </c>
      <c r="G10995" s="88">
        <v>788.96146690133492</v>
      </c>
      <c r="H10995" s="88">
        <v>1031.6158770893571</v>
      </c>
      <c r="I10995" s="88">
        <v>1419.433323912479</v>
      </c>
      <c r="J10995" s="88">
        <v>2064.0592499535628</v>
      </c>
      <c r="K10995" s="88">
        <v>3453.4091642238513</v>
      </c>
      <c r="L10995" s="88">
        <v>3653.8251461188684</v>
      </c>
      <c r="M10995" s="88">
        <v>3767.4929835390794</v>
      </c>
    </row>
    <row r="10996" spans="3:13" x14ac:dyDescent="0.2">
      <c r="C10996" s="88">
        <v>0.54490000000000005</v>
      </c>
      <c r="D10996" s="88">
        <v>16814.122481486593</v>
      </c>
      <c r="E10996" s="88">
        <v>171.58590344807089</v>
      </c>
      <c r="F10996" s="88">
        <v>533.6546199488721</v>
      </c>
      <c r="G10996" s="88">
        <v>788.9785771639381</v>
      </c>
      <c r="H10996" s="88">
        <v>1031.6166601143514</v>
      </c>
      <c r="I10996" s="88">
        <v>1419.4546229195744</v>
      </c>
      <c r="J10996" s="88">
        <v>2064.0612794244616</v>
      </c>
      <c r="K10996" s="88">
        <v>3453.4714963123724</v>
      </c>
      <c r="L10996" s="88">
        <v>3653.8909488360141</v>
      </c>
      <c r="M10996" s="88">
        <v>3767.5135182067088</v>
      </c>
    </row>
    <row r="10997" spans="3:13" x14ac:dyDescent="0.2">
      <c r="C10997" s="88">
        <v>0.54495000000000005</v>
      </c>
      <c r="D10997" s="88">
        <v>16814.327805846351</v>
      </c>
      <c r="E10997" s="88">
        <v>171.59246754779269</v>
      </c>
      <c r="F10997" s="88">
        <v>533.67193926434993</v>
      </c>
      <c r="G10997" s="88">
        <v>788.9795311562425</v>
      </c>
      <c r="H10997" s="88">
        <v>1031.6350707905526</v>
      </c>
      <c r="I10997" s="88">
        <v>1419.4630312415588</v>
      </c>
      <c r="J10997" s="88">
        <v>2064.0761339453802</v>
      </c>
      <c r="K10997" s="88">
        <v>3453.5025322428678</v>
      </c>
      <c r="L10997" s="88">
        <v>3653.9625947821382</v>
      </c>
      <c r="M10997" s="88">
        <v>3767.5268254619855</v>
      </c>
    </row>
    <row r="10998" spans="3:13" x14ac:dyDescent="0.2">
      <c r="C10998" s="88">
        <v>0.54500000000000004</v>
      </c>
      <c r="D10998" s="88">
        <v>16814.361018296018</v>
      </c>
      <c r="E10998" s="88">
        <v>171.60235449993161</v>
      </c>
      <c r="F10998" s="88">
        <v>533.68095646546726</v>
      </c>
      <c r="G10998" s="88">
        <v>788.99905397395059</v>
      </c>
      <c r="H10998" s="88">
        <v>1031.6357506811701</v>
      </c>
      <c r="I10998" s="88">
        <v>1419.5097501503469</v>
      </c>
      <c r="J10998" s="88">
        <v>2064.0993140400265</v>
      </c>
      <c r="K10998" s="88">
        <v>3453.5222644606415</v>
      </c>
      <c r="L10998" s="88">
        <v>3653.9931989566862</v>
      </c>
      <c r="M10998" s="88">
        <v>3767.5273209413917</v>
      </c>
    </row>
    <row r="10999" spans="3:13" x14ac:dyDescent="0.2">
      <c r="C10999" s="88">
        <v>0.54505000000000003</v>
      </c>
      <c r="D10999" s="88">
        <v>16814.52204333376</v>
      </c>
      <c r="E10999" s="88">
        <v>171.63072824743904</v>
      </c>
      <c r="F10999" s="88">
        <v>533.68313156852082</v>
      </c>
      <c r="G10999" s="88">
        <v>789.04109787809011</v>
      </c>
      <c r="H10999" s="88">
        <v>1031.640830728848</v>
      </c>
      <c r="I10999" s="88">
        <v>1419.5475877444728</v>
      </c>
      <c r="J10999" s="88">
        <v>2064.1643885950775</v>
      </c>
      <c r="K10999" s="88">
        <v>3453.5343887600911</v>
      </c>
      <c r="L10999" s="88">
        <v>3654.1674911022296</v>
      </c>
      <c r="M10999" s="88">
        <v>3767.5552480203664</v>
      </c>
    </row>
    <row r="11000" spans="3:13" x14ac:dyDescent="0.2">
      <c r="C11000" s="88">
        <v>0.54510000000000003</v>
      </c>
      <c r="D11000" s="88">
        <v>16814.678635339074</v>
      </c>
      <c r="E11000" s="88">
        <v>171.63206648029245</v>
      </c>
      <c r="F11000" s="88">
        <v>533.69639388326141</v>
      </c>
      <c r="G11000" s="88">
        <v>789.04347069875212</v>
      </c>
      <c r="H11000" s="88">
        <v>1031.6411611155704</v>
      </c>
      <c r="I11000" s="88">
        <v>1419.571682419029</v>
      </c>
      <c r="J11000" s="88">
        <v>2064.1834751381803</v>
      </c>
      <c r="K11000" s="88">
        <v>3453.5627017535867</v>
      </c>
      <c r="L11000" s="88">
        <v>3654.2648644123883</v>
      </c>
      <c r="M11000" s="88">
        <v>3767.5742895470657</v>
      </c>
    </row>
    <row r="11001" spans="3:13" x14ac:dyDescent="0.2">
      <c r="C11001" s="88">
        <v>0.54515000000000002</v>
      </c>
      <c r="D11001" s="88">
        <v>16814.717849798923</v>
      </c>
      <c r="E11001" s="88">
        <v>171.63897065588026</v>
      </c>
      <c r="F11001" s="88">
        <v>533.69683033996216</v>
      </c>
      <c r="G11001" s="88">
        <v>789.08730142338254</v>
      </c>
      <c r="H11001" s="88">
        <v>1031.6646399965225</v>
      </c>
      <c r="I11001" s="88">
        <v>1419.6165344896067</v>
      </c>
      <c r="J11001" s="88">
        <v>2064.1844815323793</v>
      </c>
      <c r="K11001" s="88">
        <v>3453.5917920004022</v>
      </c>
      <c r="L11001" s="88">
        <v>3654.5087116295526</v>
      </c>
      <c r="M11001" s="88">
        <v>3767.5860254470667</v>
      </c>
    </row>
    <row r="11002" spans="3:13" x14ac:dyDescent="0.2">
      <c r="C11002" s="88">
        <v>0.54520000000000002</v>
      </c>
      <c r="D11002" s="88">
        <v>16814.847920779343</v>
      </c>
      <c r="E11002" s="88">
        <v>171.63972685346653</v>
      </c>
      <c r="F11002" s="88">
        <v>533.6974155115131</v>
      </c>
      <c r="G11002" s="88">
        <v>789.11335208467381</v>
      </c>
      <c r="H11002" s="88">
        <v>1031.668735692318</v>
      </c>
      <c r="I11002" s="88">
        <v>1419.6269508706905</v>
      </c>
      <c r="J11002" s="88">
        <v>2064.1914249231245</v>
      </c>
      <c r="K11002" s="88">
        <v>3453.6522097074971</v>
      </c>
      <c r="L11002" s="88">
        <v>3654.5316823533599</v>
      </c>
      <c r="M11002" s="88">
        <v>3767.6497011396696</v>
      </c>
    </row>
    <row r="11003" spans="3:13" x14ac:dyDescent="0.2">
      <c r="C11003" s="88">
        <v>0.54525000000000001</v>
      </c>
      <c r="D11003" s="88">
        <v>16814.878274134582</v>
      </c>
      <c r="E11003" s="88">
        <v>171.65312425640059</v>
      </c>
      <c r="F11003" s="88">
        <v>533.70421134984872</v>
      </c>
      <c r="G11003" s="88">
        <v>789.1359419225214</v>
      </c>
      <c r="H11003" s="88">
        <v>1031.6850221404447</v>
      </c>
      <c r="I11003" s="88">
        <v>1419.6288428585858</v>
      </c>
      <c r="J11003" s="88">
        <v>2064.2334795253696</v>
      </c>
      <c r="K11003" s="88">
        <v>3453.6732434797159</v>
      </c>
      <c r="L11003" s="88">
        <v>3654.5491602151747</v>
      </c>
      <c r="M11003" s="88">
        <v>3767.6553248772075</v>
      </c>
    </row>
    <row r="11004" spans="3:13" x14ac:dyDescent="0.2">
      <c r="C11004" s="88">
        <v>0.54530000000000001</v>
      </c>
      <c r="D11004" s="88">
        <v>16815.079373299031</v>
      </c>
      <c r="E11004" s="88">
        <v>171.65398488045685</v>
      </c>
      <c r="F11004" s="88">
        <v>533.70426098650887</v>
      </c>
      <c r="G11004" s="88">
        <v>789.14101592922952</v>
      </c>
      <c r="H11004" s="88">
        <v>1031.7124840326705</v>
      </c>
      <c r="I11004" s="88">
        <v>1419.6312724774689</v>
      </c>
      <c r="J11004" s="88">
        <v>2064.2978813060004</v>
      </c>
      <c r="K11004" s="88">
        <v>3453.6742972258439</v>
      </c>
      <c r="L11004" s="88">
        <v>3654.6315287199463</v>
      </c>
      <c r="M11004" s="88">
        <v>3767.6608202286138</v>
      </c>
    </row>
    <row r="11005" spans="3:13" x14ac:dyDescent="0.2">
      <c r="C11005" s="88">
        <v>0.54535</v>
      </c>
      <c r="D11005" s="88">
        <v>16815.193100743694</v>
      </c>
      <c r="E11005" s="88">
        <v>171.66026729915848</v>
      </c>
      <c r="F11005" s="88">
        <v>533.70919923450083</v>
      </c>
      <c r="G11005" s="88">
        <v>789.15452285300626</v>
      </c>
      <c r="H11005" s="88">
        <v>1031.714923742979</v>
      </c>
      <c r="I11005" s="88">
        <v>1419.6628189426106</v>
      </c>
      <c r="J11005" s="88">
        <v>2064.3311514394518</v>
      </c>
      <c r="K11005" s="88">
        <v>3453.7296748548961</v>
      </c>
      <c r="L11005" s="88">
        <v>3654.6867980049187</v>
      </c>
      <c r="M11005" s="88">
        <v>3767.6699162252862</v>
      </c>
    </row>
    <row r="11006" spans="3:13" x14ac:dyDescent="0.2">
      <c r="C11006" s="88">
        <v>0.5454</v>
      </c>
      <c r="D11006" s="88">
        <v>16815.227945049195</v>
      </c>
      <c r="E11006" s="88">
        <v>171.66115255147724</v>
      </c>
      <c r="F11006" s="88">
        <v>533.73787349382064</v>
      </c>
      <c r="G11006" s="88">
        <v>789.15918661133219</v>
      </c>
      <c r="H11006" s="88">
        <v>1031.7306588304532</v>
      </c>
      <c r="I11006" s="88">
        <v>1419.6959496739382</v>
      </c>
      <c r="J11006" s="88">
        <v>2064.3540273920112</v>
      </c>
      <c r="K11006" s="88">
        <v>3453.7433545397907</v>
      </c>
      <c r="L11006" s="88">
        <v>3654.7331345063476</v>
      </c>
      <c r="M11006" s="88">
        <v>3767.6764790239085</v>
      </c>
    </row>
    <row r="11007" spans="3:13" x14ac:dyDescent="0.2">
      <c r="C11007" s="88">
        <v>0.54544999999999999</v>
      </c>
      <c r="D11007" s="88">
        <v>16816.071429627857</v>
      </c>
      <c r="E11007" s="88">
        <v>171.66913556703457</v>
      </c>
      <c r="F11007" s="88">
        <v>533.74084872202548</v>
      </c>
      <c r="G11007" s="88">
        <v>789.17856125475191</v>
      </c>
      <c r="H11007" s="88">
        <v>1031.7603245651262</v>
      </c>
      <c r="I11007" s="88">
        <v>1419.6972009273081</v>
      </c>
      <c r="J11007" s="88">
        <v>2064.3673822276601</v>
      </c>
      <c r="K11007" s="88">
        <v>3453.7777704327382</v>
      </c>
      <c r="L11007" s="88">
        <v>3654.8916519216455</v>
      </c>
      <c r="M11007" s="88">
        <v>3767.684950195568</v>
      </c>
    </row>
    <row r="11008" spans="3:13" x14ac:dyDescent="0.2">
      <c r="C11008" s="88">
        <v>0.54549999999999998</v>
      </c>
      <c r="D11008" s="88">
        <v>16816.373980070526</v>
      </c>
      <c r="E11008" s="88">
        <v>171.68290892760979</v>
      </c>
      <c r="F11008" s="88">
        <v>533.74102550996122</v>
      </c>
      <c r="G11008" s="88">
        <v>789.17908906746425</v>
      </c>
      <c r="H11008" s="88">
        <v>1031.7727605419018</v>
      </c>
      <c r="I11008" s="88">
        <v>1419.7138399055707</v>
      </c>
      <c r="J11008" s="88">
        <v>2064.4690169839482</v>
      </c>
      <c r="K11008" s="88">
        <v>3453.7841732754432</v>
      </c>
      <c r="L11008" s="88">
        <v>3654.9679277374303</v>
      </c>
      <c r="M11008" s="88">
        <v>3767.7003203018476</v>
      </c>
    </row>
    <row r="11009" spans="3:13" x14ac:dyDescent="0.2">
      <c r="C11009" s="88">
        <v>0.54554999999999998</v>
      </c>
      <c r="D11009" s="88">
        <v>16816.483899350515</v>
      </c>
      <c r="E11009" s="88">
        <v>171.68652610989375</v>
      </c>
      <c r="F11009" s="88">
        <v>533.74672689240197</v>
      </c>
      <c r="G11009" s="88">
        <v>789.22334566031259</v>
      </c>
      <c r="H11009" s="88">
        <v>1031.776335440205</v>
      </c>
      <c r="I11009" s="88">
        <v>1419.7263712825379</v>
      </c>
      <c r="J11009" s="88">
        <v>2064.4699707839918</v>
      </c>
      <c r="K11009" s="88">
        <v>3453.8893520909105</v>
      </c>
      <c r="L11009" s="88">
        <v>3654.9962539659191</v>
      </c>
      <c r="M11009" s="88">
        <v>3767.7051855287086</v>
      </c>
    </row>
    <row r="11010" spans="3:13" x14ac:dyDescent="0.2">
      <c r="C11010" s="88">
        <v>0.54559999999999997</v>
      </c>
      <c r="D11010" s="88">
        <v>16816.559483930112</v>
      </c>
      <c r="E11010" s="88">
        <v>171.69172482785234</v>
      </c>
      <c r="F11010" s="88">
        <v>533.74770604892046</v>
      </c>
      <c r="G11010" s="88">
        <v>789.2235932489034</v>
      </c>
      <c r="H11010" s="88">
        <v>1031.7770379371241</v>
      </c>
      <c r="I11010" s="88">
        <v>1419.7435089813343</v>
      </c>
      <c r="J11010" s="88">
        <v>2064.5596718755978</v>
      </c>
      <c r="K11010" s="88">
        <v>3453.9124764204203</v>
      </c>
      <c r="L11010" s="88">
        <v>3655.0008538725142</v>
      </c>
      <c r="M11010" s="88">
        <v>3767.735271978227</v>
      </c>
    </row>
    <row r="11011" spans="3:13" x14ac:dyDescent="0.2">
      <c r="C11011" s="88">
        <v>0.54564999999999997</v>
      </c>
      <c r="D11011" s="88">
        <v>16816.608334351917</v>
      </c>
      <c r="E11011" s="88">
        <v>171.69304023560835</v>
      </c>
      <c r="F11011" s="88">
        <v>533.75710653693432</v>
      </c>
      <c r="G11011" s="88">
        <v>789.22614285954069</v>
      </c>
      <c r="H11011" s="88">
        <v>1031.7795972755403</v>
      </c>
      <c r="I11011" s="88">
        <v>1419.7482745359307</v>
      </c>
      <c r="J11011" s="88">
        <v>2064.5920612970449</v>
      </c>
      <c r="K11011" s="88">
        <v>3453.9415282157943</v>
      </c>
      <c r="L11011" s="88">
        <v>3655.0928630911694</v>
      </c>
      <c r="M11011" s="88">
        <v>3767.7387655433922</v>
      </c>
    </row>
    <row r="11012" spans="3:13" x14ac:dyDescent="0.2">
      <c r="C11012" s="88">
        <v>0.54569999999999996</v>
      </c>
      <c r="D11012" s="88">
        <v>16816.900296826658</v>
      </c>
      <c r="E11012" s="88">
        <v>171.69377901988628</v>
      </c>
      <c r="F11012" s="88">
        <v>533.77127299539598</v>
      </c>
      <c r="G11012" s="88">
        <v>789.22769156430468</v>
      </c>
      <c r="H11012" s="88">
        <v>1031.800834079088</v>
      </c>
      <c r="I11012" s="88">
        <v>1419.7541589746879</v>
      </c>
      <c r="J11012" s="88">
        <v>2064.5973556054123</v>
      </c>
      <c r="K11012" s="88">
        <v>3454.0009323313921</v>
      </c>
      <c r="L11012" s="88">
        <v>3655.2091888738996</v>
      </c>
      <c r="M11012" s="88">
        <v>3767.7709406193881</v>
      </c>
    </row>
    <row r="11013" spans="3:13" x14ac:dyDescent="0.2">
      <c r="C11013" s="88">
        <v>0.54574999999999996</v>
      </c>
      <c r="D11013" s="88">
        <v>16816.900852539013</v>
      </c>
      <c r="E11013" s="88">
        <v>171.69581935052793</v>
      </c>
      <c r="F11013" s="88">
        <v>533.77433009845936</v>
      </c>
      <c r="G11013" s="88">
        <v>789.24205651789362</v>
      </c>
      <c r="H11013" s="88">
        <v>1031.8014536659443</v>
      </c>
      <c r="I11013" s="88">
        <v>1419.7557618327633</v>
      </c>
      <c r="J11013" s="88">
        <v>2064.6124931612599</v>
      </c>
      <c r="K11013" s="88">
        <v>3454.0532263135483</v>
      </c>
      <c r="L11013" s="88">
        <v>3655.3748544850323</v>
      </c>
      <c r="M11013" s="88">
        <v>3767.7876857271422</v>
      </c>
    </row>
    <row r="11014" spans="3:13" x14ac:dyDescent="0.2">
      <c r="C11014" s="88">
        <v>0.54579999999999995</v>
      </c>
      <c r="D11014" s="88">
        <v>16816.908550590084</v>
      </c>
      <c r="E11014" s="88">
        <v>171.70036763417284</v>
      </c>
      <c r="F11014" s="88">
        <v>533.77477574398199</v>
      </c>
      <c r="G11014" s="88">
        <v>789.24733352391513</v>
      </c>
      <c r="H11014" s="88">
        <v>1031.8072578970414</v>
      </c>
      <c r="I11014" s="88">
        <v>1419.825170271984</v>
      </c>
      <c r="J11014" s="88">
        <v>2064.6731993796666</v>
      </c>
      <c r="K11014" s="88">
        <v>3454.0540089684018</v>
      </c>
      <c r="L11014" s="88">
        <v>3655.4333331550606</v>
      </c>
      <c r="M11014" s="88">
        <v>3767.7940237758503</v>
      </c>
    </row>
    <row r="11015" spans="3:13" x14ac:dyDescent="0.2">
      <c r="C11015" s="88">
        <v>0.54584999999999995</v>
      </c>
      <c r="D11015" s="88">
        <v>16817.103318695627</v>
      </c>
      <c r="E11015" s="88">
        <v>171.70659793684899</v>
      </c>
      <c r="F11015" s="88">
        <v>533.77584871420459</v>
      </c>
      <c r="G11015" s="88">
        <v>789.25630931851674</v>
      </c>
      <c r="H11015" s="88">
        <v>1031.8195247069284</v>
      </c>
      <c r="I11015" s="88">
        <v>1419.8811879978607</v>
      </c>
      <c r="J11015" s="88">
        <v>2064.6894764275135</v>
      </c>
      <c r="K11015" s="88">
        <v>3454.1071228450519</v>
      </c>
      <c r="L11015" s="88">
        <v>3655.6416121224092</v>
      </c>
      <c r="M11015" s="88">
        <v>3767.8315670892171</v>
      </c>
    </row>
    <row r="11016" spans="3:13" x14ac:dyDescent="0.2">
      <c r="C11016" s="88">
        <v>0.54590000000000005</v>
      </c>
      <c r="D11016" s="88">
        <v>16817.2134809239</v>
      </c>
      <c r="E11016" s="88">
        <v>171.71191460177033</v>
      </c>
      <c r="F11016" s="88">
        <v>533.77751862774403</v>
      </c>
      <c r="G11016" s="88">
        <v>789.28137443008336</v>
      </c>
      <c r="H11016" s="88">
        <v>1031.8309157307713</v>
      </c>
      <c r="I11016" s="88">
        <v>1419.8914992879086</v>
      </c>
      <c r="J11016" s="88">
        <v>2064.6977301321094</v>
      </c>
      <c r="K11016" s="88">
        <v>3454.1605407651732</v>
      </c>
      <c r="L11016" s="88">
        <v>3655.6726034084249</v>
      </c>
      <c r="M11016" s="88">
        <v>3767.835859612353</v>
      </c>
    </row>
    <row r="11017" spans="3:13" x14ac:dyDescent="0.2">
      <c r="C11017" s="88">
        <v>0.54595000000000005</v>
      </c>
      <c r="D11017" s="88">
        <v>16817.222580935966</v>
      </c>
      <c r="E11017" s="88">
        <v>171.72959264268229</v>
      </c>
      <c r="F11017" s="88">
        <v>533.7782271084443</v>
      </c>
      <c r="G11017" s="88">
        <v>789.30592105262167</v>
      </c>
      <c r="H11017" s="88">
        <v>1031.8338115373299</v>
      </c>
      <c r="I11017" s="88">
        <v>1419.911515745534</v>
      </c>
      <c r="J11017" s="88">
        <v>2064.7394542381348</v>
      </c>
      <c r="K11017" s="88">
        <v>3454.203309201524</v>
      </c>
      <c r="L11017" s="88">
        <v>3655.6972639679711</v>
      </c>
      <c r="M11017" s="88">
        <v>3767.8375069344224</v>
      </c>
    </row>
    <row r="11018" spans="3:13" x14ac:dyDescent="0.2">
      <c r="C11018" s="88">
        <v>0.54600000000000004</v>
      </c>
      <c r="D11018" s="88">
        <v>16817.636636807427</v>
      </c>
      <c r="E11018" s="88">
        <v>171.72962211188951</v>
      </c>
      <c r="F11018" s="88">
        <v>533.78677021216708</v>
      </c>
      <c r="G11018" s="88">
        <v>789.3098485903447</v>
      </c>
      <c r="H11018" s="88">
        <v>1031.8448546812665</v>
      </c>
      <c r="I11018" s="88">
        <v>1419.9173089696078</v>
      </c>
      <c r="J11018" s="88">
        <v>2064.7627827418673</v>
      </c>
      <c r="K11018" s="88">
        <v>3454.2105024569692</v>
      </c>
      <c r="L11018" s="88">
        <v>3655.8495826645185</v>
      </c>
      <c r="M11018" s="88">
        <v>3767.8517096804912</v>
      </c>
    </row>
    <row r="11019" spans="3:13" x14ac:dyDescent="0.2">
      <c r="C11019" s="88">
        <v>0.54605000000000004</v>
      </c>
      <c r="D11019" s="88">
        <v>16817.817255196962</v>
      </c>
      <c r="E11019" s="88">
        <v>171.73416049268053</v>
      </c>
      <c r="F11019" s="88">
        <v>533.78958787205192</v>
      </c>
      <c r="G11019" s="88">
        <v>789.31642555372446</v>
      </c>
      <c r="H11019" s="88">
        <v>1031.8627984866403</v>
      </c>
      <c r="I11019" s="88">
        <v>1419.94289502436</v>
      </c>
      <c r="J11019" s="88">
        <v>2064.7727942655811</v>
      </c>
      <c r="K11019" s="88">
        <v>3454.2373475885615</v>
      </c>
      <c r="L11019" s="88">
        <v>3655.859041907363</v>
      </c>
      <c r="M11019" s="88">
        <v>3767.8654256455911</v>
      </c>
    </row>
    <row r="11020" spans="3:13" x14ac:dyDescent="0.2">
      <c r="C11020" s="88">
        <v>0.54610000000000003</v>
      </c>
      <c r="D11020" s="88">
        <v>16817.875281917055</v>
      </c>
      <c r="E11020" s="88">
        <v>171.73550108517793</v>
      </c>
      <c r="F11020" s="88">
        <v>533.79090776212797</v>
      </c>
      <c r="G11020" s="88">
        <v>789.339519268598</v>
      </c>
      <c r="H11020" s="88">
        <v>1031.8649019690756</v>
      </c>
      <c r="I11020" s="88">
        <v>1419.9844303627524</v>
      </c>
      <c r="J11020" s="88">
        <v>2064.7742210357524</v>
      </c>
      <c r="K11020" s="88">
        <v>3454.2582200724041</v>
      </c>
      <c r="L11020" s="88">
        <v>3655.9240414708333</v>
      </c>
      <c r="M11020" s="88">
        <v>3767.9380504975679</v>
      </c>
    </row>
    <row r="11021" spans="3:13" x14ac:dyDescent="0.2">
      <c r="C11021" s="88">
        <v>0.54615000000000002</v>
      </c>
      <c r="D11021" s="88">
        <v>16818.022445232509</v>
      </c>
      <c r="E11021" s="88">
        <v>171.74915892403715</v>
      </c>
      <c r="F11021" s="88">
        <v>533.79219292454127</v>
      </c>
      <c r="G11021" s="88">
        <v>789.34430863284069</v>
      </c>
      <c r="H11021" s="88">
        <v>1031.885171454775</v>
      </c>
      <c r="I11021" s="88">
        <v>1420.015315907774</v>
      </c>
      <c r="J11021" s="88">
        <v>2064.7813822963262</v>
      </c>
      <c r="K11021" s="88">
        <v>3454.2854259941141</v>
      </c>
      <c r="L11021" s="88">
        <v>3656.2283697014245</v>
      </c>
      <c r="M11021" s="88">
        <v>3767.9746105222234</v>
      </c>
    </row>
    <row r="11022" spans="3:13" x14ac:dyDescent="0.2">
      <c r="C11022" s="88">
        <v>0.54620000000000002</v>
      </c>
      <c r="D11022" s="88">
        <v>16818.152332561534</v>
      </c>
      <c r="E11022" s="88">
        <v>171.74915892403715</v>
      </c>
      <c r="F11022" s="88">
        <v>533.80399722120546</v>
      </c>
      <c r="G11022" s="88">
        <v>789.35003128424114</v>
      </c>
      <c r="H11022" s="88">
        <v>1031.8884449148777</v>
      </c>
      <c r="I11022" s="88">
        <v>1420.0264818711721</v>
      </c>
      <c r="J11022" s="88">
        <v>2064.7817968643417</v>
      </c>
      <c r="K11022" s="88">
        <v>3454.3963267083845</v>
      </c>
      <c r="L11022" s="88">
        <v>3656.2447549663129</v>
      </c>
      <c r="M11022" s="88">
        <v>3768.0065789907108</v>
      </c>
    </row>
    <row r="11023" spans="3:13" x14ac:dyDescent="0.2">
      <c r="C11023" s="88">
        <v>0.54625000000000001</v>
      </c>
      <c r="D11023" s="88">
        <v>16818.266954358303</v>
      </c>
      <c r="E11023" s="88">
        <v>171.75374904817272</v>
      </c>
      <c r="F11023" s="88">
        <v>533.80744557518665</v>
      </c>
      <c r="G11023" s="88">
        <v>789.39103190326023</v>
      </c>
      <c r="H11023" s="88">
        <v>1031.8903193791043</v>
      </c>
      <c r="I11023" s="88">
        <v>1420.1577762555944</v>
      </c>
      <c r="J11023" s="88">
        <v>2064.7976759353173</v>
      </c>
      <c r="K11023" s="88">
        <v>3454.4048520470378</v>
      </c>
      <c r="L11023" s="88">
        <v>3656.2466561898218</v>
      </c>
      <c r="M11023" s="88">
        <v>3768.0162905243669</v>
      </c>
    </row>
    <row r="11024" spans="3:13" x14ac:dyDescent="0.2">
      <c r="C11024" s="88">
        <v>0.54630000000000001</v>
      </c>
      <c r="D11024" s="88">
        <v>16818.62483279896</v>
      </c>
      <c r="E11024" s="88">
        <v>171.75732969246201</v>
      </c>
      <c r="F11024" s="88">
        <v>533.81086330213338</v>
      </c>
      <c r="G11024" s="88">
        <v>789.40984170907905</v>
      </c>
      <c r="H11024" s="88">
        <v>1031.8962538238366</v>
      </c>
      <c r="I11024" s="88">
        <v>1420.1669399215739</v>
      </c>
      <c r="J11024" s="88">
        <v>2064.903468548644</v>
      </c>
      <c r="K11024" s="88">
        <v>3454.454514403767</v>
      </c>
      <c r="L11024" s="88">
        <v>3656.4048761819231</v>
      </c>
      <c r="M11024" s="88">
        <v>3768.0188376918518</v>
      </c>
    </row>
    <row r="11025" spans="3:13" x14ac:dyDescent="0.2">
      <c r="C11025" s="88">
        <v>0.54635</v>
      </c>
      <c r="D11025" s="88">
        <v>16818.870291758991</v>
      </c>
      <c r="E11025" s="88">
        <v>171.75769042645607</v>
      </c>
      <c r="F11025" s="88">
        <v>533.81304999268514</v>
      </c>
      <c r="G11025" s="88">
        <v>789.4109085595137</v>
      </c>
      <c r="H11025" s="88">
        <v>1031.8994521927161</v>
      </c>
      <c r="I11025" s="88">
        <v>1420.2095258130075</v>
      </c>
      <c r="J11025" s="88">
        <v>2064.9129350801668</v>
      </c>
      <c r="K11025" s="88">
        <v>3454.4623948009148</v>
      </c>
      <c r="L11025" s="88">
        <v>3656.4211401863536</v>
      </c>
      <c r="M11025" s="88">
        <v>3768.0313766448417</v>
      </c>
    </row>
    <row r="11026" spans="3:13" x14ac:dyDescent="0.2">
      <c r="C11026" s="88">
        <v>0.5464</v>
      </c>
      <c r="D11026" s="88">
        <v>16818.97812015282</v>
      </c>
      <c r="E11026" s="88">
        <v>171.76818964704853</v>
      </c>
      <c r="F11026" s="88">
        <v>533.82009517812276</v>
      </c>
      <c r="G11026" s="88">
        <v>789.41670115134593</v>
      </c>
      <c r="H11026" s="88">
        <v>1031.9069155978086</v>
      </c>
      <c r="I11026" s="88">
        <v>1420.2152401897488</v>
      </c>
      <c r="J11026" s="88">
        <v>2064.948550348694</v>
      </c>
      <c r="K11026" s="88">
        <v>3454.5440662824067</v>
      </c>
      <c r="L11026" s="88">
        <v>3656.4275988295631</v>
      </c>
      <c r="M11026" s="88">
        <v>3768.0328189058819</v>
      </c>
    </row>
    <row r="11027" spans="3:13" x14ac:dyDescent="0.2">
      <c r="C11027" s="88">
        <v>0.54644999999999999</v>
      </c>
      <c r="D11027" s="88">
        <v>16819.236185694244</v>
      </c>
      <c r="E11027" s="88">
        <v>171.78445224663847</v>
      </c>
      <c r="F11027" s="88">
        <v>533.82283017907366</v>
      </c>
      <c r="G11027" s="88">
        <v>789.44812042974127</v>
      </c>
      <c r="H11027" s="88">
        <v>1031.9487450903389</v>
      </c>
      <c r="I11027" s="88">
        <v>1420.2462957966873</v>
      </c>
      <c r="J11027" s="88">
        <v>2064.9659389179919</v>
      </c>
      <c r="K11027" s="88">
        <v>3454.5477083455685</v>
      </c>
      <c r="L11027" s="88">
        <v>3656.4907726388242</v>
      </c>
      <c r="M11027" s="88">
        <v>3768.0642228594174</v>
      </c>
    </row>
    <row r="11028" spans="3:13" x14ac:dyDescent="0.2">
      <c r="C11028" s="88">
        <v>0.54649999999999999</v>
      </c>
      <c r="D11028" s="88">
        <v>16819.310071858792</v>
      </c>
      <c r="E11028" s="88">
        <v>171.78599419526017</v>
      </c>
      <c r="F11028" s="88">
        <v>533.82761733368807</v>
      </c>
      <c r="G11028" s="88">
        <v>789.46601375198998</v>
      </c>
      <c r="H11028" s="88">
        <v>1031.9750483672387</v>
      </c>
      <c r="I11028" s="88">
        <v>1420.2877092841945</v>
      </c>
      <c r="J11028" s="88">
        <v>2064.9748957278093</v>
      </c>
      <c r="K11028" s="88">
        <v>3454.5597665470546</v>
      </c>
      <c r="L11028" s="88">
        <v>3656.6956097263437</v>
      </c>
      <c r="M11028" s="88">
        <v>3768.0660010140991</v>
      </c>
    </row>
    <row r="11029" spans="3:13" x14ac:dyDescent="0.2">
      <c r="C11029" s="88">
        <v>0.54654999999999998</v>
      </c>
      <c r="D11029" s="88">
        <v>16819.377047000889</v>
      </c>
      <c r="E11029" s="88">
        <v>171.79707770939513</v>
      </c>
      <c r="F11029" s="88">
        <v>533.82847212787829</v>
      </c>
      <c r="G11029" s="88">
        <v>789.47050560911885</v>
      </c>
      <c r="H11029" s="88">
        <v>1031.9783128809586</v>
      </c>
      <c r="I11029" s="88">
        <v>1420.3164766472814</v>
      </c>
      <c r="J11029" s="88">
        <v>2065.0382763488064</v>
      </c>
      <c r="K11029" s="88">
        <v>3454.6677047372505</v>
      </c>
      <c r="L11029" s="88">
        <v>3656.7820057388135</v>
      </c>
      <c r="M11029" s="88">
        <v>3768.0821975129302</v>
      </c>
    </row>
    <row r="11030" spans="3:13" x14ac:dyDescent="0.2">
      <c r="C11030" s="88">
        <v>0.54659999999999997</v>
      </c>
      <c r="D11030" s="88">
        <v>16819.465892188226</v>
      </c>
      <c r="E11030" s="88">
        <v>171.80028289790971</v>
      </c>
      <c r="F11030" s="88">
        <v>533.83044719486406</v>
      </c>
      <c r="G11030" s="88">
        <v>789.47142088883675</v>
      </c>
      <c r="H11030" s="88">
        <v>1032.0121969469033</v>
      </c>
      <c r="I11030" s="88">
        <v>1420.323247231403</v>
      </c>
      <c r="J11030" s="88">
        <v>2065.0879809036401</v>
      </c>
      <c r="K11030" s="88">
        <v>3454.6742353790728</v>
      </c>
      <c r="L11030" s="88">
        <v>3656.9356568185444</v>
      </c>
      <c r="M11030" s="88">
        <v>3768.0840944644651</v>
      </c>
    </row>
    <row r="11031" spans="3:13" x14ac:dyDescent="0.2">
      <c r="C11031" s="88">
        <v>0.54664999999999997</v>
      </c>
      <c r="D11031" s="88">
        <v>16819.65320784006</v>
      </c>
      <c r="E11031" s="88">
        <v>171.80248294278499</v>
      </c>
      <c r="F11031" s="88">
        <v>533.8560915902417</v>
      </c>
      <c r="G11031" s="88">
        <v>789.47224493412386</v>
      </c>
      <c r="H11031" s="88">
        <v>1032.0388651402814</v>
      </c>
      <c r="I11031" s="88">
        <v>1420.3815528969826</v>
      </c>
      <c r="J11031" s="88">
        <v>2065.1010975498803</v>
      </c>
      <c r="K11031" s="88">
        <v>3454.8125199292836</v>
      </c>
      <c r="L11031" s="88">
        <v>3657.0836510537251</v>
      </c>
      <c r="M11031" s="88">
        <v>3768.0969571497162</v>
      </c>
    </row>
    <row r="11032" spans="3:13" x14ac:dyDescent="0.2">
      <c r="C11032" s="88">
        <v>0.54669999999999996</v>
      </c>
      <c r="D11032" s="88">
        <v>16819.687111852152</v>
      </c>
      <c r="E11032" s="88">
        <v>171.82743126064179</v>
      </c>
      <c r="F11032" s="88">
        <v>533.85983131192961</v>
      </c>
      <c r="G11032" s="88">
        <v>789.47943818470731</v>
      </c>
      <c r="H11032" s="88">
        <v>1032.0598259895232</v>
      </c>
      <c r="I11032" s="88">
        <v>1420.4180998671172</v>
      </c>
      <c r="J11032" s="88">
        <v>2065.1109878037291</v>
      </c>
      <c r="K11032" s="88">
        <v>3454.8343703395562</v>
      </c>
      <c r="L11032" s="88">
        <v>3657.2379441132821</v>
      </c>
      <c r="M11032" s="88">
        <v>3768.100055190318</v>
      </c>
    </row>
    <row r="11033" spans="3:13" x14ac:dyDescent="0.2">
      <c r="C11033" s="88">
        <v>0.54674999999999996</v>
      </c>
      <c r="D11033" s="88">
        <v>16820.109436438324</v>
      </c>
      <c r="E11033" s="88">
        <v>171.82808462290723</v>
      </c>
      <c r="F11033" s="88">
        <v>533.86133281211005</v>
      </c>
      <c r="G11033" s="88">
        <v>789.49612311112332</v>
      </c>
      <c r="H11033" s="88">
        <v>1032.0868338182704</v>
      </c>
      <c r="I11033" s="88">
        <v>1420.4222437021558</v>
      </c>
      <c r="J11033" s="88">
        <v>2065.1120925501737</v>
      </c>
      <c r="K11033" s="88">
        <v>3454.8578646490537</v>
      </c>
      <c r="L11033" s="88">
        <v>3657.2733295899611</v>
      </c>
      <c r="M11033" s="88">
        <v>3768.1012999692416</v>
      </c>
    </row>
    <row r="11034" spans="3:13" x14ac:dyDescent="0.2">
      <c r="C11034" s="88">
        <v>0.54679999999999995</v>
      </c>
      <c r="D11034" s="88">
        <v>16820.149737076379</v>
      </c>
      <c r="E11034" s="88">
        <v>171.82808462290723</v>
      </c>
      <c r="F11034" s="88">
        <v>533.86369556874433</v>
      </c>
      <c r="G11034" s="88">
        <v>789.49686658747032</v>
      </c>
      <c r="H11034" s="88">
        <v>1032.0943168687481</v>
      </c>
      <c r="I11034" s="88">
        <v>1420.4279349301528</v>
      </c>
      <c r="J11034" s="88">
        <v>2065.1554068117202</v>
      </c>
      <c r="K11034" s="88">
        <v>3454.9154263650908</v>
      </c>
      <c r="L11034" s="88">
        <v>3657.7523559113397</v>
      </c>
      <c r="M11034" s="88">
        <v>3768.132958979827</v>
      </c>
    </row>
    <row r="11035" spans="3:13" x14ac:dyDescent="0.2">
      <c r="C11035" s="88">
        <v>0.54684999999999995</v>
      </c>
      <c r="D11035" s="88">
        <v>16820.517177899161</v>
      </c>
      <c r="E11035" s="88">
        <v>171.83518425414877</v>
      </c>
      <c r="F11035" s="88">
        <v>533.86889614051961</v>
      </c>
      <c r="G11035" s="88">
        <v>789.51681312341861</v>
      </c>
      <c r="H11035" s="88">
        <v>1032.1087801041222</v>
      </c>
      <c r="I11035" s="88">
        <v>1420.4558819630188</v>
      </c>
      <c r="J11035" s="88">
        <v>2065.1736023249418</v>
      </c>
      <c r="K11035" s="88">
        <v>3455.0021959930045</v>
      </c>
      <c r="L11035" s="88">
        <v>3657.7984916876758</v>
      </c>
      <c r="M11035" s="88">
        <v>3768.1496774781272</v>
      </c>
    </row>
    <row r="11036" spans="3:13" x14ac:dyDescent="0.2">
      <c r="C11036" s="88">
        <v>0.54690000000000005</v>
      </c>
      <c r="D11036" s="88">
        <v>16820.613309549299</v>
      </c>
      <c r="E11036" s="88">
        <v>171.84254886373674</v>
      </c>
      <c r="F11036" s="88">
        <v>533.87725705439925</v>
      </c>
      <c r="G11036" s="88">
        <v>789.51688335839117</v>
      </c>
      <c r="H11036" s="88">
        <v>1032.1280230734769</v>
      </c>
      <c r="I11036" s="88">
        <v>1420.4651425946859</v>
      </c>
      <c r="J11036" s="88">
        <v>2065.178376389998</v>
      </c>
      <c r="K11036" s="88">
        <v>3455.0084896531994</v>
      </c>
      <c r="L11036" s="88">
        <v>3657.9026380146938</v>
      </c>
      <c r="M11036" s="88">
        <v>3768.1579208999024</v>
      </c>
    </row>
    <row r="11037" spans="3:13" x14ac:dyDescent="0.2">
      <c r="C11037" s="88">
        <v>0.54695000000000005</v>
      </c>
      <c r="D11037" s="88">
        <v>16820.896225070501</v>
      </c>
      <c r="E11037" s="88">
        <v>171.84671694167446</v>
      </c>
      <c r="F11037" s="88">
        <v>533.88075543760624</v>
      </c>
      <c r="G11037" s="88">
        <v>789.52716800765666</v>
      </c>
      <c r="H11037" s="88">
        <v>1032.1295881215005</v>
      </c>
      <c r="I11037" s="88">
        <v>1420.5110640156595</v>
      </c>
      <c r="J11037" s="88">
        <v>2065.1875632161791</v>
      </c>
      <c r="K11037" s="88">
        <v>3455.137772871622</v>
      </c>
      <c r="L11037" s="88">
        <v>3657.9326702905</v>
      </c>
      <c r="M11037" s="88">
        <v>3768.1757377105337</v>
      </c>
    </row>
    <row r="11038" spans="3:13" x14ac:dyDescent="0.2">
      <c r="C11038" s="88">
        <v>0.54700000000000004</v>
      </c>
      <c r="D11038" s="88">
        <v>16820.954706640292</v>
      </c>
      <c r="E11038" s="88">
        <v>171.85287498588696</v>
      </c>
      <c r="F11038" s="88">
        <v>533.88176746204499</v>
      </c>
      <c r="G11038" s="88">
        <v>789.54321068732042</v>
      </c>
      <c r="H11038" s="88">
        <v>1032.1696160516062</v>
      </c>
      <c r="I11038" s="88">
        <v>1420.5120471927021</v>
      </c>
      <c r="J11038" s="88">
        <v>2065.2004827909877</v>
      </c>
      <c r="K11038" s="88">
        <v>3455.2087664221699</v>
      </c>
      <c r="L11038" s="88">
        <v>3657.9600944705944</v>
      </c>
      <c r="M11038" s="88">
        <v>3768.1849349573858</v>
      </c>
    </row>
    <row r="11039" spans="3:13" x14ac:dyDescent="0.2">
      <c r="C11039" s="88">
        <v>0.54705000000000004</v>
      </c>
      <c r="D11039" s="88">
        <v>16821.12012786304</v>
      </c>
      <c r="E11039" s="88">
        <v>171.85873600207469</v>
      </c>
      <c r="F11039" s="88">
        <v>533.88904021226244</v>
      </c>
      <c r="G11039" s="88">
        <v>789.55080826572748</v>
      </c>
      <c r="H11039" s="88">
        <v>1032.2207008231649</v>
      </c>
      <c r="I11039" s="88">
        <v>1420.5134338176999</v>
      </c>
      <c r="J11039" s="88">
        <v>2065.2416448355284</v>
      </c>
      <c r="K11039" s="88">
        <v>3455.2388931280275</v>
      </c>
      <c r="L11039" s="88">
        <v>3658.0758634894341</v>
      </c>
      <c r="M11039" s="88">
        <v>3768.2059605938107</v>
      </c>
    </row>
    <row r="11040" spans="3:13" x14ac:dyDescent="0.2">
      <c r="C11040" s="88">
        <v>0.54710000000000003</v>
      </c>
      <c r="D11040" s="88">
        <v>16821.180742648288</v>
      </c>
      <c r="E11040" s="88">
        <v>171.85996411505403</v>
      </c>
      <c r="F11040" s="88">
        <v>533.88926033061989</v>
      </c>
      <c r="G11040" s="88">
        <v>789.56576771780556</v>
      </c>
      <c r="H11040" s="88">
        <v>1032.2235167726499</v>
      </c>
      <c r="I11040" s="88">
        <v>1420.5266881576486</v>
      </c>
      <c r="J11040" s="88">
        <v>2065.2429224635007</v>
      </c>
      <c r="K11040" s="88">
        <v>3455.3151290263245</v>
      </c>
      <c r="L11040" s="88">
        <v>3658.109399248724</v>
      </c>
      <c r="M11040" s="88">
        <v>3768.2490289353104</v>
      </c>
    </row>
    <row r="11041" spans="3:13" x14ac:dyDescent="0.2">
      <c r="C11041" s="88">
        <v>0.54715000000000003</v>
      </c>
      <c r="D11041" s="88">
        <v>16821.46129006234</v>
      </c>
      <c r="E11041" s="88">
        <v>171.88548639124747</v>
      </c>
      <c r="F11041" s="88">
        <v>533.9009858579584</v>
      </c>
      <c r="G11041" s="88">
        <v>789.57520623733581</v>
      </c>
      <c r="H11041" s="88">
        <v>1032.2403694644395</v>
      </c>
      <c r="I11041" s="88">
        <v>1420.5480152998975</v>
      </c>
      <c r="J11041" s="88">
        <v>2065.3223752681351</v>
      </c>
      <c r="K11041" s="88">
        <v>3455.3574480495472</v>
      </c>
      <c r="L11041" s="88">
        <v>3658.2689409944701</v>
      </c>
      <c r="M11041" s="88">
        <v>3768.2493228549911</v>
      </c>
    </row>
    <row r="11042" spans="3:13" x14ac:dyDescent="0.2">
      <c r="C11042" s="88">
        <v>0.54720000000000002</v>
      </c>
      <c r="D11042" s="88">
        <v>16821.547502752353</v>
      </c>
      <c r="E11042" s="88">
        <v>171.909926819877</v>
      </c>
      <c r="F11042" s="88">
        <v>533.90789098147434</v>
      </c>
      <c r="G11042" s="88">
        <v>789.59320461324069</v>
      </c>
      <c r="H11042" s="88">
        <v>1032.25237567659</v>
      </c>
      <c r="I11042" s="88">
        <v>1420.6627414498744</v>
      </c>
      <c r="J11042" s="88">
        <v>2065.4573055601131</v>
      </c>
      <c r="K11042" s="88">
        <v>3455.3968534042756</v>
      </c>
      <c r="L11042" s="88">
        <v>3658.2698878176161</v>
      </c>
      <c r="M11042" s="88">
        <v>3768.284862917827</v>
      </c>
    </row>
    <row r="11043" spans="3:13" x14ac:dyDescent="0.2">
      <c r="C11043" s="88">
        <v>0.54725000000000001</v>
      </c>
      <c r="D11043" s="88">
        <v>16821.694615798991</v>
      </c>
      <c r="E11043" s="88">
        <v>171.91002968749945</v>
      </c>
      <c r="F11043" s="88">
        <v>533.91131635925831</v>
      </c>
      <c r="G11043" s="88">
        <v>789.61338415601631</v>
      </c>
      <c r="H11043" s="88">
        <v>1032.2637895569023</v>
      </c>
      <c r="I11043" s="88">
        <v>1420.7199319227079</v>
      </c>
      <c r="J11043" s="88">
        <v>2065.4987670299656</v>
      </c>
      <c r="K11043" s="88">
        <v>3455.4304645633792</v>
      </c>
      <c r="L11043" s="88">
        <v>3658.3146493374416</v>
      </c>
      <c r="M11043" s="88">
        <v>3768.2873340433848</v>
      </c>
    </row>
    <row r="11044" spans="3:13" x14ac:dyDescent="0.2">
      <c r="C11044" s="88">
        <v>0.54730000000000001</v>
      </c>
      <c r="D11044" s="88">
        <v>16821.702108685771</v>
      </c>
      <c r="E11044" s="88">
        <v>171.9104165357212</v>
      </c>
      <c r="F11044" s="88">
        <v>533.91849085756257</v>
      </c>
      <c r="G11044" s="88">
        <v>789.6187901326557</v>
      </c>
      <c r="H11044" s="88">
        <v>1032.2789331762983</v>
      </c>
      <c r="I11044" s="88">
        <v>1420.7228172101536</v>
      </c>
      <c r="J11044" s="88">
        <v>2065.5035970939161</v>
      </c>
      <c r="K11044" s="88">
        <v>3455.4852998329188</v>
      </c>
      <c r="L11044" s="88">
        <v>3658.3355009441566</v>
      </c>
      <c r="M11044" s="88">
        <v>3768.3431864000127</v>
      </c>
    </row>
    <row r="11045" spans="3:13" x14ac:dyDescent="0.2">
      <c r="C11045" s="88">
        <v>0.54735</v>
      </c>
      <c r="D11045" s="88">
        <v>16822.181568526063</v>
      </c>
      <c r="E11045" s="88">
        <v>171.91273091104813</v>
      </c>
      <c r="F11045" s="88">
        <v>533.92224416444969</v>
      </c>
      <c r="G11045" s="88">
        <v>789.6296415093957</v>
      </c>
      <c r="H11045" s="88">
        <v>1032.2927145598296</v>
      </c>
      <c r="I11045" s="88">
        <v>1420.7778858974029</v>
      </c>
      <c r="J11045" s="88">
        <v>2065.5292463719575</v>
      </c>
      <c r="K11045" s="88">
        <v>3455.495651084917</v>
      </c>
      <c r="L11045" s="88">
        <v>3658.3932354933481</v>
      </c>
      <c r="M11045" s="88">
        <v>3768.3582575694504</v>
      </c>
    </row>
    <row r="11046" spans="3:13" x14ac:dyDescent="0.2">
      <c r="C11046" s="88">
        <v>0.5474</v>
      </c>
      <c r="D11046" s="88">
        <v>16822.249113019934</v>
      </c>
      <c r="E11046" s="88">
        <v>171.91689314815812</v>
      </c>
      <c r="F11046" s="88">
        <v>533.92745507927702</v>
      </c>
      <c r="G11046" s="88">
        <v>789.63608973823284</v>
      </c>
      <c r="H11046" s="88">
        <v>1032.3198630924412</v>
      </c>
      <c r="I11046" s="88">
        <v>1420.7814138534973</v>
      </c>
      <c r="J11046" s="88">
        <v>2065.5469005272812</v>
      </c>
      <c r="K11046" s="88">
        <v>3455.5050324942658</v>
      </c>
      <c r="L11046" s="88">
        <v>3658.8322704313232</v>
      </c>
      <c r="M11046" s="88">
        <v>3768.4187789105595</v>
      </c>
    </row>
    <row r="11047" spans="3:13" x14ac:dyDescent="0.2">
      <c r="C11047" s="88">
        <v>0.54744999999999999</v>
      </c>
      <c r="D11047" s="88">
        <v>16822.473208006246</v>
      </c>
      <c r="E11047" s="88">
        <v>171.926763799318</v>
      </c>
      <c r="F11047" s="88">
        <v>533.92784366343085</v>
      </c>
      <c r="G11047" s="88">
        <v>789.64780649637851</v>
      </c>
      <c r="H11047" s="88">
        <v>1032.3239011654255</v>
      </c>
      <c r="I11047" s="88">
        <v>1420.7838759676433</v>
      </c>
      <c r="J11047" s="88">
        <v>2065.5581307149564</v>
      </c>
      <c r="K11047" s="88">
        <v>3455.5115592406032</v>
      </c>
      <c r="L11047" s="88">
        <v>3658.8843759149258</v>
      </c>
      <c r="M11047" s="88">
        <v>3768.4238881065271</v>
      </c>
    </row>
    <row r="11048" spans="3:13" x14ac:dyDescent="0.2">
      <c r="C11048" s="88">
        <v>0.54749999999999999</v>
      </c>
      <c r="D11048" s="88">
        <v>16822.55670607178</v>
      </c>
      <c r="E11048" s="88">
        <v>171.926763799318</v>
      </c>
      <c r="F11048" s="88">
        <v>533.93863653246899</v>
      </c>
      <c r="G11048" s="88">
        <v>789.65371823387159</v>
      </c>
      <c r="H11048" s="88">
        <v>1032.3342303407817</v>
      </c>
      <c r="I11048" s="88">
        <v>1420.794351441873</v>
      </c>
      <c r="J11048" s="88">
        <v>2065.6461553660779</v>
      </c>
      <c r="K11048" s="88">
        <v>3455.6212732712538</v>
      </c>
      <c r="L11048" s="88">
        <v>3659.1174922970858</v>
      </c>
      <c r="M11048" s="88">
        <v>3768.4701589230754</v>
      </c>
    </row>
    <row r="11049" spans="3:13" x14ac:dyDescent="0.2">
      <c r="C11049" s="88">
        <v>0.54754999999999998</v>
      </c>
      <c r="D11049" s="88">
        <v>16822.946282463854</v>
      </c>
      <c r="E11049" s="88">
        <v>171.93734000573932</v>
      </c>
      <c r="F11049" s="88">
        <v>533.95676915507465</v>
      </c>
      <c r="G11049" s="88">
        <v>789.6622680537389</v>
      </c>
      <c r="H11049" s="88">
        <v>1032.3822994089523</v>
      </c>
      <c r="I11049" s="88">
        <v>1420.8018108235046</v>
      </c>
      <c r="J11049" s="88">
        <v>2065.7128840398491</v>
      </c>
      <c r="K11049" s="88">
        <v>3455.6378656474612</v>
      </c>
      <c r="L11049" s="88">
        <v>3659.3045676492761</v>
      </c>
      <c r="M11049" s="88">
        <v>3768.54686888476</v>
      </c>
    </row>
    <row r="11050" spans="3:13" x14ac:dyDescent="0.2">
      <c r="C11050" s="88">
        <v>0.54759999999999998</v>
      </c>
      <c r="D11050" s="88">
        <v>16822.947668475859</v>
      </c>
      <c r="E11050" s="88">
        <v>171.95584433815657</v>
      </c>
      <c r="F11050" s="88">
        <v>533.95980284509096</v>
      </c>
      <c r="G11050" s="88">
        <v>789.67361741811283</v>
      </c>
      <c r="H11050" s="88">
        <v>1032.3829030855532</v>
      </c>
      <c r="I11050" s="88">
        <v>1420.8196474747238</v>
      </c>
      <c r="J11050" s="88">
        <v>2065.745298414819</v>
      </c>
      <c r="K11050" s="88">
        <v>3455.7373954307218</v>
      </c>
      <c r="L11050" s="88">
        <v>3659.3058320449909</v>
      </c>
      <c r="M11050" s="88">
        <v>3768.5477584073237</v>
      </c>
    </row>
    <row r="11051" spans="3:13" x14ac:dyDescent="0.2">
      <c r="C11051" s="88">
        <v>0.54764999999999997</v>
      </c>
      <c r="D11051" s="88">
        <v>16822.969783511406</v>
      </c>
      <c r="E11051" s="88">
        <v>171.96274261673989</v>
      </c>
      <c r="F11051" s="88">
        <v>533.97124163200351</v>
      </c>
      <c r="G11051" s="88">
        <v>789.69835593462176</v>
      </c>
      <c r="H11051" s="88">
        <v>1032.3945546639357</v>
      </c>
      <c r="I11051" s="88">
        <v>1420.8382141203233</v>
      </c>
      <c r="J11051" s="88">
        <v>2065.755414021045</v>
      </c>
      <c r="K11051" s="88">
        <v>3455.7783341267718</v>
      </c>
      <c r="L11051" s="88">
        <v>3659.4261434487044</v>
      </c>
      <c r="M11051" s="88">
        <v>3768.5533246731343</v>
      </c>
    </row>
    <row r="11052" spans="3:13" x14ac:dyDescent="0.2">
      <c r="C11052" s="88">
        <v>0.54769999999999996</v>
      </c>
      <c r="D11052" s="88">
        <v>16823.084938350705</v>
      </c>
      <c r="E11052" s="88">
        <v>171.96592551216509</v>
      </c>
      <c r="F11052" s="88">
        <v>533.97154706024321</v>
      </c>
      <c r="G11052" s="88">
        <v>789.71166979838335</v>
      </c>
      <c r="H11052" s="88">
        <v>1032.4411881319488</v>
      </c>
      <c r="I11052" s="88">
        <v>1420.8614063150885</v>
      </c>
      <c r="J11052" s="88">
        <v>2065.7576711827205</v>
      </c>
      <c r="K11052" s="88">
        <v>3455.7811227401612</v>
      </c>
      <c r="L11052" s="88">
        <v>3659.4417761945197</v>
      </c>
      <c r="M11052" s="88">
        <v>3768.557861879583</v>
      </c>
    </row>
    <row r="11053" spans="3:13" x14ac:dyDescent="0.2">
      <c r="C11053" s="88">
        <v>0.54774999999999996</v>
      </c>
      <c r="D11053" s="88">
        <v>16823.103400629843</v>
      </c>
      <c r="E11053" s="88">
        <v>171.97364803613618</v>
      </c>
      <c r="F11053" s="88">
        <v>533.97489097771359</v>
      </c>
      <c r="G11053" s="88">
        <v>789.71807312263491</v>
      </c>
      <c r="H11053" s="88">
        <v>1032.447517106049</v>
      </c>
      <c r="I11053" s="88">
        <v>1420.8621312978362</v>
      </c>
      <c r="J11053" s="88">
        <v>2065.7953547622292</v>
      </c>
      <c r="K11053" s="88">
        <v>3455.784215905107</v>
      </c>
      <c r="L11053" s="88">
        <v>3659.571227454232</v>
      </c>
      <c r="M11053" s="88">
        <v>3768.5584771367526</v>
      </c>
    </row>
    <row r="11054" spans="3:13" x14ac:dyDescent="0.2">
      <c r="C11054" s="88">
        <v>0.54779999999999995</v>
      </c>
      <c r="D11054" s="88">
        <v>16823.531082738071</v>
      </c>
      <c r="E11054" s="88">
        <v>171.97459486576918</v>
      </c>
      <c r="F11054" s="88">
        <v>533.97948750475462</v>
      </c>
      <c r="G11054" s="88">
        <v>789.75085802094372</v>
      </c>
      <c r="H11054" s="88">
        <v>1032.451393412236</v>
      </c>
      <c r="I11054" s="88">
        <v>1420.8908059153569</v>
      </c>
      <c r="J11054" s="88">
        <v>2065.8296878643005</v>
      </c>
      <c r="K11054" s="88">
        <v>3455.8148297883645</v>
      </c>
      <c r="L11054" s="88">
        <v>3659.7123975208051</v>
      </c>
      <c r="M11054" s="88">
        <v>3768.5606391946299</v>
      </c>
    </row>
    <row r="11055" spans="3:13" x14ac:dyDescent="0.2">
      <c r="C11055" s="88">
        <v>0.54784999999999995</v>
      </c>
      <c r="D11055" s="88">
        <v>16823.88598043528</v>
      </c>
      <c r="E11055" s="88">
        <v>171.97998243451548</v>
      </c>
      <c r="F11055" s="88">
        <v>533.99522892617642</v>
      </c>
      <c r="G11055" s="88">
        <v>789.76168276757289</v>
      </c>
      <c r="H11055" s="88">
        <v>1032.4526258976935</v>
      </c>
      <c r="I11055" s="88">
        <v>1420.9417385969996</v>
      </c>
      <c r="J11055" s="88">
        <v>2065.8311534559166</v>
      </c>
      <c r="K11055" s="88">
        <v>3455.8529473496537</v>
      </c>
      <c r="L11055" s="88">
        <v>3659.9803496028376</v>
      </c>
      <c r="M11055" s="88">
        <v>3768.5658165170057</v>
      </c>
    </row>
    <row r="11056" spans="3:13" x14ac:dyDescent="0.2">
      <c r="C11056" s="88">
        <v>0.54790000000000005</v>
      </c>
      <c r="D11056" s="88">
        <v>16823.940846536039</v>
      </c>
      <c r="E11056" s="88">
        <v>172.02999488517798</v>
      </c>
      <c r="F11056" s="88">
        <v>534.02498007706436</v>
      </c>
      <c r="G11056" s="88">
        <v>789.76530920152391</v>
      </c>
      <c r="H11056" s="88">
        <v>1032.4528699062394</v>
      </c>
      <c r="I11056" s="88">
        <v>1420.9446004248498</v>
      </c>
      <c r="J11056" s="88">
        <v>2065.838796317365</v>
      </c>
      <c r="K11056" s="88">
        <v>3455.9233116164614</v>
      </c>
      <c r="L11056" s="88">
        <v>3659.9869537193094</v>
      </c>
      <c r="M11056" s="88">
        <v>3768.5780944984654</v>
      </c>
    </row>
    <row r="11057" spans="3:13" x14ac:dyDescent="0.2">
      <c r="C11057" s="88">
        <v>0.54795000000000005</v>
      </c>
      <c r="D11057" s="88">
        <v>16824.00626918624</v>
      </c>
      <c r="E11057" s="88">
        <v>172.0506830200311</v>
      </c>
      <c r="F11057" s="88">
        <v>534.02902705525185</v>
      </c>
      <c r="G11057" s="88">
        <v>789.7798649424949</v>
      </c>
      <c r="H11057" s="88">
        <v>1032.4706876724822</v>
      </c>
      <c r="I11057" s="88">
        <v>1420.9540896807935</v>
      </c>
      <c r="J11057" s="88">
        <v>2065.8657240733669</v>
      </c>
      <c r="K11057" s="88">
        <v>3455.9986422188053</v>
      </c>
      <c r="L11057" s="88">
        <v>3660.0881015370132</v>
      </c>
      <c r="M11057" s="88">
        <v>3768.6034870154858</v>
      </c>
    </row>
    <row r="11058" spans="3:13" x14ac:dyDescent="0.2">
      <c r="C11058" s="88">
        <v>0.54800000000000004</v>
      </c>
      <c r="D11058" s="88">
        <v>16824.046914760405</v>
      </c>
      <c r="E11058" s="88">
        <v>172.06421101884462</v>
      </c>
      <c r="F11058" s="88">
        <v>534.03246093968801</v>
      </c>
      <c r="G11058" s="88">
        <v>789.78670359772241</v>
      </c>
      <c r="H11058" s="88">
        <v>1032.5560655056893</v>
      </c>
      <c r="I11058" s="88">
        <v>1420.9899264778423</v>
      </c>
      <c r="J11058" s="88">
        <v>2065.9645183723151</v>
      </c>
      <c r="K11058" s="88">
        <v>3456.0281750815579</v>
      </c>
      <c r="L11058" s="88">
        <v>3660.1357366427337</v>
      </c>
      <c r="M11058" s="88">
        <v>3768.6143320110241</v>
      </c>
    </row>
    <row r="11059" spans="3:13" x14ac:dyDescent="0.2">
      <c r="C11059" s="88">
        <v>0.54805000000000004</v>
      </c>
      <c r="D11059" s="88">
        <v>16824.13124185894</v>
      </c>
      <c r="E11059" s="88">
        <v>172.06502323856148</v>
      </c>
      <c r="F11059" s="88">
        <v>534.04514692935481</v>
      </c>
      <c r="G11059" s="88">
        <v>789.85503297626519</v>
      </c>
      <c r="H11059" s="88">
        <v>1032.5640725552512</v>
      </c>
      <c r="I11059" s="88">
        <v>1420.9907538590737</v>
      </c>
      <c r="J11059" s="88">
        <v>2065.9752711172969</v>
      </c>
      <c r="K11059" s="88">
        <v>3456.0812362922543</v>
      </c>
      <c r="L11059" s="88">
        <v>3660.1500807263856</v>
      </c>
      <c r="M11059" s="88">
        <v>3768.6221227379306</v>
      </c>
    </row>
    <row r="11060" spans="3:13" x14ac:dyDescent="0.2">
      <c r="C11060" s="88">
        <v>0.54810000000000003</v>
      </c>
      <c r="D11060" s="88">
        <v>16824.187314208506</v>
      </c>
      <c r="E11060" s="88">
        <v>172.0782272618253</v>
      </c>
      <c r="F11060" s="88">
        <v>534.05337519773002</v>
      </c>
      <c r="G11060" s="88">
        <v>789.86236699551</v>
      </c>
      <c r="H11060" s="88">
        <v>1032.5715868942552</v>
      </c>
      <c r="I11060" s="88">
        <v>1421.0107829290546</v>
      </c>
      <c r="J11060" s="88">
        <v>2066.0082644790473</v>
      </c>
      <c r="K11060" s="88">
        <v>3456.2229579982873</v>
      </c>
      <c r="L11060" s="88">
        <v>3660.3813943288337</v>
      </c>
      <c r="M11060" s="88">
        <v>3768.6262050741102</v>
      </c>
    </row>
    <row r="11061" spans="3:13" x14ac:dyDescent="0.2">
      <c r="C11061" s="88">
        <v>0.54815000000000003</v>
      </c>
      <c r="D11061" s="88">
        <v>16824.213378990433</v>
      </c>
      <c r="E11061" s="88">
        <v>172.07849561344665</v>
      </c>
      <c r="F11061" s="88">
        <v>534.0570829010835</v>
      </c>
      <c r="G11061" s="88">
        <v>789.877607297542</v>
      </c>
      <c r="H11061" s="88">
        <v>1032.5748744309035</v>
      </c>
      <c r="I11061" s="88">
        <v>1421.0573503441642</v>
      </c>
      <c r="J11061" s="88">
        <v>2066.0123123115641</v>
      </c>
      <c r="K11061" s="88">
        <v>3456.2377958204643</v>
      </c>
      <c r="L11061" s="88">
        <v>3660.4701539938642</v>
      </c>
      <c r="M11061" s="88">
        <v>3768.6872641632335</v>
      </c>
    </row>
    <row r="11062" spans="3:13" x14ac:dyDescent="0.2">
      <c r="C11062" s="88">
        <v>0.54820000000000002</v>
      </c>
      <c r="D11062" s="88">
        <v>16824.579514456767</v>
      </c>
      <c r="E11062" s="88">
        <v>172.08424701683089</v>
      </c>
      <c r="F11062" s="88">
        <v>534.05909129359816</v>
      </c>
      <c r="G11062" s="88">
        <v>789.88196132377652</v>
      </c>
      <c r="H11062" s="88">
        <v>1032.5761165632666</v>
      </c>
      <c r="I11062" s="88">
        <v>1421.0939454796062</v>
      </c>
      <c r="J11062" s="88">
        <v>2066.0286522581641</v>
      </c>
      <c r="K11062" s="88">
        <v>3456.2702793830053</v>
      </c>
      <c r="L11062" s="88">
        <v>3660.5549019566433</v>
      </c>
      <c r="M11062" s="88">
        <v>3768.7053375859673</v>
      </c>
    </row>
    <row r="11063" spans="3:13" x14ac:dyDescent="0.2">
      <c r="C11063" s="88">
        <v>0.54825000000000002</v>
      </c>
      <c r="D11063" s="88">
        <v>16824.892201096209</v>
      </c>
      <c r="E11063" s="88">
        <v>172.13114668030175</v>
      </c>
      <c r="F11063" s="88">
        <v>534.06442877233849</v>
      </c>
      <c r="G11063" s="88">
        <v>789.92730526499963</v>
      </c>
      <c r="H11063" s="88">
        <v>1032.6017621681108</v>
      </c>
      <c r="I11063" s="88">
        <v>1421.1595378921493</v>
      </c>
      <c r="J11063" s="88">
        <v>2066.0857814327269</v>
      </c>
      <c r="K11063" s="88">
        <v>3456.311794751432</v>
      </c>
      <c r="L11063" s="88">
        <v>3660.5591781355874</v>
      </c>
      <c r="M11063" s="88">
        <v>3768.7263426361428</v>
      </c>
    </row>
    <row r="11064" spans="3:13" x14ac:dyDescent="0.2">
      <c r="C11064" s="88">
        <v>0.54830000000000001</v>
      </c>
      <c r="D11064" s="88">
        <v>16825.167262441777</v>
      </c>
      <c r="E11064" s="88">
        <v>172.1582588338224</v>
      </c>
      <c r="F11064" s="88">
        <v>534.08063859420417</v>
      </c>
      <c r="G11064" s="88">
        <v>789.93730841741035</v>
      </c>
      <c r="H11064" s="88">
        <v>1032.6017716052293</v>
      </c>
      <c r="I11064" s="88">
        <v>1421.1899223706741</v>
      </c>
      <c r="J11064" s="88">
        <v>2066.1050578198769</v>
      </c>
      <c r="K11064" s="88">
        <v>3456.3766759240953</v>
      </c>
      <c r="L11064" s="88">
        <v>3660.7042976250232</v>
      </c>
      <c r="M11064" s="88">
        <v>3768.7395062923656</v>
      </c>
    </row>
    <row r="11065" spans="3:13" x14ac:dyDescent="0.2">
      <c r="C11065" s="88">
        <v>0.54835</v>
      </c>
      <c r="D11065" s="88">
        <v>16825.405519715689</v>
      </c>
      <c r="E11065" s="88">
        <v>172.17697758349823</v>
      </c>
      <c r="F11065" s="88">
        <v>534.08471593979448</v>
      </c>
      <c r="G11065" s="88">
        <v>789.93802027093534</v>
      </c>
      <c r="H11065" s="88">
        <v>1032.6293282193456</v>
      </c>
      <c r="I11065" s="88">
        <v>1421.2398921350887</v>
      </c>
      <c r="J11065" s="88">
        <v>2066.1637975869776</v>
      </c>
      <c r="K11065" s="88">
        <v>3456.583567524724</v>
      </c>
      <c r="L11065" s="88">
        <v>3660.7155241232176</v>
      </c>
      <c r="M11065" s="88">
        <v>3768.7429243189413</v>
      </c>
    </row>
    <row r="11066" spans="3:13" x14ac:dyDescent="0.2">
      <c r="C11066" s="88">
        <v>0.5484</v>
      </c>
      <c r="D11066" s="88">
        <v>16825.72368674654</v>
      </c>
      <c r="E11066" s="88">
        <v>172.18726119533221</v>
      </c>
      <c r="F11066" s="88">
        <v>534.08572228182766</v>
      </c>
      <c r="G11066" s="88">
        <v>789.94439724936728</v>
      </c>
      <c r="H11066" s="88">
        <v>1032.6328633127678</v>
      </c>
      <c r="I11066" s="88">
        <v>1421.2625408154731</v>
      </c>
      <c r="J11066" s="88">
        <v>2066.1931494193755</v>
      </c>
      <c r="K11066" s="88">
        <v>3456.6138915908327</v>
      </c>
      <c r="L11066" s="88">
        <v>3660.7250104303571</v>
      </c>
      <c r="M11066" s="88">
        <v>3768.7509612927279</v>
      </c>
    </row>
    <row r="11067" spans="3:13" x14ac:dyDescent="0.2">
      <c r="C11067" s="88">
        <v>0.54844999999999999</v>
      </c>
      <c r="D11067" s="88">
        <v>16825.835543217818</v>
      </c>
      <c r="E11067" s="88">
        <v>172.19209755815518</v>
      </c>
      <c r="F11067" s="88">
        <v>534.09602720935709</v>
      </c>
      <c r="G11067" s="88">
        <v>789.99180389000958</v>
      </c>
      <c r="H11067" s="88">
        <v>1032.639960097621</v>
      </c>
      <c r="I11067" s="88">
        <v>1421.2724671304677</v>
      </c>
      <c r="J11067" s="88">
        <v>2066.2374649751996</v>
      </c>
      <c r="K11067" s="88">
        <v>3456.6418522545973</v>
      </c>
      <c r="L11067" s="88">
        <v>3660.7286567929077</v>
      </c>
      <c r="M11067" s="88">
        <v>3768.7588562002848</v>
      </c>
    </row>
    <row r="11068" spans="3:13" x14ac:dyDescent="0.2">
      <c r="C11068" s="88">
        <v>0.54849999999999999</v>
      </c>
      <c r="D11068" s="88">
        <v>16826.290299646877</v>
      </c>
      <c r="E11068" s="88">
        <v>172.19446271805919</v>
      </c>
      <c r="F11068" s="88">
        <v>534.09669185912071</v>
      </c>
      <c r="G11068" s="88">
        <v>790.02212233966793</v>
      </c>
      <c r="H11068" s="88">
        <v>1032.6885070858548</v>
      </c>
      <c r="I11068" s="88">
        <v>1421.3098044878234</v>
      </c>
      <c r="J11068" s="88">
        <v>2066.2493513618228</v>
      </c>
      <c r="K11068" s="88">
        <v>3456.7767822141873</v>
      </c>
      <c r="L11068" s="88">
        <v>3661.0008960298255</v>
      </c>
      <c r="M11068" s="88">
        <v>3768.766050381812</v>
      </c>
    </row>
    <row r="11069" spans="3:13" x14ac:dyDescent="0.2">
      <c r="C11069" s="88">
        <v>0.54854999999999998</v>
      </c>
      <c r="D11069" s="88">
        <v>16826.515771083064</v>
      </c>
      <c r="E11069" s="88">
        <v>172.19492337786778</v>
      </c>
      <c r="F11069" s="88">
        <v>534.11996545369266</v>
      </c>
      <c r="G11069" s="88">
        <v>790.03580687701378</v>
      </c>
      <c r="H11069" s="88">
        <v>1032.7026662047574</v>
      </c>
      <c r="I11069" s="88">
        <v>1421.3338416775182</v>
      </c>
      <c r="J11069" s="88">
        <v>2066.2733766773413</v>
      </c>
      <c r="K11069" s="88">
        <v>3456.8121065876853</v>
      </c>
      <c r="L11069" s="88">
        <v>3661.0294035355328</v>
      </c>
      <c r="M11069" s="88">
        <v>3768.7683804189278</v>
      </c>
    </row>
    <row r="11070" spans="3:13" x14ac:dyDescent="0.2">
      <c r="C11070" s="88">
        <v>0.54859999999999998</v>
      </c>
      <c r="D11070" s="88">
        <v>16826.576083047767</v>
      </c>
      <c r="E11070" s="88">
        <v>172.19981518710483</v>
      </c>
      <c r="F11070" s="88">
        <v>534.12608694217761</v>
      </c>
      <c r="G11070" s="88">
        <v>790.03750626597548</v>
      </c>
      <c r="H11070" s="88">
        <v>1032.7199279875326</v>
      </c>
      <c r="I11070" s="88">
        <v>1421.3439991654559</v>
      </c>
      <c r="J11070" s="88">
        <v>2066.2766866727402</v>
      </c>
      <c r="K11070" s="88">
        <v>3456.8508904609084</v>
      </c>
      <c r="L11070" s="88">
        <v>3661.0347270320117</v>
      </c>
      <c r="M11070" s="88">
        <v>3768.7704699584247</v>
      </c>
    </row>
    <row r="11071" spans="3:13" x14ac:dyDescent="0.2">
      <c r="C11071" s="88">
        <v>0.54864999999999997</v>
      </c>
      <c r="D11071" s="88">
        <v>16826.747201047689</v>
      </c>
      <c r="E11071" s="88">
        <v>172.20921504558555</v>
      </c>
      <c r="F11071" s="88">
        <v>534.13386845370042</v>
      </c>
      <c r="G11071" s="88">
        <v>790.04271508696274</v>
      </c>
      <c r="H11071" s="88">
        <v>1032.7208777903961</v>
      </c>
      <c r="I11071" s="88">
        <v>1421.3639515066488</v>
      </c>
      <c r="J11071" s="88">
        <v>2066.2967366460493</v>
      </c>
      <c r="K11071" s="88">
        <v>3456.8780465330683</v>
      </c>
      <c r="L11071" s="88">
        <v>3661.1020392038163</v>
      </c>
      <c r="M11071" s="88">
        <v>3768.7725061206288</v>
      </c>
    </row>
    <row r="11072" spans="3:13" x14ac:dyDescent="0.2">
      <c r="C11072" s="88">
        <v>0.54869999999999997</v>
      </c>
      <c r="D11072" s="88">
        <v>16826.905885893924</v>
      </c>
      <c r="E11072" s="88">
        <v>172.21071633772044</v>
      </c>
      <c r="F11072" s="88">
        <v>534.13432901425858</v>
      </c>
      <c r="G11072" s="88">
        <v>790.08317996960568</v>
      </c>
      <c r="H11072" s="88">
        <v>1032.7276357589417</v>
      </c>
      <c r="I11072" s="88">
        <v>1421.3758601068234</v>
      </c>
      <c r="J11072" s="88">
        <v>2066.3030116131972</v>
      </c>
      <c r="K11072" s="88">
        <v>3456.9622778731846</v>
      </c>
      <c r="L11072" s="88">
        <v>3661.1857131618476</v>
      </c>
      <c r="M11072" s="88">
        <v>3768.8027274104707</v>
      </c>
    </row>
    <row r="11073" spans="3:13" x14ac:dyDescent="0.2">
      <c r="C11073" s="88">
        <v>0.54874999999999996</v>
      </c>
      <c r="D11073" s="88">
        <v>16827.569437333372</v>
      </c>
      <c r="E11073" s="88">
        <v>172.21071633772044</v>
      </c>
      <c r="F11073" s="88">
        <v>534.13545000615659</v>
      </c>
      <c r="G11073" s="88">
        <v>790.0888079962715</v>
      </c>
      <c r="H11073" s="88">
        <v>1032.7294908335321</v>
      </c>
      <c r="I11073" s="88">
        <v>1421.3906347990164</v>
      </c>
      <c r="J11073" s="88">
        <v>2066.3715494547951</v>
      </c>
      <c r="K11073" s="88">
        <v>3456.9643457019961</v>
      </c>
      <c r="L11073" s="88">
        <v>3661.2405663657532</v>
      </c>
      <c r="M11073" s="88">
        <v>3768.8052418575935</v>
      </c>
    </row>
    <row r="11074" spans="3:13" x14ac:dyDescent="0.2">
      <c r="C11074" s="88">
        <v>0.54879999999999995</v>
      </c>
      <c r="D11074" s="88">
        <v>16827.890160368195</v>
      </c>
      <c r="E11074" s="88">
        <v>172.23489202085148</v>
      </c>
      <c r="F11074" s="88">
        <v>534.13876247188409</v>
      </c>
      <c r="G11074" s="88">
        <v>790.0907513296479</v>
      </c>
      <c r="H11074" s="88">
        <v>1032.7343384675246</v>
      </c>
      <c r="I11074" s="88">
        <v>1421.391831186219</v>
      </c>
      <c r="J11074" s="88">
        <v>2066.3948467594164</v>
      </c>
      <c r="K11074" s="88">
        <v>3457.0960432036463</v>
      </c>
      <c r="L11074" s="88">
        <v>3661.347468030624</v>
      </c>
      <c r="M11074" s="88">
        <v>3768.8391990917517</v>
      </c>
    </row>
    <row r="11075" spans="3:13" x14ac:dyDescent="0.2">
      <c r="C11075" s="88">
        <v>0.54884999999999995</v>
      </c>
      <c r="D11075" s="88">
        <v>16828.118674587968</v>
      </c>
      <c r="E11075" s="88">
        <v>172.25247623905216</v>
      </c>
      <c r="F11075" s="88">
        <v>534.1462074120841</v>
      </c>
      <c r="G11075" s="88">
        <v>790.09085451758483</v>
      </c>
      <c r="H11075" s="88">
        <v>1032.7667147894053</v>
      </c>
      <c r="I11075" s="88">
        <v>1421.4381632801123</v>
      </c>
      <c r="J11075" s="88">
        <v>2066.4271590285684</v>
      </c>
      <c r="K11075" s="88">
        <v>3457.1519422895576</v>
      </c>
      <c r="L11075" s="88">
        <v>3661.4164373078056</v>
      </c>
      <c r="M11075" s="88">
        <v>3768.8570547075219</v>
      </c>
    </row>
    <row r="11076" spans="3:13" x14ac:dyDescent="0.2">
      <c r="C11076" s="88">
        <v>0.54890000000000005</v>
      </c>
      <c r="D11076" s="88">
        <v>16828.142934000913</v>
      </c>
      <c r="E11076" s="88">
        <v>172.25303680776415</v>
      </c>
      <c r="F11076" s="88">
        <v>534.14739570224174</v>
      </c>
      <c r="G11076" s="88">
        <v>790.10226847191416</v>
      </c>
      <c r="H11076" s="88">
        <v>1032.780576377696</v>
      </c>
      <c r="I11076" s="88">
        <v>1421.4424818057068</v>
      </c>
      <c r="J11076" s="88">
        <v>2066.4355154060281</v>
      </c>
      <c r="K11076" s="88">
        <v>3457.1615185990149</v>
      </c>
      <c r="L11076" s="88">
        <v>3661.4231825508136</v>
      </c>
      <c r="M11076" s="88">
        <v>3768.8801807565933</v>
      </c>
    </row>
    <row r="11077" spans="3:13" x14ac:dyDescent="0.2">
      <c r="C11077" s="88">
        <v>0.54895000000000005</v>
      </c>
      <c r="D11077" s="88">
        <v>16828.279313026385</v>
      </c>
      <c r="E11077" s="88">
        <v>172.26505294804429</v>
      </c>
      <c r="F11077" s="88">
        <v>534.14912226972547</v>
      </c>
      <c r="G11077" s="88">
        <v>790.10926206964405</v>
      </c>
      <c r="H11077" s="88">
        <v>1032.7982312005574</v>
      </c>
      <c r="I11077" s="88">
        <v>1421.4597457111477</v>
      </c>
      <c r="J11077" s="88">
        <v>2066.4448298524285</v>
      </c>
      <c r="K11077" s="88">
        <v>3457.1845490461837</v>
      </c>
      <c r="L11077" s="88">
        <v>3661.5064211094186</v>
      </c>
      <c r="M11077" s="88">
        <v>3768.8807282272055</v>
      </c>
    </row>
    <row r="11078" spans="3:13" x14ac:dyDescent="0.2">
      <c r="C11078" s="88">
        <v>0.54900000000000004</v>
      </c>
      <c r="D11078" s="88">
        <v>16828.648937856411</v>
      </c>
      <c r="E11078" s="88">
        <v>172.27779052823826</v>
      </c>
      <c r="F11078" s="88">
        <v>534.14991437306344</v>
      </c>
      <c r="G11078" s="88">
        <v>790.10929954836229</v>
      </c>
      <c r="H11078" s="88">
        <v>1032.8049435523844</v>
      </c>
      <c r="I11078" s="88">
        <v>1421.488647569648</v>
      </c>
      <c r="J11078" s="88">
        <v>2066.4809804057854</v>
      </c>
      <c r="K11078" s="88">
        <v>3457.3019584402141</v>
      </c>
      <c r="L11078" s="88">
        <v>3661.7910235130771</v>
      </c>
      <c r="M11078" s="88">
        <v>3768.8840677076546</v>
      </c>
    </row>
    <row r="11079" spans="3:13" x14ac:dyDescent="0.2">
      <c r="C11079" s="88">
        <v>0.54905000000000004</v>
      </c>
      <c r="D11079" s="88">
        <v>16828.657354006456</v>
      </c>
      <c r="E11079" s="88">
        <v>172.28423037564517</v>
      </c>
      <c r="F11079" s="88">
        <v>534.15363603100514</v>
      </c>
      <c r="G11079" s="88">
        <v>790.11335126312588</v>
      </c>
      <c r="H11079" s="88">
        <v>1032.8119099310588</v>
      </c>
      <c r="I11079" s="88">
        <v>1421.489789465219</v>
      </c>
      <c r="J11079" s="88">
        <v>2066.4995359859081</v>
      </c>
      <c r="K11079" s="88">
        <v>3457.3965891689822</v>
      </c>
      <c r="L11079" s="88">
        <v>3661.80879130332</v>
      </c>
      <c r="M11079" s="88">
        <v>3768.9131628075506</v>
      </c>
    </row>
    <row r="11080" spans="3:13" x14ac:dyDescent="0.2">
      <c r="C11080" s="88">
        <v>0.54910000000000003</v>
      </c>
      <c r="D11080" s="88">
        <v>16829.221646399714</v>
      </c>
      <c r="E11080" s="88">
        <v>172.28884577282952</v>
      </c>
      <c r="F11080" s="88">
        <v>534.15485181013037</v>
      </c>
      <c r="G11080" s="88">
        <v>790.11602810973955</v>
      </c>
      <c r="H11080" s="88">
        <v>1032.8150228517238</v>
      </c>
      <c r="I11080" s="88">
        <v>1421.4948260022311</v>
      </c>
      <c r="J11080" s="88">
        <v>2066.5483052999612</v>
      </c>
      <c r="K11080" s="88">
        <v>3457.3984469106763</v>
      </c>
      <c r="L11080" s="88">
        <v>3661.8156897271647</v>
      </c>
      <c r="M11080" s="88">
        <v>3768.9359623611217</v>
      </c>
    </row>
    <row r="11081" spans="3:13" x14ac:dyDescent="0.2">
      <c r="C11081" s="88">
        <v>0.54915000000000003</v>
      </c>
      <c r="D11081" s="88">
        <v>16829.233727185645</v>
      </c>
      <c r="E11081" s="88">
        <v>172.30858260842706</v>
      </c>
      <c r="F11081" s="88">
        <v>534.15557252320332</v>
      </c>
      <c r="G11081" s="88">
        <v>790.12394974166682</v>
      </c>
      <c r="H11081" s="88">
        <v>1032.817096152975</v>
      </c>
      <c r="I11081" s="88">
        <v>1421.5540883897115</v>
      </c>
      <c r="J11081" s="88">
        <v>2066.573159247816</v>
      </c>
      <c r="K11081" s="88">
        <v>3457.4032136370593</v>
      </c>
      <c r="L11081" s="88">
        <v>3661.8451525570476</v>
      </c>
      <c r="M11081" s="88">
        <v>3768.9388379875104</v>
      </c>
    </row>
    <row r="11082" spans="3:13" x14ac:dyDescent="0.2">
      <c r="C11082" s="88">
        <v>0.54920000000000002</v>
      </c>
      <c r="D11082" s="88">
        <v>16829.38323963977</v>
      </c>
      <c r="E11082" s="88">
        <v>172.31299787978969</v>
      </c>
      <c r="F11082" s="88">
        <v>534.16870223497972</v>
      </c>
      <c r="G11082" s="88">
        <v>790.12712285972157</v>
      </c>
      <c r="H11082" s="88">
        <v>1032.8191650058452</v>
      </c>
      <c r="I11082" s="88">
        <v>1421.579232174653</v>
      </c>
      <c r="J11082" s="88">
        <v>2066.5886109817529</v>
      </c>
      <c r="K11082" s="88">
        <v>3457.4177519024202</v>
      </c>
      <c r="L11082" s="88">
        <v>3661.9220687414982</v>
      </c>
      <c r="M11082" s="88">
        <v>3768.9428639278449</v>
      </c>
    </row>
    <row r="11083" spans="3:13" x14ac:dyDescent="0.2">
      <c r="C11083" s="88">
        <v>0.54925000000000002</v>
      </c>
      <c r="D11083" s="88">
        <v>16829.517985352468</v>
      </c>
      <c r="E11083" s="88">
        <v>172.32342959304424</v>
      </c>
      <c r="F11083" s="88">
        <v>534.17896629792222</v>
      </c>
      <c r="G11083" s="88">
        <v>790.16667042435165</v>
      </c>
      <c r="H11083" s="88">
        <v>1032.824321777302</v>
      </c>
      <c r="I11083" s="88">
        <v>1421.582863285681</v>
      </c>
      <c r="J11083" s="88">
        <v>2066.5960716375907</v>
      </c>
      <c r="K11083" s="88">
        <v>3457.4370042151063</v>
      </c>
      <c r="L11083" s="88">
        <v>3661.9930343675737</v>
      </c>
      <c r="M11083" s="88">
        <v>3768.9440889039665</v>
      </c>
    </row>
    <row r="11084" spans="3:13" x14ac:dyDescent="0.2">
      <c r="C11084" s="88">
        <v>0.54930000000000001</v>
      </c>
      <c r="D11084" s="88">
        <v>16829.549297733967</v>
      </c>
      <c r="E11084" s="88">
        <v>172.32616514075744</v>
      </c>
      <c r="F11084" s="88">
        <v>534.19836794805178</v>
      </c>
      <c r="G11084" s="88">
        <v>790.18109121915268</v>
      </c>
      <c r="H11084" s="88">
        <v>1032.8347431720476</v>
      </c>
      <c r="I11084" s="88">
        <v>1421.5883342847001</v>
      </c>
      <c r="J11084" s="88">
        <v>2066.6715170630414</v>
      </c>
      <c r="K11084" s="88">
        <v>3457.4901279333576</v>
      </c>
      <c r="L11084" s="88">
        <v>3662.0247697987074</v>
      </c>
      <c r="M11084" s="88">
        <v>3768.9610730740983</v>
      </c>
    </row>
    <row r="11085" spans="3:13" x14ac:dyDescent="0.2">
      <c r="C11085" s="88">
        <v>0.54935</v>
      </c>
      <c r="D11085" s="88">
        <v>16829.63577842624</v>
      </c>
      <c r="E11085" s="88">
        <v>172.34375298431678</v>
      </c>
      <c r="F11085" s="88">
        <v>534.20345850288777</v>
      </c>
      <c r="G11085" s="88">
        <v>790.19404749473051</v>
      </c>
      <c r="H11085" s="88">
        <v>1032.8353761134094</v>
      </c>
      <c r="I11085" s="88">
        <v>1421.6069436889848</v>
      </c>
      <c r="J11085" s="88">
        <v>2066.6729023196376</v>
      </c>
      <c r="K11085" s="88">
        <v>3457.5416980162454</v>
      </c>
      <c r="L11085" s="88">
        <v>3662.1578879510025</v>
      </c>
      <c r="M11085" s="88">
        <v>3768.9627773174971</v>
      </c>
    </row>
    <row r="11086" spans="3:13" x14ac:dyDescent="0.2">
      <c r="C11086" s="88">
        <v>0.5494</v>
      </c>
      <c r="D11086" s="88">
        <v>16829.659472152314</v>
      </c>
      <c r="E11086" s="88">
        <v>172.37423699701776</v>
      </c>
      <c r="F11086" s="88">
        <v>534.20355967320984</v>
      </c>
      <c r="G11086" s="88">
        <v>790.20735669117357</v>
      </c>
      <c r="H11086" s="88">
        <v>1032.837043728322</v>
      </c>
      <c r="I11086" s="88">
        <v>1421.6477207451871</v>
      </c>
      <c r="J11086" s="88">
        <v>2066.6844524523153</v>
      </c>
      <c r="K11086" s="88">
        <v>3457.5453267095777</v>
      </c>
      <c r="L11086" s="88">
        <v>3662.2858191294508</v>
      </c>
      <c r="M11086" s="88">
        <v>3768.9714154706357</v>
      </c>
    </row>
    <row r="11087" spans="3:13" x14ac:dyDescent="0.2">
      <c r="C11087" s="88">
        <v>0.54944999999999999</v>
      </c>
      <c r="D11087" s="88">
        <v>16829.722847664765</v>
      </c>
      <c r="E11087" s="88">
        <v>172.3945126152712</v>
      </c>
      <c r="F11087" s="88">
        <v>534.22378733146979</v>
      </c>
      <c r="G11087" s="88">
        <v>790.20873738530145</v>
      </c>
      <c r="H11087" s="88">
        <v>1032.8941672516489</v>
      </c>
      <c r="I11087" s="88">
        <v>1421.6679433445561</v>
      </c>
      <c r="J11087" s="88">
        <v>2066.704591473555</v>
      </c>
      <c r="K11087" s="88">
        <v>3457.6218349726346</v>
      </c>
      <c r="L11087" s="88">
        <v>3662.4343117865774</v>
      </c>
      <c r="M11087" s="88">
        <v>3768.9734965583425</v>
      </c>
    </row>
    <row r="11088" spans="3:13" x14ac:dyDescent="0.2">
      <c r="C11088" s="88">
        <v>0.54949999999999999</v>
      </c>
      <c r="D11088" s="88">
        <v>16829.739356556234</v>
      </c>
      <c r="E11088" s="88">
        <v>172.40730589613668</v>
      </c>
      <c r="F11088" s="88">
        <v>534.23456019312744</v>
      </c>
      <c r="G11088" s="88">
        <v>790.21017956958076</v>
      </c>
      <c r="H11088" s="88">
        <v>1032.91984443414</v>
      </c>
      <c r="I11088" s="88">
        <v>1421.6849117707779</v>
      </c>
      <c r="J11088" s="88">
        <v>2066.7112279562348</v>
      </c>
      <c r="K11088" s="88">
        <v>3457.6481447225669</v>
      </c>
      <c r="L11088" s="88">
        <v>3662.7068108546355</v>
      </c>
      <c r="M11088" s="88">
        <v>3768.9857945607087</v>
      </c>
    </row>
    <row r="11089" spans="3:13" x14ac:dyDescent="0.2">
      <c r="C11089" s="88">
        <v>0.54954999999999998</v>
      </c>
      <c r="D11089" s="88">
        <v>16829.930693794457</v>
      </c>
      <c r="E11089" s="88">
        <v>172.41997360609548</v>
      </c>
      <c r="F11089" s="88">
        <v>534.23851124225121</v>
      </c>
      <c r="G11089" s="88">
        <v>790.21808791012836</v>
      </c>
      <c r="H11089" s="88">
        <v>1032.9221695600645</v>
      </c>
      <c r="I11089" s="88">
        <v>1421.6881292986764</v>
      </c>
      <c r="J11089" s="88">
        <v>2066.7743751596731</v>
      </c>
      <c r="K11089" s="88">
        <v>3457.6635992032648</v>
      </c>
      <c r="L11089" s="88">
        <v>3662.9346454757747</v>
      </c>
      <c r="M11089" s="88">
        <v>3768.9902933402004</v>
      </c>
    </row>
    <row r="11090" spans="3:13" x14ac:dyDescent="0.2">
      <c r="C11090" s="88">
        <v>0.54959999999999998</v>
      </c>
      <c r="D11090" s="88">
        <v>16829.964177694026</v>
      </c>
      <c r="E11090" s="88">
        <v>172.4284085829413</v>
      </c>
      <c r="F11090" s="88">
        <v>534.24224798020805</v>
      </c>
      <c r="G11090" s="88">
        <v>790.22713426148084</v>
      </c>
      <c r="H11090" s="88">
        <v>1032.9541759761223</v>
      </c>
      <c r="I11090" s="88">
        <v>1421.6989263968185</v>
      </c>
      <c r="J11090" s="88">
        <v>2066.778769448018</v>
      </c>
      <c r="K11090" s="88">
        <v>3457.67664497238</v>
      </c>
      <c r="L11090" s="88">
        <v>3662.9409440773206</v>
      </c>
      <c r="M11090" s="88">
        <v>3769.0082106319473</v>
      </c>
    </row>
    <row r="11091" spans="3:13" x14ac:dyDescent="0.2">
      <c r="C11091" s="88">
        <v>0.54964999999999997</v>
      </c>
      <c r="D11091" s="88">
        <v>16829.998109926473</v>
      </c>
      <c r="E11091" s="88">
        <v>172.44631039595788</v>
      </c>
      <c r="F11091" s="88">
        <v>534.24415147195396</v>
      </c>
      <c r="G11091" s="88">
        <v>790.23291417871133</v>
      </c>
      <c r="H11091" s="88">
        <v>1032.9648668873006</v>
      </c>
      <c r="I11091" s="88">
        <v>1421.7422240051478</v>
      </c>
      <c r="J11091" s="88">
        <v>2066.8134723654903</v>
      </c>
      <c r="K11091" s="88">
        <v>3457.6797294683279</v>
      </c>
      <c r="L11091" s="88">
        <v>3663.1027989381819</v>
      </c>
      <c r="M11091" s="88">
        <v>3769.0204127759825</v>
      </c>
    </row>
    <row r="11092" spans="3:13" x14ac:dyDescent="0.2">
      <c r="C11092" s="88">
        <v>0.54969999999999997</v>
      </c>
      <c r="D11092" s="88">
        <v>16830.024424150812</v>
      </c>
      <c r="E11092" s="88">
        <v>172.45152735505235</v>
      </c>
      <c r="F11092" s="88">
        <v>534.25239313248767</v>
      </c>
      <c r="G11092" s="88">
        <v>790.26266301308169</v>
      </c>
      <c r="H11092" s="88">
        <v>1032.9747103918344</v>
      </c>
      <c r="I11092" s="88">
        <v>1421.7900271022613</v>
      </c>
      <c r="J11092" s="88">
        <v>2066.819574865418</v>
      </c>
      <c r="K11092" s="88">
        <v>3457.7058838248895</v>
      </c>
      <c r="L11092" s="88">
        <v>3663.14388635776</v>
      </c>
      <c r="M11092" s="88">
        <v>3769.0208747156839</v>
      </c>
    </row>
    <row r="11093" spans="3:13" x14ac:dyDescent="0.2">
      <c r="C11093" s="88">
        <v>0.54974999999999996</v>
      </c>
      <c r="D11093" s="88">
        <v>16830.238348161234</v>
      </c>
      <c r="E11093" s="88">
        <v>172.46342660633582</v>
      </c>
      <c r="F11093" s="88">
        <v>534.25428519831803</v>
      </c>
      <c r="G11093" s="88">
        <v>790.27105364415411</v>
      </c>
      <c r="H11093" s="88">
        <v>1032.9843000495543</v>
      </c>
      <c r="I11093" s="88">
        <v>1421.8216121756541</v>
      </c>
      <c r="J11093" s="88">
        <v>2066.8196446616016</v>
      </c>
      <c r="K11093" s="88">
        <v>3457.7085480221626</v>
      </c>
      <c r="L11093" s="88">
        <v>3663.20417118348</v>
      </c>
      <c r="M11093" s="88">
        <v>3769.0489265645483</v>
      </c>
    </row>
    <row r="11094" spans="3:13" x14ac:dyDescent="0.2">
      <c r="C11094" s="88">
        <v>0.54979999999999996</v>
      </c>
      <c r="D11094" s="88">
        <v>16830.344247072062</v>
      </c>
      <c r="E11094" s="88">
        <v>172.47887307815836</v>
      </c>
      <c r="F11094" s="88">
        <v>534.25472794826783</v>
      </c>
      <c r="G11094" s="88">
        <v>790.28455892615148</v>
      </c>
      <c r="H11094" s="88">
        <v>1032.9929561295244</v>
      </c>
      <c r="I11094" s="88">
        <v>1421.868634580906</v>
      </c>
      <c r="J11094" s="88">
        <v>2066.8408827921908</v>
      </c>
      <c r="K11094" s="88">
        <v>3457.78904600839</v>
      </c>
      <c r="L11094" s="88">
        <v>3663.3159037391192</v>
      </c>
      <c r="M11094" s="88">
        <v>3769.0684097881135</v>
      </c>
    </row>
    <row r="11095" spans="3:13" x14ac:dyDescent="0.2">
      <c r="C11095" s="88">
        <v>0.54984999999999995</v>
      </c>
      <c r="D11095" s="88">
        <v>16830.461434949531</v>
      </c>
      <c r="E11095" s="88">
        <v>172.49806874666137</v>
      </c>
      <c r="F11095" s="88">
        <v>534.25651528748949</v>
      </c>
      <c r="G11095" s="88">
        <v>790.29601192234168</v>
      </c>
      <c r="H11095" s="88">
        <v>1032.9939641158567</v>
      </c>
      <c r="I11095" s="88">
        <v>1421.8776777306457</v>
      </c>
      <c r="J11095" s="88">
        <v>2066.9079324151967</v>
      </c>
      <c r="K11095" s="88">
        <v>3457.7955034021375</v>
      </c>
      <c r="L11095" s="88">
        <v>3663.4116848013346</v>
      </c>
      <c r="M11095" s="88">
        <v>3769.0704893463262</v>
      </c>
    </row>
    <row r="11096" spans="3:13" x14ac:dyDescent="0.2">
      <c r="C11096" s="88">
        <v>0.54990000000000006</v>
      </c>
      <c r="D11096" s="88">
        <v>16830.487672730043</v>
      </c>
      <c r="E11096" s="88">
        <v>172.51304451128817</v>
      </c>
      <c r="F11096" s="88">
        <v>534.2597588837225</v>
      </c>
      <c r="G11096" s="88">
        <v>790.30688795954438</v>
      </c>
      <c r="H11096" s="88">
        <v>1032.997938712922</v>
      </c>
      <c r="I11096" s="88">
        <v>1421.8984264354785</v>
      </c>
      <c r="J11096" s="88">
        <v>2066.9221663878357</v>
      </c>
      <c r="K11096" s="88">
        <v>3457.8290416992368</v>
      </c>
      <c r="L11096" s="88">
        <v>3663.4973314086592</v>
      </c>
      <c r="M11096" s="88">
        <v>3769.0724002616575</v>
      </c>
    </row>
    <row r="11097" spans="3:13" x14ac:dyDescent="0.2">
      <c r="C11097" s="88">
        <v>0.54995000000000005</v>
      </c>
      <c r="D11097" s="88">
        <v>16830.677701420329</v>
      </c>
      <c r="E11097" s="88">
        <v>172.52039300219531</v>
      </c>
      <c r="F11097" s="88">
        <v>534.26815349182016</v>
      </c>
      <c r="G11097" s="88">
        <v>790.34687186259771</v>
      </c>
      <c r="H11097" s="88">
        <v>1033.0363965355778</v>
      </c>
      <c r="I11097" s="88">
        <v>1421.9074106865978</v>
      </c>
      <c r="J11097" s="88">
        <v>2066.9308255807059</v>
      </c>
      <c r="K11097" s="88">
        <v>3457.8750126086115</v>
      </c>
      <c r="L11097" s="88">
        <v>3663.5605467066589</v>
      </c>
      <c r="M11097" s="88">
        <v>3769.0929124831291</v>
      </c>
    </row>
    <row r="11098" spans="3:13" x14ac:dyDescent="0.2">
      <c r="C11098" s="88">
        <v>0.55000000000000004</v>
      </c>
      <c r="D11098" s="88">
        <v>16831.116915425075</v>
      </c>
      <c r="E11098" s="88">
        <v>172.52542100341816</v>
      </c>
      <c r="F11098" s="88">
        <v>534.27651435132702</v>
      </c>
      <c r="G11098" s="88">
        <v>790.35450539027806</v>
      </c>
      <c r="H11098" s="88">
        <v>1033.0492631253937</v>
      </c>
      <c r="I11098" s="88">
        <v>1421.9317113807606</v>
      </c>
      <c r="J11098" s="88">
        <v>2066.9641813947756</v>
      </c>
      <c r="K11098" s="88">
        <v>3457.90031767135</v>
      </c>
      <c r="L11098" s="88">
        <v>3663.5844772009382</v>
      </c>
      <c r="M11098" s="88">
        <v>3769.1164957608712</v>
      </c>
    </row>
    <row r="11099" spans="3:13" x14ac:dyDescent="0.2">
      <c r="C11099" s="88">
        <v>0.55005000000000004</v>
      </c>
      <c r="D11099" s="88">
        <v>16831.200770905874</v>
      </c>
      <c r="E11099" s="88">
        <v>172.53428730858741</v>
      </c>
      <c r="F11099" s="88">
        <v>534.28682906348104</v>
      </c>
      <c r="G11099" s="88">
        <v>790.35764657616119</v>
      </c>
      <c r="H11099" s="88">
        <v>1033.0742007775311</v>
      </c>
      <c r="I11099" s="88">
        <v>1421.9371927867951</v>
      </c>
      <c r="J11099" s="88">
        <v>2067.0108400311624</v>
      </c>
      <c r="K11099" s="88">
        <v>3457.9109548617407</v>
      </c>
      <c r="L11099" s="88">
        <v>3663.6108528033383</v>
      </c>
      <c r="M11099" s="88">
        <v>3769.1763230488318</v>
      </c>
    </row>
    <row r="11100" spans="3:13" x14ac:dyDescent="0.2">
      <c r="C11100" s="88">
        <v>0.55010000000000003</v>
      </c>
      <c r="D11100" s="88">
        <v>16831.385591958224</v>
      </c>
      <c r="E11100" s="88">
        <v>172.53666001023248</v>
      </c>
      <c r="F11100" s="88">
        <v>534.30034768617907</v>
      </c>
      <c r="G11100" s="88">
        <v>790.3603302163624</v>
      </c>
      <c r="H11100" s="88">
        <v>1033.0856263190335</v>
      </c>
      <c r="I11100" s="88">
        <v>1421.9449741450835</v>
      </c>
      <c r="J11100" s="88">
        <v>2067.0121937629033</v>
      </c>
      <c r="K11100" s="88">
        <v>3457.9456145491163</v>
      </c>
      <c r="L11100" s="88">
        <v>3663.7171353194785</v>
      </c>
      <c r="M11100" s="88">
        <v>3769.2111113558472</v>
      </c>
    </row>
    <row r="11101" spans="3:13" x14ac:dyDescent="0.2">
      <c r="C11101" s="88">
        <v>0.55015000000000003</v>
      </c>
      <c r="D11101" s="88">
        <v>16831.507543954758</v>
      </c>
      <c r="E11101" s="88">
        <v>172.53770986036307</v>
      </c>
      <c r="F11101" s="88">
        <v>534.30696227142653</v>
      </c>
      <c r="G11101" s="88">
        <v>790.37109704733166</v>
      </c>
      <c r="H11101" s="88">
        <v>1033.1376992370479</v>
      </c>
      <c r="I11101" s="88">
        <v>1421.9506211886701</v>
      </c>
      <c r="J11101" s="88">
        <v>2067.0175677858915</v>
      </c>
      <c r="K11101" s="88">
        <v>3458.0057611196899</v>
      </c>
      <c r="L11101" s="88">
        <v>3663.7281856048367</v>
      </c>
      <c r="M11101" s="88">
        <v>3769.2285570668123</v>
      </c>
    </row>
    <row r="11102" spans="3:13" x14ac:dyDescent="0.2">
      <c r="C11102" s="88">
        <v>0.55020000000000002</v>
      </c>
      <c r="D11102" s="88">
        <v>16831.601661549168</v>
      </c>
      <c r="E11102" s="88">
        <v>172.55976784114137</v>
      </c>
      <c r="F11102" s="88">
        <v>534.30729138833203</v>
      </c>
      <c r="G11102" s="88">
        <v>790.37666260627702</v>
      </c>
      <c r="H11102" s="88">
        <v>1033.1440527095037</v>
      </c>
      <c r="I11102" s="88">
        <v>1421.9954025362608</v>
      </c>
      <c r="J11102" s="88">
        <v>2067.0449486987482</v>
      </c>
      <c r="K11102" s="88">
        <v>3458.0917566222397</v>
      </c>
      <c r="L11102" s="88">
        <v>3663.7657895334496</v>
      </c>
      <c r="M11102" s="88">
        <v>3769.2290035946598</v>
      </c>
    </row>
    <row r="11103" spans="3:13" x14ac:dyDescent="0.2">
      <c r="C11103" s="88">
        <v>0.55025000000000002</v>
      </c>
      <c r="D11103" s="88">
        <v>16831.602900220372</v>
      </c>
      <c r="E11103" s="88">
        <v>172.57061776576666</v>
      </c>
      <c r="F11103" s="88">
        <v>534.31471849814398</v>
      </c>
      <c r="G11103" s="88">
        <v>790.44035140699907</v>
      </c>
      <c r="H11103" s="88">
        <v>1033.1440662877258</v>
      </c>
      <c r="I11103" s="88">
        <v>1422.0570111119805</v>
      </c>
      <c r="J11103" s="88">
        <v>2067.0567786104925</v>
      </c>
      <c r="K11103" s="88">
        <v>3458.1180573646898</v>
      </c>
      <c r="L11103" s="88">
        <v>3663.7762587171819</v>
      </c>
      <c r="M11103" s="88">
        <v>3769.2317723954584</v>
      </c>
    </row>
    <row r="11104" spans="3:13" x14ac:dyDescent="0.2">
      <c r="C11104" s="88">
        <v>0.55030000000000001</v>
      </c>
      <c r="D11104" s="88">
        <v>16831.913492717173</v>
      </c>
      <c r="E11104" s="88">
        <v>172.5710615145299</v>
      </c>
      <c r="F11104" s="88">
        <v>534.31618816453374</v>
      </c>
      <c r="G11104" s="88">
        <v>790.44380138255201</v>
      </c>
      <c r="H11104" s="88">
        <v>1033.158996624828</v>
      </c>
      <c r="I11104" s="88">
        <v>1422.10321891276</v>
      </c>
      <c r="J11104" s="88">
        <v>2067.1137634157835</v>
      </c>
      <c r="K11104" s="88">
        <v>3458.1336954415647</v>
      </c>
      <c r="L11104" s="88">
        <v>3663.8274086129695</v>
      </c>
      <c r="M11104" s="88">
        <v>3769.2622702951007</v>
      </c>
    </row>
    <row r="11105" spans="3:13" x14ac:dyDescent="0.2">
      <c r="C11105" s="88">
        <v>0.55035000000000001</v>
      </c>
      <c r="D11105" s="88">
        <v>16831.97974857693</v>
      </c>
      <c r="E11105" s="88">
        <v>172.57295395898382</v>
      </c>
      <c r="F11105" s="88">
        <v>534.33931223254967</v>
      </c>
      <c r="G11105" s="88">
        <v>790.44865925749082</v>
      </c>
      <c r="H11105" s="88">
        <v>1033.1873565579663</v>
      </c>
      <c r="I11105" s="88">
        <v>1422.1273284995796</v>
      </c>
      <c r="J11105" s="88">
        <v>2067.1246374434804</v>
      </c>
      <c r="K11105" s="88">
        <v>3458.2396909953327</v>
      </c>
      <c r="L11105" s="88">
        <v>3663.8274331598241</v>
      </c>
      <c r="M11105" s="88">
        <v>3769.2664329908621</v>
      </c>
    </row>
    <row r="11106" spans="3:13" x14ac:dyDescent="0.2">
      <c r="C11106" s="88">
        <v>0.5504</v>
      </c>
      <c r="D11106" s="88">
        <v>16831.98739205797</v>
      </c>
      <c r="E11106" s="88">
        <v>172.57469446725554</v>
      </c>
      <c r="F11106" s="88">
        <v>534.34739586781279</v>
      </c>
      <c r="G11106" s="88">
        <v>790.4879603294994</v>
      </c>
      <c r="H11106" s="88">
        <v>1033.1925967854722</v>
      </c>
      <c r="I11106" s="88">
        <v>1422.150050408914</v>
      </c>
      <c r="J11106" s="88">
        <v>2067.2336300190073</v>
      </c>
      <c r="K11106" s="88">
        <v>3458.300444722433</v>
      </c>
      <c r="L11106" s="88">
        <v>3663.9425413571735</v>
      </c>
      <c r="M11106" s="88">
        <v>3769.2756490868337</v>
      </c>
    </row>
    <row r="11107" spans="3:13" x14ac:dyDescent="0.2">
      <c r="C11107" s="88">
        <v>0.55044999999999999</v>
      </c>
      <c r="D11107" s="88">
        <v>16832.007244060191</v>
      </c>
      <c r="E11107" s="88">
        <v>172.57623150867039</v>
      </c>
      <c r="F11107" s="88">
        <v>534.34739766882421</v>
      </c>
      <c r="G11107" s="88">
        <v>790.49910933264619</v>
      </c>
      <c r="H11107" s="88">
        <v>1033.249146160163</v>
      </c>
      <c r="I11107" s="88">
        <v>1422.1520182591025</v>
      </c>
      <c r="J11107" s="88">
        <v>2067.3153147328235</v>
      </c>
      <c r="K11107" s="88">
        <v>3458.3722590312918</v>
      </c>
      <c r="L11107" s="88">
        <v>3664.0176223739118</v>
      </c>
      <c r="M11107" s="88">
        <v>3769.2879068932184</v>
      </c>
    </row>
    <row r="11108" spans="3:13" x14ac:dyDescent="0.2">
      <c r="C11108" s="88">
        <v>0.55049999999999999</v>
      </c>
      <c r="D11108" s="88">
        <v>16832.204428955276</v>
      </c>
      <c r="E11108" s="88">
        <v>172.57999364910211</v>
      </c>
      <c r="F11108" s="88">
        <v>534.34831988424185</v>
      </c>
      <c r="G11108" s="88">
        <v>790.50262236942626</v>
      </c>
      <c r="H11108" s="88">
        <v>1033.2601896990545</v>
      </c>
      <c r="I11108" s="88">
        <v>1422.2269957770936</v>
      </c>
      <c r="J11108" s="88">
        <v>2067.3241563020219</v>
      </c>
      <c r="K11108" s="88">
        <v>3458.39113623198</v>
      </c>
      <c r="L11108" s="88">
        <v>3664.0617127921641</v>
      </c>
      <c r="M11108" s="88">
        <v>3769.3067278528979</v>
      </c>
    </row>
    <row r="11109" spans="3:13" x14ac:dyDescent="0.2">
      <c r="C11109" s="88">
        <v>0.55054999999999998</v>
      </c>
      <c r="D11109" s="88">
        <v>16832.236141069963</v>
      </c>
      <c r="E11109" s="88">
        <v>172.58014652138627</v>
      </c>
      <c r="F11109" s="88">
        <v>534.34960937801952</v>
      </c>
      <c r="G11109" s="88">
        <v>790.50345832559833</v>
      </c>
      <c r="H11109" s="88">
        <v>1033.2913931109479</v>
      </c>
      <c r="I11109" s="88">
        <v>1422.2579291830593</v>
      </c>
      <c r="J11109" s="88">
        <v>2067.3257956474445</v>
      </c>
      <c r="K11109" s="88">
        <v>3458.4396024049847</v>
      </c>
      <c r="L11109" s="88">
        <v>3664.1313872301853</v>
      </c>
      <c r="M11109" s="88">
        <v>3769.3315072313007</v>
      </c>
    </row>
    <row r="11110" spans="3:13" x14ac:dyDescent="0.2">
      <c r="C11110" s="88">
        <v>0.55059999999999998</v>
      </c>
      <c r="D11110" s="88">
        <v>16832.374360648442</v>
      </c>
      <c r="E11110" s="88">
        <v>172.58102777105887</v>
      </c>
      <c r="F11110" s="88">
        <v>534.35182517417525</v>
      </c>
      <c r="G11110" s="88">
        <v>790.50769092863402</v>
      </c>
      <c r="H11110" s="88">
        <v>1033.2979142870045</v>
      </c>
      <c r="I11110" s="88">
        <v>1422.2781687660649</v>
      </c>
      <c r="J11110" s="88">
        <v>2067.3581334977107</v>
      </c>
      <c r="K11110" s="88">
        <v>3458.440118512663</v>
      </c>
      <c r="L11110" s="88">
        <v>3664.2268761483429</v>
      </c>
      <c r="M11110" s="88">
        <v>3769.3866072661726</v>
      </c>
    </row>
    <row r="11111" spans="3:13" x14ac:dyDescent="0.2">
      <c r="C11111" s="88">
        <v>0.55064999999999997</v>
      </c>
      <c r="D11111" s="88">
        <v>16832.793757733925</v>
      </c>
      <c r="E11111" s="88">
        <v>172.58139252544061</v>
      </c>
      <c r="F11111" s="88">
        <v>534.36102011126286</v>
      </c>
      <c r="G11111" s="88">
        <v>790.52784702642839</v>
      </c>
      <c r="H11111" s="88">
        <v>1033.3209035835675</v>
      </c>
      <c r="I11111" s="88">
        <v>1422.3048226519622</v>
      </c>
      <c r="J11111" s="88">
        <v>2067.3801874231713</v>
      </c>
      <c r="K11111" s="88">
        <v>3458.4513684319322</v>
      </c>
      <c r="L11111" s="88">
        <v>3664.2717823305502</v>
      </c>
      <c r="M11111" s="88">
        <v>3769.3889287229617</v>
      </c>
    </row>
    <row r="11112" spans="3:13" x14ac:dyDescent="0.2">
      <c r="C11112" s="88">
        <v>0.55069999999999997</v>
      </c>
      <c r="D11112" s="88">
        <v>16832.852267977058</v>
      </c>
      <c r="E11112" s="88">
        <v>172.58600043534079</v>
      </c>
      <c r="F11112" s="88">
        <v>534.36293076415677</v>
      </c>
      <c r="G11112" s="88">
        <v>790.54802164708462</v>
      </c>
      <c r="H11112" s="88">
        <v>1033.3362610301219</v>
      </c>
      <c r="I11112" s="88">
        <v>1422.3151112711871</v>
      </c>
      <c r="J11112" s="88">
        <v>2067.3838357715904</v>
      </c>
      <c r="K11112" s="88">
        <v>3458.4537264854825</v>
      </c>
      <c r="L11112" s="88">
        <v>3664.2807605325734</v>
      </c>
      <c r="M11112" s="88">
        <v>3769.4190024807094</v>
      </c>
    </row>
    <row r="11113" spans="3:13" x14ac:dyDescent="0.2">
      <c r="C11113" s="88">
        <v>0.55074999999999996</v>
      </c>
      <c r="D11113" s="88">
        <v>16833.24989887945</v>
      </c>
      <c r="E11113" s="88">
        <v>172.59879068733972</v>
      </c>
      <c r="F11113" s="88">
        <v>534.36943787415476</v>
      </c>
      <c r="G11113" s="88">
        <v>790.55083930179853</v>
      </c>
      <c r="H11113" s="88">
        <v>1033.3420789980096</v>
      </c>
      <c r="I11113" s="88">
        <v>1422.3480050862518</v>
      </c>
      <c r="J11113" s="88">
        <v>2067.5084924024127</v>
      </c>
      <c r="K11113" s="88">
        <v>3458.5080420404875</v>
      </c>
      <c r="L11113" s="88">
        <v>3664.2945849506332</v>
      </c>
      <c r="M11113" s="88">
        <v>3769.4493734251728</v>
      </c>
    </row>
    <row r="11114" spans="3:13" x14ac:dyDescent="0.2">
      <c r="C11114" s="88">
        <v>0.55079999999999996</v>
      </c>
      <c r="D11114" s="88">
        <v>16833.369721956173</v>
      </c>
      <c r="E11114" s="88">
        <v>172.62951312199766</v>
      </c>
      <c r="F11114" s="88">
        <v>534.39350081051134</v>
      </c>
      <c r="G11114" s="88">
        <v>790.55648571519305</v>
      </c>
      <c r="H11114" s="88">
        <v>1033.3994891472339</v>
      </c>
      <c r="I11114" s="88">
        <v>1422.3879997139793</v>
      </c>
      <c r="J11114" s="88">
        <v>2067.5733874669086</v>
      </c>
      <c r="K11114" s="88">
        <v>3458.5498904392034</v>
      </c>
      <c r="L11114" s="88">
        <v>3664.3156718180626</v>
      </c>
      <c r="M11114" s="88">
        <v>3769.4794059579713</v>
      </c>
    </row>
    <row r="11115" spans="3:13" x14ac:dyDescent="0.2">
      <c r="C11115" s="88">
        <v>0.55084999999999995</v>
      </c>
      <c r="D11115" s="88">
        <v>16833.49598997927</v>
      </c>
      <c r="E11115" s="88">
        <v>172.62951312199766</v>
      </c>
      <c r="F11115" s="88">
        <v>534.41489134220637</v>
      </c>
      <c r="G11115" s="88">
        <v>790.56030691028764</v>
      </c>
      <c r="H11115" s="88">
        <v>1033.4095675260105</v>
      </c>
      <c r="I11115" s="88">
        <v>1422.4116226983947</v>
      </c>
      <c r="J11115" s="88">
        <v>2067.6622215311431</v>
      </c>
      <c r="K11115" s="88">
        <v>3458.6110471976849</v>
      </c>
      <c r="L11115" s="88">
        <v>3664.3498615616199</v>
      </c>
      <c r="M11115" s="88">
        <v>3769.5048348394139</v>
      </c>
    </row>
    <row r="11116" spans="3:13" x14ac:dyDescent="0.2">
      <c r="C11116" s="88">
        <v>0.55089999999999995</v>
      </c>
      <c r="D11116" s="88">
        <v>16833.551763221756</v>
      </c>
      <c r="E11116" s="88">
        <v>172.64629534429787</v>
      </c>
      <c r="F11116" s="88">
        <v>534.41729591867033</v>
      </c>
      <c r="G11116" s="88">
        <v>790.56082940171564</v>
      </c>
      <c r="H11116" s="88">
        <v>1033.4209513617197</v>
      </c>
      <c r="I11116" s="88">
        <v>1422.4150430406685</v>
      </c>
      <c r="J11116" s="88">
        <v>2067.7392090288236</v>
      </c>
      <c r="K11116" s="88">
        <v>3458.643458326454</v>
      </c>
      <c r="L11116" s="88">
        <v>3664.3633299056232</v>
      </c>
      <c r="M11116" s="88">
        <v>3769.524309839092</v>
      </c>
    </row>
    <row r="11117" spans="3:13" x14ac:dyDescent="0.2">
      <c r="C11117" s="88">
        <v>0.55095000000000005</v>
      </c>
      <c r="D11117" s="88">
        <v>16833.553178498063</v>
      </c>
      <c r="E11117" s="88">
        <v>172.65220226834663</v>
      </c>
      <c r="F11117" s="88">
        <v>534.4191186017124</v>
      </c>
      <c r="G11117" s="88">
        <v>790.6046159829466</v>
      </c>
      <c r="H11117" s="88">
        <v>1033.4420555505781</v>
      </c>
      <c r="I11117" s="88">
        <v>1422.4190802289509</v>
      </c>
      <c r="J11117" s="88">
        <v>2067.7469271632599</v>
      </c>
      <c r="K11117" s="88">
        <v>3458.6511575169156</v>
      </c>
      <c r="L11117" s="88">
        <v>3664.3641553972179</v>
      </c>
      <c r="M11117" s="88">
        <v>3769.533613843801</v>
      </c>
    </row>
    <row r="11118" spans="3:13" x14ac:dyDescent="0.2">
      <c r="C11118" s="88">
        <v>0.55100000000000005</v>
      </c>
      <c r="D11118" s="88">
        <v>16833.678199616585</v>
      </c>
      <c r="E11118" s="88">
        <v>172.66113627169852</v>
      </c>
      <c r="F11118" s="88">
        <v>534.43138472765395</v>
      </c>
      <c r="G11118" s="88">
        <v>790.62815259799254</v>
      </c>
      <c r="H11118" s="88">
        <v>1033.4460131733936</v>
      </c>
      <c r="I11118" s="88">
        <v>1422.4239944488195</v>
      </c>
      <c r="J11118" s="88">
        <v>2067.7581441993239</v>
      </c>
      <c r="K11118" s="88">
        <v>3458.6617163319511</v>
      </c>
      <c r="L11118" s="88">
        <v>3664.398878841464</v>
      </c>
      <c r="M11118" s="88">
        <v>3769.5489082337795</v>
      </c>
    </row>
    <row r="11119" spans="3:13" x14ac:dyDescent="0.2">
      <c r="C11119" s="88">
        <v>0.55105000000000004</v>
      </c>
      <c r="D11119" s="88">
        <v>16833.752726621282</v>
      </c>
      <c r="E11119" s="88">
        <v>172.66752336957416</v>
      </c>
      <c r="F11119" s="88">
        <v>534.45388807366999</v>
      </c>
      <c r="G11119" s="88">
        <v>790.62888740691596</v>
      </c>
      <c r="H11119" s="88">
        <v>1033.4682698620218</v>
      </c>
      <c r="I11119" s="88">
        <v>1422.435700493776</v>
      </c>
      <c r="J11119" s="88">
        <v>2067.844956420678</v>
      </c>
      <c r="K11119" s="88">
        <v>3458.6697403757689</v>
      </c>
      <c r="L11119" s="88">
        <v>3664.478656802396</v>
      </c>
      <c r="M11119" s="88">
        <v>3769.5965499405552</v>
      </c>
    </row>
    <row r="11120" spans="3:13" x14ac:dyDescent="0.2">
      <c r="C11120" s="88">
        <v>0.55110000000000003</v>
      </c>
      <c r="D11120" s="88">
        <v>16833.90911186723</v>
      </c>
      <c r="E11120" s="88">
        <v>172.67115054701026</v>
      </c>
      <c r="F11120" s="88">
        <v>534.45723875146632</v>
      </c>
      <c r="G11120" s="88">
        <v>790.63364620185848</v>
      </c>
      <c r="H11120" s="88">
        <v>1033.4788240014423</v>
      </c>
      <c r="I11120" s="88">
        <v>1422.4397068730691</v>
      </c>
      <c r="J11120" s="88">
        <v>2067.8467064386305</v>
      </c>
      <c r="K11120" s="88">
        <v>3458.7077625413076</v>
      </c>
      <c r="L11120" s="88">
        <v>3664.509647934332</v>
      </c>
      <c r="M11120" s="88">
        <v>3769.6074157739954</v>
      </c>
    </row>
    <row r="11121" spans="3:13" x14ac:dyDescent="0.2">
      <c r="C11121" s="88">
        <v>0.55115000000000003</v>
      </c>
      <c r="D11121" s="88">
        <v>16834.090986409647</v>
      </c>
      <c r="E11121" s="88">
        <v>172.67614781058001</v>
      </c>
      <c r="F11121" s="88">
        <v>534.46132192017376</v>
      </c>
      <c r="G11121" s="88">
        <v>790.66322796711529</v>
      </c>
      <c r="H11121" s="88">
        <v>1033.5074074125455</v>
      </c>
      <c r="I11121" s="88">
        <v>1422.4631129810218</v>
      </c>
      <c r="J11121" s="88">
        <v>2067.8662014323163</v>
      </c>
      <c r="K11121" s="88">
        <v>3458.7225269355031</v>
      </c>
      <c r="L11121" s="88">
        <v>3664.761319205888</v>
      </c>
      <c r="M11121" s="88">
        <v>3769.635401878365</v>
      </c>
    </row>
    <row r="11122" spans="3:13" x14ac:dyDescent="0.2">
      <c r="C11122" s="88">
        <v>0.55120000000000002</v>
      </c>
      <c r="D11122" s="88">
        <v>16834.366044885941</v>
      </c>
      <c r="E11122" s="88">
        <v>172.68673589750233</v>
      </c>
      <c r="F11122" s="88">
        <v>534.48200082542735</v>
      </c>
      <c r="G11122" s="88">
        <v>790.66413252689563</v>
      </c>
      <c r="H11122" s="88">
        <v>1033.5199927906197</v>
      </c>
      <c r="I11122" s="88">
        <v>1422.4648985593144</v>
      </c>
      <c r="J11122" s="88">
        <v>2067.8950585099478</v>
      </c>
      <c r="K11122" s="88">
        <v>3458.7234746297472</v>
      </c>
      <c r="L11122" s="88">
        <v>3664.7745146359102</v>
      </c>
      <c r="M11122" s="88">
        <v>3769.6482835228853</v>
      </c>
    </row>
    <row r="11123" spans="3:13" x14ac:dyDescent="0.2">
      <c r="C11123" s="88">
        <v>0.55125000000000002</v>
      </c>
      <c r="D11123" s="88">
        <v>16834.522630527765</v>
      </c>
      <c r="E11123" s="88">
        <v>172.69035854081358</v>
      </c>
      <c r="F11123" s="88">
        <v>534.48262378596201</v>
      </c>
      <c r="G11123" s="88">
        <v>790.68933228049445</v>
      </c>
      <c r="H11123" s="88">
        <v>1033.5297762019286</v>
      </c>
      <c r="I11123" s="88">
        <v>1422.4808141883123</v>
      </c>
      <c r="J11123" s="88">
        <v>2067.9052645958313</v>
      </c>
      <c r="K11123" s="88">
        <v>3458.7443667764205</v>
      </c>
      <c r="L11123" s="88">
        <v>3664.8890762416722</v>
      </c>
      <c r="M11123" s="88">
        <v>3769.6699001411571</v>
      </c>
    </row>
    <row r="11124" spans="3:13" x14ac:dyDescent="0.2">
      <c r="C11124" s="88">
        <v>0.55130000000000001</v>
      </c>
      <c r="D11124" s="88">
        <v>16834.599561882493</v>
      </c>
      <c r="E11124" s="88">
        <v>172.69254489626928</v>
      </c>
      <c r="F11124" s="88">
        <v>534.48788871069382</v>
      </c>
      <c r="G11124" s="88">
        <v>790.70374349154645</v>
      </c>
      <c r="H11124" s="88">
        <v>1033.5392268272162</v>
      </c>
      <c r="I11124" s="88">
        <v>1422.4847960916918</v>
      </c>
      <c r="J11124" s="88">
        <v>2067.9055796900288</v>
      </c>
      <c r="K11124" s="88">
        <v>3458.8108330600212</v>
      </c>
      <c r="L11124" s="88">
        <v>3664.9163985219907</v>
      </c>
      <c r="M11124" s="88">
        <v>3769.6837094671023</v>
      </c>
    </row>
    <row r="11125" spans="3:13" x14ac:dyDescent="0.2">
      <c r="C11125" s="88">
        <v>0.55135000000000001</v>
      </c>
      <c r="D11125" s="88">
        <v>16835.193657428761</v>
      </c>
      <c r="E11125" s="88">
        <v>172.69820571583205</v>
      </c>
      <c r="F11125" s="88">
        <v>534.49523634284742</v>
      </c>
      <c r="G11125" s="88">
        <v>790.7202250988712</v>
      </c>
      <c r="H11125" s="88">
        <v>1033.5408982169383</v>
      </c>
      <c r="I11125" s="88">
        <v>1422.5064959069382</v>
      </c>
      <c r="J11125" s="88">
        <v>2067.9186367270522</v>
      </c>
      <c r="K11125" s="88">
        <v>3458.9611675362439</v>
      </c>
      <c r="L11125" s="88">
        <v>3664.9536778112356</v>
      </c>
      <c r="M11125" s="88">
        <v>3769.7029866102994</v>
      </c>
    </row>
    <row r="11126" spans="3:13" x14ac:dyDescent="0.2">
      <c r="C11126" s="88">
        <v>0.5514</v>
      </c>
      <c r="D11126" s="88">
        <v>16835.4835123577</v>
      </c>
      <c r="E11126" s="88">
        <v>172.71069149235791</v>
      </c>
      <c r="F11126" s="88">
        <v>534.49733398688977</v>
      </c>
      <c r="G11126" s="88">
        <v>790.73762105695232</v>
      </c>
      <c r="H11126" s="88">
        <v>1033.5575157939211</v>
      </c>
      <c r="I11126" s="88">
        <v>1422.5376820199635</v>
      </c>
      <c r="J11126" s="88">
        <v>2067.9196366195442</v>
      </c>
      <c r="K11126" s="88">
        <v>3459.0406578365237</v>
      </c>
      <c r="L11126" s="88">
        <v>3664.9772528622852</v>
      </c>
      <c r="M11126" s="88">
        <v>3769.7224575295099</v>
      </c>
    </row>
    <row r="11127" spans="3:13" x14ac:dyDescent="0.2">
      <c r="C11127" s="88">
        <v>0.55145</v>
      </c>
      <c r="D11127" s="88">
        <v>16835.887148115944</v>
      </c>
      <c r="E11127" s="88">
        <v>172.71386798895037</v>
      </c>
      <c r="F11127" s="88">
        <v>534.49967496102045</v>
      </c>
      <c r="G11127" s="88">
        <v>790.75549333351819</v>
      </c>
      <c r="H11127" s="88">
        <v>1033.5677285166489</v>
      </c>
      <c r="I11127" s="88">
        <v>1422.568153337405</v>
      </c>
      <c r="J11127" s="88">
        <v>2067.9530617686687</v>
      </c>
      <c r="K11127" s="88">
        <v>3459.0773312595429</v>
      </c>
      <c r="L11127" s="88">
        <v>3665.0088797215326</v>
      </c>
      <c r="M11127" s="88">
        <v>3769.7392024523228</v>
      </c>
    </row>
    <row r="11128" spans="3:13" x14ac:dyDescent="0.2">
      <c r="C11128" s="88">
        <v>0.55149999999999999</v>
      </c>
      <c r="D11128" s="88">
        <v>16836.061061238699</v>
      </c>
      <c r="E11128" s="88">
        <v>172.72219580411183</v>
      </c>
      <c r="F11128" s="88">
        <v>534.50240720734655</v>
      </c>
      <c r="G11128" s="88">
        <v>790.75714481282648</v>
      </c>
      <c r="H11128" s="88">
        <v>1033.5823078853691</v>
      </c>
      <c r="I11128" s="88">
        <v>1422.5791113975001</v>
      </c>
      <c r="J11128" s="88">
        <v>2067.9791115377975</v>
      </c>
      <c r="K11128" s="88">
        <v>3459.2192681039655</v>
      </c>
      <c r="L11128" s="88">
        <v>3665.0627323149733</v>
      </c>
      <c r="M11128" s="88">
        <v>3769.742882484662</v>
      </c>
    </row>
    <row r="11129" spans="3:13" x14ac:dyDescent="0.2">
      <c r="C11129" s="88">
        <v>0.55154999999999998</v>
      </c>
      <c r="D11129" s="88">
        <v>16836.138427339258</v>
      </c>
      <c r="E11129" s="88">
        <v>172.74713460764178</v>
      </c>
      <c r="F11129" s="88">
        <v>534.50541565110643</v>
      </c>
      <c r="G11129" s="88">
        <v>790.77678296722024</v>
      </c>
      <c r="H11129" s="88">
        <v>1033.5940058422143</v>
      </c>
      <c r="I11129" s="88">
        <v>1422.581493458224</v>
      </c>
      <c r="J11129" s="88">
        <v>2068.0708068540234</v>
      </c>
      <c r="K11129" s="88">
        <v>3459.3156382134457</v>
      </c>
      <c r="L11129" s="88">
        <v>3665.0837165866665</v>
      </c>
      <c r="M11129" s="88">
        <v>3769.8279366116699</v>
      </c>
    </row>
    <row r="11130" spans="3:13" x14ac:dyDescent="0.2">
      <c r="C11130" s="88">
        <v>0.55159999999999998</v>
      </c>
      <c r="D11130" s="88">
        <v>16836.28393178344</v>
      </c>
      <c r="E11130" s="88">
        <v>172.74780639418259</v>
      </c>
      <c r="F11130" s="88">
        <v>534.52375561270946</v>
      </c>
      <c r="G11130" s="88">
        <v>790.82231938865561</v>
      </c>
      <c r="H11130" s="88">
        <v>1033.5976009822566</v>
      </c>
      <c r="I11130" s="88">
        <v>1422.5985913991549</v>
      </c>
      <c r="J11130" s="88">
        <v>2068.1285984317874</v>
      </c>
      <c r="K11130" s="88">
        <v>3459.3454547724709</v>
      </c>
      <c r="L11130" s="88">
        <v>3665.1528050435227</v>
      </c>
      <c r="M11130" s="88">
        <v>3769.8921305131139</v>
      </c>
    </row>
    <row r="11131" spans="3:13" x14ac:dyDescent="0.2">
      <c r="C11131" s="88">
        <v>0.55164999999999997</v>
      </c>
      <c r="D11131" s="88">
        <v>16836.333017601002</v>
      </c>
      <c r="E11131" s="88">
        <v>172.74991951945594</v>
      </c>
      <c r="F11131" s="88">
        <v>534.52761919761542</v>
      </c>
      <c r="G11131" s="88">
        <v>790.82545058925234</v>
      </c>
      <c r="H11131" s="88">
        <v>1033.6017009473385</v>
      </c>
      <c r="I11131" s="88">
        <v>1422.5989066895204</v>
      </c>
      <c r="J11131" s="88">
        <v>2068.1336726671693</v>
      </c>
      <c r="K11131" s="88">
        <v>3459.3925632245305</v>
      </c>
      <c r="L11131" s="88">
        <v>3665.2746867118844</v>
      </c>
      <c r="M11131" s="88">
        <v>3769.8972526012967</v>
      </c>
    </row>
    <row r="11132" spans="3:13" x14ac:dyDescent="0.2">
      <c r="C11132" s="88">
        <v>0.55169999999999997</v>
      </c>
      <c r="D11132" s="88">
        <v>16836.364300028952</v>
      </c>
      <c r="E11132" s="88">
        <v>172.75083194987474</v>
      </c>
      <c r="F11132" s="88">
        <v>534.53410637075285</v>
      </c>
      <c r="G11132" s="88">
        <v>790.82585974864151</v>
      </c>
      <c r="H11132" s="88">
        <v>1033.6077671556104</v>
      </c>
      <c r="I11132" s="88">
        <v>1422.6174105137761</v>
      </c>
      <c r="J11132" s="88">
        <v>2068.178794087105</v>
      </c>
      <c r="K11132" s="88">
        <v>3459.4072300875719</v>
      </c>
      <c r="L11132" s="88">
        <v>3665.3420033617958</v>
      </c>
      <c r="M11132" s="88">
        <v>3769.9077482526063</v>
      </c>
    </row>
    <row r="11133" spans="3:13" x14ac:dyDescent="0.2">
      <c r="C11133" s="88">
        <v>0.55174999999999996</v>
      </c>
      <c r="D11133" s="88">
        <v>16836.395681837017</v>
      </c>
      <c r="E11133" s="88">
        <v>172.75231430690292</v>
      </c>
      <c r="F11133" s="88">
        <v>534.53602743416241</v>
      </c>
      <c r="G11133" s="88">
        <v>790.84788327943124</v>
      </c>
      <c r="H11133" s="88">
        <v>1033.6317926492966</v>
      </c>
      <c r="I11133" s="88">
        <v>1422.6466809593003</v>
      </c>
      <c r="J11133" s="88">
        <v>2068.2004020455147</v>
      </c>
      <c r="K11133" s="88">
        <v>3459.4441772637128</v>
      </c>
      <c r="L11133" s="88">
        <v>3665.3958603462147</v>
      </c>
      <c r="M11133" s="88">
        <v>3769.9136794127648</v>
      </c>
    </row>
    <row r="11134" spans="3:13" x14ac:dyDescent="0.2">
      <c r="C11134" s="88">
        <v>0.55179999999999996</v>
      </c>
      <c r="D11134" s="88">
        <v>16836.612004663511</v>
      </c>
      <c r="E11134" s="88">
        <v>172.75907974923848</v>
      </c>
      <c r="F11134" s="88">
        <v>534.54049265541016</v>
      </c>
      <c r="G11134" s="88">
        <v>790.86037196804682</v>
      </c>
      <c r="H11134" s="88">
        <v>1033.6326548547881</v>
      </c>
      <c r="I11134" s="88">
        <v>1422.6589586474101</v>
      </c>
      <c r="J11134" s="88">
        <v>2068.2139655290603</v>
      </c>
      <c r="K11134" s="88">
        <v>3459.4529529160359</v>
      </c>
      <c r="L11134" s="88">
        <v>3665.4582240332657</v>
      </c>
      <c r="M11134" s="88">
        <v>3769.9190098567128</v>
      </c>
    </row>
    <row r="11135" spans="3:13" x14ac:dyDescent="0.2">
      <c r="C11135" s="88">
        <v>0.55184999999999995</v>
      </c>
      <c r="D11135" s="88">
        <v>16836.685150493031</v>
      </c>
      <c r="E11135" s="88">
        <v>172.78747034186381</v>
      </c>
      <c r="F11135" s="88">
        <v>534.55524554102567</v>
      </c>
      <c r="G11135" s="88">
        <v>790.86364702943956</v>
      </c>
      <c r="H11135" s="88">
        <v>1033.6779790732808</v>
      </c>
      <c r="I11135" s="88">
        <v>1422.6595114854131</v>
      </c>
      <c r="J11135" s="88">
        <v>2068.2903088502853</v>
      </c>
      <c r="K11135" s="88">
        <v>3459.4704740715138</v>
      </c>
      <c r="L11135" s="88">
        <v>3665.4857825315858</v>
      </c>
      <c r="M11135" s="88">
        <v>3769.9554552217737</v>
      </c>
    </row>
    <row r="11136" spans="3:13" x14ac:dyDescent="0.2">
      <c r="C11136" s="88">
        <v>0.55189999999999995</v>
      </c>
      <c r="D11136" s="88">
        <v>16836.729912052935</v>
      </c>
      <c r="E11136" s="88">
        <v>172.79737425265648</v>
      </c>
      <c r="F11136" s="88">
        <v>534.55851415017423</v>
      </c>
      <c r="G11136" s="88">
        <v>790.89271527055689</v>
      </c>
      <c r="H11136" s="88">
        <v>1033.7090793180969</v>
      </c>
      <c r="I11136" s="88">
        <v>1422.6888658930811</v>
      </c>
      <c r="J11136" s="88">
        <v>2068.2944071495599</v>
      </c>
      <c r="K11136" s="88">
        <v>3459.6479952725904</v>
      </c>
      <c r="L11136" s="88">
        <v>3665.5143399160124</v>
      </c>
      <c r="M11136" s="88">
        <v>3769.9581712398622</v>
      </c>
    </row>
    <row r="11137" spans="3:13" x14ac:dyDescent="0.2">
      <c r="C11137" s="88">
        <v>0.55195000000000005</v>
      </c>
      <c r="D11137" s="88">
        <v>16836.792545430748</v>
      </c>
      <c r="E11137" s="88">
        <v>172.80716376477903</v>
      </c>
      <c r="F11137" s="88">
        <v>534.59078942888345</v>
      </c>
      <c r="G11137" s="88">
        <v>790.91188493276286</v>
      </c>
      <c r="H11137" s="88">
        <v>1033.7215834894228</v>
      </c>
      <c r="I11137" s="88">
        <v>1422.7066705752095</v>
      </c>
      <c r="J11137" s="88">
        <v>2068.3129267885561</v>
      </c>
      <c r="K11137" s="88">
        <v>3459.6558156435067</v>
      </c>
      <c r="L11137" s="88">
        <v>3665.560464157672</v>
      </c>
      <c r="M11137" s="88">
        <v>3769.9591599458363</v>
      </c>
    </row>
    <row r="11138" spans="3:13" x14ac:dyDescent="0.2">
      <c r="C11138" s="88">
        <v>0.55200000000000005</v>
      </c>
      <c r="D11138" s="88">
        <v>16837.294613970815</v>
      </c>
      <c r="E11138" s="88">
        <v>172.82325879911878</v>
      </c>
      <c r="F11138" s="88">
        <v>534.59166471900926</v>
      </c>
      <c r="G11138" s="88">
        <v>790.91857088081815</v>
      </c>
      <c r="H11138" s="88">
        <v>1033.7550409521923</v>
      </c>
      <c r="I11138" s="88">
        <v>1422.7141074657866</v>
      </c>
      <c r="J11138" s="88">
        <v>2068.3336117837785</v>
      </c>
      <c r="K11138" s="88">
        <v>3459.7888288012014</v>
      </c>
      <c r="L11138" s="88">
        <v>3665.6264838077518</v>
      </c>
      <c r="M11138" s="88">
        <v>3769.9645522312508</v>
      </c>
    </row>
    <row r="11139" spans="3:13" x14ac:dyDescent="0.2">
      <c r="C11139" s="88">
        <v>0.55205000000000004</v>
      </c>
      <c r="D11139" s="88">
        <v>16837.461230848501</v>
      </c>
      <c r="E11139" s="88">
        <v>172.82328502678502</v>
      </c>
      <c r="F11139" s="88">
        <v>534.59668854465826</v>
      </c>
      <c r="G11139" s="88">
        <v>790.92400598352924</v>
      </c>
      <c r="H11139" s="88">
        <v>1033.7577767613561</v>
      </c>
      <c r="I11139" s="88">
        <v>1422.726460524887</v>
      </c>
      <c r="J11139" s="88">
        <v>2068.3490120577844</v>
      </c>
      <c r="K11139" s="88">
        <v>3459.8332505562371</v>
      </c>
      <c r="L11139" s="88">
        <v>3665.7748937555375</v>
      </c>
      <c r="M11139" s="88">
        <v>3769.978979658069</v>
      </c>
    </row>
    <row r="11140" spans="3:13" x14ac:dyDescent="0.2">
      <c r="C11140" s="88">
        <v>0.55210000000000004</v>
      </c>
      <c r="D11140" s="88">
        <v>16837.512037934051</v>
      </c>
      <c r="E11140" s="88">
        <v>172.82797579619</v>
      </c>
      <c r="F11140" s="88">
        <v>534.5991840407064</v>
      </c>
      <c r="G11140" s="88">
        <v>790.93898545846832</v>
      </c>
      <c r="H11140" s="88">
        <v>1033.7765410472921</v>
      </c>
      <c r="I11140" s="88">
        <v>1422.7342892616039</v>
      </c>
      <c r="J11140" s="88">
        <v>2068.3635628291354</v>
      </c>
      <c r="K11140" s="88">
        <v>3459.9553081144099</v>
      </c>
      <c r="L11140" s="88">
        <v>3665.8604742657785</v>
      </c>
      <c r="M11140" s="88">
        <v>3769.9937119782885</v>
      </c>
    </row>
    <row r="11141" spans="3:13" x14ac:dyDescent="0.2">
      <c r="C11141" s="88">
        <v>0.55215000000000003</v>
      </c>
      <c r="D11141" s="88">
        <v>16837.541231155406</v>
      </c>
      <c r="E11141" s="88">
        <v>172.84014179454971</v>
      </c>
      <c r="F11141" s="88">
        <v>534.6104753010427</v>
      </c>
      <c r="G11141" s="88">
        <v>790.96329202153265</v>
      </c>
      <c r="H11141" s="88">
        <v>1033.7793569803471</v>
      </c>
      <c r="I11141" s="88">
        <v>1422.7544628069882</v>
      </c>
      <c r="J11141" s="88">
        <v>2068.4019161278611</v>
      </c>
      <c r="K11141" s="88">
        <v>3460.1122888209852</v>
      </c>
      <c r="L11141" s="88">
        <v>3665.9400577405668</v>
      </c>
      <c r="M11141" s="88">
        <v>3770.0259167419704</v>
      </c>
    </row>
    <row r="11142" spans="3:13" x14ac:dyDescent="0.2">
      <c r="C11142" s="88">
        <v>0.55220000000000002</v>
      </c>
      <c r="D11142" s="88">
        <v>16837.555768074999</v>
      </c>
      <c r="E11142" s="88">
        <v>172.86082556335896</v>
      </c>
      <c r="F11142" s="88">
        <v>534.61990963079688</v>
      </c>
      <c r="G11142" s="88">
        <v>791.0321241126594</v>
      </c>
      <c r="H11142" s="88">
        <v>1033.8031702470971</v>
      </c>
      <c r="I11142" s="88">
        <v>1422.7712689784207</v>
      </c>
      <c r="J11142" s="88">
        <v>2068.429546801714</v>
      </c>
      <c r="K11142" s="88">
        <v>3460.2980658127981</v>
      </c>
      <c r="L11142" s="88">
        <v>3666.1551564818997</v>
      </c>
      <c r="M11142" s="88">
        <v>3770.0528461005961</v>
      </c>
    </row>
    <row r="11143" spans="3:13" x14ac:dyDescent="0.2">
      <c r="C11143" s="88">
        <v>0.55225000000000002</v>
      </c>
      <c r="D11143" s="88">
        <v>16837.994965237729</v>
      </c>
      <c r="E11143" s="88">
        <v>172.86510986988287</v>
      </c>
      <c r="F11143" s="88">
        <v>534.62019079101128</v>
      </c>
      <c r="G11143" s="88">
        <v>791.04243172879978</v>
      </c>
      <c r="H11143" s="88">
        <v>1033.8190197002882</v>
      </c>
      <c r="I11143" s="88">
        <v>1422.7954786678929</v>
      </c>
      <c r="J11143" s="88">
        <v>2068.4903617083592</v>
      </c>
      <c r="K11143" s="88">
        <v>3460.328860245334</v>
      </c>
      <c r="L11143" s="88">
        <v>3666.1940984328539</v>
      </c>
      <c r="M11143" s="88">
        <v>3770.0742835594324</v>
      </c>
    </row>
    <row r="11144" spans="3:13" x14ac:dyDescent="0.2">
      <c r="C11144" s="88">
        <v>0.55230000000000001</v>
      </c>
      <c r="D11144" s="88">
        <v>16838.099655020102</v>
      </c>
      <c r="E11144" s="88">
        <v>172.87199488830174</v>
      </c>
      <c r="F11144" s="88">
        <v>534.62048387066989</v>
      </c>
      <c r="G11144" s="88">
        <v>791.04347245217787</v>
      </c>
      <c r="H11144" s="88">
        <v>1033.8206542212229</v>
      </c>
      <c r="I11144" s="88">
        <v>1422.8308695892611</v>
      </c>
      <c r="J11144" s="88">
        <v>2068.5005719182554</v>
      </c>
      <c r="K11144" s="88">
        <v>3460.3293400245802</v>
      </c>
      <c r="L11144" s="88">
        <v>3666.2092321598457</v>
      </c>
      <c r="M11144" s="88">
        <v>3770.0805436964397</v>
      </c>
    </row>
    <row r="11145" spans="3:13" x14ac:dyDescent="0.2">
      <c r="C11145" s="88">
        <v>0.55235000000000001</v>
      </c>
      <c r="D11145" s="88">
        <v>16838.115352873996</v>
      </c>
      <c r="E11145" s="88">
        <v>172.87777539999388</v>
      </c>
      <c r="F11145" s="88">
        <v>534.63495212072075</v>
      </c>
      <c r="G11145" s="88">
        <v>791.08654835504421</v>
      </c>
      <c r="H11145" s="88">
        <v>1033.8408322906771</v>
      </c>
      <c r="I11145" s="88">
        <v>1422.8375629401676</v>
      </c>
      <c r="J11145" s="88">
        <v>2068.6773566470915</v>
      </c>
      <c r="K11145" s="88">
        <v>3460.4183821800643</v>
      </c>
      <c r="L11145" s="88">
        <v>3666.2661077923576</v>
      </c>
      <c r="M11145" s="88">
        <v>3770.098586273496</v>
      </c>
    </row>
    <row r="11146" spans="3:13" x14ac:dyDescent="0.2">
      <c r="C11146" s="88">
        <v>0.5524</v>
      </c>
      <c r="D11146" s="88">
        <v>16838.501144023867</v>
      </c>
      <c r="E11146" s="88">
        <v>172.8917169066126</v>
      </c>
      <c r="F11146" s="88">
        <v>534.63671585192697</v>
      </c>
      <c r="G11146" s="88">
        <v>791.11323185878655</v>
      </c>
      <c r="H11146" s="88">
        <v>1033.8753293336008</v>
      </c>
      <c r="I11146" s="88">
        <v>1422.8376556482262</v>
      </c>
      <c r="J11146" s="88">
        <v>2068.6846088182997</v>
      </c>
      <c r="K11146" s="88">
        <v>3460.4323673876561</v>
      </c>
      <c r="L11146" s="88">
        <v>3666.3008773339416</v>
      </c>
      <c r="M11146" s="88">
        <v>3770.1470596309919</v>
      </c>
    </row>
    <row r="11147" spans="3:13" x14ac:dyDescent="0.2">
      <c r="C11147" s="88">
        <v>0.55245</v>
      </c>
      <c r="D11147" s="88">
        <v>16838.503138096836</v>
      </c>
      <c r="E11147" s="88">
        <v>172.9017521658825</v>
      </c>
      <c r="F11147" s="88">
        <v>534.65037269983941</v>
      </c>
      <c r="G11147" s="88">
        <v>791.12096150978323</v>
      </c>
      <c r="H11147" s="88">
        <v>1033.8754667555827</v>
      </c>
      <c r="I11147" s="88">
        <v>1422.8458866640913</v>
      </c>
      <c r="J11147" s="88">
        <v>2068.6859310695941</v>
      </c>
      <c r="K11147" s="88">
        <v>3460.5330544515509</v>
      </c>
      <c r="L11147" s="88">
        <v>3666.3052225159154</v>
      </c>
      <c r="M11147" s="88">
        <v>3770.1573902320165</v>
      </c>
    </row>
    <row r="11148" spans="3:13" x14ac:dyDescent="0.2">
      <c r="C11148" s="88">
        <v>0.55249999999999999</v>
      </c>
      <c r="D11148" s="88">
        <v>16838.665833250616</v>
      </c>
      <c r="E11148" s="88">
        <v>172.90870741661638</v>
      </c>
      <c r="F11148" s="88">
        <v>534.65101107744294</v>
      </c>
      <c r="G11148" s="88">
        <v>791.12707929578846</v>
      </c>
      <c r="H11148" s="88">
        <v>1033.8794853003706</v>
      </c>
      <c r="I11148" s="88">
        <v>1422.848620118149</v>
      </c>
      <c r="J11148" s="88">
        <v>2068.686912835195</v>
      </c>
      <c r="K11148" s="88">
        <v>3460.5381831211753</v>
      </c>
      <c r="L11148" s="88">
        <v>3666.3286422091942</v>
      </c>
      <c r="M11148" s="88">
        <v>3770.1702334182955</v>
      </c>
    </row>
    <row r="11149" spans="3:13" x14ac:dyDescent="0.2">
      <c r="C11149" s="88">
        <v>0.55254999999999999</v>
      </c>
      <c r="D11149" s="88">
        <v>16838.70656449232</v>
      </c>
      <c r="E11149" s="88">
        <v>172.90870741661638</v>
      </c>
      <c r="F11149" s="88">
        <v>534.65439573736694</v>
      </c>
      <c r="G11149" s="88">
        <v>791.14768501886874</v>
      </c>
      <c r="H11149" s="88">
        <v>1033.8925088709666</v>
      </c>
      <c r="I11149" s="88">
        <v>1422.9016046276197</v>
      </c>
      <c r="J11149" s="88">
        <v>2068.6960188515395</v>
      </c>
      <c r="K11149" s="88">
        <v>3460.5509190888624</v>
      </c>
      <c r="L11149" s="88">
        <v>3666.4557147155347</v>
      </c>
      <c r="M11149" s="88">
        <v>3770.1808358786511</v>
      </c>
    </row>
    <row r="11150" spans="3:13" x14ac:dyDescent="0.2">
      <c r="C11150" s="88">
        <v>0.55259999999999998</v>
      </c>
      <c r="D11150" s="88">
        <v>16838.763582093954</v>
      </c>
      <c r="E11150" s="88">
        <v>172.9087797795728</v>
      </c>
      <c r="F11150" s="88">
        <v>534.66197783855023</v>
      </c>
      <c r="G11150" s="88">
        <v>791.19839636727056</v>
      </c>
      <c r="H11150" s="88">
        <v>1033.8998432419767</v>
      </c>
      <c r="I11150" s="88">
        <v>1422.9134087531065</v>
      </c>
      <c r="J11150" s="88">
        <v>2068.8190635739925</v>
      </c>
      <c r="K11150" s="88">
        <v>3460.6267278084197</v>
      </c>
      <c r="L11150" s="88">
        <v>3666.4577205918094</v>
      </c>
      <c r="M11150" s="88">
        <v>3770.2022294735702</v>
      </c>
    </row>
    <row r="11151" spans="3:13" x14ac:dyDescent="0.2">
      <c r="C11151" s="88">
        <v>0.55264999999999997</v>
      </c>
      <c r="D11151" s="88">
        <v>16838.822714568061</v>
      </c>
      <c r="E11151" s="88">
        <v>172.91327241929503</v>
      </c>
      <c r="F11151" s="88">
        <v>534.66267147053395</v>
      </c>
      <c r="G11151" s="88">
        <v>791.2179978222789</v>
      </c>
      <c r="H11151" s="88">
        <v>1033.9004876217527</v>
      </c>
      <c r="I11151" s="88">
        <v>1422.9183229665687</v>
      </c>
      <c r="J11151" s="88">
        <v>2068.9410610958389</v>
      </c>
      <c r="K11151" s="88">
        <v>3460.7175598577574</v>
      </c>
      <c r="L11151" s="88">
        <v>3666.4619399474391</v>
      </c>
      <c r="M11151" s="88">
        <v>3770.2149852907191</v>
      </c>
    </row>
    <row r="11152" spans="3:13" x14ac:dyDescent="0.2">
      <c r="C11152" s="88">
        <v>0.55269999999999997</v>
      </c>
      <c r="D11152" s="88">
        <v>16838.997851438529</v>
      </c>
      <c r="E11152" s="88">
        <v>172.92589434905858</v>
      </c>
      <c r="F11152" s="88">
        <v>534.67398346046502</v>
      </c>
      <c r="G11152" s="88">
        <v>791.22652622257783</v>
      </c>
      <c r="H11152" s="88">
        <v>1033.9790217049149</v>
      </c>
      <c r="I11152" s="88">
        <v>1422.9266990287456</v>
      </c>
      <c r="J11152" s="88">
        <v>2068.941438097705</v>
      </c>
      <c r="K11152" s="88">
        <v>3460.7729109555717</v>
      </c>
      <c r="L11152" s="88">
        <v>3666.4796512671637</v>
      </c>
      <c r="M11152" s="88">
        <v>3770.2188119300799</v>
      </c>
    </row>
    <row r="11153" spans="3:13" x14ac:dyDescent="0.2">
      <c r="C11153" s="88">
        <v>0.55274999999999996</v>
      </c>
      <c r="D11153" s="88">
        <v>16839.189220285938</v>
      </c>
      <c r="E11153" s="88">
        <v>172.92852683454657</v>
      </c>
      <c r="F11153" s="88">
        <v>534.67602385117925</v>
      </c>
      <c r="G11153" s="88">
        <v>791.24833109997962</v>
      </c>
      <c r="H11153" s="88">
        <v>1033.9967328857501</v>
      </c>
      <c r="I11153" s="88">
        <v>1422.9287693444103</v>
      </c>
      <c r="J11153" s="88">
        <v>2068.9424031628796</v>
      </c>
      <c r="K11153" s="88">
        <v>3460.8788065551244</v>
      </c>
      <c r="L11153" s="88">
        <v>3666.5162575834938</v>
      </c>
      <c r="M11153" s="88">
        <v>3770.2393907556971</v>
      </c>
    </row>
    <row r="11154" spans="3:13" x14ac:dyDescent="0.2">
      <c r="C11154" s="88">
        <v>0.55279999999999996</v>
      </c>
      <c r="D11154" s="88">
        <v>16839.482748593986</v>
      </c>
      <c r="E11154" s="88">
        <v>172.93192360865305</v>
      </c>
      <c r="F11154" s="88">
        <v>534.68007459291357</v>
      </c>
      <c r="G11154" s="88">
        <v>791.25269956091233</v>
      </c>
      <c r="H11154" s="88">
        <v>1033.9993545928646</v>
      </c>
      <c r="I11154" s="88">
        <v>1422.9338879472516</v>
      </c>
      <c r="J11154" s="88">
        <v>2068.9484217105278</v>
      </c>
      <c r="K11154" s="88">
        <v>3460.8976473022985</v>
      </c>
      <c r="L11154" s="88">
        <v>3666.5235715614303</v>
      </c>
      <c r="M11154" s="88">
        <v>3770.2708765243356</v>
      </c>
    </row>
    <row r="11155" spans="3:13" x14ac:dyDescent="0.2">
      <c r="C11155" s="88">
        <v>0.55284999999999995</v>
      </c>
      <c r="D11155" s="88">
        <v>16839.902180586811</v>
      </c>
      <c r="E11155" s="88">
        <v>172.93629124388553</v>
      </c>
      <c r="F11155" s="88">
        <v>534.68158694649719</v>
      </c>
      <c r="G11155" s="88">
        <v>791.26476225109764</v>
      </c>
      <c r="H11155" s="88">
        <v>1034.010761395808</v>
      </c>
      <c r="I11155" s="88">
        <v>1422.9498908015526</v>
      </c>
      <c r="J11155" s="88">
        <v>2068.9611614124024</v>
      </c>
      <c r="K11155" s="88">
        <v>3461.0281177582115</v>
      </c>
      <c r="L11155" s="88">
        <v>3666.5252758366441</v>
      </c>
      <c r="M11155" s="88">
        <v>3770.3247400612718</v>
      </c>
    </row>
    <row r="11156" spans="3:13" x14ac:dyDescent="0.2">
      <c r="C11156" s="88">
        <v>0.55289999999999995</v>
      </c>
      <c r="D11156" s="88">
        <v>16840.2580728045</v>
      </c>
      <c r="E11156" s="88">
        <v>172.94633422171592</v>
      </c>
      <c r="F11156" s="88">
        <v>534.68497937447773</v>
      </c>
      <c r="G11156" s="88">
        <v>791.30108922090858</v>
      </c>
      <c r="H11156" s="88">
        <v>1034.0202589746905</v>
      </c>
      <c r="I11156" s="88">
        <v>1422.9616365809325</v>
      </c>
      <c r="J11156" s="88">
        <v>2068.995982293914</v>
      </c>
      <c r="K11156" s="88">
        <v>3461.0306348916502</v>
      </c>
      <c r="L11156" s="88">
        <v>3666.5879597410085</v>
      </c>
      <c r="M11156" s="88">
        <v>3770.3819867039365</v>
      </c>
    </row>
    <row r="11157" spans="3:13" x14ac:dyDescent="0.2">
      <c r="C11157" s="88">
        <v>0.55295000000000005</v>
      </c>
      <c r="D11157" s="88">
        <v>16840.312677503924</v>
      </c>
      <c r="E11157" s="88">
        <v>172.94744600487684</v>
      </c>
      <c r="F11157" s="88">
        <v>534.68655184775162</v>
      </c>
      <c r="G11157" s="88">
        <v>791.32859930754785</v>
      </c>
      <c r="H11157" s="88">
        <v>1034.0367988708981</v>
      </c>
      <c r="I11157" s="88">
        <v>1422.9972358422833</v>
      </c>
      <c r="J11157" s="88">
        <v>2069.0032103207395</v>
      </c>
      <c r="K11157" s="88">
        <v>3461.0976896463708</v>
      </c>
      <c r="L11157" s="88">
        <v>3666.6705157334432</v>
      </c>
      <c r="M11157" s="88">
        <v>3770.4359115160305</v>
      </c>
    </row>
    <row r="11158" spans="3:13" x14ac:dyDescent="0.2">
      <c r="C11158" s="88">
        <v>0.55300000000000005</v>
      </c>
      <c r="D11158" s="88">
        <v>16840.667208349965</v>
      </c>
      <c r="E11158" s="88">
        <v>172.9587622592162</v>
      </c>
      <c r="F11158" s="88">
        <v>534.69151075247919</v>
      </c>
      <c r="G11158" s="88">
        <v>791.34284889197306</v>
      </c>
      <c r="H11158" s="88">
        <v>1034.0371887490087</v>
      </c>
      <c r="I11158" s="88">
        <v>1423.0028407700956</v>
      </c>
      <c r="J11158" s="88">
        <v>2069.0331178399802</v>
      </c>
      <c r="K11158" s="88">
        <v>3461.1966970403414</v>
      </c>
      <c r="L11158" s="88">
        <v>3666.7279393271688</v>
      </c>
      <c r="M11158" s="88">
        <v>3770.4409751052185</v>
      </c>
    </row>
    <row r="11159" spans="3:13" x14ac:dyDescent="0.2">
      <c r="C11159" s="88">
        <v>0.55305000000000004</v>
      </c>
      <c r="D11159" s="88">
        <v>16840.794579015397</v>
      </c>
      <c r="E11159" s="88">
        <v>172.97349992707132</v>
      </c>
      <c r="F11159" s="88">
        <v>534.69359347378077</v>
      </c>
      <c r="G11159" s="88">
        <v>791.34310848174664</v>
      </c>
      <c r="H11159" s="88">
        <v>1034.0443761394558</v>
      </c>
      <c r="I11159" s="88">
        <v>1423.0294101444492</v>
      </c>
      <c r="J11159" s="88">
        <v>2069.0344708644011</v>
      </c>
      <c r="K11159" s="88">
        <v>3461.2145600590979</v>
      </c>
      <c r="L11159" s="88">
        <v>3666.8433982534198</v>
      </c>
      <c r="M11159" s="88">
        <v>3770.4414670206365</v>
      </c>
    </row>
    <row r="11160" spans="3:13" x14ac:dyDescent="0.2">
      <c r="C11160" s="88">
        <v>0.55310000000000004</v>
      </c>
      <c r="D11160" s="88">
        <v>16840.887478822424</v>
      </c>
      <c r="E11160" s="88">
        <v>172.98319015904599</v>
      </c>
      <c r="F11160" s="88">
        <v>534.74381793519797</v>
      </c>
      <c r="G11160" s="88">
        <v>791.35263720172497</v>
      </c>
      <c r="H11160" s="88">
        <v>1034.093885480323</v>
      </c>
      <c r="I11160" s="88">
        <v>1423.0338753242454</v>
      </c>
      <c r="J11160" s="88">
        <v>2069.0359161134197</v>
      </c>
      <c r="K11160" s="88">
        <v>3461.2285220989338</v>
      </c>
      <c r="L11160" s="88">
        <v>3666.8929464610746</v>
      </c>
      <c r="M11160" s="88">
        <v>3770.4516446396219</v>
      </c>
    </row>
    <row r="11161" spans="3:13" x14ac:dyDescent="0.2">
      <c r="C11161" s="88">
        <v>0.55315000000000003</v>
      </c>
      <c r="D11161" s="88">
        <v>16841.147198602663</v>
      </c>
      <c r="E11161" s="88">
        <v>172.98792575374046</v>
      </c>
      <c r="F11161" s="88">
        <v>534.76585239693804</v>
      </c>
      <c r="G11161" s="88">
        <v>791.37757914556187</v>
      </c>
      <c r="H11161" s="88">
        <v>1034.1756463477423</v>
      </c>
      <c r="I11161" s="88">
        <v>1423.0858346065015</v>
      </c>
      <c r="J11161" s="88">
        <v>2069.2009653574446</v>
      </c>
      <c r="K11161" s="88">
        <v>3461.2354065400309</v>
      </c>
      <c r="L11161" s="88">
        <v>3666.909249351882</v>
      </c>
      <c r="M11161" s="88">
        <v>3770.4529655287693</v>
      </c>
    </row>
    <row r="11162" spans="3:13" x14ac:dyDescent="0.2">
      <c r="C11162" s="88">
        <v>0.55320000000000003</v>
      </c>
      <c r="D11162" s="88">
        <v>16841.163973940093</v>
      </c>
      <c r="E11162" s="88">
        <v>172.99639995679081</v>
      </c>
      <c r="F11162" s="88">
        <v>534.76617296367886</v>
      </c>
      <c r="G11162" s="88">
        <v>791.37977963050162</v>
      </c>
      <c r="H11162" s="88">
        <v>1034.2167206809413</v>
      </c>
      <c r="I11162" s="88">
        <v>1423.0902241927138</v>
      </c>
      <c r="J11162" s="88">
        <v>2069.2076715443759</v>
      </c>
      <c r="K11162" s="88">
        <v>3461.2488831605924</v>
      </c>
      <c r="L11162" s="88">
        <v>3666.9684852721766</v>
      </c>
      <c r="M11162" s="88">
        <v>3770.4866063487261</v>
      </c>
    </row>
    <row r="11163" spans="3:13" x14ac:dyDescent="0.2">
      <c r="C11163" s="88">
        <v>0.55325000000000002</v>
      </c>
      <c r="D11163" s="88">
        <v>16841.22438345382</v>
      </c>
      <c r="E11163" s="88">
        <v>173.00048044039431</v>
      </c>
      <c r="F11163" s="88">
        <v>534.77752299622989</v>
      </c>
      <c r="G11163" s="88">
        <v>791.38504718112699</v>
      </c>
      <c r="H11163" s="88">
        <v>1034.2469679360916</v>
      </c>
      <c r="I11163" s="88">
        <v>1423.1203336221301</v>
      </c>
      <c r="J11163" s="88">
        <v>2069.2341351546897</v>
      </c>
      <c r="K11163" s="88">
        <v>3461.262695714031</v>
      </c>
      <c r="L11163" s="88">
        <v>3667.0020117865552</v>
      </c>
      <c r="M11163" s="88">
        <v>3770.4893507599686</v>
      </c>
    </row>
    <row r="11164" spans="3:13" x14ac:dyDescent="0.2">
      <c r="C11164" s="88">
        <v>0.55330000000000001</v>
      </c>
      <c r="D11164" s="88">
        <v>16841.290007620479</v>
      </c>
      <c r="E11164" s="88">
        <v>173.00048044039431</v>
      </c>
      <c r="F11164" s="88">
        <v>534.78087134100679</v>
      </c>
      <c r="G11164" s="88">
        <v>791.38812760720884</v>
      </c>
      <c r="H11164" s="88">
        <v>1034.256164705615</v>
      </c>
      <c r="I11164" s="88">
        <v>1423.1263907348666</v>
      </c>
      <c r="J11164" s="88">
        <v>2069.2728311976907</v>
      </c>
      <c r="K11164" s="88">
        <v>3461.26582285328</v>
      </c>
      <c r="L11164" s="88">
        <v>3667.1278689614774</v>
      </c>
      <c r="M11164" s="88">
        <v>3770.5100730146469</v>
      </c>
    </row>
    <row r="11165" spans="3:13" x14ac:dyDescent="0.2">
      <c r="C11165" s="88">
        <v>0.55335000000000001</v>
      </c>
      <c r="D11165" s="88">
        <v>16841.493601512819</v>
      </c>
      <c r="E11165" s="88">
        <v>173.00819831510034</v>
      </c>
      <c r="F11165" s="88">
        <v>534.78599901040889</v>
      </c>
      <c r="G11165" s="88">
        <v>791.42096309778753</v>
      </c>
      <c r="H11165" s="88">
        <v>1034.2593540023968</v>
      </c>
      <c r="I11165" s="88">
        <v>1423.2151186433425</v>
      </c>
      <c r="J11165" s="88">
        <v>2069.330193866705</v>
      </c>
      <c r="K11165" s="88">
        <v>3461.3147613212805</v>
      </c>
      <c r="L11165" s="88">
        <v>3667.2332978365057</v>
      </c>
      <c r="M11165" s="88">
        <v>3770.528080172342</v>
      </c>
    </row>
    <row r="11166" spans="3:13" x14ac:dyDescent="0.2">
      <c r="C11166" s="88">
        <v>0.5534</v>
      </c>
      <c r="D11166" s="88">
        <v>16841.662056188095</v>
      </c>
      <c r="E11166" s="88">
        <v>173.00910580107666</v>
      </c>
      <c r="F11166" s="88">
        <v>534.78795654459191</v>
      </c>
      <c r="G11166" s="88">
        <v>791.45375491994673</v>
      </c>
      <c r="H11166" s="88">
        <v>1034.2680115501366</v>
      </c>
      <c r="I11166" s="88">
        <v>1423.2636792890303</v>
      </c>
      <c r="J11166" s="88">
        <v>2069.4664232712666</v>
      </c>
      <c r="K11166" s="88">
        <v>3461.3500564337301</v>
      </c>
      <c r="L11166" s="88">
        <v>3667.3467622787821</v>
      </c>
      <c r="M11166" s="88">
        <v>3770.542843528403</v>
      </c>
    </row>
    <row r="11167" spans="3:13" x14ac:dyDescent="0.2">
      <c r="C11167" s="88">
        <v>0.55345</v>
      </c>
      <c r="D11167" s="88">
        <v>16841.950410581656</v>
      </c>
      <c r="E11167" s="88">
        <v>173.00910580107666</v>
      </c>
      <c r="F11167" s="88">
        <v>534.789132732089</v>
      </c>
      <c r="G11167" s="88">
        <v>791.48647353197248</v>
      </c>
      <c r="H11167" s="88">
        <v>1034.2692451881649</v>
      </c>
      <c r="I11167" s="88">
        <v>1423.2795245483212</v>
      </c>
      <c r="J11167" s="88">
        <v>2069.4729298619959</v>
      </c>
      <c r="K11167" s="88">
        <v>3461.4239021191597</v>
      </c>
      <c r="L11167" s="88">
        <v>3667.3823426874496</v>
      </c>
      <c r="M11167" s="88">
        <v>3770.5510552317864</v>
      </c>
    </row>
    <row r="11168" spans="3:13" x14ac:dyDescent="0.2">
      <c r="C11168" s="88">
        <v>0.55349999999999999</v>
      </c>
      <c r="D11168" s="88">
        <v>16842.026033378061</v>
      </c>
      <c r="E11168" s="88">
        <v>173.02417590250934</v>
      </c>
      <c r="F11168" s="88">
        <v>534.79067801396604</v>
      </c>
      <c r="G11168" s="88">
        <v>791.48687771148661</v>
      </c>
      <c r="H11168" s="88">
        <v>1034.2722430444737</v>
      </c>
      <c r="I11168" s="88">
        <v>1423.2920068088556</v>
      </c>
      <c r="J11168" s="88">
        <v>2069.4923822194696</v>
      </c>
      <c r="K11168" s="88">
        <v>3461.4258748829693</v>
      </c>
      <c r="L11168" s="88">
        <v>3667.4044659586498</v>
      </c>
      <c r="M11168" s="88">
        <v>3770.5543918402605</v>
      </c>
    </row>
    <row r="11169" spans="3:13" x14ac:dyDescent="0.2">
      <c r="C11169" s="88">
        <v>0.55354999999999999</v>
      </c>
      <c r="D11169" s="88">
        <v>16842.069978458396</v>
      </c>
      <c r="E11169" s="88">
        <v>173.0315539182202</v>
      </c>
      <c r="F11169" s="88">
        <v>534.7912112476929</v>
      </c>
      <c r="G11169" s="88">
        <v>791.49046346859723</v>
      </c>
      <c r="H11169" s="88">
        <v>1034.2732010694385</v>
      </c>
      <c r="I11169" s="88">
        <v>1423.3000238591949</v>
      </c>
      <c r="J11169" s="88">
        <v>2069.5751589438723</v>
      </c>
      <c r="K11169" s="88">
        <v>3461.4577747295698</v>
      </c>
      <c r="L11169" s="88">
        <v>3667.4839758451567</v>
      </c>
      <c r="M11169" s="88">
        <v>3770.5619771236911</v>
      </c>
    </row>
    <row r="11170" spans="3:13" x14ac:dyDescent="0.2">
      <c r="C11170" s="88">
        <v>0.55359999999999998</v>
      </c>
      <c r="D11170" s="88">
        <v>16842.177532360882</v>
      </c>
      <c r="E11170" s="88">
        <v>173.04169131465369</v>
      </c>
      <c r="F11170" s="88">
        <v>534.80148941804009</v>
      </c>
      <c r="G11170" s="88">
        <v>791.51056000164408</v>
      </c>
      <c r="H11170" s="88">
        <v>1034.2938678101036</v>
      </c>
      <c r="I11170" s="88">
        <v>1423.303891194083</v>
      </c>
      <c r="J11170" s="88">
        <v>2069.5834964840683</v>
      </c>
      <c r="K11170" s="88">
        <v>3461.5173437102999</v>
      </c>
      <c r="L11170" s="88">
        <v>3667.5375221163049</v>
      </c>
      <c r="M11170" s="88">
        <v>3770.5758618961836</v>
      </c>
    </row>
    <row r="11171" spans="3:13" x14ac:dyDescent="0.2">
      <c r="C11171" s="88">
        <v>0.55364999999999998</v>
      </c>
      <c r="D11171" s="88">
        <v>16842.403650281372</v>
      </c>
      <c r="E11171" s="88">
        <v>173.04941999891889</v>
      </c>
      <c r="F11171" s="88">
        <v>534.80239595894591</v>
      </c>
      <c r="G11171" s="88">
        <v>791.51830340446168</v>
      </c>
      <c r="H11171" s="88">
        <v>1034.342260081542</v>
      </c>
      <c r="I11171" s="88">
        <v>1423.3244384352479</v>
      </c>
      <c r="J11171" s="88">
        <v>2069.6597617258276</v>
      </c>
      <c r="K11171" s="88">
        <v>3461.5340202179104</v>
      </c>
      <c r="L11171" s="88">
        <v>3667.5567533444937</v>
      </c>
      <c r="M11171" s="88">
        <v>3770.605551070938</v>
      </c>
    </row>
    <row r="11172" spans="3:13" x14ac:dyDescent="0.2">
      <c r="C11172" s="88">
        <v>0.55369999999999997</v>
      </c>
      <c r="D11172" s="88">
        <v>16842.465148644478</v>
      </c>
      <c r="E11172" s="88">
        <v>173.05354694185917</v>
      </c>
      <c r="F11172" s="88">
        <v>534.80303283458261</v>
      </c>
      <c r="G11172" s="88">
        <v>791.53279280335346</v>
      </c>
      <c r="H11172" s="88">
        <v>1034.3503887497041</v>
      </c>
      <c r="I11172" s="88">
        <v>1423.3434850604681</v>
      </c>
      <c r="J11172" s="88">
        <v>2069.7121322540711</v>
      </c>
      <c r="K11172" s="88">
        <v>3461.5661107779588</v>
      </c>
      <c r="L11172" s="88">
        <v>3667.6558735766912</v>
      </c>
      <c r="M11172" s="88">
        <v>3770.6321416329261</v>
      </c>
    </row>
    <row r="11173" spans="3:13" x14ac:dyDescent="0.2">
      <c r="C11173" s="88">
        <v>0.55374999999999996</v>
      </c>
      <c r="D11173" s="88">
        <v>16842.581475426727</v>
      </c>
      <c r="E11173" s="88">
        <v>173.06329514461231</v>
      </c>
      <c r="F11173" s="88">
        <v>534.8217035704597</v>
      </c>
      <c r="G11173" s="88">
        <v>791.54356276911722</v>
      </c>
      <c r="H11173" s="88">
        <v>1034.3570945020092</v>
      </c>
      <c r="I11173" s="88">
        <v>1423.3611650680468</v>
      </c>
      <c r="J11173" s="88">
        <v>2069.7126223847486</v>
      </c>
      <c r="K11173" s="88">
        <v>3461.663139542447</v>
      </c>
      <c r="L11173" s="88">
        <v>3667.7590178744272</v>
      </c>
      <c r="M11173" s="88">
        <v>3770.653000302354</v>
      </c>
    </row>
    <row r="11174" spans="3:13" x14ac:dyDescent="0.2">
      <c r="C11174" s="88">
        <v>0.55379999999999996</v>
      </c>
      <c r="D11174" s="88">
        <v>16843.107169726565</v>
      </c>
      <c r="E11174" s="88">
        <v>173.07508717710061</v>
      </c>
      <c r="F11174" s="88">
        <v>534.82603564180181</v>
      </c>
      <c r="G11174" s="88">
        <v>791.57280827954264</v>
      </c>
      <c r="H11174" s="88">
        <v>1034.3576148879238</v>
      </c>
      <c r="I11174" s="88">
        <v>1423.3616419676323</v>
      </c>
      <c r="J11174" s="88">
        <v>2069.7131946602235</v>
      </c>
      <c r="K11174" s="88">
        <v>3461.7047614143735</v>
      </c>
      <c r="L11174" s="88">
        <v>3667.8034938928818</v>
      </c>
      <c r="M11174" s="88">
        <v>3770.6650628266616</v>
      </c>
    </row>
    <row r="11175" spans="3:13" x14ac:dyDescent="0.2">
      <c r="C11175" s="88">
        <v>0.55384999999999995</v>
      </c>
      <c r="D11175" s="88">
        <v>16843.598403296703</v>
      </c>
      <c r="E11175" s="88">
        <v>173.07607639276193</v>
      </c>
      <c r="F11175" s="88">
        <v>534.82719746704379</v>
      </c>
      <c r="G11175" s="88">
        <v>791.59806400522666</v>
      </c>
      <c r="H11175" s="88">
        <v>1034.4291501674443</v>
      </c>
      <c r="I11175" s="88">
        <v>1423.3985041033638</v>
      </c>
      <c r="J11175" s="88">
        <v>2069.724927673863</v>
      </c>
      <c r="K11175" s="88">
        <v>3461.7076496169575</v>
      </c>
      <c r="L11175" s="88">
        <v>3667.9687277169719</v>
      </c>
      <c r="M11175" s="88">
        <v>3770.6716737324559</v>
      </c>
    </row>
    <row r="11176" spans="3:13" x14ac:dyDescent="0.2">
      <c r="C11176" s="88">
        <v>0.55389999999999995</v>
      </c>
      <c r="D11176" s="88">
        <v>16843.621159717608</v>
      </c>
      <c r="E11176" s="88">
        <v>173.08472432065082</v>
      </c>
      <c r="F11176" s="88">
        <v>534.84304292194474</v>
      </c>
      <c r="G11176" s="88">
        <v>791.5986012079461</v>
      </c>
      <c r="H11176" s="88">
        <v>1034.440870275303</v>
      </c>
      <c r="I11176" s="88">
        <v>1423.4720995889625</v>
      </c>
      <c r="J11176" s="88">
        <v>2069.7309031316054</v>
      </c>
      <c r="K11176" s="88">
        <v>3461.7671004571939</v>
      </c>
      <c r="L11176" s="88">
        <v>3667.97381329372</v>
      </c>
      <c r="M11176" s="88">
        <v>3770.7065211569811</v>
      </c>
    </row>
    <row r="11177" spans="3:13" x14ac:dyDescent="0.2">
      <c r="C11177" s="88">
        <v>0.55395000000000005</v>
      </c>
      <c r="D11177" s="88">
        <v>16843.730946400203</v>
      </c>
      <c r="E11177" s="88">
        <v>173.08782957309904</v>
      </c>
      <c r="F11177" s="88">
        <v>534.84948260128022</v>
      </c>
      <c r="G11177" s="88">
        <v>791.61185216441254</v>
      </c>
      <c r="H11177" s="88">
        <v>1034.4871377967052</v>
      </c>
      <c r="I11177" s="88">
        <v>1423.4887588301262</v>
      </c>
      <c r="J11177" s="88">
        <v>2069.7620472356698</v>
      </c>
      <c r="K11177" s="88">
        <v>3461.8720142049406</v>
      </c>
      <c r="L11177" s="88">
        <v>3668.0133084295476</v>
      </c>
      <c r="M11177" s="88">
        <v>3770.7135748566602</v>
      </c>
    </row>
    <row r="11178" spans="3:13" x14ac:dyDescent="0.2">
      <c r="C11178" s="88">
        <v>0.55400000000000005</v>
      </c>
      <c r="D11178" s="88">
        <v>16843.778550050567</v>
      </c>
      <c r="E11178" s="88">
        <v>173.09320066664623</v>
      </c>
      <c r="F11178" s="88">
        <v>534.85456496545976</v>
      </c>
      <c r="G11178" s="88">
        <v>791.61762239536347</v>
      </c>
      <c r="H11178" s="88">
        <v>1034.4898938707815</v>
      </c>
      <c r="I11178" s="88">
        <v>1423.4982472293686</v>
      </c>
      <c r="J11178" s="88">
        <v>2069.7717847168738</v>
      </c>
      <c r="K11178" s="88">
        <v>3461.913461818297</v>
      </c>
      <c r="L11178" s="88">
        <v>3668.2249458474471</v>
      </c>
      <c r="M11178" s="88">
        <v>3770.719162283488</v>
      </c>
    </row>
    <row r="11179" spans="3:13" x14ac:dyDescent="0.2">
      <c r="C11179" s="88">
        <v>0.55405000000000004</v>
      </c>
      <c r="D11179" s="88">
        <v>16843.803226953743</v>
      </c>
      <c r="E11179" s="88">
        <v>173.10433877573178</v>
      </c>
      <c r="F11179" s="88">
        <v>534.85775229928413</v>
      </c>
      <c r="G11179" s="88">
        <v>791.61978559978843</v>
      </c>
      <c r="H11179" s="88">
        <v>1034.5055319008288</v>
      </c>
      <c r="I11179" s="88">
        <v>1423.5045754257776</v>
      </c>
      <c r="J11179" s="88">
        <v>2069.7958621482403</v>
      </c>
      <c r="K11179" s="88">
        <v>3462.0096708255887</v>
      </c>
      <c r="L11179" s="88">
        <v>3668.6342897575159</v>
      </c>
      <c r="M11179" s="88">
        <v>3770.7324577417066</v>
      </c>
    </row>
    <row r="11180" spans="3:13" x14ac:dyDescent="0.2">
      <c r="C11180" s="88">
        <v>0.55410000000000004</v>
      </c>
      <c r="D11180" s="88">
        <v>16844.093115882068</v>
      </c>
      <c r="E11180" s="88">
        <v>173.1095011847483</v>
      </c>
      <c r="F11180" s="88">
        <v>534.86068585498606</v>
      </c>
      <c r="G11180" s="88">
        <v>791.62350882447072</v>
      </c>
      <c r="H11180" s="88">
        <v>1034.5402384009963</v>
      </c>
      <c r="I11180" s="88">
        <v>1423.5046684216322</v>
      </c>
      <c r="J11180" s="88">
        <v>2069.8797077938866</v>
      </c>
      <c r="K11180" s="88">
        <v>3462.1062570211157</v>
      </c>
      <c r="L11180" s="88">
        <v>3668.6475501706186</v>
      </c>
      <c r="M11180" s="88">
        <v>3770.7455026415269</v>
      </c>
    </row>
    <row r="11181" spans="3:13" x14ac:dyDescent="0.2">
      <c r="C11181" s="88">
        <v>0.55415000000000003</v>
      </c>
      <c r="D11181" s="88">
        <v>16844.300137754333</v>
      </c>
      <c r="E11181" s="88">
        <v>173.11516222925638</v>
      </c>
      <c r="F11181" s="88">
        <v>534.86809053727393</v>
      </c>
      <c r="G11181" s="88">
        <v>791.63798457134317</v>
      </c>
      <c r="H11181" s="88">
        <v>1034.5413197461271</v>
      </c>
      <c r="I11181" s="88">
        <v>1423.528841838031</v>
      </c>
      <c r="J11181" s="88">
        <v>2069.9142661070809</v>
      </c>
      <c r="K11181" s="88">
        <v>3462.1212075459366</v>
      </c>
      <c r="L11181" s="88">
        <v>3668.6754266167336</v>
      </c>
      <c r="M11181" s="88">
        <v>3770.7660827829782</v>
      </c>
    </row>
    <row r="11182" spans="3:13" x14ac:dyDescent="0.2">
      <c r="C11182" s="88">
        <v>0.55420000000000003</v>
      </c>
      <c r="D11182" s="88">
        <v>16844.307113229122</v>
      </c>
      <c r="E11182" s="88">
        <v>173.11827820826511</v>
      </c>
      <c r="F11182" s="88">
        <v>534.87450021778022</v>
      </c>
      <c r="G11182" s="88">
        <v>791.64228919804782</v>
      </c>
      <c r="H11182" s="88">
        <v>1034.5674570829169</v>
      </c>
      <c r="I11182" s="88">
        <v>1423.5464984891455</v>
      </c>
      <c r="J11182" s="88">
        <v>2069.9274469581519</v>
      </c>
      <c r="K11182" s="88">
        <v>3462.2823877547589</v>
      </c>
      <c r="L11182" s="88">
        <v>3668.8307445948321</v>
      </c>
      <c r="M11182" s="88">
        <v>3770.7723316990446</v>
      </c>
    </row>
    <row r="11183" spans="3:13" x14ac:dyDescent="0.2">
      <c r="C11183" s="88">
        <v>0.55425000000000002</v>
      </c>
      <c r="D11183" s="88">
        <v>16844.566488252582</v>
      </c>
      <c r="E11183" s="88">
        <v>173.12010526878657</v>
      </c>
      <c r="F11183" s="88">
        <v>534.87873660033893</v>
      </c>
      <c r="G11183" s="88">
        <v>791.66857711537068</v>
      </c>
      <c r="H11183" s="88">
        <v>1034.5735478754727</v>
      </c>
      <c r="I11183" s="88">
        <v>1423.5500286815363</v>
      </c>
      <c r="J11183" s="88">
        <v>2069.9520131144404</v>
      </c>
      <c r="K11183" s="88">
        <v>3462.3620572439086</v>
      </c>
      <c r="L11183" s="88">
        <v>3669.1421919024765</v>
      </c>
      <c r="M11183" s="88">
        <v>3770.7785488099689</v>
      </c>
    </row>
    <row r="11184" spans="3:13" x14ac:dyDescent="0.2">
      <c r="C11184" s="88">
        <v>0.55430000000000001</v>
      </c>
      <c r="D11184" s="88">
        <v>16844.75400005831</v>
      </c>
      <c r="E11184" s="88">
        <v>173.12079690998235</v>
      </c>
      <c r="F11184" s="88">
        <v>534.88094242192892</v>
      </c>
      <c r="G11184" s="88">
        <v>791.7124963972592</v>
      </c>
      <c r="H11184" s="88">
        <v>1034.5745369969436</v>
      </c>
      <c r="I11184" s="88">
        <v>1423.5601455107762</v>
      </c>
      <c r="J11184" s="88">
        <v>2069.9534485511426</v>
      </c>
      <c r="K11184" s="88">
        <v>3462.382669295951</v>
      </c>
      <c r="L11184" s="88">
        <v>3669.303498393233</v>
      </c>
      <c r="M11184" s="88">
        <v>3770.7883340768194</v>
      </c>
    </row>
    <row r="11185" spans="3:13" x14ac:dyDescent="0.2">
      <c r="C11185" s="88">
        <v>0.55435000000000001</v>
      </c>
      <c r="D11185" s="88">
        <v>16844.770762203261</v>
      </c>
      <c r="E11185" s="88">
        <v>173.12334118341187</v>
      </c>
      <c r="F11185" s="88">
        <v>534.89831594315228</v>
      </c>
      <c r="G11185" s="88">
        <v>791.71344210354982</v>
      </c>
      <c r="H11185" s="88">
        <v>1034.5984716912999</v>
      </c>
      <c r="I11185" s="88">
        <v>1423.5940470845421</v>
      </c>
      <c r="J11185" s="88">
        <v>2069.9712331939731</v>
      </c>
      <c r="K11185" s="88">
        <v>3462.4519225822114</v>
      </c>
      <c r="L11185" s="88">
        <v>3669.4542268208315</v>
      </c>
      <c r="M11185" s="88">
        <v>3770.790512274878</v>
      </c>
    </row>
    <row r="11186" spans="3:13" x14ac:dyDescent="0.2">
      <c r="C11186" s="88">
        <v>0.5544</v>
      </c>
      <c r="D11186" s="88">
        <v>16844.963547205105</v>
      </c>
      <c r="E11186" s="88">
        <v>173.12425695571892</v>
      </c>
      <c r="F11186" s="88">
        <v>534.89903708101156</v>
      </c>
      <c r="G11186" s="88">
        <v>791.7250001666248</v>
      </c>
      <c r="H11186" s="88">
        <v>1034.5994743675378</v>
      </c>
      <c r="I11186" s="88">
        <v>1423.6271228101768</v>
      </c>
      <c r="J11186" s="88">
        <v>2069.9953525951773</v>
      </c>
      <c r="K11186" s="88">
        <v>3462.4895383083999</v>
      </c>
      <c r="L11186" s="88">
        <v>3669.5018641429551</v>
      </c>
      <c r="M11186" s="88">
        <v>3770.7917216171422</v>
      </c>
    </row>
    <row r="11187" spans="3:13" x14ac:dyDescent="0.2">
      <c r="C11187" s="88">
        <v>0.55445</v>
      </c>
      <c r="D11187" s="88">
        <v>16845.121878242102</v>
      </c>
      <c r="E11187" s="88">
        <v>173.13942567266531</v>
      </c>
      <c r="F11187" s="88">
        <v>534.89927955014173</v>
      </c>
      <c r="G11187" s="88">
        <v>791.727612562167</v>
      </c>
      <c r="H11187" s="88">
        <v>1034.638645980222</v>
      </c>
      <c r="I11187" s="88">
        <v>1423.6308653025285</v>
      </c>
      <c r="J11187" s="88">
        <v>2070.0881569100688</v>
      </c>
      <c r="K11187" s="88">
        <v>3462.5461380885195</v>
      </c>
      <c r="L11187" s="88">
        <v>3669.5292207324228</v>
      </c>
      <c r="M11187" s="88">
        <v>3770.8034732503247</v>
      </c>
    </row>
    <row r="11188" spans="3:13" x14ac:dyDescent="0.2">
      <c r="C11188" s="88">
        <v>0.55449999999999999</v>
      </c>
      <c r="D11188" s="88">
        <v>16845.243101819895</v>
      </c>
      <c r="E11188" s="88">
        <v>173.14684185292572</v>
      </c>
      <c r="F11188" s="88">
        <v>534.90997072324535</v>
      </c>
      <c r="G11188" s="88">
        <v>791.72798833603701</v>
      </c>
      <c r="H11188" s="88">
        <v>1034.6395803037585</v>
      </c>
      <c r="I11188" s="88">
        <v>1423.6333696827064</v>
      </c>
      <c r="J11188" s="88">
        <v>2070.107820844351</v>
      </c>
      <c r="K11188" s="88">
        <v>3462.7118289730088</v>
      </c>
      <c r="L11188" s="88">
        <v>3669.6086159513779</v>
      </c>
      <c r="M11188" s="88">
        <v>3770.8120888340986</v>
      </c>
    </row>
    <row r="11189" spans="3:13" x14ac:dyDescent="0.2">
      <c r="C11189" s="88">
        <v>0.55454999999999999</v>
      </c>
      <c r="D11189" s="88">
        <v>16845.335429366311</v>
      </c>
      <c r="E11189" s="88">
        <v>173.15586399348376</v>
      </c>
      <c r="F11189" s="88">
        <v>534.91802830235656</v>
      </c>
      <c r="G11189" s="88">
        <v>791.73973192540598</v>
      </c>
      <c r="H11189" s="88">
        <v>1034.6538823040787</v>
      </c>
      <c r="I11189" s="88">
        <v>1423.6349534204905</v>
      </c>
      <c r="J11189" s="88">
        <v>2070.1120043862229</v>
      </c>
      <c r="K11189" s="88">
        <v>3462.7407811783078</v>
      </c>
      <c r="L11189" s="88">
        <v>3669.7137787793099</v>
      </c>
      <c r="M11189" s="88">
        <v>3770.8165418940589</v>
      </c>
    </row>
    <row r="11190" spans="3:13" x14ac:dyDescent="0.2">
      <c r="C11190" s="88">
        <v>0.55459999999999998</v>
      </c>
      <c r="D11190" s="88">
        <v>16845.405754826596</v>
      </c>
      <c r="E11190" s="88">
        <v>173.15971691423147</v>
      </c>
      <c r="F11190" s="88">
        <v>534.93094070148527</v>
      </c>
      <c r="G11190" s="88">
        <v>791.75087497266668</v>
      </c>
      <c r="H11190" s="88">
        <v>1034.6562195278748</v>
      </c>
      <c r="I11190" s="88">
        <v>1423.6431820285452</v>
      </c>
      <c r="J11190" s="88">
        <v>2070.1233312660911</v>
      </c>
      <c r="K11190" s="88">
        <v>3462.7443974023272</v>
      </c>
      <c r="L11190" s="88">
        <v>3669.8423251399076</v>
      </c>
      <c r="M11190" s="88">
        <v>3770.8314248627639</v>
      </c>
    </row>
    <row r="11191" spans="3:13" x14ac:dyDescent="0.2">
      <c r="C11191" s="88">
        <v>0.55464999999999998</v>
      </c>
      <c r="D11191" s="88">
        <v>16845.406286820726</v>
      </c>
      <c r="E11191" s="88">
        <v>173.16768284837872</v>
      </c>
      <c r="F11191" s="88">
        <v>534.9385164011951</v>
      </c>
      <c r="G11191" s="88">
        <v>791.79958774054103</v>
      </c>
      <c r="H11191" s="88">
        <v>1034.6624051719518</v>
      </c>
      <c r="I11191" s="88">
        <v>1423.6923273534244</v>
      </c>
      <c r="J11191" s="88">
        <v>2070.2907219721965</v>
      </c>
      <c r="K11191" s="88">
        <v>3462.7453342917465</v>
      </c>
      <c r="L11191" s="88">
        <v>3669.8452653213071</v>
      </c>
      <c r="M11191" s="88">
        <v>3770.833577573856</v>
      </c>
    </row>
    <row r="11192" spans="3:13" x14ac:dyDescent="0.2">
      <c r="C11192" s="88">
        <v>0.55469999999999997</v>
      </c>
      <c r="D11192" s="88">
        <v>16845.738070757776</v>
      </c>
      <c r="E11192" s="88">
        <v>173.17345815972203</v>
      </c>
      <c r="F11192" s="88">
        <v>534.94102735100432</v>
      </c>
      <c r="G11192" s="88">
        <v>791.84959539987494</v>
      </c>
      <c r="H11192" s="88">
        <v>1034.7227170709693</v>
      </c>
      <c r="I11192" s="88">
        <v>1423.7105605450447</v>
      </c>
      <c r="J11192" s="88">
        <v>2070.3120660335585</v>
      </c>
      <c r="K11192" s="88">
        <v>3462.7901049190891</v>
      </c>
      <c r="L11192" s="88">
        <v>3670.3472861219834</v>
      </c>
      <c r="M11192" s="88">
        <v>3770.8549847906143</v>
      </c>
    </row>
    <row r="11193" spans="3:13" x14ac:dyDescent="0.2">
      <c r="C11193" s="88">
        <v>0.55474999999999997</v>
      </c>
      <c r="D11193" s="88">
        <v>16846.061484160251</v>
      </c>
      <c r="E11193" s="88">
        <v>173.17522548532179</v>
      </c>
      <c r="F11193" s="88">
        <v>534.95329801997968</v>
      </c>
      <c r="G11193" s="88">
        <v>791.88511835399231</v>
      </c>
      <c r="H11193" s="88">
        <v>1034.7294211017365</v>
      </c>
      <c r="I11193" s="88">
        <v>1423.7193643021583</v>
      </c>
      <c r="J11193" s="88">
        <v>2070.3465762239925</v>
      </c>
      <c r="K11193" s="88">
        <v>3462.8326447270028</v>
      </c>
      <c r="L11193" s="88">
        <v>3670.3929761153795</v>
      </c>
      <c r="M11193" s="88">
        <v>3770.8950403300269</v>
      </c>
    </row>
    <row r="11194" spans="3:13" x14ac:dyDescent="0.2">
      <c r="C11194" s="88">
        <v>0.55479999999999996</v>
      </c>
      <c r="D11194" s="88">
        <v>16846.111330370615</v>
      </c>
      <c r="E11194" s="88">
        <v>173.1763635757834</v>
      </c>
      <c r="F11194" s="88">
        <v>534.98188177747306</v>
      </c>
      <c r="G11194" s="88">
        <v>791.89802690517536</v>
      </c>
      <c r="H11194" s="88">
        <v>1034.7326145107149</v>
      </c>
      <c r="I11194" s="88">
        <v>1423.7214124363313</v>
      </c>
      <c r="J11194" s="88">
        <v>2070.3772822122523</v>
      </c>
      <c r="K11194" s="88">
        <v>3462.9121177225252</v>
      </c>
      <c r="L11194" s="88">
        <v>3670.4833741980942</v>
      </c>
      <c r="M11194" s="88">
        <v>3770.9110027398151</v>
      </c>
    </row>
    <row r="11195" spans="3:13" x14ac:dyDescent="0.2">
      <c r="C11195" s="88">
        <v>0.55484999999999995</v>
      </c>
      <c r="D11195" s="88">
        <v>16846.568663305628</v>
      </c>
      <c r="E11195" s="88">
        <v>173.1763635757834</v>
      </c>
      <c r="F11195" s="88">
        <v>534.98787701327865</v>
      </c>
      <c r="G11195" s="88">
        <v>791.9004853807869</v>
      </c>
      <c r="H11195" s="88">
        <v>1034.758503723488</v>
      </c>
      <c r="I11195" s="88">
        <v>1423.7370595808939</v>
      </c>
      <c r="J11195" s="88">
        <v>2070.5319700662317</v>
      </c>
      <c r="K11195" s="88">
        <v>3462.9651312560914</v>
      </c>
      <c r="L11195" s="88">
        <v>3670.5626229985301</v>
      </c>
      <c r="M11195" s="88">
        <v>3770.9188701184794</v>
      </c>
    </row>
    <row r="11196" spans="3:13" x14ac:dyDescent="0.2">
      <c r="C11196" s="88">
        <v>0.55489999999999995</v>
      </c>
      <c r="D11196" s="88">
        <v>16846.644026486643</v>
      </c>
      <c r="E11196" s="88">
        <v>173.1864739944449</v>
      </c>
      <c r="F11196" s="88">
        <v>534.99442932251077</v>
      </c>
      <c r="G11196" s="88">
        <v>791.90801326757719</v>
      </c>
      <c r="H11196" s="88">
        <v>1034.7657305900202</v>
      </c>
      <c r="I11196" s="88">
        <v>1423.7526929538253</v>
      </c>
      <c r="J11196" s="88">
        <v>2070.6221649112804</v>
      </c>
      <c r="K11196" s="88">
        <v>3462.9834773782454</v>
      </c>
      <c r="L11196" s="88">
        <v>3670.5700731487991</v>
      </c>
      <c r="M11196" s="88">
        <v>3770.9259278737209</v>
      </c>
    </row>
    <row r="11197" spans="3:13" x14ac:dyDescent="0.2">
      <c r="C11197" s="88">
        <v>0.55495000000000005</v>
      </c>
      <c r="D11197" s="88">
        <v>16846.862947362715</v>
      </c>
      <c r="E11197" s="88">
        <v>173.18653516042923</v>
      </c>
      <c r="F11197" s="88">
        <v>535.02385700942523</v>
      </c>
      <c r="G11197" s="88">
        <v>791.92714699278213</v>
      </c>
      <c r="H11197" s="88">
        <v>1034.767694615186</v>
      </c>
      <c r="I11197" s="88">
        <v>1423.7587420115456</v>
      </c>
      <c r="J11197" s="88">
        <v>2070.6330996917986</v>
      </c>
      <c r="K11197" s="88">
        <v>3463.0053498547627</v>
      </c>
      <c r="L11197" s="88">
        <v>3670.7391689192959</v>
      </c>
      <c r="M11197" s="88">
        <v>3770.9606590304602</v>
      </c>
    </row>
    <row r="11198" spans="3:13" x14ac:dyDescent="0.2">
      <c r="C11198" s="88">
        <v>0.55500000000000005</v>
      </c>
      <c r="D11198" s="88">
        <v>16847.21698437208</v>
      </c>
      <c r="E11198" s="88">
        <v>173.18653516042923</v>
      </c>
      <c r="F11198" s="88">
        <v>535.02611542134809</v>
      </c>
      <c r="G11198" s="88">
        <v>791.9374549605609</v>
      </c>
      <c r="H11198" s="88">
        <v>1034.7848179700768</v>
      </c>
      <c r="I11198" s="88">
        <v>1423.7919818364981</v>
      </c>
      <c r="J11198" s="88">
        <v>2070.681616904877</v>
      </c>
      <c r="K11198" s="88">
        <v>3463.0534393412368</v>
      </c>
      <c r="L11198" s="88">
        <v>3670.7417228968134</v>
      </c>
      <c r="M11198" s="88">
        <v>3770.969366517239</v>
      </c>
    </row>
    <row r="11199" spans="3:13" x14ac:dyDescent="0.2">
      <c r="C11199" s="88">
        <v>0.55505000000000004</v>
      </c>
      <c r="D11199" s="88">
        <v>16847.217703042985</v>
      </c>
      <c r="E11199" s="88">
        <v>173.18653516042923</v>
      </c>
      <c r="F11199" s="88">
        <v>535.02948298656611</v>
      </c>
      <c r="G11199" s="88">
        <v>791.9434865050448</v>
      </c>
      <c r="H11199" s="88">
        <v>1034.8250336553847</v>
      </c>
      <c r="I11199" s="88">
        <v>1423.8248308415668</v>
      </c>
      <c r="J11199" s="88">
        <v>2070.6995045527974</v>
      </c>
      <c r="K11199" s="88">
        <v>3463.058259108579</v>
      </c>
      <c r="L11199" s="88">
        <v>3670.7785129524341</v>
      </c>
      <c r="M11199" s="88">
        <v>3770.9760842034166</v>
      </c>
    </row>
    <row r="11200" spans="3:13" x14ac:dyDescent="0.2">
      <c r="C11200" s="88">
        <v>0.55510000000000004</v>
      </c>
      <c r="D11200" s="88">
        <v>16847.313365733196</v>
      </c>
      <c r="E11200" s="88">
        <v>173.19153815846403</v>
      </c>
      <c r="F11200" s="88">
        <v>535.03294144245865</v>
      </c>
      <c r="G11200" s="88">
        <v>791.94427815276731</v>
      </c>
      <c r="H11200" s="88">
        <v>1034.8313410053815</v>
      </c>
      <c r="I11200" s="88">
        <v>1423.8333586983827</v>
      </c>
      <c r="J11200" s="88">
        <v>2070.9276571860473</v>
      </c>
      <c r="K11200" s="88">
        <v>3463.2510647764238</v>
      </c>
      <c r="L11200" s="88">
        <v>3670.8078549666388</v>
      </c>
      <c r="M11200" s="88">
        <v>3770.9915353875554</v>
      </c>
    </row>
    <row r="11201" spans="3:13" x14ac:dyDescent="0.2">
      <c r="C11201" s="88">
        <v>0.55515000000000003</v>
      </c>
      <c r="D11201" s="88">
        <v>16847.326561975227</v>
      </c>
      <c r="E11201" s="88">
        <v>173.19277579572827</v>
      </c>
      <c r="F11201" s="88">
        <v>535.03995546088527</v>
      </c>
      <c r="G11201" s="88">
        <v>791.95665165685432</v>
      </c>
      <c r="H11201" s="88">
        <v>1034.8374265749521</v>
      </c>
      <c r="I11201" s="88">
        <v>1423.84053858684</v>
      </c>
      <c r="J11201" s="88">
        <v>2071.0154274737097</v>
      </c>
      <c r="K11201" s="88">
        <v>3463.2603847528617</v>
      </c>
      <c r="L11201" s="88">
        <v>3670.8667553895239</v>
      </c>
      <c r="M11201" s="88">
        <v>3771.0854896152077</v>
      </c>
    </row>
    <row r="11202" spans="3:13" x14ac:dyDescent="0.2">
      <c r="C11202" s="88">
        <v>0.55520000000000003</v>
      </c>
      <c r="D11202" s="88">
        <v>16847.334294655331</v>
      </c>
      <c r="E11202" s="88">
        <v>173.19277579572827</v>
      </c>
      <c r="F11202" s="88">
        <v>535.04588392797405</v>
      </c>
      <c r="G11202" s="88">
        <v>791.9672617657302</v>
      </c>
      <c r="H11202" s="88">
        <v>1034.8427424961396</v>
      </c>
      <c r="I11202" s="88">
        <v>1423.8523222643125</v>
      </c>
      <c r="J11202" s="88">
        <v>2071.0358002281923</v>
      </c>
      <c r="K11202" s="88">
        <v>3463.2650628090387</v>
      </c>
      <c r="L11202" s="88">
        <v>3670.9357876723238</v>
      </c>
      <c r="M11202" s="88">
        <v>3771.0993315681594</v>
      </c>
    </row>
    <row r="11203" spans="3:13" x14ac:dyDescent="0.2">
      <c r="C11203" s="88">
        <v>0.55525000000000002</v>
      </c>
      <c r="D11203" s="88">
        <v>16847.396261539554</v>
      </c>
      <c r="E11203" s="88">
        <v>173.20278772716847</v>
      </c>
      <c r="F11203" s="88">
        <v>535.04817050501288</v>
      </c>
      <c r="G11203" s="88">
        <v>791.96874864319943</v>
      </c>
      <c r="H11203" s="88">
        <v>1034.8451652939207</v>
      </c>
      <c r="I11203" s="88">
        <v>1423.8600939418106</v>
      </c>
      <c r="J11203" s="88">
        <v>2071.0848761434759</v>
      </c>
      <c r="K11203" s="88">
        <v>3463.2820490918252</v>
      </c>
      <c r="L11203" s="88">
        <v>3671.4041801220092</v>
      </c>
      <c r="M11203" s="88">
        <v>3771.1276904588531</v>
      </c>
    </row>
    <row r="11204" spans="3:13" x14ac:dyDescent="0.2">
      <c r="C11204" s="88">
        <v>0.55530000000000002</v>
      </c>
      <c r="D11204" s="88">
        <v>16847.720728745313</v>
      </c>
      <c r="E11204" s="88">
        <v>173.20632800368821</v>
      </c>
      <c r="F11204" s="88">
        <v>535.06692499935343</v>
      </c>
      <c r="G11204" s="88">
        <v>791.98236358030545</v>
      </c>
      <c r="H11204" s="88">
        <v>1034.8470540353464</v>
      </c>
      <c r="I11204" s="88">
        <v>1423.8649631852495</v>
      </c>
      <c r="J11204" s="88">
        <v>2071.2135076401587</v>
      </c>
      <c r="K11204" s="88">
        <v>3463.2936131435172</v>
      </c>
      <c r="L11204" s="88">
        <v>3671.4709482000244</v>
      </c>
      <c r="M11204" s="88">
        <v>3771.1360543580258</v>
      </c>
    </row>
    <row r="11205" spans="3:13" x14ac:dyDescent="0.2">
      <c r="C11205" s="88">
        <v>0.55535000000000001</v>
      </c>
      <c r="D11205" s="88">
        <v>16848.203706646444</v>
      </c>
      <c r="E11205" s="88">
        <v>173.22355088942913</v>
      </c>
      <c r="F11205" s="88">
        <v>535.06710962657826</v>
      </c>
      <c r="G11205" s="88">
        <v>791.9830992942434</v>
      </c>
      <c r="H11205" s="88">
        <v>1034.8577528559476</v>
      </c>
      <c r="I11205" s="88">
        <v>1423.8959642319282</v>
      </c>
      <c r="J11205" s="88">
        <v>2071.2174463037545</v>
      </c>
      <c r="K11205" s="88">
        <v>3463.2993391780456</v>
      </c>
      <c r="L11205" s="88">
        <v>3671.5379397623137</v>
      </c>
      <c r="M11205" s="88">
        <v>3771.1385149157641</v>
      </c>
    </row>
    <row r="11206" spans="3:13" x14ac:dyDescent="0.2">
      <c r="C11206" s="88">
        <v>0.5554</v>
      </c>
      <c r="D11206" s="88">
        <v>16848.311546489691</v>
      </c>
      <c r="E11206" s="88">
        <v>173.23136115017041</v>
      </c>
      <c r="F11206" s="88">
        <v>535.0715002189695</v>
      </c>
      <c r="G11206" s="88">
        <v>791.99076034253267</v>
      </c>
      <c r="H11206" s="88">
        <v>1034.8617138288814</v>
      </c>
      <c r="I11206" s="88">
        <v>1423.9565443233982</v>
      </c>
      <c r="J11206" s="88">
        <v>2071.2372145424206</v>
      </c>
      <c r="K11206" s="88">
        <v>3463.3040788206963</v>
      </c>
      <c r="L11206" s="88">
        <v>3671.5823554223462</v>
      </c>
      <c r="M11206" s="88">
        <v>3771.1412748161756</v>
      </c>
    </row>
    <row r="11207" spans="3:13" x14ac:dyDescent="0.2">
      <c r="C11207" s="88">
        <v>0.55545</v>
      </c>
      <c r="D11207" s="88">
        <v>16848.404813182329</v>
      </c>
      <c r="E11207" s="88">
        <v>173.23597695736316</v>
      </c>
      <c r="F11207" s="88">
        <v>535.07276879680376</v>
      </c>
      <c r="G11207" s="88">
        <v>791.99230137776522</v>
      </c>
      <c r="H11207" s="88">
        <v>1034.8632185464126</v>
      </c>
      <c r="I11207" s="88">
        <v>1423.9727846829451</v>
      </c>
      <c r="J11207" s="88">
        <v>2071.2500217721995</v>
      </c>
      <c r="K11207" s="88">
        <v>3463.5115991381508</v>
      </c>
      <c r="L11207" s="88">
        <v>3671.9233853662549</v>
      </c>
      <c r="M11207" s="88">
        <v>3771.1458092639132</v>
      </c>
    </row>
    <row r="11208" spans="3:13" x14ac:dyDescent="0.2">
      <c r="C11208" s="88">
        <v>0.55549999999999999</v>
      </c>
      <c r="D11208" s="88">
        <v>16848.485833082923</v>
      </c>
      <c r="E11208" s="88">
        <v>173.26978651940772</v>
      </c>
      <c r="F11208" s="88">
        <v>535.07616398909386</v>
      </c>
      <c r="G11208" s="88">
        <v>792.00952424212574</v>
      </c>
      <c r="H11208" s="88">
        <v>1034.8760002483777</v>
      </c>
      <c r="I11208" s="88">
        <v>1423.9956822768877</v>
      </c>
      <c r="J11208" s="88">
        <v>2071.3263889961313</v>
      </c>
      <c r="K11208" s="88">
        <v>3463.6045187135624</v>
      </c>
      <c r="L11208" s="88">
        <v>3672.2635847822967</v>
      </c>
      <c r="M11208" s="88">
        <v>3771.1680984688091</v>
      </c>
    </row>
    <row r="11209" spans="3:13" x14ac:dyDescent="0.2">
      <c r="C11209" s="88">
        <v>0.55554999999999999</v>
      </c>
      <c r="D11209" s="88">
        <v>16848.546028768273</v>
      </c>
      <c r="E11209" s="88">
        <v>173.27509475891293</v>
      </c>
      <c r="F11209" s="88">
        <v>535.07792182228741</v>
      </c>
      <c r="G11209" s="88">
        <v>792.04732875256423</v>
      </c>
      <c r="H11209" s="88">
        <v>1034.8816363577821</v>
      </c>
      <c r="I11209" s="88">
        <v>1424.034869861513</v>
      </c>
      <c r="J11209" s="88">
        <v>2071.3600935777245</v>
      </c>
      <c r="K11209" s="88">
        <v>3463.6550335348916</v>
      </c>
      <c r="L11209" s="88">
        <v>3672.4718199471795</v>
      </c>
      <c r="M11209" s="88">
        <v>3771.1912866175185</v>
      </c>
    </row>
    <row r="11210" spans="3:13" x14ac:dyDescent="0.2">
      <c r="C11210" s="88">
        <v>0.55559999999999998</v>
      </c>
      <c r="D11210" s="88">
        <v>16848.640821173485</v>
      </c>
      <c r="E11210" s="88">
        <v>173.27529812709327</v>
      </c>
      <c r="F11210" s="88">
        <v>535.07798837331075</v>
      </c>
      <c r="G11210" s="88">
        <v>792.04815600612574</v>
      </c>
      <c r="H11210" s="88">
        <v>1034.8867932722355</v>
      </c>
      <c r="I11210" s="88">
        <v>1424.0648318117173</v>
      </c>
      <c r="J11210" s="88">
        <v>2071.396020151637</v>
      </c>
      <c r="K11210" s="88">
        <v>3463.7421465916314</v>
      </c>
      <c r="L11210" s="88">
        <v>3672.5233716689395</v>
      </c>
      <c r="M11210" s="88">
        <v>3771.2052025288313</v>
      </c>
    </row>
    <row r="11211" spans="3:13" x14ac:dyDescent="0.2">
      <c r="C11211" s="88">
        <v>0.55564999999999998</v>
      </c>
      <c r="D11211" s="88">
        <v>16848.686485717368</v>
      </c>
      <c r="E11211" s="88">
        <v>173.2903229328067</v>
      </c>
      <c r="F11211" s="88">
        <v>535.08770765502095</v>
      </c>
      <c r="G11211" s="88">
        <v>792.05570688516582</v>
      </c>
      <c r="H11211" s="88">
        <v>1034.8883237003342</v>
      </c>
      <c r="I11211" s="88">
        <v>1424.0912267957351</v>
      </c>
      <c r="J11211" s="88">
        <v>2071.4118143222354</v>
      </c>
      <c r="K11211" s="88">
        <v>3463.829150600412</v>
      </c>
      <c r="L11211" s="88">
        <v>3672.7820227783159</v>
      </c>
      <c r="M11211" s="88">
        <v>3771.2207620954136</v>
      </c>
    </row>
    <row r="11212" spans="3:13" x14ac:dyDescent="0.2">
      <c r="C11212" s="88">
        <v>0.55569999999999997</v>
      </c>
      <c r="D11212" s="88">
        <v>16848.72747043283</v>
      </c>
      <c r="E11212" s="88">
        <v>173.29867854313216</v>
      </c>
      <c r="F11212" s="88">
        <v>535.0947473362412</v>
      </c>
      <c r="G11212" s="88">
        <v>792.05807005522274</v>
      </c>
      <c r="H11212" s="88">
        <v>1034.8923449930685</v>
      </c>
      <c r="I11212" s="88">
        <v>1424.094367463937</v>
      </c>
      <c r="J11212" s="88">
        <v>2071.4132627548647</v>
      </c>
      <c r="K11212" s="88">
        <v>3463.8994938766809</v>
      </c>
      <c r="L11212" s="88">
        <v>3672.8269693620105</v>
      </c>
      <c r="M11212" s="88">
        <v>3771.236790594613</v>
      </c>
    </row>
    <row r="11213" spans="3:13" x14ac:dyDescent="0.2">
      <c r="C11213" s="88">
        <v>0.55574999999999997</v>
      </c>
      <c r="D11213" s="88">
        <v>16848.81284371981</v>
      </c>
      <c r="E11213" s="88">
        <v>173.30481930410406</v>
      </c>
      <c r="F11213" s="88">
        <v>535.10390408544981</v>
      </c>
      <c r="G11213" s="88">
        <v>792.06117927919331</v>
      </c>
      <c r="H11213" s="88">
        <v>1034.9086840288701</v>
      </c>
      <c r="I11213" s="88">
        <v>1424.1016812741686</v>
      </c>
      <c r="J11213" s="88">
        <v>2071.4520459308519</v>
      </c>
      <c r="K11213" s="88">
        <v>3463.9252611360102</v>
      </c>
      <c r="L11213" s="88">
        <v>3673.4806375314238</v>
      </c>
      <c r="M11213" s="88">
        <v>3771.2558988936225</v>
      </c>
    </row>
    <row r="11214" spans="3:13" x14ac:dyDescent="0.2">
      <c r="C11214" s="88">
        <v>0.55579999999999996</v>
      </c>
      <c r="D11214" s="88">
        <v>16848.919210945358</v>
      </c>
      <c r="E11214" s="88">
        <v>173.30605775088225</v>
      </c>
      <c r="F11214" s="88">
        <v>535.11538760315989</v>
      </c>
      <c r="G11214" s="88">
        <v>792.07753224558155</v>
      </c>
      <c r="H11214" s="88">
        <v>1034.9189161976747</v>
      </c>
      <c r="I11214" s="88">
        <v>1424.1068798748547</v>
      </c>
      <c r="J11214" s="88">
        <v>2071.4585065178894</v>
      </c>
      <c r="K11214" s="88">
        <v>3463.9712201885577</v>
      </c>
      <c r="L11214" s="88">
        <v>3673.4946445921778</v>
      </c>
      <c r="M11214" s="88">
        <v>3771.2710586544749</v>
      </c>
    </row>
    <row r="11215" spans="3:13" x14ac:dyDescent="0.2">
      <c r="C11215" s="88">
        <v>0.55584999999999996</v>
      </c>
      <c r="D11215" s="88">
        <v>16849.040360463667</v>
      </c>
      <c r="E11215" s="88">
        <v>173.31117418053054</v>
      </c>
      <c r="F11215" s="88">
        <v>535.11794572700364</v>
      </c>
      <c r="G11215" s="88">
        <v>792.0835194642591</v>
      </c>
      <c r="H11215" s="88">
        <v>1034.9389260401281</v>
      </c>
      <c r="I11215" s="88">
        <v>1424.1151893931456</v>
      </c>
      <c r="J11215" s="88">
        <v>2071.4821059253941</v>
      </c>
      <c r="K11215" s="88">
        <v>3463.9870629534316</v>
      </c>
      <c r="L11215" s="88">
        <v>3673.5627643750072</v>
      </c>
      <c r="M11215" s="88">
        <v>3771.280316783324</v>
      </c>
    </row>
    <row r="11216" spans="3:13" x14ac:dyDescent="0.2">
      <c r="C11216" s="88">
        <v>0.55589999999999995</v>
      </c>
      <c r="D11216" s="88">
        <v>16849.183372501222</v>
      </c>
      <c r="E11216" s="88">
        <v>173.31117418053054</v>
      </c>
      <c r="F11216" s="88">
        <v>535.12353810313607</v>
      </c>
      <c r="G11216" s="88">
        <v>792.09011821322247</v>
      </c>
      <c r="H11216" s="88">
        <v>1034.9458555870706</v>
      </c>
      <c r="I11216" s="88">
        <v>1424.1434828191809</v>
      </c>
      <c r="J11216" s="88">
        <v>2071.5530375047538</v>
      </c>
      <c r="K11216" s="88">
        <v>3464.0781687261892</v>
      </c>
      <c r="L11216" s="88">
        <v>3673.582322119024</v>
      </c>
      <c r="M11216" s="88">
        <v>3771.2822077305191</v>
      </c>
    </row>
    <row r="11217" spans="3:13" x14ac:dyDescent="0.2">
      <c r="C11217" s="88">
        <v>0.55595000000000006</v>
      </c>
      <c r="D11217" s="88">
        <v>16849.185992353974</v>
      </c>
      <c r="E11217" s="88">
        <v>173.3186719106061</v>
      </c>
      <c r="F11217" s="88">
        <v>535.12730010358518</v>
      </c>
      <c r="G11217" s="88">
        <v>792.11695755580649</v>
      </c>
      <c r="H11217" s="88">
        <v>1034.9601777661987</v>
      </c>
      <c r="I11217" s="88">
        <v>1424.1616162573032</v>
      </c>
      <c r="J11217" s="88">
        <v>2071.5616599814666</v>
      </c>
      <c r="K11217" s="88">
        <v>3464.3240562944811</v>
      </c>
      <c r="L11217" s="88">
        <v>3673.6222600352025</v>
      </c>
      <c r="M11217" s="88">
        <v>3771.3039491680606</v>
      </c>
    </row>
    <row r="11218" spans="3:13" x14ac:dyDescent="0.2">
      <c r="C11218" s="88">
        <v>0.55600000000000005</v>
      </c>
      <c r="D11218" s="88">
        <v>16849.314645212602</v>
      </c>
      <c r="E11218" s="88">
        <v>173.32176229838387</v>
      </c>
      <c r="F11218" s="88">
        <v>535.13604796865457</v>
      </c>
      <c r="G11218" s="88">
        <v>792.12235276064848</v>
      </c>
      <c r="H11218" s="88">
        <v>1034.960628576232</v>
      </c>
      <c r="I11218" s="88">
        <v>1424.1629466180561</v>
      </c>
      <c r="J11218" s="88">
        <v>2071.6117498265448</v>
      </c>
      <c r="K11218" s="88">
        <v>3464.3272050878463</v>
      </c>
      <c r="L11218" s="88">
        <v>3673.6543035991863</v>
      </c>
      <c r="M11218" s="88">
        <v>3771.3111041095276</v>
      </c>
    </row>
    <row r="11219" spans="3:13" x14ac:dyDescent="0.2">
      <c r="C11219" s="88">
        <v>0.55605000000000004</v>
      </c>
      <c r="D11219" s="88">
        <v>16849.351762118007</v>
      </c>
      <c r="E11219" s="88">
        <v>173.33045982769727</v>
      </c>
      <c r="F11219" s="88">
        <v>535.14079376481004</v>
      </c>
      <c r="G11219" s="88">
        <v>792.15301484202109</v>
      </c>
      <c r="H11219" s="88">
        <v>1035.0391650783931</v>
      </c>
      <c r="I11219" s="88">
        <v>1424.1894901283931</v>
      </c>
      <c r="J11219" s="88">
        <v>2071.665238289243</v>
      </c>
      <c r="K11219" s="88">
        <v>3464.3506725808174</v>
      </c>
      <c r="L11219" s="88">
        <v>3673.689079144111</v>
      </c>
      <c r="M11219" s="88">
        <v>3771.3477473237399</v>
      </c>
    </row>
    <row r="11220" spans="3:13" x14ac:dyDescent="0.2">
      <c r="C11220" s="88">
        <v>0.55610000000000004</v>
      </c>
      <c r="D11220" s="88">
        <v>16849.354004254186</v>
      </c>
      <c r="E11220" s="88">
        <v>173.33974436695735</v>
      </c>
      <c r="F11220" s="88">
        <v>535.14156226989189</v>
      </c>
      <c r="G11220" s="88">
        <v>792.15954497072471</v>
      </c>
      <c r="H11220" s="88">
        <v>1035.0498213539522</v>
      </c>
      <c r="I11220" s="88">
        <v>1424.2127718107381</v>
      </c>
      <c r="J11220" s="88">
        <v>2071.6686725133563</v>
      </c>
      <c r="K11220" s="88">
        <v>3464.3651150879327</v>
      </c>
      <c r="L11220" s="88">
        <v>3673.7094105107644</v>
      </c>
      <c r="M11220" s="88">
        <v>3771.3522096337274</v>
      </c>
    </row>
    <row r="11221" spans="3:13" x14ac:dyDescent="0.2">
      <c r="C11221" s="88">
        <v>0.55615000000000003</v>
      </c>
      <c r="D11221" s="88">
        <v>16849.701018128409</v>
      </c>
      <c r="E11221" s="88">
        <v>173.34027787613377</v>
      </c>
      <c r="F11221" s="88">
        <v>535.14524731255005</v>
      </c>
      <c r="G11221" s="88">
        <v>792.17453193151778</v>
      </c>
      <c r="H11221" s="88">
        <v>1035.0522032249974</v>
      </c>
      <c r="I11221" s="88">
        <v>1424.2204924573775</v>
      </c>
      <c r="J11221" s="88">
        <v>2071.7172845522664</v>
      </c>
      <c r="K11221" s="88">
        <v>3464.3787444997079</v>
      </c>
      <c r="L11221" s="88">
        <v>3673.7571600457354</v>
      </c>
      <c r="M11221" s="88">
        <v>3771.3531199723311</v>
      </c>
    </row>
    <row r="11222" spans="3:13" x14ac:dyDescent="0.2">
      <c r="C11222" s="88">
        <v>0.55620000000000003</v>
      </c>
      <c r="D11222" s="88">
        <v>16849.751862059649</v>
      </c>
      <c r="E11222" s="88">
        <v>173.34040565843407</v>
      </c>
      <c r="F11222" s="88">
        <v>535.14935553067971</v>
      </c>
      <c r="G11222" s="88">
        <v>792.17881775813566</v>
      </c>
      <c r="H11222" s="88">
        <v>1035.0908494241862</v>
      </c>
      <c r="I11222" s="88">
        <v>1424.2356501405238</v>
      </c>
      <c r="J11222" s="88">
        <v>2071.7475594860098</v>
      </c>
      <c r="K11222" s="88">
        <v>3464.3824008342372</v>
      </c>
      <c r="L11222" s="88">
        <v>3673.8299950023029</v>
      </c>
      <c r="M11222" s="88">
        <v>3771.3557155315357</v>
      </c>
    </row>
    <row r="11223" spans="3:13" x14ac:dyDescent="0.2">
      <c r="C11223" s="88">
        <v>0.55625000000000002</v>
      </c>
      <c r="D11223" s="88">
        <v>16849.821435038706</v>
      </c>
      <c r="E11223" s="88">
        <v>173.34631225473368</v>
      </c>
      <c r="F11223" s="88">
        <v>535.15289170965389</v>
      </c>
      <c r="G11223" s="88">
        <v>792.1806176635987</v>
      </c>
      <c r="H11223" s="88">
        <v>1035.1139410576834</v>
      </c>
      <c r="I11223" s="88">
        <v>1424.2368762811016</v>
      </c>
      <c r="J11223" s="88">
        <v>2071.7657952797294</v>
      </c>
      <c r="K11223" s="88">
        <v>3464.4421224937523</v>
      </c>
      <c r="L11223" s="88">
        <v>3673.8365960045944</v>
      </c>
      <c r="M11223" s="88">
        <v>3771.4120410785763</v>
      </c>
    </row>
    <row r="11224" spans="3:13" x14ac:dyDescent="0.2">
      <c r="C11224" s="88">
        <v>0.55630000000000002</v>
      </c>
      <c r="D11224" s="88">
        <v>16850.282379439974</v>
      </c>
      <c r="E11224" s="88">
        <v>173.37539140722129</v>
      </c>
      <c r="F11224" s="88">
        <v>535.15840088648747</v>
      </c>
      <c r="G11224" s="88">
        <v>792.24825890872944</v>
      </c>
      <c r="H11224" s="88">
        <v>1035.1477965588078</v>
      </c>
      <c r="I11224" s="88">
        <v>1424.2423174637624</v>
      </c>
      <c r="J11224" s="88">
        <v>2071.8092334208086</v>
      </c>
      <c r="K11224" s="88">
        <v>3464.4598774897986</v>
      </c>
      <c r="L11224" s="88">
        <v>3674.1348572307411</v>
      </c>
      <c r="M11224" s="88">
        <v>3771.5377530003129</v>
      </c>
    </row>
    <row r="11225" spans="3:13" x14ac:dyDescent="0.2">
      <c r="C11225" s="88">
        <v>0.55635000000000001</v>
      </c>
      <c r="D11225" s="88">
        <v>16850.596067557362</v>
      </c>
      <c r="E11225" s="88">
        <v>173.3809349802832</v>
      </c>
      <c r="F11225" s="88">
        <v>535.16209555499017</v>
      </c>
      <c r="G11225" s="88">
        <v>792.27036839011998</v>
      </c>
      <c r="H11225" s="88">
        <v>1035.1487273553889</v>
      </c>
      <c r="I11225" s="88">
        <v>1424.3021276907912</v>
      </c>
      <c r="J11225" s="88">
        <v>2071.814343551956</v>
      </c>
      <c r="K11225" s="88">
        <v>3464.5012643500995</v>
      </c>
      <c r="L11225" s="88">
        <v>3674.1934612085543</v>
      </c>
      <c r="M11225" s="88">
        <v>3771.5633146555379</v>
      </c>
    </row>
    <row r="11226" spans="3:13" x14ac:dyDescent="0.2">
      <c r="C11226" s="88">
        <v>0.55640000000000001</v>
      </c>
      <c r="D11226" s="88">
        <v>16850.60597062025</v>
      </c>
      <c r="E11226" s="88">
        <v>173.3809349802832</v>
      </c>
      <c r="F11226" s="88">
        <v>535.16676966481873</v>
      </c>
      <c r="G11226" s="88">
        <v>792.28023635201407</v>
      </c>
      <c r="H11226" s="88">
        <v>1035.1563919806385</v>
      </c>
      <c r="I11226" s="88">
        <v>1424.3115714215073</v>
      </c>
      <c r="J11226" s="88">
        <v>2071.8151402312892</v>
      </c>
      <c r="K11226" s="88">
        <v>3464.5045765764776</v>
      </c>
      <c r="L11226" s="88">
        <v>3674.3534619863631</v>
      </c>
      <c r="M11226" s="88">
        <v>3771.5719732154466</v>
      </c>
    </row>
    <row r="11227" spans="3:13" x14ac:dyDescent="0.2">
      <c r="C11227" s="88">
        <v>0.55645</v>
      </c>
      <c r="D11227" s="88">
        <v>16850.64959616842</v>
      </c>
      <c r="E11227" s="88">
        <v>173.3863669779721</v>
      </c>
      <c r="F11227" s="88">
        <v>535.17734134004604</v>
      </c>
      <c r="G11227" s="88">
        <v>792.32875432641094</v>
      </c>
      <c r="H11227" s="88">
        <v>1035.1617369956398</v>
      </c>
      <c r="I11227" s="88">
        <v>1424.3700631265788</v>
      </c>
      <c r="J11227" s="88">
        <v>2071.8166748841782</v>
      </c>
      <c r="K11227" s="88">
        <v>3464.5120428943706</v>
      </c>
      <c r="L11227" s="88">
        <v>3674.4167046812463</v>
      </c>
      <c r="M11227" s="88">
        <v>3771.5864852864247</v>
      </c>
    </row>
    <row r="11228" spans="3:13" x14ac:dyDescent="0.2">
      <c r="C11228" s="88">
        <v>0.55649999999999999</v>
      </c>
      <c r="D11228" s="88">
        <v>16850.743287650479</v>
      </c>
      <c r="E11228" s="88">
        <v>173.3863669779721</v>
      </c>
      <c r="F11228" s="88">
        <v>535.18056661154105</v>
      </c>
      <c r="G11228" s="88">
        <v>792.37901837859863</v>
      </c>
      <c r="H11228" s="88">
        <v>1035.1729577953165</v>
      </c>
      <c r="I11228" s="88">
        <v>1424.4045852355371</v>
      </c>
      <c r="J11228" s="88">
        <v>2071.8539595454499</v>
      </c>
      <c r="K11228" s="88">
        <v>3464.5152126686867</v>
      </c>
      <c r="L11228" s="88">
        <v>3674.4538150882722</v>
      </c>
      <c r="M11228" s="88">
        <v>3771.5972908315703</v>
      </c>
    </row>
    <row r="11229" spans="3:13" x14ac:dyDescent="0.2">
      <c r="C11229" s="88">
        <v>0.55654999999999999</v>
      </c>
      <c r="D11229" s="88">
        <v>16850.744499399785</v>
      </c>
      <c r="E11229" s="88">
        <v>173.39310197205123</v>
      </c>
      <c r="F11229" s="88">
        <v>535.18101194042947</v>
      </c>
      <c r="G11229" s="88">
        <v>792.43673528778845</v>
      </c>
      <c r="H11229" s="88">
        <v>1035.1903622540058</v>
      </c>
      <c r="I11229" s="88">
        <v>1424.4080188413272</v>
      </c>
      <c r="J11229" s="88">
        <v>2071.8687442329801</v>
      </c>
      <c r="K11229" s="88">
        <v>3464.5163140375416</v>
      </c>
      <c r="L11229" s="88">
        <v>3674.4788061912254</v>
      </c>
      <c r="M11229" s="88">
        <v>3771.6010045811099</v>
      </c>
    </row>
    <row r="11230" spans="3:13" x14ac:dyDescent="0.2">
      <c r="C11230" s="88">
        <v>0.55659999999999998</v>
      </c>
      <c r="D11230" s="88">
        <v>16850.976541123237</v>
      </c>
      <c r="E11230" s="88">
        <v>173.40249810390196</v>
      </c>
      <c r="F11230" s="88">
        <v>535.19101643034401</v>
      </c>
      <c r="G11230" s="88">
        <v>792.44505476325867</v>
      </c>
      <c r="H11230" s="88">
        <v>1035.1933113666387</v>
      </c>
      <c r="I11230" s="88">
        <v>1424.452041163388</v>
      </c>
      <c r="J11230" s="88">
        <v>2071.8979535183489</v>
      </c>
      <c r="K11230" s="88">
        <v>3464.5237352432159</v>
      </c>
      <c r="L11230" s="88">
        <v>3674.5091914992172</v>
      </c>
      <c r="M11230" s="88">
        <v>3771.6108503717933</v>
      </c>
    </row>
    <row r="11231" spans="3:13" x14ac:dyDescent="0.2">
      <c r="C11231" s="88">
        <v>0.55664999999999998</v>
      </c>
      <c r="D11231" s="88">
        <v>16851.007327871612</v>
      </c>
      <c r="E11231" s="88">
        <v>173.40404557003967</v>
      </c>
      <c r="F11231" s="88">
        <v>535.20060703511308</v>
      </c>
      <c r="G11231" s="88">
        <v>792.46103599408161</v>
      </c>
      <c r="H11231" s="88">
        <v>1035.1939659333661</v>
      </c>
      <c r="I11231" s="88">
        <v>1424.4571197925029</v>
      </c>
      <c r="J11231" s="88">
        <v>2071.9046963950559</v>
      </c>
      <c r="K11231" s="88">
        <v>3464.5575373783495</v>
      </c>
      <c r="L11231" s="88">
        <v>3674.5332325774934</v>
      </c>
      <c r="M11231" s="88">
        <v>3771.6119849529437</v>
      </c>
    </row>
    <row r="11232" spans="3:13" x14ac:dyDescent="0.2">
      <c r="C11232" s="88">
        <v>0.55669999999999997</v>
      </c>
      <c r="D11232" s="88">
        <v>16851.017686547551</v>
      </c>
      <c r="E11232" s="88">
        <v>173.4066096348688</v>
      </c>
      <c r="F11232" s="88">
        <v>535.2172802961577</v>
      </c>
      <c r="G11232" s="88">
        <v>792.49360663844436</v>
      </c>
      <c r="H11232" s="88">
        <v>1035.2463254074614</v>
      </c>
      <c r="I11232" s="88">
        <v>1424.4909129062503</v>
      </c>
      <c r="J11232" s="88">
        <v>2071.9055647798878</v>
      </c>
      <c r="K11232" s="88">
        <v>3464.5705571438348</v>
      </c>
      <c r="L11232" s="88">
        <v>3674.564596721998</v>
      </c>
      <c r="M11232" s="88">
        <v>3771.6174428487338</v>
      </c>
    </row>
    <row r="11233" spans="3:13" x14ac:dyDescent="0.2">
      <c r="C11233" s="88">
        <v>0.55674999999999997</v>
      </c>
      <c r="D11233" s="88">
        <v>16851.116766405012</v>
      </c>
      <c r="E11233" s="88">
        <v>173.40730441847063</v>
      </c>
      <c r="F11233" s="88">
        <v>535.22733954551131</v>
      </c>
      <c r="G11233" s="88">
        <v>792.52411969066588</v>
      </c>
      <c r="H11233" s="88">
        <v>1035.2502098042182</v>
      </c>
      <c r="I11233" s="88">
        <v>1424.4998279519086</v>
      </c>
      <c r="J11233" s="88">
        <v>2071.9564726543631</v>
      </c>
      <c r="K11233" s="88">
        <v>3464.7194776752044</v>
      </c>
      <c r="L11233" s="88">
        <v>3674.6997960939434</v>
      </c>
      <c r="M11233" s="88">
        <v>3771.6383574748515</v>
      </c>
    </row>
    <row r="11234" spans="3:13" x14ac:dyDescent="0.2">
      <c r="C11234" s="88">
        <v>0.55679999999999996</v>
      </c>
      <c r="D11234" s="88">
        <v>16851.191163483029</v>
      </c>
      <c r="E11234" s="88">
        <v>173.42155798471777</v>
      </c>
      <c r="F11234" s="88">
        <v>535.24017202882897</v>
      </c>
      <c r="G11234" s="88">
        <v>792.55522676337068</v>
      </c>
      <c r="H11234" s="88">
        <v>1035.2720854152949</v>
      </c>
      <c r="I11234" s="88">
        <v>1424.580071926528</v>
      </c>
      <c r="J11234" s="88">
        <v>2071.984014976827</v>
      </c>
      <c r="K11234" s="88">
        <v>3464.7323098545494</v>
      </c>
      <c r="L11234" s="88">
        <v>3674.7350095400734</v>
      </c>
      <c r="M11234" s="88">
        <v>3771.6588117744172</v>
      </c>
    </row>
    <row r="11235" spans="3:13" x14ac:dyDescent="0.2">
      <c r="C11235" s="88">
        <v>0.55684999999999996</v>
      </c>
      <c r="D11235" s="88">
        <v>16851.244104967318</v>
      </c>
      <c r="E11235" s="88">
        <v>173.43436470625784</v>
      </c>
      <c r="F11235" s="88">
        <v>535.24093111033653</v>
      </c>
      <c r="G11235" s="88">
        <v>792.55624338046255</v>
      </c>
      <c r="H11235" s="88">
        <v>1035.28721419875</v>
      </c>
      <c r="I11235" s="88">
        <v>1424.5873807726766</v>
      </c>
      <c r="J11235" s="88">
        <v>2072.0041913249424</v>
      </c>
      <c r="K11235" s="88">
        <v>3464.7538806152861</v>
      </c>
      <c r="L11235" s="88">
        <v>3674.7383056496315</v>
      </c>
      <c r="M11235" s="88">
        <v>3771.6613424707366</v>
      </c>
    </row>
    <row r="11236" spans="3:13" x14ac:dyDescent="0.2">
      <c r="C11236" s="88">
        <v>0.55689999999999995</v>
      </c>
      <c r="D11236" s="88">
        <v>16851.486641245356</v>
      </c>
      <c r="E11236" s="88">
        <v>173.43644937852878</v>
      </c>
      <c r="F11236" s="88">
        <v>535.2438750833453</v>
      </c>
      <c r="G11236" s="88">
        <v>792.55749625016097</v>
      </c>
      <c r="H11236" s="88">
        <v>1035.3137675536941</v>
      </c>
      <c r="I11236" s="88">
        <v>1424.664705571558</v>
      </c>
      <c r="J11236" s="88">
        <v>2072.0132818265506</v>
      </c>
      <c r="K11236" s="88">
        <v>3464.8607195626128</v>
      </c>
      <c r="L11236" s="88">
        <v>3674.840291309984</v>
      </c>
      <c r="M11236" s="88">
        <v>3771.6709092374113</v>
      </c>
    </row>
    <row r="11237" spans="3:13" x14ac:dyDescent="0.2">
      <c r="C11237" s="88">
        <v>0.55694999999999995</v>
      </c>
      <c r="D11237" s="88">
        <v>16851.617433999534</v>
      </c>
      <c r="E11237" s="88">
        <v>173.43667660034862</v>
      </c>
      <c r="F11237" s="88">
        <v>535.24846951999416</v>
      </c>
      <c r="G11237" s="88">
        <v>792.57059438366468</v>
      </c>
      <c r="H11237" s="88">
        <v>1035.3549227538047</v>
      </c>
      <c r="I11237" s="88">
        <v>1424.6933355960564</v>
      </c>
      <c r="J11237" s="88">
        <v>2072.0565772866062</v>
      </c>
      <c r="K11237" s="88">
        <v>3464.9055413452456</v>
      </c>
      <c r="L11237" s="88">
        <v>3674.8446770658147</v>
      </c>
      <c r="M11237" s="88">
        <v>3771.6970401859508</v>
      </c>
    </row>
    <row r="11238" spans="3:13" x14ac:dyDescent="0.2">
      <c r="C11238" s="88">
        <v>0.55700000000000005</v>
      </c>
      <c r="D11238" s="88">
        <v>16851.936220059553</v>
      </c>
      <c r="E11238" s="88">
        <v>173.43667660034862</v>
      </c>
      <c r="F11238" s="88">
        <v>535.25457271259211</v>
      </c>
      <c r="G11238" s="88">
        <v>792.57504721234</v>
      </c>
      <c r="H11238" s="88">
        <v>1035.3663368353391</v>
      </c>
      <c r="I11238" s="88">
        <v>1424.6978254407022</v>
      </c>
      <c r="J11238" s="88">
        <v>2072.0578325125603</v>
      </c>
      <c r="K11238" s="88">
        <v>3464.9441148236247</v>
      </c>
      <c r="L11238" s="88">
        <v>3674.9306965667802</v>
      </c>
      <c r="M11238" s="88">
        <v>3771.7243970605282</v>
      </c>
    </row>
    <row r="11239" spans="3:13" x14ac:dyDescent="0.2">
      <c r="C11239" s="88">
        <v>0.55705000000000005</v>
      </c>
      <c r="D11239" s="88">
        <v>16852.059528206013</v>
      </c>
      <c r="E11239" s="88">
        <v>173.44109403158745</v>
      </c>
      <c r="F11239" s="88">
        <v>535.25457357760388</v>
      </c>
      <c r="G11239" s="88">
        <v>792.59264385740062</v>
      </c>
      <c r="H11239" s="88">
        <v>1035.3679759888441</v>
      </c>
      <c r="I11239" s="88">
        <v>1424.7442099928248</v>
      </c>
      <c r="J11239" s="88">
        <v>2072.060874616328</v>
      </c>
      <c r="K11239" s="88">
        <v>3464.9779556897734</v>
      </c>
      <c r="L11239" s="88">
        <v>3675.1051201335945</v>
      </c>
      <c r="M11239" s="88">
        <v>3771.7301177079189</v>
      </c>
    </row>
    <row r="11240" spans="3:13" x14ac:dyDescent="0.2">
      <c r="C11240" s="88">
        <v>0.55710000000000004</v>
      </c>
      <c r="D11240" s="88">
        <v>16852.504121426555</v>
      </c>
      <c r="E11240" s="88">
        <v>173.44524958396232</v>
      </c>
      <c r="F11240" s="88">
        <v>535.27057595534507</v>
      </c>
      <c r="G11240" s="88">
        <v>792.59340277198544</v>
      </c>
      <c r="H11240" s="88">
        <v>1035.3922263535451</v>
      </c>
      <c r="I11240" s="88">
        <v>1424.7485013000378</v>
      </c>
      <c r="J11240" s="88">
        <v>2072.0682452961378</v>
      </c>
      <c r="K11240" s="88">
        <v>3464.9797913552729</v>
      </c>
      <c r="L11240" s="88">
        <v>3675.1780338418862</v>
      </c>
      <c r="M11240" s="88">
        <v>3771.7461619937876</v>
      </c>
    </row>
    <row r="11241" spans="3:13" x14ac:dyDescent="0.2">
      <c r="C11241" s="88">
        <v>0.55715000000000003</v>
      </c>
      <c r="D11241" s="88">
        <v>16852.630137809156</v>
      </c>
      <c r="E11241" s="88">
        <v>173.46241038411335</v>
      </c>
      <c r="F11241" s="88">
        <v>535.27260085290072</v>
      </c>
      <c r="G11241" s="88">
        <v>792.59898979095078</v>
      </c>
      <c r="H11241" s="88">
        <v>1035.4094751783632</v>
      </c>
      <c r="I11241" s="88">
        <v>1424.774606460413</v>
      </c>
      <c r="J11241" s="88">
        <v>2072.087152542666</v>
      </c>
      <c r="K11241" s="88">
        <v>3465.0640777491444</v>
      </c>
      <c r="L11241" s="88">
        <v>3675.263900761232</v>
      </c>
      <c r="M11241" s="88">
        <v>3771.7522756659523</v>
      </c>
    </row>
    <row r="11242" spans="3:13" x14ac:dyDescent="0.2">
      <c r="C11242" s="88">
        <v>0.55720000000000003</v>
      </c>
      <c r="D11242" s="88">
        <v>16852.907662776601</v>
      </c>
      <c r="E11242" s="88">
        <v>173.47304775022076</v>
      </c>
      <c r="F11242" s="88">
        <v>535.27933354494553</v>
      </c>
      <c r="G11242" s="88">
        <v>792.69053620267823</v>
      </c>
      <c r="H11242" s="88">
        <v>1035.4280757440524</v>
      </c>
      <c r="I11242" s="88">
        <v>1424.7943013766271</v>
      </c>
      <c r="J11242" s="88">
        <v>2072.126051706734</v>
      </c>
      <c r="K11242" s="88">
        <v>3465.1151335928384</v>
      </c>
      <c r="L11242" s="88">
        <v>3675.5907081241312</v>
      </c>
      <c r="M11242" s="88">
        <v>3771.8064549783494</v>
      </c>
    </row>
    <row r="11243" spans="3:13" x14ac:dyDescent="0.2">
      <c r="C11243" s="88">
        <v>0.55725000000000002</v>
      </c>
      <c r="D11243" s="88">
        <v>16853.106442255033</v>
      </c>
      <c r="E11243" s="88">
        <v>173.48391391861696</v>
      </c>
      <c r="F11243" s="88">
        <v>535.29080687444912</v>
      </c>
      <c r="G11243" s="88">
        <v>792.71850067103423</v>
      </c>
      <c r="H11243" s="88">
        <v>1035.4291933207724</v>
      </c>
      <c r="I11243" s="88">
        <v>1424.8120700489885</v>
      </c>
      <c r="J11243" s="88">
        <v>2072.1320534549236</v>
      </c>
      <c r="K11243" s="88">
        <v>3465.1819347009787</v>
      </c>
      <c r="L11243" s="88">
        <v>3675.662527085718</v>
      </c>
      <c r="M11243" s="88">
        <v>3771.8432088745221</v>
      </c>
    </row>
    <row r="11244" spans="3:13" x14ac:dyDescent="0.2">
      <c r="C11244" s="88">
        <v>0.55730000000000002</v>
      </c>
      <c r="D11244" s="88">
        <v>16853.569563941601</v>
      </c>
      <c r="E11244" s="88">
        <v>173.49848277026831</v>
      </c>
      <c r="F11244" s="88">
        <v>535.30348176944653</v>
      </c>
      <c r="G11244" s="88">
        <v>792.74081843154454</v>
      </c>
      <c r="H11244" s="88">
        <v>1035.4355088607476</v>
      </c>
      <c r="I11244" s="88">
        <v>1424.8238859871772</v>
      </c>
      <c r="J11244" s="88">
        <v>2072.1472890349792</v>
      </c>
      <c r="K11244" s="88">
        <v>3465.1929885944064</v>
      </c>
      <c r="L11244" s="88">
        <v>3675.9540216113055</v>
      </c>
      <c r="M11244" s="88">
        <v>3771.8511395930268</v>
      </c>
    </row>
    <row r="11245" spans="3:13" x14ac:dyDescent="0.2">
      <c r="C11245" s="88">
        <v>0.55735000000000001</v>
      </c>
      <c r="D11245" s="88">
        <v>16853.668857906629</v>
      </c>
      <c r="E11245" s="88">
        <v>173.50452026682524</v>
      </c>
      <c r="F11245" s="88">
        <v>535.31544961105283</v>
      </c>
      <c r="G11245" s="88">
        <v>792.78555181538786</v>
      </c>
      <c r="H11245" s="88">
        <v>1035.4583345001761</v>
      </c>
      <c r="I11245" s="88">
        <v>1424.8303319195052</v>
      </c>
      <c r="J11245" s="88">
        <v>2072.1776825752477</v>
      </c>
      <c r="K11245" s="88">
        <v>3465.2559036826078</v>
      </c>
      <c r="L11245" s="88">
        <v>3676.0760867014219</v>
      </c>
      <c r="M11245" s="88">
        <v>3771.8615037492691</v>
      </c>
    </row>
    <row r="11246" spans="3:13" x14ac:dyDescent="0.2">
      <c r="C11246" s="88">
        <v>0.55740000000000001</v>
      </c>
      <c r="D11246" s="88">
        <v>16853.780698274993</v>
      </c>
      <c r="E11246" s="88">
        <v>173.51811280046877</v>
      </c>
      <c r="F11246" s="88">
        <v>535.32981080692798</v>
      </c>
      <c r="G11246" s="88">
        <v>792.79342663271018</v>
      </c>
      <c r="H11246" s="88">
        <v>1035.4750229562665</v>
      </c>
      <c r="I11246" s="88">
        <v>1424.8584878005504</v>
      </c>
      <c r="J11246" s="88">
        <v>2072.204940314482</v>
      </c>
      <c r="K11246" s="88">
        <v>3465.2957583106718</v>
      </c>
      <c r="L11246" s="88">
        <v>3676.1303576612968</v>
      </c>
      <c r="M11246" s="88">
        <v>3771.8918772776988</v>
      </c>
    </row>
    <row r="11247" spans="3:13" x14ac:dyDescent="0.2">
      <c r="C11247" s="88">
        <v>0.55745</v>
      </c>
      <c r="D11247" s="88">
        <v>16853.987455340299</v>
      </c>
      <c r="E11247" s="88">
        <v>173.52066792715686</v>
      </c>
      <c r="F11247" s="88">
        <v>535.34519428339854</v>
      </c>
      <c r="G11247" s="88">
        <v>792.796245411781</v>
      </c>
      <c r="H11247" s="88">
        <v>1035.5059041262116</v>
      </c>
      <c r="I11247" s="88">
        <v>1424.8617891003096</v>
      </c>
      <c r="J11247" s="88">
        <v>2072.2118004522385</v>
      </c>
      <c r="K11247" s="88">
        <v>3465.3453413537009</v>
      </c>
      <c r="L11247" s="88">
        <v>3676.1463955203099</v>
      </c>
      <c r="M11247" s="88">
        <v>3771.8928122750594</v>
      </c>
    </row>
    <row r="11248" spans="3:13" x14ac:dyDescent="0.2">
      <c r="C11248" s="88">
        <v>0.5575</v>
      </c>
      <c r="D11248" s="88">
        <v>16854.258640699558</v>
      </c>
      <c r="E11248" s="88">
        <v>173.52066792715686</v>
      </c>
      <c r="F11248" s="88">
        <v>535.34565874150894</v>
      </c>
      <c r="G11248" s="88">
        <v>792.81921467072607</v>
      </c>
      <c r="H11248" s="88">
        <v>1035.5063733273746</v>
      </c>
      <c r="I11248" s="88">
        <v>1424.8856713248379</v>
      </c>
      <c r="J11248" s="88">
        <v>2072.2279166211233</v>
      </c>
      <c r="K11248" s="88">
        <v>3465.3459354844385</v>
      </c>
      <c r="L11248" s="88">
        <v>3676.2873478492902</v>
      </c>
      <c r="M11248" s="88">
        <v>3771.8942805506699</v>
      </c>
    </row>
    <row r="11249" spans="3:13" x14ac:dyDescent="0.2">
      <c r="C11249" s="88">
        <v>0.55754999999999999</v>
      </c>
      <c r="D11249" s="88">
        <v>16854.860289544245</v>
      </c>
      <c r="E11249" s="88">
        <v>173.52917103056734</v>
      </c>
      <c r="F11249" s="88">
        <v>535.34777861404928</v>
      </c>
      <c r="G11249" s="88">
        <v>792.84679165050329</v>
      </c>
      <c r="H11249" s="88">
        <v>1035.5433884859262</v>
      </c>
      <c r="I11249" s="88">
        <v>1424.896484180163</v>
      </c>
      <c r="J11249" s="88">
        <v>2072.2360098537865</v>
      </c>
      <c r="K11249" s="88">
        <v>3465.3578624654992</v>
      </c>
      <c r="L11249" s="88">
        <v>3676.3220678191296</v>
      </c>
      <c r="M11249" s="88">
        <v>3771.8984770243565</v>
      </c>
    </row>
    <row r="11250" spans="3:13" x14ac:dyDescent="0.2">
      <c r="C11250" s="88">
        <v>0.55759999999999998</v>
      </c>
      <c r="D11250" s="88">
        <v>16854.977019809819</v>
      </c>
      <c r="E11250" s="88">
        <v>173.53549375517196</v>
      </c>
      <c r="F11250" s="88">
        <v>535.36243392710139</v>
      </c>
      <c r="G11250" s="88">
        <v>792.85258262443767</v>
      </c>
      <c r="H11250" s="88">
        <v>1035.5589287146372</v>
      </c>
      <c r="I11250" s="88">
        <v>1424.9090482104934</v>
      </c>
      <c r="J11250" s="88">
        <v>2072.2577039691478</v>
      </c>
      <c r="K11250" s="88">
        <v>3465.3891858839675</v>
      </c>
      <c r="L11250" s="88">
        <v>3676.3267788458534</v>
      </c>
      <c r="M11250" s="88">
        <v>3771.9671166039302</v>
      </c>
    </row>
    <row r="11251" spans="3:13" x14ac:dyDescent="0.2">
      <c r="C11251" s="88">
        <v>0.55764999999999998</v>
      </c>
      <c r="D11251" s="88">
        <v>16855.198650282662</v>
      </c>
      <c r="E11251" s="88">
        <v>173.53722108177226</v>
      </c>
      <c r="F11251" s="88">
        <v>535.37178052478475</v>
      </c>
      <c r="G11251" s="88">
        <v>792.87223706729674</v>
      </c>
      <c r="H11251" s="88">
        <v>1035.5620914495403</v>
      </c>
      <c r="I11251" s="88">
        <v>1424.9164018601409</v>
      </c>
      <c r="J11251" s="88">
        <v>2072.3428947649554</v>
      </c>
      <c r="K11251" s="88">
        <v>3465.5797766480086</v>
      </c>
      <c r="L11251" s="88">
        <v>3676.4415128832152</v>
      </c>
      <c r="M11251" s="88">
        <v>3772.0480939634781</v>
      </c>
    </row>
    <row r="11252" spans="3:13" x14ac:dyDescent="0.2">
      <c r="C11252" s="88">
        <v>0.55769999999999997</v>
      </c>
      <c r="D11252" s="88">
        <v>16855.384245235371</v>
      </c>
      <c r="E11252" s="88">
        <v>173.54358914665227</v>
      </c>
      <c r="F11252" s="88">
        <v>535.39002691389032</v>
      </c>
      <c r="G11252" s="88">
        <v>792.88764439072884</v>
      </c>
      <c r="H11252" s="88">
        <v>1035.5625285067817</v>
      </c>
      <c r="I11252" s="88">
        <v>1424.9287696362135</v>
      </c>
      <c r="J11252" s="88">
        <v>2072.3681998081297</v>
      </c>
      <c r="K11252" s="88">
        <v>3465.6547871396983</v>
      </c>
      <c r="L11252" s="88">
        <v>3676.6823432400683</v>
      </c>
      <c r="M11252" s="88">
        <v>3772.056665147687</v>
      </c>
    </row>
    <row r="11253" spans="3:13" x14ac:dyDescent="0.2">
      <c r="C11253" s="88">
        <v>0.55774999999999997</v>
      </c>
      <c r="D11253" s="88">
        <v>16855.621785921969</v>
      </c>
      <c r="E11253" s="88">
        <v>173.54529416403784</v>
      </c>
      <c r="F11253" s="88">
        <v>535.41108645999793</v>
      </c>
      <c r="G11253" s="88">
        <v>792.89416564174326</v>
      </c>
      <c r="H11253" s="88">
        <v>1035.5665954984829</v>
      </c>
      <c r="I11253" s="88">
        <v>1424.9466797623345</v>
      </c>
      <c r="J11253" s="88">
        <v>2072.3848086055032</v>
      </c>
      <c r="K11253" s="88">
        <v>3465.7293252693544</v>
      </c>
      <c r="L11253" s="88">
        <v>3676.7895848297148</v>
      </c>
      <c r="M11253" s="88">
        <v>3772.0601289395413</v>
      </c>
    </row>
    <row r="11254" spans="3:13" x14ac:dyDescent="0.2">
      <c r="C11254" s="88">
        <v>0.55779999999999996</v>
      </c>
      <c r="D11254" s="88">
        <v>16855.918136035471</v>
      </c>
      <c r="E11254" s="88">
        <v>173.54678830608555</v>
      </c>
      <c r="F11254" s="88">
        <v>535.42143709244101</v>
      </c>
      <c r="G11254" s="88">
        <v>792.90602454194959</v>
      </c>
      <c r="H11254" s="88">
        <v>1035.6008525265752</v>
      </c>
      <c r="I11254" s="88">
        <v>1424.9645842894192</v>
      </c>
      <c r="J11254" s="88">
        <v>2072.3939465318363</v>
      </c>
      <c r="K11254" s="88">
        <v>3465.8050133721713</v>
      </c>
      <c r="L11254" s="88">
        <v>3676.8102310743452</v>
      </c>
      <c r="M11254" s="88">
        <v>3772.0664771662691</v>
      </c>
    </row>
    <row r="11255" spans="3:13" x14ac:dyDescent="0.2">
      <c r="C11255" s="88">
        <v>0.55784999999999996</v>
      </c>
      <c r="D11255" s="88">
        <v>16856.109391685535</v>
      </c>
      <c r="E11255" s="88">
        <v>173.54678830608555</v>
      </c>
      <c r="F11255" s="88">
        <v>535.43240039981265</v>
      </c>
      <c r="G11255" s="88">
        <v>792.91423986460677</v>
      </c>
      <c r="H11255" s="88">
        <v>1035.6087334591634</v>
      </c>
      <c r="I11255" s="88">
        <v>1424.9844418821567</v>
      </c>
      <c r="J11255" s="88">
        <v>2072.4091726216225</v>
      </c>
      <c r="K11255" s="88">
        <v>3465.8541463856823</v>
      </c>
      <c r="L11255" s="88">
        <v>3677.0849858284555</v>
      </c>
      <c r="M11255" s="88">
        <v>3772.1190813337607</v>
      </c>
    </row>
    <row r="11256" spans="3:13" x14ac:dyDescent="0.2">
      <c r="C11256" s="88">
        <v>0.55789999999999995</v>
      </c>
      <c r="D11256" s="88">
        <v>16856.280735140372</v>
      </c>
      <c r="E11256" s="88">
        <v>173.56078128407353</v>
      </c>
      <c r="F11256" s="88">
        <v>535.45365455223236</v>
      </c>
      <c r="G11256" s="88">
        <v>792.92556617140917</v>
      </c>
      <c r="H11256" s="88">
        <v>1035.6099512321202</v>
      </c>
      <c r="I11256" s="88">
        <v>1424.9895482128882</v>
      </c>
      <c r="J11256" s="88">
        <v>2072.4586287934658</v>
      </c>
      <c r="K11256" s="88">
        <v>3465.8564427896181</v>
      </c>
      <c r="L11256" s="88">
        <v>3677.1127661758283</v>
      </c>
      <c r="M11256" s="88">
        <v>3772.1197821021165</v>
      </c>
    </row>
    <row r="11257" spans="3:13" x14ac:dyDescent="0.2">
      <c r="C11257" s="88">
        <v>0.55794999999999995</v>
      </c>
      <c r="D11257" s="88">
        <v>16856.551703491266</v>
      </c>
      <c r="E11257" s="88">
        <v>173.56433319946609</v>
      </c>
      <c r="F11257" s="88">
        <v>535.45589491643341</v>
      </c>
      <c r="G11257" s="88">
        <v>792.94135862694384</v>
      </c>
      <c r="H11257" s="88">
        <v>1035.6119796801295</v>
      </c>
      <c r="I11257" s="88">
        <v>1425.0033349736418</v>
      </c>
      <c r="J11257" s="88">
        <v>2072.5289520461447</v>
      </c>
      <c r="K11257" s="88">
        <v>3465.9216188238806</v>
      </c>
      <c r="L11257" s="88">
        <v>3677.1218530720789</v>
      </c>
      <c r="M11257" s="88">
        <v>3772.2211751799077</v>
      </c>
    </row>
    <row r="11258" spans="3:13" x14ac:dyDescent="0.2">
      <c r="C11258" s="88">
        <v>0.55800000000000005</v>
      </c>
      <c r="D11258" s="88">
        <v>16856.589907564296</v>
      </c>
      <c r="E11258" s="88">
        <v>173.56907029108606</v>
      </c>
      <c r="F11258" s="88">
        <v>535.47384070977887</v>
      </c>
      <c r="G11258" s="88">
        <v>792.94206152065499</v>
      </c>
      <c r="H11258" s="88">
        <v>1035.613507985764</v>
      </c>
      <c r="I11258" s="88">
        <v>1425.0114892534561</v>
      </c>
      <c r="J11258" s="88">
        <v>2072.5813734152616</v>
      </c>
      <c r="K11258" s="88">
        <v>3465.9527289230691</v>
      </c>
      <c r="L11258" s="88">
        <v>3677.1691965384234</v>
      </c>
      <c r="M11258" s="88">
        <v>3772.235958518344</v>
      </c>
    </row>
    <row r="11259" spans="3:13" x14ac:dyDescent="0.2">
      <c r="C11259" s="88">
        <v>0.55805000000000005</v>
      </c>
      <c r="D11259" s="88">
        <v>16856.644075933531</v>
      </c>
      <c r="E11259" s="88">
        <v>173.57039550900936</v>
      </c>
      <c r="F11259" s="88">
        <v>535.49832091226062</v>
      </c>
      <c r="G11259" s="88">
        <v>792.95512145022531</v>
      </c>
      <c r="H11259" s="88">
        <v>1035.6364489815692</v>
      </c>
      <c r="I11259" s="88">
        <v>1425.0164836026947</v>
      </c>
      <c r="J11259" s="88">
        <v>2072.5859203068094</v>
      </c>
      <c r="K11259" s="88">
        <v>3466.042596873458</v>
      </c>
      <c r="L11259" s="88">
        <v>3677.1999297688044</v>
      </c>
      <c r="M11259" s="88">
        <v>3772.248034678707</v>
      </c>
    </row>
    <row r="11260" spans="3:13" x14ac:dyDescent="0.2">
      <c r="C11260" s="88">
        <v>0.55810000000000004</v>
      </c>
      <c r="D11260" s="88">
        <v>16856.713544618742</v>
      </c>
      <c r="E11260" s="88">
        <v>173.57099377274335</v>
      </c>
      <c r="F11260" s="88">
        <v>535.53106188661741</v>
      </c>
      <c r="G11260" s="88">
        <v>792.97002443403562</v>
      </c>
      <c r="H11260" s="88">
        <v>1035.6437417614497</v>
      </c>
      <c r="I11260" s="88">
        <v>1425.0183793905376</v>
      </c>
      <c r="J11260" s="88">
        <v>2072.589378795637</v>
      </c>
      <c r="K11260" s="88">
        <v>3466.0471619879763</v>
      </c>
      <c r="L11260" s="88">
        <v>3677.2173852539581</v>
      </c>
      <c r="M11260" s="88">
        <v>3772.258931693118</v>
      </c>
    </row>
    <row r="11261" spans="3:13" x14ac:dyDescent="0.2">
      <c r="C11261" s="88">
        <v>0.55815000000000003</v>
      </c>
      <c r="D11261" s="88">
        <v>16856.905373220907</v>
      </c>
      <c r="E11261" s="88">
        <v>173.57176859097399</v>
      </c>
      <c r="F11261" s="88">
        <v>535.5446167368159</v>
      </c>
      <c r="G11261" s="88">
        <v>792.97042782077233</v>
      </c>
      <c r="H11261" s="88">
        <v>1035.6493781474246</v>
      </c>
      <c r="I11261" s="88">
        <v>1425.0196959386094</v>
      </c>
      <c r="J11261" s="88">
        <v>2072.6662105549849</v>
      </c>
      <c r="K11261" s="88">
        <v>3466.0858724713025</v>
      </c>
      <c r="L11261" s="88">
        <v>3677.2574908754518</v>
      </c>
      <c r="M11261" s="88">
        <v>3772.2790713464583</v>
      </c>
    </row>
    <row r="11262" spans="3:13" x14ac:dyDescent="0.2">
      <c r="C11262" s="88">
        <v>0.55820000000000003</v>
      </c>
      <c r="D11262" s="88">
        <v>16857.002089591795</v>
      </c>
      <c r="E11262" s="88">
        <v>173.57176859097399</v>
      </c>
      <c r="F11262" s="88">
        <v>535.56392141210426</v>
      </c>
      <c r="G11262" s="88">
        <v>792.99022991142056</v>
      </c>
      <c r="H11262" s="88">
        <v>1035.6622323889919</v>
      </c>
      <c r="I11262" s="88">
        <v>1425.0310339422463</v>
      </c>
      <c r="J11262" s="88">
        <v>2072.7399218675309</v>
      </c>
      <c r="K11262" s="88">
        <v>3466.2775858368423</v>
      </c>
      <c r="L11262" s="88">
        <v>3677.3272691559273</v>
      </c>
      <c r="M11262" s="88">
        <v>3772.2860262085346</v>
      </c>
    </row>
    <row r="11263" spans="3:13" x14ac:dyDescent="0.2">
      <c r="C11263" s="88">
        <v>0.55825000000000002</v>
      </c>
      <c r="D11263" s="88">
        <v>16857.207682891953</v>
      </c>
      <c r="E11263" s="88">
        <v>173.57850272088945</v>
      </c>
      <c r="F11263" s="88">
        <v>535.5642167445144</v>
      </c>
      <c r="G11263" s="88">
        <v>793.00112414626074</v>
      </c>
      <c r="H11263" s="88">
        <v>1035.6917527000342</v>
      </c>
      <c r="I11263" s="88">
        <v>1425.03149998869</v>
      </c>
      <c r="J11263" s="88">
        <v>2072.7803392679598</v>
      </c>
      <c r="K11263" s="88">
        <v>3466.2920236250666</v>
      </c>
      <c r="L11263" s="88">
        <v>3677.4796483389155</v>
      </c>
      <c r="M11263" s="88">
        <v>3772.2892267274565</v>
      </c>
    </row>
    <row r="11264" spans="3:13" x14ac:dyDescent="0.2">
      <c r="C11264" s="88">
        <v>0.55830000000000002</v>
      </c>
      <c r="D11264" s="88">
        <v>16857.819224884428</v>
      </c>
      <c r="E11264" s="88">
        <v>173.59185535607048</v>
      </c>
      <c r="F11264" s="88">
        <v>535.56433075293899</v>
      </c>
      <c r="G11264" s="88">
        <v>793.00329188866726</v>
      </c>
      <c r="H11264" s="88">
        <v>1035.7062176470863</v>
      </c>
      <c r="I11264" s="88">
        <v>1425.0331079727316</v>
      </c>
      <c r="J11264" s="88">
        <v>2072.8517159655271</v>
      </c>
      <c r="K11264" s="88">
        <v>3466.3657855308475</v>
      </c>
      <c r="L11264" s="88">
        <v>3677.5569234786694</v>
      </c>
      <c r="M11264" s="88">
        <v>3772.2914766921094</v>
      </c>
    </row>
    <row r="11265" spans="3:13" x14ac:dyDescent="0.2">
      <c r="C11265" s="88">
        <v>0.55835000000000001</v>
      </c>
      <c r="D11265" s="88">
        <v>16857.939428796766</v>
      </c>
      <c r="E11265" s="88">
        <v>173.5958684756697</v>
      </c>
      <c r="F11265" s="88">
        <v>535.58052679828097</v>
      </c>
      <c r="G11265" s="88">
        <v>793.02970271430286</v>
      </c>
      <c r="H11265" s="88">
        <v>1035.723124079936</v>
      </c>
      <c r="I11265" s="88">
        <v>1425.0378704855411</v>
      </c>
      <c r="J11265" s="88">
        <v>2072.9652150282068</v>
      </c>
      <c r="K11265" s="88">
        <v>3466.4145291295663</v>
      </c>
      <c r="L11265" s="88">
        <v>3677.5829894838303</v>
      </c>
      <c r="M11265" s="88">
        <v>3772.2962688755251</v>
      </c>
    </row>
    <row r="11266" spans="3:13" x14ac:dyDescent="0.2">
      <c r="C11266" s="88">
        <v>0.55840000000000001</v>
      </c>
      <c r="D11266" s="88">
        <v>16858.125557703832</v>
      </c>
      <c r="E11266" s="88">
        <v>173.60282536790783</v>
      </c>
      <c r="F11266" s="88">
        <v>535.58259737030312</v>
      </c>
      <c r="G11266" s="88">
        <v>793.0304446313653</v>
      </c>
      <c r="H11266" s="88">
        <v>1035.7348647823119</v>
      </c>
      <c r="I11266" s="88">
        <v>1425.042530298093</v>
      </c>
      <c r="J11266" s="88">
        <v>2073.0072630290829</v>
      </c>
      <c r="K11266" s="88">
        <v>3466.4734909751596</v>
      </c>
      <c r="L11266" s="88">
        <v>3677.6131800975181</v>
      </c>
      <c r="M11266" s="88">
        <v>3772.3311669348041</v>
      </c>
    </row>
    <row r="11267" spans="3:13" x14ac:dyDescent="0.2">
      <c r="C11267" s="88">
        <v>0.55845</v>
      </c>
      <c r="D11267" s="88">
        <v>16858.223355563707</v>
      </c>
      <c r="E11267" s="88">
        <v>173.60690782459824</v>
      </c>
      <c r="F11267" s="88">
        <v>535.58931961043982</v>
      </c>
      <c r="G11267" s="88">
        <v>793.03705508172061</v>
      </c>
      <c r="H11267" s="88">
        <v>1035.7529643405801</v>
      </c>
      <c r="I11267" s="88">
        <v>1425.0431960329533</v>
      </c>
      <c r="J11267" s="88">
        <v>2073.0163224096336</v>
      </c>
      <c r="K11267" s="88">
        <v>3466.5145037837437</v>
      </c>
      <c r="L11267" s="88">
        <v>3677.6930731568077</v>
      </c>
      <c r="M11267" s="88">
        <v>3772.3344429845188</v>
      </c>
    </row>
    <row r="11268" spans="3:13" x14ac:dyDescent="0.2">
      <c r="C11268" s="88">
        <v>0.5585</v>
      </c>
      <c r="D11268" s="88">
        <v>16858.358669917601</v>
      </c>
      <c r="E11268" s="88">
        <v>173.60887043769253</v>
      </c>
      <c r="F11268" s="88">
        <v>535.64130544838235</v>
      </c>
      <c r="G11268" s="88">
        <v>793.04349259132414</v>
      </c>
      <c r="H11268" s="88">
        <v>1035.7557621112719</v>
      </c>
      <c r="I11268" s="88">
        <v>1425.0560065321647</v>
      </c>
      <c r="J11268" s="88">
        <v>2073.0345068137126</v>
      </c>
      <c r="K11268" s="88">
        <v>3466.5985693784928</v>
      </c>
      <c r="L11268" s="88">
        <v>3677.9906259605368</v>
      </c>
      <c r="M11268" s="88">
        <v>3772.356422891567</v>
      </c>
    </row>
    <row r="11269" spans="3:13" x14ac:dyDescent="0.2">
      <c r="C11269" s="88">
        <v>0.55854999999999999</v>
      </c>
      <c r="D11269" s="88">
        <v>16858.411144034704</v>
      </c>
      <c r="E11269" s="88">
        <v>173.60887043769253</v>
      </c>
      <c r="F11269" s="88">
        <v>535.64134547451658</v>
      </c>
      <c r="G11269" s="88">
        <v>793.05580259793805</v>
      </c>
      <c r="H11269" s="88">
        <v>1035.7812100028759</v>
      </c>
      <c r="I11269" s="88">
        <v>1425.1078426286949</v>
      </c>
      <c r="J11269" s="88">
        <v>2073.0400245353371</v>
      </c>
      <c r="K11269" s="88">
        <v>3466.6710223390296</v>
      </c>
      <c r="L11269" s="88">
        <v>3678.0179790678012</v>
      </c>
      <c r="M11269" s="88">
        <v>3772.3699282869406</v>
      </c>
    </row>
    <row r="11270" spans="3:13" x14ac:dyDescent="0.2">
      <c r="C11270" s="88">
        <v>0.55859999999999999</v>
      </c>
      <c r="D11270" s="88">
        <v>16858.488936562862</v>
      </c>
      <c r="E11270" s="88">
        <v>173.62520321450484</v>
      </c>
      <c r="F11270" s="88">
        <v>535.65135026689586</v>
      </c>
      <c r="G11270" s="88">
        <v>793.06413442909934</v>
      </c>
      <c r="H11270" s="88">
        <v>1035.788909830811</v>
      </c>
      <c r="I11270" s="88">
        <v>1425.1120918296001</v>
      </c>
      <c r="J11270" s="88">
        <v>2073.0424242697577</v>
      </c>
      <c r="K11270" s="88">
        <v>3466.7943571418373</v>
      </c>
      <c r="L11270" s="88">
        <v>3678.1559656280529</v>
      </c>
      <c r="M11270" s="88">
        <v>3772.374752773685</v>
      </c>
    </row>
    <row r="11271" spans="3:13" x14ac:dyDescent="0.2">
      <c r="C11271" s="88">
        <v>0.55864999999999998</v>
      </c>
      <c r="D11271" s="88">
        <v>16858.500745827452</v>
      </c>
      <c r="E11271" s="88">
        <v>173.62520321450484</v>
      </c>
      <c r="F11271" s="88">
        <v>535.66743696305821</v>
      </c>
      <c r="G11271" s="88">
        <v>793.06429992531321</v>
      </c>
      <c r="H11271" s="88">
        <v>1035.8595901080303</v>
      </c>
      <c r="I11271" s="88">
        <v>1425.1175773814584</v>
      </c>
      <c r="J11271" s="88">
        <v>2073.0444151202</v>
      </c>
      <c r="K11271" s="88">
        <v>3466.8520619117094</v>
      </c>
      <c r="L11271" s="88">
        <v>3678.2747872391033</v>
      </c>
      <c r="M11271" s="88">
        <v>3772.3920331588465</v>
      </c>
    </row>
    <row r="11272" spans="3:13" x14ac:dyDescent="0.2">
      <c r="C11272" s="88">
        <v>0.55869999999999997</v>
      </c>
      <c r="D11272" s="88">
        <v>16858.734134934166</v>
      </c>
      <c r="E11272" s="88">
        <v>173.63682835941472</v>
      </c>
      <c r="F11272" s="88">
        <v>535.68293952430486</v>
      </c>
      <c r="G11272" s="88">
        <v>793.07995272425069</v>
      </c>
      <c r="H11272" s="88">
        <v>1035.8637024678933</v>
      </c>
      <c r="I11272" s="88">
        <v>1425.1351841608143</v>
      </c>
      <c r="J11272" s="88">
        <v>2073.0461705022599</v>
      </c>
      <c r="K11272" s="88">
        <v>3466.9465419206663</v>
      </c>
      <c r="L11272" s="88">
        <v>3678.3156564492847</v>
      </c>
      <c r="M11272" s="88">
        <v>3772.4083776585485</v>
      </c>
    </row>
    <row r="11273" spans="3:13" x14ac:dyDescent="0.2">
      <c r="C11273" s="88">
        <v>0.55874999999999997</v>
      </c>
      <c r="D11273" s="88">
        <v>16858.771720262081</v>
      </c>
      <c r="E11273" s="88">
        <v>173.6430782318148</v>
      </c>
      <c r="F11273" s="88">
        <v>535.68555164719237</v>
      </c>
      <c r="G11273" s="88">
        <v>793.08556744008092</v>
      </c>
      <c r="H11273" s="88">
        <v>1035.8684840018173</v>
      </c>
      <c r="I11273" s="88">
        <v>1425.2041443439521</v>
      </c>
      <c r="J11273" s="88">
        <v>2073.0608240152046</v>
      </c>
      <c r="K11273" s="88">
        <v>3466.9778611291254</v>
      </c>
      <c r="L11273" s="88">
        <v>3678.3162891851757</v>
      </c>
      <c r="M11273" s="88">
        <v>3772.4464109104538</v>
      </c>
    </row>
    <row r="11274" spans="3:13" x14ac:dyDescent="0.2">
      <c r="C11274" s="88">
        <v>0.55879999999999996</v>
      </c>
      <c r="D11274" s="88">
        <v>16858.803892025961</v>
      </c>
      <c r="E11274" s="88">
        <v>173.64553707923005</v>
      </c>
      <c r="F11274" s="88">
        <v>535.68676373270409</v>
      </c>
      <c r="G11274" s="88">
        <v>793.10048777093562</v>
      </c>
      <c r="H11274" s="88">
        <v>1035.8694115963217</v>
      </c>
      <c r="I11274" s="88">
        <v>1425.2100660339092</v>
      </c>
      <c r="J11274" s="88">
        <v>2073.1097400754538</v>
      </c>
      <c r="K11274" s="88">
        <v>3467.0322390625747</v>
      </c>
      <c r="L11274" s="88">
        <v>3678.3255434852499</v>
      </c>
      <c r="M11274" s="88">
        <v>3772.4508517806789</v>
      </c>
    </row>
    <row r="11275" spans="3:13" x14ac:dyDescent="0.2">
      <c r="C11275" s="88">
        <v>0.55884999999999996</v>
      </c>
      <c r="D11275" s="88">
        <v>16858.889495311189</v>
      </c>
      <c r="E11275" s="88">
        <v>173.6490230110212</v>
      </c>
      <c r="F11275" s="88">
        <v>535.68722357492879</v>
      </c>
      <c r="G11275" s="88">
        <v>793.10984330127621</v>
      </c>
      <c r="H11275" s="88">
        <v>1035.872366521704</v>
      </c>
      <c r="I11275" s="88">
        <v>1425.2190842465334</v>
      </c>
      <c r="J11275" s="88">
        <v>2073.120083789247</v>
      </c>
      <c r="K11275" s="88">
        <v>3467.0428316559942</v>
      </c>
      <c r="L11275" s="88">
        <v>3678.3531642463836</v>
      </c>
      <c r="M11275" s="88">
        <v>3772.4705776583396</v>
      </c>
    </row>
    <row r="11276" spans="3:13" x14ac:dyDescent="0.2">
      <c r="C11276" s="88">
        <v>0.55889999999999995</v>
      </c>
      <c r="D11276" s="88">
        <v>16858.937197157553</v>
      </c>
      <c r="E11276" s="88">
        <v>173.6490230110212</v>
      </c>
      <c r="F11276" s="88">
        <v>535.68857968988823</v>
      </c>
      <c r="G11276" s="88">
        <v>793.11249516580119</v>
      </c>
      <c r="H11276" s="88">
        <v>1035.8811554046119</v>
      </c>
      <c r="I11276" s="88">
        <v>1425.2221089137565</v>
      </c>
      <c r="J11276" s="88">
        <v>2073.1457057055304</v>
      </c>
      <c r="K11276" s="88">
        <v>3467.0441336932931</v>
      </c>
      <c r="L11276" s="88">
        <v>3678.3890115937443</v>
      </c>
      <c r="M11276" s="88">
        <v>3772.475587864405</v>
      </c>
    </row>
    <row r="11277" spans="3:13" x14ac:dyDescent="0.2">
      <c r="C11277" s="88">
        <v>0.55894999999999995</v>
      </c>
      <c r="D11277" s="88">
        <v>16858.943089211869</v>
      </c>
      <c r="E11277" s="88">
        <v>173.650067302352</v>
      </c>
      <c r="F11277" s="88">
        <v>535.69244326147145</v>
      </c>
      <c r="G11277" s="88">
        <v>793.12566826437478</v>
      </c>
      <c r="H11277" s="88">
        <v>1035.8972392396422</v>
      </c>
      <c r="I11277" s="88">
        <v>1425.2276370947338</v>
      </c>
      <c r="J11277" s="88">
        <v>2073.1898762068436</v>
      </c>
      <c r="K11277" s="88">
        <v>3467.0561253878836</v>
      </c>
      <c r="L11277" s="88">
        <v>3678.4242025669414</v>
      </c>
      <c r="M11277" s="88">
        <v>3772.4788588530878</v>
      </c>
    </row>
    <row r="11278" spans="3:13" x14ac:dyDescent="0.2">
      <c r="C11278" s="88">
        <v>0.55900000000000005</v>
      </c>
      <c r="D11278" s="88">
        <v>16859.196576432954</v>
      </c>
      <c r="E11278" s="88">
        <v>173.65531936314619</v>
      </c>
      <c r="F11278" s="88">
        <v>535.69625009013726</v>
      </c>
      <c r="G11278" s="88">
        <v>793.13574679011799</v>
      </c>
      <c r="H11278" s="88">
        <v>1035.9054931178721</v>
      </c>
      <c r="I11278" s="88">
        <v>1425.2346945478516</v>
      </c>
      <c r="J11278" s="88">
        <v>2073.2763032481953</v>
      </c>
      <c r="K11278" s="88">
        <v>3467.0638164265374</v>
      </c>
      <c r="L11278" s="88">
        <v>3678.4859909691777</v>
      </c>
      <c r="M11278" s="88">
        <v>3772.510535578775</v>
      </c>
    </row>
    <row r="11279" spans="3:13" x14ac:dyDescent="0.2">
      <c r="C11279" s="88">
        <v>0.55905000000000005</v>
      </c>
      <c r="D11279" s="88">
        <v>16859.39424032958</v>
      </c>
      <c r="E11279" s="88">
        <v>173.65792892796071</v>
      </c>
      <c r="F11279" s="88">
        <v>535.69795434402977</v>
      </c>
      <c r="G11279" s="88">
        <v>793.1560899449687</v>
      </c>
      <c r="H11279" s="88">
        <v>1035.9376051982072</v>
      </c>
      <c r="I11279" s="88">
        <v>1425.2519779852778</v>
      </c>
      <c r="J11279" s="88">
        <v>2073.4741773578421</v>
      </c>
      <c r="K11279" s="88">
        <v>3467.2296239046168</v>
      </c>
      <c r="L11279" s="88">
        <v>3678.6091236026332</v>
      </c>
      <c r="M11279" s="88">
        <v>3772.5139158767838</v>
      </c>
    </row>
    <row r="11280" spans="3:13" x14ac:dyDescent="0.2">
      <c r="C11280" s="88">
        <v>0.55910000000000004</v>
      </c>
      <c r="D11280" s="88">
        <v>16859.452786280315</v>
      </c>
      <c r="E11280" s="88">
        <v>173.65943478254667</v>
      </c>
      <c r="F11280" s="88">
        <v>535.701529367896</v>
      </c>
      <c r="G11280" s="88">
        <v>793.1742387370723</v>
      </c>
      <c r="H11280" s="88">
        <v>1035.9567886379473</v>
      </c>
      <c r="I11280" s="88">
        <v>1425.2647858437535</v>
      </c>
      <c r="J11280" s="88">
        <v>2073.4908371935048</v>
      </c>
      <c r="K11280" s="88">
        <v>3467.3521953812647</v>
      </c>
      <c r="L11280" s="88">
        <v>3678.7276399813445</v>
      </c>
      <c r="M11280" s="88">
        <v>3772.5473915643015</v>
      </c>
    </row>
    <row r="11281" spans="3:13" x14ac:dyDescent="0.2">
      <c r="C11281" s="88">
        <v>0.55915000000000004</v>
      </c>
      <c r="D11281" s="88">
        <v>16859.54248534525</v>
      </c>
      <c r="E11281" s="88">
        <v>173.66782814381259</v>
      </c>
      <c r="F11281" s="88">
        <v>535.70342602529399</v>
      </c>
      <c r="G11281" s="88">
        <v>793.17821328596983</v>
      </c>
      <c r="H11281" s="88">
        <v>1035.9705841971954</v>
      </c>
      <c r="I11281" s="88">
        <v>1425.2905396978258</v>
      </c>
      <c r="J11281" s="88">
        <v>2073.5575420217951</v>
      </c>
      <c r="K11281" s="88">
        <v>3467.3719146569188</v>
      </c>
      <c r="L11281" s="88">
        <v>3678.8426743323016</v>
      </c>
      <c r="M11281" s="88">
        <v>3772.5554197458177</v>
      </c>
    </row>
    <row r="11282" spans="3:13" x14ac:dyDescent="0.2">
      <c r="C11282" s="88">
        <v>0.55920000000000003</v>
      </c>
      <c r="D11282" s="88">
        <v>16859.870625636569</v>
      </c>
      <c r="E11282" s="88">
        <v>173.67951020095188</v>
      </c>
      <c r="F11282" s="88">
        <v>535.70398301700743</v>
      </c>
      <c r="G11282" s="88">
        <v>793.18290753241081</v>
      </c>
      <c r="H11282" s="88">
        <v>1035.9846191661163</v>
      </c>
      <c r="I11282" s="88">
        <v>1425.3411472915941</v>
      </c>
      <c r="J11282" s="88">
        <v>2073.581228518738</v>
      </c>
      <c r="K11282" s="88">
        <v>3467.5801634881</v>
      </c>
      <c r="L11282" s="88">
        <v>3678.8626291889159</v>
      </c>
      <c r="M11282" s="88">
        <v>3772.5871128701833</v>
      </c>
    </row>
    <row r="11283" spans="3:13" x14ac:dyDescent="0.2">
      <c r="C11283" s="88">
        <v>0.55925000000000002</v>
      </c>
      <c r="D11283" s="88">
        <v>16860.065217421459</v>
      </c>
      <c r="E11283" s="88">
        <v>173.68805193780008</v>
      </c>
      <c r="F11283" s="88">
        <v>535.70781401961904</v>
      </c>
      <c r="G11283" s="88">
        <v>793.18445259572354</v>
      </c>
      <c r="H11283" s="88">
        <v>1035.9963828556079</v>
      </c>
      <c r="I11283" s="88">
        <v>1425.3449202441157</v>
      </c>
      <c r="J11283" s="88">
        <v>2073.6186104754411</v>
      </c>
      <c r="K11283" s="88">
        <v>3467.6224318097943</v>
      </c>
      <c r="L11283" s="88">
        <v>3679.1038730435057</v>
      </c>
      <c r="M11283" s="88">
        <v>3772.589641975163</v>
      </c>
    </row>
    <row r="11284" spans="3:13" x14ac:dyDescent="0.2">
      <c r="C11284" s="88">
        <v>0.55930000000000002</v>
      </c>
      <c r="D11284" s="88">
        <v>16860.222437050012</v>
      </c>
      <c r="E11284" s="88">
        <v>173.70241848091337</v>
      </c>
      <c r="F11284" s="88">
        <v>535.70961783334405</v>
      </c>
      <c r="G11284" s="88">
        <v>793.18852763074256</v>
      </c>
      <c r="H11284" s="88">
        <v>1036.004170502732</v>
      </c>
      <c r="I11284" s="88">
        <v>1425.3492646057057</v>
      </c>
      <c r="J11284" s="88">
        <v>2073.6529560370022</v>
      </c>
      <c r="K11284" s="88">
        <v>3467.6247049797016</v>
      </c>
      <c r="L11284" s="88">
        <v>3679.1936941192034</v>
      </c>
      <c r="M11284" s="88">
        <v>3772.5954226374411</v>
      </c>
    </row>
    <row r="11285" spans="3:13" x14ac:dyDescent="0.2">
      <c r="C11285" s="88">
        <v>0.55935000000000001</v>
      </c>
      <c r="D11285" s="88">
        <v>16860.34940120349</v>
      </c>
      <c r="E11285" s="88">
        <v>173.70701073715736</v>
      </c>
      <c r="F11285" s="88">
        <v>535.71725698676028</v>
      </c>
      <c r="G11285" s="88">
        <v>793.21044872026732</v>
      </c>
      <c r="H11285" s="88">
        <v>1036.0043991182142</v>
      </c>
      <c r="I11285" s="88">
        <v>1425.3657482676726</v>
      </c>
      <c r="J11285" s="88">
        <v>2073.6611523357005</v>
      </c>
      <c r="K11285" s="88">
        <v>3467.7560148368143</v>
      </c>
      <c r="L11285" s="88">
        <v>3679.2046130614312</v>
      </c>
      <c r="M11285" s="88">
        <v>3772.5973688083482</v>
      </c>
    </row>
    <row r="11286" spans="3:13" x14ac:dyDescent="0.2">
      <c r="C11286" s="88">
        <v>0.55940000000000001</v>
      </c>
      <c r="D11286" s="88">
        <v>16860.61201523375</v>
      </c>
      <c r="E11286" s="88">
        <v>173.710509627188</v>
      </c>
      <c r="F11286" s="88">
        <v>535.74810049281314</v>
      </c>
      <c r="G11286" s="88">
        <v>793.2138605836758</v>
      </c>
      <c r="H11286" s="88">
        <v>1036.005086928632</v>
      </c>
      <c r="I11286" s="88">
        <v>1425.3925389978172</v>
      </c>
      <c r="J11286" s="88">
        <v>2073.6984905214267</v>
      </c>
      <c r="K11286" s="88">
        <v>3467.8238394190034</v>
      </c>
      <c r="L11286" s="88">
        <v>3679.2565341721202</v>
      </c>
      <c r="M11286" s="88">
        <v>3772.6413483426841</v>
      </c>
    </row>
    <row r="11287" spans="3:13" x14ac:dyDescent="0.2">
      <c r="C11287" s="88">
        <v>0.55945</v>
      </c>
      <c r="D11287" s="88">
        <v>16860.819129107596</v>
      </c>
      <c r="E11287" s="88">
        <v>173.71493492568152</v>
      </c>
      <c r="F11287" s="88">
        <v>535.75552631057781</v>
      </c>
      <c r="G11287" s="88">
        <v>793.22094314404785</v>
      </c>
      <c r="H11287" s="88">
        <v>1036.0112783340637</v>
      </c>
      <c r="I11287" s="88">
        <v>1425.4148207989288</v>
      </c>
      <c r="J11287" s="88">
        <v>2073.7407370540795</v>
      </c>
      <c r="K11287" s="88">
        <v>3467.831403737955</v>
      </c>
      <c r="L11287" s="88">
        <v>3679.3218935769951</v>
      </c>
      <c r="M11287" s="88">
        <v>3772.6546565791855</v>
      </c>
    </row>
    <row r="11288" spans="3:13" x14ac:dyDescent="0.2">
      <c r="C11288" s="88">
        <v>0.5595</v>
      </c>
      <c r="D11288" s="88">
        <v>16861.039378278969</v>
      </c>
      <c r="E11288" s="88">
        <v>173.71675119802603</v>
      </c>
      <c r="F11288" s="88">
        <v>535.75681924935998</v>
      </c>
      <c r="G11288" s="88">
        <v>793.23509920425431</v>
      </c>
      <c r="H11288" s="88">
        <v>1036.02501087268</v>
      </c>
      <c r="I11288" s="88">
        <v>1425.4187364209106</v>
      </c>
      <c r="J11288" s="88">
        <v>2073.780693177142</v>
      </c>
      <c r="K11288" s="88">
        <v>3467.8343352756874</v>
      </c>
      <c r="L11288" s="88">
        <v>3679.5106072271183</v>
      </c>
      <c r="M11288" s="88">
        <v>3772.6556116338452</v>
      </c>
    </row>
    <row r="11289" spans="3:13" x14ac:dyDescent="0.2">
      <c r="C11289" s="88">
        <v>0.55954999999999999</v>
      </c>
      <c r="D11289" s="88">
        <v>16861.348057764659</v>
      </c>
      <c r="E11289" s="88">
        <v>173.72059756642011</v>
      </c>
      <c r="F11289" s="88">
        <v>535.76927827341115</v>
      </c>
      <c r="G11289" s="88">
        <v>793.25985013893205</v>
      </c>
      <c r="H11289" s="88">
        <v>1036.0353870936501</v>
      </c>
      <c r="I11289" s="88">
        <v>1425.4674770578263</v>
      </c>
      <c r="J11289" s="88">
        <v>2073.8287731478936</v>
      </c>
      <c r="K11289" s="88">
        <v>3467.8376839930552</v>
      </c>
      <c r="L11289" s="88">
        <v>3679.6301561646887</v>
      </c>
      <c r="M11289" s="88">
        <v>3772.6584446125403</v>
      </c>
    </row>
    <row r="11290" spans="3:13" x14ac:dyDescent="0.2">
      <c r="C11290" s="88">
        <v>0.55959999999999999</v>
      </c>
      <c r="D11290" s="88">
        <v>16861.672039212746</v>
      </c>
      <c r="E11290" s="88">
        <v>173.72059756642011</v>
      </c>
      <c r="F11290" s="88">
        <v>535.77630455255849</v>
      </c>
      <c r="G11290" s="88">
        <v>793.27706121172787</v>
      </c>
      <c r="H11290" s="88">
        <v>1036.0363627405618</v>
      </c>
      <c r="I11290" s="88">
        <v>1425.4853026517767</v>
      </c>
      <c r="J11290" s="88">
        <v>2073.837501919365</v>
      </c>
      <c r="K11290" s="88">
        <v>3467.8501498818605</v>
      </c>
      <c r="L11290" s="88">
        <v>3679.785566868185</v>
      </c>
      <c r="M11290" s="88">
        <v>3772.6657757169096</v>
      </c>
    </row>
    <row r="11291" spans="3:13" x14ac:dyDescent="0.2">
      <c r="C11291" s="88">
        <v>0.55964999999999998</v>
      </c>
      <c r="D11291" s="88">
        <v>16861.837522496342</v>
      </c>
      <c r="E11291" s="88">
        <v>173.72136293512449</v>
      </c>
      <c r="F11291" s="88">
        <v>535.78883399571851</v>
      </c>
      <c r="G11291" s="88">
        <v>793.31400571210361</v>
      </c>
      <c r="H11291" s="88">
        <v>1036.0394591656304</v>
      </c>
      <c r="I11291" s="88">
        <v>1425.5364946414261</v>
      </c>
      <c r="J11291" s="88">
        <v>2073.8382764935877</v>
      </c>
      <c r="K11291" s="88">
        <v>3467.8596728932685</v>
      </c>
      <c r="L11291" s="88">
        <v>3679.834172272157</v>
      </c>
      <c r="M11291" s="88">
        <v>3772.7002074496127</v>
      </c>
    </row>
    <row r="11292" spans="3:13" x14ac:dyDescent="0.2">
      <c r="C11292" s="88">
        <v>0.55969999999999998</v>
      </c>
      <c r="D11292" s="88">
        <v>16862.098568541554</v>
      </c>
      <c r="E11292" s="88">
        <v>173.73815282812666</v>
      </c>
      <c r="F11292" s="88">
        <v>535.7950958753845</v>
      </c>
      <c r="G11292" s="88">
        <v>793.33227734939919</v>
      </c>
      <c r="H11292" s="88">
        <v>1036.0711884402708</v>
      </c>
      <c r="I11292" s="88">
        <v>1425.5401104293592</v>
      </c>
      <c r="J11292" s="88">
        <v>2073.9016816236858</v>
      </c>
      <c r="K11292" s="88">
        <v>3467.8980265930172</v>
      </c>
      <c r="L11292" s="88">
        <v>3679.8525189483935</v>
      </c>
      <c r="M11292" s="88">
        <v>3772.7121156269241</v>
      </c>
    </row>
    <row r="11293" spans="3:13" x14ac:dyDescent="0.2">
      <c r="C11293" s="88">
        <v>0.55974999999999997</v>
      </c>
      <c r="D11293" s="88">
        <v>16862.157033339485</v>
      </c>
      <c r="E11293" s="88">
        <v>173.74488977336659</v>
      </c>
      <c r="F11293" s="88">
        <v>535.80399956147812</v>
      </c>
      <c r="G11293" s="88">
        <v>793.34654129286764</v>
      </c>
      <c r="H11293" s="88">
        <v>1036.0818678125006</v>
      </c>
      <c r="I11293" s="88">
        <v>1425.5614912194351</v>
      </c>
      <c r="J11293" s="88">
        <v>2073.9518814879525</v>
      </c>
      <c r="K11293" s="88">
        <v>3467.9037996300899</v>
      </c>
      <c r="L11293" s="88">
        <v>3679.8770279784221</v>
      </c>
      <c r="M11293" s="88">
        <v>3772.7229821015244</v>
      </c>
    </row>
    <row r="11294" spans="3:13" x14ac:dyDescent="0.2">
      <c r="C11294" s="88">
        <v>0.55979999999999996</v>
      </c>
      <c r="D11294" s="88">
        <v>16862.364405642973</v>
      </c>
      <c r="E11294" s="88">
        <v>173.74488977336659</v>
      </c>
      <c r="F11294" s="88">
        <v>535.81400309095125</v>
      </c>
      <c r="G11294" s="88">
        <v>793.3483778743971</v>
      </c>
      <c r="H11294" s="88">
        <v>1036.1005488376441</v>
      </c>
      <c r="I11294" s="88">
        <v>1425.593871265181</v>
      </c>
      <c r="J11294" s="88">
        <v>2074.0111969923664</v>
      </c>
      <c r="K11294" s="88">
        <v>3467.9174554195642</v>
      </c>
      <c r="L11294" s="88">
        <v>3680.3345180019701</v>
      </c>
      <c r="M11294" s="88">
        <v>3772.7541251958523</v>
      </c>
    </row>
    <row r="11295" spans="3:13" x14ac:dyDescent="0.2">
      <c r="C11295" s="88">
        <v>0.55984999999999996</v>
      </c>
      <c r="D11295" s="88">
        <v>16862.688519621082</v>
      </c>
      <c r="E11295" s="88">
        <v>173.77088744075536</v>
      </c>
      <c r="F11295" s="88">
        <v>535.81491221926626</v>
      </c>
      <c r="G11295" s="88">
        <v>793.36764105889824</v>
      </c>
      <c r="H11295" s="88">
        <v>1036.1104475704024</v>
      </c>
      <c r="I11295" s="88">
        <v>1425.6045384258509</v>
      </c>
      <c r="J11295" s="88">
        <v>2074.0175559875065</v>
      </c>
      <c r="K11295" s="88">
        <v>3467.924784614389</v>
      </c>
      <c r="L11295" s="88">
        <v>3680.3388842678487</v>
      </c>
      <c r="M11295" s="88">
        <v>3772.7719536762288</v>
      </c>
    </row>
    <row r="11296" spans="3:13" x14ac:dyDescent="0.2">
      <c r="C11296" s="88">
        <v>0.55989999999999995</v>
      </c>
      <c r="D11296" s="88">
        <v>16862.729215589832</v>
      </c>
      <c r="E11296" s="88">
        <v>173.78735806224904</v>
      </c>
      <c r="F11296" s="88">
        <v>535.81904185135045</v>
      </c>
      <c r="G11296" s="88">
        <v>793.37887841761267</v>
      </c>
      <c r="H11296" s="88">
        <v>1036.1250052139649</v>
      </c>
      <c r="I11296" s="88">
        <v>1425.616946606533</v>
      </c>
      <c r="J11296" s="88">
        <v>2074.0176039722896</v>
      </c>
      <c r="K11296" s="88">
        <v>3467.9561841649902</v>
      </c>
      <c r="L11296" s="88">
        <v>3680.4243957723997</v>
      </c>
      <c r="M11296" s="88">
        <v>3772.8138543747532</v>
      </c>
    </row>
    <row r="11297" spans="3:13" x14ac:dyDescent="0.2">
      <c r="C11297" s="88">
        <v>0.55994999999999995</v>
      </c>
      <c r="D11297" s="88">
        <v>16862.768791586663</v>
      </c>
      <c r="E11297" s="88">
        <v>173.78986161465764</v>
      </c>
      <c r="F11297" s="88">
        <v>535.8191337758376</v>
      </c>
      <c r="G11297" s="88">
        <v>793.37900445496325</v>
      </c>
      <c r="H11297" s="88">
        <v>1036.1510821761262</v>
      </c>
      <c r="I11297" s="88">
        <v>1425.6201197609016</v>
      </c>
      <c r="J11297" s="88">
        <v>2074.0610192608619</v>
      </c>
      <c r="K11297" s="88">
        <v>3467.9570301781432</v>
      </c>
      <c r="L11297" s="88">
        <v>3680.4627139771956</v>
      </c>
      <c r="M11297" s="88">
        <v>3772.8644922925632</v>
      </c>
    </row>
    <row r="11298" spans="3:13" x14ac:dyDescent="0.2">
      <c r="C11298" s="88">
        <v>0.56000000000000005</v>
      </c>
      <c r="D11298" s="88">
        <v>16862.861698375669</v>
      </c>
      <c r="E11298" s="88">
        <v>173.79134814877034</v>
      </c>
      <c r="F11298" s="88">
        <v>535.83589467137517</v>
      </c>
      <c r="G11298" s="88">
        <v>793.37947262203761</v>
      </c>
      <c r="H11298" s="88">
        <v>1036.1565684422235</v>
      </c>
      <c r="I11298" s="88">
        <v>1425.6565955841625</v>
      </c>
      <c r="J11298" s="88">
        <v>2074.0672456943444</v>
      </c>
      <c r="K11298" s="88">
        <v>3468.0467116053733</v>
      </c>
      <c r="L11298" s="88">
        <v>3680.6739011495883</v>
      </c>
      <c r="M11298" s="88">
        <v>3772.8879934494189</v>
      </c>
    </row>
    <row r="11299" spans="3:13" x14ac:dyDescent="0.2">
      <c r="C11299" s="88">
        <v>0.56005000000000005</v>
      </c>
      <c r="D11299" s="88">
        <v>16862.924991100619</v>
      </c>
      <c r="E11299" s="88">
        <v>173.79134814877034</v>
      </c>
      <c r="F11299" s="88">
        <v>535.84906719068658</v>
      </c>
      <c r="G11299" s="88">
        <v>793.39233654603595</v>
      </c>
      <c r="H11299" s="88">
        <v>1036.1628717973058</v>
      </c>
      <c r="I11299" s="88">
        <v>1425.6673931281753</v>
      </c>
      <c r="J11299" s="88">
        <v>2074.0677624583627</v>
      </c>
      <c r="K11299" s="88">
        <v>3468.0509962389028</v>
      </c>
      <c r="L11299" s="88">
        <v>3680.7880548659955</v>
      </c>
      <c r="M11299" s="88">
        <v>3772.9504465336236</v>
      </c>
    </row>
    <row r="11300" spans="3:13" x14ac:dyDescent="0.2">
      <c r="C11300" s="88">
        <v>0.56010000000000004</v>
      </c>
      <c r="D11300" s="88">
        <v>16862.930796396453</v>
      </c>
      <c r="E11300" s="88">
        <v>173.79948738996063</v>
      </c>
      <c r="F11300" s="88">
        <v>535.85661982202055</v>
      </c>
      <c r="G11300" s="88">
        <v>793.40217418252905</v>
      </c>
      <c r="H11300" s="88">
        <v>1036.1744432852465</v>
      </c>
      <c r="I11300" s="88">
        <v>1425.703675206631</v>
      </c>
      <c r="J11300" s="88">
        <v>2074.0736814928059</v>
      </c>
      <c r="K11300" s="88">
        <v>3468.0911215437263</v>
      </c>
      <c r="L11300" s="88">
        <v>3680.7938852777274</v>
      </c>
      <c r="M11300" s="88">
        <v>3772.9656780338596</v>
      </c>
    </row>
    <row r="11301" spans="3:13" x14ac:dyDescent="0.2">
      <c r="C11301" s="88">
        <v>0.56015000000000004</v>
      </c>
      <c r="D11301" s="88">
        <v>16862.958192209808</v>
      </c>
      <c r="E11301" s="88">
        <v>173.80086342354298</v>
      </c>
      <c r="F11301" s="88">
        <v>535.87278520772497</v>
      </c>
      <c r="G11301" s="88">
        <v>793.45625216025064</v>
      </c>
      <c r="H11301" s="88">
        <v>1036.1755281080191</v>
      </c>
      <c r="I11301" s="88">
        <v>1425.7177427409092</v>
      </c>
      <c r="J11301" s="88">
        <v>2074.0921526678326</v>
      </c>
      <c r="K11301" s="88">
        <v>3468.1330711769069</v>
      </c>
      <c r="L11301" s="88">
        <v>3680.8710615328528</v>
      </c>
      <c r="M11301" s="88">
        <v>3772.9789280206028</v>
      </c>
    </row>
    <row r="11302" spans="3:13" x14ac:dyDescent="0.2">
      <c r="C11302" s="88">
        <v>0.56020000000000003</v>
      </c>
      <c r="D11302" s="88">
        <v>16863.25313126322</v>
      </c>
      <c r="E11302" s="88">
        <v>173.80251380261961</v>
      </c>
      <c r="F11302" s="88">
        <v>535.88525071037429</v>
      </c>
      <c r="G11302" s="88">
        <v>793.45819801176549</v>
      </c>
      <c r="H11302" s="88">
        <v>1036.1969180347201</v>
      </c>
      <c r="I11302" s="88">
        <v>1425.7247197584497</v>
      </c>
      <c r="J11302" s="88">
        <v>2074.1369253406092</v>
      </c>
      <c r="K11302" s="88">
        <v>3468.1536897234664</v>
      </c>
      <c r="L11302" s="88">
        <v>3680.8787208266003</v>
      </c>
      <c r="M11302" s="88">
        <v>3773.0117898846393</v>
      </c>
    </row>
    <row r="11303" spans="3:13" x14ac:dyDescent="0.2">
      <c r="C11303" s="88">
        <v>0.56025000000000003</v>
      </c>
      <c r="D11303" s="88">
        <v>16863.44834786834</v>
      </c>
      <c r="E11303" s="88">
        <v>173.80298113832214</v>
      </c>
      <c r="F11303" s="88">
        <v>535.89572753440552</v>
      </c>
      <c r="G11303" s="88">
        <v>793.46189306814813</v>
      </c>
      <c r="H11303" s="88">
        <v>1036.197211444216</v>
      </c>
      <c r="I11303" s="88">
        <v>1425.7379556382698</v>
      </c>
      <c r="J11303" s="88">
        <v>2074.1394287798303</v>
      </c>
      <c r="K11303" s="88">
        <v>3468.2236632640361</v>
      </c>
      <c r="L11303" s="88">
        <v>3681.2124008534424</v>
      </c>
      <c r="M11303" s="88">
        <v>3773.0274270750547</v>
      </c>
    </row>
    <row r="11304" spans="3:13" x14ac:dyDescent="0.2">
      <c r="C11304" s="88">
        <v>0.56030000000000002</v>
      </c>
      <c r="D11304" s="88">
        <v>16863.448446444596</v>
      </c>
      <c r="E11304" s="88">
        <v>173.80673360736364</v>
      </c>
      <c r="F11304" s="88">
        <v>535.9165412518696</v>
      </c>
      <c r="G11304" s="88">
        <v>793.50128975852886</v>
      </c>
      <c r="H11304" s="88">
        <v>1036.2176957576689</v>
      </c>
      <c r="I11304" s="88">
        <v>1425.7436894651705</v>
      </c>
      <c r="J11304" s="88">
        <v>2074.2106610263368</v>
      </c>
      <c r="K11304" s="88">
        <v>3468.258984161736</v>
      </c>
      <c r="L11304" s="88">
        <v>3681.3093952173608</v>
      </c>
      <c r="M11304" s="88">
        <v>3773.0488199984793</v>
      </c>
    </row>
    <row r="11305" spans="3:13" x14ac:dyDescent="0.2">
      <c r="C11305" s="88">
        <v>0.56035000000000001</v>
      </c>
      <c r="D11305" s="88">
        <v>16863.453711721086</v>
      </c>
      <c r="E11305" s="88">
        <v>173.80792950251816</v>
      </c>
      <c r="F11305" s="88">
        <v>535.91933719883491</v>
      </c>
      <c r="G11305" s="88">
        <v>793.50426783025023</v>
      </c>
      <c r="H11305" s="88">
        <v>1036.2253932447279</v>
      </c>
      <c r="I11305" s="88">
        <v>1425.7917574028379</v>
      </c>
      <c r="J11305" s="88">
        <v>2074.2244332147766</v>
      </c>
      <c r="K11305" s="88">
        <v>3468.3339751798962</v>
      </c>
      <c r="L11305" s="88">
        <v>3681.3105339301101</v>
      </c>
      <c r="M11305" s="88">
        <v>3773.0784332594249</v>
      </c>
    </row>
    <row r="11306" spans="3:13" x14ac:dyDescent="0.2">
      <c r="C11306" s="88">
        <v>0.56040000000000001</v>
      </c>
      <c r="D11306" s="88">
        <v>16863.536113762239</v>
      </c>
      <c r="E11306" s="88">
        <v>173.81243376435759</v>
      </c>
      <c r="F11306" s="88">
        <v>535.92335450181508</v>
      </c>
      <c r="G11306" s="88">
        <v>793.51644884572079</v>
      </c>
      <c r="H11306" s="88">
        <v>1036.2367981966972</v>
      </c>
      <c r="I11306" s="88">
        <v>1425.8022157505361</v>
      </c>
      <c r="J11306" s="88">
        <v>2074.2609219952665</v>
      </c>
      <c r="K11306" s="88">
        <v>3468.3404774582195</v>
      </c>
      <c r="L11306" s="88">
        <v>3681.441258822264</v>
      </c>
      <c r="M11306" s="88">
        <v>3773.0875455101454</v>
      </c>
    </row>
    <row r="11307" spans="3:13" x14ac:dyDescent="0.2">
      <c r="C11307" s="88">
        <v>0.56045</v>
      </c>
      <c r="D11307" s="88">
        <v>16863.585464710599</v>
      </c>
      <c r="E11307" s="88">
        <v>173.8171518812951</v>
      </c>
      <c r="F11307" s="88">
        <v>535.92714192745143</v>
      </c>
      <c r="G11307" s="88">
        <v>793.54275190590715</v>
      </c>
      <c r="H11307" s="88">
        <v>1036.2431446737642</v>
      </c>
      <c r="I11307" s="88">
        <v>1425.9331130159144</v>
      </c>
      <c r="J11307" s="88">
        <v>2074.3389767125054</v>
      </c>
      <c r="K11307" s="88">
        <v>3468.4549446661504</v>
      </c>
      <c r="L11307" s="88">
        <v>3681.6625353676341</v>
      </c>
      <c r="M11307" s="88">
        <v>3773.1020813877726</v>
      </c>
    </row>
    <row r="11308" spans="3:13" x14ac:dyDescent="0.2">
      <c r="C11308" s="88">
        <v>0.5605</v>
      </c>
      <c r="D11308" s="88">
        <v>16863.628309079959</v>
      </c>
      <c r="E11308" s="88">
        <v>173.8219709762343</v>
      </c>
      <c r="F11308" s="88">
        <v>535.94073632983464</v>
      </c>
      <c r="G11308" s="88">
        <v>793.56940521373281</v>
      </c>
      <c r="H11308" s="88">
        <v>1036.2464170104909</v>
      </c>
      <c r="I11308" s="88">
        <v>1425.9633222898665</v>
      </c>
      <c r="J11308" s="88">
        <v>2074.4215750387648</v>
      </c>
      <c r="K11308" s="88">
        <v>3468.4820949551968</v>
      </c>
      <c r="L11308" s="88">
        <v>3681.7670236171261</v>
      </c>
      <c r="M11308" s="88">
        <v>3773.1048726810386</v>
      </c>
    </row>
    <row r="11309" spans="3:13" x14ac:dyDescent="0.2">
      <c r="C11309" s="88">
        <v>0.56054999999999999</v>
      </c>
      <c r="D11309" s="88">
        <v>16863.662755617497</v>
      </c>
      <c r="E11309" s="88">
        <v>173.83372325802611</v>
      </c>
      <c r="F11309" s="88">
        <v>535.94099730952439</v>
      </c>
      <c r="G11309" s="88">
        <v>793.5720105504015</v>
      </c>
      <c r="H11309" s="88">
        <v>1036.2590516395639</v>
      </c>
      <c r="I11309" s="88">
        <v>1425.9917660176575</v>
      </c>
      <c r="J11309" s="88">
        <v>2074.4318205059808</v>
      </c>
      <c r="K11309" s="88">
        <v>3468.4889512904056</v>
      </c>
      <c r="L11309" s="88">
        <v>3681.9395404106253</v>
      </c>
      <c r="M11309" s="88">
        <v>3773.1141528870744</v>
      </c>
    </row>
    <row r="11310" spans="3:13" x14ac:dyDescent="0.2">
      <c r="C11310" s="88">
        <v>0.56059999999999999</v>
      </c>
      <c r="D11310" s="88">
        <v>16863.75994296655</v>
      </c>
      <c r="E11310" s="88">
        <v>173.84466016230999</v>
      </c>
      <c r="F11310" s="88">
        <v>535.94609471143394</v>
      </c>
      <c r="G11310" s="88">
        <v>793.57660405617162</v>
      </c>
      <c r="H11310" s="88">
        <v>1036.2633648849633</v>
      </c>
      <c r="I11310" s="88">
        <v>1426.0907520645392</v>
      </c>
      <c r="J11310" s="88">
        <v>2074.4476284816369</v>
      </c>
      <c r="K11310" s="88">
        <v>3468.5385887512221</v>
      </c>
      <c r="L11310" s="88">
        <v>3682.0805908216917</v>
      </c>
      <c r="M11310" s="88">
        <v>3773.1251021404992</v>
      </c>
    </row>
    <row r="11311" spans="3:13" x14ac:dyDescent="0.2">
      <c r="C11311" s="88">
        <v>0.56064999999999998</v>
      </c>
      <c r="D11311" s="88">
        <v>16864.254256331198</v>
      </c>
      <c r="E11311" s="88">
        <v>173.86046126064957</v>
      </c>
      <c r="F11311" s="88">
        <v>535.95792253959326</v>
      </c>
      <c r="G11311" s="88">
        <v>793.57826885462737</v>
      </c>
      <c r="H11311" s="88">
        <v>1036.2779684864099</v>
      </c>
      <c r="I11311" s="88">
        <v>1426.103690701189</v>
      </c>
      <c r="J11311" s="88">
        <v>2074.4497112616586</v>
      </c>
      <c r="K11311" s="88">
        <v>3468.5589907068484</v>
      </c>
      <c r="L11311" s="88">
        <v>3682.0978006531686</v>
      </c>
      <c r="M11311" s="88">
        <v>3773.127583325042</v>
      </c>
    </row>
    <row r="11312" spans="3:13" x14ac:dyDescent="0.2">
      <c r="C11312" s="88">
        <v>0.56069999999999998</v>
      </c>
      <c r="D11312" s="88">
        <v>16864.348266718131</v>
      </c>
      <c r="E11312" s="88">
        <v>173.86046126064957</v>
      </c>
      <c r="F11312" s="88">
        <v>535.96126435933093</v>
      </c>
      <c r="G11312" s="88">
        <v>793.60068214497005</v>
      </c>
      <c r="H11312" s="88">
        <v>1036.2854200850011</v>
      </c>
      <c r="I11312" s="88">
        <v>1426.2168736938238</v>
      </c>
      <c r="J11312" s="88">
        <v>2074.4757862359174</v>
      </c>
      <c r="K11312" s="88">
        <v>3468.6009784520502</v>
      </c>
      <c r="L11312" s="88">
        <v>3682.2303060530539</v>
      </c>
      <c r="M11312" s="88">
        <v>3773.1582649156558</v>
      </c>
    </row>
    <row r="11313" spans="3:13" x14ac:dyDescent="0.2">
      <c r="C11313" s="88">
        <v>0.56074999999999997</v>
      </c>
      <c r="D11313" s="88">
        <v>16864.452649731571</v>
      </c>
      <c r="E11313" s="88">
        <v>173.87893754905326</v>
      </c>
      <c r="F11313" s="88">
        <v>535.96490731559425</v>
      </c>
      <c r="G11313" s="88">
        <v>793.62273497675051</v>
      </c>
      <c r="H11313" s="88">
        <v>1036.3019736044171</v>
      </c>
      <c r="I11313" s="88">
        <v>1426.2306663391</v>
      </c>
      <c r="J11313" s="88">
        <v>2074.5471498934085</v>
      </c>
      <c r="K11313" s="88">
        <v>3468.6081046049753</v>
      </c>
      <c r="L11313" s="88">
        <v>3682.2681442159219</v>
      </c>
      <c r="M11313" s="88">
        <v>3773.1692475212189</v>
      </c>
    </row>
    <row r="11314" spans="3:13" x14ac:dyDescent="0.2">
      <c r="C11314" s="88">
        <v>0.56079999999999997</v>
      </c>
      <c r="D11314" s="88">
        <v>16864.453543377309</v>
      </c>
      <c r="E11314" s="88">
        <v>173.88274343162902</v>
      </c>
      <c r="F11314" s="88">
        <v>535.97082378161531</v>
      </c>
      <c r="G11314" s="88">
        <v>793.63258836726209</v>
      </c>
      <c r="H11314" s="88">
        <v>1036.3078734012774</v>
      </c>
      <c r="I11314" s="88">
        <v>1426.2562828614446</v>
      </c>
      <c r="J11314" s="88">
        <v>2074.5615346817026</v>
      </c>
      <c r="K11314" s="88">
        <v>3468.6132558455192</v>
      </c>
      <c r="L11314" s="88">
        <v>3682.3332100418152</v>
      </c>
      <c r="M11314" s="88">
        <v>3773.192367908257</v>
      </c>
    </row>
    <row r="11315" spans="3:13" x14ac:dyDescent="0.2">
      <c r="C11315" s="88">
        <v>0.56084999999999996</v>
      </c>
      <c r="D11315" s="88">
        <v>16864.50309197147</v>
      </c>
      <c r="E11315" s="88">
        <v>173.8847485122169</v>
      </c>
      <c r="F11315" s="88">
        <v>535.97921092173601</v>
      </c>
      <c r="G11315" s="88">
        <v>793.64297529949408</v>
      </c>
      <c r="H11315" s="88">
        <v>1036.359933474746</v>
      </c>
      <c r="I11315" s="88">
        <v>1426.2767084275783</v>
      </c>
      <c r="J11315" s="88">
        <v>2074.6461573183583</v>
      </c>
      <c r="K11315" s="88">
        <v>3468.6429818681295</v>
      </c>
      <c r="L11315" s="88">
        <v>3682.3473578941789</v>
      </c>
      <c r="M11315" s="88">
        <v>3773.1927907040872</v>
      </c>
    </row>
    <row r="11316" spans="3:13" x14ac:dyDescent="0.2">
      <c r="C11316" s="88">
        <v>0.56089999999999995</v>
      </c>
      <c r="D11316" s="88">
        <v>16864.58564591892</v>
      </c>
      <c r="E11316" s="88">
        <v>173.88479610191735</v>
      </c>
      <c r="F11316" s="88">
        <v>535.98914244861044</v>
      </c>
      <c r="G11316" s="88">
        <v>793.66647098395697</v>
      </c>
      <c r="H11316" s="88">
        <v>1036.3624356103282</v>
      </c>
      <c r="I11316" s="88">
        <v>1426.3262451681576</v>
      </c>
      <c r="J11316" s="88">
        <v>2074.657119587825</v>
      </c>
      <c r="K11316" s="88">
        <v>3468.6597347170655</v>
      </c>
      <c r="L11316" s="88">
        <v>3682.3555894509159</v>
      </c>
      <c r="M11316" s="88">
        <v>3773.2136262336935</v>
      </c>
    </row>
    <row r="11317" spans="3:13" x14ac:dyDescent="0.2">
      <c r="C11317" s="88">
        <v>0.56094999999999995</v>
      </c>
      <c r="D11317" s="88">
        <v>16864.81501788324</v>
      </c>
      <c r="E11317" s="88">
        <v>173.8872794593608</v>
      </c>
      <c r="F11317" s="88">
        <v>535.99097348631858</v>
      </c>
      <c r="G11317" s="88">
        <v>793.66878544196516</v>
      </c>
      <c r="H11317" s="88">
        <v>1036.3632381332468</v>
      </c>
      <c r="I11317" s="88">
        <v>1426.3319733737176</v>
      </c>
      <c r="J11317" s="88">
        <v>2074.6991660196882</v>
      </c>
      <c r="K11317" s="88">
        <v>3468.6716099421219</v>
      </c>
      <c r="L11317" s="88">
        <v>3682.5432115632238</v>
      </c>
      <c r="M11317" s="88">
        <v>3773.2191539490746</v>
      </c>
    </row>
    <row r="11318" spans="3:13" x14ac:dyDescent="0.2">
      <c r="C11318" s="88">
        <v>0.56100000000000005</v>
      </c>
      <c r="D11318" s="88">
        <v>16864.943642383536</v>
      </c>
      <c r="E11318" s="88">
        <v>173.89226423709897</v>
      </c>
      <c r="F11318" s="88">
        <v>535.99554186080741</v>
      </c>
      <c r="G11318" s="88">
        <v>793.67395701260148</v>
      </c>
      <c r="H11318" s="88">
        <v>1036.384561411975</v>
      </c>
      <c r="I11318" s="88">
        <v>1426.3427772153609</v>
      </c>
      <c r="J11318" s="88">
        <v>2074.7129587068571</v>
      </c>
      <c r="K11318" s="88">
        <v>3468.7122010992457</v>
      </c>
      <c r="L11318" s="88">
        <v>3682.5909129251413</v>
      </c>
      <c r="M11318" s="88">
        <v>3773.2263542017727</v>
      </c>
    </row>
    <row r="11319" spans="3:13" x14ac:dyDescent="0.2">
      <c r="C11319" s="88">
        <v>0.56105000000000005</v>
      </c>
      <c r="D11319" s="88">
        <v>16864.989523361728</v>
      </c>
      <c r="E11319" s="88">
        <v>173.89414758312341</v>
      </c>
      <c r="F11319" s="88">
        <v>535.99560616258577</v>
      </c>
      <c r="G11319" s="88">
        <v>793.6792294598722</v>
      </c>
      <c r="H11319" s="88">
        <v>1036.3884433253811</v>
      </c>
      <c r="I11319" s="88">
        <v>1426.3482536599986</v>
      </c>
      <c r="J11319" s="88">
        <v>2074.8025240942202</v>
      </c>
      <c r="K11319" s="88">
        <v>3468.8293561492392</v>
      </c>
      <c r="L11319" s="88">
        <v>3682.7312577173507</v>
      </c>
      <c r="M11319" s="88">
        <v>3773.228883583281</v>
      </c>
    </row>
    <row r="11320" spans="3:13" x14ac:dyDescent="0.2">
      <c r="C11320" s="88">
        <v>0.56110000000000004</v>
      </c>
      <c r="D11320" s="88">
        <v>16865.257396210749</v>
      </c>
      <c r="E11320" s="88">
        <v>173.89640612681706</v>
      </c>
      <c r="F11320" s="88">
        <v>535.99751277422411</v>
      </c>
      <c r="G11320" s="88">
        <v>793.68929887936747</v>
      </c>
      <c r="H11320" s="88">
        <v>1036.3952235156503</v>
      </c>
      <c r="I11320" s="88">
        <v>1426.3618792204534</v>
      </c>
      <c r="J11320" s="88">
        <v>2074.8079381274974</v>
      </c>
      <c r="K11320" s="88">
        <v>3468.8651159782635</v>
      </c>
      <c r="L11320" s="88">
        <v>3683.0037231510032</v>
      </c>
      <c r="M11320" s="88">
        <v>3773.2625806277497</v>
      </c>
    </row>
    <row r="11321" spans="3:13" x14ac:dyDescent="0.2">
      <c r="C11321" s="88">
        <v>0.56115000000000004</v>
      </c>
      <c r="D11321" s="88">
        <v>16865.370364359165</v>
      </c>
      <c r="E11321" s="88">
        <v>173.89726819180669</v>
      </c>
      <c r="F11321" s="88">
        <v>535.99847424888821</v>
      </c>
      <c r="G11321" s="88">
        <v>793.69282903177691</v>
      </c>
      <c r="H11321" s="88">
        <v>1036.4157444916759</v>
      </c>
      <c r="I11321" s="88">
        <v>1426.3750046212704</v>
      </c>
      <c r="J11321" s="88">
        <v>2074.8643300538779</v>
      </c>
      <c r="K11321" s="88">
        <v>3469.0017286279112</v>
      </c>
      <c r="L11321" s="88">
        <v>3683.0347981025029</v>
      </c>
      <c r="M11321" s="88">
        <v>3773.329890897975</v>
      </c>
    </row>
    <row r="11322" spans="3:13" x14ac:dyDescent="0.2">
      <c r="C11322" s="88">
        <v>0.56120000000000003</v>
      </c>
      <c r="D11322" s="88">
        <v>16865.371390871391</v>
      </c>
      <c r="E11322" s="88">
        <v>173.89726819180669</v>
      </c>
      <c r="F11322" s="88">
        <v>535.99890029023845</v>
      </c>
      <c r="G11322" s="88">
        <v>793.69511352179779</v>
      </c>
      <c r="H11322" s="88">
        <v>1036.4365550724492</v>
      </c>
      <c r="I11322" s="88">
        <v>1426.4117994442227</v>
      </c>
      <c r="J11322" s="88">
        <v>2074.8837993291509</v>
      </c>
      <c r="K11322" s="88">
        <v>3469.0265368729229</v>
      </c>
      <c r="L11322" s="88">
        <v>3683.0859719717801</v>
      </c>
      <c r="M11322" s="88">
        <v>3773.3412826774133</v>
      </c>
    </row>
    <row r="11323" spans="3:13" x14ac:dyDescent="0.2">
      <c r="C11323" s="88">
        <v>0.56125000000000003</v>
      </c>
      <c r="D11323" s="88">
        <v>16866.164003430567</v>
      </c>
      <c r="E11323" s="88">
        <v>173.90104267554216</v>
      </c>
      <c r="F11323" s="88">
        <v>536.01272586770438</v>
      </c>
      <c r="G11323" s="88">
        <v>793.69867995302866</v>
      </c>
      <c r="H11323" s="88">
        <v>1036.4582258146424</v>
      </c>
      <c r="I11323" s="88">
        <v>1426.4297492282953</v>
      </c>
      <c r="J11323" s="88">
        <v>2074.9079222983082</v>
      </c>
      <c r="K11323" s="88">
        <v>3469.1035342618566</v>
      </c>
      <c r="L11323" s="88">
        <v>3683.1659982065448</v>
      </c>
      <c r="M11323" s="88">
        <v>3773.4178399871403</v>
      </c>
    </row>
    <row r="11324" spans="3:13" x14ac:dyDescent="0.2">
      <c r="C11324" s="88">
        <v>0.56130000000000002</v>
      </c>
      <c r="D11324" s="88">
        <v>16866.286083545929</v>
      </c>
      <c r="E11324" s="88">
        <v>173.92236264256098</v>
      </c>
      <c r="F11324" s="88">
        <v>536.01632314172957</v>
      </c>
      <c r="G11324" s="88">
        <v>793.70654143309775</v>
      </c>
      <c r="H11324" s="88">
        <v>1036.4855485210501</v>
      </c>
      <c r="I11324" s="88">
        <v>1426.4907480378893</v>
      </c>
      <c r="J11324" s="88">
        <v>2074.9375310729579</v>
      </c>
      <c r="K11324" s="88">
        <v>3469.1559764531594</v>
      </c>
      <c r="L11324" s="88">
        <v>3683.1750345019718</v>
      </c>
      <c r="M11324" s="88">
        <v>3773.4246487698697</v>
      </c>
    </row>
    <row r="11325" spans="3:13" x14ac:dyDescent="0.2">
      <c r="C11325" s="88">
        <v>0.56135000000000002</v>
      </c>
      <c r="D11325" s="88">
        <v>16866.456902143338</v>
      </c>
      <c r="E11325" s="88">
        <v>173.92561966416633</v>
      </c>
      <c r="F11325" s="88">
        <v>536.03016107717713</v>
      </c>
      <c r="G11325" s="88">
        <v>793.72256002010863</v>
      </c>
      <c r="H11325" s="88">
        <v>1036.5031013833327</v>
      </c>
      <c r="I11325" s="88">
        <v>1426.5152750559896</v>
      </c>
      <c r="J11325" s="88">
        <v>2074.9572135556587</v>
      </c>
      <c r="K11325" s="88">
        <v>3469.1565693469483</v>
      </c>
      <c r="L11325" s="88">
        <v>3683.1946335418675</v>
      </c>
      <c r="M11325" s="88">
        <v>3773.432542419213</v>
      </c>
    </row>
    <row r="11326" spans="3:13" x14ac:dyDescent="0.2">
      <c r="C11326" s="88">
        <v>0.56140000000000001</v>
      </c>
      <c r="D11326" s="88">
        <v>16866.517106049203</v>
      </c>
      <c r="E11326" s="88">
        <v>173.9345025021712</v>
      </c>
      <c r="F11326" s="88">
        <v>536.04443259665322</v>
      </c>
      <c r="G11326" s="88">
        <v>793.72825959077227</v>
      </c>
      <c r="H11326" s="88">
        <v>1036.5217813465524</v>
      </c>
      <c r="I11326" s="88">
        <v>1426.5253202125905</v>
      </c>
      <c r="J11326" s="88">
        <v>2074.9874174418669</v>
      </c>
      <c r="K11326" s="88">
        <v>3469.2054567220257</v>
      </c>
      <c r="L11326" s="88">
        <v>3683.2371659114979</v>
      </c>
      <c r="M11326" s="88">
        <v>3773.4477043647153</v>
      </c>
    </row>
    <row r="11327" spans="3:13" x14ac:dyDescent="0.2">
      <c r="C11327" s="88">
        <v>0.56145</v>
      </c>
      <c r="D11327" s="88">
        <v>16866.540640790543</v>
      </c>
      <c r="E11327" s="88">
        <v>173.96368145727229</v>
      </c>
      <c r="F11327" s="88">
        <v>536.04943769042757</v>
      </c>
      <c r="G11327" s="88">
        <v>793.74613495193807</v>
      </c>
      <c r="H11327" s="88">
        <v>1036.533490976025</v>
      </c>
      <c r="I11327" s="88">
        <v>1426.5391599397872</v>
      </c>
      <c r="J11327" s="88">
        <v>2074.9938840927312</v>
      </c>
      <c r="K11327" s="88">
        <v>3469.2640368627767</v>
      </c>
      <c r="L11327" s="88">
        <v>3683.3792403601733</v>
      </c>
      <c r="M11327" s="88">
        <v>3773.4809406586983</v>
      </c>
    </row>
    <row r="11328" spans="3:13" x14ac:dyDescent="0.2">
      <c r="C11328" s="88">
        <v>0.5615</v>
      </c>
      <c r="D11328" s="88">
        <v>16866.695934036015</v>
      </c>
      <c r="E11328" s="88">
        <v>173.96368145727229</v>
      </c>
      <c r="F11328" s="88">
        <v>536.04964356039636</v>
      </c>
      <c r="G11328" s="88">
        <v>793.75031536681718</v>
      </c>
      <c r="H11328" s="88">
        <v>1036.5456143914107</v>
      </c>
      <c r="I11328" s="88">
        <v>1426.5903173532683</v>
      </c>
      <c r="J11328" s="88">
        <v>2075.0531052942388</v>
      </c>
      <c r="K11328" s="88">
        <v>3469.2765338348713</v>
      </c>
      <c r="L11328" s="88">
        <v>3683.4117725967117</v>
      </c>
      <c r="M11328" s="88">
        <v>3773.4827027369593</v>
      </c>
    </row>
    <row r="11329" spans="3:13" x14ac:dyDescent="0.2">
      <c r="C11329" s="88">
        <v>0.56154999999999999</v>
      </c>
      <c r="D11329" s="88">
        <v>16866.70119408764</v>
      </c>
      <c r="E11329" s="88">
        <v>173.97021166067316</v>
      </c>
      <c r="F11329" s="88">
        <v>536.065347811631</v>
      </c>
      <c r="G11329" s="88">
        <v>793.76582550401554</v>
      </c>
      <c r="H11329" s="88">
        <v>1036.5512028545122</v>
      </c>
      <c r="I11329" s="88">
        <v>1426.6078233346047</v>
      </c>
      <c r="J11329" s="88">
        <v>2075.0636022256308</v>
      </c>
      <c r="K11329" s="88">
        <v>3469.5142523729528</v>
      </c>
      <c r="L11329" s="88">
        <v>3683.4589397018467</v>
      </c>
      <c r="M11329" s="88">
        <v>3773.4929438377117</v>
      </c>
    </row>
    <row r="11330" spans="3:13" x14ac:dyDescent="0.2">
      <c r="C11330" s="88">
        <v>0.56159999999999999</v>
      </c>
      <c r="D11330" s="88">
        <v>16866.768073898878</v>
      </c>
      <c r="E11330" s="88">
        <v>173.977120758208</v>
      </c>
      <c r="F11330" s="88">
        <v>536.08258107572783</v>
      </c>
      <c r="G11330" s="88">
        <v>793.76913756908971</v>
      </c>
      <c r="H11330" s="88">
        <v>1036.5779248899503</v>
      </c>
      <c r="I11330" s="88">
        <v>1426.6207904956168</v>
      </c>
      <c r="J11330" s="88">
        <v>2075.13525456968</v>
      </c>
      <c r="K11330" s="88">
        <v>3469.5956399040688</v>
      </c>
      <c r="L11330" s="88">
        <v>3683.4922045399708</v>
      </c>
      <c r="M11330" s="88">
        <v>3773.4944159188267</v>
      </c>
    </row>
    <row r="11331" spans="3:13" x14ac:dyDescent="0.2">
      <c r="C11331" s="88">
        <v>0.56164999999999998</v>
      </c>
      <c r="D11331" s="88">
        <v>16866.902546142803</v>
      </c>
      <c r="E11331" s="88">
        <v>173.97917050818523</v>
      </c>
      <c r="F11331" s="88">
        <v>536.09109244554884</v>
      </c>
      <c r="G11331" s="88">
        <v>793.77994971716407</v>
      </c>
      <c r="H11331" s="88">
        <v>1036.7005861921143</v>
      </c>
      <c r="I11331" s="88">
        <v>1426.6609674343904</v>
      </c>
      <c r="J11331" s="88">
        <v>2075.1522617996006</v>
      </c>
      <c r="K11331" s="88">
        <v>3469.6620388191927</v>
      </c>
      <c r="L11331" s="88">
        <v>3683.6532906683624</v>
      </c>
      <c r="M11331" s="88">
        <v>3773.5257892263121</v>
      </c>
    </row>
    <row r="11332" spans="3:13" x14ac:dyDescent="0.2">
      <c r="C11332" s="88">
        <v>0.56169999999999998</v>
      </c>
      <c r="D11332" s="88">
        <v>16866.913840761456</v>
      </c>
      <c r="E11332" s="88">
        <v>173.97917050818523</v>
      </c>
      <c r="F11332" s="88">
        <v>536.09289959608941</v>
      </c>
      <c r="G11332" s="88">
        <v>793.80122393461806</v>
      </c>
      <c r="H11332" s="88">
        <v>1036.7054708674787</v>
      </c>
      <c r="I11332" s="88">
        <v>1426.6875839575573</v>
      </c>
      <c r="J11332" s="88">
        <v>2075.1978628628103</v>
      </c>
      <c r="K11332" s="88">
        <v>3469.6759209604861</v>
      </c>
      <c r="L11332" s="88">
        <v>3683.7397038530962</v>
      </c>
      <c r="M11332" s="88">
        <v>3773.5262142442962</v>
      </c>
    </row>
    <row r="11333" spans="3:13" x14ac:dyDescent="0.2">
      <c r="C11333" s="88">
        <v>0.56174999999999997</v>
      </c>
      <c r="D11333" s="88">
        <v>16867.307697438118</v>
      </c>
      <c r="E11333" s="88">
        <v>173.98227101266184</v>
      </c>
      <c r="F11333" s="88">
        <v>536.10296538746388</v>
      </c>
      <c r="G11333" s="88">
        <v>793.80912348294623</v>
      </c>
      <c r="H11333" s="88">
        <v>1036.716606281107</v>
      </c>
      <c r="I11333" s="88">
        <v>1426.708989121053</v>
      </c>
      <c r="J11333" s="88">
        <v>2075.2146854073458</v>
      </c>
      <c r="K11333" s="88">
        <v>3469.815215474408</v>
      </c>
      <c r="L11333" s="88">
        <v>3683.8191358742952</v>
      </c>
      <c r="M11333" s="88">
        <v>3773.5342553697574</v>
      </c>
    </row>
    <row r="11334" spans="3:13" x14ac:dyDescent="0.2">
      <c r="C11334" s="88">
        <v>0.56179999999999997</v>
      </c>
      <c r="D11334" s="88">
        <v>16867.684665559529</v>
      </c>
      <c r="E11334" s="88">
        <v>173.98707202330115</v>
      </c>
      <c r="F11334" s="88">
        <v>536.10297936746156</v>
      </c>
      <c r="G11334" s="88">
        <v>793.81895110899086</v>
      </c>
      <c r="H11334" s="88">
        <v>1036.7263110819481</v>
      </c>
      <c r="I11334" s="88">
        <v>1426.7245625749242</v>
      </c>
      <c r="J11334" s="88">
        <v>2075.2307908567668</v>
      </c>
      <c r="K11334" s="88">
        <v>3469.8962968934311</v>
      </c>
      <c r="L11334" s="88">
        <v>3683.8758278728046</v>
      </c>
      <c r="M11334" s="88">
        <v>3773.5376953926375</v>
      </c>
    </row>
    <row r="11335" spans="3:13" x14ac:dyDescent="0.2">
      <c r="C11335" s="88">
        <v>0.56184999999999996</v>
      </c>
      <c r="D11335" s="88">
        <v>16867.838199691349</v>
      </c>
      <c r="E11335" s="88">
        <v>173.99416395332446</v>
      </c>
      <c r="F11335" s="88">
        <v>536.10304083818028</v>
      </c>
      <c r="G11335" s="88">
        <v>793.8235878805549</v>
      </c>
      <c r="H11335" s="88">
        <v>1036.7576239216182</v>
      </c>
      <c r="I11335" s="88">
        <v>1426.7338777589948</v>
      </c>
      <c r="J11335" s="88">
        <v>2075.2337839615338</v>
      </c>
      <c r="K11335" s="88">
        <v>3470.0109403554111</v>
      </c>
      <c r="L11335" s="88">
        <v>3684.0048533466652</v>
      </c>
      <c r="M11335" s="88">
        <v>3773.5587676227469</v>
      </c>
    </row>
    <row r="11336" spans="3:13" x14ac:dyDescent="0.2">
      <c r="C11336" s="88">
        <v>0.56189999999999996</v>
      </c>
      <c r="D11336" s="88">
        <v>16867.877135934978</v>
      </c>
      <c r="E11336" s="88">
        <v>173.99764411619162</v>
      </c>
      <c r="F11336" s="88">
        <v>536.10493357539735</v>
      </c>
      <c r="G11336" s="88">
        <v>793.87594972521811</v>
      </c>
      <c r="H11336" s="88">
        <v>1036.758395238694</v>
      </c>
      <c r="I11336" s="88">
        <v>1426.7479559607987</v>
      </c>
      <c r="J11336" s="88">
        <v>2075.2554151428822</v>
      </c>
      <c r="K11336" s="88">
        <v>3470.1919272814062</v>
      </c>
      <c r="L11336" s="88">
        <v>3684.1114499526525</v>
      </c>
      <c r="M11336" s="88">
        <v>3773.564910590786</v>
      </c>
    </row>
    <row r="11337" spans="3:13" x14ac:dyDescent="0.2">
      <c r="C11337" s="88">
        <v>0.56194999999999995</v>
      </c>
      <c r="D11337" s="88">
        <v>16868.300307042377</v>
      </c>
      <c r="E11337" s="88">
        <v>173.99764411619162</v>
      </c>
      <c r="F11337" s="88">
        <v>536.11707296507939</v>
      </c>
      <c r="G11337" s="88">
        <v>793.9256907208528</v>
      </c>
      <c r="H11337" s="88">
        <v>1036.7653143795055</v>
      </c>
      <c r="I11337" s="88">
        <v>1426.7528581035731</v>
      </c>
      <c r="J11337" s="88">
        <v>2075.2937906017273</v>
      </c>
      <c r="K11337" s="88">
        <v>3470.2287601815233</v>
      </c>
      <c r="L11337" s="88">
        <v>3684.2552255803957</v>
      </c>
      <c r="M11337" s="88">
        <v>3773.5711876777345</v>
      </c>
    </row>
    <row r="11338" spans="3:13" x14ac:dyDescent="0.2">
      <c r="C11338" s="88">
        <v>0.56200000000000006</v>
      </c>
      <c r="D11338" s="88">
        <v>16868.411366300788</v>
      </c>
      <c r="E11338" s="88">
        <v>174.00308932176176</v>
      </c>
      <c r="F11338" s="88">
        <v>536.12316608140145</v>
      </c>
      <c r="G11338" s="88">
        <v>793.97732429263124</v>
      </c>
      <c r="H11338" s="88">
        <v>1036.7688041011224</v>
      </c>
      <c r="I11338" s="88">
        <v>1426.7653602137816</v>
      </c>
      <c r="J11338" s="88">
        <v>2075.3084328844957</v>
      </c>
      <c r="K11338" s="88">
        <v>3470.2665602198535</v>
      </c>
      <c r="L11338" s="88">
        <v>3684.3198676530028</v>
      </c>
      <c r="M11338" s="88">
        <v>3773.5946462137426</v>
      </c>
    </row>
    <row r="11339" spans="3:13" x14ac:dyDescent="0.2">
      <c r="C11339" s="88">
        <v>0.56205000000000005</v>
      </c>
      <c r="D11339" s="88">
        <v>16868.535241056692</v>
      </c>
      <c r="E11339" s="88">
        <v>174.01629572955244</v>
      </c>
      <c r="F11339" s="88">
        <v>536.12799952240584</v>
      </c>
      <c r="G11339" s="88">
        <v>794.01005446102545</v>
      </c>
      <c r="H11339" s="88">
        <v>1036.7819294866204</v>
      </c>
      <c r="I11339" s="88">
        <v>1426.7826858009685</v>
      </c>
      <c r="J11339" s="88">
        <v>2075.3447671752565</v>
      </c>
      <c r="K11339" s="88">
        <v>3470.4241555986791</v>
      </c>
      <c r="L11339" s="88">
        <v>3684.412750571059</v>
      </c>
      <c r="M11339" s="88">
        <v>3773.5956698836358</v>
      </c>
    </row>
    <row r="11340" spans="3:13" x14ac:dyDescent="0.2">
      <c r="C11340" s="88">
        <v>0.56210000000000004</v>
      </c>
      <c r="D11340" s="88">
        <v>16868.978568857161</v>
      </c>
      <c r="E11340" s="88">
        <v>174.03024439368255</v>
      </c>
      <c r="F11340" s="88">
        <v>536.14073263780119</v>
      </c>
      <c r="G11340" s="88">
        <v>794.01103859021987</v>
      </c>
      <c r="H11340" s="88">
        <v>1036.8055184019154</v>
      </c>
      <c r="I11340" s="88">
        <v>1426.8001485017717</v>
      </c>
      <c r="J11340" s="88">
        <v>2075.3456768542387</v>
      </c>
      <c r="K11340" s="88">
        <v>3470.5152487031605</v>
      </c>
      <c r="L11340" s="88">
        <v>3684.506001376199</v>
      </c>
      <c r="M11340" s="88">
        <v>3773.6023750446489</v>
      </c>
    </row>
    <row r="11341" spans="3:13" x14ac:dyDescent="0.2">
      <c r="C11341" s="88">
        <v>0.56215000000000004</v>
      </c>
      <c r="D11341" s="88">
        <v>16869.021814266009</v>
      </c>
      <c r="E11341" s="88">
        <v>174.03340250895781</v>
      </c>
      <c r="F11341" s="88">
        <v>536.14219796593397</v>
      </c>
      <c r="G11341" s="88">
        <v>794.045674669444</v>
      </c>
      <c r="H11341" s="88">
        <v>1036.8375937456522</v>
      </c>
      <c r="I11341" s="88">
        <v>1426.8601648933754</v>
      </c>
      <c r="J11341" s="88">
        <v>2075.4154646597931</v>
      </c>
      <c r="K11341" s="88">
        <v>3470.566572621326</v>
      </c>
      <c r="L11341" s="88">
        <v>3684.8594846453989</v>
      </c>
      <c r="M11341" s="88">
        <v>3773.6152346535532</v>
      </c>
    </row>
    <row r="11342" spans="3:13" x14ac:dyDescent="0.2">
      <c r="C11342" s="88">
        <v>0.56220000000000003</v>
      </c>
      <c r="D11342" s="88">
        <v>16869.033869500738</v>
      </c>
      <c r="E11342" s="88">
        <v>174.04324034655019</v>
      </c>
      <c r="F11342" s="88">
        <v>536.15299519049677</v>
      </c>
      <c r="G11342" s="88">
        <v>794.06278805420152</v>
      </c>
      <c r="H11342" s="88">
        <v>1036.8382818239666</v>
      </c>
      <c r="I11342" s="88">
        <v>1426.8608643783814</v>
      </c>
      <c r="J11342" s="88">
        <v>2075.4701543937795</v>
      </c>
      <c r="K11342" s="88">
        <v>3470.5740287028493</v>
      </c>
      <c r="L11342" s="88">
        <v>3684.9689885525909</v>
      </c>
      <c r="M11342" s="88">
        <v>3773.6463014642914</v>
      </c>
    </row>
    <row r="11343" spans="3:13" x14ac:dyDescent="0.2">
      <c r="C11343" s="88">
        <v>0.56225000000000003</v>
      </c>
      <c r="D11343" s="88">
        <v>16869.196739878134</v>
      </c>
      <c r="E11343" s="88">
        <v>174.05582404515189</v>
      </c>
      <c r="F11343" s="88">
        <v>536.15332373176716</v>
      </c>
      <c r="G11343" s="88">
        <v>794.06827506452601</v>
      </c>
      <c r="H11343" s="88">
        <v>1036.879103855676</v>
      </c>
      <c r="I11343" s="88">
        <v>1426.8930898090434</v>
      </c>
      <c r="J11343" s="88">
        <v>2075.503110064119</v>
      </c>
      <c r="K11343" s="88">
        <v>3470.6002975248653</v>
      </c>
      <c r="L11343" s="88">
        <v>3684.9839719328384</v>
      </c>
      <c r="M11343" s="88">
        <v>3773.6621680845942</v>
      </c>
    </row>
    <row r="11344" spans="3:13" x14ac:dyDescent="0.2">
      <c r="C11344" s="88">
        <v>0.56230000000000002</v>
      </c>
      <c r="D11344" s="88">
        <v>16869.233161845728</v>
      </c>
      <c r="E11344" s="88">
        <v>174.05664192080894</v>
      </c>
      <c r="F11344" s="88">
        <v>536.1629125165523</v>
      </c>
      <c r="G11344" s="88">
        <v>794.10734457843455</v>
      </c>
      <c r="H11344" s="88">
        <v>1036.8839881807589</v>
      </c>
      <c r="I11344" s="88">
        <v>1426.9059261104144</v>
      </c>
      <c r="J11344" s="88">
        <v>2075.6140260243328</v>
      </c>
      <c r="K11344" s="88">
        <v>3470.6811137395648</v>
      </c>
      <c r="L11344" s="88">
        <v>3685.0925211743661</v>
      </c>
      <c r="M11344" s="88">
        <v>3773.6840287372297</v>
      </c>
    </row>
    <row r="11345" spans="3:13" x14ac:dyDescent="0.2">
      <c r="C11345" s="88">
        <v>0.56235000000000002</v>
      </c>
      <c r="D11345" s="88">
        <v>16869.343171903907</v>
      </c>
      <c r="E11345" s="88">
        <v>174.06820302341475</v>
      </c>
      <c r="F11345" s="88">
        <v>536.17517386498048</v>
      </c>
      <c r="G11345" s="88">
        <v>794.10984764811292</v>
      </c>
      <c r="H11345" s="88">
        <v>1036.8855740926592</v>
      </c>
      <c r="I11345" s="88">
        <v>1426.9082554941374</v>
      </c>
      <c r="J11345" s="88">
        <v>2075.7421134145197</v>
      </c>
      <c r="K11345" s="88">
        <v>3470.7153333330816</v>
      </c>
      <c r="L11345" s="88">
        <v>3685.1224661169431</v>
      </c>
      <c r="M11345" s="88">
        <v>3773.7078872220327</v>
      </c>
    </row>
    <row r="11346" spans="3:13" x14ac:dyDescent="0.2">
      <c r="C11346" s="88">
        <v>0.56240000000000001</v>
      </c>
      <c r="D11346" s="88">
        <v>16869.399868320375</v>
      </c>
      <c r="E11346" s="88">
        <v>174.06865587709854</v>
      </c>
      <c r="F11346" s="88">
        <v>536.1765055036235</v>
      </c>
      <c r="G11346" s="88">
        <v>794.11040468901092</v>
      </c>
      <c r="H11346" s="88">
        <v>1036.8888696123631</v>
      </c>
      <c r="I11346" s="88">
        <v>1426.9252928631536</v>
      </c>
      <c r="J11346" s="88">
        <v>2075.7576021790951</v>
      </c>
      <c r="K11346" s="88">
        <v>3470.7373373239138</v>
      </c>
      <c r="L11346" s="88">
        <v>3685.1700621291434</v>
      </c>
      <c r="M11346" s="88">
        <v>3773.7178098084455</v>
      </c>
    </row>
    <row r="11347" spans="3:13" x14ac:dyDescent="0.2">
      <c r="C11347" s="88">
        <v>0.56245000000000001</v>
      </c>
      <c r="D11347" s="88">
        <v>16869.496654491253</v>
      </c>
      <c r="E11347" s="88">
        <v>174.07346359914391</v>
      </c>
      <c r="F11347" s="88">
        <v>536.18363922578692</v>
      </c>
      <c r="G11347" s="88">
        <v>794.13471858933417</v>
      </c>
      <c r="H11347" s="88">
        <v>1036.8938286141338</v>
      </c>
      <c r="I11347" s="88">
        <v>1426.9354114584039</v>
      </c>
      <c r="J11347" s="88">
        <v>2075.7606355964167</v>
      </c>
      <c r="K11347" s="88">
        <v>3470.9073115590818</v>
      </c>
      <c r="L11347" s="88">
        <v>3685.1968362862481</v>
      </c>
      <c r="M11347" s="88">
        <v>3773.7767897000226</v>
      </c>
    </row>
    <row r="11348" spans="3:13" x14ac:dyDescent="0.2">
      <c r="C11348" s="88">
        <v>0.5625</v>
      </c>
      <c r="D11348" s="88">
        <v>16869.629449156895</v>
      </c>
      <c r="E11348" s="88">
        <v>174.07593596813058</v>
      </c>
      <c r="F11348" s="88">
        <v>536.18719426605821</v>
      </c>
      <c r="G11348" s="88">
        <v>794.1651017134368</v>
      </c>
      <c r="H11348" s="88">
        <v>1036.9064630063494</v>
      </c>
      <c r="I11348" s="88">
        <v>1426.9588851928957</v>
      </c>
      <c r="J11348" s="88">
        <v>2075.7831161798335</v>
      </c>
      <c r="K11348" s="88">
        <v>3470.9952630652729</v>
      </c>
      <c r="L11348" s="88">
        <v>3685.2053572549903</v>
      </c>
      <c r="M11348" s="88">
        <v>3773.7770089936257</v>
      </c>
    </row>
    <row r="11349" spans="3:13" x14ac:dyDescent="0.2">
      <c r="C11349" s="88">
        <v>0.56254999999999999</v>
      </c>
      <c r="D11349" s="88">
        <v>16869.902605430594</v>
      </c>
      <c r="E11349" s="88">
        <v>174.07968950131362</v>
      </c>
      <c r="F11349" s="88">
        <v>536.20321550089557</v>
      </c>
      <c r="G11349" s="88">
        <v>794.16604245311919</v>
      </c>
      <c r="H11349" s="88">
        <v>1036.9109505163569</v>
      </c>
      <c r="I11349" s="88">
        <v>1426.9891938029041</v>
      </c>
      <c r="J11349" s="88">
        <v>2075.7848997789574</v>
      </c>
      <c r="K11349" s="88">
        <v>3471.0301875400301</v>
      </c>
      <c r="L11349" s="88">
        <v>3685.2188462193963</v>
      </c>
      <c r="M11349" s="88">
        <v>3773.7796375588409</v>
      </c>
    </row>
    <row r="11350" spans="3:13" x14ac:dyDescent="0.2">
      <c r="C11350" s="88">
        <v>0.56259999999999999</v>
      </c>
      <c r="D11350" s="88">
        <v>16870.126399335146</v>
      </c>
      <c r="E11350" s="88">
        <v>174.08962528314714</v>
      </c>
      <c r="F11350" s="88">
        <v>536.20483142766034</v>
      </c>
      <c r="G11350" s="88">
        <v>794.17060604864719</v>
      </c>
      <c r="H11350" s="88">
        <v>1037.0071944161223</v>
      </c>
      <c r="I11350" s="88">
        <v>1426.9922586485168</v>
      </c>
      <c r="J11350" s="88">
        <v>2075.8028658766771</v>
      </c>
      <c r="K11350" s="88">
        <v>3471.123873812066</v>
      </c>
      <c r="L11350" s="88">
        <v>3685.3429558990065</v>
      </c>
      <c r="M11350" s="88">
        <v>3773.7867840609806</v>
      </c>
    </row>
    <row r="11351" spans="3:13" x14ac:dyDescent="0.2">
      <c r="C11351" s="88">
        <v>0.56264999999999998</v>
      </c>
      <c r="D11351" s="88">
        <v>16870.272954145308</v>
      </c>
      <c r="E11351" s="88">
        <v>174.08962528314714</v>
      </c>
      <c r="F11351" s="88">
        <v>536.21902758596025</v>
      </c>
      <c r="G11351" s="88">
        <v>794.19275537333351</v>
      </c>
      <c r="H11351" s="88">
        <v>1037.0192881209268</v>
      </c>
      <c r="I11351" s="88">
        <v>1427.0117478223278</v>
      </c>
      <c r="J11351" s="88">
        <v>2075.8085556338287</v>
      </c>
      <c r="K11351" s="88">
        <v>3471.1240445265194</v>
      </c>
      <c r="L11351" s="88">
        <v>3685.3916625691973</v>
      </c>
      <c r="M11351" s="88">
        <v>3773.7909128579349</v>
      </c>
    </row>
    <row r="11352" spans="3:13" x14ac:dyDescent="0.2">
      <c r="C11352" s="88">
        <v>0.56269999999999998</v>
      </c>
      <c r="D11352" s="88">
        <v>16870.349076443756</v>
      </c>
      <c r="E11352" s="88">
        <v>174.0916872347625</v>
      </c>
      <c r="F11352" s="88">
        <v>536.22266082187798</v>
      </c>
      <c r="G11352" s="88">
        <v>794.19744188318009</v>
      </c>
      <c r="H11352" s="88">
        <v>1037.0201437121391</v>
      </c>
      <c r="I11352" s="88">
        <v>1427.0571295708246</v>
      </c>
      <c r="J11352" s="88">
        <v>2075.8252755041649</v>
      </c>
      <c r="K11352" s="88">
        <v>3471.1337751697843</v>
      </c>
      <c r="L11352" s="88">
        <v>3685.4056154839673</v>
      </c>
      <c r="M11352" s="88">
        <v>3773.8145217937044</v>
      </c>
    </row>
    <row r="11353" spans="3:13" x14ac:dyDescent="0.2">
      <c r="C11353" s="88">
        <v>0.56274999999999997</v>
      </c>
      <c r="D11353" s="88">
        <v>16870.525160768993</v>
      </c>
      <c r="E11353" s="88">
        <v>174.09327625414699</v>
      </c>
      <c r="F11353" s="88">
        <v>536.22710293486216</v>
      </c>
      <c r="G11353" s="88">
        <v>794.19813640335224</v>
      </c>
      <c r="H11353" s="88">
        <v>1037.0254893319079</v>
      </c>
      <c r="I11353" s="88">
        <v>1427.0736768271449</v>
      </c>
      <c r="J11353" s="88">
        <v>2075.9159854830791</v>
      </c>
      <c r="K11353" s="88">
        <v>3471.1596608980908</v>
      </c>
      <c r="L11353" s="88">
        <v>3685.4308297517059</v>
      </c>
      <c r="M11353" s="88">
        <v>3773.8433094401594</v>
      </c>
    </row>
    <row r="11354" spans="3:13" x14ac:dyDescent="0.2">
      <c r="C11354" s="88">
        <v>0.56279999999999997</v>
      </c>
      <c r="D11354" s="88">
        <v>16870.626073688931</v>
      </c>
      <c r="E11354" s="88">
        <v>174.10027943585101</v>
      </c>
      <c r="F11354" s="88">
        <v>536.23490175043526</v>
      </c>
      <c r="G11354" s="88">
        <v>794.20270921114616</v>
      </c>
      <c r="H11354" s="88">
        <v>1037.0334361551177</v>
      </c>
      <c r="I11354" s="88">
        <v>1427.1095829664619</v>
      </c>
      <c r="J11354" s="88">
        <v>2075.9513270611437</v>
      </c>
      <c r="K11354" s="88">
        <v>3471.1921026096929</v>
      </c>
      <c r="L11354" s="88">
        <v>3685.7314956238702</v>
      </c>
      <c r="M11354" s="88">
        <v>3773.8458528666383</v>
      </c>
    </row>
    <row r="11355" spans="3:13" x14ac:dyDescent="0.2">
      <c r="C11355" s="88">
        <v>0.56284999999999996</v>
      </c>
      <c r="D11355" s="88">
        <v>16870.865290640868</v>
      </c>
      <c r="E11355" s="88">
        <v>174.10244644192699</v>
      </c>
      <c r="F11355" s="88">
        <v>536.24867374195492</v>
      </c>
      <c r="G11355" s="88">
        <v>794.21384261398862</v>
      </c>
      <c r="H11355" s="88">
        <v>1037.0353529347371</v>
      </c>
      <c r="I11355" s="88">
        <v>1427.1182567966107</v>
      </c>
      <c r="J11355" s="88">
        <v>2075.9904230028424</v>
      </c>
      <c r="K11355" s="88">
        <v>3471.2012288253945</v>
      </c>
      <c r="L11355" s="88">
        <v>3685.8398505369964</v>
      </c>
      <c r="M11355" s="88">
        <v>3773.8551694019438</v>
      </c>
    </row>
    <row r="11356" spans="3:13" x14ac:dyDescent="0.2">
      <c r="C11356" s="88">
        <v>0.56289999999999996</v>
      </c>
      <c r="D11356" s="88">
        <v>16870.890450732117</v>
      </c>
      <c r="E11356" s="88">
        <v>174.10870071842692</v>
      </c>
      <c r="F11356" s="88">
        <v>536.25062689494098</v>
      </c>
      <c r="G11356" s="88">
        <v>794.24020470908863</v>
      </c>
      <c r="H11356" s="88">
        <v>1037.0605520219165</v>
      </c>
      <c r="I11356" s="88">
        <v>1427.1228838678876</v>
      </c>
      <c r="J11356" s="88">
        <v>2076.0762703607484</v>
      </c>
      <c r="K11356" s="88">
        <v>3471.2106647473456</v>
      </c>
      <c r="L11356" s="88">
        <v>3685.861919484053</v>
      </c>
      <c r="M11356" s="88">
        <v>3773.8989195937511</v>
      </c>
    </row>
    <row r="11357" spans="3:13" x14ac:dyDescent="0.2">
      <c r="C11357" s="88">
        <v>0.56294999999999995</v>
      </c>
      <c r="D11357" s="88">
        <v>16871.074600290533</v>
      </c>
      <c r="E11357" s="88">
        <v>174.10870071842692</v>
      </c>
      <c r="F11357" s="88">
        <v>536.25075799379556</v>
      </c>
      <c r="G11357" s="88">
        <v>794.24341678672363</v>
      </c>
      <c r="H11357" s="88">
        <v>1037.0922071229779</v>
      </c>
      <c r="I11357" s="88">
        <v>1427.1355400826255</v>
      </c>
      <c r="J11357" s="88">
        <v>2076.1827380823211</v>
      </c>
      <c r="K11357" s="88">
        <v>3471.3454087597493</v>
      </c>
      <c r="L11357" s="88">
        <v>3685.9551493748372</v>
      </c>
      <c r="M11357" s="88">
        <v>3773.9085116853203</v>
      </c>
    </row>
    <row r="11358" spans="3:13" x14ac:dyDescent="0.2">
      <c r="C11358" s="88">
        <v>0.56299999999999994</v>
      </c>
      <c r="D11358" s="88">
        <v>16871.273084620501</v>
      </c>
      <c r="E11358" s="88">
        <v>174.10951146093248</v>
      </c>
      <c r="F11358" s="88">
        <v>536.25237637232658</v>
      </c>
      <c r="G11358" s="88">
        <v>794.24535103646258</v>
      </c>
      <c r="H11358" s="88">
        <v>1037.1011378817698</v>
      </c>
      <c r="I11358" s="88">
        <v>1427.1484044381423</v>
      </c>
      <c r="J11358" s="88">
        <v>2076.2768760446338</v>
      </c>
      <c r="K11358" s="88">
        <v>3471.3664904033758</v>
      </c>
      <c r="L11358" s="88">
        <v>3685.9698681499613</v>
      </c>
      <c r="M11358" s="88">
        <v>3773.9265776801017</v>
      </c>
    </row>
    <row r="11359" spans="3:13" x14ac:dyDescent="0.2">
      <c r="C11359" s="88">
        <v>0.56305000000000005</v>
      </c>
      <c r="D11359" s="88">
        <v>16871.521667581335</v>
      </c>
      <c r="E11359" s="88">
        <v>174.11176886366957</v>
      </c>
      <c r="F11359" s="88">
        <v>536.25330845390681</v>
      </c>
      <c r="G11359" s="88">
        <v>794.28366600493609</v>
      </c>
      <c r="H11359" s="88">
        <v>1037.1169315705069</v>
      </c>
      <c r="I11359" s="88">
        <v>1427.1529450135004</v>
      </c>
      <c r="J11359" s="88">
        <v>2076.3025973310646</v>
      </c>
      <c r="K11359" s="88">
        <v>3471.3720710327457</v>
      </c>
      <c r="L11359" s="88">
        <v>3685.9815515186851</v>
      </c>
      <c r="M11359" s="88">
        <v>3773.9399012227664</v>
      </c>
    </row>
    <row r="11360" spans="3:13" x14ac:dyDescent="0.2">
      <c r="C11360" s="88">
        <v>0.56310000000000004</v>
      </c>
      <c r="D11360" s="88">
        <v>16871.532830183416</v>
      </c>
      <c r="E11360" s="88">
        <v>174.11176886366957</v>
      </c>
      <c r="F11360" s="88">
        <v>536.26672659136375</v>
      </c>
      <c r="G11360" s="88">
        <v>794.28766803043163</v>
      </c>
      <c r="H11360" s="88">
        <v>1037.153066512532</v>
      </c>
      <c r="I11360" s="88">
        <v>1427.1828452185378</v>
      </c>
      <c r="J11360" s="88">
        <v>2076.3174746206787</v>
      </c>
      <c r="K11360" s="88">
        <v>3471.3774013777975</v>
      </c>
      <c r="L11360" s="88">
        <v>3686.0029971348904</v>
      </c>
      <c r="M11360" s="88">
        <v>3773.9434567802605</v>
      </c>
    </row>
    <row r="11361" spans="3:13" x14ac:dyDescent="0.2">
      <c r="C11361" s="88">
        <v>0.56315000000000004</v>
      </c>
      <c r="D11361" s="88">
        <v>16871.694827604595</v>
      </c>
      <c r="E11361" s="88">
        <v>174.11240731985799</v>
      </c>
      <c r="F11361" s="88">
        <v>536.28579747274398</v>
      </c>
      <c r="G11361" s="88">
        <v>794.29909670779489</v>
      </c>
      <c r="H11361" s="88">
        <v>1037.1739302235433</v>
      </c>
      <c r="I11361" s="88">
        <v>1427.2287800351078</v>
      </c>
      <c r="J11361" s="88">
        <v>2076.3532402910341</v>
      </c>
      <c r="K11361" s="88">
        <v>3471.4081739826229</v>
      </c>
      <c r="L11361" s="88">
        <v>3686.139607355492</v>
      </c>
      <c r="M11361" s="88">
        <v>3773.9448532879583</v>
      </c>
    </row>
    <row r="11362" spans="3:13" x14ac:dyDescent="0.2">
      <c r="C11362" s="88">
        <v>0.56320000000000003</v>
      </c>
      <c r="D11362" s="88">
        <v>16871.835019513317</v>
      </c>
      <c r="E11362" s="88">
        <v>174.12452410063088</v>
      </c>
      <c r="F11362" s="88">
        <v>536.29155122241491</v>
      </c>
      <c r="G11362" s="88">
        <v>794.30139332707677</v>
      </c>
      <c r="H11362" s="88">
        <v>1037.1749205645574</v>
      </c>
      <c r="I11362" s="88">
        <v>1427.2300450600505</v>
      </c>
      <c r="J11362" s="88">
        <v>2076.3866007174092</v>
      </c>
      <c r="K11362" s="88">
        <v>3471.4325931136818</v>
      </c>
      <c r="L11362" s="88">
        <v>3686.2329322574724</v>
      </c>
      <c r="M11362" s="88">
        <v>3774.0143678177928</v>
      </c>
    </row>
    <row r="11363" spans="3:13" x14ac:dyDescent="0.2">
      <c r="C11363" s="88">
        <v>0.56325000000000003</v>
      </c>
      <c r="D11363" s="88">
        <v>16871.893967778804</v>
      </c>
      <c r="E11363" s="88">
        <v>174.13021444738752</v>
      </c>
      <c r="F11363" s="88">
        <v>536.29830722197994</v>
      </c>
      <c r="G11363" s="88">
        <v>794.30426072838236</v>
      </c>
      <c r="H11363" s="88">
        <v>1037.2250449885205</v>
      </c>
      <c r="I11363" s="88">
        <v>1427.2897443783127</v>
      </c>
      <c r="J11363" s="88">
        <v>2076.4692818151166</v>
      </c>
      <c r="K11363" s="88">
        <v>3471.4340888190372</v>
      </c>
      <c r="L11363" s="88">
        <v>3686.2686276832014</v>
      </c>
      <c r="M11363" s="88">
        <v>3774.0458089539379</v>
      </c>
    </row>
    <row r="11364" spans="3:13" x14ac:dyDescent="0.2">
      <c r="C11364" s="88">
        <v>0.56330000000000002</v>
      </c>
      <c r="D11364" s="88">
        <v>16871.98744438824</v>
      </c>
      <c r="E11364" s="88">
        <v>174.13737264443716</v>
      </c>
      <c r="F11364" s="88">
        <v>536.30653864142369</v>
      </c>
      <c r="G11364" s="88">
        <v>794.3544680623263</v>
      </c>
      <c r="H11364" s="88">
        <v>1037.2362712807881</v>
      </c>
      <c r="I11364" s="88">
        <v>1427.3060618667519</v>
      </c>
      <c r="J11364" s="88">
        <v>2076.562039877369</v>
      </c>
      <c r="K11364" s="88">
        <v>3471.4820808206164</v>
      </c>
      <c r="L11364" s="88">
        <v>3686.2775817057145</v>
      </c>
      <c r="M11364" s="88">
        <v>3774.1008421543734</v>
      </c>
    </row>
    <row r="11365" spans="3:13" x14ac:dyDescent="0.2">
      <c r="C11365" s="88">
        <v>0.56335000000000002</v>
      </c>
      <c r="D11365" s="88">
        <v>16872.045023121544</v>
      </c>
      <c r="E11365" s="88">
        <v>174.14350850087794</v>
      </c>
      <c r="F11365" s="88">
        <v>536.31176989751384</v>
      </c>
      <c r="G11365" s="88">
        <v>794.36445026363936</v>
      </c>
      <c r="H11365" s="88">
        <v>1037.2407334798672</v>
      </c>
      <c r="I11365" s="88">
        <v>1427.3075881033187</v>
      </c>
      <c r="J11365" s="88">
        <v>2076.5826862811937</v>
      </c>
      <c r="K11365" s="88">
        <v>3471.5040097710321</v>
      </c>
      <c r="L11365" s="88">
        <v>3686.2802612977139</v>
      </c>
      <c r="M11365" s="88">
        <v>3774.1041150010687</v>
      </c>
    </row>
    <row r="11366" spans="3:13" x14ac:dyDescent="0.2">
      <c r="C11366" s="88">
        <v>0.56340000000000001</v>
      </c>
      <c r="D11366" s="88">
        <v>16872.163768528408</v>
      </c>
      <c r="E11366" s="88">
        <v>174.14587404791564</v>
      </c>
      <c r="F11366" s="88">
        <v>536.32432184220261</v>
      </c>
      <c r="G11366" s="88">
        <v>794.37388350208357</v>
      </c>
      <c r="H11366" s="88">
        <v>1037.2439123251361</v>
      </c>
      <c r="I11366" s="88">
        <v>1427.337944258612</v>
      </c>
      <c r="J11366" s="88">
        <v>2076.6175756538009</v>
      </c>
      <c r="K11366" s="88">
        <v>3471.5442698214842</v>
      </c>
      <c r="L11366" s="88">
        <v>3686.3428640951333</v>
      </c>
      <c r="M11366" s="88">
        <v>3774.1503855438559</v>
      </c>
    </row>
    <row r="11367" spans="3:13" x14ac:dyDescent="0.2">
      <c r="C11367" s="88">
        <v>0.56345000000000001</v>
      </c>
      <c r="D11367" s="88">
        <v>16872.259120535782</v>
      </c>
      <c r="E11367" s="88">
        <v>174.15379211804884</v>
      </c>
      <c r="F11367" s="88">
        <v>536.32701785566769</v>
      </c>
      <c r="G11367" s="88">
        <v>794.39100289184807</v>
      </c>
      <c r="H11367" s="88">
        <v>1037.2613444519825</v>
      </c>
      <c r="I11367" s="88">
        <v>1427.3426986838836</v>
      </c>
      <c r="J11367" s="88">
        <v>2076.7140201008556</v>
      </c>
      <c r="K11367" s="88">
        <v>3471.5815520381179</v>
      </c>
      <c r="L11367" s="88">
        <v>3686.529536364666</v>
      </c>
      <c r="M11367" s="88">
        <v>3774.1532201391933</v>
      </c>
    </row>
    <row r="11368" spans="3:13" x14ac:dyDescent="0.2">
      <c r="C11368" s="88">
        <v>0.5635</v>
      </c>
      <c r="D11368" s="88">
        <v>16872.410837440606</v>
      </c>
      <c r="E11368" s="88">
        <v>174.1574504224709</v>
      </c>
      <c r="F11368" s="88">
        <v>536.32935995364323</v>
      </c>
      <c r="G11368" s="88">
        <v>794.40910438283709</v>
      </c>
      <c r="H11368" s="88">
        <v>1037.282717500781</v>
      </c>
      <c r="I11368" s="88">
        <v>1427.3671505321204</v>
      </c>
      <c r="J11368" s="88">
        <v>2076.7759854108913</v>
      </c>
      <c r="K11368" s="88">
        <v>3471.5930215117523</v>
      </c>
      <c r="L11368" s="88">
        <v>3686.6011690501464</v>
      </c>
      <c r="M11368" s="88">
        <v>3774.1617798764464</v>
      </c>
    </row>
    <row r="11369" spans="3:13" x14ac:dyDescent="0.2">
      <c r="C11369" s="88">
        <v>0.56355</v>
      </c>
      <c r="D11369" s="88">
        <v>16872.473464088383</v>
      </c>
      <c r="E11369" s="88">
        <v>174.16117771288191</v>
      </c>
      <c r="F11369" s="88">
        <v>536.32967383754749</v>
      </c>
      <c r="G11369" s="88">
        <v>794.41372674902914</v>
      </c>
      <c r="H11369" s="88">
        <v>1037.3437297280834</v>
      </c>
      <c r="I11369" s="88">
        <v>1427.3719936329185</v>
      </c>
      <c r="J11369" s="88">
        <v>2076.7893714806401</v>
      </c>
      <c r="K11369" s="88">
        <v>3471.5936900832726</v>
      </c>
      <c r="L11369" s="88">
        <v>3686.7137751887071</v>
      </c>
      <c r="M11369" s="88">
        <v>3774.172647715714</v>
      </c>
    </row>
    <row r="11370" spans="3:13" x14ac:dyDescent="0.2">
      <c r="C11370" s="88">
        <v>0.56359999999999999</v>
      </c>
      <c r="D11370" s="88">
        <v>16873.054982037345</v>
      </c>
      <c r="E11370" s="88">
        <v>174.16117771288191</v>
      </c>
      <c r="F11370" s="88">
        <v>536.34734740717749</v>
      </c>
      <c r="G11370" s="88">
        <v>794.43204683904014</v>
      </c>
      <c r="H11370" s="88">
        <v>1037.352076191873</v>
      </c>
      <c r="I11370" s="88">
        <v>1427.3826716273202</v>
      </c>
      <c r="J11370" s="88">
        <v>2076.8018992339757</v>
      </c>
      <c r="K11370" s="88">
        <v>3471.6404652828969</v>
      </c>
      <c r="L11370" s="88">
        <v>3686.7176906684826</v>
      </c>
      <c r="M11370" s="88">
        <v>3774.1914936705075</v>
      </c>
    </row>
    <row r="11371" spans="3:13" x14ac:dyDescent="0.2">
      <c r="C11371" s="88">
        <v>0.56364999999999998</v>
      </c>
      <c r="D11371" s="88">
        <v>16873.443613090774</v>
      </c>
      <c r="E11371" s="88">
        <v>174.16212976245606</v>
      </c>
      <c r="F11371" s="88">
        <v>536.34953051610546</v>
      </c>
      <c r="G11371" s="88">
        <v>794.4545975208307</v>
      </c>
      <c r="H11371" s="88">
        <v>1037.3571184680327</v>
      </c>
      <c r="I11371" s="88">
        <v>1427.388773352026</v>
      </c>
      <c r="J11371" s="88">
        <v>2076.8071669285273</v>
      </c>
      <c r="K11371" s="88">
        <v>3471.6998414707891</v>
      </c>
      <c r="L11371" s="88">
        <v>3686.8102927779519</v>
      </c>
      <c r="M11371" s="88">
        <v>3774.1918240364867</v>
      </c>
    </row>
    <row r="11372" spans="3:13" x14ac:dyDescent="0.2">
      <c r="C11372" s="88">
        <v>0.56369999999999998</v>
      </c>
      <c r="D11372" s="88">
        <v>16873.561288149402</v>
      </c>
      <c r="E11372" s="88">
        <v>174.16895096668668</v>
      </c>
      <c r="F11372" s="88">
        <v>536.34984364615684</v>
      </c>
      <c r="G11372" s="88">
        <v>794.46425767665642</v>
      </c>
      <c r="H11372" s="88">
        <v>1037.3697391588353</v>
      </c>
      <c r="I11372" s="88">
        <v>1427.397692467513</v>
      </c>
      <c r="J11372" s="88">
        <v>2076.8315076241011</v>
      </c>
      <c r="K11372" s="88">
        <v>3471.7247270131884</v>
      </c>
      <c r="L11372" s="88">
        <v>3686.9428464096836</v>
      </c>
      <c r="M11372" s="88">
        <v>3774.2169711551519</v>
      </c>
    </row>
    <row r="11373" spans="3:13" x14ac:dyDescent="0.2">
      <c r="C11373" s="88">
        <v>0.56374999999999997</v>
      </c>
      <c r="D11373" s="88">
        <v>16873.89194786808</v>
      </c>
      <c r="E11373" s="88">
        <v>174.18074376476125</v>
      </c>
      <c r="F11373" s="88">
        <v>536.35603863733331</v>
      </c>
      <c r="G11373" s="88">
        <v>794.46518999970067</v>
      </c>
      <c r="H11373" s="88">
        <v>1037.3820790285777</v>
      </c>
      <c r="I11373" s="88">
        <v>1427.4049747675595</v>
      </c>
      <c r="J11373" s="88">
        <v>2076.8804263720672</v>
      </c>
      <c r="K11373" s="88">
        <v>3471.777207715214</v>
      </c>
      <c r="L11373" s="88">
        <v>3687.0537210006437</v>
      </c>
      <c r="M11373" s="88">
        <v>3774.2212825402416</v>
      </c>
    </row>
    <row r="11374" spans="3:13" x14ac:dyDescent="0.2">
      <c r="C11374" s="88">
        <v>0.56379999999999997</v>
      </c>
      <c r="D11374" s="88">
        <v>16873.962274232596</v>
      </c>
      <c r="E11374" s="88">
        <v>174.18568630307982</v>
      </c>
      <c r="F11374" s="88">
        <v>536.38062308256349</v>
      </c>
      <c r="G11374" s="88">
        <v>794.46719279266063</v>
      </c>
      <c r="H11374" s="88">
        <v>1037.4041126693069</v>
      </c>
      <c r="I11374" s="88">
        <v>1427.4277560095265</v>
      </c>
      <c r="J11374" s="88">
        <v>2076.9248128802892</v>
      </c>
      <c r="K11374" s="88">
        <v>3471.8474997381895</v>
      </c>
      <c r="L11374" s="88">
        <v>3687.1653647685052</v>
      </c>
      <c r="M11374" s="88">
        <v>3774.2405866110471</v>
      </c>
    </row>
    <row r="11375" spans="3:13" x14ac:dyDescent="0.2">
      <c r="C11375" s="88">
        <v>0.56384999999999996</v>
      </c>
      <c r="D11375" s="88">
        <v>16874.006285221076</v>
      </c>
      <c r="E11375" s="88">
        <v>174.18575954497646</v>
      </c>
      <c r="F11375" s="88">
        <v>536.38220162961488</v>
      </c>
      <c r="G11375" s="88">
        <v>794.48576190979702</v>
      </c>
      <c r="H11375" s="88">
        <v>1037.4073873659318</v>
      </c>
      <c r="I11375" s="88">
        <v>1427.4673916995316</v>
      </c>
      <c r="J11375" s="88">
        <v>2076.929565905767</v>
      </c>
      <c r="K11375" s="88">
        <v>3471.8555035459408</v>
      </c>
      <c r="L11375" s="88">
        <v>3687.3974686659803</v>
      </c>
      <c r="M11375" s="88">
        <v>3774.284652846788</v>
      </c>
    </row>
    <row r="11376" spans="3:13" x14ac:dyDescent="0.2">
      <c r="C11376" s="88">
        <v>0.56389999999999996</v>
      </c>
      <c r="D11376" s="88">
        <v>16874.516635598869</v>
      </c>
      <c r="E11376" s="88">
        <v>174.20090271935442</v>
      </c>
      <c r="F11376" s="88">
        <v>536.40525490236405</v>
      </c>
      <c r="G11376" s="88">
        <v>794.50803008565617</v>
      </c>
      <c r="H11376" s="88">
        <v>1037.4177494661694</v>
      </c>
      <c r="I11376" s="88">
        <v>1427.4768210219086</v>
      </c>
      <c r="J11376" s="88">
        <v>2076.9380992292431</v>
      </c>
      <c r="K11376" s="88">
        <v>3471.8975500817096</v>
      </c>
      <c r="L11376" s="88">
        <v>3687.4233178356699</v>
      </c>
      <c r="M11376" s="88">
        <v>3774.2888112927039</v>
      </c>
    </row>
    <row r="11377" spans="3:13" x14ac:dyDescent="0.2">
      <c r="C11377" s="88">
        <v>0.56394999999999995</v>
      </c>
      <c r="D11377" s="88">
        <v>16874.669925949536</v>
      </c>
      <c r="E11377" s="88">
        <v>174.22067182062619</v>
      </c>
      <c r="F11377" s="88">
        <v>536.41478260166059</v>
      </c>
      <c r="G11377" s="88">
        <v>794.50954780551774</v>
      </c>
      <c r="H11377" s="88">
        <v>1037.4486211448439</v>
      </c>
      <c r="I11377" s="88">
        <v>1427.4930748507636</v>
      </c>
      <c r="J11377" s="88">
        <v>2076.9777882132867</v>
      </c>
      <c r="K11377" s="88">
        <v>3471.9517203282608</v>
      </c>
      <c r="L11377" s="88">
        <v>3687.6708697419572</v>
      </c>
      <c r="M11377" s="88">
        <v>3774.3136992803843</v>
      </c>
    </row>
    <row r="11378" spans="3:13" x14ac:dyDescent="0.2">
      <c r="C11378" s="88">
        <v>0.56399999999999995</v>
      </c>
      <c r="D11378" s="88">
        <v>16874.701889387983</v>
      </c>
      <c r="E11378" s="88">
        <v>174.22114471097211</v>
      </c>
      <c r="F11378" s="88">
        <v>536.41662209138758</v>
      </c>
      <c r="G11378" s="88">
        <v>794.52830053901425</v>
      </c>
      <c r="H11378" s="88">
        <v>1037.4537741107647</v>
      </c>
      <c r="I11378" s="88">
        <v>1427.5202206617105</v>
      </c>
      <c r="J11378" s="88">
        <v>2077.018625160686</v>
      </c>
      <c r="K11378" s="88">
        <v>3472.0412950187074</v>
      </c>
      <c r="L11378" s="88">
        <v>3687.7644707087966</v>
      </c>
      <c r="M11378" s="88">
        <v>3774.3321518593425</v>
      </c>
    </row>
    <row r="11379" spans="3:13" x14ac:dyDescent="0.2">
      <c r="C11379" s="88">
        <v>0.56405000000000005</v>
      </c>
      <c r="D11379" s="88">
        <v>16874.707347774438</v>
      </c>
      <c r="E11379" s="88">
        <v>174.22849497648258</v>
      </c>
      <c r="F11379" s="88">
        <v>536.41759857676743</v>
      </c>
      <c r="G11379" s="88">
        <v>794.52965745053689</v>
      </c>
      <c r="H11379" s="88">
        <v>1037.4827024242686</v>
      </c>
      <c r="I11379" s="88">
        <v>1427.5584724939872</v>
      </c>
      <c r="J11379" s="88">
        <v>2077.1015666139328</v>
      </c>
      <c r="K11379" s="88">
        <v>3472.0628292556439</v>
      </c>
      <c r="L11379" s="88">
        <v>3687.8482580105642</v>
      </c>
      <c r="M11379" s="88">
        <v>3774.3376222605721</v>
      </c>
    </row>
    <row r="11380" spans="3:13" x14ac:dyDescent="0.2">
      <c r="C11380" s="88">
        <v>0.56410000000000005</v>
      </c>
      <c r="D11380" s="88">
        <v>16874.770047876591</v>
      </c>
      <c r="E11380" s="88">
        <v>174.22916264333799</v>
      </c>
      <c r="F11380" s="88">
        <v>536.42324376996748</v>
      </c>
      <c r="G11380" s="88">
        <v>794.55297488024553</v>
      </c>
      <c r="H11380" s="88">
        <v>1037.487367679098</v>
      </c>
      <c r="I11380" s="88">
        <v>1427.571016246713</v>
      </c>
      <c r="J11380" s="88">
        <v>2077.1249435091322</v>
      </c>
      <c r="K11380" s="88">
        <v>3472.0639858909253</v>
      </c>
      <c r="L11380" s="88">
        <v>3687.9050723550199</v>
      </c>
      <c r="M11380" s="88">
        <v>3774.3400999992027</v>
      </c>
    </row>
    <row r="11381" spans="3:13" x14ac:dyDescent="0.2">
      <c r="C11381" s="88">
        <v>0.56415000000000004</v>
      </c>
      <c r="D11381" s="88">
        <v>16875.305185338428</v>
      </c>
      <c r="E11381" s="88">
        <v>174.23062503076653</v>
      </c>
      <c r="F11381" s="88">
        <v>536.43240243915079</v>
      </c>
      <c r="G11381" s="88">
        <v>794.55633149064352</v>
      </c>
      <c r="H11381" s="88">
        <v>1037.4912328647783</v>
      </c>
      <c r="I11381" s="88">
        <v>1427.6398652222756</v>
      </c>
      <c r="J11381" s="88">
        <v>2077.1280490526406</v>
      </c>
      <c r="K11381" s="88">
        <v>3472.1641330628845</v>
      </c>
      <c r="L11381" s="88">
        <v>3688.0840196140512</v>
      </c>
      <c r="M11381" s="88">
        <v>3774.3429181840406</v>
      </c>
    </row>
    <row r="11382" spans="3:13" x14ac:dyDescent="0.2">
      <c r="C11382" s="88">
        <v>0.56420000000000003</v>
      </c>
      <c r="D11382" s="88">
        <v>16875.706528812345</v>
      </c>
      <c r="E11382" s="88">
        <v>174.23788302060257</v>
      </c>
      <c r="F11382" s="88">
        <v>536.43811220822772</v>
      </c>
      <c r="G11382" s="88">
        <v>794.5597131741979</v>
      </c>
      <c r="H11382" s="88">
        <v>1037.5101622604616</v>
      </c>
      <c r="I11382" s="88">
        <v>1427.683053014352</v>
      </c>
      <c r="J11382" s="88">
        <v>2077.1357929025835</v>
      </c>
      <c r="K11382" s="88">
        <v>3472.2266024525834</v>
      </c>
      <c r="L11382" s="88">
        <v>3688.1055661822575</v>
      </c>
      <c r="M11382" s="88">
        <v>3774.3591782343519</v>
      </c>
    </row>
    <row r="11383" spans="3:13" x14ac:dyDescent="0.2">
      <c r="C11383" s="88">
        <v>0.56425000000000003</v>
      </c>
      <c r="D11383" s="88">
        <v>16875.787283388167</v>
      </c>
      <c r="E11383" s="88">
        <v>174.25919062151843</v>
      </c>
      <c r="F11383" s="88">
        <v>536.44506364245626</v>
      </c>
      <c r="G11383" s="88">
        <v>794.56591725426824</v>
      </c>
      <c r="H11383" s="88">
        <v>1037.5102724357366</v>
      </c>
      <c r="I11383" s="88">
        <v>1427.7071943595006</v>
      </c>
      <c r="J11383" s="88">
        <v>2077.2027841992085</v>
      </c>
      <c r="K11383" s="88">
        <v>3472.2543184991764</v>
      </c>
      <c r="L11383" s="88">
        <v>3688.1702453765288</v>
      </c>
      <c r="M11383" s="88">
        <v>3774.3669044811945</v>
      </c>
    </row>
    <row r="11384" spans="3:13" x14ac:dyDescent="0.2">
      <c r="C11384" s="88">
        <v>0.56430000000000002</v>
      </c>
      <c r="D11384" s="88">
        <v>16876.051126956518</v>
      </c>
      <c r="E11384" s="88">
        <v>174.26058395355813</v>
      </c>
      <c r="F11384" s="88">
        <v>536.45406180637701</v>
      </c>
      <c r="G11384" s="88">
        <v>794.58484321791502</v>
      </c>
      <c r="H11384" s="88">
        <v>1037.520882079712</v>
      </c>
      <c r="I11384" s="88">
        <v>1427.7074552982835</v>
      </c>
      <c r="J11384" s="88">
        <v>2077.3941091308948</v>
      </c>
      <c r="K11384" s="88">
        <v>3472.5353893061633</v>
      </c>
      <c r="L11384" s="88">
        <v>3688.2021661844692</v>
      </c>
      <c r="M11384" s="88">
        <v>3774.3705076653587</v>
      </c>
    </row>
    <row r="11385" spans="3:13" x14ac:dyDescent="0.2">
      <c r="C11385" s="88">
        <v>0.56435000000000002</v>
      </c>
      <c r="D11385" s="88">
        <v>16876.075194359426</v>
      </c>
      <c r="E11385" s="88">
        <v>174.26085686889019</v>
      </c>
      <c r="F11385" s="88">
        <v>536.47040080641182</v>
      </c>
      <c r="G11385" s="88">
        <v>794.58696893425622</v>
      </c>
      <c r="H11385" s="88">
        <v>1037.5518577683092</v>
      </c>
      <c r="I11385" s="88">
        <v>1427.7087755135917</v>
      </c>
      <c r="J11385" s="88">
        <v>2077.456651927379</v>
      </c>
      <c r="K11385" s="88">
        <v>3472.6122483311333</v>
      </c>
      <c r="L11385" s="88">
        <v>3688.2186144189973</v>
      </c>
      <c r="M11385" s="88">
        <v>3774.4017757973593</v>
      </c>
    </row>
    <row r="11386" spans="3:13" x14ac:dyDescent="0.2">
      <c r="C11386" s="88">
        <v>0.56440000000000001</v>
      </c>
      <c r="D11386" s="88">
        <v>16876.094614463342</v>
      </c>
      <c r="E11386" s="88">
        <v>174.26238274149455</v>
      </c>
      <c r="F11386" s="88">
        <v>536.47402869503412</v>
      </c>
      <c r="G11386" s="88">
        <v>794.60975877058945</v>
      </c>
      <c r="H11386" s="88">
        <v>1037.5570950931451</v>
      </c>
      <c r="I11386" s="88">
        <v>1427.7158256493558</v>
      </c>
      <c r="J11386" s="88">
        <v>2077.5125170847277</v>
      </c>
      <c r="K11386" s="88">
        <v>3472.6124535048079</v>
      </c>
      <c r="L11386" s="88">
        <v>3688.2425021562813</v>
      </c>
      <c r="M11386" s="88">
        <v>3774.4037090770735</v>
      </c>
    </row>
    <row r="11387" spans="3:13" x14ac:dyDescent="0.2">
      <c r="C11387" s="88">
        <v>0.56445000000000001</v>
      </c>
      <c r="D11387" s="88">
        <v>16876.787764831966</v>
      </c>
      <c r="E11387" s="88">
        <v>174.26726782586229</v>
      </c>
      <c r="F11387" s="88">
        <v>536.49369447174831</v>
      </c>
      <c r="G11387" s="88">
        <v>794.61478480978758</v>
      </c>
      <c r="H11387" s="88">
        <v>1037.5592763008144</v>
      </c>
      <c r="I11387" s="88">
        <v>1427.7227529935835</v>
      </c>
      <c r="J11387" s="88">
        <v>2077.5154028426741</v>
      </c>
      <c r="K11387" s="88">
        <v>3472.6167821339377</v>
      </c>
      <c r="L11387" s="88">
        <v>3688.3118507432373</v>
      </c>
      <c r="M11387" s="88">
        <v>3774.4567078854097</v>
      </c>
    </row>
    <row r="11388" spans="3:13" x14ac:dyDescent="0.2">
      <c r="C11388" s="88">
        <v>0.5645</v>
      </c>
      <c r="D11388" s="88">
        <v>16876.989597349111</v>
      </c>
      <c r="E11388" s="88">
        <v>174.26731472483425</v>
      </c>
      <c r="F11388" s="88">
        <v>536.50058027741215</v>
      </c>
      <c r="G11388" s="88">
        <v>794.61692135317435</v>
      </c>
      <c r="H11388" s="88">
        <v>1037.5801863589486</v>
      </c>
      <c r="I11388" s="88">
        <v>1427.7405241260831</v>
      </c>
      <c r="J11388" s="88">
        <v>2077.5311928803685</v>
      </c>
      <c r="K11388" s="88">
        <v>3472.6180403691183</v>
      </c>
      <c r="L11388" s="88">
        <v>3688.4630721618087</v>
      </c>
      <c r="M11388" s="88">
        <v>3774.4598812029917</v>
      </c>
    </row>
    <row r="11389" spans="3:13" x14ac:dyDescent="0.2">
      <c r="C11389" s="88">
        <v>0.56455</v>
      </c>
      <c r="D11389" s="88">
        <v>16877.071105725223</v>
      </c>
      <c r="E11389" s="88">
        <v>174.26900120241953</v>
      </c>
      <c r="F11389" s="88">
        <v>536.50982149098945</v>
      </c>
      <c r="G11389" s="88">
        <v>794.62750451319243</v>
      </c>
      <c r="H11389" s="88">
        <v>1037.6025766454695</v>
      </c>
      <c r="I11389" s="88">
        <v>1427.7464746462142</v>
      </c>
      <c r="J11389" s="88">
        <v>2077.5320869348511</v>
      </c>
      <c r="K11389" s="88">
        <v>3472.6844692320165</v>
      </c>
      <c r="L11389" s="88">
        <v>3688.5265449142908</v>
      </c>
      <c r="M11389" s="88">
        <v>3774.4628153030144</v>
      </c>
    </row>
    <row r="11390" spans="3:13" x14ac:dyDescent="0.2">
      <c r="C11390" s="88">
        <v>0.56459999999999999</v>
      </c>
      <c r="D11390" s="88">
        <v>16877.776260456809</v>
      </c>
      <c r="E11390" s="88">
        <v>174.27341446344326</v>
      </c>
      <c r="F11390" s="88">
        <v>536.5133272747471</v>
      </c>
      <c r="G11390" s="88">
        <v>794.63039826095655</v>
      </c>
      <c r="H11390" s="88">
        <v>1037.6137903889503</v>
      </c>
      <c r="I11390" s="88">
        <v>1427.7580326395155</v>
      </c>
      <c r="J11390" s="88">
        <v>2077.5369409031046</v>
      </c>
      <c r="K11390" s="88">
        <v>3472.7550528599468</v>
      </c>
      <c r="L11390" s="88">
        <v>3688.5315557736958</v>
      </c>
      <c r="M11390" s="88">
        <v>3774.4869904206889</v>
      </c>
    </row>
    <row r="11391" spans="3:13" x14ac:dyDescent="0.2">
      <c r="C11391" s="88">
        <v>0.56464999999999999</v>
      </c>
      <c r="D11391" s="88">
        <v>16877.809289705456</v>
      </c>
      <c r="E11391" s="88">
        <v>174.28225116224166</v>
      </c>
      <c r="F11391" s="88">
        <v>536.52338003702789</v>
      </c>
      <c r="G11391" s="88">
        <v>794.64605986782317</v>
      </c>
      <c r="H11391" s="88">
        <v>1037.6291662710246</v>
      </c>
      <c r="I11391" s="88">
        <v>1427.7583153610576</v>
      </c>
      <c r="J11391" s="88">
        <v>2077.5440468010606</v>
      </c>
      <c r="K11391" s="88">
        <v>3472.7613569624464</v>
      </c>
      <c r="L11391" s="88">
        <v>3688.7582114500965</v>
      </c>
      <c r="M11391" s="88">
        <v>3774.5052640448412</v>
      </c>
    </row>
    <row r="11392" spans="3:13" x14ac:dyDescent="0.2">
      <c r="C11392" s="88">
        <v>0.56469999999999998</v>
      </c>
      <c r="D11392" s="88">
        <v>16878.013831137556</v>
      </c>
      <c r="E11392" s="88">
        <v>174.28291215985791</v>
      </c>
      <c r="F11392" s="88">
        <v>536.52570277137966</v>
      </c>
      <c r="G11392" s="88">
        <v>794.71309030636166</v>
      </c>
      <c r="H11392" s="88">
        <v>1037.7020426298914</v>
      </c>
      <c r="I11392" s="88">
        <v>1427.8118419906664</v>
      </c>
      <c r="J11392" s="88">
        <v>2077.5669655602856</v>
      </c>
      <c r="K11392" s="88">
        <v>3472.7621099023563</v>
      </c>
      <c r="L11392" s="88">
        <v>3688.9264791164978</v>
      </c>
      <c r="M11392" s="88">
        <v>3774.5171186510993</v>
      </c>
    </row>
    <row r="11393" spans="3:13" x14ac:dyDescent="0.2">
      <c r="C11393" s="88">
        <v>0.56474999999999997</v>
      </c>
      <c r="D11393" s="88">
        <v>16878.161557204548</v>
      </c>
      <c r="E11393" s="88">
        <v>174.28762584950618</v>
      </c>
      <c r="F11393" s="88">
        <v>536.53754475273718</v>
      </c>
      <c r="G11393" s="88">
        <v>794.73197497486808</v>
      </c>
      <c r="H11393" s="88">
        <v>1037.7073079530396</v>
      </c>
      <c r="I11393" s="88">
        <v>1427.8168650614139</v>
      </c>
      <c r="J11393" s="88">
        <v>2077.5738279226325</v>
      </c>
      <c r="K11393" s="88">
        <v>3472.7704748066558</v>
      </c>
      <c r="L11393" s="88">
        <v>3689.0824533318228</v>
      </c>
      <c r="M11393" s="88">
        <v>3774.5190165533663</v>
      </c>
    </row>
    <row r="11394" spans="3:13" x14ac:dyDescent="0.2">
      <c r="C11394" s="88">
        <v>0.56479999999999997</v>
      </c>
      <c r="D11394" s="88">
        <v>16878.183197086626</v>
      </c>
      <c r="E11394" s="88">
        <v>174.29239150705962</v>
      </c>
      <c r="F11394" s="88">
        <v>536.55452049285213</v>
      </c>
      <c r="G11394" s="88">
        <v>794.76532716120892</v>
      </c>
      <c r="H11394" s="88">
        <v>1037.7211013663955</v>
      </c>
      <c r="I11394" s="88">
        <v>1427.819575763609</v>
      </c>
      <c r="J11394" s="88">
        <v>2077.6687740347525</v>
      </c>
      <c r="K11394" s="88">
        <v>3472.7840710056885</v>
      </c>
      <c r="L11394" s="88">
        <v>3689.1283464922844</v>
      </c>
      <c r="M11394" s="88">
        <v>3774.5229519060067</v>
      </c>
    </row>
    <row r="11395" spans="3:13" x14ac:dyDescent="0.2">
      <c r="C11395" s="88">
        <v>0.56484999999999996</v>
      </c>
      <c r="D11395" s="88">
        <v>16878.256186048242</v>
      </c>
      <c r="E11395" s="88">
        <v>174.30580799962081</v>
      </c>
      <c r="F11395" s="88">
        <v>536.56087073480603</v>
      </c>
      <c r="G11395" s="88">
        <v>794.78343866925115</v>
      </c>
      <c r="H11395" s="88">
        <v>1037.7262466659672</v>
      </c>
      <c r="I11395" s="88">
        <v>1427.8295777538451</v>
      </c>
      <c r="J11395" s="88">
        <v>2077.7106929074694</v>
      </c>
      <c r="K11395" s="88">
        <v>3472.8532710520349</v>
      </c>
      <c r="L11395" s="88">
        <v>3689.2123631671348</v>
      </c>
      <c r="M11395" s="88">
        <v>3774.5249486016237</v>
      </c>
    </row>
    <row r="11396" spans="3:13" x14ac:dyDescent="0.2">
      <c r="C11396" s="88">
        <v>0.56489999999999996</v>
      </c>
      <c r="D11396" s="88">
        <v>16878.360512800624</v>
      </c>
      <c r="E11396" s="88">
        <v>174.30580799962081</v>
      </c>
      <c r="F11396" s="88">
        <v>536.59514851787981</v>
      </c>
      <c r="G11396" s="88">
        <v>794.7853747914005</v>
      </c>
      <c r="H11396" s="88">
        <v>1037.7377549949711</v>
      </c>
      <c r="I11396" s="88">
        <v>1427.8404556173678</v>
      </c>
      <c r="J11396" s="88">
        <v>2077.7135481435844</v>
      </c>
      <c r="K11396" s="88">
        <v>3472.8667172457231</v>
      </c>
      <c r="L11396" s="88">
        <v>3689.3130729483123</v>
      </c>
      <c r="M11396" s="88">
        <v>3774.5536876340148</v>
      </c>
    </row>
    <row r="11397" spans="3:13" x14ac:dyDescent="0.2">
      <c r="C11397" s="88">
        <v>0.56494999999999995</v>
      </c>
      <c r="D11397" s="88">
        <v>16878.367293034549</v>
      </c>
      <c r="E11397" s="88">
        <v>174.30733268758377</v>
      </c>
      <c r="F11397" s="88">
        <v>536.602814758146</v>
      </c>
      <c r="G11397" s="88">
        <v>794.79178642496709</v>
      </c>
      <c r="H11397" s="88">
        <v>1037.7466466398537</v>
      </c>
      <c r="I11397" s="88">
        <v>1427.8426972852071</v>
      </c>
      <c r="J11397" s="88">
        <v>2077.7251056049054</v>
      </c>
      <c r="K11397" s="88">
        <v>3472.9203438517698</v>
      </c>
      <c r="L11397" s="88">
        <v>3689.3682458178546</v>
      </c>
      <c r="M11397" s="88">
        <v>3774.5724671176472</v>
      </c>
    </row>
    <row r="11398" spans="3:13" x14ac:dyDescent="0.2">
      <c r="C11398" s="88">
        <v>0.56499999999999995</v>
      </c>
      <c r="D11398" s="88">
        <v>16878.393052960397</v>
      </c>
      <c r="E11398" s="88">
        <v>174.31100481057456</v>
      </c>
      <c r="F11398" s="88">
        <v>536.6101288133832</v>
      </c>
      <c r="G11398" s="88">
        <v>794.79252412309461</v>
      </c>
      <c r="H11398" s="88">
        <v>1037.7477187615891</v>
      </c>
      <c r="I11398" s="88">
        <v>1427.8567277898251</v>
      </c>
      <c r="J11398" s="88">
        <v>2077.7286376663369</v>
      </c>
      <c r="K11398" s="88">
        <v>3472.9205646388054</v>
      </c>
      <c r="L11398" s="88">
        <v>3689.3738107925437</v>
      </c>
      <c r="M11398" s="88">
        <v>3774.5813683307424</v>
      </c>
    </row>
    <row r="11399" spans="3:13" x14ac:dyDescent="0.2">
      <c r="C11399" s="88">
        <v>0.56505000000000005</v>
      </c>
      <c r="D11399" s="88">
        <v>16878.404119987412</v>
      </c>
      <c r="E11399" s="88">
        <v>174.31100481057456</v>
      </c>
      <c r="F11399" s="88">
        <v>536.62151587669405</v>
      </c>
      <c r="G11399" s="88">
        <v>794.80307765416637</v>
      </c>
      <c r="H11399" s="88">
        <v>1037.7497480533989</v>
      </c>
      <c r="I11399" s="88">
        <v>1427.8634266592894</v>
      </c>
      <c r="J11399" s="88">
        <v>2077.7358717221096</v>
      </c>
      <c r="K11399" s="88">
        <v>3472.9445041783119</v>
      </c>
      <c r="L11399" s="88">
        <v>3689.3808407874267</v>
      </c>
      <c r="M11399" s="88">
        <v>3774.618795179902</v>
      </c>
    </row>
    <row r="11400" spans="3:13" x14ac:dyDescent="0.2">
      <c r="C11400" s="88">
        <v>0.56510000000000005</v>
      </c>
      <c r="D11400" s="88">
        <v>16878.447402967933</v>
      </c>
      <c r="E11400" s="88">
        <v>174.31742806290276</v>
      </c>
      <c r="F11400" s="88">
        <v>536.63367053262664</v>
      </c>
      <c r="G11400" s="88">
        <v>794.81125597477558</v>
      </c>
      <c r="H11400" s="88">
        <v>1037.7790299284011</v>
      </c>
      <c r="I11400" s="88">
        <v>1427.8678243882187</v>
      </c>
      <c r="J11400" s="88">
        <v>2077.7586234777173</v>
      </c>
      <c r="K11400" s="88">
        <v>3472.9642620620748</v>
      </c>
      <c r="L11400" s="88">
        <v>3689.3939935713292</v>
      </c>
      <c r="M11400" s="88">
        <v>3774.6222392315508</v>
      </c>
    </row>
    <row r="11401" spans="3:13" x14ac:dyDescent="0.2">
      <c r="C11401" s="88">
        <v>0.56515000000000004</v>
      </c>
      <c r="D11401" s="88">
        <v>16878.493774692532</v>
      </c>
      <c r="E11401" s="88">
        <v>174.3208335343279</v>
      </c>
      <c r="F11401" s="88">
        <v>536.63546967655293</v>
      </c>
      <c r="G11401" s="88">
        <v>794.83401755687146</v>
      </c>
      <c r="H11401" s="88">
        <v>1037.7806193650295</v>
      </c>
      <c r="I11401" s="88">
        <v>1427.8912150976366</v>
      </c>
      <c r="J11401" s="88">
        <v>2077.7746611360421</v>
      </c>
      <c r="K11401" s="88">
        <v>3473.0861928905547</v>
      </c>
      <c r="L11401" s="88">
        <v>3689.3999214070054</v>
      </c>
      <c r="M11401" s="88">
        <v>3774.63150717704</v>
      </c>
    </row>
    <row r="11402" spans="3:13" x14ac:dyDescent="0.2">
      <c r="C11402" s="88">
        <v>0.56520000000000004</v>
      </c>
      <c r="D11402" s="88">
        <v>16878.52495436294</v>
      </c>
      <c r="E11402" s="88">
        <v>174.32550168949729</v>
      </c>
      <c r="F11402" s="88">
        <v>536.63958507975576</v>
      </c>
      <c r="G11402" s="88">
        <v>794.83766577748838</v>
      </c>
      <c r="H11402" s="88">
        <v>1037.7920711080492</v>
      </c>
      <c r="I11402" s="88">
        <v>1427.9644351077341</v>
      </c>
      <c r="J11402" s="88">
        <v>2077.8426603951984</v>
      </c>
      <c r="K11402" s="88">
        <v>3473.0990734206271</v>
      </c>
      <c r="L11402" s="88">
        <v>3689.6047403242396</v>
      </c>
      <c r="M11402" s="88">
        <v>3774.6456841036884</v>
      </c>
    </row>
    <row r="11403" spans="3:13" x14ac:dyDescent="0.2">
      <c r="C11403" s="88">
        <v>0.56525000000000003</v>
      </c>
      <c r="D11403" s="88">
        <v>16879.399323373302</v>
      </c>
      <c r="E11403" s="88">
        <v>174.32874127318519</v>
      </c>
      <c r="F11403" s="88">
        <v>536.656551802997</v>
      </c>
      <c r="G11403" s="88">
        <v>794.83802170105173</v>
      </c>
      <c r="H11403" s="88">
        <v>1037.8038850024232</v>
      </c>
      <c r="I11403" s="88">
        <v>1427.9806995498243</v>
      </c>
      <c r="J11403" s="88">
        <v>2077.8865892328117</v>
      </c>
      <c r="K11403" s="88">
        <v>3473.0996781957774</v>
      </c>
      <c r="L11403" s="88">
        <v>3689.7753570190644</v>
      </c>
      <c r="M11403" s="88">
        <v>3774.6475729960798</v>
      </c>
    </row>
    <row r="11404" spans="3:13" x14ac:dyDescent="0.2">
      <c r="C11404" s="88">
        <v>0.56530000000000002</v>
      </c>
      <c r="D11404" s="88">
        <v>16879.56837220407</v>
      </c>
      <c r="E11404" s="88">
        <v>174.33400819342296</v>
      </c>
      <c r="F11404" s="88">
        <v>536.66658226787013</v>
      </c>
      <c r="G11404" s="88">
        <v>794.83837533279075</v>
      </c>
      <c r="H11404" s="88">
        <v>1037.8280908505158</v>
      </c>
      <c r="I11404" s="88">
        <v>1427.9917021907372</v>
      </c>
      <c r="J11404" s="88">
        <v>2078.0022748591387</v>
      </c>
      <c r="K11404" s="88">
        <v>3473.1716808903184</v>
      </c>
      <c r="L11404" s="88">
        <v>3689.8915846412383</v>
      </c>
      <c r="M11404" s="88">
        <v>3774.6497941757002</v>
      </c>
    </row>
    <row r="11405" spans="3:13" x14ac:dyDescent="0.2">
      <c r="C11405" s="88">
        <v>0.56535000000000002</v>
      </c>
      <c r="D11405" s="88">
        <v>16879.934276720251</v>
      </c>
      <c r="E11405" s="88">
        <v>174.33619896901109</v>
      </c>
      <c r="F11405" s="88">
        <v>536.67164441894374</v>
      </c>
      <c r="G11405" s="88">
        <v>794.83991097827948</v>
      </c>
      <c r="H11405" s="88">
        <v>1037.8586991387751</v>
      </c>
      <c r="I11405" s="88">
        <v>1428.0219380187068</v>
      </c>
      <c r="J11405" s="88">
        <v>2078.0383843510053</v>
      </c>
      <c r="K11405" s="88">
        <v>3473.1908476540248</v>
      </c>
      <c r="L11405" s="88">
        <v>3690.0235239639824</v>
      </c>
      <c r="M11405" s="88">
        <v>3774.6507297507751</v>
      </c>
    </row>
    <row r="11406" spans="3:13" x14ac:dyDescent="0.2">
      <c r="C11406" s="88">
        <v>0.56540000000000001</v>
      </c>
      <c r="D11406" s="88">
        <v>16880.343083679341</v>
      </c>
      <c r="E11406" s="88">
        <v>174.34615364817455</v>
      </c>
      <c r="F11406" s="88">
        <v>536.67472846230112</v>
      </c>
      <c r="G11406" s="88">
        <v>794.84023610590884</v>
      </c>
      <c r="H11406" s="88">
        <v>1037.8629058491165</v>
      </c>
      <c r="I11406" s="88">
        <v>1428.0337615770845</v>
      </c>
      <c r="J11406" s="88">
        <v>2078.0884184394108</v>
      </c>
      <c r="K11406" s="88">
        <v>3473.2187002258288</v>
      </c>
      <c r="L11406" s="88">
        <v>3690.2861049833705</v>
      </c>
      <c r="M11406" s="88">
        <v>3774.6872182515408</v>
      </c>
    </row>
    <row r="11407" spans="3:13" x14ac:dyDescent="0.2">
      <c r="C11407" s="88">
        <v>0.56545000000000001</v>
      </c>
      <c r="D11407" s="88">
        <v>16880.740803987937</v>
      </c>
      <c r="E11407" s="88">
        <v>174.35447133816706</v>
      </c>
      <c r="F11407" s="88">
        <v>536.67474105436304</v>
      </c>
      <c r="G11407" s="88">
        <v>794.84118492982725</v>
      </c>
      <c r="H11407" s="88">
        <v>1037.8646327676133</v>
      </c>
      <c r="I11407" s="88">
        <v>1428.0684395123667</v>
      </c>
      <c r="J11407" s="88">
        <v>2078.0898492874162</v>
      </c>
      <c r="K11407" s="88">
        <v>3473.2663247953419</v>
      </c>
      <c r="L11407" s="88">
        <v>3690.2927235291058</v>
      </c>
      <c r="M11407" s="88">
        <v>3774.6918434870131</v>
      </c>
    </row>
    <row r="11408" spans="3:13" x14ac:dyDescent="0.2">
      <c r="C11408" s="88">
        <v>0.5655</v>
      </c>
      <c r="D11408" s="88">
        <v>16880.814617732187</v>
      </c>
      <c r="E11408" s="88">
        <v>174.36601283376513</v>
      </c>
      <c r="F11408" s="88">
        <v>536.67594500015002</v>
      </c>
      <c r="G11408" s="88">
        <v>794.86795507289798</v>
      </c>
      <c r="H11408" s="88">
        <v>1037.8716812286816</v>
      </c>
      <c r="I11408" s="88">
        <v>1428.0873674768118</v>
      </c>
      <c r="J11408" s="88">
        <v>2078.119474709888</v>
      </c>
      <c r="K11408" s="88">
        <v>3473.2729404673546</v>
      </c>
      <c r="L11408" s="88">
        <v>3690.6457666560864</v>
      </c>
      <c r="M11408" s="88">
        <v>3774.7013364764002</v>
      </c>
    </row>
    <row r="11409" spans="3:13" x14ac:dyDescent="0.2">
      <c r="C11409" s="88">
        <v>0.56555</v>
      </c>
      <c r="D11409" s="88">
        <v>16880.859813156581</v>
      </c>
      <c r="E11409" s="88">
        <v>174.38509676934882</v>
      </c>
      <c r="F11409" s="88">
        <v>536.68846630260805</v>
      </c>
      <c r="G11409" s="88">
        <v>794.87328052654539</v>
      </c>
      <c r="H11409" s="88">
        <v>1037.8910731249625</v>
      </c>
      <c r="I11409" s="88">
        <v>1428.0930586942059</v>
      </c>
      <c r="J11409" s="88">
        <v>2078.1383591478138</v>
      </c>
      <c r="K11409" s="88">
        <v>3473.2760423255822</v>
      </c>
      <c r="L11409" s="88">
        <v>3690.6919430750668</v>
      </c>
      <c r="M11409" s="88">
        <v>3774.7581071954728</v>
      </c>
    </row>
    <row r="11410" spans="3:13" x14ac:dyDescent="0.2">
      <c r="C11410" s="88">
        <v>0.56559999999999999</v>
      </c>
      <c r="D11410" s="88">
        <v>16880.866942820663</v>
      </c>
      <c r="E11410" s="88">
        <v>174.38723775907511</v>
      </c>
      <c r="F11410" s="88">
        <v>536.69535636262344</v>
      </c>
      <c r="G11410" s="88">
        <v>794.90238567943607</v>
      </c>
      <c r="H11410" s="88">
        <v>1037.9114042728997</v>
      </c>
      <c r="I11410" s="88">
        <v>1428.1027035484858</v>
      </c>
      <c r="J11410" s="88">
        <v>2078.1669316344814</v>
      </c>
      <c r="K11410" s="88">
        <v>3473.2949980976382</v>
      </c>
      <c r="L11410" s="88">
        <v>3690.7346720467795</v>
      </c>
      <c r="M11410" s="88">
        <v>3774.7596095152835</v>
      </c>
    </row>
    <row r="11411" spans="3:13" x14ac:dyDescent="0.2">
      <c r="C11411" s="88">
        <v>0.56564999999999999</v>
      </c>
      <c r="D11411" s="88">
        <v>16880.888521803401</v>
      </c>
      <c r="E11411" s="88">
        <v>174.39004453040161</v>
      </c>
      <c r="F11411" s="88">
        <v>536.7092024240651</v>
      </c>
      <c r="G11411" s="88">
        <v>794.90882859532849</v>
      </c>
      <c r="H11411" s="88">
        <v>1037.9208053902526</v>
      </c>
      <c r="I11411" s="88">
        <v>1428.1089196057774</v>
      </c>
      <c r="J11411" s="88">
        <v>2078.1753108047315</v>
      </c>
      <c r="K11411" s="88">
        <v>3473.3780493162699</v>
      </c>
      <c r="L11411" s="88">
        <v>3690.9611242514156</v>
      </c>
      <c r="M11411" s="88">
        <v>3774.7712549721014</v>
      </c>
    </row>
    <row r="11412" spans="3:13" x14ac:dyDescent="0.2">
      <c r="C11412" s="88">
        <v>0.56569999999999998</v>
      </c>
      <c r="D11412" s="88">
        <v>16880.894044126391</v>
      </c>
      <c r="E11412" s="88">
        <v>174.43487361730968</v>
      </c>
      <c r="F11412" s="88">
        <v>536.71255911565868</v>
      </c>
      <c r="G11412" s="88">
        <v>794.91611863274102</v>
      </c>
      <c r="H11412" s="88">
        <v>1037.9324567967565</v>
      </c>
      <c r="I11412" s="88">
        <v>1428.1449068791167</v>
      </c>
      <c r="J11412" s="88">
        <v>2078.1845705942192</v>
      </c>
      <c r="K11412" s="88">
        <v>3473.4127716415833</v>
      </c>
      <c r="L11412" s="88">
        <v>3690.9957706508967</v>
      </c>
      <c r="M11412" s="88">
        <v>3774.7949699030751</v>
      </c>
    </row>
    <row r="11413" spans="3:13" x14ac:dyDescent="0.2">
      <c r="C11413" s="88">
        <v>0.56574999999999998</v>
      </c>
      <c r="D11413" s="88">
        <v>16881.164548632936</v>
      </c>
      <c r="E11413" s="88">
        <v>174.44644397862794</v>
      </c>
      <c r="F11413" s="88">
        <v>536.71346900824301</v>
      </c>
      <c r="G11413" s="88">
        <v>794.93370816869219</v>
      </c>
      <c r="H11413" s="88">
        <v>1037.9544581712748</v>
      </c>
      <c r="I11413" s="88">
        <v>1428.1454196508294</v>
      </c>
      <c r="J11413" s="88">
        <v>2078.2275900496593</v>
      </c>
      <c r="K11413" s="88">
        <v>3473.4200765770297</v>
      </c>
      <c r="L11413" s="88">
        <v>3691.03988976133</v>
      </c>
      <c r="M11413" s="88">
        <v>3774.7978854087755</v>
      </c>
    </row>
    <row r="11414" spans="3:13" x14ac:dyDescent="0.2">
      <c r="C11414" s="88">
        <v>0.56579999999999997</v>
      </c>
      <c r="D11414" s="88">
        <v>16881.273243940668</v>
      </c>
      <c r="E11414" s="88">
        <v>174.44771158896037</v>
      </c>
      <c r="F11414" s="88">
        <v>536.72530283354627</v>
      </c>
      <c r="G11414" s="88">
        <v>794.9385432776312</v>
      </c>
      <c r="H11414" s="88">
        <v>1037.9841368095149</v>
      </c>
      <c r="I11414" s="88">
        <v>1428.1488450768406</v>
      </c>
      <c r="J11414" s="88">
        <v>2078.2510393521889</v>
      </c>
      <c r="K11414" s="88">
        <v>3473.4471729781626</v>
      </c>
      <c r="L11414" s="88">
        <v>3691.4265320876975</v>
      </c>
      <c r="M11414" s="88">
        <v>3774.8151208741506</v>
      </c>
    </row>
    <row r="11415" spans="3:13" x14ac:dyDescent="0.2">
      <c r="C11415" s="88">
        <v>0.56584999999999996</v>
      </c>
      <c r="D11415" s="88">
        <v>16881.301503013001</v>
      </c>
      <c r="E11415" s="88">
        <v>174.45729457103334</v>
      </c>
      <c r="F11415" s="88">
        <v>536.72994116837071</v>
      </c>
      <c r="G11415" s="88">
        <v>794.94749158382319</v>
      </c>
      <c r="H11415" s="88">
        <v>1038.0228961766602</v>
      </c>
      <c r="I11415" s="88">
        <v>1428.1570393512684</v>
      </c>
      <c r="J11415" s="88">
        <v>2078.2622703615611</v>
      </c>
      <c r="K11415" s="88">
        <v>3473.4650525831112</v>
      </c>
      <c r="L11415" s="88">
        <v>3691.5104229733288</v>
      </c>
      <c r="M11415" s="88">
        <v>3774.834723503544</v>
      </c>
    </row>
    <row r="11416" spans="3:13" x14ac:dyDescent="0.2">
      <c r="C11416" s="88">
        <v>0.56589999999999996</v>
      </c>
      <c r="D11416" s="88">
        <v>16881.364231456864</v>
      </c>
      <c r="E11416" s="88">
        <v>174.46563618996606</v>
      </c>
      <c r="F11416" s="88">
        <v>536.7303186110039</v>
      </c>
      <c r="G11416" s="88">
        <v>794.97922550325893</v>
      </c>
      <c r="H11416" s="88">
        <v>1038.0366918035929</v>
      </c>
      <c r="I11416" s="88">
        <v>1428.1574333242975</v>
      </c>
      <c r="J11416" s="88">
        <v>2078.296584667065</v>
      </c>
      <c r="K11416" s="88">
        <v>3473.7392970837809</v>
      </c>
      <c r="L11416" s="88">
        <v>3691.6081313563018</v>
      </c>
      <c r="M11416" s="88">
        <v>3774.8642124398739</v>
      </c>
    </row>
    <row r="11417" spans="3:13" x14ac:dyDescent="0.2">
      <c r="C11417" s="88">
        <v>0.56594999999999995</v>
      </c>
      <c r="D11417" s="88">
        <v>16881.986532975225</v>
      </c>
      <c r="E11417" s="88">
        <v>174.46848388325998</v>
      </c>
      <c r="F11417" s="88">
        <v>536.7375714326804</v>
      </c>
      <c r="G11417" s="88">
        <v>794.99328918609035</v>
      </c>
      <c r="H11417" s="88">
        <v>1038.0393399260665</v>
      </c>
      <c r="I11417" s="88">
        <v>1428.1695239333262</v>
      </c>
      <c r="J11417" s="88">
        <v>2078.3156222682301</v>
      </c>
      <c r="K11417" s="88">
        <v>3473.8037282472887</v>
      </c>
      <c r="L11417" s="88">
        <v>3691.7104034834297</v>
      </c>
      <c r="M11417" s="88">
        <v>3774.8675866489539</v>
      </c>
    </row>
    <row r="11418" spans="3:13" x14ac:dyDescent="0.2">
      <c r="C11418" s="88">
        <v>0.56599999999999995</v>
      </c>
      <c r="D11418" s="88">
        <v>16882.053381463254</v>
      </c>
      <c r="E11418" s="88">
        <v>174.46969901843204</v>
      </c>
      <c r="F11418" s="88">
        <v>536.75248508316781</v>
      </c>
      <c r="G11418" s="88">
        <v>795.01285641120512</v>
      </c>
      <c r="H11418" s="88">
        <v>1038.0427266979291</v>
      </c>
      <c r="I11418" s="88">
        <v>1428.1709069485532</v>
      </c>
      <c r="J11418" s="88">
        <v>2078.3960468105688</v>
      </c>
      <c r="K11418" s="88">
        <v>3473.8721491577921</v>
      </c>
      <c r="L11418" s="88">
        <v>3691.7149645618397</v>
      </c>
      <c r="M11418" s="88">
        <v>3774.9621109921163</v>
      </c>
    </row>
    <row r="11419" spans="3:13" x14ac:dyDescent="0.2">
      <c r="C11419" s="88">
        <v>0.56605000000000005</v>
      </c>
      <c r="D11419" s="88">
        <v>16882.389548219031</v>
      </c>
      <c r="E11419" s="88">
        <v>174.48147702178449</v>
      </c>
      <c r="F11419" s="88">
        <v>536.76064134952776</v>
      </c>
      <c r="G11419" s="88">
        <v>795.02073495502236</v>
      </c>
      <c r="H11419" s="88">
        <v>1038.0547668920985</v>
      </c>
      <c r="I11419" s="88">
        <v>1428.172459672192</v>
      </c>
      <c r="J11419" s="88">
        <v>2078.4039216021351</v>
      </c>
      <c r="K11419" s="88">
        <v>3473.9636851520904</v>
      </c>
      <c r="L11419" s="88">
        <v>3691.7335901517326</v>
      </c>
      <c r="M11419" s="88">
        <v>3774.9673281470182</v>
      </c>
    </row>
    <row r="11420" spans="3:13" x14ac:dyDescent="0.2">
      <c r="C11420" s="88">
        <v>0.56610000000000005</v>
      </c>
      <c r="D11420" s="88">
        <v>16882.391169554088</v>
      </c>
      <c r="E11420" s="88">
        <v>174.4818117199211</v>
      </c>
      <c r="F11420" s="88">
        <v>536.76162248572064</v>
      </c>
      <c r="G11420" s="88">
        <v>795.02772595325678</v>
      </c>
      <c r="H11420" s="88">
        <v>1038.0726765381451</v>
      </c>
      <c r="I11420" s="88">
        <v>1428.1742000722757</v>
      </c>
      <c r="J11420" s="88">
        <v>2078.4060149899224</v>
      </c>
      <c r="K11420" s="88">
        <v>3473.974502073178</v>
      </c>
      <c r="L11420" s="88">
        <v>3691.7942578781476</v>
      </c>
      <c r="M11420" s="88">
        <v>3775.0240342216252</v>
      </c>
    </row>
    <row r="11421" spans="3:13" x14ac:dyDescent="0.2">
      <c r="C11421" s="88">
        <v>0.56615000000000004</v>
      </c>
      <c r="D11421" s="88">
        <v>16882.640837163173</v>
      </c>
      <c r="E11421" s="88">
        <v>174.49657808876873</v>
      </c>
      <c r="F11421" s="88">
        <v>536.764473465435</v>
      </c>
      <c r="G11421" s="88">
        <v>795.02978129856047</v>
      </c>
      <c r="H11421" s="88">
        <v>1038.0872206794556</v>
      </c>
      <c r="I11421" s="88">
        <v>1428.1878276500765</v>
      </c>
      <c r="J11421" s="88">
        <v>2078.4415981646976</v>
      </c>
      <c r="K11421" s="88">
        <v>3474.0058081067546</v>
      </c>
      <c r="L11421" s="88">
        <v>3691.8863201867266</v>
      </c>
      <c r="M11421" s="88">
        <v>3775.041964533119</v>
      </c>
    </row>
    <row r="11422" spans="3:13" x14ac:dyDescent="0.2">
      <c r="C11422" s="88">
        <v>0.56620000000000004</v>
      </c>
      <c r="D11422" s="88">
        <v>16882.737857641019</v>
      </c>
      <c r="E11422" s="88">
        <v>174.50068040147653</v>
      </c>
      <c r="F11422" s="88">
        <v>536.77994002504465</v>
      </c>
      <c r="G11422" s="88">
        <v>795.06911549642382</v>
      </c>
      <c r="H11422" s="88">
        <v>1038.0979855235346</v>
      </c>
      <c r="I11422" s="88">
        <v>1428.2178773604669</v>
      </c>
      <c r="J11422" s="88">
        <v>2078.485852145071</v>
      </c>
      <c r="K11422" s="88">
        <v>3474.0088370459703</v>
      </c>
      <c r="L11422" s="88">
        <v>3691.9064147241502</v>
      </c>
      <c r="M11422" s="88">
        <v>3775.1131109968987</v>
      </c>
    </row>
    <row r="11423" spans="3:13" x14ac:dyDescent="0.2">
      <c r="C11423" s="88">
        <v>0.56625000000000003</v>
      </c>
      <c r="D11423" s="88">
        <v>16882.781832554858</v>
      </c>
      <c r="E11423" s="88">
        <v>174.5058408462146</v>
      </c>
      <c r="F11423" s="88">
        <v>536.78956877228256</v>
      </c>
      <c r="G11423" s="88">
        <v>795.06951595838927</v>
      </c>
      <c r="H11423" s="88">
        <v>1038.123152940183</v>
      </c>
      <c r="I11423" s="88">
        <v>1428.2554549502215</v>
      </c>
      <c r="J11423" s="88">
        <v>2078.4885564386382</v>
      </c>
      <c r="K11423" s="88">
        <v>3474.015920984174</v>
      </c>
      <c r="L11423" s="88">
        <v>3691.9679246831292</v>
      </c>
      <c r="M11423" s="88">
        <v>3775.1309257667144</v>
      </c>
    </row>
    <row r="11424" spans="3:13" x14ac:dyDescent="0.2">
      <c r="C11424" s="88">
        <v>0.56630000000000003</v>
      </c>
      <c r="D11424" s="88">
        <v>16883.120713061438</v>
      </c>
      <c r="E11424" s="88">
        <v>174.51115814216246</v>
      </c>
      <c r="F11424" s="88">
        <v>536.81042132269158</v>
      </c>
      <c r="G11424" s="88">
        <v>795.0776399595843</v>
      </c>
      <c r="H11424" s="88">
        <v>1038.1361442758239</v>
      </c>
      <c r="I11424" s="88">
        <v>1428.2883331742414</v>
      </c>
      <c r="J11424" s="88">
        <v>2078.5634724394899</v>
      </c>
      <c r="K11424" s="88">
        <v>3474.1563899736279</v>
      </c>
      <c r="L11424" s="88">
        <v>3692.0066986369852</v>
      </c>
      <c r="M11424" s="88">
        <v>3775.1424071504357</v>
      </c>
    </row>
    <row r="11425" spans="3:13" x14ac:dyDescent="0.2">
      <c r="C11425" s="88">
        <v>0.56635000000000002</v>
      </c>
      <c r="D11425" s="88">
        <v>16883.207092630488</v>
      </c>
      <c r="E11425" s="88">
        <v>174.51794459041776</v>
      </c>
      <c r="F11425" s="88">
        <v>536.81148328246309</v>
      </c>
      <c r="G11425" s="88">
        <v>795.09292267276851</v>
      </c>
      <c r="H11425" s="88">
        <v>1038.1415442326693</v>
      </c>
      <c r="I11425" s="88">
        <v>1428.291443530929</v>
      </c>
      <c r="J11425" s="88">
        <v>2078.5647432335331</v>
      </c>
      <c r="K11425" s="88">
        <v>3474.2959780150368</v>
      </c>
      <c r="L11425" s="88">
        <v>3692.3930554422604</v>
      </c>
      <c r="M11425" s="88">
        <v>3775.1481517622333</v>
      </c>
    </row>
    <row r="11426" spans="3:13" x14ac:dyDescent="0.2">
      <c r="C11426" s="88">
        <v>0.56640000000000001</v>
      </c>
      <c r="D11426" s="88">
        <v>16883.406338426095</v>
      </c>
      <c r="E11426" s="88">
        <v>174.52010848105601</v>
      </c>
      <c r="F11426" s="88">
        <v>536.81978883086049</v>
      </c>
      <c r="G11426" s="88">
        <v>795.09403706003877</v>
      </c>
      <c r="H11426" s="88">
        <v>1038.1507321347099</v>
      </c>
      <c r="I11426" s="88">
        <v>1428.3055067095042</v>
      </c>
      <c r="J11426" s="88">
        <v>2078.5785293814897</v>
      </c>
      <c r="K11426" s="88">
        <v>3474.2996260295754</v>
      </c>
      <c r="L11426" s="88">
        <v>3692.4202743331662</v>
      </c>
      <c r="M11426" s="88">
        <v>3775.1863522835774</v>
      </c>
    </row>
    <row r="11427" spans="3:13" x14ac:dyDescent="0.2">
      <c r="C11427" s="88">
        <v>0.56645000000000001</v>
      </c>
      <c r="D11427" s="88">
        <v>16883.509139541569</v>
      </c>
      <c r="E11427" s="88">
        <v>174.52712233206876</v>
      </c>
      <c r="F11427" s="88">
        <v>536.82994839319417</v>
      </c>
      <c r="G11427" s="88">
        <v>795.09693379758937</v>
      </c>
      <c r="H11427" s="88">
        <v>1038.1595873110132</v>
      </c>
      <c r="I11427" s="88">
        <v>1428.3442655001063</v>
      </c>
      <c r="J11427" s="88">
        <v>2078.6555543298987</v>
      </c>
      <c r="K11427" s="88">
        <v>3474.3090723160058</v>
      </c>
      <c r="L11427" s="88">
        <v>3692.5062037840935</v>
      </c>
      <c r="M11427" s="88">
        <v>3775.2206890612201</v>
      </c>
    </row>
    <row r="11428" spans="3:13" x14ac:dyDescent="0.2">
      <c r="C11428" s="88">
        <v>0.5665</v>
      </c>
      <c r="D11428" s="88">
        <v>16883.54390811273</v>
      </c>
      <c r="E11428" s="88">
        <v>174.52884834631186</v>
      </c>
      <c r="F11428" s="88">
        <v>536.84328095651972</v>
      </c>
      <c r="G11428" s="88">
        <v>795.09927598512922</v>
      </c>
      <c r="H11428" s="88">
        <v>1038.1610192664511</v>
      </c>
      <c r="I11428" s="88">
        <v>1428.3548462961739</v>
      </c>
      <c r="J11428" s="88">
        <v>2078.6836176179822</v>
      </c>
      <c r="K11428" s="88">
        <v>3474.3304417355221</v>
      </c>
      <c r="L11428" s="88">
        <v>3692.5573457866744</v>
      </c>
      <c r="M11428" s="88">
        <v>3775.2220736477179</v>
      </c>
    </row>
    <row r="11429" spans="3:13" x14ac:dyDescent="0.2">
      <c r="C11429" s="88">
        <v>0.56655</v>
      </c>
      <c r="D11429" s="88">
        <v>16883.602090613604</v>
      </c>
      <c r="E11429" s="88">
        <v>174.52884834631186</v>
      </c>
      <c r="F11429" s="88">
        <v>536.84738655305819</v>
      </c>
      <c r="G11429" s="88">
        <v>795.1032144741157</v>
      </c>
      <c r="H11429" s="88">
        <v>1038.1996774554395</v>
      </c>
      <c r="I11429" s="88">
        <v>1428.3698385940552</v>
      </c>
      <c r="J11429" s="88">
        <v>2078.6941830715023</v>
      </c>
      <c r="K11429" s="88">
        <v>3474.3922733380632</v>
      </c>
      <c r="L11429" s="88">
        <v>3692.5893005472394</v>
      </c>
      <c r="M11429" s="88">
        <v>3775.2616702641544</v>
      </c>
    </row>
    <row r="11430" spans="3:13" x14ac:dyDescent="0.2">
      <c r="C11430" s="88">
        <v>0.56659999999999999</v>
      </c>
      <c r="D11430" s="88">
        <v>16883.699830206464</v>
      </c>
      <c r="E11430" s="88">
        <v>174.52904668043993</v>
      </c>
      <c r="F11430" s="88">
        <v>536.85155340082338</v>
      </c>
      <c r="G11430" s="88">
        <v>795.1095729939093</v>
      </c>
      <c r="H11430" s="88">
        <v>1038.2043247801848</v>
      </c>
      <c r="I11430" s="88">
        <v>1428.3785781555989</v>
      </c>
      <c r="J11430" s="88">
        <v>2078.7106392957157</v>
      </c>
      <c r="K11430" s="88">
        <v>3474.403631998428</v>
      </c>
      <c r="L11430" s="88">
        <v>3692.7302114005997</v>
      </c>
      <c r="M11430" s="88">
        <v>3775.2668439086983</v>
      </c>
    </row>
    <row r="11431" spans="3:13" x14ac:dyDescent="0.2">
      <c r="C11431" s="88">
        <v>0.56664999999999999</v>
      </c>
      <c r="D11431" s="88">
        <v>16883.974182173468</v>
      </c>
      <c r="E11431" s="88">
        <v>174.53480217982542</v>
      </c>
      <c r="F11431" s="88">
        <v>536.86784777872117</v>
      </c>
      <c r="G11431" s="88">
        <v>795.12391457971489</v>
      </c>
      <c r="H11431" s="88">
        <v>1038.2059430207819</v>
      </c>
      <c r="I11431" s="88">
        <v>1428.3808421908902</v>
      </c>
      <c r="J11431" s="88">
        <v>2078.7464288834922</v>
      </c>
      <c r="K11431" s="88">
        <v>3474.5253650041714</v>
      </c>
      <c r="L11431" s="88">
        <v>3692.9367314755591</v>
      </c>
      <c r="M11431" s="88">
        <v>3775.3157118899467</v>
      </c>
    </row>
    <row r="11432" spans="3:13" x14ac:dyDescent="0.2">
      <c r="C11432" s="88">
        <v>0.56669999999999998</v>
      </c>
      <c r="D11432" s="88">
        <v>16884.220965941957</v>
      </c>
      <c r="E11432" s="88">
        <v>174.54240201805078</v>
      </c>
      <c r="F11432" s="88">
        <v>536.87827473672178</v>
      </c>
      <c r="G11432" s="88">
        <v>795.12959700011288</v>
      </c>
      <c r="H11432" s="88">
        <v>1038.2103288315743</v>
      </c>
      <c r="I11432" s="88">
        <v>1428.3822416328421</v>
      </c>
      <c r="J11432" s="88">
        <v>2078.7674961920934</v>
      </c>
      <c r="K11432" s="88">
        <v>3474.7361420061952</v>
      </c>
      <c r="L11432" s="88">
        <v>3693.0080796475995</v>
      </c>
      <c r="M11432" s="88">
        <v>3775.3981921819932</v>
      </c>
    </row>
    <row r="11433" spans="3:13" x14ac:dyDescent="0.2">
      <c r="C11433" s="88">
        <v>0.56674999999999998</v>
      </c>
      <c r="D11433" s="88">
        <v>16884.440357574407</v>
      </c>
      <c r="E11433" s="88">
        <v>174.55870740095907</v>
      </c>
      <c r="F11433" s="88">
        <v>536.88130798561861</v>
      </c>
      <c r="G11433" s="88">
        <v>795.15039212326883</v>
      </c>
      <c r="H11433" s="88">
        <v>1038.2107936442835</v>
      </c>
      <c r="I11433" s="88">
        <v>1428.3912759448563</v>
      </c>
      <c r="J11433" s="88">
        <v>2078.8040421147002</v>
      </c>
      <c r="K11433" s="88">
        <v>3474.7574268626822</v>
      </c>
      <c r="L11433" s="88">
        <v>3693.0624217560417</v>
      </c>
      <c r="M11433" s="88">
        <v>3775.4020639314235</v>
      </c>
    </row>
    <row r="11434" spans="3:13" x14ac:dyDescent="0.2">
      <c r="C11434" s="88">
        <v>0.56679999999999997</v>
      </c>
      <c r="D11434" s="88">
        <v>16884.599675114769</v>
      </c>
      <c r="E11434" s="88">
        <v>174.55945596125002</v>
      </c>
      <c r="F11434" s="88">
        <v>536.89676529760072</v>
      </c>
      <c r="G11434" s="88">
        <v>795.17189996247771</v>
      </c>
      <c r="H11434" s="88">
        <v>1038.2535620484873</v>
      </c>
      <c r="I11434" s="88">
        <v>1428.4224696342239</v>
      </c>
      <c r="J11434" s="88">
        <v>2078.826810201605</v>
      </c>
      <c r="K11434" s="88">
        <v>3474.8163270379455</v>
      </c>
      <c r="L11434" s="88">
        <v>3693.0865115075867</v>
      </c>
      <c r="M11434" s="88">
        <v>3775.4032859852309</v>
      </c>
    </row>
    <row r="11435" spans="3:13" x14ac:dyDescent="0.2">
      <c r="C11435" s="88">
        <v>0.56684999999999997</v>
      </c>
      <c r="D11435" s="88">
        <v>16884.722870574049</v>
      </c>
      <c r="E11435" s="88">
        <v>174.56036276473424</v>
      </c>
      <c r="F11435" s="88">
        <v>536.90258567290175</v>
      </c>
      <c r="G11435" s="88">
        <v>795.19127048227983</v>
      </c>
      <c r="H11435" s="88">
        <v>1038.2731528993595</v>
      </c>
      <c r="I11435" s="88">
        <v>1428.4523978840884</v>
      </c>
      <c r="J11435" s="88">
        <v>2078.8453540826786</v>
      </c>
      <c r="K11435" s="88">
        <v>3474.8247159234497</v>
      </c>
      <c r="L11435" s="88">
        <v>3693.2271393024648</v>
      </c>
      <c r="M11435" s="88">
        <v>3775.4047878918218</v>
      </c>
    </row>
    <row r="11436" spans="3:13" x14ac:dyDescent="0.2">
      <c r="C11436" s="88">
        <v>0.56689999999999996</v>
      </c>
      <c r="D11436" s="88">
        <v>16884.73253904975</v>
      </c>
      <c r="E11436" s="88">
        <v>174.56215973109374</v>
      </c>
      <c r="F11436" s="88">
        <v>536.92399393760479</v>
      </c>
      <c r="G11436" s="88">
        <v>795.19365628222249</v>
      </c>
      <c r="H11436" s="88">
        <v>1038.2906585736641</v>
      </c>
      <c r="I11436" s="88">
        <v>1428.5330140592246</v>
      </c>
      <c r="J11436" s="88">
        <v>2078.8539708074813</v>
      </c>
      <c r="K11436" s="88">
        <v>3475.019218213663</v>
      </c>
      <c r="L11436" s="88">
        <v>3693.2917402388184</v>
      </c>
      <c r="M11436" s="88">
        <v>3775.4312336558837</v>
      </c>
    </row>
    <row r="11437" spans="3:13" x14ac:dyDescent="0.2">
      <c r="C11437" s="88">
        <v>0.56694999999999995</v>
      </c>
      <c r="D11437" s="88">
        <v>16884.874092536549</v>
      </c>
      <c r="E11437" s="88">
        <v>174.57423649132306</v>
      </c>
      <c r="F11437" s="88">
        <v>536.92420583979128</v>
      </c>
      <c r="G11437" s="88">
        <v>795.1938946035184</v>
      </c>
      <c r="H11437" s="88">
        <v>1038.3087309155326</v>
      </c>
      <c r="I11437" s="88">
        <v>1428.5449149636283</v>
      </c>
      <c r="J11437" s="88">
        <v>2078.8603484307</v>
      </c>
      <c r="K11437" s="88">
        <v>3475.0293815783302</v>
      </c>
      <c r="L11437" s="88">
        <v>3693.3675692694442</v>
      </c>
      <c r="M11437" s="88">
        <v>3775.4327947245797</v>
      </c>
    </row>
    <row r="11438" spans="3:13" x14ac:dyDescent="0.2">
      <c r="C11438" s="88">
        <v>0.56699999999999995</v>
      </c>
      <c r="D11438" s="88">
        <v>16885.536030503328</v>
      </c>
      <c r="E11438" s="88">
        <v>174.57719529212682</v>
      </c>
      <c r="F11438" s="88">
        <v>536.92436687619602</v>
      </c>
      <c r="G11438" s="88">
        <v>795.23525686822268</v>
      </c>
      <c r="H11438" s="88">
        <v>1038.3090099492606</v>
      </c>
      <c r="I11438" s="88">
        <v>1428.5487989830144</v>
      </c>
      <c r="J11438" s="88">
        <v>2078.8753447195845</v>
      </c>
      <c r="K11438" s="88">
        <v>3475.1012193566976</v>
      </c>
      <c r="L11438" s="88">
        <v>3693.5478515300583</v>
      </c>
      <c r="M11438" s="88">
        <v>3775.4388239052664</v>
      </c>
    </row>
    <row r="11439" spans="3:13" x14ac:dyDescent="0.2">
      <c r="C11439" s="88">
        <v>0.56705000000000005</v>
      </c>
      <c r="D11439" s="88">
        <v>16885.601915318439</v>
      </c>
      <c r="E11439" s="88">
        <v>174.57985059928797</v>
      </c>
      <c r="F11439" s="88">
        <v>536.92456875552762</v>
      </c>
      <c r="G11439" s="88">
        <v>795.23627119024695</v>
      </c>
      <c r="H11439" s="88">
        <v>1038.3186318549074</v>
      </c>
      <c r="I11439" s="88">
        <v>1428.5596905473703</v>
      </c>
      <c r="J11439" s="88">
        <v>2078.8754931983199</v>
      </c>
      <c r="K11439" s="88">
        <v>3475.1550329157758</v>
      </c>
      <c r="L11439" s="88">
        <v>3693.574693325113</v>
      </c>
      <c r="M11439" s="88">
        <v>3775.460690970936</v>
      </c>
    </row>
    <row r="11440" spans="3:13" x14ac:dyDescent="0.2">
      <c r="C11440" s="88">
        <v>0.56710000000000005</v>
      </c>
      <c r="D11440" s="88">
        <v>16885.676841307879</v>
      </c>
      <c r="E11440" s="88">
        <v>174.59097289603778</v>
      </c>
      <c r="F11440" s="88">
        <v>536.94451787175194</v>
      </c>
      <c r="G11440" s="88">
        <v>795.25763483929859</v>
      </c>
      <c r="H11440" s="88">
        <v>1038.3924129930965</v>
      </c>
      <c r="I11440" s="88">
        <v>1428.58192472058</v>
      </c>
      <c r="J11440" s="88">
        <v>2078.8888639598058</v>
      </c>
      <c r="K11440" s="88">
        <v>3475.1774508036397</v>
      </c>
      <c r="L11440" s="88">
        <v>3693.7279623350246</v>
      </c>
      <c r="M11440" s="88">
        <v>3775.4660607056112</v>
      </c>
    </row>
    <row r="11441" spans="3:13" x14ac:dyDescent="0.2">
      <c r="C11441" s="88">
        <v>0.56715000000000004</v>
      </c>
      <c r="D11441" s="88">
        <v>16885.799192118106</v>
      </c>
      <c r="E11441" s="88">
        <v>174.59617193170197</v>
      </c>
      <c r="F11441" s="88">
        <v>536.96441716322943</v>
      </c>
      <c r="G11441" s="88">
        <v>795.26609375161979</v>
      </c>
      <c r="H11441" s="88">
        <v>1038.4011380362126</v>
      </c>
      <c r="I11441" s="88">
        <v>1428.5880653667964</v>
      </c>
      <c r="J11441" s="88">
        <v>2078.8927721103551</v>
      </c>
      <c r="K11441" s="88">
        <v>3475.181651084396</v>
      </c>
      <c r="L11441" s="88">
        <v>3693.7889248598217</v>
      </c>
      <c r="M11441" s="88">
        <v>3775.5073884027838</v>
      </c>
    </row>
    <row r="11442" spans="3:13" x14ac:dyDescent="0.2">
      <c r="C11442" s="88">
        <v>0.56720000000000004</v>
      </c>
      <c r="D11442" s="88">
        <v>16886.803632769566</v>
      </c>
      <c r="E11442" s="88">
        <v>174.59617193170197</v>
      </c>
      <c r="F11442" s="88">
        <v>536.97306943793046</v>
      </c>
      <c r="G11442" s="88">
        <v>795.31498982886933</v>
      </c>
      <c r="H11442" s="88">
        <v>1038.4066448883232</v>
      </c>
      <c r="I11442" s="88">
        <v>1428.594383330088</v>
      </c>
      <c r="J11442" s="88">
        <v>2078.9519101723104</v>
      </c>
      <c r="K11442" s="88">
        <v>3475.2516943268379</v>
      </c>
      <c r="L11442" s="88">
        <v>3694.0034640713661</v>
      </c>
      <c r="M11442" s="88">
        <v>3775.5491672977155</v>
      </c>
    </row>
    <row r="11443" spans="3:13" x14ac:dyDescent="0.2">
      <c r="C11443" s="88">
        <v>0.56725000000000003</v>
      </c>
      <c r="D11443" s="88">
        <v>16886.825550904461</v>
      </c>
      <c r="E11443" s="88">
        <v>174.59817284439123</v>
      </c>
      <c r="F11443" s="88">
        <v>536.97531263389374</v>
      </c>
      <c r="G11443" s="88">
        <v>795.32731665883375</v>
      </c>
      <c r="H11443" s="88">
        <v>1038.4120110766189</v>
      </c>
      <c r="I11443" s="88">
        <v>1428.6003375043465</v>
      </c>
      <c r="J11443" s="88">
        <v>2078.9519324588059</v>
      </c>
      <c r="K11443" s="88">
        <v>3475.2742100682135</v>
      </c>
      <c r="L11443" s="88">
        <v>3694.0422976082909</v>
      </c>
      <c r="M11443" s="88">
        <v>3775.5558731951055</v>
      </c>
    </row>
    <row r="11444" spans="3:13" x14ac:dyDescent="0.2">
      <c r="C11444" s="88">
        <v>0.56730000000000003</v>
      </c>
      <c r="D11444" s="88">
        <v>16887.105119716311</v>
      </c>
      <c r="E11444" s="88">
        <v>174.59898320727552</v>
      </c>
      <c r="F11444" s="88">
        <v>536.97560600311226</v>
      </c>
      <c r="G11444" s="88">
        <v>795.35037424132088</v>
      </c>
      <c r="H11444" s="88">
        <v>1038.4168429098527</v>
      </c>
      <c r="I11444" s="88">
        <v>1428.601751928592</v>
      </c>
      <c r="J11444" s="88">
        <v>2078.9860120271424</v>
      </c>
      <c r="K11444" s="88">
        <v>3475.2967059295552</v>
      </c>
      <c r="L11444" s="88">
        <v>3694.1165034174396</v>
      </c>
      <c r="M11444" s="88">
        <v>3775.5959164957758</v>
      </c>
    </row>
    <row r="11445" spans="3:13" x14ac:dyDescent="0.2">
      <c r="C11445" s="88">
        <v>0.56735000000000002</v>
      </c>
      <c r="D11445" s="88">
        <v>16887.116710007518</v>
      </c>
      <c r="E11445" s="88">
        <v>174.59898320727552</v>
      </c>
      <c r="F11445" s="88">
        <v>536.98909683803276</v>
      </c>
      <c r="G11445" s="88">
        <v>795.37649680685035</v>
      </c>
      <c r="H11445" s="88">
        <v>1038.4237834770438</v>
      </c>
      <c r="I11445" s="88">
        <v>1428.6599705053295</v>
      </c>
      <c r="J11445" s="88">
        <v>2078.9968015117984</v>
      </c>
      <c r="K11445" s="88">
        <v>3475.4268551984874</v>
      </c>
      <c r="L11445" s="88">
        <v>3694.2252056175057</v>
      </c>
      <c r="M11445" s="88">
        <v>3775.6250864223625</v>
      </c>
    </row>
    <row r="11446" spans="3:13" x14ac:dyDescent="0.2">
      <c r="C11446" s="88">
        <v>0.56740000000000002</v>
      </c>
      <c r="D11446" s="88">
        <v>16887.360984013347</v>
      </c>
      <c r="E11446" s="88">
        <v>174.60300439578532</v>
      </c>
      <c r="F11446" s="88">
        <v>537.01061699007369</v>
      </c>
      <c r="G11446" s="88">
        <v>795.38546579586728</v>
      </c>
      <c r="H11446" s="88">
        <v>1038.4358309619311</v>
      </c>
      <c r="I11446" s="88">
        <v>1428.6712096203069</v>
      </c>
      <c r="J11446" s="88">
        <v>2079.0820631876527</v>
      </c>
      <c r="K11446" s="88">
        <v>3475.4500338899165</v>
      </c>
      <c r="L11446" s="88">
        <v>3694.2656528579132</v>
      </c>
      <c r="M11446" s="88">
        <v>3775.6443806098055</v>
      </c>
    </row>
    <row r="11447" spans="3:13" x14ac:dyDescent="0.2">
      <c r="C11447" s="88">
        <v>0.56745000000000001</v>
      </c>
      <c r="D11447" s="88">
        <v>16887.538236205837</v>
      </c>
      <c r="E11447" s="88">
        <v>174.61079736943157</v>
      </c>
      <c r="F11447" s="88">
        <v>537.02236396980743</v>
      </c>
      <c r="G11447" s="88">
        <v>795.39645381801665</v>
      </c>
      <c r="H11447" s="88">
        <v>1038.4755078832986</v>
      </c>
      <c r="I11447" s="88">
        <v>1428.7011409223001</v>
      </c>
      <c r="J11447" s="88">
        <v>2079.1303716858847</v>
      </c>
      <c r="K11447" s="88">
        <v>3475.4662217137761</v>
      </c>
      <c r="L11447" s="88">
        <v>3694.3432120128841</v>
      </c>
      <c r="M11447" s="88">
        <v>3775.6562723442999</v>
      </c>
    </row>
    <row r="11448" spans="3:13" x14ac:dyDescent="0.2">
      <c r="C11448" s="88">
        <v>0.5675</v>
      </c>
      <c r="D11448" s="88">
        <v>16887.559438207485</v>
      </c>
      <c r="E11448" s="88">
        <v>174.6117721951523</v>
      </c>
      <c r="F11448" s="88">
        <v>537.02278764637595</v>
      </c>
      <c r="G11448" s="88">
        <v>795.39897910128957</v>
      </c>
      <c r="H11448" s="88">
        <v>1038.4755808404025</v>
      </c>
      <c r="I11448" s="88">
        <v>1428.7172730035563</v>
      </c>
      <c r="J11448" s="88">
        <v>2079.1331020037678</v>
      </c>
      <c r="K11448" s="88">
        <v>3475.4732769152774</v>
      </c>
      <c r="L11448" s="88">
        <v>3694.4776893084645</v>
      </c>
      <c r="M11448" s="88">
        <v>3775.6635929633376</v>
      </c>
    </row>
    <row r="11449" spans="3:13" x14ac:dyDescent="0.2">
      <c r="C11449" s="88">
        <v>0.56755</v>
      </c>
      <c r="D11449" s="88">
        <v>16887.63200511389</v>
      </c>
      <c r="E11449" s="88">
        <v>174.61344660495342</v>
      </c>
      <c r="F11449" s="88">
        <v>537.02648229966098</v>
      </c>
      <c r="G11449" s="88">
        <v>795.421401165318</v>
      </c>
      <c r="H11449" s="88">
        <v>1038.4939869687432</v>
      </c>
      <c r="I11449" s="88">
        <v>1428.7350451865686</v>
      </c>
      <c r="J11449" s="88">
        <v>2079.1720502610747</v>
      </c>
      <c r="K11449" s="88">
        <v>3475.5005899300977</v>
      </c>
      <c r="L11449" s="88">
        <v>3694.7279269106207</v>
      </c>
      <c r="M11449" s="88">
        <v>3775.7058143299</v>
      </c>
    </row>
    <row r="11450" spans="3:13" x14ac:dyDescent="0.2">
      <c r="C11450" s="88">
        <v>0.56759999999999999</v>
      </c>
      <c r="D11450" s="88">
        <v>16887.882441673421</v>
      </c>
      <c r="E11450" s="88">
        <v>174.61540412935756</v>
      </c>
      <c r="F11450" s="88">
        <v>537.03026279577989</v>
      </c>
      <c r="G11450" s="88">
        <v>795.42527233352848</v>
      </c>
      <c r="H11450" s="88">
        <v>1038.5673813616741</v>
      </c>
      <c r="I11450" s="88">
        <v>1428.7592839275035</v>
      </c>
      <c r="J11450" s="88">
        <v>2079.1921447566465</v>
      </c>
      <c r="K11450" s="88">
        <v>3475.5160201832769</v>
      </c>
      <c r="L11450" s="88">
        <v>3694.7365710555596</v>
      </c>
      <c r="M11450" s="88">
        <v>3775.7181981903927</v>
      </c>
    </row>
    <row r="11451" spans="3:13" x14ac:dyDescent="0.2">
      <c r="C11451" s="88">
        <v>0.56764999999999999</v>
      </c>
      <c r="D11451" s="88">
        <v>16887.947153007372</v>
      </c>
      <c r="E11451" s="88">
        <v>174.61666422959206</v>
      </c>
      <c r="F11451" s="88">
        <v>537.0413787985035</v>
      </c>
      <c r="G11451" s="88">
        <v>795.44742735544924</v>
      </c>
      <c r="H11451" s="88">
        <v>1038.5685366545808</v>
      </c>
      <c r="I11451" s="88">
        <v>1428.7600544620045</v>
      </c>
      <c r="J11451" s="88">
        <v>2079.2640362192806</v>
      </c>
      <c r="K11451" s="88">
        <v>3475.5344504805712</v>
      </c>
      <c r="L11451" s="88">
        <v>3694.817700437492</v>
      </c>
      <c r="M11451" s="88">
        <v>3775.7441562761924</v>
      </c>
    </row>
    <row r="11452" spans="3:13" x14ac:dyDescent="0.2">
      <c r="C11452" s="88">
        <v>0.56769999999999998</v>
      </c>
      <c r="D11452" s="88">
        <v>16888.030054037936</v>
      </c>
      <c r="E11452" s="88">
        <v>174.64075662815048</v>
      </c>
      <c r="F11452" s="88">
        <v>537.04692694517462</v>
      </c>
      <c r="G11452" s="88">
        <v>795.46576179814519</v>
      </c>
      <c r="H11452" s="88">
        <v>1038.5749548461185</v>
      </c>
      <c r="I11452" s="88">
        <v>1428.7890078837167</v>
      </c>
      <c r="J11452" s="88">
        <v>2079.2785180815267</v>
      </c>
      <c r="K11452" s="88">
        <v>3475.5354172740431</v>
      </c>
      <c r="L11452" s="88">
        <v>3694.8505843003222</v>
      </c>
      <c r="M11452" s="88">
        <v>3775.7626199248461</v>
      </c>
    </row>
    <row r="11453" spans="3:13" x14ac:dyDescent="0.2">
      <c r="C11453" s="88">
        <v>0.56774999999999998</v>
      </c>
      <c r="D11453" s="88">
        <v>16888.193286949208</v>
      </c>
      <c r="E11453" s="88">
        <v>174.64283017998605</v>
      </c>
      <c r="F11453" s="88">
        <v>537.04750217523906</v>
      </c>
      <c r="G11453" s="88">
        <v>795.47712468590589</v>
      </c>
      <c r="H11453" s="88">
        <v>1038.588423909272</v>
      </c>
      <c r="I11453" s="88">
        <v>1428.8060480665963</v>
      </c>
      <c r="J11453" s="88">
        <v>2079.2985896651953</v>
      </c>
      <c r="K11453" s="88">
        <v>3475.5739114153421</v>
      </c>
      <c r="L11453" s="88">
        <v>3694.8535594338828</v>
      </c>
      <c r="M11453" s="88">
        <v>3775.7803104308841</v>
      </c>
    </row>
    <row r="11454" spans="3:13" x14ac:dyDescent="0.2">
      <c r="C11454" s="88">
        <v>0.56779999999999997</v>
      </c>
      <c r="D11454" s="88">
        <v>16888.437667521321</v>
      </c>
      <c r="E11454" s="88">
        <v>174.64455923342211</v>
      </c>
      <c r="F11454" s="88">
        <v>537.04990888628527</v>
      </c>
      <c r="G11454" s="88">
        <v>795.49082124590814</v>
      </c>
      <c r="H11454" s="88">
        <v>1038.5884665210369</v>
      </c>
      <c r="I11454" s="88">
        <v>1428.8372126765203</v>
      </c>
      <c r="J11454" s="88">
        <v>2079.3294362267466</v>
      </c>
      <c r="K11454" s="88">
        <v>3475.5852325824571</v>
      </c>
      <c r="L11454" s="88">
        <v>3694.867130205771</v>
      </c>
      <c r="M11454" s="88">
        <v>3775.7928796306346</v>
      </c>
    </row>
    <row r="11455" spans="3:13" x14ac:dyDescent="0.2">
      <c r="C11455" s="88">
        <v>0.56784999999999997</v>
      </c>
      <c r="D11455" s="88">
        <v>16888.483452154655</v>
      </c>
      <c r="E11455" s="88">
        <v>174.64749144639791</v>
      </c>
      <c r="F11455" s="88">
        <v>537.058973595304</v>
      </c>
      <c r="G11455" s="88">
        <v>795.495933835698</v>
      </c>
      <c r="H11455" s="88">
        <v>1038.5963981911359</v>
      </c>
      <c r="I11455" s="88">
        <v>1428.8641158732607</v>
      </c>
      <c r="J11455" s="88">
        <v>2079.3325964589308</v>
      </c>
      <c r="K11455" s="88">
        <v>3475.60331912323</v>
      </c>
      <c r="L11455" s="88">
        <v>3694.8918196065074</v>
      </c>
      <c r="M11455" s="88">
        <v>3775.8010152003421</v>
      </c>
    </row>
    <row r="11456" spans="3:13" x14ac:dyDescent="0.2">
      <c r="C11456" s="88">
        <v>0.56789999999999996</v>
      </c>
      <c r="D11456" s="88">
        <v>16888.676924069208</v>
      </c>
      <c r="E11456" s="88">
        <v>174.64819149340656</v>
      </c>
      <c r="F11456" s="88">
        <v>537.06330592488212</v>
      </c>
      <c r="G11456" s="88">
        <v>795.50342696260623</v>
      </c>
      <c r="H11456" s="88">
        <v>1038.6458444984696</v>
      </c>
      <c r="I11456" s="88">
        <v>1428.9150106464949</v>
      </c>
      <c r="J11456" s="88">
        <v>2079.3847415395121</v>
      </c>
      <c r="K11456" s="88">
        <v>3475.7426220279199</v>
      </c>
      <c r="L11456" s="88">
        <v>3694.9709159077242</v>
      </c>
      <c r="M11456" s="88">
        <v>3775.8202576834856</v>
      </c>
    </row>
    <row r="11457" spans="3:13" x14ac:dyDescent="0.2">
      <c r="C11457" s="88">
        <v>0.56794999999999995</v>
      </c>
      <c r="D11457" s="88">
        <v>16888.692930561665</v>
      </c>
      <c r="E11457" s="88">
        <v>174.65704258516143</v>
      </c>
      <c r="F11457" s="88">
        <v>537.07137524775726</v>
      </c>
      <c r="G11457" s="88">
        <v>795.50726992879618</v>
      </c>
      <c r="H11457" s="88">
        <v>1038.6517841786799</v>
      </c>
      <c r="I11457" s="88">
        <v>1428.9250375569004</v>
      </c>
      <c r="J11457" s="88">
        <v>2079.4215175368558</v>
      </c>
      <c r="K11457" s="88">
        <v>3475.8132718424959</v>
      </c>
      <c r="L11457" s="88">
        <v>3695.0504071083524</v>
      </c>
      <c r="M11457" s="88">
        <v>3775.8338607005112</v>
      </c>
    </row>
    <row r="11458" spans="3:13" x14ac:dyDescent="0.2">
      <c r="C11458" s="88">
        <v>0.56799999999999995</v>
      </c>
      <c r="D11458" s="88">
        <v>16888.800937823245</v>
      </c>
      <c r="E11458" s="88">
        <v>174.68727336344091</v>
      </c>
      <c r="F11458" s="88">
        <v>537.09607161546955</v>
      </c>
      <c r="G11458" s="88">
        <v>795.540481096436</v>
      </c>
      <c r="H11458" s="88">
        <v>1038.6793874170417</v>
      </c>
      <c r="I11458" s="88">
        <v>1428.9268500284606</v>
      </c>
      <c r="J11458" s="88">
        <v>2079.4217245309469</v>
      </c>
      <c r="K11458" s="88">
        <v>3475.908402353677</v>
      </c>
      <c r="L11458" s="88">
        <v>3695.0557800825545</v>
      </c>
      <c r="M11458" s="88">
        <v>3775.8361112878902</v>
      </c>
    </row>
    <row r="11459" spans="3:13" x14ac:dyDescent="0.2">
      <c r="C11459" s="88">
        <v>0.56805000000000005</v>
      </c>
      <c r="D11459" s="88">
        <v>16888.845671802086</v>
      </c>
      <c r="E11459" s="88">
        <v>174.69149637360988</v>
      </c>
      <c r="F11459" s="88">
        <v>537.10142882190394</v>
      </c>
      <c r="G11459" s="88">
        <v>795.55968003472526</v>
      </c>
      <c r="H11459" s="88">
        <v>1038.7166955748717</v>
      </c>
      <c r="I11459" s="88">
        <v>1428.9529031420839</v>
      </c>
      <c r="J11459" s="88">
        <v>2079.4302955667863</v>
      </c>
      <c r="K11459" s="88">
        <v>3475.954260869979</v>
      </c>
      <c r="L11459" s="88">
        <v>3695.3732740230198</v>
      </c>
      <c r="M11459" s="88">
        <v>3775.8812910322094</v>
      </c>
    </row>
    <row r="11460" spans="3:13" x14ac:dyDescent="0.2">
      <c r="C11460" s="88">
        <v>0.56810000000000005</v>
      </c>
      <c r="D11460" s="88">
        <v>16888.984865212009</v>
      </c>
      <c r="E11460" s="88">
        <v>174.70156698208029</v>
      </c>
      <c r="F11460" s="88">
        <v>537.13190517200883</v>
      </c>
      <c r="G11460" s="88">
        <v>795.56687604089939</v>
      </c>
      <c r="H11460" s="88">
        <v>1038.7366714711238</v>
      </c>
      <c r="I11460" s="88">
        <v>1428.9605314069827</v>
      </c>
      <c r="J11460" s="88">
        <v>2079.4699360290342</v>
      </c>
      <c r="K11460" s="88">
        <v>3475.9544555625089</v>
      </c>
      <c r="L11460" s="88">
        <v>3695.3936614886998</v>
      </c>
      <c r="M11460" s="88">
        <v>3775.8912571505084</v>
      </c>
    </row>
    <row r="11461" spans="3:13" x14ac:dyDescent="0.2">
      <c r="C11461" s="88">
        <v>0.56815000000000004</v>
      </c>
      <c r="D11461" s="88">
        <v>16889.382651626162</v>
      </c>
      <c r="E11461" s="88">
        <v>174.71305778688111</v>
      </c>
      <c r="F11461" s="88">
        <v>537.13687873997651</v>
      </c>
      <c r="G11461" s="88">
        <v>795.58539937773276</v>
      </c>
      <c r="H11461" s="88">
        <v>1038.7483015470571</v>
      </c>
      <c r="I11461" s="88">
        <v>1429.0274009395398</v>
      </c>
      <c r="J11461" s="88">
        <v>2079.48724318414</v>
      </c>
      <c r="K11461" s="88">
        <v>3475.9635338362295</v>
      </c>
      <c r="L11461" s="88">
        <v>3695.5476667428866</v>
      </c>
      <c r="M11461" s="88">
        <v>3775.8949946126563</v>
      </c>
    </row>
    <row r="11462" spans="3:13" x14ac:dyDescent="0.2">
      <c r="C11462" s="88">
        <v>0.56820000000000004</v>
      </c>
      <c r="D11462" s="88">
        <v>16889.509583878666</v>
      </c>
      <c r="E11462" s="88">
        <v>174.71630938528051</v>
      </c>
      <c r="F11462" s="88">
        <v>537.15433935140072</v>
      </c>
      <c r="G11462" s="88">
        <v>795.64088372485594</v>
      </c>
      <c r="H11462" s="88">
        <v>1038.7564389523068</v>
      </c>
      <c r="I11462" s="88">
        <v>1429.0382003489026</v>
      </c>
      <c r="J11462" s="88">
        <v>2079.5042775842589</v>
      </c>
      <c r="K11462" s="88">
        <v>3475.9673644984964</v>
      </c>
      <c r="L11462" s="88">
        <v>3695.5815592947051</v>
      </c>
      <c r="M11462" s="88">
        <v>3775.9065324600074</v>
      </c>
    </row>
    <row r="11463" spans="3:13" x14ac:dyDescent="0.2">
      <c r="C11463" s="88">
        <v>0.56825000000000003</v>
      </c>
      <c r="D11463" s="88">
        <v>16889.634186810621</v>
      </c>
      <c r="E11463" s="88">
        <v>174.71630938528051</v>
      </c>
      <c r="F11463" s="88">
        <v>537.15827012758655</v>
      </c>
      <c r="G11463" s="88">
        <v>795.64375713245181</v>
      </c>
      <c r="H11463" s="88">
        <v>1038.7604522192219</v>
      </c>
      <c r="I11463" s="88">
        <v>1429.0421583208845</v>
      </c>
      <c r="J11463" s="88">
        <v>2079.5365237320943</v>
      </c>
      <c r="K11463" s="88">
        <v>3475.9976914552262</v>
      </c>
      <c r="L11463" s="88">
        <v>3695.6178511893304</v>
      </c>
      <c r="M11463" s="88">
        <v>3775.9120308122506</v>
      </c>
    </row>
    <row r="11464" spans="3:13" x14ac:dyDescent="0.2">
      <c r="C11464" s="88">
        <v>0.56830000000000003</v>
      </c>
      <c r="D11464" s="88">
        <v>16889.674473899788</v>
      </c>
      <c r="E11464" s="88">
        <v>174.72469531957086</v>
      </c>
      <c r="F11464" s="88">
        <v>537.16466464802943</v>
      </c>
      <c r="G11464" s="88">
        <v>795.6632554947023</v>
      </c>
      <c r="H11464" s="88">
        <v>1038.7954665038478</v>
      </c>
      <c r="I11464" s="88">
        <v>1429.0615671642795</v>
      </c>
      <c r="J11464" s="88">
        <v>2079.5459488504612</v>
      </c>
      <c r="K11464" s="88">
        <v>3476.0593118036327</v>
      </c>
      <c r="L11464" s="88">
        <v>3695.8443078047135</v>
      </c>
      <c r="M11464" s="88">
        <v>3775.9159674590401</v>
      </c>
    </row>
    <row r="11465" spans="3:13" x14ac:dyDescent="0.2">
      <c r="C11465" s="88">
        <v>0.56835000000000002</v>
      </c>
      <c r="D11465" s="88">
        <v>16889.733000883978</v>
      </c>
      <c r="E11465" s="88">
        <v>174.73616854705961</v>
      </c>
      <c r="F11465" s="88">
        <v>537.16568915417611</v>
      </c>
      <c r="G11465" s="88">
        <v>795.66717002572432</v>
      </c>
      <c r="H11465" s="88">
        <v>1038.7997245614965</v>
      </c>
      <c r="I11465" s="88">
        <v>1429.0674483038242</v>
      </c>
      <c r="J11465" s="88">
        <v>2079.6134310071488</v>
      </c>
      <c r="K11465" s="88">
        <v>3476.0642597251262</v>
      </c>
      <c r="L11465" s="88">
        <v>3695.8568122537199</v>
      </c>
      <c r="M11465" s="88">
        <v>3775.955008452911</v>
      </c>
    </row>
    <row r="11466" spans="3:13" x14ac:dyDescent="0.2">
      <c r="C11466" s="88">
        <v>0.56840000000000002</v>
      </c>
      <c r="D11466" s="88">
        <v>16889.874239440447</v>
      </c>
      <c r="E11466" s="88">
        <v>174.73855775896664</v>
      </c>
      <c r="F11466" s="88">
        <v>537.16846703257715</v>
      </c>
      <c r="G11466" s="88">
        <v>795.66820373471592</v>
      </c>
      <c r="H11466" s="88">
        <v>1038.8040978281551</v>
      </c>
      <c r="I11466" s="88">
        <v>1429.0678212728153</v>
      </c>
      <c r="J11466" s="88">
        <v>2079.6777444129848</v>
      </c>
      <c r="K11466" s="88">
        <v>3476.0936546805128</v>
      </c>
      <c r="L11466" s="88">
        <v>3695.9350183475303</v>
      </c>
      <c r="M11466" s="88">
        <v>3775.9857637170858</v>
      </c>
    </row>
    <row r="11467" spans="3:13" x14ac:dyDescent="0.2">
      <c r="C11467" s="88">
        <v>0.56845000000000001</v>
      </c>
      <c r="D11467" s="88">
        <v>16889.891798908066</v>
      </c>
      <c r="E11467" s="88">
        <v>174.73932259010235</v>
      </c>
      <c r="F11467" s="88">
        <v>537.17559172865458</v>
      </c>
      <c r="G11467" s="88">
        <v>795.68401422655188</v>
      </c>
      <c r="H11467" s="88">
        <v>1038.806082996025</v>
      </c>
      <c r="I11467" s="88">
        <v>1429.0982911772744</v>
      </c>
      <c r="J11467" s="88">
        <v>2079.7014670666767</v>
      </c>
      <c r="K11467" s="88">
        <v>3476.1348854354883</v>
      </c>
      <c r="L11467" s="88">
        <v>3695.9727339267674</v>
      </c>
      <c r="M11467" s="88">
        <v>3775.993091098745</v>
      </c>
    </row>
    <row r="11468" spans="3:13" x14ac:dyDescent="0.2">
      <c r="C11468" s="88">
        <v>0.56850000000000001</v>
      </c>
      <c r="D11468" s="88">
        <v>16890.113329419048</v>
      </c>
      <c r="E11468" s="88">
        <v>174.73932259010235</v>
      </c>
      <c r="F11468" s="88">
        <v>537.20268767458765</v>
      </c>
      <c r="G11468" s="88">
        <v>795.7071479863107</v>
      </c>
      <c r="H11468" s="88">
        <v>1038.8076096963932</v>
      </c>
      <c r="I11468" s="88">
        <v>1429.1225674877628</v>
      </c>
      <c r="J11468" s="88">
        <v>2079.7345795363353</v>
      </c>
      <c r="K11468" s="88">
        <v>3476.1832134193901</v>
      </c>
      <c r="L11468" s="88">
        <v>3696.0332693226455</v>
      </c>
      <c r="M11468" s="88">
        <v>3776.015952163677</v>
      </c>
    </row>
    <row r="11469" spans="3:13" x14ac:dyDescent="0.2">
      <c r="C11469" s="88">
        <v>0.56855</v>
      </c>
      <c r="D11469" s="88">
        <v>16890.61665304258</v>
      </c>
      <c r="E11469" s="88">
        <v>174.74057128792811</v>
      </c>
      <c r="F11469" s="88">
        <v>537.2086170791481</v>
      </c>
      <c r="G11469" s="88">
        <v>795.73032519182561</v>
      </c>
      <c r="H11469" s="88">
        <v>1038.8247453796162</v>
      </c>
      <c r="I11469" s="88">
        <v>1429.1671689710229</v>
      </c>
      <c r="J11469" s="88">
        <v>2079.7365247000339</v>
      </c>
      <c r="K11469" s="88">
        <v>3476.2190833265668</v>
      </c>
      <c r="L11469" s="88">
        <v>3696.0371452940617</v>
      </c>
      <c r="M11469" s="88">
        <v>3776.0255110366552</v>
      </c>
    </row>
    <row r="11470" spans="3:13" x14ac:dyDescent="0.2">
      <c r="C11470" s="88">
        <v>0.56859999999999999</v>
      </c>
      <c r="D11470" s="88">
        <v>16890.638340307367</v>
      </c>
      <c r="E11470" s="88">
        <v>174.75291223512522</v>
      </c>
      <c r="F11470" s="88">
        <v>537.22611009014281</v>
      </c>
      <c r="G11470" s="88">
        <v>795.73281411014523</v>
      </c>
      <c r="H11470" s="88">
        <v>1038.89819474041</v>
      </c>
      <c r="I11470" s="88">
        <v>1429.1839062532863</v>
      </c>
      <c r="J11470" s="88">
        <v>2079.8107129538389</v>
      </c>
      <c r="K11470" s="88">
        <v>3476.2482041137355</v>
      </c>
      <c r="L11470" s="88">
        <v>3696.2652454169079</v>
      </c>
      <c r="M11470" s="88">
        <v>3776.0514759604343</v>
      </c>
    </row>
    <row r="11471" spans="3:13" x14ac:dyDescent="0.2">
      <c r="C11471" s="88">
        <v>0.56864999999999999</v>
      </c>
      <c r="D11471" s="88">
        <v>16890.810973098749</v>
      </c>
      <c r="E11471" s="88">
        <v>174.7611818133546</v>
      </c>
      <c r="F11471" s="88">
        <v>537.23573751920503</v>
      </c>
      <c r="G11471" s="88">
        <v>795.73281805137458</v>
      </c>
      <c r="H11471" s="88">
        <v>1038.912374961631</v>
      </c>
      <c r="I11471" s="88">
        <v>1429.1846068628461</v>
      </c>
      <c r="J11471" s="88">
        <v>2079.8723040745795</v>
      </c>
      <c r="K11471" s="88">
        <v>3476.2636135873427</v>
      </c>
      <c r="L11471" s="88">
        <v>3696.4051836292192</v>
      </c>
      <c r="M11471" s="88">
        <v>3776.1071041794685</v>
      </c>
    </row>
    <row r="11472" spans="3:13" x14ac:dyDescent="0.2">
      <c r="C11472" s="88">
        <v>0.56869999999999998</v>
      </c>
      <c r="D11472" s="88">
        <v>16891.190200827979</v>
      </c>
      <c r="E11472" s="88">
        <v>174.76246903410811</v>
      </c>
      <c r="F11472" s="88">
        <v>537.23819359416029</v>
      </c>
      <c r="G11472" s="88">
        <v>795.75629112816659</v>
      </c>
      <c r="H11472" s="88">
        <v>1038.9320506149998</v>
      </c>
      <c r="I11472" s="88">
        <v>1429.2350459740032</v>
      </c>
      <c r="J11472" s="88">
        <v>2079.8939134215602</v>
      </c>
      <c r="K11472" s="88">
        <v>3476.2998735226547</v>
      </c>
      <c r="L11472" s="88">
        <v>3696.4889881770505</v>
      </c>
      <c r="M11472" s="88">
        <v>3776.1144557040052</v>
      </c>
    </row>
    <row r="11473" spans="3:13" x14ac:dyDescent="0.2">
      <c r="C11473" s="88">
        <v>0.56874999999999998</v>
      </c>
      <c r="D11473" s="88">
        <v>16891.300174100725</v>
      </c>
      <c r="E11473" s="88">
        <v>174.7633780446431</v>
      </c>
      <c r="F11473" s="88">
        <v>537.24634121494591</v>
      </c>
      <c r="G11473" s="88">
        <v>795.76425758105233</v>
      </c>
      <c r="H11473" s="88">
        <v>1038.9505040209724</v>
      </c>
      <c r="I11473" s="88">
        <v>1429.2437236323985</v>
      </c>
      <c r="J11473" s="88">
        <v>2079.914089364845</v>
      </c>
      <c r="K11473" s="88">
        <v>3476.3476981475487</v>
      </c>
      <c r="L11473" s="88">
        <v>3696.5144282547512</v>
      </c>
      <c r="M11473" s="88">
        <v>3776.1202781772968</v>
      </c>
    </row>
    <row r="11474" spans="3:13" x14ac:dyDescent="0.2">
      <c r="C11474" s="88">
        <v>0.56879999999999997</v>
      </c>
      <c r="D11474" s="88">
        <v>16891.443267118058</v>
      </c>
      <c r="E11474" s="88">
        <v>174.76475880505859</v>
      </c>
      <c r="F11474" s="88">
        <v>537.25509632024432</v>
      </c>
      <c r="G11474" s="88">
        <v>795.7809685602424</v>
      </c>
      <c r="H11474" s="88">
        <v>1038.9733157276296</v>
      </c>
      <c r="I11474" s="88">
        <v>1429.2523424929409</v>
      </c>
      <c r="J11474" s="88">
        <v>2079.9715330939175</v>
      </c>
      <c r="K11474" s="88">
        <v>3476.4007448591428</v>
      </c>
      <c r="L11474" s="88">
        <v>3696.5295189910353</v>
      </c>
      <c r="M11474" s="88">
        <v>3776.1735752996715</v>
      </c>
    </row>
    <row r="11475" spans="3:13" x14ac:dyDescent="0.2">
      <c r="C11475" s="88">
        <v>0.56884999999999997</v>
      </c>
      <c r="D11475" s="88">
        <v>16891.664134886756</v>
      </c>
      <c r="E11475" s="88">
        <v>174.76835507865508</v>
      </c>
      <c r="F11475" s="88">
        <v>537.25686491794841</v>
      </c>
      <c r="G11475" s="88">
        <v>795.79596077919723</v>
      </c>
      <c r="H11475" s="88">
        <v>1039.0159649126263</v>
      </c>
      <c r="I11475" s="88">
        <v>1429.2536334790384</v>
      </c>
      <c r="J11475" s="88">
        <v>2080.0001620959952</v>
      </c>
      <c r="K11475" s="88">
        <v>3476.4123967356345</v>
      </c>
      <c r="L11475" s="88">
        <v>3696.5785946298847</v>
      </c>
      <c r="M11475" s="88">
        <v>3776.2194845096583</v>
      </c>
    </row>
    <row r="11476" spans="3:13" x14ac:dyDescent="0.2">
      <c r="C11476" s="88">
        <v>0.56889999999999996</v>
      </c>
      <c r="D11476" s="88">
        <v>16891.808403415467</v>
      </c>
      <c r="E11476" s="88">
        <v>174.77342631666488</v>
      </c>
      <c r="F11476" s="88">
        <v>537.26287281563691</v>
      </c>
      <c r="G11476" s="88">
        <v>795.80514664050361</v>
      </c>
      <c r="H11476" s="88">
        <v>1039.0183362905614</v>
      </c>
      <c r="I11476" s="88">
        <v>1429.2860096761542</v>
      </c>
      <c r="J11476" s="88">
        <v>2080.0126960400348</v>
      </c>
      <c r="K11476" s="88">
        <v>3476.5082895395599</v>
      </c>
      <c r="L11476" s="88">
        <v>3696.5890173508592</v>
      </c>
      <c r="M11476" s="88">
        <v>3776.2203762451754</v>
      </c>
    </row>
    <row r="11477" spans="3:13" x14ac:dyDescent="0.2">
      <c r="C11477" s="88">
        <v>0.56894999999999996</v>
      </c>
      <c r="D11477" s="88">
        <v>16892.177971349098</v>
      </c>
      <c r="E11477" s="88">
        <v>174.77398779956093</v>
      </c>
      <c r="F11477" s="88">
        <v>537.26337708221035</v>
      </c>
      <c r="G11477" s="88">
        <v>795.81231364817268</v>
      </c>
      <c r="H11477" s="88">
        <v>1039.0204424500139</v>
      </c>
      <c r="I11477" s="88">
        <v>1429.3496136046283</v>
      </c>
      <c r="J11477" s="88">
        <v>2080.0246612100236</v>
      </c>
      <c r="K11477" s="88">
        <v>3476.5279341393252</v>
      </c>
      <c r="L11477" s="88">
        <v>3696.6566652706047</v>
      </c>
      <c r="M11477" s="88">
        <v>3776.2209349301716</v>
      </c>
    </row>
    <row r="11478" spans="3:13" x14ac:dyDescent="0.2">
      <c r="C11478" s="88">
        <v>0.56899999999999995</v>
      </c>
      <c r="D11478" s="88">
        <v>16892.523719194694</v>
      </c>
      <c r="E11478" s="88">
        <v>174.77723544580385</v>
      </c>
      <c r="F11478" s="88">
        <v>537.27016961221352</v>
      </c>
      <c r="G11478" s="88">
        <v>795.81277440575332</v>
      </c>
      <c r="H11478" s="88">
        <v>1039.0215557263932</v>
      </c>
      <c r="I11478" s="88">
        <v>1429.3522077289081</v>
      </c>
      <c r="J11478" s="88">
        <v>2080.0384361752845</v>
      </c>
      <c r="K11478" s="88">
        <v>3476.5584562458116</v>
      </c>
      <c r="L11478" s="88">
        <v>3696.7166673281608</v>
      </c>
      <c r="M11478" s="88">
        <v>3776.2300045888405</v>
      </c>
    </row>
    <row r="11479" spans="3:13" x14ac:dyDescent="0.2">
      <c r="C11479" s="88">
        <v>0.56904999999999994</v>
      </c>
      <c r="D11479" s="88">
        <v>16892.565720612703</v>
      </c>
      <c r="E11479" s="88">
        <v>174.78694949058809</v>
      </c>
      <c r="F11479" s="88">
        <v>537.27033842197352</v>
      </c>
      <c r="G11479" s="88">
        <v>795.82790350512232</v>
      </c>
      <c r="H11479" s="88">
        <v>1039.0396607245411</v>
      </c>
      <c r="I11479" s="88">
        <v>1429.360362356058</v>
      </c>
      <c r="J11479" s="88">
        <v>2080.0426735328701</v>
      </c>
      <c r="K11479" s="88">
        <v>3476.6039728797909</v>
      </c>
      <c r="L11479" s="88">
        <v>3696.7603897204731</v>
      </c>
      <c r="M11479" s="88">
        <v>3776.2388070384354</v>
      </c>
    </row>
    <row r="11480" spans="3:13" x14ac:dyDescent="0.2">
      <c r="C11480" s="88">
        <v>0.56910000000000005</v>
      </c>
      <c r="D11480" s="88">
        <v>16892.571242342565</v>
      </c>
      <c r="E11480" s="88">
        <v>174.80770821470105</v>
      </c>
      <c r="F11480" s="88">
        <v>537.28329947281145</v>
      </c>
      <c r="G11480" s="88">
        <v>795.82888039267482</v>
      </c>
      <c r="H11480" s="88">
        <v>1039.0933217466577</v>
      </c>
      <c r="I11480" s="88">
        <v>1429.394674770178</v>
      </c>
      <c r="J11480" s="88">
        <v>2080.0851594034916</v>
      </c>
      <c r="K11480" s="88">
        <v>3476.6775045928748</v>
      </c>
      <c r="L11480" s="88">
        <v>3697.0219324328</v>
      </c>
      <c r="M11480" s="88">
        <v>3776.2466804322371</v>
      </c>
    </row>
    <row r="11481" spans="3:13" x14ac:dyDescent="0.2">
      <c r="C11481" s="88">
        <v>0.56915000000000004</v>
      </c>
      <c r="D11481" s="88">
        <v>16892.845711438502</v>
      </c>
      <c r="E11481" s="88">
        <v>174.82636828632349</v>
      </c>
      <c r="F11481" s="88">
        <v>537.28425263555846</v>
      </c>
      <c r="G11481" s="88">
        <v>795.83184810415787</v>
      </c>
      <c r="H11481" s="88">
        <v>1039.0934596092939</v>
      </c>
      <c r="I11481" s="88">
        <v>1429.4126516474553</v>
      </c>
      <c r="J11481" s="88">
        <v>2080.2085651216903</v>
      </c>
      <c r="K11481" s="88">
        <v>3476.679821052287</v>
      </c>
      <c r="L11481" s="88">
        <v>3697.1617510173246</v>
      </c>
      <c r="M11481" s="88">
        <v>3776.2503653813592</v>
      </c>
    </row>
    <row r="11482" spans="3:13" x14ac:dyDescent="0.2">
      <c r="C11482" s="88">
        <v>0.56920000000000004</v>
      </c>
      <c r="D11482" s="88">
        <v>16893.011176692336</v>
      </c>
      <c r="E11482" s="88">
        <v>174.8330745876483</v>
      </c>
      <c r="F11482" s="88">
        <v>537.28601611148952</v>
      </c>
      <c r="G11482" s="88">
        <v>795.84475509024151</v>
      </c>
      <c r="H11482" s="88">
        <v>1039.1323711074642</v>
      </c>
      <c r="I11482" s="88">
        <v>1429.4317046671904</v>
      </c>
      <c r="J11482" s="88">
        <v>2080.2226183323833</v>
      </c>
      <c r="K11482" s="88">
        <v>3476.7167465919874</v>
      </c>
      <c r="L11482" s="88">
        <v>3697.1701958302192</v>
      </c>
      <c r="M11482" s="88">
        <v>3776.2680685902624</v>
      </c>
    </row>
    <row r="11483" spans="3:13" x14ac:dyDescent="0.2">
      <c r="C11483" s="88">
        <v>0.56925000000000003</v>
      </c>
      <c r="D11483" s="88">
        <v>16893.178835244707</v>
      </c>
      <c r="E11483" s="88">
        <v>174.8330745876483</v>
      </c>
      <c r="F11483" s="88">
        <v>537.29267282234377</v>
      </c>
      <c r="G11483" s="88">
        <v>795.8536421672361</v>
      </c>
      <c r="H11483" s="88">
        <v>1039.1378599646077</v>
      </c>
      <c r="I11483" s="88">
        <v>1429.4403031862021</v>
      </c>
      <c r="J11483" s="88">
        <v>2080.2329785996967</v>
      </c>
      <c r="K11483" s="88">
        <v>3476.7189639811559</v>
      </c>
      <c r="L11483" s="88">
        <v>3697.2896300283819</v>
      </c>
      <c r="M11483" s="88">
        <v>3776.2966159118432</v>
      </c>
    </row>
    <row r="11484" spans="3:13" x14ac:dyDescent="0.2">
      <c r="C11484" s="88">
        <v>0.56930000000000003</v>
      </c>
      <c r="D11484" s="88">
        <v>16893.36503565239</v>
      </c>
      <c r="E11484" s="88">
        <v>174.83396694021212</v>
      </c>
      <c r="F11484" s="88">
        <v>537.30276265920247</v>
      </c>
      <c r="G11484" s="88">
        <v>795.8981774184922</v>
      </c>
      <c r="H11484" s="88">
        <v>1039.1419811458122</v>
      </c>
      <c r="I11484" s="88">
        <v>1429.4495056978976</v>
      </c>
      <c r="J11484" s="88">
        <v>2080.3657929373771</v>
      </c>
      <c r="K11484" s="88">
        <v>3476.7203495356275</v>
      </c>
      <c r="L11484" s="88">
        <v>3697.4714968294738</v>
      </c>
      <c r="M11484" s="88">
        <v>3776.3110718267662</v>
      </c>
    </row>
    <row r="11485" spans="3:13" x14ac:dyDescent="0.2">
      <c r="C11485" s="88">
        <v>0.56935000000000002</v>
      </c>
      <c r="D11485" s="88">
        <v>16893.415789833263</v>
      </c>
      <c r="E11485" s="88">
        <v>174.84400152215585</v>
      </c>
      <c r="F11485" s="88">
        <v>537.31097103002548</v>
      </c>
      <c r="G11485" s="88">
        <v>795.90461789442816</v>
      </c>
      <c r="H11485" s="88">
        <v>1039.149748197015</v>
      </c>
      <c r="I11485" s="88">
        <v>1429.4539553508616</v>
      </c>
      <c r="J11485" s="88">
        <v>2080.4559076440823</v>
      </c>
      <c r="K11485" s="88">
        <v>3476.7277990941484</v>
      </c>
      <c r="L11485" s="88">
        <v>3697.5437557934383</v>
      </c>
      <c r="M11485" s="88">
        <v>3776.3156928128901</v>
      </c>
    </row>
    <row r="11486" spans="3:13" x14ac:dyDescent="0.2">
      <c r="C11486" s="88">
        <v>0.56940000000000002</v>
      </c>
      <c r="D11486" s="88">
        <v>16893.441294639204</v>
      </c>
      <c r="E11486" s="88">
        <v>174.84474213757949</v>
      </c>
      <c r="F11486" s="88">
        <v>537.32093468191488</v>
      </c>
      <c r="G11486" s="88">
        <v>795.90578753710952</v>
      </c>
      <c r="H11486" s="88">
        <v>1039.1685028035363</v>
      </c>
      <c r="I11486" s="88">
        <v>1429.4659496692243</v>
      </c>
      <c r="J11486" s="88">
        <v>2080.4588103348319</v>
      </c>
      <c r="K11486" s="88">
        <v>3476.7850076481122</v>
      </c>
      <c r="L11486" s="88">
        <v>3697.6273411170814</v>
      </c>
      <c r="M11486" s="88">
        <v>3776.316887844448</v>
      </c>
    </row>
    <row r="11487" spans="3:13" x14ac:dyDescent="0.2">
      <c r="C11487" s="88">
        <v>0.56945000000000001</v>
      </c>
      <c r="D11487" s="88">
        <v>16893.561442024849</v>
      </c>
      <c r="E11487" s="88">
        <v>174.84935189837597</v>
      </c>
      <c r="F11487" s="88">
        <v>537.33234744611536</v>
      </c>
      <c r="G11487" s="88">
        <v>795.92522688564395</v>
      </c>
      <c r="H11487" s="88">
        <v>1039.1697591218285</v>
      </c>
      <c r="I11487" s="88">
        <v>1429.4912511745943</v>
      </c>
      <c r="J11487" s="88">
        <v>2080.4719761949623</v>
      </c>
      <c r="K11487" s="88">
        <v>3476.9264705069522</v>
      </c>
      <c r="L11487" s="88">
        <v>3697.77284845334</v>
      </c>
      <c r="M11487" s="88">
        <v>3776.3275963422716</v>
      </c>
    </row>
    <row r="11488" spans="3:13" x14ac:dyDescent="0.2">
      <c r="C11488" s="88">
        <v>0.56950000000000001</v>
      </c>
      <c r="D11488" s="88">
        <v>16894.140534306229</v>
      </c>
      <c r="E11488" s="88">
        <v>174.85535842578156</v>
      </c>
      <c r="F11488" s="88">
        <v>537.34005583039698</v>
      </c>
      <c r="G11488" s="88">
        <v>795.92997419223366</v>
      </c>
      <c r="H11488" s="88">
        <v>1039.2231882787319</v>
      </c>
      <c r="I11488" s="88">
        <v>1429.4959562459376</v>
      </c>
      <c r="J11488" s="88">
        <v>2080.4854240243712</v>
      </c>
      <c r="K11488" s="88">
        <v>3477.0356715918624</v>
      </c>
      <c r="L11488" s="88">
        <v>3697.8189638425456</v>
      </c>
      <c r="M11488" s="88">
        <v>3776.3384457179645</v>
      </c>
    </row>
    <row r="11489" spans="3:13" x14ac:dyDescent="0.2">
      <c r="C11489" s="88">
        <v>0.56955</v>
      </c>
      <c r="D11489" s="88">
        <v>16894.368897249955</v>
      </c>
      <c r="E11489" s="88">
        <v>174.86128649942657</v>
      </c>
      <c r="F11489" s="88">
        <v>537.34313967162234</v>
      </c>
      <c r="G11489" s="88">
        <v>795.93293855712591</v>
      </c>
      <c r="H11489" s="88">
        <v>1039.2376951722681</v>
      </c>
      <c r="I11489" s="88">
        <v>1429.5118124040396</v>
      </c>
      <c r="J11489" s="88">
        <v>2080.4947944812343</v>
      </c>
      <c r="K11489" s="88">
        <v>3477.0395562930339</v>
      </c>
      <c r="L11489" s="88">
        <v>3697.838851889685</v>
      </c>
      <c r="M11489" s="88">
        <v>3776.3602754365165</v>
      </c>
    </row>
    <row r="11490" spans="3:13" x14ac:dyDescent="0.2">
      <c r="C11490" s="88">
        <v>0.5696</v>
      </c>
      <c r="D11490" s="88">
        <v>16894.460676154271</v>
      </c>
      <c r="E11490" s="88">
        <v>174.87551182532297</v>
      </c>
      <c r="F11490" s="88">
        <v>537.35198199297156</v>
      </c>
      <c r="G11490" s="88">
        <v>795.93689400905168</v>
      </c>
      <c r="H11490" s="88">
        <v>1039.2674742683448</v>
      </c>
      <c r="I11490" s="88">
        <v>1429.5605932699245</v>
      </c>
      <c r="J11490" s="88">
        <v>2080.5022008597061</v>
      </c>
      <c r="K11490" s="88">
        <v>3477.0962537957407</v>
      </c>
      <c r="L11490" s="88">
        <v>3697.8823977469033</v>
      </c>
      <c r="M11490" s="88">
        <v>3776.3757048888929</v>
      </c>
    </row>
    <row r="11491" spans="3:13" x14ac:dyDescent="0.2">
      <c r="C11491" s="88">
        <v>0.56964999999999999</v>
      </c>
      <c r="D11491" s="88">
        <v>16894.508063004374</v>
      </c>
      <c r="E11491" s="88">
        <v>174.87551182532297</v>
      </c>
      <c r="F11491" s="88">
        <v>537.35387928925365</v>
      </c>
      <c r="G11491" s="88">
        <v>795.94102578457432</v>
      </c>
      <c r="H11491" s="88">
        <v>1039.2677808763124</v>
      </c>
      <c r="I11491" s="88">
        <v>1429.5625797077528</v>
      </c>
      <c r="J11491" s="88">
        <v>2080.5811780097151</v>
      </c>
      <c r="K11491" s="88">
        <v>3477.0995726699298</v>
      </c>
      <c r="L11491" s="88">
        <v>3697.9867663313835</v>
      </c>
      <c r="M11491" s="88">
        <v>3776.3904800113182</v>
      </c>
    </row>
    <row r="11492" spans="3:13" x14ac:dyDescent="0.2">
      <c r="C11492" s="88">
        <v>0.56969999999999998</v>
      </c>
      <c r="D11492" s="88">
        <v>16894.744203623672</v>
      </c>
      <c r="E11492" s="88">
        <v>174.87986080325027</v>
      </c>
      <c r="F11492" s="88">
        <v>537.35619985943003</v>
      </c>
      <c r="G11492" s="88">
        <v>795.97775625373424</v>
      </c>
      <c r="H11492" s="88">
        <v>1039.2745618163844</v>
      </c>
      <c r="I11492" s="88">
        <v>1429.5676871471069</v>
      </c>
      <c r="J11492" s="88">
        <v>2080.591910274195</v>
      </c>
      <c r="K11492" s="88">
        <v>3477.1437135741689</v>
      </c>
      <c r="L11492" s="88">
        <v>3698.2114484853</v>
      </c>
      <c r="M11492" s="88">
        <v>3776.3953066885365</v>
      </c>
    </row>
    <row r="11493" spans="3:13" x14ac:dyDescent="0.2">
      <c r="C11493" s="88">
        <v>0.56974999999999998</v>
      </c>
      <c r="D11493" s="88">
        <v>16895.178987501065</v>
      </c>
      <c r="E11493" s="88">
        <v>174.8910187799147</v>
      </c>
      <c r="F11493" s="88">
        <v>537.37925927391461</v>
      </c>
      <c r="G11493" s="88">
        <v>795.98320819925766</v>
      </c>
      <c r="H11493" s="88">
        <v>1039.2753570626369</v>
      </c>
      <c r="I11493" s="88">
        <v>1429.5905862810314</v>
      </c>
      <c r="J11493" s="88">
        <v>2080.6093810853204</v>
      </c>
      <c r="K11493" s="88">
        <v>3477.1781215046913</v>
      </c>
      <c r="L11493" s="88">
        <v>3698.2387150201375</v>
      </c>
      <c r="M11493" s="88">
        <v>3776.395679413687</v>
      </c>
    </row>
    <row r="11494" spans="3:13" x14ac:dyDescent="0.2">
      <c r="C11494" s="88">
        <v>0.56979999999999997</v>
      </c>
      <c r="D11494" s="88">
        <v>16895.18770291016</v>
      </c>
      <c r="E11494" s="88">
        <v>174.89833934253511</v>
      </c>
      <c r="F11494" s="88">
        <v>537.38495256409487</v>
      </c>
      <c r="G11494" s="88">
        <v>795.98745912471122</v>
      </c>
      <c r="H11494" s="88">
        <v>1039.3132310181177</v>
      </c>
      <c r="I11494" s="88">
        <v>1429.6075276560982</v>
      </c>
      <c r="J11494" s="88">
        <v>2080.6592238691301</v>
      </c>
      <c r="K11494" s="88">
        <v>3477.1906340894666</v>
      </c>
      <c r="L11494" s="88">
        <v>3698.3144594416426</v>
      </c>
      <c r="M11494" s="88">
        <v>3776.4411136336971</v>
      </c>
    </row>
    <row r="11495" spans="3:13" x14ac:dyDescent="0.2">
      <c r="C11495" s="88">
        <v>0.56984999999999997</v>
      </c>
      <c r="D11495" s="88">
        <v>16895.279786761064</v>
      </c>
      <c r="E11495" s="88">
        <v>174.89833934253511</v>
      </c>
      <c r="F11495" s="88">
        <v>537.40484254752437</v>
      </c>
      <c r="G11495" s="88">
        <v>796.02568060016984</v>
      </c>
      <c r="H11495" s="88">
        <v>1039.3206055177902</v>
      </c>
      <c r="I11495" s="88">
        <v>1429.6127747543892</v>
      </c>
      <c r="J11495" s="88">
        <v>2080.684008567137</v>
      </c>
      <c r="K11495" s="88">
        <v>3477.2394056514022</v>
      </c>
      <c r="L11495" s="88">
        <v>3698.3348916486248</v>
      </c>
      <c r="M11495" s="88">
        <v>3776.4443655486716</v>
      </c>
    </row>
    <row r="11496" spans="3:13" x14ac:dyDescent="0.2">
      <c r="C11496" s="88">
        <v>0.56989999999999996</v>
      </c>
      <c r="D11496" s="88">
        <v>16895.390191386541</v>
      </c>
      <c r="E11496" s="88">
        <v>174.90716945997065</v>
      </c>
      <c r="F11496" s="88">
        <v>537.41350819548325</v>
      </c>
      <c r="G11496" s="88">
        <v>796.02681099340043</v>
      </c>
      <c r="H11496" s="88">
        <v>1039.3391466351877</v>
      </c>
      <c r="I11496" s="88">
        <v>1429.6167309691173</v>
      </c>
      <c r="J11496" s="88">
        <v>2080.6930352475415</v>
      </c>
      <c r="K11496" s="88">
        <v>3477.2604999208093</v>
      </c>
      <c r="L11496" s="88">
        <v>3698.3742265134556</v>
      </c>
      <c r="M11496" s="88">
        <v>3776.4530559543387</v>
      </c>
    </row>
    <row r="11497" spans="3:13" x14ac:dyDescent="0.2">
      <c r="C11497" s="88">
        <v>0.56994999999999996</v>
      </c>
      <c r="D11497" s="88">
        <v>16895.515157475194</v>
      </c>
      <c r="E11497" s="88">
        <v>174.91773308008578</v>
      </c>
      <c r="F11497" s="88">
        <v>537.4173599277251</v>
      </c>
      <c r="G11497" s="88">
        <v>796.02872184493481</v>
      </c>
      <c r="H11497" s="88">
        <v>1039.351005715786</v>
      </c>
      <c r="I11497" s="88">
        <v>1429.6220590193007</v>
      </c>
      <c r="J11497" s="88">
        <v>2080.7473618525651</v>
      </c>
      <c r="K11497" s="88">
        <v>3477.2659170609095</v>
      </c>
      <c r="L11497" s="88">
        <v>3698.4280859733221</v>
      </c>
      <c r="M11497" s="88">
        <v>3776.4688267467909</v>
      </c>
    </row>
    <row r="11498" spans="3:13" x14ac:dyDescent="0.2">
      <c r="C11498" s="88">
        <v>0.56999999999999995</v>
      </c>
      <c r="D11498" s="88">
        <v>16895.673065381408</v>
      </c>
      <c r="E11498" s="88">
        <v>174.92445671408041</v>
      </c>
      <c r="F11498" s="88">
        <v>537.43278649364765</v>
      </c>
      <c r="G11498" s="88">
        <v>796.03369448945159</v>
      </c>
      <c r="H11498" s="88">
        <v>1039.3541152365938</v>
      </c>
      <c r="I11498" s="88">
        <v>1429.6350585625369</v>
      </c>
      <c r="J11498" s="88">
        <v>2080.7685974053093</v>
      </c>
      <c r="K11498" s="88">
        <v>3477.2704644590094</v>
      </c>
      <c r="L11498" s="88">
        <v>3698.729214685728</v>
      </c>
      <c r="M11498" s="88">
        <v>3776.4740382452487</v>
      </c>
    </row>
    <row r="11499" spans="3:13" x14ac:dyDescent="0.2">
      <c r="C11499" s="88">
        <v>0.57004999999999995</v>
      </c>
      <c r="D11499" s="88">
        <v>16895.913068288653</v>
      </c>
      <c r="E11499" s="88">
        <v>174.93271115900825</v>
      </c>
      <c r="F11499" s="88">
        <v>537.43404816711836</v>
      </c>
      <c r="G11499" s="88">
        <v>796.04433163484828</v>
      </c>
      <c r="H11499" s="88">
        <v>1039.359037834432</v>
      </c>
      <c r="I11499" s="88">
        <v>1429.6532428737951</v>
      </c>
      <c r="J11499" s="88">
        <v>2080.8402829664178</v>
      </c>
      <c r="K11499" s="88">
        <v>3477.3611845452197</v>
      </c>
      <c r="L11499" s="88">
        <v>3698.8091288261576</v>
      </c>
      <c r="M11499" s="88">
        <v>3776.4871975054684</v>
      </c>
    </row>
    <row r="11500" spans="3:13" x14ac:dyDescent="0.2">
      <c r="C11500" s="88">
        <v>0.57010000000000005</v>
      </c>
      <c r="D11500" s="88">
        <v>16895.940181087219</v>
      </c>
      <c r="E11500" s="88">
        <v>174.93745171248611</v>
      </c>
      <c r="F11500" s="88">
        <v>537.43920110074214</v>
      </c>
      <c r="G11500" s="88">
        <v>796.04456682486943</v>
      </c>
      <c r="H11500" s="88">
        <v>1039.3804373673129</v>
      </c>
      <c r="I11500" s="88">
        <v>1429.6822219478481</v>
      </c>
      <c r="J11500" s="88">
        <v>2080.85204479918</v>
      </c>
      <c r="K11500" s="88">
        <v>3477.3711087838396</v>
      </c>
      <c r="L11500" s="88">
        <v>3698.8525248103888</v>
      </c>
      <c r="M11500" s="88">
        <v>3776.4906238951353</v>
      </c>
    </row>
    <row r="11501" spans="3:13" x14ac:dyDescent="0.2">
      <c r="C11501" s="88">
        <v>0.57015000000000005</v>
      </c>
      <c r="D11501" s="88">
        <v>16896.005519924376</v>
      </c>
      <c r="E11501" s="88">
        <v>174.93892062553914</v>
      </c>
      <c r="F11501" s="88">
        <v>537.44400806575095</v>
      </c>
      <c r="G11501" s="88">
        <v>796.08187782003006</v>
      </c>
      <c r="H11501" s="88">
        <v>1039.386430375414</v>
      </c>
      <c r="I11501" s="88">
        <v>1429.6925766453282</v>
      </c>
      <c r="J11501" s="88">
        <v>2080.8705500266897</v>
      </c>
      <c r="K11501" s="88">
        <v>3477.4986108870953</v>
      </c>
      <c r="L11501" s="88">
        <v>3698.8544963398263</v>
      </c>
      <c r="M11501" s="88">
        <v>3776.4909016381735</v>
      </c>
    </row>
    <row r="11502" spans="3:13" x14ac:dyDescent="0.2">
      <c r="C11502" s="88">
        <v>0.57020000000000004</v>
      </c>
      <c r="D11502" s="88">
        <v>16896.047207736541</v>
      </c>
      <c r="E11502" s="88">
        <v>174.94210783743802</v>
      </c>
      <c r="F11502" s="88">
        <v>537.44729472258905</v>
      </c>
      <c r="G11502" s="88">
        <v>796.08843271489059</v>
      </c>
      <c r="H11502" s="88">
        <v>1039.4821736282124</v>
      </c>
      <c r="I11502" s="88">
        <v>1429.7022900237798</v>
      </c>
      <c r="J11502" s="88">
        <v>2080.9072337576035</v>
      </c>
      <c r="K11502" s="88">
        <v>3477.5004275568754</v>
      </c>
      <c r="L11502" s="88">
        <v>3698.9675146414438</v>
      </c>
      <c r="M11502" s="88">
        <v>3776.51990774151</v>
      </c>
    </row>
    <row r="11503" spans="3:13" x14ac:dyDescent="0.2">
      <c r="C11503" s="88">
        <v>0.57025000000000003</v>
      </c>
      <c r="D11503" s="88">
        <v>16896.333771569494</v>
      </c>
      <c r="E11503" s="88">
        <v>174.94338083015828</v>
      </c>
      <c r="F11503" s="88">
        <v>537.48311852486313</v>
      </c>
      <c r="G11503" s="88">
        <v>796.11776069536927</v>
      </c>
      <c r="H11503" s="88">
        <v>1039.4975147961068</v>
      </c>
      <c r="I11503" s="88">
        <v>1429.7404337785215</v>
      </c>
      <c r="J11503" s="88">
        <v>2080.9354975877327</v>
      </c>
      <c r="K11503" s="88">
        <v>3477.5031785028991</v>
      </c>
      <c r="L11503" s="88">
        <v>3699.1445104685076</v>
      </c>
      <c r="M11503" s="88">
        <v>3776.5537180413298</v>
      </c>
    </row>
    <row r="11504" spans="3:13" x14ac:dyDescent="0.2">
      <c r="C11504" s="88">
        <v>0.57030000000000003</v>
      </c>
      <c r="D11504" s="88">
        <v>16896.375583712419</v>
      </c>
      <c r="E11504" s="88">
        <v>174.95022315929509</v>
      </c>
      <c r="F11504" s="88">
        <v>537.48397243921818</v>
      </c>
      <c r="G11504" s="88">
        <v>796.14340248641611</v>
      </c>
      <c r="H11504" s="88">
        <v>1039.533957731082</v>
      </c>
      <c r="I11504" s="88">
        <v>1429.7656404832283</v>
      </c>
      <c r="J11504" s="88">
        <v>2080.9445836261011</v>
      </c>
      <c r="K11504" s="88">
        <v>3477.5052023019866</v>
      </c>
      <c r="L11504" s="88">
        <v>3699.1655562508577</v>
      </c>
      <c r="M11504" s="88">
        <v>3776.5609028217568</v>
      </c>
    </row>
    <row r="11505" spans="3:13" x14ac:dyDescent="0.2">
      <c r="C11505" s="88">
        <v>0.57035000000000002</v>
      </c>
      <c r="D11505" s="88">
        <v>16896.547662965681</v>
      </c>
      <c r="E11505" s="88">
        <v>174.95335537021947</v>
      </c>
      <c r="F11505" s="88">
        <v>537.4950636056833</v>
      </c>
      <c r="G11505" s="88">
        <v>796.16356088101247</v>
      </c>
      <c r="H11505" s="88">
        <v>1039.5573820302293</v>
      </c>
      <c r="I11505" s="88">
        <v>1429.7878400417394</v>
      </c>
      <c r="J11505" s="88">
        <v>2080.980845695381</v>
      </c>
      <c r="K11505" s="88">
        <v>3477.5454724640158</v>
      </c>
      <c r="L11505" s="88">
        <v>3699.2105561850617</v>
      </c>
      <c r="M11505" s="88">
        <v>3776.5734320151987</v>
      </c>
    </row>
    <row r="11506" spans="3:13" x14ac:dyDescent="0.2">
      <c r="C11506" s="88">
        <v>0.57040000000000002</v>
      </c>
      <c r="D11506" s="88">
        <v>16896.78668343871</v>
      </c>
      <c r="E11506" s="88">
        <v>174.9536427828707</v>
      </c>
      <c r="F11506" s="88">
        <v>537.49678931171593</v>
      </c>
      <c r="G11506" s="88">
        <v>796.19854125094344</v>
      </c>
      <c r="H11506" s="88">
        <v>1039.5904925928726</v>
      </c>
      <c r="I11506" s="88">
        <v>1429.7881014662153</v>
      </c>
      <c r="J11506" s="88">
        <v>2080.9840210513275</v>
      </c>
      <c r="K11506" s="88">
        <v>3477.5585807510083</v>
      </c>
      <c r="L11506" s="88">
        <v>3699.3638952570636</v>
      </c>
      <c r="M11506" s="88">
        <v>3776.5953495766771</v>
      </c>
    </row>
    <row r="11507" spans="3:13" x14ac:dyDescent="0.2">
      <c r="C11507" s="88">
        <v>0.57045000000000001</v>
      </c>
      <c r="D11507" s="88">
        <v>16896.849771289912</v>
      </c>
      <c r="E11507" s="88">
        <v>174.9536427828707</v>
      </c>
      <c r="F11507" s="88">
        <v>537.50015369111816</v>
      </c>
      <c r="G11507" s="88">
        <v>796.20082067820431</v>
      </c>
      <c r="H11507" s="88">
        <v>1039.5965991948851</v>
      </c>
      <c r="I11507" s="88">
        <v>1429.790591025022</v>
      </c>
      <c r="J11507" s="88">
        <v>2080.9873352037403</v>
      </c>
      <c r="K11507" s="88">
        <v>3477.6815375050078</v>
      </c>
      <c r="L11507" s="88">
        <v>3699.4323218553482</v>
      </c>
      <c r="M11507" s="88">
        <v>3776.6427321863521</v>
      </c>
    </row>
    <row r="11508" spans="3:13" x14ac:dyDescent="0.2">
      <c r="C11508" s="88">
        <v>0.57050000000000001</v>
      </c>
      <c r="D11508" s="88">
        <v>16896.929497565925</v>
      </c>
      <c r="E11508" s="88">
        <v>174.95404668491392</v>
      </c>
      <c r="F11508" s="88">
        <v>537.51678074012852</v>
      </c>
      <c r="G11508" s="88">
        <v>796.21075566897798</v>
      </c>
      <c r="H11508" s="88">
        <v>1039.6018839221565</v>
      </c>
      <c r="I11508" s="88">
        <v>1429.7966078639602</v>
      </c>
      <c r="J11508" s="88">
        <v>2080.9912612112707</v>
      </c>
      <c r="K11508" s="88">
        <v>3477.6991721375339</v>
      </c>
      <c r="L11508" s="88">
        <v>3699.4768607905417</v>
      </c>
      <c r="M11508" s="88">
        <v>3776.6486958256246</v>
      </c>
    </row>
    <row r="11509" spans="3:13" x14ac:dyDescent="0.2">
      <c r="C11509" s="88">
        <v>0.57055</v>
      </c>
      <c r="D11509" s="88">
        <v>16897.43392338376</v>
      </c>
      <c r="E11509" s="88">
        <v>174.95441358405878</v>
      </c>
      <c r="F11509" s="88">
        <v>537.52607987030069</v>
      </c>
      <c r="G11509" s="88">
        <v>796.25373908782603</v>
      </c>
      <c r="H11509" s="88">
        <v>1039.6151068945724</v>
      </c>
      <c r="I11509" s="88">
        <v>1429.8202829352313</v>
      </c>
      <c r="J11509" s="88">
        <v>2080.9953757384023</v>
      </c>
      <c r="K11509" s="88">
        <v>3477.7456722890838</v>
      </c>
      <c r="L11509" s="88">
        <v>3699.5287033212985</v>
      </c>
      <c r="M11509" s="88">
        <v>3776.6494323995116</v>
      </c>
    </row>
    <row r="11510" spans="3:13" x14ac:dyDescent="0.2">
      <c r="C11510" s="88">
        <v>0.5706</v>
      </c>
      <c r="D11510" s="88">
        <v>16897.863805760928</v>
      </c>
      <c r="E11510" s="88">
        <v>174.95633140375048</v>
      </c>
      <c r="F11510" s="88">
        <v>537.53501581744058</v>
      </c>
      <c r="G11510" s="88">
        <v>796.29445111493487</v>
      </c>
      <c r="H11510" s="88">
        <v>1039.6217933174785</v>
      </c>
      <c r="I11510" s="88">
        <v>1429.8288886375171</v>
      </c>
      <c r="J11510" s="88">
        <v>2081.0667908078512</v>
      </c>
      <c r="K11510" s="88">
        <v>3477.7550397007071</v>
      </c>
      <c r="L11510" s="88">
        <v>3699.5481102227509</v>
      </c>
      <c r="M11510" s="88">
        <v>3776.6558431767321</v>
      </c>
    </row>
    <row r="11511" spans="3:13" x14ac:dyDescent="0.2">
      <c r="C11511" s="88">
        <v>0.57064999999999999</v>
      </c>
      <c r="D11511" s="88">
        <v>16898.05003947876</v>
      </c>
      <c r="E11511" s="88">
        <v>174.97343997728603</v>
      </c>
      <c r="F11511" s="88">
        <v>537.54835392537871</v>
      </c>
      <c r="G11511" s="88">
        <v>796.30690121507814</v>
      </c>
      <c r="H11511" s="88">
        <v>1039.6863145172738</v>
      </c>
      <c r="I11511" s="88">
        <v>1429.8449787967061</v>
      </c>
      <c r="J11511" s="88">
        <v>2081.0954762273759</v>
      </c>
      <c r="K11511" s="88">
        <v>3477.9364586634692</v>
      </c>
      <c r="L11511" s="88">
        <v>3699.5659834822054</v>
      </c>
      <c r="M11511" s="88">
        <v>3776.6625986899567</v>
      </c>
    </row>
    <row r="11512" spans="3:13" x14ac:dyDescent="0.2">
      <c r="C11512" s="88">
        <v>0.57069999999999999</v>
      </c>
      <c r="D11512" s="88">
        <v>16898.653386610029</v>
      </c>
      <c r="E11512" s="88">
        <v>174.97909594435259</v>
      </c>
      <c r="F11512" s="88">
        <v>537.54898889711603</v>
      </c>
      <c r="G11512" s="88">
        <v>796.32369698480352</v>
      </c>
      <c r="H11512" s="88">
        <v>1039.6875360529266</v>
      </c>
      <c r="I11512" s="88">
        <v>1429.8739488204269</v>
      </c>
      <c r="J11512" s="88">
        <v>2081.1036539360525</v>
      </c>
      <c r="K11512" s="88">
        <v>3477.9467803920875</v>
      </c>
      <c r="L11512" s="88">
        <v>3699.9144708374879</v>
      </c>
      <c r="M11512" s="88">
        <v>3776.6899393311137</v>
      </c>
    </row>
    <row r="11513" spans="3:13" x14ac:dyDescent="0.2">
      <c r="C11513" s="88">
        <v>0.57074999999999998</v>
      </c>
      <c r="D11513" s="88">
        <v>16898.851302704901</v>
      </c>
      <c r="E11513" s="88">
        <v>174.98419374773403</v>
      </c>
      <c r="F11513" s="88">
        <v>537.55055682561942</v>
      </c>
      <c r="G11513" s="88">
        <v>796.32517867029492</v>
      </c>
      <c r="H11513" s="88">
        <v>1039.7140875588252</v>
      </c>
      <c r="I11513" s="88">
        <v>1429.8903206387486</v>
      </c>
      <c r="J11513" s="88">
        <v>2081.1049420062277</v>
      </c>
      <c r="K11513" s="88">
        <v>3478.0301580709779</v>
      </c>
      <c r="L11513" s="88">
        <v>3699.9861700121519</v>
      </c>
      <c r="M11513" s="88">
        <v>3776.7634266592017</v>
      </c>
    </row>
    <row r="11514" spans="3:13" x14ac:dyDescent="0.2">
      <c r="C11514" s="88">
        <v>0.57079999999999997</v>
      </c>
      <c r="D11514" s="88">
        <v>16898.979287299484</v>
      </c>
      <c r="E11514" s="88">
        <v>174.9882522639009</v>
      </c>
      <c r="F11514" s="88">
        <v>537.55195444034689</v>
      </c>
      <c r="G11514" s="88">
        <v>796.36984104880867</v>
      </c>
      <c r="H11514" s="88">
        <v>1039.7186909448919</v>
      </c>
      <c r="I11514" s="88">
        <v>1429.9057534865442</v>
      </c>
      <c r="J11514" s="88">
        <v>2081.1232904468211</v>
      </c>
      <c r="K11514" s="88">
        <v>3478.048726168859</v>
      </c>
      <c r="L11514" s="88">
        <v>3700.112163007047</v>
      </c>
      <c r="M11514" s="88">
        <v>3776.7806416324092</v>
      </c>
    </row>
    <row r="11515" spans="3:13" x14ac:dyDescent="0.2">
      <c r="C11515" s="88">
        <v>0.57084999999999997</v>
      </c>
      <c r="D11515" s="88">
        <v>16899.366665837708</v>
      </c>
      <c r="E11515" s="88">
        <v>174.99312275518332</v>
      </c>
      <c r="F11515" s="88">
        <v>537.55309909230618</v>
      </c>
      <c r="G11515" s="88">
        <v>796.37708895153628</v>
      </c>
      <c r="H11515" s="88">
        <v>1039.7278474361337</v>
      </c>
      <c r="I11515" s="88">
        <v>1429.933007120499</v>
      </c>
      <c r="J11515" s="88">
        <v>2081.2102789096843</v>
      </c>
      <c r="K11515" s="88">
        <v>3478.1115542141879</v>
      </c>
      <c r="L11515" s="88">
        <v>3700.1405027766641</v>
      </c>
      <c r="M11515" s="88">
        <v>3776.7954428149765</v>
      </c>
    </row>
    <row r="11516" spans="3:13" x14ac:dyDescent="0.2">
      <c r="C11516" s="88">
        <v>0.57089999999999996</v>
      </c>
      <c r="D11516" s="88">
        <v>16899.611748126739</v>
      </c>
      <c r="E11516" s="88">
        <v>174.99949731967081</v>
      </c>
      <c r="F11516" s="88">
        <v>537.56784345789038</v>
      </c>
      <c r="G11516" s="88">
        <v>796.38291667374415</v>
      </c>
      <c r="H11516" s="88">
        <v>1039.7396111543444</v>
      </c>
      <c r="I11516" s="88">
        <v>1429.9384852248204</v>
      </c>
      <c r="J11516" s="88">
        <v>2081.2244339126773</v>
      </c>
      <c r="K11516" s="88">
        <v>3478.1770932351383</v>
      </c>
      <c r="L11516" s="88">
        <v>3700.1861909695458</v>
      </c>
      <c r="M11516" s="88">
        <v>3776.7978429399082</v>
      </c>
    </row>
    <row r="11517" spans="3:13" x14ac:dyDescent="0.2">
      <c r="C11517" s="88">
        <v>0.57094999999999996</v>
      </c>
      <c r="D11517" s="88">
        <v>16899.65799491914</v>
      </c>
      <c r="E11517" s="88">
        <v>175.00430156443417</v>
      </c>
      <c r="F11517" s="88">
        <v>537.57397446953019</v>
      </c>
      <c r="G11517" s="88">
        <v>796.41803037238924</v>
      </c>
      <c r="H11517" s="88">
        <v>1039.7832104600925</v>
      </c>
      <c r="I11517" s="88">
        <v>1429.9639408730472</v>
      </c>
      <c r="J11517" s="88">
        <v>2081.2576824705311</v>
      </c>
      <c r="K11517" s="88">
        <v>3478.1906410449628</v>
      </c>
      <c r="L11517" s="88">
        <v>3700.2977163610321</v>
      </c>
      <c r="M11517" s="88">
        <v>3776.8147573598499</v>
      </c>
    </row>
    <row r="11518" spans="3:13" x14ac:dyDescent="0.2">
      <c r="C11518" s="88">
        <v>0.57099999999999995</v>
      </c>
      <c r="D11518" s="88">
        <v>16899.980571722594</v>
      </c>
      <c r="E11518" s="88">
        <v>175.00430156443417</v>
      </c>
      <c r="F11518" s="88">
        <v>537.57447451781036</v>
      </c>
      <c r="G11518" s="88">
        <v>796.42504276644422</v>
      </c>
      <c r="H11518" s="88">
        <v>1039.8195758778602</v>
      </c>
      <c r="I11518" s="88">
        <v>1430.0007739472771</v>
      </c>
      <c r="J11518" s="88">
        <v>2081.3522953778061</v>
      </c>
      <c r="K11518" s="88">
        <v>3478.2675090467446</v>
      </c>
      <c r="L11518" s="88">
        <v>3700.307772609654</v>
      </c>
      <c r="M11518" s="88">
        <v>3776.8251630277377</v>
      </c>
    </row>
    <row r="11519" spans="3:13" x14ac:dyDescent="0.2">
      <c r="C11519" s="88">
        <v>0.57104999999999995</v>
      </c>
      <c r="D11519" s="88">
        <v>16900.109116214182</v>
      </c>
      <c r="E11519" s="88">
        <v>175.00954994204949</v>
      </c>
      <c r="F11519" s="88">
        <v>537.5823050993431</v>
      </c>
      <c r="G11519" s="88">
        <v>796.42779414197867</v>
      </c>
      <c r="H11519" s="88">
        <v>1039.8443597954079</v>
      </c>
      <c r="I11519" s="88">
        <v>1430.0015472593582</v>
      </c>
      <c r="J11519" s="88">
        <v>2081.3689349269703</v>
      </c>
      <c r="K11519" s="88">
        <v>3478.2758865992232</v>
      </c>
      <c r="L11519" s="88">
        <v>3700.3937772027657</v>
      </c>
      <c r="M11519" s="88">
        <v>3776.8469626318056</v>
      </c>
    </row>
    <row r="11520" spans="3:13" x14ac:dyDescent="0.2">
      <c r="C11520" s="88">
        <v>0.57110000000000005</v>
      </c>
      <c r="D11520" s="88">
        <v>16900.185732344078</v>
      </c>
      <c r="E11520" s="88">
        <v>175.01708484135906</v>
      </c>
      <c r="F11520" s="88">
        <v>537.58282190346017</v>
      </c>
      <c r="G11520" s="88">
        <v>796.43363022907806</v>
      </c>
      <c r="H11520" s="88">
        <v>1039.8516960137899</v>
      </c>
      <c r="I11520" s="88">
        <v>1430.0313040248725</v>
      </c>
      <c r="J11520" s="88">
        <v>2081.382845917432</v>
      </c>
      <c r="K11520" s="88">
        <v>3478.4324625787904</v>
      </c>
      <c r="L11520" s="88">
        <v>3700.4467148066337</v>
      </c>
      <c r="M11520" s="88">
        <v>3776.8530853283232</v>
      </c>
    </row>
    <row r="11521" spans="3:13" x14ac:dyDescent="0.2">
      <c r="C11521" s="88">
        <v>0.57115000000000005</v>
      </c>
      <c r="D11521" s="88">
        <v>16900.315983236247</v>
      </c>
      <c r="E11521" s="88">
        <v>175.02077490969077</v>
      </c>
      <c r="F11521" s="88">
        <v>537.58902748420905</v>
      </c>
      <c r="G11521" s="88">
        <v>796.44501885989348</v>
      </c>
      <c r="H11521" s="88">
        <v>1039.8542459901205</v>
      </c>
      <c r="I11521" s="88">
        <v>1430.0394643811164</v>
      </c>
      <c r="J11521" s="88">
        <v>2081.5170736913906</v>
      </c>
      <c r="K11521" s="88">
        <v>3478.4500429450909</v>
      </c>
      <c r="L11521" s="88">
        <v>3700.461191188022</v>
      </c>
      <c r="M11521" s="88">
        <v>3776.875852188899</v>
      </c>
    </row>
    <row r="11522" spans="3:13" x14ac:dyDescent="0.2">
      <c r="C11522" s="88">
        <v>0.57120000000000004</v>
      </c>
      <c r="D11522" s="88">
        <v>16900.318872511394</v>
      </c>
      <c r="E11522" s="88">
        <v>175.02867290254108</v>
      </c>
      <c r="F11522" s="88">
        <v>537.59313159692283</v>
      </c>
      <c r="G11522" s="88">
        <v>796.45359305411012</v>
      </c>
      <c r="H11522" s="88">
        <v>1039.8679540403655</v>
      </c>
      <c r="I11522" s="88">
        <v>1430.0699933051251</v>
      </c>
      <c r="J11522" s="88">
        <v>2081.5220714400948</v>
      </c>
      <c r="K11522" s="88">
        <v>3478.4652478570265</v>
      </c>
      <c r="L11522" s="88">
        <v>3700.5705590022089</v>
      </c>
      <c r="M11522" s="88">
        <v>3776.9074891733781</v>
      </c>
    </row>
    <row r="11523" spans="3:13" x14ac:dyDescent="0.2">
      <c r="C11523" s="88">
        <v>0.57125000000000004</v>
      </c>
      <c r="D11523" s="88">
        <v>16900.40025776199</v>
      </c>
      <c r="E11523" s="88">
        <v>175.03924359437224</v>
      </c>
      <c r="F11523" s="88">
        <v>537.59686679664992</v>
      </c>
      <c r="G11523" s="88">
        <v>796.4552604827295</v>
      </c>
      <c r="H11523" s="88">
        <v>1039.9280948034525</v>
      </c>
      <c r="I11523" s="88">
        <v>1430.0746258701752</v>
      </c>
      <c r="J11523" s="88">
        <v>2081.5233090551915</v>
      </c>
      <c r="K11523" s="88">
        <v>3478.5069415329526</v>
      </c>
      <c r="L11523" s="88">
        <v>3700.5711531452571</v>
      </c>
      <c r="M11523" s="88">
        <v>3776.9254681611537</v>
      </c>
    </row>
    <row r="11524" spans="3:13" x14ac:dyDescent="0.2">
      <c r="C11524" s="88">
        <v>0.57130000000000003</v>
      </c>
      <c r="D11524" s="88">
        <v>16900.491085469104</v>
      </c>
      <c r="E11524" s="88">
        <v>175.04847873077415</v>
      </c>
      <c r="F11524" s="88">
        <v>537.59734792643621</v>
      </c>
      <c r="G11524" s="88">
        <v>796.46492018253093</v>
      </c>
      <c r="H11524" s="88">
        <v>1040.0269550180678</v>
      </c>
      <c r="I11524" s="88">
        <v>1430.0793021387367</v>
      </c>
      <c r="J11524" s="88">
        <v>2081.5258873714724</v>
      </c>
      <c r="K11524" s="88">
        <v>3478.5432021107276</v>
      </c>
      <c r="L11524" s="88">
        <v>3700.6305993956657</v>
      </c>
      <c r="M11524" s="88">
        <v>3776.9426886688348</v>
      </c>
    </row>
    <row r="11525" spans="3:13" x14ac:dyDescent="0.2">
      <c r="C11525" s="88">
        <v>0.57135000000000002</v>
      </c>
      <c r="D11525" s="88">
        <v>16900.680056137389</v>
      </c>
      <c r="E11525" s="88">
        <v>175.04982598832066</v>
      </c>
      <c r="F11525" s="88">
        <v>537.60490005460906</v>
      </c>
      <c r="G11525" s="88">
        <v>796.46494412106722</v>
      </c>
      <c r="H11525" s="88">
        <v>1040.041581342648</v>
      </c>
      <c r="I11525" s="88">
        <v>1430.0920134367148</v>
      </c>
      <c r="J11525" s="88">
        <v>2081.5410293475256</v>
      </c>
      <c r="K11525" s="88">
        <v>3478.6106610831848</v>
      </c>
      <c r="L11525" s="88">
        <v>3700.7208790597178</v>
      </c>
      <c r="M11525" s="88">
        <v>3776.9611356994878</v>
      </c>
    </row>
    <row r="11526" spans="3:13" x14ac:dyDescent="0.2">
      <c r="C11526" s="88">
        <v>0.57140000000000002</v>
      </c>
      <c r="D11526" s="88">
        <v>16900.837762126972</v>
      </c>
      <c r="E11526" s="88">
        <v>175.06584215305247</v>
      </c>
      <c r="F11526" s="88">
        <v>537.60843411317228</v>
      </c>
      <c r="G11526" s="88">
        <v>796.48543048633519</v>
      </c>
      <c r="H11526" s="88">
        <v>1040.0559734119506</v>
      </c>
      <c r="I11526" s="88">
        <v>1430.147648627079</v>
      </c>
      <c r="J11526" s="88">
        <v>2081.543791798294</v>
      </c>
      <c r="K11526" s="88">
        <v>3478.645983443726</v>
      </c>
      <c r="L11526" s="88">
        <v>3700.7508325567833</v>
      </c>
      <c r="M11526" s="88">
        <v>3776.9830868625422</v>
      </c>
    </row>
    <row r="11527" spans="3:13" x14ac:dyDescent="0.2">
      <c r="C11527" s="88">
        <v>0.57145000000000001</v>
      </c>
      <c r="D11527" s="88">
        <v>16901.006459069486</v>
      </c>
      <c r="E11527" s="88">
        <v>175.0760001213248</v>
      </c>
      <c r="F11527" s="88">
        <v>537.61448053717004</v>
      </c>
      <c r="G11527" s="88">
        <v>796.4954360620718</v>
      </c>
      <c r="H11527" s="88">
        <v>1040.0714260160416</v>
      </c>
      <c r="I11527" s="88">
        <v>1430.1555189453602</v>
      </c>
      <c r="J11527" s="88">
        <v>2081.7218523156193</v>
      </c>
      <c r="K11527" s="88">
        <v>3478.6839999771041</v>
      </c>
      <c r="L11527" s="88">
        <v>3700.755969304832</v>
      </c>
      <c r="M11527" s="88">
        <v>3777.0347055225166</v>
      </c>
    </row>
    <row r="11528" spans="3:13" x14ac:dyDescent="0.2">
      <c r="C11528" s="88">
        <v>0.57150000000000001</v>
      </c>
      <c r="D11528" s="88">
        <v>16901.10819950543</v>
      </c>
      <c r="E11528" s="88">
        <v>175.09051297567657</v>
      </c>
      <c r="F11528" s="88">
        <v>537.62169599228309</v>
      </c>
      <c r="G11528" s="88">
        <v>796.51396909421646</v>
      </c>
      <c r="H11528" s="88">
        <v>1040.1098667101505</v>
      </c>
      <c r="I11528" s="88">
        <v>1430.162058763141</v>
      </c>
      <c r="J11528" s="88">
        <v>2081.7243338605963</v>
      </c>
      <c r="K11528" s="88">
        <v>3478.6840132026045</v>
      </c>
      <c r="L11528" s="88">
        <v>3700.7794639665326</v>
      </c>
      <c r="M11528" s="88">
        <v>3777.0384248219116</v>
      </c>
    </row>
    <row r="11529" spans="3:13" x14ac:dyDescent="0.2">
      <c r="C11529" s="88">
        <v>0.57155</v>
      </c>
      <c r="D11529" s="88">
        <v>16901.303514815554</v>
      </c>
      <c r="E11529" s="88">
        <v>175.0936927981129</v>
      </c>
      <c r="F11529" s="88">
        <v>537.63065927085881</v>
      </c>
      <c r="G11529" s="88">
        <v>796.52156882281315</v>
      </c>
      <c r="H11529" s="88">
        <v>1040.1293616911321</v>
      </c>
      <c r="I11529" s="88">
        <v>1430.1762660817799</v>
      </c>
      <c r="J11529" s="88">
        <v>2081.7285168558328</v>
      </c>
      <c r="K11529" s="88">
        <v>3478.7525200577561</v>
      </c>
      <c r="L11529" s="88">
        <v>3700.8603019032371</v>
      </c>
      <c r="M11529" s="88">
        <v>3777.0424792089211</v>
      </c>
    </row>
    <row r="11530" spans="3:13" x14ac:dyDescent="0.2">
      <c r="C11530" s="88">
        <v>0.5716</v>
      </c>
      <c r="D11530" s="88">
        <v>16901.505308604814</v>
      </c>
      <c r="E11530" s="88">
        <v>175.10560489005366</v>
      </c>
      <c r="F11530" s="88">
        <v>537.64561846497145</v>
      </c>
      <c r="G11530" s="88">
        <v>796.54446238132323</v>
      </c>
      <c r="H11530" s="88">
        <v>1040.1305123002962</v>
      </c>
      <c r="I11530" s="88">
        <v>1430.2221191589506</v>
      </c>
      <c r="J11530" s="88">
        <v>2081.7331144347772</v>
      </c>
      <c r="K11530" s="88">
        <v>3478.825182906558</v>
      </c>
      <c r="L11530" s="88">
        <v>3701.0262808878665</v>
      </c>
      <c r="M11530" s="88">
        <v>3777.0608491096764</v>
      </c>
    </row>
    <row r="11531" spans="3:13" x14ac:dyDescent="0.2">
      <c r="C11531" s="88">
        <v>0.57164999999999999</v>
      </c>
      <c r="D11531" s="88">
        <v>16901.552253865022</v>
      </c>
      <c r="E11531" s="88">
        <v>175.10568238449559</v>
      </c>
      <c r="F11531" s="88">
        <v>537.64747454025701</v>
      </c>
      <c r="G11531" s="88">
        <v>796.54756071068277</v>
      </c>
      <c r="H11531" s="88">
        <v>1040.1357414942681</v>
      </c>
      <c r="I11531" s="88">
        <v>1430.2268225587081</v>
      </c>
      <c r="J11531" s="88">
        <v>2081.7398229268579</v>
      </c>
      <c r="K11531" s="88">
        <v>3478.8454815761779</v>
      </c>
      <c r="L11531" s="88">
        <v>3701.2837096609046</v>
      </c>
      <c r="M11531" s="88">
        <v>3777.0653001572468</v>
      </c>
    </row>
    <row r="11532" spans="3:13" x14ac:dyDescent="0.2">
      <c r="C11532" s="88">
        <v>0.57169999999999999</v>
      </c>
      <c r="D11532" s="88">
        <v>16901.798669977252</v>
      </c>
      <c r="E11532" s="88">
        <v>175.10711086917854</v>
      </c>
      <c r="F11532" s="88">
        <v>537.64891516328862</v>
      </c>
      <c r="G11532" s="88">
        <v>796.59879034404821</v>
      </c>
      <c r="H11532" s="88">
        <v>1040.1649898743153</v>
      </c>
      <c r="I11532" s="88">
        <v>1430.3051548013227</v>
      </c>
      <c r="J11532" s="88">
        <v>2081.7530485011062</v>
      </c>
      <c r="K11532" s="88">
        <v>3478.9577975122575</v>
      </c>
      <c r="L11532" s="88">
        <v>3701.3135471599671</v>
      </c>
      <c r="M11532" s="88">
        <v>3777.0978395408042</v>
      </c>
    </row>
    <row r="11533" spans="3:13" x14ac:dyDescent="0.2">
      <c r="C11533" s="88">
        <v>0.57174999999999998</v>
      </c>
      <c r="D11533" s="88">
        <v>16902.164833131606</v>
      </c>
      <c r="E11533" s="88">
        <v>175.11050739977964</v>
      </c>
      <c r="F11533" s="88">
        <v>537.65407000157393</v>
      </c>
      <c r="G11533" s="88">
        <v>796.62316426208099</v>
      </c>
      <c r="H11533" s="88">
        <v>1040.1781107877614</v>
      </c>
      <c r="I11533" s="88">
        <v>1430.318230728913</v>
      </c>
      <c r="J11533" s="88">
        <v>2081.7868196820914</v>
      </c>
      <c r="K11533" s="88">
        <v>3479.0127080193038</v>
      </c>
      <c r="L11533" s="88">
        <v>3701.325891149997</v>
      </c>
      <c r="M11533" s="88">
        <v>3777.112061165235</v>
      </c>
    </row>
    <row r="11534" spans="3:13" x14ac:dyDescent="0.2">
      <c r="C11534" s="88">
        <v>0.57179999999999997</v>
      </c>
      <c r="D11534" s="88">
        <v>16902.44801649106</v>
      </c>
      <c r="E11534" s="88">
        <v>175.11895077468307</v>
      </c>
      <c r="F11534" s="88">
        <v>537.6738432286611</v>
      </c>
      <c r="G11534" s="88">
        <v>796.62318622535531</v>
      </c>
      <c r="H11534" s="88">
        <v>1040.1939884995036</v>
      </c>
      <c r="I11534" s="88">
        <v>1430.3444781744024</v>
      </c>
      <c r="J11534" s="88">
        <v>2081.8644372467807</v>
      </c>
      <c r="K11534" s="88">
        <v>3479.0426143364552</v>
      </c>
      <c r="L11534" s="88">
        <v>3701.3891342067654</v>
      </c>
      <c r="M11534" s="88">
        <v>3777.1316324188647</v>
      </c>
    </row>
    <row r="11535" spans="3:13" x14ac:dyDescent="0.2">
      <c r="C11535" s="88">
        <v>0.57184999999999997</v>
      </c>
      <c r="D11535" s="88">
        <v>16902.488877694621</v>
      </c>
      <c r="E11535" s="88">
        <v>175.12244891869705</v>
      </c>
      <c r="F11535" s="88">
        <v>537.67406008791386</v>
      </c>
      <c r="G11535" s="88">
        <v>796.63769649059032</v>
      </c>
      <c r="H11535" s="88">
        <v>1040.2107778991171</v>
      </c>
      <c r="I11535" s="88">
        <v>1430.3488173464234</v>
      </c>
      <c r="J11535" s="88">
        <v>2081.8865390861415</v>
      </c>
      <c r="K11535" s="88">
        <v>3479.0435855586807</v>
      </c>
      <c r="L11535" s="88">
        <v>3701.5683649222392</v>
      </c>
      <c r="M11535" s="88">
        <v>3777.1574974813311</v>
      </c>
    </row>
    <row r="11536" spans="3:13" x14ac:dyDescent="0.2">
      <c r="C11536" s="88">
        <v>0.57189999999999996</v>
      </c>
      <c r="D11536" s="88">
        <v>16902.698694260111</v>
      </c>
      <c r="E11536" s="88">
        <v>175.12244891869705</v>
      </c>
      <c r="F11536" s="88">
        <v>537.67486061646923</v>
      </c>
      <c r="G11536" s="88">
        <v>796.64081263014214</v>
      </c>
      <c r="H11536" s="88">
        <v>1040.2327642612836</v>
      </c>
      <c r="I11536" s="88">
        <v>1430.377305096094</v>
      </c>
      <c r="J11536" s="88">
        <v>2081.893343192156</v>
      </c>
      <c r="K11536" s="88">
        <v>3479.0738051191024</v>
      </c>
      <c r="L11536" s="88">
        <v>3701.6269474106957</v>
      </c>
      <c r="M11536" s="88">
        <v>3777.1625913908097</v>
      </c>
    </row>
    <row r="11537" spans="3:13" x14ac:dyDescent="0.2">
      <c r="C11537" s="88">
        <v>0.57194999999999996</v>
      </c>
      <c r="D11537" s="88">
        <v>16902.72386255733</v>
      </c>
      <c r="E11537" s="88">
        <v>175.13051971544519</v>
      </c>
      <c r="F11537" s="88">
        <v>537.67638810374683</v>
      </c>
      <c r="G11537" s="88">
        <v>796.64607509632924</v>
      </c>
      <c r="H11537" s="88">
        <v>1040.2333094816486</v>
      </c>
      <c r="I11537" s="88">
        <v>1430.3906646496116</v>
      </c>
      <c r="J11537" s="88">
        <v>2081.9026221536487</v>
      </c>
      <c r="K11537" s="88">
        <v>3479.0976958692709</v>
      </c>
      <c r="L11537" s="88">
        <v>3701.6461357567573</v>
      </c>
      <c r="M11537" s="88">
        <v>3777.1626574943402</v>
      </c>
    </row>
    <row r="11538" spans="3:13" x14ac:dyDescent="0.2">
      <c r="C11538" s="88">
        <v>0.57199999999999995</v>
      </c>
      <c r="D11538" s="88">
        <v>16902.834419633306</v>
      </c>
      <c r="E11538" s="88">
        <v>175.13310849839309</v>
      </c>
      <c r="F11538" s="88">
        <v>537.67705174749653</v>
      </c>
      <c r="G11538" s="88">
        <v>796.65995335285106</v>
      </c>
      <c r="H11538" s="88">
        <v>1040.2362111532011</v>
      </c>
      <c r="I11538" s="88">
        <v>1430.4675514284745</v>
      </c>
      <c r="J11538" s="88">
        <v>2081.9088722708698</v>
      </c>
      <c r="K11538" s="88">
        <v>3479.115020526609</v>
      </c>
      <c r="L11538" s="88">
        <v>3701.87435747776</v>
      </c>
      <c r="M11538" s="88">
        <v>3777.2123882571714</v>
      </c>
    </row>
    <row r="11539" spans="3:13" x14ac:dyDescent="0.2">
      <c r="C11539" s="88">
        <v>0.57204999999999995</v>
      </c>
      <c r="D11539" s="88">
        <v>16903.22100320044</v>
      </c>
      <c r="E11539" s="88">
        <v>175.14358163106044</v>
      </c>
      <c r="F11539" s="88">
        <v>537.68095700873755</v>
      </c>
      <c r="G11539" s="88">
        <v>796.66287070520229</v>
      </c>
      <c r="H11539" s="88">
        <v>1040.2416113659156</v>
      </c>
      <c r="I11539" s="88">
        <v>1430.4844398031314</v>
      </c>
      <c r="J11539" s="88">
        <v>2081.9715320894134</v>
      </c>
      <c r="K11539" s="88">
        <v>3479.1367389583565</v>
      </c>
      <c r="L11539" s="88">
        <v>3701.9123313907858</v>
      </c>
      <c r="M11539" s="88">
        <v>3777.261930509193</v>
      </c>
    </row>
    <row r="11540" spans="3:13" x14ac:dyDescent="0.2">
      <c r="C11540" s="88">
        <v>0.57210000000000005</v>
      </c>
      <c r="D11540" s="88">
        <v>16903.241941714034</v>
      </c>
      <c r="E11540" s="88">
        <v>175.15277914067883</v>
      </c>
      <c r="F11540" s="88">
        <v>537.68277284875512</v>
      </c>
      <c r="G11540" s="88">
        <v>796.66431861109731</v>
      </c>
      <c r="H11540" s="88">
        <v>1040.2995352521157</v>
      </c>
      <c r="I11540" s="88">
        <v>1430.4922354609771</v>
      </c>
      <c r="J11540" s="88">
        <v>2081.9943478700529</v>
      </c>
      <c r="K11540" s="88">
        <v>3479.1408707184664</v>
      </c>
      <c r="L11540" s="88">
        <v>3702.0500693822451</v>
      </c>
      <c r="M11540" s="88">
        <v>3777.2713625850974</v>
      </c>
    </row>
    <row r="11541" spans="3:13" x14ac:dyDescent="0.2">
      <c r="C11541" s="88">
        <v>0.57215000000000005</v>
      </c>
      <c r="D11541" s="88">
        <v>16903.548537850318</v>
      </c>
      <c r="E11541" s="88">
        <v>175.15840948023106</v>
      </c>
      <c r="F11541" s="88">
        <v>537.68628663214895</v>
      </c>
      <c r="G11541" s="88">
        <v>796.66565758161187</v>
      </c>
      <c r="H11541" s="88">
        <v>1040.3016228758429</v>
      </c>
      <c r="I11541" s="88">
        <v>1430.4990869678295</v>
      </c>
      <c r="J11541" s="88">
        <v>2082.0155786558839</v>
      </c>
      <c r="K11541" s="88">
        <v>3479.1490240412941</v>
      </c>
      <c r="L11541" s="88">
        <v>3702.0638619875381</v>
      </c>
      <c r="M11541" s="88">
        <v>3777.2902904559514</v>
      </c>
    </row>
    <row r="11542" spans="3:13" x14ac:dyDescent="0.2">
      <c r="C11542" s="88">
        <v>0.57220000000000004</v>
      </c>
      <c r="D11542" s="88">
        <v>16903.682154096052</v>
      </c>
      <c r="E11542" s="88">
        <v>175.16495639621189</v>
      </c>
      <c r="F11542" s="88">
        <v>537.69642192291622</v>
      </c>
      <c r="G11542" s="88">
        <v>796.67606928274336</v>
      </c>
      <c r="H11542" s="88">
        <v>1040.3170603654262</v>
      </c>
      <c r="I11542" s="88">
        <v>1430.5059634770141</v>
      </c>
      <c r="J11542" s="88">
        <v>2082.038521884791</v>
      </c>
      <c r="K11542" s="88">
        <v>3479.1629062653974</v>
      </c>
      <c r="L11542" s="88">
        <v>3702.1410546731986</v>
      </c>
      <c r="M11542" s="88">
        <v>3777.3241296276224</v>
      </c>
    </row>
    <row r="11543" spans="3:13" x14ac:dyDescent="0.2">
      <c r="C11543" s="88">
        <v>0.57225000000000004</v>
      </c>
      <c r="D11543" s="88">
        <v>16903.956440351401</v>
      </c>
      <c r="E11543" s="88">
        <v>175.17883881542912</v>
      </c>
      <c r="F11543" s="88">
        <v>537.7045711460346</v>
      </c>
      <c r="G11543" s="88">
        <v>796.68421569741167</v>
      </c>
      <c r="H11543" s="88">
        <v>1040.3174836155276</v>
      </c>
      <c r="I11543" s="88">
        <v>1430.515631467707</v>
      </c>
      <c r="J11543" s="88">
        <v>2082.0519184468681</v>
      </c>
      <c r="K11543" s="88">
        <v>3479.2240882410852</v>
      </c>
      <c r="L11543" s="88">
        <v>3702.2149690190845</v>
      </c>
      <c r="M11543" s="88">
        <v>3777.3324798901431</v>
      </c>
    </row>
    <row r="11544" spans="3:13" x14ac:dyDescent="0.2">
      <c r="C11544" s="88">
        <v>0.57230000000000003</v>
      </c>
      <c r="D11544" s="88">
        <v>16904.52523578929</v>
      </c>
      <c r="E11544" s="88">
        <v>175.18372265638118</v>
      </c>
      <c r="F11544" s="88">
        <v>537.70716064503495</v>
      </c>
      <c r="G11544" s="88">
        <v>796.69569059219975</v>
      </c>
      <c r="H11544" s="88">
        <v>1040.3178304684106</v>
      </c>
      <c r="I11544" s="88">
        <v>1430.5226803440123</v>
      </c>
      <c r="J11544" s="88">
        <v>2082.0717583739288</v>
      </c>
      <c r="K11544" s="88">
        <v>3479.2242241013055</v>
      </c>
      <c r="L11544" s="88">
        <v>3702.2270279229033</v>
      </c>
      <c r="M11544" s="88">
        <v>3777.342087956702</v>
      </c>
    </row>
    <row r="11545" spans="3:13" x14ac:dyDescent="0.2">
      <c r="C11545" s="88">
        <v>0.57235000000000003</v>
      </c>
      <c r="D11545" s="88">
        <v>16904.528154558553</v>
      </c>
      <c r="E11545" s="88">
        <v>175.1914551590462</v>
      </c>
      <c r="F11545" s="88">
        <v>537.72613098070133</v>
      </c>
      <c r="G11545" s="88">
        <v>796.70339065095777</v>
      </c>
      <c r="H11545" s="88">
        <v>1040.3483311457908</v>
      </c>
      <c r="I11545" s="88">
        <v>1430.527225153633</v>
      </c>
      <c r="J11545" s="88">
        <v>2082.0738619885906</v>
      </c>
      <c r="K11545" s="88">
        <v>3479.2902150192267</v>
      </c>
      <c r="L11545" s="88">
        <v>3702.5018998381338</v>
      </c>
      <c r="M11545" s="88">
        <v>3777.3444758274095</v>
      </c>
    </row>
    <row r="11546" spans="3:13" x14ac:dyDescent="0.2">
      <c r="C11546" s="88">
        <v>0.57240000000000002</v>
      </c>
      <c r="D11546" s="88">
        <v>16904.56257419863</v>
      </c>
      <c r="E11546" s="88">
        <v>175.1914551590462</v>
      </c>
      <c r="F11546" s="88">
        <v>537.72968103589892</v>
      </c>
      <c r="G11546" s="88">
        <v>796.73451968315885</v>
      </c>
      <c r="H11546" s="88">
        <v>1040.3570835151413</v>
      </c>
      <c r="I11546" s="88">
        <v>1430.5354544425359</v>
      </c>
      <c r="J11546" s="88">
        <v>2082.1282216876511</v>
      </c>
      <c r="K11546" s="88">
        <v>3479.3053891327836</v>
      </c>
      <c r="L11546" s="88">
        <v>3702.5292873062349</v>
      </c>
      <c r="M11546" s="88">
        <v>3777.3741098701976</v>
      </c>
    </row>
    <row r="11547" spans="3:13" x14ac:dyDescent="0.2">
      <c r="C11547" s="88">
        <v>0.57245000000000001</v>
      </c>
      <c r="D11547" s="88">
        <v>16904.839599042367</v>
      </c>
      <c r="E11547" s="88">
        <v>175.19251246506792</v>
      </c>
      <c r="F11547" s="88">
        <v>537.72978842009525</v>
      </c>
      <c r="G11547" s="88">
        <v>796.73855802152093</v>
      </c>
      <c r="H11547" s="88">
        <v>1040.3612115901979</v>
      </c>
      <c r="I11547" s="88">
        <v>1430.5381367834643</v>
      </c>
      <c r="J11547" s="88">
        <v>2082.1873167519029</v>
      </c>
      <c r="K11547" s="88">
        <v>3479.3630492905818</v>
      </c>
      <c r="L11547" s="88">
        <v>3702.5931928274986</v>
      </c>
      <c r="M11547" s="88">
        <v>3777.3985814798752</v>
      </c>
    </row>
    <row r="11548" spans="3:13" x14ac:dyDescent="0.2">
      <c r="C11548" s="88">
        <v>0.57250000000000001</v>
      </c>
      <c r="D11548" s="88">
        <v>16904.902572302184</v>
      </c>
      <c r="E11548" s="88">
        <v>175.19645289497385</v>
      </c>
      <c r="F11548" s="88">
        <v>537.73438692468244</v>
      </c>
      <c r="G11548" s="88">
        <v>796.75096191883995</v>
      </c>
      <c r="H11548" s="88">
        <v>1040.3757963102275</v>
      </c>
      <c r="I11548" s="88">
        <v>1430.5494400224266</v>
      </c>
      <c r="J11548" s="88">
        <v>2082.1935041279739</v>
      </c>
      <c r="K11548" s="88">
        <v>3479.3846715898276</v>
      </c>
      <c r="L11548" s="88">
        <v>3702.6939077469528</v>
      </c>
      <c r="M11548" s="88">
        <v>3777.4063110082343</v>
      </c>
    </row>
    <row r="11549" spans="3:13" x14ac:dyDescent="0.2">
      <c r="C11549" s="88">
        <v>0.57255</v>
      </c>
      <c r="D11549" s="88">
        <v>16905.028230955359</v>
      </c>
      <c r="E11549" s="88">
        <v>175.20740182345799</v>
      </c>
      <c r="F11549" s="88">
        <v>537.73852187648254</v>
      </c>
      <c r="G11549" s="88">
        <v>796.75793215995145</v>
      </c>
      <c r="H11549" s="88">
        <v>1040.3847897926989</v>
      </c>
      <c r="I11549" s="88">
        <v>1430.5505050340798</v>
      </c>
      <c r="J11549" s="88">
        <v>2082.2645442171442</v>
      </c>
      <c r="K11549" s="88">
        <v>3479.3852880427721</v>
      </c>
      <c r="L11549" s="88">
        <v>3702.743792165872</v>
      </c>
      <c r="M11549" s="88">
        <v>3777.4215806916286</v>
      </c>
    </row>
    <row r="11550" spans="3:13" x14ac:dyDescent="0.2">
      <c r="C11550" s="88">
        <v>0.5726</v>
      </c>
      <c r="D11550" s="88">
        <v>16905.101952774952</v>
      </c>
      <c r="E11550" s="88">
        <v>175.20880060855143</v>
      </c>
      <c r="F11550" s="88">
        <v>537.74125650934047</v>
      </c>
      <c r="G11550" s="88">
        <v>796.78429638349508</v>
      </c>
      <c r="H11550" s="88">
        <v>1040.4205921800226</v>
      </c>
      <c r="I11550" s="88">
        <v>1430.5559758200975</v>
      </c>
      <c r="J11550" s="88">
        <v>2082.2672199903704</v>
      </c>
      <c r="K11550" s="88">
        <v>3479.3978268167398</v>
      </c>
      <c r="L11550" s="88">
        <v>3702.7788463753441</v>
      </c>
      <c r="M11550" s="88">
        <v>3777.461104705621</v>
      </c>
    </row>
    <row r="11551" spans="3:13" x14ac:dyDescent="0.2">
      <c r="C11551" s="88">
        <v>0.57264999999999999</v>
      </c>
      <c r="D11551" s="88">
        <v>16905.128746068927</v>
      </c>
      <c r="E11551" s="88">
        <v>175.20889027561316</v>
      </c>
      <c r="F11551" s="88">
        <v>537.75259181475303</v>
      </c>
      <c r="G11551" s="88">
        <v>796.78512577664014</v>
      </c>
      <c r="H11551" s="88">
        <v>1040.4574549821391</v>
      </c>
      <c r="I11551" s="88">
        <v>1430.5667361714231</v>
      </c>
      <c r="J11551" s="88">
        <v>2082.278187625865</v>
      </c>
      <c r="K11551" s="88">
        <v>3479.4460253424113</v>
      </c>
      <c r="L11551" s="88">
        <v>3702.893045296757</v>
      </c>
      <c r="M11551" s="88">
        <v>3777.4670925131568</v>
      </c>
    </row>
    <row r="11552" spans="3:13" x14ac:dyDescent="0.2">
      <c r="C11552" s="88">
        <v>0.57269999999999999</v>
      </c>
      <c r="D11552" s="88">
        <v>16905.152620981931</v>
      </c>
      <c r="E11552" s="88">
        <v>175.21665419309647</v>
      </c>
      <c r="F11552" s="88">
        <v>537.75521874112474</v>
      </c>
      <c r="G11552" s="88">
        <v>796.78874568782749</v>
      </c>
      <c r="H11552" s="88">
        <v>1040.4858646787125</v>
      </c>
      <c r="I11552" s="88">
        <v>1430.5794892930858</v>
      </c>
      <c r="J11552" s="88">
        <v>2082.284514005426</v>
      </c>
      <c r="K11552" s="88">
        <v>3479.4838651811806</v>
      </c>
      <c r="L11552" s="88">
        <v>3702.9276398878701</v>
      </c>
      <c r="M11552" s="88">
        <v>3777.4821005027829</v>
      </c>
    </row>
    <row r="11553" spans="3:13" x14ac:dyDescent="0.2">
      <c r="C11553" s="88">
        <v>0.57274999999999998</v>
      </c>
      <c r="D11553" s="88">
        <v>16905.233306836715</v>
      </c>
      <c r="E11553" s="88">
        <v>175.23858961005772</v>
      </c>
      <c r="F11553" s="88">
        <v>537.76294906027033</v>
      </c>
      <c r="G11553" s="88">
        <v>796.80710000016006</v>
      </c>
      <c r="H11553" s="88">
        <v>1040.5036063756916</v>
      </c>
      <c r="I11553" s="88">
        <v>1430.598023350829</v>
      </c>
      <c r="J11553" s="88">
        <v>2082.3096850950938</v>
      </c>
      <c r="K11553" s="88">
        <v>3479.5571613522852</v>
      </c>
      <c r="L11553" s="88">
        <v>3702.9501856081124</v>
      </c>
      <c r="M11553" s="88">
        <v>3777.5048074794354</v>
      </c>
    </row>
    <row r="11554" spans="3:13" x14ac:dyDescent="0.2">
      <c r="C11554" s="88">
        <v>0.57279999999999998</v>
      </c>
      <c r="D11554" s="88">
        <v>16905.269496109457</v>
      </c>
      <c r="E11554" s="88">
        <v>175.2406414423258</v>
      </c>
      <c r="F11554" s="88">
        <v>537.76305085121476</v>
      </c>
      <c r="G11554" s="88">
        <v>796.8380750018755</v>
      </c>
      <c r="H11554" s="88">
        <v>1040.5045528262831</v>
      </c>
      <c r="I11554" s="88">
        <v>1430.6058843872106</v>
      </c>
      <c r="J11554" s="88">
        <v>2082.3156990114421</v>
      </c>
      <c r="K11554" s="88">
        <v>3479.5576241727799</v>
      </c>
      <c r="L11554" s="88">
        <v>3703.0079896551742</v>
      </c>
      <c r="M11554" s="88">
        <v>3777.5137817298523</v>
      </c>
    </row>
    <row r="11555" spans="3:13" x14ac:dyDescent="0.2">
      <c r="C11555" s="88">
        <v>0.57284999999999997</v>
      </c>
      <c r="D11555" s="88">
        <v>16905.302328793288</v>
      </c>
      <c r="E11555" s="88">
        <v>175.24784186480338</v>
      </c>
      <c r="F11555" s="88">
        <v>537.76736036272405</v>
      </c>
      <c r="G11555" s="88">
        <v>796.83968336319185</v>
      </c>
      <c r="H11555" s="88">
        <v>1040.5228223049303</v>
      </c>
      <c r="I11555" s="88">
        <v>1430.6188132811249</v>
      </c>
      <c r="J11555" s="88">
        <v>2082.3506488114949</v>
      </c>
      <c r="K11555" s="88">
        <v>3479.5760547046971</v>
      </c>
      <c r="L11555" s="88">
        <v>3703.0104023184895</v>
      </c>
      <c r="M11555" s="88">
        <v>3777.5482746171324</v>
      </c>
    </row>
    <row r="11556" spans="3:13" x14ac:dyDescent="0.2">
      <c r="C11556" s="88">
        <v>0.57289999999999996</v>
      </c>
      <c r="D11556" s="88">
        <v>16905.662172587919</v>
      </c>
      <c r="E11556" s="88">
        <v>175.25599043246439</v>
      </c>
      <c r="F11556" s="88">
        <v>537.77765526813846</v>
      </c>
      <c r="G11556" s="88">
        <v>796.88497597742571</v>
      </c>
      <c r="H11556" s="88">
        <v>1040.5234626877332</v>
      </c>
      <c r="I11556" s="88">
        <v>1430.622439813867</v>
      </c>
      <c r="J11556" s="88">
        <v>2082.3509881551499</v>
      </c>
      <c r="K11556" s="88">
        <v>3479.6087791298082</v>
      </c>
      <c r="L11556" s="88">
        <v>3703.0517201278426</v>
      </c>
      <c r="M11556" s="88">
        <v>3777.5568512991945</v>
      </c>
    </row>
    <row r="11557" spans="3:13" x14ac:dyDescent="0.2">
      <c r="C11557" s="88">
        <v>0.57294999999999996</v>
      </c>
      <c r="D11557" s="88">
        <v>16905.697304896978</v>
      </c>
      <c r="E11557" s="88">
        <v>175.25612474254467</v>
      </c>
      <c r="F11557" s="88">
        <v>537.78001405655277</v>
      </c>
      <c r="G11557" s="88">
        <v>796.89557260895572</v>
      </c>
      <c r="H11557" s="88">
        <v>1040.5657920784083</v>
      </c>
      <c r="I11557" s="88">
        <v>1430.6333214395322</v>
      </c>
      <c r="J11557" s="88">
        <v>2082.3530088039847</v>
      </c>
      <c r="K11557" s="88">
        <v>3479.6516434816167</v>
      </c>
      <c r="L11557" s="88">
        <v>3703.152016197696</v>
      </c>
      <c r="M11557" s="88">
        <v>3777.5789244129833</v>
      </c>
    </row>
    <row r="11558" spans="3:13" x14ac:dyDescent="0.2">
      <c r="C11558" s="88">
        <v>0.57299999999999995</v>
      </c>
      <c r="D11558" s="88">
        <v>16905.717362731997</v>
      </c>
      <c r="E11558" s="88">
        <v>175.26223390144423</v>
      </c>
      <c r="F11558" s="88">
        <v>537.78530066049734</v>
      </c>
      <c r="G11558" s="88">
        <v>796.92994996556172</v>
      </c>
      <c r="H11558" s="88">
        <v>1040.5666942815333</v>
      </c>
      <c r="I11558" s="88">
        <v>1430.6469426900335</v>
      </c>
      <c r="J11558" s="88">
        <v>2082.3949398121295</v>
      </c>
      <c r="K11558" s="88">
        <v>3479.6912480480701</v>
      </c>
      <c r="L11558" s="88">
        <v>3703.2655245429987</v>
      </c>
      <c r="M11558" s="88">
        <v>3777.5914562095204</v>
      </c>
    </row>
    <row r="11559" spans="3:13" x14ac:dyDescent="0.2">
      <c r="C11559" s="88">
        <v>0.57304999999999995</v>
      </c>
      <c r="D11559" s="88">
        <v>16905.826137704949</v>
      </c>
      <c r="E11559" s="88">
        <v>175.26295894188843</v>
      </c>
      <c r="F11559" s="88">
        <v>537.78914894609943</v>
      </c>
      <c r="G11559" s="88">
        <v>796.96473072372282</v>
      </c>
      <c r="H11559" s="88">
        <v>1040.5690279121541</v>
      </c>
      <c r="I11559" s="88">
        <v>1430.6595308415458</v>
      </c>
      <c r="J11559" s="88">
        <v>2082.4622247949505</v>
      </c>
      <c r="K11559" s="88">
        <v>3479.7331755849664</v>
      </c>
      <c r="L11559" s="88">
        <v>3703.4533544264332</v>
      </c>
      <c r="M11559" s="88">
        <v>3777.6061686906073</v>
      </c>
    </row>
    <row r="11560" spans="3:13" x14ac:dyDescent="0.2">
      <c r="C11560" s="88">
        <v>0.57310000000000005</v>
      </c>
      <c r="D11560" s="88">
        <v>16905.826424152419</v>
      </c>
      <c r="E11560" s="88">
        <v>175.26295894188843</v>
      </c>
      <c r="F11560" s="88">
        <v>537.798007233509</v>
      </c>
      <c r="G11560" s="88">
        <v>796.97866604720411</v>
      </c>
      <c r="H11560" s="88">
        <v>1040.5757913554867</v>
      </c>
      <c r="I11560" s="88">
        <v>1430.6907149053723</v>
      </c>
      <c r="J11560" s="88">
        <v>2082.4693745285817</v>
      </c>
      <c r="K11560" s="88">
        <v>3479.7751978203942</v>
      </c>
      <c r="L11560" s="88">
        <v>3703.5976211346715</v>
      </c>
      <c r="M11560" s="88">
        <v>3777.6180718256405</v>
      </c>
    </row>
    <row r="11561" spans="3:13" x14ac:dyDescent="0.2">
      <c r="C11561" s="88">
        <v>0.57315000000000005</v>
      </c>
      <c r="D11561" s="88">
        <v>16905.852779396962</v>
      </c>
      <c r="E11561" s="88">
        <v>175.26986810790822</v>
      </c>
      <c r="F11561" s="88">
        <v>537.79911859445019</v>
      </c>
      <c r="G11561" s="88">
        <v>796.98268706453291</v>
      </c>
      <c r="H11561" s="88">
        <v>1040.6249806323522</v>
      </c>
      <c r="I11561" s="88">
        <v>1430.7871682494829</v>
      </c>
      <c r="J11561" s="88">
        <v>2082.4848893460203</v>
      </c>
      <c r="K11561" s="88">
        <v>3479.7953805258639</v>
      </c>
      <c r="L11561" s="88">
        <v>3703.6638527861141</v>
      </c>
      <c r="M11561" s="88">
        <v>3777.672191444356</v>
      </c>
    </row>
    <row r="11562" spans="3:13" x14ac:dyDescent="0.2">
      <c r="C11562" s="88">
        <v>0.57320000000000004</v>
      </c>
      <c r="D11562" s="88">
        <v>16905.908934882616</v>
      </c>
      <c r="E11562" s="88">
        <v>175.28327348713083</v>
      </c>
      <c r="F11562" s="88">
        <v>537.80164962950494</v>
      </c>
      <c r="G11562" s="88">
        <v>797.01889813804792</v>
      </c>
      <c r="H11562" s="88">
        <v>1040.6591477398233</v>
      </c>
      <c r="I11562" s="88">
        <v>1430.830162221172</v>
      </c>
      <c r="J11562" s="88">
        <v>2082.5625547551108</v>
      </c>
      <c r="K11562" s="88">
        <v>3479.9231850642132</v>
      </c>
      <c r="L11562" s="88">
        <v>3703.7096450303343</v>
      </c>
      <c r="M11562" s="88">
        <v>3777.6740969667999</v>
      </c>
    </row>
    <row r="11563" spans="3:13" x14ac:dyDescent="0.2">
      <c r="C11563" s="88">
        <v>0.57325000000000004</v>
      </c>
      <c r="D11563" s="88">
        <v>16905.921894935676</v>
      </c>
      <c r="E11563" s="88">
        <v>175.28872532654259</v>
      </c>
      <c r="F11563" s="88">
        <v>537.81191837565711</v>
      </c>
      <c r="G11563" s="88">
        <v>797.03236103098561</v>
      </c>
      <c r="H11563" s="88">
        <v>1040.6598060023616</v>
      </c>
      <c r="I11563" s="88">
        <v>1430.8894475987959</v>
      </c>
      <c r="J11563" s="88">
        <v>2082.5680092817165</v>
      </c>
      <c r="K11563" s="88">
        <v>3480.0232355328262</v>
      </c>
      <c r="L11563" s="88">
        <v>3703.7487203887326</v>
      </c>
      <c r="M11563" s="88">
        <v>3777.6969264972049</v>
      </c>
    </row>
    <row r="11564" spans="3:13" x14ac:dyDescent="0.2">
      <c r="C11564" s="88">
        <v>0.57330000000000003</v>
      </c>
      <c r="D11564" s="88">
        <v>16906.100683616023</v>
      </c>
      <c r="E11564" s="88">
        <v>175.31601812781173</v>
      </c>
      <c r="F11564" s="88">
        <v>537.81663546981372</v>
      </c>
      <c r="G11564" s="88">
        <v>797.03395299131762</v>
      </c>
      <c r="H11564" s="88">
        <v>1040.6768911232698</v>
      </c>
      <c r="I11564" s="88">
        <v>1430.8913721897879</v>
      </c>
      <c r="J11564" s="88">
        <v>2082.5736589481562</v>
      </c>
      <c r="K11564" s="88">
        <v>3480.0342885559012</v>
      </c>
      <c r="L11564" s="88">
        <v>3703.8556636145049</v>
      </c>
      <c r="M11564" s="88">
        <v>3777.7110796978918</v>
      </c>
    </row>
    <row r="11565" spans="3:13" x14ac:dyDescent="0.2">
      <c r="C11565" s="88">
        <v>0.57335000000000003</v>
      </c>
      <c r="D11565" s="88">
        <v>16906.227675699327</v>
      </c>
      <c r="E11565" s="88">
        <v>175.31601812781173</v>
      </c>
      <c r="F11565" s="88">
        <v>537.82272020591154</v>
      </c>
      <c r="G11565" s="88">
        <v>797.0373516918462</v>
      </c>
      <c r="H11565" s="88">
        <v>1040.6801663760293</v>
      </c>
      <c r="I11565" s="88">
        <v>1430.9058607999109</v>
      </c>
      <c r="J11565" s="88">
        <v>2082.5758204972644</v>
      </c>
      <c r="K11565" s="88">
        <v>3480.097093366111</v>
      </c>
      <c r="L11565" s="88">
        <v>3703.940580084859</v>
      </c>
      <c r="M11565" s="88">
        <v>3777.74088810383</v>
      </c>
    </row>
    <row r="11566" spans="3:13" x14ac:dyDescent="0.2">
      <c r="C11566" s="88">
        <v>0.57340000000000002</v>
      </c>
      <c r="D11566" s="88">
        <v>16907.113870021378</v>
      </c>
      <c r="E11566" s="88">
        <v>175.31861591498091</v>
      </c>
      <c r="F11566" s="88">
        <v>537.83187289232228</v>
      </c>
      <c r="G11566" s="88">
        <v>797.0662360045967</v>
      </c>
      <c r="H11566" s="88">
        <v>1040.68114938912</v>
      </c>
      <c r="I11566" s="88">
        <v>1430.9665017804759</v>
      </c>
      <c r="J11566" s="88">
        <v>2082.6345243569858</v>
      </c>
      <c r="K11566" s="88">
        <v>3480.1456911390073</v>
      </c>
      <c r="L11566" s="88">
        <v>3704.4114104500932</v>
      </c>
      <c r="M11566" s="88">
        <v>3777.7526196241838</v>
      </c>
    </row>
    <row r="11567" spans="3:13" x14ac:dyDescent="0.2">
      <c r="C11567" s="88">
        <v>0.57345000000000002</v>
      </c>
      <c r="D11567" s="88">
        <v>16907.275941683813</v>
      </c>
      <c r="E11567" s="88">
        <v>175.32429978920391</v>
      </c>
      <c r="F11567" s="88">
        <v>537.83828204072051</v>
      </c>
      <c r="G11567" s="88">
        <v>797.13099937012248</v>
      </c>
      <c r="H11567" s="88">
        <v>1040.6890775732509</v>
      </c>
      <c r="I11567" s="88">
        <v>1430.9939895037896</v>
      </c>
      <c r="J11567" s="88">
        <v>2082.6377457532503</v>
      </c>
      <c r="K11567" s="88">
        <v>3480.1596773294082</v>
      </c>
      <c r="L11567" s="88">
        <v>3704.4385416044779</v>
      </c>
      <c r="M11567" s="88">
        <v>3777.7574578627846</v>
      </c>
    </row>
    <row r="11568" spans="3:13" x14ac:dyDescent="0.2">
      <c r="C11568" s="88">
        <v>0.57350000000000001</v>
      </c>
      <c r="D11568" s="88">
        <v>16907.509200738994</v>
      </c>
      <c r="E11568" s="88">
        <v>175.32447974612933</v>
      </c>
      <c r="F11568" s="88">
        <v>537.8420777297988</v>
      </c>
      <c r="G11568" s="88">
        <v>797.13608572498606</v>
      </c>
      <c r="H11568" s="88">
        <v>1040.6968623924881</v>
      </c>
      <c r="I11568" s="88">
        <v>1430.9979618338057</v>
      </c>
      <c r="J11568" s="88">
        <v>2082.6977103427475</v>
      </c>
      <c r="K11568" s="88">
        <v>3480.2503286205801</v>
      </c>
      <c r="L11568" s="88">
        <v>3704.4420060677776</v>
      </c>
      <c r="M11568" s="88">
        <v>3777.7644434803974</v>
      </c>
    </row>
    <row r="11569" spans="3:13" x14ac:dyDescent="0.2">
      <c r="C11569" s="88">
        <v>0.57355</v>
      </c>
      <c r="D11569" s="88">
        <v>16907.623477321373</v>
      </c>
      <c r="E11569" s="88">
        <v>175.32608893232373</v>
      </c>
      <c r="F11569" s="88">
        <v>537.85328461103836</v>
      </c>
      <c r="G11569" s="88">
        <v>797.14004672001465</v>
      </c>
      <c r="H11569" s="88">
        <v>1040.7075781425578</v>
      </c>
      <c r="I11569" s="88">
        <v>1431.0080192898386</v>
      </c>
      <c r="J11569" s="88">
        <v>2082.8156477046846</v>
      </c>
      <c r="K11569" s="88">
        <v>3480.2571674862638</v>
      </c>
      <c r="L11569" s="88">
        <v>3704.561284261828</v>
      </c>
      <c r="M11569" s="88">
        <v>3777.7781726658554</v>
      </c>
    </row>
    <row r="11570" spans="3:13" x14ac:dyDescent="0.2">
      <c r="C11570" s="88">
        <v>0.5736</v>
      </c>
      <c r="D11570" s="88">
        <v>16907.681931747145</v>
      </c>
      <c r="E11570" s="88">
        <v>175.32685300102276</v>
      </c>
      <c r="F11570" s="88">
        <v>537.86416198314873</v>
      </c>
      <c r="G11570" s="88">
        <v>797.14496682381468</v>
      </c>
      <c r="H11570" s="88">
        <v>1040.7133943859126</v>
      </c>
      <c r="I11570" s="88">
        <v>1431.009607686819</v>
      </c>
      <c r="J11570" s="88">
        <v>2082.8469224152923</v>
      </c>
      <c r="K11570" s="88">
        <v>3480.2992505843245</v>
      </c>
      <c r="L11570" s="88">
        <v>3704.5969497679389</v>
      </c>
      <c r="M11570" s="88">
        <v>3777.7796774132094</v>
      </c>
    </row>
    <row r="11571" spans="3:13" x14ac:dyDescent="0.2">
      <c r="C11571" s="88">
        <v>0.57364999999999999</v>
      </c>
      <c r="D11571" s="88">
        <v>16907.842696047119</v>
      </c>
      <c r="E11571" s="88">
        <v>175.3431040889609</v>
      </c>
      <c r="F11571" s="88">
        <v>537.86850419883012</v>
      </c>
      <c r="G11571" s="88">
        <v>797.14652974408318</v>
      </c>
      <c r="H11571" s="88">
        <v>1040.7137319177846</v>
      </c>
      <c r="I11571" s="88">
        <v>1431.0288576544322</v>
      </c>
      <c r="J11571" s="88">
        <v>2082.8794735667152</v>
      </c>
      <c r="K11571" s="88">
        <v>3480.3165833983276</v>
      </c>
      <c r="L11571" s="88">
        <v>3704.7981191188273</v>
      </c>
      <c r="M11571" s="88">
        <v>3777.7831984330637</v>
      </c>
    </row>
    <row r="11572" spans="3:13" x14ac:dyDescent="0.2">
      <c r="C11572" s="88">
        <v>0.57369999999999999</v>
      </c>
      <c r="D11572" s="88">
        <v>16907.90159475473</v>
      </c>
      <c r="E11572" s="88">
        <v>175.3517746974112</v>
      </c>
      <c r="F11572" s="88">
        <v>537.87070023674914</v>
      </c>
      <c r="G11572" s="88">
        <v>797.15123953405009</v>
      </c>
      <c r="H11572" s="88">
        <v>1040.7626288657061</v>
      </c>
      <c r="I11572" s="88">
        <v>1431.0383189114723</v>
      </c>
      <c r="J11572" s="88">
        <v>2082.9085885938534</v>
      </c>
      <c r="K11572" s="88">
        <v>3480.3286093533397</v>
      </c>
      <c r="L11572" s="88">
        <v>3704.8033861009671</v>
      </c>
      <c r="M11572" s="88">
        <v>3777.9029894808568</v>
      </c>
    </row>
    <row r="11573" spans="3:13" x14ac:dyDescent="0.2">
      <c r="C11573" s="88">
        <v>0.57374999999999998</v>
      </c>
      <c r="D11573" s="88">
        <v>16908.061584411407</v>
      </c>
      <c r="E11573" s="88">
        <v>175.3517746974112</v>
      </c>
      <c r="F11573" s="88">
        <v>537.87263452085426</v>
      </c>
      <c r="G11573" s="88">
        <v>797.16566544633952</v>
      </c>
      <c r="H11573" s="88">
        <v>1040.7840887480911</v>
      </c>
      <c r="I11573" s="88">
        <v>1431.0428915496254</v>
      </c>
      <c r="J11573" s="88">
        <v>2082.9466773204367</v>
      </c>
      <c r="K11573" s="88">
        <v>3480.3703993800091</v>
      </c>
      <c r="L11573" s="88">
        <v>3704.8130088894031</v>
      </c>
      <c r="M11573" s="88">
        <v>3777.9277960820782</v>
      </c>
    </row>
    <row r="11574" spans="3:13" x14ac:dyDescent="0.2">
      <c r="C11574" s="88">
        <v>0.57379999999999998</v>
      </c>
      <c r="D11574" s="88">
        <v>16908.456236392329</v>
      </c>
      <c r="E11574" s="88">
        <v>175.35636899859037</v>
      </c>
      <c r="F11574" s="88">
        <v>537.87561744291997</v>
      </c>
      <c r="G11574" s="88">
        <v>797.17149974254698</v>
      </c>
      <c r="H11574" s="88">
        <v>1040.80797754586</v>
      </c>
      <c r="I11574" s="88">
        <v>1431.0760322586129</v>
      </c>
      <c r="J11574" s="88">
        <v>2082.9480924982895</v>
      </c>
      <c r="K11574" s="88">
        <v>3480.4813970094947</v>
      </c>
      <c r="L11574" s="88">
        <v>3704.9177012968394</v>
      </c>
      <c r="M11574" s="88">
        <v>3777.9336083394096</v>
      </c>
    </row>
    <row r="11575" spans="3:13" x14ac:dyDescent="0.2">
      <c r="C11575" s="88">
        <v>0.57384999999999997</v>
      </c>
      <c r="D11575" s="88">
        <v>16908.545573362142</v>
      </c>
      <c r="E11575" s="88">
        <v>175.361528374302</v>
      </c>
      <c r="F11575" s="88">
        <v>537.87943480470767</v>
      </c>
      <c r="G11575" s="88">
        <v>797.28524992092616</v>
      </c>
      <c r="H11575" s="88">
        <v>1040.8287694693568</v>
      </c>
      <c r="I11575" s="88">
        <v>1431.0899247243947</v>
      </c>
      <c r="J11575" s="88">
        <v>2082.9487114553972</v>
      </c>
      <c r="K11575" s="88">
        <v>3480.575237514568</v>
      </c>
      <c r="L11575" s="88">
        <v>3705.1645573202086</v>
      </c>
      <c r="M11575" s="88">
        <v>3777.9507101125105</v>
      </c>
    </row>
    <row r="11576" spans="3:13" x14ac:dyDescent="0.2">
      <c r="C11576" s="88">
        <v>0.57389999999999997</v>
      </c>
      <c r="D11576" s="88">
        <v>16908.663712202815</v>
      </c>
      <c r="E11576" s="88">
        <v>175.37629338753868</v>
      </c>
      <c r="F11576" s="88">
        <v>537.88154929907842</v>
      </c>
      <c r="G11576" s="88">
        <v>797.29896495023877</v>
      </c>
      <c r="H11576" s="88">
        <v>1040.8338497713471</v>
      </c>
      <c r="I11576" s="88">
        <v>1431.116933312062</v>
      </c>
      <c r="J11576" s="88">
        <v>2082.9559412382223</v>
      </c>
      <c r="K11576" s="88">
        <v>3480.6514890634271</v>
      </c>
      <c r="L11576" s="88">
        <v>3705.235327199066</v>
      </c>
      <c r="M11576" s="88">
        <v>3777.9528180064062</v>
      </c>
    </row>
    <row r="11577" spans="3:13" x14ac:dyDescent="0.2">
      <c r="C11577" s="88">
        <v>0.57394999999999996</v>
      </c>
      <c r="D11577" s="88">
        <v>16908.95025523939</v>
      </c>
      <c r="E11577" s="88">
        <v>175.39304570944023</v>
      </c>
      <c r="F11577" s="88">
        <v>537.88168003616465</v>
      </c>
      <c r="G11577" s="88">
        <v>797.3025816459608</v>
      </c>
      <c r="H11577" s="88">
        <v>1040.8491075564066</v>
      </c>
      <c r="I11577" s="88">
        <v>1431.1460381281995</v>
      </c>
      <c r="J11577" s="88">
        <v>2082.9639730103631</v>
      </c>
      <c r="K11577" s="88">
        <v>3480.7097407056917</v>
      </c>
      <c r="L11577" s="88">
        <v>3705.2628969314082</v>
      </c>
      <c r="M11577" s="88">
        <v>3777.9769067438242</v>
      </c>
    </row>
    <row r="11578" spans="3:13" x14ac:dyDescent="0.2">
      <c r="C11578" s="88">
        <v>0.57399999999999995</v>
      </c>
      <c r="D11578" s="88">
        <v>16909.228981603475</v>
      </c>
      <c r="E11578" s="88">
        <v>175.39831312120623</v>
      </c>
      <c r="F11578" s="88">
        <v>537.90392514570385</v>
      </c>
      <c r="G11578" s="88">
        <v>797.31692507735534</v>
      </c>
      <c r="H11578" s="88">
        <v>1040.8652054476183</v>
      </c>
      <c r="I11578" s="88">
        <v>1431.1642196364833</v>
      </c>
      <c r="J11578" s="88">
        <v>2082.9840685608383</v>
      </c>
      <c r="K11578" s="88">
        <v>3480.7273208297456</v>
      </c>
      <c r="L11578" s="88">
        <v>3705.2887769491754</v>
      </c>
      <c r="M11578" s="88">
        <v>3777.98281387718</v>
      </c>
    </row>
    <row r="11579" spans="3:13" x14ac:dyDescent="0.2">
      <c r="C11579" s="88">
        <v>0.57404999999999995</v>
      </c>
      <c r="D11579" s="88">
        <v>16909.286537386324</v>
      </c>
      <c r="E11579" s="88">
        <v>175.40445003892091</v>
      </c>
      <c r="F11579" s="88">
        <v>537.90456959928179</v>
      </c>
      <c r="G11579" s="88">
        <v>797.32860529749041</v>
      </c>
      <c r="H11579" s="88">
        <v>1040.8684707801995</v>
      </c>
      <c r="I11579" s="88">
        <v>1431.1688589991622</v>
      </c>
      <c r="J11579" s="88">
        <v>2083.1476144412318</v>
      </c>
      <c r="K11579" s="88">
        <v>3480.8128661648475</v>
      </c>
      <c r="L11579" s="88">
        <v>3705.6557545828823</v>
      </c>
      <c r="M11579" s="88">
        <v>3777.985399893691</v>
      </c>
    </row>
    <row r="11580" spans="3:13" x14ac:dyDescent="0.2">
      <c r="C11580" s="88">
        <v>0.57410000000000005</v>
      </c>
      <c r="D11580" s="88">
        <v>16909.49243836389</v>
      </c>
      <c r="E11580" s="88">
        <v>175.41411262158817</v>
      </c>
      <c r="F11580" s="88">
        <v>537.92171858951269</v>
      </c>
      <c r="G11580" s="88">
        <v>797.35503316069708</v>
      </c>
      <c r="H11580" s="88">
        <v>1040.8744522650113</v>
      </c>
      <c r="I11580" s="88">
        <v>1431.1771240312423</v>
      </c>
      <c r="J11580" s="88">
        <v>2083.1482790866344</v>
      </c>
      <c r="K11580" s="88">
        <v>3480.8833378897612</v>
      </c>
      <c r="L11580" s="88">
        <v>3705.7488777470862</v>
      </c>
      <c r="M11580" s="88">
        <v>3778.0212994220815</v>
      </c>
    </row>
    <row r="11581" spans="3:13" x14ac:dyDescent="0.2">
      <c r="C11581" s="88">
        <v>0.57415000000000005</v>
      </c>
      <c r="D11581" s="88">
        <v>16909.557459783216</v>
      </c>
      <c r="E11581" s="88">
        <v>175.41411262158817</v>
      </c>
      <c r="F11581" s="88">
        <v>537.92921782537633</v>
      </c>
      <c r="G11581" s="88">
        <v>797.36024398685277</v>
      </c>
      <c r="H11581" s="88">
        <v>1040.8881421000378</v>
      </c>
      <c r="I11581" s="88">
        <v>1431.1781665583349</v>
      </c>
      <c r="J11581" s="88">
        <v>2083.1623014094771</v>
      </c>
      <c r="K11581" s="88">
        <v>3480.8893139602678</v>
      </c>
      <c r="L11581" s="88">
        <v>3705.7913628940996</v>
      </c>
      <c r="M11581" s="88">
        <v>3778.0288673020409</v>
      </c>
    </row>
    <row r="11582" spans="3:13" x14ac:dyDescent="0.2">
      <c r="C11582" s="88">
        <v>0.57420000000000004</v>
      </c>
      <c r="D11582" s="88">
        <v>16909.605064227027</v>
      </c>
      <c r="E11582" s="88">
        <v>175.42119408641156</v>
      </c>
      <c r="F11582" s="88">
        <v>537.93945806605552</v>
      </c>
      <c r="G11582" s="88">
        <v>797.36502905300131</v>
      </c>
      <c r="H11582" s="88">
        <v>1040.8918121944525</v>
      </c>
      <c r="I11582" s="88">
        <v>1431.1810443795994</v>
      </c>
      <c r="J11582" s="88">
        <v>2083.2097698550142</v>
      </c>
      <c r="K11582" s="88">
        <v>3481.0081282604051</v>
      </c>
      <c r="L11582" s="88">
        <v>3705.987022087033</v>
      </c>
      <c r="M11582" s="88">
        <v>3778.0294374342716</v>
      </c>
    </row>
    <row r="11583" spans="3:13" x14ac:dyDescent="0.2">
      <c r="C11583" s="88">
        <v>0.57425000000000004</v>
      </c>
      <c r="D11583" s="88">
        <v>16909.670562181371</v>
      </c>
      <c r="E11583" s="88">
        <v>175.4260272182828</v>
      </c>
      <c r="F11583" s="88">
        <v>537.95530842683547</v>
      </c>
      <c r="G11583" s="88">
        <v>797.44564607775646</v>
      </c>
      <c r="H11583" s="88">
        <v>1040.8959513782443</v>
      </c>
      <c r="I11583" s="88">
        <v>1431.1951854769336</v>
      </c>
      <c r="J11583" s="88">
        <v>2083.2148305782684</v>
      </c>
      <c r="K11583" s="88">
        <v>3481.0451607272125</v>
      </c>
      <c r="L11583" s="88">
        <v>3705.9929886257528</v>
      </c>
      <c r="M11583" s="88">
        <v>3778.0400244150283</v>
      </c>
    </row>
    <row r="11584" spans="3:13" x14ac:dyDescent="0.2">
      <c r="C11584" s="88">
        <v>0.57430000000000003</v>
      </c>
      <c r="D11584" s="88">
        <v>16909.796141707066</v>
      </c>
      <c r="E11584" s="88">
        <v>175.44991804161509</v>
      </c>
      <c r="F11584" s="88">
        <v>537.96484343961902</v>
      </c>
      <c r="G11584" s="88">
        <v>797.44731726349073</v>
      </c>
      <c r="H11584" s="88">
        <v>1040.9015701172575</v>
      </c>
      <c r="I11584" s="88">
        <v>1431.2060335906012</v>
      </c>
      <c r="J11584" s="88">
        <v>2083.2456094798381</v>
      </c>
      <c r="K11584" s="88">
        <v>3481.1782575120087</v>
      </c>
      <c r="L11584" s="88">
        <v>3706.1317193068571</v>
      </c>
      <c r="M11584" s="88">
        <v>3778.0442492592206</v>
      </c>
    </row>
    <row r="11585" spans="3:13" x14ac:dyDescent="0.2">
      <c r="C11585" s="88">
        <v>0.57435000000000003</v>
      </c>
      <c r="D11585" s="88">
        <v>16909.898036206381</v>
      </c>
      <c r="E11585" s="88">
        <v>175.45775134785436</v>
      </c>
      <c r="F11585" s="88">
        <v>537.96544915914319</v>
      </c>
      <c r="G11585" s="88">
        <v>797.44776169963734</v>
      </c>
      <c r="H11585" s="88">
        <v>1040.907537522367</v>
      </c>
      <c r="I11585" s="88">
        <v>1431.2190522963569</v>
      </c>
      <c r="J11585" s="88">
        <v>2083.2751739015921</v>
      </c>
      <c r="K11585" s="88">
        <v>3481.3235703161172</v>
      </c>
      <c r="L11585" s="88">
        <v>3706.1318753484506</v>
      </c>
      <c r="M11585" s="88">
        <v>3778.0877231283675</v>
      </c>
    </row>
    <row r="11586" spans="3:13" x14ac:dyDescent="0.2">
      <c r="C11586" s="88">
        <v>0.57440000000000002</v>
      </c>
      <c r="D11586" s="88">
        <v>16909.899161466765</v>
      </c>
      <c r="E11586" s="88">
        <v>175.47211198085643</v>
      </c>
      <c r="F11586" s="88">
        <v>537.96601217248872</v>
      </c>
      <c r="G11586" s="88">
        <v>797.45353539586176</v>
      </c>
      <c r="H11586" s="88">
        <v>1040.9090740962652</v>
      </c>
      <c r="I11586" s="88">
        <v>1431.2836222810083</v>
      </c>
      <c r="J11586" s="88">
        <v>2083.3160409191119</v>
      </c>
      <c r="K11586" s="88">
        <v>3481.3702540065487</v>
      </c>
      <c r="L11586" s="88">
        <v>3706.2916542721541</v>
      </c>
      <c r="M11586" s="88">
        <v>3778.1630363897202</v>
      </c>
    </row>
    <row r="11587" spans="3:13" x14ac:dyDescent="0.2">
      <c r="C11587" s="88">
        <v>0.57445000000000002</v>
      </c>
      <c r="D11587" s="88">
        <v>16910.100692646662</v>
      </c>
      <c r="E11587" s="88">
        <v>175.47346690300219</v>
      </c>
      <c r="F11587" s="88">
        <v>537.97373176302472</v>
      </c>
      <c r="G11587" s="88">
        <v>797.47641285424197</v>
      </c>
      <c r="H11587" s="88">
        <v>1040.9264448025879</v>
      </c>
      <c r="I11587" s="88">
        <v>1431.3125607439251</v>
      </c>
      <c r="J11587" s="88">
        <v>2083.317998644513</v>
      </c>
      <c r="K11587" s="88">
        <v>3481.4929521223544</v>
      </c>
      <c r="L11587" s="88">
        <v>3706.3376501496232</v>
      </c>
      <c r="M11587" s="88">
        <v>3778.1749249316726</v>
      </c>
    </row>
    <row r="11588" spans="3:13" x14ac:dyDescent="0.2">
      <c r="C11588" s="88">
        <v>0.57450000000000001</v>
      </c>
      <c r="D11588" s="88">
        <v>16910.143940776739</v>
      </c>
      <c r="E11588" s="88">
        <v>175.47346690300219</v>
      </c>
      <c r="F11588" s="88">
        <v>537.97446477116773</v>
      </c>
      <c r="G11588" s="88">
        <v>797.49547689020937</v>
      </c>
      <c r="H11588" s="88">
        <v>1040.9264573688865</v>
      </c>
      <c r="I11588" s="88">
        <v>1431.3262204747957</v>
      </c>
      <c r="J11588" s="88">
        <v>2083.3448061476547</v>
      </c>
      <c r="K11588" s="88">
        <v>3481.54349159501</v>
      </c>
      <c r="L11588" s="88">
        <v>3706.384753036441</v>
      </c>
      <c r="M11588" s="88">
        <v>3778.1834807722944</v>
      </c>
    </row>
    <row r="11589" spans="3:13" x14ac:dyDescent="0.2">
      <c r="C11589" s="88">
        <v>0.57455000000000001</v>
      </c>
      <c r="D11589" s="88">
        <v>16910.239333981346</v>
      </c>
      <c r="E11589" s="88">
        <v>175.47598505720089</v>
      </c>
      <c r="F11589" s="88">
        <v>537.99013229753109</v>
      </c>
      <c r="G11589" s="88">
        <v>797.50359646357674</v>
      </c>
      <c r="H11589" s="88">
        <v>1040.993360630443</v>
      </c>
      <c r="I11589" s="88">
        <v>1431.3316304114674</v>
      </c>
      <c r="J11589" s="88">
        <v>2083.3967342231699</v>
      </c>
      <c r="K11589" s="88">
        <v>3481.6002857872113</v>
      </c>
      <c r="L11589" s="88">
        <v>3706.3935021069583</v>
      </c>
      <c r="M11589" s="88">
        <v>3778.2097546219252</v>
      </c>
    </row>
    <row r="11590" spans="3:13" x14ac:dyDescent="0.2">
      <c r="C11590" s="88">
        <v>0.5746</v>
      </c>
      <c r="D11590" s="88">
        <v>16910.307296597184</v>
      </c>
      <c r="E11590" s="88">
        <v>175.47725726316366</v>
      </c>
      <c r="F11590" s="88">
        <v>537.99285143632733</v>
      </c>
      <c r="G11590" s="88">
        <v>797.50565766933096</v>
      </c>
      <c r="H11590" s="88">
        <v>1041.0096377323403</v>
      </c>
      <c r="I11590" s="88">
        <v>1431.3384628604917</v>
      </c>
      <c r="J11590" s="88">
        <v>2083.4822918480727</v>
      </c>
      <c r="K11590" s="88">
        <v>3481.6364583374279</v>
      </c>
      <c r="L11590" s="88">
        <v>3706.5089325364916</v>
      </c>
      <c r="M11590" s="88">
        <v>3778.2127890295842</v>
      </c>
    </row>
    <row r="11591" spans="3:13" x14ac:dyDescent="0.2">
      <c r="C11591" s="88">
        <v>0.57464999999999999</v>
      </c>
      <c r="D11591" s="88">
        <v>16910.346503559507</v>
      </c>
      <c r="E11591" s="88">
        <v>175.47957131250951</v>
      </c>
      <c r="F11591" s="88">
        <v>538.00362486488166</v>
      </c>
      <c r="G11591" s="88">
        <v>797.51229283611156</v>
      </c>
      <c r="H11591" s="88">
        <v>1041.0112708929551</v>
      </c>
      <c r="I11591" s="88">
        <v>1431.3502566461671</v>
      </c>
      <c r="J11591" s="88">
        <v>2083.5250994748676</v>
      </c>
      <c r="K11591" s="88">
        <v>3481.7329330472603</v>
      </c>
      <c r="L11591" s="88">
        <v>3706.683299147815</v>
      </c>
      <c r="M11591" s="88">
        <v>3778.2360801931445</v>
      </c>
    </row>
    <row r="11592" spans="3:13" x14ac:dyDescent="0.2">
      <c r="C11592" s="88">
        <v>0.57469999999999999</v>
      </c>
      <c r="D11592" s="88">
        <v>16910.868569199032</v>
      </c>
      <c r="E11592" s="88">
        <v>175.47957131250951</v>
      </c>
      <c r="F11592" s="88">
        <v>538.00602694872532</v>
      </c>
      <c r="G11592" s="88">
        <v>797.52024339722902</v>
      </c>
      <c r="H11592" s="88">
        <v>1041.0786403580323</v>
      </c>
      <c r="I11592" s="88">
        <v>1431.3700920289607</v>
      </c>
      <c r="J11592" s="88">
        <v>2083.5570308814881</v>
      </c>
      <c r="K11592" s="88">
        <v>3481.7473855325834</v>
      </c>
      <c r="L11592" s="88">
        <v>3706.7452468604979</v>
      </c>
      <c r="M11592" s="88">
        <v>3778.2373258145981</v>
      </c>
    </row>
    <row r="11593" spans="3:13" x14ac:dyDescent="0.2">
      <c r="C11593" s="88">
        <v>0.57474999999999998</v>
      </c>
      <c r="D11593" s="88">
        <v>16911.698396744665</v>
      </c>
      <c r="E11593" s="88">
        <v>175.48060795332094</v>
      </c>
      <c r="F11593" s="88">
        <v>538.00904600054582</v>
      </c>
      <c r="G11593" s="88">
        <v>797.53674652831478</v>
      </c>
      <c r="H11593" s="88">
        <v>1041.10425620561</v>
      </c>
      <c r="I11593" s="88">
        <v>1431.4220185970585</v>
      </c>
      <c r="J11593" s="88">
        <v>2083.5808941985806</v>
      </c>
      <c r="K11593" s="88">
        <v>3481.7713723523439</v>
      </c>
      <c r="L11593" s="88">
        <v>3706.8139218932365</v>
      </c>
      <c r="M11593" s="88">
        <v>3778.2564458917227</v>
      </c>
    </row>
    <row r="11594" spans="3:13" x14ac:dyDescent="0.2">
      <c r="C11594" s="88">
        <v>0.57479999999999998</v>
      </c>
      <c r="D11594" s="88">
        <v>16912.070150408894</v>
      </c>
      <c r="E11594" s="88">
        <v>175.48290517421538</v>
      </c>
      <c r="F11594" s="88">
        <v>538.02913448547179</v>
      </c>
      <c r="G11594" s="88">
        <v>797.54406560253301</v>
      </c>
      <c r="H11594" s="88">
        <v>1041.1187430151163</v>
      </c>
      <c r="I11594" s="88">
        <v>1431.439634604068</v>
      </c>
      <c r="J11594" s="88">
        <v>2083.6225293141774</v>
      </c>
      <c r="K11594" s="88">
        <v>3481.8020057978083</v>
      </c>
      <c r="L11594" s="88">
        <v>3706.8553476964998</v>
      </c>
      <c r="M11594" s="88">
        <v>3778.2628701657777</v>
      </c>
    </row>
    <row r="11595" spans="3:13" x14ac:dyDescent="0.2">
      <c r="C11595" s="88">
        <v>0.57484999999999997</v>
      </c>
      <c r="D11595" s="88">
        <v>16912.459611581628</v>
      </c>
      <c r="E11595" s="88">
        <v>175.48966696300613</v>
      </c>
      <c r="F11595" s="88">
        <v>538.0315157592695</v>
      </c>
      <c r="G11595" s="88">
        <v>797.54526253263793</v>
      </c>
      <c r="H11595" s="88">
        <v>1041.1268566365334</v>
      </c>
      <c r="I11595" s="88">
        <v>1431.4488667965998</v>
      </c>
      <c r="J11595" s="88">
        <v>2083.6226681383455</v>
      </c>
      <c r="K11595" s="88">
        <v>3481.8387281974401</v>
      </c>
      <c r="L11595" s="88">
        <v>3706.8560643358314</v>
      </c>
      <c r="M11595" s="88">
        <v>3778.2721513881515</v>
      </c>
    </row>
    <row r="11596" spans="3:13" x14ac:dyDescent="0.2">
      <c r="C11596" s="88">
        <v>0.57489999999999997</v>
      </c>
      <c r="D11596" s="88">
        <v>16912.57152219483</v>
      </c>
      <c r="E11596" s="88">
        <v>175.49390706870145</v>
      </c>
      <c r="F11596" s="88">
        <v>538.03225721297076</v>
      </c>
      <c r="G11596" s="88">
        <v>797.54874312461743</v>
      </c>
      <c r="H11596" s="88">
        <v>1041.1412440693939</v>
      </c>
      <c r="I11596" s="88">
        <v>1431.5039169867309</v>
      </c>
      <c r="J11596" s="88">
        <v>2083.6629585384421</v>
      </c>
      <c r="K11596" s="88">
        <v>3481.8402656307399</v>
      </c>
      <c r="L11596" s="88">
        <v>3706.8737045952084</v>
      </c>
      <c r="M11596" s="88">
        <v>3778.2796847894724</v>
      </c>
    </row>
    <row r="11597" spans="3:13" x14ac:dyDescent="0.2">
      <c r="C11597" s="88">
        <v>0.57494999999999996</v>
      </c>
      <c r="D11597" s="88">
        <v>16913.121298054743</v>
      </c>
      <c r="E11597" s="88">
        <v>175.49390706870145</v>
      </c>
      <c r="F11597" s="88">
        <v>538.03464414462633</v>
      </c>
      <c r="G11597" s="88">
        <v>797.55187597550366</v>
      </c>
      <c r="H11597" s="88">
        <v>1041.1616568053655</v>
      </c>
      <c r="I11597" s="88">
        <v>1431.5080173224919</v>
      </c>
      <c r="J11597" s="88">
        <v>2083.6709297778521</v>
      </c>
      <c r="K11597" s="88">
        <v>3481.8521564921552</v>
      </c>
      <c r="L11597" s="88">
        <v>3706.9359710923627</v>
      </c>
      <c r="M11597" s="88">
        <v>3778.2825661508687</v>
      </c>
    </row>
    <row r="11598" spans="3:13" x14ac:dyDescent="0.2">
      <c r="C11598" s="88">
        <v>0.57499999999999996</v>
      </c>
      <c r="D11598" s="88">
        <v>16913.592374856533</v>
      </c>
      <c r="E11598" s="88">
        <v>175.49910722037293</v>
      </c>
      <c r="F11598" s="88">
        <v>538.03716319446221</v>
      </c>
      <c r="G11598" s="88">
        <v>797.59300664386819</v>
      </c>
      <c r="H11598" s="88">
        <v>1041.1696476386705</v>
      </c>
      <c r="I11598" s="88">
        <v>1431.5126973396286</v>
      </c>
      <c r="J11598" s="88">
        <v>2083.7864379661842</v>
      </c>
      <c r="K11598" s="88">
        <v>3481.8758888547759</v>
      </c>
      <c r="L11598" s="88">
        <v>3706.942301523748</v>
      </c>
      <c r="M11598" s="88">
        <v>3778.2876680522145</v>
      </c>
    </row>
    <row r="11599" spans="3:13" x14ac:dyDescent="0.2">
      <c r="C11599" s="88">
        <v>0.57504999999999995</v>
      </c>
      <c r="D11599" s="88">
        <v>16913.806138706761</v>
      </c>
      <c r="E11599" s="88">
        <v>175.49910722037293</v>
      </c>
      <c r="F11599" s="88">
        <v>538.04159464456961</v>
      </c>
      <c r="G11599" s="88">
        <v>797.62974834426723</v>
      </c>
      <c r="H11599" s="88">
        <v>1041.1732734206389</v>
      </c>
      <c r="I11599" s="88">
        <v>1431.516937579102</v>
      </c>
      <c r="J11599" s="88">
        <v>2083.7936867716448</v>
      </c>
      <c r="K11599" s="88">
        <v>3481.9072326340561</v>
      </c>
      <c r="L11599" s="88">
        <v>3706.9947935078276</v>
      </c>
      <c r="M11599" s="88">
        <v>3778.3149725333528</v>
      </c>
    </row>
    <row r="11600" spans="3:13" x14ac:dyDescent="0.2">
      <c r="C11600" s="88">
        <v>0.57509999999999994</v>
      </c>
      <c r="D11600" s="88">
        <v>16914.435683581098</v>
      </c>
      <c r="E11600" s="88">
        <v>175.49910722037293</v>
      </c>
      <c r="F11600" s="88">
        <v>538.05175511415473</v>
      </c>
      <c r="G11600" s="88">
        <v>797.63503160140181</v>
      </c>
      <c r="H11600" s="88">
        <v>1041.1974811336117</v>
      </c>
      <c r="I11600" s="88">
        <v>1431.5345944118658</v>
      </c>
      <c r="J11600" s="88">
        <v>2083.8055711448196</v>
      </c>
      <c r="K11600" s="88">
        <v>3481.9521710174813</v>
      </c>
      <c r="L11600" s="88">
        <v>3707.0882015317716</v>
      </c>
      <c r="M11600" s="88">
        <v>3778.3414772856636</v>
      </c>
    </row>
    <row r="11601" spans="3:13" x14ac:dyDescent="0.2">
      <c r="C11601" s="88">
        <v>0.57515000000000005</v>
      </c>
      <c r="D11601" s="88">
        <v>16914.578440392321</v>
      </c>
      <c r="E11601" s="88">
        <v>175.5059761321827</v>
      </c>
      <c r="F11601" s="88">
        <v>538.06890999828647</v>
      </c>
      <c r="G11601" s="88">
        <v>797.67235785418461</v>
      </c>
      <c r="H11601" s="88">
        <v>1041.2062345596287</v>
      </c>
      <c r="I11601" s="88">
        <v>1431.5442229810228</v>
      </c>
      <c r="J11601" s="88">
        <v>2083.8210532351</v>
      </c>
      <c r="K11601" s="88">
        <v>3482.020942799717</v>
      </c>
      <c r="L11601" s="88">
        <v>3707.1972702638323</v>
      </c>
      <c r="M11601" s="88">
        <v>3778.3416033391759</v>
      </c>
    </row>
    <row r="11602" spans="3:13" x14ac:dyDescent="0.2">
      <c r="C11602" s="88">
        <v>0.57520000000000004</v>
      </c>
      <c r="D11602" s="88">
        <v>16914.855899137074</v>
      </c>
      <c r="E11602" s="88">
        <v>175.50746083361082</v>
      </c>
      <c r="F11602" s="88">
        <v>538.08198616001118</v>
      </c>
      <c r="G11602" s="88">
        <v>797.69060846852608</v>
      </c>
      <c r="H11602" s="88">
        <v>1041.2068301497479</v>
      </c>
      <c r="I11602" s="88">
        <v>1431.5946320103772</v>
      </c>
      <c r="J11602" s="88">
        <v>2083.8294877027915</v>
      </c>
      <c r="K11602" s="88">
        <v>3482.0783638591706</v>
      </c>
      <c r="L11602" s="88">
        <v>3707.3041125570312</v>
      </c>
      <c r="M11602" s="88">
        <v>3778.3451740502278</v>
      </c>
    </row>
    <row r="11603" spans="3:13" x14ac:dyDescent="0.2">
      <c r="C11603" s="88">
        <v>0.57525000000000004</v>
      </c>
      <c r="D11603" s="88">
        <v>16914.964382677572</v>
      </c>
      <c r="E11603" s="88">
        <v>175.51648033194397</v>
      </c>
      <c r="F11603" s="88">
        <v>538.08817716847034</v>
      </c>
      <c r="G11603" s="88">
        <v>797.71186928235466</v>
      </c>
      <c r="H11603" s="88">
        <v>1041.2171002209188</v>
      </c>
      <c r="I11603" s="88">
        <v>1431.6040767444119</v>
      </c>
      <c r="J11603" s="88">
        <v>2083.8769046250322</v>
      </c>
      <c r="K11603" s="88">
        <v>3482.1310273894514</v>
      </c>
      <c r="L11603" s="88">
        <v>3707.4160573500603</v>
      </c>
      <c r="M11603" s="88">
        <v>3778.359618228053</v>
      </c>
    </row>
    <row r="11604" spans="3:13" x14ac:dyDescent="0.2">
      <c r="C11604" s="88">
        <v>0.57530000000000003</v>
      </c>
      <c r="D11604" s="88">
        <v>16915.030891453345</v>
      </c>
      <c r="E11604" s="88">
        <v>175.51648033194397</v>
      </c>
      <c r="F11604" s="88">
        <v>538.09316695356802</v>
      </c>
      <c r="G11604" s="88">
        <v>797.71769223187357</v>
      </c>
      <c r="H11604" s="88">
        <v>1041.2178838380419</v>
      </c>
      <c r="I11604" s="88">
        <v>1431.6040893634299</v>
      </c>
      <c r="J11604" s="88">
        <v>2083.89305503579</v>
      </c>
      <c r="K11604" s="88">
        <v>3482.2055626372521</v>
      </c>
      <c r="L11604" s="88">
        <v>3707.4568884419959</v>
      </c>
      <c r="M11604" s="88">
        <v>3778.3821453460332</v>
      </c>
    </row>
    <row r="11605" spans="3:13" x14ac:dyDescent="0.2">
      <c r="C11605" s="88">
        <v>0.57535000000000003</v>
      </c>
      <c r="D11605" s="88">
        <v>16915.481448505307</v>
      </c>
      <c r="E11605" s="88">
        <v>175.52034088862547</v>
      </c>
      <c r="F11605" s="88">
        <v>538.09334193057657</v>
      </c>
      <c r="G11605" s="88">
        <v>797.71850511048433</v>
      </c>
      <c r="H11605" s="88">
        <v>1041.2287387208453</v>
      </c>
      <c r="I11605" s="88">
        <v>1431.6196993582939</v>
      </c>
      <c r="J11605" s="88">
        <v>2083.9152621082417</v>
      </c>
      <c r="K11605" s="88">
        <v>3482.2126513567882</v>
      </c>
      <c r="L11605" s="88">
        <v>3707.5719263621713</v>
      </c>
      <c r="M11605" s="88">
        <v>3778.3917314313667</v>
      </c>
    </row>
    <row r="11606" spans="3:13" x14ac:dyDescent="0.2">
      <c r="C11606" s="88">
        <v>0.57540000000000002</v>
      </c>
      <c r="D11606" s="88">
        <v>16915.509949987518</v>
      </c>
      <c r="E11606" s="88">
        <v>175.52250835620725</v>
      </c>
      <c r="F11606" s="88">
        <v>538.0935771378231</v>
      </c>
      <c r="G11606" s="88">
        <v>797.73327725504487</v>
      </c>
      <c r="H11606" s="88">
        <v>1041.2670637759325</v>
      </c>
      <c r="I11606" s="88">
        <v>1431.6656448333924</v>
      </c>
      <c r="J11606" s="88">
        <v>2083.9248248439967</v>
      </c>
      <c r="K11606" s="88">
        <v>3482.2281871541604</v>
      </c>
      <c r="L11606" s="88">
        <v>3707.5936746641742</v>
      </c>
      <c r="M11606" s="88">
        <v>3778.4281880848812</v>
      </c>
    </row>
    <row r="11607" spans="3:13" x14ac:dyDescent="0.2">
      <c r="C11607" s="88">
        <v>0.57545000000000002</v>
      </c>
      <c r="D11607" s="88">
        <v>16915.580575674747</v>
      </c>
      <c r="E11607" s="88">
        <v>175.52284695218623</v>
      </c>
      <c r="F11607" s="88">
        <v>538.09498208711238</v>
      </c>
      <c r="G11607" s="88">
        <v>797.73519561431931</v>
      </c>
      <c r="H11607" s="88">
        <v>1041.2715339482138</v>
      </c>
      <c r="I11607" s="88">
        <v>1431.6896045329972</v>
      </c>
      <c r="J11607" s="88">
        <v>2083.9303629357673</v>
      </c>
      <c r="K11607" s="88">
        <v>3482.2442306880434</v>
      </c>
      <c r="L11607" s="88">
        <v>3707.6035946706284</v>
      </c>
      <c r="M11607" s="88">
        <v>3778.4296743623117</v>
      </c>
    </row>
    <row r="11608" spans="3:13" x14ac:dyDescent="0.2">
      <c r="C11608" s="88">
        <v>0.57550000000000001</v>
      </c>
      <c r="D11608" s="88">
        <v>16915.581311392747</v>
      </c>
      <c r="E11608" s="88">
        <v>175.52918251910069</v>
      </c>
      <c r="F11608" s="88">
        <v>538.0950801018007</v>
      </c>
      <c r="G11608" s="88">
        <v>797.73587497261997</v>
      </c>
      <c r="H11608" s="88">
        <v>1041.2724361332989</v>
      </c>
      <c r="I11608" s="88">
        <v>1431.7141225015562</v>
      </c>
      <c r="J11608" s="88">
        <v>2083.9305128054289</v>
      </c>
      <c r="K11608" s="88">
        <v>3482.287135998723</v>
      </c>
      <c r="L11608" s="88">
        <v>3707.7440711208756</v>
      </c>
      <c r="M11608" s="88">
        <v>3778.4306013271794</v>
      </c>
    </row>
    <row r="11609" spans="3:13" x14ac:dyDescent="0.2">
      <c r="C11609" s="88">
        <v>0.57555000000000001</v>
      </c>
      <c r="D11609" s="88">
        <v>16915.599951422173</v>
      </c>
      <c r="E11609" s="88">
        <v>175.53815776882948</v>
      </c>
      <c r="F11609" s="88">
        <v>538.11451103137324</v>
      </c>
      <c r="G11609" s="88">
        <v>797.75515462254225</v>
      </c>
      <c r="H11609" s="88">
        <v>1041.2909983762388</v>
      </c>
      <c r="I11609" s="88">
        <v>1431.7915418653888</v>
      </c>
      <c r="J11609" s="88">
        <v>2083.9581152205478</v>
      </c>
      <c r="K11609" s="88">
        <v>3482.3364667454989</v>
      </c>
      <c r="L11609" s="88">
        <v>3707.7715160262214</v>
      </c>
      <c r="M11609" s="88">
        <v>3778.4549226225909</v>
      </c>
    </row>
    <row r="11610" spans="3:13" x14ac:dyDescent="0.2">
      <c r="C11610" s="88">
        <v>0.5756</v>
      </c>
      <c r="D11610" s="88">
        <v>16915.800773236617</v>
      </c>
      <c r="E11610" s="88">
        <v>175.54770004669444</v>
      </c>
      <c r="F11610" s="88">
        <v>538.12791198454943</v>
      </c>
      <c r="G11610" s="88">
        <v>797.75808012660991</v>
      </c>
      <c r="H11610" s="88">
        <v>1041.291578592823</v>
      </c>
      <c r="I11610" s="88">
        <v>1431.8159369323976</v>
      </c>
      <c r="J11610" s="88">
        <v>2083.9820573403813</v>
      </c>
      <c r="K11610" s="88">
        <v>3482.3472871509293</v>
      </c>
      <c r="L11610" s="88">
        <v>3707.8252106267814</v>
      </c>
      <c r="M11610" s="88">
        <v>3778.4647038260509</v>
      </c>
    </row>
    <row r="11611" spans="3:13" x14ac:dyDescent="0.2">
      <c r="C11611" s="88">
        <v>0.57565</v>
      </c>
      <c r="D11611" s="88">
        <v>16915.802867138955</v>
      </c>
      <c r="E11611" s="88">
        <v>175.55473118415648</v>
      </c>
      <c r="F11611" s="88">
        <v>538.15956082823232</v>
      </c>
      <c r="G11611" s="88">
        <v>797.76307994829858</v>
      </c>
      <c r="H11611" s="88">
        <v>1041.2929439496334</v>
      </c>
      <c r="I11611" s="88">
        <v>1431.8425595924914</v>
      </c>
      <c r="J11611" s="88">
        <v>2083.9979594027159</v>
      </c>
      <c r="K11611" s="88">
        <v>3482.3737836611322</v>
      </c>
      <c r="L11611" s="88">
        <v>3707.882739730308</v>
      </c>
      <c r="M11611" s="88">
        <v>3778.4780733728849</v>
      </c>
    </row>
    <row r="11612" spans="3:13" x14ac:dyDescent="0.2">
      <c r="C11612" s="88">
        <v>0.57569999999999999</v>
      </c>
      <c r="D11612" s="88">
        <v>16915.805466784077</v>
      </c>
      <c r="E11612" s="88">
        <v>175.57966136693631</v>
      </c>
      <c r="F11612" s="88">
        <v>538.18218296406894</v>
      </c>
      <c r="G11612" s="88">
        <v>797.78245801400544</v>
      </c>
      <c r="H11612" s="88">
        <v>1041.3021458393273</v>
      </c>
      <c r="I11612" s="88">
        <v>1431.863814367704</v>
      </c>
      <c r="J11612" s="88">
        <v>2084.0112705604315</v>
      </c>
      <c r="K11612" s="88">
        <v>3482.4173708719763</v>
      </c>
      <c r="L11612" s="88">
        <v>3708.0588708347718</v>
      </c>
      <c r="M11612" s="88">
        <v>3778.4865643651397</v>
      </c>
    </row>
    <row r="11613" spans="3:13" x14ac:dyDescent="0.2">
      <c r="C11613" s="88">
        <v>0.57574999999999998</v>
      </c>
      <c r="D11613" s="88">
        <v>16915.85152615693</v>
      </c>
      <c r="E11613" s="88">
        <v>175.58243152918567</v>
      </c>
      <c r="F11613" s="88">
        <v>538.18395216521003</v>
      </c>
      <c r="G11613" s="88">
        <v>797.79377598723158</v>
      </c>
      <c r="H11613" s="88">
        <v>1041.3070932985911</v>
      </c>
      <c r="I11613" s="88">
        <v>1431.873261458572</v>
      </c>
      <c r="J11613" s="88">
        <v>2084.0145450570903</v>
      </c>
      <c r="K11613" s="88">
        <v>3482.4646473391913</v>
      </c>
      <c r="L11613" s="88">
        <v>3708.217120805838</v>
      </c>
      <c r="M11613" s="88">
        <v>3778.4938974081238</v>
      </c>
    </row>
    <row r="11614" spans="3:13" x14ac:dyDescent="0.2">
      <c r="C11614" s="88">
        <v>0.57579999999999998</v>
      </c>
      <c r="D11614" s="88">
        <v>16915.945065159009</v>
      </c>
      <c r="E11614" s="88">
        <v>175.58728812170102</v>
      </c>
      <c r="F11614" s="88">
        <v>538.18795376609023</v>
      </c>
      <c r="G11614" s="88">
        <v>797.79608682227672</v>
      </c>
      <c r="H11614" s="88">
        <v>1041.3077656300666</v>
      </c>
      <c r="I11614" s="88">
        <v>1431.8798467748779</v>
      </c>
      <c r="J11614" s="88">
        <v>2084.0478763727419</v>
      </c>
      <c r="K11614" s="88">
        <v>3482.5146720929861</v>
      </c>
      <c r="L11614" s="88">
        <v>3708.3514679193299</v>
      </c>
      <c r="M11614" s="88">
        <v>3778.5250870127015</v>
      </c>
    </row>
    <row r="11615" spans="3:13" x14ac:dyDescent="0.2">
      <c r="C11615" s="88">
        <v>0.57584999999999997</v>
      </c>
      <c r="D11615" s="88">
        <v>16916.065244550249</v>
      </c>
      <c r="E11615" s="88">
        <v>175.59348114440309</v>
      </c>
      <c r="F11615" s="88">
        <v>538.19678537404343</v>
      </c>
      <c r="G11615" s="88">
        <v>797.825063832448</v>
      </c>
      <c r="H11615" s="88">
        <v>1041.333116231242</v>
      </c>
      <c r="I11615" s="88">
        <v>1431.8938973036043</v>
      </c>
      <c r="J11615" s="88">
        <v>2084.0573190400009</v>
      </c>
      <c r="K11615" s="88">
        <v>3482.5498803111118</v>
      </c>
      <c r="L11615" s="88">
        <v>3708.3978732682217</v>
      </c>
      <c r="M11615" s="88">
        <v>3778.5521896723722</v>
      </c>
    </row>
    <row r="11616" spans="3:13" x14ac:dyDescent="0.2">
      <c r="C11616" s="88">
        <v>0.57589999999999997</v>
      </c>
      <c r="D11616" s="88">
        <v>16916.102265289261</v>
      </c>
      <c r="E11616" s="88">
        <v>175.62229140666113</v>
      </c>
      <c r="F11616" s="88">
        <v>538.21707788614685</v>
      </c>
      <c r="G11616" s="88">
        <v>797.83033219463869</v>
      </c>
      <c r="H11616" s="88">
        <v>1041.3509878010973</v>
      </c>
      <c r="I11616" s="88">
        <v>1431.8972752053969</v>
      </c>
      <c r="J11616" s="88">
        <v>2084.0706914543703</v>
      </c>
      <c r="K11616" s="88">
        <v>3482.5878049887338</v>
      </c>
      <c r="L11616" s="88">
        <v>3708.5498282274116</v>
      </c>
      <c r="M11616" s="88">
        <v>3778.5700945167023</v>
      </c>
    </row>
    <row r="11617" spans="3:13" x14ac:dyDescent="0.2">
      <c r="C11617" s="88">
        <v>0.57594999999999996</v>
      </c>
      <c r="D11617" s="88">
        <v>16916.151997594836</v>
      </c>
      <c r="E11617" s="88">
        <v>175.62744350311914</v>
      </c>
      <c r="F11617" s="88">
        <v>538.22220049419866</v>
      </c>
      <c r="G11617" s="88">
        <v>797.83863436178353</v>
      </c>
      <c r="H11617" s="88">
        <v>1041.3609654783663</v>
      </c>
      <c r="I11617" s="88">
        <v>1431.9016771481051</v>
      </c>
      <c r="J11617" s="88">
        <v>2084.0826989306961</v>
      </c>
      <c r="K11617" s="88">
        <v>3482.6295790831327</v>
      </c>
      <c r="L11617" s="88">
        <v>3708.582047500081</v>
      </c>
      <c r="M11617" s="88">
        <v>3778.6233240961933</v>
      </c>
    </row>
    <row r="11618" spans="3:13" x14ac:dyDescent="0.2">
      <c r="C11618" s="88">
        <v>0.57599999999999996</v>
      </c>
      <c r="D11618" s="88">
        <v>16916.249797222492</v>
      </c>
      <c r="E11618" s="88">
        <v>175.62750446359587</v>
      </c>
      <c r="F11618" s="88">
        <v>538.22360378361054</v>
      </c>
      <c r="G11618" s="88">
        <v>797.84428468943497</v>
      </c>
      <c r="H11618" s="88">
        <v>1041.3657229985488</v>
      </c>
      <c r="I11618" s="88">
        <v>1431.9342057097961</v>
      </c>
      <c r="J11618" s="88">
        <v>2084.115919919775</v>
      </c>
      <c r="K11618" s="88">
        <v>3482.6885058463645</v>
      </c>
      <c r="L11618" s="88">
        <v>3708.887494249554</v>
      </c>
      <c r="M11618" s="88">
        <v>3778.6265831000951</v>
      </c>
    </row>
    <row r="11619" spans="3:13" x14ac:dyDescent="0.2">
      <c r="C11619" s="88">
        <v>0.57604999999999995</v>
      </c>
      <c r="D11619" s="88">
        <v>16916.34027912292</v>
      </c>
      <c r="E11619" s="88">
        <v>175.63492002958901</v>
      </c>
      <c r="F11619" s="88">
        <v>538.23611853687498</v>
      </c>
      <c r="G11619" s="88">
        <v>797.87922867407224</v>
      </c>
      <c r="H11619" s="88">
        <v>1041.4082303800606</v>
      </c>
      <c r="I11619" s="88">
        <v>1431.9778042347948</v>
      </c>
      <c r="J11619" s="88">
        <v>2084.1914602679176</v>
      </c>
      <c r="K11619" s="88">
        <v>3482.717439933986</v>
      </c>
      <c r="L11619" s="88">
        <v>3708.9447350266869</v>
      </c>
      <c r="M11619" s="88">
        <v>3778.6375767615532</v>
      </c>
    </row>
    <row r="11620" spans="3:13" x14ac:dyDescent="0.2">
      <c r="C11620" s="88">
        <v>0.57609999999999995</v>
      </c>
      <c r="D11620" s="88">
        <v>16916.978636305605</v>
      </c>
      <c r="E11620" s="88">
        <v>175.63583135311364</v>
      </c>
      <c r="F11620" s="88">
        <v>538.2450581334042</v>
      </c>
      <c r="G11620" s="88">
        <v>797.90663665792636</v>
      </c>
      <c r="H11620" s="88">
        <v>1041.4084674277365</v>
      </c>
      <c r="I11620" s="88">
        <v>1431.9812352859335</v>
      </c>
      <c r="J11620" s="88">
        <v>2084.2352860696151</v>
      </c>
      <c r="K11620" s="88">
        <v>3482.7290750538946</v>
      </c>
      <c r="L11620" s="88">
        <v>3708.9696793613521</v>
      </c>
      <c r="M11620" s="88">
        <v>3778.6471695379992</v>
      </c>
    </row>
    <row r="11621" spans="3:13" x14ac:dyDescent="0.2">
      <c r="C11621" s="88">
        <v>0.57615000000000005</v>
      </c>
      <c r="D11621" s="88">
        <v>16917.40285867851</v>
      </c>
      <c r="E11621" s="88">
        <v>175.6536787726518</v>
      </c>
      <c r="F11621" s="88">
        <v>538.24700129023222</v>
      </c>
      <c r="G11621" s="88">
        <v>797.91975735970755</v>
      </c>
      <c r="H11621" s="88">
        <v>1041.408951882484</v>
      </c>
      <c r="I11621" s="88">
        <v>1431.987954062613</v>
      </c>
      <c r="J11621" s="88">
        <v>2084.2726651749867</v>
      </c>
      <c r="K11621" s="88">
        <v>3482.8076197380869</v>
      </c>
      <c r="L11621" s="88">
        <v>3709.0511690879412</v>
      </c>
      <c r="M11621" s="88">
        <v>3778.6898372201808</v>
      </c>
    </row>
    <row r="11622" spans="3:13" x14ac:dyDescent="0.2">
      <c r="C11622" s="88">
        <v>0.57620000000000005</v>
      </c>
      <c r="D11622" s="88">
        <v>16917.578696465902</v>
      </c>
      <c r="E11622" s="88">
        <v>175.67169578057383</v>
      </c>
      <c r="F11622" s="88">
        <v>538.2497964128147</v>
      </c>
      <c r="G11622" s="88">
        <v>797.92743385516133</v>
      </c>
      <c r="H11622" s="88">
        <v>1041.4187365495368</v>
      </c>
      <c r="I11622" s="88">
        <v>1432.025440398404</v>
      </c>
      <c r="J11622" s="88">
        <v>2084.2827967304906</v>
      </c>
      <c r="K11622" s="88">
        <v>3482.9068726203682</v>
      </c>
      <c r="L11622" s="88">
        <v>3709.0935734134837</v>
      </c>
      <c r="M11622" s="88">
        <v>3778.6942255362055</v>
      </c>
    </row>
    <row r="11623" spans="3:13" x14ac:dyDescent="0.2">
      <c r="C11623" s="88">
        <v>0.57625000000000004</v>
      </c>
      <c r="D11623" s="88">
        <v>16917.625327268339</v>
      </c>
      <c r="E11623" s="88">
        <v>175.67175088568729</v>
      </c>
      <c r="F11623" s="88">
        <v>538.25940685453679</v>
      </c>
      <c r="G11623" s="88">
        <v>797.9369260587755</v>
      </c>
      <c r="H11623" s="88">
        <v>1041.422859153447</v>
      </c>
      <c r="I11623" s="88">
        <v>1432.0844174631202</v>
      </c>
      <c r="J11623" s="88">
        <v>2084.2904559064445</v>
      </c>
      <c r="K11623" s="88">
        <v>3483.0142191681616</v>
      </c>
      <c r="L11623" s="88">
        <v>3709.1115013009594</v>
      </c>
      <c r="M11623" s="88">
        <v>3778.6984345259666</v>
      </c>
    </row>
    <row r="11624" spans="3:13" x14ac:dyDescent="0.2">
      <c r="C11624" s="88">
        <v>0.57630000000000003</v>
      </c>
      <c r="D11624" s="88">
        <v>16917.808934208835</v>
      </c>
      <c r="E11624" s="88">
        <v>175.68183961185878</v>
      </c>
      <c r="F11624" s="88">
        <v>538.28473006579588</v>
      </c>
      <c r="G11624" s="88">
        <v>798.00914628253895</v>
      </c>
      <c r="H11624" s="88">
        <v>1041.4263580049515</v>
      </c>
      <c r="I11624" s="88">
        <v>1432.0855423460339</v>
      </c>
      <c r="J11624" s="88">
        <v>2084.3046568730892</v>
      </c>
      <c r="K11624" s="88">
        <v>3483.0448027461412</v>
      </c>
      <c r="L11624" s="88">
        <v>3709.3041996718944</v>
      </c>
      <c r="M11624" s="88">
        <v>3778.7011260905501</v>
      </c>
    </row>
    <row r="11625" spans="3:13" x14ac:dyDescent="0.2">
      <c r="C11625" s="88">
        <v>0.57635000000000003</v>
      </c>
      <c r="D11625" s="88">
        <v>16917.824377041932</v>
      </c>
      <c r="E11625" s="88">
        <v>175.68251870699623</v>
      </c>
      <c r="F11625" s="88">
        <v>538.29883363128556</v>
      </c>
      <c r="G11625" s="88">
        <v>798.02362786608455</v>
      </c>
      <c r="H11625" s="88">
        <v>1041.4436662444405</v>
      </c>
      <c r="I11625" s="88">
        <v>1432.0861891115546</v>
      </c>
      <c r="J11625" s="88">
        <v>2084.3074280190399</v>
      </c>
      <c r="K11625" s="88">
        <v>3483.1824991689082</v>
      </c>
      <c r="L11625" s="88">
        <v>3709.3240414977336</v>
      </c>
      <c r="M11625" s="88">
        <v>3778.7477156949312</v>
      </c>
    </row>
    <row r="11626" spans="3:13" x14ac:dyDescent="0.2">
      <c r="C11626" s="88">
        <v>0.57640000000000002</v>
      </c>
      <c r="D11626" s="88">
        <v>16917.862785465673</v>
      </c>
      <c r="E11626" s="88">
        <v>175.70841946167184</v>
      </c>
      <c r="F11626" s="88">
        <v>538.30301652804155</v>
      </c>
      <c r="G11626" s="88">
        <v>798.06033081632268</v>
      </c>
      <c r="H11626" s="88">
        <v>1041.4475474470842</v>
      </c>
      <c r="I11626" s="88">
        <v>1432.1009319404839</v>
      </c>
      <c r="J11626" s="88">
        <v>2084.3284686912721</v>
      </c>
      <c r="K11626" s="88">
        <v>3483.2155782258205</v>
      </c>
      <c r="L11626" s="88">
        <v>3709.3636378537026</v>
      </c>
      <c r="M11626" s="88">
        <v>3778.7577323058817</v>
      </c>
    </row>
    <row r="11627" spans="3:13" x14ac:dyDescent="0.2">
      <c r="C11627" s="88">
        <v>0.57645000000000002</v>
      </c>
      <c r="D11627" s="88">
        <v>16918.032041164479</v>
      </c>
      <c r="E11627" s="88">
        <v>175.70959241736909</v>
      </c>
      <c r="F11627" s="88">
        <v>538.30845861748548</v>
      </c>
      <c r="G11627" s="88">
        <v>798.09857493895242</v>
      </c>
      <c r="H11627" s="88">
        <v>1041.49564248664</v>
      </c>
      <c r="I11627" s="88">
        <v>1432.1040797620913</v>
      </c>
      <c r="J11627" s="88">
        <v>2084.3758838707013</v>
      </c>
      <c r="K11627" s="88">
        <v>3483.2693894800736</v>
      </c>
      <c r="L11627" s="88">
        <v>3709.3922849597357</v>
      </c>
      <c r="M11627" s="88">
        <v>3778.7888210296419</v>
      </c>
    </row>
    <row r="11628" spans="3:13" x14ac:dyDescent="0.2">
      <c r="C11628" s="88">
        <v>0.57650000000000001</v>
      </c>
      <c r="D11628" s="88">
        <v>16918.057347688817</v>
      </c>
      <c r="E11628" s="88">
        <v>175.70959241736909</v>
      </c>
      <c r="F11628" s="88">
        <v>538.31027757479933</v>
      </c>
      <c r="G11628" s="88">
        <v>798.11014606946264</v>
      </c>
      <c r="H11628" s="88">
        <v>1041.5332200407493</v>
      </c>
      <c r="I11628" s="88">
        <v>1432.1184614926965</v>
      </c>
      <c r="J11628" s="88">
        <v>2084.3880713171397</v>
      </c>
      <c r="K11628" s="88">
        <v>3483.3028865405913</v>
      </c>
      <c r="L11628" s="88">
        <v>3709.3952888636163</v>
      </c>
      <c r="M11628" s="88">
        <v>3778.7896100296357</v>
      </c>
    </row>
    <row r="11629" spans="3:13" x14ac:dyDescent="0.2">
      <c r="C11629" s="88">
        <v>0.57655000000000001</v>
      </c>
      <c r="D11629" s="88">
        <v>16918.068053028215</v>
      </c>
      <c r="E11629" s="88">
        <v>175.73729835639551</v>
      </c>
      <c r="F11629" s="88">
        <v>538.32789594131191</v>
      </c>
      <c r="G11629" s="88">
        <v>798.12405230074091</v>
      </c>
      <c r="H11629" s="88">
        <v>1041.5418500637402</v>
      </c>
      <c r="I11629" s="88">
        <v>1432.1288609590461</v>
      </c>
      <c r="J11629" s="88">
        <v>2084.3959198838584</v>
      </c>
      <c r="K11629" s="88">
        <v>3483.4026045925652</v>
      </c>
      <c r="L11629" s="88">
        <v>3709.4317937388819</v>
      </c>
      <c r="M11629" s="88">
        <v>3778.7947281094507</v>
      </c>
    </row>
    <row r="11630" spans="3:13" x14ac:dyDescent="0.2">
      <c r="C11630" s="88">
        <v>0.5766</v>
      </c>
      <c r="D11630" s="88">
        <v>16918.110941511019</v>
      </c>
      <c r="E11630" s="88">
        <v>175.73729835639551</v>
      </c>
      <c r="F11630" s="88">
        <v>538.32801582670527</v>
      </c>
      <c r="G11630" s="88">
        <v>798.14653067055633</v>
      </c>
      <c r="H11630" s="88">
        <v>1041.5653101558555</v>
      </c>
      <c r="I11630" s="88">
        <v>1432.1805613745009</v>
      </c>
      <c r="J11630" s="88">
        <v>2084.4313697923326</v>
      </c>
      <c r="K11630" s="88">
        <v>3483.5563073946573</v>
      </c>
      <c r="L11630" s="88">
        <v>3709.6217872275215</v>
      </c>
      <c r="M11630" s="88">
        <v>3778.8092738868404</v>
      </c>
    </row>
    <row r="11631" spans="3:13" x14ac:dyDescent="0.2">
      <c r="C11631" s="88">
        <v>0.57665</v>
      </c>
      <c r="D11631" s="88">
        <v>16918.15427495597</v>
      </c>
      <c r="E11631" s="88">
        <v>175.73737426695152</v>
      </c>
      <c r="F11631" s="88">
        <v>538.3329011472174</v>
      </c>
      <c r="G11631" s="88">
        <v>798.16083509856435</v>
      </c>
      <c r="H11631" s="88">
        <v>1041.6343236097423</v>
      </c>
      <c r="I11631" s="88">
        <v>1432.1898651421097</v>
      </c>
      <c r="J11631" s="88">
        <v>2084.4479947903405</v>
      </c>
      <c r="K11631" s="88">
        <v>3483.5865221323265</v>
      </c>
      <c r="L11631" s="88">
        <v>3709.9606887547484</v>
      </c>
      <c r="M11631" s="88">
        <v>3778.825408477705</v>
      </c>
    </row>
    <row r="11632" spans="3:13" x14ac:dyDescent="0.2">
      <c r="C11632" s="88">
        <v>0.57669999999999999</v>
      </c>
      <c r="D11632" s="88">
        <v>16918.27378689752</v>
      </c>
      <c r="E11632" s="88">
        <v>175.75319587781814</v>
      </c>
      <c r="F11632" s="88">
        <v>538.33612469654418</v>
      </c>
      <c r="G11632" s="88">
        <v>798.17006459376807</v>
      </c>
      <c r="H11632" s="88">
        <v>1041.6402691346007</v>
      </c>
      <c r="I11632" s="88">
        <v>1432.2016763761158</v>
      </c>
      <c r="J11632" s="88">
        <v>2084.5299242277779</v>
      </c>
      <c r="K11632" s="88">
        <v>3483.6020729159882</v>
      </c>
      <c r="L11632" s="88">
        <v>3709.9836483624354</v>
      </c>
      <c r="M11632" s="88">
        <v>3778.8909583182622</v>
      </c>
    </row>
    <row r="11633" spans="3:13" x14ac:dyDescent="0.2">
      <c r="C11633" s="88">
        <v>0.57674999999999998</v>
      </c>
      <c r="D11633" s="88">
        <v>16918.431696307212</v>
      </c>
      <c r="E11633" s="88">
        <v>175.7585199573914</v>
      </c>
      <c r="F11633" s="88">
        <v>538.3542588259611</v>
      </c>
      <c r="G11633" s="88">
        <v>798.17821262304687</v>
      </c>
      <c r="H11633" s="88">
        <v>1041.6449961205267</v>
      </c>
      <c r="I11633" s="88">
        <v>1432.2102695142585</v>
      </c>
      <c r="J11633" s="88">
        <v>2084.5477134757334</v>
      </c>
      <c r="K11633" s="88">
        <v>3483.6266495788909</v>
      </c>
      <c r="L11633" s="88">
        <v>3710.0414271514314</v>
      </c>
      <c r="M11633" s="88">
        <v>3778.9769465202648</v>
      </c>
    </row>
    <row r="11634" spans="3:13" x14ac:dyDescent="0.2">
      <c r="C11634" s="88">
        <v>0.57679999999999998</v>
      </c>
      <c r="D11634" s="88">
        <v>16918.435423497082</v>
      </c>
      <c r="E11634" s="88">
        <v>175.76753643304346</v>
      </c>
      <c r="F11634" s="88">
        <v>538.35433009893677</v>
      </c>
      <c r="G11634" s="88">
        <v>798.1990950961308</v>
      </c>
      <c r="H11634" s="88">
        <v>1041.6633106286099</v>
      </c>
      <c r="I11634" s="88">
        <v>1432.2451003644333</v>
      </c>
      <c r="J11634" s="88">
        <v>2084.5974785004873</v>
      </c>
      <c r="K11634" s="88">
        <v>3483.6307096538849</v>
      </c>
      <c r="L11634" s="88">
        <v>3710.0529860824086</v>
      </c>
      <c r="M11634" s="88">
        <v>3778.9878029200636</v>
      </c>
    </row>
    <row r="11635" spans="3:13" x14ac:dyDescent="0.2">
      <c r="C11635" s="88">
        <v>0.57684999999999997</v>
      </c>
      <c r="D11635" s="88">
        <v>16918.43996913857</v>
      </c>
      <c r="E11635" s="88">
        <v>175.76925759119877</v>
      </c>
      <c r="F11635" s="88">
        <v>538.3548608894107</v>
      </c>
      <c r="G11635" s="88">
        <v>798.2005037329086</v>
      </c>
      <c r="H11635" s="88">
        <v>1041.6779643772011</v>
      </c>
      <c r="I11635" s="88">
        <v>1432.2565079759579</v>
      </c>
      <c r="J11635" s="88">
        <v>2084.6864189945468</v>
      </c>
      <c r="K11635" s="88">
        <v>3483.6479086787367</v>
      </c>
      <c r="L11635" s="88">
        <v>3710.1748905344621</v>
      </c>
      <c r="M11635" s="88">
        <v>3779.0146463269139</v>
      </c>
    </row>
    <row r="11636" spans="3:13" x14ac:dyDescent="0.2">
      <c r="C11636" s="88">
        <v>0.57689999999999997</v>
      </c>
      <c r="D11636" s="88">
        <v>16918.6070599454</v>
      </c>
      <c r="E11636" s="88">
        <v>175.77090923601008</v>
      </c>
      <c r="F11636" s="88">
        <v>538.36439957999482</v>
      </c>
      <c r="G11636" s="88">
        <v>798.20077557619379</v>
      </c>
      <c r="H11636" s="88">
        <v>1041.6875415707718</v>
      </c>
      <c r="I11636" s="88">
        <v>1432.2573491419093</v>
      </c>
      <c r="J11636" s="88">
        <v>2084.6977307145698</v>
      </c>
      <c r="K11636" s="88">
        <v>3483.7226859920961</v>
      </c>
      <c r="L11636" s="88">
        <v>3710.1829687332674</v>
      </c>
      <c r="M11636" s="88">
        <v>3779.0476807483051</v>
      </c>
    </row>
    <row r="11637" spans="3:13" x14ac:dyDescent="0.2">
      <c r="C11637" s="88">
        <v>0.57694999999999996</v>
      </c>
      <c r="D11637" s="88">
        <v>16919.025797824477</v>
      </c>
      <c r="E11637" s="88">
        <v>175.7715052497997</v>
      </c>
      <c r="F11637" s="88">
        <v>538.36785841047458</v>
      </c>
      <c r="G11637" s="88">
        <v>798.20822667176662</v>
      </c>
      <c r="H11637" s="88">
        <v>1041.7202009431412</v>
      </c>
      <c r="I11637" s="88">
        <v>1432.2751281457072</v>
      </c>
      <c r="J11637" s="88">
        <v>2084.7036405749145</v>
      </c>
      <c r="K11637" s="88">
        <v>3483.7696298134365</v>
      </c>
      <c r="L11637" s="88">
        <v>3710.2002934380371</v>
      </c>
      <c r="M11637" s="88">
        <v>3779.0850701424633</v>
      </c>
    </row>
    <row r="11638" spans="3:13" x14ac:dyDescent="0.2">
      <c r="C11638" s="88">
        <v>0.57699999999999996</v>
      </c>
      <c r="D11638" s="88">
        <v>16919.153318460347</v>
      </c>
      <c r="E11638" s="88">
        <v>175.77449315178001</v>
      </c>
      <c r="F11638" s="88">
        <v>538.36826121519471</v>
      </c>
      <c r="G11638" s="88">
        <v>798.21032281516409</v>
      </c>
      <c r="H11638" s="88">
        <v>1041.7360750712064</v>
      </c>
      <c r="I11638" s="88">
        <v>1432.3287685560567</v>
      </c>
      <c r="J11638" s="88">
        <v>2084.7073803744775</v>
      </c>
      <c r="K11638" s="88">
        <v>3483.7728953464402</v>
      </c>
      <c r="L11638" s="88">
        <v>3710.3836825150847</v>
      </c>
      <c r="M11638" s="88">
        <v>3779.0870250849548</v>
      </c>
    </row>
    <row r="11639" spans="3:13" x14ac:dyDescent="0.2">
      <c r="C11639" s="88">
        <v>0.57704999999999995</v>
      </c>
      <c r="D11639" s="88">
        <v>16919.158607730154</v>
      </c>
      <c r="E11639" s="88">
        <v>175.77586985768448</v>
      </c>
      <c r="F11639" s="88">
        <v>538.37728477005976</v>
      </c>
      <c r="G11639" s="88">
        <v>798.22275312312604</v>
      </c>
      <c r="H11639" s="88">
        <v>1041.7459507221201</v>
      </c>
      <c r="I11639" s="88">
        <v>1432.3338441189303</v>
      </c>
      <c r="J11639" s="88">
        <v>2084.7173959887609</v>
      </c>
      <c r="K11639" s="88">
        <v>3483.8024736834172</v>
      </c>
      <c r="L11639" s="88">
        <v>3710.4083093903919</v>
      </c>
      <c r="M11639" s="88">
        <v>3779.1014368948177</v>
      </c>
    </row>
    <row r="11640" spans="3:13" x14ac:dyDescent="0.2">
      <c r="C11640" s="88">
        <v>0.57709999999999995</v>
      </c>
      <c r="D11640" s="88">
        <v>16919.167737337375</v>
      </c>
      <c r="E11640" s="88">
        <v>175.78479814821731</v>
      </c>
      <c r="F11640" s="88">
        <v>538.38894312760931</v>
      </c>
      <c r="G11640" s="88">
        <v>798.22280732030549</v>
      </c>
      <c r="H11640" s="88">
        <v>1041.7578061968284</v>
      </c>
      <c r="I11640" s="88">
        <v>1432.3491936863365</v>
      </c>
      <c r="J11640" s="88">
        <v>2084.7765094186971</v>
      </c>
      <c r="K11640" s="88">
        <v>3483.823153426963</v>
      </c>
      <c r="L11640" s="88">
        <v>3710.5073267353537</v>
      </c>
      <c r="M11640" s="88">
        <v>3779.1068369869108</v>
      </c>
    </row>
    <row r="11641" spans="3:13" x14ac:dyDescent="0.2">
      <c r="C11641" s="88">
        <v>0.57715000000000005</v>
      </c>
      <c r="D11641" s="88">
        <v>16919.32128599556</v>
      </c>
      <c r="E11641" s="88">
        <v>175.79034628362479</v>
      </c>
      <c r="F11641" s="88">
        <v>538.39935519817072</v>
      </c>
      <c r="G11641" s="88">
        <v>798.24610804226177</v>
      </c>
      <c r="H11641" s="88">
        <v>1041.7763962630893</v>
      </c>
      <c r="I11641" s="88">
        <v>1432.3510452475311</v>
      </c>
      <c r="J11641" s="88">
        <v>2084.7993582125368</v>
      </c>
      <c r="K11641" s="88">
        <v>3483.8498934579025</v>
      </c>
      <c r="L11641" s="88">
        <v>3710.5680728395732</v>
      </c>
      <c r="M11641" s="88">
        <v>3779.1354657040652</v>
      </c>
    </row>
    <row r="11642" spans="3:13" x14ac:dyDescent="0.2">
      <c r="C11642" s="88">
        <v>0.57720000000000005</v>
      </c>
      <c r="D11642" s="88">
        <v>16919.372980569689</v>
      </c>
      <c r="E11642" s="88">
        <v>175.81418020628826</v>
      </c>
      <c r="F11642" s="88">
        <v>538.40609485483446</v>
      </c>
      <c r="G11642" s="88">
        <v>798.26812540843775</v>
      </c>
      <c r="H11642" s="88">
        <v>1041.7946852871692</v>
      </c>
      <c r="I11642" s="88">
        <v>1432.3669189258467</v>
      </c>
      <c r="J11642" s="88">
        <v>2084.8031914084804</v>
      </c>
      <c r="K11642" s="88">
        <v>3483.8848784884153</v>
      </c>
      <c r="L11642" s="88">
        <v>3710.655025477754</v>
      </c>
      <c r="M11642" s="88">
        <v>3779.1514199899366</v>
      </c>
    </row>
    <row r="11643" spans="3:13" x14ac:dyDescent="0.2">
      <c r="C11643" s="88">
        <v>0.57725000000000004</v>
      </c>
      <c r="D11643" s="88">
        <v>16919.542164489903</v>
      </c>
      <c r="E11643" s="88">
        <v>175.82544230081294</v>
      </c>
      <c r="F11643" s="88">
        <v>538.42112729022392</v>
      </c>
      <c r="G11643" s="88">
        <v>798.28185693144314</v>
      </c>
      <c r="H11643" s="88">
        <v>1041.8166778782029</v>
      </c>
      <c r="I11643" s="88">
        <v>1432.3830491088306</v>
      </c>
      <c r="J11643" s="88">
        <v>2084.8404830296536</v>
      </c>
      <c r="K11643" s="88">
        <v>3483.9462840847027</v>
      </c>
      <c r="L11643" s="88">
        <v>3710.6774288314218</v>
      </c>
      <c r="M11643" s="88">
        <v>3779.2085849119535</v>
      </c>
    </row>
    <row r="11644" spans="3:13" x14ac:dyDescent="0.2">
      <c r="C11644" s="88">
        <v>0.57730000000000004</v>
      </c>
      <c r="D11644" s="88">
        <v>16919.777956056787</v>
      </c>
      <c r="E11644" s="88">
        <v>175.82957632892339</v>
      </c>
      <c r="F11644" s="88">
        <v>538.42159121116674</v>
      </c>
      <c r="G11644" s="88">
        <v>798.30190523166129</v>
      </c>
      <c r="H11644" s="88">
        <v>1041.8221854401618</v>
      </c>
      <c r="I11644" s="88">
        <v>1432.3902960703331</v>
      </c>
      <c r="J11644" s="88">
        <v>2084.8557944359468</v>
      </c>
      <c r="K11644" s="88">
        <v>3483.9772784786765</v>
      </c>
      <c r="L11644" s="88">
        <v>3710.7078216637669</v>
      </c>
      <c r="M11644" s="88">
        <v>3779.2166409738311</v>
      </c>
    </row>
    <row r="11645" spans="3:13" x14ac:dyDescent="0.2">
      <c r="C11645" s="88">
        <v>0.57735000000000003</v>
      </c>
      <c r="D11645" s="88">
        <v>16919.868519448581</v>
      </c>
      <c r="E11645" s="88">
        <v>175.83351938067699</v>
      </c>
      <c r="F11645" s="88">
        <v>538.43403194600978</v>
      </c>
      <c r="G11645" s="88">
        <v>798.3035333249486</v>
      </c>
      <c r="H11645" s="88">
        <v>1041.8349164028086</v>
      </c>
      <c r="I11645" s="88">
        <v>1432.3960656223726</v>
      </c>
      <c r="J11645" s="88">
        <v>2084.8614996051747</v>
      </c>
      <c r="K11645" s="88">
        <v>3483.9772943509834</v>
      </c>
      <c r="L11645" s="88">
        <v>3710.7894028437991</v>
      </c>
      <c r="M11645" s="88">
        <v>3779.2357260473073</v>
      </c>
    </row>
    <row r="11646" spans="3:13" x14ac:dyDescent="0.2">
      <c r="C11646" s="88">
        <v>0.57740000000000002</v>
      </c>
      <c r="D11646" s="88">
        <v>16920.117182882754</v>
      </c>
      <c r="E11646" s="88">
        <v>175.83351938067699</v>
      </c>
      <c r="F11646" s="88">
        <v>538.45533439680003</v>
      </c>
      <c r="G11646" s="88">
        <v>798.31476375877946</v>
      </c>
      <c r="H11646" s="88">
        <v>1041.8370739143274</v>
      </c>
      <c r="I11646" s="88">
        <v>1432.4263419034405</v>
      </c>
      <c r="J11646" s="88">
        <v>2084.8880153092673</v>
      </c>
      <c r="K11646" s="88">
        <v>3484.0314745245796</v>
      </c>
      <c r="L11646" s="88">
        <v>3710.8114608468513</v>
      </c>
      <c r="M11646" s="88">
        <v>3779.2993936839516</v>
      </c>
    </row>
    <row r="11647" spans="3:13" x14ac:dyDescent="0.2">
      <c r="C11647" s="88">
        <v>0.57745000000000002</v>
      </c>
      <c r="D11647" s="88">
        <v>16920.512193054725</v>
      </c>
      <c r="E11647" s="88">
        <v>175.83351938067699</v>
      </c>
      <c r="F11647" s="88">
        <v>538.45608679034649</v>
      </c>
      <c r="G11647" s="88">
        <v>798.3149117096259</v>
      </c>
      <c r="H11647" s="88">
        <v>1041.8611556056603</v>
      </c>
      <c r="I11647" s="88">
        <v>1432.4302614903668</v>
      </c>
      <c r="J11647" s="88">
        <v>2084.9042619112552</v>
      </c>
      <c r="K11647" s="88">
        <v>3484.0526745311236</v>
      </c>
      <c r="L11647" s="88">
        <v>3710.8127301071481</v>
      </c>
      <c r="M11647" s="88">
        <v>3779.3263467810898</v>
      </c>
    </row>
    <row r="11648" spans="3:13" x14ac:dyDescent="0.2">
      <c r="C11648" s="88">
        <v>0.57750000000000001</v>
      </c>
      <c r="D11648" s="88">
        <v>16920.804807632117</v>
      </c>
      <c r="E11648" s="88">
        <v>175.84527806512961</v>
      </c>
      <c r="F11648" s="88">
        <v>538.46585485978085</v>
      </c>
      <c r="G11648" s="88">
        <v>798.32941055841275</v>
      </c>
      <c r="H11648" s="88">
        <v>1041.8940680320857</v>
      </c>
      <c r="I11648" s="88">
        <v>1432.4310243948353</v>
      </c>
      <c r="J11648" s="88">
        <v>2084.9056012869601</v>
      </c>
      <c r="K11648" s="88">
        <v>3484.3119699380145</v>
      </c>
      <c r="L11648" s="88">
        <v>3710.860606274352</v>
      </c>
      <c r="M11648" s="88">
        <v>3779.3392676648014</v>
      </c>
    </row>
    <row r="11649" spans="3:13" x14ac:dyDescent="0.2">
      <c r="C11649" s="88">
        <v>0.57755000000000001</v>
      </c>
      <c r="D11649" s="88">
        <v>16920.898426432464</v>
      </c>
      <c r="E11649" s="88">
        <v>175.8500824584562</v>
      </c>
      <c r="F11649" s="88">
        <v>538.50340833125938</v>
      </c>
      <c r="G11649" s="88">
        <v>798.36176217597858</v>
      </c>
      <c r="H11649" s="88">
        <v>1041.9073225215761</v>
      </c>
      <c r="I11649" s="88">
        <v>1432.4484413890887</v>
      </c>
      <c r="J11649" s="88">
        <v>2084.9291214086329</v>
      </c>
      <c r="K11649" s="88">
        <v>3484.3820607172347</v>
      </c>
      <c r="L11649" s="88">
        <v>3711.0259262535233</v>
      </c>
      <c r="M11649" s="88">
        <v>3779.349211215942</v>
      </c>
    </row>
    <row r="11650" spans="3:13" x14ac:dyDescent="0.2">
      <c r="C11650" s="88">
        <v>0.5776</v>
      </c>
      <c r="D11650" s="88">
        <v>16920.99213915331</v>
      </c>
      <c r="E11650" s="88">
        <v>175.8500824584562</v>
      </c>
      <c r="F11650" s="88">
        <v>538.50455780506627</v>
      </c>
      <c r="G11650" s="88">
        <v>798.37460263511957</v>
      </c>
      <c r="H11650" s="88">
        <v>1041.912365278904</v>
      </c>
      <c r="I11650" s="88">
        <v>1432.4782040637051</v>
      </c>
      <c r="J11650" s="88">
        <v>2084.9431154765011</v>
      </c>
      <c r="K11650" s="88">
        <v>3484.4092334295383</v>
      </c>
      <c r="L11650" s="88">
        <v>3711.2900194246349</v>
      </c>
      <c r="M11650" s="88">
        <v>3779.3648258298131</v>
      </c>
    </row>
    <row r="11651" spans="3:13" x14ac:dyDescent="0.2">
      <c r="C11651" s="88">
        <v>0.57765</v>
      </c>
      <c r="D11651" s="88">
        <v>16921.005210927084</v>
      </c>
      <c r="E11651" s="88">
        <v>175.85297125344823</v>
      </c>
      <c r="F11651" s="88">
        <v>538.50557585249635</v>
      </c>
      <c r="G11651" s="88">
        <v>798.38034935899441</v>
      </c>
      <c r="H11651" s="88">
        <v>1041.925304266375</v>
      </c>
      <c r="I11651" s="88">
        <v>1432.4793610403372</v>
      </c>
      <c r="J11651" s="88">
        <v>2084.9794421184915</v>
      </c>
      <c r="K11651" s="88">
        <v>3484.4481500525421</v>
      </c>
      <c r="L11651" s="88">
        <v>3711.3759820172418</v>
      </c>
      <c r="M11651" s="88">
        <v>3779.3700738273778</v>
      </c>
    </row>
    <row r="11652" spans="3:13" x14ac:dyDescent="0.2">
      <c r="C11652" s="88">
        <v>0.57769999999999999</v>
      </c>
      <c r="D11652" s="88">
        <v>16921.21988691001</v>
      </c>
      <c r="E11652" s="88">
        <v>175.86232609637773</v>
      </c>
      <c r="F11652" s="88">
        <v>538.50848064833463</v>
      </c>
      <c r="G11652" s="88">
        <v>798.40753782823867</v>
      </c>
      <c r="H11652" s="88">
        <v>1041.9382763047565</v>
      </c>
      <c r="I11652" s="88">
        <v>1432.6222191650463</v>
      </c>
      <c r="J11652" s="88">
        <v>2085.0368033305704</v>
      </c>
      <c r="K11652" s="88">
        <v>3484.4662918262525</v>
      </c>
      <c r="L11652" s="88">
        <v>3711.3887732476269</v>
      </c>
      <c r="M11652" s="88">
        <v>3779.3712471744188</v>
      </c>
    </row>
    <row r="11653" spans="3:13" x14ac:dyDescent="0.2">
      <c r="C11653" s="88">
        <v>0.57774999999999999</v>
      </c>
      <c r="D11653" s="88">
        <v>16921.457500849578</v>
      </c>
      <c r="E11653" s="88">
        <v>175.87689689287254</v>
      </c>
      <c r="F11653" s="88">
        <v>538.50881640412581</v>
      </c>
      <c r="G11653" s="88">
        <v>798.47013123089073</v>
      </c>
      <c r="H11653" s="88">
        <v>1041.9471731369276</v>
      </c>
      <c r="I11653" s="88">
        <v>1432.6373127484771</v>
      </c>
      <c r="J11653" s="88">
        <v>2085.0964772492407</v>
      </c>
      <c r="K11653" s="88">
        <v>3484.4905554418433</v>
      </c>
      <c r="L11653" s="88">
        <v>3711.4871408936406</v>
      </c>
      <c r="M11653" s="88">
        <v>3779.3793532544719</v>
      </c>
    </row>
    <row r="11654" spans="3:13" x14ac:dyDescent="0.2">
      <c r="C11654" s="88">
        <v>0.57779999999999998</v>
      </c>
      <c r="D11654" s="88">
        <v>16921.638087652609</v>
      </c>
      <c r="E11654" s="88">
        <v>175.87835069330231</v>
      </c>
      <c r="F11654" s="88">
        <v>538.51642563362475</v>
      </c>
      <c r="G11654" s="88">
        <v>798.48898479809031</v>
      </c>
      <c r="H11654" s="88">
        <v>1041.9546238864982</v>
      </c>
      <c r="I11654" s="88">
        <v>1432.6633785279687</v>
      </c>
      <c r="J11654" s="88">
        <v>2085.1058995208859</v>
      </c>
      <c r="K11654" s="88">
        <v>3484.5224616116834</v>
      </c>
      <c r="L11654" s="88">
        <v>3711.5787572709951</v>
      </c>
      <c r="M11654" s="88">
        <v>3779.389000009935</v>
      </c>
    </row>
    <row r="11655" spans="3:13" x14ac:dyDescent="0.2">
      <c r="C11655" s="88">
        <v>0.57784999999999997</v>
      </c>
      <c r="D11655" s="88">
        <v>16921.809876731157</v>
      </c>
      <c r="E11655" s="88">
        <v>175.88584800736226</v>
      </c>
      <c r="F11655" s="88">
        <v>538.52653790828026</v>
      </c>
      <c r="G11655" s="88">
        <v>798.50808074647057</v>
      </c>
      <c r="H11655" s="88">
        <v>1041.9567610148038</v>
      </c>
      <c r="I11655" s="88">
        <v>1432.6811954873565</v>
      </c>
      <c r="J11655" s="88">
        <v>2085.1111833828168</v>
      </c>
      <c r="K11655" s="88">
        <v>3484.6011869325716</v>
      </c>
      <c r="L11655" s="88">
        <v>3711.608985640979</v>
      </c>
      <c r="M11655" s="88">
        <v>3779.444084240371</v>
      </c>
    </row>
    <row r="11656" spans="3:13" x14ac:dyDescent="0.2">
      <c r="C11656" s="88">
        <v>0.57789999999999997</v>
      </c>
      <c r="D11656" s="88">
        <v>16921.961831872988</v>
      </c>
      <c r="E11656" s="88">
        <v>175.8969241676441</v>
      </c>
      <c r="F11656" s="88">
        <v>538.53270892791352</v>
      </c>
      <c r="G11656" s="88">
        <v>798.55132751994961</v>
      </c>
      <c r="H11656" s="88">
        <v>1042.021636037176</v>
      </c>
      <c r="I11656" s="88">
        <v>1432.7057869381765</v>
      </c>
      <c r="J11656" s="88">
        <v>2085.1512140194795</v>
      </c>
      <c r="K11656" s="88">
        <v>3484.6195316814501</v>
      </c>
      <c r="L11656" s="88">
        <v>3711.6138757617191</v>
      </c>
      <c r="M11656" s="88">
        <v>3779.4573570412526</v>
      </c>
    </row>
    <row r="11657" spans="3:13" x14ac:dyDescent="0.2">
      <c r="C11657" s="88">
        <v>0.57794999999999996</v>
      </c>
      <c r="D11657" s="88">
        <v>16922.417047737013</v>
      </c>
      <c r="E11657" s="88">
        <v>175.90107643743613</v>
      </c>
      <c r="F11657" s="88">
        <v>538.54018047504405</v>
      </c>
      <c r="G11657" s="88">
        <v>798.5723446959073</v>
      </c>
      <c r="H11657" s="88">
        <v>1042.0281867884164</v>
      </c>
      <c r="I11657" s="88">
        <v>1432.7440313777856</v>
      </c>
      <c r="J11657" s="88">
        <v>2085.1714788567274</v>
      </c>
      <c r="K11657" s="88">
        <v>3484.8008174020106</v>
      </c>
      <c r="L11657" s="88">
        <v>3711.6534258886786</v>
      </c>
      <c r="M11657" s="88">
        <v>3779.4796812570066</v>
      </c>
    </row>
    <row r="11658" spans="3:13" x14ac:dyDescent="0.2">
      <c r="C11658" s="88">
        <v>0.57799999999999996</v>
      </c>
      <c r="D11658" s="88">
        <v>16922.563600244648</v>
      </c>
      <c r="E11658" s="88">
        <v>175.90366487993651</v>
      </c>
      <c r="F11658" s="88">
        <v>538.54409364725689</v>
      </c>
      <c r="G11658" s="88">
        <v>798.58579734327395</v>
      </c>
      <c r="H11658" s="88">
        <v>1042.0325404925038</v>
      </c>
      <c r="I11658" s="88">
        <v>1432.7599952692767</v>
      </c>
      <c r="J11658" s="88">
        <v>2085.2855843587095</v>
      </c>
      <c r="K11658" s="88">
        <v>3484.8347595474629</v>
      </c>
      <c r="L11658" s="88">
        <v>3711.6989900242688</v>
      </c>
      <c r="M11658" s="88">
        <v>3779.5050341453939</v>
      </c>
    </row>
    <row r="11659" spans="3:13" x14ac:dyDescent="0.2">
      <c r="C11659" s="88">
        <v>0.57804999999999995</v>
      </c>
      <c r="D11659" s="88">
        <v>16922.995106008577</v>
      </c>
      <c r="E11659" s="88">
        <v>175.92730831823064</v>
      </c>
      <c r="F11659" s="88">
        <v>538.5443181615442</v>
      </c>
      <c r="G11659" s="88">
        <v>798.60844901818427</v>
      </c>
      <c r="H11659" s="88">
        <v>1042.0370063604337</v>
      </c>
      <c r="I11659" s="88">
        <v>1432.76624130256</v>
      </c>
      <c r="J11659" s="88">
        <v>2085.2892291184448</v>
      </c>
      <c r="K11659" s="88">
        <v>3484.8547710444013</v>
      </c>
      <c r="L11659" s="88">
        <v>3711.7995386125808</v>
      </c>
      <c r="M11659" s="88">
        <v>3779.5063336854414</v>
      </c>
    </row>
    <row r="11660" spans="3:13" x14ac:dyDescent="0.2">
      <c r="C11660" s="88">
        <v>0.57809999999999995</v>
      </c>
      <c r="D11660" s="88">
        <v>16923.007568586982</v>
      </c>
      <c r="E11660" s="88">
        <v>175.93414602396479</v>
      </c>
      <c r="F11660" s="88">
        <v>538.54432300807957</v>
      </c>
      <c r="G11660" s="88">
        <v>798.61413630597235</v>
      </c>
      <c r="H11660" s="88">
        <v>1042.0823475340835</v>
      </c>
      <c r="I11660" s="88">
        <v>1432.771837717682</v>
      </c>
      <c r="J11660" s="88">
        <v>2085.3096702460175</v>
      </c>
      <c r="K11660" s="88">
        <v>3484.8930712908764</v>
      </c>
      <c r="L11660" s="88">
        <v>3711.8434120665661</v>
      </c>
      <c r="M11660" s="88">
        <v>3779.5300920607692</v>
      </c>
    </row>
    <row r="11661" spans="3:13" x14ac:dyDescent="0.2">
      <c r="C11661" s="88">
        <v>0.57815000000000005</v>
      </c>
      <c r="D11661" s="88">
        <v>16923.149957394882</v>
      </c>
      <c r="E11661" s="88">
        <v>175.93480733724846</v>
      </c>
      <c r="F11661" s="88">
        <v>538.54581141201152</v>
      </c>
      <c r="G11661" s="88">
        <v>798.62113834939828</v>
      </c>
      <c r="H11661" s="88">
        <v>1042.1023181135083</v>
      </c>
      <c r="I11661" s="88">
        <v>1432.7802648844504</v>
      </c>
      <c r="J11661" s="88">
        <v>2085.3571134902754</v>
      </c>
      <c r="K11661" s="88">
        <v>3484.9334907225402</v>
      </c>
      <c r="L11661" s="88">
        <v>3712.0730253774404</v>
      </c>
      <c r="M11661" s="88">
        <v>3779.5329096502514</v>
      </c>
    </row>
    <row r="11662" spans="3:13" x14ac:dyDescent="0.2">
      <c r="C11662" s="88">
        <v>0.57820000000000005</v>
      </c>
      <c r="D11662" s="88">
        <v>16923.274871114627</v>
      </c>
      <c r="E11662" s="88">
        <v>175.93569850641961</v>
      </c>
      <c r="F11662" s="88">
        <v>538.54739058539099</v>
      </c>
      <c r="G11662" s="88">
        <v>798.62997186679377</v>
      </c>
      <c r="H11662" s="88">
        <v>1042.1148037759754</v>
      </c>
      <c r="I11662" s="88">
        <v>1432.8082320235931</v>
      </c>
      <c r="J11662" s="88">
        <v>2085.3664246241069</v>
      </c>
      <c r="K11662" s="88">
        <v>3484.9588974345234</v>
      </c>
      <c r="L11662" s="88">
        <v>3712.3121342139143</v>
      </c>
      <c r="M11662" s="88">
        <v>3779.5447403642243</v>
      </c>
    </row>
    <row r="11663" spans="3:13" x14ac:dyDescent="0.2">
      <c r="C11663" s="88">
        <v>0.57825000000000004</v>
      </c>
      <c r="D11663" s="88">
        <v>16923.462093408842</v>
      </c>
      <c r="E11663" s="88">
        <v>175.94408087302145</v>
      </c>
      <c r="F11663" s="88">
        <v>538.54763988599052</v>
      </c>
      <c r="G11663" s="88">
        <v>798.63677887917629</v>
      </c>
      <c r="H11663" s="88">
        <v>1042.1201624825312</v>
      </c>
      <c r="I11663" s="88">
        <v>1432.8115062189695</v>
      </c>
      <c r="J11663" s="88">
        <v>2085.3724145922806</v>
      </c>
      <c r="K11663" s="88">
        <v>3485.1372030537177</v>
      </c>
      <c r="L11663" s="88">
        <v>3712.4164202179445</v>
      </c>
      <c r="M11663" s="88">
        <v>3779.5518119211711</v>
      </c>
    </row>
    <row r="11664" spans="3:13" x14ac:dyDescent="0.2">
      <c r="C11664" s="88">
        <v>0.57830000000000004</v>
      </c>
      <c r="D11664" s="88">
        <v>16923.565342042264</v>
      </c>
      <c r="E11664" s="88">
        <v>175.95049650089641</v>
      </c>
      <c r="F11664" s="88">
        <v>538.583121966833</v>
      </c>
      <c r="G11664" s="88">
        <v>798.6478181539851</v>
      </c>
      <c r="H11664" s="88">
        <v>1042.1321920389364</v>
      </c>
      <c r="I11664" s="88">
        <v>1432.8203477822003</v>
      </c>
      <c r="J11664" s="88">
        <v>2085.4232952446278</v>
      </c>
      <c r="K11664" s="88">
        <v>3485.2582319503708</v>
      </c>
      <c r="L11664" s="88">
        <v>3712.5804946836024</v>
      </c>
      <c r="M11664" s="88">
        <v>3779.6275297737661</v>
      </c>
    </row>
    <row r="11665" spans="3:13" x14ac:dyDescent="0.2">
      <c r="C11665" s="88">
        <v>0.57835000000000003</v>
      </c>
      <c r="D11665" s="88">
        <v>16923.659075646348</v>
      </c>
      <c r="E11665" s="88">
        <v>175.95347074186884</v>
      </c>
      <c r="F11665" s="88">
        <v>538.61554410684448</v>
      </c>
      <c r="G11665" s="88">
        <v>798.66680076379089</v>
      </c>
      <c r="H11665" s="88">
        <v>1042.1329844191655</v>
      </c>
      <c r="I11665" s="88">
        <v>1432.8224525631636</v>
      </c>
      <c r="J11665" s="88">
        <v>2085.4763069066776</v>
      </c>
      <c r="K11665" s="88">
        <v>3485.2875387221879</v>
      </c>
      <c r="L11665" s="88">
        <v>3712.6449700093417</v>
      </c>
      <c r="M11665" s="88">
        <v>3779.6296523764499</v>
      </c>
    </row>
    <row r="11666" spans="3:13" x14ac:dyDescent="0.2">
      <c r="C11666" s="88">
        <v>0.57840000000000003</v>
      </c>
      <c r="D11666" s="88">
        <v>16923.685450896992</v>
      </c>
      <c r="E11666" s="88">
        <v>175.95368884875916</v>
      </c>
      <c r="F11666" s="88">
        <v>538.61705937439092</v>
      </c>
      <c r="G11666" s="88">
        <v>798.66881338521443</v>
      </c>
      <c r="H11666" s="88">
        <v>1042.1346501093476</v>
      </c>
      <c r="I11666" s="88">
        <v>1432.8739745530947</v>
      </c>
      <c r="J11666" s="88">
        <v>2085.5010425716264</v>
      </c>
      <c r="K11666" s="88">
        <v>3485.3136615960061</v>
      </c>
      <c r="L11666" s="88">
        <v>3712.6463687201622</v>
      </c>
      <c r="M11666" s="88">
        <v>3779.6430547009309</v>
      </c>
    </row>
    <row r="11667" spans="3:13" x14ac:dyDescent="0.2">
      <c r="C11667" s="88">
        <v>0.57845000000000002</v>
      </c>
      <c r="D11667" s="88">
        <v>16923.818601489966</v>
      </c>
      <c r="E11667" s="88">
        <v>175.96592552252787</v>
      </c>
      <c r="F11667" s="88">
        <v>538.62781648007513</v>
      </c>
      <c r="G11667" s="88">
        <v>798.69339949743562</v>
      </c>
      <c r="H11667" s="88">
        <v>1042.1464351821887</v>
      </c>
      <c r="I11667" s="88">
        <v>1432.8851373542316</v>
      </c>
      <c r="J11667" s="88">
        <v>2085.5060431606184</v>
      </c>
      <c r="K11667" s="88">
        <v>3485.3731347064254</v>
      </c>
      <c r="L11667" s="88">
        <v>3712.6530913544329</v>
      </c>
      <c r="M11667" s="88">
        <v>3779.6656725385201</v>
      </c>
    </row>
    <row r="11668" spans="3:13" x14ac:dyDescent="0.2">
      <c r="C11668" s="88">
        <v>0.57850000000000001</v>
      </c>
      <c r="D11668" s="88">
        <v>16923.878605907204</v>
      </c>
      <c r="E11668" s="88">
        <v>175.97376166479717</v>
      </c>
      <c r="F11668" s="88">
        <v>538.65249868529827</v>
      </c>
      <c r="G11668" s="88">
        <v>798.70415442872491</v>
      </c>
      <c r="H11668" s="88">
        <v>1042.1552754467311</v>
      </c>
      <c r="I11668" s="88">
        <v>1432.9017814645058</v>
      </c>
      <c r="J11668" s="88">
        <v>2085.5152745201531</v>
      </c>
      <c r="K11668" s="88">
        <v>3485.5069391518773</v>
      </c>
      <c r="L11668" s="88">
        <v>3712.7110020925179</v>
      </c>
      <c r="M11668" s="88">
        <v>3779.6700444213011</v>
      </c>
    </row>
    <row r="11669" spans="3:13" x14ac:dyDescent="0.2">
      <c r="C11669" s="88">
        <v>0.57855000000000001</v>
      </c>
      <c r="D11669" s="88">
        <v>16923.908469826725</v>
      </c>
      <c r="E11669" s="88">
        <v>175.98250560167708</v>
      </c>
      <c r="F11669" s="88">
        <v>538.65314649498987</v>
      </c>
      <c r="G11669" s="88">
        <v>798.71228148763521</v>
      </c>
      <c r="H11669" s="88">
        <v>1042.1602970666236</v>
      </c>
      <c r="I11669" s="88">
        <v>1432.9203483306433</v>
      </c>
      <c r="J11669" s="88">
        <v>2085.5250145761365</v>
      </c>
      <c r="K11669" s="88">
        <v>3485.5405766062568</v>
      </c>
      <c r="L11669" s="88">
        <v>3712.7216396303593</v>
      </c>
      <c r="M11669" s="88">
        <v>3779.7015939241201</v>
      </c>
    </row>
    <row r="11670" spans="3:13" x14ac:dyDescent="0.2">
      <c r="C11670" s="88">
        <v>0.5786</v>
      </c>
      <c r="D11670" s="88">
        <v>16923.984871983605</v>
      </c>
      <c r="E11670" s="88">
        <v>175.98250560167708</v>
      </c>
      <c r="F11670" s="88">
        <v>538.65466275583094</v>
      </c>
      <c r="G11670" s="88">
        <v>798.71262784662895</v>
      </c>
      <c r="H11670" s="88">
        <v>1042.1916435212693</v>
      </c>
      <c r="I11670" s="88">
        <v>1432.9418326554014</v>
      </c>
      <c r="J11670" s="88">
        <v>2085.5259323294799</v>
      </c>
      <c r="K11670" s="88">
        <v>3485.5567515857265</v>
      </c>
      <c r="L11670" s="88">
        <v>3712.7479916068928</v>
      </c>
      <c r="M11670" s="88">
        <v>3779.7269817635151</v>
      </c>
    </row>
    <row r="11671" spans="3:13" x14ac:dyDescent="0.2">
      <c r="C11671" s="88">
        <v>0.57865</v>
      </c>
      <c r="D11671" s="88">
        <v>16924.023216970032</v>
      </c>
      <c r="E11671" s="88">
        <v>175.98250560167708</v>
      </c>
      <c r="F11671" s="88">
        <v>538.66312055016579</v>
      </c>
      <c r="G11671" s="88">
        <v>798.75160230485153</v>
      </c>
      <c r="H11671" s="88">
        <v>1042.1990318784628</v>
      </c>
      <c r="I11671" s="88">
        <v>1432.9430653136355</v>
      </c>
      <c r="J11671" s="88">
        <v>2085.5540652299173</v>
      </c>
      <c r="K11671" s="88">
        <v>3485.5696905330824</v>
      </c>
      <c r="L11671" s="88">
        <v>3712.9319682783835</v>
      </c>
      <c r="M11671" s="88">
        <v>3779.7322522081813</v>
      </c>
    </row>
    <row r="11672" spans="3:13" x14ac:dyDescent="0.2">
      <c r="C11672" s="88">
        <v>0.57869999999999999</v>
      </c>
      <c r="D11672" s="88">
        <v>16924.139913448893</v>
      </c>
      <c r="E11672" s="88">
        <v>175.99416556951473</v>
      </c>
      <c r="F11672" s="88">
        <v>538.68506537151688</v>
      </c>
      <c r="G11672" s="88">
        <v>798.77468596273093</v>
      </c>
      <c r="H11672" s="88">
        <v>1042.2263965999568</v>
      </c>
      <c r="I11672" s="88">
        <v>1432.9455770106915</v>
      </c>
      <c r="J11672" s="88">
        <v>2085.5860007710144</v>
      </c>
      <c r="K11672" s="88">
        <v>3485.6092647609848</v>
      </c>
      <c r="L11672" s="88">
        <v>3713.311035886597</v>
      </c>
      <c r="M11672" s="88">
        <v>3779.7780065019888</v>
      </c>
    </row>
    <row r="11673" spans="3:13" x14ac:dyDescent="0.2">
      <c r="C11673" s="88">
        <v>0.57874999999999999</v>
      </c>
      <c r="D11673" s="88">
        <v>16924.31660575726</v>
      </c>
      <c r="E11673" s="88">
        <v>176.01159629928679</v>
      </c>
      <c r="F11673" s="88">
        <v>538.68892319686347</v>
      </c>
      <c r="G11673" s="88">
        <v>798.80464042373842</v>
      </c>
      <c r="H11673" s="88">
        <v>1042.2267543710705</v>
      </c>
      <c r="I11673" s="88">
        <v>1432.9632171583489</v>
      </c>
      <c r="J11673" s="88">
        <v>2085.5992019422056</v>
      </c>
      <c r="K11673" s="88">
        <v>3485.6153562596446</v>
      </c>
      <c r="L11673" s="88">
        <v>3713.3329123776348</v>
      </c>
      <c r="M11673" s="88">
        <v>3779.8145689132693</v>
      </c>
    </row>
    <row r="11674" spans="3:13" x14ac:dyDescent="0.2">
      <c r="C11674" s="88">
        <v>0.57879999999999998</v>
      </c>
      <c r="D11674" s="88">
        <v>16924.576654470111</v>
      </c>
      <c r="E11674" s="88">
        <v>176.05219683201722</v>
      </c>
      <c r="F11674" s="88">
        <v>538.69356349555665</v>
      </c>
      <c r="G11674" s="88">
        <v>798.82691469850806</v>
      </c>
      <c r="H11674" s="88">
        <v>1042.23301824285</v>
      </c>
      <c r="I11674" s="88">
        <v>1432.9745670064121</v>
      </c>
      <c r="J11674" s="88">
        <v>2085.6189949138525</v>
      </c>
      <c r="K11674" s="88">
        <v>3485.6717088445816</v>
      </c>
      <c r="L11674" s="88">
        <v>3713.4718101110202</v>
      </c>
      <c r="M11674" s="88">
        <v>3779.821060883367</v>
      </c>
    </row>
    <row r="11675" spans="3:13" x14ac:dyDescent="0.2">
      <c r="C11675" s="88">
        <v>0.57884999999999998</v>
      </c>
      <c r="D11675" s="88">
        <v>16924.643443120716</v>
      </c>
      <c r="E11675" s="88">
        <v>176.0659856140428</v>
      </c>
      <c r="F11675" s="88">
        <v>538.69762127158901</v>
      </c>
      <c r="G11675" s="88">
        <v>798.84442725613007</v>
      </c>
      <c r="H11675" s="88">
        <v>1042.2367976465566</v>
      </c>
      <c r="I11675" s="88">
        <v>1432.997727849357</v>
      </c>
      <c r="J11675" s="88">
        <v>2085.6215288805738</v>
      </c>
      <c r="K11675" s="88">
        <v>3485.6942560970838</v>
      </c>
      <c r="L11675" s="88">
        <v>3713.4905475754945</v>
      </c>
      <c r="M11675" s="88">
        <v>3779.8380888587139</v>
      </c>
    </row>
    <row r="11676" spans="3:13" x14ac:dyDescent="0.2">
      <c r="C11676" s="88">
        <v>0.57889999999999997</v>
      </c>
      <c r="D11676" s="88">
        <v>16924.749056494122</v>
      </c>
      <c r="E11676" s="88">
        <v>176.06743034127521</v>
      </c>
      <c r="F11676" s="88">
        <v>538.69816588693857</v>
      </c>
      <c r="G11676" s="88">
        <v>798.87246782015336</v>
      </c>
      <c r="H11676" s="88">
        <v>1042.2381190478632</v>
      </c>
      <c r="I11676" s="88">
        <v>1433.0301560820872</v>
      </c>
      <c r="J11676" s="88">
        <v>2085.664087234713</v>
      </c>
      <c r="K11676" s="88">
        <v>3485.801913400006</v>
      </c>
      <c r="L11676" s="88">
        <v>3713.5257221525826</v>
      </c>
      <c r="M11676" s="88">
        <v>3779.8381153689315</v>
      </c>
    </row>
    <row r="11677" spans="3:13" x14ac:dyDescent="0.2">
      <c r="C11677" s="88">
        <v>0.57894999999999996</v>
      </c>
      <c r="D11677" s="88">
        <v>16924.770035591246</v>
      </c>
      <c r="E11677" s="88">
        <v>176.10434734597948</v>
      </c>
      <c r="F11677" s="88">
        <v>538.71318362623333</v>
      </c>
      <c r="G11677" s="88">
        <v>798.87557280521014</v>
      </c>
      <c r="H11677" s="88">
        <v>1042.2485822986941</v>
      </c>
      <c r="I11677" s="88">
        <v>1433.0706283462096</v>
      </c>
      <c r="J11677" s="88">
        <v>2085.7000249368948</v>
      </c>
      <c r="K11677" s="88">
        <v>3485.8435262461767</v>
      </c>
      <c r="L11677" s="88">
        <v>3713.7914881007146</v>
      </c>
      <c r="M11677" s="88">
        <v>3779.8785042196973</v>
      </c>
    </row>
    <row r="11678" spans="3:13" x14ac:dyDescent="0.2">
      <c r="C11678" s="88">
        <v>0.57899999999999996</v>
      </c>
      <c r="D11678" s="88">
        <v>16924.927721196782</v>
      </c>
      <c r="E11678" s="88">
        <v>176.10531635655479</v>
      </c>
      <c r="F11678" s="88">
        <v>538.71487256183354</v>
      </c>
      <c r="G11678" s="88">
        <v>798.902259871365</v>
      </c>
      <c r="H11678" s="88">
        <v>1042.2558906648792</v>
      </c>
      <c r="I11678" s="88">
        <v>1433.0965565404717</v>
      </c>
      <c r="J11678" s="88">
        <v>2085.7264910151025</v>
      </c>
      <c r="K11678" s="88">
        <v>3485.8836001390237</v>
      </c>
      <c r="L11678" s="88">
        <v>3713.8583698634843</v>
      </c>
      <c r="M11678" s="88">
        <v>3779.8913292555571</v>
      </c>
    </row>
    <row r="11679" spans="3:13" x14ac:dyDescent="0.2">
      <c r="C11679" s="88">
        <v>0.57904999999999995</v>
      </c>
      <c r="D11679" s="88">
        <v>16925.160574447065</v>
      </c>
      <c r="E11679" s="88">
        <v>176.10614509452989</v>
      </c>
      <c r="F11679" s="88">
        <v>538.74989313435299</v>
      </c>
      <c r="G11679" s="88">
        <v>798.90312236531099</v>
      </c>
      <c r="H11679" s="88">
        <v>1042.2585552601149</v>
      </c>
      <c r="I11679" s="88">
        <v>1433.0970837119203</v>
      </c>
      <c r="J11679" s="88">
        <v>2085.8077566586217</v>
      </c>
      <c r="K11679" s="88">
        <v>3485.9291501159864</v>
      </c>
      <c r="L11679" s="88">
        <v>3713.9162175539204</v>
      </c>
      <c r="M11679" s="88">
        <v>3779.9052854995789</v>
      </c>
    </row>
    <row r="11680" spans="3:13" x14ac:dyDescent="0.2">
      <c r="C11680" s="88">
        <v>0.57909999999999995</v>
      </c>
      <c r="D11680" s="88">
        <v>16925.303000237</v>
      </c>
      <c r="E11680" s="88">
        <v>176.1219026410763</v>
      </c>
      <c r="F11680" s="88">
        <v>538.75067114205103</v>
      </c>
      <c r="G11680" s="88">
        <v>798.96120531881888</v>
      </c>
      <c r="H11680" s="88">
        <v>1042.2653790259078</v>
      </c>
      <c r="I11680" s="88">
        <v>1433.1049374518234</v>
      </c>
      <c r="J11680" s="88">
        <v>2085.8679050157748</v>
      </c>
      <c r="K11680" s="88">
        <v>3485.9402431839776</v>
      </c>
      <c r="L11680" s="88">
        <v>3713.9199178908998</v>
      </c>
      <c r="M11680" s="88">
        <v>3779.9178327962723</v>
      </c>
    </row>
    <row r="11681" spans="3:13" x14ac:dyDescent="0.2">
      <c r="C11681" s="88">
        <v>0.57915000000000005</v>
      </c>
      <c r="D11681" s="88">
        <v>16925.32925056871</v>
      </c>
      <c r="E11681" s="88">
        <v>176.14620862568518</v>
      </c>
      <c r="F11681" s="88">
        <v>538.76148236018571</v>
      </c>
      <c r="G11681" s="88">
        <v>798.97407579630362</v>
      </c>
      <c r="H11681" s="88">
        <v>1042.291901082011</v>
      </c>
      <c r="I11681" s="88">
        <v>1433.1397462490818</v>
      </c>
      <c r="J11681" s="88">
        <v>2085.871859684818</v>
      </c>
      <c r="K11681" s="88">
        <v>3485.9706210734471</v>
      </c>
      <c r="L11681" s="88">
        <v>3714.1173107870572</v>
      </c>
      <c r="M11681" s="88">
        <v>3779.945825800507</v>
      </c>
    </row>
    <row r="11682" spans="3:13" x14ac:dyDescent="0.2">
      <c r="C11682" s="88">
        <v>0.57920000000000005</v>
      </c>
      <c r="D11682" s="88">
        <v>16925.571854114482</v>
      </c>
      <c r="E11682" s="88">
        <v>176.14722778955729</v>
      </c>
      <c r="F11682" s="88">
        <v>538.7723043661299</v>
      </c>
      <c r="G11682" s="88">
        <v>798.98693295272369</v>
      </c>
      <c r="H11682" s="88">
        <v>1042.2935013440811</v>
      </c>
      <c r="I11682" s="88">
        <v>1433.2108074591979</v>
      </c>
      <c r="J11682" s="88">
        <v>2085.900842475246</v>
      </c>
      <c r="K11682" s="88">
        <v>3486.0080837582841</v>
      </c>
      <c r="L11682" s="88">
        <v>3714.1760868896677</v>
      </c>
      <c r="M11682" s="88">
        <v>3779.9604789137934</v>
      </c>
    </row>
    <row r="11683" spans="3:13" x14ac:dyDescent="0.2">
      <c r="C11683" s="88">
        <v>0.57925000000000004</v>
      </c>
      <c r="D11683" s="88">
        <v>16925.6064498737</v>
      </c>
      <c r="E11683" s="88">
        <v>176.14819134387744</v>
      </c>
      <c r="F11683" s="88">
        <v>538.77634609968982</v>
      </c>
      <c r="G11683" s="88">
        <v>799.01184601316299</v>
      </c>
      <c r="H11683" s="88">
        <v>1042.3273777297018</v>
      </c>
      <c r="I11683" s="88">
        <v>1433.259026012196</v>
      </c>
      <c r="J11683" s="88">
        <v>2085.9008530246724</v>
      </c>
      <c r="K11683" s="88">
        <v>3486.0186194753055</v>
      </c>
      <c r="L11683" s="88">
        <v>3714.327360974979</v>
      </c>
      <c r="M11683" s="88">
        <v>3779.9659244133713</v>
      </c>
    </row>
    <row r="11684" spans="3:13" x14ac:dyDescent="0.2">
      <c r="C11684" s="88">
        <v>0.57930000000000004</v>
      </c>
      <c r="D11684" s="88">
        <v>16925.697209387374</v>
      </c>
      <c r="E11684" s="88">
        <v>176.14888967697243</v>
      </c>
      <c r="F11684" s="88">
        <v>538.78195168150933</v>
      </c>
      <c r="G11684" s="88">
        <v>799.04034469137878</v>
      </c>
      <c r="H11684" s="88">
        <v>1042.3506609203537</v>
      </c>
      <c r="I11684" s="88">
        <v>1433.2612169829467</v>
      </c>
      <c r="J11684" s="88">
        <v>2085.9019564572704</v>
      </c>
      <c r="K11684" s="88">
        <v>3486.0436580411142</v>
      </c>
      <c r="L11684" s="88">
        <v>3714.3277546845129</v>
      </c>
      <c r="M11684" s="88">
        <v>3779.9767971135998</v>
      </c>
    </row>
    <row r="11685" spans="3:13" x14ac:dyDescent="0.2">
      <c r="C11685" s="88">
        <v>0.57935000000000003</v>
      </c>
      <c r="D11685" s="88">
        <v>16925.733938954756</v>
      </c>
      <c r="E11685" s="88">
        <v>176.15453876856463</v>
      </c>
      <c r="F11685" s="88">
        <v>538.78245955793273</v>
      </c>
      <c r="G11685" s="88">
        <v>799.04835309748614</v>
      </c>
      <c r="H11685" s="88">
        <v>1042.3563474423768</v>
      </c>
      <c r="I11685" s="88">
        <v>1433.2644780779829</v>
      </c>
      <c r="J11685" s="88">
        <v>2085.9225459094541</v>
      </c>
      <c r="K11685" s="88">
        <v>3486.050561130096</v>
      </c>
      <c r="L11685" s="88">
        <v>3714.4413652335502</v>
      </c>
      <c r="M11685" s="88">
        <v>3779.9805577750358</v>
      </c>
    </row>
    <row r="11686" spans="3:13" x14ac:dyDescent="0.2">
      <c r="C11686" s="88">
        <v>0.57940000000000003</v>
      </c>
      <c r="D11686" s="88">
        <v>16925.818213568731</v>
      </c>
      <c r="E11686" s="88">
        <v>176.16117134042725</v>
      </c>
      <c r="F11686" s="88">
        <v>538.80097496024337</v>
      </c>
      <c r="G11686" s="88">
        <v>799.05046406219935</v>
      </c>
      <c r="H11686" s="88">
        <v>1042.399376524485</v>
      </c>
      <c r="I11686" s="88">
        <v>1433.283033894777</v>
      </c>
      <c r="J11686" s="88">
        <v>2086.0249991989185</v>
      </c>
      <c r="K11686" s="88">
        <v>3486.0628177253939</v>
      </c>
      <c r="L11686" s="88">
        <v>3714.465934402439</v>
      </c>
      <c r="M11686" s="88">
        <v>3779.9839907720202</v>
      </c>
    </row>
    <row r="11687" spans="3:13" x14ac:dyDescent="0.2">
      <c r="C11687" s="88">
        <v>0.57945000000000002</v>
      </c>
      <c r="D11687" s="88">
        <v>16926.017083264571</v>
      </c>
      <c r="E11687" s="88">
        <v>176.16117134042725</v>
      </c>
      <c r="F11687" s="88">
        <v>538.80902254034299</v>
      </c>
      <c r="G11687" s="88">
        <v>799.05603025129631</v>
      </c>
      <c r="H11687" s="88">
        <v>1042.4111593323696</v>
      </c>
      <c r="I11687" s="88">
        <v>1433.3028509666374</v>
      </c>
      <c r="J11687" s="88">
        <v>2086.0447693663905</v>
      </c>
      <c r="K11687" s="88">
        <v>3486.0861776962784</v>
      </c>
      <c r="L11687" s="88">
        <v>3714.5388792622934</v>
      </c>
      <c r="M11687" s="88">
        <v>3779.987777702986</v>
      </c>
    </row>
    <row r="11688" spans="3:13" x14ac:dyDescent="0.2">
      <c r="C11688" s="88">
        <v>0.57950000000000002</v>
      </c>
      <c r="D11688" s="88">
        <v>16926.13757469468</v>
      </c>
      <c r="E11688" s="88">
        <v>176.17945673141458</v>
      </c>
      <c r="F11688" s="88">
        <v>538.81832926185598</v>
      </c>
      <c r="G11688" s="88">
        <v>799.10316208589984</v>
      </c>
      <c r="H11688" s="88">
        <v>1042.4284462950473</v>
      </c>
      <c r="I11688" s="88">
        <v>1433.3196726292786</v>
      </c>
      <c r="J11688" s="88">
        <v>2086.0551976178122</v>
      </c>
      <c r="K11688" s="88">
        <v>3486.144567885076</v>
      </c>
      <c r="L11688" s="88">
        <v>3714.963143056716</v>
      </c>
      <c r="M11688" s="88">
        <v>3780.0043156946558</v>
      </c>
    </row>
    <row r="11689" spans="3:13" x14ac:dyDescent="0.2">
      <c r="C11689" s="88">
        <v>0.57955000000000001</v>
      </c>
      <c r="D11689" s="88">
        <v>16926.325309502976</v>
      </c>
      <c r="E11689" s="88">
        <v>176.18235569509579</v>
      </c>
      <c r="F11689" s="88">
        <v>538.82551298328235</v>
      </c>
      <c r="G11689" s="88">
        <v>799.10393537852224</v>
      </c>
      <c r="H11689" s="88">
        <v>1042.4310104071342</v>
      </c>
      <c r="I11689" s="88">
        <v>1433.3261226994623</v>
      </c>
      <c r="J11689" s="88">
        <v>2086.1640990411888</v>
      </c>
      <c r="K11689" s="88">
        <v>3486.1542566374173</v>
      </c>
      <c r="L11689" s="88">
        <v>3715.0498569576121</v>
      </c>
      <c r="M11689" s="88">
        <v>3780.0238965633034</v>
      </c>
    </row>
    <row r="11690" spans="3:13" x14ac:dyDescent="0.2">
      <c r="C11690" s="88">
        <v>0.5796</v>
      </c>
      <c r="D11690" s="88">
        <v>16926.573167881026</v>
      </c>
      <c r="E11690" s="88">
        <v>176.19988907523748</v>
      </c>
      <c r="F11690" s="88">
        <v>538.83581731421009</v>
      </c>
      <c r="G11690" s="88">
        <v>799.11716813814655</v>
      </c>
      <c r="H11690" s="88">
        <v>1042.441954925077</v>
      </c>
      <c r="I11690" s="88">
        <v>1433.3420463411589</v>
      </c>
      <c r="J11690" s="88">
        <v>2086.1657854527293</v>
      </c>
      <c r="K11690" s="88">
        <v>3486.1819848048012</v>
      </c>
      <c r="L11690" s="88">
        <v>3715.1270894594959</v>
      </c>
      <c r="M11690" s="88">
        <v>3780.0389936484889</v>
      </c>
    </row>
    <row r="11691" spans="3:13" x14ac:dyDescent="0.2">
      <c r="C11691" s="88">
        <v>0.57965</v>
      </c>
      <c r="D11691" s="88">
        <v>16926.714562544974</v>
      </c>
      <c r="E11691" s="88">
        <v>176.20013373773418</v>
      </c>
      <c r="F11691" s="88">
        <v>538.85313505587965</v>
      </c>
      <c r="G11691" s="88">
        <v>799.11977676178049</v>
      </c>
      <c r="H11691" s="88">
        <v>1042.5336046033635</v>
      </c>
      <c r="I11691" s="88">
        <v>1433.3602380852167</v>
      </c>
      <c r="J11691" s="88">
        <v>2086.1860027369389</v>
      </c>
      <c r="K11691" s="88">
        <v>3486.2667435136909</v>
      </c>
      <c r="L11691" s="88">
        <v>3715.438824673698</v>
      </c>
      <c r="M11691" s="88">
        <v>3780.0868479494052</v>
      </c>
    </row>
    <row r="11692" spans="3:13" x14ac:dyDescent="0.2">
      <c r="C11692" s="88">
        <v>0.57969999999999999</v>
      </c>
      <c r="D11692" s="88">
        <v>16927.071163496756</v>
      </c>
      <c r="E11692" s="88">
        <v>176.20570097127347</v>
      </c>
      <c r="F11692" s="88">
        <v>538.86319818301899</v>
      </c>
      <c r="G11692" s="88">
        <v>799.17452104212771</v>
      </c>
      <c r="H11692" s="88">
        <v>1042.5744287945745</v>
      </c>
      <c r="I11692" s="88">
        <v>1433.3855600766424</v>
      </c>
      <c r="J11692" s="88">
        <v>2086.2247087781407</v>
      </c>
      <c r="K11692" s="88">
        <v>3486.2737547877605</v>
      </c>
      <c r="L11692" s="88">
        <v>3715.4704606256278</v>
      </c>
      <c r="M11692" s="88">
        <v>3780.096553558104</v>
      </c>
    </row>
    <row r="11693" spans="3:13" x14ac:dyDescent="0.2">
      <c r="C11693" s="88">
        <v>0.57974999999999999</v>
      </c>
      <c r="D11693" s="88">
        <v>16927.142473208271</v>
      </c>
      <c r="E11693" s="88">
        <v>176.20778882681225</v>
      </c>
      <c r="F11693" s="88">
        <v>538.86828443167497</v>
      </c>
      <c r="G11693" s="88">
        <v>799.17711017948022</v>
      </c>
      <c r="H11693" s="88">
        <v>1042.6189770715328</v>
      </c>
      <c r="I11693" s="88">
        <v>1433.413107522249</v>
      </c>
      <c r="J11693" s="88">
        <v>2086.2270854275707</v>
      </c>
      <c r="K11693" s="88">
        <v>3486.2987175763778</v>
      </c>
      <c r="L11693" s="88">
        <v>3715.4779249115581</v>
      </c>
      <c r="M11693" s="88">
        <v>3780.0990249625024</v>
      </c>
    </row>
    <row r="11694" spans="3:13" x14ac:dyDescent="0.2">
      <c r="C11694" s="88">
        <v>0.57979999999999998</v>
      </c>
      <c r="D11694" s="88">
        <v>16927.438578965382</v>
      </c>
      <c r="E11694" s="88">
        <v>176.22445997131126</v>
      </c>
      <c r="F11694" s="88">
        <v>538.87030798153774</v>
      </c>
      <c r="G11694" s="88">
        <v>799.20546935869606</v>
      </c>
      <c r="H11694" s="88">
        <v>1042.61977783052</v>
      </c>
      <c r="I11694" s="88">
        <v>1433.4150136738645</v>
      </c>
      <c r="J11694" s="88">
        <v>2086.3431991180473</v>
      </c>
      <c r="K11694" s="88">
        <v>3486.3466113871564</v>
      </c>
      <c r="L11694" s="88">
        <v>3715.7843142139168</v>
      </c>
      <c r="M11694" s="88">
        <v>3780.121004098763</v>
      </c>
    </row>
    <row r="11695" spans="3:13" x14ac:dyDescent="0.2">
      <c r="C11695" s="88">
        <v>0.57984999999999998</v>
      </c>
      <c r="D11695" s="88">
        <v>16927.485468121195</v>
      </c>
      <c r="E11695" s="88">
        <v>176.22523637139602</v>
      </c>
      <c r="F11695" s="88">
        <v>538.87803593398985</v>
      </c>
      <c r="G11695" s="88">
        <v>799.24606285523032</v>
      </c>
      <c r="H11695" s="88">
        <v>1042.6281240148573</v>
      </c>
      <c r="I11695" s="88">
        <v>1433.4716310785502</v>
      </c>
      <c r="J11695" s="88">
        <v>2086.3706175866209</v>
      </c>
      <c r="K11695" s="88">
        <v>3486.3929307252333</v>
      </c>
      <c r="L11695" s="88">
        <v>3715.9513698035435</v>
      </c>
      <c r="M11695" s="88">
        <v>3780.1217884307184</v>
      </c>
    </row>
    <row r="11696" spans="3:13" x14ac:dyDescent="0.2">
      <c r="C11696" s="88">
        <v>0.57989999999999997</v>
      </c>
      <c r="D11696" s="88">
        <v>16928.030070663379</v>
      </c>
      <c r="E11696" s="88">
        <v>176.22523637139602</v>
      </c>
      <c r="F11696" s="88">
        <v>538.8787384697207</v>
      </c>
      <c r="G11696" s="88">
        <v>799.2543907888753</v>
      </c>
      <c r="H11696" s="88">
        <v>1042.634262912301</v>
      </c>
      <c r="I11696" s="88">
        <v>1433.472002239087</v>
      </c>
      <c r="J11696" s="88">
        <v>2086.3857818216711</v>
      </c>
      <c r="K11696" s="88">
        <v>3486.4045428297577</v>
      </c>
      <c r="L11696" s="88">
        <v>3716.071011807554</v>
      </c>
      <c r="M11696" s="88">
        <v>3780.1604016216747</v>
      </c>
    </row>
    <row r="11697" spans="3:13" x14ac:dyDescent="0.2">
      <c r="C11697" s="88">
        <v>0.57994999999999997</v>
      </c>
      <c r="D11697" s="88">
        <v>16928.088360086265</v>
      </c>
      <c r="E11697" s="88">
        <v>176.23775694181131</v>
      </c>
      <c r="F11697" s="88">
        <v>538.8794118359242</v>
      </c>
      <c r="G11697" s="88">
        <v>799.27647126434249</v>
      </c>
      <c r="H11697" s="88">
        <v>1042.6400605726185</v>
      </c>
      <c r="I11697" s="88">
        <v>1433.4818365565889</v>
      </c>
      <c r="J11697" s="88">
        <v>2086.422999352385</v>
      </c>
      <c r="K11697" s="88">
        <v>3486.4215707132134</v>
      </c>
      <c r="L11697" s="88">
        <v>3716.1112044952015</v>
      </c>
      <c r="M11697" s="88">
        <v>3780.1639777162277</v>
      </c>
    </row>
    <row r="11698" spans="3:13" x14ac:dyDescent="0.2">
      <c r="C11698" s="88">
        <v>0.57999999999999996</v>
      </c>
      <c r="D11698" s="88">
        <v>16928.400177178522</v>
      </c>
      <c r="E11698" s="88">
        <v>176.24087991278338</v>
      </c>
      <c r="F11698" s="88">
        <v>538.88911090345209</v>
      </c>
      <c r="G11698" s="88">
        <v>799.29335308319423</v>
      </c>
      <c r="H11698" s="88">
        <v>1042.6711828536331</v>
      </c>
      <c r="I11698" s="88">
        <v>1433.4930714732759</v>
      </c>
      <c r="J11698" s="88">
        <v>2086.4728312160323</v>
      </c>
      <c r="K11698" s="88">
        <v>3486.4249525478244</v>
      </c>
      <c r="L11698" s="88">
        <v>3716.3245828042809</v>
      </c>
      <c r="M11698" s="88">
        <v>3780.1660586060348</v>
      </c>
    </row>
    <row r="11699" spans="3:13" x14ac:dyDescent="0.2">
      <c r="C11699" s="88">
        <v>0.58004999999999995</v>
      </c>
      <c r="D11699" s="88">
        <v>16928.431576984669</v>
      </c>
      <c r="E11699" s="88">
        <v>176.24949962967821</v>
      </c>
      <c r="F11699" s="88">
        <v>538.89564091454486</v>
      </c>
      <c r="G11699" s="88">
        <v>799.29977134311457</v>
      </c>
      <c r="H11699" s="88">
        <v>1042.6787378833187</v>
      </c>
      <c r="I11699" s="88">
        <v>1433.49372931266</v>
      </c>
      <c r="J11699" s="88">
        <v>2086.5163964256058</v>
      </c>
      <c r="K11699" s="88">
        <v>3486.5097720215763</v>
      </c>
      <c r="L11699" s="88">
        <v>3716.459296350934</v>
      </c>
      <c r="M11699" s="88">
        <v>3780.1978618715507</v>
      </c>
    </row>
    <row r="11700" spans="3:13" x14ac:dyDescent="0.2">
      <c r="C11700" s="88">
        <v>0.58009999999999995</v>
      </c>
      <c r="D11700" s="88">
        <v>16928.480288177248</v>
      </c>
      <c r="E11700" s="88">
        <v>176.25045550034974</v>
      </c>
      <c r="F11700" s="88">
        <v>538.90176307663069</v>
      </c>
      <c r="G11700" s="88">
        <v>799.30876751391634</v>
      </c>
      <c r="H11700" s="88">
        <v>1042.6799404084695</v>
      </c>
      <c r="I11700" s="88">
        <v>1433.4991172848272</v>
      </c>
      <c r="J11700" s="88">
        <v>2086.5513535464011</v>
      </c>
      <c r="K11700" s="88">
        <v>3486.5136505240439</v>
      </c>
      <c r="L11700" s="88">
        <v>3716.4811666472206</v>
      </c>
      <c r="M11700" s="88">
        <v>3780.2290438270202</v>
      </c>
    </row>
    <row r="11701" spans="3:13" x14ac:dyDescent="0.2">
      <c r="C11701" s="88">
        <v>0.58015000000000005</v>
      </c>
      <c r="D11701" s="88">
        <v>16928.504770463354</v>
      </c>
      <c r="E11701" s="88">
        <v>176.2575653550366</v>
      </c>
      <c r="F11701" s="88">
        <v>538.90253523385945</v>
      </c>
      <c r="G11701" s="88">
        <v>799.3113973211689</v>
      </c>
      <c r="H11701" s="88">
        <v>1042.6854760459037</v>
      </c>
      <c r="I11701" s="88">
        <v>1433.5003848392098</v>
      </c>
      <c r="J11701" s="88">
        <v>2086.6188517466394</v>
      </c>
      <c r="K11701" s="88">
        <v>3486.5137383605943</v>
      </c>
      <c r="L11701" s="88">
        <v>3716.509442887329</v>
      </c>
      <c r="M11701" s="88">
        <v>3780.2345917749221</v>
      </c>
    </row>
    <row r="11702" spans="3:13" x14ac:dyDescent="0.2">
      <c r="C11702" s="88">
        <v>0.58020000000000005</v>
      </c>
      <c r="D11702" s="88">
        <v>16929.29289577105</v>
      </c>
      <c r="E11702" s="88">
        <v>176.2690431916817</v>
      </c>
      <c r="F11702" s="88">
        <v>538.92625826587346</v>
      </c>
      <c r="G11702" s="88">
        <v>799.36130850539712</v>
      </c>
      <c r="H11702" s="88">
        <v>1042.7303187604271</v>
      </c>
      <c r="I11702" s="88">
        <v>1433.5315559322817</v>
      </c>
      <c r="J11702" s="88">
        <v>2086.6205982206811</v>
      </c>
      <c r="K11702" s="88">
        <v>3486.5440993493339</v>
      </c>
      <c r="L11702" s="88">
        <v>3716.5243042548291</v>
      </c>
      <c r="M11702" s="88">
        <v>3780.2384478343643</v>
      </c>
    </row>
    <row r="11703" spans="3:13" x14ac:dyDescent="0.2">
      <c r="C11703" s="88">
        <v>0.58025000000000004</v>
      </c>
      <c r="D11703" s="88">
        <v>16929.371387626012</v>
      </c>
      <c r="E11703" s="88">
        <v>176.27547468154717</v>
      </c>
      <c r="F11703" s="88">
        <v>538.9308402070701</v>
      </c>
      <c r="G11703" s="88">
        <v>799.37304001181656</v>
      </c>
      <c r="H11703" s="88">
        <v>1042.797685367093</v>
      </c>
      <c r="I11703" s="88">
        <v>1433.5318850469789</v>
      </c>
      <c r="J11703" s="88">
        <v>2086.6740933862288</v>
      </c>
      <c r="K11703" s="88">
        <v>3486.648401937608</v>
      </c>
      <c r="L11703" s="88">
        <v>3716.640503315874</v>
      </c>
      <c r="M11703" s="88">
        <v>3780.2745814375558</v>
      </c>
    </row>
    <row r="11704" spans="3:13" x14ac:dyDescent="0.2">
      <c r="C11704" s="88">
        <v>0.58030000000000004</v>
      </c>
      <c r="D11704" s="88">
        <v>16929.395657092093</v>
      </c>
      <c r="E11704" s="88">
        <v>176.27599494542847</v>
      </c>
      <c r="F11704" s="88">
        <v>538.93956365887834</v>
      </c>
      <c r="G11704" s="88">
        <v>799.37334106705066</v>
      </c>
      <c r="H11704" s="88">
        <v>1042.80174769121</v>
      </c>
      <c r="I11704" s="88">
        <v>1433.5418691536302</v>
      </c>
      <c r="J11704" s="88">
        <v>2086.6780966468896</v>
      </c>
      <c r="K11704" s="88">
        <v>3486.6678272792228</v>
      </c>
      <c r="L11704" s="88">
        <v>3716.6561173393347</v>
      </c>
      <c r="M11704" s="88">
        <v>3780.3053371436381</v>
      </c>
    </row>
    <row r="11705" spans="3:13" x14ac:dyDescent="0.2">
      <c r="C11705" s="88">
        <v>0.58035000000000003</v>
      </c>
      <c r="D11705" s="88">
        <v>16929.415282615701</v>
      </c>
      <c r="E11705" s="88">
        <v>176.27599494542847</v>
      </c>
      <c r="F11705" s="88">
        <v>538.9465241421949</v>
      </c>
      <c r="G11705" s="88">
        <v>799.38280196631786</v>
      </c>
      <c r="H11705" s="88">
        <v>1042.8028009513255</v>
      </c>
      <c r="I11705" s="88">
        <v>1433.552221311958</v>
      </c>
      <c r="J11705" s="88">
        <v>2086.7168449978108</v>
      </c>
      <c r="K11705" s="88">
        <v>3486.7662606463946</v>
      </c>
      <c r="L11705" s="88">
        <v>3716.668976753424</v>
      </c>
      <c r="M11705" s="88">
        <v>3780.3427994727494</v>
      </c>
    </row>
    <row r="11706" spans="3:13" x14ac:dyDescent="0.2">
      <c r="C11706" s="88">
        <v>0.58040000000000003</v>
      </c>
      <c r="D11706" s="88">
        <v>16929.776755507562</v>
      </c>
      <c r="E11706" s="88">
        <v>176.29220529804661</v>
      </c>
      <c r="F11706" s="88">
        <v>538.94978932399681</v>
      </c>
      <c r="G11706" s="88">
        <v>799.42568059441737</v>
      </c>
      <c r="H11706" s="88">
        <v>1042.8169982193363</v>
      </c>
      <c r="I11706" s="88">
        <v>1433.5565084943801</v>
      </c>
      <c r="J11706" s="88">
        <v>2086.8166447482931</v>
      </c>
      <c r="K11706" s="88">
        <v>3486.7802655461701</v>
      </c>
      <c r="L11706" s="88">
        <v>3716.6932606707173</v>
      </c>
      <c r="M11706" s="88">
        <v>3780.3827369215801</v>
      </c>
    </row>
    <row r="11707" spans="3:13" x14ac:dyDescent="0.2">
      <c r="C11707" s="88">
        <v>0.58045000000000002</v>
      </c>
      <c r="D11707" s="88">
        <v>16930.224985366189</v>
      </c>
      <c r="E11707" s="88">
        <v>176.30062516220551</v>
      </c>
      <c r="F11707" s="88">
        <v>538.95592511102132</v>
      </c>
      <c r="G11707" s="88">
        <v>799.42590912078822</v>
      </c>
      <c r="H11707" s="88">
        <v>1042.8190055101045</v>
      </c>
      <c r="I11707" s="88">
        <v>1433.5694769059423</v>
      </c>
      <c r="J11707" s="88">
        <v>2086.8554217068913</v>
      </c>
      <c r="K11707" s="88">
        <v>3486.8773048754101</v>
      </c>
      <c r="L11707" s="88">
        <v>3716.720448495088</v>
      </c>
      <c r="M11707" s="88">
        <v>3780.4056313421015</v>
      </c>
    </row>
    <row r="11708" spans="3:13" x14ac:dyDescent="0.2">
      <c r="C11708" s="88">
        <v>0.58050000000000002</v>
      </c>
      <c r="D11708" s="88">
        <v>16930.250871142816</v>
      </c>
      <c r="E11708" s="88">
        <v>176.32845084645487</v>
      </c>
      <c r="F11708" s="88">
        <v>538.95651852278252</v>
      </c>
      <c r="G11708" s="88">
        <v>799.44490311719255</v>
      </c>
      <c r="H11708" s="88">
        <v>1042.8376930552868</v>
      </c>
      <c r="I11708" s="88">
        <v>1433.6053139455216</v>
      </c>
      <c r="J11708" s="88">
        <v>2086.9021938146043</v>
      </c>
      <c r="K11708" s="88">
        <v>3486.8879161236905</v>
      </c>
      <c r="L11708" s="88">
        <v>3716.749145622226</v>
      </c>
      <c r="M11708" s="88">
        <v>3780.4153122834355</v>
      </c>
    </row>
    <row r="11709" spans="3:13" x14ac:dyDescent="0.2">
      <c r="C11709" s="88">
        <v>0.58055000000000001</v>
      </c>
      <c r="D11709" s="88">
        <v>16930.332930226414</v>
      </c>
      <c r="E11709" s="88">
        <v>176.3472495051974</v>
      </c>
      <c r="F11709" s="88">
        <v>538.98112161773815</v>
      </c>
      <c r="G11709" s="88">
        <v>799.45248417509765</v>
      </c>
      <c r="H11709" s="88">
        <v>1042.8456910546975</v>
      </c>
      <c r="I11709" s="88">
        <v>1433.605768036432</v>
      </c>
      <c r="J11709" s="88">
        <v>2086.9714971127091</v>
      </c>
      <c r="K11709" s="88">
        <v>3486.8942503018989</v>
      </c>
      <c r="L11709" s="88">
        <v>3716.8128390094653</v>
      </c>
      <c r="M11709" s="88">
        <v>3780.4306170760606</v>
      </c>
    </row>
    <row r="11710" spans="3:13" x14ac:dyDescent="0.2">
      <c r="C11710" s="88">
        <v>0.5806</v>
      </c>
      <c r="D11710" s="88">
        <v>16930.64347511252</v>
      </c>
      <c r="E11710" s="88">
        <v>176.3728810610246</v>
      </c>
      <c r="F11710" s="88">
        <v>538.98130021663883</v>
      </c>
      <c r="G11710" s="88">
        <v>799.48746487380868</v>
      </c>
      <c r="H11710" s="88">
        <v>1042.8500279331006</v>
      </c>
      <c r="I11710" s="88">
        <v>1433.6102004436066</v>
      </c>
      <c r="J11710" s="88">
        <v>2086.9895817506285</v>
      </c>
      <c r="K11710" s="88">
        <v>3486.9710817969235</v>
      </c>
      <c r="L11710" s="88">
        <v>3716.8775538069453</v>
      </c>
      <c r="M11710" s="88">
        <v>3780.4360680367854</v>
      </c>
    </row>
    <row r="11711" spans="3:13" x14ac:dyDescent="0.2">
      <c r="C11711" s="88">
        <v>0.58065</v>
      </c>
      <c r="D11711" s="88">
        <v>16930.997919581358</v>
      </c>
      <c r="E11711" s="88">
        <v>176.37980088150471</v>
      </c>
      <c r="F11711" s="88">
        <v>538.9884696826316</v>
      </c>
      <c r="G11711" s="88">
        <v>799.48827167316904</v>
      </c>
      <c r="H11711" s="88">
        <v>1042.86295855669</v>
      </c>
      <c r="I11711" s="88">
        <v>1433.624767372221</v>
      </c>
      <c r="J11711" s="88">
        <v>2087.0185020856443</v>
      </c>
      <c r="K11711" s="88">
        <v>3487.0032582615818</v>
      </c>
      <c r="L11711" s="88">
        <v>3716.8879875658195</v>
      </c>
      <c r="M11711" s="88">
        <v>3780.4384514068429</v>
      </c>
    </row>
    <row r="11712" spans="3:13" x14ac:dyDescent="0.2">
      <c r="C11712" s="88">
        <v>0.58069999999999999</v>
      </c>
      <c r="D11712" s="88">
        <v>16931.501081490194</v>
      </c>
      <c r="E11712" s="88">
        <v>176.37980088150471</v>
      </c>
      <c r="F11712" s="88">
        <v>539.00508000295395</v>
      </c>
      <c r="G11712" s="88">
        <v>799.49093320342081</v>
      </c>
      <c r="H11712" s="88">
        <v>1042.8723405130081</v>
      </c>
      <c r="I11712" s="88">
        <v>1433.6269694057714</v>
      </c>
      <c r="J11712" s="88">
        <v>2087.0424877046303</v>
      </c>
      <c r="K11712" s="88">
        <v>3487.0482408966686</v>
      </c>
      <c r="L11712" s="88">
        <v>3716.9448229159298</v>
      </c>
      <c r="M11712" s="88">
        <v>3780.4446637626424</v>
      </c>
    </row>
    <row r="11713" spans="3:13" x14ac:dyDescent="0.2">
      <c r="C11713" s="88">
        <v>0.58074999999999999</v>
      </c>
      <c r="D11713" s="88">
        <v>16931.534384434628</v>
      </c>
      <c r="E11713" s="88">
        <v>176.38294854778724</v>
      </c>
      <c r="F11713" s="88">
        <v>539.01267981271121</v>
      </c>
      <c r="G11713" s="88">
        <v>799.49226833929515</v>
      </c>
      <c r="H11713" s="88">
        <v>1042.87939485984</v>
      </c>
      <c r="I11713" s="88">
        <v>1433.6422713431261</v>
      </c>
      <c r="J11713" s="88">
        <v>2087.0503754411984</v>
      </c>
      <c r="K11713" s="88">
        <v>3487.0857119548009</v>
      </c>
      <c r="L11713" s="88">
        <v>3716.9921081096163</v>
      </c>
      <c r="M11713" s="88">
        <v>3780.5059129853271</v>
      </c>
    </row>
    <row r="11714" spans="3:13" x14ac:dyDescent="0.2">
      <c r="C11714" s="88">
        <v>0.58079999999999998</v>
      </c>
      <c r="D11714" s="88">
        <v>16931.745966354367</v>
      </c>
      <c r="E11714" s="88">
        <v>176.39082096484253</v>
      </c>
      <c r="F11714" s="88">
        <v>539.02750821012251</v>
      </c>
      <c r="G11714" s="88">
        <v>799.52297041598831</v>
      </c>
      <c r="H11714" s="88">
        <v>1042.8804837742709</v>
      </c>
      <c r="I11714" s="88">
        <v>1433.6572913414661</v>
      </c>
      <c r="J11714" s="88">
        <v>2087.0625757177227</v>
      </c>
      <c r="K11714" s="88">
        <v>3487.1395283178081</v>
      </c>
      <c r="L11714" s="88">
        <v>3717.0519856119199</v>
      </c>
      <c r="M11714" s="88">
        <v>3780.5150677290981</v>
      </c>
    </row>
    <row r="11715" spans="3:13" x14ac:dyDescent="0.2">
      <c r="C11715" s="88">
        <v>0.58084999999999998</v>
      </c>
      <c r="D11715" s="88">
        <v>16932.166786316597</v>
      </c>
      <c r="E11715" s="88">
        <v>176.40035597422229</v>
      </c>
      <c r="F11715" s="88">
        <v>539.02754610905549</v>
      </c>
      <c r="G11715" s="88">
        <v>799.54809763093272</v>
      </c>
      <c r="H11715" s="88">
        <v>1042.9815915518675</v>
      </c>
      <c r="I11715" s="88">
        <v>1433.6934887516254</v>
      </c>
      <c r="J11715" s="88">
        <v>2087.0717519561658</v>
      </c>
      <c r="K11715" s="88">
        <v>3487.1591863365247</v>
      </c>
      <c r="L11715" s="88">
        <v>3717.1760742254719</v>
      </c>
      <c r="M11715" s="88">
        <v>3780.5446606071309</v>
      </c>
    </row>
    <row r="11716" spans="3:13" x14ac:dyDescent="0.2">
      <c r="C11716" s="88">
        <v>0.58089999999999997</v>
      </c>
      <c r="D11716" s="88">
        <v>16932.280404399578</v>
      </c>
      <c r="E11716" s="88">
        <v>176.40131226041922</v>
      </c>
      <c r="F11716" s="88">
        <v>539.03020563809287</v>
      </c>
      <c r="G11716" s="88">
        <v>799.55900465906871</v>
      </c>
      <c r="H11716" s="88">
        <v>1043.0258520306338</v>
      </c>
      <c r="I11716" s="88">
        <v>1433.7196426174864</v>
      </c>
      <c r="J11716" s="88">
        <v>2087.1370698481714</v>
      </c>
      <c r="K11716" s="88">
        <v>3487.2863929503765</v>
      </c>
      <c r="L11716" s="88">
        <v>3717.3836057941262</v>
      </c>
      <c r="M11716" s="88">
        <v>3780.549301377514</v>
      </c>
    </row>
    <row r="11717" spans="3:13" x14ac:dyDescent="0.2">
      <c r="C11717" s="88">
        <v>0.58094999999999997</v>
      </c>
      <c r="D11717" s="88">
        <v>16932.304006444992</v>
      </c>
      <c r="E11717" s="88">
        <v>176.40744389333486</v>
      </c>
      <c r="F11717" s="88">
        <v>539.03349392283872</v>
      </c>
      <c r="G11717" s="88">
        <v>799.57999532716667</v>
      </c>
      <c r="H11717" s="88">
        <v>1043.0277397183841</v>
      </c>
      <c r="I11717" s="88">
        <v>1433.7890523041169</v>
      </c>
      <c r="J11717" s="88">
        <v>2087.1849592371655</v>
      </c>
      <c r="K11717" s="88">
        <v>3487.2944295209636</v>
      </c>
      <c r="L11717" s="88">
        <v>3717.4297833668088</v>
      </c>
      <c r="M11717" s="88">
        <v>3780.5887472035784</v>
      </c>
    </row>
    <row r="11718" spans="3:13" x14ac:dyDescent="0.2">
      <c r="C11718" s="88">
        <v>0.58099999999999996</v>
      </c>
      <c r="D11718" s="88">
        <v>16932.949309392585</v>
      </c>
      <c r="E11718" s="88">
        <v>176.40822916821526</v>
      </c>
      <c r="F11718" s="88">
        <v>539.03441306903369</v>
      </c>
      <c r="G11718" s="88">
        <v>799.62096855104392</v>
      </c>
      <c r="H11718" s="88">
        <v>1043.0328943509726</v>
      </c>
      <c r="I11718" s="88">
        <v>1433.8026658857448</v>
      </c>
      <c r="J11718" s="88">
        <v>2087.2123143115468</v>
      </c>
      <c r="K11718" s="88">
        <v>3487.3719678229108</v>
      </c>
      <c r="L11718" s="88">
        <v>3717.484128720057</v>
      </c>
      <c r="M11718" s="88">
        <v>3780.6040075678929</v>
      </c>
    </row>
    <row r="11719" spans="3:13" x14ac:dyDescent="0.2">
      <c r="C11719" s="88">
        <v>0.58104999999999996</v>
      </c>
      <c r="D11719" s="88">
        <v>16933.299411515243</v>
      </c>
      <c r="E11719" s="88">
        <v>176.40935408193673</v>
      </c>
      <c r="F11719" s="88">
        <v>539.03695333437599</v>
      </c>
      <c r="G11719" s="88">
        <v>799.67478798572074</v>
      </c>
      <c r="H11719" s="88">
        <v>1043.0433731568978</v>
      </c>
      <c r="I11719" s="88">
        <v>1433.8623553438706</v>
      </c>
      <c r="J11719" s="88">
        <v>2087.3674152938493</v>
      </c>
      <c r="K11719" s="88">
        <v>3487.3829966008243</v>
      </c>
      <c r="L11719" s="88">
        <v>3717.7289006646588</v>
      </c>
      <c r="M11719" s="88">
        <v>3780.6202994782993</v>
      </c>
    </row>
    <row r="11720" spans="3:13" x14ac:dyDescent="0.2">
      <c r="C11720" s="88">
        <v>0.58109999999999995</v>
      </c>
      <c r="D11720" s="88">
        <v>16933.446031721302</v>
      </c>
      <c r="E11720" s="88">
        <v>176.41253260714529</v>
      </c>
      <c r="F11720" s="88">
        <v>539.0459279746301</v>
      </c>
      <c r="G11720" s="88">
        <v>799.68559310454975</v>
      </c>
      <c r="H11720" s="88">
        <v>1043.0698214813651</v>
      </c>
      <c r="I11720" s="88">
        <v>1433.8673459095762</v>
      </c>
      <c r="J11720" s="88">
        <v>2087.3790079103828</v>
      </c>
      <c r="K11720" s="88">
        <v>3487.4066757695487</v>
      </c>
      <c r="L11720" s="88">
        <v>3717.8227649724759</v>
      </c>
      <c r="M11720" s="88">
        <v>3780.6568303970316</v>
      </c>
    </row>
    <row r="11721" spans="3:13" x14ac:dyDescent="0.2">
      <c r="C11721" s="88">
        <v>0.58115000000000006</v>
      </c>
      <c r="D11721" s="88">
        <v>16933.478844323232</v>
      </c>
      <c r="E11721" s="88">
        <v>176.43297618754514</v>
      </c>
      <c r="F11721" s="88">
        <v>539.0489838266717</v>
      </c>
      <c r="G11721" s="88">
        <v>799.69651360826037</v>
      </c>
      <c r="H11721" s="88">
        <v>1043.0888110224269</v>
      </c>
      <c r="I11721" s="88">
        <v>1433.9442625308243</v>
      </c>
      <c r="J11721" s="88">
        <v>2087.4083316617148</v>
      </c>
      <c r="K11721" s="88">
        <v>3487.4175406153922</v>
      </c>
      <c r="L11721" s="88">
        <v>3717.8514306792808</v>
      </c>
      <c r="M11721" s="88">
        <v>3780.6607443654125</v>
      </c>
    </row>
    <row r="11722" spans="3:13" x14ac:dyDescent="0.2">
      <c r="C11722" s="88">
        <v>0.58120000000000005</v>
      </c>
      <c r="D11722" s="88">
        <v>16933.502768202172</v>
      </c>
      <c r="E11722" s="88">
        <v>176.43389445934736</v>
      </c>
      <c r="F11722" s="88">
        <v>539.050853979978</v>
      </c>
      <c r="G11722" s="88">
        <v>799.72440209412343</v>
      </c>
      <c r="H11722" s="88">
        <v>1043.1027517499774</v>
      </c>
      <c r="I11722" s="88">
        <v>1434.0001631595137</v>
      </c>
      <c r="J11722" s="88">
        <v>2087.4718316813232</v>
      </c>
      <c r="K11722" s="88">
        <v>3487.4230565896714</v>
      </c>
      <c r="L11722" s="88">
        <v>3718.0547440352675</v>
      </c>
      <c r="M11722" s="88">
        <v>3780.6751617917162</v>
      </c>
    </row>
    <row r="11723" spans="3:13" x14ac:dyDescent="0.2">
      <c r="C11723" s="88">
        <v>0.58125000000000004</v>
      </c>
      <c r="D11723" s="88">
        <v>16933.700394216801</v>
      </c>
      <c r="E11723" s="88">
        <v>176.4477390480788</v>
      </c>
      <c r="F11723" s="88">
        <v>539.05255634538617</v>
      </c>
      <c r="G11723" s="88">
        <v>799.74894848376243</v>
      </c>
      <c r="H11723" s="88">
        <v>1043.1739967594986</v>
      </c>
      <c r="I11723" s="88">
        <v>1434.0091075048372</v>
      </c>
      <c r="J11723" s="88">
        <v>2087.5121822874758</v>
      </c>
      <c r="K11723" s="88">
        <v>3487.4235716953272</v>
      </c>
      <c r="L11723" s="88">
        <v>3718.1948620736275</v>
      </c>
      <c r="M11723" s="88">
        <v>3780.70378466592</v>
      </c>
    </row>
    <row r="11724" spans="3:13" x14ac:dyDescent="0.2">
      <c r="C11724" s="88">
        <v>0.58130000000000004</v>
      </c>
      <c r="D11724" s="88">
        <v>16933.713040643179</v>
      </c>
      <c r="E11724" s="88">
        <v>176.44885213168618</v>
      </c>
      <c r="F11724" s="88">
        <v>539.05478533418363</v>
      </c>
      <c r="G11724" s="88">
        <v>799.76711940282803</v>
      </c>
      <c r="H11724" s="88">
        <v>1043.1739975345904</v>
      </c>
      <c r="I11724" s="88">
        <v>1434.0144852867315</v>
      </c>
      <c r="J11724" s="88">
        <v>2087.5607083154264</v>
      </c>
      <c r="K11724" s="88">
        <v>3487.4440053045264</v>
      </c>
      <c r="L11724" s="88">
        <v>3718.2027915405515</v>
      </c>
      <c r="M11724" s="88">
        <v>3780.7114856312646</v>
      </c>
    </row>
    <row r="11725" spans="3:13" x14ac:dyDescent="0.2">
      <c r="C11725" s="88">
        <v>0.58135000000000003</v>
      </c>
      <c r="D11725" s="88">
        <v>16933.750743187746</v>
      </c>
      <c r="E11725" s="88">
        <v>176.4524991916569</v>
      </c>
      <c r="F11725" s="88">
        <v>539.0595664065313</v>
      </c>
      <c r="G11725" s="88">
        <v>799.77265370198893</v>
      </c>
      <c r="H11725" s="88">
        <v>1043.2015381225533</v>
      </c>
      <c r="I11725" s="88">
        <v>1434.0531944082268</v>
      </c>
      <c r="J11725" s="88">
        <v>2087.5674974057933</v>
      </c>
      <c r="K11725" s="88">
        <v>3487.4856383057231</v>
      </c>
      <c r="L11725" s="88">
        <v>3718.5193891919589</v>
      </c>
      <c r="M11725" s="88">
        <v>3780.7259040071222</v>
      </c>
    </row>
    <row r="11726" spans="3:13" x14ac:dyDescent="0.2">
      <c r="C11726" s="88">
        <v>0.58140000000000003</v>
      </c>
      <c r="D11726" s="88">
        <v>16934.026428488651</v>
      </c>
      <c r="E11726" s="88">
        <v>176.51581928300948</v>
      </c>
      <c r="F11726" s="88">
        <v>539.06894467001075</v>
      </c>
      <c r="G11726" s="88">
        <v>799.78331074132348</v>
      </c>
      <c r="H11726" s="88">
        <v>1043.2297067732675</v>
      </c>
      <c r="I11726" s="88">
        <v>1434.0556715367816</v>
      </c>
      <c r="J11726" s="88">
        <v>2087.5866553278288</v>
      </c>
      <c r="K11726" s="88">
        <v>3487.6552475031376</v>
      </c>
      <c r="L11726" s="88">
        <v>3718.5407277162712</v>
      </c>
      <c r="M11726" s="88">
        <v>3780.7482093686003</v>
      </c>
    </row>
    <row r="11727" spans="3:13" x14ac:dyDescent="0.2">
      <c r="C11727" s="88">
        <v>0.58145000000000002</v>
      </c>
      <c r="D11727" s="88">
        <v>16934.292249782189</v>
      </c>
      <c r="E11727" s="88">
        <v>176.52669813466855</v>
      </c>
      <c r="F11727" s="88">
        <v>539.07036055348908</v>
      </c>
      <c r="G11727" s="88">
        <v>799.78654180045351</v>
      </c>
      <c r="H11727" s="88">
        <v>1043.2438368469775</v>
      </c>
      <c r="I11727" s="88">
        <v>1434.0579029022415</v>
      </c>
      <c r="J11727" s="88">
        <v>2087.6443246648391</v>
      </c>
      <c r="K11727" s="88">
        <v>3487.6781309780063</v>
      </c>
      <c r="L11727" s="88">
        <v>3718.6954379109393</v>
      </c>
      <c r="M11727" s="88">
        <v>3780.7598512463037</v>
      </c>
    </row>
    <row r="11728" spans="3:13" x14ac:dyDescent="0.2">
      <c r="C11728" s="88">
        <v>0.58150000000000002</v>
      </c>
      <c r="D11728" s="88">
        <v>16934.412359109767</v>
      </c>
      <c r="E11728" s="88">
        <v>176.53752477300895</v>
      </c>
      <c r="F11728" s="88">
        <v>539.08128406203559</v>
      </c>
      <c r="G11728" s="88">
        <v>799.79858852734787</v>
      </c>
      <c r="H11728" s="88">
        <v>1043.2550859199923</v>
      </c>
      <c r="I11728" s="88">
        <v>1434.067042219925</v>
      </c>
      <c r="J11728" s="88">
        <v>2087.6548064950398</v>
      </c>
      <c r="K11728" s="88">
        <v>3487.7202919684446</v>
      </c>
      <c r="L11728" s="88">
        <v>3718.8132754516719</v>
      </c>
      <c r="M11728" s="88">
        <v>3780.7675052786144</v>
      </c>
    </row>
    <row r="11729" spans="3:13" x14ac:dyDescent="0.2">
      <c r="C11729" s="88">
        <v>0.58155000000000001</v>
      </c>
      <c r="D11729" s="88">
        <v>16934.64415923924</v>
      </c>
      <c r="E11729" s="88">
        <v>176.55415416633514</v>
      </c>
      <c r="F11729" s="88">
        <v>539.08138450125398</v>
      </c>
      <c r="G11729" s="88">
        <v>799.81066072668045</v>
      </c>
      <c r="H11729" s="88">
        <v>1043.2749549607988</v>
      </c>
      <c r="I11729" s="88">
        <v>1434.0730306397231</v>
      </c>
      <c r="J11729" s="88">
        <v>2087.676752837041</v>
      </c>
      <c r="K11729" s="88">
        <v>3487.7337627225425</v>
      </c>
      <c r="L11729" s="88">
        <v>3718.8244054506758</v>
      </c>
      <c r="M11729" s="88">
        <v>3780.7692580441758</v>
      </c>
    </row>
    <row r="11730" spans="3:13" x14ac:dyDescent="0.2">
      <c r="C11730" s="88">
        <v>0.58160000000000001</v>
      </c>
      <c r="D11730" s="88">
        <v>16934.885142434541</v>
      </c>
      <c r="E11730" s="88">
        <v>176.56499689109842</v>
      </c>
      <c r="F11730" s="88">
        <v>539.0902708169906</v>
      </c>
      <c r="G11730" s="88">
        <v>799.81172468025352</v>
      </c>
      <c r="H11730" s="88">
        <v>1043.2863075096925</v>
      </c>
      <c r="I11730" s="88">
        <v>1434.0737584704261</v>
      </c>
      <c r="J11730" s="88">
        <v>2087.7449883003724</v>
      </c>
      <c r="K11730" s="88">
        <v>3487.8593184181409</v>
      </c>
      <c r="L11730" s="88">
        <v>3718.8966886436701</v>
      </c>
      <c r="M11730" s="88">
        <v>3780.7723797518443</v>
      </c>
    </row>
    <row r="11731" spans="3:13" x14ac:dyDescent="0.2">
      <c r="C11731" s="88">
        <v>0.58165</v>
      </c>
      <c r="D11731" s="88">
        <v>16934.912332099342</v>
      </c>
      <c r="E11731" s="88">
        <v>176.56499689109842</v>
      </c>
      <c r="F11731" s="88">
        <v>539.09255548804094</v>
      </c>
      <c r="G11731" s="88">
        <v>799.81653069743561</v>
      </c>
      <c r="H11731" s="88">
        <v>1043.3181461808244</v>
      </c>
      <c r="I11731" s="88">
        <v>1434.0966035503275</v>
      </c>
      <c r="J11731" s="88">
        <v>2087.7521119349844</v>
      </c>
      <c r="K11731" s="88">
        <v>3487.8657767701934</v>
      </c>
      <c r="L11731" s="88">
        <v>3719.0556308599466</v>
      </c>
      <c r="M11731" s="88">
        <v>3780.8141052938513</v>
      </c>
    </row>
    <row r="11732" spans="3:13" x14ac:dyDescent="0.2">
      <c r="C11732" s="88">
        <v>0.58169999999999999</v>
      </c>
      <c r="D11732" s="88">
        <v>16935.224282175044</v>
      </c>
      <c r="E11732" s="88">
        <v>176.56744726404941</v>
      </c>
      <c r="F11732" s="88">
        <v>539.09369188369965</v>
      </c>
      <c r="G11732" s="88">
        <v>799.84233538142144</v>
      </c>
      <c r="H11732" s="88">
        <v>1043.3252454380727</v>
      </c>
      <c r="I11732" s="88">
        <v>1434.1003556346786</v>
      </c>
      <c r="J11732" s="88">
        <v>2087.7526520628876</v>
      </c>
      <c r="K11732" s="88">
        <v>3487.8927987509469</v>
      </c>
      <c r="L11732" s="88">
        <v>3719.4890337148991</v>
      </c>
      <c r="M11732" s="88">
        <v>3780.8564917041795</v>
      </c>
    </row>
    <row r="11733" spans="3:13" x14ac:dyDescent="0.2">
      <c r="C11733" s="88">
        <v>0.58174999999999999</v>
      </c>
      <c r="D11733" s="88">
        <v>16935.663814157942</v>
      </c>
      <c r="E11733" s="88">
        <v>176.57590895364228</v>
      </c>
      <c r="F11733" s="88">
        <v>539.10278288098289</v>
      </c>
      <c r="G11733" s="88">
        <v>799.85205277528166</v>
      </c>
      <c r="H11733" s="88">
        <v>1043.3260214803972</v>
      </c>
      <c r="I11733" s="88">
        <v>1434.1038315572059</v>
      </c>
      <c r="J11733" s="88">
        <v>2087.8734126463091</v>
      </c>
      <c r="K11733" s="88">
        <v>3487.9747487628597</v>
      </c>
      <c r="L11733" s="88">
        <v>3719.503684466421</v>
      </c>
      <c r="M11733" s="88">
        <v>3780.8755104753</v>
      </c>
    </row>
    <row r="11734" spans="3:13" x14ac:dyDescent="0.2">
      <c r="C11734" s="88">
        <v>0.58179999999999998</v>
      </c>
      <c r="D11734" s="88">
        <v>16935.842479432547</v>
      </c>
      <c r="E11734" s="88">
        <v>176.58442695670419</v>
      </c>
      <c r="F11734" s="88">
        <v>539.1081961580262</v>
      </c>
      <c r="G11734" s="88">
        <v>799.87937758368389</v>
      </c>
      <c r="H11734" s="88">
        <v>1043.359487801587</v>
      </c>
      <c r="I11734" s="88">
        <v>1434.1133937415084</v>
      </c>
      <c r="J11734" s="88">
        <v>2087.8820487309772</v>
      </c>
      <c r="K11734" s="88">
        <v>3488.0122407309846</v>
      </c>
      <c r="L11734" s="88">
        <v>3719.6324287480466</v>
      </c>
      <c r="M11734" s="88">
        <v>3780.8756369696939</v>
      </c>
    </row>
    <row r="11735" spans="3:13" x14ac:dyDescent="0.2">
      <c r="C11735" s="88">
        <v>0.58184999999999998</v>
      </c>
      <c r="D11735" s="88">
        <v>16935.936712595565</v>
      </c>
      <c r="E11735" s="88">
        <v>176.5900341910201</v>
      </c>
      <c r="F11735" s="88">
        <v>539.11112243981597</v>
      </c>
      <c r="G11735" s="88">
        <v>799.88731543694666</v>
      </c>
      <c r="H11735" s="88">
        <v>1043.361255210059</v>
      </c>
      <c r="I11735" s="88">
        <v>1434.1233518089089</v>
      </c>
      <c r="J11735" s="88">
        <v>2087.8951244783125</v>
      </c>
      <c r="K11735" s="88">
        <v>3488.1163691393026</v>
      </c>
      <c r="L11735" s="88">
        <v>3719.8163314105582</v>
      </c>
      <c r="M11735" s="88">
        <v>3780.9080456740976</v>
      </c>
    </row>
    <row r="11736" spans="3:13" x14ac:dyDescent="0.2">
      <c r="C11736" s="88">
        <v>0.58189999999999997</v>
      </c>
      <c r="D11736" s="88">
        <v>16935.966528536759</v>
      </c>
      <c r="E11736" s="88">
        <v>176.60173426041547</v>
      </c>
      <c r="F11736" s="88">
        <v>539.12189156933164</v>
      </c>
      <c r="G11736" s="88">
        <v>799.93624179932704</v>
      </c>
      <c r="H11736" s="88">
        <v>1043.3618919538426</v>
      </c>
      <c r="I11736" s="88">
        <v>1434.1323600466217</v>
      </c>
      <c r="J11736" s="88">
        <v>2087.8956637767069</v>
      </c>
      <c r="K11736" s="88">
        <v>3488.1262571614266</v>
      </c>
      <c r="L11736" s="88">
        <v>3720.2243285331188</v>
      </c>
      <c r="M11736" s="88">
        <v>3780.930001968517</v>
      </c>
    </row>
    <row r="11737" spans="3:13" x14ac:dyDescent="0.2">
      <c r="C11737" s="88">
        <v>0.58194999999999997</v>
      </c>
      <c r="D11737" s="88">
        <v>16935.982193680844</v>
      </c>
      <c r="E11737" s="88">
        <v>176.62682912647506</v>
      </c>
      <c r="F11737" s="88">
        <v>539.13181676440672</v>
      </c>
      <c r="G11737" s="88">
        <v>799.96931361184534</v>
      </c>
      <c r="H11737" s="88">
        <v>1043.3630085385867</v>
      </c>
      <c r="I11737" s="88">
        <v>1434.1356203187283</v>
      </c>
      <c r="J11737" s="88">
        <v>2087.9077823284197</v>
      </c>
      <c r="K11737" s="88">
        <v>3488.1349656963084</v>
      </c>
      <c r="L11737" s="88">
        <v>3720.2372644333782</v>
      </c>
      <c r="M11737" s="88">
        <v>3780.9466157074935</v>
      </c>
    </row>
    <row r="11738" spans="3:13" x14ac:dyDescent="0.2">
      <c r="C11738" s="88">
        <v>0.58199999999999996</v>
      </c>
      <c r="D11738" s="88">
        <v>16935.990936827613</v>
      </c>
      <c r="E11738" s="88">
        <v>176.6271887841749</v>
      </c>
      <c r="F11738" s="88">
        <v>539.13395804984748</v>
      </c>
      <c r="G11738" s="88">
        <v>799.99287714339971</v>
      </c>
      <c r="H11738" s="88">
        <v>1043.372532003486</v>
      </c>
      <c r="I11738" s="88">
        <v>1434.1531892937769</v>
      </c>
      <c r="J11738" s="88">
        <v>2087.9090668776025</v>
      </c>
      <c r="K11738" s="88">
        <v>3488.201045323844</v>
      </c>
      <c r="L11738" s="88">
        <v>3720.2573608546272</v>
      </c>
      <c r="M11738" s="88">
        <v>3780.9488370365934</v>
      </c>
    </row>
    <row r="11739" spans="3:13" x14ac:dyDescent="0.2">
      <c r="C11739" s="88">
        <v>0.58204999999999996</v>
      </c>
      <c r="D11739" s="88">
        <v>16936.059345142861</v>
      </c>
      <c r="E11739" s="88">
        <v>176.62809908336385</v>
      </c>
      <c r="F11739" s="88">
        <v>539.13954396046074</v>
      </c>
      <c r="G11739" s="88">
        <v>799.9964402381006</v>
      </c>
      <c r="H11739" s="88">
        <v>1043.3890170487498</v>
      </c>
      <c r="I11739" s="88">
        <v>1434.1576755970682</v>
      </c>
      <c r="J11739" s="88">
        <v>2087.92687306567</v>
      </c>
      <c r="K11739" s="88">
        <v>3488.2500221997407</v>
      </c>
      <c r="L11739" s="88">
        <v>3720.3589627212941</v>
      </c>
      <c r="M11739" s="88">
        <v>3781.0393324558763</v>
      </c>
    </row>
    <row r="11740" spans="3:13" x14ac:dyDescent="0.2">
      <c r="C11740" s="88">
        <v>0.58209999999999995</v>
      </c>
      <c r="D11740" s="88">
        <v>16936.067908610454</v>
      </c>
      <c r="E11740" s="88">
        <v>176.63974043427424</v>
      </c>
      <c r="F11740" s="88">
        <v>539.1660718492758</v>
      </c>
      <c r="G11740" s="88">
        <v>800.0188183268524</v>
      </c>
      <c r="H11740" s="88">
        <v>1043.3997311066751</v>
      </c>
      <c r="I11740" s="88">
        <v>1434.1710288652739</v>
      </c>
      <c r="J11740" s="88">
        <v>2087.9682979820186</v>
      </c>
      <c r="K11740" s="88">
        <v>3488.3331871995906</v>
      </c>
      <c r="L11740" s="88">
        <v>3720.5800668201018</v>
      </c>
      <c r="M11740" s="88">
        <v>3781.0574367084496</v>
      </c>
    </row>
    <row r="11741" spans="3:13" x14ac:dyDescent="0.2">
      <c r="C11741" s="88">
        <v>0.58214999999999995</v>
      </c>
      <c r="D11741" s="88">
        <v>16936.071165063386</v>
      </c>
      <c r="E11741" s="88">
        <v>176.6428814365263</v>
      </c>
      <c r="F11741" s="88">
        <v>539.16723159177855</v>
      </c>
      <c r="G11741" s="88">
        <v>800.04652232724629</v>
      </c>
      <c r="H11741" s="88">
        <v>1043.4179749298464</v>
      </c>
      <c r="I11741" s="88">
        <v>1434.2385549988671</v>
      </c>
      <c r="J11741" s="88">
        <v>2088.0315746601814</v>
      </c>
      <c r="K11741" s="88">
        <v>3488.4081106382891</v>
      </c>
      <c r="L11741" s="88">
        <v>3720.5902138532833</v>
      </c>
      <c r="M11741" s="88">
        <v>3781.081695110955</v>
      </c>
    </row>
    <row r="11742" spans="3:13" x14ac:dyDescent="0.2">
      <c r="C11742" s="88">
        <v>0.58220000000000005</v>
      </c>
      <c r="D11742" s="88">
        <v>16936.101948988064</v>
      </c>
      <c r="E11742" s="88">
        <v>176.65199359840517</v>
      </c>
      <c r="F11742" s="88">
        <v>539.18525952338905</v>
      </c>
      <c r="G11742" s="88">
        <v>800.05644002854251</v>
      </c>
      <c r="H11742" s="88">
        <v>1043.4338354381985</v>
      </c>
      <c r="I11742" s="88">
        <v>1434.2459039381115</v>
      </c>
      <c r="J11742" s="88">
        <v>2088.1110924223867</v>
      </c>
      <c r="K11742" s="88">
        <v>3488.5244870788715</v>
      </c>
      <c r="L11742" s="88">
        <v>3720.6614385932153</v>
      </c>
      <c r="M11742" s="88">
        <v>3781.1008009928419</v>
      </c>
    </row>
    <row r="11743" spans="3:13" x14ac:dyDescent="0.2">
      <c r="C11743" s="88">
        <v>0.58225000000000005</v>
      </c>
      <c r="D11743" s="88">
        <v>16936.257274876545</v>
      </c>
      <c r="E11743" s="88">
        <v>176.6530276413514</v>
      </c>
      <c r="F11743" s="88">
        <v>539.20277654058827</v>
      </c>
      <c r="G11743" s="88">
        <v>800.05691022391647</v>
      </c>
      <c r="H11743" s="88">
        <v>1043.4596951094031</v>
      </c>
      <c r="I11743" s="88">
        <v>1434.2814457973391</v>
      </c>
      <c r="J11743" s="88">
        <v>2088.1902779891821</v>
      </c>
      <c r="K11743" s="88">
        <v>3488.5522547047926</v>
      </c>
      <c r="L11743" s="88">
        <v>3720.7134776135072</v>
      </c>
      <c r="M11743" s="88">
        <v>3781.1089701707283</v>
      </c>
    </row>
    <row r="11744" spans="3:13" x14ac:dyDescent="0.2">
      <c r="C11744" s="88">
        <v>0.58230000000000004</v>
      </c>
      <c r="D11744" s="88">
        <v>16936.297212982099</v>
      </c>
      <c r="E11744" s="88">
        <v>176.65320320608043</v>
      </c>
      <c r="F11744" s="88">
        <v>539.21738815327353</v>
      </c>
      <c r="G11744" s="88">
        <v>800.05958963943704</v>
      </c>
      <c r="H11744" s="88">
        <v>1043.5280458776847</v>
      </c>
      <c r="I11744" s="88">
        <v>1434.3045892311598</v>
      </c>
      <c r="J11744" s="88">
        <v>2088.1964452690622</v>
      </c>
      <c r="K11744" s="88">
        <v>3488.5671961256203</v>
      </c>
      <c r="L11744" s="88">
        <v>3720.9334983914819</v>
      </c>
      <c r="M11744" s="88">
        <v>3781.1296226200848</v>
      </c>
    </row>
    <row r="11745" spans="3:13" x14ac:dyDescent="0.2">
      <c r="C11745" s="88">
        <v>0.58235000000000003</v>
      </c>
      <c r="D11745" s="88">
        <v>16936.346015721294</v>
      </c>
      <c r="E11745" s="88">
        <v>176.66331965949576</v>
      </c>
      <c r="F11745" s="88">
        <v>539.22077162204096</v>
      </c>
      <c r="G11745" s="88">
        <v>800.06226302858477</v>
      </c>
      <c r="H11745" s="88">
        <v>1043.5348114598569</v>
      </c>
      <c r="I11745" s="88">
        <v>1434.3317445756988</v>
      </c>
      <c r="J11745" s="88">
        <v>2088.1992465765984</v>
      </c>
      <c r="K11745" s="88">
        <v>3488.5946118575412</v>
      </c>
      <c r="L11745" s="88">
        <v>3721.0811653142218</v>
      </c>
      <c r="M11745" s="88">
        <v>3781.1326601122578</v>
      </c>
    </row>
    <row r="11746" spans="3:13" x14ac:dyDescent="0.2">
      <c r="C11746" s="88">
        <v>0.58240000000000003</v>
      </c>
      <c r="D11746" s="88">
        <v>16936.373655510506</v>
      </c>
      <c r="E11746" s="88">
        <v>176.66373613949963</v>
      </c>
      <c r="F11746" s="88">
        <v>539.22524002774981</v>
      </c>
      <c r="G11746" s="88">
        <v>800.06449149120772</v>
      </c>
      <c r="H11746" s="88">
        <v>1043.5358345878799</v>
      </c>
      <c r="I11746" s="88">
        <v>1434.3428022429493</v>
      </c>
      <c r="J11746" s="88">
        <v>2088.2113460429455</v>
      </c>
      <c r="K11746" s="88">
        <v>3488.6417729825698</v>
      </c>
      <c r="L11746" s="88">
        <v>3721.1946849989677</v>
      </c>
      <c r="M11746" s="88">
        <v>3781.1504085692504</v>
      </c>
    </row>
    <row r="11747" spans="3:13" x14ac:dyDescent="0.2">
      <c r="C11747" s="88">
        <v>0.58245000000000002</v>
      </c>
      <c r="D11747" s="88">
        <v>16936.397583071088</v>
      </c>
      <c r="E11747" s="88">
        <v>176.66524428728371</v>
      </c>
      <c r="F11747" s="88">
        <v>539.25116184864419</v>
      </c>
      <c r="G11747" s="88">
        <v>800.07114814521628</v>
      </c>
      <c r="H11747" s="88">
        <v>1043.5510412126177</v>
      </c>
      <c r="I11747" s="88">
        <v>1434.3540982311752</v>
      </c>
      <c r="J11747" s="88">
        <v>2088.3329243599878</v>
      </c>
      <c r="K11747" s="88">
        <v>3488.687482948832</v>
      </c>
      <c r="L11747" s="88">
        <v>3721.352562734467</v>
      </c>
      <c r="M11747" s="88">
        <v>3781.1518670906485</v>
      </c>
    </row>
    <row r="11748" spans="3:13" x14ac:dyDescent="0.2">
      <c r="C11748" s="88">
        <v>0.58250000000000002</v>
      </c>
      <c r="D11748" s="88">
        <v>16936.450108391735</v>
      </c>
      <c r="E11748" s="88">
        <v>176.67312930391199</v>
      </c>
      <c r="F11748" s="88">
        <v>539.25430958177913</v>
      </c>
      <c r="G11748" s="88">
        <v>800.07819580354862</v>
      </c>
      <c r="H11748" s="88">
        <v>1043.5600395780084</v>
      </c>
      <c r="I11748" s="88">
        <v>1434.3550775974522</v>
      </c>
      <c r="J11748" s="88">
        <v>2088.3391274615115</v>
      </c>
      <c r="K11748" s="88">
        <v>3488.7889417507886</v>
      </c>
      <c r="L11748" s="88">
        <v>3721.3742645311936</v>
      </c>
      <c r="M11748" s="88">
        <v>3781.1694842401789</v>
      </c>
    </row>
    <row r="11749" spans="3:13" x14ac:dyDescent="0.2">
      <c r="C11749" s="88">
        <v>0.58255000000000001</v>
      </c>
      <c r="D11749" s="88">
        <v>16936.994536168811</v>
      </c>
      <c r="E11749" s="88">
        <v>176.67872389922377</v>
      </c>
      <c r="F11749" s="88">
        <v>539.26155669294258</v>
      </c>
      <c r="G11749" s="88">
        <v>800.11066561974121</v>
      </c>
      <c r="H11749" s="88">
        <v>1043.5789499660991</v>
      </c>
      <c r="I11749" s="88">
        <v>1434.4005474541632</v>
      </c>
      <c r="J11749" s="88">
        <v>2088.35408357397</v>
      </c>
      <c r="K11749" s="88">
        <v>3488.8367192197693</v>
      </c>
      <c r="L11749" s="88">
        <v>3721.5575940896988</v>
      </c>
      <c r="M11749" s="88">
        <v>3781.1878893581829</v>
      </c>
    </row>
    <row r="11750" spans="3:13" x14ac:dyDescent="0.2">
      <c r="C11750" s="88">
        <v>0.58260000000000001</v>
      </c>
      <c r="D11750" s="88">
        <v>16937.096660889139</v>
      </c>
      <c r="E11750" s="88">
        <v>176.68089444113502</v>
      </c>
      <c r="F11750" s="88">
        <v>539.26716170985128</v>
      </c>
      <c r="G11750" s="88">
        <v>800.1680767939356</v>
      </c>
      <c r="H11750" s="88">
        <v>1043.6472237520197</v>
      </c>
      <c r="I11750" s="88">
        <v>1434.4394326375464</v>
      </c>
      <c r="J11750" s="88">
        <v>2088.3628410784972</v>
      </c>
      <c r="K11750" s="88">
        <v>3488.8636078045611</v>
      </c>
      <c r="L11750" s="88">
        <v>3721.5629039252876</v>
      </c>
      <c r="M11750" s="88">
        <v>3781.2006631653044</v>
      </c>
    </row>
    <row r="11751" spans="3:13" x14ac:dyDescent="0.2">
      <c r="C11751" s="88">
        <v>0.58265</v>
      </c>
      <c r="D11751" s="88">
        <v>16937.124423405097</v>
      </c>
      <c r="E11751" s="88">
        <v>176.69897138218857</v>
      </c>
      <c r="F11751" s="88">
        <v>539.26855175316996</v>
      </c>
      <c r="G11751" s="88">
        <v>800.22399198415724</v>
      </c>
      <c r="H11751" s="88">
        <v>1043.6551278963757</v>
      </c>
      <c r="I11751" s="88">
        <v>1434.4633535105017</v>
      </c>
      <c r="J11751" s="88">
        <v>2088.3655787120165</v>
      </c>
      <c r="K11751" s="88">
        <v>3488.9409352352368</v>
      </c>
      <c r="L11751" s="88">
        <v>3721.5986885645148</v>
      </c>
      <c r="M11751" s="88">
        <v>3781.2085126255411</v>
      </c>
    </row>
    <row r="11752" spans="3:13" x14ac:dyDescent="0.2">
      <c r="C11752" s="88">
        <v>0.5827</v>
      </c>
      <c r="D11752" s="88">
        <v>16937.279543725195</v>
      </c>
      <c r="E11752" s="88">
        <v>176.72701720949499</v>
      </c>
      <c r="F11752" s="88">
        <v>539.2744414765707</v>
      </c>
      <c r="G11752" s="88">
        <v>800.22433172205365</v>
      </c>
      <c r="H11752" s="88">
        <v>1043.6769812858784</v>
      </c>
      <c r="I11752" s="88">
        <v>1434.4739543269743</v>
      </c>
      <c r="J11752" s="88">
        <v>2088.4227223336184</v>
      </c>
      <c r="K11752" s="88">
        <v>3489.054708965401</v>
      </c>
      <c r="L11752" s="88">
        <v>3721.6893640236194</v>
      </c>
      <c r="M11752" s="88">
        <v>3781.2405661093744</v>
      </c>
    </row>
    <row r="11753" spans="3:13" x14ac:dyDescent="0.2">
      <c r="C11753" s="88">
        <v>0.58274999999999999</v>
      </c>
      <c r="D11753" s="88">
        <v>16937.346098058584</v>
      </c>
      <c r="E11753" s="88">
        <v>176.72924772263195</v>
      </c>
      <c r="F11753" s="88">
        <v>539.27848849380371</v>
      </c>
      <c r="G11753" s="88">
        <v>800.22855031745257</v>
      </c>
      <c r="H11753" s="88">
        <v>1043.7338060875127</v>
      </c>
      <c r="I11753" s="88">
        <v>1434.4799125059976</v>
      </c>
      <c r="J11753" s="88">
        <v>2088.422868871095</v>
      </c>
      <c r="K11753" s="88">
        <v>3489.0739403588632</v>
      </c>
      <c r="L11753" s="88">
        <v>3721.7281355930536</v>
      </c>
      <c r="M11753" s="88">
        <v>3781.2428612312829</v>
      </c>
    </row>
    <row r="11754" spans="3:13" x14ac:dyDescent="0.2">
      <c r="C11754" s="88">
        <v>0.58279999999999998</v>
      </c>
      <c r="D11754" s="88">
        <v>16937.539048492163</v>
      </c>
      <c r="E11754" s="88">
        <v>176.74463945560092</v>
      </c>
      <c r="F11754" s="88">
        <v>539.28095730395125</v>
      </c>
      <c r="G11754" s="88">
        <v>800.23039053799812</v>
      </c>
      <c r="H11754" s="88">
        <v>1043.7513005998044</v>
      </c>
      <c r="I11754" s="88">
        <v>1434.4819247621203</v>
      </c>
      <c r="J11754" s="88">
        <v>2088.5246202237254</v>
      </c>
      <c r="K11754" s="88">
        <v>3489.0747414719549</v>
      </c>
      <c r="L11754" s="88">
        <v>3721.914072262638</v>
      </c>
      <c r="M11754" s="88">
        <v>3781.261545748509</v>
      </c>
    </row>
    <row r="11755" spans="3:13" x14ac:dyDescent="0.2">
      <c r="C11755" s="88">
        <v>0.58284999999999998</v>
      </c>
      <c r="D11755" s="88">
        <v>16937.737532546453</v>
      </c>
      <c r="E11755" s="88">
        <v>176.74779405481786</v>
      </c>
      <c r="F11755" s="88">
        <v>539.28162795861772</v>
      </c>
      <c r="G11755" s="88">
        <v>800.25434826982018</v>
      </c>
      <c r="H11755" s="88">
        <v>1043.7622351407481</v>
      </c>
      <c r="I11755" s="88">
        <v>1434.4887088318706</v>
      </c>
      <c r="J11755" s="88">
        <v>2088.5772037027546</v>
      </c>
      <c r="K11755" s="88">
        <v>3489.2046899676016</v>
      </c>
      <c r="L11755" s="88">
        <v>3721.9176372199859</v>
      </c>
      <c r="M11755" s="88">
        <v>3781.2913528404924</v>
      </c>
    </row>
    <row r="11756" spans="3:13" x14ac:dyDescent="0.2">
      <c r="C11756" s="88">
        <v>0.58289999999999997</v>
      </c>
      <c r="D11756" s="88">
        <v>16937.891186494628</v>
      </c>
      <c r="E11756" s="88">
        <v>176.78384402906431</v>
      </c>
      <c r="F11756" s="88">
        <v>539.29128736632856</v>
      </c>
      <c r="G11756" s="88">
        <v>800.2775380735934</v>
      </c>
      <c r="H11756" s="88">
        <v>1043.7642786412421</v>
      </c>
      <c r="I11756" s="88">
        <v>1434.4952996298753</v>
      </c>
      <c r="J11756" s="88">
        <v>2088.5795517460315</v>
      </c>
      <c r="K11756" s="88">
        <v>3489.2456759291758</v>
      </c>
      <c r="L11756" s="88">
        <v>3722.0148860605586</v>
      </c>
      <c r="M11756" s="88">
        <v>3781.3058230375491</v>
      </c>
    </row>
    <row r="11757" spans="3:13" x14ac:dyDescent="0.2">
      <c r="C11757" s="88">
        <v>0.58294999999999997</v>
      </c>
      <c r="D11757" s="88">
        <v>16938.121615321805</v>
      </c>
      <c r="E11757" s="88">
        <v>176.797989844109</v>
      </c>
      <c r="F11757" s="88">
        <v>539.29149428950677</v>
      </c>
      <c r="G11757" s="88">
        <v>800.28146381315537</v>
      </c>
      <c r="H11757" s="88">
        <v>1043.7935084298501</v>
      </c>
      <c r="I11757" s="88">
        <v>1434.5033233800546</v>
      </c>
      <c r="J11757" s="88">
        <v>2088.6038953067659</v>
      </c>
      <c r="K11757" s="88">
        <v>3489.3116714763942</v>
      </c>
      <c r="L11757" s="88">
        <v>3722.0883644781238</v>
      </c>
      <c r="M11757" s="88">
        <v>3781.3093953428033</v>
      </c>
    </row>
    <row r="11758" spans="3:13" x14ac:dyDescent="0.2">
      <c r="C11758" s="88">
        <v>0.58299999999999996</v>
      </c>
      <c r="D11758" s="88">
        <v>16938.167519263174</v>
      </c>
      <c r="E11758" s="88">
        <v>176.797989844109</v>
      </c>
      <c r="F11758" s="88">
        <v>539.29959471010079</v>
      </c>
      <c r="G11758" s="88">
        <v>800.3114387998985</v>
      </c>
      <c r="H11758" s="88">
        <v>1043.8171320702131</v>
      </c>
      <c r="I11758" s="88">
        <v>1434.5426663130725</v>
      </c>
      <c r="J11758" s="88">
        <v>2088.6218602603085</v>
      </c>
      <c r="K11758" s="88">
        <v>3489.3232694571916</v>
      </c>
      <c r="L11758" s="88">
        <v>3722.421545710863</v>
      </c>
      <c r="M11758" s="88">
        <v>3781.3309857966897</v>
      </c>
    </row>
    <row r="11759" spans="3:13" x14ac:dyDescent="0.2">
      <c r="C11759" s="88">
        <v>0.58304999999999996</v>
      </c>
      <c r="D11759" s="88">
        <v>16938.234899061106</v>
      </c>
      <c r="E11759" s="88">
        <v>176.80467332078115</v>
      </c>
      <c r="F11759" s="88">
        <v>539.30505966652663</v>
      </c>
      <c r="G11759" s="88">
        <v>800.31755099202064</v>
      </c>
      <c r="H11759" s="88">
        <v>1043.8329643544403</v>
      </c>
      <c r="I11759" s="88">
        <v>1434.5554721289104</v>
      </c>
      <c r="J11759" s="88">
        <v>2088.7118695277422</v>
      </c>
      <c r="K11759" s="88">
        <v>3489.4148410068119</v>
      </c>
      <c r="L11759" s="88">
        <v>3722.4869805106769</v>
      </c>
      <c r="M11759" s="88">
        <v>3781.3482841820128</v>
      </c>
    </row>
    <row r="11760" spans="3:13" x14ac:dyDescent="0.2">
      <c r="C11760" s="88">
        <v>0.58309999999999995</v>
      </c>
      <c r="D11760" s="88">
        <v>16938.266261282399</v>
      </c>
      <c r="E11760" s="88">
        <v>176.80567232013891</v>
      </c>
      <c r="F11760" s="88">
        <v>539.30588836146126</v>
      </c>
      <c r="G11760" s="88">
        <v>800.33509934660015</v>
      </c>
      <c r="H11760" s="88">
        <v>1043.8847138126603</v>
      </c>
      <c r="I11760" s="88">
        <v>1434.5589544268614</v>
      </c>
      <c r="J11760" s="88">
        <v>2088.7423162106602</v>
      </c>
      <c r="K11760" s="88">
        <v>3489.4522782460303</v>
      </c>
      <c r="L11760" s="88">
        <v>3722.4898761676945</v>
      </c>
      <c r="M11760" s="88">
        <v>3781.3717090050313</v>
      </c>
    </row>
    <row r="11761" spans="3:13" x14ac:dyDescent="0.2">
      <c r="C11761" s="88">
        <v>0.58314999999999995</v>
      </c>
      <c r="D11761" s="88">
        <v>16938.527160037269</v>
      </c>
      <c r="E11761" s="88">
        <v>176.81084378147352</v>
      </c>
      <c r="F11761" s="88">
        <v>539.31241611912901</v>
      </c>
      <c r="G11761" s="88">
        <v>800.33953414118514</v>
      </c>
      <c r="H11761" s="88">
        <v>1043.8859981506484</v>
      </c>
      <c r="I11761" s="88">
        <v>1434.5655375225215</v>
      </c>
      <c r="J11761" s="88">
        <v>2088.7641778150232</v>
      </c>
      <c r="K11761" s="88">
        <v>3489.5618026765114</v>
      </c>
      <c r="L11761" s="88">
        <v>3722.8594313822023</v>
      </c>
      <c r="M11761" s="88">
        <v>3781.381707603171</v>
      </c>
    </row>
    <row r="11762" spans="3:13" x14ac:dyDescent="0.2">
      <c r="C11762" s="88">
        <v>0.58320000000000005</v>
      </c>
      <c r="D11762" s="88">
        <v>16938.591636686604</v>
      </c>
      <c r="E11762" s="88">
        <v>176.82384189771619</v>
      </c>
      <c r="F11762" s="88">
        <v>539.32138579676575</v>
      </c>
      <c r="G11762" s="88">
        <v>800.35778145632867</v>
      </c>
      <c r="H11762" s="88">
        <v>1043.8890484096737</v>
      </c>
      <c r="I11762" s="88">
        <v>1434.5661173942181</v>
      </c>
      <c r="J11762" s="88">
        <v>2088.7874923813715</v>
      </c>
      <c r="K11762" s="88">
        <v>3489.5771366040158</v>
      </c>
      <c r="L11762" s="88">
        <v>3723.0700148998494</v>
      </c>
      <c r="M11762" s="88">
        <v>3781.4021628401483</v>
      </c>
    </row>
    <row r="11763" spans="3:13" x14ac:dyDescent="0.2">
      <c r="C11763" s="88">
        <v>0.58325000000000005</v>
      </c>
      <c r="D11763" s="88">
        <v>16938.735733660098</v>
      </c>
      <c r="E11763" s="88">
        <v>176.82641950641937</v>
      </c>
      <c r="F11763" s="88">
        <v>539.32737156315443</v>
      </c>
      <c r="G11763" s="88">
        <v>800.36982483076008</v>
      </c>
      <c r="H11763" s="88">
        <v>1043.8936684575351</v>
      </c>
      <c r="I11763" s="88">
        <v>1434.5891884985185</v>
      </c>
      <c r="J11763" s="88">
        <v>2088.8194714689698</v>
      </c>
      <c r="K11763" s="88">
        <v>3489.6247458678722</v>
      </c>
      <c r="L11763" s="88">
        <v>3723.1672971469793</v>
      </c>
      <c r="M11763" s="88">
        <v>3781.4052762198789</v>
      </c>
    </row>
    <row r="11764" spans="3:13" x14ac:dyDescent="0.2">
      <c r="C11764" s="88">
        <v>0.58330000000000004</v>
      </c>
      <c r="D11764" s="88">
        <v>16938.908541093333</v>
      </c>
      <c r="E11764" s="88">
        <v>176.85647974367566</v>
      </c>
      <c r="F11764" s="88">
        <v>539.33450994657323</v>
      </c>
      <c r="G11764" s="88">
        <v>800.37377475170706</v>
      </c>
      <c r="H11764" s="88">
        <v>1043.9024201873785</v>
      </c>
      <c r="I11764" s="88">
        <v>1434.6086491204933</v>
      </c>
      <c r="J11764" s="88">
        <v>2088.8373286781648</v>
      </c>
      <c r="K11764" s="88">
        <v>3489.6487063335585</v>
      </c>
      <c r="L11764" s="88">
        <v>3723.2501009285297</v>
      </c>
      <c r="M11764" s="88">
        <v>3781.42244282104</v>
      </c>
    </row>
    <row r="11765" spans="3:13" x14ac:dyDescent="0.2">
      <c r="C11765" s="88">
        <v>0.58335000000000004</v>
      </c>
      <c r="D11765" s="88">
        <v>16939.35638589798</v>
      </c>
      <c r="E11765" s="88">
        <v>176.85850008195303</v>
      </c>
      <c r="F11765" s="88">
        <v>539.343451083942</v>
      </c>
      <c r="G11765" s="88">
        <v>800.39687507080998</v>
      </c>
      <c r="H11765" s="88">
        <v>1043.9039575656725</v>
      </c>
      <c r="I11765" s="88">
        <v>1434.6123431101278</v>
      </c>
      <c r="J11765" s="88">
        <v>2088.8375146786625</v>
      </c>
      <c r="K11765" s="88">
        <v>3489.6634899669616</v>
      </c>
      <c r="L11765" s="88">
        <v>3723.3037043796257</v>
      </c>
      <c r="M11765" s="88">
        <v>3781.4236308136828</v>
      </c>
    </row>
    <row r="11766" spans="3:13" x14ac:dyDescent="0.2">
      <c r="C11766" s="88">
        <v>0.58340000000000003</v>
      </c>
      <c r="D11766" s="88">
        <v>16939.368679625117</v>
      </c>
      <c r="E11766" s="88">
        <v>176.85850008195303</v>
      </c>
      <c r="F11766" s="88">
        <v>539.35212738670953</v>
      </c>
      <c r="G11766" s="88">
        <v>800.40654697676928</v>
      </c>
      <c r="H11766" s="88">
        <v>1043.9050222538217</v>
      </c>
      <c r="I11766" s="88">
        <v>1434.6331537065435</v>
      </c>
      <c r="J11766" s="88">
        <v>2088.8856797807398</v>
      </c>
      <c r="K11766" s="88">
        <v>3489.8086805285793</v>
      </c>
      <c r="L11766" s="88">
        <v>3723.3436639039473</v>
      </c>
      <c r="M11766" s="88">
        <v>3781.4560512792177</v>
      </c>
    </row>
    <row r="11767" spans="3:13" x14ac:dyDescent="0.2">
      <c r="C11767" s="88">
        <v>0.58345000000000002</v>
      </c>
      <c r="D11767" s="88">
        <v>16939.508549198064</v>
      </c>
      <c r="E11767" s="88">
        <v>176.86440617318749</v>
      </c>
      <c r="F11767" s="88">
        <v>539.35368410718911</v>
      </c>
      <c r="G11767" s="88">
        <v>800.41588740437555</v>
      </c>
      <c r="H11767" s="88">
        <v>1043.9086255780931</v>
      </c>
      <c r="I11767" s="88">
        <v>1434.6407262249763</v>
      </c>
      <c r="J11767" s="88">
        <v>2088.8901201171443</v>
      </c>
      <c r="K11767" s="88">
        <v>3489.8993604485108</v>
      </c>
      <c r="L11767" s="88">
        <v>3723.5596292055552</v>
      </c>
      <c r="M11767" s="88">
        <v>3781.4670915947663</v>
      </c>
    </row>
    <row r="11768" spans="3:13" x14ac:dyDescent="0.2">
      <c r="C11768" s="88">
        <v>0.58350000000000002</v>
      </c>
      <c r="D11768" s="88">
        <v>16939.558221827763</v>
      </c>
      <c r="E11768" s="88">
        <v>176.86510318197634</v>
      </c>
      <c r="F11768" s="88">
        <v>539.35428269304293</v>
      </c>
      <c r="G11768" s="88">
        <v>800.4202330634962</v>
      </c>
      <c r="H11768" s="88">
        <v>1043.9127959411626</v>
      </c>
      <c r="I11768" s="88">
        <v>1434.6678765732768</v>
      </c>
      <c r="J11768" s="88">
        <v>2088.9167377794197</v>
      </c>
      <c r="K11768" s="88">
        <v>3490.0244618574693</v>
      </c>
      <c r="L11768" s="88">
        <v>3723.6281597808861</v>
      </c>
      <c r="M11768" s="88">
        <v>3781.4795370555812</v>
      </c>
    </row>
    <row r="11769" spans="3:13" x14ac:dyDescent="0.2">
      <c r="C11769" s="88">
        <v>0.58355000000000001</v>
      </c>
      <c r="D11769" s="88">
        <v>16940.434099616792</v>
      </c>
      <c r="E11769" s="88">
        <v>176.88667238661219</v>
      </c>
      <c r="F11769" s="88">
        <v>539.36242762640222</v>
      </c>
      <c r="G11769" s="88">
        <v>800.42178271903094</v>
      </c>
      <c r="H11769" s="88">
        <v>1043.9207741577775</v>
      </c>
      <c r="I11769" s="88">
        <v>1434.7816485069211</v>
      </c>
      <c r="J11769" s="88">
        <v>2088.9509005203363</v>
      </c>
      <c r="K11769" s="88">
        <v>3490.0563126905395</v>
      </c>
      <c r="L11769" s="88">
        <v>3723.6722803578209</v>
      </c>
      <c r="M11769" s="88">
        <v>3781.5068304738429</v>
      </c>
    </row>
    <row r="11770" spans="3:13" x14ac:dyDescent="0.2">
      <c r="C11770" s="88">
        <v>0.58360000000000001</v>
      </c>
      <c r="D11770" s="88">
        <v>16940.500647093453</v>
      </c>
      <c r="E11770" s="88">
        <v>176.88667238661219</v>
      </c>
      <c r="F11770" s="88">
        <v>539.36540999289355</v>
      </c>
      <c r="G11770" s="88">
        <v>800.43967185254041</v>
      </c>
      <c r="H11770" s="88">
        <v>1043.9259141272155</v>
      </c>
      <c r="I11770" s="88">
        <v>1434.8158290157539</v>
      </c>
      <c r="J11770" s="88">
        <v>2088.9522458388838</v>
      </c>
      <c r="K11770" s="88">
        <v>3490.0743103262066</v>
      </c>
      <c r="L11770" s="88">
        <v>3723.6906277407334</v>
      </c>
      <c r="M11770" s="88">
        <v>3781.5083006502305</v>
      </c>
    </row>
    <row r="11771" spans="3:13" x14ac:dyDescent="0.2">
      <c r="C11771" s="88">
        <v>0.58365</v>
      </c>
      <c r="D11771" s="88">
        <v>16940.686601967267</v>
      </c>
      <c r="E11771" s="88">
        <v>176.89346233083415</v>
      </c>
      <c r="F11771" s="88">
        <v>539.36882356349633</v>
      </c>
      <c r="G11771" s="88">
        <v>800.45898797456357</v>
      </c>
      <c r="H11771" s="88">
        <v>1043.9665366826589</v>
      </c>
      <c r="I11771" s="88">
        <v>1434.8366915203851</v>
      </c>
      <c r="J11771" s="88">
        <v>2088.961583070391</v>
      </c>
      <c r="K11771" s="88">
        <v>3490.2676536576664</v>
      </c>
      <c r="L11771" s="88">
        <v>3723.929767988453</v>
      </c>
      <c r="M11771" s="88">
        <v>3781.5239450728618</v>
      </c>
    </row>
    <row r="11772" spans="3:13" x14ac:dyDescent="0.2">
      <c r="C11772" s="88">
        <v>0.5837</v>
      </c>
      <c r="D11772" s="88">
        <v>16940.790954369513</v>
      </c>
      <c r="E11772" s="88">
        <v>176.91322011444208</v>
      </c>
      <c r="F11772" s="88">
        <v>539.37094286710453</v>
      </c>
      <c r="G11772" s="88">
        <v>800.46924071341027</v>
      </c>
      <c r="H11772" s="88">
        <v>1043.9690966335438</v>
      </c>
      <c r="I11772" s="88">
        <v>1434.8658770209768</v>
      </c>
      <c r="J11772" s="88">
        <v>2089.0753453452803</v>
      </c>
      <c r="K11772" s="88">
        <v>3490.3378602109174</v>
      </c>
      <c r="L11772" s="88">
        <v>3724.051337665328</v>
      </c>
      <c r="M11772" s="88">
        <v>3781.5395958271856</v>
      </c>
    </row>
    <row r="11773" spans="3:13" x14ac:dyDescent="0.2">
      <c r="C11773" s="88">
        <v>0.58374999999999999</v>
      </c>
      <c r="D11773" s="88">
        <v>16940.903946210881</v>
      </c>
      <c r="E11773" s="88">
        <v>176.91876451704866</v>
      </c>
      <c r="F11773" s="88">
        <v>539.37177987147743</v>
      </c>
      <c r="G11773" s="88">
        <v>800.49002895569947</v>
      </c>
      <c r="H11773" s="88">
        <v>1044.0020078570737</v>
      </c>
      <c r="I11773" s="88">
        <v>1434.872420538632</v>
      </c>
      <c r="J11773" s="88">
        <v>2089.0778636979408</v>
      </c>
      <c r="K11773" s="88">
        <v>3490.3496866679689</v>
      </c>
      <c r="L11773" s="88">
        <v>3724.072625263288</v>
      </c>
      <c r="M11773" s="88">
        <v>3781.5416286121554</v>
      </c>
    </row>
    <row r="11774" spans="3:13" x14ac:dyDescent="0.2">
      <c r="C11774" s="88">
        <v>0.58379999999999999</v>
      </c>
      <c r="D11774" s="88">
        <v>16941.160712595196</v>
      </c>
      <c r="E11774" s="88">
        <v>176.92923481319576</v>
      </c>
      <c r="F11774" s="88">
        <v>539.37914037384871</v>
      </c>
      <c r="G11774" s="88">
        <v>800.50020856830315</v>
      </c>
      <c r="H11774" s="88">
        <v>1044.0070013989493</v>
      </c>
      <c r="I11774" s="88">
        <v>1434.8810977387452</v>
      </c>
      <c r="J11774" s="88">
        <v>2089.0886237424429</v>
      </c>
      <c r="K11774" s="88">
        <v>3490.3700543590403</v>
      </c>
      <c r="L11774" s="88">
        <v>3724.2660632003754</v>
      </c>
      <c r="M11774" s="88">
        <v>3781.5776584782284</v>
      </c>
    </row>
    <row r="11775" spans="3:13" x14ac:dyDescent="0.2">
      <c r="C11775" s="88">
        <v>0.58384999999999998</v>
      </c>
      <c r="D11775" s="88">
        <v>16941.220678082478</v>
      </c>
      <c r="E11775" s="88">
        <v>176.94022362934447</v>
      </c>
      <c r="F11775" s="88">
        <v>539.38437522224922</v>
      </c>
      <c r="G11775" s="88">
        <v>800.50227829326013</v>
      </c>
      <c r="H11775" s="88">
        <v>1044.0275248799144</v>
      </c>
      <c r="I11775" s="88">
        <v>1434.8864404000192</v>
      </c>
      <c r="J11775" s="88">
        <v>2089.1018118471397</v>
      </c>
      <c r="K11775" s="88">
        <v>3490.4400538809964</v>
      </c>
      <c r="L11775" s="88">
        <v>3724.2738558850328</v>
      </c>
      <c r="M11775" s="88">
        <v>3781.6163097887811</v>
      </c>
    </row>
    <row r="11776" spans="3:13" x14ac:dyDescent="0.2">
      <c r="C11776" s="88">
        <v>0.58389999999999997</v>
      </c>
      <c r="D11776" s="88">
        <v>16941.28135504081</v>
      </c>
      <c r="E11776" s="88">
        <v>176.94022362934447</v>
      </c>
      <c r="F11776" s="88">
        <v>539.38499649096639</v>
      </c>
      <c r="G11776" s="88">
        <v>800.52325782778598</v>
      </c>
      <c r="H11776" s="88">
        <v>1044.0298899414661</v>
      </c>
      <c r="I11776" s="88">
        <v>1434.8945776271644</v>
      </c>
      <c r="J11776" s="88">
        <v>2089.1055489285941</v>
      </c>
      <c r="K11776" s="88">
        <v>3490.463178220637</v>
      </c>
      <c r="L11776" s="88">
        <v>3724.4310356436335</v>
      </c>
      <c r="M11776" s="88">
        <v>3781.6234637819325</v>
      </c>
    </row>
    <row r="11777" spans="3:13" x14ac:dyDescent="0.2">
      <c r="C11777" s="88">
        <v>0.58394999999999997</v>
      </c>
      <c r="D11777" s="88">
        <v>16941.341828111796</v>
      </c>
      <c r="E11777" s="88">
        <v>176.9468335435331</v>
      </c>
      <c r="F11777" s="88">
        <v>539.39261232064155</v>
      </c>
      <c r="G11777" s="88">
        <v>800.54734097753135</v>
      </c>
      <c r="H11777" s="88">
        <v>1044.0634578312593</v>
      </c>
      <c r="I11777" s="88">
        <v>1434.9101685504393</v>
      </c>
      <c r="J11777" s="88">
        <v>2089.109672840907</v>
      </c>
      <c r="K11777" s="88">
        <v>3490.5491053269934</v>
      </c>
      <c r="L11777" s="88">
        <v>3724.5701362814571</v>
      </c>
      <c r="M11777" s="88">
        <v>3781.6280615662495</v>
      </c>
    </row>
    <row r="11778" spans="3:13" x14ac:dyDescent="0.2">
      <c r="C11778" s="88">
        <v>0.58399999999999996</v>
      </c>
      <c r="D11778" s="88">
        <v>16941.422358975644</v>
      </c>
      <c r="E11778" s="88">
        <v>176.95744903556806</v>
      </c>
      <c r="F11778" s="88">
        <v>539.39712013833332</v>
      </c>
      <c r="G11778" s="88">
        <v>800.55923971546326</v>
      </c>
      <c r="H11778" s="88">
        <v>1044.0797977380057</v>
      </c>
      <c r="I11778" s="88">
        <v>1435.0037184909675</v>
      </c>
      <c r="J11778" s="88">
        <v>2089.124131779075</v>
      </c>
      <c r="K11778" s="88">
        <v>3490.624454070738</v>
      </c>
      <c r="L11778" s="88">
        <v>3724.8741029740886</v>
      </c>
      <c r="M11778" s="88">
        <v>3781.6347905681955</v>
      </c>
    </row>
    <row r="11779" spans="3:13" x14ac:dyDescent="0.2">
      <c r="C11779" s="88">
        <v>0.58404999999999996</v>
      </c>
      <c r="D11779" s="88">
        <v>16941.670777286214</v>
      </c>
      <c r="E11779" s="88">
        <v>176.97770023034172</v>
      </c>
      <c r="F11779" s="88">
        <v>539.40495270795645</v>
      </c>
      <c r="G11779" s="88">
        <v>800.56045259862003</v>
      </c>
      <c r="H11779" s="88">
        <v>1044.085364174909</v>
      </c>
      <c r="I11779" s="88">
        <v>1435.0302548464319</v>
      </c>
      <c r="J11779" s="88">
        <v>2089.1370618816472</v>
      </c>
      <c r="K11779" s="88">
        <v>3490.6906961249592</v>
      </c>
      <c r="L11779" s="88">
        <v>3724.8767392212403</v>
      </c>
      <c r="M11779" s="88">
        <v>3781.636217017226</v>
      </c>
    </row>
    <row r="11780" spans="3:13" x14ac:dyDescent="0.2">
      <c r="C11780" s="88">
        <v>0.58409999999999995</v>
      </c>
      <c r="D11780" s="88">
        <v>16941.793970854251</v>
      </c>
      <c r="E11780" s="88">
        <v>176.9824189347064</v>
      </c>
      <c r="F11780" s="88">
        <v>539.40955681084415</v>
      </c>
      <c r="G11780" s="88">
        <v>800.5757601775299</v>
      </c>
      <c r="H11780" s="88">
        <v>1044.0918730708545</v>
      </c>
      <c r="I11780" s="88">
        <v>1435.0429594653865</v>
      </c>
      <c r="J11780" s="88">
        <v>2089.2243556415783</v>
      </c>
      <c r="K11780" s="88">
        <v>3490.708654202077</v>
      </c>
      <c r="L11780" s="88">
        <v>3725.0506025096774</v>
      </c>
      <c r="M11780" s="88">
        <v>3781.6821172751738</v>
      </c>
    </row>
    <row r="11781" spans="3:13" x14ac:dyDescent="0.2">
      <c r="C11781" s="88">
        <v>0.58414999999999995</v>
      </c>
      <c r="D11781" s="88">
        <v>16941.801323100259</v>
      </c>
      <c r="E11781" s="88">
        <v>176.98522159104505</v>
      </c>
      <c r="F11781" s="88">
        <v>539.41381038677582</v>
      </c>
      <c r="G11781" s="88">
        <v>800.58896532685549</v>
      </c>
      <c r="H11781" s="88">
        <v>1044.1326157204321</v>
      </c>
      <c r="I11781" s="88">
        <v>1435.0672121421071</v>
      </c>
      <c r="J11781" s="88">
        <v>2089.237246609207</v>
      </c>
      <c r="K11781" s="88">
        <v>3490.7111566322565</v>
      </c>
      <c r="L11781" s="88">
        <v>3725.172256098117</v>
      </c>
      <c r="M11781" s="88">
        <v>3781.6832946680101</v>
      </c>
    </row>
    <row r="11782" spans="3:13" x14ac:dyDescent="0.2">
      <c r="C11782" s="88">
        <v>0.58420000000000005</v>
      </c>
      <c r="D11782" s="88">
        <v>16941.861291307232</v>
      </c>
      <c r="E11782" s="88">
        <v>176.98522159104505</v>
      </c>
      <c r="F11782" s="88">
        <v>539.41907564921758</v>
      </c>
      <c r="G11782" s="88">
        <v>800.59234594549707</v>
      </c>
      <c r="H11782" s="88">
        <v>1044.1998684289701</v>
      </c>
      <c r="I11782" s="88">
        <v>1435.0687872311555</v>
      </c>
      <c r="J11782" s="88">
        <v>2089.2750312688545</v>
      </c>
      <c r="K11782" s="88">
        <v>3490.7256472167132</v>
      </c>
      <c r="L11782" s="88">
        <v>3725.1748150237736</v>
      </c>
      <c r="M11782" s="88">
        <v>3781.6970790173209</v>
      </c>
    </row>
    <row r="11783" spans="3:13" x14ac:dyDescent="0.2">
      <c r="C11783" s="88">
        <v>0.58425000000000005</v>
      </c>
      <c r="D11783" s="88">
        <v>16941.941040617592</v>
      </c>
      <c r="E11783" s="88">
        <v>176.99714200406197</v>
      </c>
      <c r="F11783" s="88">
        <v>539.42441141584277</v>
      </c>
      <c r="G11783" s="88">
        <v>800.59950522261897</v>
      </c>
      <c r="H11783" s="88">
        <v>1044.2193257492686</v>
      </c>
      <c r="I11783" s="88">
        <v>1435.0738502223539</v>
      </c>
      <c r="J11783" s="88">
        <v>2089.371460795885</v>
      </c>
      <c r="K11783" s="88">
        <v>3490.7726482608136</v>
      </c>
      <c r="L11783" s="88">
        <v>3725.2325612486929</v>
      </c>
      <c r="M11783" s="88">
        <v>3781.69940179586</v>
      </c>
    </row>
    <row r="11784" spans="3:13" x14ac:dyDescent="0.2">
      <c r="C11784" s="88">
        <v>0.58430000000000004</v>
      </c>
      <c r="D11784" s="88">
        <v>16942.183057210008</v>
      </c>
      <c r="E11784" s="88">
        <v>177.01941963363424</v>
      </c>
      <c r="F11784" s="88">
        <v>539.42442257625862</v>
      </c>
      <c r="G11784" s="88">
        <v>800.61571297970295</v>
      </c>
      <c r="H11784" s="88">
        <v>1044.2207158363226</v>
      </c>
      <c r="I11784" s="88">
        <v>1435.0764142156359</v>
      </c>
      <c r="J11784" s="88">
        <v>2089.4611176375993</v>
      </c>
      <c r="K11784" s="88">
        <v>3490.8094749642314</v>
      </c>
      <c r="L11784" s="88">
        <v>3725.3966824459831</v>
      </c>
      <c r="M11784" s="88">
        <v>3781.7144913510947</v>
      </c>
    </row>
    <row r="11785" spans="3:13" x14ac:dyDescent="0.2">
      <c r="C11785" s="88">
        <v>0.58435000000000004</v>
      </c>
      <c r="D11785" s="88">
        <v>16942.601922257039</v>
      </c>
      <c r="E11785" s="88">
        <v>177.03402882815044</v>
      </c>
      <c r="F11785" s="88">
        <v>539.42621519823251</v>
      </c>
      <c r="G11785" s="88">
        <v>800.61717408491813</v>
      </c>
      <c r="H11785" s="88">
        <v>1044.2561929036651</v>
      </c>
      <c r="I11785" s="88">
        <v>1435.0770126847392</v>
      </c>
      <c r="J11785" s="88">
        <v>2089.4821770223639</v>
      </c>
      <c r="K11785" s="88">
        <v>3490.818799348544</v>
      </c>
      <c r="L11785" s="88">
        <v>3725.566069782928</v>
      </c>
      <c r="M11785" s="88">
        <v>3781.715896455526</v>
      </c>
    </row>
    <row r="11786" spans="3:13" x14ac:dyDescent="0.2">
      <c r="C11786" s="88">
        <v>0.58440000000000003</v>
      </c>
      <c r="D11786" s="88">
        <v>16942.794738997371</v>
      </c>
      <c r="E11786" s="88">
        <v>177.03939158932462</v>
      </c>
      <c r="F11786" s="88">
        <v>539.4284198170335</v>
      </c>
      <c r="G11786" s="88">
        <v>800.63981025978183</v>
      </c>
      <c r="H11786" s="88">
        <v>1044.2586132069</v>
      </c>
      <c r="I11786" s="88">
        <v>1435.1179013435531</v>
      </c>
      <c r="J11786" s="88">
        <v>2089.4860890516211</v>
      </c>
      <c r="K11786" s="88">
        <v>3490.863273136566</v>
      </c>
      <c r="L11786" s="88">
        <v>3725.646669315252</v>
      </c>
      <c r="M11786" s="88">
        <v>3781.7530640804098</v>
      </c>
    </row>
    <row r="11787" spans="3:13" x14ac:dyDescent="0.2">
      <c r="C11787" s="88">
        <v>0.58445000000000003</v>
      </c>
      <c r="D11787" s="88">
        <v>16942.982361631097</v>
      </c>
      <c r="E11787" s="88">
        <v>177.04115115794593</v>
      </c>
      <c r="F11787" s="88">
        <v>539.43086427164235</v>
      </c>
      <c r="G11787" s="88">
        <v>800.66561477719279</v>
      </c>
      <c r="H11787" s="88">
        <v>1044.2668965206149</v>
      </c>
      <c r="I11787" s="88">
        <v>1435.121978730564</v>
      </c>
      <c r="J11787" s="88">
        <v>2089.5231022055091</v>
      </c>
      <c r="K11787" s="88">
        <v>3490.8837872087088</v>
      </c>
      <c r="L11787" s="88">
        <v>3725.9322146605759</v>
      </c>
      <c r="M11787" s="88">
        <v>3781.7957150990514</v>
      </c>
    </row>
    <row r="11788" spans="3:13" x14ac:dyDescent="0.2">
      <c r="C11788" s="88">
        <v>0.58450000000000002</v>
      </c>
      <c r="D11788" s="88">
        <v>16943.345537579367</v>
      </c>
      <c r="E11788" s="88">
        <v>177.06274183213645</v>
      </c>
      <c r="F11788" s="88">
        <v>539.43179463632259</v>
      </c>
      <c r="G11788" s="88">
        <v>800.66651956336773</v>
      </c>
      <c r="H11788" s="88">
        <v>1044.2865398985623</v>
      </c>
      <c r="I11788" s="88">
        <v>1435.1438705681517</v>
      </c>
      <c r="J11788" s="88">
        <v>2089.5630129853889</v>
      </c>
      <c r="K11788" s="88">
        <v>3490.8886525054641</v>
      </c>
      <c r="L11788" s="88">
        <v>3726.0045714767789</v>
      </c>
      <c r="M11788" s="88">
        <v>3781.8026633415761</v>
      </c>
    </row>
    <row r="11789" spans="3:13" x14ac:dyDescent="0.2">
      <c r="C11789" s="88">
        <v>0.58455000000000001</v>
      </c>
      <c r="D11789" s="88">
        <v>16943.62541083313</v>
      </c>
      <c r="E11789" s="88">
        <v>177.06274183213645</v>
      </c>
      <c r="F11789" s="88">
        <v>539.43579146357661</v>
      </c>
      <c r="G11789" s="88">
        <v>800.66900173079921</v>
      </c>
      <c r="H11789" s="88">
        <v>1044.3366941157269</v>
      </c>
      <c r="I11789" s="88">
        <v>1435.1488335666759</v>
      </c>
      <c r="J11789" s="88">
        <v>2089.602390608401</v>
      </c>
      <c r="K11789" s="88">
        <v>3491.0202268720041</v>
      </c>
      <c r="L11789" s="88">
        <v>3726.0945667185979</v>
      </c>
      <c r="M11789" s="88">
        <v>3781.8031524967219</v>
      </c>
    </row>
    <row r="11790" spans="3:13" x14ac:dyDescent="0.2">
      <c r="C11790" s="88">
        <v>0.58460000000000001</v>
      </c>
      <c r="D11790" s="88">
        <v>16943.662316509901</v>
      </c>
      <c r="E11790" s="88">
        <v>177.10127909237235</v>
      </c>
      <c r="F11790" s="88">
        <v>539.45205746766715</v>
      </c>
      <c r="G11790" s="88">
        <v>800.67929864896541</v>
      </c>
      <c r="H11790" s="88">
        <v>1044.3414413564224</v>
      </c>
      <c r="I11790" s="88">
        <v>1435.1646500987058</v>
      </c>
      <c r="J11790" s="88">
        <v>2089.6077637946742</v>
      </c>
      <c r="K11790" s="88">
        <v>3491.1771558097207</v>
      </c>
      <c r="L11790" s="88">
        <v>3726.507654149354</v>
      </c>
      <c r="M11790" s="88">
        <v>3781.8203425756878</v>
      </c>
    </row>
    <row r="11791" spans="3:13" x14ac:dyDescent="0.2">
      <c r="C11791" s="88">
        <v>0.58465</v>
      </c>
      <c r="D11791" s="88">
        <v>16944.338510822789</v>
      </c>
      <c r="E11791" s="88">
        <v>177.10158382278041</v>
      </c>
      <c r="F11791" s="88">
        <v>539.45472879153613</v>
      </c>
      <c r="G11791" s="88">
        <v>800.69217233940299</v>
      </c>
      <c r="H11791" s="88">
        <v>1044.3534265050598</v>
      </c>
      <c r="I11791" s="88">
        <v>1435.1789158910806</v>
      </c>
      <c r="J11791" s="88">
        <v>2089.6200286058915</v>
      </c>
      <c r="K11791" s="88">
        <v>3491.3163818166986</v>
      </c>
      <c r="L11791" s="88">
        <v>3726.7196969727274</v>
      </c>
      <c r="M11791" s="88">
        <v>3781.8479438071486</v>
      </c>
    </row>
    <row r="11792" spans="3:13" x14ac:dyDescent="0.2">
      <c r="C11792" s="88">
        <v>0.5847</v>
      </c>
      <c r="D11792" s="88">
        <v>16944.417664597637</v>
      </c>
      <c r="E11792" s="88">
        <v>177.1083450387041</v>
      </c>
      <c r="F11792" s="88">
        <v>539.46253222075347</v>
      </c>
      <c r="G11792" s="88">
        <v>800.70606851955517</v>
      </c>
      <c r="H11792" s="88">
        <v>1044.3537751414074</v>
      </c>
      <c r="I11792" s="88">
        <v>1435.2149532230937</v>
      </c>
      <c r="J11792" s="88">
        <v>2089.624505110788</v>
      </c>
      <c r="K11792" s="88">
        <v>3491.318294548309</v>
      </c>
      <c r="L11792" s="88">
        <v>3727.1155700529762</v>
      </c>
      <c r="M11792" s="88">
        <v>3781.858905156661</v>
      </c>
    </row>
    <row r="11793" spans="3:13" x14ac:dyDescent="0.2">
      <c r="C11793" s="88">
        <v>0.58474999999999999</v>
      </c>
      <c r="D11793" s="88">
        <v>16944.585156539804</v>
      </c>
      <c r="E11793" s="88">
        <v>177.12819235379084</v>
      </c>
      <c r="F11793" s="88">
        <v>539.47844143726616</v>
      </c>
      <c r="G11793" s="88">
        <v>800.70675679930537</v>
      </c>
      <c r="H11793" s="88">
        <v>1044.3909602768417</v>
      </c>
      <c r="I11793" s="88">
        <v>1435.2236655555485</v>
      </c>
      <c r="J11793" s="88">
        <v>2089.6387573444686</v>
      </c>
      <c r="K11793" s="88">
        <v>3491.4023106936297</v>
      </c>
      <c r="L11793" s="88">
        <v>3727.1839224441237</v>
      </c>
      <c r="M11793" s="88">
        <v>3781.8897805340134</v>
      </c>
    </row>
    <row r="11794" spans="3:13" x14ac:dyDescent="0.2">
      <c r="C11794" s="88">
        <v>0.58479999999999999</v>
      </c>
      <c r="D11794" s="88">
        <v>16944.695312558026</v>
      </c>
      <c r="E11794" s="88">
        <v>177.1310606881234</v>
      </c>
      <c r="F11794" s="88">
        <v>539.47892348903542</v>
      </c>
      <c r="G11794" s="88">
        <v>800.71323613805316</v>
      </c>
      <c r="H11794" s="88">
        <v>1044.3976089719272</v>
      </c>
      <c r="I11794" s="88">
        <v>1435.2287270139891</v>
      </c>
      <c r="J11794" s="88">
        <v>2089.6400921098102</v>
      </c>
      <c r="K11794" s="88">
        <v>3491.4046937148219</v>
      </c>
      <c r="L11794" s="88">
        <v>3727.2064315767661</v>
      </c>
      <c r="M11794" s="88">
        <v>3781.9113294053254</v>
      </c>
    </row>
    <row r="11795" spans="3:13" x14ac:dyDescent="0.2">
      <c r="C11795" s="88">
        <v>0.58484999999999998</v>
      </c>
      <c r="D11795" s="88">
        <v>16944.716236295459</v>
      </c>
      <c r="E11795" s="88">
        <v>177.13389363704482</v>
      </c>
      <c r="F11795" s="88">
        <v>539.47982112087493</v>
      </c>
      <c r="G11795" s="88">
        <v>800.72000632130903</v>
      </c>
      <c r="H11795" s="88">
        <v>1044.4108774468696</v>
      </c>
      <c r="I11795" s="88">
        <v>1435.2320059815647</v>
      </c>
      <c r="J11795" s="88">
        <v>2089.6455720369572</v>
      </c>
      <c r="K11795" s="88">
        <v>3491.5290335507534</v>
      </c>
      <c r="L11795" s="88">
        <v>3727.2277174577216</v>
      </c>
      <c r="M11795" s="88">
        <v>3781.9251847925716</v>
      </c>
    </row>
    <row r="11796" spans="3:13" x14ac:dyDescent="0.2">
      <c r="C11796" s="88">
        <v>0.58489999999999998</v>
      </c>
      <c r="D11796" s="88">
        <v>16944.83102823055</v>
      </c>
      <c r="E11796" s="88">
        <v>177.14002490393614</v>
      </c>
      <c r="F11796" s="88">
        <v>539.48277597946253</v>
      </c>
      <c r="G11796" s="88">
        <v>800.74066450686587</v>
      </c>
      <c r="H11796" s="88">
        <v>1044.4111277552902</v>
      </c>
      <c r="I11796" s="88">
        <v>1435.265135673958</v>
      </c>
      <c r="J11796" s="88">
        <v>2089.7079547080025</v>
      </c>
      <c r="K11796" s="88">
        <v>3491.5425727051897</v>
      </c>
      <c r="L11796" s="88">
        <v>3727.2560547597554</v>
      </c>
      <c r="M11796" s="88">
        <v>3781.9653220682976</v>
      </c>
    </row>
    <row r="11797" spans="3:13" x14ac:dyDescent="0.2">
      <c r="C11797" s="88">
        <v>0.58494999999999997</v>
      </c>
      <c r="D11797" s="88">
        <v>16944.836028605518</v>
      </c>
      <c r="E11797" s="88">
        <v>177.14002490393614</v>
      </c>
      <c r="F11797" s="88">
        <v>539.50480330691516</v>
      </c>
      <c r="G11797" s="88">
        <v>800.76265483610541</v>
      </c>
      <c r="H11797" s="88">
        <v>1044.4199279452919</v>
      </c>
      <c r="I11797" s="88">
        <v>1435.319144172684</v>
      </c>
      <c r="J11797" s="88">
        <v>2089.7619425983394</v>
      </c>
      <c r="K11797" s="88">
        <v>3491.6645718078098</v>
      </c>
      <c r="L11797" s="88">
        <v>3727.3101704678415</v>
      </c>
      <c r="M11797" s="88">
        <v>3782.0125455082416</v>
      </c>
    </row>
    <row r="11798" spans="3:13" x14ac:dyDescent="0.2">
      <c r="C11798" s="88">
        <v>0.58499999999999996</v>
      </c>
      <c r="D11798" s="88">
        <v>16945.186398596259</v>
      </c>
      <c r="E11798" s="88">
        <v>177.14723615292223</v>
      </c>
      <c r="F11798" s="88">
        <v>539.51478128961617</v>
      </c>
      <c r="G11798" s="88">
        <v>800.78149507849685</v>
      </c>
      <c r="H11798" s="88">
        <v>1044.425129247978</v>
      </c>
      <c r="I11798" s="88">
        <v>1435.3317859304207</v>
      </c>
      <c r="J11798" s="88">
        <v>2089.9002850958882</v>
      </c>
      <c r="K11798" s="88">
        <v>3491.7236167567107</v>
      </c>
      <c r="L11798" s="88">
        <v>3727.3522587249518</v>
      </c>
      <c r="M11798" s="88">
        <v>3782.0216722624018</v>
      </c>
    </row>
    <row r="11799" spans="3:13" x14ac:dyDescent="0.2">
      <c r="C11799" s="88">
        <v>0.58504999999999996</v>
      </c>
      <c r="D11799" s="88">
        <v>16945.288728253341</v>
      </c>
      <c r="E11799" s="88">
        <v>177.16171968556591</v>
      </c>
      <c r="F11799" s="88">
        <v>539.5164852458538</v>
      </c>
      <c r="G11799" s="88">
        <v>800.80185682742558</v>
      </c>
      <c r="H11799" s="88">
        <v>1044.4426696302417</v>
      </c>
      <c r="I11799" s="88">
        <v>1435.4215454711289</v>
      </c>
      <c r="J11799" s="88">
        <v>2089.9199909176218</v>
      </c>
      <c r="K11799" s="88">
        <v>3491.7349576801148</v>
      </c>
      <c r="L11799" s="88">
        <v>3727.4453192756046</v>
      </c>
      <c r="M11799" s="88">
        <v>3782.1035973324874</v>
      </c>
    </row>
    <row r="11800" spans="3:13" x14ac:dyDescent="0.2">
      <c r="C11800" s="88">
        <v>0.58509999999999995</v>
      </c>
      <c r="D11800" s="88">
        <v>16945.31449485851</v>
      </c>
      <c r="E11800" s="88">
        <v>177.16994723297375</v>
      </c>
      <c r="F11800" s="88">
        <v>539.52591131028476</v>
      </c>
      <c r="G11800" s="88">
        <v>800.81636100951664</v>
      </c>
      <c r="H11800" s="88">
        <v>1044.4792825594182</v>
      </c>
      <c r="I11800" s="88">
        <v>1435.4578703678112</v>
      </c>
      <c r="J11800" s="88">
        <v>2089.9217878713048</v>
      </c>
      <c r="K11800" s="88">
        <v>3491.7436099803926</v>
      </c>
      <c r="L11800" s="88">
        <v>3727.5756023296958</v>
      </c>
      <c r="M11800" s="88">
        <v>3782.1057707706564</v>
      </c>
    </row>
    <row r="11801" spans="3:13" x14ac:dyDescent="0.2">
      <c r="C11801" s="88">
        <v>0.58514999999999995</v>
      </c>
      <c r="D11801" s="88">
        <v>16945.446144726509</v>
      </c>
      <c r="E11801" s="88">
        <v>177.18234922174815</v>
      </c>
      <c r="F11801" s="88">
        <v>539.52971599597277</v>
      </c>
      <c r="G11801" s="88">
        <v>800.82036970644867</v>
      </c>
      <c r="H11801" s="88">
        <v>1044.4951118969288</v>
      </c>
      <c r="I11801" s="88">
        <v>1435.4752611271929</v>
      </c>
      <c r="J11801" s="88">
        <v>2090.0354682889665</v>
      </c>
      <c r="K11801" s="88">
        <v>3491.8092493246513</v>
      </c>
      <c r="L11801" s="88">
        <v>3727.7673963765187</v>
      </c>
      <c r="M11801" s="88">
        <v>3782.126597304185</v>
      </c>
    </row>
    <row r="11802" spans="3:13" x14ac:dyDescent="0.2">
      <c r="C11802" s="88">
        <v>0.58520000000000005</v>
      </c>
      <c r="D11802" s="88">
        <v>16945.478763327614</v>
      </c>
      <c r="E11802" s="88">
        <v>177.18624690520392</v>
      </c>
      <c r="F11802" s="88">
        <v>539.53309978300013</v>
      </c>
      <c r="G11802" s="88">
        <v>800.83046821731796</v>
      </c>
      <c r="H11802" s="88">
        <v>1044.5009574906917</v>
      </c>
      <c r="I11802" s="88">
        <v>1435.4891158966589</v>
      </c>
      <c r="J11802" s="88">
        <v>2090.0408861366341</v>
      </c>
      <c r="K11802" s="88">
        <v>3491.8850580582948</v>
      </c>
      <c r="L11802" s="88">
        <v>3728.0998425787243</v>
      </c>
      <c r="M11802" s="88">
        <v>3782.1310001054744</v>
      </c>
    </row>
    <row r="11803" spans="3:13" x14ac:dyDescent="0.2">
      <c r="C11803" s="88">
        <v>0.58525000000000005</v>
      </c>
      <c r="D11803" s="88">
        <v>16945.503502786676</v>
      </c>
      <c r="E11803" s="88">
        <v>177.18697073514886</v>
      </c>
      <c r="F11803" s="88">
        <v>539.53704635052372</v>
      </c>
      <c r="G11803" s="88">
        <v>800.83547033262994</v>
      </c>
      <c r="H11803" s="88">
        <v>1044.5243552247593</v>
      </c>
      <c r="I11803" s="88">
        <v>1435.4984532990352</v>
      </c>
      <c r="J11803" s="88">
        <v>2090.0553065219151</v>
      </c>
      <c r="K11803" s="88">
        <v>3491.8934302111993</v>
      </c>
      <c r="L11803" s="88">
        <v>3728.1180584560607</v>
      </c>
      <c r="M11803" s="88">
        <v>3782.1348424172593</v>
      </c>
    </row>
    <row r="11804" spans="3:13" x14ac:dyDescent="0.2">
      <c r="C11804" s="88">
        <v>0.58530000000000004</v>
      </c>
      <c r="D11804" s="88">
        <v>16945.987891954821</v>
      </c>
      <c r="E11804" s="88">
        <v>177.22103694648285</v>
      </c>
      <c r="F11804" s="88">
        <v>539.54005532049177</v>
      </c>
      <c r="G11804" s="88">
        <v>800.85908428473704</v>
      </c>
      <c r="H11804" s="88">
        <v>1044.540850686371</v>
      </c>
      <c r="I11804" s="88">
        <v>1435.5293737029438</v>
      </c>
      <c r="J11804" s="88">
        <v>2090.1511418654004</v>
      </c>
      <c r="K11804" s="88">
        <v>3491.8962020488698</v>
      </c>
      <c r="L11804" s="88">
        <v>3728.122258652048</v>
      </c>
      <c r="M11804" s="88">
        <v>3782.1354013451396</v>
      </c>
    </row>
    <row r="11805" spans="3:13" x14ac:dyDescent="0.2">
      <c r="C11805" s="88">
        <v>0.58535000000000004</v>
      </c>
      <c r="D11805" s="88">
        <v>16945.994242268622</v>
      </c>
      <c r="E11805" s="88">
        <v>177.22975688108909</v>
      </c>
      <c r="F11805" s="88">
        <v>539.54786774301465</v>
      </c>
      <c r="G11805" s="88">
        <v>800.86864351503164</v>
      </c>
      <c r="H11805" s="88">
        <v>1044.5500841162097</v>
      </c>
      <c r="I11805" s="88">
        <v>1435.5541996019851</v>
      </c>
      <c r="J11805" s="88">
        <v>2090.1637068523896</v>
      </c>
      <c r="K11805" s="88">
        <v>3491.9360547919323</v>
      </c>
      <c r="L11805" s="88">
        <v>3728.1562817941231</v>
      </c>
      <c r="M11805" s="88">
        <v>3782.1435205667945</v>
      </c>
    </row>
    <row r="11806" spans="3:13" x14ac:dyDescent="0.2">
      <c r="C11806" s="88">
        <v>0.58540000000000003</v>
      </c>
      <c r="D11806" s="88">
        <v>16946.237637018872</v>
      </c>
      <c r="E11806" s="88">
        <v>177.23118312568113</v>
      </c>
      <c r="F11806" s="88">
        <v>539.55177461420044</v>
      </c>
      <c r="G11806" s="88">
        <v>800.88882905099945</v>
      </c>
      <c r="H11806" s="88">
        <v>1044.5519233481018</v>
      </c>
      <c r="I11806" s="88">
        <v>1435.5680344097059</v>
      </c>
      <c r="J11806" s="88">
        <v>2090.1951195583392</v>
      </c>
      <c r="K11806" s="88">
        <v>3492.0372851117609</v>
      </c>
      <c r="L11806" s="88">
        <v>3728.3641796613583</v>
      </c>
      <c r="M11806" s="88">
        <v>3782.1474071621342</v>
      </c>
    </row>
    <row r="11807" spans="3:13" x14ac:dyDescent="0.2">
      <c r="C11807" s="88">
        <v>0.58545000000000003</v>
      </c>
      <c r="D11807" s="88">
        <v>16946.39419522872</v>
      </c>
      <c r="E11807" s="88">
        <v>177.23118312568113</v>
      </c>
      <c r="F11807" s="88">
        <v>539.56366020003634</v>
      </c>
      <c r="G11807" s="88">
        <v>800.89636270854044</v>
      </c>
      <c r="H11807" s="88">
        <v>1044.5980891913573</v>
      </c>
      <c r="I11807" s="88">
        <v>1435.6049929540222</v>
      </c>
      <c r="J11807" s="88">
        <v>2090.1953423343884</v>
      </c>
      <c r="K11807" s="88">
        <v>3492.0529742441367</v>
      </c>
      <c r="L11807" s="88">
        <v>3728.4141321119396</v>
      </c>
      <c r="M11807" s="88">
        <v>3782.1681400946459</v>
      </c>
    </row>
    <row r="11808" spans="3:13" x14ac:dyDescent="0.2">
      <c r="C11808" s="88">
        <v>0.58550000000000002</v>
      </c>
      <c r="D11808" s="88">
        <v>16946.443363831884</v>
      </c>
      <c r="E11808" s="88">
        <v>177.23118312568113</v>
      </c>
      <c r="F11808" s="88">
        <v>539.57084000051964</v>
      </c>
      <c r="G11808" s="88">
        <v>800.90774877493277</v>
      </c>
      <c r="H11808" s="88">
        <v>1044.6392946971641</v>
      </c>
      <c r="I11808" s="88">
        <v>1435.6403663273159</v>
      </c>
      <c r="J11808" s="88">
        <v>2090.2415442245069</v>
      </c>
      <c r="K11808" s="88">
        <v>3492.1221113392057</v>
      </c>
      <c r="L11808" s="88">
        <v>3728.5814852951594</v>
      </c>
      <c r="M11808" s="88">
        <v>3782.1702571701344</v>
      </c>
    </row>
    <row r="11809" spans="3:13" x14ac:dyDescent="0.2">
      <c r="C11809" s="88">
        <v>0.58555000000000001</v>
      </c>
      <c r="D11809" s="88">
        <v>16946.615164937659</v>
      </c>
      <c r="E11809" s="88">
        <v>177.23641829614826</v>
      </c>
      <c r="F11809" s="88">
        <v>539.58281352593258</v>
      </c>
      <c r="G11809" s="88">
        <v>800.9140447877262</v>
      </c>
      <c r="H11809" s="88">
        <v>1044.6528832678869</v>
      </c>
      <c r="I11809" s="88">
        <v>1435.647543076469</v>
      </c>
      <c r="J11809" s="88">
        <v>2090.2478490032499</v>
      </c>
      <c r="K11809" s="88">
        <v>3492.1821013780968</v>
      </c>
      <c r="L11809" s="88">
        <v>3728.6102955984943</v>
      </c>
      <c r="M11809" s="88">
        <v>3782.1900500185643</v>
      </c>
    </row>
    <row r="11810" spans="3:13" x14ac:dyDescent="0.2">
      <c r="C11810" s="88">
        <v>0.58560000000000001</v>
      </c>
      <c r="D11810" s="88">
        <v>16946.71161787559</v>
      </c>
      <c r="E11810" s="88">
        <v>177.25321605519639</v>
      </c>
      <c r="F11810" s="88">
        <v>539.59666731062225</v>
      </c>
      <c r="G11810" s="88">
        <v>800.91884131462803</v>
      </c>
      <c r="H11810" s="88">
        <v>1044.6634743942373</v>
      </c>
      <c r="I11810" s="88">
        <v>1435.6835203644396</v>
      </c>
      <c r="J11810" s="88">
        <v>2090.3249756608552</v>
      </c>
      <c r="K11810" s="88">
        <v>3492.1942538422177</v>
      </c>
      <c r="L11810" s="88">
        <v>3728.6208368834104</v>
      </c>
      <c r="M11810" s="88">
        <v>3782.2161166436858</v>
      </c>
    </row>
    <row r="11811" spans="3:13" x14ac:dyDescent="0.2">
      <c r="C11811" s="88">
        <v>0.58565</v>
      </c>
      <c r="D11811" s="88">
        <v>16946.727710801988</v>
      </c>
      <c r="E11811" s="88">
        <v>177.26215218319157</v>
      </c>
      <c r="F11811" s="88">
        <v>539.60192286892334</v>
      </c>
      <c r="G11811" s="88">
        <v>800.93489130128319</v>
      </c>
      <c r="H11811" s="88">
        <v>1044.6816563265452</v>
      </c>
      <c r="I11811" s="88">
        <v>1435.7176949877517</v>
      </c>
      <c r="J11811" s="88">
        <v>2090.3486060893392</v>
      </c>
      <c r="K11811" s="88">
        <v>3492.2361566506174</v>
      </c>
      <c r="L11811" s="88">
        <v>3728.6330967629206</v>
      </c>
      <c r="M11811" s="88">
        <v>3782.244490615537</v>
      </c>
    </row>
    <row r="11812" spans="3:13" x14ac:dyDescent="0.2">
      <c r="C11812" s="88">
        <v>0.5857</v>
      </c>
      <c r="D11812" s="88">
        <v>16946.879188851737</v>
      </c>
      <c r="E11812" s="88">
        <v>177.26603446301579</v>
      </c>
      <c r="F11812" s="88">
        <v>539.60840112716278</v>
      </c>
      <c r="G11812" s="88">
        <v>800.9568746033583</v>
      </c>
      <c r="H11812" s="88">
        <v>1044.6906425756756</v>
      </c>
      <c r="I11812" s="88">
        <v>1435.729109847131</v>
      </c>
      <c r="J11812" s="88">
        <v>2090.3914036627534</v>
      </c>
      <c r="K11812" s="88">
        <v>3492.2416553608959</v>
      </c>
      <c r="L11812" s="88">
        <v>3728.6657961268756</v>
      </c>
      <c r="M11812" s="88">
        <v>3782.3351672078247</v>
      </c>
    </row>
    <row r="11813" spans="3:13" x14ac:dyDescent="0.2">
      <c r="C11813" s="88">
        <v>0.58574999999999999</v>
      </c>
      <c r="D11813" s="88">
        <v>16947.166331109591</v>
      </c>
      <c r="E11813" s="88">
        <v>177.27259006633358</v>
      </c>
      <c r="F11813" s="88">
        <v>539.61491635623042</v>
      </c>
      <c r="G11813" s="88">
        <v>800.95786214815553</v>
      </c>
      <c r="H11813" s="88">
        <v>1044.7016861768329</v>
      </c>
      <c r="I11813" s="88">
        <v>1435.7414890665082</v>
      </c>
      <c r="J11813" s="88">
        <v>2090.41844187895</v>
      </c>
      <c r="K11813" s="88">
        <v>3492.2550750172795</v>
      </c>
      <c r="L11813" s="88">
        <v>3728.7623623875738</v>
      </c>
      <c r="M11813" s="88">
        <v>3782.3530054706821</v>
      </c>
    </row>
    <row r="11814" spans="3:13" x14ac:dyDescent="0.2">
      <c r="C11814" s="88">
        <v>0.58579999999999999</v>
      </c>
      <c r="D11814" s="88">
        <v>16947.357803853934</v>
      </c>
      <c r="E11814" s="88">
        <v>177.27482517770022</v>
      </c>
      <c r="F11814" s="88">
        <v>539.61552726969558</v>
      </c>
      <c r="G11814" s="88">
        <v>800.97177524471863</v>
      </c>
      <c r="H11814" s="88">
        <v>1044.7438411333815</v>
      </c>
      <c r="I11814" s="88">
        <v>1435.746436121367</v>
      </c>
      <c r="J11814" s="88">
        <v>2090.4410394694355</v>
      </c>
      <c r="K11814" s="88">
        <v>3492.2670480149209</v>
      </c>
      <c r="L11814" s="88">
        <v>3728.8365970249079</v>
      </c>
      <c r="M11814" s="88">
        <v>3782.3779941573653</v>
      </c>
    </row>
    <row r="11815" spans="3:13" x14ac:dyDescent="0.2">
      <c r="C11815" s="88">
        <v>0.58584999999999998</v>
      </c>
      <c r="D11815" s="88">
        <v>16947.583101775257</v>
      </c>
      <c r="E11815" s="88">
        <v>177.27569763273004</v>
      </c>
      <c r="F11815" s="88">
        <v>539.63925107950263</v>
      </c>
      <c r="G11815" s="88">
        <v>800.97582034311199</v>
      </c>
      <c r="H11815" s="88">
        <v>1044.766368860257</v>
      </c>
      <c r="I11815" s="88">
        <v>1435.8403538643174</v>
      </c>
      <c r="J11815" s="88">
        <v>2090.5126420366282</v>
      </c>
      <c r="K11815" s="88">
        <v>3492.279440525107</v>
      </c>
      <c r="L11815" s="88">
        <v>3728.8448191352882</v>
      </c>
      <c r="M11815" s="88">
        <v>3782.3820756985069</v>
      </c>
    </row>
    <row r="11816" spans="3:13" x14ac:dyDescent="0.2">
      <c r="C11816" s="88">
        <v>0.58589999999999998</v>
      </c>
      <c r="D11816" s="88">
        <v>16947.628690284779</v>
      </c>
      <c r="E11816" s="88">
        <v>177.27569763273004</v>
      </c>
      <c r="F11816" s="88">
        <v>539.65434515468132</v>
      </c>
      <c r="G11816" s="88">
        <v>800.98361510258246</v>
      </c>
      <c r="H11816" s="88">
        <v>1044.768513309873</v>
      </c>
      <c r="I11816" s="88">
        <v>1435.8696421545128</v>
      </c>
      <c r="J11816" s="88">
        <v>2090.5144427475921</v>
      </c>
      <c r="K11816" s="88">
        <v>3492.2839083000881</v>
      </c>
      <c r="L11816" s="88">
        <v>3728.8742782787581</v>
      </c>
      <c r="M11816" s="88">
        <v>3782.4117187704801</v>
      </c>
    </row>
    <row r="11817" spans="3:13" x14ac:dyDescent="0.2">
      <c r="C11817" s="88">
        <v>0.58594999999999997</v>
      </c>
      <c r="D11817" s="88">
        <v>16947.911107844819</v>
      </c>
      <c r="E11817" s="88">
        <v>177.2900981834664</v>
      </c>
      <c r="F11817" s="88">
        <v>539.65511834245217</v>
      </c>
      <c r="G11817" s="88">
        <v>800.9894525675445</v>
      </c>
      <c r="H11817" s="88">
        <v>1044.7703043542801</v>
      </c>
      <c r="I11817" s="88">
        <v>1435.8876619916309</v>
      </c>
      <c r="J11817" s="88">
        <v>2090.5465039689157</v>
      </c>
      <c r="K11817" s="88">
        <v>3492.3418694511861</v>
      </c>
      <c r="L11817" s="88">
        <v>3729.0277544157043</v>
      </c>
      <c r="M11817" s="88">
        <v>3782.4433559330482</v>
      </c>
    </row>
    <row r="11818" spans="3:13" x14ac:dyDescent="0.2">
      <c r="C11818" s="88">
        <v>0.58599999999999997</v>
      </c>
      <c r="D11818" s="88">
        <v>16948.214818308275</v>
      </c>
      <c r="E11818" s="88">
        <v>177.30339702992933</v>
      </c>
      <c r="F11818" s="88">
        <v>539.68229616475946</v>
      </c>
      <c r="G11818" s="88">
        <v>800.99114396240248</v>
      </c>
      <c r="H11818" s="88">
        <v>1044.8003954791311</v>
      </c>
      <c r="I11818" s="88">
        <v>1435.8959325167325</v>
      </c>
      <c r="J11818" s="88">
        <v>2090.6538145637091</v>
      </c>
      <c r="K11818" s="88">
        <v>3492.3959449980275</v>
      </c>
      <c r="L11818" s="88">
        <v>3729.0389527327661</v>
      </c>
      <c r="M11818" s="88">
        <v>3782.4486144919656</v>
      </c>
    </row>
    <row r="11819" spans="3:13" x14ac:dyDescent="0.2">
      <c r="C11819" s="88">
        <v>0.58604999999999996</v>
      </c>
      <c r="D11819" s="88">
        <v>16948.360248989349</v>
      </c>
      <c r="E11819" s="88">
        <v>177.30748172568656</v>
      </c>
      <c r="F11819" s="88">
        <v>539.68600020899112</v>
      </c>
      <c r="G11819" s="88">
        <v>801.00080497327463</v>
      </c>
      <c r="H11819" s="88">
        <v>1044.8308287042869</v>
      </c>
      <c r="I11819" s="88">
        <v>1435.9082143485357</v>
      </c>
      <c r="J11819" s="88">
        <v>2090.6625255483837</v>
      </c>
      <c r="K11819" s="88">
        <v>3492.425644190077</v>
      </c>
      <c r="L11819" s="88">
        <v>3729.0753952042592</v>
      </c>
      <c r="M11819" s="88">
        <v>3782.4551556037031</v>
      </c>
    </row>
    <row r="11820" spans="3:13" x14ac:dyDescent="0.2">
      <c r="C11820" s="88">
        <v>0.58609999999999995</v>
      </c>
      <c r="D11820" s="88">
        <v>16948.556245087675</v>
      </c>
      <c r="E11820" s="88">
        <v>177.31358829862438</v>
      </c>
      <c r="F11820" s="88">
        <v>539.69529698064525</v>
      </c>
      <c r="G11820" s="88">
        <v>801.05291672745807</v>
      </c>
      <c r="H11820" s="88">
        <v>1044.853263439677</v>
      </c>
      <c r="I11820" s="88">
        <v>1435.9126572625073</v>
      </c>
      <c r="J11820" s="88">
        <v>2090.666181393015</v>
      </c>
      <c r="K11820" s="88">
        <v>3492.4603283644988</v>
      </c>
      <c r="L11820" s="88">
        <v>3729.2574544886156</v>
      </c>
      <c r="M11820" s="88">
        <v>3782.508520738133</v>
      </c>
    </row>
    <row r="11821" spans="3:13" x14ac:dyDescent="0.2">
      <c r="C11821" s="88">
        <v>0.58614999999999995</v>
      </c>
      <c r="D11821" s="88">
        <v>16948.662447747509</v>
      </c>
      <c r="E11821" s="88">
        <v>177.313802045599</v>
      </c>
      <c r="F11821" s="88">
        <v>539.70815637382384</v>
      </c>
      <c r="G11821" s="88">
        <v>801.06925456982663</v>
      </c>
      <c r="H11821" s="88">
        <v>1044.8566468156146</v>
      </c>
      <c r="I11821" s="88">
        <v>1435.9616694648589</v>
      </c>
      <c r="J11821" s="88">
        <v>2090.6694849753385</v>
      </c>
      <c r="K11821" s="88">
        <v>3492.4873332291295</v>
      </c>
      <c r="L11821" s="88">
        <v>3729.3919418571104</v>
      </c>
      <c r="M11821" s="88">
        <v>3782.5200442348837</v>
      </c>
    </row>
    <row r="11822" spans="3:13" x14ac:dyDescent="0.2">
      <c r="C11822" s="88">
        <v>0.58620000000000005</v>
      </c>
      <c r="D11822" s="88">
        <v>16948.810188645999</v>
      </c>
      <c r="E11822" s="88">
        <v>177.33343061791402</v>
      </c>
      <c r="F11822" s="88">
        <v>539.70995041640253</v>
      </c>
      <c r="G11822" s="88">
        <v>801.09165700835274</v>
      </c>
      <c r="H11822" s="88">
        <v>1044.8673904184611</v>
      </c>
      <c r="I11822" s="88">
        <v>1435.9672676166606</v>
      </c>
      <c r="J11822" s="88">
        <v>2090.6728808853295</v>
      </c>
      <c r="K11822" s="88">
        <v>3492.5273119676094</v>
      </c>
      <c r="L11822" s="88">
        <v>3729.5622765231615</v>
      </c>
      <c r="M11822" s="88">
        <v>3782.5265418179429</v>
      </c>
    </row>
    <row r="11823" spans="3:13" x14ac:dyDescent="0.2">
      <c r="C11823" s="88">
        <v>0.58625000000000005</v>
      </c>
      <c r="D11823" s="88">
        <v>16948.934549471647</v>
      </c>
      <c r="E11823" s="88">
        <v>177.33653314519051</v>
      </c>
      <c r="F11823" s="88">
        <v>539.71119724012124</v>
      </c>
      <c r="G11823" s="88">
        <v>801.09409376891745</v>
      </c>
      <c r="H11823" s="88">
        <v>1044.8726625200643</v>
      </c>
      <c r="I11823" s="88">
        <v>1435.9969370564754</v>
      </c>
      <c r="J11823" s="88">
        <v>2090.6746025945972</v>
      </c>
      <c r="K11823" s="88">
        <v>3492.5654775256462</v>
      </c>
      <c r="L11823" s="88">
        <v>3729.6673354206632</v>
      </c>
      <c r="M11823" s="88">
        <v>3782.5433707689267</v>
      </c>
    </row>
    <row r="11824" spans="3:13" x14ac:dyDescent="0.2">
      <c r="C11824" s="88">
        <v>0.58630000000000004</v>
      </c>
      <c r="D11824" s="88">
        <v>16948.997165373654</v>
      </c>
      <c r="E11824" s="88">
        <v>177.34860872474928</v>
      </c>
      <c r="F11824" s="88">
        <v>539.72150217653416</v>
      </c>
      <c r="G11824" s="88">
        <v>801.10191177028673</v>
      </c>
      <c r="H11824" s="88">
        <v>1044.8784992919427</v>
      </c>
      <c r="I11824" s="88">
        <v>1436.0119372011304</v>
      </c>
      <c r="J11824" s="88">
        <v>2090.716131182272</v>
      </c>
      <c r="K11824" s="88">
        <v>3492.577203150081</v>
      </c>
      <c r="L11824" s="88">
        <v>3729.7041513425547</v>
      </c>
      <c r="M11824" s="88">
        <v>3782.5576459336644</v>
      </c>
    </row>
    <row r="11825" spans="3:13" x14ac:dyDescent="0.2">
      <c r="C11825" s="88">
        <v>0.58635000000000004</v>
      </c>
      <c r="D11825" s="88">
        <v>16948.999402222998</v>
      </c>
      <c r="E11825" s="88">
        <v>177.3527344824779</v>
      </c>
      <c r="F11825" s="88">
        <v>539.73884046776038</v>
      </c>
      <c r="G11825" s="88">
        <v>801.11818755546483</v>
      </c>
      <c r="H11825" s="88">
        <v>1044.8793740098699</v>
      </c>
      <c r="I11825" s="88">
        <v>1436.039699887066</v>
      </c>
      <c r="J11825" s="88">
        <v>2090.7360933153809</v>
      </c>
      <c r="K11825" s="88">
        <v>3492.5805409162135</v>
      </c>
      <c r="L11825" s="88">
        <v>3729.7083009021489</v>
      </c>
      <c r="M11825" s="88">
        <v>3782.5640229669239</v>
      </c>
    </row>
    <row r="11826" spans="3:13" x14ac:dyDescent="0.2">
      <c r="C11826" s="88">
        <v>0.58640000000000003</v>
      </c>
      <c r="D11826" s="88">
        <v>16949.023672325569</v>
      </c>
      <c r="E11826" s="88">
        <v>177.35522170075456</v>
      </c>
      <c r="F11826" s="88">
        <v>539.74530945109336</v>
      </c>
      <c r="G11826" s="88">
        <v>801.13897281604613</v>
      </c>
      <c r="H11826" s="88">
        <v>1044.8845360125488</v>
      </c>
      <c r="I11826" s="88">
        <v>1436.0504086036408</v>
      </c>
      <c r="J11826" s="88">
        <v>2090.7679950731599</v>
      </c>
      <c r="K11826" s="88">
        <v>3492.6003038366707</v>
      </c>
      <c r="L11826" s="88">
        <v>3729.7320011194961</v>
      </c>
      <c r="M11826" s="88">
        <v>3782.5899358103838</v>
      </c>
    </row>
    <row r="11827" spans="3:13" x14ac:dyDescent="0.2">
      <c r="C11827" s="88">
        <v>0.58645000000000003</v>
      </c>
      <c r="D11827" s="88">
        <v>16949.029195458854</v>
      </c>
      <c r="E11827" s="88">
        <v>177.36222951870877</v>
      </c>
      <c r="F11827" s="88">
        <v>539.74566807146584</v>
      </c>
      <c r="G11827" s="88">
        <v>801.16009195611605</v>
      </c>
      <c r="H11827" s="88">
        <v>1044.9037852058209</v>
      </c>
      <c r="I11827" s="88">
        <v>1436.0750145704342</v>
      </c>
      <c r="J11827" s="88">
        <v>2090.7788605560258</v>
      </c>
      <c r="K11827" s="88">
        <v>3492.6611916008305</v>
      </c>
      <c r="L11827" s="88">
        <v>3729.9406642717513</v>
      </c>
      <c r="M11827" s="88">
        <v>3782.6057813248867</v>
      </c>
    </row>
    <row r="11828" spans="3:13" x14ac:dyDescent="0.2">
      <c r="C11828" s="88">
        <v>0.58650000000000002</v>
      </c>
      <c r="D11828" s="88">
        <v>16949.053739135867</v>
      </c>
      <c r="E11828" s="88">
        <v>177.366987459538</v>
      </c>
      <c r="F11828" s="88">
        <v>539.74592170113874</v>
      </c>
      <c r="G11828" s="88">
        <v>801.16955798995332</v>
      </c>
      <c r="H11828" s="88">
        <v>1044.9328850466327</v>
      </c>
      <c r="I11828" s="88">
        <v>1436.0810933754492</v>
      </c>
      <c r="J11828" s="88">
        <v>2090.8329425752117</v>
      </c>
      <c r="K11828" s="88">
        <v>3492.7745129091036</v>
      </c>
      <c r="L11828" s="88">
        <v>3729.9490643046802</v>
      </c>
      <c r="M11828" s="88">
        <v>3782.6281127100701</v>
      </c>
    </row>
    <row r="11829" spans="3:13" x14ac:dyDescent="0.2">
      <c r="C11829" s="88">
        <v>0.58655000000000002</v>
      </c>
      <c r="D11829" s="88">
        <v>16949.082143220003</v>
      </c>
      <c r="E11829" s="88">
        <v>177.37137622578302</v>
      </c>
      <c r="F11829" s="88">
        <v>539.75060756862013</v>
      </c>
      <c r="G11829" s="88">
        <v>801.18813390372543</v>
      </c>
      <c r="H11829" s="88">
        <v>1045.0797426133413</v>
      </c>
      <c r="I11829" s="88">
        <v>1436.1124751792513</v>
      </c>
      <c r="J11829" s="88">
        <v>2090.9196455420656</v>
      </c>
      <c r="K11829" s="88">
        <v>3492.7796598847031</v>
      </c>
      <c r="L11829" s="88">
        <v>3730.1796239731484</v>
      </c>
      <c r="M11829" s="88">
        <v>3782.640707463238</v>
      </c>
    </row>
    <row r="11830" spans="3:13" x14ac:dyDescent="0.2">
      <c r="C11830" s="88">
        <v>0.58660000000000001</v>
      </c>
      <c r="D11830" s="88">
        <v>16949.30216825242</v>
      </c>
      <c r="E11830" s="88">
        <v>177.38901074593559</v>
      </c>
      <c r="F11830" s="88">
        <v>539.75880952159696</v>
      </c>
      <c r="G11830" s="88">
        <v>801.19163209467979</v>
      </c>
      <c r="H11830" s="88">
        <v>1045.1383837079684</v>
      </c>
      <c r="I11830" s="88">
        <v>1436.1231820366947</v>
      </c>
      <c r="J11830" s="88">
        <v>2090.924126535424</v>
      </c>
      <c r="K11830" s="88">
        <v>3492.867244057808</v>
      </c>
      <c r="L11830" s="88">
        <v>3730.187832313286</v>
      </c>
      <c r="M11830" s="88">
        <v>3782.6833281904651</v>
      </c>
    </row>
    <row r="11831" spans="3:13" x14ac:dyDescent="0.2">
      <c r="C11831" s="88">
        <v>0.58665</v>
      </c>
      <c r="D11831" s="88">
        <v>16950.234078901009</v>
      </c>
      <c r="E11831" s="88">
        <v>177.38935179186865</v>
      </c>
      <c r="F11831" s="88">
        <v>539.76383896848483</v>
      </c>
      <c r="G11831" s="88">
        <v>801.21652023976321</v>
      </c>
      <c r="H11831" s="88">
        <v>1045.1783394063027</v>
      </c>
      <c r="I11831" s="88">
        <v>1436.1233242108692</v>
      </c>
      <c r="J11831" s="88">
        <v>2090.9296864496564</v>
      </c>
      <c r="K11831" s="88">
        <v>3492.9453695167667</v>
      </c>
      <c r="L11831" s="88">
        <v>3730.3106715784506</v>
      </c>
      <c r="M11831" s="88">
        <v>3782.7046409587492</v>
      </c>
    </row>
    <row r="11832" spans="3:13" x14ac:dyDescent="0.2">
      <c r="C11832" s="88">
        <v>0.5867</v>
      </c>
      <c r="D11832" s="88">
        <v>16950.250083871368</v>
      </c>
      <c r="E11832" s="88">
        <v>177.38999172724743</v>
      </c>
      <c r="F11832" s="88">
        <v>539.76822117124721</v>
      </c>
      <c r="G11832" s="88">
        <v>801.25823060272387</v>
      </c>
      <c r="H11832" s="88">
        <v>1045.1791869639105</v>
      </c>
      <c r="I11832" s="88">
        <v>1436.1399515661724</v>
      </c>
      <c r="J11832" s="88">
        <v>2090.9351796802107</v>
      </c>
      <c r="K11832" s="88">
        <v>3493.0769813424436</v>
      </c>
      <c r="L11832" s="88">
        <v>3730.490501195155</v>
      </c>
      <c r="M11832" s="88">
        <v>3782.7191530425107</v>
      </c>
    </row>
    <row r="11833" spans="3:13" x14ac:dyDescent="0.2">
      <c r="C11833" s="88">
        <v>0.58674999999999999</v>
      </c>
      <c r="D11833" s="88">
        <v>16950.394450855649</v>
      </c>
      <c r="E11833" s="88">
        <v>177.39508190259585</v>
      </c>
      <c r="F11833" s="88">
        <v>539.77007840266742</v>
      </c>
      <c r="G11833" s="88">
        <v>801.2618183716022</v>
      </c>
      <c r="H11833" s="88">
        <v>1045.1897817072258</v>
      </c>
      <c r="I11833" s="88">
        <v>1436.1492073753707</v>
      </c>
      <c r="J11833" s="88">
        <v>2091.052946857119</v>
      </c>
      <c r="K11833" s="88">
        <v>3493.0869908725986</v>
      </c>
      <c r="L11833" s="88">
        <v>3730.580690333386</v>
      </c>
      <c r="M11833" s="88">
        <v>3782.7520929873358</v>
      </c>
    </row>
    <row r="11834" spans="3:13" x14ac:dyDescent="0.2">
      <c r="C11834" s="88">
        <v>0.58679999999999999</v>
      </c>
      <c r="D11834" s="88">
        <v>16950.846613060134</v>
      </c>
      <c r="E11834" s="88">
        <v>177.40522035943377</v>
      </c>
      <c r="F11834" s="88">
        <v>539.77357808283205</v>
      </c>
      <c r="G11834" s="88">
        <v>801.26944300023479</v>
      </c>
      <c r="H11834" s="88">
        <v>1045.200570786672</v>
      </c>
      <c r="I11834" s="88">
        <v>1436.1533051549827</v>
      </c>
      <c r="J11834" s="88">
        <v>2091.0536487486711</v>
      </c>
      <c r="K11834" s="88">
        <v>3493.1954914015769</v>
      </c>
      <c r="L11834" s="88">
        <v>3730.5895175782848</v>
      </c>
      <c r="M11834" s="88">
        <v>3782.7686040380959</v>
      </c>
    </row>
    <row r="11835" spans="3:13" x14ac:dyDescent="0.2">
      <c r="C11835" s="88">
        <v>0.58684999999999998</v>
      </c>
      <c r="D11835" s="88">
        <v>16950.88575366712</v>
      </c>
      <c r="E11835" s="88">
        <v>177.4057732909896</v>
      </c>
      <c r="F11835" s="88">
        <v>539.77762135672992</v>
      </c>
      <c r="G11835" s="88">
        <v>801.27817291803376</v>
      </c>
      <c r="H11835" s="88">
        <v>1045.2053424077485</v>
      </c>
      <c r="I11835" s="88">
        <v>1436.1739256418755</v>
      </c>
      <c r="J11835" s="88">
        <v>2091.0763168049598</v>
      </c>
      <c r="K11835" s="88">
        <v>3493.2535593122816</v>
      </c>
      <c r="L11835" s="88">
        <v>3730.7930329116061</v>
      </c>
      <c r="M11835" s="88">
        <v>3782.7815406600498</v>
      </c>
    </row>
    <row r="11836" spans="3:13" x14ac:dyDescent="0.2">
      <c r="C11836" s="88">
        <v>0.58689999999999998</v>
      </c>
      <c r="D11836" s="88">
        <v>16950.963834412742</v>
      </c>
      <c r="E11836" s="88">
        <v>177.40648810792754</v>
      </c>
      <c r="F11836" s="88">
        <v>539.77927555221413</v>
      </c>
      <c r="G11836" s="88">
        <v>801.28411388285804</v>
      </c>
      <c r="H11836" s="88">
        <v>1045.2083100042764</v>
      </c>
      <c r="I11836" s="88">
        <v>1436.1744260132941</v>
      </c>
      <c r="J11836" s="88">
        <v>2091.0975577805198</v>
      </c>
      <c r="K11836" s="88">
        <v>3493.2589601587783</v>
      </c>
      <c r="L11836" s="88">
        <v>3730.8840619398507</v>
      </c>
      <c r="M11836" s="88">
        <v>3782.7878018409619</v>
      </c>
    </row>
    <row r="11837" spans="3:13" x14ac:dyDescent="0.2">
      <c r="C11837" s="88">
        <v>0.58694999999999997</v>
      </c>
      <c r="D11837" s="88">
        <v>16951.457022827144</v>
      </c>
      <c r="E11837" s="88">
        <v>177.4113239113467</v>
      </c>
      <c r="F11837" s="88">
        <v>539.79052753580845</v>
      </c>
      <c r="G11837" s="88">
        <v>801.28462956960539</v>
      </c>
      <c r="H11837" s="88">
        <v>1045.2193599773259</v>
      </c>
      <c r="I11837" s="88">
        <v>1436.2125688900546</v>
      </c>
      <c r="J11837" s="88">
        <v>2091.0980458989825</v>
      </c>
      <c r="K11837" s="88">
        <v>3493.2684766481348</v>
      </c>
      <c r="L11837" s="88">
        <v>3731.2645917105883</v>
      </c>
      <c r="M11837" s="88">
        <v>3782.7881471427918</v>
      </c>
    </row>
    <row r="11838" spans="3:13" x14ac:dyDescent="0.2">
      <c r="C11838" s="88">
        <v>0.58699999999999997</v>
      </c>
      <c r="D11838" s="88">
        <v>16951.51270828069</v>
      </c>
      <c r="E11838" s="88">
        <v>177.41258921758163</v>
      </c>
      <c r="F11838" s="88">
        <v>539.80170607496711</v>
      </c>
      <c r="G11838" s="88">
        <v>801.29005265857631</v>
      </c>
      <c r="H11838" s="88">
        <v>1045.2227384719931</v>
      </c>
      <c r="I11838" s="88">
        <v>1436.2200359062995</v>
      </c>
      <c r="J11838" s="88">
        <v>2091.1428786098386</v>
      </c>
      <c r="K11838" s="88">
        <v>3493.3266351675497</v>
      </c>
      <c r="L11838" s="88">
        <v>3731.3321238432009</v>
      </c>
      <c r="M11838" s="88">
        <v>3782.7919327346767</v>
      </c>
    </row>
    <row r="11839" spans="3:13" x14ac:dyDescent="0.2">
      <c r="C11839" s="88">
        <v>0.58704999999999996</v>
      </c>
      <c r="D11839" s="88">
        <v>16951.713086608106</v>
      </c>
      <c r="E11839" s="88">
        <v>177.42630501141139</v>
      </c>
      <c r="F11839" s="88">
        <v>539.81238136937054</v>
      </c>
      <c r="G11839" s="88">
        <v>801.31820225593856</v>
      </c>
      <c r="H11839" s="88">
        <v>1045.2339394692699</v>
      </c>
      <c r="I11839" s="88">
        <v>1436.2211963576779</v>
      </c>
      <c r="J11839" s="88">
        <v>2091.1439844649713</v>
      </c>
      <c r="K11839" s="88">
        <v>3493.3351735673414</v>
      </c>
      <c r="L11839" s="88">
        <v>3731.380010997158</v>
      </c>
      <c r="M11839" s="88">
        <v>3782.7922114633243</v>
      </c>
    </row>
    <row r="11840" spans="3:13" x14ac:dyDescent="0.2">
      <c r="C11840" s="88">
        <v>0.58709999999999996</v>
      </c>
      <c r="D11840" s="88">
        <v>16952.057849667402</v>
      </c>
      <c r="E11840" s="88">
        <v>177.42764850192725</v>
      </c>
      <c r="F11840" s="88">
        <v>539.8225644136246</v>
      </c>
      <c r="G11840" s="88">
        <v>801.32990838514479</v>
      </c>
      <c r="H11840" s="88">
        <v>1045.2370313766169</v>
      </c>
      <c r="I11840" s="88">
        <v>1436.2228833812151</v>
      </c>
      <c r="J11840" s="88">
        <v>2091.1654852805846</v>
      </c>
      <c r="K11840" s="88">
        <v>3493.342097508661</v>
      </c>
      <c r="L11840" s="88">
        <v>3731.5070047054969</v>
      </c>
      <c r="M11840" s="88">
        <v>3782.7981821802341</v>
      </c>
    </row>
    <row r="11841" spans="3:13" x14ac:dyDescent="0.2">
      <c r="C11841" s="88">
        <v>0.58714999999999995</v>
      </c>
      <c r="D11841" s="88">
        <v>16952.190320918529</v>
      </c>
      <c r="E11841" s="88">
        <v>177.44429097393095</v>
      </c>
      <c r="F11841" s="88">
        <v>539.83677657583485</v>
      </c>
      <c r="G11841" s="88">
        <v>801.34048274028692</v>
      </c>
      <c r="H11841" s="88">
        <v>1045.2484835957293</v>
      </c>
      <c r="I11841" s="88">
        <v>1436.2248552688143</v>
      </c>
      <c r="J11841" s="88">
        <v>2091.1785651479963</v>
      </c>
      <c r="K11841" s="88">
        <v>3493.3764645270412</v>
      </c>
      <c r="L11841" s="88">
        <v>3731.6190996699902</v>
      </c>
      <c r="M11841" s="88">
        <v>3782.8167714830979</v>
      </c>
    </row>
    <row r="11842" spans="3:13" x14ac:dyDescent="0.2">
      <c r="C11842" s="88">
        <v>0.58720000000000006</v>
      </c>
      <c r="D11842" s="88">
        <v>16952.79314292956</v>
      </c>
      <c r="E11842" s="88">
        <v>177.44515903094634</v>
      </c>
      <c r="F11842" s="88">
        <v>539.84010657097724</v>
      </c>
      <c r="G11842" s="88">
        <v>801.35173817632358</v>
      </c>
      <c r="H11842" s="88">
        <v>1045.2642306888401</v>
      </c>
      <c r="I11842" s="88">
        <v>1436.2272810836544</v>
      </c>
      <c r="J11842" s="88">
        <v>2091.1917218737522</v>
      </c>
      <c r="K11842" s="88">
        <v>3493.3994783394028</v>
      </c>
      <c r="L11842" s="88">
        <v>3731.7266893777387</v>
      </c>
      <c r="M11842" s="88">
        <v>3782.8386784843638</v>
      </c>
    </row>
    <row r="11843" spans="3:13" x14ac:dyDescent="0.2">
      <c r="C11843" s="88">
        <v>0.58725000000000005</v>
      </c>
      <c r="D11843" s="88">
        <v>16952.85278964492</v>
      </c>
      <c r="E11843" s="88">
        <v>177.44515903094634</v>
      </c>
      <c r="F11843" s="88">
        <v>539.84976492610122</v>
      </c>
      <c r="G11843" s="88">
        <v>801.37671552363372</v>
      </c>
      <c r="H11843" s="88">
        <v>1045.2724011428959</v>
      </c>
      <c r="I11843" s="88">
        <v>1436.2294729092519</v>
      </c>
      <c r="J11843" s="88">
        <v>2091.2011399560506</v>
      </c>
      <c r="K11843" s="88">
        <v>3493.4660739964629</v>
      </c>
      <c r="L11843" s="88">
        <v>3731.7727297815754</v>
      </c>
      <c r="M11843" s="88">
        <v>3782.8457529923021</v>
      </c>
    </row>
    <row r="11844" spans="3:13" x14ac:dyDescent="0.2">
      <c r="C11844" s="88">
        <v>0.58730000000000004</v>
      </c>
      <c r="D11844" s="88">
        <v>16952.886604014184</v>
      </c>
      <c r="E11844" s="88">
        <v>177.44515903094634</v>
      </c>
      <c r="F11844" s="88">
        <v>539.86840818141673</v>
      </c>
      <c r="G11844" s="88">
        <v>801.40398298933178</v>
      </c>
      <c r="H11844" s="88">
        <v>1045.277078051739</v>
      </c>
      <c r="I11844" s="88">
        <v>1436.2418885378679</v>
      </c>
      <c r="J11844" s="88">
        <v>2091.2268605466038</v>
      </c>
      <c r="K11844" s="88">
        <v>3493.5385696123258</v>
      </c>
      <c r="L11844" s="88">
        <v>3731.7967276192226</v>
      </c>
      <c r="M11844" s="88">
        <v>3782.8718856728883</v>
      </c>
    </row>
    <row r="11845" spans="3:13" x14ac:dyDescent="0.2">
      <c r="C11845" s="88">
        <v>0.58735000000000004</v>
      </c>
      <c r="D11845" s="88">
        <v>16952.969372320738</v>
      </c>
      <c r="E11845" s="88">
        <v>177.46212547157211</v>
      </c>
      <c r="F11845" s="88">
        <v>539.86961715655207</v>
      </c>
      <c r="G11845" s="88">
        <v>801.41096774521475</v>
      </c>
      <c r="H11845" s="88">
        <v>1045.2853396998657</v>
      </c>
      <c r="I11845" s="88">
        <v>1436.2628519211271</v>
      </c>
      <c r="J11845" s="88">
        <v>2091.2362409011766</v>
      </c>
      <c r="K11845" s="88">
        <v>3493.5557358394549</v>
      </c>
      <c r="L11845" s="88">
        <v>3731.8528591338645</v>
      </c>
      <c r="M11845" s="88">
        <v>3782.8884374896202</v>
      </c>
    </row>
    <row r="11846" spans="3:13" x14ac:dyDescent="0.2">
      <c r="C11846" s="88">
        <v>0.58740000000000003</v>
      </c>
      <c r="D11846" s="88">
        <v>16953.157766600878</v>
      </c>
      <c r="E11846" s="88">
        <v>177.46681186870046</v>
      </c>
      <c r="F11846" s="88">
        <v>539.87841155054412</v>
      </c>
      <c r="G11846" s="88">
        <v>801.41194282878769</v>
      </c>
      <c r="H11846" s="88">
        <v>1045.3020597993614</v>
      </c>
      <c r="I11846" s="88">
        <v>1436.2751181098561</v>
      </c>
      <c r="J11846" s="88">
        <v>2091.2589093178954</v>
      </c>
      <c r="K11846" s="88">
        <v>3493.5586799692351</v>
      </c>
      <c r="L11846" s="88">
        <v>3732.1374692473428</v>
      </c>
      <c r="M11846" s="88">
        <v>3782.8919330194271</v>
      </c>
    </row>
    <row r="11847" spans="3:13" x14ac:dyDescent="0.2">
      <c r="C11847" s="88">
        <v>0.58745000000000003</v>
      </c>
      <c r="D11847" s="88">
        <v>16953.319208686851</v>
      </c>
      <c r="E11847" s="88">
        <v>177.46853365142761</v>
      </c>
      <c r="F11847" s="88">
        <v>539.88011507227611</v>
      </c>
      <c r="G11847" s="88">
        <v>801.41918010915242</v>
      </c>
      <c r="H11847" s="88">
        <v>1045.3093446922207</v>
      </c>
      <c r="I11847" s="88">
        <v>1436.304934820706</v>
      </c>
      <c r="J11847" s="88">
        <v>2091.297004764795</v>
      </c>
      <c r="K11847" s="88">
        <v>3493.5893779757853</v>
      </c>
      <c r="L11847" s="88">
        <v>3732.1791347500616</v>
      </c>
      <c r="M11847" s="88">
        <v>3782.9470782447684</v>
      </c>
    </row>
    <row r="11848" spans="3:13" x14ac:dyDescent="0.2">
      <c r="C11848" s="88">
        <v>0.58750000000000002</v>
      </c>
      <c r="D11848" s="88">
        <v>16953.395092901403</v>
      </c>
      <c r="E11848" s="88">
        <v>177.46970659818999</v>
      </c>
      <c r="F11848" s="88">
        <v>539.90171992581008</v>
      </c>
      <c r="G11848" s="88">
        <v>801.43961270380032</v>
      </c>
      <c r="H11848" s="88">
        <v>1045.3190374786545</v>
      </c>
      <c r="I11848" s="88">
        <v>1436.3510411039874</v>
      </c>
      <c r="J11848" s="88">
        <v>2091.2984521716148</v>
      </c>
      <c r="K11848" s="88">
        <v>3493.6802963664104</v>
      </c>
      <c r="L11848" s="88">
        <v>3732.3180244044793</v>
      </c>
      <c r="M11848" s="88">
        <v>3782.9795148932394</v>
      </c>
    </row>
    <row r="11849" spans="3:13" x14ac:dyDescent="0.2">
      <c r="C11849" s="88">
        <v>0.58755000000000002</v>
      </c>
      <c r="D11849" s="88">
        <v>16953.500024837496</v>
      </c>
      <c r="E11849" s="88">
        <v>177.48547409570438</v>
      </c>
      <c r="F11849" s="88">
        <v>539.90491779519562</v>
      </c>
      <c r="G11849" s="88">
        <v>801.44076282636479</v>
      </c>
      <c r="H11849" s="88">
        <v>1045.3552295796253</v>
      </c>
      <c r="I11849" s="88">
        <v>1436.3654738890741</v>
      </c>
      <c r="J11849" s="88">
        <v>2091.3379122775937</v>
      </c>
      <c r="K11849" s="88">
        <v>3493.6945170685153</v>
      </c>
      <c r="L11849" s="88">
        <v>3732.4262793097032</v>
      </c>
      <c r="M11849" s="88">
        <v>3782.9805352766216</v>
      </c>
    </row>
    <row r="11850" spans="3:13" x14ac:dyDescent="0.2">
      <c r="C11850" s="88">
        <v>0.58760000000000001</v>
      </c>
      <c r="D11850" s="88">
        <v>16954.287665421431</v>
      </c>
      <c r="E11850" s="88">
        <v>177.50176226837084</v>
      </c>
      <c r="F11850" s="88">
        <v>539.91873002163402</v>
      </c>
      <c r="G11850" s="88">
        <v>801.44160164224695</v>
      </c>
      <c r="H11850" s="88">
        <v>1045.3631700698152</v>
      </c>
      <c r="I11850" s="88">
        <v>1436.4786108850981</v>
      </c>
      <c r="J11850" s="88">
        <v>2091.3762666717971</v>
      </c>
      <c r="K11850" s="88">
        <v>3493.7108649100651</v>
      </c>
      <c r="L11850" s="88">
        <v>3732.4710597431595</v>
      </c>
      <c r="M11850" s="88">
        <v>3782.9903135234354</v>
      </c>
    </row>
    <row r="11851" spans="3:13" x14ac:dyDescent="0.2">
      <c r="C11851" s="88">
        <v>0.58765000000000001</v>
      </c>
      <c r="D11851" s="88">
        <v>16954.625887321428</v>
      </c>
      <c r="E11851" s="88">
        <v>177.51439770335855</v>
      </c>
      <c r="F11851" s="88">
        <v>539.92753451275166</v>
      </c>
      <c r="G11851" s="88">
        <v>801.44610099327656</v>
      </c>
      <c r="H11851" s="88">
        <v>1045.4173223618795</v>
      </c>
      <c r="I11851" s="88">
        <v>1436.510215913936</v>
      </c>
      <c r="J11851" s="88">
        <v>2091.3963942013556</v>
      </c>
      <c r="K11851" s="88">
        <v>3493.7742408598401</v>
      </c>
      <c r="L11851" s="88">
        <v>3732.5342911075986</v>
      </c>
      <c r="M11851" s="88">
        <v>3783.0031650423171</v>
      </c>
    </row>
    <row r="11852" spans="3:13" x14ac:dyDescent="0.2">
      <c r="C11852" s="88">
        <v>0.5877</v>
      </c>
      <c r="D11852" s="88">
        <v>16954.684746829444</v>
      </c>
      <c r="E11852" s="88">
        <v>177.51439770335855</v>
      </c>
      <c r="F11852" s="88">
        <v>539.92992570151728</v>
      </c>
      <c r="G11852" s="88">
        <v>801.49447075234366</v>
      </c>
      <c r="H11852" s="88">
        <v>1045.4270806055506</v>
      </c>
      <c r="I11852" s="88">
        <v>1436.5222398844235</v>
      </c>
      <c r="J11852" s="88">
        <v>2091.4459602667221</v>
      </c>
      <c r="K11852" s="88">
        <v>3493.8824552827136</v>
      </c>
      <c r="L11852" s="88">
        <v>3732.6728919651823</v>
      </c>
      <c r="M11852" s="88">
        <v>3783.0088801905804</v>
      </c>
    </row>
    <row r="11853" spans="3:13" x14ac:dyDescent="0.2">
      <c r="C11853" s="88">
        <v>0.58774999999999999</v>
      </c>
      <c r="D11853" s="88">
        <v>16954.765843445261</v>
      </c>
      <c r="E11853" s="88">
        <v>177.53301384652332</v>
      </c>
      <c r="F11853" s="88">
        <v>539.93526764293847</v>
      </c>
      <c r="G11853" s="88">
        <v>801.50335709786214</v>
      </c>
      <c r="H11853" s="88">
        <v>1045.4380764972966</v>
      </c>
      <c r="I11853" s="88">
        <v>1436.555341819535</v>
      </c>
      <c r="J11853" s="88">
        <v>2091.5244323312872</v>
      </c>
      <c r="K11853" s="88">
        <v>3493.9094023536331</v>
      </c>
      <c r="L11853" s="88">
        <v>3732.7023453195879</v>
      </c>
      <c r="M11853" s="88">
        <v>3783.0170100693399</v>
      </c>
    </row>
    <row r="11854" spans="3:13" x14ac:dyDescent="0.2">
      <c r="C11854" s="88">
        <v>0.58779999999999999</v>
      </c>
      <c r="D11854" s="88">
        <v>16954.834104825608</v>
      </c>
      <c r="E11854" s="88">
        <v>177.55400281801758</v>
      </c>
      <c r="F11854" s="88">
        <v>539.94185058770381</v>
      </c>
      <c r="G11854" s="88">
        <v>801.50734862463196</v>
      </c>
      <c r="H11854" s="88">
        <v>1045.4718759545362</v>
      </c>
      <c r="I11854" s="88">
        <v>1436.5693605282459</v>
      </c>
      <c r="J11854" s="88">
        <v>2091.570005524391</v>
      </c>
      <c r="K11854" s="88">
        <v>3493.9477271357737</v>
      </c>
      <c r="L11854" s="88">
        <v>3732.7439724240594</v>
      </c>
      <c r="M11854" s="88">
        <v>3783.0497990048152</v>
      </c>
    </row>
    <row r="11855" spans="3:13" x14ac:dyDescent="0.2">
      <c r="C11855" s="88">
        <v>0.58784999999999998</v>
      </c>
      <c r="D11855" s="88">
        <v>16955.244541229131</v>
      </c>
      <c r="E11855" s="88">
        <v>177.55931263397906</v>
      </c>
      <c r="F11855" s="88">
        <v>539.94574204800938</v>
      </c>
      <c r="G11855" s="88">
        <v>801.53699166667229</v>
      </c>
      <c r="H11855" s="88">
        <v>1045.5001083381858</v>
      </c>
      <c r="I11855" s="88">
        <v>1436.6024562703919</v>
      </c>
      <c r="J11855" s="88">
        <v>2091.5933957325196</v>
      </c>
      <c r="K11855" s="88">
        <v>3493.9933494100014</v>
      </c>
      <c r="L11855" s="88">
        <v>3733.0099271141489</v>
      </c>
      <c r="M11855" s="88">
        <v>3783.052673807083</v>
      </c>
    </row>
    <row r="11856" spans="3:13" x14ac:dyDescent="0.2">
      <c r="C11856" s="88">
        <v>0.58789999999999998</v>
      </c>
      <c r="D11856" s="88">
        <v>16955.333718035134</v>
      </c>
      <c r="E11856" s="88">
        <v>177.58724106298814</v>
      </c>
      <c r="F11856" s="88">
        <v>539.98245898682808</v>
      </c>
      <c r="G11856" s="88">
        <v>801.53795601443881</v>
      </c>
      <c r="H11856" s="88">
        <v>1045.5072398668271</v>
      </c>
      <c r="I11856" s="88">
        <v>1436.6081354208559</v>
      </c>
      <c r="J11856" s="88">
        <v>2091.6446392033149</v>
      </c>
      <c r="K11856" s="88">
        <v>3494.0291746479438</v>
      </c>
      <c r="L11856" s="88">
        <v>3733.0879416164657</v>
      </c>
      <c r="M11856" s="88">
        <v>3783.0715205649512</v>
      </c>
    </row>
    <row r="11857" spans="3:13" x14ac:dyDescent="0.2">
      <c r="C11857" s="88">
        <v>0.58794999999999997</v>
      </c>
      <c r="D11857" s="88">
        <v>16955.432412124635</v>
      </c>
      <c r="E11857" s="88">
        <v>177.60159834888054</v>
      </c>
      <c r="F11857" s="88">
        <v>539.98301712190687</v>
      </c>
      <c r="G11857" s="88">
        <v>801.58018223400359</v>
      </c>
      <c r="H11857" s="88">
        <v>1045.5320695910677</v>
      </c>
      <c r="I11857" s="88">
        <v>1436.6623808981872</v>
      </c>
      <c r="J11857" s="88">
        <v>2091.6501788931801</v>
      </c>
      <c r="K11857" s="88">
        <v>3494.0561208436043</v>
      </c>
      <c r="L11857" s="88">
        <v>3733.1185653288899</v>
      </c>
      <c r="M11857" s="88">
        <v>3783.0887769247406</v>
      </c>
    </row>
    <row r="11858" spans="3:13" x14ac:dyDescent="0.2">
      <c r="C11858" s="88">
        <v>0.58799999999999997</v>
      </c>
      <c r="D11858" s="88">
        <v>16955.806909263538</v>
      </c>
      <c r="E11858" s="88">
        <v>177.61341393050407</v>
      </c>
      <c r="F11858" s="88">
        <v>539.98601474803036</v>
      </c>
      <c r="G11858" s="88">
        <v>801.64440189919878</v>
      </c>
      <c r="H11858" s="88">
        <v>1045.6209945352489</v>
      </c>
      <c r="I11858" s="88">
        <v>1436.7279148937096</v>
      </c>
      <c r="J11858" s="88">
        <v>2091.6642596782845</v>
      </c>
      <c r="K11858" s="88">
        <v>3494.0641530477924</v>
      </c>
      <c r="L11858" s="88">
        <v>3733.4458306851898</v>
      </c>
      <c r="M11858" s="88">
        <v>3783.1223882322647</v>
      </c>
    </row>
    <row r="11859" spans="3:13" x14ac:dyDescent="0.2">
      <c r="C11859" s="88">
        <v>0.58804999999999996</v>
      </c>
      <c r="D11859" s="88">
        <v>16955.976494188239</v>
      </c>
      <c r="E11859" s="88">
        <v>177.62180200049625</v>
      </c>
      <c r="F11859" s="88">
        <v>539.98848117094894</v>
      </c>
      <c r="G11859" s="88">
        <v>801.64953047254266</v>
      </c>
      <c r="H11859" s="88">
        <v>1045.6249630278844</v>
      </c>
      <c r="I11859" s="88">
        <v>1436.7503804307535</v>
      </c>
      <c r="J11859" s="88">
        <v>2091.6866504519235</v>
      </c>
      <c r="K11859" s="88">
        <v>3494.1119534002701</v>
      </c>
      <c r="L11859" s="88">
        <v>3733.5280161841292</v>
      </c>
      <c r="M11859" s="88">
        <v>3783.1298470004854</v>
      </c>
    </row>
    <row r="11860" spans="3:13" x14ac:dyDescent="0.2">
      <c r="C11860" s="88">
        <v>0.58809999999999996</v>
      </c>
      <c r="D11860" s="88">
        <v>16956.064416956462</v>
      </c>
      <c r="E11860" s="88">
        <v>177.63184026592717</v>
      </c>
      <c r="F11860" s="88">
        <v>539.99305907735652</v>
      </c>
      <c r="G11860" s="88">
        <v>801.66976699831912</v>
      </c>
      <c r="H11860" s="88">
        <v>1045.6269333509931</v>
      </c>
      <c r="I11860" s="88">
        <v>1436.7821473724021</v>
      </c>
      <c r="J11860" s="88">
        <v>2091.7466390881013</v>
      </c>
      <c r="K11860" s="88">
        <v>3494.1320262861659</v>
      </c>
      <c r="L11860" s="88">
        <v>3733.6116995553375</v>
      </c>
      <c r="M11860" s="88">
        <v>3783.1301881966715</v>
      </c>
    </row>
    <row r="11861" spans="3:13" x14ac:dyDescent="0.2">
      <c r="C11861" s="88">
        <v>0.58814999999999995</v>
      </c>
      <c r="D11861" s="88">
        <v>16956.06514899122</v>
      </c>
      <c r="E11861" s="88">
        <v>177.63184026592717</v>
      </c>
      <c r="F11861" s="88">
        <v>540.00742610045745</v>
      </c>
      <c r="G11861" s="88">
        <v>801.67416809342149</v>
      </c>
      <c r="H11861" s="88">
        <v>1045.6387924495684</v>
      </c>
      <c r="I11861" s="88">
        <v>1436.8512204271278</v>
      </c>
      <c r="J11861" s="88">
        <v>2091.7911186973133</v>
      </c>
      <c r="K11861" s="88">
        <v>3494.1727949533974</v>
      </c>
      <c r="L11861" s="88">
        <v>3733.8101680040681</v>
      </c>
      <c r="M11861" s="88">
        <v>3783.1311685714713</v>
      </c>
    </row>
    <row r="11862" spans="3:13" x14ac:dyDescent="0.2">
      <c r="C11862" s="88">
        <v>0.58819999999999995</v>
      </c>
      <c r="D11862" s="88">
        <v>16956.355027973244</v>
      </c>
      <c r="E11862" s="88">
        <v>177.64112509423376</v>
      </c>
      <c r="F11862" s="88">
        <v>540.010207516636</v>
      </c>
      <c r="G11862" s="88">
        <v>801.67825448797976</v>
      </c>
      <c r="H11862" s="88">
        <v>1045.6420338912631</v>
      </c>
      <c r="I11862" s="88">
        <v>1436.857240806939</v>
      </c>
      <c r="J11862" s="88">
        <v>2091.8366415932596</v>
      </c>
      <c r="K11862" s="88">
        <v>3494.2519563020128</v>
      </c>
      <c r="L11862" s="88">
        <v>3733.8276489128166</v>
      </c>
      <c r="M11862" s="88">
        <v>3783.1416649743805</v>
      </c>
    </row>
    <row r="11863" spans="3:13" x14ac:dyDescent="0.2">
      <c r="C11863" s="88">
        <v>0.58825000000000005</v>
      </c>
      <c r="D11863" s="88">
        <v>16956.374221131548</v>
      </c>
      <c r="E11863" s="88">
        <v>177.65116401416799</v>
      </c>
      <c r="F11863" s="88">
        <v>540.02065553087459</v>
      </c>
      <c r="G11863" s="88">
        <v>801.68452735548362</v>
      </c>
      <c r="H11863" s="88">
        <v>1045.6443569168659</v>
      </c>
      <c r="I11863" s="88">
        <v>1436.8720267074395</v>
      </c>
      <c r="J11863" s="88">
        <v>2091.8590287042985</v>
      </c>
      <c r="K11863" s="88">
        <v>3494.2718406377062</v>
      </c>
      <c r="L11863" s="88">
        <v>3733.8967578076122</v>
      </c>
      <c r="M11863" s="88">
        <v>3783.1850377493997</v>
      </c>
    </row>
    <row r="11864" spans="3:13" x14ac:dyDescent="0.2">
      <c r="C11864" s="88">
        <v>0.58830000000000005</v>
      </c>
      <c r="D11864" s="88">
        <v>16956.401175520383</v>
      </c>
      <c r="E11864" s="88">
        <v>177.66982992269095</v>
      </c>
      <c r="F11864" s="88">
        <v>540.02134566771974</v>
      </c>
      <c r="G11864" s="88">
        <v>801.68790861931348</v>
      </c>
      <c r="H11864" s="88">
        <v>1045.6510442508666</v>
      </c>
      <c r="I11864" s="88">
        <v>1436.8897869915772</v>
      </c>
      <c r="J11864" s="88">
        <v>2091.8791739096046</v>
      </c>
      <c r="K11864" s="88">
        <v>3494.2992159211699</v>
      </c>
      <c r="L11864" s="88">
        <v>3733.9402433435207</v>
      </c>
      <c r="M11864" s="88">
        <v>3783.2141431994582</v>
      </c>
    </row>
    <row r="11865" spans="3:13" x14ac:dyDescent="0.2">
      <c r="C11865" s="88">
        <v>0.58835000000000004</v>
      </c>
      <c r="D11865" s="88">
        <v>16956.751032897886</v>
      </c>
      <c r="E11865" s="88">
        <v>177.67109956210061</v>
      </c>
      <c r="F11865" s="88">
        <v>540.02138673293939</v>
      </c>
      <c r="G11865" s="88">
        <v>801.69588890489104</v>
      </c>
      <c r="H11865" s="88">
        <v>1045.670399634565</v>
      </c>
      <c r="I11865" s="88">
        <v>1436.9135784888344</v>
      </c>
      <c r="J11865" s="88">
        <v>2091.8838000873288</v>
      </c>
      <c r="K11865" s="88">
        <v>3494.3225951440941</v>
      </c>
      <c r="L11865" s="88">
        <v>3733.9972623211934</v>
      </c>
      <c r="M11865" s="88">
        <v>3783.2232286803182</v>
      </c>
    </row>
    <row r="11866" spans="3:13" x14ac:dyDescent="0.2">
      <c r="C11866" s="88">
        <v>0.58840000000000003</v>
      </c>
      <c r="D11866" s="88">
        <v>16956.893552498306</v>
      </c>
      <c r="E11866" s="88">
        <v>177.67109956210061</v>
      </c>
      <c r="F11866" s="88">
        <v>540.02853469769207</v>
      </c>
      <c r="G11866" s="88">
        <v>801.70076380558248</v>
      </c>
      <c r="H11866" s="88">
        <v>1045.687439370136</v>
      </c>
      <c r="I11866" s="88">
        <v>1436.9297832858474</v>
      </c>
      <c r="J11866" s="88">
        <v>2091.9590404531291</v>
      </c>
      <c r="K11866" s="88">
        <v>3494.3820701156719</v>
      </c>
      <c r="L11866" s="88">
        <v>3734.0517936329302</v>
      </c>
      <c r="M11866" s="88">
        <v>3783.242984616692</v>
      </c>
    </row>
    <row r="11867" spans="3:13" x14ac:dyDescent="0.2">
      <c r="C11867" s="88">
        <v>0.58845000000000003</v>
      </c>
      <c r="D11867" s="88">
        <v>16956.952082287622</v>
      </c>
      <c r="E11867" s="88">
        <v>177.67513886889265</v>
      </c>
      <c r="F11867" s="88">
        <v>540.02886389964578</v>
      </c>
      <c r="G11867" s="88">
        <v>801.71788377168377</v>
      </c>
      <c r="H11867" s="88">
        <v>1045.6942497966843</v>
      </c>
      <c r="I11867" s="88">
        <v>1436.9469571995751</v>
      </c>
      <c r="J11867" s="88">
        <v>2091.9910546200476</v>
      </c>
      <c r="K11867" s="88">
        <v>3494.3901752262809</v>
      </c>
      <c r="L11867" s="88">
        <v>3734.058078131342</v>
      </c>
      <c r="M11867" s="88">
        <v>3783.2647204091072</v>
      </c>
    </row>
    <row r="11868" spans="3:13" x14ac:dyDescent="0.2">
      <c r="C11868" s="88">
        <v>0.58850000000000002</v>
      </c>
      <c r="D11868" s="88">
        <v>16956.953381787618</v>
      </c>
      <c r="E11868" s="88">
        <v>177.68541493958946</v>
      </c>
      <c r="F11868" s="88">
        <v>540.03051113447464</v>
      </c>
      <c r="G11868" s="88">
        <v>801.72437628851276</v>
      </c>
      <c r="H11868" s="88">
        <v>1045.7027223497762</v>
      </c>
      <c r="I11868" s="88">
        <v>1436.9589258151204</v>
      </c>
      <c r="J11868" s="88">
        <v>2092.0072999537292</v>
      </c>
      <c r="K11868" s="88">
        <v>3494.4899158285275</v>
      </c>
      <c r="L11868" s="88">
        <v>3734.2780795487142</v>
      </c>
      <c r="M11868" s="88">
        <v>3783.2747247543334</v>
      </c>
    </row>
    <row r="11869" spans="3:13" x14ac:dyDescent="0.2">
      <c r="C11869" s="88">
        <v>0.58855000000000002</v>
      </c>
      <c r="D11869" s="88">
        <v>16957.133422331241</v>
      </c>
      <c r="E11869" s="88">
        <v>177.68541493958946</v>
      </c>
      <c r="F11869" s="88">
        <v>540.03057311683233</v>
      </c>
      <c r="G11869" s="88">
        <v>801.73272915436019</v>
      </c>
      <c r="H11869" s="88">
        <v>1045.7124479888294</v>
      </c>
      <c r="I11869" s="88">
        <v>1437.0299195714988</v>
      </c>
      <c r="J11869" s="88">
        <v>2092.0313184570182</v>
      </c>
      <c r="K11869" s="88">
        <v>3494.5587189097932</v>
      </c>
      <c r="L11869" s="88">
        <v>3734.3122076414488</v>
      </c>
      <c r="M11869" s="88">
        <v>3783.2992613972842</v>
      </c>
    </row>
    <row r="11870" spans="3:13" x14ac:dyDescent="0.2">
      <c r="C11870" s="88">
        <v>0.58860000000000001</v>
      </c>
      <c r="D11870" s="88">
        <v>16957.357254650389</v>
      </c>
      <c r="E11870" s="88">
        <v>177.69084403438592</v>
      </c>
      <c r="F11870" s="88">
        <v>540.03688682641496</v>
      </c>
      <c r="G11870" s="88">
        <v>801.7619441767265</v>
      </c>
      <c r="H11870" s="88">
        <v>1045.7129987515659</v>
      </c>
      <c r="I11870" s="88">
        <v>1437.0646624630831</v>
      </c>
      <c r="J11870" s="88">
        <v>2092.0411706315999</v>
      </c>
      <c r="K11870" s="88">
        <v>3494.6141136492383</v>
      </c>
      <c r="L11870" s="88">
        <v>3734.4254790255109</v>
      </c>
      <c r="M11870" s="88">
        <v>3783.3007750899587</v>
      </c>
    </row>
    <row r="11871" spans="3:13" x14ac:dyDescent="0.2">
      <c r="C11871" s="88">
        <v>0.58865000000000001</v>
      </c>
      <c r="D11871" s="88">
        <v>16957.678167842081</v>
      </c>
      <c r="E11871" s="88">
        <v>177.69157845513473</v>
      </c>
      <c r="F11871" s="88">
        <v>540.04951036087687</v>
      </c>
      <c r="G11871" s="88">
        <v>801.76365146178341</v>
      </c>
      <c r="H11871" s="88">
        <v>1045.7327260140987</v>
      </c>
      <c r="I11871" s="88">
        <v>1437.0761166895309</v>
      </c>
      <c r="J11871" s="88">
        <v>2092.043075053497</v>
      </c>
      <c r="K11871" s="88">
        <v>3494.631241156907</v>
      </c>
      <c r="L11871" s="88">
        <v>3734.6447339270685</v>
      </c>
      <c r="M11871" s="88">
        <v>3783.3039607857436</v>
      </c>
    </row>
    <row r="11872" spans="3:13" x14ac:dyDescent="0.2">
      <c r="C11872" s="88">
        <v>0.5887</v>
      </c>
      <c r="D11872" s="88">
        <v>16957.860588809894</v>
      </c>
      <c r="E11872" s="88">
        <v>177.6927263697753</v>
      </c>
      <c r="F11872" s="88">
        <v>540.05131374591838</v>
      </c>
      <c r="G11872" s="88">
        <v>801.76431319367703</v>
      </c>
      <c r="H11872" s="88">
        <v>1045.7533633739899</v>
      </c>
      <c r="I11872" s="88">
        <v>1437.0768672679924</v>
      </c>
      <c r="J11872" s="88">
        <v>2092.0446908442241</v>
      </c>
      <c r="K11872" s="88">
        <v>3494.7100994676207</v>
      </c>
      <c r="L11872" s="88">
        <v>3734.6857643562798</v>
      </c>
      <c r="M11872" s="88">
        <v>3783.3058212285036</v>
      </c>
    </row>
    <row r="11873" spans="3:13" x14ac:dyDescent="0.2">
      <c r="C11873" s="88">
        <v>0.58875</v>
      </c>
      <c r="D11873" s="88">
        <v>16958.012789768225</v>
      </c>
      <c r="E11873" s="88">
        <v>177.70252977004111</v>
      </c>
      <c r="F11873" s="88">
        <v>540.05710097358724</v>
      </c>
      <c r="G11873" s="88">
        <v>801.78660067641113</v>
      </c>
      <c r="H11873" s="88">
        <v>1045.7660144236688</v>
      </c>
      <c r="I11873" s="88">
        <v>1437.1313784892345</v>
      </c>
      <c r="J11873" s="88">
        <v>2092.1350577332282</v>
      </c>
      <c r="K11873" s="88">
        <v>3494.7430718877436</v>
      </c>
      <c r="L11873" s="88">
        <v>3734.6921759169127</v>
      </c>
      <c r="M11873" s="88">
        <v>3783.3097211524332</v>
      </c>
    </row>
    <row r="11874" spans="3:13" x14ac:dyDescent="0.2">
      <c r="C11874" s="88">
        <v>0.58879999999999999</v>
      </c>
      <c r="D11874" s="88">
        <v>16958.029862600179</v>
      </c>
      <c r="E11874" s="88">
        <v>177.71114596844745</v>
      </c>
      <c r="F11874" s="88">
        <v>540.06585751476723</v>
      </c>
      <c r="G11874" s="88">
        <v>801.78856999643267</v>
      </c>
      <c r="H11874" s="88">
        <v>1045.7823174267005</v>
      </c>
      <c r="I11874" s="88">
        <v>1437.2190570930075</v>
      </c>
      <c r="J11874" s="88">
        <v>2092.1523327018658</v>
      </c>
      <c r="K11874" s="88">
        <v>3494.7676844784392</v>
      </c>
      <c r="L11874" s="88">
        <v>3734.7329538673821</v>
      </c>
      <c r="M11874" s="88">
        <v>3783.3315846926603</v>
      </c>
    </row>
    <row r="11875" spans="3:13" x14ac:dyDescent="0.2">
      <c r="C11875" s="88">
        <v>0.58884999999999998</v>
      </c>
      <c r="D11875" s="88">
        <v>16958.133966771718</v>
      </c>
      <c r="E11875" s="88">
        <v>177.71161625308196</v>
      </c>
      <c r="F11875" s="88">
        <v>540.09104792037579</v>
      </c>
      <c r="G11875" s="88">
        <v>801.7902066428901</v>
      </c>
      <c r="H11875" s="88">
        <v>1045.786976044747</v>
      </c>
      <c r="I11875" s="88">
        <v>1437.2831700678621</v>
      </c>
      <c r="J11875" s="88">
        <v>2092.2712922227779</v>
      </c>
      <c r="K11875" s="88">
        <v>3494.8126178067719</v>
      </c>
      <c r="L11875" s="88">
        <v>3734.7924886452106</v>
      </c>
      <c r="M11875" s="88">
        <v>3783.3465765376418</v>
      </c>
    </row>
    <row r="11876" spans="3:13" x14ac:dyDescent="0.2">
      <c r="C11876" s="88">
        <v>0.58889999999999998</v>
      </c>
      <c r="D11876" s="88">
        <v>16958.256003744962</v>
      </c>
      <c r="E11876" s="88">
        <v>177.72158490306629</v>
      </c>
      <c r="F11876" s="88">
        <v>540.09297266737121</v>
      </c>
      <c r="G11876" s="88">
        <v>801.81660295310121</v>
      </c>
      <c r="H11876" s="88">
        <v>1045.9187960778072</v>
      </c>
      <c r="I11876" s="88">
        <v>1437.3024545992316</v>
      </c>
      <c r="J11876" s="88">
        <v>2092.2930277980977</v>
      </c>
      <c r="K11876" s="88">
        <v>3494.9150332121053</v>
      </c>
      <c r="L11876" s="88">
        <v>3734.8253288873011</v>
      </c>
      <c r="M11876" s="88">
        <v>3783.34905321616</v>
      </c>
    </row>
    <row r="11877" spans="3:13" x14ac:dyDescent="0.2">
      <c r="C11877" s="88">
        <v>0.58894999999999997</v>
      </c>
      <c r="D11877" s="88">
        <v>16958.3262870121</v>
      </c>
      <c r="E11877" s="88">
        <v>177.72615075092745</v>
      </c>
      <c r="F11877" s="88">
        <v>540.09476504719078</v>
      </c>
      <c r="G11877" s="88">
        <v>801.82546836031361</v>
      </c>
      <c r="H11877" s="88">
        <v>1045.9345860958424</v>
      </c>
      <c r="I11877" s="88">
        <v>1437.3144127156925</v>
      </c>
      <c r="J11877" s="88">
        <v>2092.3508045275353</v>
      </c>
      <c r="K11877" s="88">
        <v>3494.9463449272307</v>
      </c>
      <c r="L11877" s="88">
        <v>3734.8620567049347</v>
      </c>
      <c r="M11877" s="88">
        <v>3783.3820118092158</v>
      </c>
    </row>
    <row r="11878" spans="3:13" x14ac:dyDescent="0.2">
      <c r="C11878" s="88">
        <v>0.58899999999999997</v>
      </c>
      <c r="D11878" s="88">
        <v>16958.545671385866</v>
      </c>
      <c r="E11878" s="88">
        <v>177.78135995476987</v>
      </c>
      <c r="F11878" s="88">
        <v>540.10043145810778</v>
      </c>
      <c r="G11878" s="88">
        <v>801.86566460832455</v>
      </c>
      <c r="H11878" s="88">
        <v>1045.9389743226898</v>
      </c>
      <c r="I11878" s="88">
        <v>1437.3418041597629</v>
      </c>
      <c r="J11878" s="88">
        <v>2092.3681401008989</v>
      </c>
      <c r="K11878" s="88">
        <v>3494.9741255429944</v>
      </c>
      <c r="L11878" s="88">
        <v>3735.1277008471498</v>
      </c>
      <c r="M11878" s="88">
        <v>3783.4001753711254</v>
      </c>
    </row>
    <row r="11879" spans="3:13" x14ac:dyDescent="0.2">
      <c r="C11879" s="88">
        <v>0.58904999999999996</v>
      </c>
      <c r="D11879" s="88">
        <v>16958.5581279453</v>
      </c>
      <c r="E11879" s="88">
        <v>177.82720875812629</v>
      </c>
      <c r="F11879" s="88">
        <v>540.10203928814963</v>
      </c>
      <c r="G11879" s="88">
        <v>801.88137515178278</v>
      </c>
      <c r="H11879" s="88">
        <v>1045.9489231183557</v>
      </c>
      <c r="I11879" s="88">
        <v>1437.3505805756604</v>
      </c>
      <c r="J11879" s="88">
        <v>2092.3820466798766</v>
      </c>
      <c r="K11879" s="88">
        <v>3494.9939508775215</v>
      </c>
      <c r="L11879" s="88">
        <v>3735.2249622758127</v>
      </c>
      <c r="M11879" s="88">
        <v>3783.4121593471664</v>
      </c>
    </row>
    <row r="11880" spans="3:13" x14ac:dyDescent="0.2">
      <c r="C11880" s="88">
        <v>0.58909999999999996</v>
      </c>
      <c r="D11880" s="88">
        <v>16959.113344627971</v>
      </c>
      <c r="E11880" s="88">
        <v>177.82720875812629</v>
      </c>
      <c r="F11880" s="88">
        <v>540.10747868262615</v>
      </c>
      <c r="G11880" s="88">
        <v>801.91451927829439</v>
      </c>
      <c r="H11880" s="88">
        <v>1045.9663032169733</v>
      </c>
      <c r="I11880" s="88">
        <v>1437.360370140429</v>
      </c>
      <c r="J11880" s="88">
        <v>2092.3853643625785</v>
      </c>
      <c r="K11880" s="88">
        <v>3495.0953497451746</v>
      </c>
      <c r="L11880" s="88">
        <v>3735.2800184565485</v>
      </c>
      <c r="M11880" s="88">
        <v>3783.4186608153118</v>
      </c>
    </row>
    <row r="11881" spans="3:13" x14ac:dyDescent="0.2">
      <c r="C11881" s="88">
        <v>0.58914999999999995</v>
      </c>
      <c r="D11881" s="88">
        <v>16959.265797702275</v>
      </c>
      <c r="E11881" s="88">
        <v>177.84395963645875</v>
      </c>
      <c r="F11881" s="88">
        <v>540.1098271138685</v>
      </c>
      <c r="G11881" s="88">
        <v>801.93962225173345</v>
      </c>
      <c r="H11881" s="88">
        <v>1045.9684197625384</v>
      </c>
      <c r="I11881" s="88">
        <v>1437.4424887480859</v>
      </c>
      <c r="J11881" s="88">
        <v>2092.4779773376185</v>
      </c>
      <c r="K11881" s="88">
        <v>3495.1177209537282</v>
      </c>
      <c r="L11881" s="88">
        <v>3735.3920344977519</v>
      </c>
      <c r="M11881" s="88">
        <v>3783.4231823589312</v>
      </c>
    </row>
    <row r="11882" spans="3:13" x14ac:dyDescent="0.2">
      <c r="C11882" s="88">
        <v>0.58919999999999995</v>
      </c>
      <c r="D11882" s="88">
        <v>16959.723364824658</v>
      </c>
      <c r="E11882" s="88">
        <v>177.85106760663803</v>
      </c>
      <c r="F11882" s="88">
        <v>540.13100562535328</v>
      </c>
      <c r="G11882" s="88">
        <v>801.94256561527618</v>
      </c>
      <c r="H11882" s="88">
        <v>1045.9741963682754</v>
      </c>
      <c r="I11882" s="88">
        <v>1437.4742726556137</v>
      </c>
      <c r="J11882" s="88">
        <v>2092.5362957779025</v>
      </c>
      <c r="K11882" s="88">
        <v>3495.121184107607</v>
      </c>
      <c r="L11882" s="88">
        <v>3735.4017705339961</v>
      </c>
      <c r="M11882" s="88">
        <v>3783.4486273390135</v>
      </c>
    </row>
    <row r="11883" spans="3:13" x14ac:dyDescent="0.2">
      <c r="C11883" s="88">
        <v>0.58925000000000005</v>
      </c>
      <c r="D11883" s="88">
        <v>16959.759047484993</v>
      </c>
      <c r="E11883" s="88">
        <v>177.88481336718905</v>
      </c>
      <c r="F11883" s="88">
        <v>540.1315643889734</v>
      </c>
      <c r="G11883" s="88">
        <v>801.94876593375602</v>
      </c>
      <c r="H11883" s="88">
        <v>1045.9856380415804</v>
      </c>
      <c r="I11883" s="88">
        <v>1437.5621226816893</v>
      </c>
      <c r="J11883" s="88">
        <v>2092.6004669546946</v>
      </c>
      <c r="K11883" s="88">
        <v>3495.2624377540433</v>
      </c>
      <c r="L11883" s="88">
        <v>3735.5426292781085</v>
      </c>
      <c r="M11883" s="88">
        <v>3783.4520679431639</v>
      </c>
    </row>
    <row r="11884" spans="3:13" x14ac:dyDescent="0.2">
      <c r="C11884" s="88">
        <v>0.58930000000000005</v>
      </c>
      <c r="D11884" s="88">
        <v>16959.877095699281</v>
      </c>
      <c r="E11884" s="88">
        <v>177.89814960253443</v>
      </c>
      <c r="F11884" s="88">
        <v>540.13168962783402</v>
      </c>
      <c r="G11884" s="88">
        <v>801.99974333758519</v>
      </c>
      <c r="H11884" s="88">
        <v>1045.9896388059869</v>
      </c>
      <c r="I11884" s="88">
        <v>1437.5634358781699</v>
      </c>
      <c r="J11884" s="88">
        <v>2092.6068067885449</v>
      </c>
      <c r="K11884" s="88">
        <v>3495.2651101363927</v>
      </c>
      <c r="L11884" s="88">
        <v>3735.5467791908218</v>
      </c>
      <c r="M11884" s="88">
        <v>3783.464464971637</v>
      </c>
    </row>
    <row r="11885" spans="3:13" x14ac:dyDescent="0.2">
      <c r="C11885" s="88">
        <v>0.58935000000000004</v>
      </c>
      <c r="D11885" s="88">
        <v>16960.196953455335</v>
      </c>
      <c r="E11885" s="88">
        <v>177.9274652511358</v>
      </c>
      <c r="F11885" s="88">
        <v>540.16125406488072</v>
      </c>
      <c r="G11885" s="88">
        <v>802.00527469466806</v>
      </c>
      <c r="H11885" s="88">
        <v>1045.9913186773438</v>
      </c>
      <c r="I11885" s="88">
        <v>1437.5853424894399</v>
      </c>
      <c r="J11885" s="88">
        <v>2092.7970245326219</v>
      </c>
      <c r="K11885" s="88">
        <v>3495.2761508336284</v>
      </c>
      <c r="L11885" s="88">
        <v>3735.5966931765829</v>
      </c>
      <c r="M11885" s="88">
        <v>3783.4878369306944</v>
      </c>
    </row>
    <row r="11886" spans="3:13" x14ac:dyDescent="0.2">
      <c r="C11886" s="88">
        <v>0.58940000000000003</v>
      </c>
      <c r="D11886" s="88">
        <v>16960.357073763655</v>
      </c>
      <c r="E11886" s="88">
        <v>177.93514715992205</v>
      </c>
      <c r="F11886" s="88">
        <v>540.16321410478895</v>
      </c>
      <c r="G11886" s="88">
        <v>802.01635531613465</v>
      </c>
      <c r="H11886" s="88">
        <v>1045.9984901132352</v>
      </c>
      <c r="I11886" s="88">
        <v>1437.587540241323</v>
      </c>
      <c r="J11886" s="88">
        <v>2092.8129287364686</v>
      </c>
      <c r="K11886" s="88">
        <v>3495.2940215165218</v>
      </c>
      <c r="L11886" s="88">
        <v>3735.7033457924736</v>
      </c>
      <c r="M11886" s="88">
        <v>3783.5336567464178</v>
      </c>
    </row>
    <row r="11887" spans="3:13" x14ac:dyDescent="0.2">
      <c r="C11887" s="88">
        <v>0.58945000000000003</v>
      </c>
      <c r="D11887" s="88">
        <v>16960.394789716338</v>
      </c>
      <c r="E11887" s="88">
        <v>177.93919765012015</v>
      </c>
      <c r="F11887" s="88">
        <v>540.17297589314012</v>
      </c>
      <c r="G11887" s="88">
        <v>802.03064343187225</v>
      </c>
      <c r="H11887" s="88">
        <v>1046.0274649662101</v>
      </c>
      <c r="I11887" s="88">
        <v>1437.6171086489403</v>
      </c>
      <c r="J11887" s="88">
        <v>2092.8361548678522</v>
      </c>
      <c r="K11887" s="88">
        <v>3495.3286904183742</v>
      </c>
      <c r="L11887" s="88">
        <v>3735.8641108862926</v>
      </c>
      <c r="M11887" s="88">
        <v>3783.5344229489024</v>
      </c>
    </row>
    <row r="11888" spans="3:13" x14ac:dyDescent="0.2">
      <c r="C11888" s="88">
        <v>0.58950000000000002</v>
      </c>
      <c r="D11888" s="88">
        <v>16960.553136596955</v>
      </c>
      <c r="E11888" s="88">
        <v>177.94258624827125</v>
      </c>
      <c r="F11888" s="88">
        <v>540.18036165847161</v>
      </c>
      <c r="G11888" s="88">
        <v>802.04539103878142</v>
      </c>
      <c r="H11888" s="88">
        <v>1046.0281714710241</v>
      </c>
      <c r="I11888" s="88">
        <v>1437.6176532362488</v>
      </c>
      <c r="J11888" s="88">
        <v>2092.8419120141016</v>
      </c>
      <c r="K11888" s="88">
        <v>3495.333288847627</v>
      </c>
      <c r="L11888" s="88">
        <v>3735.9683297360389</v>
      </c>
      <c r="M11888" s="88">
        <v>3783.5613082052955</v>
      </c>
    </row>
    <row r="11889" spans="3:13" x14ac:dyDescent="0.2">
      <c r="C11889" s="88">
        <v>0.58955000000000002</v>
      </c>
      <c r="D11889" s="88">
        <v>16960.578397501169</v>
      </c>
      <c r="E11889" s="88">
        <v>177.96327592374746</v>
      </c>
      <c r="F11889" s="88">
        <v>540.18109913647413</v>
      </c>
      <c r="G11889" s="88">
        <v>802.04756421033335</v>
      </c>
      <c r="H11889" s="88">
        <v>1046.0497471545091</v>
      </c>
      <c r="I11889" s="88">
        <v>1437.6402188766242</v>
      </c>
      <c r="J11889" s="88">
        <v>2092.8568377103816</v>
      </c>
      <c r="K11889" s="88">
        <v>3495.3586550011805</v>
      </c>
      <c r="L11889" s="88">
        <v>3736.012947632375</v>
      </c>
      <c r="M11889" s="88">
        <v>3783.5738134487833</v>
      </c>
    </row>
    <row r="11890" spans="3:13" x14ac:dyDescent="0.2">
      <c r="C11890" s="88">
        <v>0.58960000000000001</v>
      </c>
      <c r="D11890" s="88">
        <v>16960.620795818184</v>
      </c>
      <c r="E11890" s="88">
        <v>177.96474379816937</v>
      </c>
      <c r="F11890" s="88">
        <v>540.18255850696005</v>
      </c>
      <c r="G11890" s="88">
        <v>802.09632585620739</v>
      </c>
      <c r="H11890" s="88">
        <v>1046.067576515773</v>
      </c>
      <c r="I11890" s="88">
        <v>1437.6420869330368</v>
      </c>
      <c r="J11890" s="88">
        <v>2092.8636065776327</v>
      </c>
      <c r="K11890" s="88">
        <v>3495.4852732270715</v>
      </c>
      <c r="L11890" s="88">
        <v>3736.0348212241975</v>
      </c>
      <c r="M11890" s="88">
        <v>3783.5819604055082</v>
      </c>
    </row>
    <row r="11891" spans="3:13" x14ac:dyDescent="0.2">
      <c r="C11891" s="88">
        <v>0.58965000000000001</v>
      </c>
      <c r="D11891" s="88">
        <v>16960.724059406391</v>
      </c>
      <c r="E11891" s="88">
        <v>177.96714176807654</v>
      </c>
      <c r="F11891" s="88">
        <v>540.18666105079228</v>
      </c>
      <c r="G11891" s="88">
        <v>802.14168438049728</v>
      </c>
      <c r="H11891" s="88">
        <v>1046.0726387275736</v>
      </c>
      <c r="I11891" s="88">
        <v>1437.6760560723319</v>
      </c>
      <c r="J11891" s="88">
        <v>2092.8797915260752</v>
      </c>
      <c r="K11891" s="88">
        <v>3495.5251137705473</v>
      </c>
      <c r="L11891" s="88">
        <v>3736.4597880559445</v>
      </c>
      <c r="M11891" s="88">
        <v>3783.5882333599916</v>
      </c>
    </row>
    <row r="11892" spans="3:13" x14ac:dyDescent="0.2">
      <c r="C11892" s="88">
        <v>0.5897</v>
      </c>
      <c r="D11892" s="88">
        <v>16961.025840695867</v>
      </c>
      <c r="E11892" s="88">
        <v>177.96714176807654</v>
      </c>
      <c r="F11892" s="88">
        <v>540.19358854286793</v>
      </c>
      <c r="G11892" s="88">
        <v>802.15383512919061</v>
      </c>
      <c r="H11892" s="88">
        <v>1046.1088593507443</v>
      </c>
      <c r="I11892" s="88">
        <v>1437.6788948883682</v>
      </c>
      <c r="J11892" s="88">
        <v>2092.8961938284287</v>
      </c>
      <c r="K11892" s="88">
        <v>3495.6872381185844</v>
      </c>
      <c r="L11892" s="88">
        <v>3736.5874965654143</v>
      </c>
      <c r="M11892" s="88">
        <v>3783.5924000638151</v>
      </c>
    </row>
    <row r="11893" spans="3:13" x14ac:dyDescent="0.2">
      <c r="C11893" s="88">
        <v>0.58975</v>
      </c>
      <c r="D11893" s="88">
        <v>16961.055190133146</v>
      </c>
      <c r="E11893" s="88">
        <v>177.97067138019338</v>
      </c>
      <c r="F11893" s="88">
        <v>540.19528835207893</v>
      </c>
      <c r="G11893" s="88">
        <v>802.16149854240621</v>
      </c>
      <c r="H11893" s="88">
        <v>1046.1131568008054</v>
      </c>
      <c r="I11893" s="88">
        <v>1437.6809231535917</v>
      </c>
      <c r="J11893" s="88">
        <v>2092.9009436540696</v>
      </c>
      <c r="K11893" s="88">
        <v>3495.7518998768987</v>
      </c>
      <c r="L11893" s="88">
        <v>3736.6590120797878</v>
      </c>
      <c r="M11893" s="88">
        <v>3783.626443381977</v>
      </c>
    </row>
    <row r="11894" spans="3:13" x14ac:dyDescent="0.2">
      <c r="C11894" s="88">
        <v>0.58979999999999999</v>
      </c>
      <c r="D11894" s="88">
        <v>16961.21923086395</v>
      </c>
      <c r="E11894" s="88">
        <v>177.97565203149225</v>
      </c>
      <c r="F11894" s="88">
        <v>540.20537592620485</v>
      </c>
      <c r="G11894" s="88">
        <v>802.18867567480174</v>
      </c>
      <c r="H11894" s="88">
        <v>1046.1301779825535</v>
      </c>
      <c r="I11894" s="88">
        <v>1437.7261637508163</v>
      </c>
      <c r="J11894" s="88">
        <v>2092.9655039364643</v>
      </c>
      <c r="K11894" s="88">
        <v>3495.8093926494344</v>
      </c>
      <c r="L11894" s="88">
        <v>3736.7011309557361</v>
      </c>
      <c r="M11894" s="88">
        <v>3783.6869269456583</v>
      </c>
    </row>
    <row r="11895" spans="3:13" x14ac:dyDescent="0.2">
      <c r="C11895" s="88">
        <v>0.58984999999999999</v>
      </c>
      <c r="D11895" s="88">
        <v>16961.402287643275</v>
      </c>
      <c r="E11895" s="88">
        <v>177.99316525103131</v>
      </c>
      <c r="F11895" s="88">
        <v>540.21353793649996</v>
      </c>
      <c r="G11895" s="88">
        <v>802.21576688006962</v>
      </c>
      <c r="H11895" s="88">
        <v>1046.1358003233122</v>
      </c>
      <c r="I11895" s="88">
        <v>1437.7287031354549</v>
      </c>
      <c r="J11895" s="88">
        <v>2092.965910686833</v>
      </c>
      <c r="K11895" s="88">
        <v>3495.8263282865482</v>
      </c>
      <c r="L11895" s="88">
        <v>3736.7117340129994</v>
      </c>
      <c r="M11895" s="88">
        <v>3783.6872285311747</v>
      </c>
    </row>
    <row r="11896" spans="3:13" x14ac:dyDescent="0.2">
      <c r="C11896" s="88">
        <v>0.58989999999999998</v>
      </c>
      <c r="D11896" s="88">
        <v>16961.553008981078</v>
      </c>
      <c r="E11896" s="88">
        <v>178.00067127485272</v>
      </c>
      <c r="F11896" s="88">
        <v>540.22621843299567</v>
      </c>
      <c r="G11896" s="88">
        <v>802.24233455014155</v>
      </c>
      <c r="H11896" s="88">
        <v>1046.149613299423</v>
      </c>
      <c r="I11896" s="88">
        <v>1437.7810553177569</v>
      </c>
      <c r="J11896" s="88">
        <v>2092.9704306006583</v>
      </c>
      <c r="K11896" s="88">
        <v>3495.85934925533</v>
      </c>
      <c r="L11896" s="88">
        <v>3736.7284279368027</v>
      </c>
      <c r="M11896" s="88">
        <v>3783.6942606289444</v>
      </c>
    </row>
    <row r="11897" spans="3:13" x14ac:dyDescent="0.2">
      <c r="C11897" s="88">
        <v>0.58994999999999997</v>
      </c>
      <c r="D11897" s="88">
        <v>16961.707894665644</v>
      </c>
      <c r="E11897" s="88">
        <v>178.00375653377432</v>
      </c>
      <c r="F11897" s="88">
        <v>540.23229735071072</v>
      </c>
      <c r="G11897" s="88">
        <v>802.24769145281243</v>
      </c>
      <c r="H11897" s="88">
        <v>1046.1538359760179</v>
      </c>
      <c r="I11897" s="88">
        <v>1437.8218690333033</v>
      </c>
      <c r="J11897" s="88">
        <v>2092.9936446944071</v>
      </c>
      <c r="K11897" s="88">
        <v>3495.8670892043197</v>
      </c>
      <c r="L11897" s="88">
        <v>3737.159044188335</v>
      </c>
      <c r="M11897" s="88">
        <v>3783.7036254246668</v>
      </c>
    </row>
    <row r="11898" spans="3:13" x14ac:dyDescent="0.2">
      <c r="C11898" s="88">
        <v>0.59</v>
      </c>
      <c r="D11898" s="88">
        <v>16961.711925167267</v>
      </c>
      <c r="E11898" s="88">
        <v>178.01296243776324</v>
      </c>
      <c r="F11898" s="88">
        <v>540.24343799485405</v>
      </c>
      <c r="G11898" s="88">
        <v>802.24944338693376</v>
      </c>
      <c r="H11898" s="88">
        <v>1046.1545142510317</v>
      </c>
      <c r="I11898" s="88">
        <v>1437.8355280711585</v>
      </c>
      <c r="J11898" s="88">
        <v>2093.0083611605282</v>
      </c>
      <c r="K11898" s="88">
        <v>3495.8768403622767</v>
      </c>
      <c r="L11898" s="88">
        <v>3737.2711397397734</v>
      </c>
      <c r="M11898" s="88">
        <v>3783.7199813503498</v>
      </c>
    </row>
    <row r="11899" spans="3:13" x14ac:dyDescent="0.2">
      <c r="C11899" s="88">
        <v>0.59004999999999996</v>
      </c>
      <c r="D11899" s="88">
        <v>16961.802096599313</v>
      </c>
      <c r="E11899" s="88">
        <v>178.03542039060176</v>
      </c>
      <c r="F11899" s="88">
        <v>540.26769968128974</v>
      </c>
      <c r="G11899" s="88">
        <v>802.25280053601136</v>
      </c>
      <c r="H11899" s="88">
        <v>1046.1545783926767</v>
      </c>
      <c r="I11899" s="88">
        <v>1437.8705271811368</v>
      </c>
      <c r="J11899" s="88">
        <v>2093.0315838506003</v>
      </c>
      <c r="K11899" s="88">
        <v>3495.8791796863434</v>
      </c>
      <c r="L11899" s="88">
        <v>3737.4982077208174</v>
      </c>
      <c r="M11899" s="88">
        <v>3783.7484182997796</v>
      </c>
    </row>
    <row r="11900" spans="3:13" x14ac:dyDescent="0.2">
      <c r="C11900" s="88">
        <v>0.59009999999999996</v>
      </c>
      <c r="D11900" s="88">
        <v>16961.976688263989</v>
      </c>
      <c r="E11900" s="88">
        <v>178.04497103792164</v>
      </c>
      <c r="F11900" s="88">
        <v>540.27028793217687</v>
      </c>
      <c r="G11900" s="88">
        <v>802.25367257530615</v>
      </c>
      <c r="H11900" s="88">
        <v>1046.1579772795371</v>
      </c>
      <c r="I11900" s="88">
        <v>1437.8713605839475</v>
      </c>
      <c r="J11900" s="88">
        <v>2093.0992948928974</v>
      </c>
      <c r="K11900" s="88">
        <v>3495.9587805580663</v>
      </c>
      <c r="L11900" s="88">
        <v>3737.5613610372748</v>
      </c>
      <c r="M11900" s="88">
        <v>3783.7505354478999</v>
      </c>
    </row>
    <row r="11901" spans="3:13" x14ac:dyDescent="0.2">
      <c r="C11901" s="88">
        <v>0.59014999999999995</v>
      </c>
      <c r="D11901" s="88">
        <v>16962.189992124244</v>
      </c>
      <c r="E11901" s="88">
        <v>178.08398642068369</v>
      </c>
      <c r="F11901" s="88">
        <v>540.27115735250163</v>
      </c>
      <c r="G11901" s="88">
        <v>802.25387234702566</v>
      </c>
      <c r="H11901" s="88">
        <v>1046.1667405356952</v>
      </c>
      <c r="I11901" s="88">
        <v>1437.8946604086696</v>
      </c>
      <c r="J11901" s="88">
        <v>2093.101976244423</v>
      </c>
      <c r="K11901" s="88">
        <v>3496.0054839485142</v>
      </c>
      <c r="L11901" s="88">
        <v>3737.6336523212776</v>
      </c>
      <c r="M11901" s="88">
        <v>3783.7534142376421</v>
      </c>
    </row>
    <row r="11902" spans="3:13" x14ac:dyDescent="0.2">
      <c r="C11902" s="88">
        <v>0.59019999999999995</v>
      </c>
      <c r="D11902" s="88">
        <v>16962.254712220463</v>
      </c>
      <c r="E11902" s="88">
        <v>178.09429407561947</v>
      </c>
      <c r="F11902" s="88">
        <v>540.27801482261339</v>
      </c>
      <c r="G11902" s="88">
        <v>802.27750877483686</v>
      </c>
      <c r="H11902" s="88">
        <v>1046.1904093756684</v>
      </c>
      <c r="I11902" s="88">
        <v>1437.9474993532663</v>
      </c>
      <c r="J11902" s="88">
        <v>2093.1040361421824</v>
      </c>
      <c r="K11902" s="88">
        <v>3496.0155737541199</v>
      </c>
      <c r="L11902" s="88">
        <v>3737.7217165100828</v>
      </c>
      <c r="M11902" s="88">
        <v>3783.7631665724489</v>
      </c>
    </row>
    <row r="11903" spans="3:13" x14ac:dyDescent="0.2">
      <c r="C11903" s="88">
        <v>0.59025000000000005</v>
      </c>
      <c r="D11903" s="88">
        <v>16962.492486582159</v>
      </c>
      <c r="E11903" s="88">
        <v>178.09883255617751</v>
      </c>
      <c r="F11903" s="88">
        <v>540.28733326514021</v>
      </c>
      <c r="G11903" s="88">
        <v>802.28134852420908</v>
      </c>
      <c r="H11903" s="88">
        <v>1046.2060688367278</v>
      </c>
      <c r="I11903" s="88">
        <v>1437.9944812816607</v>
      </c>
      <c r="J11903" s="88">
        <v>2093.1133332098238</v>
      </c>
      <c r="K11903" s="88">
        <v>3496.0358341662782</v>
      </c>
      <c r="L11903" s="88">
        <v>3737.8109554251832</v>
      </c>
      <c r="M11903" s="88">
        <v>3783.7700435859879</v>
      </c>
    </row>
    <row r="11904" spans="3:13" x14ac:dyDescent="0.2">
      <c r="C11904" s="88">
        <v>0.59030000000000005</v>
      </c>
      <c r="D11904" s="88">
        <v>16962.694266048751</v>
      </c>
      <c r="E11904" s="88">
        <v>178.10233841815989</v>
      </c>
      <c r="F11904" s="88">
        <v>540.30583866314419</v>
      </c>
      <c r="G11904" s="88">
        <v>802.29761763034412</v>
      </c>
      <c r="H11904" s="88">
        <v>1046.2067604904023</v>
      </c>
      <c r="I11904" s="88">
        <v>1438.0174213956484</v>
      </c>
      <c r="J11904" s="88">
        <v>2093.1148299710544</v>
      </c>
      <c r="K11904" s="88">
        <v>3496.0461089402611</v>
      </c>
      <c r="L11904" s="88">
        <v>3737.92892982904</v>
      </c>
      <c r="M11904" s="88">
        <v>3783.7734110430533</v>
      </c>
    </row>
    <row r="11905" spans="3:13" x14ac:dyDescent="0.2">
      <c r="C11905" s="88">
        <v>0.59035000000000004</v>
      </c>
      <c r="D11905" s="88">
        <v>16962.696135632345</v>
      </c>
      <c r="E11905" s="88">
        <v>178.10305402362337</v>
      </c>
      <c r="F11905" s="88">
        <v>540.30927386459189</v>
      </c>
      <c r="G11905" s="88">
        <v>802.34210146692749</v>
      </c>
      <c r="H11905" s="88">
        <v>1046.2111436492564</v>
      </c>
      <c r="I11905" s="88">
        <v>1438.0198197649484</v>
      </c>
      <c r="J11905" s="88">
        <v>2093.1870296707443</v>
      </c>
      <c r="K11905" s="88">
        <v>3496.0648941466529</v>
      </c>
      <c r="L11905" s="88">
        <v>3738.0106071341306</v>
      </c>
      <c r="M11905" s="88">
        <v>3783.7762107358994</v>
      </c>
    </row>
    <row r="11906" spans="3:13" x14ac:dyDescent="0.2">
      <c r="C11906" s="88">
        <v>0.59040000000000004</v>
      </c>
      <c r="D11906" s="88">
        <v>16962.838356450186</v>
      </c>
      <c r="E11906" s="88">
        <v>178.11075473592336</v>
      </c>
      <c r="F11906" s="88">
        <v>540.31770096661421</v>
      </c>
      <c r="G11906" s="88">
        <v>802.37194812395501</v>
      </c>
      <c r="H11906" s="88">
        <v>1046.2140873239691</v>
      </c>
      <c r="I11906" s="88">
        <v>1438.0237467346487</v>
      </c>
      <c r="J11906" s="88">
        <v>2093.1944365052377</v>
      </c>
      <c r="K11906" s="88">
        <v>3496.0902188199925</v>
      </c>
      <c r="L11906" s="88">
        <v>3738.0326119186643</v>
      </c>
      <c r="M11906" s="88">
        <v>3783.7950718716738</v>
      </c>
    </row>
    <row r="11907" spans="3:13" x14ac:dyDescent="0.2">
      <c r="C11907" s="88">
        <v>0.59045000000000003</v>
      </c>
      <c r="D11907" s="88">
        <v>16962.871549562224</v>
      </c>
      <c r="E11907" s="88">
        <v>178.11381770444314</v>
      </c>
      <c r="F11907" s="88">
        <v>540.31957755841177</v>
      </c>
      <c r="G11907" s="88">
        <v>802.38536039077599</v>
      </c>
      <c r="H11907" s="88">
        <v>1046.2302507317413</v>
      </c>
      <c r="I11907" s="88">
        <v>1438.0264840697432</v>
      </c>
      <c r="J11907" s="88">
        <v>2093.275213248518</v>
      </c>
      <c r="K11907" s="88">
        <v>3496.1087987422466</v>
      </c>
      <c r="L11907" s="88">
        <v>3738.274990660505</v>
      </c>
      <c r="M11907" s="88">
        <v>3783.8012920999295</v>
      </c>
    </row>
    <row r="11908" spans="3:13" x14ac:dyDescent="0.2">
      <c r="C11908" s="88">
        <v>0.59050000000000002</v>
      </c>
      <c r="D11908" s="88">
        <v>16962.91375149928</v>
      </c>
      <c r="E11908" s="88">
        <v>178.12596661163298</v>
      </c>
      <c r="F11908" s="88">
        <v>540.3206654876326</v>
      </c>
      <c r="G11908" s="88">
        <v>802.39063037861524</v>
      </c>
      <c r="H11908" s="88">
        <v>1046.2379056437662</v>
      </c>
      <c r="I11908" s="88">
        <v>1438.035545045152</v>
      </c>
      <c r="J11908" s="88">
        <v>2093.3573127798459</v>
      </c>
      <c r="K11908" s="88">
        <v>3496.142002281621</v>
      </c>
      <c r="L11908" s="88">
        <v>3738.3696126516352</v>
      </c>
      <c r="M11908" s="88">
        <v>3783.8033161691537</v>
      </c>
    </row>
    <row r="11909" spans="3:13" x14ac:dyDescent="0.2">
      <c r="C11909" s="88">
        <v>0.59055000000000002</v>
      </c>
      <c r="D11909" s="88">
        <v>16963.060691075745</v>
      </c>
      <c r="E11909" s="88">
        <v>178.13523013912618</v>
      </c>
      <c r="F11909" s="88">
        <v>540.33854590205874</v>
      </c>
      <c r="G11909" s="88">
        <v>802.40178848642881</v>
      </c>
      <c r="H11909" s="88">
        <v>1046.2549149269094</v>
      </c>
      <c r="I11909" s="88">
        <v>1438.0765511052336</v>
      </c>
      <c r="J11909" s="88">
        <v>2093.4156400220654</v>
      </c>
      <c r="K11909" s="88">
        <v>3496.1880988449448</v>
      </c>
      <c r="L11909" s="88">
        <v>3738.4122554852975</v>
      </c>
      <c r="M11909" s="88">
        <v>3783.8081376653513</v>
      </c>
    </row>
    <row r="11910" spans="3:13" x14ac:dyDescent="0.2">
      <c r="C11910" s="88">
        <v>0.59060000000000001</v>
      </c>
      <c r="D11910" s="88">
        <v>16963.076827687186</v>
      </c>
      <c r="E11910" s="88">
        <v>178.13707899909423</v>
      </c>
      <c r="F11910" s="88">
        <v>540.34393454371866</v>
      </c>
      <c r="G11910" s="88">
        <v>802.43677793126108</v>
      </c>
      <c r="H11910" s="88">
        <v>1046.2610234269455</v>
      </c>
      <c r="I11910" s="88">
        <v>1438.0882822955086</v>
      </c>
      <c r="J11910" s="88">
        <v>2093.4177934478316</v>
      </c>
      <c r="K11910" s="88">
        <v>3496.190026134509</v>
      </c>
      <c r="L11910" s="88">
        <v>3738.454176963025</v>
      </c>
      <c r="M11910" s="88">
        <v>3783.8330755707925</v>
      </c>
    </row>
    <row r="11911" spans="3:13" x14ac:dyDescent="0.2">
      <c r="C11911" s="88">
        <v>0.59065000000000001</v>
      </c>
      <c r="D11911" s="88">
        <v>16963.400630619286</v>
      </c>
      <c r="E11911" s="88">
        <v>178.15481677808384</v>
      </c>
      <c r="F11911" s="88">
        <v>540.35420432290084</v>
      </c>
      <c r="G11911" s="88">
        <v>802.46487260011781</v>
      </c>
      <c r="H11911" s="88">
        <v>1046.2720972898842</v>
      </c>
      <c r="I11911" s="88">
        <v>1438.1048168098409</v>
      </c>
      <c r="J11911" s="88">
        <v>2093.4299004529789</v>
      </c>
      <c r="K11911" s="88">
        <v>3496.2051026688978</v>
      </c>
      <c r="L11911" s="88">
        <v>3738.4617617215545</v>
      </c>
      <c r="M11911" s="88">
        <v>3783.8391477955402</v>
      </c>
    </row>
    <row r="11912" spans="3:13" x14ac:dyDescent="0.2">
      <c r="C11912" s="88">
        <v>0.5907</v>
      </c>
      <c r="D11912" s="88">
        <v>16963.483853933154</v>
      </c>
      <c r="E11912" s="88">
        <v>178.16230408233787</v>
      </c>
      <c r="F11912" s="88">
        <v>540.36638075693736</v>
      </c>
      <c r="G11912" s="88">
        <v>802.47352210299277</v>
      </c>
      <c r="H11912" s="88">
        <v>1046.2810262630642</v>
      </c>
      <c r="I11912" s="88">
        <v>1438.1538734400106</v>
      </c>
      <c r="J11912" s="88">
        <v>2093.4658142646308</v>
      </c>
      <c r="K11912" s="88">
        <v>3496.3074838284533</v>
      </c>
      <c r="L11912" s="88">
        <v>3738.466274091883</v>
      </c>
      <c r="M11912" s="88">
        <v>3783.8401521736628</v>
      </c>
    </row>
    <row r="11913" spans="3:13" x14ac:dyDescent="0.2">
      <c r="C11913" s="88">
        <v>0.59075</v>
      </c>
      <c r="D11913" s="88">
        <v>16963.594227744463</v>
      </c>
      <c r="E11913" s="88">
        <v>178.18758906513631</v>
      </c>
      <c r="F11913" s="88">
        <v>540.36881813924174</v>
      </c>
      <c r="G11913" s="88">
        <v>802.48823918369271</v>
      </c>
      <c r="H11913" s="88">
        <v>1046.2828226876081</v>
      </c>
      <c r="I11913" s="88">
        <v>1438.1795895214186</v>
      </c>
      <c r="J11913" s="88">
        <v>2093.5111133927044</v>
      </c>
      <c r="K11913" s="88">
        <v>3496.3236025089382</v>
      </c>
      <c r="L11913" s="88">
        <v>3738.5125453719293</v>
      </c>
      <c r="M11913" s="88">
        <v>3783.9011775643889</v>
      </c>
    </row>
    <row r="11914" spans="3:13" x14ac:dyDescent="0.2">
      <c r="C11914" s="88">
        <v>0.59079999999999999</v>
      </c>
      <c r="D11914" s="88">
        <v>16964.131308847554</v>
      </c>
      <c r="E11914" s="88">
        <v>178.18925958555428</v>
      </c>
      <c r="F11914" s="88">
        <v>540.3740826770163</v>
      </c>
      <c r="G11914" s="88">
        <v>802.49007003437464</v>
      </c>
      <c r="H11914" s="88">
        <v>1046.3029131346784</v>
      </c>
      <c r="I11914" s="88">
        <v>1438.1837121015697</v>
      </c>
      <c r="J11914" s="88">
        <v>2093.5146374622886</v>
      </c>
      <c r="K11914" s="88">
        <v>3496.333157837721</v>
      </c>
      <c r="L11914" s="88">
        <v>3738.5851685532953</v>
      </c>
      <c r="M11914" s="88">
        <v>3783.9140254589097</v>
      </c>
    </row>
    <row r="11915" spans="3:13" x14ac:dyDescent="0.2">
      <c r="C11915" s="88">
        <v>0.59084999999999999</v>
      </c>
      <c r="D11915" s="88">
        <v>16964.173955482769</v>
      </c>
      <c r="E11915" s="88">
        <v>178.20321871335</v>
      </c>
      <c r="F11915" s="88">
        <v>540.3884289304101</v>
      </c>
      <c r="G11915" s="88">
        <v>802.51355846093429</v>
      </c>
      <c r="H11915" s="88">
        <v>1046.3418991388494</v>
      </c>
      <c r="I11915" s="88">
        <v>1438.1892214334794</v>
      </c>
      <c r="J11915" s="88">
        <v>2093.5192420466105</v>
      </c>
      <c r="K11915" s="88">
        <v>3496.3491549268501</v>
      </c>
      <c r="L11915" s="88">
        <v>3738.6942776053506</v>
      </c>
      <c r="M11915" s="88">
        <v>3783.9218028361202</v>
      </c>
    </row>
    <row r="11916" spans="3:13" x14ac:dyDescent="0.2">
      <c r="C11916" s="88">
        <v>0.59089999999999998</v>
      </c>
      <c r="D11916" s="88">
        <v>16964.327003948405</v>
      </c>
      <c r="E11916" s="88">
        <v>178.20321871335</v>
      </c>
      <c r="F11916" s="88">
        <v>540.39381037187559</v>
      </c>
      <c r="G11916" s="88">
        <v>802.53323683172266</v>
      </c>
      <c r="H11916" s="88">
        <v>1046.3428358590045</v>
      </c>
      <c r="I11916" s="88">
        <v>1438.200051820515</v>
      </c>
      <c r="J11916" s="88">
        <v>2093.5460933998306</v>
      </c>
      <c r="K11916" s="88">
        <v>3496.3924397302253</v>
      </c>
      <c r="L11916" s="88">
        <v>3738.7263103907908</v>
      </c>
      <c r="M11916" s="88">
        <v>3783.9833963229421</v>
      </c>
    </row>
    <row r="11917" spans="3:13" x14ac:dyDescent="0.2">
      <c r="C11917" s="88">
        <v>0.59094999999999998</v>
      </c>
      <c r="D11917" s="88">
        <v>16964.357242085996</v>
      </c>
      <c r="E11917" s="88">
        <v>178.20558642760989</v>
      </c>
      <c r="F11917" s="88">
        <v>540.40700124643581</v>
      </c>
      <c r="G11917" s="88">
        <v>802.53534843136595</v>
      </c>
      <c r="H11917" s="88">
        <v>1046.3803484234941</v>
      </c>
      <c r="I11917" s="88">
        <v>1438.2004051522586</v>
      </c>
      <c r="J11917" s="88">
        <v>2093.5791745300526</v>
      </c>
      <c r="K11917" s="88">
        <v>3496.4126914971685</v>
      </c>
      <c r="L11917" s="88">
        <v>3738.8753105542119</v>
      </c>
      <c r="M11917" s="88">
        <v>3783.9919160167456</v>
      </c>
    </row>
    <row r="11918" spans="3:13" x14ac:dyDescent="0.2">
      <c r="C11918" s="88">
        <v>0.59099999999999997</v>
      </c>
      <c r="D11918" s="88">
        <v>16964.453114526685</v>
      </c>
      <c r="E11918" s="88">
        <v>178.25891632451658</v>
      </c>
      <c r="F11918" s="88">
        <v>540.41592041071272</v>
      </c>
      <c r="G11918" s="88">
        <v>802.54179557057205</v>
      </c>
      <c r="H11918" s="88">
        <v>1046.3866617178887</v>
      </c>
      <c r="I11918" s="88">
        <v>1438.2728056493502</v>
      </c>
      <c r="J11918" s="88">
        <v>2093.5889081100786</v>
      </c>
      <c r="K11918" s="88">
        <v>3496.4366495529453</v>
      </c>
      <c r="L11918" s="88">
        <v>3738.9027179751756</v>
      </c>
      <c r="M11918" s="88">
        <v>3784.0078277649086</v>
      </c>
    </row>
    <row r="11919" spans="3:13" x14ac:dyDescent="0.2">
      <c r="C11919" s="88">
        <v>0.59104999999999996</v>
      </c>
      <c r="D11919" s="88">
        <v>16964.573473286855</v>
      </c>
      <c r="E11919" s="88">
        <v>178.27022778822993</v>
      </c>
      <c r="F11919" s="88">
        <v>540.41968745412851</v>
      </c>
      <c r="G11919" s="88">
        <v>802.56174688022293</v>
      </c>
      <c r="H11919" s="88">
        <v>1046.387967459219</v>
      </c>
      <c r="I11919" s="88">
        <v>1438.3065823788543</v>
      </c>
      <c r="J11919" s="88">
        <v>2093.6027216737625</v>
      </c>
      <c r="K11919" s="88">
        <v>3496.4825557112708</v>
      </c>
      <c r="L11919" s="88">
        <v>3738.9528312345765</v>
      </c>
      <c r="M11919" s="88">
        <v>3784.0657965520727</v>
      </c>
    </row>
    <row r="11920" spans="3:13" x14ac:dyDescent="0.2">
      <c r="C11920" s="88">
        <v>0.59109999999999996</v>
      </c>
      <c r="D11920" s="88">
        <v>16964.633906036637</v>
      </c>
      <c r="E11920" s="88">
        <v>178.27760832939202</v>
      </c>
      <c r="F11920" s="88">
        <v>540.42924130937627</v>
      </c>
      <c r="G11920" s="88">
        <v>802.58343690019956</v>
      </c>
      <c r="H11920" s="88">
        <v>1046.4115278903882</v>
      </c>
      <c r="I11920" s="88">
        <v>1438.3293699004894</v>
      </c>
      <c r="J11920" s="88">
        <v>2093.6128103040132</v>
      </c>
      <c r="K11920" s="88">
        <v>3496.4932056826601</v>
      </c>
      <c r="L11920" s="88">
        <v>3738.9588436967374</v>
      </c>
      <c r="M11920" s="88">
        <v>3784.0691970955404</v>
      </c>
    </row>
    <row r="11921" spans="3:13" x14ac:dyDescent="0.2">
      <c r="C11921" s="88">
        <v>0.59114999999999995</v>
      </c>
      <c r="D11921" s="88">
        <v>16964.772970629667</v>
      </c>
      <c r="E11921" s="88">
        <v>178.2824254159168</v>
      </c>
      <c r="F11921" s="88">
        <v>540.43133199781278</v>
      </c>
      <c r="G11921" s="88">
        <v>802.60641617857118</v>
      </c>
      <c r="H11921" s="88">
        <v>1046.4141214218048</v>
      </c>
      <c r="I11921" s="88">
        <v>1438.3539972151052</v>
      </c>
      <c r="J11921" s="88">
        <v>2093.6324303102319</v>
      </c>
      <c r="K11921" s="88">
        <v>3496.5324065746172</v>
      </c>
      <c r="L11921" s="88">
        <v>3739.4127400916504</v>
      </c>
      <c r="M11921" s="88">
        <v>3784.0793319608829</v>
      </c>
    </row>
    <row r="11922" spans="3:13" x14ac:dyDescent="0.2">
      <c r="C11922" s="88">
        <v>0.59119999999999995</v>
      </c>
      <c r="D11922" s="88">
        <v>16964.867159791684</v>
      </c>
      <c r="E11922" s="88">
        <v>178.29964800542893</v>
      </c>
      <c r="F11922" s="88">
        <v>540.43640149569001</v>
      </c>
      <c r="G11922" s="88">
        <v>802.63714726296803</v>
      </c>
      <c r="H11922" s="88">
        <v>1046.4214363822557</v>
      </c>
      <c r="I11922" s="88">
        <v>1438.3864677785687</v>
      </c>
      <c r="J11922" s="88">
        <v>2093.6383942802063</v>
      </c>
      <c r="K11922" s="88">
        <v>3496.5542789638885</v>
      </c>
      <c r="L11922" s="88">
        <v>3739.4479074931182</v>
      </c>
      <c r="M11922" s="88">
        <v>3784.0971395171509</v>
      </c>
    </row>
    <row r="11923" spans="3:13" x14ac:dyDescent="0.2">
      <c r="C11923" s="88">
        <v>0.59125000000000005</v>
      </c>
      <c r="D11923" s="88">
        <v>16964.874846671955</v>
      </c>
      <c r="E11923" s="88">
        <v>178.30806540247886</v>
      </c>
      <c r="F11923" s="88">
        <v>540.44296193033142</v>
      </c>
      <c r="G11923" s="88">
        <v>802.6530561200575</v>
      </c>
      <c r="H11923" s="88">
        <v>1046.4407942846028</v>
      </c>
      <c r="I11923" s="88">
        <v>1438.4057109949958</v>
      </c>
      <c r="J11923" s="88">
        <v>2093.6460695983615</v>
      </c>
      <c r="K11923" s="88">
        <v>3496.575082936406</v>
      </c>
      <c r="L11923" s="88">
        <v>3739.4916785781561</v>
      </c>
      <c r="M11923" s="88">
        <v>3784.1075768657583</v>
      </c>
    </row>
    <row r="11924" spans="3:13" x14ac:dyDescent="0.2">
      <c r="C11924" s="88">
        <v>0.59130000000000005</v>
      </c>
      <c r="D11924" s="88">
        <v>16964.883601296249</v>
      </c>
      <c r="E11924" s="88">
        <v>178.31295082493762</v>
      </c>
      <c r="F11924" s="88">
        <v>540.45126659531888</v>
      </c>
      <c r="G11924" s="88">
        <v>802.66789330170559</v>
      </c>
      <c r="H11924" s="88">
        <v>1046.4500607951859</v>
      </c>
      <c r="I11924" s="88">
        <v>1438.4323881703285</v>
      </c>
      <c r="J11924" s="88">
        <v>2093.6531422441726</v>
      </c>
      <c r="K11924" s="88">
        <v>3496.6227453882684</v>
      </c>
      <c r="L11924" s="88">
        <v>3739.6032369731643</v>
      </c>
      <c r="M11924" s="88">
        <v>3784.1310510225999</v>
      </c>
    </row>
    <row r="11925" spans="3:13" x14ac:dyDescent="0.2">
      <c r="C11925" s="88">
        <v>0.59135000000000004</v>
      </c>
      <c r="D11925" s="88">
        <v>16965.06664778835</v>
      </c>
      <c r="E11925" s="88">
        <v>178.32720114738731</v>
      </c>
      <c r="F11925" s="88">
        <v>540.45260390917201</v>
      </c>
      <c r="G11925" s="88">
        <v>802.67819697624464</v>
      </c>
      <c r="H11925" s="88">
        <v>1046.4886324450849</v>
      </c>
      <c r="I11925" s="88">
        <v>1438.4394697051962</v>
      </c>
      <c r="J11925" s="88">
        <v>2093.7444382112226</v>
      </c>
      <c r="K11925" s="88">
        <v>3496.7415823091101</v>
      </c>
      <c r="L11925" s="88">
        <v>3739.6939250433475</v>
      </c>
      <c r="M11925" s="88">
        <v>3784.1749246577942</v>
      </c>
    </row>
    <row r="11926" spans="3:13" x14ac:dyDescent="0.2">
      <c r="C11926" s="88">
        <v>0.59140000000000004</v>
      </c>
      <c r="D11926" s="88">
        <v>16965.105028661728</v>
      </c>
      <c r="E11926" s="88">
        <v>178.36462717866016</v>
      </c>
      <c r="F11926" s="88">
        <v>540.45681215586137</v>
      </c>
      <c r="G11926" s="88">
        <v>802.69337014917028</v>
      </c>
      <c r="H11926" s="88">
        <v>1046.4936702689229</v>
      </c>
      <c r="I11926" s="88">
        <v>1438.4405247358613</v>
      </c>
      <c r="J11926" s="88">
        <v>2093.8237133707598</v>
      </c>
      <c r="K11926" s="88">
        <v>3496.7476132697288</v>
      </c>
      <c r="L11926" s="88">
        <v>3739.8096940129544</v>
      </c>
      <c r="M11926" s="88">
        <v>3784.1759650618901</v>
      </c>
    </row>
    <row r="11927" spans="3:13" x14ac:dyDescent="0.2">
      <c r="C11927" s="88">
        <v>0.59145000000000003</v>
      </c>
      <c r="D11927" s="88">
        <v>16965.182630592732</v>
      </c>
      <c r="E11927" s="88">
        <v>178.36909230052424</v>
      </c>
      <c r="F11927" s="88">
        <v>540.46107184416815</v>
      </c>
      <c r="G11927" s="88">
        <v>802.69372628893188</v>
      </c>
      <c r="H11927" s="88">
        <v>1046.5057508190534</v>
      </c>
      <c r="I11927" s="88">
        <v>1438.4648952692937</v>
      </c>
      <c r="J11927" s="88">
        <v>2093.8298678412407</v>
      </c>
      <c r="K11927" s="88">
        <v>3496.7623025364437</v>
      </c>
      <c r="L11927" s="88">
        <v>3739.8643510740362</v>
      </c>
      <c r="M11927" s="88">
        <v>3784.1761119348262</v>
      </c>
    </row>
    <row r="11928" spans="3:13" x14ac:dyDescent="0.2">
      <c r="C11928" s="88">
        <v>0.59150000000000003</v>
      </c>
      <c r="D11928" s="88">
        <v>16965.284134003799</v>
      </c>
      <c r="E11928" s="88">
        <v>178.39433462755369</v>
      </c>
      <c r="F11928" s="88">
        <v>540.47697865041982</v>
      </c>
      <c r="G11928" s="88">
        <v>802.70937011891783</v>
      </c>
      <c r="H11928" s="88">
        <v>1046.5290889242383</v>
      </c>
      <c r="I11928" s="88">
        <v>1438.4704473042875</v>
      </c>
      <c r="J11928" s="88">
        <v>2093.9012573711398</v>
      </c>
      <c r="K11928" s="88">
        <v>3496.7833588258868</v>
      </c>
      <c r="L11928" s="88">
        <v>3739.9025828783306</v>
      </c>
      <c r="M11928" s="88">
        <v>3784.1945121149847</v>
      </c>
    </row>
    <row r="11929" spans="3:13" x14ac:dyDescent="0.2">
      <c r="C11929" s="88">
        <v>0.59155000000000002</v>
      </c>
      <c r="D11929" s="88">
        <v>16965.43932964747</v>
      </c>
      <c r="E11929" s="88">
        <v>178.39734863917693</v>
      </c>
      <c r="F11929" s="88">
        <v>540.48101799598908</v>
      </c>
      <c r="G11929" s="88">
        <v>802.72926328888116</v>
      </c>
      <c r="H11929" s="88">
        <v>1046.5432043261158</v>
      </c>
      <c r="I11929" s="88">
        <v>1438.4817739407467</v>
      </c>
      <c r="J11929" s="88">
        <v>2093.9067807907441</v>
      </c>
      <c r="K11929" s="88">
        <v>3496.829497015271</v>
      </c>
      <c r="L11929" s="88">
        <v>3739.9557843854591</v>
      </c>
      <c r="M11929" s="88">
        <v>3784.1946068942211</v>
      </c>
    </row>
    <row r="11930" spans="3:13" x14ac:dyDescent="0.2">
      <c r="C11930" s="88">
        <v>0.59160000000000001</v>
      </c>
      <c r="D11930" s="88">
        <v>16965.541443084927</v>
      </c>
      <c r="E11930" s="88">
        <v>178.41530455142583</v>
      </c>
      <c r="F11930" s="88">
        <v>540.49273620373697</v>
      </c>
      <c r="G11930" s="88">
        <v>802.77079545527522</v>
      </c>
      <c r="H11930" s="88">
        <v>1046.5482140380022</v>
      </c>
      <c r="I11930" s="88">
        <v>1438.4999617156072</v>
      </c>
      <c r="J11930" s="88">
        <v>2093.9103565657865</v>
      </c>
      <c r="K11930" s="88">
        <v>3496.9431971758167</v>
      </c>
      <c r="L11930" s="88">
        <v>3740.0320548697118</v>
      </c>
      <c r="M11930" s="88">
        <v>3784.2004747417959</v>
      </c>
    </row>
    <row r="11931" spans="3:13" x14ac:dyDescent="0.2">
      <c r="C11931" s="88">
        <v>0.59165000000000001</v>
      </c>
      <c r="D11931" s="88">
        <v>16965.55323643508</v>
      </c>
      <c r="E11931" s="88">
        <v>178.41530455142583</v>
      </c>
      <c r="F11931" s="88">
        <v>540.50477445566548</v>
      </c>
      <c r="G11931" s="88">
        <v>802.78204357126606</v>
      </c>
      <c r="H11931" s="88">
        <v>1046.5811169212379</v>
      </c>
      <c r="I11931" s="88">
        <v>1438.5866021780253</v>
      </c>
      <c r="J11931" s="88">
        <v>2093.9508686307331</v>
      </c>
      <c r="K11931" s="88">
        <v>3497.0233127187958</v>
      </c>
      <c r="L11931" s="88">
        <v>3740.1101494377554</v>
      </c>
      <c r="M11931" s="88">
        <v>3784.2390704960771</v>
      </c>
    </row>
    <row r="11932" spans="3:13" x14ac:dyDescent="0.2">
      <c r="C11932" s="88">
        <v>0.5917</v>
      </c>
      <c r="D11932" s="88">
        <v>16965.817990564159</v>
      </c>
      <c r="E11932" s="88">
        <v>178.42296676716433</v>
      </c>
      <c r="F11932" s="88">
        <v>540.51039508745725</v>
      </c>
      <c r="G11932" s="88">
        <v>802.81851170424989</v>
      </c>
      <c r="H11932" s="88">
        <v>1046.6390201780455</v>
      </c>
      <c r="I11932" s="88">
        <v>1438.6230378577784</v>
      </c>
      <c r="J11932" s="88">
        <v>2093.957978239247</v>
      </c>
      <c r="K11932" s="88">
        <v>3497.0610783351372</v>
      </c>
      <c r="L11932" s="88">
        <v>3740.1490400694493</v>
      </c>
      <c r="M11932" s="88">
        <v>3784.2789258990251</v>
      </c>
    </row>
    <row r="11933" spans="3:13" x14ac:dyDescent="0.2">
      <c r="C11933" s="88">
        <v>0.59175</v>
      </c>
      <c r="D11933" s="88">
        <v>16965.90184685207</v>
      </c>
      <c r="E11933" s="88">
        <v>178.42839478225778</v>
      </c>
      <c r="F11933" s="88">
        <v>540.51256259534875</v>
      </c>
      <c r="G11933" s="88">
        <v>802.84110509416314</v>
      </c>
      <c r="H11933" s="88">
        <v>1046.6569575780677</v>
      </c>
      <c r="I11933" s="88">
        <v>1438.6344064736522</v>
      </c>
      <c r="J11933" s="88">
        <v>2093.9979782294772</v>
      </c>
      <c r="K11933" s="88">
        <v>3497.0698868672125</v>
      </c>
      <c r="L11933" s="88">
        <v>3740.4620378930022</v>
      </c>
      <c r="M11933" s="88">
        <v>3784.286431133567</v>
      </c>
    </row>
    <row r="11934" spans="3:13" x14ac:dyDescent="0.2">
      <c r="C11934" s="88">
        <v>0.59179999999999999</v>
      </c>
      <c r="D11934" s="88">
        <v>16966.043115652377</v>
      </c>
      <c r="E11934" s="88">
        <v>178.43799844615205</v>
      </c>
      <c r="F11934" s="88">
        <v>540.52679203257003</v>
      </c>
      <c r="G11934" s="88">
        <v>802.85176415789419</v>
      </c>
      <c r="H11934" s="88">
        <v>1046.6592724555649</v>
      </c>
      <c r="I11934" s="88">
        <v>1438.6837686828544</v>
      </c>
      <c r="J11934" s="88">
        <v>2094.0294930177429</v>
      </c>
      <c r="K11934" s="88">
        <v>3497.1768565929688</v>
      </c>
      <c r="L11934" s="88">
        <v>3740.5382725279806</v>
      </c>
      <c r="M11934" s="88">
        <v>3784.289053703636</v>
      </c>
    </row>
    <row r="11935" spans="3:13" x14ac:dyDescent="0.2">
      <c r="C11935" s="88">
        <v>0.59184999999999999</v>
      </c>
      <c r="D11935" s="88">
        <v>16966.121487862187</v>
      </c>
      <c r="E11935" s="88">
        <v>178.45534411007066</v>
      </c>
      <c r="F11935" s="88">
        <v>540.53217135545265</v>
      </c>
      <c r="G11935" s="88">
        <v>802.86724404591405</v>
      </c>
      <c r="H11935" s="88">
        <v>1046.6622884693916</v>
      </c>
      <c r="I11935" s="88">
        <v>1438.6941976201711</v>
      </c>
      <c r="J11935" s="88">
        <v>2094.0369988406155</v>
      </c>
      <c r="K11935" s="88">
        <v>3497.198464832908</v>
      </c>
      <c r="L11935" s="88">
        <v>3740.5740317743712</v>
      </c>
      <c r="M11935" s="88">
        <v>3784.3000381562588</v>
      </c>
    </row>
    <row r="11936" spans="3:13" x14ac:dyDescent="0.2">
      <c r="C11936" s="88">
        <v>0.59189999999999998</v>
      </c>
      <c r="D11936" s="88">
        <v>16966.300376950196</v>
      </c>
      <c r="E11936" s="88">
        <v>178.45566824081016</v>
      </c>
      <c r="F11936" s="88">
        <v>540.5345753773945</v>
      </c>
      <c r="G11936" s="88">
        <v>802.88427239139401</v>
      </c>
      <c r="H11936" s="88">
        <v>1046.6984573550712</v>
      </c>
      <c r="I11936" s="88">
        <v>1438.7651942763214</v>
      </c>
      <c r="J11936" s="88">
        <v>2094.0442033867166</v>
      </c>
      <c r="K11936" s="88">
        <v>3497.2410378015848</v>
      </c>
      <c r="L11936" s="88">
        <v>3740.6102309941507</v>
      </c>
      <c r="M11936" s="88">
        <v>3784.3838910193513</v>
      </c>
    </row>
    <row r="11937" spans="3:13" x14ac:dyDescent="0.2">
      <c r="C11937" s="88">
        <v>0.59194999999999998</v>
      </c>
      <c r="D11937" s="88">
        <v>16966.554405659648</v>
      </c>
      <c r="E11937" s="88">
        <v>178.4798409721916</v>
      </c>
      <c r="F11937" s="88">
        <v>540.53825726774994</v>
      </c>
      <c r="G11937" s="88">
        <v>802.90644042841723</v>
      </c>
      <c r="H11937" s="88">
        <v>1046.7518725465143</v>
      </c>
      <c r="I11937" s="88">
        <v>1438.7804653138892</v>
      </c>
      <c r="J11937" s="88">
        <v>2094.0489895972678</v>
      </c>
      <c r="K11937" s="88">
        <v>3497.2606394989211</v>
      </c>
      <c r="L11937" s="88">
        <v>3740.6735470950498</v>
      </c>
      <c r="M11937" s="88">
        <v>3784.3989002771577</v>
      </c>
    </row>
    <row r="11938" spans="3:13" x14ac:dyDescent="0.2">
      <c r="C11938" s="88">
        <v>0.59199999999999997</v>
      </c>
      <c r="D11938" s="88">
        <v>16966.636622493024</v>
      </c>
      <c r="E11938" s="88">
        <v>178.48970030543023</v>
      </c>
      <c r="F11938" s="88">
        <v>540.54500929061942</v>
      </c>
      <c r="G11938" s="88">
        <v>802.90802472867927</v>
      </c>
      <c r="H11938" s="88">
        <v>1046.8112777044335</v>
      </c>
      <c r="I11938" s="88">
        <v>1438.8030533025549</v>
      </c>
      <c r="J11938" s="88">
        <v>2094.084432599881</v>
      </c>
      <c r="K11938" s="88">
        <v>3497.2721140541121</v>
      </c>
      <c r="L11938" s="88">
        <v>3740.6769337709452</v>
      </c>
      <c r="M11938" s="88">
        <v>3784.4060280785452</v>
      </c>
    </row>
    <row r="11939" spans="3:13" x14ac:dyDescent="0.2">
      <c r="C11939" s="88">
        <v>0.59204999999999997</v>
      </c>
      <c r="D11939" s="88">
        <v>16966.776742026301</v>
      </c>
      <c r="E11939" s="88">
        <v>178.49236941889831</v>
      </c>
      <c r="F11939" s="88">
        <v>540.56245942896476</v>
      </c>
      <c r="G11939" s="88">
        <v>802.91190869614456</v>
      </c>
      <c r="H11939" s="88">
        <v>1046.8269800021098</v>
      </c>
      <c r="I11939" s="88">
        <v>1438.8148911550206</v>
      </c>
      <c r="J11939" s="88">
        <v>2094.1130904332035</v>
      </c>
      <c r="K11939" s="88">
        <v>3497.405853244175</v>
      </c>
      <c r="L11939" s="88">
        <v>3740.7051531314405</v>
      </c>
      <c r="M11939" s="88">
        <v>3784.43232790817</v>
      </c>
    </row>
    <row r="11940" spans="3:13" x14ac:dyDescent="0.2">
      <c r="C11940" s="88">
        <v>0.59209999999999996</v>
      </c>
      <c r="D11940" s="88">
        <v>16966.789569623303</v>
      </c>
      <c r="E11940" s="88">
        <v>178.50092523491639</v>
      </c>
      <c r="F11940" s="88">
        <v>540.58048721362275</v>
      </c>
      <c r="G11940" s="88">
        <v>802.93873777123326</v>
      </c>
      <c r="H11940" s="88">
        <v>1046.886976277498</v>
      </c>
      <c r="I11940" s="88">
        <v>1438.8161233172596</v>
      </c>
      <c r="J11940" s="88">
        <v>2094.1392995890255</v>
      </c>
      <c r="K11940" s="88">
        <v>3497.4370560193938</v>
      </c>
      <c r="L11940" s="88">
        <v>3740.741900119167</v>
      </c>
      <c r="M11940" s="88">
        <v>3784.442074582053</v>
      </c>
    </row>
    <row r="11941" spans="3:13" x14ac:dyDescent="0.2">
      <c r="C11941" s="88">
        <v>0.59214999999999995</v>
      </c>
      <c r="D11941" s="88">
        <v>16966.848955158061</v>
      </c>
      <c r="E11941" s="88">
        <v>178.53462759547165</v>
      </c>
      <c r="F11941" s="88">
        <v>540.58208556937825</v>
      </c>
      <c r="G11941" s="88">
        <v>802.94194377277927</v>
      </c>
      <c r="H11941" s="88">
        <v>1046.8960418578608</v>
      </c>
      <c r="I11941" s="88">
        <v>1438.8169769969463</v>
      </c>
      <c r="J11941" s="88">
        <v>2094.1525432379053</v>
      </c>
      <c r="K11941" s="88">
        <v>3497.4842119090172</v>
      </c>
      <c r="L11941" s="88">
        <v>3740.8792414939217</v>
      </c>
      <c r="M11941" s="88">
        <v>3784.4523293727784</v>
      </c>
    </row>
    <row r="11942" spans="3:13" x14ac:dyDescent="0.2">
      <c r="C11942" s="88">
        <v>0.59219999999999995</v>
      </c>
      <c r="D11942" s="88">
        <v>16966.884151888775</v>
      </c>
      <c r="E11942" s="88">
        <v>178.53965674835672</v>
      </c>
      <c r="F11942" s="88">
        <v>540.58382351746559</v>
      </c>
      <c r="G11942" s="88">
        <v>802.94786993262778</v>
      </c>
      <c r="H11942" s="88">
        <v>1046.9036333014792</v>
      </c>
      <c r="I11942" s="88">
        <v>1438.8320347916674</v>
      </c>
      <c r="J11942" s="88">
        <v>2094.2501705562695</v>
      </c>
      <c r="K11942" s="88">
        <v>3497.5310909837772</v>
      </c>
      <c r="L11942" s="88">
        <v>3741.0628792270386</v>
      </c>
      <c r="M11942" s="88">
        <v>3784.4625842550704</v>
      </c>
    </row>
    <row r="11943" spans="3:13" x14ac:dyDescent="0.2">
      <c r="C11943" s="88">
        <v>0.59225000000000005</v>
      </c>
      <c r="D11943" s="88">
        <v>16967.245323342093</v>
      </c>
      <c r="E11943" s="88">
        <v>178.55285376380652</v>
      </c>
      <c r="F11943" s="88">
        <v>540.59517873383174</v>
      </c>
      <c r="G11943" s="88">
        <v>802.9560151451592</v>
      </c>
      <c r="H11943" s="88">
        <v>1046.9240108402259</v>
      </c>
      <c r="I11943" s="88">
        <v>1438.8484820277508</v>
      </c>
      <c r="J11943" s="88">
        <v>2094.2871795493729</v>
      </c>
      <c r="K11943" s="88">
        <v>3497.6652964965651</v>
      </c>
      <c r="L11943" s="88">
        <v>3741.2560746119561</v>
      </c>
      <c r="M11943" s="88">
        <v>3784.4821710176429</v>
      </c>
    </row>
    <row r="11944" spans="3:13" x14ac:dyDescent="0.2">
      <c r="C11944" s="88">
        <v>0.59230000000000005</v>
      </c>
      <c r="D11944" s="88">
        <v>16967.45648834145</v>
      </c>
      <c r="E11944" s="88">
        <v>178.55285376380652</v>
      </c>
      <c r="F11944" s="88">
        <v>540.59918545220353</v>
      </c>
      <c r="G11944" s="88">
        <v>802.96048481928483</v>
      </c>
      <c r="H11944" s="88">
        <v>1046.9364306384696</v>
      </c>
      <c r="I11944" s="88">
        <v>1438.9190245922259</v>
      </c>
      <c r="J11944" s="88">
        <v>2094.3021449534494</v>
      </c>
      <c r="K11944" s="88">
        <v>3497.7368666901707</v>
      </c>
      <c r="L11944" s="88">
        <v>3741.28835993032</v>
      </c>
      <c r="M11944" s="88">
        <v>3784.5178202587085</v>
      </c>
    </row>
    <row r="11945" spans="3:13" x14ac:dyDescent="0.2">
      <c r="C11945" s="88">
        <v>0.59235000000000004</v>
      </c>
      <c r="D11945" s="88">
        <v>16967.477639512439</v>
      </c>
      <c r="E11945" s="88">
        <v>178.5618724705555</v>
      </c>
      <c r="F11945" s="88">
        <v>540.61316491155003</v>
      </c>
      <c r="G11945" s="88">
        <v>802.99250410196692</v>
      </c>
      <c r="H11945" s="88">
        <v>1046.9396536724466</v>
      </c>
      <c r="I11945" s="88">
        <v>1438.9225346513836</v>
      </c>
      <c r="J11945" s="88">
        <v>2094.3547154589746</v>
      </c>
      <c r="K11945" s="88">
        <v>3497.7759265619693</v>
      </c>
      <c r="L11945" s="88">
        <v>3741.34881543762</v>
      </c>
      <c r="M11945" s="88">
        <v>3784.5403089784031</v>
      </c>
    </row>
    <row r="11946" spans="3:13" x14ac:dyDescent="0.2">
      <c r="C11946" s="88">
        <v>0.59240000000000004</v>
      </c>
      <c r="D11946" s="88">
        <v>16967.487405587086</v>
      </c>
      <c r="E11946" s="88">
        <v>178.58718828100427</v>
      </c>
      <c r="F11946" s="88">
        <v>540.63806117359491</v>
      </c>
      <c r="G11946" s="88">
        <v>803.06145852951204</v>
      </c>
      <c r="H11946" s="88">
        <v>1046.9623329957303</v>
      </c>
      <c r="I11946" s="88">
        <v>1438.9569418330479</v>
      </c>
      <c r="J11946" s="88">
        <v>2094.3629983300166</v>
      </c>
      <c r="K11946" s="88">
        <v>3497.7962222207589</v>
      </c>
      <c r="L11946" s="88">
        <v>3741.4345596707108</v>
      </c>
      <c r="M11946" s="88">
        <v>3784.5619058761376</v>
      </c>
    </row>
    <row r="11947" spans="3:13" x14ac:dyDescent="0.2">
      <c r="C11947" s="88">
        <v>0.59245000000000003</v>
      </c>
      <c r="D11947" s="88">
        <v>16967.627941706571</v>
      </c>
      <c r="E11947" s="88">
        <v>178.60775815864781</v>
      </c>
      <c r="F11947" s="88">
        <v>540.64580964424795</v>
      </c>
      <c r="G11947" s="88">
        <v>803.06399661087426</v>
      </c>
      <c r="H11947" s="88">
        <v>1046.9843190178808</v>
      </c>
      <c r="I11947" s="88">
        <v>1438.9777172353924</v>
      </c>
      <c r="J11947" s="88">
        <v>2094.3665022720497</v>
      </c>
      <c r="K11947" s="88">
        <v>3497.9028051469545</v>
      </c>
      <c r="L11947" s="88">
        <v>3741.4929756024158</v>
      </c>
      <c r="M11947" s="88">
        <v>3784.5914249027055</v>
      </c>
    </row>
    <row r="11948" spans="3:13" x14ac:dyDescent="0.2">
      <c r="C11948" s="88">
        <v>0.59250000000000003</v>
      </c>
      <c r="D11948" s="88">
        <v>16968.312215772075</v>
      </c>
      <c r="E11948" s="88">
        <v>178.63096691689589</v>
      </c>
      <c r="F11948" s="88">
        <v>540.67133934549202</v>
      </c>
      <c r="G11948" s="88">
        <v>803.07293173915423</v>
      </c>
      <c r="H11948" s="88">
        <v>1046.9917399315141</v>
      </c>
      <c r="I11948" s="88">
        <v>1438.9938325110861</v>
      </c>
      <c r="J11948" s="88">
        <v>2094.3859885405095</v>
      </c>
      <c r="K11948" s="88">
        <v>3497.9488635068255</v>
      </c>
      <c r="L11948" s="88">
        <v>3741.8380601163349</v>
      </c>
      <c r="M11948" s="88">
        <v>3784.5973065182748</v>
      </c>
    </row>
    <row r="11949" spans="3:13" x14ac:dyDescent="0.2">
      <c r="C11949" s="88">
        <v>0.59255000000000002</v>
      </c>
      <c r="D11949" s="88">
        <v>16968.378336015219</v>
      </c>
      <c r="E11949" s="88">
        <v>178.63096691689589</v>
      </c>
      <c r="F11949" s="88">
        <v>540.67480801733109</v>
      </c>
      <c r="G11949" s="88">
        <v>803.07817792475134</v>
      </c>
      <c r="H11949" s="88">
        <v>1046.9989166451251</v>
      </c>
      <c r="I11949" s="88">
        <v>1439.0022955603349</v>
      </c>
      <c r="J11949" s="88">
        <v>2094.3926693813114</v>
      </c>
      <c r="K11949" s="88">
        <v>3498.0241306203529</v>
      </c>
      <c r="L11949" s="88">
        <v>3741.8735117872002</v>
      </c>
      <c r="M11949" s="88">
        <v>3784.6029195740293</v>
      </c>
    </row>
    <row r="11950" spans="3:13" x14ac:dyDescent="0.2">
      <c r="C11950" s="88">
        <v>0.59260000000000002</v>
      </c>
      <c r="D11950" s="88">
        <v>16968.432141138393</v>
      </c>
      <c r="E11950" s="88">
        <v>178.66262373530026</v>
      </c>
      <c r="F11950" s="88">
        <v>540.67507428581757</v>
      </c>
      <c r="G11950" s="88">
        <v>803.07822838508355</v>
      </c>
      <c r="H11950" s="88">
        <v>1046.9999394745164</v>
      </c>
      <c r="I11950" s="88">
        <v>1439.0106059246359</v>
      </c>
      <c r="J11950" s="88">
        <v>2094.4380930763218</v>
      </c>
      <c r="K11950" s="88">
        <v>3498.0600996299127</v>
      </c>
      <c r="L11950" s="88">
        <v>3741.9669254854634</v>
      </c>
      <c r="M11950" s="88">
        <v>3784.6364215857939</v>
      </c>
    </row>
    <row r="11951" spans="3:13" x14ac:dyDescent="0.2">
      <c r="C11951" s="88">
        <v>0.59265000000000001</v>
      </c>
      <c r="D11951" s="88">
        <v>16968.455035049981</v>
      </c>
      <c r="E11951" s="88">
        <v>178.66262373530026</v>
      </c>
      <c r="F11951" s="88">
        <v>540.67733117378157</v>
      </c>
      <c r="G11951" s="88">
        <v>803.0802608656536</v>
      </c>
      <c r="H11951" s="88">
        <v>1047.0168900486979</v>
      </c>
      <c r="I11951" s="88">
        <v>1439.0124627270234</v>
      </c>
      <c r="J11951" s="88">
        <v>2094.5536715250282</v>
      </c>
      <c r="K11951" s="88">
        <v>3498.1278871113091</v>
      </c>
      <c r="L11951" s="88">
        <v>3741.9851109605461</v>
      </c>
      <c r="M11951" s="88">
        <v>3784.6576734679097</v>
      </c>
    </row>
    <row r="11952" spans="3:13" x14ac:dyDescent="0.2">
      <c r="C11952" s="88">
        <v>0.5927</v>
      </c>
      <c r="D11952" s="88">
        <v>16968.687073920839</v>
      </c>
      <c r="E11952" s="88">
        <v>178.66262373530026</v>
      </c>
      <c r="F11952" s="88">
        <v>540.67747591287798</v>
      </c>
      <c r="G11952" s="88">
        <v>803.08987251046392</v>
      </c>
      <c r="H11952" s="88">
        <v>1047.0656974791973</v>
      </c>
      <c r="I11952" s="88">
        <v>1439.0154127126202</v>
      </c>
      <c r="J11952" s="88">
        <v>2094.6029392923651</v>
      </c>
      <c r="K11952" s="88">
        <v>3498.1295516125851</v>
      </c>
      <c r="L11952" s="88">
        <v>3742.0895202670035</v>
      </c>
      <c r="M11952" s="88">
        <v>3784.7082742131593</v>
      </c>
    </row>
    <row r="11953" spans="3:13" x14ac:dyDescent="0.2">
      <c r="C11953" s="88">
        <v>0.59275</v>
      </c>
      <c r="D11953" s="88">
        <v>16968.793544038181</v>
      </c>
      <c r="E11953" s="88">
        <v>178.67984953151881</v>
      </c>
      <c r="F11953" s="88">
        <v>540.68851684445508</v>
      </c>
      <c r="G11953" s="88">
        <v>803.09352475714013</v>
      </c>
      <c r="H11953" s="88">
        <v>1047.1080395317454</v>
      </c>
      <c r="I11953" s="88">
        <v>1439.0185020472136</v>
      </c>
      <c r="J11953" s="88">
        <v>2094.6638785662726</v>
      </c>
      <c r="K11953" s="88">
        <v>3498.1698111774972</v>
      </c>
      <c r="L11953" s="88">
        <v>3742.1511483617328</v>
      </c>
      <c r="M11953" s="88">
        <v>3784.7659642572298</v>
      </c>
    </row>
    <row r="11954" spans="3:13" x14ac:dyDescent="0.2">
      <c r="C11954" s="88">
        <v>0.59279999999999999</v>
      </c>
      <c r="D11954" s="88">
        <v>16968.809291728281</v>
      </c>
      <c r="E11954" s="88">
        <v>178.68217792448741</v>
      </c>
      <c r="F11954" s="88">
        <v>540.68946156857464</v>
      </c>
      <c r="G11954" s="88">
        <v>803.12272761237409</v>
      </c>
      <c r="H11954" s="88">
        <v>1047.1287773025279</v>
      </c>
      <c r="I11954" s="88">
        <v>1439.0320551644004</v>
      </c>
      <c r="J11954" s="88">
        <v>2094.6673203227501</v>
      </c>
      <c r="K11954" s="88">
        <v>3498.2138650208508</v>
      </c>
      <c r="L11954" s="88">
        <v>3742.2300950950162</v>
      </c>
      <c r="M11954" s="88">
        <v>3784.785669054907</v>
      </c>
    </row>
    <row r="11955" spans="3:13" x14ac:dyDescent="0.2">
      <c r="C11955" s="88">
        <v>0.59284999999999999</v>
      </c>
      <c r="D11955" s="88">
        <v>16968.824057478738</v>
      </c>
      <c r="E11955" s="88">
        <v>178.69011356702504</v>
      </c>
      <c r="F11955" s="88">
        <v>540.69160072415843</v>
      </c>
      <c r="G11955" s="88">
        <v>803.15079227619481</v>
      </c>
      <c r="H11955" s="88">
        <v>1047.1345855456011</v>
      </c>
      <c r="I11955" s="88">
        <v>1439.0369899169032</v>
      </c>
      <c r="J11955" s="88">
        <v>2094.7209688978373</v>
      </c>
      <c r="K11955" s="88">
        <v>3498.2482990667631</v>
      </c>
      <c r="L11955" s="88">
        <v>3742.256337676441</v>
      </c>
      <c r="M11955" s="88">
        <v>3784.8056979769758</v>
      </c>
    </row>
    <row r="11956" spans="3:13" x14ac:dyDescent="0.2">
      <c r="C11956" s="88">
        <v>0.59289999999999998</v>
      </c>
      <c r="D11956" s="88">
        <v>16969.082220329343</v>
      </c>
      <c r="E11956" s="88">
        <v>178.69186067013288</v>
      </c>
      <c r="F11956" s="88">
        <v>540.70916276830758</v>
      </c>
      <c r="G11956" s="88">
        <v>803.154214227181</v>
      </c>
      <c r="H11956" s="88">
        <v>1047.1451794777331</v>
      </c>
      <c r="I11956" s="88">
        <v>1439.0521978467086</v>
      </c>
      <c r="J11956" s="88">
        <v>2094.7539088858202</v>
      </c>
      <c r="K11956" s="88">
        <v>3498.2865352488116</v>
      </c>
      <c r="L11956" s="88">
        <v>3742.3659648466733</v>
      </c>
      <c r="M11956" s="88">
        <v>3784.8604984800977</v>
      </c>
    </row>
    <row r="11957" spans="3:13" x14ac:dyDescent="0.2">
      <c r="C11957" s="88">
        <v>0.59294999999999998</v>
      </c>
      <c r="D11957" s="88">
        <v>16969.199436636787</v>
      </c>
      <c r="E11957" s="88">
        <v>178.70960439507417</v>
      </c>
      <c r="F11957" s="88">
        <v>540.71340284346752</v>
      </c>
      <c r="G11957" s="88">
        <v>803.17566534950083</v>
      </c>
      <c r="H11957" s="88">
        <v>1047.1536054088665</v>
      </c>
      <c r="I11957" s="88">
        <v>1439.0526306340685</v>
      </c>
      <c r="J11957" s="88">
        <v>2094.7730878074876</v>
      </c>
      <c r="K11957" s="88">
        <v>3498.335375798315</v>
      </c>
      <c r="L11957" s="88">
        <v>3742.7621731888239</v>
      </c>
      <c r="M11957" s="88">
        <v>3784.8639995588173</v>
      </c>
    </row>
    <row r="11958" spans="3:13" x14ac:dyDescent="0.2">
      <c r="C11958" s="88">
        <v>0.59299999999999997</v>
      </c>
      <c r="D11958" s="88">
        <v>16969.352047096319</v>
      </c>
      <c r="E11958" s="88">
        <v>178.71980443418124</v>
      </c>
      <c r="F11958" s="88">
        <v>540.71595525867724</v>
      </c>
      <c r="G11958" s="88">
        <v>803.20058577292139</v>
      </c>
      <c r="H11958" s="88">
        <v>1047.1648096728945</v>
      </c>
      <c r="I11958" s="88">
        <v>1439.0587335516047</v>
      </c>
      <c r="J11958" s="88">
        <v>2094.8034988765648</v>
      </c>
      <c r="K11958" s="88">
        <v>3498.5813785794567</v>
      </c>
      <c r="L11958" s="88">
        <v>3742.8067843052195</v>
      </c>
      <c r="M11958" s="88">
        <v>3784.9114297244241</v>
      </c>
    </row>
    <row r="11959" spans="3:13" x14ac:dyDescent="0.2">
      <c r="C11959" s="88">
        <v>0.59304999999999997</v>
      </c>
      <c r="D11959" s="88">
        <v>16969.587911553681</v>
      </c>
      <c r="E11959" s="88">
        <v>178.74492690918123</v>
      </c>
      <c r="F11959" s="88">
        <v>540.72121238812224</v>
      </c>
      <c r="G11959" s="88">
        <v>803.20644732760547</v>
      </c>
      <c r="H11959" s="88">
        <v>1047.1874203833895</v>
      </c>
      <c r="I11959" s="88">
        <v>1439.0631215737617</v>
      </c>
      <c r="J11959" s="88">
        <v>2094.829106200576</v>
      </c>
      <c r="K11959" s="88">
        <v>3498.6916006806105</v>
      </c>
      <c r="L11959" s="88">
        <v>3742.9106540990697</v>
      </c>
      <c r="M11959" s="88">
        <v>3784.9291614308481</v>
      </c>
    </row>
    <row r="11960" spans="3:13" x14ac:dyDescent="0.2">
      <c r="C11960" s="88">
        <v>0.59309999999999996</v>
      </c>
      <c r="D11960" s="88">
        <v>16969.883811535819</v>
      </c>
      <c r="E11960" s="88">
        <v>178.76359509302165</v>
      </c>
      <c r="F11960" s="88">
        <v>540.72182507052139</v>
      </c>
      <c r="G11960" s="88">
        <v>803.21189561079836</v>
      </c>
      <c r="H11960" s="88">
        <v>1047.2037442505789</v>
      </c>
      <c r="I11960" s="88">
        <v>1439.0771331592719</v>
      </c>
      <c r="J11960" s="88">
        <v>2094.8426580045989</v>
      </c>
      <c r="K11960" s="88">
        <v>3498.752600573082</v>
      </c>
      <c r="L11960" s="88">
        <v>3742.9471023791939</v>
      </c>
      <c r="M11960" s="88">
        <v>3784.9323572654525</v>
      </c>
    </row>
    <row r="11961" spans="3:13" x14ac:dyDescent="0.2">
      <c r="C11961" s="88">
        <v>0.59314999999999996</v>
      </c>
      <c r="D11961" s="88">
        <v>16969.898284231218</v>
      </c>
      <c r="E11961" s="88">
        <v>178.76456231923385</v>
      </c>
      <c r="F11961" s="88">
        <v>540.73098467428554</v>
      </c>
      <c r="G11961" s="88">
        <v>803.21747054263233</v>
      </c>
      <c r="H11961" s="88">
        <v>1047.2055074477635</v>
      </c>
      <c r="I11961" s="88">
        <v>1439.0910402656968</v>
      </c>
      <c r="J11961" s="88">
        <v>2094.8585692412566</v>
      </c>
      <c r="K11961" s="88">
        <v>3498.7678366366367</v>
      </c>
      <c r="L11961" s="88">
        <v>3742.9775400846675</v>
      </c>
      <c r="M11961" s="88">
        <v>3784.9358861525216</v>
      </c>
    </row>
    <row r="11962" spans="3:13" x14ac:dyDescent="0.2">
      <c r="C11962" s="88">
        <v>0.59319999999999995</v>
      </c>
      <c r="D11962" s="88">
        <v>16970.085445263761</v>
      </c>
      <c r="E11962" s="88">
        <v>178.76613108466245</v>
      </c>
      <c r="F11962" s="88">
        <v>540.73542048259742</v>
      </c>
      <c r="G11962" s="88">
        <v>803.21806550633482</v>
      </c>
      <c r="H11962" s="88">
        <v>1047.2187464248823</v>
      </c>
      <c r="I11962" s="88">
        <v>1439.0939306397099</v>
      </c>
      <c r="J11962" s="88">
        <v>2094.8798897420847</v>
      </c>
      <c r="K11962" s="88">
        <v>3498.810769153622</v>
      </c>
      <c r="L11962" s="88">
        <v>3743.0153845928103</v>
      </c>
      <c r="M11962" s="88">
        <v>3784.9463011186745</v>
      </c>
    </row>
    <row r="11963" spans="3:13" x14ac:dyDescent="0.2">
      <c r="C11963" s="88">
        <v>0.59325000000000006</v>
      </c>
      <c r="D11963" s="88">
        <v>16970.182715736613</v>
      </c>
      <c r="E11963" s="88">
        <v>178.77566834809386</v>
      </c>
      <c r="F11963" s="88">
        <v>540.78121738618484</v>
      </c>
      <c r="G11963" s="88">
        <v>803.2610512908318</v>
      </c>
      <c r="H11963" s="88">
        <v>1047.2273548505996</v>
      </c>
      <c r="I11963" s="88">
        <v>1439.0977090376414</v>
      </c>
      <c r="J11963" s="88">
        <v>2094.9184114302625</v>
      </c>
      <c r="K11963" s="88">
        <v>3498.8585955951885</v>
      </c>
      <c r="L11963" s="88">
        <v>3743.0287270662748</v>
      </c>
      <c r="M11963" s="88">
        <v>3784.9484547793363</v>
      </c>
    </row>
    <row r="11964" spans="3:13" x14ac:dyDescent="0.2">
      <c r="C11964" s="88">
        <v>0.59330000000000005</v>
      </c>
      <c r="D11964" s="88">
        <v>16970.245169095666</v>
      </c>
      <c r="E11964" s="88">
        <v>178.78683812351119</v>
      </c>
      <c r="F11964" s="88">
        <v>540.78381567056522</v>
      </c>
      <c r="G11964" s="88">
        <v>803.26394288815209</v>
      </c>
      <c r="H11964" s="88">
        <v>1047.2334276364713</v>
      </c>
      <c r="I11964" s="88">
        <v>1439.1035261754346</v>
      </c>
      <c r="J11964" s="88">
        <v>2095.0021057868043</v>
      </c>
      <c r="K11964" s="88">
        <v>3499.0813807084592</v>
      </c>
      <c r="L11964" s="88">
        <v>3743.0673892267105</v>
      </c>
      <c r="M11964" s="88">
        <v>3784.9625312015992</v>
      </c>
    </row>
    <row r="11965" spans="3:13" x14ac:dyDescent="0.2">
      <c r="C11965" s="88">
        <v>0.59335000000000004</v>
      </c>
      <c r="D11965" s="88">
        <v>16970.254887707903</v>
      </c>
      <c r="E11965" s="88">
        <v>178.81503317352235</v>
      </c>
      <c r="F11965" s="88">
        <v>540.78759919911408</v>
      </c>
      <c r="G11965" s="88">
        <v>803.27996271260236</v>
      </c>
      <c r="H11965" s="88">
        <v>1047.2356268301564</v>
      </c>
      <c r="I11965" s="88">
        <v>1439.1280958848588</v>
      </c>
      <c r="J11965" s="88">
        <v>2095.0331700228744</v>
      </c>
      <c r="K11965" s="88">
        <v>3499.1050501481977</v>
      </c>
      <c r="L11965" s="88">
        <v>3743.1131904115368</v>
      </c>
      <c r="M11965" s="88">
        <v>3784.9798870398013</v>
      </c>
    </row>
    <row r="11966" spans="3:13" x14ac:dyDescent="0.2">
      <c r="C11966" s="88">
        <v>0.59340000000000004</v>
      </c>
      <c r="D11966" s="88">
        <v>16970.506331806773</v>
      </c>
      <c r="E11966" s="88">
        <v>178.85158997045801</v>
      </c>
      <c r="F11966" s="88">
        <v>540.80432667459127</v>
      </c>
      <c r="G11966" s="88">
        <v>803.28317146782547</v>
      </c>
      <c r="H11966" s="88">
        <v>1047.2711798461492</v>
      </c>
      <c r="I11966" s="88">
        <v>1439.1281791497008</v>
      </c>
      <c r="J11966" s="88">
        <v>2095.049871783769</v>
      </c>
      <c r="K11966" s="88">
        <v>3499.2597200284745</v>
      </c>
      <c r="L11966" s="88">
        <v>3743.1180515765896</v>
      </c>
      <c r="M11966" s="88">
        <v>3785.0069966457359</v>
      </c>
    </row>
    <row r="11967" spans="3:13" x14ac:dyDescent="0.2">
      <c r="C11967" s="88">
        <v>0.59345000000000003</v>
      </c>
      <c r="D11967" s="88">
        <v>16970.604062242626</v>
      </c>
      <c r="E11967" s="88">
        <v>178.85407739441871</v>
      </c>
      <c r="F11967" s="88">
        <v>540.82515254899408</v>
      </c>
      <c r="G11967" s="88">
        <v>803.29653327339747</v>
      </c>
      <c r="H11967" s="88">
        <v>1047.2792749441646</v>
      </c>
      <c r="I11967" s="88">
        <v>1439.1525333833492</v>
      </c>
      <c r="J11967" s="88">
        <v>2095.0609873921512</v>
      </c>
      <c r="K11967" s="88">
        <v>3499.2811510724619</v>
      </c>
      <c r="L11967" s="88">
        <v>3743.1994868425277</v>
      </c>
      <c r="M11967" s="88">
        <v>3785.0099808231603</v>
      </c>
    </row>
    <row r="11968" spans="3:13" x14ac:dyDescent="0.2">
      <c r="C11968" s="88">
        <v>0.59350000000000003</v>
      </c>
      <c r="D11968" s="88">
        <v>16970.70671591998</v>
      </c>
      <c r="E11968" s="88">
        <v>178.86634413853699</v>
      </c>
      <c r="F11968" s="88">
        <v>540.82569297386453</v>
      </c>
      <c r="G11968" s="88">
        <v>803.30879081036619</v>
      </c>
      <c r="H11968" s="88">
        <v>1047.293734439952</v>
      </c>
      <c r="I11968" s="88">
        <v>1439.1684115379016</v>
      </c>
      <c r="J11968" s="88">
        <v>2095.1367261247383</v>
      </c>
      <c r="K11968" s="88">
        <v>3499.282772598297</v>
      </c>
      <c r="L11968" s="88">
        <v>3743.2394322871792</v>
      </c>
      <c r="M11968" s="88">
        <v>3785.0181776913983</v>
      </c>
    </row>
    <row r="11969" spans="3:13" x14ac:dyDescent="0.2">
      <c r="C11969" s="88">
        <v>0.59355000000000002</v>
      </c>
      <c r="D11969" s="88">
        <v>16971.215231487258</v>
      </c>
      <c r="E11969" s="88">
        <v>178.87043794298279</v>
      </c>
      <c r="F11969" s="88">
        <v>540.82641067627219</v>
      </c>
      <c r="G11969" s="88">
        <v>803.33937097448006</v>
      </c>
      <c r="H11969" s="88">
        <v>1047.2990635152501</v>
      </c>
      <c r="I11969" s="88">
        <v>1439.2075102541039</v>
      </c>
      <c r="J11969" s="88">
        <v>2095.14263551876</v>
      </c>
      <c r="K11969" s="88">
        <v>3499.4341983737386</v>
      </c>
      <c r="L11969" s="88">
        <v>3743.304310229295</v>
      </c>
      <c r="M11969" s="88">
        <v>3785.0822771736539</v>
      </c>
    </row>
    <row r="11970" spans="3:13" x14ac:dyDescent="0.2">
      <c r="C11970" s="88">
        <v>0.59360000000000002</v>
      </c>
      <c r="D11970" s="88">
        <v>16971.431779141913</v>
      </c>
      <c r="E11970" s="88">
        <v>178.89287195379711</v>
      </c>
      <c r="F11970" s="88">
        <v>540.83433493593657</v>
      </c>
      <c r="G11970" s="88">
        <v>803.33941290065968</v>
      </c>
      <c r="H11970" s="88">
        <v>1047.3555672326088</v>
      </c>
      <c r="I11970" s="88">
        <v>1439.2365563742619</v>
      </c>
      <c r="J11970" s="88">
        <v>2095.1928648331937</v>
      </c>
      <c r="K11970" s="88">
        <v>3499.5455575827937</v>
      </c>
      <c r="L11970" s="88">
        <v>3743.3067957626572</v>
      </c>
      <c r="M11970" s="88">
        <v>3785.1109073019011</v>
      </c>
    </row>
    <row r="11971" spans="3:13" x14ac:dyDescent="0.2">
      <c r="C11971" s="88">
        <v>0.59365000000000001</v>
      </c>
      <c r="D11971" s="88">
        <v>16971.805020140979</v>
      </c>
      <c r="E11971" s="88">
        <v>178.94179496419474</v>
      </c>
      <c r="F11971" s="88">
        <v>540.83461275496074</v>
      </c>
      <c r="G11971" s="88">
        <v>803.34244742829105</v>
      </c>
      <c r="H11971" s="88">
        <v>1047.3602441927169</v>
      </c>
      <c r="I11971" s="88">
        <v>1439.2375227059761</v>
      </c>
      <c r="J11971" s="88">
        <v>2095.2343792642496</v>
      </c>
      <c r="K11971" s="88">
        <v>3499.5538664660025</v>
      </c>
      <c r="L11971" s="88">
        <v>3743.3434047929022</v>
      </c>
      <c r="M11971" s="88">
        <v>3785.1306240805507</v>
      </c>
    </row>
    <row r="11972" spans="3:13" x14ac:dyDescent="0.2">
      <c r="C11972" s="88">
        <v>0.59370000000000001</v>
      </c>
      <c r="D11972" s="88">
        <v>16971.840595889578</v>
      </c>
      <c r="E11972" s="88">
        <v>178.94179496419474</v>
      </c>
      <c r="F11972" s="88">
        <v>540.86169253408434</v>
      </c>
      <c r="G11972" s="88">
        <v>803.35043575934333</v>
      </c>
      <c r="H11972" s="88">
        <v>1047.3859593710908</v>
      </c>
      <c r="I11972" s="88">
        <v>1439.2446444140387</v>
      </c>
      <c r="J11972" s="88">
        <v>2095.2938790766357</v>
      </c>
      <c r="K11972" s="88">
        <v>3499.6060842198081</v>
      </c>
      <c r="L11972" s="88">
        <v>3743.3608134900987</v>
      </c>
      <c r="M11972" s="88">
        <v>3785.1515043368704</v>
      </c>
    </row>
    <row r="11973" spans="3:13" x14ac:dyDescent="0.2">
      <c r="C11973" s="88">
        <v>0.59375</v>
      </c>
      <c r="D11973" s="88">
        <v>16971.969681307255</v>
      </c>
      <c r="E11973" s="88">
        <v>178.95311680271243</v>
      </c>
      <c r="F11973" s="88">
        <v>540.87024752882826</v>
      </c>
      <c r="G11973" s="88">
        <v>803.36488111772314</v>
      </c>
      <c r="H11973" s="88">
        <v>1047.3938019510915</v>
      </c>
      <c r="I11973" s="88">
        <v>1439.3600645043721</v>
      </c>
      <c r="J11973" s="88">
        <v>2095.3072124395908</v>
      </c>
      <c r="K11973" s="88">
        <v>3499.6253689742616</v>
      </c>
      <c r="L11973" s="88">
        <v>3743.5001862610288</v>
      </c>
      <c r="M11973" s="88">
        <v>3785.1559685854995</v>
      </c>
    </row>
    <row r="11974" spans="3:13" x14ac:dyDescent="0.2">
      <c r="C11974" s="88">
        <v>0.59379999999999999</v>
      </c>
      <c r="D11974" s="88">
        <v>16972.069741894091</v>
      </c>
      <c r="E11974" s="88">
        <v>178.98903189070552</v>
      </c>
      <c r="F11974" s="88">
        <v>540.87892424078836</v>
      </c>
      <c r="G11974" s="88">
        <v>803.36703700417047</v>
      </c>
      <c r="H11974" s="88">
        <v>1047.4030705403438</v>
      </c>
      <c r="I11974" s="88">
        <v>1439.3994690513441</v>
      </c>
      <c r="J11974" s="88">
        <v>2095.3150164148587</v>
      </c>
      <c r="K11974" s="88">
        <v>3499.7989074946272</v>
      </c>
      <c r="L11974" s="88">
        <v>3743.5297834143857</v>
      </c>
      <c r="M11974" s="88">
        <v>3785.1653303874064</v>
      </c>
    </row>
    <row r="11975" spans="3:13" x14ac:dyDescent="0.2">
      <c r="C11975" s="88">
        <v>0.59384999999999999</v>
      </c>
      <c r="D11975" s="88">
        <v>16972.13238355202</v>
      </c>
      <c r="E11975" s="88">
        <v>179.01786902481763</v>
      </c>
      <c r="F11975" s="88">
        <v>540.88426596973841</v>
      </c>
      <c r="G11975" s="88">
        <v>803.37189155995475</v>
      </c>
      <c r="H11975" s="88">
        <v>1047.4062948473311</v>
      </c>
      <c r="I11975" s="88">
        <v>1439.4324019795467</v>
      </c>
      <c r="J11975" s="88">
        <v>2095.32111601926</v>
      </c>
      <c r="K11975" s="88">
        <v>3499.8315697724811</v>
      </c>
      <c r="L11975" s="88">
        <v>3743.6832201489578</v>
      </c>
      <c r="M11975" s="88">
        <v>3785.1660933806029</v>
      </c>
    </row>
    <row r="11976" spans="3:13" x14ac:dyDescent="0.2">
      <c r="C11976" s="88">
        <v>0.59389999999999998</v>
      </c>
      <c r="D11976" s="88">
        <v>16972.223131957922</v>
      </c>
      <c r="E11976" s="88">
        <v>179.0432080897117</v>
      </c>
      <c r="F11976" s="88">
        <v>540.89950972667111</v>
      </c>
      <c r="G11976" s="88">
        <v>803.39008270106342</v>
      </c>
      <c r="H11976" s="88">
        <v>1047.4242191562143</v>
      </c>
      <c r="I11976" s="88">
        <v>1439.4344050725445</v>
      </c>
      <c r="J11976" s="88">
        <v>2095.3308695729402</v>
      </c>
      <c r="K11976" s="88">
        <v>3499.8699882498627</v>
      </c>
      <c r="L11976" s="88">
        <v>3743.7201608116648</v>
      </c>
      <c r="M11976" s="88">
        <v>3785.1779768784295</v>
      </c>
    </row>
    <row r="11977" spans="3:13" x14ac:dyDescent="0.2">
      <c r="C11977" s="88">
        <v>0.59394999999999998</v>
      </c>
      <c r="D11977" s="88">
        <v>16972.287490859511</v>
      </c>
      <c r="E11977" s="88">
        <v>179.04469602304471</v>
      </c>
      <c r="F11977" s="88">
        <v>540.90036430615919</v>
      </c>
      <c r="G11977" s="88">
        <v>803.39446049149228</v>
      </c>
      <c r="H11977" s="88">
        <v>1047.4329660645167</v>
      </c>
      <c r="I11977" s="88">
        <v>1439.4472162635075</v>
      </c>
      <c r="J11977" s="88">
        <v>2095.3408587801559</v>
      </c>
      <c r="K11977" s="88">
        <v>3499.9420663908313</v>
      </c>
      <c r="L11977" s="88">
        <v>3743.7318249520681</v>
      </c>
      <c r="M11977" s="88">
        <v>3785.2143928782343</v>
      </c>
    </row>
    <row r="11978" spans="3:13" x14ac:dyDescent="0.2">
      <c r="C11978" s="88">
        <v>0.59399999999999997</v>
      </c>
      <c r="D11978" s="88">
        <v>16972.406521214929</v>
      </c>
      <c r="E11978" s="88">
        <v>179.04469602304471</v>
      </c>
      <c r="F11978" s="88">
        <v>540.90123571020285</v>
      </c>
      <c r="G11978" s="88">
        <v>803.42713859401874</v>
      </c>
      <c r="H11978" s="88">
        <v>1047.4660942697305</v>
      </c>
      <c r="I11978" s="88">
        <v>1439.5042535792536</v>
      </c>
      <c r="J11978" s="88">
        <v>2095.3670755482835</v>
      </c>
      <c r="K11978" s="88">
        <v>3500.0225172434639</v>
      </c>
      <c r="L11978" s="88">
        <v>3743.857854647491</v>
      </c>
      <c r="M11978" s="88">
        <v>3785.2178115099559</v>
      </c>
    </row>
    <row r="11979" spans="3:13" x14ac:dyDescent="0.2">
      <c r="C11979" s="88">
        <v>0.59404999999999997</v>
      </c>
      <c r="D11979" s="88">
        <v>16972.428049754162</v>
      </c>
      <c r="E11979" s="88">
        <v>179.04536813986306</v>
      </c>
      <c r="F11979" s="88">
        <v>540.91761317804276</v>
      </c>
      <c r="G11979" s="88">
        <v>803.43086222413467</v>
      </c>
      <c r="H11979" s="88">
        <v>1047.4671157901626</v>
      </c>
      <c r="I11979" s="88">
        <v>1439.5581189575073</v>
      </c>
      <c r="J11979" s="88">
        <v>2095.41173562428</v>
      </c>
      <c r="K11979" s="88">
        <v>3500.1379307422185</v>
      </c>
      <c r="L11979" s="88">
        <v>3743.8711882878074</v>
      </c>
      <c r="M11979" s="88">
        <v>3785.2315123827675</v>
      </c>
    </row>
    <row r="11980" spans="3:13" x14ac:dyDescent="0.2">
      <c r="C11980" s="88">
        <v>0.59409999999999996</v>
      </c>
      <c r="D11980" s="88">
        <v>16972.520540148551</v>
      </c>
      <c r="E11980" s="88">
        <v>179.04538622906239</v>
      </c>
      <c r="F11980" s="88">
        <v>540.92862229284401</v>
      </c>
      <c r="G11980" s="88">
        <v>803.45794543479496</v>
      </c>
      <c r="H11980" s="88">
        <v>1047.4775510436803</v>
      </c>
      <c r="I11980" s="88">
        <v>1439.5672810737906</v>
      </c>
      <c r="J11980" s="88">
        <v>2095.4305035167404</v>
      </c>
      <c r="K11980" s="88">
        <v>3500.140101461941</v>
      </c>
      <c r="L11980" s="88">
        <v>3743.8975918533092</v>
      </c>
      <c r="M11980" s="88">
        <v>3785.2498471196891</v>
      </c>
    </row>
    <row r="11981" spans="3:13" x14ac:dyDescent="0.2">
      <c r="C11981" s="88">
        <v>0.59414999999999996</v>
      </c>
      <c r="D11981" s="88">
        <v>16972.704098725248</v>
      </c>
      <c r="E11981" s="88">
        <v>179.04745297933368</v>
      </c>
      <c r="F11981" s="88">
        <v>540.94577394831595</v>
      </c>
      <c r="G11981" s="88">
        <v>803.46898868299422</v>
      </c>
      <c r="H11981" s="88">
        <v>1047.5127280019201</v>
      </c>
      <c r="I11981" s="88">
        <v>1439.5869565611351</v>
      </c>
      <c r="J11981" s="88">
        <v>2095.4647144477603</v>
      </c>
      <c r="K11981" s="88">
        <v>3500.1874363077691</v>
      </c>
      <c r="L11981" s="88">
        <v>3744.0522239429624</v>
      </c>
      <c r="M11981" s="88">
        <v>3785.2524342502302</v>
      </c>
    </row>
    <row r="11982" spans="3:13" x14ac:dyDescent="0.2">
      <c r="C11982" s="88">
        <v>0.59419999999999995</v>
      </c>
      <c r="D11982" s="88">
        <v>16973.113452837311</v>
      </c>
      <c r="E11982" s="88">
        <v>179.06541041715718</v>
      </c>
      <c r="F11982" s="88">
        <v>540.95019424771863</v>
      </c>
      <c r="G11982" s="88">
        <v>803.4752304985559</v>
      </c>
      <c r="H11982" s="88">
        <v>1047.5191943164814</v>
      </c>
      <c r="I11982" s="88">
        <v>1439.6044345778896</v>
      </c>
      <c r="J11982" s="88">
        <v>2095.4650465453778</v>
      </c>
      <c r="K11982" s="88">
        <v>3500.2043960376286</v>
      </c>
      <c r="L11982" s="88">
        <v>3744.0737588973452</v>
      </c>
      <c r="M11982" s="88">
        <v>3785.3139603574837</v>
      </c>
    </row>
    <row r="11983" spans="3:13" x14ac:dyDescent="0.2">
      <c r="C11983" s="88">
        <v>0.59424999999999994</v>
      </c>
      <c r="D11983" s="88">
        <v>16973.351128590715</v>
      </c>
      <c r="E11983" s="88">
        <v>179.06716070562561</v>
      </c>
      <c r="F11983" s="88">
        <v>540.95609830175272</v>
      </c>
      <c r="G11983" s="88">
        <v>803.48908854791989</v>
      </c>
      <c r="H11983" s="88">
        <v>1047.5214185224227</v>
      </c>
      <c r="I11983" s="88">
        <v>1439.6121526626612</v>
      </c>
      <c r="J11983" s="88">
        <v>2095.5237764175672</v>
      </c>
      <c r="K11983" s="88">
        <v>3500.260412725575</v>
      </c>
      <c r="L11983" s="88">
        <v>3744.1263060485803</v>
      </c>
      <c r="M11983" s="88">
        <v>3785.3161539152106</v>
      </c>
    </row>
    <row r="11984" spans="3:13" x14ac:dyDescent="0.2">
      <c r="C11984" s="88">
        <v>0.59430000000000005</v>
      </c>
      <c r="D11984" s="88">
        <v>16973.37432982013</v>
      </c>
      <c r="E11984" s="88">
        <v>179.10031047485063</v>
      </c>
      <c r="F11984" s="88">
        <v>540.97931871926312</v>
      </c>
      <c r="G11984" s="88">
        <v>803.50469319374906</v>
      </c>
      <c r="H11984" s="88">
        <v>1047.5254342515118</v>
      </c>
      <c r="I11984" s="88">
        <v>1439.6127466046692</v>
      </c>
      <c r="J11984" s="88">
        <v>2095.5559202523741</v>
      </c>
      <c r="K11984" s="88">
        <v>3500.263068966321</v>
      </c>
      <c r="L11984" s="88">
        <v>3744.1727706019037</v>
      </c>
      <c r="M11984" s="88">
        <v>3785.323781538696</v>
      </c>
    </row>
    <row r="11985" spans="3:13" x14ac:dyDescent="0.2">
      <c r="C11985" s="88">
        <v>0.59435000000000004</v>
      </c>
      <c r="D11985" s="88">
        <v>16973.428032798169</v>
      </c>
      <c r="E11985" s="88">
        <v>179.12859257426771</v>
      </c>
      <c r="F11985" s="88">
        <v>540.98248501058924</v>
      </c>
      <c r="G11985" s="88">
        <v>803.50696532001302</v>
      </c>
      <c r="H11985" s="88">
        <v>1047.5380145951908</v>
      </c>
      <c r="I11985" s="88">
        <v>1439.6138472940847</v>
      </c>
      <c r="J11985" s="88">
        <v>2095.5847431909201</v>
      </c>
      <c r="K11985" s="88">
        <v>3500.2837382446583</v>
      </c>
      <c r="L11985" s="88">
        <v>3744.4352559295385</v>
      </c>
      <c r="M11985" s="88">
        <v>3785.3590607340066</v>
      </c>
    </row>
    <row r="11986" spans="3:13" x14ac:dyDescent="0.2">
      <c r="C11986" s="88">
        <v>0.59440000000000004</v>
      </c>
      <c r="D11986" s="88">
        <v>16973.628576871728</v>
      </c>
      <c r="E11986" s="88">
        <v>179.14898988889399</v>
      </c>
      <c r="F11986" s="88">
        <v>540.98292538629948</v>
      </c>
      <c r="G11986" s="88">
        <v>803.52215953959512</v>
      </c>
      <c r="H11986" s="88">
        <v>1047.5709417897829</v>
      </c>
      <c r="I11986" s="88">
        <v>1439.6178737221808</v>
      </c>
      <c r="J11986" s="88">
        <v>2095.6285567031605</v>
      </c>
      <c r="K11986" s="88">
        <v>3500.2913159736863</v>
      </c>
      <c r="L11986" s="88">
        <v>3744.7522961008062</v>
      </c>
      <c r="M11986" s="88">
        <v>3785.4017963630804</v>
      </c>
    </row>
    <row r="11987" spans="3:13" x14ac:dyDescent="0.2">
      <c r="C11987" s="88">
        <v>0.59445000000000003</v>
      </c>
      <c r="D11987" s="88">
        <v>16973.706840081184</v>
      </c>
      <c r="E11987" s="88">
        <v>179.18071126089762</v>
      </c>
      <c r="F11987" s="88">
        <v>540.98777728329605</v>
      </c>
      <c r="G11987" s="88">
        <v>803.54583913205261</v>
      </c>
      <c r="H11987" s="88">
        <v>1047.5854531814884</v>
      </c>
      <c r="I11987" s="88">
        <v>1439.6449169806378</v>
      </c>
      <c r="J11987" s="88">
        <v>2095.63933395509</v>
      </c>
      <c r="K11987" s="88">
        <v>3500.2921625208692</v>
      </c>
      <c r="L11987" s="88">
        <v>3744.8162363220199</v>
      </c>
      <c r="M11987" s="88">
        <v>3785.4127235866576</v>
      </c>
    </row>
    <row r="11988" spans="3:13" x14ac:dyDescent="0.2">
      <c r="C11988" s="88">
        <v>0.59450000000000003</v>
      </c>
      <c r="D11988" s="88">
        <v>16973.894623935797</v>
      </c>
      <c r="E11988" s="88">
        <v>179.19348836317658</v>
      </c>
      <c r="F11988" s="88">
        <v>541.00070839822138</v>
      </c>
      <c r="G11988" s="88">
        <v>803.55429578976873</v>
      </c>
      <c r="H11988" s="88">
        <v>1047.5913957768184</v>
      </c>
      <c r="I11988" s="88">
        <v>1439.6470694314944</v>
      </c>
      <c r="J11988" s="88">
        <v>2095.6511670367418</v>
      </c>
      <c r="K11988" s="88">
        <v>3500.4588425631118</v>
      </c>
      <c r="L11988" s="88">
        <v>3744.9958235224753</v>
      </c>
      <c r="M11988" s="88">
        <v>3785.471999724341</v>
      </c>
    </row>
    <row r="11989" spans="3:13" x14ac:dyDescent="0.2">
      <c r="C11989" s="88">
        <v>0.59455000000000002</v>
      </c>
      <c r="D11989" s="88">
        <v>16974.049871705865</v>
      </c>
      <c r="E11989" s="88">
        <v>179.20229691386521</v>
      </c>
      <c r="F11989" s="88">
        <v>541.00175897508871</v>
      </c>
      <c r="G11989" s="88">
        <v>803.56035189329987</v>
      </c>
      <c r="H11989" s="88">
        <v>1047.6179061709672</v>
      </c>
      <c r="I11989" s="88">
        <v>1439.6621500383985</v>
      </c>
      <c r="J11989" s="88">
        <v>2095.7211487158534</v>
      </c>
      <c r="K11989" s="88">
        <v>3500.4687740274449</v>
      </c>
      <c r="L11989" s="88">
        <v>3745.1359905100362</v>
      </c>
      <c r="M11989" s="88">
        <v>3785.479095932526</v>
      </c>
    </row>
    <row r="11990" spans="3:13" x14ac:dyDescent="0.2">
      <c r="C11990" s="88">
        <v>0.59460000000000002</v>
      </c>
      <c r="D11990" s="88">
        <v>16974.204613724269</v>
      </c>
      <c r="E11990" s="88">
        <v>179.20640620210452</v>
      </c>
      <c r="F11990" s="88">
        <v>541.04881382959366</v>
      </c>
      <c r="G11990" s="88">
        <v>803.57924971329749</v>
      </c>
      <c r="H11990" s="88">
        <v>1047.6204309366485</v>
      </c>
      <c r="I11990" s="88">
        <v>1439.6841740736922</v>
      </c>
      <c r="J11990" s="88">
        <v>2095.7472820574067</v>
      </c>
      <c r="K11990" s="88">
        <v>3500.4751972098929</v>
      </c>
      <c r="L11990" s="88">
        <v>3745.3373197184928</v>
      </c>
      <c r="M11990" s="88">
        <v>3785.4794817389688</v>
      </c>
    </row>
    <row r="11991" spans="3:13" x14ac:dyDescent="0.2">
      <c r="C11991" s="88">
        <v>0.59465000000000001</v>
      </c>
      <c r="D11991" s="88">
        <v>16974.319213190345</v>
      </c>
      <c r="E11991" s="88">
        <v>179.22518395109728</v>
      </c>
      <c r="F11991" s="88">
        <v>541.05116937784351</v>
      </c>
      <c r="G11991" s="88">
        <v>803.62626542184535</v>
      </c>
      <c r="H11991" s="88">
        <v>1047.6300600678937</v>
      </c>
      <c r="I11991" s="88">
        <v>1439.6965726101284</v>
      </c>
      <c r="J11991" s="88">
        <v>2095.7558007266607</v>
      </c>
      <c r="K11991" s="88">
        <v>3500.5069377908399</v>
      </c>
      <c r="L11991" s="88">
        <v>3745.4143347610657</v>
      </c>
      <c r="M11991" s="88">
        <v>3785.4992241081559</v>
      </c>
    </row>
    <row r="11992" spans="3:13" x14ac:dyDescent="0.2">
      <c r="C11992" s="88">
        <v>0.59470000000000001</v>
      </c>
      <c r="D11992" s="88">
        <v>16974.389786712884</v>
      </c>
      <c r="E11992" s="88">
        <v>179.24263062043337</v>
      </c>
      <c r="F11992" s="88">
        <v>541.05624108519078</v>
      </c>
      <c r="G11992" s="88">
        <v>803.64945586866997</v>
      </c>
      <c r="H11992" s="88">
        <v>1047.671855153691</v>
      </c>
      <c r="I11992" s="88">
        <v>1439.7415599723995</v>
      </c>
      <c r="J11992" s="88">
        <v>2095.7685055108282</v>
      </c>
      <c r="K11992" s="88">
        <v>3500.5906484148591</v>
      </c>
      <c r="L11992" s="88">
        <v>3745.4474765769937</v>
      </c>
      <c r="M11992" s="88">
        <v>3785.5487992515336</v>
      </c>
    </row>
    <row r="11993" spans="3:13" x14ac:dyDescent="0.2">
      <c r="C11993" s="88">
        <v>0.59475</v>
      </c>
      <c r="D11993" s="88">
        <v>16974.400527509173</v>
      </c>
      <c r="E11993" s="88">
        <v>179.27421161544498</v>
      </c>
      <c r="F11993" s="88">
        <v>541.06258733297454</v>
      </c>
      <c r="G11993" s="88">
        <v>803.65448926040926</v>
      </c>
      <c r="H11993" s="88">
        <v>1047.6741295092129</v>
      </c>
      <c r="I11993" s="88">
        <v>1439.7465976625308</v>
      </c>
      <c r="J11993" s="88">
        <v>2095.7710170294936</v>
      </c>
      <c r="K11993" s="88">
        <v>3500.6565788778084</v>
      </c>
      <c r="L11993" s="88">
        <v>3745.5289993105171</v>
      </c>
      <c r="M11993" s="88">
        <v>3785.56772089176</v>
      </c>
    </row>
    <row r="11994" spans="3:13" x14ac:dyDescent="0.2">
      <c r="C11994" s="88">
        <v>0.5948</v>
      </c>
      <c r="D11994" s="88">
        <v>16974.668915233338</v>
      </c>
      <c r="E11994" s="88">
        <v>179.2957190463876</v>
      </c>
      <c r="F11994" s="88">
        <v>541.06980481554001</v>
      </c>
      <c r="G11994" s="88">
        <v>803.65762175072223</v>
      </c>
      <c r="H11994" s="88">
        <v>1047.675644150449</v>
      </c>
      <c r="I11994" s="88">
        <v>1439.7472516607158</v>
      </c>
      <c r="J11994" s="88">
        <v>2095.8654476217612</v>
      </c>
      <c r="K11994" s="88">
        <v>3500.6585883261323</v>
      </c>
      <c r="L11994" s="88">
        <v>3745.5585947680911</v>
      </c>
      <c r="M11994" s="88">
        <v>3785.5876579742635</v>
      </c>
    </row>
    <row r="11995" spans="3:13" x14ac:dyDescent="0.2">
      <c r="C11995" s="88">
        <v>0.59484999999999999</v>
      </c>
      <c r="D11995" s="88">
        <v>16974.791469055555</v>
      </c>
      <c r="E11995" s="88">
        <v>179.30644700145149</v>
      </c>
      <c r="F11995" s="88">
        <v>541.08140355778687</v>
      </c>
      <c r="G11995" s="88">
        <v>803.68676734030032</v>
      </c>
      <c r="H11995" s="88">
        <v>1047.7352774761757</v>
      </c>
      <c r="I11995" s="88">
        <v>1439.7509800885859</v>
      </c>
      <c r="J11995" s="88">
        <v>2095.9997749072081</v>
      </c>
      <c r="K11995" s="88">
        <v>3500.6998927683399</v>
      </c>
      <c r="L11995" s="88">
        <v>3745.8115563346391</v>
      </c>
      <c r="M11995" s="88">
        <v>3785.6218913552393</v>
      </c>
    </row>
    <row r="11996" spans="3:13" x14ac:dyDescent="0.2">
      <c r="C11996" s="88">
        <v>0.59489999999999998</v>
      </c>
      <c r="D11996" s="88">
        <v>16974.887288777511</v>
      </c>
      <c r="E11996" s="88">
        <v>179.32669950884701</v>
      </c>
      <c r="F11996" s="88">
        <v>541.09461955039797</v>
      </c>
      <c r="G11996" s="88">
        <v>803.72089377925613</v>
      </c>
      <c r="H11996" s="88">
        <v>1047.7451540564016</v>
      </c>
      <c r="I11996" s="88">
        <v>1439.7518484610127</v>
      </c>
      <c r="J11996" s="88">
        <v>2096.0107276923713</v>
      </c>
      <c r="K11996" s="88">
        <v>3500.7331745008851</v>
      </c>
      <c r="L11996" s="88">
        <v>3745.8164044003811</v>
      </c>
      <c r="M11996" s="88">
        <v>3785.6283674006559</v>
      </c>
    </row>
    <row r="11997" spans="3:13" x14ac:dyDescent="0.2">
      <c r="C11997" s="88">
        <v>0.59494999999999998</v>
      </c>
      <c r="D11997" s="88">
        <v>16974.913770265917</v>
      </c>
      <c r="E11997" s="88">
        <v>179.33730446998743</v>
      </c>
      <c r="F11997" s="88">
        <v>541.10055293441792</v>
      </c>
      <c r="G11997" s="88">
        <v>803.72354455203777</v>
      </c>
      <c r="H11997" s="88">
        <v>1047.7474411390062</v>
      </c>
      <c r="I11997" s="88">
        <v>1439.7851595292914</v>
      </c>
      <c r="J11997" s="88">
        <v>2096.0241972278213</v>
      </c>
      <c r="K11997" s="88">
        <v>3500.7603466952419</v>
      </c>
      <c r="L11997" s="88">
        <v>3745.8688313667558</v>
      </c>
      <c r="M11997" s="88">
        <v>3785.6370124632945</v>
      </c>
    </row>
    <row r="11998" spans="3:13" x14ac:dyDescent="0.2">
      <c r="C11998" s="88">
        <v>0.59499999999999997</v>
      </c>
      <c r="D11998" s="88">
        <v>16974.971360312429</v>
      </c>
      <c r="E11998" s="88">
        <v>179.36502177734201</v>
      </c>
      <c r="F11998" s="88">
        <v>541.10332476826579</v>
      </c>
      <c r="G11998" s="88">
        <v>803.7274608934872</v>
      </c>
      <c r="H11998" s="88">
        <v>1047.7763374010333</v>
      </c>
      <c r="I11998" s="88">
        <v>1439.7864256413709</v>
      </c>
      <c r="J11998" s="88">
        <v>2096.0567293827089</v>
      </c>
      <c r="K11998" s="88">
        <v>3500.8619801604877</v>
      </c>
      <c r="L11998" s="88">
        <v>3745.8996606635524</v>
      </c>
      <c r="M11998" s="88">
        <v>3785.7027884937279</v>
      </c>
    </row>
    <row r="11999" spans="3:13" x14ac:dyDescent="0.2">
      <c r="C11999" s="88">
        <v>0.59504999999999997</v>
      </c>
      <c r="D11999" s="88">
        <v>16975.126768261875</v>
      </c>
      <c r="E11999" s="88">
        <v>179.3677128311856</v>
      </c>
      <c r="F11999" s="88">
        <v>541.11732442418588</v>
      </c>
      <c r="G11999" s="88">
        <v>803.73620930832021</v>
      </c>
      <c r="H11999" s="88">
        <v>1047.7785571448753</v>
      </c>
      <c r="I11999" s="88">
        <v>1439.8262466019487</v>
      </c>
      <c r="J11999" s="88">
        <v>2096.0581891270758</v>
      </c>
      <c r="K11999" s="88">
        <v>3500.9212868783625</v>
      </c>
      <c r="L11999" s="88">
        <v>3746.3922223897785</v>
      </c>
      <c r="M11999" s="88">
        <v>3785.7171329878447</v>
      </c>
    </row>
    <row r="12000" spans="3:13" x14ac:dyDescent="0.2">
      <c r="C12000" s="88">
        <v>0.59509999999999996</v>
      </c>
      <c r="D12000" s="88">
        <v>16975.159106303436</v>
      </c>
      <c r="E12000" s="88">
        <v>179.3677128311856</v>
      </c>
      <c r="F12000" s="88">
        <v>541.12289223114794</v>
      </c>
      <c r="G12000" s="88">
        <v>803.75427214741694</v>
      </c>
      <c r="H12000" s="88">
        <v>1047.7840687879088</v>
      </c>
      <c r="I12000" s="88">
        <v>1439.9120419834467</v>
      </c>
      <c r="J12000" s="88">
        <v>2096.0836199021519</v>
      </c>
      <c r="K12000" s="88">
        <v>3500.9407734134406</v>
      </c>
      <c r="L12000" s="88">
        <v>3746.4903548727007</v>
      </c>
      <c r="M12000" s="88">
        <v>3785.7394488177192</v>
      </c>
    </row>
    <row r="12001" spans="3:13" x14ac:dyDescent="0.2">
      <c r="C12001" s="88">
        <v>0.59514999999999996</v>
      </c>
      <c r="D12001" s="88">
        <v>16975.177388037388</v>
      </c>
      <c r="E12001" s="88">
        <v>179.37586172534429</v>
      </c>
      <c r="F12001" s="88">
        <v>541.1258843879923</v>
      </c>
      <c r="G12001" s="88">
        <v>803.75468960596481</v>
      </c>
      <c r="H12001" s="88">
        <v>1047.7873812317898</v>
      </c>
      <c r="I12001" s="88">
        <v>1439.9330584592462</v>
      </c>
      <c r="J12001" s="88">
        <v>2096.1050283881636</v>
      </c>
      <c r="K12001" s="88">
        <v>3500.9819633166389</v>
      </c>
      <c r="L12001" s="88">
        <v>3746.7822924474053</v>
      </c>
      <c r="M12001" s="88">
        <v>3785.7478986977458</v>
      </c>
    </row>
    <row r="12002" spans="3:13" x14ac:dyDescent="0.2">
      <c r="C12002" s="88">
        <v>0.59519999999999995</v>
      </c>
      <c r="D12002" s="88">
        <v>16975.508561904793</v>
      </c>
      <c r="E12002" s="88">
        <v>179.37781488918608</v>
      </c>
      <c r="F12002" s="88">
        <v>541.1382009034387</v>
      </c>
      <c r="G12002" s="88">
        <v>803.75926901461025</v>
      </c>
      <c r="H12002" s="88">
        <v>1047.8349011045443</v>
      </c>
      <c r="I12002" s="88">
        <v>1439.9474702246393</v>
      </c>
      <c r="J12002" s="88">
        <v>2096.1350365158219</v>
      </c>
      <c r="K12002" s="88">
        <v>3501.0033229607316</v>
      </c>
      <c r="L12002" s="88">
        <v>3746.9433504688459</v>
      </c>
      <c r="M12002" s="88">
        <v>3785.7909542462476</v>
      </c>
    </row>
    <row r="12003" spans="3:13" x14ac:dyDescent="0.2">
      <c r="C12003" s="88">
        <v>0.59524999999999995</v>
      </c>
      <c r="D12003" s="88">
        <v>16975.563508260027</v>
      </c>
      <c r="E12003" s="88">
        <v>179.39358735251062</v>
      </c>
      <c r="F12003" s="88">
        <v>541.15263205255997</v>
      </c>
      <c r="G12003" s="88">
        <v>803.78905988258975</v>
      </c>
      <c r="H12003" s="88">
        <v>1047.8405474581982</v>
      </c>
      <c r="I12003" s="88">
        <v>1439.9601974571615</v>
      </c>
      <c r="J12003" s="88">
        <v>2096.2291409414897</v>
      </c>
      <c r="K12003" s="88">
        <v>3501.0419643785262</v>
      </c>
      <c r="L12003" s="88">
        <v>3747.1168176934957</v>
      </c>
      <c r="M12003" s="88">
        <v>3785.83503793829</v>
      </c>
    </row>
    <row r="12004" spans="3:13" x14ac:dyDescent="0.2">
      <c r="C12004" s="88">
        <v>0.59530000000000005</v>
      </c>
      <c r="D12004" s="88">
        <v>16975.75142533319</v>
      </c>
      <c r="E12004" s="88">
        <v>179.43984894007008</v>
      </c>
      <c r="F12004" s="88">
        <v>541.15279524944981</v>
      </c>
      <c r="G12004" s="88">
        <v>803.83162311080468</v>
      </c>
      <c r="H12004" s="88">
        <v>1047.8554808362233</v>
      </c>
      <c r="I12004" s="88">
        <v>1439.9643726178952</v>
      </c>
      <c r="J12004" s="88">
        <v>2096.3421344465123</v>
      </c>
      <c r="K12004" s="88">
        <v>3501.0816419668363</v>
      </c>
      <c r="L12004" s="88">
        <v>3747.2552493974836</v>
      </c>
      <c r="M12004" s="88">
        <v>3785.8509657629947</v>
      </c>
    </row>
    <row r="12005" spans="3:13" x14ac:dyDescent="0.2">
      <c r="C12005" s="88">
        <v>0.59535000000000005</v>
      </c>
      <c r="D12005" s="88">
        <v>16975.763929161665</v>
      </c>
      <c r="E12005" s="88">
        <v>179.4581788964324</v>
      </c>
      <c r="F12005" s="88">
        <v>541.15815350932462</v>
      </c>
      <c r="G12005" s="88">
        <v>803.89473674030523</v>
      </c>
      <c r="H12005" s="88">
        <v>1047.8603945487557</v>
      </c>
      <c r="I12005" s="88">
        <v>1439.9824696289083</v>
      </c>
      <c r="J12005" s="88">
        <v>2096.4192442639128</v>
      </c>
      <c r="K12005" s="88">
        <v>3501.2041005335586</v>
      </c>
      <c r="L12005" s="88">
        <v>3747.4646401991495</v>
      </c>
      <c r="M12005" s="88">
        <v>3785.8874321415283</v>
      </c>
    </row>
    <row r="12006" spans="3:13" x14ac:dyDescent="0.2">
      <c r="C12006" s="88">
        <v>0.59540000000000004</v>
      </c>
      <c r="D12006" s="88">
        <v>16975.978876002591</v>
      </c>
      <c r="E12006" s="88">
        <v>179.45869497481726</v>
      </c>
      <c r="F12006" s="88">
        <v>541.16099883303787</v>
      </c>
      <c r="G12006" s="88">
        <v>803.92823557274232</v>
      </c>
      <c r="H12006" s="88">
        <v>1047.8816243291039</v>
      </c>
      <c r="I12006" s="88">
        <v>1440.0173202121878</v>
      </c>
      <c r="J12006" s="88">
        <v>2096.4634611310921</v>
      </c>
      <c r="K12006" s="88">
        <v>3501.2291379791168</v>
      </c>
      <c r="L12006" s="88">
        <v>3747.4725959838461</v>
      </c>
      <c r="M12006" s="88">
        <v>3785.9363988621903</v>
      </c>
    </row>
    <row r="12007" spans="3:13" x14ac:dyDescent="0.2">
      <c r="C12007" s="88">
        <v>0.59545000000000003</v>
      </c>
      <c r="D12007" s="88">
        <v>16976.221932610129</v>
      </c>
      <c r="E12007" s="88">
        <v>179.56806522907209</v>
      </c>
      <c r="F12007" s="88">
        <v>541.18046539642319</v>
      </c>
      <c r="G12007" s="88">
        <v>803.93089039059032</v>
      </c>
      <c r="H12007" s="88">
        <v>1047.9124430263309</v>
      </c>
      <c r="I12007" s="88">
        <v>1440.0354528366302</v>
      </c>
      <c r="J12007" s="88">
        <v>2096.4749817364841</v>
      </c>
      <c r="K12007" s="88">
        <v>3501.2309122696206</v>
      </c>
      <c r="L12007" s="88">
        <v>3747.5506414571946</v>
      </c>
      <c r="M12007" s="88">
        <v>3785.9432770811877</v>
      </c>
    </row>
    <row r="12008" spans="3:13" x14ac:dyDescent="0.2">
      <c r="C12008" s="88">
        <v>0.59550000000000003</v>
      </c>
      <c r="D12008" s="88">
        <v>16976.246278165861</v>
      </c>
      <c r="E12008" s="88">
        <v>179.56806522907209</v>
      </c>
      <c r="F12008" s="88">
        <v>541.18744557801983</v>
      </c>
      <c r="G12008" s="88">
        <v>803.96130546093491</v>
      </c>
      <c r="H12008" s="88">
        <v>1047.9433357592929</v>
      </c>
      <c r="I12008" s="88">
        <v>1440.0398236238884</v>
      </c>
      <c r="J12008" s="88">
        <v>2096.4764360035747</v>
      </c>
      <c r="K12008" s="88">
        <v>3501.2618581340503</v>
      </c>
      <c r="L12008" s="88">
        <v>3747.6009227951749</v>
      </c>
      <c r="M12008" s="88">
        <v>3785.9447240348245</v>
      </c>
    </row>
    <row r="12009" spans="3:13" x14ac:dyDescent="0.2">
      <c r="C12009" s="88">
        <v>0.59555000000000002</v>
      </c>
      <c r="D12009" s="88">
        <v>16976.292164022154</v>
      </c>
      <c r="E12009" s="88">
        <v>179.58531346500422</v>
      </c>
      <c r="F12009" s="88">
        <v>541.18810016466523</v>
      </c>
      <c r="G12009" s="88">
        <v>804.02547154810054</v>
      </c>
      <c r="H12009" s="88">
        <v>1047.9653105652205</v>
      </c>
      <c r="I12009" s="88">
        <v>1440.0425636710911</v>
      </c>
      <c r="J12009" s="88">
        <v>2096.4784155690513</v>
      </c>
      <c r="K12009" s="88">
        <v>3501.3380345357446</v>
      </c>
      <c r="L12009" s="88">
        <v>3747.700636436728</v>
      </c>
      <c r="M12009" s="88">
        <v>3785.9479397757291</v>
      </c>
    </row>
    <row r="12010" spans="3:13" x14ac:dyDescent="0.2">
      <c r="C12010" s="88">
        <v>0.59560000000000002</v>
      </c>
      <c r="D12010" s="88">
        <v>16976.387693713983</v>
      </c>
      <c r="E12010" s="88">
        <v>179.60485896218597</v>
      </c>
      <c r="F12010" s="88">
        <v>541.2022210354944</v>
      </c>
      <c r="G12010" s="88">
        <v>804.03280537356841</v>
      </c>
      <c r="H12010" s="88">
        <v>1047.9803744427563</v>
      </c>
      <c r="I12010" s="88">
        <v>1440.0657416961967</v>
      </c>
      <c r="J12010" s="88">
        <v>2096.5063963366542</v>
      </c>
      <c r="K12010" s="88">
        <v>3501.3943296990883</v>
      </c>
      <c r="L12010" s="88">
        <v>3747.7890296045375</v>
      </c>
      <c r="M12010" s="88">
        <v>3786.0020206655677</v>
      </c>
    </row>
    <row r="12011" spans="3:13" x14ac:dyDescent="0.2">
      <c r="C12011" s="88">
        <v>0.59565000000000001</v>
      </c>
      <c r="D12011" s="88">
        <v>16976.604944569073</v>
      </c>
      <c r="E12011" s="88">
        <v>179.63603842568864</v>
      </c>
      <c r="F12011" s="88">
        <v>541.22556391473699</v>
      </c>
      <c r="G12011" s="88">
        <v>804.06025606736421</v>
      </c>
      <c r="H12011" s="88">
        <v>1047.9890181230257</v>
      </c>
      <c r="I12011" s="88">
        <v>1440.0729009323777</v>
      </c>
      <c r="J12011" s="88">
        <v>2096.5551207654321</v>
      </c>
      <c r="K12011" s="88">
        <v>3501.418053693129</v>
      </c>
      <c r="L12011" s="88">
        <v>3747.9774811349866</v>
      </c>
      <c r="M12011" s="88">
        <v>3786.0361763305123</v>
      </c>
    </row>
    <row r="12012" spans="3:13" x14ac:dyDescent="0.2">
      <c r="C12012" s="88">
        <v>0.59570000000000001</v>
      </c>
      <c r="D12012" s="88">
        <v>16976.624062496765</v>
      </c>
      <c r="E12012" s="88">
        <v>179.65478559843723</v>
      </c>
      <c r="F12012" s="88">
        <v>541.23375937688525</v>
      </c>
      <c r="G12012" s="88">
        <v>804.06495615362564</v>
      </c>
      <c r="H12012" s="88">
        <v>1048.0042291480167</v>
      </c>
      <c r="I12012" s="88">
        <v>1440.1371101910877</v>
      </c>
      <c r="J12012" s="88">
        <v>2096.6146280522285</v>
      </c>
      <c r="K12012" s="88">
        <v>3501.4528919009676</v>
      </c>
      <c r="L12012" s="88">
        <v>3748.0163086160946</v>
      </c>
      <c r="M12012" s="88">
        <v>3786.0421444320496</v>
      </c>
    </row>
    <row r="12013" spans="3:13" x14ac:dyDescent="0.2">
      <c r="C12013" s="88">
        <v>0.59575</v>
      </c>
      <c r="D12013" s="88">
        <v>16976.640614488024</v>
      </c>
      <c r="E12013" s="88">
        <v>179.67352227366973</v>
      </c>
      <c r="F12013" s="88">
        <v>541.23623466346089</v>
      </c>
      <c r="G12013" s="88">
        <v>804.0919220885371</v>
      </c>
      <c r="H12013" s="88">
        <v>1048.0097214010461</v>
      </c>
      <c r="I12013" s="88">
        <v>1440.1415195604422</v>
      </c>
      <c r="J12013" s="88">
        <v>2096.6660986588981</v>
      </c>
      <c r="K12013" s="88">
        <v>3501.4595592061642</v>
      </c>
      <c r="L12013" s="88">
        <v>3748.0333123256246</v>
      </c>
      <c r="M12013" s="88">
        <v>3786.0559526016441</v>
      </c>
    </row>
    <row r="12014" spans="3:13" x14ac:dyDescent="0.2">
      <c r="C12014" s="88">
        <v>0.5958</v>
      </c>
      <c r="D12014" s="88">
        <v>16976.709004674405</v>
      </c>
      <c r="E12014" s="88">
        <v>179.72117693441578</v>
      </c>
      <c r="F12014" s="88">
        <v>541.25338638803805</v>
      </c>
      <c r="G12014" s="88">
        <v>804.11315031648064</v>
      </c>
      <c r="H12014" s="88">
        <v>1048.0282508380546</v>
      </c>
      <c r="I12014" s="88">
        <v>1440.1793400818747</v>
      </c>
      <c r="J12014" s="88">
        <v>2096.6754897289957</v>
      </c>
      <c r="K12014" s="88">
        <v>3501.5210623895778</v>
      </c>
      <c r="L12014" s="88">
        <v>3748.2037016180402</v>
      </c>
      <c r="M12014" s="88">
        <v>3786.0720105808614</v>
      </c>
    </row>
    <row r="12015" spans="3:13" x14ac:dyDescent="0.2">
      <c r="C12015" s="88">
        <v>0.59584999999999999</v>
      </c>
      <c r="D12015" s="88">
        <v>16976.937668585928</v>
      </c>
      <c r="E12015" s="88">
        <v>179.74129974012521</v>
      </c>
      <c r="F12015" s="88">
        <v>541.27105744099481</v>
      </c>
      <c r="G12015" s="88">
        <v>804.13256880349854</v>
      </c>
      <c r="H12015" s="88">
        <v>1048.0611222663183</v>
      </c>
      <c r="I12015" s="88">
        <v>1440.1996685831259</v>
      </c>
      <c r="J12015" s="88">
        <v>2096.7481241872847</v>
      </c>
      <c r="K12015" s="88">
        <v>3501.5324872313554</v>
      </c>
      <c r="L12015" s="88">
        <v>3748.2653832745082</v>
      </c>
      <c r="M12015" s="88">
        <v>3786.1093307742717</v>
      </c>
    </row>
    <row r="12016" spans="3:13" x14ac:dyDescent="0.2">
      <c r="C12016" s="88">
        <v>0.59589999999999999</v>
      </c>
      <c r="D12016" s="88">
        <v>16977.011552532298</v>
      </c>
      <c r="E12016" s="88">
        <v>179.74129974012521</v>
      </c>
      <c r="F12016" s="88">
        <v>541.28046022248554</v>
      </c>
      <c r="G12016" s="88">
        <v>804.13830400747565</v>
      </c>
      <c r="H12016" s="88">
        <v>1048.0834923641669</v>
      </c>
      <c r="I12016" s="88">
        <v>1440.2326414728955</v>
      </c>
      <c r="J12016" s="88">
        <v>2096.7659565884169</v>
      </c>
      <c r="K12016" s="88">
        <v>3501.5811567133392</v>
      </c>
      <c r="L12016" s="88">
        <v>3748.2785593103945</v>
      </c>
      <c r="M12016" s="88">
        <v>3786.121308366497</v>
      </c>
    </row>
    <row r="12017" spans="3:13" x14ac:dyDescent="0.2">
      <c r="C12017" s="88">
        <v>0.59594999999999998</v>
      </c>
      <c r="D12017" s="88">
        <v>16977.091322124805</v>
      </c>
      <c r="E12017" s="88">
        <v>179.74129974012521</v>
      </c>
      <c r="F12017" s="88">
        <v>541.28501359571237</v>
      </c>
      <c r="G12017" s="88">
        <v>804.1411203014718</v>
      </c>
      <c r="H12017" s="88">
        <v>1048.1026320027322</v>
      </c>
      <c r="I12017" s="88">
        <v>1440.2829433836018</v>
      </c>
      <c r="J12017" s="88">
        <v>2096.7971928453057</v>
      </c>
      <c r="K12017" s="88">
        <v>3501.6313799311993</v>
      </c>
      <c r="L12017" s="88">
        <v>3748.4072187846432</v>
      </c>
      <c r="M12017" s="88">
        <v>3786.1240264357848</v>
      </c>
    </row>
    <row r="12018" spans="3:13" x14ac:dyDescent="0.2">
      <c r="C12018" s="88">
        <v>0.59599999999999997</v>
      </c>
      <c r="D12018" s="88">
        <v>16977.239165909905</v>
      </c>
      <c r="E12018" s="88">
        <v>179.75903860591916</v>
      </c>
      <c r="F12018" s="88">
        <v>541.29059495100182</v>
      </c>
      <c r="G12018" s="88">
        <v>804.1478211692579</v>
      </c>
      <c r="H12018" s="88">
        <v>1048.1142892352032</v>
      </c>
      <c r="I12018" s="88">
        <v>1440.3032701346997</v>
      </c>
      <c r="J12018" s="88">
        <v>2096.8740036775307</v>
      </c>
      <c r="K12018" s="88">
        <v>3501.6324344178183</v>
      </c>
      <c r="L12018" s="88">
        <v>3748.4272243065802</v>
      </c>
      <c r="M12018" s="88">
        <v>3786.1388497559687</v>
      </c>
    </row>
    <row r="12019" spans="3:13" x14ac:dyDescent="0.2">
      <c r="C12019" s="88">
        <v>0.59604999999999997</v>
      </c>
      <c r="D12019" s="88">
        <v>16977.509941438813</v>
      </c>
      <c r="E12019" s="88">
        <v>179.78918690402952</v>
      </c>
      <c r="F12019" s="88">
        <v>541.31150629012063</v>
      </c>
      <c r="G12019" s="88">
        <v>804.15434588360222</v>
      </c>
      <c r="H12019" s="88">
        <v>1048.1152835265989</v>
      </c>
      <c r="I12019" s="88">
        <v>1440.3035686924186</v>
      </c>
      <c r="J12019" s="88">
        <v>2096.8825011493113</v>
      </c>
      <c r="K12019" s="88">
        <v>3501.6688283220938</v>
      </c>
      <c r="L12019" s="88">
        <v>3748.5052819279067</v>
      </c>
      <c r="M12019" s="88">
        <v>3786.1433128664667</v>
      </c>
    </row>
    <row r="12020" spans="3:13" x14ac:dyDescent="0.2">
      <c r="C12020" s="88">
        <v>0.59609999999999996</v>
      </c>
      <c r="D12020" s="88">
        <v>16977.51959351547</v>
      </c>
      <c r="E12020" s="88">
        <v>179.85270133136146</v>
      </c>
      <c r="F12020" s="88">
        <v>541.31311971333935</v>
      </c>
      <c r="G12020" s="88">
        <v>804.15492372124345</v>
      </c>
      <c r="H12020" s="88">
        <v>1048.1504703523437</v>
      </c>
      <c r="I12020" s="88">
        <v>1440.310057377365</v>
      </c>
      <c r="J12020" s="88">
        <v>2096.903437779818</v>
      </c>
      <c r="K12020" s="88">
        <v>3501.6792732282975</v>
      </c>
      <c r="L12020" s="88">
        <v>3748.5416102223221</v>
      </c>
      <c r="M12020" s="88">
        <v>3786.1695916332551</v>
      </c>
    </row>
    <row r="12021" spans="3:13" x14ac:dyDescent="0.2">
      <c r="C12021" s="88">
        <v>0.59614999999999996</v>
      </c>
      <c r="D12021" s="88">
        <v>16977.900907109157</v>
      </c>
      <c r="E12021" s="88">
        <v>179.85270133136146</v>
      </c>
      <c r="F12021" s="88">
        <v>541.31517559051372</v>
      </c>
      <c r="G12021" s="88">
        <v>804.16631324141872</v>
      </c>
      <c r="H12021" s="88">
        <v>1048.1532208242593</v>
      </c>
      <c r="I12021" s="88">
        <v>1440.3135835302492</v>
      </c>
      <c r="J12021" s="88">
        <v>2096.9236023295362</v>
      </c>
      <c r="K12021" s="88">
        <v>3501.6856905817958</v>
      </c>
      <c r="L12021" s="88">
        <v>3748.6206460505737</v>
      </c>
      <c r="M12021" s="88">
        <v>3786.1765806935864</v>
      </c>
    </row>
    <row r="12022" spans="3:13" x14ac:dyDescent="0.2">
      <c r="C12022" s="88">
        <v>0.59619999999999995</v>
      </c>
      <c r="D12022" s="88">
        <v>16977.974806457773</v>
      </c>
      <c r="E12022" s="88">
        <v>179.85392994876383</v>
      </c>
      <c r="F12022" s="88">
        <v>541.31810490372209</v>
      </c>
      <c r="G12022" s="88">
        <v>804.16921058613752</v>
      </c>
      <c r="H12022" s="88">
        <v>1048.1629356160038</v>
      </c>
      <c r="I12022" s="88">
        <v>1440.3681404620661</v>
      </c>
      <c r="J12022" s="88">
        <v>2096.9422174852871</v>
      </c>
      <c r="K12022" s="88">
        <v>3501.7739966641648</v>
      </c>
      <c r="L12022" s="88">
        <v>3748.6844954133576</v>
      </c>
      <c r="M12022" s="88">
        <v>3786.1789403196608</v>
      </c>
    </row>
    <row r="12023" spans="3:13" x14ac:dyDescent="0.2">
      <c r="C12023" s="88">
        <v>0.59624999999999995</v>
      </c>
      <c r="D12023" s="88">
        <v>16978.254613039302</v>
      </c>
      <c r="E12023" s="88">
        <v>179.85889888924703</v>
      </c>
      <c r="F12023" s="88">
        <v>541.32325133490485</v>
      </c>
      <c r="G12023" s="88">
        <v>804.18394045670402</v>
      </c>
      <c r="H12023" s="88">
        <v>1048.1720417911129</v>
      </c>
      <c r="I12023" s="88">
        <v>1440.3907552127562</v>
      </c>
      <c r="J12023" s="88">
        <v>2096.963709769112</v>
      </c>
      <c r="K12023" s="88">
        <v>3501.8227346666267</v>
      </c>
      <c r="L12023" s="88">
        <v>3748.8314387347768</v>
      </c>
      <c r="M12023" s="88">
        <v>3786.1940561113629</v>
      </c>
    </row>
    <row r="12024" spans="3:13" x14ac:dyDescent="0.2">
      <c r="C12024" s="88">
        <v>0.59630000000000005</v>
      </c>
      <c r="D12024" s="88">
        <v>16978.386586344499</v>
      </c>
      <c r="E12024" s="88">
        <v>179.87466378575664</v>
      </c>
      <c r="F12024" s="88">
        <v>541.33124598870245</v>
      </c>
      <c r="G12024" s="88">
        <v>804.20263008947495</v>
      </c>
      <c r="H12024" s="88">
        <v>1048.1815276342095</v>
      </c>
      <c r="I12024" s="88">
        <v>1440.3978715194889</v>
      </c>
      <c r="J12024" s="88">
        <v>2096.970316896744</v>
      </c>
      <c r="K12024" s="88">
        <v>3501.8846382060715</v>
      </c>
      <c r="L12024" s="88">
        <v>3748.940847415387</v>
      </c>
      <c r="M12024" s="88">
        <v>3786.231577153867</v>
      </c>
    </row>
    <row r="12025" spans="3:13" x14ac:dyDescent="0.2">
      <c r="C12025" s="88">
        <v>0.59635000000000005</v>
      </c>
      <c r="D12025" s="88">
        <v>16978.511704775447</v>
      </c>
      <c r="E12025" s="88">
        <v>179.89191348946042</v>
      </c>
      <c r="F12025" s="88">
        <v>541.33443794822597</v>
      </c>
      <c r="G12025" s="88">
        <v>804.22765840513966</v>
      </c>
      <c r="H12025" s="88">
        <v>1048.1901038911392</v>
      </c>
      <c r="I12025" s="88">
        <v>1440.4721749237892</v>
      </c>
      <c r="J12025" s="88">
        <v>2097.013994981502</v>
      </c>
      <c r="K12025" s="88">
        <v>3501.9139195849511</v>
      </c>
      <c r="L12025" s="88">
        <v>3748.9518176830888</v>
      </c>
      <c r="M12025" s="88">
        <v>3786.234151014804</v>
      </c>
    </row>
    <row r="12026" spans="3:13" x14ac:dyDescent="0.2">
      <c r="C12026" s="88">
        <v>0.59640000000000004</v>
      </c>
      <c r="D12026" s="88">
        <v>16978.615780764012</v>
      </c>
      <c r="E12026" s="88">
        <v>179.93840382716917</v>
      </c>
      <c r="F12026" s="88">
        <v>541.34056776027455</v>
      </c>
      <c r="G12026" s="88">
        <v>804.23731206927005</v>
      </c>
      <c r="H12026" s="88">
        <v>1048.203102244855</v>
      </c>
      <c r="I12026" s="88">
        <v>1440.5013656944247</v>
      </c>
      <c r="J12026" s="88">
        <v>2097.0539399748891</v>
      </c>
      <c r="K12026" s="88">
        <v>3501.9679513314777</v>
      </c>
      <c r="L12026" s="88">
        <v>3748.9851979989371</v>
      </c>
      <c r="M12026" s="88">
        <v>3786.2402291315998</v>
      </c>
    </row>
    <row r="12027" spans="3:13" x14ac:dyDescent="0.2">
      <c r="C12027" s="88">
        <v>0.59645000000000004</v>
      </c>
      <c r="D12027" s="88">
        <v>16978.951707134354</v>
      </c>
      <c r="E12027" s="88">
        <v>179.9620099664653</v>
      </c>
      <c r="F12027" s="88">
        <v>541.34555910639119</v>
      </c>
      <c r="G12027" s="88">
        <v>804.24106005981457</v>
      </c>
      <c r="H12027" s="88">
        <v>1048.212553402137</v>
      </c>
      <c r="I12027" s="88">
        <v>1440.501984720303</v>
      </c>
      <c r="J12027" s="88">
        <v>2097.0745125738581</v>
      </c>
      <c r="K12027" s="88">
        <v>3501.9874021303563</v>
      </c>
      <c r="L12027" s="88">
        <v>3749.1458193144281</v>
      </c>
      <c r="M12027" s="88">
        <v>3786.2470942114319</v>
      </c>
    </row>
    <row r="12028" spans="3:13" x14ac:dyDescent="0.2">
      <c r="C12028" s="88">
        <v>0.59650000000000003</v>
      </c>
      <c r="D12028" s="88">
        <v>16979.062200240693</v>
      </c>
      <c r="E12028" s="88">
        <v>179.9620099664653</v>
      </c>
      <c r="F12028" s="88">
        <v>541.35264702391214</v>
      </c>
      <c r="G12028" s="88">
        <v>804.24700049897638</v>
      </c>
      <c r="H12028" s="88">
        <v>1048.2275171874908</v>
      </c>
      <c r="I12028" s="88">
        <v>1440.5171676594123</v>
      </c>
      <c r="J12028" s="88">
        <v>2097.0747612684863</v>
      </c>
      <c r="K12028" s="88">
        <v>3502.0214634750014</v>
      </c>
      <c r="L12028" s="88">
        <v>3749.2755363399092</v>
      </c>
      <c r="M12028" s="88">
        <v>3786.2500871528414</v>
      </c>
    </row>
    <row r="12029" spans="3:13" x14ac:dyDescent="0.2">
      <c r="C12029" s="88">
        <v>0.59655000000000002</v>
      </c>
      <c r="D12029" s="88">
        <v>16979.260746010714</v>
      </c>
      <c r="E12029" s="88">
        <v>180.00457190076395</v>
      </c>
      <c r="F12029" s="88">
        <v>541.36586123160578</v>
      </c>
      <c r="G12029" s="88">
        <v>804.26679648599111</v>
      </c>
      <c r="H12029" s="88">
        <v>1048.2378767795667</v>
      </c>
      <c r="I12029" s="88">
        <v>1440.5257600152627</v>
      </c>
      <c r="J12029" s="88">
        <v>2097.0748702735477</v>
      </c>
      <c r="K12029" s="88">
        <v>3502.0647589457976</v>
      </c>
      <c r="L12029" s="88">
        <v>3749.5019534000539</v>
      </c>
      <c r="M12029" s="88">
        <v>3786.254043147374</v>
      </c>
    </row>
    <row r="12030" spans="3:13" x14ac:dyDescent="0.2">
      <c r="C12030" s="88">
        <v>0.59660000000000002</v>
      </c>
      <c r="D12030" s="88">
        <v>16979.35086679857</v>
      </c>
      <c r="E12030" s="88">
        <v>180.01759926291379</v>
      </c>
      <c r="F12030" s="88">
        <v>541.36868590866334</v>
      </c>
      <c r="G12030" s="88">
        <v>804.27120275268408</v>
      </c>
      <c r="H12030" s="88">
        <v>1048.2668597994625</v>
      </c>
      <c r="I12030" s="88">
        <v>1440.5278242233262</v>
      </c>
      <c r="J12030" s="88">
        <v>2097.0774591086029</v>
      </c>
      <c r="K12030" s="88">
        <v>3502.0958615860391</v>
      </c>
      <c r="L12030" s="88">
        <v>3749.8553627034958</v>
      </c>
      <c r="M12030" s="88">
        <v>3786.2844013223316</v>
      </c>
    </row>
    <row r="12031" spans="3:13" x14ac:dyDescent="0.2">
      <c r="C12031" s="88">
        <v>0.59665000000000001</v>
      </c>
      <c r="D12031" s="88">
        <v>16979.549178132653</v>
      </c>
      <c r="E12031" s="88">
        <v>180.02789774130451</v>
      </c>
      <c r="F12031" s="88">
        <v>541.37388681747098</v>
      </c>
      <c r="G12031" s="88">
        <v>804.28596228372226</v>
      </c>
      <c r="H12031" s="88">
        <v>1048.2891090053113</v>
      </c>
      <c r="I12031" s="88">
        <v>1440.556130418021</v>
      </c>
      <c r="J12031" s="88">
        <v>2097.1532265889186</v>
      </c>
      <c r="K12031" s="88">
        <v>3502.0983279023094</v>
      </c>
      <c r="L12031" s="88">
        <v>3749.9432690455105</v>
      </c>
      <c r="M12031" s="88">
        <v>3786.3103379934078</v>
      </c>
    </row>
    <row r="12032" spans="3:13" x14ac:dyDescent="0.2">
      <c r="C12032" s="88">
        <v>0.59670000000000001</v>
      </c>
      <c r="D12032" s="88">
        <v>16979.608433717465</v>
      </c>
      <c r="E12032" s="88">
        <v>180.02897042227414</v>
      </c>
      <c r="F12032" s="88">
        <v>541.38271853479591</v>
      </c>
      <c r="G12032" s="88">
        <v>804.30033495298449</v>
      </c>
      <c r="H12032" s="88">
        <v>1048.3410572170678</v>
      </c>
      <c r="I12032" s="88">
        <v>1440.5694413872502</v>
      </c>
      <c r="J12032" s="88">
        <v>2097.2815269566368</v>
      </c>
      <c r="K12032" s="88">
        <v>3502.1729341263053</v>
      </c>
      <c r="L12032" s="88">
        <v>3749.9710695488702</v>
      </c>
      <c r="M12032" s="88">
        <v>3786.3221686032994</v>
      </c>
    </row>
    <row r="12033" spans="3:13" x14ac:dyDescent="0.2">
      <c r="C12033" s="88">
        <v>0.59675</v>
      </c>
      <c r="D12033" s="88">
        <v>16980.332911695594</v>
      </c>
      <c r="E12033" s="88">
        <v>180.02897042227414</v>
      </c>
      <c r="F12033" s="88">
        <v>541.40159933215637</v>
      </c>
      <c r="G12033" s="88">
        <v>804.30150576872529</v>
      </c>
      <c r="H12033" s="88">
        <v>1048.366774188175</v>
      </c>
      <c r="I12033" s="88">
        <v>1440.5746232976894</v>
      </c>
      <c r="J12033" s="88">
        <v>2097.2962807856684</v>
      </c>
      <c r="K12033" s="88">
        <v>3502.2019366062173</v>
      </c>
      <c r="L12033" s="88">
        <v>3750.042195504042</v>
      </c>
      <c r="M12033" s="88">
        <v>3786.3299772329906</v>
      </c>
    </row>
    <row r="12034" spans="3:13" x14ac:dyDescent="0.2">
      <c r="C12034" s="88">
        <v>0.5968</v>
      </c>
      <c r="D12034" s="88">
        <v>16980.348620312754</v>
      </c>
      <c r="E12034" s="88">
        <v>180.03476890002185</v>
      </c>
      <c r="F12034" s="88">
        <v>541.41556652084728</v>
      </c>
      <c r="G12034" s="88">
        <v>804.30302105043938</v>
      </c>
      <c r="H12034" s="88">
        <v>1048.3796807267313</v>
      </c>
      <c r="I12034" s="88">
        <v>1440.5869139935694</v>
      </c>
      <c r="J12034" s="88">
        <v>2097.3109032288244</v>
      </c>
      <c r="K12034" s="88">
        <v>3502.2249830236319</v>
      </c>
      <c r="L12034" s="88">
        <v>3750.0760818201579</v>
      </c>
      <c r="M12034" s="88">
        <v>3786.3539951828902</v>
      </c>
    </row>
    <row r="12035" spans="3:13" x14ac:dyDescent="0.2">
      <c r="C12035" s="88">
        <v>0.59684999999999999</v>
      </c>
      <c r="D12035" s="88">
        <v>16980.363853261973</v>
      </c>
      <c r="E12035" s="88">
        <v>180.04905766471347</v>
      </c>
      <c r="F12035" s="88">
        <v>541.43101706694415</v>
      </c>
      <c r="G12035" s="88">
        <v>804.3090037900397</v>
      </c>
      <c r="H12035" s="88">
        <v>1048.3821221628959</v>
      </c>
      <c r="I12035" s="88">
        <v>1440.5949743295691</v>
      </c>
      <c r="J12035" s="88">
        <v>2097.3231361251087</v>
      </c>
      <c r="K12035" s="88">
        <v>3502.2443933284312</v>
      </c>
      <c r="L12035" s="88">
        <v>3750.2924235811729</v>
      </c>
      <c r="M12035" s="88">
        <v>3786.3839028713132</v>
      </c>
    </row>
    <row r="12036" spans="3:13" x14ac:dyDescent="0.2">
      <c r="C12036" s="88">
        <v>0.59689999999999999</v>
      </c>
      <c r="D12036" s="88">
        <v>16980.460420828898</v>
      </c>
      <c r="E12036" s="88">
        <v>180.09426300614541</v>
      </c>
      <c r="F12036" s="88">
        <v>541.43781019516882</v>
      </c>
      <c r="G12036" s="88">
        <v>804.33584214118218</v>
      </c>
      <c r="H12036" s="88">
        <v>1048.3867869329474</v>
      </c>
      <c r="I12036" s="88">
        <v>1440.605905646747</v>
      </c>
      <c r="J12036" s="88">
        <v>2097.3505962161398</v>
      </c>
      <c r="K12036" s="88">
        <v>3502.2879710306229</v>
      </c>
      <c r="L12036" s="88">
        <v>3750.3220456711879</v>
      </c>
      <c r="M12036" s="88">
        <v>3786.3991543165575</v>
      </c>
    </row>
    <row r="12037" spans="3:13" x14ac:dyDescent="0.2">
      <c r="C12037" s="88">
        <v>0.59694999999999998</v>
      </c>
      <c r="D12037" s="88">
        <v>16980.617418085218</v>
      </c>
      <c r="E12037" s="88">
        <v>180.09529644365375</v>
      </c>
      <c r="F12037" s="88">
        <v>541.44680317453185</v>
      </c>
      <c r="G12037" s="88">
        <v>804.34694024419014</v>
      </c>
      <c r="H12037" s="88">
        <v>1048.4047101024257</v>
      </c>
      <c r="I12037" s="88">
        <v>1440.6487043646871</v>
      </c>
      <c r="J12037" s="88">
        <v>2097.4169017078161</v>
      </c>
      <c r="K12037" s="88">
        <v>3502.3193784211599</v>
      </c>
      <c r="L12037" s="88">
        <v>3750.3395423052798</v>
      </c>
      <c r="M12037" s="88">
        <v>3786.404229123244</v>
      </c>
    </row>
    <row r="12038" spans="3:13" x14ac:dyDescent="0.2">
      <c r="C12038" s="88">
        <v>0.59699999999999998</v>
      </c>
      <c r="D12038" s="88">
        <v>16980.702367115333</v>
      </c>
      <c r="E12038" s="88">
        <v>180.20477957152889</v>
      </c>
      <c r="F12038" s="88">
        <v>541.46900296909143</v>
      </c>
      <c r="G12038" s="88">
        <v>804.34816961882552</v>
      </c>
      <c r="H12038" s="88">
        <v>1048.4120368931658</v>
      </c>
      <c r="I12038" s="88">
        <v>1440.6673839247842</v>
      </c>
      <c r="J12038" s="88">
        <v>2097.4356304232142</v>
      </c>
      <c r="K12038" s="88">
        <v>3502.3845379173927</v>
      </c>
      <c r="L12038" s="88">
        <v>3750.5383551484392</v>
      </c>
      <c r="M12038" s="88">
        <v>3786.4101892942581</v>
      </c>
    </row>
    <row r="12039" spans="3:13" x14ac:dyDescent="0.2">
      <c r="C12039" s="88">
        <v>0.59704999999999997</v>
      </c>
      <c r="D12039" s="88">
        <v>16980.818996498489</v>
      </c>
      <c r="E12039" s="88">
        <v>180.30733069536473</v>
      </c>
      <c r="F12039" s="88">
        <v>541.50052917320363</v>
      </c>
      <c r="G12039" s="88">
        <v>804.35537300637316</v>
      </c>
      <c r="H12039" s="88">
        <v>1048.4273438972991</v>
      </c>
      <c r="I12039" s="88">
        <v>1440.6737692094584</v>
      </c>
      <c r="J12039" s="88">
        <v>2097.5229174007081</v>
      </c>
      <c r="K12039" s="88">
        <v>3502.4065227912952</v>
      </c>
      <c r="L12039" s="88">
        <v>3750.6283349450468</v>
      </c>
      <c r="M12039" s="88">
        <v>3786.4613491873383</v>
      </c>
    </row>
    <row r="12040" spans="3:13" x14ac:dyDescent="0.2">
      <c r="C12040" s="88">
        <v>0.59709999999999996</v>
      </c>
      <c r="D12040" s="88">
        <v>16980.861989733759</v>
      </c>
      <c r="E12040" s="88">
        <v>180.30733069536473</v>
      </c>
      <c r="F12040" s="88">
        <v>541.53061407238192</v>
      </c>
      <c r="G12040" s="88">
        <v>804.37800830881679</v>
      </c>
      <c r="H12040" s="88">
        <v>1048.433187841194</v>
      </c>
      <c r="I12040" s="88">
        <v>1440.6880036005077</v>
      </c>
      <c r="J12040" s="88">
        <v>2097.5550869429662</v>
      </c>
      <c r="K12040" s="88">
        <v>3502.424917983446</v>
      </c>
      <c r="L12040" s="88">
        <v>3750.7492500251365</v>
      </c>
      <c r="M12040" s="88">
        <v>3786.4958764745252</v>
      </c>
    </row>
    <row r="12041" spans="3:13" x14ac:dyDescent="0.2">
      <c r="C12041" s="88">
        <v>0.59714999999999996</v>
      </c>
      <c r="D12041" s="88">
        <v>16981.005684016221</v>
      </c>
      <c r="E12041" s="88">
        <v>180.33161609581566</v>
      </c>
      <c r="F12041" s="88">
        <v>541.53199186985785</v>
      </c>
      <c r="G12041" s="88">
        <v>804.38974751853584</v>
      </c>
      <c r="H12041" s="88">
        <v>1048.4409980683918</v>
      </c>
      <c r="I12041" s="88">
        <v>1440.693892323231</v>
      </c>
      <c r="J12041" s="88">
        <v>2097.6142726299872</v>
      </c>
      <c r="K12041" s="88">
        <v>3502.4249604316524</v>
      </c>
      <c r="L12041" s="88">
        <v>3751.0613141217968</v>
      </c>
      <c r="M12041" s="88">
        <v>3786.5010649750129</v>
      </c>
    </row>
    <row r="12042" spans="3:13" x14ac:dyDescent="0.2">
      <c r="C12042" s="88">
        <v>0.59719999999999995</v>
      </c>
      <c r="D12042" s="88">
        <v>16981.458805443152</v>
      </c>
      <c r="E12042" s="88">
        <v>180.34167609234191</v>
      </c>
      <c r="F12042" s="88">
        <v>541.53228594456141</v>
      </c>
      <c r="G12042" s="88">
        <v>804.40614534942551</v>
      </c>
      <c r="H12042" s="88">
        <v>1048.4614340447765</v>
      </c>
      <c r="I12042" s="88">
        <v>1440.7280383164521</v>
      </c>
      <c r="J12042" s="88">
        <v>2097.6328088408686</v>
      </c>
      <c r="K12042" s="88">
        <v>3502.4458691575301</v>
      </c>
      <c r="L12042" s="88">
        <v>3751.1516820723973</v>
      </c>
      <c r="M12042" s="88">
        <v>3786.5025411024822</v>
      </c>
    </row>
    <row r="12043" spans="3:13" x14ac:dyDescent="0.2">
      <c r="C12043" s="88">
        <v>0.59724999999999995</v>
      </c>
      <c r="D12043" s="88">
        <v>16981.960608970709</v>
      </c>
      <c r="E12043" s="88">
        <v>180.39056007892214</v>
      </c>
      <c r="F12043" s="88">
        <v>541.53520600033835</v>
      </c>
      <c r="G12043" s="88">
        <v>804.44101218259175</v>
      </c>
      <c r="H12043" s="88">
        <v>1048.4928336638118</v>
      </c>
      <c r="I12043" s="88">
        <v>1440.7392764709571</v>
      </c>
      <c r="J12043" s="88">
        <v>2097.6471332000051</v>
      </c>
      <c r="K12043" s="88">
        <v>3502.5331104962333</v>
      </c>
      <c r="L12043" s="88">
        <v>3751.1596401736842</v>
      </c>
      <c r="M12043" s="88">
        <v>3786.5100366222273</v>
      </c>
    </row>
    <row r="12044" spans="3:13" x14ac:dyDescent="0.2">
      <c r="C12044" s="88">
        <v>0.59730000000000005</v>
      </c>
      <c r="D12044" s="88">
        <v>16982.142065025047</v>
      </c>
      <c r="E12044" s="88">
        <v>180.40170856876193</v>
      </c>
      <c r="F12044" s="88">
        <v>541.56433748884228</v>
      </c>
      <c r="G12044" s="88">
        <v>804.45017567917193</v>
      </c>
      <c r="H12044" s="88">
        <v>1048.495523415259</v>
      </c>
      <c r="I12044" s="88">
        <v>1440.7401867739304</v>
      </c>
      <c r="J12044" s="88">
        <v>2097.6918159620518</v>
      </c>
      <c r="K12044" s="88">
        <v>3502.5990083590277</v>
      </c>
      <c r="L12044" s="88">
        <v>3751.3341794220078</v>
      </c>
      <c r="M12044" s="88">
        <v>3786.5189305838726</v>
      </c>
    </row>
    <row r="12045" spans="3:13" x14ac:dyDescent="0.2">
      <c r="C12045" s="88">
        <v>0.59735000000000005</v>
      </c>
      <c r="D12045" s="88">
        <v>16982.281909729852</v>
      </c>
      <c r="E12045" s="88">
        <v>180.40170856876193</v>
      </c>
      <c r="F12045" s="88">
        <v>541.56692553833454</v>
      </c>
      <c r="G12045" s="88">
        <v>804.45704490432354</v>
      </c>
      <c r="H12045" s="88">
        <v>1048.4988616892219</v>
      </c>
      <c r="I12045" s="88">
        <v>1440.7593207634495</v>
      </c>
      <c r="J12045" s="88">
        <v>2097.715285475294</v>
      </c>
      <c r="K12045" s="88">
        <v>3502.6147679536662</v>
      </c>
      <c r="L12045" s="88">
        <v>3751.6910329110342</v>
      </c>
      <c r="M12045" s="88">
        <v>3786.5265219105295</v>
      </c>
    </row>
    <row r="12046" spans="3:13" x14ac:dyDescent="0.2">
      <c r="C12046" s="88">
        <v>0.59740000000000004</v>
      </c>
      <c r="D12046" s="88">
        <v>16982.421328799202</v>
      </c>
      <c r="E12046" s="88">
        <v>180.41793597730339</v>
      </c>
      <c r="F12046" s="88">
        <v>541.57561102745649</v>
      </c>
      <c r="G12046" s="88">
        <v>804.45851541852244</v>
      </c>
      <c r="H12046" s="88">
        <v>1048.5078578566481</v>
      </c>
      <c r="I12046" s="88">
        <v>1440.7604953693376</v>
      </c>
      <c r="J12046" s="88">
        <v>2097.7530764865292</v>
      </c>
      <c r="K12046" s="88">
        <v>3502.6294529182906</v>
      </c>
      <c r="L12046" s="88">
        <v>3751.742909153239</v>
      </c>
      <c r="M12046" s="88">
        <v>3786.557046326142</v>
      </c>
    </row>
    <row r="12047" spans="3:13" x14ac:dyDescent="0.2">
      <c r="C12047" s="88">
        <v>0.59745000000000004</v>
      </c>
      <c r="D12047" s="88">
        <v>16982.458740966169</v>
      </c>
      <c r="E12047" s="88">
        <v>180.42181940432874</v>
      </c>
      <c r="F12047" s="88">
        <v>541.58240715713646</v>
      </c>
      <c r="G12047" s="88">
        <v>804.47966572515224</v>
      </c>
      <c r="H12047" s="88">
        <v>1048.5420269380779</v>
      </c>
      <c r="I12047" s="88">
        <v>1440.7742031889993</v>
      </c>
      <c r="J12047" s="88">
        <v>2097.7549211830228</v>
      </c>
      <c r="K12047" s="88">
        <v>3502.6567528997352</v>
      </c>
      <c r="L12047" s="88">
        <v>3751.8822910842086</v>
      </c>
      <c r="M12047" s="88">
        <v>3786.5659885289606</v>
      </c>
    </row>
    <row r="12048" spans="3:13" x14ac:dyDescent="0.2">
      <c r="C12048" s="88">
        <v>0.59750000000000003</v>
      </c>
      <c r="D12048" s="88">
        <v>16982.463511015667</v>
      </c>
      <c r="E12048" s="88">
        <v>180.43066479587378</v>
      </c>
      <c r="F12048" s="88">
        <v>541.59287465806437</v>
      </c>
      <c r="G12048" s="88">
        <v>804.48408345794223</v>
      </c>
      <c r="H12048" s="88">
        <v>1048.5595862866944</v>
      </c>
      <c r="I12048" s="88">
        <v>1440.8250170824804</v>
      </c>
      <c r="J12048" s="88">
        <v>2097.8186657435976</v>
      </c>
      <c r="K12048" s="88">
        <v>3502.7049676187471</v>
      </c>
      <c r="L12048" s="88">
        <v>3751.8965356963627</v>
      </c>
      <c r="M12048" s="88">
        <v>3786.5809184557634</v>
      </c>
    </row>
    <row r="12049" spans="3:13" x14ac:dyDescent="0.2">
      <c r="C12049" s="88">
        <v>0.59755000000000003</v>
      </c>
      <c r="D12049" s="88">
        <v>16982.494477181048</v>
      </c>
      <c r="E12049" s="88">
        <v>180.4525800128522</v>
      </c>
      <c r="F12049" s="88">
        <v>541.60168695435641</v>
      </c>
      <c r="G12049" s="88">
        <v>804.51873721310403</v>
      </c>
      <c r="H12049" s="88">
        <v>1048.5706534456554</v>
      </c>
      <c r="I12049" s="88">
        <v>1440.8267909447263</v>
      </c>
      <c r="J12049" s="88">
        <v>2097.8190626111405</v>
      </c>
      <c r="K12049" s="88">
        <v>3502.7879340952491</v>
      </c>
      <c r="L12049" s="88">
        <v>3752.0631069738074</v>
      </c>
      <c r="M12049" s="88">
        <v>3786.6564561264854</v>
      </c>
    </row>
    <row r="12050" spans="3:13" x14ac:dyDescent="0.2">
      <c r="C12050" s="88">
        <v>0.59760000000000002</v>
      </c>
      <c r="D12050" s="88">
        <v>16982.83677767347</v>
      </c>
      <c r="E12050" s="88">
        <v>180.5216040948817</v>
      </c>
      <c r="F12050" s="88">
        <v>541.60269078123747</v>
      </c>
      <c r="G12050" s="88">
        <v>804.53714745585148</v>
      </c>
      <c r="H12050" s="88">
        <v>1048.5725270818507</v>
      </c>
      <c r="I12050" s="88">
        <v>1440.869288508648</v>
      </c>
      <c r="J12050" s="88">
        <v>2097.92202584795</v>
      </c>
      <c r="K12050" s="88">
        <v>3502.7957246048491</v>
      </c>
      <c r="L12050" s="88">
        <v>3752.2486300483397</v>
      </c>
      <c r="M12050" s="88">
        <v>3786.6821328002156</v>
      </c>
    </row>
    <row r="12051" spans="3:13" x14ac:dyDescent="0.2">
      <c r="C12051" s="88">
        <v>0.59765000000000001</v>
      </c>
      <c r="D12051" s="88">
        <v>16983.064238903222</v>
      </c>
      <c r="E12051" s="88">
        <v>180.64063346448893</v>
      </c>
      <c r="F12051" s="88">
        <v>541.60408408281819</v>
      </c>
      <c r="G12051" s="88">
        <v>804.54323616416968</v>
      </c>
      <c r="H12051" s="88">
        <v>1048.5746869817249</v>
      </c>
      <c r="I12051" s="88">
        <v>1440.8740189839614</v>
      </c>
      <c r="J12051" s="88">
        <v>2097.9442275849915</v>
      </c>
      <c r="K12051" s="88">
        <v>3502.8336003974114</v>
      </c>
      <c r="L12051" s="88">
        <v>3752.3983311816464</v>
      </c>
      <c r="M12051" s="88">
        <v>3786.7207561036462</v>
      </c>
    </row>
    <row r="12052" spans="3:13" x14ac:dyDescent="0.2">
      <c r="C12052" s="88">
        <v>0.59770000000000001</v>
      </c>
      <c r="D12052" s="88">
        <v>16983.083123720513</v>
      </c>
      <c r="E12052" s="88">
        <v>180.66918294726111</v>
      </c>
      <c r="F12052" s="88">
        <v>541.61373679518465</v>
      </c>
      <c r="G12052" s="88">
        <v>804.59638790292865</v>
      </c>
      <c r="H12052" s="88">
        <v>1048.5807474002913</v>
      </c>
      <c r="I12052" s="88">
        <v>1440.8781561985302</v>
      </c>
      <c r="J12052" s="88">
        <v>2097.9677398121958</v>
      </c>
      <c r="K12052" s="88">
        <v>3502.8582571308616</v>
      </c>
      <c r="L12052" s="88">
        <v>3752.4367423343942</v>
      </c>
      <c r="M12052" s="88">
        <v>3786.7450317994449</v>
      </c>
    </row>
    <row r="12053" spans="3:13" x14ac:dyDescent="0.2">
      <c r="C12053" s="88">
        <v>0.59775</v>
      </c>
      <c r="D12053" s="88">
        <v>16983.107754646695</v>
      </c>
      <c r="E12053" s="88">
        <v>180.77619792770838</v>
      </c>
      <c r="F12053" s="88">
        <v>541.63096048930038</v>
      </c>
      <c r="G12053" s="88">
        <v>804.61078882487163</v>
      </c>
      <c r="H12053" s="88">
        <v>1048.6033366972192</v>
      </c>
      <c r="I12053" s="88">
        <v>1440.9131093973442</v>
      </c>
      <c r="J12053" s="88">
        <v>2098.0294704749413</v>
      </c>
      <c r="K12053" s="88">
        <v>3502.9050038533437</v>
      </c>
      <c r="L12053" s="88">
        <v>3752.4549898982564</v>
      </c>
      <c r="M12053" s="88">
        <v>3786.7563133020162</v>
      </c>
    </row>
    <row r="12054" spans="3:13" x14ac:dyDescent="0.2">
      <c r="C12054" s="88">
        <v>0.5978</v>
      </c>
      <c r="D12054" s="88">
        <v>16983.444682666275</v>
      </c>
      <c r="E12054" s="88">
        <v>180.7957580028542</v>
      </c>
      <c r="F12054" s="88">
        <v>541.63679558060994</v>
      </c>
      <c r="G12054" s="88">
        <v>804.6152300210797</v>
      </c>
      <c r="H12054" s="88">
        <v>1048.6040547775133</v>
      </c>
      <c r="I12054" s="88">
        <v>1440.956813403086</v>
      </c>
      <c r="J12054" s="88">
        <v>2098.0375282039199</v>
      </c>
      <c r="K12054" s="88">
        <v>3502.9290054292296</v>
      </c>
      <c r="L12054" s="88">
        <v>3752.5643954708389</v>
      </c>
      <c r="M12054" s="88">
        <v>3786.758409951814</v>
      </c>
    </row>
    <row r="12055" spans="3:13" x14ac:dyDescent="0.2">
      <c r="C12055" s="88">
        <v>0.59784999999999999</v>
      </c>
      <c r="D12055" s="88">
        <v>16983.615211969027</v>
      </c>
      <c r="E12055" s="88">
        <v>180.82609422250243</v>
      </c>
      <c r="F12055" s="88">
        <v>541.64585573846807</v>
      </c>
      <c r="G12055" s="88">
        <v>804.62392707296749</v>
      </c>
      <c r="H12055" s="88">
        <v>1048.6077419928247</v>
      </c>
      <c r="I12055" s="88">
        <v>1440.9581133080792</v>
      </c>
      <c r="J12055" s="88">
        <v>2098.1016911295465</v>
      </c>
      <c r="K12055" s="88">
        <v>3503.0032026089621</v>
      </c>
      <c r="L12055" s="88">
        <v>3752.8269478164443</v>
      </c>
      <c r="M12055" s="88">
        <v>3786.7677977776102</v>
      </c>
    </row>
    <row r="12056" spans="3:13" x14ac:dyDescent="0.2">
      <c r="C12056" s="88">
        <v>0.59789999999999999</v>
      </c>
      <c r="D12056" s="88">
        <v>16983.78922465217</v>
      </c>
      <c r="E12056" s="88">
        <v>180.84404987233393</v>
      </c>
      <c r="F12056" s="88">
        <v>541.64727830964466</v>
      </c>
      <c r="G12056" s="88">
        <v>804.62637349554871</v>
      </c>
      <c r="H12056" s="88">
        <v>1048.6111343135794</v>
      </c>
      <c r="I12056" s="88">
        <v>1440.9976242495063</v>
      </c>
      <c r="J12056" s="88">
        <v>2098.1045536621054</v>
      </c>
      <c r="K12056" s="88">
        <v>3503.0294736561164</v>
      </c>
      <c r="L12056" s="88">
        <v>3752.9509309589166</v>
      </c>
      <c r="M12056" s="88">
        <v>3786.7799975523981</v>
      </c>
    </row>
    <row r="12057" spans="3:13" x14ac:dyDescent="0.2">
      <c r="C12057" s="88">
        <v>0.59794999999999998</v>
      </c>
      <c r="D12057" s="88">
        <v>16983.982499391648</v>
      </c>
      <c r="E12057" s="88">
        <v>180.87973339810105</v>
      </c>
      <c r="F12057" s="88">
        <v>541.65482890891144</v>
      </c>
      <c r="G12057" s="88">
        <v>804.63017852693338</v>
      </c>
      <c r="H12057" s="88">
        <v>1048.6120674797444</v>
      </c>
      <c r="I12057" s="88">
        <v>1441.0055076316935</v>
      </c>
      <c r="J12057" s="88">
        <v>2098.121721697371</v>
      </c>
      <c r="K12057" s="88">
        <v>3503.0788735920037</v>
      </c>
      <c r="L12057" s="88">
        <v>3753.0177485238282</v>
      </c>
      <c r="M12057" s="88">
        <v>3786.8003642246804</v>
      </c>
    </row>
    <row r="12058" spans="3:13" x14ac:dyDescent="0.2">
      <c r="C12058" s="88">
        <v>0.59799999999999998</v>
      </c>
      <c r="D12058" s="88">
        <v>16984.107803801569</v>
      </c>
      <c r="E12058" s="88">
        <v>180.90569098518699</v>
      </c>
      <c r="F12058" s="88">
        <v>541.65838814496692</v>
      </c>
      <c r="G12058" s="88">
        <v>804.63318691808126</v>
      </c>
      <c r="H12058" s="88">
        <v>1048.668930384295</v>
      </c>
      <c r="I12058" s="88">
        <v>1441.0289894021712</v>
      </c>
      <c r="J12058" s="88">
        <v>2098.1483095456101</v>
      </c>
      <c r="K12058" s="88">
        <v>3503.1469387003417</v>
      </c>
      <c r="L12058" s="88">
        <v>3753.0458868442165</v>
      </c>
      <c r="M12058" s="88">
        <v>3786.8469007693971</v>
      </c>
    </row>
    <row r="12059" spans="3:13" x14ac:dyDescent="0.2">
      <c r="C12059" s="88">
        <v>0.59804999999999997</v>
      </c>
      <c r="D12059" s="88">
        <v>16984.496485690233</v>
      </c>
      <c r="E12059" s="88">
        <v>180.92151792935783</v>
      </c>
      <c r="F12059" s="88">
        <v>541.66272096757257</v>
      </c>
      <c r="G12059" s="88">
        <v>804.63623902840527</v>
      </c>
      <c r="H12059" s="88">
        <v>1048.6722265144567</v>
      </c>
      <c r="I12059" s="88">
        <v>1441.0376636711881</v>
      </c>
      <c r="J12059" s="88">
        <v>2098.1585203460909</v>
      </c>
      <c r="K12059" s="88">
        <v>3503.2723858748759</v>
      </c>
      <c r="L12059" s="88">
        <v>3753.375902448794</v>
      </c>
      <c r="M12059" s="88">
        <v>3786.881901307559</v>
      </c>
    </row>
    <row r="12060" spans="3:13" x14ac:dyDescent="0.2">
      <c r="C12060" s="88">
        <v>0.59809999999999997</v>
      </c>
      <c r="D12060" s="88">
        <v>16984.577394544038</v>
      </c>
      <c r="E12060" s="88">
        <v>180.95559500421496</v>
      </c>
      <c r="F12060" s="88">
        <v>541.66944783464942</v>
      </c>
      <c r="G12060" s="88">
        <v>804.64841887433158</v>
      </c>
      <c r="H12060" s="88">
        <v>1048.6820606319702</v>
      </c>
      <c r="I12060" s="88">
        <v>1441.0397847438053</v>
      </c>
      <c r="J12060" s="88">
        <v>2098.1721195669998</v>
      </c>
      <c r="K12060" s="88">
        <v>3503.3221354545585</v>
      </c>
      <c r="L12060" s="88">
        <v>3753.6089795292223</v>
      </c>
      <c r="M12060" s="88">
        <v>3786.8835541424583</v>
      </c>
    </row>
    <row r="12061" spans="3:13" x14ac:dyDescent="0.2">
      <c r="C12061" s="88">
        <v>0.59814999999999996</v>
      </c>
      <c r="D12061" s="88">
        <v>16984.589322802334</v>
      </c>
      <c r="E12061" s="88">
        <v>180.99576235990207</v>
      </c>
      <c r="F12061" s="88">
        <v>541.67419759693166</v>
      </c>
      <c r="G12061" s="88">
        <v>804.65289511681476</v>
      </c>
      <c r="H12061" s="88">
        <v>1048.7011294353197</v>
      </c>
      <c r="I12061" s="88">
        <v>1441.0417205435783</v>
      </c>
      <c r="J12061" s="88">
        <v>2098.17790848604</v>
      </c>
      <c r="K12061" s="88">
        <v>3503.3278782996636</v>
      </c>
      <c r="L12061" s="88">
        <v>3753.6132073663416</v>
      </c>
      <c r="M12061" s="88">
        <v>3786.920983107847</v>
      </c>
    </row>
    <row r="12062" spans="3:13" x14ac:dyDescent="0.2">
      <c r="C12062" s="88">
        <v>0.59819999999999995</v>
      </c>
      <c r="D12062" s="88">
        <v>16984.749232380353</v>
      </c>
      <c r="E12062" s="88">
        <v>181.01035117522315</v>
      </c>
      <c r="F12062" s="88">
        <v>541.68116692252579</v>
      </c>
      <c r="G12062" s="88">
        <v>804.68587036616282</v>
      </c>
      <c r="H12062" s="88">
        <v>1048.7168630628648</v>
      </c>
      <c r="I12062" s="88">
        <v>1441.0607390681075</v>
      </c>
      <c r="J12062" s="88">
        <v>2098.2100903293513</v>
      </c>
      <c r="K12062" s="88">
        <v>3503.3400938241002</v>
      </c>
      <c r="L12062" s="88">
        <v>3753.7226238588501</v>
      </c>
      <c r="M12062" s="88">
        <v>3786.9473733120626</v>
      </c>
    </row>
    <row r="12063" spans="3:13" x14ac:dyDescent="0.2">
      <c r="C12063" s="88">
        <v>0.59824999999999995</v>
      </c>
      <c r="D12063" s="88">
        <v>16984.752558587366</v>
      </c>
      <c r="E12063" s="88">
        <v>181.03012115666479</v>
      </c>
      <c r="F12063" s="88">
        <v>541.68305411764231</v>
      </c>
      <c r="G12063" s="88">
        <v>804.69091925016755</v>
      </c>
      <c r="H12063" s="88">
        <v>1048.7232515078963</v>
      </c>
      <c r="I12063" s="88">
        <v>1441.077210783239</v>
      </c>
      <c r="J12063" s="88">
        <v>2098.310255508412</v>
      </c>
      <c r="K12063" s="88">
        <v>3503.3671039070678</v>
      </c>
      <c r="L12063" s="88">
        <v>3753.7678634927852</v>
      </c>
      <c r="M12063" s="88">
        <v>3786.9800755743349</v>
      </c>
    </row>
    <row r="12064" spans="3:13" x14ac:dyDescent="0.2">
      <c r="C12064" s="88">
        <v>0.59830000000000005</v>
      </c>
      <c r="D12064" s="88">
        <v>16984.793831023624</v>
      </c>
      <c r="E12064" s="88">
        <v>181.09799608208959</v>
      </c>
      <c r="F12064" s="88">
        <v>541.68775251244097</v>
      </c>
      <c r="G12064" s="88">
        <v>804.70202003202803</v>
      </c>
      <c r="H12064" s="88">
        <v>1048.7380359018921</v>
      </c>
      <c r="I12064" s="88">
        <v>1441.0949146256949</v>
      </c>
      <c r="J12064" s="88">
        <v>2098.3833055429604</v>
      </c>
      <c r="K12064" s="88">
        <v>3503.3837346990204</v>
      </c>
      <c r="L12064" s="88">
        <v>3753.7730511117188</v>
      </c>
      <c r="M12064" s="88">
        <v>3786.9869064378258</v>
      </c>
    </row>
    <row r="12065" spans="3:13" x14ac:dyDescent="0.2">
      <c r="C12065" s="88">
        <v>0.59835000000000005</v>
      </c>
      <c r="D12065" s="88">
        <v>16984.937316462892</v>
      </c>
      <c r="E12065" s="88">
        <v>181.11972451513975</v>
      </c>
      <c r="F12065" s="88">
        <v>541.68916009128498</v>
      </c>
      <c r="G12065" s="88">
        <v>804.70738851194255</v>
      </c>
      <c r="H12065" s="88">
        <v>1048.7538212335253</v>
      </c>
      <c r="I12065" s="88">
        <v>1441.1273602000842</v>
      </c>
      <c r="J12065" s="88">
        <v>2098.3919850205557</v>
      </c>
      <c r="K12065" s="88">
        <v>3503.3920577498538</v>
      </c>
      <c r="L12065" s="88">
        <v>3753.8413219269396</v>
      </c>
      <c r="M12065" s="88">
        <v>3787.006563603552</v>
      </c>
    </row>
    <row r="12066" spans="3:13" x14ac:dyDescent="0.2">
      <c r="C12066" s="88">
        <v>0.59840000000000004</v>
      </c>
      <c r="D12066" s="88">
        <v>16985.34066559975</v>
      </c>
      <c r="E12066" s="88">
        <v>181.11972451513975</v>
      </c>
      <c r="F12066" s="88">
        <v>541.70393156782347</v>
      </c>
      <c r="G12066" s="88">
        <v>804.71777549875287</v>
      </c>
      <c r="H12066" s="88">
        <v>1048.7717566968836</v>
      </c>
      <c r="I12066" s="88">
        <v>1441.1280035516202</v>
      </c>
      <c r="J12066" s="88">
        <v>2098.4212026037862</v>
      </c>
      <c r="K12066" s="88">
        <v>3503.4692534629694</v>
      </c>
      <c r="L12066" s="88">
        <v>3753.8505611899272</v>
      </c>
      <c r="M12066" s="88">
        <v>3787.0180493673274</v>
      </c>
    </row>
    <row r="12067" spans="3:13" x14ac:dyDescent="0.2">
      <c r="C12067" s="88">
        <v>0.59845000000000004</v>
      </c>
      <c r="D12067" s="88">
        <v>16985.438117475336</v>
      </c>
      <c r="E12067" s="88">
        <v>181.17363779263087</v>
      </c>
      <c r="F12067" s="88">
        <v>541.70652471074754</v>
      </c>
      <c r="G12067" s="88">
        <v>804.72578728403232</v>
      </c>
      <c r="H12067" s="88">
        <v>1048.7775657770935</v>
      </c>
      <c r="I12067" s="88">
        <v>1441.1353138195068</v>
      </c>
      <c r="J12067" s="88">
        <v>2098.4569090300265</v>
      </c>
      <c r="K12067" s="88">
        <v>3503.4909763017868</v>
      </c>
      <c r="L12067" s="88">
        <v>3754.112980558496</v>
      </c>
      <c r="M12067" s="88">
        <v>3787.0288198660783</v>
      </c>
    </row>
    <row r="12068" spans="3:13" x14ac:dyDescent="0.2">
      <c r="C12068" s="88">
        <v>0.59850000000000003</v>
      </c>
      <c r="D12068" s="88">
        <v>16985.951841222155</v>
      </c>
      <c r="E12068" s="88">
        <v>181.17363779263087</v>
      </c>
      <c r="F12068" s="88">
        <v>541.7069023429749</v>
      </c>
      <c r="G12068" s="88">
        <v>804.72798092767744</v>
      </c>
      <c r="H12068" s="88">
        <v>1048.778702658808</v>
      </c>
      <c r="I12068" s="88">
        <v>1441.1395062390156</v>
      </c>
      <c r="J12068" s="88">
        <v>2098.4816894729279</v>
      </c>
      <c r="K12068" s="88">
        <v>3503.5527701283449</v>
      </c>
      <c r="L12068" s="88">
        <v>3754.2388640361987</v>
      </c>
      <c r="M12068" s="88">
        <v>3787.0318796242727</v>
      </c>
    </row>
    <row r="12069" spans="3:13" x14ac:dyDescent="0.2">
      <c r="C12069" s="88">
        <v>0.59855000000000003</v>
      </c>
      <c r="D12069" s="88">
        <v>16986.094171686727</v>
      </c>
      <c r="E12069" s="88">
        <v>181.17608314530298</v>
      </c>
      <c r="F12069" s="88">
        <v>541.70722305004574</v>
      </c>
      <c r="G12069" s="88">
        <v>804.73469784012696</v>
      </c>
      <c r="H12069" s="88">
        <v>1048.789196926813</v>
      </c>
      <c r="I12069" s="88">
        <v>1441.2228127861185</v>
      </c>
      <c r="J12069" s="88">
        <v>2098.5450433997771</v>
      </c>
      <c r="K12069" s="88">
        <v>3503.5781807253993</v>
      </c>
      <c r="L12069" s="88">
        <v>3754.3015792070164</v>
      </c>
      <c r="M12069" s="88">
        <v>3787.0773715891683</v>
      </c>
    </row>
    <row r="12070" spans="3:13" x14ac:dyDescent="0.2">
      <c r="C12070" s="88">
        <v>0.59860000000000002</v>
      </c>
      <c r="D12070" s="88">
        <v>16986.155541397413</v>
      </c>
      <c r="E12070" s="88">
        <v>181.18554313855475</v>
      </c>
      <c r="F12070" s="88">
        <v>541.72148493444229</v>
      </c>
      <c r="G12070" s="88">
        <v>804.7396236339614</v>
      </c>
      <c r="H12070" s="88">
        <v>1048.8214409124494</v>
      </c>
      <c r="I12070" s="88">
        <v>1441.2401209617819</v>
      </c>
      <c r="J12070" s="88">
        <v>2098.5474389875935</v>
      </c>
      <c r="K12070" s="88">
        <v>3503.6305104264875</v>
      </c>
      <c r="L12070" s="88">
        <v>3754.3038185616915</v>
      </c>
      <c r="M12070" s="88">
        <v>3787.0893799892765</v>
      </c>
    </row>
    <row r="12071" spans="3:13" x14ac:dyDescent="0.2">
      <c r="C12071" s="88">
        <v>0.59865000000000002</v>
      </c>
      <c r="D12071" s="88">
        <v>16986.306642072777</v>
      </c>
      <c r="E12071" s="88">
        <v>181.19324654090178</v>
      </c>
      <c r="F12071" s="88">
        <v>541.72947623803748</v>
      </c>
      <c r="G12071" s="88">
        <v>804.74390644692994</v>
      </c>
      <c r="H12071" s="88">
        <v>1048.8516518552237</v>
      </c>
      <c r="I12071" s="88">
        <v>1441.2529096030698</v>
      </c>
      <c r="J12071" s="88">
        <v>2098.547833000564</v>
      </c>
      <c r="K12071" s="88">
        <v>3503.6954657643823</v>
      </c>
      <c r="L12071" s="88">
        <v>3754.3307107825785</v>
      </c>
      <c r="M12071" s="88">
        <v>3787.0941022776478</v>
      </c>
    </row>
    <row r="12072" spans="3:13" x14ac:dyDescent="0.2">
      <c r="C12072" s="88">
        <v>0.59870000000000001</v>
      </c>
      <c r="D12072" s="88">
        <v>16986.321200525774</v>
      </c>
      <c r="E12072" s="88">
        <v>181.20383873891387</v>
      </c>
      <c r="F12072" s="88">
        <v>541.7319169308339</v>
      </c>
      <c r="G12072" s="88">
        <v>804.74790205768977</v>
      </c>
      <c r="H12072" s="88">
        <v>1048.8700290735273</v>
      </c>
      <c r="I12072" s="88">
        <v>1441.2770497882739</v>
      </c>
      <c r="J12072" s="88">
        <v>2098.5712403059688</v>
      </c>
      <c r="K12072" s="88">
        <v>3503.7192977665518</v>
      </c>
      <c r="L12072" s="88">
        <v>3754.6098435574258</v>
      </c>
      <c r="M12072" s="88">
        <v>3787.1149102107761</v>
      </c>
    </row>
    <row r="12073" spans="3:13" x14ac:dyDescent="0.2">
      <c r="C12073" s="88">
        <v>0.59875</v>
      </c>
      <c r="D12073" s="88">
        <v>16986.497402523426</v>
      </c>
      <c r="E12073" s="88">
        <v>181.20954959718711</v>
      </c>
      <c r="F12073" s="88">
        <v>541.73517024003331</v>
      </c>
      <c r="G12073" s="88">
        <v>804.78212961137433</v>
      </c>
      <c r="H12073" s="88">
        <v>1048.8890166295701</v>
      </c>
      <c r="I12073" s="88">
        <v>1441.3076951080357</v>
      </c>
      <c r="J12073" s="88">
        <v>2098.572121151627</v>
      </c>
      <c r="K12073" s="88">
        <v>3503.7575419191289</v>
      </c>
      <c r="L12073" s="88">
        <v>3754.7150621687842</v>
      </c>
      <c r="M12073" s="88">
        <v>3787.1206127976334</v>
      </c>
    </row>
    <row r="12074" spans="3:13" x14ac:dyDescent="0.2">
      <c r="C12074" s="88">
        <v>0.5988</v>
      </c>
      <c r="D12074" s="88">
        <v>16986.552098674634</v>
      </c>
      <c r="E12074" s="88">
        <v>181.21256589448967</v>
      </c>
      <c r="F12074" s="88">
        <v>541.74082740050926</v>
      </c>
      <c r="G12074" s="88">
        <v>804.79583988388367</v>
      </c>
      <c r="H12074" s="88">
        <v>1048.8964049183287</v>
      </c>
      <c r="I12074" s="88">
        <v>1441.325316301411</v>
      </c>
      <c r="J12074" s="88">
        <v>2098.584379638231</v>
      </c>
      <c r="K12074" s="88">
        <v>3503.8120148846183</v>
      </c>
      <c r="L12074" s="88">
        <v>3754.7232023710817</v>
      </c>
      <c r="M12074" s="88">
        <v>3787.146637026482</v>
      </c>
    </row>
    <row r="12075" spans="3:13" x14ac:dyDescent="0.2">
      <c r="C12075" s="88">
        <v>0.59884999999999999</v>
      </c>
      <c r="D12075" s="88">
        <v>16986.633151225971</v>
      </c>
      <c r="E12075" s="88">
        <v>181.22671050894769</v>
      </c>
      <c r="F12075" s="88">
        <v>541.75545254929875</v>
      </c>
      <c r="G12075" s="88">
        <v>804.805432669315</v>
      </c>
      <c r="H12075" s="88">
        <v>1048.9882896079775</v>
      </c>
      <c r="I12075" s="88">
        <v>1441.3473423474838</v>
      </c>
      <c r="J12075" s="88">
        <v>2098.6062663458488</v>
      </c>
      <c r="K12075" s="88">
        <v>3503.8242593307787</v>
      </c>
      <c r="L12075" s="88">
        <v>3754.7714107338502</v>
      </c>
      <c r="M12075" s="88">
        <v>3787.1470028318799</v>
      </c>
    </row>
    <row r="12076" spans="3:13" x14ac:dyDescent="0.2">
      <c r="C12076" s="88">
        <v>0.59889999999999999</v>
      </c>
      <c r="D12076" s="88">
        <v>16986.780053933282</v>
      </c>
      <c r="E12076" s="88">
        <v>181.25735442093537</v>
      </c>
      <c r="F12076" s="88">
        <v>541.77131820380237</v>
      </c>
      <c r="G12076" s="88">
        <v>804.80844072915897</v>
      </c>
      <c r="H12076" s="88">
        <v>1049.0031570998403</v>
      </c>
      <c r="I12076" s="88">
        <v>1441.3952055039522</v>
      </c>
      <c r="J12076" s="88">
        <v>2098.6071717916852</v>
      </c>
      <c r="K12076" s="88">
        <v>3503.9055707464845</v>
      </c>
      <c r="L12076" s="88">
        <v>3754.8242577808442</v>
      </c>
      <c r="M12076" s="88">
        <v>3787.1880229435869</v>
      </c>
    </row>
    <row r="12077" spans="3:13" x14ac:dyDescent="0.2">
      <c r="C12077" s="88">
        <v>0.59894999999999998</v>
      </c>
      <c r="D12077" s="88">
        <v>16987.037644343349</v>
      </c>
      <c r="E12077" s="88">
        <v>181.26909861163494</v>
      </c>
      <c r="F12077" s="88">
        <v>541.77455644666543</v>
      </c>
      <c r="G12077" s="88">
        <v>804.82485396973561</v>
      </c>
      <c r="H12077" s="88">
        <v>1049.0143251280979</v>
      </c>
      <c r="I12077" s="88">
        <v>1441.4099497346019</v>
      </c>
      <c r="J12077" s="88">
        <v>2098.629710400588</v>
      </c>
      <c r="K12077" s="88">
        <v>3503.9122498592833</v>
      </c>
      <c r="L12077" s="88">
        <v>3754.8708509206594</v>
      </c>
      <c r="M12077" s="88">
        <v>3787.2072965939769</v>
      </c>
    </row>
    <row r="12078" spans="3:13" x14ac:dyDescent="0.2">
      <c r="C12078" s="88">
        <v>0.59899999999999998</v>
      </c>
      <c r="D12078" s="88">
        <v>16987.07886296037</v>
      </c>
      <c r="E12078" s="88">
        <v>181.27366324539616</v>
      </c>
      <c r="F12078" s="88">
        <v>541.78667331385986</v>
      </c>
      <c r="G12078" s="88">
        <v>804.82652956478387</v>
      </c>
      <c r="H12078" s="88">
        <v>1049.0221397061541</v>
      </c>
      <c r="I12078" s="88">
        <v>1441.4281915948022</v>
      </c>
      <c r="J12078" s="88">
        <v>2098.6410372510359</v>
      </c>
      <c r="K12078" s="88">
        <v>3503.9879730696885</v>
      </c>
      <c r="L12078" s="88">
        <v>3754.8732474153176</v>
      </c>
      <c r="M12078" s="88">
        <v>3787.2155201844503</v>
      </c>
    </row>
    <row r="12079" spans="3:13" x14ac:dyDescent="0.2">
      <c r="C12079" s="88">
        <v>0.59904999999999997</v>
      </c>
      <c r="D12079" s="88">
        <v>16987.158880529802</v>
      </c>
      <c r="E12079" s="88">
        <v>181.28813418338359</v>
      </c>
      <c r="F12079" s="88">
        <v>541.81121684051232</v>
      </c>
      <c r="G12079" s="88">
        <v>804.85909017913673</v>
      </c>
      <c r="H12079" s="88">
        <v>1049.0370609524025</v>
      </c>
      <c r="I12079" s="88">
        <v>1441.456681929872</v>
      </c>
      <c r="J12079" s="88">
        <v>2098.6468151708514</v>
      </c>
      <c r="K12079" s="88">
        <v>3504.0301481995334</v>
      </c>
      <c r="L12079" s="88">
        <v>3754.9499381717519</v>
      </c>
      <c r="M12079" s="88">
        <v>3787.2241553233739</v>
      </c>
    </row>
    <row r="12080" spans="3:13" x14ac:dyDescent="0.2">
      <c r="C12080" s="88">
        <v>0.59909999999999997</v>
      </c>
      <c r="D12080" s="88">
        <v>16987.240282872572</v>
      </c>
      <c r="E12080" s="88">
        <v>181.3281185161959</v>
      </c>
      <c r="F12080" s="88">
        <v>541.81210289188584</v>
      </c>
      <c r="G12080" s="88">
        <v>804.8692748240428</v>
      </c>
      <c r="H12080" s="88">
        <v>1049.0414345098284</v>
      </c>
      <c r="I12080" s="88">
        <v>1441.5425467848941</v>
      </c>
      <c r="J12080" s="88">
        <v>2098.6513565515315</v>
      </c>
      <c r="K12080" s="88">
        <v>3504.0800076849005</v>
      </c>
      <c r="L12080" s="88">
        <v>3755.0109294922327</v>
      </c>
      <c r="M12080" s="88">
        <v>3787.2297805558583</v>
      </c>
    </row>
    <row r="12081" spans="3:13" x14ac:dyDescent="0.2">
      <c r="C12081" s="88">
        <v>0.59914999999999996</v>
      </c>
      <c r="D12081" s="88">
        <v>16987.274030316381</v>
      </c>
      <c r="E12081" s="88">
        <v>181.35593060543761</v>
      </c>
      <c r="F12081" s="88">
        <v>541.81868741142989</v>
      </c>
      <c r="G12081" s="88">
        <v>804.94046638558802</v>
      </c>
      <c r="H12081" s="88">
        <v>1049.0546635587439</v>
      </c>
      <c r="I12081" s="88">
        <v>1441.5604305760539</v>
      </c>
      <c r="J12081" s="88">
        <v>2098.7112284917325</v>
      </c>
      <c r="K12081" s="88">
        <v>3504.2616625980368</v>
      </c>
      <c r="L12081" s="88">
        <v>3755.0275476457273</v>
      </c>
      <c r="M12081" s="88">
        <v>3787.2904870071575</v>
      </c>
    </row>
    <row r="12082" spans="3:13" x14ac:dyDescent="0.2">
      <c r="C12082" s="88">
        <v>0.59919999999999995</v>
      </c>
      <c r="D12082" s="88">
        <v>16987.642551249151</v>
      </c>
      <c r="E12082" s="88">
        <v>181.35880984250525</v>
      </c>
      <c r="F12082" s="88">
        <v>541.82640048498524</v>
      </c>
      <c r="G12082" s="88">
        <v>804.94111493808941</v>
      </c>
      <c r="H12082" s="88">
        <v>1049.098791125808</v>
      </c>
      <c r="I12082" s="88">
        <v>1441.5835483897126</v>
      </c>
      <c r="J12082" s="88">
        <v>2098.7172787919194</v>
      </c>
      <c r="K12082" s="88">
        <v>3504.3539973757365</v>
      </c>
      <c r="L12082" s="88">
        <v>3755.218003760363</v>
      </c>
      <c r="M12082" s="88">
        <v>3787.2991643899441</v>
      </c>
    </row>
    <row r="12083" spans="3:13" x14ac:dyDescent="0.2">
      <c r="C12083" s="88">
        <v>0.59924999999999995</v>
      </c>
      <c r="D12083" s="88">
        <v>16987.651054938011</v>
      </c>
      <c r="E12083" s="88">
        <v>181.37869404514913</v>
      </c>
      <c r="F12083" s="88">
        <v>541.82792780078671</v>
      </c>
      <c r="G12083" s="88">
        <v>804.94892859687297</v>
      </c>
      <c r="H12083" s="88">
        <v>1049.1200699641877</v>
      </c>
      <c r="I12083" s="88">
        <v>1441.6114088652048</v>
      </c>
      <c r="J12083" s="88">
        <v>2098.7243717153124</v>
      </c>
      <c r="K12083" s="88">
        <v>3504.4205666323569</v>
      </c>
      <c r="L12083" s="88">
        <v>3755.4903708132606</v>
      </c>
      <c r="M12083" s="88">
        <v>3787.3164587033048</v>
      </c>
    </row>
    <row r="12084" spans="3:13" x14ac:dyDescent="0.2">
      <c r="C12084" s="88">
        <v>0.59930000000000005</v>
      </c>
      <c r="D12084" s="88">
        <v>16987.933146103987</v>
      </c>
      <c r="E12084" s="88">
        <v>181.39320596817197</v>
      </c>
      <c r="F12084" s="88">
        <v>541.84087554575717</v>
      </c>
      <c r="G12084" s="88">
        <v>805.00343286381076</v>
      </c>
      <c r="H12084" s="88">
        <v>1049.1878593658726</v>
      </c>
      <c r="I12084" s="88">
        <v>1441.6244998252973</v>
      </c>
      <c r="J12084" s="88">
        <v>2098.7412360474468</v>
      </c>
      <c r="K12084" s="88">
        <v>3504.429738887975</v>
      </c>
      <c r="L12084" s="88">
        <v>3755.7110024454842</v>
      </c>
      <c r="M12084" s="88">
        <v>3787.3390038398006</v>
      </c>
    </row>
    <row r="12085" spans="3:13" x14ac:dyDescent="0.2">
      <c r="C12085" s="88">
        <v>0.59935000000000005</v>
      </c>
      <c r="D12085" s="88">
        <v>16987.947333063843</v>
      </c>
      <c r="E12085" s="88">
        <v>181.39320596817197</v>
      </c>
      <c r="F12085" s="88">
        <v>541.84605867490018</v>
      </c>
      <c r="G12085" s="88">
        <v>805.01467666521057</v>
      </c>
      <c r="H12085" s="88">
        <v>1049.216815688716</v>
      </c>
      <c r="I12085" s="88">
        <v>1441.6378542726156</v>
      </c>
      <c r="J12085" s="88">
        <v>2098.7465428874234</v>
      </c>
      <c r="K12085" s="88">
        <v>3504.4700499852597</v>
      </c>
      <c r="L12085" s="88">
        <v>3755.7300221077535</v>
      </c>
      <c r="M12085" s="88">
        <v>3787.3430726111037</v>
      </c>
    </row>
    <row r="12086" spans="3:13" x14ac:dyDescent="0.2">
      <c r="C12086" s="88">
        <v>0.59940000000000004</v>
      </c>
      <c r="D12086" s="88">
        <v>16988.190781176549</v>
      </c>
      <c r="E12086" s="88">
        <v>181.4088900972929</v>
      </c>
      <c r="F12086" s="88">
        <v>541.85975880026717</v>
      </c>
      <c r="G12086" s="88">
        <v>805.06434997662473</v>
      </c>
      <c r="H12086" s="88">
        <v>1049.2609970902886</v>
      </c>
      <c r="I12086" s="88">
        <v>1441.6473473383576</v>
      </c>
      <c r="J12086" s="88">
        <v>2098.8310962051546</v>
      </c>
      <c r="K12086" s="88">
        <v>3504.4840989438435</v>
      </c>
      <c r="L12086" s="88">
        <v>3755.7662914638022</v>
      </c>
      <c r="M12086" s="88">
        <v>3787.3468945814839</v>
      </c>
    </row>
    <row r="12087" spans="3:13" x14ac:dyDescent="0.2">
      <c r="C12087" s="88">
        <v>0.59945000000000004</v>
      </c>
      <c r="D12087" s="88">
        <v>16988.691965107901</v>
      </c>
      <c r="E12087" s="88">
        <v>181.45567722975647</v>
      </c>
      <c r="F12087" s="88">
        <v>541.86277577931378</v>
      </c>
      <c r="G12087" s="88">
        <v>805.11428934337846</v>
      </c>
      <c r="H12087" s="88">
        <v>1049.3104646574411</v>
      </c>
      <c r="I12087" s="88">
        <v>1441.6487429401423</v>
      </c>
      <c r="J12087" s="88">
        <v>2098.9269614537234</v>
      </c>
      <c r="K12087" s="88">
        <v>3504.6731400751669</v>
      </c>
      <c r="L12087" s="88">
        <v>3755.7823290981764</v>
      </c>
      <c r="M12087" s="88">
        <v>3787.3642792889464</v>
      </c>
    </row>
    <row r="12088" spans="3:13" x14ac:dyDescent="0.2">
      <c r="C12088" s="88">
        <v>0.59950000000000003</v>
      </c>
      <c r="D12088" s="88">
        <v>16988.694806214244</v>
      </c>
      <c r="E12088" s="88">
        <v>181.47525413598305</v>
      </c>
      <c r="F12088" s="88">
        <v>541.88600706523903</v>
      </c>
      <c r="G12088" s="88">
        <v>805.13095804703335</v>
      </c>
      <c r="H12088" s="88">
        <v>1049.3408256768394</v>
      </c>
      <c r="I12088" s="88">
        <v>1441.6609163250532</v>
      </c>
      <c r="J12088" s="88">
        <v>2098.9908124858498</v>
      </c>
      <c r="K12088" s="88">
        <v>3504.6780388222523</v>
      </c>
      <c r="L12088" s="88">
        <v>3756.095624434412</v>
      </c>
      <c r="M12088" s="88">
        <v>3787.3685826880105</v>
      </c>
    </row>
    <row r="12089" spans="3:13" x14ac:dyDescent="0.2">
      <c r="C12089" s="88">
        <v>0.59955000000000003</v>
      </c>
      <c r="D12089" s="88">
        <v>16988.746528144911</v>
      </c>
      <c r="E12089" s="88">
        <v>181.49023696663971</v>
      </c>
      <c r="F12089" s="88">
        <v>541.88802725018104</v>
      </c>
      <c r="G12089" s="88">
        <v>805.1349067581059</v>
      </c>
      <c r="H12089" s="88">
        <v>1049.3984136891818</v>
      </c>
      <c r="I12089" s="88">
        <v>1441.6618768918111</v>
      </c>
      <c r="J12089" s="88">
        <v>2099.0130832229925</v>
      </c>
      <c r="K12089" s="88">
        <v>3504.7376226320093</v>
      </c>
      <c r="L12089" s="88">
        <v>3756.1311185181071</v>
      </c>
      <c r="M12089" s="88">
        <v>3787.3745587529784</v>
      </c>
    </row>
    <row r="12090" spans="3:13" x14ac:dyDescent="0.2">
      <c r="C12090" s="88">
        <v>0.59960000000000002</v>
      </c>
      <c r="D12090" s="88">
        <v>16988.819602800431</v>
      </c>
      <c r="E12090" s="88">
        <v>181.50074734744067</v>
      </c>
      <c r="F12090" s="88">
        <v>541.89844081617184</v>
      </c>
      <c r="G12090" s="88">
        <v>805.14046333270335</v>
      </c>
      <c r="H12090" s="88">
        <v>1049.4000658630603</v>
      </c>
      <c r="I12090" s="88">
        <v>1441.6620474812953</v>
      </c>
      <c r="J12090" s="88">
        <v>2099.0993097320375</v>
      </c>
      <c r="K12090" s="88">
        <v>3504.7549145155617</v>
      </c>
      <c r="L12090" s="88">
        <v>3756.2132177573385</v>
      </c>
      <c r="M12090" s="88">
        <v>3787.3781351911898</v>
      </c>
    </row>
    <row r="12091" spans="3:13" x14ac:dyDescent="0.2">
      <c r="C12091" s="88">
        <v>0.59965000000000002</v>
      </c>
      <c r="D12091" s="88">
        <v>16989.095407901197</v>
      </c>
      <c r="E12091" s="88">
        <v>181.60389404144098</v>
      </c>
      <c r="F12091" s="88">
        <v>541.92640302006794</v>
      </c>
      <c r="G12091" s="88">
        <v>805.14047877112034</v>
      </c>
      <c r="H12091" s="88">
        <v>1049.4084269735527</v>
      </c>
      <c r="I12091" s="88">
        <v>1441.7221789714899</v>
      </c>
      <c r="J12091" s="88">
        <v>2099.1032199443694</v>
      </c>
      <c r="K12091" s="88">
        <v>3504.7920243594695</v>
      </c>
      <c r="L12091" s="88">
        <v>3756.4303513623704</v>
      </c>
      <c r="M12091" s="88">
        <v>3787.3797716512504</v>
      </c>
    </row>
    <row r="12092" spans="3:13" x14ac:dyDescent="0.2">
      <c r="C12092" s="88">
        <v>0.59970000000000001</v>
      </c>
      <c r="D12092" s="88">
        <v>16989.562402468735</v>
      </c>
      <c r="E12092" s="88">
        <v>181.61229796405678</v>
      </c>
      <c r="F12092" s="88">
        <v>541.93580224763718</v>
      </c>
      <c r="G12092" s="88">
        <v>805.15226048959448</v>
      </c>
      <c r="H12092" s="88">
        <v>1049.4224670116137</v>
      </c>
      <c r="I12092" s="88">
        <v>1441.7399912637788</v>
      </c>
      <c r="J12092" s="88">
        <v>2099.2004621940246</v>
      </c>
      <c r="K12092" s="88">
        <v>3504.8178537658996</v>
      </c>
      <c r="L12092" s="88">
        <v>3756.4875055101511</v>
      </c>
      <c r="M12092" s="88">
        <v>3787.3972415615958</v>
      </c>
    </row>
    <row r="12093" spans="3:13" x14ac:dyDescent="0.2">
      <c r="C12093" s="88">
        <v>0.59975000000000001</v>
      </c>
      <c r="D12093" s="88">
        <v>16989.843423218012</v>
      </c>
      <c r="E12093" s="88">
        <v>181.61631290611149</v>
      </c>
      <c r="F12093" s="88">
        <v>541.93989064520156</v>
      </c>
      <c r="G12093" s="88">
        <v>805.15343533571513</v>
      </c>
      <c r="H12093" s="88">
        <v>1049.4869124875472</v>
      </c>
      <c r="I12093" s="88">
        <v>1441.757227040152</v>
      </c>
      <c r="J12093" s="88">
        <v>2099.2087879842775</v>
      </c>
      <c r="K12093" s="88">
        <v>3504.8382945301501</v>
      </c>
      <c r="L12093" s="88">
        <v>3756.5722054891248</v>
      </c>
      <c r="M12093" s="88">
        <v>3787.3973004111554</v>
      </c>
    </row>
    <row r="12094" spans="3:13" x14ac:dyDescent="0.2">
      <c r="C12094" s="88">
        <v>0.5998</v>
      </c>
      <c r="D12094" s="88">
        <v>16990.345270950012</v>
      </c>
      <c r="E12094" s="88">
        <v>181.73338514061379</v>
      </c>
      <c r="F12094" s="88">
        <v>541.94029274705872</v>
      </c>
      <c r="G12094" s="88">
        <v>805.15413105064181</v>
      </c>
      <c r="H12094" s="88">
        <v>1049.4871901058391</v>
      </c>
      <c r="I12094" s="88">
        <v>1441.7901296311206</v>
      </c>
      <c r="J12094" s="88">
        <v>2099.2129201913008</v>
      </c>
      <c r="K12094" s="88">
        <v>3504.8596588760729</v>
      </c>
      <c r="L12094" s="88">
        <v>3756.5730155370411</v>
      </c>
      <c r="M12094" s="88">
        <v>3787.4521688787504</v>
      </c>
    </row>
    <row r="12095" spans="3:13" x14ac:dyDescent="0.2">
      <c r="C12095" s="88">
        <v>0.59984999999999999</v>
      </c>
      <c r="D12095" s="88">
        <v>16990.559950003739</v>
      </c>
      <c r="E12095" s="88">
        <v>181.74218338851551</v>
      </c>
      <c r="F12095" s="88">
        <v>541.94107028201415</v>
      </c>
      <c r="G12095" s="88">
        <v>805.155558355832</v>
      </c>
      <c r="H12095" s="88">
        <v>1049.4879417609923</v>
      </c>
      <c r="I12095" s="88">
        <v>1441.7941091538842</v>
      </c>
      <c r="J12095" s="88">
        <v>2099.2527776032462</v>
      </c>
      <c r="K12095" s="88">
        <v>3504.8711104322033</v>
      </c>
      <c r="L12095" s="88">
        <v>3756.574514613847</v>
      </c>
      <c r="M12095" s="88">
        <v>3787.457379834334</v>
      </c>
    </row>
    <row r="12096" spans="3:13" x14ac:dyDescent="0.2">
      <c r="C12096" s="88">
        <v>0.59989999999999999</v>
      </c>
      <c r="D12096" s="88">
        <v>16990.904781317273</v>
      </c>
      <c r="E12096" s="88">
        <v>181.79216838628781</v>
      </c>
      <c r="F12096" s="88">
        <v>541.94625620849365</v>
      </c>
      <c r="G12096" s="88">
        <v>805.16992767186184</v>
      </c>
      <c r="H12096" s="88">
        <v>1049.4939493659035</v>
      </c>
      <c r="I12096" s="88">
        <v>1441.7990804658771</v>
      </c>
      <c r="J12096" s="88">
        <v>2099.257202400644</v>
      </c>
      <c r="K12096" s="88">
        <v>3504.8713649268934</v>
      </c>
      <c r="L12096" s="88">
        <v>3756.5863001102548</v>
      </c>
      <c r="M12096" s="88">
        <v>3787.4582974791192</v>
      </c>
    </row>
    <row r="12097" spans="3:13" x14ac:dyDescent="0.2">
      <c r="C12097" s="88">
        <v>0.59994999999999998</v>
      </c>
      <c r="D12097" s="88">
        <v>16991.109528831756</v>
      </c>
      <c r="E12097" s="88">
        <v>181.81968195866739</v>
      </c>
      <c r="F12097" s="88">
        <v>541.94887755884338</v>
      </c>
      <c r="G12097" s="88">
        <v>805.19287787710209</v>
      </c>
      <c r="H12097" s="88">
        <v>1049.5030183774966</v>
      </c>
      <c r="I12097" s="88">
        <v>1441.8270962980273</v>
      </c>
      <c r="J12097" s="88">
        <v>2099.2611208697936</v>
      </c>
      <c r="K12097" s="88">
        <v>3504.8837681974665</v>
      </c>
      <c r="L12097" s="88">
        <v>3756.6315000049353</v>
      </c>
      <c r="M12097" s="88">
        <v>3787.5187390167325</v>
      </c>
    </row>
    <row r="12098" spans="3:13" x14ac:dyDescent="0.2">
      <c r="C12098" s="88">
        <v>0.6</v>
      </c>
      <c r="D12098" s="88">
        <v>16991.384286108005</v>
      </c>
      <c r="E12098" s="88">
        <v>181.82064857625664</v>
      </c>
      <c r="F12098" s="88">
        <v>541.95692654941377</v>
      </c>
      <c r="G12098" s="88">
        <v>805.23011868027788</v>
      </c>
      <c r="H12098" s="88">
        <v>1049.5750686427605</v>
      </c>
      <c r="I12098" s="88">
        <v>1441.8506760772852</v>
      </c>
      <c r="J12098" s="88">
        <v>2099.2808351434965</v>
      </c>
      <c r="K12098" s="88">
        <v>3504.9828343396084</v>
      </c>
      <c r="L12098" s="88">
        <v>3756.6515930204278</v>
      </c>
      <c r="M12098" s="88">
        <v>3787.5379411254098</v>
      </c>
    </row>
    <row r="12099" spans="3:13" x14ac:dyDescent="0.2">
      <c r="C12099" s="88">
        <v>0.60004999999999997</v>
      </c>
      <c r="D12099" s="88">
        <v>16991.438181470847</v>
      </c>
      <c r="E12099" s="88">
        <v>181.84419495822658</v>
      </c>
      <c r="F12099" s="88">
        <v>541.96898468710424</v>
      </c>
      <c r="G12099" s="88">
        <v>805.25949203968185</v>
      </c>
      <c r="H12099" s="88">
        <v>1049.602272742372</v>
      </c>
      <c r="I12099" s="88">
        <v>1441.850740390526</v>
      </c>
      <c r="J12099" s="88">
        <v>2099.3565364118599</v>
      </c>
      <c r="K12099" s="88">
        <v>3505.0038308681919</v>
      </c>
      <c r="L12099" s="88">
        <v>3756.6838583782492</v>
      </c>
      <c r="M12099" s="88">
        <v>3787.5395274495454</v>
      </c>
    </row>
    <row r="12100" spans="3:13" x14ac:dyDescent="0.2">
      <c r="C12100" s="88">
        <v>0.60009999999999997</v>
      </c>
      <c r="D12100" s="88">
        <v>16991.822526638316</v>
      </c>
      <c r="E12100" s="88">
        <v>181.84493923087575</v>
      </c>
      <c r="F12100" s="88">
        <v>541.97528043659986</v>
      </c>
      <c r="G12100" s="88">
        <v>805.26695337623505</v>
      </c>
      <c r="H12100" s="88">
        <v>1049.6100118968889</v>
      </c>
      <c r="I12100" s="88">
        <v>1441.8846389739688</v>
      </c>
      <c r="J12100" s="88">
        <v>2099.4270386182147</v>
      </c>
      <c r="K12100" s="88">
        <v>3505.0380473253117</v>
      </c>
      <c r="L12100" s="88">
        <v>3756.6964610873874</v>
      </c>
      <c r="M12100" s="88">
        <v>3787.5580830949743</v>
      </c>
    </row>
    <row r="12101" spans="3:13" x14ac:dyDescent="0.2">
      <c r="C12101" s="88">
        <v>0.60014999999999996</v>
      </c>
      <c r="D12101" s="88">
        <v>16991.881863705526</v>
      </c>
      <c r="E12101" s="88">
        <v>181.88013312838484</v>
      </c>
      <c r="F12101" s="88">
        <v>541.99155295010314</v>
      </c>
      <c r="G12101" s="88">
        <v>805.29380030425091</v>
      </c>
      <c r="H12101" s="88">
        <v>1049.6244413613022</v>
      </c>
      <c r="I12101" s="88">
        <v>1441.9100746534382</v>
      </c>
      <c r="J12101" s="88">
        <v>2099.4416157873343</v>
      </c>
      <c r="K12101" s="88">
        <v>3505.0681591759494</v>
      </c>
      <c r="L12101" s="88">
        <v>3756.6995845358288</v>
      </c>
      <c r="M12101" s="88">
        <v>3787.5691860332422</v>
      </c>
    </row>
    <row r="12102" spans="3:13" x14ac:dyDescent="0.2">
      <c r="C12102" s="88">
        <v>0.60019999999999996</v>
      </c>
      <c r="D12102" s="88">
        <v>16991.921500438006</v>
      </c>
      <c r="E12102" s="88">
        <v>181.888438951637</v>
      </c>
      <c r="F12102" s="88">
        <v>542.00329122414496</v>
      </c>
      <c r="G12102" s="88">
        <v>805.30502079781036</v>
      </c>
      <c r="H12102" s="88">
        <v>1049.6255922042001</v>
      </c>
      <c r="I12102" s="88">
        <v>1441.9194863612834</v>
      </c>
      <c r="J12102" s="88">
        <v>2099.4728263160296</v>
      </c>
      <c r="K12102" s="88">
        <v>3505.1539805008711</v>
      </c>
      <c r="L12102" s="88">
        <v>3756.9403146566137</v>
      </c>
      <c r="M12102" s="88">
        <v>3787.5956502673407</v>
      </c>
    </row>
    <row r="12103" spans="3:13" x14ac:dyDescent="0.2">
      <c r="C12103" s="88">
        <v>0.60024999999999995</v>
      </c>
      <c r="D12103" s="88">
        <v>16992.116478956799</v>
      </c>
      <c r="E12103" s="88">
        <v>181.89184204782487</v>
      </c>
      <c r="F12103" s="88">
        <v>542.00744597737048</v>
      </c>
      <c r="G12103" s="88">
        <v>805.32431313098641</v>
      </c>
      <c r="H12103" s="88">
        <v>1049.6410728212104</v>
      </c>
      <c r="I12103" s="88">
        <v>1441.9275255703137</v>
      </c>
      <c r="J12103" s="88">
        <v>2099.4936901751425</v>
      </c>
      <c r="K12103" s="88">
        <v>3505.2128142071606</v>
      </c>
      <c r="L12103" s="88">
        <v>3756.9999362654444</v>
      </c>
      <c r="M12103" s="88">
        <v>3787.60116273624</v>
      </c>
    </row>
    <row r="12104" spans="3:13" x14ac:dyDescent="0.2">
      <c r="C12104" s="88">
        <v>0.60029999999999994</v>
      </c>
      <c r="D12104" s="88">
        <v>16992.328865858894</v>
      </c>
      <c r="E12104" s="88">
        <v>181.9168100226525</v>
      </c>
      <c r="F12104" s="88">
        <v>542.00749623354068</v>
      </c>
      <c r="G12104" s="88">
        <v>805.45466071763713</v>
      </c>
      <c r="H12104" s="88">
        <v>1049.6635092271522</v>
      </c>
      <c r="I12104" s="88">
        <v>1441.9453174970677</v>
      </c>
      <c r="J12104" s="88">
        <v>2099.6291398441608</v>
      </c>
      <c r="K12104" s="88">
        <v>3505.3538737085155</v>
      </c>
      <c r="L12104" s="88">
        <v>3757.0236957590232</v>
      </c>
      <c r="M12104" s="88">
        <v>3787.6020784811544</v>
      </c>
    </row>
    <row r="12105" spans="3:13" x14ac:dyDescent="0.2">
      <c r="C12105" s="88">
        <v>0.60035000000000005</v>
      </c>
      <c r="D12105" s="88">
        <v>16992.393102464477</v>
      </c>
      <c r="E12105" s="88">
        <v>181.92814581548191</v>
      </c>
      <c r="F12105" s="88">
        <v>542.00822136761144</v>
      </c>
      <c r="G12105" s="88">
        <v>805.48191192025843</v>
      </c>
      <c r="H12105" s="88">
        <v>1049.6805374938672</v>
      </c>
      <c r="I12105" s="88">
        <v>1441.9641375149181</v>
      </c>
      <c r="J12105" s="88">
        <v>2099.7032220948481</v>
      </c>
      <c r="K12105" s="88">
        <v>3505.3860908108686</v>
      </c>
      <c r="L12105" s="88">
        <v>3757.0676166935946</v>
      </c>
      <c r="M12105" s="88">
        <v>3787.6372704386954</v>
      </c>
    </row>
    <row r="12106" spans="3:13" x14ac:dyDescent="0.2">
      <c r="C12106" s="88">
        <v>0.60040000000000004</v>
      </c>
      <c r="D12106" s="88">
        <v>16992.485852056121</v>
      </c>
      <c r="E12106" s="88">
        <v>181.95025996362983</v>
      </c>
      <c r="F12106" s="88">
        <v>542.00983433365309</v>
      </c>
      <c r="G12106" s="88">
        <v>805.48288671128057</v>
      </c>
      <c r="H12106" s="88">
        <v>1049.7088829272238</v>
      </c>
      <c r="I12106" s="88">
        <v>1441.9890296139915</v>
      </c>
      <c r="J12106" s="88">
        <v>2099.7169524162823</v>
      </c>
      <c r="K12106" s="88">
        <v>3505.4835204739943</v>
      </c>
      <c r="L12106" s="88">
        <v>3757.1653543943053</v>
      </c>
      <c r="M12106" s="88">
        <v>3787.6616284994166</v>
      </c>
    </row>
    <row r="12107" spans="3:13" x14ac:dyDescent="0.2">
      <c r="C12107" s="88">
        <v>0.60045000000000004</v>
      </c>
      <c r="D12107" s="88">
        <v>16992.571695600353</v>
      </c>
      <c r="E12107" s="88">
        <v>181.95108614542642</v>
      </c>
      <c r="F12107" s="88">
        <v>542.02719142608339</v>
      </c>
      <c r="G12107" s="88">
        <v>805.5036340385891</v>
      </c>
      <c r="H12107" s="88">
        <v>1049.758995272739</v>
      </c>
      <c r="I12107" s="88">
        <v>1441.9943378554967</v>
      </c>
      <c r="J12107" s="88">
        <v>2099.7248409618619</v>
      </c>
      <c r="K12107" s="88">
        <v>3505.5142333273607</v>
      </c>
      <c r="L12107" s="88">
        <v>3757.2293113242954</v>
      </c>
      <c r="M12107" s="88">
        <v>3787.6636968230541</v>
      </c>
    </row>
    <row r="12108" spans="3:13" x14ac:dyDescent="0.2">
      <c r="C12108" s="88">
        <v>0.60050000000000003</v>
      </c>
      <c r="D12108" s="88">
        <v>16992.66701379804</v>
      </c>
      <c r="E12108" s="88">
        <v>181.96942194875919</v>
      </c>
      <c r="F12108" s="88">
        <v>542.0293806241616</v>
      </c>
      <c r="G12108" s="88">
        <v>805.5154927725157</v>
      </c>
      <c r="H12108" s="88">
        <v>1049.7871564846714</v>
      </c>
      <c r="I12108" s="88">
        <v>1442.0148543967739</v>
      </c>
      <c r="J12108" s="88">
        <v>2099.7548398624185</v>
      </c>
      <c r="K12108" s="88">
        <v>3505.5480996572301</v>
      </c>
      <c r="L12108" s="88">
        <v>3757.3945054953197</v>
      </c>
      <c r="M12108" s="88">
        <v>3787.6910649240699</v>
      </c>
    </row>
    <row r="12109" spans="3:13" x14ac:dyDescent="0.2">
      <c r="C12109" s="88">
        <v>0.60055000000000003</v>
      </c>
      <c r="D12109" s="88">
        <v>16992.696015156715</v>
      </c>
      <c r="E12109" s="88">
        <v>181.98523841463157</v>
      </c>
      <c r="F12109" s="88">
        <v>542.03855297132986</v>
      </c>
      <c r="G12109" s="88">
        <v>805.51816138962977</v>
      </c>
      <c r="H12109" s="88">
        <v>1049.7884597561419</v>
      </c>
      <c r="I12109" s="88">
        <v>1442.0276745411634</v>
      </c>
      <c r="J12109" s="88">
        <v>2099.7955353641146</v>
      </c>
      <c r="K12109" s="88">
        <v>3505.6148842016746</v>
      </c>
      <c r="L12109" s="88">
        <v>3757.4220293947847</v>
      </c>
      <c r="M12109" s="88">
        <v>3787.7231431010073</v>
      </c>
    </row>
    <row r="12110" spans="3:13" x14ac:dyDescent="0.2">
      <c r="C12110" s="88">
        <v>0.60060000000000002</v>
      </c>
      <c r="D12110" s="88">
        <v>16993.251709253411</v>
      </c>
      <c r="E12110" s="88">
        <v>181.99507024519426</v>
      </c>
      <c r="F12110" s="88">
        <v>542.03989664230676</v>
      </c>
      <c r="G12110" s="88">
        <v>805.52379165657931</v>
      </c>
      <c r="H12110" s="88">
        <v>1049.8000983150637</v>
      </c>
      <c r="I12110" s="88">
        <v>1442.0557312786514</v>
      </c>
      <c r="J12110" s="88">
        <v>2099.8594516086141</v>
      </c>
      <c r="K12110" s="88">
        <v>3505.8932952250334</v>
      </c>
      <c r="L12110" s="88">
        <v>3757.4365429579693</v>
      </c>
      <c r="M12110" s="88">
        <v>3787.7390351627819</v>
      </c>
    </row>
    <row r="12111" spans="3:13" x14ac:dyDescent="0.2">
      <c r="C12111" s="88">
        <v>0.60065000000000002</v>
      </c>
      <c r="D12111" s="88">
        <v>16993.875889544845</v>
      </c>
      <c r="E12111" s="88">
        <v>182.00443048264788</v>
      </c>
      <c r="F12111" s="88">
        <v>542.04231488177402</v>
      </c>
      <c r="G12111" s="88">
        <v>805.52687237642067</v>
      </c>
      <c r="H12111" s="88">
        <v>1049.8168534429569</v>
      </c>
      <c r="I12111" s="88">
        <v>1442.0724030916545</v>
      </c>
      <c r="J12111" s="88">
        <v>2099.9413328284481</v>
      </c>
      <c r="K12111" s="88">
        <v>3505.9984302876824</v>
      </c>
      <c r="L12111" s="88">
        <v>3757.5480741138726</v>
      </c>
      <c r="M12111" s="88">
        <v>3787.7440689829414</v>
      </c>
    </row>
    <row r="12112" spans="3:13" x14ac:dyDescent="0.2">
      <c r="C12112" s="88">
        <v>0.60070000000000001</v>
      </c>
      <c r="D12112" s="88">
        <v>16993.975089261294</v>
      </c>
      <c r="E12112" s="88">
        <v>182.02080652607674</v>
      </c>
      <c r="F12112" s="88">
        <v>542.04246201235037</v>
      </c>
      <c r="G12112" s="88">
        <v>805.5459025580426</v>
      </c>
      <c r="H12112" s="88">
        <v>1049.8657221866788</v>
      </c>
      <c r="I12112" s="88">
        <v>1442.0770554196092</v>
      </c>
      <c r="J12112" s="88">
        <v>2099.9502497691847</v>
      </c>
      <c r="K12112" s="88">
        <v>3506.0282540228245</v>
      </c>
      <c r="L12112" s="88">
        <v>3757.56469871016</v>
      </c>
      <c r="M12112" s="88">
        <v>3787.7650359813292</v>
      </c>
    </row>
    <row r="12113" spans="3:13" x14ac:dyDescent="0.2">
      <c r="C12113" s="88">
        <v>0.60075000000000001</v>
      </c>
      <c r="D12113" s="88">
        <v>16994.417756924293</v>
      </c>
      <c r="E12113" s="88">
        <v>182.0262488090184</v>
      </c>
      <c r="F12113" s="88">
        <v>542.05930617552713</v>
      </c>
      <c r="G12113" s="88">
        <v>805.5743275675959</v>
      </c>
      <c r="H12113" s="88">
        <v>1049.8685341521536</v>
      </c>
      <c r="I12113" s="88">
        <v>1442.0790533794739</v>
      </c>
      <c r="J12113" s="88">
        <v>2100.0097094798439</v>
      </c>
      <c r="K12113" s="88">
        <v>3506.1182735806196</v>
      </c>
      <c r="L12113" s="88">
        <v>3757.7156198472394</v>
      </c>
      <c r="M12113" s="88">
        <v>3787.7733608704125</v>
      </c>
    </row>
    <row r="12114" spans="3:13" x14ac:dyDescent="0.2">
      <c r="C12114" s="88">
        <v>0.6008</v>
      </c>
      <c r="D12114" s="88">
        <v>16994.45822573881</v>
      </c>
      <c r="E12114" s="88">
        <v>182.0262488090184</v>
      </c>
      <c r="F12114" s="88">
        <v>542.06976878791193</v>
      </c>
      <c r="G12114" s="88">
        <v>805.57649409657961</v>
      </c>
      <c r="H12114" s="88">
        <v>1049.9101520159807</v>
      </c>
      <c r="I12114" s="88">
        <v>1442.0797270413609</v>
      </c>
      <c r="J12114" s="88">
        <v>2100.0684122002444</v>
      </c>
      <c r="K12114" s="88">
        <v>3506.1309036146608</v>
      </c>
      <c r="L12114" s="88">
        <v>3757.7343660330898</v>
      </c>
      <c r="M12114" s="88">
        <v>3787.7749981759025</v>
      </c>
    </row>
    <row r="12115" spans="3:13" x14ac:dyDescent="0.2">
      <c r="C12115" s="88">
        <v>0.60085</v>
      </c>
      <c r="D12115" s="88">
        <v>16994.910059920581</v>
      </c>
      <c r="E12115" s="88">
        <v>182.02716247047192</v>
      </c>
      <c r="F12115" s="88">
        <v>542.07546491557787</v>
      </c>
      <c r="G12115" s="88">
        <v>805.58444471168468</v>
      </c>
      <c r="H12115" s="88">
        <v>1049.9217946406025</v>
      </c>
      <c r="I12115" s="88">
        <v>1442.0984162573518</v>
      </c>
      <c r="J12115" s="88">
        <v>2100.1093843065969</v>
      </c>
      <c r="K12115" s="88">
        <v>3506.1653501800392</v>
      </c>
      <c r="L12115" s="88">
        <v>3757.8026938424246</v>
      </c>
      <c r="M12115" s="88">
        <v>3787.840337748672</v>
      </c>
    </row>
    <row r="12116" spans="3:13" x14ac:dyDescent="0.2">
      <c r="C12116" s="88">
        <v>0.60089999999999999</v>
      </c>
      <c r="D12116" s="88">
        <v>16995.066953896938</v>
      </c>
      <c r="E12116" s="88">
        <v>182.03041718805162</v>
      </c>
      <c r="F12116" s="88">
        <v>542.07987343892682</v>
      </c>
      <c r="G12116" s="88">
        <v>805.58541977158893</v>
      </c>
      <c r="H12116" s="88">
        <v>1049.9327198255974</v>
      </c>
      <c r="I12116" s="88">
        <v>1442.1551779085576</v>
      </c>
      <c r="J12116" s="88">
        <v>2100.15098976847</v>
      </c>
      <c r="K12116" s="88">
        <v>3506.3129872047198</v>
      </c>
      <c r="L12116" s="88">
        <v>3757.9867903607833</v>
      </c>
      <c r="M12116" s="88">
        <v>3787.8728844116818</v>
      </c>
    </row>
    <row r="12117" spans="3:13" x14ac:dyDescent="0.2">
      <c r="C12117" s="88">
        <v>0.60094999999999998</v>
      </c>
      <c r="D12117" s="88">
        <v>16995.213622825155</v>
      </c>
      <c r="E12117" s="88">
        <v>182.03502564305199</v>
      </c>
      <c r="F12117" s="88">
        <v>542.09193601690458</v>
      </c>
      <c r="G12117" s="88">
        <v>805.58992573103023</v>
      </c>
      <c r="H12117" s="88">
        <v>1049.9739111831946</v>
      </c>
      <c r="I12117" s="88">
        <v>1442.190944751027</v>
      </c>
      <c r="J12117" s="88">
        <v>2100.1543595484682</v>
      </c>
      <c r="K12117" s="88">
        <v>3506.3714960024799</v>
      </c>
      <c r="L12117" s="88">
        <v>3757.9921510015283</v>
      </c>
      <c r="M12117" s="88">
        <v>3787.8766656992257</v>
      </c>
    </row>
    <row r="12118" spans="3:13" x14ac:dyDescent="0.2">
      <c r="C12118" s="88">
        <v>0.60099999999999998</v>
      </c>
      <c r="D12118" s="88">
        <v>16995.496483305349</v>
      </c>
      <c r="E12118" s="88">
        <v>182.03502564305199</v>
      </c>
      <c r="F12118" s="88">
        <v>542.10238746384903</v>
      </c>
      <c r="G12118" s="88">
        <v>805.59825727276848</v>
      </c>
      <c r="H12118" s="88">
        <v>1049.9795851858084</v>
      </c>
      <c r="I12118" s="88">
        <v>1442.2378315280071</v>
      </c>
      <c r="J12118" s="88">
        <v>2100.1928268091374</v>
      </c>
      <c r="K12118" s="88">
        <v>3506.3868874231598</v>
      </c>
      <c r="L12118" s="88">
        <v>3758.1056613240135</v>
      </c>
      <c r="M12118" s="88">
        <v>3787.8958644806262</v>
      </c>
    </row>
    <row r="12119" spans="3:13" x14ac:dyDescent="0.2">
      <c r="C12119" s="88">
        <v>0.60104999999999997</v>
      </c>
      <c r="D12119" s="88">
        <v>16995.518991368033</v>
      </c>
      <c r="E12119" s="88">
        <v>182.03997409292879</v>
      </c>
      <c r="F12119" s="88">
        <v>542.10605459606268</v>
      </c>
      <c r="G12119" s="88">
        <v>805.59941786710851</v>
      </c>
      <c r="H12119" s="88">
        <v>1049.9814636257247</v>
      </c>
      <c r="I12119" s="88">
        <v>1442.2411232821191</v>
      </c>
      <c r="J12119" s="88">
        <v>2100.2164861181459</v>
      </c>
      <c r="K12119" s="88">
        <v>3506.461804528803</v>
      </c>
      <c r="L12119" s="88">
        <v>3758.2054499660885</v>
      </c>
      <c r="M12119" s="88">
        <v>3787.9225927085254</v>
      </c>
    </row>
    <row r="12120" spans="3:13" x14ac:dyDescent="0.2">
      <c r="C12120" s="88">
        <v>0.60109999999999997</v>
      </c>
      <c r="D12120" s="88">
        <v>16995.837119794724</v>
      </c>
      <c r="E12120" s="88">
        <v>182.04338788413315</v>
      </c>
      <c r="F12120" s="88">
        <v>542.11356251104189</v>
      </c>
      <c r="G12120" s="88">
        <v>805.61365915446004</v>
      </c>
      <c r="H12120" s="88">
        <v>1049.9881867296731</v>
      </c>
      <c r="I12120" s="88">
        <v>1442.2853826735363</v>
      </c>
      <c r="J12120" s="88">
        <v>2100.2712953468713</v>
      </c>
      <c r="K12120" s="88">
        <v>3506.532851671649</v>
      </c>
      <c r="L12120" s="88">
        <v>3758.2733364417745</v>
      </c>
      <c r="M12120" s="88">
        <v>3787.9269779910569</v>
      </c>
    </row>
    <row r="12121" spans="3:13" x14ac:dyDescent="0.2">
      <c r="C12121" s="88">
        <v>0.60114999999999996</v>
      </c>
      <c r="D12121" s="88">
        <v>16996.114511429998</v>
      </c>
      <c r="E12121" s="88">
        <v>182.05679100888665</v>
      </c>
      <c r="F12121" s="88">
        <v>542.13942303696513</v>
      </c>
      <c r="G12121" s="88">
        <v>805.61563340503835</v>
      </c>
      <c r="H12121" s="88">
        <v>1049.992811339313</v>
      </c>
      <c r="I12121" s="88">
        <v>1442.287258459874</v>
      </c>
      <c r="J12121" s="88">
        <v>2100.3071609854919</v>
      </c>
      <c r="K12121" s="88">
        <v>3506.5593046036124</v>
      </c>
      <c r="L12121" s="88">
        <v>3758.305076312964</v>
      </c>
      <c r="M12121" s="88">
        <v>3787.9276082098518</v>
      </c>
    </row>
    <row r="12122" spans="3:13" x14ac:dyDescent="0.2">
      <c r="C12122" s="88">
        <v>0.60119999999999996</v>
      </c>
      <c r="D12122" s="88">
        <v>16996.565519433923</v>
      </c>
      <c r="E12122" s="88">
        <v>182.06972836089062</v>
      </c>
      <c r="F12122" s="88">
        <v>542.13965214753898</v>
      </c>
      <c r="G12122" s="88">
        <v>805.63288992122352</v>
      </c>
      <c r="H12122" s="88">
        <v>1049.9949430737947</v>
      </c>
      <c r="I12122" s="88">
        <v>1442.2915652753582</v>
      </c>
      <c r="J12122" s="88">
        <v>2100.3126351207557</v>
      </c>
      <c r="K12122" s="88">
        <v>3506.5685131764708</v>
      </c>
      <c r="L12122" s="88">
        <v>3758.4485951049251</v>
      </c>
      <c r="M12122" s="88">
        <v>3787.9354655474654</v>
      </c>
    </row>
    <row r="12123" spans="3:13" x14ac:dyDescent="0.2">
      <c r="C12123" s="88">
        <v>0.60124999999999995</v>
      </c>
      <c r="D12123" s="88">
        <v>16996.636272431009</v>
      </c>
      <c r="E12123" s="88">
        <v>182.08169867393917</v>
      </c>
      <c r="F12123" s="88">
        <v>542.14635594567972</v>
      </c>
      <c r="G12123" s="88">
        <v>805.63515842338438</v>
      </c>
      <c r="H12123" s="88">
        <v>1050.00628738668</v>
      </c>
      <c r="I12123" s="88">
        <v>1442.3112693154758</v>
      </c>
      <c r="J12123" s="88">
        <v>2100.3420335048522</v>
      </c>
      <c r="K12123" s="88">
        <v>3506.6417617568177</v>
      </c>
      <c r="L12123" s="88">
        <v>3758.5276135226336</v>
      </c>
      <c r="M12123" s="88">
        <v>3787.954497111155</v>
      </c>
    </row>
    <row r="12124" spans="3:13" x14ac:dyDescent="0.2">
      <c r="C12124" s="88">
        <v>0.60129999999999995</v>
      </c>
      <c r="D12124" s="88">
        <v>16996.685734414579</v>
      </c>
      <c r="E12124" s="88">
        <v>182.09808166965649</v>
      </c>
      <c r="F12124" s="88">
        <v>542.14776243057986</v>
      </c>
      <c r="G12124" s="88">
        <v>805.65309470474267</v>
      </c>
      <c r="H12124" s="88">
        <v>1050.0148605207842</v>
      </c>
      <c r="I12124" s="88">
        <v>1442.3252256724186</v>
      </c>
      <c r="J12124" s="88">
        <v>2100.3514611137771</v>
      </c>
      <c r="K12124" s="88">
        <v>3506.6581298939095</v>
      </c>
      <c r="L12124" s="88">
        <v>3758.6018705764754</v>
      </c>
      <c r="M12124" s="88">
        <v>3787.9606253814686</v>
      </c>
    </row>
    <row r="12125" spans="3:13" x14ac:dyDescent="0.2">
      <c r="C12125" s="88">
        <v>0.60135000000000005</v>
      </c>
      <c r="D12125" s="88">
        <v>16997.049850266703</v>
      </c>
      <c r="E12125" s="88">
        <v>182.09812770954159</v>
      </c>
      <c r="F12125" s="88">
        <v>542.17676432620283</v>
      </c>
      <c r="G12125" s="88">
        <v>805.65477766247204</v>
      </c>
      <c r="H12125" s="88">
        <v>1050.0342013742738</v>
      </c>
      <c r="I12125" s="88">
        <v>1442.3415044288859</v>
      </c>
      <c r="J12125" s="88">
        <v>2100.3882146555411</v>
      </c>
      <c r="K12125" s="88">
        <v>3506.7046916431859</v>
      </c>
      <c r="L12125" s="88">
        <v>3758.6305618081833</v>
      </c>
      <c r="M12125" s="88">
        <v>3787.9634966270064</v>
      </c>
    </row>
    <row r="12126" spans="3:13" x14ac:dyDescent="0.2">
      <c r="C12126" s="88">
        <v>0.60140000000000005</v>
      </c>
      <c r="D12126" s="88">
        <v>16997.193298513841</v>
      </c>
      <c r="E12126" s="88">
        <v>182.10006363182038</v>
      </c>
      <c r="F12126" s="88">
        <v>542.17951838373847</v>
      </c>
      <c r="G12126" s="88">
        <v>805.66494890725698</v>
      </c>
      <c r="H12126" s="88">
        <v>1050.0437995392654</v>
      </c>
      <c r="I12126" s="88">
        <v>1442.4406302315761</v>
      </c>
      <c r="J12126" s="88">
        <v>2100.4098521790766</v>
      </c>
      <c r="K12126" s="88">
        <v>3506.8873316166555</v>
      </c>
      <c r="L12126" s="88">
        <v>3758.6911010273598</v>
      </c>
      <c r="M12126" s="88">
        <v>3787.9788931552484</v>
      </c>
    </row>
    <row r="12127" spans="3:13" x14ac:dyDescent="0.2">
      <c r="C12127" s="88">
        <v>0.60145000000000004</v>
      </c>
      <c r="D12127" s="88">
        <v>16997.320440441857</v>
      </c>
      <c r="E12127" s="88">
        <v>182.12846771218483</v>
      </c>
      <c r="F12127" s="88">
        <v>542.18129253477764</v>
      </c>
      <c r="G12127" s="88">
        <v>805.70002738755647</v>
      </c>
      <c r="H12127" s="88">
        <v>1050.1306831851039</v>
      </c>
      <c r="I12127" s="88">
        <v>1442.4545406072921</v>
      </c>
      <c r="J12127" s="88">
        <v>2100.4424705117326</v>
      </c>
      <c r="K12127" s="88">
        <v>3506.9204918334344</v>
      </c>
      <c r="L12127" s="88">
        <v>3758.7037382740582</v>
      </c>
      <c r="M12127" s="88">
        <v>3787.9969698015293</v>
      </c>
    </row>
    <row r="12128" spans="3:13" x14ac:dyDescent="0.2">
      <c r="C12128" s="88">
        <v>0.60150000000000003</v>
      </c>
      <c r="D12128" s="88">
        <v>16997.33139039603</v>
      </c>
      <c r="E12128" s="88">
        <v>182.14238724011921</v>
      </c>
      <c r="F12128" s="88">
        <v>542.19343546388154</v>
      </c>
      <c r="G12128" s="88">
        <v>805.71999785526668</v>
      </c>
      <c r="H12128" s="88">
        <v>1050.1476025182878</v>
      </c>
      <c r="I12128" s="88">
        <v>1442.4696689735838</v>
      </c>
      <c r="J12128" s="88">
        <v>2100.4583077373668</v>
      </c>
      <c r="K12128" s="88">
        <v>3506.932165483141</v>
      </c>
      <c r="L12128" s="88">
        <v>3758.7843194959855</v>
      </c>
      <c r="M12128" s="88">
        <v>3788.0060145554762</v>
      </c>
    </row>
    <row r="12129" spans="3:13" x14ac:dyDescent="0.2">
      <c r="C12129" s="88">
        <v>0.60155000000000003</v>
      </c>
      <c r="D12129" s="88">
        <v>16997.415965314161</v>
      </c>
      <c r="E12129" s="88">
        <v>182.16397644071549</v>
      </c>
      <c r="F12129" s="88">
        <v>542.19475318667446</v>
      </c>
      <c r="G12129" s="88">
        <v>805.73149265720076</v>
      </c>
      <c r="H12129" s="88">
        <v>1050.160103502933</v>
      </c>
      <c r="I12129" s="88">
        <v>1442.4785781529617</v>
      </c>
      <c r="J12129" s="88">
        <v>2100.4980946534911</v>
      </c>
      <c r="K12129" s="88">
        <v>3506.980429527453</v>
      </c>
      <c r="L12129" s="88">
        <v>3758.7949882350395</v>
      </c>
      <c r="M12129" s="88">
        <v>3788.0129054499548</v>
      </c>
    </row>
    <row r="12130" spans="3:13" x14ac:dyDescent="0.2">
      <c r="C12130" s="88">
        <v>0.60160000000000002</v>
      </c>
      <c r="D12130" s="88">
        <v>16997.514551763343</v>
      </c>
      <c r="E12130" s="88">
        <v>182.17396797789388</v>
      </c>
      <c r="F12130" s="88">
        <v>542.20042791447258</v>
      </c>
      <c r="G12130" s="88">
        <v>805.73349218541034</v>
      </c>
      <c r="H12130" s="88">
        <v>1050.1624823238035</v>
      </c>
      <c r="I12130" s="88">
        <v>1442.5254659496991</v>
      </c>
      <c r="J12130" s="88">
        <v>2100.4987294360831</v>
      </c>
      <c r="K12130" s="88">
        <v>3506.9830598699145</v>
      </c>
      <c r="L12130" s="88">
        <v>3759.0089346741252</v>
      </c>
      <c r="M12130" s="88">
        <v>3788.013785057597</v>
      </c>
    </row>
    <row r="12131" spans="3:13" x14ac:dyDescent="0.2">
      <c r="C12131" s="88">
        <v>0.60165000000000002</v>
      </c>
      <c r="D12131" s="88">
        <v>16997.645671932831</v>
      </c>
      <c r="E12131" s="88">
        <v>182.18894574883234</v>
      </c>
      <c r="F12131" s="88">
        <v>542.2090285957056</v>
      </c>
      <c r="G12131" s="88">
        <v>805.73367943080621</v>
      </c>
      <c r="H12131" s="88">
        <v>1050.1647654082662</v>
      </c>
      <c r="I12131" s="88">
        <v>1442.5317314168983</v>
      </c>
      <c r="J12131" s="88">
        <v>2100.5183256362602</v>
      </c>
      <c r="K12131" s="88">
        <v>3507.0043294985903</v>
      </c>
      <c r="L12131" s="88">
        <v>3759.0113526601372</v>
      </c>
      <c r="M12131" s="88">
        <v>3788.0508025566</v>
      </c>
    </row>
    <row r="12132" spans="3:13" x14ac:dyDescent="0.2">
      <c r="C12132" s="88">
        <v>0.60170000000000001</v>
      </c>
      <c r="D12132" s="88">
        <v>16997.652099741816</v>
      </c>
      <c r="E12132" s="88">
        <v>182.26324640250004</v>
      </c>
      <c r="F12132" s="88">
        <v>542.22631167760119</v>
      </c>
      <c r="G12132" s="88">
        <v>805.73757426822158</v>
      </c>
      <c r="H12132" s="88">
        <v>1050.1704553821232</v>
      </c>
      <c r="I12132" s="88">
        <v>1442.5443620359033</v>
      </c>
      <c r="J12132" s="88">
        <v>2100.536936987121</v>
      </c>
      <c r="K12132" s="88">
        <v>3507.0157039916285</v>
      </c>
      <c r="L12132" s="88">
        <v>3759.0936299388454</v>
      </c>
      <c r="M12132" s="88">
        <v>3788.0824374327708</v>
      </c>
    </row>
    <row r="12133" spans="3:13" x14ac:dyDescent="0.2">
      <c r="C12133" s="88">
        <v>0.60175000000000001</v>
      </c>
      <c r="D12133" s="88">
        <v>16997.758317860844</v>
      </c>
      <c r="E12133" s="88">
        <v>182.26758499122752</v>
      </c>
      <c r="F12133" s="88">
        <v>542.23096591908643</v>
      </c>
      <c r="G12133" s="88">
        <v>805.74752827723114</v>
      </c>
      <c r="H12133" s="88">
        <v>1050.2062431442978</v>
      </c>
      <c r="I12133" s="88">
        <v>1442.6227336439561</v>
      </c>
      <c r="J12133" s="88">
        <v>2100.5386454112759</v>
      </c>
      <c r="K12133" s="88">
        <v>3507.1170846868063</v>
      </c>
      <c r="L12133" s="88">
        <v>3759.1679305768594</v>
      </c>
      <c r="M12133" s="88">
        <v>3788.1388319424123</v>
      </c>
    </row>
    <row r="12134" spans="3:13" x14ac:dyDescent="0.2">
      <c r="C12134" s="88">
        <v>0.6018</v>
      </c>
      <c r="D12134" s="88">
        <v>16997.798969500123</v>
      </c>
      <c r="E12134" s="88">
        <v>182.3091037066597</v>
      </c>
      <c r="F12134" s="88">
        <v>542.23824179143185</v>
      </c>
      <c r="G12134" s="88">
        <v>805.78845654101315</v>
      </c>
      <c r="H12134" s="88">
        <v>1050.2457089632767</v>
      </c>
      <c r="I12134" s="88">
        <v>1442.6572145136697</v>
      </c>
      <c r="J12134" s="88">
        <v>2100.5670425131634</v>
      </c>
      <c r="K12134" s="88">
        <v>3507.1493880748994</v>
      </c>
      <c r="L12134" s="88">
        <v>3759.2167400205853</v>
      </c>
      <c r="M12134" s="88">
        <v>3788.1886317847079</v>
      </c>
    </row>
    <row r="12135" spans="3:13" x14ac:dyDescent="0.2">
      <c r="C12135" s="88">
        <v>0.60185</v>
      </c>
      <c r="D12135" s="88">
        <v>16997.823417375868</v>
      </c>
      <c r="E12135" s="88">
        <v>182.3091037066597</v>
      </c>
      <c r="F12135" s="88">
        <v>542.24306063675613</v>
      </c>
      <c r="G12135" s="88">
        <v>805.79172295091803</v>
      </c>
      <c r="H12135" s="88">
        <v>1050.268549534655</v>
      </c>
      <c r="I12135" s="88">
        <v>1442.6877618699064</v>
      </c>
      <c r="J12135" s="88">
        <v>2100.6023032108187</v>
      </c>
      <c r="K12135" s="88">
        <v>3507.1523879049973</v>
      </c>
      <c r="L12135" s="88">
        <v>3759.368751949029</v>
      </c>
      <c r="M12135" s="88">
        <v>3788.1925278601229</v>
      </c>
    </row>
    <row r="12136" spans="3:13" x14ac:dyDescent="0.2">
      <c r="C12136" s="88">
        <v>0.60189999999999999</v>
      </c>
      <c r="D12136" s="88">
        <v>16997.869154308934</v>
      </c>
      <c r="E12136" s="88">
        <v>182.34857441028817</v>
      </c>
      <c r="F12136" s="88">
        <v>542.24310432599714</v>
      </c>
      <c r="G12136" s="88">
        <v>805.80791045526485</v>
      </c>
      <c r="H12136" s="88">
        <v>1050.2689883014523</v>
      </c>
      <c r="I12136" s="88">
        <v>1442.7120550771542</v>
      </c>
      <c r="J12136" s="88">
        <v>2100.6217854760093</v>
      </c>
      <c r="K12136" s="88">
        <v>3507.2030777591167</v>
      </c>
      <c r="L12136" s="88">
        <v>3759.5457975196232</v>
      </c>
      <c r="M12136" s="88">
        <v>3788.201801201983</v>
      </c>
    </row>
    <row r="12137" spans="3:13" x14ac:dyDescent="0.2">
      <c r="C12137" s="88">
        <v>0.60194999999999999</v>
      </c>
      <c r="D12137" s="88">
        <v>16997.925903992073</v>
      </c>
      <c r="E12137" s="88">
        <v>182.35803172781652</v>
      </c>
      <c r="F12137" s="88">
        <v>542.2467490055119</v>
      </c>
      <c r="G12137" s="88">
        <v>805.81315880234297</v>
      </c>
      <c r="H12137" s="88">
        <v>1050.2746191548554</v>
      </c>
      <c r="I12137" s="88">
        <v>1442.7459029648294</v>
      </c>
      <c r="J12137" s="88">
        <v>2100.6339011692062</v>
      </c>
      <c r="K12137" s="88">
        <v>3507.2897672586241</v>
      </c>
      <c r="L12137" s="88">
        <v>3759.6363138172978</v>
      </c>
      <c r="M12137" s="88">
        <v>3788.2043321821297</v>
      </c>
    </row>
    <row r="12138" spans="3:13" x14ac:dyDescent="0.2">
      <c r="C12138" s="88">
        <v>0.60199999999999998</v>
      </c>
      <c r="D12138" s="88">
        <v>16998.021058832081</v>
      </c>
      <c r="E12138" s="88">
        <v>182.38578011410482</v>
      </c>
      <c r="F12138" s="88">
        <v>542.26236007734315</v>
      </c>
      <c r="G12138" s="88">
        <v>805.81591549215455</v>
      </c>
      <c r="H12138" s="88">
        <v>1050.2779868958669</v>
      </c>
      <c r="I12138" s="88">
        <v>1442.7839247280094</v>
      </c>
      <c r="J12138" s="88">
        <v>2100.6430148235659</v>
      </c>
      <c r="K12138" s="88">
        <v>3507.3210835968744</v>
      </c>
      <c r="L12138" s="88">
        <v>3759.6896633467795</v>
      </c>
      <c r="M12138" s="88">
        <v>3788.2165258797941</v>
      </c>
    </row>
    <row r="12139" spans="3:13" x14ac:dyDescent="0.2">
      <c r="C12139" s="88">
        <v>0.60204999999999997</v>
      </c>
      <c r="D12139" s="88">
        <v>16998.029221500499</v>
      </c>
      <c r="E12139" s="88">
        <v>182.43770804868018</v>
      </c>
      <c r="F12139" s="88">
        <v>542.26868921107416</v>
      </c>
      <c r="G12139" s="88">
        <v>805.84397103273341</v>
      </c>
      <c r="H12139" s="88">
        <v>1050.2810254722872</v>
      </c>
      <c r="I12139" s="88">
        <v>1442.7990450608963</v>
      </c>
      <c r="J12139" s="88">
        <v>2100.7328736127729</v>
      </c>
      <c r="K12139" s="88">
        <v>3507.332798590518</v>
      </c>
      <c r="L12139" s="88">
        <v>3759.7069659059653</v>
      </c>
      <c r="M12139" s="88">
        <v>3788.2403526524495</v>
      </c>
    </row>
    <row r="12140" spans="3:13" x14ac:dyDescent="0.2">
      <c r="C12140" s="88">
        <v>0.60209999999999997</v>
      </c>
      <c r="D12140" s="88">
        <v>16998.100195646504</v>
      </c>
      <c r="E12140" s="88">
        <v>182.49475802151301</v>
      </c>
      <c r="F12140" s="88">
        <v>542.27230800258621</v>
      </c>
      <c r="G12140" s="88">
        <v>805.85080015081485</v>
      </c>
      <c r="H12140" s="88">
        <v>1050.2909950885896</v>
      </c>
      <c r="I12140" s="88">
        <v>1442.8115572239822</v>
      </c>
      <c r="J12140" s="88">
        <v>2100.7850613100686</v>
      </c>
      <c r="K12140" s="88">
        <v>3507.3434905987401</v>
      </c>
      <c r="L12140" s="88">
        <v>3759.720935492126</v>
      </c>
      <c r="M12140" s="88">
        <v>3788.3010109386069</v>
      </c>
    </row>
    <row r="12141" spans="3:13" x14ac:dyDescent="0.2">
      <c r="C12141" s="88">
        <v>0.60214999999999996</v>
      </c>
      <c r="D12141" s="88">
        <v>16998.116643991958</v>
      </c>
      <c r="E12141" s="88">
        <v>182.55312541628336</v>
      </c>
      <c r="F12141" s="88">
        <v>542.27551554232468</v>
      </c>
      <c r="G12141" s="88">
        <v>805.85181916188867</v>
      </c>
      <c r="H12141" s="88">
        <v>1050.2946403159444</v>
      </c>
      <c r="I12141" s="88">
        <v>1442.8244661311132</v>
      </c>
      <c r="J12141" s="88">
        <v>2100.8413760258168</v>
      </c>
      <c r="K12141" s="88">
        <v>3507.4419936209747</v>
      </c>
      <c r="L12141" s="88">
        <v>3760.0706398410207</v>
      </c>
      <c r="M12141" s="88">
        <v>3788.3132566700824</v>
      </c>
    </row>
    <row r="12142" spans="3:13" x14ac:dyDescent="0.2">
      <c r="C12142" s="88">
        <v>0.60219999999999996</v>
      </c>
      <c r="D12142" s="88">
        <v>16998.271702214959</v>
      </c>
      <c r="E12142" s="88">
        <v>182.56921768544362</v>
      </c>
      <c r="F12142" s="88">
        <v>542.27927540011615</v>
      </c>
      <c r="G12142" s="88">
        <v>805.88055477281205</v>
      </c>
      <c r="H12142" s="88">
        <v>1050.3030032824086</v>
      </c>
      <c r="I12142" s="88">
        <v>1442.8339448351771</v>
      </c>
      <c r="J12142" s="88">
        <v>2100.8464478946839</v>
      </c>
      <c r="K12142" s="88">
        <v>3507.4836749659275</v>
      </c>
      <c r="L12142" s="88">
        <v>3760.0905637780115</v>
      </c>
      <c r="M12142" s="88">
        <v>3788.333483942366</v>
      </c>
    </row>
    <row r="12143" spans="3:13" x14ac:dyDescent="0.2">
      <c r="C12143" s="88">
        <v>0.60224999999999995</v>
      </c>
      <c r="D12143" s="88">
        <v>16998.323701791833</v>
      </c>
      <c r="E12143" s="88">
        <v>182.63853744032622</v>
      </c>
      <c r="F12143" s="88">
        <v>542.28689861079965</v>
      </c>
      <c r="G12143" s="88">
        <v>805.89351872919588</v>
      </c>
      <c r="H12143" s="88">
        <v>1050.3265231318064</v>
      </c>
      <c r="I12143" s="88">
        <v>1442.8371958602825</v>
      </c>
      <c r="J12143" s="88">
        <v>2100.8533821655328</v>
      </c>
      <c r="K12143" s="88">
        <v>3507.4901398732086</v>
      </c>
      <c r="L12143" s="88">
        <v>3760.2906452987836</v>
      </c>
      <c r="M12143" s="88">
        <v>3788.3336666756773</v>
      </c>
    </row>
    <row r="12144" spans="3:13" x14ac:dyDescent="0.2">
      <c r="C12144" s="88">
        <v>0.60229999999999995</v>
      </c>
      <c r="D12144" s="88">
        <v>16998.676041524974</v>
      </c>
      <c r="E12144" s="88">
        <v>182.69494255289101</v>
      </c>
      <c r="F12144" s="88">
        <v>542.30057266008089</v>
      </c>
      <c r="G12144" s="88">
        <v>805.89764944691524</v>
      </c>
      <c r="H12144" s="88">
        <v>1050.3268254738769</v>
      </c>
      <c r="I12144" s="88">
        <v>1442.8453335766794</v>
      </c>
      <c r="J12144" s="88">
        <v>2100.8721648720784</v>
      </c>
      <c r="K12144" s="88">
        <v>3507.512101046791</v>
      </c>
      <c r="L12144" s="88">
        <v>3760.297156838752</v>
      </c>
      <c r="M12144" s="88">
        <v>3788.3347252261528</v>
      </c>
    </row>
    <row r="12145" spans="3:13" x14ac:dyDescent="0.2">
      <c r="C12145" s="88">
        <v>0.60235000000000005</v>
      </c>
      <c r="D12145" s="88">
        <v>16998.799254166712</v>
      </c>
      <c r="E12145" s="88">
        <v>182.71245417905266</v>
      </c>
      <c r="F12145" s="88">
        <v>542.30186830015055</v>
      </c>
      <c r="G12145" s="88">
        <v>805.91465282598165</v>
      </c>
      <c r="H12145" s="88">
        <v>1050.3400808490514</v>
      </c>
      <c r="I12145" s="88">
        <v>1442.8538545370375</v>
      </c>
      <c r="J12145" s="88">
        <v>2100.938064856321</v>
      </c>
      <c r="K12145" s="88">
        <v>3507.5773188117728</v>
      </c>
      <c r="L12145" s="88">
        <v>3760.3901626870379</v>
      </c>
      <c r="M12145" s="88">
        <v>3788.3641529519209</v>
      </c>
    </row>
    <row r="12146" spans="3:13" x14ac:dyDescent="0.2">
      <c r="C12146" s="88">
        <v>0.60240000000000005</v>
      </c>
      <c r="D12146" s="88">
        <v>16998.836702009659</v>
      </c>
      <c r="E12146" s="88">
        <v>182.71982646315701</v>
      </c>
      <c r="F12146" s="88">
        <v>542.30326311299905</v>
      </c>
      <c r="G12146" s="88">
        <v>805.96650833289914</v>
      </c>
      <c r="H12146" s="88">
        <v>1050.3440832336319</v>
      </c>
      <c r="I12146" s="88">
        <v>1442.8565157918692</v>
      </c>
      <c r="J12146" s="88">
        <v>2100.9467546674232</v>
      </c>
      <c r="K12146" s="88">
        <v>3507.6095825275215</v>
      </c>
      <c r="L12146" s="88">
        <v>3760.5155357408557</v>
      </c>
      <c r="M12146" s="88">
        <v>3788.3913145017632</v>
      </c>
    </row>
    <row r="12147" spans="3:13" x14ac:dyDescent="0.2">
      <c r="C12147" s="88">
        <v>0.60245000000000004</v>
      </c>
      <c r="D12147" s="88">
        <v>16999.040687381123</v>
      </c>
      <c r="E12147" s="88">
        <v>182.72305556691845</v>
      </c>
      <c r="F12147" s="88">
        <v>542.3144638381782</v>
      </c>
      <c r="G12147" s="88">
        <v>805.97109602346836</v>
      </c>
      <c r="H12147" s="88">
        <v>1050.348350473746</v>
      </c>
      <c r="I12147" s="88">
        <v>1442.9728291833562</v>
      </c>
      <c r="J12147" s="88">
        <v>2100.9936695854676</v>
      </c>
      <c r="K12147" s="88">
        <v>3507.6886965984609</v>
      </c>
      <c r="L12147" s="88">
        <v>3760.5162277024274</v>
      </c>
      <c r="M12147" s="88">
        <v>3788.39512556001</v>
      </c>
    </row>
    <row r="12148" spans="3:13" x14ac:dyDescent="0.2">
      <c r="C12148" s="88">
        <v>0.60250000000000004</v>
      </c>
      <c r="D12148" s="88">
        <v>16999.323011317978</v>
      </c>
      <c r="E12148" s="88">
        <v>182.73364239537568</v>
      </c>
      <c r="F12148" s="88">
        <v>542.32693452654075</v>
      </c>
      <c r="G12148" s="88">
        <v>805.98511444973428</v>
      </c>
      <c r="H12148" s="88">
        <v>1050.354047660207</v>
      </c>
      <c r="I12148" s="88">
        <v>1442.9843455136238</v>
      </c>
      <c r="J12148" s="88">
        <v>2101.0040843878678</v>
      </c>
      <c r="K12148" s="88">
        <v>3507.808796709026</v>
      </c>
      <c r="L12148" s="88">
        <v>3760.5466169977835</v>
      </c>
      <c r="M12148" s="88">
        <v>3788.3956351462052</v>
      </c>
    </row>
    <row r="12149" spans="3:13" x14ac:dyDescent="0.2">
      <c r="C12149" s="88">
        <v>0.60255000000000003</v>
      </c>
      <c r="D12149" s="88">
        <v>16999.359419224169</v>
      </c>
      <c r="E12149" s="88">
        <v>182.73677520518049</v>
      </c>
      <c r="F12149" s="88">
        <v>542.32838137025328</v>
      </c>
      <c r="G12149" s="88">
        <v>806.01104706632805</v>
      </c>
      <c r="H12149" s="88">
        <v>1050.3575722668588</v>
      </c>
      <c r="I12149" s="88">
        <v>1443.0171509299257</v>
      </c>
      <c r="J12149" s="88">
        <v>2101.04399437135</v>
      </c>
      <c r="K12149" s="88">
        <v>3507.8226000425188</v>
      </c>
      <c r="L12149" s="88">
        <v>3760.6299913655275</v>
      </c>
      <c r="M12149" s="88">
        <v>3788.4344703434317</v>
      </c>
    </row>
    <row r="12150" spans="3:13" x14ac:dyDescent="0.2">
      <c r="C12150" s="88">
        <v>0.60260000000000002</v>
      </c>
      <c r="D12150" s="88">
        <v>16999.590449107094</v>
      </c>
      <c r="E12150" s="88">
        <v>182.73803590002535</v>
      </c>
      <c r="F12150" s="88">
        <v>542.33043635581635</v>
      </c>
      <c r="G12150" s="88">
        <v>806.02971612319243</v>
      </c>
      <c r="H12150" s="88">
        <v>1050.3636860514575</v>
      </c>
      <c r="I12150" s="88">
        <v>1443.0235933013355</v>
      </c>
      <c r="J12150" s="88">
        <v>2101.0535458964482</v>
      </c>
      <c r="K12150" s="88">
        <v>3507.834220153547</v>
      </c>
      <c r="L12150" s="88">
        <v>3761.1523810833751</v>
      </c>
      <c r="M12150" s="88">
        <v>3788.4583830282081</v>
      </c>
    </row>
    <row r="12151" spans="3:13" x14ac:dyDescent="0.2">
      <c r="C12151" s="88">
        <v>0.60265000000000002</v>
      </c>
      <c r="D12151" s="88">
        <v>16999.595680474085</v>
      </c>
      <c r="E12151" s="88">
        <v>182.73803590002535</v>
      </c>
      <c r="F12151" s="88">
        <v>542.33072902296044</v>
      </c>
      <c r="G12151" s="88">
        <v>806.04252938771651</v>
      </c>
      <c r="H12151" s="88">
        <v>1050.3669641342094</v>
      </c>
      <c r="I12151" s="88">
        <v>1443.0544078527159</v>
      </c>
      <c r="J12151" s="88">
        <v>2101.1018255381355</v>
      </c>
      <c r="K12151" s="88">
        <v>3508.0422241988508</v>
      </c>
      <c r="L12151" s="88">
        <v>3761.4797160582084</v>
      </c>
      <c r="M12151" s="88">
        <v>3788.4638288839474</v>
      </c>
    </row>
    <row r="12152" spans="3:13" x14ac:dyDescent="0.2">
      <c r="C12152" s="88">
        <v>0.60270000000000001</v>
      </c>
      <c r="D12152" s="88">
        <v>16999.968497539208</v>
      </c>
      <c r="E12152" s="88">
        <v>182.74679815987838</v>
      </c>
      <c r="F12152" s="88">
        <v>542.34197508789703</v>
      </c>
      <c r="G12152" s="88">
        <v>806.04453614003751</v>
      </c>
      <c r="H12152" s="88">
        <v>1050.3890705356398</v>
      </c>
      <c r="I12152" s="88">
        <v>1443.0741721110089</v>
      </c>
      <c r="J12152" s="88">
        <v>2101.1143516320753</v>
      </c>
      <c r="K12152" s="88">
        <v>3508.0754187480316</v>
      </c>
      <c r="L12152" s="88">
        <v>3761.6874355947239</v>
      </c>
      <c r="M12152" s="88">
        <v>3788.4745060566634</v>
      </c>
    </row>
    <row r="12153" spans="3:13" x14ac:dyDescent="0.2">
      <c r="C12153" s="88">
        <v>0.60275000000000001</v>
      </c>
      <c r="D12153" s="88">
        <v>16999.969381676867</v>
      </c>
      <c r="E12153" s="88">
        <v>182.75117915603641</v>
      </c>
      <c r="F12153" s="88">
        <v>542.36052000382688</v>
      </c>
      <c r="G12153" s="88">
        <v>806.07769574475287</v>
      </c>
      <c r="H12153" s="88">
        <v>1050.4019521250161</v>
      </c>
      <c r="I12153" s="88">
        <v>1443.1093958675974</v>
      </c>
      <c r="J12153" s="88">
        <v>2101.1311682156538</v>
      </c>
      <c r="K12153" s="88">
        <v>3508.2499419442979</v>
      </c>
      <c r="L12153" s="88">
        <v>3761.7482245732472</v>
      </c>
      <c r="M12153" s="88">
        <v>3788.4837133623319</v>
      </c>
    </row>
    <row r="12154" spans="3:13" x14ac:dyDescent="0.2">
      <c r="C12154" s="88">
        <v>0.6028</v>
      </c>
      <c r="D12154" s="88">
        <v>17000.055867029274</v>
      </c>
      <c r="E12154" s="88">
        <v>182.75560973693428</v>
      </c>
      <c r="F12154" s="88">
        <v>542.36571245192908</v>
      </c>
      <c r="G12154" s="88">
        <v>806.09365443037996</v>
      </c>
      <c r="H12154" s="88">
        <v>1050.4312600529011</v>
      </c>
      <c r="I12154" s="88">
        <v>1443.137299995341</v>
      </c>
      <c r="J12154" s="88">
        <v>2101.1883753941079</v>
      </c>
      <c r="K12154" s="88">
        <v>3508.2510505671826</v>
      </c>
      <c r="L12154" s="88">
        <v>3761.9174229049709</v>
      </c>
      <c r="M12154" s="88">
        <v>3788.4879762896353</v>
      </c>
    </row>
    <row r="12155" spans="3:13" x14ac:dyDescent="0.2">
      <c r="C12155" s="88">
        <v>0.60285</v>
      </c>
      <c r="D12155" s="88">
        <v>17000.081450008336</v>
      </c>
      <c r="E12155" s="88">
        <v>182.75666315176932</v>
      </c>
      <c r="F12155" s="88">
        <v>542.36810505464246</v>
      </c>
      <c r="G12155" s="88">
        <v>806.10204370763086</v>
      </c>
      <c r="H12155" s="88">
        <v>1050.4405869595398</v>
      </c>
      <c r="I12155" s="88">
        <v>1443.1620816480972</v>
      </c>
      <c r="J12155" s="88">
        <v>2101.240762826485</v>
      </c>
      <c r="K12155" s="88">
        <v>3508.3202201745075</v>
      </c>
      <c r="L12155" s="88">
        <v>3762.0059943698457</v>
      </c>
      <c r="M12155" s="88">
        <v>3788.4940025022042</v>
      </c>
    </row>
    <row r="12156" spans="3:13" x14ac:dyDescent="0.2">
      <c r="C12156" s="88">
        <v>0.60289999999999999</v>
      </c>
      <c r="D12156" s="88">
        <v>17000.32472378977</v>
      </c>
      <c r="E12156" s="88">
        <v>182.75666315176932</v>
      </c>
      <c r="F12156" s="88">
        <v>542.37793488470152</v>
      </c>
      <c r="G12156" s="88">
        <v>806.10826098213693</v>
      </c>
      <c r="H12156" s="88">
        <v>1050.4541451775053</v>
      </c>
      <c r="I12156" s="88">
        <v>1443.1681881211171</v>
      </c>
      <c r="J12156" s="88">
        <v>2101.2586002403027</v>
      </c>
      <c r="K12156" s="88">
        <v>3508.3821028522352</v>
      </c>
      <c r="L12156" s="88">
        <v>3762.1210479378692</v>
      </c>
      <c r="M12156" s="88">
        <v>3788.4992236792391</v>
      </c>
    </row>
    <row r="12157" spans="3:13" x14ac:dyDescent="0.2">
      <c r="C12157" s="88">
        <v>0.60294999999999999</v>
      </c>
      <c r="D12157" s="88">
        <v>17000.58860279404</v>
      </c>
      <c r="E12157" s="88">
        <v>182.78021584677572</v>
      </c>
      <c r="F12157" s="88">
        <v>542.38944585510717</v>
      </c>
      <c r="G12157" s="88">
        <v>806.1083521194646</v>
      </c>
      <c r="H12157" s="88">
        <v>1050.4697401546073</v>
      </c>
      <c r="I12157" s="88">
        <v>1443.2239836895483</v>
      </c>
      <c r="J12157" s="88">
        <v>2101.2987385211795</v>
      </c>
      <c r="K12157" s="88">
        <v>3508.3874613498283</v>
      </c>
      <c r="L12157" s="88">
        <v>3762.1280323284996</v>
      </c>
      <c r="M12157" s="88">
        <v>3788.5155895905777</v>
      </c>
    </row>
    <row r="12158" spans="3:13" x14ac:dyDescent="0.2">
      <c r="C12158" s="88">
        <v>0.60299999999999998</v>
      </c>
      <c r="D12158" s="88">
        <v>17000.767814638413</v>
      </c>
      <c r="E12158" s="88">
        <v>182.80557806294746</v>
      </c>
      <c r="F12158" s="88">
        <v>542.39645990365534</v>
      </c>
      <c r="G12158" s="88">
        <v>806.12712055117572</v>
      </c>
      <c r="H12158" s="88">
        <v>1050.4904077649335</v>
      </c>
      <c r="I12158" s="88">
        <v>1443.244292744886</v>
      </c>
      <c r="J12158" s="88">
        <v>2101.3088568050794</v>
      </c>
      <c r="K12158" s="88">
        <v>3508.4019742227392</v>
      </c>
      <c r="L12158" s="88">
        <v>3762.320514352642</v>
      </c>
      <c r="M12158" s="88">
        <v>3788.5350688582953</v>
      </c>
    </row>
    <row r="12159" spans="3:13" x14ac:dyDescent="0.2">
      <c r="C12159" s="88">
        <v>0.60304999999999997</v>
      </c>
      <c r="D12159" s="88">
        <v>17000.81834100396</v>
      </c>
      <c r="E12159" s="88">
        <v>182.8330762999658</v>
      </c>
      <c r="F12159" s="88">
        <v>542.39808047334509</v>
      </c>
      <c r="G12159" s="88">
        <v>806.13425039274944</v>
      </c>
      <c r="H12159" s="88">
        <v>1050.4955730420511</v>
      </c>
      <c r="I12159" s="88">
        <v>1443.2609678439926</v>
      </c>
      <c r="J12159" s="88">
        <v>2101.3986321370335</v>
      </c>
      <c r="K12159" s="88">
        <v>3508.4464164976553</v>
      </c>
      <c r="L12159" s="88">
        <v>3762.4436117855039</v>
      </c>
      <c r="M12159" s="88">
        <v>3788.5498004671972</v>
      </c>
    </row>
    <row r="12160" spans="3:13" x14ac:dyDescent="0.2">
      <c r="C12160" s="88">
        <v>0.60309999999999997</v>
      </c>
      <c r="D12160" s="88">
        <v>17001.11187028329</v>
      </c>
      <c r="E12160" s="88">
        <v>182.86490111632702</v>
      </c>
      <c r="F12160" s="88">
        <v>542.39995641642145</v>
      </c>
      <c r="G12160" s="88">
        <v>806.13866850910108</v>
      </c>
      <c r="H12160" s="88">
        <v>1050.5258493626766</v>
      </c>
      <c r="I12160" s="88">
        <v>1443.2859330233186</v>
      </c>
      <c r="J12160" s="88">
        <v>2101.4081369943556</v>
      </c>
      <c r="K12160" s="88">
        <v>3508.5131670650148</v>
      </c>
      <c r="L12160" s="88">
        <v>3762.5234038760977</v>
      </c>
      <c r="M12160" s="88">
        <v>3788.5533445610613</v>
      </c>
    </row>
    <row r="12161" spans="3:13" x14ac:dyDescent="0.2">
      <c r="C12161" s="88">
        <v>0.60314999999999996</v>
      </c>
      <c r="D12161" s="88">
        <v>17001.152382708486</v>
      </c>
      <c r="E12161" s="88">
        <v>182.88824812772145</v>
      </c>
      <c r="F12161" s="88">
        <v>542.40123294657405</v>
      </c>
      <c r="G12161" s="88">
        <v>806.15084398838007</v>
      </c>
      <c r="H12161" s="88">
        <v>1050.567776739676</v>
      </c>
      <c r="I12161" s="88">
        <v>1443.2898814898372</v>
      </c>
      <c r="J12161" s="88">
        <v>2101.4200961399511</v>
      </c>
      <c r="K12161" s="88">
        <v>3508.5183161995215</v>
      </c>
      <c r="L12161" s="88">
        <v>3762.5625144401874</v>
      </c>
      <c r="M12161" s="88">
        <v>3788.5730083420772</v>
      </c>
    </row>
    <row r="12162" spans="3:13" x14ac:dyDescent="0.2">
      <c r="C12162" s="88">
        <v>0.60319999999999996</v>
      </c>
      <c r="D12162" s="88">
        <v>17001.175787484135</v>
      </c>
      <c r="E12162" s="88">
        <v>182.90250379407007</v>
      </c>
      <c r="F12162" s="88">
        <v>542.4137130661943</v>
      </c>
      <c r="G12162" s="88">
        <v>806.16372652466816</v>
      </c>
      <c r="H12162" s="88">
        <v>1050.5724269126054</v>
      </c>
      <c r="I12162" s="88">
        <v>1443.2925738194654</v>
      </c>
      <c r="J12162" s="88">
        <v>2101.4227676967171</v>
      </c>
      <c r="K12162" s="88">
        <v>3508.5614092464757</v>
      </c>
      <c r="L12162" s="88">
        <v>3762.575318943967</v>
      </c>
      <c r="M12162" s="88">
        <v>3788.5733431480035</v>
      </c>
    </row>
    <row r="12163" spans="3:13" x14ac:dyDescent="0.2">
      <c r="C12163" s="88">
        <v>0.60324999999999995</v>
      </c>
      <c r="D12163" s="88">
        <v>17001.449395301261</v>
      </c>
      <c r="E12163" s="88">
        <v>182.90250379407007</v>
      </c>
      <c r="F12163" s="88">
        <v>542.42732442876149</v>
      </c>
      <c r="G12163" s="88">
        <v>806.18871543636669</v>
      </c>
      <c r="H12163" s="88">
        <v>1050.6050896750708</v>
      </c>
      <c r="I12163" s="88">
        <v>1443.3031985824277</v>
      </c>
      <c r="J12163" s="88">
        <v>2101.4293368169238</v>
      </c>
      <c r="K12163" s="88">
        <v>3508.6460165387298</v>
      </c>
      <c r="L12163" s="88">
        <v>3762.6010127881345</v>
      </c>
      <c r="M12163" s="88">
        <v>3788.6007869435311</v>
      </c>
    </row>
    <row r="12164" spans="3:13" x14ac:dyDescent="0.2">
      <c r="C12164" s="88">
        <v>0.60329999999999995</v>
      </c>
      <c r="D12164" s="88">
        <v>17002.221976672397</v>
      </c>
      <c r="E12164" s="88">
        <v>182.91365087381109</v>
      </c>
      <c r="F12164" s="88">
        <v>542.43156104121181</v>
      </c>
      <c r="G12164" s="88">
        <v>806.19081301244569</v>
      </c>
      <c r="H12164" s="88">
        <v>1050.6059167774206</v>
      </c>
      <c r="I12164" s="88">
        <v>1443.3038574502671</v>
      </c>
      <c r="J12164" s="88">
        <v>2101.4432544991087</v>
      </c>
      <c r="K12164" s="88">
        <v>3508.7967471926668</v>
      </c>
      <c r="L12164" s="88">
        <v>3762.7594111375911</v>
      </c>
      <c r="M12164" s="88">
        <v>3788.6310314992188</v>
      </c>
    </row>
    <row r="12165" spans="3:13" x14ac:dyDescent="0.2">
      <c r="C12165" s="88">
        <v>0.60335000000000005</v>
      </c>
      <c r="D12165" s="88">
        <v>17002.484494203236</v>
      </c>
      <c r="E12165" s="88">
        <v>182.91365087381109</v>
      </c>
      <c r="F12165" s="88">
        <v>542.43204243091759</v>
      </c>
      <c r="G12165" s="88">
        <v>806.19612039563708</v>
      </c>
      <c r="H12165" s="88">
        <v>1050.6082460756174</v>
      </c>
      <c r="I12165" s="88">
        <v>1443.3073556769796</v>
      </c>
      <c r="J12165" s="88">
        <v>2101.4586061117998</v>
      </c>
      <c r="K12165" s="88">
        <v>3508.8048298088429</v>
      </c>
      <c r="L12165" s="88">
        <v>3762.7595688447727</v>
      </c>
      <c r="M12165" s="88">
        <v>3788.6372338609503</v>
      </c>
    </row>
    <row r="12166" spans="3:13" x14ac:dyDescent="0.2">
      <c r="C12166" s="88">
        <v>0.60340000000000005</v>
      </c>
      <c r="D12166" s="88">
        <v>17002.510819496743</v>
      </c>
      <c r="E12166" s="88">
        <v>182.93804995460596</v>
      </c>
      <c r="F12166" s="88">
        <v>542.44536780580893</v>
      </c>
      <c r="G12166" s="88">
        <v>806.20234906668384</v>
      </c>
      <c r="H12166" s="88">
        <v>1050.6205405683222</v>
      </c>
      <c r="I12166" s="88">
        <v>1443.3472517591454</v>
      </c>
      <c r="J12166" s="88">
        <v>2101.4852562224901</v>
      </c>
      <c r="K12166" s="88">
        <v>3508.8288517992928</v>
      </c>
      <c r="L12166" s="88">
        <v>3762.928391918746</v>
      </c>
      <c r="M12166" s="88">
        <v>3788.664881010201</v>
      </c>
    </row>
    <row r="12167" spans="3:13" x14ac:dyDescent="0.2">
      <c r="C12167" s="88">
        <v>0.60345000000000004</v>
      </c>
      <c r="D12167" s="88">
        <v>17002.778917614898</v>
      </c>
      <c r="E12167" s="88">
        <v>182.94517890742554</v>
      </c>
      <c r="F12167" s="88">
        <v>542.44656615881559</v>
      </c>
      <c r="G12167" s="88">
        <v>806.20941311279057</v>
      </c>
      <c r="H12167" s="88">
        <v>1050.6302481992511</v>
      </c>
      <c r="I12167" s="88">
        <v>1443.3690548560312</v>
      </c>
      <c r="J12167" s="88">
        <v>2101.5266630405699</v>
      </c>
      <c r="K12167" s="88">
        <v>3509.0227820387518</v>
      </c>
      <c r="L12167" s="88">
        <v>3762.9763322980743</v>
      </c>
      <c r="M12167" s="88">
        <v>3788.6906456998672</v>
      </c>
    </row>
    <row r="12168" spans="3:13" x14ac:dyDescent="0.2">
      <c r="C12168" s="88">
        <v>0.60350000000000004</v>
      </c>
      <c r="D12168" s="88">
        <v>17002.976796449311</v>
      </c>
      <c r="E12168" s="88">
        <v>182.97248508529992</v>
      </c>
      <c r="F12168" s="88">
        <v>542.45162960154539</v>
      </c>
      <c r="G12168" s="88">
        <v>806.21935639357298</v>
      </c>
      <c r="H12168" s="88">
        <v>1050.6447255069684</v>
      </c>
      <c r="I12168" s="88">
        <v>1443.3701713634555</v>
      </c>
      <c r="J12168" s="88">
        <v>2101.5844805938559</v>
      </c>
      <c r="K12168" s="88">
        <v>3509.0289349405175</v>
      </c>
      <c r="L12168" s="88">
        <v>3762.9900769437149</v>
      </c>
      <c r="M12168" s="88">
        <v>3788.6996888637127</v>
      </c>
    </row>
    <row r="12169" spans="3:13" x14ac:dyDescent="0.2">
      <c r="C12169" s="88">
        <v>0.60355000000000003</v>
      </c>
      <c r="D12169" s="88">
        <v>17003.071439217467</v>
      </c>
      <c r="E12169" s="88">
        <v>182.97248508529992</v>
      </c>
      <c r="F12169" s="88">
        <v>542.45500965607334</v>
      </c>
      <c r="G12169" s="88">
        <v>806.24049101929359</v>
      </c>
      <c r="H12169" s="88">
        <v>1050.6470032473217</v>
      </c>
      <c r="I12169" s="88">
        <v>1443.3807415568062</v>
      </c>
      <c r="J12169" s="88">
        <v>2101.5917464519675</v>
      </c>
      <c r="K12169" s="88">
        <v>3509.0812703920969</v>
      </c>
      <c r="L12169" s="88">
        <v>3763.1015256642136</v>
      </c>
      <c r="M12169" s="88">
        <v>3788.7240868458371</v>
      </c>
    </row>
    <row r="12170" spans="3:13" x14ac:dyDescent="0.2">
      <c r="C12170" s="88">
        <v>0.60360000000000003</v>
      </c>
      <c r="D12170" s="88">
        <v>17003.660549152846</v>
      </c>
      <c r="E12170" s="88">
        <v>182.9895128971084</v>
      </c>
      <c r="F12170" s="88">
        <v>542.46712386380204</v>
      </c>
      <c r="G12170" s="88">
        <v>806.26110317232724</v>
      </c>
      <c r="H12170" s="88">
        <v>1050.6509471946624</v>
      </c>
      <c r="I12170" s="88">
        <v>1443.4232694855464</v>
      </c>
      <c r="J12170" s="88">
        <v>2101.6128610806386</v>
      </c>
      <c r="K12170" s="88">
        <v>3509.1392399165024</v>
      </c>
      <c r="L12170" s="88">
        <v>3763.2075343349061</v>
      </c>
      <c r="M12170" s="88">
        <v>3788.7525219511272</v>
      </c>
    </row>
    <row r="12171" spans="3:13" x14ac:dyDescent="0.2">
      <c r="C12171" s="88">
        <v>0.60365000000000002</v>
      </c>
      <c r="D12171" s="88">
        <v>17003.750347163033</v>
      </c>
      <c r="E12171" s="88">
        <v>183.00513542384124</v>
      </c>
      <c r="F12171" s="88">
        <v>542.46893446247714</v>
      </c>
      <c r="G12171" s="88">
        <v>806.27284438047445</v>
      </c>
      <c r="H12171" s="88">
        <v>1050.6590327124682</v>
      </c>
      <c r="I12171" s="88">
        <v>1443.4396848119727</v>
      </c>
      <c r="J12171" s="88">
        <v>2101.7100782013367</v>
      </c>
      <c r="K12171" s="88">
        <v>3509.1410606198742</v>
      </c>
      <c r="L12171" s="88">
        <v>3763.2210784060294</v>
      </c>
      <c r="M12171" s="88">
        <v>3788.7556728709928</v>
      </c>
    </row>
    <row r="12172" spans="3:13" x14ac:dyDescent="0.2">
      <c r="C12172" s="88">
        <v>0.60370000000000001</v>
      </c>
      <c r="D12172" s="88">
        <v>17003.967912159693</v>
      </c>
      <c r="E12172" s="88">
        <v>183.00513542384124</v>
      </c>
      <c r="F12172" s="88">
        <v>542.47233816507378</v>
      </c>
      <c r="G12172" s="88">
        <v>806.2879756327975</v>
      </c>
      <c r="H12172" s="88">
        <v>1050.6621257953866</v>
      </c>
      <c r="I12172" s="88">
        <v>1443.4707372011844</v>
      </c>
      <c r="J12172" s="88">
        <v>2101.7223270649729</v>
      </c>
      <c r="K12172" s="88">
        <v>3509.1439226962475</v>
      </c>
      <c r="L12172" s="88">
        <v>3763.2580910061852</v>
      </c>
      <c r="M12172" s="88">
        <v>3788.8527754011388</v>
      </c>
    </row>
    <row r="12173" spans="3:13" x14ac:dyDescent="0.2">
      <c r="C12173" s="88">
        <v>0.60375000000000001</v>
      </c>
      <c r="D12173" s="88">
        <v>17004.34262939863</v>
      </c>
      <c r="E12173" s="88">
        <v>183.02082392376815</v>
      </c>
      <c r="F12173" s="88">
        <v>542.47364675252993</v>
      </c>
      <c r="G12173" s="88">
        <v>806.32512364996774</v>
      </c>
      <c r="H12173" s="88">
        <v>1050.6812050960916</v>
      </c>
      <c r="I12173" s="88">
        <v>1443.4860456767492</v>
      </c>
      <c r="J12173" s="88">
        <v>2101.7472009761973</v>
      </c>
      <c r="K12173" s="88">
        <v>3509.156216156025</v>
      </c>
      <c r="L12173" s="88">
        <v>3763.2821704459802</v>
      </c>
      <c r="M12173" s="88">
        <v>3788.8540388917745</v>
      </c>
    </row>
    <row r="12174" spans="3:13" x14ac:dyDescent="0.2">
      <c r="C12174" s="88">
        <v>0.6038</v>
      </c>
      <c r="D12174" s="88">
        <v>17004.447588948911</v>
      </c>
      <c r="E12174" s="88">
        <v>183.02082392376815</v>
      </c>
      <c r="F12174" s="88">
        <v>542.48714191653562</v>
      </c>
      <c r="G12174" s="88">
        <v>806.33266929983347</v>
      </c>
      <c r="H12174" s="88">
        <v>1050.692546326849</v>
      </c>
      <c r="I12174" s="88">
        <v>1443.490093258561</v>
      </c>
      <c r="J12174" s="88">
        <v>2101.7516814953401</v>
      </c>
      <c r="K12174" s="88">
        <v>3509.1881173865549</v>
      </c>
      <c r="L12174" s="88">
        <v>3763.3862693381861</v>
      </c>
      <c r="M12174" s="88">
        <v>3788.8691408162367</v>
      </c>
    </row>
    <row r="12175" spans="3:13" x14ac:dyDescent="0.2">
      <c r="C12175" s="88">
        <v>0.60385</v>
      </c>
      <c r="D12175" s="88">
        <v>17004.580520895801</v>
      </c>
      <c r="E12175" s="88">
        <v>183.05922882079176</v>
      </c>
      <c r="F12175" s="88">
        <v>542.49745355531104</v>
      </c>
      <c r="G12175" s="88">
        <v>806.33442235500479</v>
      </c>
      <c r="H12175" s="88">
        <v>1050.7089024915044</v>
      </c>
      <c r="I12175" s="88">
        <v>1443.5572666124031</v>
      </c>
      <c r="J12175" s="88">
        <v>2101.7607449673387</v>
      </c>
      <c r="K12175" s="88">
        <v>3509.199787673319</v>
      </c>
      <c r="L12175" s="88">
        <v>3763.4232822537633</v>
      </c>
      <c r="M12175" s="88">
        <v>3788.929723013875</v>
      </c>
    </row>
    <row r="12176" spans="3:13" x14ac:dyDescent="0.2">
      <c r="C12176" s="88">
        <v>0.60389999999999999</v>
      </c>
      <c r="D12176" s="88">
        <v>17004.610518721311</v>
      </c>
      <c r="E12176" s="88">
        <v>183.11220961736581</v>
      </c>
      <c r="F12176" s="88">
        <v>542.49939279706086</v>
      </c>
      <c r="G12176" s="88">
        <v>806.33902811609732</v>
      </c>
      <c r="H12176" s="88">
        <v>1050.7176478988949</v>
      </c>
      <c r="I12176" s="88">
        <v>1443.5804062231937</v>
      </c>
      <c r="J12176" s="88">
        <v>2101.8279030487333</v>
      </c>
      <c r="K12176" s="88">
        <v>3509.2360645767258</v>
      </c>
      <c r="L12176" s="88">
        <v>3763.4416786412048</v>
      </c>
      <c r="M12176" s="88">
        <v>3788.9673055058615</v>
      </c>
    </row>
    <row r="12177" spans="3:13" x14ac:dyDescent="0.2">
      <c r="C12177" s="88">
        <v>0.60394999999999999</v>
      </c>
      <c r="D12177" s="88">
        <v>17004.804366275381</v>
      </c>
      <c r="E12177" s="88">
        <v>183.11302907729441</v>
      </c>
      <c r="F12177" s="88">
        <v>542.51242346698018</v>
      </c>
      <c r="G12177" s="88">
        <v>806.4043137737508</v>
      </c>
      <c r="H12177" s="88">
        <v>1050.7310917489494</v>
      </c>
      <c r="I12177" s="88">
        <v>1443.6020932261949</v>
      </c>
      <c r="J12177" s="88">
        <v>2101.8771107451603</v>
      </c>
      <c r="K12177" s="88">
        <v>3509.2928496876757</v>
      </c>
      <c r="L12177" s="88">
        <v>3763.4582394456465</v>
      </c>
      <c r="M12177" s="88">
        <v>3788.9762614522965</v>
      </c>
    </row>
    <row r="12178" spans="3:13" x14ac:dyDescent="0.2">
      <c r="C12178" s="88">
        <v>0.60399999999999998</v>
      </c>
      <c r="D12178" s="88">
        <v>17005.106152227167</v>
      </c>
      <c r="E12178" s="88">
        <v>183.12678248996872</v>
      </c>
      <c r="F12178" s="88">
        <v>542.51698971118367</v>
      </c>
      <c r="G12178" s="88">
        <v>806.43285517916729</v>
      </c>
      <c r="H12178" s="88">
        <v>1050.7448470630911</v>
      </c>
      <c r="I12178" s="88">
        <v>1443.6078078804367</v>
      </c>
      <c r="J12178" s="88">
        <v>2101.8827581244291</v>
      </c>
      <c r="K12178" s="88">
        <v>3509.3564827766459</v>
      </c>
      <c r="L12178" s="88">
        <v>3763.5261510945647</v>
      </c>
      <c r="M12178" s="88">
        <v>3788.9781220825294</v>
      </c>
    </row>
    <row r="12179" spans="3:13" x14ac:dyDescent="0.2">
      <c r="C12179" s="88">
        <v>0.60404999999999998</v>
      </c>
      <c r="D12179" s="88">
        <v>17005.162802814149</v>
      </c>
      <c r="E12179" s="88">
        <v>183.12678248996872</v>
      </c>
      <c r="F12179" s="88">
        <v>542.51721024027802</v>
      </c>
      <c r="G12179" s="88">
        <v>806.44087981491521</v>
      </c>
      <c r="H12179" s="88">
        <v>1050.7548361656309</v>
      </c>
      <c r="I12179" s="88">
        <v>1443.6105341672628</v>
      </c>
      <c r="J12179" s="88">
        <v>2101.9060489832736</v>
      </c>
      <c r="K12179" s="88">
        <v>3509.3753090353903</v>
      </c>
      <c r="L12179" s="88">
        <v>3763.5850200198493</v>
      </c>
      <c r="M12179" s="88">
        <v>3788.9783392060094</v>
      </c>
    </row>
    <row r="12180" spans="3:13" x14ac:dyDescent="0.2">
      <c r="C12180" s="88">
        <v>0.60409999999999997</v>
      </c>
      <c r="D12180" s="88">
        <v>17005.342717533098</v>
      </c>
      <c r="E12180" s="88">
        <v>183.13825697184893</v>
      </c>
      <c r="F12180" s="88">
        <v>542.52170853386633</v>
      </c>
      <c r="G12180" s="88">
        <v>806.46170581058459</v>
      </c>
      <c r="H12180" s="88">
        <v>1050.7692744135752</v>
      </c>
      <c r="I12180" s="88">
        <v>1443.6676591571136</v>
      </c>
      <c r="J12180" s="88">
        <v>2101.9113404508157</v>
      </c>
      <c r="K12180" s="88">
        <v>3509.4637810195895</v>
      </c>
      <c r="L12180" s="88">
        <v>3763.6674583228446</v>
      </c>
      <c r="M12180" s="88">
        <v>3789.006933539752</v>
      </c>
    </row>
    <row r="12181" spans="3:13" x14ac:dyDescent="0.2">
      <c r="C12181" s="88">
        <v>0.60414999999999996</v>
      </c>
      <c r="D12181" s="88">
        <v>17005.402364587131</v>
      </c>
      <c r="E12181" s="88">
        <v>183.2050466863675</v>
      </c>
      <c r="F12181" s="88">
        <v>542.52978697619028</v>
      </c>
      <c r="G12181" s="88">
        <v>806.46360207493035</v>
      </c>
      <c r="H12181" s="88">
        <v>1050.7812075869515</v>
      </c>
      <c r="I12181" s="88">
        <v>1443.6829299598899</v>
      </c>
      <c r="J12181" s="88">
        <v>2101.9330036497222</v>
      </c>
      <c r="K12181" s="88">
        <v>3509.6164695299904</v>
      </c>
      <c r="L12181" s="88">
        <v>3763.6937204573132</v>
      </c>
      <c r="M12181" s="88">
        <v>3789.0128400537042</v>
      </c>
    </row>
    <row r="12182" spans="3:13" x14ac:dyDescent="0.2">
      <c r="C12182" s="88">
        <v>0.60419999999999996</v>
      </c>
      <c r="D12182" s="88">
        <v>17005.954416606273</v>
      </c>
      <c r="E12182" s="88">
        <v>183.2375998081925</v>
      </c>
      <c r="F12182" s="88">
        <v>542.53269538218956</v>
      </c>
      <c r="G12182" s="88">
        <v>806.48744908779918</v>
      </c>
      <c r="H12182" s="88">
        <v>1050.7889601631286</v>
      </c>
      <c r="I12182" s="88">
        <v>1443.7341218839647</v>
      </c>
      <c r="J12182" s="88">
        <v>2101.958792286538</v>
      </c>
      <c r="K12182" s="88">
        <v>3509.627006467505</v>
      </c>
      <c r="L12182" s="88">
        <v>3763.7360135065956</v>
      </c>
      <c r="M12182" s="88">
        <v>3789.0773963267561</v>
      </c>
    </row>
    <row r="12183" spans="3:13" x14ac:dyDescent="0.2">
      <c r="C12183" s="88">
        <v>0.60424999999999995</v>
      </c>
      <c r="D12183" s="88">
        <v>17005.986026051407</v>
      </c>
      <c r="E12183" s="88">
        <v>183.25824672103954</v>
      </c>
      <c r="F12183" s="88">
        <v>542.53430574520326</v>
      </c>
      <c r="G12183" s="88">
        <v>806.49348355221173</v>
      </c>
      <c r="H12183" s="88">
        <v>1050.8039762856592</v>
      </c>
      <c r="I12183" s="88">
        <v>1443.7365870250001</v>
      </c>
      <c r="J12183" s="88">
        <v>2101.9597324087817</v>
      </c>
      <c r="K12183" s="88">
        <v>3509.6441724255092</v>
      </c>
      <c r="L12183" s="88">
        <v>3763.915236395746</v>
      </c>
      <c r="M12183" s="88">
        <v>3789.1147069492567</v>
      </c>
    </row>
    <row r="12184" spans="3:13" x14ac:dyDescent="0.2">
      <c r="C12184" s="88">
        <v>0.60429999999999995</v>
      </c>
      <c r="D12184" s="88">
        <v>17006.471501594991</v>
      </c>
      <c r="E12184" s="88">
        <v>183.29962114025147</v>
      </c>
      <c r="F12184" s="88">
        <v>542.54875570453987</v>
      </c>
      <c r="G12184" s="88">
        <v>806.50801161723575</v>
      </c>
      <c r="H12184" s="88">
        <v>1050.8049192488643</v>
      </c>
      <c r="I12184" s="88">
        <v>1443.7638755001935</v>
      </c>
      <c r="J12184" s="88">
        <v>2101.9693999468695</v>
      </c>
      <c r="K12184" s="88">
        <v>3509.6525575170735</v>
      </c>
      <c r="L12184" s="88">
        <v>3763.9207240189498</v>
      </c>
      <c r="M12184" s="88">
        <v>3789.1308027754526</v>
      </c>
    </row>
    <row r="12185" spans="3:13" x14ac:dyDescent="0.2">
      <c r="C12185" s="88">
        <v>0.60435000000000005</v>
      </c>
      <c r="D12185" s="88">
        <v>17006.585834812162</v>
      </c>
      <c r="E12185" s="88">
        <v>183.3056903753286</v>
      </c>
      <c r="F12185" s="88">
        <v>542.55691182571036</v>
      </c>
      <c r="G12185" s="88">
        <v>806.53075417209629</v>
      </c>
      <c r="H12185" s="88">
        <v>1050.8300586497421</v>
      </c>
      <c r="I12185" s="88">
        <v>1443.7703265014402</v>
      </c>
      <c r="J12185" s="88">
        <v>2101.9843374236248</v>
      </c>
      <c r="K12185" s="88">
        <v>3509.6554301203951</v>
      </c>
      <c r="L12185" s="88">
        <v>3763.9701883646057</v>
      </c>
      <c r="M12185" s="88">
        <v>3789.1562369590047</v>
      </c>
    </row>
    <row r="12186" spans="3:13" x14ac:dyDescent="0.2">
      <c r="C12186" s="88">
        <v>0.60440000000000005</v>
      </c>
      <c r="D12186" s="88">
        <v>17007.151150503429</v>
      </c>
      <c r="E12186" s="88">
        <v>183.31140554692229</v>
      </c>
      <c r="F12186" s="88">
        <v>542.57607218689145</v>
      </c>
      <c r="G12186" s="88">
        <v>806.53597061376786</v>
      </c>
      <c r="H12186" s="88">
        <v>1050.856663576194</v>
      </c>
      <c r="I12186" s="88">
        <v>1443.8213677574818</v>
      </c>
      <c r="J12186" s="88">
        <v>2102.0614802973787</v>
      </c>
      <c r="K12186" s="88">
        <v>3509.7923578838331</v>
      </c>
      <c r="L12186" s="88">
        <v>3764.0493192533258</v>
      </c>
      <c r="M12186" s="88">
        <v>3789.1652489826042</v>
      </c>
    </row>
    <row r="12187" spans="3:13" x14ac:dyDescent="0.2">
      <c r="C12187" s="88">
        <v>0.60445000000000004</v>
      </c>
      <c r="D12187" s="88">
        <v>17007.25029309067</v>
      </c>
      <c r="E12187" s="88">
        <v>183.31140554692229</v>
      </c>
      <c r="F12187" s="88">
        <v>542.58111554014295</v>
      </c>
      <c r="G12187" s="88">
        <v>806.54253159000018</v>
      </c>
      <c r="H12187" s="88">
        <v>1050.8656242526672</v>
      </c>
      <c r="I12187" s="88">
        <v>1443.8214453386108</v>
      </c>
      <c r="J12187" s="88">
        <v>2102.0656827869375</v>
      </c>
      <c r="K12187" s="88">
        <v>3509.9819517780666</v>
      </c>
      <c r="L12187" s="88">
        <v>3764.1425572692715</v>
      </c>
      <c r="M12187" s="88">
        <v>3789.1713428520416</v>
      </c>
    </row>
    <row r="12188" spans="3:13" x14ac:dyDescent="0.2">
      <c r="C12188" s="88">
        <v>0.60450000000000004</v>
      </c>
      <c r="D12188" s="88">
        <v>17007.447623831518</v>
      </c>
      <c r="E12188" s="88">
        <v>183.3162712256908</v>
      </c>
      <c r="F12188" s="88">
        <v>542.58266661435709</v>
      </c>
      <c r="G12188" s="88">
        <v>806.55424768392595</v>
      </c>
      <c r="H12188" s="88">
        <v>1050.8867047003205</v>
      </c>
      <c r="I12188" s="88">
        <v>1443.8352657947034</v>
      </c>
      <c r="J12188" s="88">
        <v>2102.1128978557449</v>
      </c>
      <c r="K12188" s="88">
        <v>3510.0466269170865</v>
      </c>
      <c r="L12188" s="88">
        <v>3764.17608510849</v>
      </c>
      <c r="M12188" s="88">
        <v>3789.1760538466606</v>
      </c>
    </row>
    <row r="12189" spans="3:13" x14ac:dyDescent="0.2">
      <c r="C12189" s="88">
        <v>0.60455000000000003</v>
      </c>
      <c r="D12189" s="88">
        <v>17007.709923761584</v>
      </c>
      <c r="E12189" s="88">
        <v>183.34116116895802</v>
      </c>
      <c r="F12189" s="88">
        <v>542.58878690957954</v>
      </c>
      <c r="G12189" s="88">
        <v>806.57573133940514</v>
      </c>
      <c r="H12189" s="88">
        <v>1050.9143724624546</v>
      </c>
      <c r="I12189" s="88">
        <v>1443.8644231150897</v>
      </c>
      <c r="J12189" s="88">
        <v>2102.1317880762272</v>
      </c>
      <c r="K12189" s="88">
        <v>3510.0566581601097</v>
      </c>
      <c r="L12189" s="88">
        <v>3764.1794882314289</v>
      </c>
      <c r="M12189" s="88">
        <v>3789.1789843413462</v>
      </c>
    </row>
    <row r="12190" spans="3:13" x14ac:dyDescent="0.2">
      <c r="C12190" s="88">
        <v>0.60460000000000003</v>
      </c>
      <c r="D12190" s="88">
        <v>17007.805420911031</v>
      </c>
      <c r="E12190" s="88">
        <v>183.35145386121076</v>
      </c>
      <c r="F12190" s="88">
        <v>542.59389425749396</v>
      </c>
      <c r="G12190" s="88">
        <v>806.58483770460089</v>
      </c>
      <c r="H12190" s="88">
        <v>1050.9149762688303</v>
      </c>
      <c r="I12190" s="88">
        <v>1443.8878742197398</v>
      </c>
      <c r="J12190" s="88">
        <v>2102.1480913122759</v>
      </c>
      <c r="K12190" s="88">
        <v>3510.0664828654321</v>
      </c>
      <c r="L12190" s="88">
        <v>3764.4002887238512</v>
      </c>
      <c r="M12190" s="88">
        <v>3789.1973743931203</v>
      </c>
    </row>
    <row r="12191" spans="3:13" x14ac:dyDescent="0.2">
      <c r="C12191" s="88">
        <v>0.60465000000000002</v>
      </c>
      <c r="D12191" s="88">
        <v>17007.924180821916</v>
      </c>
      <c r="E12191" s="88">
        <v>183.35684612377099</v>
      </c>
      <c r="F12191" s="88">
        <v>542.59799382189476</v>
      </c>
      <c r="G12191" s="88">
        <v>806.59092251213133</v>
      </c>
      <c r="H12191" s="88">
        <v>1050.9417769706924</v>
      </c>
      <c r="I12191" s="88">
        <v>1443.8907136665744</v>
      </c>
      <c r="J12191" s="88">
        <v>2102.2317431115343</v>
      </c>
      <c r="K12191" s="88">
        <v>3510.1815079132066</v>
      </c>
      <c r="L12191" s="88">
        <v>3764.4355966458661</v>
      </c>
      <c r="M12191" s="88">
        <v>3789.2096711967952</v>
      </c>
    </row>
    <row r="12192" spans="3:13" x14ac:dyDescent="0.2">
      <c r="C12192" s="88">
        <v>0.60470000000000002</v>
      </c>
      <c r="D12192" s="88">
        <v>17008.336537098428</v>
      </c>
      <c r="E12192" s="88">
        <v>183.3591775486193</v>
      </c>
      <c r="F12192" s="88">
        <v>542.59849806095872</v>
      </c>
      <c r="G12192" s="88">
        <v>806.60431369619891</v>
      </c>
      <c r="H12192" s="88">
        <v>1050.959400916126</v>
      </c>
      <c r="I12192" s="88">
        <v>1443.8936576995557</v>
      </c>
      <c r="J12192" s="88">
        <v>2102.2664412786139</v>
      </c>
      <c r="K12192" s="88">
        <v>3510.1958500454029</v>
      </c>
      <c r="L12192" s="88">
        <v>3764.5140320102023</v>
      </c>
      <c r="M12192" s="88">
        <v>3789.2222373862878</v>
      </c>
    </row>
    <row r="12193" spans="3:13" x14ac:dyDescent="0.2">
      <c r="C12193" s="88">
        <v>0.60475000000000001</v>
      </c>
      <c r="D12193" s="88">
        <v>17008.460726172005</v>
      </c>
      <c r="E12193" s="88">
        <v>183.36227352676724</v>
      </c>
      <c r="F12193" s="88">
        <v>542.59854980478303</v>
      </c>
      <c r="G12193" s="88">
        <v>806.60846011203739</v>
      </c>
      <c r="H12193" s="88">
        <v>1050.9740300953836</v>
      </c>
      <c r="I12193" s="88">
        <v>1443.9574113875788</v>
      </c>
      <c r="J12193" s="88">
        <v>2102.2950380919715</v>
      </c>
      <c r="K12193" s="88">
        <v>3510.2764374655908</v>
      </c>
      <c r="L12193" s="88">
        <v>3764.6074709990462</v>
      </c>
      <c r="M12193" s="88">
        <v>3789.2279025935613</v>
      </c>
    </row>
    <row r="12194" spans="3:13" x14ac:dyDescent="0.2">
      <c r="C12194" s="88">
        <v>0.6048</v>
      </c>
      <c r="D12194" s="88">
        <v>17008.599986129182</v>
      </c>
      <c r="E12194" s="88">
        <v>183.38715343030981</v>
      </c>
      <c r="F12194" s="88">
        <v>542.60506671063968</v>
      </c>
      <c r="G12194" s="88">
        <v>806.65832581345057</v>
      </c>
      <c r="H12194" s="88">
        <v>1050.9813518965839</v>
      </c>
      <c r="I12194" s="88">
        <v>1443.9630451833814</v>
      </c>
      <c r="J12194" s="88">
        <v>2102.4125889612269</v>
      </c>
      <c r="K12194" s="88">
        <v>3510.3748402028996</v>
      </c>
      <c r="L12194" s="88">
        <v>3764.7390318747357</v>
      </c>
      <c r="M12194" s="88">
        <v>3789.232302300687</v>
      </c>
    </row>
    <row r="12195" spans="3:13" x14ac:dyDescent="0.2">
      <c r="C12195" s="88">
        <v>0.60485</v>
      </c>
      <c r="D12195" s="88">
        <v>17008.692809007312</v>
      </c>
      <c r="E12195" s="88">
        <v>183.38970729634639</v>
      </c>
      <c r="F12195" s="88">
        <v>542.61906751278048</v>
      </c>
      <c r="G12195" s="88">
        <v>806.66308550373151</v>
      </c>
      <c r="H12195" s="88">
        <v>1050.9828286925972</v>
      </c>
      <c r="I12195" s="88">
        <v>1443.9754580822032</v>
      </c>
      <c r="J12195" s="88">
        <v>2102.4213842368367</v>
      </c>
      <c r="K12195" s="88">
        <v>3510.4077098723774</v>
      </c>
      <c r="L12195" s="88">
        <v>3764.8422338447117</v>
      </c>
      <c r="M12195" s="88">
        <v>3789.2449914863751</v>
      </c>
    </row>
    <row r="12196" spans="3:13" x14ac:dyDescent="0.2">
      <c r="C12196" s="88">
        <v>0.60489999999999999</v>
      </c>
      <c r="D12196" s="88">
        <v>17008.808381382954</v>
      </c>
      <c r="E12196" s="88">
        <v>183.45265353768082</v>
      </c>
      <c r="F12196" s="88">
        <v>542.62248815405655</v>
      </c>
      <c r="G12196" s="88">
        <v>806.70587864487425</v>
      </c>
      <c r="H12196" s="88">
        <v>1050.9855816233608</v>
      </c>
      <c r="I12196" s="88">
        <v>1443.9823266820722</v>
      </c>
      <c r="J12196" s="88">
        <v>2102.4300446544712</v>
      </c>
      <c r="K12196" s="88">
        <v>3510.5189109714111</v>
      </c>
      <c r="L12196" s="88">
        <v>3764.851556006703</v>
      </c>
      <c r="M12196" s="88">
        <v>3789.2726704921965</v>
      </c>
    </row>
    <row r="12197" spans="3:13" x14ac:dyDescent="0.2">
      <c r="C12197" s="88">
        <v>0.60494999999999999</v>
      </c>
      <c r="D12197" s="88">
        <v>17008.869361418027</v>
      </c>
      <c r="E12197" s="88">
        <v>183.4561274392172</v>
      </c>
      <c r="F12197" s="88">
        <v>542.62440987514674</v>
      </c>
      <c r="G12197" s="88">
        <v>806.71459522655186</v>
      </c>
      <c r="H12197" s="88">
        <v>1051.0242723889169</v>
      </c>
      <c r="I12197" s="88">
        <v>1443.9957499980128</v>
      </c>
      <c r="J12197" s="88">
        <v>2102.5189825076341</v>
      </c>
      <c r="K12197" s="88">
        <v>3510.568960363079</v>
      </c>
      <c r="L12197" s="88">
        <v>3765.0055647246627</v>
      </c>
      <c r="M12197" s="88">
        <v>3789.2901179533542</v>
      </c>
    </row>
    <row r="12198" spans="3:13" x14ac:dyDescent="0.2">
      <c r="C12198" s="88">
        <v>0.60499999999999998</v>
      </c>
      <c r="D12198" s="88">
        <v>17008.967657328365</v>
      </c>
      <c r="E12198" s="88">
        <v>183.47656791153986</v>
      </c>
      <c r="F12198" s="88">
        <v>542.62975272844369</v>
      </c>
      <c r="G12198" s="88">
        <v>806.75081044927947</v>
      </c>
      <c r="H12198" s="88">
        <v>1051.0276698081666</v>
      </c>
      <c r="I12198" s="88">
        <v>1444.0170674360902</v>
      </c>
      <c r="J12198" s="88">
        <v>2102.5891660847101</v>
      </c>
      <c r="K12198" s="88">
        <v>3510.5734121464989</v>
      </c>
      <c r="L12198" s="88">
        <v>3765.0760264914243</v>
      </c>
      <c r="M12198" s="88">
        <v>3789.3134795448195</v>
      </c>
    </row>
    <row r="12199" spans="3:13" x14ac:dyDescent="0.2">
      <c r="C12199" s="88">
        <v>0.60504999999999998</v>
      </c>
      <c r="D12199" s="88">
        <v>17008.997813871996</v>
      </c>
      <c r="E12199" s="88">
        <v>183.51899872617741</v>
      </c>
      <c r="F12199" s="88">
        <v>542.63440487117214</v>
      </c>
      <c r="G12199" s="88">
        <v>806.77675399348072</v>
      </c>
      <c r="H12199" s="88">
        <v>1051.0450061571837</v>
      </c>
      <c r="I12199" s="88">
        <v>1444.0566205898608</v>
      </c>
      <c r="J12199" s="88">
        <v>2102.6066315470766</v>
      </c>
      <c r="K12199" s="88">
        <v>3510.5799853615927</v>
      </c>
      <c r="L12199" s="88">
        <v>3765.1878458353222</v>
      </c>
      <c r="M12199" s="88">
        <v>3789.3212194967664</v>
      </c>
    </row>
    <row r="12200" spans="3:13" x14ac:dyDescent="0.2">
      <c r="C12200" s="88">
        <v>0.60509999999999997</v>
      </c>
      <c r="D12200" s="88">
        <v>17009.445950323709</v>
      </c>
      <c r="E12200" s="88">
        <v>183.5718174524427</v>
      </c>
      <c r="F12200" s="88">
        <v>542.64570957818478</v>
      </c>
      <c r="G12200" s="88">
        <v>806.80436719271802</v>
      </c>
      <c r="H12200" s="88">
        <v>1051.0471579896293</v>
      </c>
      <c r="I12200" s="88">
        <v>1444.0772327832801</v>
      </c>
      <c r="J12200" s="88">
        <v>2102.6208764068979</v>
      </c>
      <c r="K12200" s="88">
        <v>3510.5859727462635</v>
      </c>
      <c r="L12200" s="88">
        <v>3765.2623783955105</v>
      </c>
      <c r="M12200" s="88">
        <v>3789.3373485196798</v>
      </c>
    </row>
    <row r="12201" spans="3:13" x14ac:dyDescent="0.2">
      <c r="C12201" s="88">
        <v>0.60514999999999997</v>
      </c>
      <c r="D12201" s="88">
        <v>17009.535885356814</v>
      </c>
      <c r="E12201" s="88">
        <v>183.5718174524427</v>
      </c>
      <c r="F12201" s="88">
        <v>542.64827464840255</v>
      </c>
      <c r="G12201" s="88">
        <v>806.83709658613452</v>
      </c>
      <c r="H12201" s="88">
        <v>1051.0700957815811</v>
      </c>
      <c r="I12201" s="88">
        <v>1444.0923768601065</v>
      </c>
      <c r="J12201" s="88">
        <v>2102.6433684065241</v>
      </c>
      <c r="K12201" s="88">
        <v>3510.8815621055783</v>
      </c>
      <c r="L12201" s="88">
        <v>3765.4263039815924</v>
      </c>
      <c r="M12201" s="88">
        <v>3789.3390580944401</v>
      </c>
    </row>
    <row r="12202" spans="3:13" x14ac:dyDescent="0.2">
      <c r="C12202" s="88">
        <v>0.60519999999999996</v>
      </c>
      <c r="D12202" s="88">
        <v>17009.641502687584</v>
      </c>
      <c r="E12202" s="88">
        <v>183.59414532338451</v>
      </c>
      <c r="F12202" s="88">
        <v>542.65384247140628</v>
      </c>
      <c r="G12202" s="88">
        <v>806.85474303355204</v>
      </c>
      <c r="H12202" s="88">
        <v>1051.084421163775</v>
      </c>
      <c r="I12202" s="88">
        <v>1444.09326517403</v>
      </c>
      <c r="J12202" s="88">
        <v>2102.651375866863</v>
      </c>
      <c r="K12202" s="88">
        <v>3510.9761898900952</v>
      </c>
      <c r="L12202" s="88">
        <v>3765.4598395421499</v>
      </c>
      <c r="M12202" s="88">
        <v>3789.3418265578566</v>
      </c>
    </row>
    <row r="12203" spans="3:13" x14ac:dyDescent="0.2">
      <c r="C12203" s="88">
        <v>0.60524999999999995</v>
      </c>
      <c r="D12203" s="88">
        <v>17009.917770930268</v>
      </c>
      <c r="E12203" s="88">
        <v>183.60357076875607</v>
      </c>
      <c r="F12203" s="88">
        <v>542.66368382139035</v>
      </c>
      <c r="G12203" s="88">
        <v>806.86804588574887</v>
      </c>
      <c r="H12203" s="88">
        <v>1051.087623404896</v>
      </c>
      <c r="I12203" s="88">
        <v>1444.0943581641591</v>
      </c>
      <c r="J12203" s="88">
        <v>2102.6536356478409</v>
      </c>
      <c r="K12203" s="88">
        <v>3510.9912282069927</v>
      </c>
      <c r="L12203" s="88">
        <v>3765.9220929873668</v>
      </c>
      <c r="M12203" s="88">
        <v>3789.3572417584023</v>
      </c>
    </row>
    <row r="12204" spans="3:13" x14ac:dyDescent="0.2">
      <c r="C12204" s="88">
        <v>0.60529999999999995</v>
      </c>
      <c r="D12204" s="88">
        <v>17010.139865786266</v>
      </c>
      <c r="E12204" s="88">
        <v>183.60723090332431</v>
      </c>
      <c r="F12204" s="88">
        <v>542.68400414129246</v>
      </c>
      <c r="G12204" s="88">
        <v>806.87186637635841</v>
      </c>
      <c r="H12204" s="88">
        <v>1051.0936777442166</v>
      </c>
      <c r="I12204" s="88">
        <v>1444.1109431535224</v>
      </c>
      <c r="J12204" s="88">
        <v>2102.6622296232181</v>
      </c>
      <c r="K12204" s="88">
        <v>3511.0670739940379</v>
      </c>
      <c r="L12204" s="88">
        <v>3766.3106248356758</v>
      </c>
      <c r="M12204" s="88">
        <v>3789.3596461743132</v>
      </c>
    </row>
    <row r="12205" spans="3:13" x14ac:dyDescent="0.2">
      <c r="C12205" s="88">
        <v>0.60535000000000005</v>
      </c>
      <c r="D12205" s="88">
        <v>17010.177298165218</v>
      </c>
      <c r="E12205" s="88">
        <v>183.6124236571668</v>
      </c>
      <c r="F12205" s="88">
        <v>542.68811489096242</v>
      </c>
      <c r="G12205" s="88">
        <v>806.87823809917018</v>
      </c>
      <c r="H12205" s="88">
        <v>1051.0961477045685</v>
      </c>
      <c r="I12205" s="88">
        <v>1444.1336301453307</v>
      </c>
      <c r="J12205" s="88">
        <v>2102.6669846436785</v>
      </c>
      <c r="K12205" s="88">
        <v>3511.1627388710444</v>
      </c>
      <c r="L12205" s="88">
        <v>3766.4667462594339</v>
      </c>
      <c r="M12205" s="88">
        <v>3789.3681801254766</v>
      </c>
    </row>
    <row r="12206" spans="3:13" x14ac:dyDescent="0.2">
      <c r="C12206" s="88">
        <v>0.60540000000000005</v>
      </c>
      <c r="D12206" s="88">
        <v>17010.192030101742</v>
      </c>
      <c r="E12206" s="88">
        <v>183.62037437693652</v>
      </c>
      <c r="F12206" s="88">
        <v>542.69675668693799</v>
      </c>
      <c r="G12206" s="88">
        <v>806.88992584182779</v>
      </c>
      <c r="H12206" s="88">
        <v>1051.1147420398652</v>
      </c>
      <c r="I12206" s="88">
        <v>1444.1389262002222</v>
      </c>
      <c r="J12206" s="88">
        <v>2102.7851127652975</v>
      </c>
      <c r="K12206" s="88">
        <v>3511.1640264862685</v>
      </c>
      <c r="L12206" s="88">
        <v>3766.6536411556281</v>
      </c>
      <c r="M12206" s="88">
        <v>3789.3730738009122</v>
      </c>
    </row>
    <row r="12207" spans="3:13" x14ac:dyDescent="0.2">
      <c r="C12207" s="88">
        <v>0.60545000000000004</v>
      </c>
      <c r="D12207" s="88">
        <v>17010.251242493308</v>
      </c>
      <c r="E12207" s="88">
        <v>183.62051006098591</v>
      </c>
      <c r="F12207" s="88">
        <v>542.69862581148891</v>
      </c>
      <c r="G12207" s="88">
        <v>806.9054606929094</v>
      </c>
      <c r="H12207" s="88">
        <v>1051.1161543245357</v>
      </c>
      <c r="I12207" s="88">
        <v>1444.1723070019675</v>
      </c>
      <c r="J12207" s="88">
        <v>2102.8363488041364</v>
      </c>
      <c r="K12207" s="88">
        <v>3511.3282185334765</v>
      </c>
      <c r="L12207" s="88">
        <v>3766.6941588068912</v>
      </c>
      <c r="M12207" s="88">
        <v>3789.3770655063136</v>
      </c>
    </row>
    <row r="12208" spans="3:13" x14ac:dyDescent="0.2">
      <c r="C12208" s="88">
        <v>0.60550000000000004</v>
      </c>
      <c r="D12208" s="88">
        <v>17010.33232355116</v>
      </c>
      <c r="E12208" s="88">
        <v>183.62936376616562</v>
      </c>
      <c r="F12208" s="88">
        <v>542.70707346519976</v>
      </c>
      <c r="G12208" s="88">
        <v>806.9219487991013</v>
      </c>
      <c r="H12208" s="88">
        <v>1051.1194106733769</v>
      </c>
      <c r="I12208" s="88">
        <v>1444.1808744669643</v>
      </c>
      <c r="J12208" s="88">
        <v>2102.8739892105668</v>
      </c>
      <c r="K12208" s="88">
        <v>3511.3331090228139</v>
      </c>
      <c r="L12208" s="88">
        <v>3766.737695611193</v>
      </c>
      <c r="M12208" s="88">
        <v>3789.3890262671976</v>
      </c>
    </row>
    <row r="12209" spans="3:13" x14ac:dyDescent="0.2">
      <c r="C12209" s="88">
        <v>0.60555000000000003</v>
      </c>
      <c r="D12209" s="88">
        <v>17010.513718591868</v>
      </c>
      <c r="E12209" s="88">
        <v>183.63823822334052</v>
      </c>
      <c r="F12209" s="88">
        <v>542.71091313604711</v>
      </c>
      <c r="G12209" s="88">
        <v>806.92666358873521</v>
      </c>
      <c r="H12209" s="88">
        <v>1051.1315138048012</v>
      </c>
      <c r="I12209" s="88">
        <v>1444.2014350574873</v>
      </c>
      <c r="J12209" s="88">
        <v>2102.8766578939067</v>
      </c>
      <c r="K12209" s="88">
        <v>3511.3544495805436</v>
      </c>
      <c r="L12209" s="88">
        <v>3766.7963534452547</v>
      </c>
      <c r="M12209" s="88">
        <v>3789.4053052885529</v>
      </c>
    </row>
    <row r="12210" spans="3:13" x14ac:dyDescent="0.2">
      <c r="C12210" s="88">
        <v>0.60560000000000003</v>
      </c>
      <c r="D12210" s="88">
        <v>17010.718791203544</v>
      </c>
      <c r="E12210" s="88">
        <v>183.64300468016609</v>
      </c>
      <c r="F12210" s="88">
        <v>542.7255379357116</v>
      </c>
      <c r="G12210" s="88">
        <v>806.93191509794633</v>
      </c>
      <c r="H12210" s="88">
        <v>1051.1432193643859</v>
      </c>
      <c r="I12210" s="88">
        <v>1444.2209567508498</v>
      </c>
      <c r="J12210" s="88">
        <v>2102.942025592105</v>
      </c>
      <c r="K12210" s="88">
        <v>3511.361323672239</v>
      </c>
      <c r="L12210" s="88">
        <v>3766.8075818718198</v>
      </c>
      <c r="M12210" s="88">
        <v>3789.4361871882602</v>
      </c>
    </row>
    <row r="12211" spans="3:13" x14ac:dyDescent="0.2">
      <c r="C12211" s="88">
        <v>0.60565000000000002</v>
      </c>
      <c r="D12211" s="88">
        <v>17010.819009060884</v>
      </c>
      <c r="E12211" s="88">
        <v>183.65393066691377</v>
      </c>
      <c r="F12211" s="88">
        <v>542.72646334704814</v>
      </c>
      <c r="G12211" s="88">
        <v>806.9351340929843</v>
      </c>
      <c r="H12211" s="88">
        <v>1051.1564246961607</v>
      </c>
      <c r="I12211" s="88">
        <v>1444.2302446890999</v>
      </c>
      <c r="J12211" s="88">
        <v>2102.9446498067491</v>
      </c>
      <c r="K12211" s="88">
        <v>3511.5283656078764</v>
      </c>
      <c r="L12211" s="88">
        <v>3767.0359372076941</v>
      </c>
      <c r="M12211" s="88">
        <v>3789.4456383826086</v>
      </c>
    </row>
    <row r="12212" spans="3:13" x14ac:dyDescent="0.2">
      <c r="C12212" s="88">
        <v>0.60570000000000002</v>
      </c>
      <c r="D12212" s="88">
        <v>17010.866840504012</v>
      </c>
      <c r="E12212" s="88">
        <v>183.66830559065329</v>
      </c>
      <c r="F12212" s="88">
        <v>542.72736392485012</v>
      </c>
      <c r="G12212" s="88">
        <v>806.94329292192242</v>
      </c>
      <c r="H12212" s="88">
        <v>1051.1588026761974</v>
      </c>
      <c r="I12212" s="88">
        <v>1444.2392408491937</v>
      </c>
      <c r="J12212" s="88">
        <v>2102.9458568712535</v>
      </c>
      <c r="K12212" s="88">
        <v>3511.7724715755608</v>
      </c>
      <c r="L12212" s="88">
        <v>3767.0824114680599</v>
      </c>
      <c r="M12212" s="88">
        <v>3789.4525176446155</v>
      </c>
    </row>
    <row r="12213" spans="3:13" x14ac:dyDescent="0.2">
      <c r="C12213" s="88">
        <v>0.60575000000000001</v>
      </c>
      <c r="D12213" s="88">
        <v>17010.902611158795</v>
      </c>
      <c r="E12213" s="88">
        <v>183.68848283131683</v>
      </c>
      <c r="F12213" s="88">
        <v>542.73266064066138</v>
      </c>
      <c r="G12213" s="88">
        <v>806.95560243802265</v>
      </c>
      <c r="H12213" s="88">
        <v>1051.1637576465309</v>
      </c>
      <c r="I12213" s="88">
        <v>1444.259820501486</v>
      </c>
      <c r="J12213" s="88">
        <v>2102.9704008094996</v>
      </c>
      <c r="K12213" s="88">
        <v>3511.7749879318608</v>
      </c>
      <c r="L12213" s="88">
        <v>3767.1555963196693</v>
      </c>
      <c r="M12213" s="88">
        <v>3789.4817367223773</v>
      </c>
    </row>
    <row r="12214" spans="3:13" x14ac:dyDescent="0.2">
      <c r="C12214" s="88">
        <v>0.60580000000000001</v>
      </c>
      <c r="D12214" s="88">
        <v>17010.934320241668</v>
      </c>
      <c r="E12214" s="88">
        <v>183.68881205515027</v>
      </c>
      <c r="F12214" s="88">
        <v>542.73309160118424</v>
      </c>
      <c r="G12214" s="88">
        <v>806.96398336452194</v>
      </c>
      <c r="H12214" s="88">
        <v>1051.1931785507281</v>
      </c>
      <c r="I12214" s="88">
        <v>1444.2908403366223</v>
      </c>
      <c r="J12214" s="88">
        <v>2103.0450117360151</v>
      </c>
      <c r="K12214" s="88">
        <v>3511.7968822655762</v>
      </c>
      <c r="L12214" s="88">
        <v>3767.1940543008195</v>
      </c>
      <c r="M12214" s="88">
        <v>3789.4898740703593</v>
      </c>
    </row>
    <row r="12215" spans="3:13" x14ac:dyDescent="0.2">
      <c r="C12215" s="88">
        <v>0.60585</v>
      </c>
      <c r="D12215" s="88">
        <v>17011.690771132453</v>
      </c>
      <c r="E12215" s="88">
        <v>183.68881205515027</v>
      </c>
      <c r="F12215" s="88">
        <v>542.7527071559357</v>
      </c>
      <c r="G12215" s="88">
        <v>806.97107563951522</v>
      </c>
      <c r="H12215" s="88">
        <v>1051.2037279382448</v>
      </c>
      <c r="I12215" s="88">
        <v>1444.300790609489</v>
      </c>
      <c r="J12215" s="88">
        <v>2103.066130525408</v>
      </c>
      <c r="K12215" s="88">
        <v>3511.8806453878183</v>
      </c>
      <c r="L12215" s="88">
        <v>3767.4581308063416</v>
      </c>
      <c r="M12215" s="88">
        <v>3789.5233960042651</v>
      </c>
    </row>
    <row r="12216" spans="3:13" x14ac:dyDescent="0.2">
      <c r="C12216" s="88">
        <v>0.60589999999999999</v>
      </c>
      <c r="D12216" s="88">
        <v>17011.737585681349</v>
      </c>
      <c r="E12216" s="88">
        <v>183.69759367837651</v>
      </c>
      <c r="F12216" s="88">
        <v>542.75311381203619</v>
      </c>
      <c r="G12216" s="88">
        <v>806.97529804903479</v>
      </c>
      <c r="H12216" s="88">
        <v>1051.2755920726258</v>
      </c>
      <c r="I12216" s="88">
        <v>1444.337827041194</v>
      </c>
      <c r="J12216" s="88">
        <v>2103.1145667218498</v>
      </c>
      <c r="K12216" s="88">
        <v>3511.8851042660372</v>
      </c>
      <c r="L12216" s="88">
        <v>3767.7054152229248</v>
      </c>
      <c r="M12216" s="88">
        <v>3789.5346106496772</v>
      </c>
    </row>
    <row r="12217" spans="3:13" x14ac:dyDescent="0.2">
      <c r="C12217" s="88">
        <v>0.60594999999999999</v>
      </c>
      <c r="D12217" s="88">
        <v>17011.997236167517</v>
      </c>
      <c r="E12217" s="88">
        <v>183.70414460833308</v>
      </c>
      <c r="F12217" s="88">
        <v>542.76612529950125</v>
      </c>
      <c r="G12217" s="88">
        <v>806.97950139642535</v>
      </c>
      <c r="H12217" s="88">
        <v>1051.2806673323817</v>
      </c>
      <c r="I12217" s="88">
        <v>1444.360156377028</v>
      </c>
      <c r="J12217" s="88">
        <v>2103.1219955439274</v>
      </c>
      <c r="K12217" s="88">
        <v>3511.8893974100451</v>
      </c>
      <c r="L12217" s="88">
        <v>3767.9334259712555</v>
      </c>
      <c r="M12217" s="88">
        <v>3789.5371201323851</v>
      </c>
    </row>
    <row r="12218" spans="3:13" x14ac:dyDescent="0.2">
      <c r="C12218" s="88">
        <v>0.60599999999999998</v>
      </c>
      <c r="D12218" s="88">
        <v>17012.191687376213</v>
      </c>
      <c r="E12218" s="88">
        <v>183.71849972499876</v>
      </c>
      <c r="F12218" s="88">
        <v>542.77656215219577</v>
      </c>
      <c r="G12218" s="88">
        <v>806.99721809212588</v>
      </c>
      <c r="H12218" s="88">
        <v>1051.2862589460915</v>
      </c>
      <c r="I12218" s="88">
        <v>1444.3698159211372</v>
      </c>
      <c r="J12218" s="88">
        <v>2103.1235782852041</v>
      </c>
      <c r="K12218" s="88">
        <v>3511.9628097129048</v>
      </c>
      <c r="L12218" s="88">
        <v>3768.1456507641551</v>
      </c>
      <c r="M12218" s="88">
        <v>3789.5925760458781</v>
      </c>
    </row>
    <row r="12219" spans="3:13" x14ac:dyDescent="0.2">
      <c r="C12219" s="88">
        <v>0.60604999999999998</v>
      </c>
      <c r="D12219" s="88">
        <v>17012.376335889057</v>
      </c>
      <c r="E12219" s="88">
        <v>183.71849972499876</v>
      </c>
      <c r="F12219" s="88">
        <v>542.77926276038716</v>
      </c>
      <c r="G12219" s="88">
        <v>806.99873667367774</v>
      </c>
      <c r="H12219" s="88">
        <v>1051.3011414195248</v>
      </c>
      <c r="I12219" s="88">
        <v>1444.3712706821257</v>
      </c>
      <c r="J12219" s="88">
        <v>2103.1333639206132</v>
      </c>
      <c r="K12219" s="88">
        <v>3512.0185756371802</v>
      </c>
      <c r="L12219" s="88">
        <v>3768.1526529993689</v>
      </c>
      <c r="M12219" s="88">
        <v>3789.6133549592287</v>
      </c>
    </row>
    <row r="12220" spans="3:13" x14ac:dyDescent="0.2">
      <c r="C12220" s="88">
        <v>0.60609999999999997</v>
      </c>
      <c r="D12220" s="88">
        <v>17012.475164559968</v>
      </c>
      <c r="E12220" s="88">
        <v>183.72827556146785</v>
      </c>
      <c r="F12220" s="88">
        <v>542.79068316958137</v>
      </c>
      <c r="G12220" s="88">
        <v>807.01610241288472</v>
      </c>
      <c r="H12220" s="88">
        <v>1051.3039300204</v>
      </c>
      <c r="I12220" s="88">
        <v>1444.3766956556592</v>
      </c>
      <c r="J12220" s="88">
        <v>2103.1371776552178</v>
      </c>
      <c r="K12220" s="88">
        <v>3512.0381324741625</v>
      </c>
      <c r="L12220" s="88">
        <v>3768.2495961516729</v>
      </c>
      <c r="M12220" s="88">
        <v>3789.6182134689834</v>
      </c>
    </row>
    <row r="12221" spans="3:13" x14ac:dyDescent="0.2">
      <c r="C12221" s="88">
        <v>0.60614999999999997</v>
      </c>
      <c r="D12221" s="88">
        <v>17012.597698415124</v>
      </c>
      <c r="E12221" s="88">
        <v>183.72827556146785</v>
      </c>
      <c r="F12221" s="88">
        <v>542.79602216577223</v>
      </c>
      <c r="G12221" s="88">
        <v>807.02905726616063</v>
      </c>
      <c r="H12221" s="88">
        <v>1051.3180973529611</v>
      </c>
      <c r="I12221" s="88">
        <v>1444.3918466231685</v>
      </c>
      <c r="J12221" s="88">
        <v>2103.1388892038408</v>
      </c>
      <c r="K12221" s="88">
        <v>3512.0423221568508</v>
      </c>
      <c r="L12221" s="88">
        <v>3768.2756196348423</v>
      </c>
      <c r="M12221" s="88">
        <v>3789.6428078968943</v>
      </c>
    </row>
    <row r="12222" spans="3:13" x14ac:dyDescent="0.2">
      <c r="C12222" s="88">
        <v>0.60619999999999996</v>
      </c>
      <c r="D12222" s="88">
        <v>17012.649695733337</v>
      </c>
      <c r="E12222" s="88">
        <v>183.73501874424528</v>
      </c>
      <c r="F12222" s="88">
        <v>542.80589761905048</v>
      </c>
      <c r="G12222" s="88">
        <v>807.03781403216408</v>
      </c>
      <c r="H12222" s="88">
        <v>1051.3340166672301</v>
      </c>
      <c r="I12222" s="88">
        <v>1444.3970771805689</v>
      </c>
      <c r="J12222" s="88">
        <v>2103.1502347086862</v>
      </c>
      <c r="K12222" s="88">
        <v>3512.0653498102524</v>
      </c>
      <c r="L12222" s="88">
        <v>3768.3396754471928</v>
      </c>
      <c r="M12222" s="88">
        <v>3789.6532378407796</v>
      </c>
    </row>
    <row r="12223" spans="3:13" x14ac:dyDescent="0.2">
      <c r="C12223" s="88">
        <v>0.60624999999999996</v>
      </c>
      <c r="D12223" s="88">
        <v>17012.675104038095</v>
      </c>
      <c r="E12223" s="88">
        <v>183.73528861156501</v>
      </c>
      <c r="F12223" s="88">
        <v>542.80781303154799</v>
      </c>
      <c r="G12223" s="88">
        <v>807.05438315157107</v>
      </c>
      <c r="H12223" s="88">
        <v>1051.3435802621575</v>
      </c>
      <c r="I12223" s="88">
        <v>1444.4145844347054</v>
      </c>
      <c r="J12223" s="88">
        <v>2103.1858648993593</v>
      </c>
      <c r="K12223" s="88">
        <v>3512.0659976902625</v>
      </c>
      <c r="L12223" s="88">
        <v>3768.5199291973859</v>
      </c>
      <c r="M12223" s="88">
        <v>3789.6756615235813</v>
      </c>
    </row>
    <row r="12224" spans="3:13" x14ac:dyDescent="0.2">
      <c r="C12224" s="88">
        <v>0.60629999999999995</v>
      </c>
      <c r="D12224" s="88">
        <v>17012.808983032184</v>
      </c>
      <c r="E12224" s="88">
        <v>183.73655432679607</v>
      </c>
      <c r="F12224" s="88">
        <v>542.82352080350347</v>
      </c>
      <c r="G12224" s="88">
        <v>807.05772108640213</v>
      </c>
      <c r="H12224" s="88">
        <v>1051.3601821038783</v>
      </c>
      <c r="I12224" s="88">
        <v>1444.4595225290177</v>
      </c>
      <c r="J12224" s="88">
        <v>2103.2231117131937</v>
      </c>
      <c r="K12224" s="88">
        <v>3512.138162943982</v>
      </c>
      <c r="L12224" s="88">
        <v>3768.5873067247585</v>
      </c>
      <c r="M12224" s="88">
        <v>3789.6923255887273</v>
      </c>
    </row>
    <row r="12225" spans="3:13" x14ac:dyDescent="0.2">
      <c r="C12225" s="88">
        <v>0.60634999999999994</v>
      </c>
      <c r="D12225" s="88">
        <v>17012.945241241465</v>
      </c>
      <c r="E12225" s="88">
        <v>183.73655432679607</v>
      </c>
      <c r="F12225" s="88">
        <v>542.82554104233986</v>
      </c>
      <c r="G12225" s="88">
        <v>807.05834864698545</v>
      </c>
      <c r="H12225" s="88">
        <v>1051.3624919512122</v>
      </c>
      <c r="I12225" s="88">
        <v>1444.4606508239458</v>
      </c>
      <c r="J12225" s="88">
        <v>2103.2718907630783</v>
      </c>
      <c r="K12225" s="88">
        <v>3512.1736836050941</v>
      </c>
      <c r="L12225" s="88">
        <v>3768.8684114342122</v>
      </c>
      <c r="M12225" s="88">
        <v>3789.7087534992115</v>
      </c>
    </row>
    <row r="12226" spans="3:13" x14ac:dyDescent="0.2">
      <c r="C12226" s="88">
        <v>0.60640000000000005</v>
      </c>
      <c r="D12226" s="88">
        <v>17013.082502195393</v>
      </c>
      <c r="E12226" s="88">
        <v>183.74715625002409</v>
      </c>
      <c r="F12226" s="88">
        <v>542.85039667728779</v>
      </c>
      <c r="G12226" s="88">
        <v>807.08857503528725</v>
      </c>
      <c r="H12226" s="88">
        <v>1051.3692945024854</v>
      </c>
      <c r="I12226" s="88">
        <v>1444.4675819701038</v>
      </c>
      <c r="J12226" s="88">
        <v>2103.2802540599873</v>
      </c>
      <c r="K12226" s="88">
        <v>3512.2598405400213</v>
      </c>
      <c r="L12226" s="88">
        <v>3768.8840996693721</v>
      </c>
      <c r="M12226" s="88">
        <v>3789.7112030783546</v>
      </c>
    </row>
    <row r="12227" spans="3:13" x14ac:dyDescent="0.2">
      <c r="C12227" s="88">
        <v>0.60645000000000004</v>
      </c>
      <c r="D12227" s="88">
        <v>17013.205992185525</v>
      </c>
      <c r="E12227" s="88">
        <v>183.75671539288942</v>
      </c>
      <c r="F12227" s="88">
        <v>542.8590828088536</v>
      </c>
      <c r="G12227" s="88">
        <v>807.10109867758774</v>
      </c>
      <c r="H12227" s="88">
        <v>1051.3737878982279</v>
      </c>
      <c r="I12227" s="88">
        <v>1444.4888830345271</v>
      </c>
      <c r="J12227" s="88">
        <v>2103.3684417225595</v>
      </c>
      <c r="K12227" s="88">
        <v>3512.320029468241</v>
      </c>
      <c r="L12227" s="88">
        <v>3768.9841210866039</v>
      </c>
      <c r="M12227" s="88">
        <v>3789.7130936074545</v>
      </c>
    </row>
    <row r="12228" spans="3:13" x14ac:dyDescent="0.2">
      <c r="C12228" s="88">
        <v>0.60650000000000004</v>
      </c>
      <c r="D12228" s="88">
        <v>17013.252832728656</v>
      </c>
      <c r="E12228" s="88">
        <v>183.76315232461548</v>
      </c>
      <c r="F12228" s="88">
        <v>542.86171371620503</v>
      </c>
      <c r="G12228" s="88">
        <v>807.11344810784567</v>
      </c>
      <c r="H12228" s="88">
        <v>1051.401174002875</v>
      </c>
      <c r="I12228" s="88">
        <v>1444.4903838725345</v>
      </c>
      <c r="J12228" s="88">
        <v>2103.4089717206361</v>
      </c>
      <c r="K12228" s="88">
        <v>3512.4255082948393</v>
      </c>
      <c r="L12228" s="88">
        <v>3769.1075148142477</v>
      </c>
      <c r="M12228" s="88">
        <v>3789.7242625252984</v>
      </c>
    </row>
    <row r="12229" spans="3:13" x14ac:dyDescent="0.2">
      <c r="C12229" s="88">
        <v>0.60655000000000003</v>
      </c>
      <c r="D12229" s="88">
        <v>17013.500876486614</v>
      </c>
      <c r="E12229" s="88">
        <v>183.78205009740032</v>
      </c>
      <c r="F12229" s="88">
        <v>542.86320647422281</v>
      </c>
      <c r="G12229" s="88">
        <v>807.13144645748207</v>
      </c>
      <c r="H12229" s="88">
        <v>1051.4021241098753</v>
      </c>
      <c r="I12229" s="88">
        <v>1444.5014377396947</v>
      </c>
      <c r="J12229" s="88">
        <v>2103.4332125342071</v>
      </c>
      <c r="K12229" s="88">
        <v>3512.4431512158681</v>
      </c>
      <c r="L12229" s="88">
        <v>3769.1752008548792</v>
      </c>
      <c r="M12229" s="88">
        <v>3789.725324390371</v>
      </c>
    </row>
    <row r="12230" spans="3:13" x14ac:dyDescent="0.2">
      <c r="C12230" s="88">
        <v>0.60660000000000003</v>
      </c>
      <c r="D12230" s="88">
        <v>17013.663546201427</v>
      </c>
      <c r="E12230" s="88">
        <v>183.78837603997363</v>
      </c>
      <c r="F12230" s="88">
        <v>542.86540937984319</v>
      </c>
      <c r="G12230" s="88">
        <v>807.13330666058573</v>
      </c>
      <c r="H12230" s="88">
        <v>1051.4150433290793</v>
      </c>
      <c r="I12230" s="88">
        <v>1444.5158361691761</v>
      </c>
      <c r="J12230" s="88">
        <v>2103.4689390516301</v>
      </c>
      <c r="K12230" s="88">
        <v>3512.5366076517093</v>
      </c>
      <c r="L12230" s="88">
        <v>3769.2528322756384</v>
      </c>
      <c r="M12230" s="88">
        <v>3789.7316079372786</v>
      </c>
    </row>
    <row r="12231" spans="3:13" x14ac:dyDescent="0.2">
      <c r="C12231" s="88">
        <v>0.60665000000000002</v>
      </c>
      <c r="D12231" s="88">
        <v>17014.01372344112</v>
      </c>
      <c r="E12231" s="88">
        <v>183.78883286928158</v>
      </c>
      <c r="F12231" s="88">
        <v>542.86664410334879</v>
      </c>
      <c r="G12231" s="88">
        <v>807.13997897655918</v>
      </c>
      <c r="H12231" s="88">
        <v>1051.4289395882397</v>
      </c>
      <c r="I12231" s="88">
        <v>1444.5457273528978</v>
      </c>
      <c r="J12231" s="88">
        <v>2103.4903930087557</v>
      </c>
      <c r="K12231" s="88">
        <v>3512.6249357420706</v>
      </c>
      <c r="L12231" s="88">
        <v>3769.2862222546919</v>
      </c>
      <c r="M12231" s="88">
        <v>3789.7486083150393</v>
      </c>
    </row>
    <row r="12232" spans="3:13" x14ac:dyDescent="0.2">
      <c r="C12232" s="88">
        <v>0.60670000000000002</v>
      </c>
      <c r="D12232" s="88">
        <v>17014.361051138021</v>
      </c>
      <c r="E12232" s="88">
        <v>183.78883286928158</v>
      </c>
      <c r="F12232" s="88">
        <v>542.88821192924843</v>
      </c>
      <c r="G12232" s="88">
        <v>807.1583457542597</v>
      </c>
      <c r="H12232" s="88">
        <v>1051.4304286879292</v>
      </c>
      <c r="I12232" s="88">
        <v>1444.5708318925153</v>
      </c>
      <c r="J12232" s="88">
        <v>2103.5423293169711</v>
      </c>
      <c r="K12232" s="88">
        <v>3512.7041777533395</v>
      </c>
      <c r="L12232" s="88">
        <v>3769.304019023416</v>
      </c>
      <c r="M12232" s="88">
        <v>3789.7526906223234</v>
      </c>
    </row>
    <row r="12233" spans="3:13" x14ac:dyDescent="0.2">
      <c r="C12233" s="88">
        <v>0.60675000000000001</v>
      </c>
      <c r="D12233" s="88">
        <v>17014.394042311207</v>
      </c>
      <c r="E12233" s="88">
        <v>183.78998045491062</v>
      </c>
      <c r="F12233" s="88">
        <v>542.8882508928109</v>
      </c>
      <c r="G12233" s="88">
        <v>807.18297625183868</v>
      </c>
      <c r="H12233" s="88">
        <v>1051.4556577094445</v>
      </c>
      <c r="I12233" s="88">
        <v>1444.5905421934299</v>
      </c>
      <c r="J12233" s="88">
        <v>2103.5509926442319</v>
      </c>
      <c r="K12233" s="88">
        <v>3512.7079555721552</v>
      </c>
      <c r="L12233" s="88">
        <v>3769.3102736995775</v>
      </c>
      <c r="M12233" s="88">
        <v>3789.7570685461842</v>
      </c>
    </row>
    <row r="12234" spans="3:13" x14ac:dyDescent="0.2">
      <c r="C12234" s="88">
        <v>0.60680000000000001</v>
      </c>
      <c r="D12234" s="88">
        <v>17014.667561310947</v>
      </c>
      <c r="E12234" s="88">
        <v>183.81099818868552</v>
      </c>
      <c r="F12234" s="88">
        <v>542.91467950841479</v>
      </c>
      <c r="G12234" s="88">
        <v>807.20631475802611</v>
      </c>
      <c r="H12234" s="88">
        <v>1051.4578347876941</v>
      </c>
      <c r="I12234" s="88">
        <v>1444.607351312729</v>
      </c>
      <c r="J12234" s="88">
        <v>2103.5577265201005</v>
      </c>
      <c r="K12234" s="88">
        <v>3512.7620751176928</v>
      </c>
      <c r="L12234" s="88">
        <v>3769.4266891203197</v>
      </c>
      <c r="M12234" s="88">
        <v>3789.7667305847549</v>
      </c>
    </row>
    <row r="12235" spans="3:13" x14ac:dyDescent="0.2">
      <c r="C12235" s="88">
        <v>0.60685</v>
      </c>
      <c r="D12235" s="88">
        <v>17014.679770928786</v>
      </c>
      <c r="E12235" s="88">
        <v>183.83622358891807</v>
      </c>
      <c r="F12235" s="88">
        <v>542.92487185618938</v>
      </c>
      <c r="G12235" s="88">
        <v>807.23588897695436</v>
      </c>
      <c r="H12235" s="88">
        <v>1051.468175141245</v>
      </c>
      <c r="I12235" s="88">
        <v>1444.6083669232125</v>
      </c>
      <c r="J12235" s="88">
        <v>2103.5667844010168</v>
      </c>
      <c r="K12235" s="88">
        <v>3512.7657520607072</v>
      </c>
      <c r="L12235" s="88">
        <v>3769.4849227550731</v>
      </c>
      <c r="M12235" s="88">
        <v>3789.7770524028156</v>
      </c>
    </row>
    <row r="12236" spans="3:13" x14ac:dyDescent="0.2">
      <c r="C12236" s="88">
        <v>0.6069</v>
      </c>
      <c r="D12236" s="88">
        <v>17014.690082121819</v>
      </c>
      <c r="E12236" s="88">
        <v>183.84272178182164</v>
      </c>
      <c r="F12236" s="88">
        <v>542.93737665121125</v>
      </c>
      <c r="G12236" s="88">
        <v>807.25768144907079</v>
      </c>
      <c r="H12236" s="88">
        <v>1051.4998699705297</v>
      </c>
      <c r="I12236" s="88">
        <v>1444.6224311422252</v>
      </c>
      <c r="J12236" s="88">
        <v>2103.615836718393</v>
      </c>
      <c r="K12236" s="88">
        <v>3512.7678848993105</v>
      </c>
      <c r="L12236" s="88">
        <v>3769.5254995536234</v>
      </c>
      <c r="M12236" s="88">
        <v>3789.8055724884721</v>
      </c>
    </row>
    <row r="12237" spans="3:13" x14ac:dyDescent="0.2">
      <c r="C12237" s="88">
        <v>0.60694999999999999</v>
      </c>
      <c r="D12237" s="88">
        <v>17014.754124993284</v>
      </c>
      <c r="E12237" s="88">
        <v>183.85158620147467</v>
      </c>
      <c r="F12237" s="88">
        <v>542.93810868020228</v>
      </c>
      <c r="G12237" s="88">
        <v>807.26028423329944</v>
      </c>
      <c r="H12237" s="88">
        <v>1051.5249141563963</v>
      </c>
      <c r="I12237" s="88">
        <v>1444.6528421360586</v>
      </c>
      <c r="J12237" s="88">
        <v>2103.6319986571834</v>
      </c>
      <c r="K12237" s="88">
        <v>3512.7755410387581</v>
      </c>
      <c r="L12237" s="88">
        <v>3769.6631949346238</v>
      </c>
      <c r="M12237" s="88">
        <v>3789.8350624135419</v>
      </c>
    </row>
    <row r="12238" spans="3:13" x14ac:dyDescent="0.2">
      <c r="C12238" s="88">
        <v>0.60699999999999998</v>
      </c>
      <c r="D12238" s="88">
        <v>17014.86107785979</v>
      </c>
      <c r="E12238" s="88">
        <v>183.87398187150393</v>
      </c>
      <c r="F12238" s="88">
        <v>542.94349984211203</v>
      </c>
      <c r="G12238" s="88">
        <v>807.26118838072944</v>
      </c>
      <c r="H12238" s="88">
        <v>1051.5271747514616</v>
      </c>
      <c r="I12238" s="88">
        <v>1444.6616106070269</v>
      </c>
      <c r="J12238" s="88">
        <v>2103.643790317416</v>
      </c>
      <c r="K12238" s="88">
        <v>3512.8295711185137</v>
      </c>
      <c r="L12238" s="88">
        <v>3769.687485704188</v>
      </c>
      <c r="M12238" s="88">
        <v>3789.8595506299216</v>
      </c>
    </row>
    <row r="12239" spans="3:13" x14ac:dyDescent="0.2">
      <c r="C12239" s="88">
        <v>0.60704999999999998</v>
      </c>
      <c r="D12239" s="88">
        <v>17014.923270853302</v>
      </c>
      <c r="E12239" s="88">
        <v>183.87398187150393</v>
      </c>
      <c r="F12239" s="88">
        <v>542.94871098566909</v>
      </c>
      <c r="G12239" s="88">
        <v>807.26353476839495</v>
      </c>
      <c r="H12239" s="88">
        <v>1051.5461456234525</v>
      </c>
      <c r="I12239" s="88">
        <v>1444.7164384742555</v>
      </c>
      <c r="J12239" s="88">
        <v>2103.6506593619647</v>
      </c>
      <c r="K12239" s="88">
        <v>3512.8359496392368</v>
      </c>
      <c r="L12239" s="88">
        <v>3769.7307905008247</v>
      </c>
      <c r="M12239" s="88">
        <v>3789.882122709429</v>
      </c>
    </row>
    <row r="12240" spans="3:13" x14ac:dyDescent="0.2">
      <c r="C12240" s="88">
        <v>0.60709999999999997</v>
      </c>
      <c r="D12240" s="88">
        <v>17014.932300618584</v>
      </c>
      <c r="E12240" s="88">
        <v>183.87398187150393</v>
      </c>
      <c r="F12240" s="88">
        <v>542.96697430120366</v>
      </c>
      <c r="G12240" s="88">
        <v>807.27035380315419</v>
      </c>
      <c r="H12240" s="88">
        <v>1051.554088518873</v>
      </c>
      <c r="I12240" s="88">
        <v>1444.7418878872472</v>
      </c>
      <c r="J12240" s="88">
        <v>2103.6887729213504</v>
      </c>
      <c r="K12240" s="88">
        <v>3512.9055862806613</v>
      </c>
      <c r="L12240" s="88">
        <v>3769.7370695740165</v>
      </c>
      <c r="M12240" s="88">
        <v>3789.8932924337491</v>
      </c>
    </row>
    <row r="12241" spans="3:13" x14ac:dyDescent="0.2">
      <c r="C12241" s="88">
        <v>0.60714999999999997</v>
      </c>
      <c r="D12241" s="88">
        <v>17015.567740478902</v>
      </c>
      <c r="E12241" s="88">
        <v>183.88207915986186</v>
      </c>
      <c r="F12241" s="88">
        <v>542.97198327446222</v>
      </c>
      <c r="G12241" s="88">
        <v>807.27687570311264</v>
      </c>
      <c r="H12241" s="88">
        <v>1051.5849293084334</v>
      </c>
      <c r="I12241" s="88">
        <v>1444.7446874469083</v>
      </c>
      <c r="J12241" s="88">
        <v>2103.7576161154439</v>
      </c>
      <c r="K12241" s="88">
        <v>3513.0026673807588</v>
      </c>
      <c r="L12241" s="88">
        <v>3769.7476305116234</v>
      </c>
      <c r="M12241" s="88">
        <v>3789.895363014155</v>
      </c>
    </row>
    <row r="12242" spans="3:13" x14ac:dyDescent="0.2">
      <c r="C12242" s="88">
        <v>0.60719999999999996</v>
      </c>
      <c r="D12242" s="88">
        <v>17015.940626781514</v>
      </c>
      <c r="E12242" s="88">
        <v>183.91044678657818</v>
      </c>
      <c r="F12242" s="88">
        <v>542.98180177624181</v>
      </c>
      <c r="G12242" s="88">
        <v>807.28649462604881</v>
      </c>
      <c r="H12242" s="88">
        <v>1051.6297497879518</v>
      </c>
      <c r="I12242" s="88">
        <v>1444.7616944153597</v>
      </c>
      <c r="J12242" s="88">
        <v>2103.8060248798097</v>
      </c>
      <c r="K12242" s="88">
        <v>3513.0403420628454</v>
      </c>
      <c r="L12242" s="88">
        <v>3769.7508778441488</v>
      </c>
      <c r="M12242" s="88">
        <v>3789.9391998913179</v>
      </c>
    </row>
    <row r="12243" spans="3:13" x14ac:dyDescent="0.2">
      <c r="C12243" s="88">
        <v>0.60724999999999996</v>
      </c>
      <c r="D12243" s="88">
        <v>17016.153994469165</v>
      </c>
      <c r="E12243" s="88">
        <v>183.9205921073617</v>
      </c>
      <c r="F12243" s="88">
        <v>542.98218512573794</v>
      </c>
      <c r="G12243" s="88">
        <v>807.32952229898183</v>
      </c>
      <c r="H12243" s="88">
        <v>1051.6414935503303</v>
      </c>
      <c r="I12243" s="88">
        <v>1444.773498070705</v>
      </c>
      <c r="J12243" s="88">
        <v>2103.9074515730013</v>
      </c>
      <c r="K12243" s="88">
        <v>3513.0632403884147</v>
      </c>
      <c r="L12243" s="88">
        <v>3769.8743583895857</v>
      </c>
      <c r="M12243" s="88">
        <v>3789.9419505079536</v>
      </c>
    </row>
    <row r="12244" spans="3:13" x14ac:dyDescent="0.2">
      <c r="C12244" s="88">
        <v>0.60729999999999995</v>
      </c>
      <c r="D12244" s="88">
        <v>17016.370711127012</v>
      </c>
      <c r="E12244" s="88">
        <v>183.94676193847135</v>
      </c>
      <c r="F12244" s="88">
        <v>542.9980634971962</v>
      </c>
      <c r="G12244" s="88">
        <v>807.33479311681822</v>
      </c>
      <c r="H12244" s="88">
        <v>1051.6416066974693</v>
      </c>
      <c r="I12244" s="88">
        <v>1444.7885717811441</v>
      </c>
      <c r="J12244" s="88">
        <v>2103.9325532176422</v>
      </c>
      <c r="K12244" s="88">
        <v>3513.0791993750963</v>
      </c>
      <c r="L12244" s="88">
        <v>3769.9078059599497</v>
      </c>
      <c r="M12244" s="88">
        <v>3789.9575453677285</v>
      </c>
    </row>
    <row r="12245" spans="3:13" x14ac:dyDescent="0.2">
      <c r="C12245" s="88">
        <v>0.60734999999999995</v>
      </c>
      <c r="D12245" s="88">
        <v>17016.67831736603</v>
      </c>
      <c r="E12245" s="88">
        <v>183.97601378407853</v>
      </c>
      <c r="F12245" s="88">
        <v>543.00046994794229</v>
      </c>
      <c r="G12245" s="88">
        <v>807.34148272657012</v>
      </c>
      <c r="H12245" s="88">
        <v>1051.6470204836901</v>
      </c>
      <c r="I12245" s="88">
        <v>1444.8661228523988</v>
      </c>
      <c r="J12245" s="88">
        <v>2103.933229817982</v>
      </c>
      <c r="K12245" s="88">
        <v>3513.1833202191815</v>
      </c>
      <c r="L12245" s="88">
        <v>3770.2299868956234</v>
      </c>
      <c r="M12245" s="88">
        <v>3789.9691480984247</v>
      </c>
    </row>
    <row r="12246" spans="3:13" x14ac:dyDescent="0.2">
      <c r="C12246" s="88">
        <v>0.60740000000000005</v>
      </c>
      <c r="D12246" s="88">
        <v>17016.759712522398</v>
      </c>
      <c r="E12246" s="88">
        <v>183.99202421356767</v>
      </c>
      <c r="F12246" s="88">
        <v>543.00167967335528</v>
      </c>
      <c r="G12246" s="88">
        <v>807.35335588339058</v>
      </c>
      <c r="H12246" s="88">
        <v>1051.7085924357493</v>
      </c>
      <c r="I12246" s="88">
        <v>1444.8891791531241</v>
      </c>
      <c r="J12246" s="88">
        <v>2103.9378323676424</v>
      </c>
      <c r="K12246" s="88">
        <v>3513.192606668606</v>
      </c>
      <c r="L12246" s="88">
        <v>3770.3009901252299</v>
      </c>
      <c r="M12246" s="88">
        <v>3789.979865115366</v>
      </c>
    </row>
    <row r="12247" spans="3:13" x14ac:dyDescent="0.2">
      <c r="C12247" s="88">
        <v>0.60745000000000005</v>
      </c>
      <c r="D12247" s="88">
        <v>17017.135064551188</v>
      </c>
      <c r="E12247" s="88">
        <v>183.99745654302296</v>
      </c>
      <c r="F12247" s="88">
        <v>543.00344326775576</v>
      </c>
      <c r="G12247" s="88">
        <v>807.37304387709673</v>
      </c>
      <c r="H12247" s="88">
        <v>1051.7184476902926</v>
      </c>
      <c r="I12247" s="88">
        <v>1444.8962893964472</v>
      </c>
      <c r="J12247" s="88">
        <v>2103.9438642780178</v>
      </c>
      <c r="K12247" s="88">
        <v>3513.2384286219844</v>
      </c>
      <c r="L12247" s="88">
        <v>3770.5491292377965</v>
      </c>
      <c r="M12247" s="88">
        <v>3789.996537760293</v>
      </c>
    </row>
    <row r="12248" spans="3:13" x14ac:dyDescent="0.2">
      <c r="C12248" s="88">
        <v>0.60750000000000004</v>
      </c>
      <c r="D12248" s="88">
        <v>17017.281044606654</v>
      </c>
      <c r="E12248" s="88">
        <v>184.00830956151549</v>
      </c>
      <c r="F12248" s="88">
        <v>543.0130837105994</v>
      </c>
      <c r="G12248" s="88">
        <v>807.3793056533782</v>
      </c>
      <c r="H12248" s="88">
        <v>1051.7466649750613</v>
      </c>
      <c r="I12248" s="88">
        <v>1444.9115372155943</v>
      </c>
      <c r="J12248" s="88">
        <v>2104.0228149547629</v>
      </c>
      <c r="K12248" s="88">
        <v>3513.2646739985794</v>
      </c>
      <c r="L12248" s="88">
        <v>3770.6303511388346</v>
      </c>
      <c r="M12248" s="88">
        <v>3790.0174725785901</v>
      </c>
    </row>
    <row r="12249" spans="3:13" x14ac:dyDescent="0.2">
      <c r="C12249" s="88">
        <v>0.60755000000000003</v>
      </c>
      <c r="D12249" s="88">
        <v>17017.302660541012</v>
      </c>
      <c r="E12249" s="88">
        <v>184.01007107923397</v>
      </c>
      <c r="F12249" s="88">
        <v>543.01476802595516</v>
      </c>
      <c r="G12249" s="88">
        <v>807.38932045004367</v>
      </c>
      <c r="H12249" s="88">
        <v>1051.7787637869069</v>
      </c>
      <c r="I12249" s="88">
        <v>1445.0087714886135</v>
      </c>
      <c r="J12249" s="88">
        <v>2104.0250209701298</v>
      </c>
      <c r="K12249" s="88">
        <v>3513.3084158277329</v>
      </c>
      <c r="L12249" s="88">
        <v>3770.7686712448044</v>
      </c>
      <c r="M12249" s="88">
        <v>3790.0451379916858</v>
      </c>
    </row>
    <row r="12250" spans="3:13" x14ac:dyDescent="0.2">
      <c r="C12250" s="88">
        <v>0.60760000000000003</v>
      </c>
      <c r="D12250" s="88">
        <v>17017.481486190827</v>
      </c>
      <c r="E12250" s="88">
        <v>184.01874938203127</v>
      </c>
      <c r="F12250" s="88">
        <v>543.02346596372081</v>
      </c>
      <c r="G12250" s="88">
        <v>807.39129331699451</v>
      </c>
      <c r="H12250" s="88">
        <v>1051.7872415187198</v>
      </c>
      <c r="I12250" s="88">
        <v>1445.0474480853386</v>
      </c>
      <c r="J12250" s="88">
        <v>2104.0792170650898</v>
      </c>
      <c r="K12250" s="88">
        <v>3513.3574707306761</v>
      </c>
      <c r="L12250" s="88">
        <v>3770.8488525052576</v>
      </c>
      <c r="M12250" s="88">
        <v>3790.0480399241319</v>
      </c>
    </row>
    <row r="12251" spans="3:13" x14ac:dyDescent="0.2">
      <c r="C12251" s="88">
        <v>0.60765000000000002</v>
      </c>
      <c r="D12251" s="88">
        <v>17017.564302587438</v>
      </c>
      <c r="E12251" s="88">
        <v>184.05193214405062</v>
      </c>
      <c r="F12251" s="88">
        <v>543.03569496657383</v>
      </c>
      <c r="G12251" s="88">
        <v>807.39435324830038</v>
      </c>
      <c r="H12251" s="88">
        <v>1051.8037773332512</v>
      </c>
      <c r="I12251" s="88">
        <v>1445.1093723518347</v>
      </c>
      <c r="J12251" s="88">
        <v>2104.1937911010077</v>
      </c>
      <c r="K12251" s="88">
        <v>3513.3907221970103</v>
      </c>
      <c r="L12251" s="88">
        <v>3770.8970452602925</v>
      </c>
      <c r="M12251" s="88">
        <v>3790.0868383912934</v>
      </c>
    </row>
    <row r="12252" spans="3:13" x14ac:dyDescent="0.2">
      <c r="C12252" s="88">
        <v>0.60770000000000002</v>
      </c>
      <c r="D12252" s="88">
        <v>17017.691223566111</v>
      </c>
      <c r="E12252" s="88">
        <v>184.05193214405062</v>
      </c>
      <c r="F12252" s="88">
        <v>543.05148673558779</v>
      </c>
      <c r="G12252" s="88">
        <v>807.43690844621096</v>
      </c>
      <c r="H12252" s="88">
        <v>1051.8112063116005</v>
      </c>
      <c r="I12252" s="88">
        <v>1445.1848390866244</v>
      </c>
      <c r="J12252" s="88">
        <v>2104.19790395264</v>
      </c>
      <c r="K12252" s="88">
        <v>3513.4074220990115</v>
      </c>
      <c r="L12252" s="88">
        <v>3770.9057362548147</v>
      </c>
      <c r="M12252" s="88">
        <v>3790.1183260263233</v>
      </c>
    </row>
    <row r="12253" spans="3:13" x14ac:dyDescent="0.2">
      <c r="C12253" s="88">
        <v>0.60775000000000001</v>
      </c>
      <c r="D12253" s="88">
        <v>17017.841694262825</v>
      </c>
      <c r="E12253" s="88">
        <v>184.07597238350809</v>
      </c>
      <c r="F12253" s="88">
        <v>543.0555988641936</v>
      </c>
      <c r="G12253" s="88">
        <v>807.45819842186984</v>
      </c>
      <c r="H12253" s="88">
        <v>1051.8149923305023</v>
      </c>
      <c r="I12253" s="88">
        <v>1445.1946352941068</v>
      </c>
      <c r="J12253" s="88">
        <v>2104.2368356677694</v>
      </c>
      <c r="K12253" s="88">
        <v>3513.4080575556554</v>
      </c>
      <c r="L12253" s="88">
        <v>3771.0642605884887</v>
      </c>
      <c r="M12253" s="88">
        <v>3790.1999968221526</v>
      </c>
    </row>
    <row r="12254" spans="3:13" x14ac:dyDescent="0.2">
      <c r="C12254" s="88">
        <v>0.60780000000000001</v>
      </c>
      <c r="D12254" s="88">
        <v>17018.090600332755</v>
      </c>
      <c r="E12254" s="88">
        <v>184.07597238350809</v>
      </c>
      <c r="F12254" s="88">
        <v>543.05908571041618</v>
      </c>
      <c r="G12254" s="88">
        <v>807.46133245900319</v>
      </c>
      <c r="H12254" s="88">
        <v>1051.8220423177372</v>
      </c>
      <c r="I12254" s="88">
        <v>1445.2115260322562</v>
      </c>
      <c r="J12254" s="88">
        <v>2104.2486848876529</v>
      </c>
      <c r="K12254" s="88">
        <v>3513.5044552989457</v>
      </c>
      <c r="L12254" s="88">
        <v>3771.0761203931706</v>
      </c>
      <c r="M12254" s="88">
        <v>3790.2206722300134</v>
      </c>
    </row>
    <row r="12255" spans="3:13" x14ac:dyDescent="0.2">
      <c r="C12255" s="88">
        <v>0.60785</v>
      </c>
      <c r="D12255" s="88">
        <v>17018.22011643499</v>
      </c>
      <c r="E12255" s="88">
        <v>184.08509819391202</v>
      </c>
      <c r="F12255" s="88">
        <v>543.07550002105836</v>
      </c>
      <c r="G12255" s="88">
        <v>807.4907959411571</v>
      </c>
      <c r="H12255" s="88">
        <v>1051.8497300102549</v>
      </c>
      <c r="I12255" s="88">
        <v>1445.2298991857656</v>
      </c>
      <c r="J12255" s="88">
        <v>2104.2913851891976</v>
      </c>
      <c r="K12255" s="88">
        <v>3513.5446762275292</v>
      </c>
      <c r="L12255" s="88">
        <v>3771.2172620080805</v>
      </c>
      <c r="M12255" s="88">
        <v>3790.2649852560457</v>
      </c>
    </row>
    <row r="12256" spans="3:13" x14ac:dyDescent="0.2">
      <c r="C12256" s="88">
        <v>0.6079</v>
      </c>
      <c r="D12256" s="88">
        <v>17018.232663910541</v>
      </c>
      <c r="E12256" s="88">
        <v>184.15703196348386</v>
      </c>
      <c r="F12256" s="88">
        <v>543.08004251637522</v>
      </c>
      <c r="G12256" s="88">
        <v>807.49231686923758</v>
      </c>
      <c r="H12256" s="88">
        <v>1051.8533683589158</v>
      </c>
      <c r="I12256" s="88">
        <v>1445.2598578420493</v>
      </c>
      <c r="J12256" s="88">
        <v>2104.3938153169897</v>
      </c>
      <c r="K12256" s="88">
        <v>3513.6110456172169</v>
      </c>
      <c r="L12256" s="88">
        <v>3771.3985245091649</v>
      </c>
      <c r="M12256" s="88">
        <v>3790.2827279127405</v>
      </c>
    </row>
    <row r="12257" spans="3:13" x14ac:dyDescent="0.2">
      <c r="C12257" s="88">
        <v>0.60794999999999999</v>
      </c>
      <c r="D12257" s="88">
        <v>17018.422442108626</v>
      </c>
      <c r="E12257" s="88">
        <v>184.16196110847341</v>
      </c>
      <c r="F12257" s="88">
        <v>543.08270454468948</v>
      </c>
      <c r="G12257" s="88">
        <v>807.52260195467215</v>
      </c>
      <c r="H12257" s="88">
        <v>1051.8584703522588</v>
      </c>
      <c r="I12257" s="88">
        <v>1445.2662826707951</v>
      </c>
      <c r="J12257" s="88">
        <v>2104.441969293453</v>
      </c>
      <c r="K12257" s="88">
        <v>3513.6498700731231</v>
      </c>
      <c r="L12257" s="88">
        <v>3771.6644178205752</v>
      </c>
      <c r="M12257" s="88">
        <v>3790.2841068397292</v>
      </c>
    </row>
    <row r="12258" spans="3:13" x14ac:dyDescent="0.2">
      <c r="C12258" s="88">
        <v>0.60799999999999998</v>
      </c>
      <c r="D12258" s="88">
        <v>17018.476473419738</v>
      </c>
      <c r="E12258" s="88">
        <v>184.16196110847341</v>
      </c>
      <c r="F12258" s="88">
        <v>543.08291801776068</v>
      </c>
      <c r="G12258" s="88">
        <v>807.52364866458311</v>
      </c>
      <c r="H12258" s="88">
        <v>1051.8657440569086</v>
      </c>
      <c r="I12258" s="88">
        <v>1445.3223629259114</v>
      </c>
      <c r="J12258" s="88">
        <v>2104.4554071272983</v>
      </c>
      <c r="K12258" s="88">
        <v>3513.6789229425826</v>
      </c>
      <c r="L12258" s="88">
        <v>3771.7469195405529</v>
      </c>
      <c r="M12258" s="88">
        <v>3790.315651000923</v>
      </c>
    </row>
    <row r="12259" spans="3:13" x14ac:dyDescent="0.2">
      <c r="C12259" s="88">
        <v>0.60804999999999998</v>
      </c>
      <c r="D12259" s="88">
        <v>17018.865927608458</v>
      </c>
      <c r="E12259" s="88">
        <v>184.18273612966732</v>
      </c>
      <c r="F12259" s="88">
        <v>543.10883085488285</v>
      </c>
      <c r="G12259" s="88">
        <v>807.54016681328949</v>
      </c>
      <c r="H12259" s="88">
        <v>1051.8699624997471</v>
      </c>
      <c r="I12259" s="88">
        <v>1445.3280868220718</v>
      </c>
      <c r="J12259" s="88">
        <v>2104.469336230758</v>
      </c>
      <c r="K12259" s="88">
        <v>3513.7046947935974</v>
      </c>
      <c r="L12259" s="88">
        <v>3771.9071397206117</v>
      </c>
      <c r="M12259" s="88">
        <v>3790.3275388829438</v>
      </c>
    </row>
    <row r="12260" spans="3:13" x14ac:dyDescent="0.2">
      <c r="C12260" s="88">
        <v>0.60809999999999997</v>
      </c>
      <c r="D12260" s="88">
        <v>17018.991103606091</v>
      </c>
      <c r="E12260" s="88">
        <v>184.19310172607493</v>
      </c>
      <c r="F12260" s="88">
        <v>543.11932552555345</v>
      </c>
      <c r="G12260" s="88">
        <v>807.56055219768132</v>
      </c>
      <c r="H12260" s="88">
        <v>1051.8715311434307</v>
      </c>
      <c r="I12260" s="88">
        <v>1445.3904979433637</v>
      </c>
      <c r="J12260" s="88">
        <v>2104.5000360693884</v>
      </c>
      <c r="K12260" s="88">
        <v>3513.8508514031491</v>
      </c>
      <c r="L12260" s="88">
        <v>3771.9418181953474</v>
      </c>
      <c r="M12260" s="88">
        <v>3790.3529963735355</v>
      </c>
    </row>
    <row r="12261" spans="3:13" x14ac:dyDescent="0.2">
      <c r="C12261" s="88">
        <v>0.60814999999999997</v>
      </c>
      <c r="D12261" s="88">
        <v>17019.01814807098</v>
      </c>
      <c r="E12261" s="88">
        <v>184.20103887759433</v>
      </c>
      <c r="F12261" s="88">
        <v>543.12816027397184</v>
      </c>
      <c r="G12261" s="88">
        <v>807.56696061328739</v>
      </c>
      <c r="H12261" s="88">
        <v>1051.8768562483742</v>
      </c>
      <c r="I12261" s="88">
        <v>1445.3940716893248</v>
      </c>
      <c r="J12261" s="88">
        <v>2104.5080701773759</v>
      </c>
      <c r="K12261" s="88">
        <v>3513.9283313351675</v>
      </c>
      <c r="L12261" s="88">
        <v>3771.9662356928961</v>
      </c>
      <c r="M12261" s="88">
        <v>3790.3660537799806</v>
      </c>
    </row>
    <row r="12262" spans="3:13" x14ac:dyDescent="0.2">
      <c r="C12262" s="88">
        <v>0.60819999999999996</v>
      </c>
      <c r="D12262" s="88">
        <v>17019.221639475505</v>
      </c>
      <c r="E12262" s="88">
        <v>184.22813763926024</v>
      </c>
      <c r="F12262" s="88">
        <v>543.13529504553298</v>
      </c>
      <c r="G12262" s="88">
        <v>807.58714877442162</v>
      </c>
      <c r="H12262" s="88">
        <v>1051.9025786674165</v>
      </c>
      <c r="I12262" s="88">
        <v>1445.3958781726133</v>
      </c>
      <c r="J12262" s="88">
        <v>2104.5570984119604</v>
      </c>
      <c r="K12262" s="88">
        <v>3513.9360419404461</v>
      </c>
      <c r="L12262" s="88">
        <v>3772.1117653037177</v>
      </c>
      <c r="M12262" s="88">
        <v>3790.4063864678005</v>
      </c>
    </row>
    <row r="12263" spans="3:13" x14ac:dyDescent="0.2">
      <c r="C12263" s="88">
        <v>0.60824999999999996</v>
      </c>
      <c r="D12263" s="88">
        <v>17019.292963303626</v>
      </c>
      <c r="E12263" s="88">
        <v>184.23816136963524</v>
      </c>
      <c r="F12263" s="88">
        <v>543.14230335509137</v>
      </c>
      <c r="G12263" s="88">
        <v>807.62050912930727</v>
      </c>
      <c r="H12263" s="88">
        <v>1051.9039828278346</v>
      </c>
      <c r="I12263" s="88">
        <v>1445.4250809522687</v>
      </c>
      <c r="J12263" s="88">
        <v>2104.5653607577924</v>
      </c>
      <c r="K12263" s="88">
        <v>3513.944960298345</v>
      </c>
      <c r="L12263" s="88">
        <v>3772.1785167437629</v>
      </c>
      <c r="M12263" s="88">
        <v>3790.4211552060465</v>
      </c>
    </row>
    <row r="12264" spans="3:13" x14ac:dyDescent="0.2">
      <c r="C12264" s="88">
        <v>0.60829999999999995</v>
      </c>
      <c r="D12264" s="88">
        <v>17019.343198146649</v>
      </c>
      <c r="E12264" s="88">
        <v>184.26833457006796</v>
      </c>
      <c r="F12264" s="88">
        <v>543.14966714963612</v>
      </c>
      <c r="G12264" s="88">
        <v>807.63854656969943</v>
      </c>
      <c r="H12264" s="88">
        <v>1051.9108970686739</v>
      </c>
      <c r="I12264" s="88">
        <v>1445.4321304536402</v>
      </c>
      <c r="J12264" s="88">
        <v>2104.5677240661971</v>
      </c>
      <c r="K12264" s="88">
        <v>3513.9857716483493</v>
      </c>
      <c r="L12264" s="88">
        <v>3772.5292981671319</v>
      </c>
      <c r="M12264" s="88">
        <v>3790.435969732895</v>
      </c>
    </row>
    <row r="12265" spans="3:13" x14ac:dyDescent="0.2">
      <c r="C12265" s="88">
        <v>0.60834999999999995</v>
      </c>
      <c r="D12265" s="88">
        <v>17019.449571723453</v>
      </c>
      <c r="E12265" s="88">
        <v>184.28889889259335</v>
      </c>
      <c r="F12265" s="88">
        <v>543.15095355239282</v>
      </c>
      <c r="G12265" s="88">
        <v>807.64204128943948</v>
      </c>
      <c r="H12265" s="88">
        <v>1051.9156058605213</v>
      </c>
      <c r="I12265" s="88">
        <v>1445.4494831112097</v>
      </c>
      <c r="J12265" s="88">
        <v>2104.5946810082251</v>
      </c>
      <c r="K12265" s="88">
        <v>3513.9943306761425</v>
      </c>
      <c r="L12265" s="88">
        <v>3772.5542209569862</v>
      </c>
      <c r="M12265" s="88">
        <v>3790.4479087006871</v>
      </c>
    </row>
    <row r="12266" spans="3:13" x14ac:dyDescent="0.2">
      <c r="C12266" s="88">
        <v>0.60840000000000005</v>
      </c>
      <c r="D12266" s="88">
        <v>17019.471915279475</v>
      </c>
      <c r="E12266" s="88">
        <v>184.31896779204999</v>
      </c>
      <c r="F12266" s="88">
        <v>543.15382471726252</v>
      </c>
      <c r="G12266" s="88">
        <v>807.65428485344273</v>
      </c>
      <c r="H12266" s="88">
        <v>1051.9435308189782</v>
      </c>
      <c r="I12266" s="88">
        <v>1445.4681476078558</v>
      </c>
      <c r="J12266" s="88">
        <v>2104.6138686425411</v>
      </c>
      <c r="K12266" s="88">
        <v>3514.0177688430031</v>
      </c>
      <c r="L12266" s="88">
        <v>3772.8194238812976</v>
      </c>
      <c r="M12266" s="88">
        <v>3790.4632318546869</v>
      </c>
    </row>
    <row r="12267" spans="3:13" x14ac:dyDescent="0.2">
      <c r="C12267" s="88">
        <v>0.60845000000000005</v>
      </c>
      <c r="D12267" s="88">
        <v>17019.503644024007</v>
      </c>
      <c r="E12267" s="88">
        <v>184.32260818120631</v>
      </c>
      <c r="F12267" s="88">
        <v>543.16249691974735</v>
      </c>
      <c r="G12267" s="88">
        <v>807.67292819341401</v>
      </c>
      <c r="H12267" s="88">
        <v>1051.9444204552074</v>
      </c>
      <c r="I12267" s="88">
        <v>1445.4845753267568</v>
      </c>
      <c r="J12267" s="88">
        <v>2104.626781232243</v>
      </c>
      <c r="K12267" s="88">
        <v>3514.1031481371779</v>
      </c>
      <c r="L12267" s="88">
        <v>3772.9941149361061</v>
      </c>
      <c r="M12267" s="88">
        <v>3790.4920310776029</v>
      </c>
    </row>
    <row r="12268" spans="3:13" x14ac:dyDescent="0.2">
      <c r="C12268" s="88">
        <v>0.60850000000000004</v>
      </c>
      <c r="D12268" s="88">
        <v>17019.712291570566</v>
      </c>
      <c r="E12268" s="88">
        <v>184.34341051932824</v>
      </c>
      <c r="F12268" s="88">
        <v>543.17045696763944</v>
      </c>
      <c r="G12268" s="88">
        <v>807.67787563603042</v>
      </c>
      <c r="H12268" s="88">
        <v>1051.9973606008471</v>
      </c>
      <c r="I12268" s="88">
        <v>1445.4898412969314</v>
      </c>
      <c r="J12268" s="88">
        <v>2104.7422691296088</v>
      </c>
      <c r="K12268" s="88">
        <v>3514.4086045154645</v>
      </c>
      <c r="L12268" s="88">
        <v>3773.3871823171776</v>
      </c>
      <c r="M12268" s="88">
        <v>3790.551314496875</v>
      </c>
    </row>
    <row r="12269" spans="3:13" x14ac:dyDescent="0.2">
      <c r="C12269" s="88">
        <v>0.60855000000000004</v>
      </c>
      <c r="D12269" s="88">
        <v>17019.819748705442</v>
      </c>
      <c r="E12269" s="88">
        <v>184.35679732889002</v>
      </c>
      <c r="F12269" s="88">
        <v>543.2070371336431</v>
      </c>
      <c r="G12269" s="88">
        <v>807.68952644373985</v>
      </c>
      <c r="H12269" s="88">
        <v>1052.0057266808058</v>
      </c>
      <c r="I12269" s="88">
        <v>1445.5058623462664</v>
      </c>
      <c r="J12269" s="88">
        <v>2104.7425405406334</v>
      </c>
      <c r="K12269" s="88">
        <v>3514.447583615693</v>
      </c>
      <c r="L12269" s="88">
        <v>3773.6155303179698</v>
      </c>
      <c r="M12269" s="88">
        <v>3790.5786446894695</v>
      </c>
    </row>
    <row r="12270" spans="3:13" x14ac:dyDescent="0.2">
      <c r="C12270" s="88">
        <v>0.60860000000000003</v>
      </c>
      <c r="D12270" s="88">
        <v>17020.008024317132</v>
      </c>
      <c r="E12270" s="88">
        <v>184.35796540058982</v>
      </c>
      <c r="F12270" s="88">
        <v>543.21034124559355</v>
      </c>
      <c r="G12270" s="88">
        <v>807.69865519071436</v>
      </c>
      <c r="H12270" s="88">
        <v>1052.0079341085252</v>
      </c>
      <c r="I12270" s="88">
        <v>1445.5498413548762</v>
      </c>
      <c r="J12270" s="88">
        <v>2104.7565913324975</v>
      </c>
      <c r="K12270" s="88">
        <v>3514.4968319672885</v>
      </c>
      <c r="L12270" s="88">
        <v>3773.6217605460743</v>
      </c>
      <c r="M12270" s="88">
        <v>3790.6017968434994</v>
      </c>
    </row>
    <row r="12271" spans="3:13" x14ac:dyDescent="0.2">
      <c r="C12271" s="88">
        <v>0.60865000000000002</v>
      </c>
      <c r="D12271" s="88">
        <v>17020.178421474826</v>
      </c>
      <c r="E12271" s="88">
        <v>184.37221969053917</v>
      </c>
      <c r="F12271" s="88">
        <v>543.21744689864772</v>
      </c>
      <c r="G12271" s="88">
        <v>807.70370309147711</v>
      </c>
      <c r="H12271" s="88">
        <v>1052.0550844672794</v>
      </c>
      <c r="I12271" s="88">
        <v>1445.6110975133224</v>
      </c>
      <c r="J12271" s="88">
        <v>2104.7950576892604</v>
      </c>
      <c r="K12271" s="88">
        <v>3514.6091052013853</v>
      </c>
      <c r="L12271" s="88">
        <v>3773.6754152155249</v>
      </c>
      <c r="M12271" s="88">
        <v>3790.6035084608288</v>
      </c>
    </row>
    <row r="12272" spans="3:13" x14ac:dyDescent="0.2">
      <c r="C12272" s="88">
        <v>0.60870000000000002</v>
      </c>
      <c r="D12272" s="88">
        <v>17020.185266163495</v>
      </c>
      <c r="E12272" s="88">
        <v>184.38024470241453</v>
      </c>
      <c r="F12272" s="88">
        <v>543.22705023261597</v>
      </c>
      <c r="G12272" s="88">
        <v>807.76683610781356</v>
      </c>
      <c r="H12272" s="88">
        <v>1052.0569456193457</v>
      </c>
      <c r="I12272" s="88">
        <v>1445.6188537293783</v>
      </c>
      <c r="J12272" s="88">
        <v>2104.798482395292</v>
      </c>
      <c r="K12272" s="88">
        <v>3514.6423535489425</v>
      </c>
      <c r="L12272" s="88">
        <v>3773.7297273680547</v>
      </c>
      <c r="M12272" s="88">
        <v>3790.6682684560897</v>
      </c>
    </row>
    <row r="12273" spans="3:13" x14ac:dyDescent="0.2">
      <c r="C12273" s="88">
        <v>0.60875000000000001</v>
      </c>
      <c r="D12273" s="88">
        <v>17020.237294406423</v>
      </c>
      <c r="E12273" s="88">
        <v>184.41219557263048</v>
      </c>
      <c r="F12273" s="88">
        <v>543.23174111401295</v>
      </c>
      <c r="G12273" s="88">
        <v>807.76797038868699</v>
      </c>
      <c r="H12273" s="88">
        <v>1052.058043555568</v>
      </c>
      <c r="I12273" s="88">
        <v>1445.6201112709264</v>
      </c>
      <c r="J12273" s="88">
        <v>2104.8126317589322</v>
      </c>
      <c r="K12273" s="88">
        <v>3514.6765775313706</v>
      </c>
      <c r="L12273" s="88">
        <v>3773.7398445840386</v>
      </c>
      <c r="M12273" s="88">
        <v>3790.6790596116366</v>
      </c>
    </row>
    <row r="12274" spans="3:13" x14ac:dyDescent="0.2">
      <c r="C12274" s="88">
        <v>0.60880000000000001</v>
      </c>
      <c r="D12274" s="88">
        <v>17020.239685947854</v>
      </c>
      <c r="E12274" s="88">
        <v>184.41681114813673</v>
      </c>
      <c r="F12274" s="88">
        <v>543.23830675260115</v>
      </c>
      <c r="G12274" s="88">
        <v>807.77010717927351</v>
      </c>
      <c r="H12274" s="88">
        <v>1052.0597709007138</v>
      </c>
      <c r="I12274" s="88">
        <v>1445.6428791633448</v>
      </c>
      <c r="J12274" s="88">
        <v>2104.8696375332834</v>
      </c>
      <c r="K12274" s="88">
        <v>3514.7036402912827</v>
      </c>
      <c r="L12274" s="88">
        <v>3773.7919480283163</v>
      </c>
      <c r="M12274" s="88">
        <v>3790.6829095974622</v>
      </c>
    </row>
    <row r="12275" spans="3:13" x14ac:dyDescent="0.2">
      <c r="C12275" s="88">
        <v>0.60885</v>
      </c>
      <c r="D12275" s="88">
        <v>17020.661678807694</v>
      </c>
      <c r="E12275" s="88">
        <v>184.42181192911994</v>
      </c>
      <c r="F12275" s="88">
        <v>543.24447825211428</v>
      </c>
      <c r="G12275" s="88">
        <v>807.77385691471954</v>
      </c>
      <c r="H12275" s="88">
        <v>1052.082849585142</v>
      </c>
      <c r="I12275" s="88">
        <v>1445.6435978209238</v>
      </c>
      <c r="J12275" s="88">
        <v>2104.8703769549466</v>
      </c>
      <c r="K12275" s="88">
        <v>3514.7396957177457</v>
      </c>
      <c r="L12275" s="88">
        <v>3773.9231459228781</v>
      </c>
      <c r="M12275" s="88">
        <v>3790.7167103366814</v>
      </c>
    </row>
    <row r="12276" spans="3:13" x14ac:dyDescent="0.2">
      <c r="C12276" s="88">
        <v>0.6089</v>
      </c>
      <c r="D12276" s="88">
        <v>17021.196148580282</v>
      </c>
      <c r="E12276" s="88">
        <v>184.42216851072681</v>
      </c>
      <c r="F12276" s="88">
        <v>543.25372127184573</v>
      </c>
      <c r="G12276" s="88">
        <v>807.78364438840435</v>
      </c>
      <c r="H12276" s="88">
        <v>1052.0873201247227</v>
      </c>
      <c r="I12276" s="88">
        <v>1445.6478291643839</v>
      </c>
      <c r="J12276" s="88">
        <v>2104.874309306319</v>
      </c>
      <c r="K12276" s="88">
        <v>3514.7846956841681</v>
      </c>
      <c r="L12276" s="88">
        <v>3773.9418736237049</v>
      </c>
      <c r="M12276" s="88">
        <v>3790.7249624398578</v>
      </c>
    </row>
    <row r="12277" spans="3:13" x14ac:dyDescent="0.2">
      <c r="C12277" s="88">
        <v>0.60894999999999999</v>
      </c>
      <c r="D12277" s="88">
        <v>17021.339649023463</v>
      </c>
      <c r="E12277" s="88">
        <v>184.44093987402721</v>
      </c>
      <c r="F12277" s="88">
        <v>543.26776243608811</v>
      </c>
      <c r="G12277" s="88">
        <v>807.78608209335744</v>
      </c>
      <c r="H12277" s="88">
        <v>1052.0973656311626</v>
      </c>
      <c r="I12277" s="88">
        <v>1445.6722018628798</v>
      </c>
      <c r="J12277" s="88">
        <v>2104.931744100862</v>
      </c>
      <c r="K12277" s="88">
        <v>3514.8648335945413</v>
      </c>
      <c r="L12277" s="88">
        <v>3774.0940604102361</v>
      </c>
      <c r="M12277" s="88">
        <v>3790.7293339382263</v>
      </c>
    </row>
    <row r="12278" spans="3:13" x14ac:dyDescent="0.2">
      <c r="C12278" s="88">
        <v>0.60899999999999999</v>
      </c>
      <c r="D12278" s="88">
        <v>17021.373372260256</v>
      </c>
      <c r="E12278" s="88">
        <v>184.44093987402721</v>
      </c>
      <c r="F12278" s="88">
        <v>543.2681164085634</v>
      </c>
      <c r="G12278" s="88">
        <v>807.78719861402351</v>
      </c>
      <c r="H12278" s="88">
        <v>1052.109223910169</v>
      </c>
      <c r="I12278" s="88">
        <v>1445.7239945116862</v>
      </c>
      <c r="J12278" s="88">
        <v>2104.9577070813129</v>
      </c>
      <c r="K12278" s="88">
        <v>3514.9560698875953</v>
      </c>
      <c r="L12278" s="88">
        <v>3774.1545587570827</v>
      </c>
      <c r="M12278" s="88">
        <v>3790.7361209685787</v>
      </c>
    </row>
    <row r="12279" spans="3:13" x14ac:dyDescent="0.2">
      <c r="C12279" s="88">
        <v>0.60904999999999998</v>
      </c>
      <c r="D12279" s="88">
        <v>17021.588646887329</v>
      </c>
      <c r="E12279" s="88">
        <v>184.45152382629385</v>
      </c>
      <c r="F12279" s="88">
        <v>543.27015758597281</v>
      </c>
      <c r="G12279" s="88">
        <v>807.79692747338413</v>
      </c>
      <c r="H12279" s="88">
        <v>1052.125102617355</v>
      </c>
      <c r="I12279" s="88">
        <v>1445.7415056845139</v>
      </c>
      <c r="J12279" s="88">
        <v>2105.0220618309177</v>
      </c>
      <c r="K12279" s="88">
        <v>3514.9691075803189</v>
      </c>
      <c r="L12279" s="88">
        <v>3774.1984790555161</v>
      </c>
      <c r="M12279" s="88">
        <v>3790.7445181854528</v>
      </c>
    </row>
    <row r="12280" spans="3:13" x14ac:dyDescent="0.2">
      <c r="C12280" s="88">
        <v>0.60909999999999997</v>
      </c>
      <c r="D12280" s="88">
        <v>17021.846102468113</v>
      </c>
      <c r="E12280" s="88">
        <v>184.4756321036175</v>
      </c>
      <c r="F12280" s="88">
        <v>543.2702334125629</v>
      </c>
      <c r="G12280" s="88">
        <v>807.79976288788157</v>
      </c>
      <c r="H12280" s="88">
        <v>1052.1254545141514</v>
      </c>
      <c r="I12280" s="88">
        <v>1445.7468258355157</v>
      </c>
      <c r="J12280" s="88">
        <v>2105.025951364807</v>
      </c>
      <c r="K12280" s="88">
        <v>3514.9904442059119</v>
      </c>
      <c r="L12280" s="88">
        <v>3774.3990416817878</v>
      </c>
      <c r="M12280" s="88">
        <v>3790.7683741996175</v>
      </c>
    </row>
    <row r="12281" spans="3:13" x14ac:dyDescent="0.2">
      <c r="C12281" s="88">
        <v>0.60914999999999997</v>
      </c>
      <c r="D12281" s="88">
        <v>17021.927412534285</v>
      </c>
      <c r="E12281" s="88">
        <v>184.48743260443007</v>
      </c>
      <c r="F12281" s="88">
        <v>543.28376830331672</v>
      </c>
      <c r="G12281" s="88">
        <v>807.83059428125125</v>
      </c>
      <c r="H12281" s="88">
        <v>1052.1390660720422</v>
      </c>
      <c r="I12281" s="88">
        <v>1445.7632263142173</v>
      </c>
      <c r="J12281" s="88">
        <v>2105.028456918023</v>
      </c>
      <c r="K12281" s="88">
        <v>3515.0750800927749</v>
      </c>
      <c r="L12281" s="88">
        <v>3774.4319812855265</v>
      </c>
      <c r="M12281" s="88">
        <v>3790.7962756644042</v>
      </c>
    </row>
    <row r="12282" spans="3:13" x14ac:dyDescent="0.2">
      <c r="C12282" s="88">
        <v>0.60919999999999996</v>
      </c>
      <c r="D12282" s="88">
        <v>17021.979594832104</v>
      </c>
      <c r="E12282" s="88">
        <v>184.50399612308138</v>
      </c>
      <c r="F12282" s="88">
        <v>543.28790331676782</v>
      </c>
      <c r="G12282" s="88">
        <v>807.85164587841655</v>
      </c>
      <c r="H12282" s="88">
        <v>1052.1912217506451</v>
      </c>
      <c r="I12282" s="88">
        <v>1445.7747027633736</v>
      </c>
      <c r="J12282" s="88">
        <v>2105.0584119562486</v>
      </c>
      <c r="K12282" s="88">
        <v>3515.1857449510771</v>
      </c>
      <c r="L12282" s="88">
        <v>3774.6091956448058</v>
      </c>
      <c r="M12282" s="88">
        <v>3790.8083764183557</v>
      </c>
    </row>
    <row r="12283" spans="3:13" x14ac:dyDescent="0.2">
      <c r="C12283" s="88">
        <v>0.60924999999999996</v>
      </c>
      <c r="D12283" s="88">
        <v>17021.986489635212</v>
      </c>
      <c r="E12283" s="88">
        <v>184.50538615932783</v>
      </c>
      <c r="F12283" s="88">
        <v>543.29819965682464</v>
      </c>
      <c r="G12283" s="88">
        <v>807.85663347004083</v>
      </c>
      <c r="H12283" s="88">
        <v>1052.196059592206</v>
      </c>
      <c r="I12283" s="88">
        <v>1445.8198548173123</v>
      </c>
      <c r="J12283" s="88">
        <v>2105.2003090443955</v>
      </c>
      <c r="K12283" s="88">
        <v>3515.2330300939821</v>
      </c>
      <c r="L12283" s="88">
        <v>3774.7159854199817</v>
      </c>
      <c r="M12283" s="88">
        <v>3790.8206607554853</v>
      </c>
    </row>
    <row r="12284" spans="3:13" x14ac:dyDescent="0.2">
      <c r="C12284" s="88">
        <v>0.60929999999999995</v>
      </c>
      <c r="D12284" s="88">
        <v>17022.163032382206</v>
      </c>
      <c r="E12284" s="88">
        <v>184.51693268861618</v>
      </c>
      <c r="F12284" s="88">
        <v>543.30949205504612</v>
      </c>
      <c r="G12284" s="88">
        <v>807.86722819559918</v>
      </c>
      <c r="H12284" s="88">
        <v>1052.2159013725186</v>
      </c>
      <c r="I12284" s="88">
        <v>1445.8785732234169</v>
      </c>
      <c r="J12284" s="88">
        <v>2105.2075100592865</v>
      </c>
      <c r="K12284" s="88">
        <v>3515.2483131579988</v>
      </c>
      <c r="L12284" s="88">
        <v>3774.7858318185108</v>
      </c>
      <c r="M12284" s="88">
        <v>3790.8282562805935</v>
      </c>
    </row>
    <row r="12285" spans="3:13" x14ac:dyDescent="0.2">
      <c r="C12285" s="88">
        <v>0.60934999999999995</v>
      </c>
      <c r="D12285" s="88">
        <v>17022.27043599364</v>
      </c>
      <c r="E12285" s="88">
        <v>184.51866873550625</v>
      </c>
      <c r="F12285" s="88">
        <v>543.3117962597571</v>
      </c>
      <c r="G12285" s="88">
        <v>807.88615543578544</v>
      </c>
      <c r="H12285" s="88">
        <v>1052.2339250665291</v>
      </c>
      <c r="I12285" s="88">
        <v>1445.8937918631636</v>
      </c>
      <c r="J12285" s="88">
        <v>2105.2150055666216</v>
      </c>
      <c r="K12285" s="88">
        <v>3515.3528259855111</v>
      </c>
      <c r="L12285" s="88">
        <v>3774.7949743400413</v>
      </c>
      <c r="M12285" s="88">
        <v>3790.8480348944277</v>
      </c>
    </row>
    <row r="12286" spans="3:13" x14ac:dyDescent="0.2">
      <c r="C12286" s="88">
        <v>0.60940000000000005</v>
      </c>
      <c r="D12286" s="88">
        <v>17022.424493883795</v>
      </c>
      <c r="E12286" s="88">
        <v>184.52889268569197</v>
      </c>
      <c r="F12286" s="88">
        <v>543.32389627760585</v>
      </c>
      <c r="G12286" s="88">
        <v>807.91922648066975</v>
      </c>
      <c r="H12286" s="88">
        <v>1052.2396749302802</v>
      </c>
      <c r="I12286" s="88">
        <v>1445.9466082570548</v>
      </c>
      <c r="J12286" s="88">
        <v>2105.2691934149029</v>
      </c>
      <c r="K12286" s="88">
        <v>3515.729971002384</v>
      </c>
      <c r="L12286" s="88">
        <v>3774.8720614915133</v>
      </c>
      <c r="M12286" s="88">
        <v>3790.8801585934257</v>
      </c>
    </row>
    <row r="12287" spans="3:13" x14ac:dyDescent="0.2">
      <c r="C12287" s="88">
        <v>0.60945000000000005</v>
      </c>
      <c r="D12287" s="88">
        <v>17022.486056156558</v>
      </c>
      <c r="E12287" s="88">
        <v>184.52916525003639</v>
      </c>
      <c r="F12287" s="88">
        <v>543.33355191246483</v>
      </c>
      <c r="G12287" s="88">
        <v>807.92344071081197</v>
      </c>
      <c r="H12287" s="88">
        <v>1052.2409185726619</v>
      </c>
      <c r="I12287" s="88">
        <v>1445.9945396390508</v>
      </c>
      <c r="J12287" s="88">
        <v>2105.273949169241</v>
      </c>
      <c r="K12287" s="88">
        <v>3515.8071866902096</v>
      </c>
      <c r="L12287" s="88">
        <v>3775.1028537039697</v>
      </c>
      <c r="M12287" s="88">
        <v>3790.93411244353</v>
      </c>
    </row>
    <row r="12288" spans="3:13" x14ac:dyDescent="0.2">
      <c r="C12288" s="88">
        <v>0.60950000000000004</v>
      </c>
      <c r="D12288" s="88">
        <v>17022.702945881127</v>
      </c>
      <c r="E12288" s="88">
        <v>184.53162659281588</v>
      </c>
      <c r="F12288" s="88">
        <v>543.33423959024276</v>
      </c>
      <c r="G12288" s="88">
        <v>807.92458893894036</v>
      </c>
      <c r="H12288" s="88">
        <v>1052.2536963485049</v>
      </c>
      <c r="I12288" s="88">
        <v>1445.9952370568499</v>
      </c>
      <c r="J12288" s="88">
        <v>2105.3011586035641</v>
      </c>
      <c r="K12288" s="88">
        <v>3515.9090855864738</v>
      </c>
      <c r="L12288" s="88">
        <v>3775.1504101227665</v>
      </c>
      <c r="M12288" s="88">
        <v>3790.9371335040878</v>
      </c>
    </row>
    <row r="12289" spans="3:13" x14ac:dyDescent="0.2">
      <c r="C12289" s="88">
        <v>0.60955000000000004</v>
      </c>
      <c r="D12289" s="88">
        <v>17022.703253608477</v>
      </c>
      <c r="E12289" s="88">
        <v>184.54844502221749</v>
      </c>
      <c r="F12289" s="88">
        <v>543.35114837325045</v>
      </c>
      <c r="G12289" s="88">
        <v>807.9551920724316</v>
      </c>
      <c r="H12289" s="88">
        <v>1052.2656628387149</v>
      </c>
      <c r="I12289" s="88">
        <v>1446.0148871990364</v>
      </c>
      <c r="J12289" s="88">
        <v>2105.4005674419759</v>
      </c>
      <c r="K12289" s="88">
        <v>3515.9504204216832</v>
      </c>
      <c r="L12289" s="88">
        <v>3775.2414789831191</v>
      </c>
      <c r="M12289" s="88">
        <v>3790.9478511249881</v>
      </c>
    </row>
    <row r="12290" spans="3:13" x14ac:dyDescent="0.2">
      <c r="C12290" s="88">
        <v>0.60960000000000003</v>
      </c>
      <c r="D12290" s="88">
        <v>17022.731763035012</v>
      </c>
      <c r="E12290" s="88">
        <v>184.55487026957417</v>
      </c>
      <c r="F12290" s="88">
        <v>543.357862122597</v>
      </c>
      <c r="G12290" s="88">
        <v>807.96694208393183</v>
      </c>
      <c r="H12290" s="88">
        <v>1052.2897392776094</v>
      </c>
      <c r="I12290" s="88">
        <v>1446.0410713055849</v>
      </c>
      <c r="J12290" s="88">
        <v>2105.4104332297347</v>
      </c>
      <c r="K12290" s="88">
        <v>3515.9566765176769</v>
      </c>
      <c r="L12290" s="88">
        <v>3775.2778873912125</v>
      </c>
      <c r="M12290" s="88">
        <v>3790.9662998087797</v>
      </c>
    </row>
    <row r="12291" spans="3:13" x14ac:dyDescent="0.2">
      <c r="C12291" s="88">
        <v>0.60965000000000003</v>
      </c>
      <c r="D12291" s="88">
        <v>17023.011264874061</v>
      </c>
      <c r="E12291" s="88">
        <v>184.55938808750125</v>
      </c>
      <c r="F12291" s="88">
        <v>543.3631424466198</v>
      </c>
      <c r="G12291" s="88">
        <v>807.97745459890757</v>
      </c>
      <c r="H12291" s="88">
        <v>1052.3269230556934</v>
      </c>
      <c r="I12291" s="88">
        <v>1446.0486528423285</v>
      </c>
      <c r="J12291" s="88">
        <v>2105.4313552172534</v>
      </c>
      <c r="K12291" s="88">
        <v>3515.9676909596114</v>
      </c>
      <c r="L12291" s="88">
        <v>3775.4635855210736</v>
      </c>
      <c r="M12291" s="88">
        <v>3790.9809890549886</v>
      </c>
    </row>
    <row r="12292" spans="3:13" x14ac:dyDescent="0.2">
      <c r="C12292" s="88">
        <v>0.60970000000000002</v>
      </c>
      <c r="D12292" s="88">
        <v>17023.669070877706</v>
      </c>
      <c r="E12292" s="88">
        <v>184.56899698518464</v>
      </c>
      <c r="F12292" s="88">
        <v>543.37314908670214</v>
      </c>
      <c r="G12292" s="88">
        <v>808.01605397582443</v>
      </c>
      <c r="H12292" s="88">
        <v>1052.3279923265363</v>
      </c>
      <c r="I12292" s="88">
        <v>1446.0597312978593</v>
      </c>
      <c r="J12292" s="88">
        <v>2105.5393084702455</v>
      </c>
      <c r="K12292" s="88">
        <v>3516.0070103561761</v>
      </c>
      <c r="L12292" s="88">
        <v>3775.5180368289593</v>
      </c>
      <c r="M12292" s="88">
        <v>3790.9833334509881</v>
      </c>
    </row>
    <row r="12293" spans="3:13" x14ac:dyDescent="0.2">
      <c r="C12293" s="88">
        <v>0.60975000000000001</v>
      </c>
      <c r="D12293" s="88">
        <v>17023.836693223573</v>
      </c>
      <c r="E12293" s="88">
        <v>184.58135792622397</v>
      </c>
      <c r="F12293" s="88">
        <v>543.39674054045508</v>
      </c>
      <c r="G12293" s="88">
        <v>808.03370535225986</v>
      </c>
      <c r="H12293" s="88">
        <v>1052.3559436044952</v>
      </c>
      <c r="I12293" s="88">
        <v>1446.0601926085242</v>
      </c>
      <c r="J12293" s="88">
        <v>2105.6206404771065</v>
      </c>
      <c r="K12293" s="88">
        <v>3516.0344682802802</v>
      </c>
      <c r="L12293" s="88">
        <v>3775.5967785352832</v>
      </c>
      <c r="M12293" s="88">
        <v>3790.9955649826702</v>
      </c>
    </row>
    <row r="12294" spans="3:13" x14ac:dyDescent="0.2">
      <c r="C12294" s="88">
        <v>0.60980000000000001</v>
      </c>
      <c r="D12294" s="88">
        <v>17023.874642974832</v>
      </c>
      <c r="E12294" s="88">
        <v>184.58476829151368</v>
      </c>
      <c r="F12294" s="88">
        <v>543.4087504513509</v>
      </c>
      <c r="G12294" s="88">
        <v>808.04670917490694</v>
      </c>
      <c r="H12294" s="88">
        <v>1052.3622833142176</v>
      </c>
      <c r="I12294" s="88">
        <v>1446.0745796320261</v>
      </c>
      <c r="J12294" s="88">
        <v>2105.7073335289497</v>
      </c>
      <c r="K12294" s="88">
        <v>3516.0407024633423</v>
      </c>
      <c r="L12294" s="88">
        <v>3775.7112592787435</v>
      </c>
      <c r="M12294" s="88">
        <v>3791.0200495668205</v>
      </c>
    </row>
    <row r="12295" spans="3:13" x14ac:dyDescent="0.2">
      <c r="C12295" s="88">
        <v>0.60985</v>
      </c>
      <c r="D12295" s="88">
        <v>17024.099059242435</v>
      </c>
      <c r="E12295" s="88">
        <v>184.59503807013789</v>
      </c>
      <c r="F12295" s="88">
        <v>543.43068155859237</v>
      </c>
      <c r="G12295" s="88">
        <v>808.04815954653031</v>
      </c>
      <c r="H12295" s="88">
        <v>1052.4148664134273</v>
      </c>
      <c r="I12295" s="88">
        <v>1446.1295808716804</v>
      </c>
      <c r="J12295" s="88">
        <v>2105.7733187630056</v>
      </c>
      <c r="K12295" s="88">
        <v>3516.0742714129583</v>
      </c>
      <c r="L12295" s="88">
        <v>3775.7156444307529</v>
      </c>
      <c r="M12295" s="88">
        <v>3791.0211970138835</v>
      </c>
    </row>
    <row r="12296" spans="3:13" x14ac:dyDescent="0.2">
      <c r="C12296" s="88">
        <v>0.6099</v>
      </c>
      <c r="D12296" s="88">
        <v>17024.670931814791</v>
      </c>
      <c r="E12296" s="88">
        <v>184.59666109436057</v>
      </c>
      <c r="F12296" s="88">
        <v>543.43612701687471</v>
      </c>
      <c r="G12296" s="88">
        <v>808.06139745932023</v>
      </c>
      <c r="H12296" s="88">
        <v>1052.4234039440335</v>
      </c>
      <c r="I12296" s="88">
        <v>1446.1444144324664</v>
      </c>
      <c r="J12296" s="88">
        <v>2105.7739354355704</v>
      </c>
      <c r="K12296" s="88">
        <v>3516.1565899072393</v>
      </c>
      <c r="L12296" s="88">
        <v>3775.7559624036903</v>
      </c>
      <c r="M12296" s="88">
        <v>3791.0340070396674</v>
      </c>
    </row>
    <row r="12297" spans="3:13" x14ac:dyDescent="0.2">
      <c r="C12297" s="88">
        <v>0.60994999999999999</v>
      </c>
      <c r="D12297" s="88">
        <v>17024.693560311556</v>
      </c>
      <c r="E12297" s="88">
        <v>184.59774367071714</v>
      </c>
      <c r="F12297" s="88">
        <v>543.44200884033717</v>
      </c>
      <c r="G12297" s="88">
        <v>808.08247081204763</v>
      </c>
      <c r="H12297" s="88">
        <v>1052.4360904022747</v>
      </c>
      <c r="I12297" s="88">
        <v>1446.1466945794314</v>
      </c>
      <c r="J12297" s="88">
        <v>2105.7777559477991</v>
      </c>
      <c r="K12297" s="88">
        <v>3516.3137306974158</v>
      </c>
      <c r="L12297" s="88">
        <v>3775.8026844480805</v>
      </c>
      <c r="M12297" s="88">
        <v>3791.0913539007884</v>
      </c>
    </row>
    <row r="12298" spans="3:13" x14ac:dyDescent="0.2">
      <c r="C12298" s="88">
        <v>0.61</v>
      </c>
      <c r="D12298" s="88">
        <v>17024.804807165663</v>
      </c>
      <c r="E12298" s="88">
        <v>184.59853866469803</v>
      </c>
      <c r="F12298" s="88">
        <v>543.45733922805084</v>
      </c>
      <c r="G12298" s="88">
        <v>808.08785676496564</v>
      </c>
      <c r="H12298" s="88">
        <v>1052.4555460944371</v>
      </c>
      <c r="I12298" s="88">
        <v>1446.1545419731306</v>
      </c>
      <c r="J12298" s="88">
        <v>2105.8432089384928</v>
      </c>
      <c r="K12298" s="88">
        <v>3516.3603470296421</v>
      </c>
      <c r="L12298" s="88">
        <v>3775.8458612746408</v>
      </c>
      <c r="M12298" s="88">
        <v>3791.1070103418383</v>
      </c>
    </row>
    <row r="12299" spans="3:13" x14ac:dyDescent="0.2">
      <c r="C12299" s="88">
        <v>0.61004999999999998</v>
      </c>
      <c r="D12299" s="88">
        <v>17024.8117723785</v>
      </c>
      <c r="E12299" s="88">
        <v>184.60320873307592</v>
      </c>
      <c r="F12299" s="88">
        <v>543.46235634851655</v>
      </c>
      <c r="G12299" s="88">
        <v>808.11685998693292</v>
      </c>
      <c r="H12299" s="88">
        <v>1052.461157033048</v>
      </c>
      <c r="I12299" s="88">
        <v>1446.204645025151</v>
      </c>
      <c r="J12299" s="88">
        <v>2105.8531202375198</v>
      </c>
      <c r="K12299" s="88">
        <v>3516.380724711365</v>
      </c>
      <c r="L12299" s="88">
        <v>3775.8546164788731</v>
      </c>
      <c r="M12299" s="88">
        <v>3791.1703772668779</v>
      </c>
    </row>
    <row r="12300" spans="3:13" x14ac:dyDescent="0.2">
      <c r="C12300" s="88">
        <v>0.61009999999999998</v>
      </c>
      <c r="D12300" s="88">
        <v>17024.873759055095</v>
      </c>
      <c r="E12300" s="88">
        <v>184.61164720625675</v>
      </c>
      <c r="F12300" s="88">
        <v>543.46566201319729</v>
      </c>
      <c r="G12300" s="88">
        <v>808.11848287555949</v>
      </c>
      <c r="H12300" s="88">
        <v>1052.463874850082</v>
      </c>
      <c r="I12300" s="88">
        <v>1446.2063622306296</v>
      </c>
      <c r="J12300" s="88">
        <v>2105.8539226526718</v>
      </c>
      <c r="K12300" s="88">
        <v>3516.388760278483</v>
      </c>
      <c r="L12300" s="88">
        <v>3775.9587536581821</v>
      </c>
      <c r="M12300" s="88">
        <v>3791.1763487767366</v>
      </c>
    </row>
    <row r="12301" spans="3:13" x14ac:dyDescent="0.2">
      <c r="C12301" s="88">
        <v>0.61014999999999997</v>
      </c>
      <c r="D12301" s="88">
        <v>17024.886532917095</v>
      </c>
      <c r="E12301" s="88">
        <v>184.62768907945883</v>
      </c>
      <c r="F12301" s="88">
        <v>543.47368797098761</v>
      </c>
      <c r="G12301" s="88">
        <v>808.12781517515214</v>
      </c>
      <c r="H12301" s="88">
        <v>1052.4823235906965</v>
      </c>
      <c r="I12301" s="88">
        <v>1446.2515081506726</v>
      </c>
      <c r="J12301" s="88">
        <v>2105.8581219154062</v>
      </c>
      <c r="K12301" s="88">
        <v>3516.4053868582682</v>
      </c>
      <c r="L12301" s="88">
        <v>3776.015927092415</v>
      </c>
      <c r="M12301" s="88">
        <v>3791.2219000129044</v>
      </c>
    </row>
    <row r="12302" spans="3:13" x14ac:dyDescent="0.2">
      <c r="C12302" s="88">
        <v>0.61019999999999996</v>
      </c>
      <c r="D12302" s="88">
        <v>17025.005877217489</v>
      </c>
      <c r="E12302" s="88">
        <v>184.63066742085812</v>
      </c>
      <c r="F12302" s="88">
        <v>543.48007277678698</v>
      </c>
      <c r="G12302" s="88">
        <v>808.14129328523586</v>
      </c>
      <c r="H12302" s="88">
        <v>1052.5139427990739</v>
      </c>
      <c r="I12302" s="88">
        <v>1446.2614008631076</v>
      </c>
      <c r="J12302" s="88">
        <v>2105.8648961324857</v>
      </c>
      <c r="K12302" s="88">
        <v>3516.4216365525858</v>
      </c>
      <c r="L12302" s="88">
        <v>3776.1247941849419</v>
      </c>
      <c r="M12302" s="88">
        <v>3791.2445788066561</v>
      </c>
    </row>
    <row r="12303" spans="3:13" x14ac:dyDescent="0.2">
      <c r="C12303" s="88">
        <v>0.61024999999999996</v>
      </c>
      <c r="D12303" s="88">
        <v>17025.047603808154</v>
      </c>
      <c r="E12303" s="88">
        <v>184.63137755436128</v>
      </c>
      <c r="F12303" s="88">
        <v>543.51099284488009</v>
      </c>
      <c r="G12303" s="88">
        <v>808.14788293873517</v>
      </c>
      <c r="H12303" s="88">
        <v>1052.5529137330441</v>
      </c>
      <c r="I12303" s="88">
        <v>1446.3083225800015</v>
      </c>
      <c r="J12303" s="88">
        <v>2105.8707932055163</v>
      </c>
      <c r="K12303" s="88">
        <v>3516.4307570082797</v>
      </c>
      <c r="L12303" s="88">
        <v>3776.276644109128</v>
      </c>
      <c r="M12303" s="88">
        <v>3791.2845796174884</v>
      </c>
    </row>
    <row r="12304" spans="3:13" x14ac:dyDescent="0.2">
      <c r="C12304" s="88">
        <v>0.61029999999999995</v>
      </c>
      <c r="D12304" s="88">
        <v>17025.364924901856</v>
      </c>
      <c r="E12304" s="88">
        <v>184.63200325555863</v>
      </c>
      <c r="F12304" s="88">
        <v>543.51321236977219</v>
      </c>
      <c r="G12304" s="88">
        <v>808.1716867688333</v>
      </c>
      <c r="H12304" s="88">
        <v>1052.5542942701109</v>
      </c>
      <c r="I12304" s="88">
        <v>1446.3406797150656</v>
      </c>
      <c r="J12304" s="88">
        <v>2105.8888704589135</v>
      </c>
      <c r="K12304" s="88">
        <v>3516.4399439521558</v>
      </c>
      <c r="L12304" s="88">
        <v>3776.3696338509094</v>
      </c>
      <c r="M12304" s="88">
        <v>3791.3212572264915</v>
      </c>
    </row>
    <row r="12305" spans="3:13" x14ac:dyDescent="0.2">
      <c r="C12305" s="88">
        <v>0.61034999999999995</v>
      </c>
      <c r="D12305" s="88">
        <v>17025.713481749652</v>
      </c>
      <c r="E12305" s="88">
        <v>184.64430115338746</v>
      </c>
      <c r="F12305" s="88">
        <v>543.51706841446685</v>
      </c>
      <c r="G12305" s="88">
        <v>808.17398205330574</v>
      </c>
      <c r="H12305" s="88">
        <v>1052.5579191540987</v>
      </c>
      <c r="I12305" s="88">
        <v>1446.357459096509</v>
      </c>
      <c r="J12305" s="88">
        <v>2105.964385051208</v>
      </c>
      <c r="K12305" s="88">
        <v>3516.5166392949473</v>
      </c>
      <c r="L12305" s="88">
        <v>3776.38365821557</v>
      </c>
      <c r="M12305" s="88">
        <v>3791.3288150412259</v>
      </c>
    </row>
    <row r="12306" spans="3:13" x14ac:dyDescent="0.2">
      <c r="C12306" s="88">
        <v>0.61040000000000005</v>
      </c>
      <c r="D12306" s="88">
        <v>17025.784302966349</v>
      </c>
      <c r="E12306" s="88">
        <v>184.68523502662811</v>
      </c>
      <c r="F12306" s="88">
        <v>543.52668063407691</v>
      </c>
      <c r="G12306" s="88">
        <v>808.1763310134038</v>
      </c>
      <c r="H12306" s="88">
        <v>1052.5618882140143</v>
      </c>
      <c r="I12306" s="88">
        <v>1446.3636586625075</v>
      </c>
      <c r="J12306" s="88">
        <v>2106.0788312717923</v>
      </c>
      <c r="K12306" s="88">
        <v>3516.5194486776136</v>
      </c>
      <c r="L12306" s="88">
        <v>3776.6398626308483</v>
      </c>
      <c r="M12306" s="88">
        <v>3791.3349590468742</v>
      </c>
    </row>
    <row r="12307" spans="3:13" x14ac:dyDescent="0.2">
      <c r="C12307" s="88">
        <v>0.61045000000000005</v>
      </c>
      <c r="D12307" s="88">
        <v>17025.958401070595</v>
      </c>
      <c r="E12307" s="88">
        <v>184.68523502662811</v>
      </c>
      <c r="F12307" s="88">
        <v>543.52735923551245</v>
      </c>
      <c r="G12307" s="88">
        <v>808.18429238286035</v>
      </c>
      <c r="H12307" s="88">
        <v>1052.5685714918754</v>
      </c>
      <c r="I12307" s="88">
        <v>1446.3715091896465</v>
      </c>
      <c r="J12307" s="88">
        <v>2106.0875748745534</v>
      </c>
      <c r="K12307" s="88">
        <v>3516.5415283610419</v>
      </c>
      <c r="L12307" s="88">
        <v>3776.6510334191807</v>
      </c>
      <c r="M12307" s="88">
        <v>3791.3449509552465</v>
      </c>
    </row>
    <row r="12308" spans="3:13" x14ac:dyDescent="0.2">
      <c r="C12308" s="88">
        <v>0.61050000000000004</v>
      </c>
      <c r="D12308" s="88">
        <v>17026.022849525441</v>
      </c>
      <c r="E12308" s="88">
        <v>184.68881054790836</v>
      </c>
      <c r="F12308" s="88">
        <v>543.53579925578879</v>
      </c>
      <c r="G12308" s="88">
        <v>808.20933709510427</v>
      </c>
      <c r="H12308" s="88">
        <v>1052.5865177535397</v>
      </c>
      <c r="I12308" s="88">
        <v>1446.4134649052844</v>
      </c>
      <c r="J12308" s="88">
        <v>2106.0960811654236</v>
      </c>
      <c r="K12308" s="88">
        <v>3516.5520457295247</v>
      </c>
      <c r="L12308" s="88">
        <v>3776.7239617574842</v>
      </c>
      <c r="M12308" s="88">
        <v>3791.346584161286</v>
      </c>
    </row>
    <row r="12309" spans="3:13" x14ac:dyDescent="0.2">
      <c r="C12309" s="88">
        <v>0.61055000000000004</v>
      </c>
      <c r="D12309" s="88">
        <v>17026.126612706285</v>
      </c>
      <c r="E12309" s="88">
        <v>184.69338575339043</v>
      </c>
      <c r="F12309" s="88">
        <v>543.53685278649846</v>
      </c>
      <c r="G12309" s="88">
        <v>808.23997463774595</v>
      </c>
      <c r="H12309" s="88">
        <v>1052.5962536481766</v>
      </c>
      <c r="I12309" s="88">
        <v>1446.4308328164425</v>
      </c>
      <c r="J12309" s="88">
        <v>2106.1734615628266</v>
      </c>
      <c r="K12309" s="88">
        <v>3516.5936295781703</v>
      </c>
      <c r="L12309" s="88">
        <v>3777.0071754260325</v>
      </c>
      <c r="M12309" s="88">
        <v>3791.3522576273026</v>
      </c>
    </row>
    <row r="12310" spans="3:13" x14ac:dyDescent="0.2">
      <c r="C12310" s="88">
        <v>0.61060000000000003</v>
      </c>
      <c r="D12310" s="88">
        <v>17026.772346482412</v>
      </c>
      <c r="E12310" s="88">
        <v>184.74266935309697</v>
      </c>
      <c r="F12310" s="88">
        <v>543.53971740061024</v>
      </c>
      <c r="G12310" s="88">
        <v>808.25088642114179</v>
      </c>
      <c r="H12310" s="88">
        <v>1052.6094344932644</v>
      </c>
      <c r="I12310" s="88">
        <v>1446.4381188814145</v>
      </c>
      <c r="J12310" s="88">
        <v>2106.3441073711433</v>
      </c>
      <c r="K12310" s="88">
        <v>3516.6185843467579</v>
      </c>
      <c r="L12310" s="88">
        <v>3777.3168988187617</v>
      </c>
      <c r="M12310" s="88">
        <v>3791.3738190836666</v>
      </c>
    </row>
    <row r="12311" spans="3:13" x14ac:dyDescent="0.2">
      <c r="C12311" s="88">
        <v>0.61065000000000003</v>
      </c>
      <c r="D12311" s="88">
        <v>17027.041848970839</v>
      </c>
      <c r="E12311" s="88">
        <v>184.7427293777364</v>
      </c>
      <c r="F12311" s="88">
        <v>543.53973406930709</v>
      </c>
      <c r="G12311" s="88">
        <v>808.26993846090454</v>
      </c>
      <c r="H12311" s="88">
        <v>1052.6106369288609</v>
      </c>
      <c r="I12311" s="88">
        <v>1446.4456093517483</v>
      </c>
      <c r="J12311" s="88">
        <v>2106.5460092925564</v>
      </c>
      <c r="K12311" s="88">
        <v>3516.6537089245362</v>
      </c>
      <c r="L12311" s="88">
        <v>3777.3277424228463</v>
      </c>
      <c r="M12311" s="88">
        <v>3791.3921311469312</v>
      </c>
    </row>
    <row r="12312" spans="3:13" x14ac:dyDescent="0.2">
      <c r="C12312" s="88">
        <v>0.61070000000000002</v>
      </c>
      <c r="D12312" s="88">
        <v>17027.053718080802</v>
      </c>
      <c r="E12312" s="88">
        <v>184.74315258207207</v>
      </c>
      <c r="F12312" s="88">
        <v>543.5522772807567</v>
      </c>
      <c r="G12312" s="88">
        <v>808.2765485748464</v>
      </c>
      <c r="H12312" s="88">
        <v>1052.6197871562376</v>
      </c>
      <c r="I12312" s="88">
        <v>1446.4514110387136</v>
      </c>
      <c r="J12312" s="88">
        <v>2106.6327648343631</v>
      </c>
      <c r="K12312" s="88">
        <v>3516.7120951432917</v>
      </c>
      <c r="L12312" s="88">
        <v>3777.3374891993194</v>
      </c>
      <c r="M12312" s="88">
        <v>3791.4214618001947</v>
      </c>
    </row>
    <row r="12313" spans="3:13" x14ac:dyDescent="0.2">
      <c r="C12313" s="88">
        <v>0.61075000000000002</v>
      </c>
      <c r="D12313" s="88">
        <v>17027.46257273716</v>
      </c>
      <c r="E12313" s="88">
        <v>184.75036500968145</v>
      </c>
      <c r="F12313" s="88">
        <v>543.55297347460191</v>
      </c>
      <c r="G12313" s="88">
        <v>808.29923797675838</v>
      </c>
      <c r="H12313" s="88">
        <v>1052.6346540930622</v>
      </c>
      <c r="I12313" s="88">
        <v>1446.4830834617892</v>
      </c>
      <c r="J12313" s="88">
        <v>2106.6500747308778</v>
      </c>
      <c r="K12313" s="88">
        <v>3516.7239839436816</v>
      </c>
      <c r="L12313" s="88">
        <v>3777.4222281745951</v>
      </c>
      <c r="M12313" s="88">
        <v>3791.4298467756375</v>
      </c>
    </row>
    <row r="12314" spans="3:13" x14ac:dyDescent="0.2">
      <c r="C12314" s="88">
        <v>0.61080000000000001</v>
      </c>
      <c r="D12314" s="88">
        <v>17027.543849847869</v>
      </c>
      <c r="E12314" s="88">
        <v>184.75375176418402</v>
      </c>
      <c r="F12314" s="88">
        <v>543.55489305827359</v>
      </c>
      <c r="G12314" s="88">
        <v>808.31136772522814</v>
      </c>
      <c r="H12314" s="88">
        <v>1052.6382691302015</v>
      </c>
      <c r="I12314" s="88">
        <v>1446.5004581031258</v>
      </c>
      <c r="J12314" s="88">
        <v>2106.670843520471</v>
      </c>
      <c r="K12314" s="88">
        <v>3516.7662671141179</v>
      </c>
      <c r="L12314" s="88">
        <v>3777.4598651456972</v>
      </c>
      <c r="M12314" s="88">
        <v>3791.4561292176427</v>
      </c>
    </row>
    <row r="12315" spans="3:13" x14ac:dyDescent="0.2">
      <c r="C12315" s="88">
        <v>0.61085</v>
      </c>
      <c r="D12315" s="88">
        <v>17027.693800347377</v>
      </c>
      <c r="E12315" s="88">
        <v>184.75913164682697</v>
      </c>
      <c r="F12315" s="88">
        <v>543.55891863154466</v>
      </c>
      <c r="G12315" s="88">
        <v>808.35426317809925</v>
      </c>
      <c r="H12315" s="88">
        <v>1052.6572450196718</v>
      </c>
      <c r="I12315" s="88">
        <v>1446.5020921161858</v>
      </c>
      <c r="J12315" s="88">
        <v>2106.6847170303822</v>
      </c>
      <c r="K12315" s="88">
        <v>3516.7838803109998</v>
      </c>
      <c r="L12315" s="88">
        <v>3777.5668132585511</v>
      </c>
      <c r="M12315" s="88">
        <v>3791.4735330111007</v>
      </c>
    </row>
    <row r="12316" spans="3:13" x14ac:dyDescent="0.2">
      <c r="C12316" s="88">
        <v>0.6109</v>
      </c>
      <c r="D12316" s="88">
        <v>17027.807037087085</v>
      </c>
      <c r="E12316" s="88">
        <v>184.76726791466899</v>
      </c>
      <c r="F12316" s="88">
        <v>543.56101711699148</v>
      </c>
      <c r="G12316" s="88">
        <v>808.38456541703272</v>
      </c>
      <c r="H12316" s="88">
        <v>1052.6711311999061</v>
      </c>
      <c r="I12316" s="88">
        <v>1446.5225397284962</v>
      </c>
      <c r="J12316" s="88">
        <v>2106.699752837897</v>
      </c>
      <c r="K12316" s="88">
        <v>3516.7905575310233</v>
      </c>
      <c r="L12316" s="88">
        <v>3777.7820454559105</v>
      </c>
      <c r="M12316" s="88">
        <v>3791.4786277512926</v>
      </c>
    </row>
    <row r="12317" spans="3:13" x14ac:dyDescent="0.2">
      <c r="C12317" s="88">
        <v>0.61094999999999999</v>
      </c>
      <c r="D12317" s="88">
        <v>17027.859623798715</v>
      </c>
      <c r="E12317" s="88">
        <v>184.77631591304271</v>
      </c>
      <c r="F12317" s="88">
        <v>543.56970329632213</v>
      </c>
      <c r="G12317" s="88">
        <v>808.40253480004185</v>
      </c>
      <c r="H12317" s="88">
        <v>1052.7087816968274</v>
      </c>
      <c r="I12317" s="88">
        <v>1446.5352686466435</v>
      </c>
      <c r="J12317" s="88">
        <v>2106.7015115546124</v>
      </c>
      <c r="K12317" s="88">
        <v>3516.8051137459752</v>
      </c>
      <c r="L12317" s="88">
        <v>3778.1663857779449</v>
      </c>
      <c r="M12317" s="88">
        <v>3791.4859109609852</v>
      </c>
    </row>
    <row r="12318" spans="3:13" x14ac:dyDescent="0.2">
      <c r="C12318" s="88">
        <v>0.61099999999999999</v>
      </c>
      <c r="D12318" s="88">
        <v>17028.415993531813</v>
      </c>
      <c r="E12318" s="88">
        <v>184.78944311310715</v>
      </c>
      <c r="F12318" s="88">
        <v>543.5783067948305</v>
      </c>
      <c r="G12318" s="88">
        <v>808.41200711860574</v>
      </c>
      <c r="H12318" s="88">
        <v>1052.7310040517759</v>
      </c>
      <c r="I12318" s="88">
        <v>1446.5447629668342</v>
      </c>
      <c r="J12318" s="88">
        <v>2106.7065306623053</v>
      </c>
      <c r="K12318" s="88">
        <v>3516.8152169099649</v>
      </c>
      <c r="L12318" s="88">
        <v>3778.1896394890346</v>
      </c>
      <c r="M12318" s="88">
        <v>3791.5173729169142</v>
      </c>
    </row>
    <row r="12319" spans="3:13" x14ac:dyDescent="0.2">
      <c r="C12319" s="88">
        <v>0.61104999999999998</v>
      </c>
      <c r="D12319" s="88">
        <v>17028.496746951794</v>
      </c>
      <c r="E12319" s="88">
        <v>184.79256489614272</v>
      </c>
      <c r="F12319" s="88">
        <v>543.59582286265277</v>
      </c>
      <c r="G12319" s="88">
        <v>808.43981340747223</v>
      </c>
      <c r="H12319" s="88">
        <v>1052.7584768400616</v>
      </c>
      <c r="I12319" s="88">
        <v>1446.5949327333801</v>
      </c>
      <c r="J12319" s="88">
        <v>2106.7356640762346</v>
      </c>
      <c r="K12319" s="88">
        <v>3516.8208067175115</v>
      </c>
      <c r="L12319" s="88">
        <v>3778.2369355570922</v>
      </c>
      <c r="M12319" s="88">
        <v>3791.5276860992749</v>
      </c>
    </row>
    <row r="12320" spans="3:13" x14ac:dyDescent="0.2">
      <c r="C12320" s="88">
        <v>0.61109999999999998</v>
      </c>
      <c r="D12320" s="88">
        <v>17028.852408216233</v>
      </c>
      <c r="E12320" s="88">
        <v>184.79764081620488</v>
      </c>
      <c r="F12320" s="88">
        <v>543.598362702533</v>
      </c>
      <c r="G12320" s="88">
        <v>808.45599418409165</v>
      </c>
      <c r="H12320" s="88">
        <v>1052.7618725288826</v>
      </c>
      <c r="I12320" s="88">
        <v>1446.6281209339022</v>
      </c>
      <c r="J12320" s="88">
        <v>2106.801144007472</v>
      </c>
      <c r="K12320" s="88">
        <v>3516.8662687336664</v>
      </c>
      <c r="L12320" s="88">
        <v>3778.3960551364344</v>
      </c>
      <c r="M12320" s="88">
        <v>3791.5374434324681</v>
      </c>
    </row>
    <row r="12321" spans="3:13" x14ac:dyDescent="0.2">
      <c r="C12321" s="88">
        <v>0.61114999999999997</v>
      </c>
      <c r="D12321" s="88">
        <v>17028.882513380522</v>
      </c>
      <c r="E12321" s="88">
        <v>184.80116877773889</v>
      </c>
      <c r="F12321" s="88">
        <v>543.60166431503239</v>
      </c>
      <c r="G12321" s="88">
        <v>808.45831139569373</v>
      </c>
      <c r="H12321" s="88">
        <v>1052.7750706958068</v>
      </c>
      <c r="I12321" s="88">
        <v>1446.6546242763725</v>
      </c>
      <c r="J12321" s="88">
        <v>2106.8205976677441</v>
      </c>
      <c r="K12321" s="88">
        <v>3516.8928671018521</v>
      </c>
      <c r="L12321" s="88">
        <v>3778.4571351859536</v>
      </c>
      <c r="M12321" s="88">
        <v>3791.5416373433004</v>
      </c>
    </row>
    <row r="12322" spans="3:13" x14ac:dyDescent="0.2">
      <c r="C12322" s="88">
        <v>0.61119999999999997</v>
      </c>
      <c r="D12322" s="88">
        <v>17029.093541099908</v>
      </c>
      <c r="E12322" s="88">
        <v>184.80116877773889</v>
      </c>
      <c r="F12322" s="88">
        <v>543.61575693930445</v>
      </c>
      <c r="G12322" s="88">
        <v>808.48310728135584</v>
      </c>
      <c r="H12322" s="88">
        <v>1052.7773009919938</v>
      </c>
      <c r="I12322" s="88">
        <v>1446.6809813975478</v>
      </c>
      <c r="J12322" s="88">
        <v>2106.8288731163498</v>
      </c>
      <c r="K12322" s="88">
        <v>3516.9463930103238</v>
      </c>
      <c r="L12322" s="88">
        <v>3778.5024060069741</v>
      </c>
      <c r="M12322" s="88">
        <v>3791.5767047585364</v>
      </c>
    </row>
    <row r="12323" spans="3:13" x14ac:dyDescent="0.2">
      <c r="C12323" s="88">
        <v>0.61124999999999996</v>
      </c>
      <c r="D12323" s="88">
        <v>17029.180146956987</v>
      </c>
      <c r="E12323" s="88">
        <v>184.81779646068935</v>
      </c>
      <c r="F12323" s="88">
        <v>543.61974933797956</v>
      </c>
      <c r="G12323" s="88">
        <v>808.48966192903481</v>
      </c>
      <c r="H12323" s="88">
        <v>1052.7902755356895</v>
      </c>
      <c r="I12323" s="88">
        <v>1446.7626685159589</v>
      </c>
      <c r="J12323" s="88">
        <v>2106.8308188633246</v>
      </c>
      <c r="K12323" s="88">
        <v>3517.0787803998569</v>
      </c>
      <c r="L12323" s="88">
        <v>3778.58825343541</v>
      </c>
      <c r="M12323" s="88">
        <v>3791.5859257166221</v>
      </c>
    </row>
    <row r="12324" spans="3:13" x14ac:dyDescent="0.2">
      <c r="C12324" s="88">
        <v>0.61129999999999995</v>
      </c>
      <c r="D12324" s="88">
        <v>17029.371613363459</v>
      </c>
      <c r="E12324" s="88">
        <v>184.81852964859354</v>
      </c>
      <c r="F12324" s="88">
        <v>543.63589220579661</v>
      </c>
      <c r="G12324" s="88">
        <v>808.51055419489012</v>
      </c>
      <c r="H12324" s="88">
        <v>1052.7903477468162</v>
      </c>
      <c r="I12324" s="88">
        <v>1446.8777456959451</v>
      </c>
      <c r="J12324" s="88">
        <v>2106.8470961020985</v>
      </c>
      <c r="K12324" s="88">
        <v>3517.0836601721071</v>
      </c>
      <c r="L12324" s="88">
        <v>3778.6840595799099</v>
      </c>
      <c r="M12324" s="88">
        <v>3791.6068133293143</v>
      </c>
    </row>
    <row r="12325" spans="3:13" x14ac:dyDescent="0.2">
      <c r="C12325" s="88">
        <v>0.61134999999999995</v>
      </c>
      <c r="D12325" s="88">
        <v>17029.450826954966</v>
      </c>
      <c r="E12325" s="88">
        <v>184.82178667187145</v>
      </c>
      <c r="F12325" s="88">
        <v>543.65042732301481</v>
      </c>
      <c r="G12325" s="88">
        <v>808.52840974096398</v>
      </c>
      <c r="H12325" s="88">
        <v>1052.818497737012</v>
      </c>
      <c r="I12325" s="88">
        <v>1446.880006658509</v>
      </c>
      <c r="J12325" s="88">
        <v>2106.8586684397665</v>
      </c>
      <c r="K12325" s="88">
        <v>3517.0871825285935</v>
      </c>
      <c r="L12325" s="88">
        <v>3778.7831318625776</v>
      </c>
      <c r="M12325" s="88">
        <v>3791.6109502827685</v>
      </c>
    </row>
    <row r="12326" spans="3:13" x14ac:dyDescent="0.2">
      <c r="C12326" s="88">
        <v>0.61140000000000005</v>
      </c>
      <c r="D12326" s="88">
        <v>17029.468444921895</v>
      </c>
      <c r="E12326" s="88">
        <v>184.83459296160436</v>
      </c>
      <c r="F12326" s="88">
        <v>543.65065757498269</v>
      </c>
      <c r="G12326" s="88">
        <v>808.52942186290056</v>
      </c>
      <c r="H12326" s="88">
        <v>1052.8368149066828</v>
      </c>
      <c r="I12326" s="88">
        <v>1446.8805495611782</v>
      </c>
      <c r="J12326" s="88">
        <v>2106.980849302563</v>
      </c>
      <c r="K12326" s="88">
        <v>3517.0967284337576</v>
      </c>
      <c r="L12326" s="88">
        <v>3778.819133451279</v>
      </c>
      <c r="M12326" s="88">
        <v>3791.6336826506476</v>
      </c>
    </row>
    <row r="12327" spans="3:13" x14ac:dyDescent="0.2">
      <c r="C12327" s="88">
        <v>0.61145000000000005</v>
      </c>
      <c r="D12327" s="88">
        <v>17029.829626788556</v>
      </c>
      <c r="E12327" s="88">
        <v>184.85138387599272</v>
      </c>
      <c r="F12327" s="88">
        <v>543.67569691988092</v>
      </c>
      <c r="G12327" s="88">
        <v>808.54002071266177</v>
      </c>
      <c r="H12327" s="88">
        <v>1052.8369728832186</v>
      </c>
      <c r="I12327" s="88">
        <v>1446.8965711130622</v>
      </c>
      <c r="J12327" s="88">
        <v>2106.9959917363872</v>
      </c>
      <c r="K12327" s="88">
        <v>3517.142045278747</v>
      </c>
      <c r="L12327" s="88">
        <v>3778.8789304209108</v>
      </c>
      <c r="M12327" s="88">
        <v>3791.6582155323581</v>
      </c>
    </row>
    <row r="12328" spans="3:13" x14ac:dyDescent="0.2">
      <c r="C12328" s="88">
        <v>0.61150000000000004</v>
      </c>
      <c r="D12328" s="88">
        <v>17030.177956392021</v>
      </c>
      <c r="E12328" s="88">
        <v>184.85461309325547</v>
      </c>
      <c r="F12328" s="88">
        <v>543.68400623994648</v>
      </c>
      <c r="G12328" s="88">
        <v>808.56731461255958</v>
      </c>
      <c r="H12328" s="88">
        <v>1052.8560146072432</v>
      </c>
      <c r="I12328" s="88">
        <v>1446.9008956989965</v>
      </c>
      <c r="J12328" s="88">
        <v>2107.0182463872397</v>
      </c>
      <c r="K12328" s="88">
        <v>3517.1688464794011</v>
      </c>
      <c r="L12328" s="88">
        <v>3778.9081786631727</v>
      </c>
      <c r="M12328" s="88">
        <v>3791.6607806486372</v>
      </c>
    </row>
    <row r="12329" spans="3:13" x14ac:dyDescent="0.2">
      <c r="C12329" s="88">
        <v>0.61155000000000004</v>
      </c>
      <c r="D12329" s="88">
        <v>17030.506535520406</v>
      </c>
      <c r="E12329" s="88">
        <v>184.89122050054084</v>
      </c>
      <c r="F12329" s="88">
        <v>543.68899198359031</v>
      </c>
      <c r="G12329" s="88">
        <v>808.56926474692636</v>
      </c>
      <c r="H12329" s="88">
        <v>1052.8791024181746</v>
      </c>
      <c r="I12329" s="88">
        <v>1447.0872897158329</v>
      </c>
      <c r="J12329" s="88">
        <v>2107.1002130580141</v>
      </c>
      <c r="K12329" s="88">
        <v>3517.1888693048659</v>
      </c>
      <c r="L12329" s="88">
        <v>3778.999944681811</v>
      </c>
      <c r="M12329" s="88">
        <v>3791.6976704883023</v>
      </c>
    </row>
    <row r="12330" spans="3:13" x14ac:dyDescent="0.2">
      <c r="C12330" s="88">
        <v>0.61160000000000003</v>
      </c>
      <c r="D12330" s="88">
        <v>17030.585831406785</v>
      </c>
      <c r="E12330" s="88">
        <v>184.89293158119108</v>
      </c>
      <c r="F12330" s="88">
        <v>543.69237164813467</v>
      </c>
      <c r="G12330" s="88">
        <v>808.57668273919035</v>
      </c>
      <c r="H12330" s="88">
        <v>1052.8878979708479</v>
      </c>
      <c r="I12330" s="88">
        <v>1447.1250773620677</v>
      </c>
      <c r="J12330" s="88">
        <v>2107.1780144014374</v>
      </c>
      <c r="K12330" s="88">
        <v>3517.2052427883164</v>
      </c>
      <c r="L12330" s="88">
        <v>3779.0841710425102</v>
      </c>
      <c r="M12330" s="88">
        <v>3791.7078696970698</v>
      </c>
    </row>
    <row r="12331" spans="3:13" x14ac:dyDescent="0.2">
      <c r="C12331" s="88">
        <v>0.61165000000000003</v>
      </c>
      <c r="D12331" s="88">
        <v>17030.664813187359</v>
      </c>
      <c r="E12331" s="88">
        <v>184.93428295484682</v>
      </c>
      <c r="F12331" s="88">
        <v>543.69496481153601</v>
      </c>
      <c r="G12331" s="88">
        <v>808.60690450908487</v>
      </c>
      <c r="H12331" s="88">
        <v>1052.9190458844582</v>
      </c>
      <c r="I12331" s="88">
        <v>1447.1313236862811</v>
      </c>
      <c r="J12331" s="88">
        <v>2107.1819669250012</v>
      </c>
      <c r="K12331" s="88">
        <v>3517.2333219812972</v>
      </c>
      <c r="L12331" s="88">
        <v>3779.1572379280515</v>
      </c>
      <c r="M12331" s="88">
        <v>3791.7170144699312</v>
      </c>
    </row>
    <row r="12332" spans="3:13" x14ac:dyDescent="0.2">
      <c r="C12332" s="88">
        <v>0.61170000000000002</v>
      </c>
      <c r="D12332" s="88">
        <v>17031.02550926691</v>
      </c>
      <c r="E12332" s="88">
        <v>184.95731565931874</v>
      </c>
      <c r="F12332" s="88">
        <v>543.69863425185304</v>
      </c>
      <c r="G12332" s="88">
        <v>808.62473011566817</v>
      </c>
      <c r="H12332" s="88">
        <v>1052.939953562508</v>
      </c>
      <c r="I12332" s="88">
        <v>1447.1436151926364</v>
      </c>
      <c r="J12332" s="88">
        <v>2107.2108137409778</v>
      </c>
      <c r="K12332" s="88">
        <v>3517.2417595977186</v>
      </c>
      <c r="L12332" s="88">
        <v>3779.1784664625943</v>
      </c>
      <c r="M12332" s="88">
        <v>3791.736242958646</v>
      </c>
    </row>
    <row r="12333" spans="3:13" x14ac:dyDescent="0.2">
      <c r="C12333" s="88">
        <v>0.61175000000000002</v>
      </c>
      <c r="D12333" s="88">
        <v>17031.653552932352</v>
      </c>
      <c r="E12333" s="88">
        <v>184.95858586058876</v>
      </c>
      <c r="F12333" s="88">
        <v>543.70395639231401</v>
      </c>
      <c r="G12333" s="88">
        <v>808.65402780480417</v>
      </c>
      <c r="H12333" s="88">
        <v>1052.9745766190554</v>
      </c>
      <c r="I12333" s="88">
        <v>1447.1692584480124</v>
      </c>
      <c r="J12333" s="88">
        <v>2107.2650316899503</v>
      </c>
      <c r="K12333" s="88">
        <v>3517.2499852490673</v>
      </c>
      <c r="L12333" s="88">
        <v>3779.2269526992295</v>
      </c>
      <c r="M12333" s="88">
        <v>3791.7702600981079</v>
      </c>
    </row>
    <row r="12334" spans="3:13" x14ac:dyDescent="0.2">
      <c r="C12334" s="88">
        <v>0.61180000000000001</v>
      </c>
      <c r="D12334" s="88">
        <v>17031.822558963977</v>
      </c>
      <c r="E12334" s="88">
        <v>184.96107689042674</v>
      </c>
      <c r="F12334" s="88">
        <v>543.70655393988545</v>
      </c>
      <c r="G12334" s="88">
        <v>808.74642134074702</v>
      </c>
      <c r="H12334" s="88">
        <v>1052.9927660831572</v>
      </c>
      <c r="I12334" s="88">
        <v>1447.1946887004251</v>
      </c>
      <c r="J12334" s="88">
        <v>2107.2965658351063</v>
      </c>
      <c r="K12334" s="88">
        <v>3517.2780363028951</v>
      </c>
      <c r="L12334" s="88">
        <v>3779.2794405943105</v>
      </c>
      <c r="M12334" s="88">
        <v>3791.7743393327341</v>
      </c>
    </row>
    <row r="12335" spans="3:13" x14ac:dyDescent="0.2">
      <c r="C12335" s="88">
        <v>0.61185</v>
      </c>
      <c r="D12335" s="88">
        <v>17032.255099743634</v>
      </c>
      <c r="E12335" s="88">
        <v>184.98363342218636</v>
      </c>
      <c r="F12335" s="88">
        <v>543.71123050859887</v>
      </c>
      <c r="G12335" s="88">
        <v>808.75827605685026</v>
      </c>
      <c r="H12335" s="88">
        <v>1053.0051978436072</v>
      </c>
      <c r="I12335" s="88">
        <v>1447.2398258459671</v>
      </c>
      <c r="J12335" s="88">
        <v>2107.3410652714456</v>
      </c>
      <c r="K12335" s="88">
        <v>3517.295639880555</v>
      </c>
      <c r="L12335" s="88">
        <v>3779.5229991575488</v>
      </c>
      <c r="M12335" s="88">
        <v>3791.7795054858907</v>
      </c>
    </row>
    <row r="12336" spans="3:13" x14ac:dyDescent="0.2">
      <c r="C12336" s="88">
        <v>0.6119</v>
      </c>
      <c r="D12336" s="88">
        <v>17032.515815219471</v>
      </c>
      <c r="E12336" s="88">
        <v>184.99444963281894</v>
      </c>
      <c r="F12336" s="88">
        <v>543.71207722983536</v>
      </c>
      <c r="G12336" s="88">
        <v>808.7732612883101</v>
      </c>
      <c r="H12336" s="88">
        <v>1053.0500687680569</v>
      </c>
      <c r="I12336" s="88">
        <v>1447.2414820501026</v>
      </c>
      <c r="J12336" s="88">
        <v>2107.3694976461375</v>
      </c>
      <c r="K12336" s="88">
        <v>3517.5091601719546</v>
      </c>
      <c r="L12336" s="88">
        <v>3779.5618188430608</v>
      </c>
      <c r="M12336" s="88">
        <v>3791.7835417918855</v>
      </c>
    </row>
    <row r="12337" spans="3:13" x14ac:dyDescent="0.2">
      <c r="C12337" s="88">
        <v>0.61194999999999999</v>
      </c>
      <c r="D12337" s="88">
        <v>17032.52387379573</v>
      </c>
      <c r="E12337" s="88">
        <v>185.0044898690694</v>
      </c>
      <c r="F12337" s="88">
        <v>543.71831613984205</v>
      </c>
      <c r="G12337" s="88">
        <v>808.80054943015921</v>
      </c>
      <c r="H12337" s="88">
        <v>1053.0531754406156</v>
      </c>
      <c r="I12337" s="88">
        <v>1447.2462483658214</v>
      </c>
      <c r="J12337" s="88">
        <v>2107.3954106625019</v>
      </c>
      <c r="K12337" s="88">
        <v>3517.5531989115193</v>
      </c>
      <c r="L12337" s="88">
        <v>3779.5724843527919</v>
      </c>
      <c r="M12337" s="88">
        <v>3791.8189116811955</v>
      </c>
    </row>
    <row r="12338" spans="3:13" x14ac:dyDescent="0.2">
      <c r="C12338" s="88">
        <v>0.61199999999999999</v>
      </c>
      <c r="D12338" s="88">
        <v>17032.528405786768</v>
      </c>
      <c r="E12338" s="88">
        <v>185.01537813566119</v>
      </c>
      <c r="F12338" s="88">
        <v>543.72478691323204</v>
      </c>
      <c r="G12338" s="88">
        <v>808.82594110018499</v>
      </c>
      <c r="H12338" s="88">
        <v>1053.1018874102615</v>
      </c>
      <c r="I12338" s="88">
        <v>1447.2587596928615</v>
      </c>
      <c r="J12338" s="88">
        <v>2107.3978171175418</v>
      </c>
      <c r="K12338" s="88">
        <v>3517.5600128387332</v>
      </c>
      <c r="L12338" s="88">
        <v>3779.582147019365</v>
      </c>
      <c r="M12338" s="88">
        <v>3791.8290523201053</v>
      </c>
    </row>
    <row r="12339" spans="3:13" x14ac:dyDescent="0.2">
      <c r="C12339" s="88">
        <v>0.61204999999999998</v>
      </c>
      <c r="D12339" s="88">
        <v>17032.608515822201</v>
      </c>
      <c r="E12339" s="88">
        <v>185.03939159714719</v>
      </c>
      <c r="F12339" s="88">
        <v>543.72597561092653</v>
      </c>
      <c r="G12339" s="88">
        <v>808.84282199350537</v>
      </c>
      <c r="H12339" s="88">
        <v>1053.1071200721035</v>
      </c>
      <c r="I12339" s="88">
        <v>1447.3230571963159</v>
      </c>
      <c r="J12339" s="88">
        <v>2107.4380679065125</v>
      </c>
      <c r="K12339" s="88">
        <v>3517.5970872723342</v>
      </c>
      <c r="L12339" s="88">
        <v>3779.6447566347924</v>
      </c>
      <c r="M12339" s="88">
        <v>3791.8589496361378</v>
      </c>
    </row>
    <row r="12340" spans="3:13" x14ac:dyDescent="0.2">
      <c r="C12340" s="88">
        <v>0.61209999999999998</v>
      </c>
      <c r="D12340" s="88">
        <v>17032.873052521929</v>
      </c>
      <c r="E12340" s="88">
        <v>185.04953179877793</v>
      </c>
      <c r="F12340" s="88">
        <v>543.73325319237301</v>
      </c>
      <c r="G12340" s="88">
        <v>808.84389039816324</v>
      </c>
      <c r="H12340" s="88">
        <v>1053.1365545173771</v>
      </c>
      <c r="I12340" s="88">
        <v>1447.3254315015993</v>
      </c>
      <c r="J12340" s="88">
        <v>2107.4509506912323</v>
      </c>
      <c r="K12340" s="88">
        <v>3517.6488630423401</v>
      </c>
      <c r="L12340" s="88">
        <v>3779.7333313485501</v>
      </c>
      <c r="M12340" s="88">
        <v>3791.8998129083639</v>
      </c>
    </row>
    <row r="12341" spans="3:13" x14ac:dyDescent="0.2">
      <c r="C12341" s="88">
        <v>0.61214999999999997</v>
      </c>
      <c r="D12341" s="88">
        <v>17032.973491866498</v>
      </c>
      <c r="E12341" s="88">
        <v>185.07272259529418</v>
      </c>
      <c r="F12341" s="88">
        <v>543.74417605400322</v>
      </c>
      <c r="G12341" s="88">
        <v>808.84472207714225</v>
      </c>
      <c r="H12341" s="88">
        <v>1053.1561075894001</v>
      </c>
      <c r="I12341" s="88">
        <v>1447.3278751731868</v>
      </c>
      <c r="J12341" s="88">
        <v>2107.4862896456884</v>
      </c>
      <c r="K12341" s="88">
        <v>3517.6837216939343</v>
      </c>
      <c r="L12341" s="88">
        <v>3779.7783298268587</v>
      </c>
      <c r="M12341" s="88">
        <v>3791.910555649119</v>
      </c>
    </row>
    <row r="12342" spans="3:13" x14ac:dyDescent="0.2">
      <c r="C12342" s="88">
        <v>0.61219999999999997</v>
      </c>
      <c r="D12342" s="88">
        <v>17033.005506533795</v>
      </c>
      <c r="E12342" s="88">
        <v>185.07473806862799</v>
      </c>
      <c r="F12342" s="88">
        <v>543.75243094931193</v>
      </c>
      <c r="G12342" s="88">
        <v>808.85343770025702</v>
      </c>
      <c r="H12342" s="88">
        <v>1053.1592106512367</v>
      </c>
      <c r="I12342" s="88">
        <v>1447.3323105342015</v>
      </c>
      <c r="J12342" s="88">
        <v>2107.5059928126102</v>
      </c>
      <c r="K12342" s="88">
        <v>3517.7310859398285</v>
      </c>
      <c r="L12342" s="88">
        <v>3779.9632308991927</v>
      </c>
      <c r="M12342" s="88">
        <v>3791.9223709879566</v>
      </c>
    </row>
    <row r="12343" spans="3:13" x14ac:dyDescent="0.2">
      <c r="C12343" s="88">
        <v>0.61224999999999996</v>
      </c>
      <c r="D12343" s="88">
        <v>17033.507664763769</v>
      </c>
      <c r="E12343" s="88">
        <v>185.08268342122665</v>
      </c>
      <c r="F12343" s="88">
        <v>543.75471850697249</v>
      </c>
      <c r="G12343" s="88">
        <v>808.85733131913594</v>
      </c>
      <c r="H12343" s="88">
        <v>1053.1766010901574</v>
      </c>
      <c r="I12343" s="88">
        <v>1447.3706517862329</v>
      </c>
      <c r="J12343" s="88">
        <v>2107.5634211107463</v>
      </c>
      <c r="K12343" s="88">
        <v>3517.7963673496315</v>
      </c>
      <c r="L12343" s="88">
        <v>3780.0374854491661</v>
      </c>
      <c r="M12343" s="88">
        <v>3791.9363298095304</v>
      </c>
    </row>
    <row r="12344" spans="3:13" x14ac:dyDescent="0.2">
      <c r="C12344" s="88">
        <v>0.61229999999999996</v>
      </c>
      <c r="D12344" s="88">
        <v>17033.520568133947</v>
      </c>
      <c r="E12344" s="88">
        <v>185.09447162828565</v>
      </c>
      <c r="F12344" s="88">
        <v>543.7623517600714</v>
      </c>
      <c r="G12344" s="88">
        <v>808.86543308648152</v>
      </c>
      <c r="H12344" s="88">
        <v>1053.2238655344763</v>
      </c>
      <c r="I12344" s="88">
        <v>1447.3797034164927</v>
      </c>
      <c r="J12344" s="88">
        <v>2107.5675167496215</v>
      </c>
      <c r="K12344" s="88">
        <v>3517.8029072731479</v>
      </c>
      <c r="L12344" s="88">
        <v>3780.0394995884226</v>
      </c>
      <c r="M12344" s="88">
        <v>3791.9699476344667</v>
      </c>
    </row>
    <row r="12345" spans="3:13" x14ac:dyDescent="0.2">
      <c r="C12345" s="88">
        <v>0.61234999999999995</v>
      </c>
      <c r="D12345" s="88">
        <v>17033.534164795372</v>
      </c>
      <c r="E12345" s="88">
        <v>185.09447162828565</v>
      </c>
      <c r="F12345" s="88">
        <v>543.76354192593226</v>
      </c>
      <c r="G12345" s="88">
        <v>808.88490452660471</v>
      </c>
      <c r="H12345" s="88">
        <v>1053.2247579901168</v>
      </c>
      <c r="I12345" s="88">
        <v>1447.4080145384728</v>
      </c>
      <c r="J12345" s="88">
        <v>2107.6130640340784</v>
      </c>
      <c r="K12345" s="88">
        <v>3517.810056043646</v>
      </c>
      <c r="L12345" s="88">
        <v>3780.1279434844027</v>
      </c>
      <c r="M12345" s="88">
        <v>3791.9754700987237</v>
      </c>
    </row>
    <row r="12346" spans="3:13" x14ac:dyDescent="0.2">
      <c r="C12346" s="88">
        <v>0.61240000000000006</v>
      </c>
      <c r="D12346" s="88">
        <v>17033.564437886711</v>
      </c>
      <c r="E12346" s="88">
        <v>185.09578560410046</v>
      </c>
      <c r="F12346" s="88">
        <v>543.76788053421024</v>
      </c>
      <c r="G12346" s="88">
        <v>808.89110721056477</v>
      </c>
      <c r="H12346" s="88">
        <v>1053.2974944569528</v>
      </c>
      <c r="I12346" s="88">
        <v>1447.4163291478512</v>
      </c>
      <c r="J12346" s="88">
        <v>2107.6365456484573</v>
      </c>
      <c r="K12346" s="88">
        <v>3517.8255583449077</v>
      </c>
      <c r="L12346" s="88">
        <v>3780.2297314919306</v>
      </c>
      <c r="M12346" s="88">
        <v>3792.0062635678842</v>
      </c>
    </row>
    <row r="12347" spans="3:13" x14ac:dyDescent="0.2">
      <c r="C12347" s="88">
        <v>0.61245000000000005</v>
      </c>
      <c r="D12347" s="88">
        <v>17033.575220268714</v>
      </c>
      <c r="E12347" s="88">
        <v>185.09944878747683</v>
      </c>
      <c r="F12347" s="88">
        <v>543.77748285030066</v>
      </c>
      <c r="G12347" s="88">
        <v>808.93339093414306</v>
      </c>
      <c r="H12347" s="88">
        <v>1053.3509048689375</v>
      </c>
      <c r="I12347" s="88">
        <v>1447.422196141385</v>
      </c>
      <c r="J12347" s="88">
        <v>2107.7556492013587</v>
      </c>
      <c r="K12347" s="88">
        <v>3517.9082590648645</v>
      </c>
      <c r="L12347" s="88">
        <v>3780.2443782326832</v>
      </c>
      <c r="M12347" s="88">
        <v>3792.0451700719245</v>
      </c>
    </row>
    <row r="12348" spans="3:13" x14ac:dyDescent="0.2">
      <c r="C12348" s="88">
        <v>0.61250000000000004</v>
      </c>
      <c r="D12348" s="88">
        <v>17033.864688479465</v>
      </c>
      <c r="E12348" s="88">
        <v>185.10461637991739</v>
      </c>
      <c r="F12348" s="88">
        <v>543.77797083863152</v>
      </c>
      <c r="G12348" s="88">
        <v>808.94513093910246</v>
      </c>
      <c r="H12348" s="88">
        <v>1053.3691347500612</v>
      </c>
      <c r="I12348" s="88">
        <v>1447.4290372505288</v>
      </c>
      <c r="J12348" s="88">
        <v>2107.7778734848457</v>
      </c>
      <c r="K12348" s="88">
        <v>3517.9416273783895</v>
      </c>
      <c r="L12348" s="88">
        <v>3780.4631155175466</v>
      </c>
      <c r="M12348" s="88">
        <v>3792.0694491926452</v>
      </c>
    </row>
    <row r="12349" spans="3:13" x14ac:dyDescent="0.2">
      <c r="C12349" s="88">
        <v>0.61255000000000004</v>
      </c>
      <c r="D12349" s="88">
        <v>17034.086933045419</v>
      </c>
      <c r="E12349" s="88">
        <v>185.11359192705095</v>
      </c>
      <c r="F12349" s="88">
        <v>543.79250889848845</v>
      </c>
      <c r="G12349" s="88">
        <v>808.96767966800735</v>
      </c>
      <c r="H12349" s="88">
        <v>1053.3750541091872</v>
      </c>
      <c r="I12349" s="88">
        <v>1447.4319972454327</v>
      </c>
      <c r="J12349" s="88">
        <v>2107.8078061544998</v>
      </c>
      <c r="K12349" s="88">
        <v>3517.9600337288634</v>
      </c>
      <c r="L12349" s="88">
        <v>3780.6197355075938</v>
      </c>
      <c r="M12349" s="88">
        <v>3792.117409193283</v>
      </c>
    </row>
    <row r="12350" spans="3:13" x14ac:dyDescent="0.2">
      <c r="C12350" s="88">
        <v>0.61260000000000003</v>
      </c>
      <c r="D12350" s="88">
        <v>17034.185561442202</v>
      </c>
      <c r="E12350" s="88">
        <v>185.11544962527296</v>
      </c>
      <c r="F12350" s="88">
        <v>543.79290906496817</v>
      </c>
      <c r="G12350" s="88">
        <v>808.97900637102657</v>
      </c>
      <c r="H12350" s="88">
        <v>1053.4054924126608</v>
      </c>
      <c r="I12350" s="88">
        <v>1447.4617777898657</v>
      </c>
      <c r="J12350" s="88">
        <v>2107.8519235081399</v>
      </c>
      <c r="K12350" s="88">
        <v>3518.0952688382818</v>
      </c>
      <c r="L12350" s="88">
        <v>3780.7582186872432</v>
      </c>
      <c r="M12350" s="88">
        <v>3792.1271753373612</v>
      </c>
    </row>
    <row r="12351" spans="3:13" x14ac:dyDescent="0.2">
      <c r="C12351" s="88">
        <v>0.61265000000000003</v>
      </c>
      <c r="D12351" s="88">
        <v>17034.343081750474</v>
      </c>
      <c r="E12351" s="88">
        <v>185.13671175632226</v>
      </c>
      <c r="F12351" s="88">
        <v>543.82662394212139</v>
      </c>
      <c r="G12351" s="88">
        <v>809.00549705698131</v>
      </c>
      <c r="H12351" s="88">
        <v>1053.4055904707952</v>
      </c>
      <c r="I12351" s="88">
        <v>1447.4728669968754</v>
      </c>
      <c r="J12351" s="88">
        <v>2107.9867822123906</v>
      </c>
      <c r="K12351" s="88">
        <v>3518.1076434458259</v>
      </c>
      <c r="L12351" s="88">
        <v>3780.7642193219226</v>
      </c>
      <c r="M12351" s="88">
        <v>3792.1736222136119</v>
      </c>
    </row>
    <row r="12352" spans="3:13" x14ac:dyDescent="0.2">
      <c r="C12352" s="88">
        <v>0.61270000000000002</v>
      </c>
      <c r="D12352" s="88">
        <v>17034.399881584748</v>
      </c>
      <c r="E12352" s="88">
        <v>185.15637908094595</v>
      </c>
      <c r="F12352" s="88">
        <v>543.82956673077706</v>
      </c>
      <c r="G12352" s="88">
        <v>809.03012905163814</v>
      </c>
      <c r="H12352" s="88">
        <v>1053.4161928068461</v>
      </c>
      <c r="I12352" s="88">
        <v>1447.4764825417278</v>
      </c>
      <c r="J12352" s="88">
        <v>2107.9869207140996</v>
      </c>
      <c r="K12352" s="88">
        <v>3518.1185238125431</v>
      </c>
      <c r="L12352" s="88">
        <v>3780.9086984026967</v>
      </c>
      <c r="M12352" s="88">
        <v>3792.2163039953207</v>
      </c>
    </row>
    <row r="12353" spans="3:13" x14ac:dyDescent="0.2">
      <c r="C12353" s="88">
        <v>0.61275000000000002</v>
      </c>
      <c r="D12353" s="88">
        <v>17034.401523736025</v>
      </c>
      <c r="E12353" s="88">
        <v>185.15637908094595</v>
      </c>
      <c r="F12353" s="88">
        <v>543.83078515876105</v>
      </c>
      <c r="G12353" s="88">
        <v>809.04688149372942</v>
      </c>
      <c r="H12353" s="88">
        <v>1053.43680732147</v>
      </c>
      <c r="I12353" s="88">
        <v>1447.4882507852949</v>
      </c>
      <c r="J12353" s="88">
        <v>2108.0020952010041</v>
      </c>
      <c r="K12353" s="88">
        <v>3518.1270015795335</v>
      </c>
      <c r="L12353" s="88">
        <v>3780.9138805944849</v>
      </c>
      <c r="M12353" s="88">
        <v>3792.2211986272323</v>
      </c>
    </row>
    <row r="12354" spans="3:13" x14ac:dyDescent="0.2">
      <c r="C12354" s="88">
        <v>0.61280000000000001</v>
      </c>
      <c r="D12354" s="88">
        <v>17034.54341810098</v>
      </c>
      <c r="E12354" s="88">
        <v>185.16845153824761</v>
      </c>
      <c r="F12354" s="88">
        <v>543.8320622832216</v>
      </c>
      <c r="G12354" s="88">
        <v>809.05104391527129</v>
      </c>
      <c r="H12354" s="88">
        <v>1053.445516739388</v>
      </c>
      <c r="I12354" s="88">
        <v>1447.5327263483168</v>
      </c>
      <c r="J12354" s="88">
        <v>2108.1320604655943</v>
      </c>
      <c r="K12354" s="88">
        <v>3518.1328102809812</v>
      </c>
      <c r="L12354" s="88">
        <v>3781.2346968283127</v>
      </c>
      <c r="M12354" s="88">
        <v>3792.2221509977867</v>
      </c>
    </row>
    <row r="12355" spans="3:13" x14ac:dyDescent="0.2">
      <c r="C12355" s="88">
        <v>0.61285000000000001</v>
      </c>
      <c r="D12355" s="88">
        <v>17034.940302799387</v>
      </c>
      <c r="E12355" s="88">
        <v>185.20215672769245</v>
      </c>
      <c r="F12355" s="88">
        <v>543.83364952774946</v>
      </c>
      <c r="G12355" s="88">
        <v>809.0803199341799</v>
      </c>
      <c r="H12355" s="88">
        <v>1053.4537426842039</v>
      </c>
      <c r="I12355" s="88">
        <v>1447.5366184157615</v>
      </c>
      <c r="J12355" s="88">
        <v>2108.1364372519047</v>
      </c>
      <c r="K12355" s="88">
        <v>3518.2621345371726</v>
      </c>
      <c r="L12355" s="88">
        <v>3781.4437355755254</v>
      </c>
      <c r="M12355" s="88">
        <v>3792.2607700887443</v>
      </c>
    </row>
    <row r="12356" spans="3:13" x14ac:dyDescent="0.2">
      <c r="C12356" s="88">
        <v>0.6129</v>
      </c>
      <c r="D12356" s="88">
        <v>17035.01075741963</v>
      </c>
      <c r="E12356" s="88">
        <v>185.22463332894586</v>
      </c>
      <c r="F12356" s="88">
        <v>543.84653227075114</v>
      </c>
      <c r="G12356" s="88">
        <v>809.11165276301654</v>
      </c>
      <c r="H12356" s="88">
        <v>1053.4591328748129</v>
      </c>
      <c r="I12356" s="88">
        <v>1447.5523953502634</v>
      </c>
      <c r="J12356" s="88">
        <v>2108.1514564182448</v>
      </c>
      <c r="K12356" s="88">
        <v>3518.2642849562617</v>
      </c>
      <c r="L12356" s="88">
        <v>3781.4841298852489</v>
      </c>
      <c r="M12356" s="88">
        <v>3792.2754799686513</v>
      </c>
    </row>
    <row r="12357" spans="3:13" x14ac:dyDescent="0.2">
      <c r="C12357" s="88">
        <v>0.61294999999999999</v>
      </c>
      <c r="D12357" s="88">
        <v>17035.080289432208</v>
      </c>
      <c r="E12357" s="88">
        <v>185.22734659963407</v>
      </c>
      <c r="F12357" s="88">
        <v>543.86052980322211</v>
      </c>
      <c r="G12357" s="88">
        <v>809.1341344508478</v>
      </c>
      <c r="H12357" s="88">
        <v>1053.4861604226844</v>
      </c>
      <c r="I12357" s="88">
        <v>1447.5577670861157</v>
      </c>
      <c r="J12357" s="88">
        <v>2108.160104029078</v>
      </c>
      <c r="K12357" s="88">
        <v>3518.2705639643682</v>
      </c>
      <c r="L12357" s="88">
        <v>3781.5113462231047</v>
      </c>
      <c r="M12357" s="88">
        <v>3792.2821133719917</v>
      </c>
    </row>
    <row r="12358" spans="3:13" x14ac:dyDescent="0.2">
      <c r="C12358" s="88">
        <v>0.61299999999999999</v>
      </c>
      <c r="D12358" s="88">
        <v>17035.758312037127</v>
      </c>
      <c r="E12358" s="88">
        <v>185.22921130754457</v>
      </c>
      <c r="F12358" s="88">
        <v>543.86166008244845</v>
      </c>
      <c r="G12358" s="88">
        <v>809.19458862009151</v>
      </c>
      <c r="H12358" s="88">
        <v>1053.5183364405998</v>
      </c>
      <c r="I12358" s="88">
        <v>1447.564755658052</v>
      </c>
      <c r="J12358" s="88">
        <v>2108.2626314569366</v>
      </c>
      <c r="K12358" s="88">
        <v>3518.3013332758383</v>
      </c>
      <c r="L12358" s="88">
        <v>3781.5152942841778</v>
      </c>
      <c r="M12358" s="88">
        <v>3792.3120537216746</v>
      </c>
    </row>
    <row r="12359" spans="3:13" x14ac:dyDescent="0.2">
      <c r="C12359" s="88">
        <v>0.61304999999999998</v>
      </c>
      <c r="D12359" s="88">
        <v>17036.009199686196</v>
      </c>
      <c r="E12359" s="88">
        <v>185.24360673898536</v>
      </c>
      <c r="F12359" s="88">
        <v>543.86335588404972</v>
      </c>
      <c r="G12359" s="88">
        <v>809.21061856816368</v>
      </c>
      <c r="H12359" s="88">
        <v>1053.5623965578466</v>
      </c>
      <c r="I12359" s="88">
        <v>1447.5859601837278</v>
      </c>
      <c r="J12359" s="88">
        <v>2108.3415180186034</v>
      </c>
      <c r="K12359" s="88">
        <v>3518.3090880870677</v>
      </c>
      <c r="L12359" s="88">
        <v>3781.7772121336793</v>
      </c>
      <c r="M12359" s="88">
        <v>3792.336005938821</v>
      </c>
    </row>
    <row r="12360" spans="3:13" x14ac:dyDescent="0.2">
      <c r="C12360" s="88">
        <v>0.61309999999999998</v>
      </c>
      <c r="D12360" s="88">
        <v>17036.657750275157</v>
      </c>
      <c r="E12360" s="88">
        <v>185.24360673898536</v>
      </c>
      <c r="F12360" s="88">
        <v>543.86535498011608</v>
      </c>
      <c r="G12360" s="88">
        <v>809.21819193924011</v>
      </c>
      <c r="H12360" s="88">
        <v>1053.6002896196615</v>
      </c>
      <c r="I12360" s="88">
        <v>1447.5975912201934</v>
      </c>
      <c r="J12360" s="88">
        <v>2108.4322039532767</v>
      </c>
      <c r="K12360" s="88">
        <v>3518.3534725414102</v>
      </c>
      <c r="L12360" s="88">
        <v>3781.8078104612337</v>
      </c>
      <c r="M12360" s="88">
        <v>3792.341007163031</v>
      </c>
    </row>
    <row r="12361" spans="3:13" x14ac:dyDescent="0.2">
      <c r="C12361" s="88">
        <v>0.61314999999999997</v>
      </c>
      <c r="D12361" s="88">
        <v>17036.87574893839</v>
      </c>
      <c r="E12361" s="88">
        <v>185.24360673898536</v>
      </c>
      <c r="F12361" s="88">
        <v>543.87004680346809</v>
      </c>
      <c r="G12361" s="88">
        <v>809.22053128228254</v>
      </c>
      <c r="H12361" s="88">
        <v>1053.6004532181632</v>
      </c>
      <c r="I12361" s="88">
        <v>1447.6487470973998</v>
      </c>
      <c r="J12361" s="88">
        <v>2108.4756537241601</v>
      </c>
      <c r="K12361" s="88">
        <v>3518.4810538959714</v>
      </c>
      <c r="L12361" s="88">
        <v>3781.8137125211597</v>
      </c>
      <c r="M12361" s="88">
        <v>3792.3446336711281</v>
      </c>
    </row>
    <row r="12362" spans="3:13" x14ac:dyDescent="0.2">
      <c r="C12362" s="88">
        <v>0.61319999999999997</v>
      </c>
      <c r="D12362" s="88">
        <v>17037.083831055272</v>
      </c>
      <c r="E12362" s="88">
        <v>185.24587308931314</v>
      </c>
      <c r="F12362" s="88">
        <v>543.88024487010625</v>
      </c>
      <c r="G12362" s="88">
        <v>809.22171766344218</v>
      </c>
      <c r="H12362" s="88">
        <v>1053.6311839386635</v>
      </c>
      <c r="I12362" s="88">
        <v>1447.6500250514537</v>
      </c>
      <c r="J12362" s="88">
        <v>2108.4784884522323</v>
      </c>
      <c r="K12362" s="88">
        <v>3518.5852000195673</v>
      </c>
      <c r="L12362" s="88">
        <v>3781.859973515368</v>
      </c>
      <c r="M12362" s="88">
        <v>3792.3452676092406</v>
      </c>
    </row>
    <row r="12363" spans="3:13" x14ac:dyDescent="0.2">
      <c r="C12363" s="88">
        <v>0.61324999999999996</v>
      </c>
      <c r="D12363" s="88">
        <v>17037.086775699838</v>
      </c>
      <c r="E12363" s="88">
        <v>185.24632384059441</v>
      </c>
      <c r="F12363" s="88">
        <v>543.89575936274059</v>
      </c>
      <c r="G12363" s="88">
        <v>809.22225743144327</v>
      </c>
      <c r="H12363" s="88">
        <v>1053.6469065984966</v>
      </c>
      <c r="I12363" s="88">
        <v>1447.6944863073527</v>
      </c>
      <c r="J12363" s="88">
        <v>2108.493446390074</v>
      </c>
      <c r="K12363" s="88">
        <v>3518.6055993386121</v>
      </c>
      <c r="L12363" s="88">
        <v>3782.1676501245779</v>
      </c>
      <c r="M12363" s="88">
        <v>3792.3621665237092</v>
      </c>
    </row>
    <row r="12364" spans="3:13" x14ac:dyDescent="0.2">
      <c r="C12364" s="88">
        <v>0.61329999999999996</v>
      </c>
      <c r="D12364" s="88">
        <v>17037.202712724484</v>
      </c>
      <c r="E12364" s="88">
        <v>185.25228074397</v>
      </c>
      <c r="F12364" s="88">
        <v>543.89976681817097</v>
      </c>
      <c r="G12364" s="88">
        <v>809.2305429105495</v>
      </c>
      <c r="H12364" s="88">
        <v>1053.6648874194188</v>
      </c>
      <c r="I12364" s="88">
        <v>1447.698809750601</v>
      </c>
      <c r="J12364" s="88">
        <v>2108.493967716483</v>
      </c>
      <c r="K12364" s="88">
        <v>3518.6160282738047</v>
      </c>
      <c r="L12364" s="88">
        <v>3782.235855797051</v>
      </c>
      <c r="M12364" s="88">
        <v>3792.3967414014191</v>
      </c>
    </row>
    <row r="12365" spans="3:13" x14ac:dyDescent="0.2">
      <c r="C12365" s="88">
        <v>0.61334999999999995</v>
      </c>
      <c r="D12365" s="88">
        <v>17037.239329556833</v>
      </c>
      <c r="E12365" s="88">
        <v>185.25582341389236</v>
      </c>
      <c r="F12365" s="88">
        <v>543.90102952966072</v>
      </c>
      <c r="G12365" s="88">
        <v>809.24666795437088</v>
      </c>
      <c r="H12365" s="88">
        <v>1053.6712438305444</v>
      </c>
      <c r="I12365" s="88">
        <v>1447.7234361665555</v>
      </c>
      <c r="J12365" s="88">
        <v>2108.5233622050914</v>
      </c>
      <c r="K12365" s="88">
        <v>3518.6246284041308</v>
      </c>
      <c r="L12365" s="88">
        <v>3782.5084661987339</v>
      </c>
      <c r="M12365" s="88">
        <v>3792.4127802539383</v>
      </c>
    </row>
    <row r="12366" spans="3:13" x14ac:dyDescent="0.2">
      <c r="C12366" s="88">
        <v>0.61339999999999995</v>
      </c>
      <c r="D12366" s="88">
        <v>17037.37370817284</v>
      </c>
      <c r="E12366" s="88">
        <v>185.25680083488442</v>
      </c>
      <c r="F12366" s="88">
        <v>543.91134657869134</v>
      </c>
      <c r="G12366" s="88">
        <v>809.27665681647068</v>
      </c>
      <c r="H12366" s="88">
        <v>1053.7301493322038</v>
      </c>
      <c r="I12366" s="88">
        <v>1447.7515501820367</v>
      </c>
      <c r="J12366" s="88">
        <v>2108.6070003173495</v>
      </c>
      <c r="K12366" s="88">
        <v>3518.6397272964546</v>
      </c>
      <c r="L12366" s="88">
        <v>3782.5535198333901</v>
      </c>
      <c r="M12366" s="88">
        <v>3792.4204564557349</v>
      </c>
    </row>
    <row r="12367" spans="3:13" x14ac:dyDescent="0.2">
      <c r="C12367" s="88">
        <v>0.61345000000000005</v>
      </c>
      <c r="D12367" s="88">
        <v>17037.825743872807</v>
      </c>
      <c r="E12367" s="88">
        <v>185.26812678126589</v>
      </c>
      <c r="F12367" s="88">
        <v>543.91280837428621</v>
      </c>
      <c r="G12367" s="88">
        <v>809.29666221908838</v>
      </c>
      <c r="H12367" s="88">
        <v>1053.7311293809912</v>
      </c>
      <c r="I12367" s="88">
        <v>1447.7548150678549</v>
      </c>
      <c r="J12367" s="88">
        <v>2108.6196067617852</v>
      </c>
      <c r="K12367" s="88">
        <v>3518.6611591874816</v>
      </c>
      <c r="L12367" s="88">
        <v>3782.5661565617092</v>
      </c>
      <c r="M12367" s="88">
        <v>3792.4243529314326</v>
      </c>
    </row>
    <row r="12368" spans="3:13" x14ac:dyDescent="0.2">
      <c r="C12368" s="88">
        <v>0.61350000000000005</v>
      </c>
      <c r="D12368" s="88">
        <v>17038.067528928586</v>
      </c>
      <c r="E12368" s="88">
        <v>185.27327404914649</v>
      </c>
      <c r="F12368" s="88">
        <v>543.92741477143181</v>
      </c>
      <c r="G12368" s="88">
        <v>809.31543116659304</v>
      </c>
      <c r="H12368" s="88">
        <v>1053.7774559332756</v>
      </c>
      <c r="I12368" s="88">
        <v>1447.7667554029276</v>
      </c>
      <c r="J12368" s="88">
        <v>2108.634397805492</v>
      </c>
      <c r="K12368" s="88">
        <v>3518.7059730146466</v>
      </c>
      <c r="L12368" s="88">
        <v>3782.6192518287994</v>
      </c>
      <c r="M12368" s="88">
        <v>3792.4309064279082</v>
      </c>
    </row>
    <row r="12369" spans="3:13" x14ac:dyDescent="0.2">
      <c r="C12369" s="88">
        <v>0.61355000000000004</v>
      </c>
      <c r="D12369" s="88">
        <v>17038.089675964093</v>
      </c>
      <c r="E12369" s="88">
        <v>185.27329140043094</v>
      </c>
      <c r="F12369" s="88">
        <v>543.93317235641371</v>
      </c>
      <c r="G12369" s="88">
        <v>809.32824884730326</v>
      </c>
      <c r="H12369" s="88">
        <v>1053.7932456982157</v>
      </c>
      <c r="I12369" s="88">
        <v>1447.7998334395866</v>
      </c>
      <c r="J12369" s="88">
        <v>2108.6639692788231</v>
      </c>
      <c r="K12369" s="88">
        <v>3518.7845340997446</v>
      </c>
      <c r="L12369" s="88">
        <v>3782.6228412355958</v>
      </c>
      <c r="M12369" s="88">
        <v>3792.4436509791462</v>
      </c>
    </row>
    <row r="12370" spans="3:13" x14ac:dyDescent="0.2">
      <c r="C12370" s="88">
        <v>0.61360000000000003</v>
      </c>
      <c r="D12370" s="88">
        <v>17038.141380888377</v>
      </c>
      <c r="E12370" s="88">
        <v>185.27459802323028</v>
      </c>
      <c r="F12370" s="88">
        <v>543.93692799636574</v>
      </c>
      <c r="G12370" s="88">
        <v>809.32871017734078</v>
      </c>
      <c r="H12370" s="88">
        <v>1053.7999303750335</v>
      </c>
      <c r="I12370" s="88">
        <v>1447.827368882975</v>
      </c>
      <c r="J12370" s="88">
        <v>2108.6787244560305</v>
      </c>
      <c r="K12370" s="88">
        <v>3518.8033897642877</v>
      </c>
      <c r="L12370" s="88">
        <v>3782.7265449523024</v>
      </c>
      <c r="M12370" s="88">
        <v>3792.4454050964255</v>
      </c>
    </row>
    <row r="12371" spans="3:13" x14ac:dyDescent="0.2">
      <c r="C12371" s="88">
        <v>0.61365000000000003</v>
      </c>
      <c r="D12371" s="88">
        <v>17038.288486270638</v>
      </c>
      <c r="E12371" s="88">
        <v>185.28847603512986</v>
      </c>
      <c r="F12371" s="88">
        <v>543.93741268019903</v>
      </c>
      <c r="G12371" s="88">
        <v>809.33031070684592</v>
      </c>
      <c r="H12371" s="88">
        <v>1053.8144749994394</v>
      </c>
      <c r="I12371" s="88">
        <v>1447.8469953671051</v>
      </c>
      <c r="J12371" s="88">
        <v>2108.7057355761835</v>
      </c>
      <c r="K12371" s="88">
        <v>3518.8341903055098</v>
      </c>
      <c r="L12371" s="88">
        <v>3782.7995929960289</v>
      </c>
      <c r="M12371" s="88">
        <v>3792.4532484501042</v>
      </c>
    </row>
    <row r="12372" spans="3:13" x14ac:dyDescent="0.2">
      <c r="C12372" s="88">
        <v>0.61370000000000002</v>
      </c>
      <c r="D12372" s="88">
        <v>17038.646013538422</v>
      </c>
      <c r="E12372" s="88">
        <v>185.28847603512986</v>
      </c>
      <c r="F12372" s="88">
        <v>543.94448858182386</v>
      </c>
      <c r="G12372" s="88">
        <v>809.34646912840844</v>
      </c>
      <c r="H12372" s="88">
        <v>1053.834884251864</v>
      </c>
      <c r="I12372" s="88">
        <v>1447.9006716494359</v>
      </c>
      <c r="J12372" s="88">
        <v>2108.8212228758321</v>
      </c>
      <c r="K12372" s="88">
        <v>3518.9026235991619</v>
      </c>
      <c r="L12372" s="88">
        <v>3782.9707384640938</v>
      </c>
      <c r="M12372" s="88">
        <v>3792.4614520654764</v>
      </c>
    </row>
    <row r="12373" spans="3:13" x14ac:dyDescent="0.2">
      <c r="C12373" s="88">
        <v>0.61375000000000002</v>
      </c>
      <c r="D12373" s="88">
        <v>17039.055807987672</v>
      </c>
      <c r="E12373" s="88">
        <v>185.29685052756213</v>
      </c>
      <c r="F12373" s="88">
        <v>543.95799244066984</v>
      </c>
      <c r="G12373" s="88">
        <v>809.35698243851903</v>
      </c>
      <c r="H12373" s="88">
        <v>1053.8406741644831</v>
      </c>
      <c r="I12373" s="88">
        <v>1447.9248276515928</v>
      </c>
      <c r="J12373" s="88">
        <v>2108.8959334111782</v>
      </c>
      <c r="K12373" s="88">
        <v>3518.9504121268506</v>
      </c>
      <c r="L12373" s="88">
        <v>3783.0646594383606</v>
      </c>
      <c r="M12373" s="88">
        <v>3792.4687419512929</v>
      </c>
    </row>
    <row r="12374" spans="3:13" x14ac:dyDescent="0.2">
      <c r="C12374" s="88">
        <v>0.61380000000000001</v>
      </c>
      <c r="D12374" s="88">
        <v>17039.129937606202</v>
      </c>
      <c r="E12374" s="88">
        <v>185.29737516986279</v>
      </c>
      <c r="F12374" s="88">
        <v>543.96556498837981</v>
      </c>
      <c r="G12374" s="88">
        <v>809.38791088939979</v>
      </c>
      <c r="H12374" s="88">
        <v>1053.8448005252349</v>
      </c>
      <c r="I12374" s="88">
        <v>1447.9296989044806</v>
      </c>
      <c r="J12374" s="88">
        <v>2108.9687678389164</v>
      </c>
      <c r="K12374" s="88">
        <v>3518.9651278692309</v>
      </c>
      <c r="L12374" s="88">
        <v>3783.1775842876391</v>
      </c>
      <c r="M12374" s="88">
        <v>3792.4963942319437</v>
      </c>
    </row>
    <row r="12375" spans="3:13" x14ac:dyDescent="0.2">
      <c r="C12375" s="88">
        <v>0.61385000000000001</v>
      </c>
      <c r="D12375" s="88">
        <v>17039.17031585539</v>
      </c>
      <c r="E12375" s="88">
        <v>185.30254828799752</v>
      </c>
      <c r="F12375" s="88">
        <v>543.97368668174295</v>
      </c>
      <c r="G12375" s="88">
        <v>809.39238443893646</v>
      </c>
      <c r="H12375" s="88">
        <v>1053.8834620512066</v>
      </c>
      <c r="I12375" s="88">
        <v>1447.9462668300221</v>
      </c>
      <c r="J12375" s="88">
        <v>2108.9915574812435</v>
      </c>
      <c r="K12375" s="88">
        <v>3518.9751481068442</v>
      </c>
      <c r="L12375" s="88">
        <v>3783.2515549737691</v>
      </c>
      <c r="M12375" s="88">
        <v>3792.5201861698069</v>
      </c>
    </row>
    <row r="12376" spans="3:13" x14ac:dyDescent="0.2">
      <c r="C12376" s="88">
        <v>0.6139</v>
      </c>
      <c r="D12376" s="88">
        <v>17039.171979070488</v>
      </c>
      <c r="E12376" s="88">
        <v>185.30254828799752</v>
      </c>
      <c r="F12376" s="88">
        <v>543.9740363109172</v>
      </c>
      <c r="G12376" s="88">
        <v>809.39642645191361</v>
      </c>
      <c r="H12376" s="88">
        <v>1053.9684842147371</v>
      </c>
      <c r="I12376" s="88">
        <v>1447.957396322965</v>
      </c>
      <c r="J12376" s="88">
        <v>2109.0039684505878</v>
      </c>
      <c r="K12376" s="88">
        <v>3518.977954348004</v>
      </c>
      <c r="L12376" s="88">
        <v>3783.5342608198234</v>
      </c>
      <c r="M12376" s="88">
        <v>3792.5219363397282</v>
      </c>
    </row>
    <row r="12377" spans="3:13" x14ac:dyDescent="0.2">
      <c r="C12377" s="88">
        <v>0.61395</v>
      </c>
      <c r="D12377" s="88">
        <v>17039.29638708345</v>
      </c>
      <c r="E12377" s="88">
        <v>185.30301075047009</v>
      </c>
      <c r="F12377" s="88">
        <v>543.97803169305553</v>
      </c>
      <c r="G12377" s="88">
        <v>809.39799824475722</v>
      </c>
      <c r="H12377" s="88">
        <v>1053.9987706924639</v>
      </c>
      <c r="I12377" s="88">
        <v>1447.9649018904106</v>
      </c>
      <c r="J12377" s="88">
        <v>2109.048148976729</v>
      </c>
      <c r="K12377" s="88">
        <v>3519.0103357405724</v>
      </c>
      <c r="L12377" s="88">
        <v>3783.5455378937177</v>
      </c>
      <c r="M12377" s="88">
        <v>3792.5334644995874</v>
      </c>
    </row>
    <row r="12378" spans="3:13" x14ac:dyDescent="0.2">
      <c r="C12378" s="88">
        <v>0.61399999999999999</v>
      </c>
      <c r="D12378" s="88">
        <v>17039.323735081798</v>
      </c>
      <c r="E12378" s="88">
        <v>185.30301075047009</v>
      </c>
      <c r="F12378" s="88">
        <v>543.98993558297616</v>
      </c>
      <c r="G12378" s="88">
        <v>809.40598446464719</v>
      </c>
      <c r="H12378" s="88">
        <v>1054.0134492770876</v>
      </c>
      <c r="I12378" s="88">
        <v>1447.9770692944367</v>
      </c>
      <c r="J12378" s="88">
        <v>2109.0680330265436</v>
      </c>
      <c r="K12378" s="88">
        <v>3519.1442388611595</v>
      </c>
      <c r="L12378" s="88">
        <v>3783.6136108988303</v>
      </c>
      <c r="M12378" s="88">
        <v>3792.5402811185377</v>
      </c>
    </row>
    <row r="12379" spans="3:13" x14ac:dyDescent="0.2">
      <c r="C12379" s="88">
        <v>0.61404999999999998</v>
      </c>
      <c r="D12379" s="88">
        <v>17039.435595380481</v>
      </c>
      <c r="E12379" s="88">
        <v>185.31118465595682</v>
      </c>
      <c r="F12379" s="88">
        <v>543.99763614313179</v>
      </c>
      <c r="G12379" s="88">
        <v>809.45867004963839</v>
      </c>
      <c r="H12379" s="88">
        <v>1054.0249106411984</v>
      </c>
      <c r="I12379" s="88">
        <v>1447.9776729419686</v>
      </c>
      <c r="J12379" s="88">
        <v>2109.1062042272224</v>
      </c>
      <c r="K12379" s="88">
        <v>3519.2393118274313</v>
      </c>
      <c r="L12379" s="88">
        <v>3783.6765215630321</v>
      </c>
      <c r="M12379" s="88">
        <v>3792.5553835832679</v>
      </c>
    </row>
    <row r="12380" spans="3:13" x14ac:dyDescent="0.2">
      <c r="C12380" s="88">
        <v>0.61409999999999998</v>
      </c>
      <c r="D12380" s="88">
        <v>17039.439839289455</v>
      </c>
      <c r="E12380" s="88">
        <v>185.32815657687388</v>
      </c>
      <c r="F12380" s="88">
        <v>544.00162314031559</v>
      </c>
      <c r="G12380" s="88">
        <v>809.48153401403488</v>
      </c>
      <c r="H12380" s="88">
        <v>1054.0306942287521</v>
      </c>
      <c r="I12380" s="88">
        <v>1447.985232186516</v>
      </c>
      <c r="J12380" s="88">
        <v>2109.211187243041</v>
      </c>
      <c r="K12380" s="88">
        <v>3519.2512651676861</v>
      </c>
      <c r="L12380" s="88">
        <v>3783.7156438003176</v>
      </c>
      <c r="M12380" s="88">
        <v>3792.5568477725369</v>
      </c>
    </row>
    <row r="12381" spans="3:13" x14ac:dyDescent="0.2">
      <c r="C12381" s="88">
        <v>0.61414999999999997</v>
      </c>
      <c r="D12381" s="88">
        <v>17039.46621902219</v>
      </c>
      <c r="E12381" s="88">
        <v>185.33469385168519</v>
      </c>
      <c r="F12381" s="88">
        <v>544.04449346329602</v>
      </c>
      <c r="G12381" s="88">
        <v>809.48666015329673</v>
      </c>
      <c r="H12381" s="88">
        <v>1054.0378464677879</v>
      </c>
      <c r="I12381" s="88">
        <v>1448.0342173331665</v>
      </c>
      <c r="J12381" s="88">
        <v>2109.2678419234103</v>
      </c>
      <c r="K12381" s="88">
        <v>3519.3012702068422</v>
      </c>
      <c r="L12381" s="88">
        <v>3783.7964708582731</v>
      </c>
      <c r="M12381" s="88">
        <v>3792.5645688115951</v>
      </c>
    </row>
    <row r="12382" spans="3:13" x14ac:dyDescent="0.2">
      <c r="C12382" s="88">
        <v>0.61419999999999997</v>
      </c>
      <c r="D12382" s="88">
        <v>17040.089975805397</v>
      </c>
      <c r="E12382" s="88">
        <v>185.34297752582188</v>
      </c>
      <c r="F12382" s="88">
        <v>544.05751161167018</v>
      </c>
      <c r="G12382" s="88">
        <v>809.50381011571153</v>
      </c>
      <c r="H12382" s="88">
        <v>1054.0400543192218</v>
      </c>
      <c r="I12382" s="88">
        <v>1448.0511958604925</v>
      </c>
      <c r="J12382" s="88">
        <v>2109.3021928748317</v>
      </c>
      <c r="K12382" s="88">
        <v>3519.3548933724405</v>
      </c>
      <c r="L12382" s="88">
        <v>3783.9551403414625</v>
      </c>
      <c r="M12382" s="88">
        <v>3792.5813300014856</v>
      </c>
    </row>
    <row r="12383" spans="3:13" x14ac:dyDescent="0.2">
      <c r="C12383" s="88">
        <v>0.61424999999999996</v>
      </c>
      <c r="D12383" s="88">
        <v>17040.156102071916</v>
      </c>
      <c r="E12383" s="88">
        <v>185.34751366972159</v>
      </c>
      <c r="F12383" s="88">
        <v>544.0660459938681</v>
      </c>
      <c r="G12383" s="88">
        <v>809.50391518394326</v>
      </c>
      <c r="H12383" s="88">
        <v>1054.0509573405529</v>
      </c>
      <c r="I12383" s="88">
        <v>1448.1291309064618</v>
      </c>
      <c r="J12383" s="88">
        <v>2109.3155585332861</v>
      </c>
      <c r="K12383" s="88">
        <v>3519.3618927160078</v>
      </c>
      <c r="L12383" s="88">
        <v>3784.1195725876901</v>
      </c>
      <c r="M12383" s="88">
        <v>3792.6134296292798</v>
      </c>
    </row>
    <row r="12384" spans="3:13" x14ac:dyDescent="0.2">
      <c r="C12384" s="88">
        <v>0.61429999999999996</v>
      </c>
      <c r="D12384" s="88">
        <v>17040.178114849041</v>
      </c>
      <c r="E12384" s="88">
        <v>185.35224537792146</v>
      </c>
      <c r="F12384" s="88">
        <v>544.0806381663524</v>
      </c>
      <c r="G12384" s="88">
        <v>809.51602249231883</v>
      </c>
      <c r="H12384" s="88">
        <v>1054.0532830743987</v>
      </c>
      <c r="I12384" s="88">
        <v>1448.137573270566</v>
      </c>
      <c r="J12384" s="88">
        <v>2109.3193726714749</v>
      </c>
      <c r="K12384" s="88">
        <v>3519.3631450526591</v>
      </c>
      <c r="L12384" s="88">
        <v>3784.1701496140063</v>
      </c>
      <c r="M12384" s="88">
        <v>3792.6201061753618</v>
      </c>
    </row>
    <row r="12385" spans="3:13" x14ac:dyDescent="0.2">
      <c r="C12385" s="88">
        <v>0.61434999999999995</v>
      </c>
      <c r="D12385" s="88">
        <v>17040.349891547787</v>
      </c>
      <c r="E12385" s="88">
        <v>185.36026805593974</v>
      </c>
      <c r="F12385" s="88">
        <v>544.08746211299513</v>
      </c>
      <c r="G12385" s="88">
        <v>809.53535063546224</v>
      </c>
      <c r="H12385" s="88">
        <v>1054.0693894208343</v>
      </c>
      <c r="I12385" s="88">
        <v>1448.171961962963</v>
      </c>
      <c r="J12385" s="88">
        <v>2109.4031998033684</v>
      </c>
      <c r="K12385" s="88">
        <v>3519.4097439338434</v>
      </c>
      <c r="L12385" s="88">
        <v>3784.2374968352979</v>
      </c>
      <c r="M12385" s="88">
        <v>3792.6450017734946</v>
      </c>
    </row>
    <row r="12386" spans="3:13" x14ac:dyDescent="0.2">
      <c r="C12386" s="88">
        <v>0.61439999999999995</v>
      </c>
      <c r="D12386" s="88">
        <v>17040.563193220874</v>
      </c>
      <c r="E12386" s="88">
        <v>185.39170922868652</v>
      </c>
      <c r="F12386" s="88">
        <v>544.09060118060142</v>
      </c>
      <c r="G12386" s="88">
        <v>809.54611785474026</v>
      </c>
      <c r="H12386" s="88">
        <v>1054.0912733502078</v>
      </c>
      <c r="I12386" s="88">
        <v>1448.188891453321</v>
      </c>
      <c r="J12386" s="88">
        <v>2109.4301457473371</v>
      </c>
      <c r="K12386" s="88">
        <v>3519.5729540906118</v>
      </c>
      <c r="L12386" s="88">
        <v>3784.2962903178309</v>
      </c>
      <c r="M12386" s="88">
        <v>3792.6523187603657</v>
      </c>
    </row>
    <row r="12387" spans="3:13" x14ac:dyDescent="0.2">
      <c r="C12387" s="88">
        <v>0.61445000000000005</v>
      </c>
      <c r="D12387" s="88">
        <v>17040.569557025607</v>
      </c>
      <c r="E12387" s="88">
        <v>185.40423049872425</v>
      </c>
      <c r="F12387" s="88">
        <v>544.09666321793884</v>
      </c>
      <c r="G12387" s="88">
        <v>809.55015518641267</v>
      </c>
      <c r="H12387" s="88">
        <v>1054.1483761982695</v>
      </c>
      <c r="I12387" s="88">
        <v>1448.2230039897445</v>
      </c>
      <c r="J12387" s="88">
        <v>2109.4353674009621</v>
      </c>
      <c r="K12387" s="88">
        <v>3519.6112683108686</v>
      </c>
      <c r="L12387" s="88">
        <v>3784.3422749513729</v>
      </c>
      <c r="M12387" s="88">
        <v>3792.6524184797108</v>
      </c>
    </row>
    <row r="12388" spans="3:13" x14ac:dyDescent="0.2">
      <c r="C12388" s="88">
        <v>0.61450000000000005</v>
      </c>
      <c r="D12388" s="88">
        <v>17040.683584116698</v>
      </c>
      <c r="E12388" s="88">
        <v>185.41050359854853</v>
      </c>
      <c r="F12388" s="88">
        <v>544.10041874358922</v>
      </c>
      <c r="G12388" s="88">
        <v>809.55650752005204</v>
      </c>
      <c r="H12388" s="88">
        <v>1054.1488936953306</v>
      </c>
      <c r="I12388" s="88">
        <v>1448.2247582952887</v>
      </c>
      <c r="J12388" s="88">
        <v>2109.5299908149314</v>
      </c>
      <c r="K12388" s="88">
        <v>3519.642389249454</v>
      </c>
      <c r="L12388" s="88">
        <v>3784.4112168843831</v>
      </c>
      <c r="M12388" s="88">
        <v>3792.6627473232647</v>
      </c>
    </row>
    <row r="12389" spans="3:13" x14ac:dyDescent="0.2">
      <c r="C12389" s="88">
        <v>0.61455000000000004</v>
      </c>
      <c r="D12389" s="88">
        <v>17040.698939849146</v>
      </c>
      <c r="E12389" s="88">
        <v>185.41249431249344</v>
      </c>
      <c r="F12389" s="88">
        <v>544.11845269380001</v>
      </c>
      <c r="G12389" s="88">
        <v>809.58145260559513</v>
      </c>
      <c r="H12389" s="88">
        <v>1054.1542729388802</v>
      </c>
      <c r="I12389" s="88">
        <v>1448.2282796299633</v>
      </c>
      <c r="J12389" s="88">
        <v>2109.5697073276397</v>
      </c>
      <c r="K12389" s="88">
        <v>3519.6563655488553</v>
      </c>
      <c r="L12389" s="88">
        <v>3784.4453459806091</v>
      </c>
      <c r="M12389" s="88">
        <v>3792.6804930623875</v>
      </c>
    </row>
    <row r="12390" spans="3:13" x14ac:dyDescent="0.2">
      <c r="C12390" s="88">
        <v>0.61460000000000004</v>
      </c>
      <c r="D12390" s="88">
        <v>17040.718290696077</v>
      </c>
      <c r="E12390" s="88">
        <v>185.41349649761742</v>
      </c>
      <c r="F12390" s="88">
        <v>544.12036112051828</v>
      </c>
      <c r="G12390" s="88">
        <v>809.58612793139127</v>
      </c>
      <c r="H12390" s="88">
        <v>1054.1641284532311</v>
      </c>
      <c r="I12390" s="88">
        <v>1448.3221599902727</v>
      </c>
      <c r="J12390" s="88">
        <v>2109.6108719519898</v>
      </c>
      <c r="K12390" s="88">
        <v>3519.8181852613025</v>
      </c>
      <c r="L12390" s="88">
        <v>3784.6499499857578</v>
      </c>
      <c r="M12390" s="88">
        <v>3792.705835431676</v>
      </c>
    </row>
    <row r="12391" spans="3:13" x14ac:dyDescent="0.2">
      <c r="C12391" s="88">
        <v>0.61465000000000003</v>
      </c>
      <c r="D12391" s="88">
        <v>17041.225832319076</v>
      </c>
      <c r="E12391" s="88">
        <v>185.42185610167326</v>
      </c>
      <c r="F12391" s="88">
        <v>544.13073399101904</v>
      </c>
      <c r="G12391" s="88">
        <v>809.59994005202452</v>
      </c>
      <c r="H12391" s="88">
        <v>1054.1897631061065</v>
      </c>
      <c r="I12391" s="88">
        <v>1448.3231926106619</v>
      </c>
      <c r="J12391" s="88">
        <v>2109.6281599585227</v>
      </c>
      <c r="K12391" s="88">
        <v>3519.8706683962087</v>
      </c>
      <c r="L12391" s="88">
        <v>3784.7359991259918</v>
      </c>
      <c r="M12391" s="88">
        <v>3792.7276806866566</v>
      </c>
    </row>
    <row r="12392" spans="3:13" x14ac:dyDescent="0.2">
      <c r="C12392" s="88">
        <v>0.61470000000000002</v>
      </c>
      <c r="D12392" s="88">
        <v>17041.280685618305</v>
      </c>
      <c r="E12392" s="88">
        <v>185.42185610167326</v>
      </c>
      <c r="F12392" s="88">
        <v>544.13374238874803</v>
      </c>
      <c r="G12392" s="88">
        <v>809.62190175262094</v>
      </c>
      <c r="H12392" s="88">
        <v>1054.1933243641561</v>
      </c>
      <c r="I12392" s="88">
        <v>1448.3283944572663</v>
      </c>
      <c r="J12392" s="88">
        <v>2109.6383295102087</v>
      </c>
      <c r="K12392" s="88">
        <v>3519.9312308525091</v>
      </c>
      <c r="L12392" s="88">
        <v>3785.1138763479676</v>
      </c>
      <c r="M12392" s="88">
        <v>3792.7491238165235</v>
      </c>
    </row>
    <row r="12393" spans="3:13" x14ac:dyDescent="0.2">
      <c r="C12393" s="88">
        <v>0.61475000000000002</v>
      </c>
      <c r="D12393" s="88">
        <v>17041.506553797779</v>
      </c>
      <c r="E12393" s="88">
        <v>185.44027355852177</v>
      </c>
      <c r="F12393" s="88">
        <v>544.14123123476156</v>
      </c>
      <c r="G12393" s="88">
        <v>809.63922049597841</v>
      </c>
      <c r="H12393" s="88">
        <v>1054.237635459604</v>
      </c>
      <c r="I12393" s="88">
        <v>1448.3426327138545</v>
      </c>
      <c r="J12393" s="88">
        <v>2109.6528439378553</v>
      </c>
      <c r="K12393" s="88">
        <v>3519.9698082832965</v>
      </c>
      <c r="L12393" s="88">
        <v>3785.2553490275309</v>
      </c>
      <c r="M12393" s="88">
        <v>3792.7693841549612</v>
      </c>
    </row>
    <row r="12394" spans="3:13" x14ac:dyDescent="0.2">
      <c r="C12394" s="88">
        <v>0.61480000000000001</v>
      </c>
      <c r="D12394" s="88">
        <v>17041.833410835363</v>
      </c>
      <c r="E12394" s="88">
        <v>185.45578428491535</v>
      </c>
      <c r="F12394" s="88">
        <v>544.17212466429146</v>
      </c>
      <c r="G12394" s="88">
        <v>809.64068686102428</v>
      </c>
      <c r="H12394" s="88">
        <v>1054.2663579749028</v>
      </c>
      <c r="I12394" s="88">
        <v>1448.3540387584294</v>
      </c>
      <c r="J12394" s="88">
        <v>2109.6625160775234</v>
      </c>
      <c r="K12394" s="88">
        <v>3520.0266980166007</v>
      </c>
      <c r="L12394" s="88">
        <v>3785.4419146425407</v>
      </c>
      <c r="M12394" s="88">
        <v>3792.7849148922724</v>
      </c>
    </row>
    <row r="12395" spans="3:13" x14ac:dyDescent="0.2">
      <c r="C12395" s="88">
        <v>0.61485000000000001</v>
      </c>
      <c r="D12395" s="88">
        <v>17042.916231226187</v>
      </c>
      <c r="E12395" s="88">
        <v>185.45721027134641</v>
      </c>
      <c r="F12395" s="88">
        <v>544.18019911462261</v>
      </c>
      <c r="G12395" s="88">
        <v>809.65412542342892</v>
      </c>
      <c r="H12395" s="88">
        <v>1054.2746063090981</v>
      </c>
      <c r="I12395" s="88">
        <v>1448.368701182429</v>
      </c>
      <c r="J12395" s="88">
        <v>2109.6848519259402</v>
      </c>
      <c r="K12395" s="88">
        <v>3520.0386345185693</v>
      </c>
      <c r="L12395" s="88">
        <v>3785.4867192203919</v>
      </c>
      <c r="M12395" s="88">
        <v>3792.8019941663974</v>
      </c>
    </row>
    <row r="12396" spans="3:13" x14ac:dyDescent="0.2">
      <c r="C12396" s="88">
        <v>0.6149</v>
      </c>
      <c r="D12396" s="88">
        <v>17042.943851131116</v>
      </c>
      <c r="E12396" s="88">
        <v>185.48595051697248</v>
      </c>
      <c r="F12396" s="88">
        <v>544.18436027211783</v>
      </c>
      <c r="G12396" s="88">
        <v>809.69839275931281</v>
      </c>
      <c r="H12396" s="88">
        <v>1054.2834833043348</v>
      </c>
      <c r="I12396" s="88">
        <v>1448.3743503335595</v>
      </c>
      <c r="J12396" s="88">
        <v>2109.694872452566</v>
      </c>
      <c r="K12396" s="88">
        <v>3520.1112712179315</v>
      </c>
      <c r="L12396" s="88">
        <v>3785.7193915927983</v>
      </c>
      <c r="M12396" s="88">
        <v>3792.8084529494217</v>
      </c>
    </row>
    <row r="12397" spans="3:13" x14ac:dyDescent="0.2">
      <c r="C12397" s="88">
        <v>0.61495</v>
      </c>
      <c r="D12397" s="88">
        <v>17043.18104823368</v>
      </c>
      <c r="E12397" s="88">
        <v>185.48648719507219</v>
      </c>
      <c r="F12397" s="88">
        <v>544.18925825303813</v>
      </c>
      <c r="G12397" s="88">
        <v>809.71925826498546</v>
      </c>
      <c r="H12397" s="88">
        <v>1054.3048496373267</v>
      </c>
      <c r="I12397" s="88">
        <v>1448.4118599521812</v>
      </c>
      <c r="J12397" s="88">
        <v>2109.7647281320419</v>
      </c>
      <c r="K12397" s="88">
        <v>3520.1341292856318</v>
      </c>
      <c r="L12397" s="88">
        <v>3785.9378291952366</v>
      </c>
      <c r="M12397" s="88">
        <v>3792.8353438026807</v>
      </c>
    </row>
    <row r="12398" spans="3:13" x14ac:dyDescent="0.2">
      <c r="C12398" s="88">
        <v>0.61499999999999999</v>
      </c>
      <c r="D12398" s="88">
        <v>17043.332883897507</v>
      </c>
      <c r="E12398" s="88">
        <v>185.50474844836481</v>
      </c>
      <c r="F12398" s="88">
        <v>544.20418747211306</v>
      </c>
      <c r="G12398" s="88">
        <v>809.72159943274301</v>
      </c>
      <c r="H12398" s="88">
        <v>1054.3311137715195</v>
      </c>
      <c r="I12398" s="88">
        <v>1448.4434608492666</v>
      </c>
      <c r="J12398" s="88">
        <v>2109.7729734280192</v>
      </c>
      <c r="K12398" s="88">
        <v>3520.2242574743946</v>
      </c>
      <c r="L12398" s="88">
        <v>3785.9670286111195</v>
      </c>
      <c r="M12398" s="88">
        <v>3792.8383745613232</v>
      </c>
    </row>
    <row r="12399" spans="3:13" x14ac:dyDescent="0.2">
      <c r="C12399" s="88">
        <v>0.61504999999999999</v>
      </c>
      <c r="D12399" s="88">
        <v>17043.352490407593</v>
      </c>
      <c r="E12399" s="88">
        <v>185.51553046845947</v>
      </c>
      <c r="F12399" s="88">
        <v>544.22329291641336</v>
      </c>
      <c r="G12399" s="88">
        <v>809.74729359841876</v>
      </c>
      <c r="H12399" s="88">
        <v>1054.3363569508501</v>
      </c>
      <c r="I12399" s="88">
        <v>1448.5234087168546</v>
      </c>
      <c r="J12399" s="88">
        <v>2109.7816012859544</v>
      </c>
      <c r="K12399" s="88">
        <v>3520.2667689320433</v>
      </c>
      <c r="L12399" s="88">
        <v>3786.0188915052868</v>
      </c>
      <c r="M12399" s="88">
        <v>3792.8558379005817</v>
      </c>
    </row>
    <row r="12400" spans="3:13" x14ac:dyDescent="0.2">
      <c r="C12400" s="88">
        <v>0.61509999999999998</v>
      </c>
      <c r="D12400" s="88">
        <v>17043.394030240783</v>
      </c>
      <c r="E12400" s="88">
        <v>185.51945979986613</v>
      </c>
      <c r="F12400" s="88">
        <v>544.23749724106847</v>
      </c>
      <c r="G12400" s="88">
        <v>809.76130816766772</v>
      </c>
      <c r="H12400" s="88">
        <v>1054.3375587651076</v>
      </c>
      <c r="I12400" s="88">
        <v>1448.563963249172</v>
      </c>
      <c r="J12400" s="88">
        <v>2109.7961002572133</v>
      </c>
      <c r="K12400" s="88">
        <v>3520.2822492183313</v>
      </c>
      <c r="L12400" s="88">
        <v>3786.0750040854959</v>
      </c>
      <c r="M12400" s="88">
        <v>3792.8589345552873</v>
      </c>
    </row>
    <row r="12401" spans="3:13" x14ac:dyDescent="0.2">
      <c r="C12401" s="88">
        <v>0.61514999999999997</v>
      </c>
      <c r="D12401" s="88">
        <v>17043.562240037638</v>
      </c>
      <c r="E12401" s="88">
        <v>185.53551140989475</v>
      </c>
      <c r="F12401" s="88">
        <v>544.2463837278865</v>
      </c>
      <c r="G12401" s="88">
        <v>809.77432829162308</v>
      </c>
      <c r="H12401" s="88">
        <v>1054.3429330334266</v>
      </c>
      <c r="I12401" s="88">
        <v>1448.5756672592738</v>
      </c>
      <c r="J12401" s="88">
        <v>2109.8652016290166</v>
      </c>
      <c r="K12401" s="88">
        <v>3520.2882138416639</v>
      </c>
      <c r="L12401" s="88">
        <v>3786.2712703250927</v>
      </c>
      <c r="M12401" s="88">
        <v>3792.8718062196008</v>
      </c>
    </row>
    <row r="12402" spans="3:13" x14ac:dyDescent="0.2">
      <c r="C12402" s="88">
        <v>0.61519999999999997</v>
      </c>
      <c r="D12402" s="88">
        <v>17043.714172556913</v>
      </c>
      <c r="E12402" s="88">
        <v>185.55393342035131</v>
      </c>
      <c r="F12402" s="88">
        <v>544.24974329903307</v>
      </c>
      <c r="G12402" s="88">
        <v>809.77766138752031</v>
      </c>
      <c r="H12402" s="88">
        <v>1054.3798115391692</v>
      </c>
      <c r="I12402" s="88">
        <v>1448.5776039692469</v>
      </c>
      <c r="J12402" s="88">
        <v>2109.8827969819986</v>
      </c>
      <c r="K12402" s="88">
        <v>3520.3267401249718</v>
      </c>
      <c r="L12402" s="88">
        <v>3786.3520149304654</v>
      </c>
      <c r="M12402" s="88">
        <v>3792.9375002235302</v>
      </c>
    </row>
    <row r="12403" spans="3:13" x14ac:dyDescent="0.2">
      <c r="C12403" s="88">
        <v>0.61524999999999996</v>
      </c>
      <c r="D12403" s="88">
        <v>17043.747903634598</v>
      </c>
      <c r="E12403" s="88">
        <v>185.56423455362437</v>
      </c>
      <c r="F12403" s="88">
        <v>544.25205831532276</v>
      </c>
      <c r="G12403" s="88">
        <v>809.78848803225674</v>
      </c>
      <c r="H12403" s="88">
        <v>1054.38779857495</v>
      </c>
      <c r="I12403" s="88">
        <v>1448.5808090047708</v>
      </c>
      <c r="J12403" s="88">
        <v>2109.9114258869845</v>
      </c>
      <c r="K12403" s="88">
        <v>3520.3278941216995</v>
      </c>
      <c r="L12403" s="88">
        <v>3786.5716636998504</v>
      </c>
      <c r="M12403" s="88">
        <v>3792.9391690304819</v>
      </c>
    </row>
    <row r="12404" spans="3:13" x14ac:dyDescent="0.2">
      <c r="C12404" s="88">
        <v>0.61529999999999996</v>
      </c>
      <c r="D12404" s="88">
        <v>17044.626738941872</v>
      </c>
      <c r="E12404" s="88">
        <v>185.59631685446493</v>
      </c>
      <c r="F12404" s="88">
        <v>544.25247551542725</v>
      </c>
      <c r="G12404" s="88">
        <v>809.83634752470107</v>
      </c>
      <c r="H12404" s="88">
        <v>1054.4068046573825</v>
      </c>
      <c r="I12404" s="88">
        <v>1448.6136564096569</v>
      </c>
      <c r="J12404" s="88">
        <v>2109.9271428604625</v>
      </c>
      <c r="K12404" s="88">
        <v>3520.3511988971891</v>
      </c>
      <c r="L12404" s="88">
        <v>3786.6387789745286</v>
      </c>
      <c r="M12404" s="88">
        <v>3792.9684581542906</v>
      </c>
    </row>
    <row r="12405" spans="3:13" x14ac:dyDescent="0.2">
      <c r="C12405" s="88">
        <v>0.61534999999999995</v>
      </c>
      <c r="D12405" s="88">
        <v>17044.733457200524</v>
      </c>
      <c r="E12405" s="88">
        <v>185.60594934562323</v>
      </c>
      <c r="F12405" s="88">
        <v>544.26572691515275</v>
      </c>
      <c r="G12405" s="88">
        <v>809.83810366753733</v>
      </c>
      <c r="H12405" s="88">
        <v>1054.4226255255321</v>
      </c>
      <c r="I12405" s="88">
        <v>1448.6171266934634</v>
      </c>
      <c r="J12405" s="88">
        <v>2109.9426371416967</v>
      </c>
      <c r="K12405" s="88">
        <v>3520.3776148430002</v>
      </c>
      <c r="L12405" s="88">
        <v>3786.662137766556</v>
      </c>
      <c r="M12405" s="88">
        <v>3792.9766288578139</v>
      </c>
    </row>
    <row r="12406" spans="3:13" x14ac:dyDescent="0.2">
      <c r="C12406" s="88">
        <v>0.61539999999999995</v>
      </c>
      <c r="D12406" s="88">
        <v>17044.867050933932</v>
      </c>
      <c r="E12406" s="88">
        <v>185.61438537178765</v>
      </c>
      <c r="F12406" s="88">
        <v>544.27767563810175</v>
      </c>
      <c r="G12406" s="88">
        <v>809.85524155465646</v>
      </c>
      <c r="H12406" s="88">
        <v>1054.426288491155</v>
      </c>
      <c r="I12406" s="88">
        <v>1448.6216216988287</v>
      </c>
      <c r="J12406" s="88">
        <v>2109.9657009512471</v>
      </c>
      <c r="K12406" s="88">
        <v>3520.3884087880069</v>
      </c>
      <c r="L12406" s="88">
        <v>3787.3101068790979</v>
      </c>
      <c r="M12406" s="88">
        <v>3793.0052356824381</v>
      </c>
    </row>
    <row r="12407" spans="3:13" x14ac:dyDescent="0.2">
      <c r="C12407" s="88">
        <v>0.61545000000000005</v>
      </c>
      <c r="D12407" s="88">
        <v>17044.877835414609</v>
      </c>
      <c r="E12407" s="88">
        <v>185.62492990679129</v>
      </c>
      <c r="F12407" s="88">
        <v>544.28210676926074</v>
      </c>
      <c r="G12407" s="88">
        <v>809.87226329499117</v>
      </c>
      <c r="H12407" s="88">
        <v>1054.4288436140146</v>
      </c>
      <c r="I12407" s="88">
        <v>1448.6382537484124</v>
      </c>
      <c r="J12407" s="88">
        <v>2109.9910077161744</v>
      </c>
      <c r="K12407" s="88">
        <v>3520.5495101913511</v>
      </c>
      <c r="L12407" s="88">
        <v>3787.38392063634</v>
      </c>
      <c r="M12407" s="88">
        <v>3793.0323539437331</v>
      </c>
    </row>
    <row r="12408" spans="3:13" x14ac:dyDescent="0.2">
      <c r="C12408" s="88">
        <v>0.61550000000000005</v>
      </c>
      <c r="D12408" s="88">
        <v>17044.964718356227</v>
      </c>
      <c r="E12408" s="88">
        <v>185.63359352196676</v>
      </c>
      <c r="F12408" s="88">
        <v>544.2831900792462</v>
      </c>
      <c r="G12408" s="88">
        <v>809.91514106913792</v>
      </c>
      <c r="H12408" s="88">
        <v>1054.4297160620854</v>
      </c>
      <c r="I12408" s="88">
        <v>1448.6608301658148</v>
      </c>
      <c r="J12408" s="88">
        <v>2110.0004018739396</v>
      </c>
      <c r="K12408" s="88">
        <v>3520.6876958434286</v>
      </c>
      <c r="L12408" s="88">
        <v>3787.5744980601448</v>
      </c>
      <c r="M12408" s="88">
        <v>3793.0342511298086</v>
      </c>
    </row>
    <row r="12409" spans="3:13" x14ac:dyDescent="0.2">
      <c r="C12409" s="88">
        <v>0.61555000000000004</v>
      </c>
      <c r="D12409" s="88">
        <v>17045.109642976193</v>
      </c>
      <c r="E12409" s="88">
        <v>185.64365261735657</v>
      </c>
      <c r="F12409" s="88">
        <v>544.28852211317871</v>
      </c>
      <c r="G12409" s="88">
        <v>809.91634232080833</v>
      </c>
      <c r="H12409" s="88">
        <v>1054.4632716304068</v>
      </c>
      <c r="I12409" s="88">
        <v>1448.669316964907</v>
      </c>
      <c r="J12409" s="88">
        <v>2110.0137768223854</v>
      </c>
      <c r="K12409" s="88">
        <v>3520.7867679047599</v>
      </c>
      <c r="L12409" s="88">
        <v>3787.7369666384102</v>
      </c>
      <c r="M12409" s="88">
        <v>3793.0410137276394</v>
      </c>
    </row>
    <row r="12410" spans="3:13" x14ac:dyDescent="0.2">
      <c r="C12410" s="88">
        <v>0.61560000000000004</v>
      </c>
      <c r="D12410" s="88">
        <v>17045.644163081673</v>
      </c>
      <c r="E12410" s="88">
        <v>185.65268362797997</v>
      </c>
      <c r="F12410" s="88">
        <v>544.29109717745632</v>
      </c>
      <c r="G12410" s="88">
        <v>809.92147919044328</v>
      </c>
      <c r="H12410" s="88">
        <v>1054.488538802786</v>
      </c>
      <c r="I12410" s="88">
        <v>1448.6760351197468</v>
      </c>
      <c r="J12410" s="88">
        <v>2110.0246339637633</v>
      </c>
      <c r="K12410" s="88">
        <v>3520.9641750705741</v>
      </c>
      <c r="L12410" s="88">
        <v>3787.7429661746155</v>
      </c>
      <c r="M12410" s="88">
        <v>3793.0494349973255</v>
      </c>
    </row>
    <row r="12411" spans="3:13" x14ac:dyDescent="0.2">
      <c r="C12411" s="88">
        <v>0.61565000000000003</v>
      </c>
      <c r="D12411" s="88">
        <v>17045.816038089008</v>
      </c>
      <c r="E12411" s="88">
        <v>185.65446533251179</v>
      </c>
      <c r="F12411" s="88">
        <v>544.30925549480571</v>
      </c>
      <c r="G12411" s="88">
        <v>809.9643164772956</v>
      </c>
      <c r="H12411" s="88">
        <v>1054.5036200269947</v>
      </c>
      <c r="I12411" s="88">
        <v>1448.6932408502576</v>
      </c>
      <c r="J12411" s="88">
        <v>2110.1854572704019</v>
      </c>
      <c r="K12411" s="88">
        <v>3520.9938575536798</v>
      </c>
      <c r="L12411" s="88">
        <v>3787.7928458752517</v>
      </c>
      <c r="M12411" s="88">
        <v>3793.071070298055</v>
      </c>
    </row>
    <row r="12412" spans="3:13" x14ac:dyDescent="0.2">
      <c r="C12412" s="88">
        <v>0.61570000000000003</v>
      </c>
      <c r="D12412" s="88">
        <v>17045.967436693791</v>
      </c>
      <c r="E12412" s="88">
        <v>185.65522420388243</v>
      </c>
      <c r="F12412" s="88">
        <v>544.31257661971085</v>
      </c>
      <c r="G12412" s="88">
        <v>809.96510849005108</v>
      </c>
      <c r="H12412" s="88">
        <v>1054.5098108381694</v>
      </c>
      <c r="I12412" s="88">
        <v>1448.7148437776127</v>
      </c>
      <c r="J12412" s="88">
        <v>2110.1937621409829</v>
      </c>
      <c r="K12412" s="88">
        <v>3521.02761837658</v>
      </c>
      <c r="L12412" s="88">
        <v>3787.9781636632456</v>
      </c>
      <c r="M12412" s="88">
        <v>3793.0848756055234</v>
      </c>
    </row>
    <row r="12413" spans="3:13" x14ac:dyDescent="0.2">
      <c r="C12413" s="88">
        <v>0.61575000000000002</v>
      </c>
      <c r="D12413" s="88">
        <v>17046.083367350115</v>
      </c>
      <c r="E12413" s="88">
        <v>185.66102686492832</v>
      </c>
      <c r="F12413" s="88">
        <v>544.31258676854259</v>
      </c>
      <c r="G12413" s="88">
        <v>809.97101825819846</v>
      </c>
      <c r="H12413" s="88">
        <v>1054.5146528155369</v>
      </c>
      <c r="I12413" s="88">
        <v>1448.7298559668834</v>
      </c>
      <c r="J12413" s="88">
        <v>2110.1988829270317</v>
      </c>
      <c r="K12413" s="88">
        <v>3521.0797798668027</v>
      </c>
      <c r="L12413" s="88">
        <v>3788.0499903819223</v>
      </c>
      <c r="M12413" s="88">
        <v>3793.0862924831222</v>
      </c>
    </row>
    <row r="12414" spans="3:13" x14ac:dyDescent="0.2">
      <c r="C12414" s="88">
        <v>0.61580000000000001</v>
      </c>
      <c r="D12414" s="88">
        <v>17046.181318306331</v>
      </c>
      <c r="E12414" s="88">
        <v>185.66368653035352</v>
      </c>
      <c r="F12414" s="88">
        <v>544.31322189257753</v>
      </c>
      <c r="G12414" s="88">
        <v>809.97427852422834</v>
      </c>
      <c r="H12414" s="88">
        <v>1054.5195528828367</v>
      </c>
      <c r="I12414" s="88">
        <v>1448.743004022976</v>
      </c>
      <c r="J12414" s="88">
        <v>2110.2019317042127</v>
      </c>
      <c r="K12414" s="88">
        <v>3521.1010067422167</v>
      </c>
      <c r="L12414" s="88">
        <v>3788.1647114368948</v>
      </c>
      <c r="M12414" s="88">
        <v>3793.1307240311871</v>
      </c>
    </row>
    <row r="12415" spans="3:13" x14ac:dyDescent="0.2">
      <c r="C12415" s="88">
        <v>0.61585000000000001</v>
      </c>
      <c r="D12415" s="88">
        <v>17046.305152897483</v>
      </c>
      <c r="E12415" s="88">
        <v>185.66981197166115</v>
      </c>
      <c r="F12415" s="88">
        <v>544.31684167858793</v>
      </c>
      <c r="G12415" s="88">
        <v>809.98805346350127</v>
      </c>
      <c r="H12415" s="88">
        <v>1054.5784772958486</v>
      </c>
      <c r="I12415" s="88">
        <v>1448.7552867021318</v>
      </c>
      <c r="J12415" s="88">
        <v>2110.2406886152239</v>
      </c>
      <c r="K12415" s="88">
        <v>3521.1065555463147</v>
      </c>
      <c r="L12415" s="88">
        <v>3788.2757384483184</v>
      </c>
      <c r="M12415" s="88">
        <v>3793.181097222337</v>
      </c>
    </row>
    <row r="12416" spans="3:13" x14ac:dyDescent="0.2">
      <c r="C12416" s="88">
        <v>0.6159</v>
      </c>
      <c r="D12416" s="88">
        <v>17046.339544359285</v>
      </c>
      <c r="E12416" s="88">
        <v>185.68090328312064</v>
      </c>
      <c r="F12416" s="88">
        <v>544.32732786648376</v>
      </c>
      <c r="G12416" s="88">
        <v>810.00348194810704</v>
      </c>
      <c r="H12416" s="88">
        <v>1054.5794213019981</v>
      </c>
      <c r="I12416" s="88">
        <v>1448.8062151850913</v>
      </c>
      <c r="J12416" s="88">
        <v>2110.2412120998042</v>
      </c>
      <c r="K12416" s="88">
        <v>3521.1181097744425</v>
      </c>
      <c r="L12416" s="88">
        <v>3788.3272590642127</v>
      </c>
      <c r="M12416" s="88">
        <v>3793.1828698784429</v>
      </c>
    </row>
    <row r="12417" spans="3:13" x14ac:dyDescent="0.2">
      <c r="C12417" s="88">
        <v>0.61595</v>
      </c>
      <c r="D12417" s="88">
        <v>17046.582828923882</v>
      </c>
      <c r="E12417" s="88">
        <v>185.68090328312064</v>
      </c>
      <c r="F12417" s="88">
        <v>544.35107079701902</v>
      </c>
      <c r="G12417" s="88">
        <v>810.00840875105087</v>
      </c>
      <c r="H12417" s="88">
        <v>1054.5935290558505</v>
      </c>
      <c r="I12417" s="88">
        <v>1448.8175747659916</v>
      </c>
      <c r="J12417" s="88">
        <v>2110.2596115290139</v>
      </c>
      <c r="K12417" s="88">
        <v>3521.1778286120561</v>
      </c>
      <c r="L12417" s="88">
        <v>3788.3392259419024</v>
      </c>
      <c r="M12417" s="88">
        <v>3793.2002634654555</v>
      </c>
    </row>
    <row r="12418" spans="3:13" x14ac:dyDescent="0.2">
      <c r="C12418" s="88">
        <v>0.61599999999999999</v>
      </c>
      <c r="D12418" s="88">
        <v>17046.693749966722</v>
      </c>
      <c r="E12418" s="88">
        <v>185.69209076558036</v>
      </c>
      <c r="F12418" s="88">
        <v>544.35909238623435</v>
      </c>
      <c r="G12418" s="88">
        <v>810.01550061754733</v>
      </c>
      <c r="H12418" s="88">
        <v>1054.6018712805198</v>
      </c>
      <c r="I12418" s="88">
        <v>1448.8293922993471</v>
      </c>
      <c r="J12418" s="88">
        <v>2110.2603974989725</v>
      </c>
      <c r="K12418" s="88">
        <v>3521.2336038155149</v>
      </c>
      <c r="L12418" s="88">
        <v>3788.4969739544949</v>
      </c>
      <c r="M12418" s="88">
        <v>3793.2068220784249</v>
      </c>
    </row>
    <row r="12419" spans="3:13" x14ac:dyDescent="0.2">
      <c r="C12419" s="88">
        <v>0.61604999999999999</v>
      </c>
      <c r="D12419" s="88">
        <v>17047.00157631388</v>
      </c>
      <c r="E12419" s="88">
        <v>185.74222861719318</v>
      </c>
      <c r="F12419" s="88">
        <v>544.36914321841959</v>
      </c>
      <c r="G12419" s="88">
        <v>810.01778263516553</v>
      </c>
      <c r="H12419" s="88">
        <v>1054.6083234991838</v>
      </c>
      <c r="I12419" s="88">
        <v>1448.832906934761</v>
      </c>
      <c r="J12419" s="88">
        <v>2110.270693694938</v>
      </c>
      <c r="K12419" s="88">
        <v>3521.3348864100421</v>
      </c>
      <c r="L12419" s="88">
        <v>3788.6574016845971</v>
      </c>
      <c r="M12419" s="88">
        <v>3793.2210428959488</v>
      </c>
    </row>
    <row r="12420" spans="3:13" x14ac:dyDescent="0.2">
      <c r="C12420" s="88">
        <v>0.61609999999999998</v>
      </c>
      <c r="D12420" s="88">
        <v>17047.068103568628</v>
      </c>
      <c r="E12420" s="88">
        <v>185.74448352289164</v>
      </c>
      <c r="F12420" s="88">
        <v>544.38259865228156</v>
      </c>
      <c r="G12420" s="88">
        <v>810.07195942070121</v>
      </c>
      <c r="H12420" s="88">
        <v>1054.6292474989982</v>
      </c>
      <c r="I12420" s="88">
        <v>1448.834390533912</v>
      </c>
      <c r="J12420" s="88">
        <v>2110.2741470037449</v>
      </c>
      <c r="K12420" s="88">
        <v>3521.3684118952265</v>
      </c>
      <c r="L12420" s="88">
        <v>3788.7455892839293</v>
      </c>
      <c r="M12420" s="88">
        <v>3793.2330655857158</v>
      </c>
    </row>
    <row r="12421" spans="3:13" x14ac:dyDescent="0.2">
      <c r="C12421" s="88">
        <v>0.61614999999999998</v>
      </c>
      <c r="D12421" s="88">
        <v>17047.204648155915</v>
      </c>
      <c r="E12421" s="88">
        <v>185.75546380081869</v>
      </c>
      <c r="F12421" s="88">
        <v>544.39117353665097</v>
      </c>
      <c r="G12421" s="88">
        <v>810.08228689715997</v>
      </c>
      <c r="H12421" s="88">
        <v>1054.6350377545932</v>
      </c>
      <c r="I12421" s="88">
        <v>1448.8684924350705</v>
      </c>
      <c r="J12421" s="88">
        <v>2110.2898898297672</v>
      </c>
      <c r="K12421" s="88">
        <v>3521.3859756729876</v>
      </c>
      <c r="L12421" s="88">
        <v>3788.8823663965068</v>
      </c>
      <c r="M12421" s="88">
        <v>3793.2494757691848</v>
      </c>
    </row>
    <row r="12422" spans="3:13" x14ac:dyDescent="0.2">
      <c r="C12422" s="88">
        <v>0.61619999999999997</v>
      </c>
      <c r="D12422" s="88">
        <v>17047.226266091202</v>
      </c>
      <c r="E12422" s="88">
        <v>185.75754347131988</v>
      </c>
      <c r="F12422" s="88">
        <v>544.39290914265848</v>
      </c>
      <c r="G12422" s="88">
        <v>810.09088766999639</v>
      </c>
      <c r="H12422" s="88">
        <v>1054.6356883122221</v>
      </c>
      <c r="I12422" s="88">
        <v>1448.8775946252267</v>
      </c>
      <c r="J12422" s="88">
        <v>2110.3969337785893</v>
      </c>
      <c r="K12422" s="88">
        <v>3521.3973373931872</v>
      </c>
      <c r="L12422" s="88">
        <v>3788.9032512574167</v>
      </c>
      <c r="M12422" s="88">
        <v>3793.2808665798093</v>
      </c>
    </row>
    <row r="12423" spans="3:13" x14ac:dyDescent="0.2">
      <c r="C12423" s="88">
        <v>0.61624999999999996</v>
      </c>
      <c r="D12423" s="88">
        <v>17047.338190603263</v>
      </c>
      <c r="E12423" s="88">
        <v>185.76673669867705</v>
      </c>
      <c r="F12423" s="88">
        <v>544.40425096367062</v>
      </c>
      <c r="G12423" s="88">
        <v>810.11058714558021</v>
      </c>
      <c r="H12423" s="88">
        <v>1054.6702331461602</v>
      </c>
      <c r="I12423" s="88">
        <v>1448.8818902947123</v>
      </c>
      <c r="J12423" s="88">
        <v>2110.4527567841233</v>
      </c>
      <c r="K12423" s="88">
        <v>3521.4234639227075</v>
      </c>
      <c r="L12423" s="88">
        <v>3788.9876633356621</v>
      </c>
      <c r="M12423" s="88">
        <v>3793.3395141218539</v>
      </c>
    </row>
    <row r="12424" spans="3:13" x14ac:dyDescent="0.2">
      <c r="C12424" s="88">
        <v>0.61629999999999996</v>
      </c>
      <c r="D12424" s="88">
        <v>17047.701652931355</v>
      </c>
      <c r="E12424" s="88">
        <v>185.77133066746319</v>
      </c>
      <c r="F12424" s="88">
        <v>544.40439505643963</v>
      </c>
      <c r="G12424" s="88">
        <v>810.11131798937231</v>
      </c>
      <c r="H12424" s="88">
        <v>1054.6928383944864</v>
      </c>
      <c r="I12424" s="88">
        <v>1448.8903078629014</v>
      </c>
      <c r="J12424" s="88">
        <v>2110.461632717042</v>
      </c>
      <c r="K12424" s="88">
        <v>3521.5167854361275</v>
      </c>
      <c r="L12424" s="88">
        <v>3789.0211220911842</v>
      </c>
      <c r="M12424" s="88">
        <v>3793.3468292495186</v>
      </c>
    </row>
    <row r="12425" spans="3:13" x14ac:dyDescent="0.2">
      <c r="C12425" s="88">
        <v>0.61634999999999995</v>
      </c>
      <c r="D12425" s="88">
        <v>17048.00936656804</v>
      </c>
      <c r="E12425" s="88">
        <v>185.7722085329624</v>
      </c>
      <c r="F12425" s="88">
        <v>544.4127442622862</v>
      </c>
      <c r="G12425" s="88">
        <v>810.11839701177587</v>
      </c>
      <c r="H12425" s="88">
        <v>1054.7224514657837</v>
      </c>
      <c r="I12425" s="88">
        <v>1448.9130829024184</v>
      </c>
      <c r="J12425" s="88">
        <v>2110.5315959596837</v>
      </c>
      <c r="K12425" s="88">
        <v>3521.5370608849503</v>
      </c>
      <c r="L12425" s="88">
        <v>3789.2447162511116</v>
      </c>
      <c r="M12425" s="88">
        <v>3793.3599311341459</v>
      </c>
    </row>
    <row r="12426" spans="3:13" x14ac:dyDescent="0.2">
      <c r="C12426" s="88">
        <v>0.61639999999999995</v>
      </c>
      <c r="D12426" s="88">
        <v>17048.172664909234</v>
      </c>
      <c r="E12426" s="88">
        <v>185.78131908397609</v>
      </c>
      <c r="F12426" s="88">
        <v>544.41594978643707</v>
      </c>
      <c r="G12426" s="88">
        <v>810.13357354999698</v>
      </c>
      <c r="H12426" s="88">
        <v>1054.7299214406526</v>
      </c>
      <c r="I12426" s="88">
        <v>1448.9354901475544</v>
      </c>
      <c r="J12426" s="88">
        <v>2110.5423192627068</v>
      </c>
      <c r="K12426" s="88">
        <v>3521.5431110935237</v>
      </c>
      <c r="L12426" s="88">
        <v>3789.3545688508507</v>
      </c>
      <c r="M12426" s="88">
        <v>3793.3682981601387</v>
      </c>
    </row>
    <row r="12427" spans="3:13" x14ac:dyDescent="0.2">
      <c r="C12427" s="88">
        <v>0.61645000000000005</v>
      </c>
      <c r="D12427" s="88">
        <v>17048.36375373185</v>
      </c>
      <c r="E12427" s="88">
        <v>185.78450745044574</v>
      </c>
      <c r="F12427" s="88">
        <v>544.43153978880082</v>
      </c>
      <c r="G12427" s="88">
        <v>810.15895932055082</v>
      </c>
      <c r="H12427" s="88">
        <v>1054.7744577037911</v>
      </c>
      <c r="I12427" s="88">
        <v>1448.9530956524027</v>
      </c>
      <c r="J12427" s="88">
        <v>2110.5587094821494</v>
      </c>
      <c r="K12427" s="88">
        <v>3521.5888323345011</v>
      </c>
      <c r="L12427" s="88">
        <v>3789.4091798975542</v>
      </c>
      <c r="M12427" s="88">
        <v>3793.3698792605887</v>
      </c>
    </row>
    <row r="12428" spans="3:13" x14ac:dyDescent="0.2">
      <c r="C12428" s="88">
        <v>0.61650000000000005</v>
      </c>
      <c r="D12428" s="88">
        <v>17048.430529074765</v>
      </c>
      <c r="E12428" s="88">
        <v>185.82025029215583</v>
      </c>
      <c r="F12428" s="88">
        <v>544.43944021485049</v>
      </c>
      <c r="G12428" s="88">
        <v>810.16731814167952</v>
      </c>
      <c r="H12428" s="88">
        <v>1054.7833964784177</v>
      </c>
      <c r="I12428" s="88">
        <v>1448.9638221571827</v>
      </c>
      <c r="J12428" s="88">
        <v>2110.5681867264534</v>
      </c>
      <c r="K12428" s="88">
        <v>3521.6111316359784</v>
      </c>
      <c r="L12428" s="88">
        <v>3789.493911568783</v>
      </c>
      <c r="M12428" s="88">
        <v>3793.3861635851135</v>
      </c>
    </row>
    <row r="12429" spans="3:13" x14ac:dyDescent="0.2">
      <c r="C12429" s="88">
        <v>0.61655000000000004</v>
      </c>
      <c r="D12429" s="88">
        <v>17048.455832454289</v>
      </c>
      <c r="E12429" s="88">
        <v>185.82624617238253</v>
      </c>
      <c r="F12429" s="88">
        <v>544.45045461198879</v>
      </c>
      <c r="G12429" s="88">
        <v>810.16871283771388</v>
      </c>
      <c r="H12429" s="88">
        <v>1054.7854970495478</v>
      </c>
      <c r="I12429" s="88">
        <v>1448.972909938635</v>
      </c>
      <c r="J12429" s="88">
        <v>2110.5892400103671</v>
      </c>
      <c r="K12429" s="88">
        <v>3521.6647074962589</v>
      </c>
      <c r="L12429" s="88">
        <v>3789.5191979865026</v>
      </c>
      <c r="M12429" s="88">
        <v>3793.3889362334626</v>
      </c>
    </row>
    <row r="12430" spans="3:13" x14ac:dyDescent="0.2">
      <c r="C12430" s="88">
        <v>0.61660000000000004</v>
      </c>
      <c r="D12430" s="88">
        <v>17048.465072900959</v>
      </c>
      <c r="E12430" s="88">
        <v>185.83360055555841</v>
      </c>
      <c r="F12430" s="88">
        <v>544.45515300311763</v>
      </c>
      <c r="G12430" s="88">
        <v>810.17168601625508</v>
      </c>
      <c r="H12430" s="88">
        <v>1054.8041918260938</v>
      </c>
      <c r="I12430" s="88">
        <v>1448.9733635487792</v>
      </c>
      <c r="J12430" s="88">
        <v>2110.6445850982373</v>
      </c>
      <c r="K12430" s="88">
        <v>3521.6660589621597</v>
      </c>
      <c r="L12430" s="88">
        <v>3789.5538478994886</v>
      </c>
      <c r="M12430" s="88">
        <v>3793.4152297122932</v>
      </c>
    </row>
    <row r="12431" spans="3:13" x14ac:dyDescent="0.2">
      <c r="C12431" s="88">
        <v>0.61665000000000003</v>
      </c>
      <c r="D12431" s="88">
        <v>17048.757655340196</v>
      </c>
      <c r="E12431" s="88">
        <v>185.83907558582268</v>
      </c>
      <c r="F12431" s="88">
        <v>544.4562810901989</v>
      </c>
      <c r="G12431" s="88">
        <v>810.18794169362673</v>
      </c>
      <c r="H12431" s="88">
        <v>1054.8168409886821</v>
      </c>
      <c r="I12431" s="88">
        <v>1449.0021607684394</v>
      </c>
      <c r="J12431" s="88">
        <v>2110.6826068459472</v>
      </c>
      <c r="K12431" s="88">
        <v>3521.6768046274638</v>
      </c>
      <c r="L12431" s="88">
        <v>3789.8496179012036</v>
      </c>
      <c r="M12431" s="88">
        <v>3793.4293081158162</v>
      </c>
    </row>
    <row r="12432" spans="3:13" x14ac:dyDescent="0.2">
      <c r="C12432" s="88">
        <v>0.61670000000000003</v>
      </c>
      <c r="D12432" s="88">
        <v>17048.923025650736</v>
      </c>
      <c r="E12432" s="88">
        <v>185.86519916856287</v>
      </c>
      <c r="F12432" s="88">
        <v>544.45812013577324</v>
      </c>
      <c r="G12432" s="88">
        <v>810.20933091106372</v>
      </c>
      <c r="H12432" s="88">
        <v>1054.8412833997963</v>
      </c>
      <c r="I12432" s="88">
        <v>1449.0104004416157</v>
      </c>
      <c r="J12432" s="88">
        <v>2110.6895639600111</v>
      </c>
      <c r="K12432" s="88">
        <v>3521.6832266481561</v>
      </c>
      <c r="L12432" s="88">
        <v>3789.8844131500828</v>
      </c>
      <c r="M12432" s="88">
        <v>3793.4302339848459</v>
      </c>
    </row>
    <row r="12433" spans="3:13" x14ac:dyDescent="0.2">
      <c r="C12433" s="88">
        <v>0.61675000000000002</v>
      </c>
      <c r="D12433" s="88">
        <v>17049.137562583805</v>
      </c>
      <c r="E12433" s="88">
        <v>185.86626387579963</v>
      </c>
      <c r="F12433" s="88">
        <v>544.46198767956503</v>
      </c>
      <c r="G12433" s="88">
        <v>810.22919712645853</v>
      </c>
      <c r="H12433" s="88">
        <v>1054.8582709695152</v>
      </c>
      <c r="I12433" s="88">
        <v>1449.0105279048416</v>
      </c>
      <c r="J12433" s="88">
        <v>2110.6926465785405</v>
      </c>
      <c r="K12433" s="88">
        <v>3521.6891373817716</v>
      </c>
      <c r="L12433" s="88">
        <v>3789.9211574221426</v>
      </c>
      <c r="M12433" s="88">
        <v>3793.4639477285154</v>
      </c>
    </row>
    <row r="12434" spans="3:13" x14ac:dyDescent="0.2">
      <c r="C12434" s="88">
        <v>0.61680000000000001</v>
      </c>
      <c r="D12434" s="88">
        <v>17049.154214961552</v>
      </c>
      <c r="E12434" s="88">
        <v>185.87052552380737</v>
      </c>
      <c r="F12434" s="88">
        <v>544.46524619351385</v>
      </c>
      <c r="G12434" s="88">
        <v>810.23556984437846</v>
      </c>
      <c r="H12434" s="88">
        <v>1054.8975333049766</v>
      </c>
      <c r="I12434" s="88">
        <v>1449.0141507160529</v>
      </c>
      <c r="J12434" s="88">
        <v>2110.7274298063808</v>
      </c>
      <c r="K12434" s="88">
        <v>3521.7550723501681</v>
      </c>
      <c r="L12434" s="88">
        <v>3790.0722056469272</v>
      </c>
      <c r="M12434" s="88">
        <v>3793.4655808647663</v>
      </c>
    </row>
    <row r="12435" spans="3:13" x14ac:dyDescent="0.2">
      <c r="C12435" s="88">
        <v>0.61685000000000001</v>
      </c>
      <c r="D12435" s="88">
        <v>17049.29613684311</v>
      </c>
      <c r="E12435" s="88">
        <v>185.88411320837349</v>
      </c>
      <c r="F12435" s="88">
        <v>544.47486116294249</v>
      </c>
      <c r="G12435" s="88">
        <v>810.24745440767629</v>
      </c>
      <c r="H12435" s="88">
        <v>1054.9845469238862</v>
      </c>
      <c r="I12435" s="88">
        <v>1449.0511341726037</v>
      </c>
      <c r="J12435" s="88">
        <v>2110.8109481607257</v>
      </c>
      <c r="K12435" s="88">
        <v>3521.80049628398</v>
      </c>
      <c r="L12435" s="88">
        <v>3790.1942818732728</v>
      </c>
      <c r="M12435" s="88">
        <v>3793.4728217159277</v>
      </c>
    </row>
    <row r="12436" spans="3:13" x14ac:dyDescent="0.2">
      <c r="C12436" s="88">
        <v>0.6169</v>
      </c>
      <c r="D12436" s="88">
        <v>17049.404664035621</v>
      </c>
      <c r="E12436" s="88">
        <v>185.88547187735003</v>
      </c>
      <c r="F12436" s="88">
        <v>544.47501869526786</v>
      </c>
      <c r="G12436" s="88">
        <v>810.26162877992738</v>
      </c>
      <c r="H12436" s="88">
        <v>1054.9887293888896</v>
      </c>
      <c r="I12436" s="88">
        <v>1449.0759481723248</v>
      </c>
      <c r="J12436" s="88">
        <v>2110.8270181626049</v>
      </c>
      <c r="K12436" s="88">
        <v>3521.8021045395217</v>
      </c>
      <c r="L12436" s="88">
        <v>3790.2778457418599</v>
      </c>
      <c r="M12436" s="88">
        <v>3793.4818193035294</v>
      </c>
    </row>
    <row r="12437" spans="3:13" x14ac:dyDescent="0.2">
      <c r="C12437" s="88">
        <v>0.61695</v>
      </c>
      <c r="D12437" s="88">
        <v>17049.734173207111</v>
      </c>
      <c r="E12437" s="88">
        <v>185.8945036927098</v>
      </c>
      <c r="F12437" s="88">
        <v>544.47564262807691</v>
      </c>
      <c r="G12437" s="88">
        <v>810.26829938511128</v>
      </c>
      <c r="H12437" s="88">
        <v>1054.9931102392466</v>
      </c>
      <c r="I12437" s="88">
        <v>1449.0769791790399</v>
      </c>
      <c r="J12437" s="88">
        <v>2110.830685620112</v>
      </c>
      <c r="K12437" s="88">
        <v>3521.8153178778061</v>
      </c>
      <c r="L12437" s="88">
        <v>3790.4254736265839</v>
      </c>
      <c r="M12437" s="88">
        <v>3793.4830232061354</v>
      </c>
    </row>
    <row r="12438" spans="3:13" x14ac:dyDescent="0.2">
      <c r="C12438" s="88">
        <v>0.61699999999999999</v>
      </c>
      <c r="D12438" s="88">
        <v>17049.766083692255</v>
      </c>
      <c r="E12438" s="88">
        <v>185.89458391905373</v>
      </c>
      <c r="F12438" s="88">
        <v>544.48496585958128</v>
      </c>
      <c r="G12438" s="88">
        <v>810.31151617205296</v>
      </c>
      <c r="H12438" s="88">
        <v>1054.9932438476649</v>
      </c>
      <c r="I12438" s="88">
        <v>1449.0865201028882</v>
      </c>
      <c r="J12438" s="88">
        <v>2110.8578491781373</v>
      </c>
      <c r="K12438" s="88">
        <v>3521.820174263245</v>
      </c>
      <c r="L12438" s="88">
        <v>3790.4363770116888</v>
      </c>
      <c r="M12438" s="88">
        <v>3793.4975569201106</v>
      </c>
    </row>
    <row r="12439" spans="3:13" x14ac:dyDescent="0.2">
      <c r="C12439" s="88">
        <v>0.61704999999999999</v>
      </c>
      <c r="D12439" s="88">
        <v>17049.771642821815</v>
      </c>
      <c r="E12439" s="88">
        <v>185.92423689972202</v>
      </c>
      <c r="F12439" s="88">
        <v>544.49006740461027</v>
      </c>
      <c r="G12439" s="88">
        <v>810.32393693680388</v>
      </c>
      <c r="H12439" s="88">
        <v>1055.0234375790669</v>
      </c>
      <c r="I12439" s="88">
        <v>1449.0898219570358</v>
      </c>
      <c r="J12439" s="88">
        <v>2110.8606512155307</v>
      </c>
      <c r="K12439" s="88">
        <v>3521.824149092502</v>
      </c>
      <c r="L12439" s="88">
        <v>3790.5956893579373</v>
      </c>
      <c r="M12439" s="88">
        <v>3793.5133645275696</v>
      </c>
    </row>
    <row r="12440" spans="3:13" x14ac:dyDescent="0.2">
      <c r="C12440" s="88">
        <v>0.61709999999999998</v>
      </c>
      <c r="D12440" s="88">
        <v>17049.90229713131</v>
      </c>
      <c r="E12440" s="88">
        <v>185.95094319556392</v>
      </c>
      <c r="F12440" s="88">
        <v>544.5027924694391</v>
      </c>
      <c r="G12440" s="88">
        <v>810.34730655969133</v>
      </c>
      <c r="H12440" s="88">
        <v>1055.0427534730884</v>
      </c>
      <c r="I12440" s="88">
        <v>1449.0952308651163</v>
      </c>
      <c r="J12440" s="88">
        <v>2110.8695923429741</v>
      </c>
      <c r="K12440" s="88">
        <v>3521.8392195267593</v>
      </c>
      <c r="L12440" s="88">
        <v>3790.7670914118935</v>
      </c>
      <c r="M12440" s="88">
        <v>3793.5143902248587</v>
      </c>
    </row>
    <row r="12441" spans="3:13" x14ac:dyDescent="0.2">
      <c r="C12441" s="88">
        <v>0.61714999999999998</v>
      </c>
      <c r="D12441" s="88">
        <v>17049.985097706107</v>
      </c>
      <c r="E12441" s="88">
        <v>185.95094319556392</v>
      </c>
      <c r="F12441" s="88">
        <v>544.50720302432092</v>
      </c>
      <c r="G12441" s="88">
        <v>810.34995417730124</v>
      </c>
      <c r="H12441" s="88">
        <v>1055.0437450645027</v>
      </c>
      <c r="I12441" s="88">
        <v>1449.1007520435719</v>
      </c>
      <c r="J12441" s="88">
        <v>2110.9296440129337</v>
      </c>
      <c r="K12441" s="88">
        <v>3521.8740494355134</v>
      </c>
      <c r="L12441" s="88">
        <v>3790.8235583122369</v>
      </c>
      <c r="M12441" s="88">
        <v>3793.5146537597761</v>
      </c>
    </row>
    <row r="12442" spans="3:13" x14ac:dyDescent="0.2">
      <c r="C12442" s="88">
        <v>0.61719999999999997</v>
      </c>
      <c r="D12442" s="88">
        <v>17050.001019540283</v>
      </c>
      <c r="E12442" s="88">
        <v>185.95811122568921</v>
      </c>
      <c r="F12442" s="88">
        <v>544.51363890500579</v>
      </c>
      <c r="G12442" s="88">
        <v>810.35267147582044</v>
      </c>
      <c r="H12442" s="88">
        <v>1055.0524159636111</v>
      </c>
      <c r="I12442" s="88">
        <v>1449.1155229673573</v>
      </c>
      <c r="J12442" s="88">
        <v>2110.9538419786099</v>
      </c>
      <c r="K12442" s="88">
        <v>3521.9504851037359</v>
      </c>
      <c r="L12442" s="88">
        <v>3790.9941613457827</v>
      </c>
      <c r="M12442" s="88">
        <v>3793.5435726870373</v>
      </c>
    </row>
    <row r="12443" spans="3:13" x14ac:dyDescent="0.2">
      <c r="C12443" s="88">
        <v>0.61724999999999997</v>
      </c>
      <c r="D12443" s="88">
        <v>17050.023754585967</v>
      </c>
      <c r="E12443" s="88">
        <v>185.97365175714367</v>
      </c>
      <c r="F12443" s="88">
        <v>544.51622213150176</v>
      </c>
      <c r="G12443" s="88">
        <v>810.35998285847018</v>
      </c>
      <c r="H12443" s="88">
        <v>1055.0528521719552</v>
      </c>
      <c r="I12443" s="88">
        <v>1449.1703118086116</v>
      </c>
      <c r="J12443" s="88">
        <v>2110.9775180219817</v>
      </c>
      <c r="K12443" s="88">
        <v>3522.019669130797</v>
      </c>
      <c r="L12443" s="88">
        <v>3791.0044586625263</v>
      </c>
      <c r="M12443" s="88">
        <v>3793.551538213665</v>
      </c>
    </row>
    <row r="12444" spans="3:13" x14ac:dyDescent="0.2">
      <c r="C12444" s="88">
        <v>0.61729999999999996</v>
      </c>
      <c r="D12444" s="88">
        <v>17050.059699151381</v>
      </c>
      <c r="E12444" s="88">
        <v>185.97596937758499</v>
      </c>
      <c r="F12444" s="88">
        <v>544.53822468732915</v>
      </c>
      <c r="G12444" s="88">
        <v>810.3851011213178</v>
      </c>
      <c r="H12444" s="88">
        <v>1055.0674580233108</v>
      </c>
      <c r="I12444" s="88">
        <v>1449.1716411582056</v>
      </c>
      <c r="J12444" s="88">
        <v>2110.9786828514298</v>
      </c>
      <c r="K12444" s="88">
        <v>3522.0404295046728</v>
      </c>
      <c r="L12444" s="88">
        <v>3791.0902020135327</v>
      </c>
      <c r="M12444" s="88">
        <v>3793.5595116743239</v>
      </c>
    </row>
    <row r="12445" spans="3:13" x14ac:dyDescent="0.2">
      <c r="C12445" s="88">
        <v>0.61734999999999995</v>
      </c>
      <c r="D12445" s="88">
        <v>17050.095835329128</v>
      </c>
      <c r="E12445" s="88">
        <v>185.9765294050494</v>
      </c>
      <c r="F12445" s="88">
        <v>544.5415980058292</v>
      </c>
      <c r="G12445" s="88">
        <v>810.39392149239984</v>
      </c>
      <c r="H12445" s="88">
        <v>1055.0753523688604</v>
      </c>
      <c r="I12445" s="88">
        <v>1449.2067402407333</v>
      </c>
      <c r="J12445" s="88">
        <v>2110.9866744327214</v>
      </c>
      <c r="K12445" s="88">
        <v>3522.0632379862946</v>
      </c>
      <c r="L12445" s="88">
        <v>3791.1223056628064</v>
      </c>
      <c r="M12445" s="88">
        <v>3793.5916824272585</v>
      </c>
    </row>
    <row r="12446" spans="3:13" x14ac:dyDescent="0.2">
      <c r="C12446" s="88">
        <v>0.61739999999999995</v>
      </c>
      <c r="D12446" s="88">
        <v>17050.283685380335</v>
      </c>
      <c r="E12446" s="88">
        <v>186.00141097383676</v>
      </c>
      <c r="F12446" s="88">
        <v>544.55064694610383</v>
      </c>
      <c r="G12446" s="88">
        <v>810.3971319769621</v>
      </c>
      <c r="H12446" s="88">
        <v>1055.1081778207831</v>
      </c>
      <c r="I12446" s="88">
        <v>1449.2453452857808</v>
      </c>
      <c r="J12446" s="88">
        <v>2111.0022230747418</v>
      </c>
      <c r="K12446" s="88">
        <v>3522.0856993261791</v>
      </c>
      <c r="L12446" s="88">
        <v>3791.2034078919587</v>
      </c>
      <c r="M12446" s="88">
        <v>3793.6263454814516</v>
      </c>
    </row>
    <row r="12447" spans="3:13" x14ac:dyDescent="0.2">
      <c r="C12447" s="88">
        <v>0.61745000000000005</v>
      </c>
      <c r="D12447" s="88">
        <v>17050.38163038783</v>
      </c>
      <c r="E12447" s="88">
        <v>186.00504048702714</v>
      </c>
      <c r="F12447" s="88">
        <v>544.55805259199133</v>
      </c>
      <c r="G12447" s="88">
        <v>810.42571485240887</v>
      </c>
      <c r="H12447" s="88">
        <v>1055.1137359212917</v>
      </c>
      <c r="I12447" s="88">
        <v>1449.2471646088957</v>
      </c>
      <c r="J12447" s="88">
        <v>2111.0036213231801</v>
      </c>
      <c r="K12447" s="88">
        <v>3522.0871352996664</v>
      </c>
      <c r="L12447" s="88">
        <v>3791.2558962940266</v>
      </c>
      <c r="M12447" s="88">
        <v>3793.6406255221596</v>
      </c>
    </row>
    <row r="12448" spans="3:13" x14ac:dyDescent="0.2">
      <c r="C12448" s="88">
        <v>0.61750000000000005</v>
      </c>
      <c r="D12448" s="88">
        <v>17050.532832716766</v>
      </c>
      <c r="E12448" s="88">
        <v>186.01120661216828</v>
      </c>
      <c r="F12448" s="88">
        <v>544.56619573413354</v>
      </c>
      <c r="G12448" s="88">
        <v>810.44041735323344</v>
      </c>
      <c r="H12448" s="88">
        <v>1055.1210758017974</v>
      </c>
      <c r="I12448" s="88">
        <v>1449.2634151975612</v>
      </c>
      <c r="J12448" s="88">
        <v>2111.0866312018893</v>
      </c>
      <c r="K12448" s="88">
        <v>3522.1673655151167</v>
      </c>
      <c r="L12448" s="88">
        <v>3791.2955768201009</v>
      </c>
      <c r="M12448" s="88">
        <v>3793.6484956742047</v>
      </c>
    </row>
    <row r="12449" spans="3:13" x14ac:dyDescent="0.2">
      <c r="C12449" s="88">
        <v>0.61755000000000004</v>
      </c>
      <c r="D12449" s="88">
        <v>17050.598262224041</v>
      </c>
      <c r="E12449" s="88">
        <v>186.0175568897339</v>
      </c>
      <c r="F12449" s="88">
        <v>544.56665435022296</v>
      </c>
      <c r="G12449" s="88">
        <v>810.45943451542507</v>
      </c>
      <c r="H12449" s="88">
        <v>1055.1274263268569</v>
      </c>
      <c r="I12449" s="88">
        <v>1449.2775118950162</v>
      </c>
      <c r="J12449" s="88">
        <v>2111.1007429880196</v>
      </c>
      <c r="K12449" s="88">
        <v>3522.3257352689193</v>
      </c>
      <c r="L12449" s="88">
        <v>3791.3593481405319</v>
      </c>
      <c r="M12449" s="88">
        <v>3793.6637634892418</v>
      </c>
    </row>
    <row r="12450" spans="3:13" x14ac:dyDescent="0.2">
      <c r="C12450" s="88">
        <v>0.61760000000000004</v>
      </c>
      <c r="D12450" s="88">
        <v>17050.669082231514</v>
      </c>
      <c r="E12450" s="88">
        <v>186.02494971741362</v>
      </c>
      <c r="F12450" s="88">
        <v>544.5735664984486</v>
      </c>
      <c r="G12450" s="88">
        <v>810.46315656441766</v>
      </c>
      <c r="H12450" s="88">
        <v>1055.1450961810615</v>
      </c>
      <c r="I12450" s="88">
        <v>1449.2996776035579</v>
      </c>
      <c r="J12450" s="88">
        <v>2111.11721577857</v>
      </c>
      <c r="K12450" s="88">
        <v>3522.3331874322662</v>
      </c>
      <c r="L12450" s="88">
        <v>3791.4590177346945</v>
      </c>
      <c r="M12450" s="88">
        <v>3793.692625623758</v>
      </c>
    </row>
    <row r="12451" spans="3:13" x14ac:dyDescent="0.2">
      <c r="C12451" s="88">
        <v>0.61765000000000003</v>
      </c>
      <c r="D12451" s="88">
        <v>17050.717477368005</v>
      </c>
      <c r="E12451" s="88">
        <v>186.02494971741362</v>
      </c>
      <c r="F12451" s="88">
        <v>544.58630755280319</v>
      </c>
      <c r="G12451" s="88">
        <v>810.46901746404137</v>
      </c>
      <c r="H12451" s="88">
        <v>1055.1933003495483</v>
      </c>
      <c r="I12451" s="88">
        <v>1449.305348277971</v>
      </c>
      <c r="J12451" s="88">
        <v>2111.123522722969</v>
      </c>
      <c r="K12451" s="88">
        <v>3522.4018125369785</v>
      </c>
      <c r="L12451" s="88">
        <v>3791.5297549999855</v>
      </c>
      <c r="M12451" s="88">
        <v>3793.7007646747288</v>
      </c>
    </row>
    <row r="12452" spans="3:13" x14ac:dyDescent="0.2">
      <c r="C12452" s="88">
        <v>0.61770000000000003</v>
      </c>
      <c r="D12452" s="88">
        <v>17050.840822330098</v>
      </c>
      <c r="E12452" s="88">
        <v>186.02572639520986</v>
      </c>
      <c r="F12452" s="88">
        <v>544.59010357811803</v>
      </c>
      <c r="G12452" s="88">
        <v>810.47498958715414</v>
      </c>
      <c r="H12452" s="88">
        <v>1055.1957497740423</v>
      </c>
      <c r="I12452" s="88">
        <v>1449.371394858355</v>
      </c>
      <c r="J12452" s="88">
        <v>2111.2103591651216</v>
      </c>
      <c r="K12452" s="88">
        <v>3522.417532965369</v>
      </c>
      <c r="L12452" s="88">
        <v>3791.5578077983801</v>
      </c>
      <c r="M12452" s="88">
        <v>3793.7310287468822</v>
      </c>
    </row>
    <row r="12453" spans="3:13" x14ac:dyDescent="0.2">
      <c r="C12453" s="88">
        <v>0.61775000000000002</v>
      </c>
      <c r="D12453" s="88">
        <v>17051.105733429205</v>
      </c>
      <c r="E12453" s="88">
        <v>186.02572639520986</v>
      </c>
      <c r="F12453" s="88">
        <v>544.60195269872656</v>
      </c>
      <c r="G12453" s="88">
        <v>810.48207049453094</v>
      </c>
      <c r="H12453" s="88">
        <v>1055.2188284314566</v>
      </c>
      <c r="I12453" s="88">
        <v>1449.4250920369841</v>
      </c>
      <c r="J12453" s="88">
        <v>2111.2157270447715</v>
      </c>
      <c r="K12453" s="88">
        <v>3522.4651487169272</v>
      </c>
      <c r="L12453" s="88">
        <v>3791.6759114886181</v>
      </c>
      <c r="M12453" s="88">
        <v>3793.7525472315288</v>
      </c>
    </row>
    <row r="12454" spans="3:13" x14ac:dyDescent="0.2">
      <c r="C12454" s="88">
        <v>0.61780000000000002</v>
      </c>
      <c r="D12454" s="88">
        <v>17051.243701595413</v>
      </c>
      <c r="E12454" s="88">
        <v>186.02655669132582</v>
      </c>
      <c r="F12454" s="88">
        <v>544.60195384934741</v>
      </c>
      <c r="G12454" s="88">
        <v>810.49486247871801</v>
      </c>
      <c r="H12454" s="88">
        <v>1055.2210637518597</v>
      </c>
      <c r="I12454" s="88">
        <v>1449.441576232487</v>
      </c>
      <c r="J12454" s="88">
        <v>2111.3112855788668</v>
      </c>
      <c r="K12454" s="88">
        <v>3522.5197058231433</v>
      </c>
      <c r="L12454" s="88">
        <v>3791.7902737238614</v>
      </c>
      <c r="M12454" s="88">
        <v>3793.7678616427343</v>
      </c>
    </row>
    <row r="12455" spans="3:13" x14ac:dyDescent="0.2">
      <c r="C12455" s="88">
        <v>0.61785000000000001</v>
      </c>
      <c r="D12455" s="88">
        <v>17051.363901970635</v>
      </c>
      <c r="E12455" s="88">
        <v>186.05236495314966</v>
      </c>
      <c r="F12455" s="88">
        <v>544.60475158612917</v>
      </c>
      <c r="G12455" s="88">
        <v>810.52819699806741</v>
      </c>
      <c r="H12455" s="88">
        <v>1055.2222113076023</v>
      </c>
      <c r="I12455" s="88">
        <v>1449.4487710810922</v>
      </c>
      <c r="J12455" s="88">
        <v>2111.3308839727461</v>
      </c>
      <c r="K12455" s="88">
        <v>3522.5616198377647</v>
      </c>
      <c r="L12455" s="88">
        <v>3791.9970265962193</v>
      </c>
      <c r="M12455" s="88">
        <v>3793.7711193777013</v>
      </c>
    </row>
    <row r="12456" spans="3:13" x14ac:dyDescent="0.2">
      <c r="C12456" s="88">
        <v>0.6179</v>
      </c>
      <c r="D12456" s="88">
        <v>17051.39448938864</v>
      </c>
      <c r="E12456" s="88">
        <v>186.05382240841482</v>
      </c>
      <c r="F12456" s="88">
        <v>544.60537075054799</v>
      </c>
      <c r="G12456" s="88">
        <v>810.52921158164099</v>
      </c>
      <c r="H12456" s="88">
        <v>1055.2362683303572</v>
      </c>
      <c r="I12456" s="88">
        <v>1449.4490690894891</v>
      </c>
      <c r="J12456" s="88">
        <v>2111.3507393530758</v>
      </c>
      <c r="K12456" s="88">
        <v>3522.5792874540789</v>
      </c>
      <c r="L12456" s="88">
        <v>3792.0498017030432</v>
      </c>
      <c r="M12456" s="88">
        <v>3793.7779568234482</v>
      </c>
    </row>
    <row r="12457" spans="3:13" x14ac:dyDescent="0.2">
      <c r="C12457" s="88">
        <v>0.61795</v>
      </c>
      <c r="D12457" s="88">
        <v>17051.649297219345</v>
      </c>
      <c r="E12457" s="88">
        <v>186.05909803501618</v>
      </c>
      <c r="F12457" s="88">
        <v>544.60883197342901</v>
      </c>
      <c r="G12457" s="88">
        <v>810.55841704570503</v>
      </c>
      <c r="H12457" s="88">
        <v>1055.2430414831656</v>
      </c>
      <c r="I12457" s="88">
        <v>1449.4891709903409</v>
      </c>
      <c r="J12457" s="88">
        <v>2111.4114343977085</v>
      </c>
      <c r="K12457" s="88">
        <v>3522.7251686912277</v>
      </c>
      <c r="L12457" s="88">
        <v>3792.1059207470089</v>
      </c>
      <c r="M12457" s="88">
        <v>3793.7835281723487</v>
      </c>
    </row>
    <row r="12458" spans="3:13" x14ac:dyDescent="0.2">
      <c r="C12458" s="88">
        <v>0.61799999999999999</v>
      </c>
      <c r="D12458" s="88">
        <v>17051.681088332454</v>
      </c>
      <c r="E12458" s="88">
        <v>186.06181189643121</v>
      </c>
      <c r="F12458" s="88">
        <v>544.60948525170488</v>
      </c>
      <c r="G12458" s="88">
        <v>810.57435390250384</v>
      </c>
      <c r="H12458" s="88">
        <v>1055.2553612091383</v>
      </c>
      <c r="I12458" s="88">
        <v>1449.497722144853</v>
      </c>
      <c r="J12458" s="88">
        <v>2111.4485535741705</v>
      </c>
      <c r="K12458" s="88">
        <v>3522.793992372568</v>
      </c>
      <c r="L12458" s="88">
        <v>3792.1330581997963</v>
      </c>
      <c r="M12458" s="88">
        <v>3793.8138211157066</v>
      </c>
    </row>
    <row r="12459" spans="3:13" x14ac:dyDescent="0.2">
      <c r="C12459" s="88">
        <v>0.61804999999999999</v>
      </c>
      <c r="D12459" s="88">
        <v>17051.690639557673</v>
      </c>
      <c r="E12459" s="88">
        <v>186.06426380115681</v>
      </c>
      <c r="F12459" s="88">
        <v>544.61348198036421</v>
      </c>
      <c r="G12459" s="88">
        <v>810.57751278537808</v>
      </c>
      <c r="H12459" s="88">
        <v>1055.2621294958103</v>
      </c>
      <c r="I12459" s="88">
        <v>1449.5114447190572</v>
      </c>
      <c r="J12459" s="88">
        <v>2111.4619676965058</v>
      </c>
      <c r="K12459" s="88">
        <v>3522.8097982903569</v>
      </c>
      <c r="L12459" s="88">
        <v>3792.2080867057575</v>
      </c>
      <c r="M12459" s="88">
        <v>3793.8182079928752</v>
      </c>
    </row>
    <row r="12460" spans="3:13" x14ac:dyDescent="0.2">
      <c r="C12460" s="88">
        <v>0.61809999999999998</v>
      </c>
      <c r="D12460" s="88">
        <v>17051.839750455536</v>
      </c>
      <c r="E12460" s="88">
        <v>186.08746698698542</v>
      </c>
      <c r="F12460" s="88">
        <v>544.62365217535717</v>
      </c>
      <c r="G12460" s="88">
        <v>810.57963315108191</v>
      </c>
      <c r="H12460" s="88">
        <v>1055.2759479656838</v>
      </c>
      <c r="I12460" s="88">
        <v>1449.5224977547755</v>
      </c>
      <c r="J12460" s="88">
        <v>2111.5293080085185</v>
      </c>
      <c r="K12460" s="88">
        <v>3522.908235656922</v>
      </c>
      <c r="L12460" s="88">
        <v>3792.3432388085016</v>
      </c>
      <c r="M12460" s="88">
        <v>3793.8628251195364</v>
      </c>
    </row>
    <row r="12461" spans="3:13" x14ac:dyDescent="0.2">
      <c r="C12461" s="88">
        <v>0.61814999999999998</v>
      </c>
      <c r="D12461" s="88">
        <v>17052.035949753958</v>
      </c>
      <c r="E12461" s="88">
        <v>186.10076851248778</v>
      </c>
      <c r="F12461" s="88">
        <v>544.63351605514754</v>
      </c>
      <c r="G12461" s="88">
        <v>810.58215583898709</v>
      </c>
      <c r="H12461" s="88">
        <v>1055.3115667083534</v>
      </c>
      <c r="I12461" s="88">
        <v>1449.5447998454324</v>
      </c>
      <c r="J12461" s="88">
        <v>2111.5886383281181</v>
      </c>
      <c r="K12461" s="88">
        <v>3522.9101421784285</v>
      </c>
      <c r="L12461" s="88">
        <v>3792.4599455742391</v>
      </c>
      <c r="M12461" s="88">
        <v>3793.88763165516</v>
      </c>
    </row>
    <row r="12462" spans="3:13" x14ac:dyDescent="0.2">
      <c r="C12462" s="88">
        <v>0.61819999999999997</v>
      </c>
      <c r="D12462" s="88">
        <v>17052.233290050965</v>
      </c>
      <c r="E12462" s="88">
        <v>186.1042104059934</v>
      </c>
      <c r="F12462" s="88">
        <v>544.65288396096639</v>
      </c>
      <c r="G12462" s="88">
        <v>810.59593996384683</v>
      </c>
      <c r="H12462" s="88">
        <v>1055.3214629832787</v>
      </c>
      <c r="I12462" s="88">
        <v>1449.5451811752296</v>
      </c>
      <c r="J12462" s="88">
        <v>2111.6340045992551</v>
      </c>
      <c r="K12462" s="88">
        <v>3522.9101592741554</v>
      </c>
      <c r="L12462" s="88">
        <v>3792.5170060883174</v>
      </c>
      <c r="M12462" s="88">
        <v>3793.897744907893</v>
      </c>
    </row>
    <row r="12463" spans="3:13" x14ac:dyDescent="0.2">
      <c r="C12463" s="88">
        <v>0.61824999999999997</v>
      </c>
      <c r="D12463" s="88">
        <v>17052.417003375398</v>
      </c>
      <c r="E12463" s="88">
        <v>186.1042104059934</v>
      </c>
      <c r="F12463" s="88">
        <v>544.65714252427642</v>
      </c>
      <c r="G12463" s="88">
        <v>810.6076748501423</v>
      </c>
      <c r="H12463" s="88">
        <v>1055.3273138088157</v>
      </c>
      <c r="I12463" s="88">
        <v>1449.5493605772253</v>
      </c>
      <c r="J12463" s="88">
        <v>2111.639367353554</v>
      </c>
      <c r="K12463" s="88">
        <v>3522.9807722800297</v>
      </c>
      <c r="L12463" s="88">
        <v>3792.5364643901694</v>
      </c>
      <c r="M12463" s="88">
        <v>3793.9018553772339</v>
      </c>
    </row>
    <row r="12464" spans="3:13" x14ac:dyDescent="0.2">
      <c r="C12464" s="88">
        <v>0.61829999999999996</v>
      </c>
      <c r="D12464" s="88">
        <v>17052.454172715632</v>
      </c>
      <c r="E12464" s="88">
        <v>186.10512665679016</v>
      </c>
      <c r="F12464" s="88">
        <v>544.67499482753556</v>
      </c>
      <c r="G12464" s="88">
        <v>810.6392810704665</v>
      </c>
      <c r="H12464" s="88">
        <v>1055.3444851172694</v>
      </c>
      <c r="I12464" s="88">
        <v>1449.5971791863549</v>
      </c>
      <c r="J12464" s="88">
        <v>2111.6621392093321</v>
      </c>
      <c r="K12464" s="88">
        <v>3523.1637642358405</v>
      </c>
      <c r="L12464" s="88">
        <v>3792.6565439752312</v>
      </c>
      <c r="M12464" s="88">
        <v>3793.9417704980015</v>
      </c>
    </row>
    <row r="12465" spans="3:13" x14ac:dyDescent="0.2">
      <c r="C12465" s="88">
        <v>0.61834999999999996</v>
      </c>
      <c r="D12465" s="88">
        <v>17052.565372318266</v>
      </c>
      <c r="E12465" s="88">
        <v>186.10905606239976</v>
      </c>
      <c r="F12465" s="88">
        <v>544.68289246908262</v>
      </c>
      <c r="G12465" s="88">
        <v>810.67114737594056</v>
      </c>
      <c r="H12465" s="88">
        <v>1055.3929988812156</v>
      </c>
      <c r="I12465" s="88">
        <v>1449.619993364252</v>
      </c>
      <c r="J12465" s="88">
        <v>2111.6767476808122</v>
      </c>
      <c r="K12465" s="88">
        <v>3523.1792614987398</v>
      </c>
      <c r="L12465" s="88">
        <v>3792.8671539688535</v>
      </c>
      <c r="M12465" s="88">
        <v>3793.9546012077039</v>
      </c>
    </row>
    <row r="12466" spans="3:13" x14ac:dyDescent="0.2">
      <c r="C12466" s="88">
        <v>0.61839999999999995</v>
      </c>
      <c r="D12466" s="88">
        <v>17052.653003758933</v>
      </c>
      <c r="E12466" s="88">
        <v>186.11834756953522</v>
      </c>
      <c r="F12466" s="88">
        <v>544.68492522768292</v>
      </c>
      <c r="G12466" s="88">
        <v>810.70017966285832</v>
      </c>
      <c r="H12466" s="88">
        <v>1055.409915541924</v>
      </c>
      <c r="I12466" s="88">
        <v>1449.6493906095197</v>
      </c>
      <c r="J12466" s="88">
        <v>2111.6847603694769</v>
      </c>
      <c r="K12466" s="88">
        <v>3523.2429921544012</v>
      </c>
      <c r="L12466" s="88">
        <v>3793.0286254368293</v>
      </c>
      <c r="M12466" s="88">
        <v>3793.9840845610106</v>
      </c>
    </row>
    <row r="12467" spans="3:13" x14ac:dyDescent="0.2">
      <c r="C12467" s="88">
        <v>0.61845000000000006</v>
      </c>
      <c r="D12467" s="88">
        <v>17052.837433412191</v>
      </c>
      <c r="E12467" s="88">
        <v>186.12918545690718</v>
      </c>
      <c r="F12467" s="88">
        <v>544.68593486581722</v>
      </c>
      <c r="G12467" s="88">
        <v>810.7174585509988</v>
      </c>
      <c r="H12467" s="88">
        <v>1055.413138927815</v>
      </c>
      <c r="I12467" s="88">
        <v>1449.6544995214867</v>
      </c>
      <c r="J12467" s="88">
        <v>2111.6866678805791</v>
      </c>
      <c r="K12467" s="88">
        <v>3523.3741595863894</v>
      </c>
      <c r="L12467" s="88">
        <v>3793.1942437138537</v>
      </c>
      <c r="M12467" s="88">
        <v>3794.0155349683687</v>
      </c>
    </row>
    <row r="12468" spans="3:13" x14ac:dyDescent="0.2">
      <c r="C12468" s="88">
        <v>0.61850000000000005</v>
      </c>
      <c r="D12468" s="88">
        <v>17053.093104308613</v>
      </c>
      <c r="E12468" s="88">
        <v>186.12918545690718</v>
      </c>
      <c r="F12468" s="88">
        <v>544.70205722145511</v>
      </c>
      <c r="G12468" s="88">
        <v>810.73195617709052</v>
      </c>
      <c r="H12468" s="88">
        <v>1055.4402727185229</v>
      </c>
      <c r="I12468" s="88">
        <v>1449.6656925837328</v>
      </c>
      <c r="J12468" s="88">
        <v>2111.7028051960115</v>
      </c>
      <c r="K12468" s="88">
        <v>3523.4258814667005</v>
      </c>
      <c r="L12468" s="88">
        <v>3793.2980563218262</v>
      </c>
      <c r="M12468" s="88">
        <v>3794.0175674867496</v>
      </c>
    </row>
    <row r="12469" spans="3:13" x14ac:dyDescent="0.2">
      <c r="C12469" s="88">
        <v>0.61855000000000004</v>
      </c>
      <c r="D12469" s="88">
        <v>17053.364622762372</v>
      </c>
      <c r="E12469" s="88">
        <v>186.16100981743966</v>
      </c>
      <c r="F12469" s="88">
        <v>544.71791372843018</v>
      </c>
      <c r="G12469" s="88">
        <v>810.74212687269392</v>
      </c>
      <c r="H12469" s="88">
        <v>1055.4487534605005</v>
      </c>
      <c r="I12469" s="88">
        <v>1449.6782681178374</v>
      </c>
      <c r="J12469" s="88">
        <v>2111.7359601530497</v>
      </c>
      <c r="K12469" s="88">
        <v>3523.5083115836715</v>
      </c>
      <c r="L12469" s="88">
        <v>3793.3000655461583</v>
      </c>
      <c r="M12469" s="88">
        <v>3794.0328371476826</v>
      </c>
    </row>
    <row r="12470" spans="3:13" x14ac:dyDescent="0.2">
      <c r="C12470" s="88">
        <v>0.61860000000000004</v>
      </c>
      <c r="D12470" s="88">
        <v>17053.447809628891</v>
      </c>
      <c r="E12470" s="88">
        <v>186.17286068304929</v>
      </c>
      <c r="F12470" s="88">
        <v>544.73296610599027</v>
      </c>
      <c r="G12470" s="88">
        <v>810.76425649579141</v>
      </c>
      <c r="H12470" s="88">
        <v>1055.4571560787545</v>
      </c>
      <c r="I12470" s="88">
        <v>1449.6924996688072</v>
      </c>
      <c r="J12470" s="88">
        <v>2111.7487498560899</v>
      </c>
      <c r="K12470" s="88">
        <v>3523.5745386288668</v>
      </c>
      <c r="L12470" s="88">
        <v>3793.3164974752126</v>
      </c>
      <c r="M12470" s="88">
        <v>3794.0842166803495</v>
      </c>
    </row>
    <row r="12471" spans="3:13" x14ac:dyDescent="0.2">
      <c r="C12471" s="88">
        <v>0.61865000000000003</v>
      </c>
      <c r="D12471" s="88">
        <v>17053.695944651965</v>
      </c>
      <c r="E12471" s="88">
        <v>186.1786395972731</v>
      </c>
      <c r="F12471" s="88">
        <v>544.73472247830523</v>
      </c>
      <c r="G12471" s="88">
        <v>810.76916028674441</v>
      </c>
      <c r="H12471" s="88">
        <v>1055.4614331491084</v>
      </c>
      <c r="I12471" s="88">
        <v>1449.6977976379617</v>
      </c>
      <c r="J12471" s="88">
        <v>2111.7545307629598</v>
      </c>
      <c r="K12471" s="88">
        <v>3523.5861162973142</v>
      </c>
      <c r="L12471" s="88">
        <v>3793.3640024186566</v>
      </c>
      <c r="M12471" s="88">
        <v>3794.0921803758929</v>
      </c>
    </row>
    <row r="12472" spans="3:13" x14ac:dyDescent="0.2">
      <c r="C12472" s="88">
        <v>0.61870000000000003</v>
      </c>
      <c r="D12472" s="88">
        <v>17053.959100028831</v>
      </c>
      <c r="E12472" s="88">
        <v>186.18275422149236</v>
      </c>
      <c r="F12472" s="88">
        <v>544.74446777636513</v>
      </c>
      <c r="G12472" s="88">
        <v>810.80275398346521</v>
      </c>
      <c r="H12472" s="88">
        <v>1055.4888459459394</v>
      </c>
      <c r="I12472" s="88">
        <v>1449.716369728184</v>
      </c>
      <c r="J12472" s="88">
        <v>2111.7653327901398</v>
      </c>
      <c r="K12472" s="88">
        <v>3523.6241647349107</v>
      </c>
      <c r="L12472" s="88">
        <v>3793.4750800211964</v>
      </c>
      <c r="M12472" s="88">
        <v>3794.0939609065531</v>
      </c>
    </row>
    <row r="12473" spans="3:13" x14ac:dyDescent="0.2">
      <c r="C12473" s="88">
        <v>0.61875000000000002</v>
      </c>
      <c r="D12473" s="88">
        <v>17053.987740622724</v>
      </c>
      <c r="E12473" s="88">
        <v>186.18346597652726</v>
      </c>
      <c r="F12473" s="88">
        <v>544.76699235419983</v>
      </c>
      <c r="G12473" s="88">
        <v>810.8484052964036</v>
      </c>
      <c r="H12473" s="88">
        <v>1055.5265310023742</v>
      </c>
      <c r="I12473" s="88">
        <v>1449.7400758248687</v>
      </c>
      <c r="J12473" s="88">
        <v>2111.7731723007269</v>
      </c>
      <c r="K12473" s="88">
        <v>3523.6303699841428</v>
      </c>
      <c r="L12473" s="88">
        <v>3793.5647484433216</v>
      </c>
      <c r="M12473" s="88">
        <v>3794.157866170302</v>
      </c>
    </row>
    <row r="12474" spans="3:13" x14ac:dyDescent="0.2">
      <c r="C12474" s="88">
        <v>0.61880000000000002</v>
      </c>
      <c r="D12474" s="88">
        <v>17054.213169305811</v>
      </c>
      <c r="E12474" s="88">
        <v>186.18957109422536</v>
      </c>
      <c r="F12474" s="88">
        <v>544.76996695652997</v>
      </c>
      <c r="G12474" s="88">
        <v>810.84918014781442</v>
      </c>
      <c r="H12474" s="88">
        <v>1055.5393937915705</v>
      </c>
      <c r="I12474" s="88">
        <v>1449.8104322042218</v>
      </c>
      <c r="J12474" s="88">
        <v>2111.8236364793152</v>
      </c>
      <c r="K12474" s="88">
        <v>3523.7235810533548</v>
      </c>
      <c r="L12474" s="88">
        <v>3793.6381287721165</v>
      </c>
      <c r="M12474" s="88">
        <v>3794.1774390678861</v>
      </c>
    </row>
    <row r="12475" spans="3:13" x14ac:dyDescent="0.2">
      <c r="C12475" s="88">
        <v>0.61885000000000001</v>
      </c>
      <c r="D12475" s="88">
        <v>17054.43508541516</v>
      </c>
      <c r="E12475" s="88">
        <v>186.19201870450979</v>
      </c>
      <c r="F12475" s="88">
        <v>544.7936300143333</v>
      </c>
      <c r="G12475" s="88">
        <v>810.8493702940973</v>
      </c>
      <c r="H12475" s="88">
        <v>1055.5407251191068</v>
      </c>
      <c r="I12475" s="88">
        <v>1449.8126969831701</v>
      </c>
      <c r="J12475" s="88">
        <v>2111.8311636244662</v>
      </c>
      <c r="K12475" s="88">
        <v>3523.7822618391447</v>
      </c>
      <c r="L12475" s="88">
        <v>3793.6985422064035</v>
      </c>
      <c r="M12475" s="88">
        <v>3794.1864396939022</v>
      </c>
    </row>
    <row r="12476" spans="3:13" x14ac:dyDescent="0.2">
      <c r="C12476" s="88">
        <v>0.61890000000000001</v>
      </c>
      <c r="D12476" s="88">
        <v>17054.527684954268</v>
      </c>
      <c r="E12476" s="88">
        <v>186.19602079505694</v>
      </c>
      <c r="F12476" s="88">
        <v>544.79706705276976</v>
      </c>
      <c r="G12476" s="88">
        <v>810.85801271243508</v>
      </c>
      <c r="H12476" s="88">
        <v>1055.5552552016325</v>
      </c>
      <c r="I12476" s="88">
        <v>1449.8159767297202</v>
      </c>
      <c r="J12476" s="88">
        <v>2111.8428745407855</v>
      </c>
      <c r="K12476" s="88">
        <v>3523.8088786550534</v>
      </c>
      <c r="L12476" s="88">
        <v>3793.7251542691974</v>
      </c>
      <c r="M12476" s="88">
        <v>3794.1898588997674</v>
      </c>
    </row>
    <row r="12477" spans="3:13" x14ac:dyDescent="0.2">
      <c r="C12477" s="88">
        <v>0.61895</v>
      </c>
      <c r="D12477" s="88">
        <v>17054.814730389418</v>
      </c>
      <c r="E12477" s="88">
        <v>186.19775775210474</v>
      </c>
      <c r="F12477" s="88">
        <v>544.80756147508328</v>
      </c>
      <c r="G12477" s="88">
        <v>810.91002958534045</v>
      </c>
      <c r="H12477" s="88">
        <v>1055.5629919283888</v>
      </c>
      <c r="I12477" s="88">
        <v>1449.8411675520251</v>
      </c>
      <c r="J12477" s="88">
        <v>2111.8445144682628</v>
      </c>
      <c r="K12477" s="88">
        <v>3523.8490377507537</v>
      </c>
      <c r="L12477" s="88">
        <v>3793.7290537806384</v>
      </c>
      <c r="M12477" s="88">
        <v>3794.2050185547328</v>
      </c>
    </row>
    <row r="12478" spans="3:13" x14ac:dyDescent="0.2">
      <c r="C12478" s="88">
        <v>0.61899999999999999</v>
      </c>
      <c r="D12478" s="88">
        <v>17054.930234403091</v>
      </c>
      <c r="E12478" s="88">
        <v>186.19854867287086</v>
      </c>
      <c r="F12478" s="88">
        <v>544.82578279266136</v>
      </c>
      <c r="G12478" s="88">
        <v>810.91571044179182</v>
      </c>
      <c r="H12478" s="88">
        <v>1055.589833163589</v>
      </c>
      <c r="I12478" s="88">
        <v>1449.8479970494609</v>
      </c>
      <c r="J12478" s="88">
        <v>2111.846192419388</v>
      </c>
      <c r="K12478" s="88">
        <v>3523.8563149849233</v>
      </c>
      <c r="L12478" s="88">
        <v>3793.8660299447142</v>
      </c>
      <c r="M12478" s="88">
        <v>3794.2375270792336</v>
      </c>
    </row>
    <row r="12479" spans="3:13" x14ac:dyDescent="0.2">
      <c r="C12479" s="88">
        <v>0.61904999999999999</v>
      </c>
      <c r="D12479" s="88">
        <v>17055.139500092675</v>
      </c>
      <c r="E12479" s="88">
        <v>186.20042236678</v>
      </c>
      <c r="F12479" s="88">
        <v>544.82835361247498</v>
      </c>
      <c r="G12479" s="88">
        <v>810.91620087690535</v>
      </c>
      <c r="H12479" s="88">
        <v>1055.5900481797271</v>
      </c>
      <c r="I12479" s="88">
        <v>1449.8574605809054</v>
      </c>
      <c r="J12479" s="88">
        <v>2111.8617633228291</v>
      </c>
      <c r="K12479" s="88">
        <v>3523.8901059349214</v>
      </c>
      <c r="L12479" s="88">
        <v>3794.0233321376159</v>
      </c>
      <c r="M12479" s="88">
        <v>3794.2889822813495</v>
      </c>
    </row>
    <row r="12480" spans="3:13" x14ac:dyDescent="0.2">
      <c r="C12480" s="88">
        <v>0.61909999999999998</v>
      </c>
      <c r="D12480" s="88">
        <v>17055.287604447534</v>
      </c>
      <c r="E12480" s="88">
        <v>186.20737022758931</v>
      </c>
      <c r="F12480" s="88">
        <v>544.83142221010894</v>
      </c>
      <c r="G12480" s="88">
        <v>810.95588244464079</v>
      </c>
      <c r="H12480" s="88">
        <v>1055.5972340884787</v>
      </c>
      <c r="I12480" s="88">
        <v>1449.9340073761928</v>
      </c>
      <c r="J12480" s="88">
        <v>2111.8710501743344</v>
      </c>
      <c r="K12480" s="88">
        <v>3523.8952397389285</v>
      </c>
      <c r="L12480" s="88">
        <v>3794.0344321968132</v>
      </c>
      <c r="M12480" s="88">
        <v>3794.299539076761</v>
      </c>
    </row>
    <row r="12481" spans="3:13" x14ac:dyDescent="0.2">
      <c r="C12481" s="88">
        <v>0.61914999999999998</v>
      </c>
      <c r="D12481" s="88">
        <v>17055.352045699085</v>
      </c>
      <c r="E12481" s="88">
        <v>186.21343508135851</v>
      </c>
      <c r="F12481" s="88">
        <v>544.83149727900354</v>
      </c>
      <c r="G12481" s="88">
        <v>810.9710396630262</v>
      </c>
      <c r="H12481" s="88">
        <v>1055.5997243844918</v>
      </c>
      <c r="I12481" s="88">
        <v>1449.9414117900201</v>
      </c>
      <c r="J12481" s="88">
        <v>2111.9019340185864</v>
      </c>
      <c r="K12481" s="88">
        <v>3523.9071806530214</v>
      </c>
      <c r="L12481" s="88">
        <v>3794.1415590908687</v>
      </c>
      <c r="M12481" s="88">
        <v>3794.3030906943063</v>
      </c>
    </row>
    <row r="12482" spans="3:13" x14ac:dyDescent="0.2">
      <c r="C12482" s="88">
        <v>0.61919999999999997</v>
      </c>
      <c r="D12482" s="88">
        <v>17056.018543589787</v>
      </c>
      <c r="E12482" s="88">
        <v>186.22092719091233</v>
      </c>
      <c r="F12482" s="88">
        <v>544.84108103317203</v>
      </c>
      <c r="G12482" s="88">
        <v>810.97726205702384</v>
      </c>
      <c r="H12482" s="88">
        <v>1055.6075551138388</v>
      </c>
      <c r="I12482" s="88">
        <v>1449.956868281648</v>
      </c>
      <c r="J12482" s="88">
        <v>2112.0249542622332</v>
      </c>
      <c r="K12482" s="88">
        <v>3523.9643779325829</v>
      </c>
      <c r="L12482" s="88">
        <v>3794.1835913482482</v>
      </c>
      <c r="M12482" s="88">
        <v>3794.349838982956</v>
      </c>
    </row>
    <row r="12483" spans="3:13" x14ac:dyDescent="0.2">
      <c r="C12483" s="88">
        <v>0.61924999999999997</v>
      </c>
      <c r="D12483" s="88">
        <v>17056.046863300442</v>
      </c>
      <c r="E12483" s="88">
        <v>186.22524035835522</v>
      </c>
      <c r="F12483" s="88">
        <v>544.84513902762092</v>
      </c>
      <c r="G12483" s="88">
        <v>811.01438847660438</v>
      </c>
      <c r="H12483" s="88">
        <v>1055.6264231877299</v>
      </c>
      <c r="I12483" s="88">
        <v>1449.9581283390557</v>
      </c>
      <c r="J12483" s="88">
        <v>2112.0531610274802</v>
      </c>
      <c r="K12483" s="88">
        <v>3523.9927518684331</v>
      </c>
      <c r="L12483" s="88">
        <v>3794.3336823771201</v>
      </c>
      <c r="M12483" s="88">
        <v>3794.4189180600447</v>
      </c>
    </row>
    <row r="12484" spans="3:13" x14ac:dyDescent="0.2">
      <c r="C12484" s="88">
        <v>0.61929999999999996</v>
      </c>
      <c r="D12484" s="88">
        <v>17056.288499531038</v>
      </c>
      <c r="E12484" s="88">
        <v>186.22876495187847</v>
      </c>
      <c r="F12484" s="88">
        <v>544.85531988841922</v>
      </c>
      <c r="G12484" s="88">
        <v>811.03101305634709</v>
      </c>
      <c r="H12484" s="88">
        <v>1055.6702859145471</v>
      </c>
      <c r="I12484" s="88">
        <v>1449.982677059947</v>
      </c>
      <c r="J12484" s="88">
        <v>2112.1378047569665</v>
      </c>
      <c r="K12484" s="88">
        <v>3524.036392090657</v>
      </c>
      <c r="L12484" s="88">
        <v>3794.4763967355757</v>
      </c>
      <c r="M12484" s="88">
        <v>3794.5337084327884</v>
      </c>
    </row>
    <row r="12485" spans="3:13" x14ac:dyDescent="0.2">
      <c r="C12485" s="88">
        <v>0.61934999999999996</v>
      </c>
      <c r="D12485" s="88">
        <v>17056.363560055335</v>
      </c>
      <c r="E12485" s="88">
        <v>186.24702123749557</v>
      </c>
      <c r="F12485" s="88">
        <v>544.85540277648124</v>
      </c>
      <c r="G12485" s="88">
        <v>811.03899413293993</v>
      </c>
      <c r="H12485" s="88">
        <v>1055.6775946862863</v>
      </c>
      <c r="I12485" s="88">
        <v>1449.9907489658867</v>
      </c>
      <c r="J12485" s="88">
        <v>2112.1510205409459</v>
      </c>
      <c r="K12485" s="88">
        <v>3524.1017417700305</v>
      </c>
      <c r="L12485" s="88">
        <v>3794.5066015978373</v>
      </c>
      <c r="M12485" s="88">
        <v>3794.5393512182241</v>
      </c>
    </row>
    <row r="12486" spans="3:13" x14ac:dyDescent="0.2">
      <c r="C12486" s="88">
        <v>0.61939999999999995</v>
      </c>
      <c r="D12486" s="88">
        <v>17056.434544937747</v>
      </c>
      <c r="E12486" s="88">
        <v>186.25467235290853</v>
      </c>
      <c r="F12486" s="88">
        <v>544.85830469511848</v>
      </c>
      <c r="G12486" s="88">
        <v>811.04543654786312</v>
      </c>
      <c r="H12486" s="88">
        <v>1055.6878702278959</v>
      </c>
      <c r="I12486" s="88">
        <v>1450.0058181545573</v>
      </c>
      <c r="J12486" s="88">
        <v>2112.15608136939</v>
      </c>
      <c r="K12486" s="88">
        <v>3524.1216215524682</v>
      </c>
      <c r="L12486" s="88">
        <v>3794.6560414496334</v>
      </c>
      <c r="M12486" s="88">
        <v>3794.577533738111</v>
      </c>
    </row>
    <row r="12487" spans="3:13" x14ac:dyDescent="0.2">
      <c r="C12487" s="88">
        <v>0.61944999999999995</v>
      </c>
      <c r="D12487" s="88">
        <v>17056.611996732685</v>
      </c>
      <c r="E12487" s="88">
        <v>186.2712948515391</v>
      </c>
      <c r="F12487" s="88">
        <v>544.88117890528247</v>
      </c>
      <c r="G12487" s="88">
        <v>811.0470975303906</v>
      </c>
      <c r="H12487" s="88">
        <v>1055.6928369201082</v>
      </c>
      <c r="I12487" s="88">
        <v>1450.0298468347441</v>
      </c>
      <c r="J12487" s="88">
        <v>2112.1563580536167</v>
      </c>
      <c r="K12487" s="88">
        <v>3524.1363001649211</v>
      </c>
      <c r="L12487" s="88">
        <v>3794.6808282117017</v>
      </c>
      <c r="M12487" s="88">
        <v>3794.5900190941893</v>
      </c>
    </row>
    <row r="12488" spans="3:13" x14ac:dyDescent="0.2">
      <c r="C12488" s="88">
        <v>0.61950000000000005</v>
      </c>
      <c r="D12488" s="88">
        <v>17056.767421989007</v>
      </c>
      <c r="E12488" s="88">
        <v>186.2712948515391</v>
      </c>
      <c r="F12488" s="88">
        <v>544.88203805857984</v>
      </c>
      <c r="G12488" s="88">
        <v>811.04937155495327</v>
      </c>
      <c r="H12488" s="88">
        <v>1055.7294649115861</v>
      </c>
      <c r="I12488" s="88">
        <v>1450.0376644969333</v>
      </c>
      <c r="J12488" s="88">
        <v>2112.1572137786725</v>
      </c>
      <c r="K12488" s="88">
        <v>3524.1629755295135</v>
      </c>
      <c r="L12488" s="88">
        <v>3794.8857270461908</v>
      </c>
      <c r="M12488" s="88">
        <v>3794.6227503350674</v>
      </c>
    </row>
    <row r="12489" spans="3:13" x14ac:dyDescent="0.2">
      <c r="C12489" s="88">
        <v>0.61955000000000005</v>
      </c>
      <c r="D12489" s="88">
        <v>17056.847817072383</v>
      </c>
      <c r="E12489" s="88">
        <v>186.28304139831744</v>
      </c>
      <c r="F12489" s="88">
        <v>544.92530818691239</v>
      </c>
      <c r="G12489" s="88">
        <v>811.05695475647008</v>
      </c>
      <c r="H12489" s="88">
        <v>1055.7294676143119</v>
      </c>
      <c r="I12489" s="88">
        <v>1450.0506528644491</v>
      </c>
      <c r="J12489" s="88">
        <v>2112.2316522069082</v>
      </c>
      <c r="K12489" s="88">
        <v>3524.2346036353356</v>
      </c>
      <c r="L12489" s="88">
        <v>3795.0960421603399</v>
      </c>
      <c r="M12489" s="88">
        <v>3794.6707747844566</v>
      </c>
    </row>
    <row r="12490" spans="3:13" x14ac:dyDescent="0.2">
      <c r="C12490" s="88">
        <v>0.61960000000000004</v>
      </c>
      <c r="D12490" s="88">
        <v>17056.945624830019</v>
      </c>
      <c r="E12490" s="88">
        <v>186.29017237305106</v>
      </c>
      <c r="F12490" s="88">
        <v>544.92719129817124</v>
      </c>
      <c r="G12490" s="88">
        <v>811.05994522602623</v>
      </c>
      <c r="H12490" s="88">
        <v>1055.7299915432641</v>
      </c>
      <c r="I12490" s="88">
        <v>1450.0547894663973</v>
      </c>
      <c r="J12490" s="88">
        <v>2112.2419294981578</v>
      </c>
      <c r="K12490" s="88">
        <v>3524.2404120417386</v>
      </c>
      <c r="L12490" s="88">
        <v>3795.3253306112742</v>
      </c>
      <c r="M12490" s="88">
        <v>3794.6969385975749</v>
      </c>
    </row>
    <row r="12491" spans="3:13" x14ac:dyDescent="0.2">
      <c r="C12491" s="88">
        <v>0.61965000000000003</v>
      </c>
      <c r="D12491" s="88">
        <v>17057.212575017656</v>
      </c>
      <c r="E12491" s="88">
        <v>186.29087690703363</v>
      </c>
      <c r="F12491" s="88">
        <v>544.94691945514023</v>
      </c>
      <c r="G12491" s="88">
        <v>811.07632939021187</v>
      </c>
      <c r="H12491" s="88">
        <v>1055.7377332344095</v>
      </c>
      <c r="I12491" s="88">
        <v>1450.0929048878561</v>
      </c>
      <c r="J12491" s="88">
        <v>2112.2460739142352</v>
      </c>
      <c r="K12491" s="88">
        <v>3524.2663790667111</v>
      </c>
      <c r="L12491" s="88">
        <v>3795.3334803430625</v>
      </c>
      <c r="M12491" s="88">
        <v>3794.7529146482343</v>
      </c>
    </row>
    <row r="12492" spans="3:13" x14ac:dyDescent="0.2">
      <c r="C12492" s="88">
        <v>0.61970000000000003</v>
      </c>
      <c r="D12492" s="88">
        <v>17057.399145081883</v>
      </c>
      <c r="E12492" s="88">
        <v>186.29087690703363</v>
      </c>
      <c r="F12492" s="88">
        <v>544.94764613927509</v>
      </c>
      <c r="G12492" s="88">
        <v>811.08435057197812</v>
      </c>
      <c r="H12492" s="88">
        <v>1055.7439155439856</v>
      </c>
      <c r="I12492" s="88">
        <v>1450.0943707403062</v>
      </c>
      <c r="J12492" s="88">
        <v>2112.2728918609955</v>
      </c>
      <c r="K12492" s="88">
        <v>3524.3339073730722</v>
      </c>
      <c r="L12492" s="88">
        <v>3795.4495671311824</v>
      </c>
      <c r="M12492" s="88">
        <v>3794.7676545126292</v>
      </c>
    </row>
    <row r="12493" spans="3:13" x14ac:dyDescent="0.2">
      <c r="C12493" s="88">
        <v>0.61975000000000002</v>
      </c>
      <c r="D12493" s="88">
        <v>17057.544437849789</v>
      </c>
      <c r="E12493" s="88">
        <v>186.30342868143362</v>
      </c>
      <c r="F12493" s="88">
        <v>544.95694347369272</v>
      </c>
      <c r="G12493" s="88">
        <v>811.14029340263733</v>
      </c>
      <c r="H12493" s="88">
        <v>1055.7473036605916</v>
      </c>
      <c r="I12493" s="88">
        <v>1450.1021721875313</v>
      </c>
      <c r="J12493" s="88">
        <v>2112.279763228109</v>
      </c>
      <c r="K12493" s="88">
        <v>3524.3963905653659</v>
      </c>
      <c r="L12493" s="88">
        <v>3795.5996418699151</v>
      </c>
      <c r="M12493" s="88">
        <v>3794.772801933274</v>
      </c>
    </row>
    <row r="12494" spans="3:13" x14ac:dyDescent="0.2">
      <c r="C12494" s="88">
        <v>0.61980000000000002</v>
      </c>
      <c r="D12494" s="88">
        <v>17057.643134753402</v>
      </c>
      <c r="E12494" s="88">
        <v>186.3084250417387</v>
      </c>
      <c r="F12494" s="88">
        <v>544.96069803582941</v>
      </c>
      <c r="G12494" s="88">
        <v>811.15309614983562</v>
      </c>
      <c r="H12494" s="88">
        <v>1055.7729669615555</v>
      </c>
      <c r="I12494" s="88">
        <v>1450.1406379703167</v>
      </c>
      <c r="J12494" s="88">
        <v>2112.2907966887174</v>
      </c>
      <c r="K12494" s="88">
        <v>3524.6049725013822</v>
      </c>
      <c r="L12494" s="88">
        <v>3795.6954385618756</v>
      </c>
      <c r="M12494" s="88">
        <v>3794.7765078801185</v>
      </c>
    </row>
    <row r="12495" spans="3:13" x14ac:dyDescent="0.2">
      <c r="C12495" s="88">
        <v>0.61985000000000001</v>
      </c>
      <c r="D12495" s="88">
        <v>17057.670965693334</v>
      </c>
      <c r="E12495" s="88">
        <v>186.33072699170134</v>
      </c>
      <c r="F12495" s="88">
        <v>544.97879058129456</v>
      </c>
      <c r="G12495" s="88">
        <v>811.16624876063179</v>
      </c>
      <c r="H12495" s="88">
        <v>1055.778570524973</v>
      </c>
      <c r="I12495" s="88">
        <v>1450.1648953026065</v>
      </c>
      <c r="J12495" s="88">
        <v>2112.2915522273593</v>
      </c>
      <c r="K12495" s="88">
        <v>3524.6463226488381</v>
      </c>
      <c r="L12495" s="88">
        <v>3796.0890203583945</v>
      </c>
      <c r="M12495" s="88">
        <v>3794.7870457229055</v>
      </c>
    </row>
    <row r="12496" spans="3:13" x14ac:dyDescent="0.2">
      <c r="C12496" s="88">
        <v>0.61990000000000001</v>
      </c>
      <c r="D12496" s="88">
        <v>17057.674266268525</v>
      </c>
      <c r="E12496" s="88">
        <v>186.33348759408909</v>
      </c>
      <c r="F12496" s="88">
        <v>544.9901102916906</v>
      </c>
      <c r="G12496" s="88">
        <v>811.2096055435245</v>
      </c>
      <c r="H12496" s="88">
        <v>1055.7789309891696</v>
      </c>
      <c r="I12496" s="88">
        <v>1450.181564612828</v>
      </c>
      <c r="J12496" s="88">
        <v>2112.3037408810592</v>
      </c>
      <c r="K12496" s="88">
        <v>3524.6755640966703</v>
      </c>
      <c r="L12496" s="88">
        <v>3796.1502780100864</v>
      </c>
      <c r="M12496" s="88">
        <v>3794.7873763762987</v>
      </c>
    </row>
    <row r="12497" spans="3:13" x14ac:dyDescent="0.2">
      <c r="C12497" s="88">
        <v>0.61995</v>
      </c>
      <c r="D12497" s="88">
        <v>17057.719723657934</v>
      </c>
      <c r="E12497" s="88">
        <v>186.33373232584745</v>
      </c>
      <c r="F12497" s="88">
        <v>544.99189920446315</v>
      </c>
      <c r="G12497" s="88">
        <v>811.25363651005136</v>
      </c>
      <c r="H12497" s="88">
        <v>1055.7892403624232</v>
      </c>
      <c r="I12497" s="88">
        <v>1450.1992305590261</v>
      </c>
      <c r="J12497" s="88">
        <v>2112.3345099926387</v>
      </c>
      <c r="K12497" s="88">
        <v>3524.9007529114615</v>
      </c>
      <c r="L12497" s="88">
        <v>3796.1669553528227</v>
      </c>
      <c r="M12497" s="88">
        <v>3794.7910979425883</v>
      </c>
    </row>
    <row r="12498" spans="3:13" x14ac:dyDescent="0.2">
      <c r="C12498" s="88">
        <v>0.62</v>
      </c>
      <c r="D12498" s="88">
        <v>17058.131763367674</v>
      </c>
      <c r="E12498" s="88">
        <v>186.33692799449</v>
      </c>
      <c r="F12498" s="88">
        <v>544.99736779118257</v>
      </c>
      <c r="G12498" s="88">
        <v>811.26719336548786</v>
      </c>
      <c r="H12498" s="88">
        <v>1055.7903994960484</v>
      </c>
      <c r="I12498" s="88">
        <v>1450.226827269254</v>
      </c>
      <c r="J12498" s="88">
        <v>2112.3667209298337</v>
      </c>
      <c r="K12498" s="88">
        <v>3524.9618751578801</v>
      </c>
      <c r="L12498" s="88">
        <v>3796.1750944323248</v>
      </c>
      <c r="M12498" s="88">
        <v>3794.8664285499613</v>
      </c>
    </row>
    <row r="12499" spans="3:13" x14ac:dyDescent="0.2">
      <c r="C12499" s="88">
        <v>0.62004999999999999</v>
      </c>
      <c r="D12499" s="88">
        <v>17058.343432839887</v>
      </c>
      <c r="E12499" s="88">
        <v>186.37684531672039</v>
      </c>
      <c r="F12499" s="88">
        <v>544.99740448148441</v>
      </c>
      <c r="G12499" s="88">
        <v>811.28490539450695</v>
      </c>
      <c r="H12499" s="88">
        <v>1055.8038241503305</v>
      </c>
      <c r="I12499" s="88">
        <v>1450.2375898424939</v>
      </c>
      <c r="J12499" s="88">
        <v>2112.3675630747075</v>
      </c>
      <c r="K12499" s="88">
        <v>3524.965814900278</v>
      </c>
      <c r="L12499" s="88">
        <v>3796.3713139022407</v>
      </c>
      <c r="M12499" s="88">
        <v>3794.8799108572898</v>
      </c>
    </row>
    <row r="12500" spans="3:13" x14ac:dyDescent="0.2">
      <c r="C12500" s="88">
        <v>0.62009999999999998</v>
      </c>
      <c r="D12500" s="88">
        <v>17058.74643575236</v>
      </c>
      <c r="E12500" s="88">
        <v>186.37783710634722</v>
      </c>
      <c r="F12500" s="88">
        <v>545.00048591362111</v>
      </c>
      <c r="G12500" s="88">
        <v>811.28748491419901</v>
      </c>
      <c r="H12500" s="88">
        <v>1055.8245674549494</v>
      </c>
      <c r="I12500" s="88">
        <v>1450.2452708329452</v>
      </c>
      <c r="J12500" s="88">
        <v>2112.3957003285695</v>
      </c>
      <c r="K12500" s="88">
        <v>3524.9775440226422</v>
      </c>
      <c r="L12500" s="88">
        <v>3796.3785913127986</v>
      </c>
      <c r="M12500" s="88">
        <v>3794.8879827888391</v>
      </c>
    </row>
    <row r="12501" spans="3:13" x14ac:dyDescent="0.2">
      <c r="C12501" s="88">
        <v>0.62014999999999998</v>
      </c>
      <c r="D12501" s="88">
        <v>17058.899832696035</v>
      </c>
      <c r="E12501" s="88">
        <v>186.37783710634722</v>
      </c>
      <c r="F12501" s="88">
        <v>545.00798049673176</v>
      </c>
      <c r="G12501" s="88">
        <v>811.31608400323739</v>
      </c>
      <c r="H12501" s="88">
        <v>1055.8252863833914</v>
      </c>
      <c r="I12501" s="88">
        <v>1450.2572832957094</v>
      </c>
      <c r="J12501" s="88">
        <v>2112.4560372858996</v>
      </c>
      <c r="K12501" s="88">
        <v>3524.9920718571457</v>
      </c>
      <c r="L12501" s="88">
        <v>3796.524806673312</v>
      </c>
      <c r="M12501" s="88">
        <v>3794.9083939587022</v>
      </c>
    </row>
    <row r="12502" spans="3:13" x14ac:dyDescent="0.2">
      <c r="C12502" s="88">
        <v>0.62019999999999997</v>
      </c>
      <c r="D12502" s="88">
        <v>17058.91376942971</v>
      </c>
      <c r="E12502" s="88">
        <v>186.3908006290676</v>
      </c>
      <c r="F12502" s="88">
        <v>545.00850710812028</v>
      </c>
      <c r="G12502" s="88">
        <v>811.36719420070222</v>
      </c>
      <c r="H12502" s="88">
        <v>1055.8283961475186</v>
      </c>
      <c r="I12502" s="88">
        <v>1450.2734777757278</v>
      </c>
      <c r="J12502" s="88">
        <v>2112.5323950574762</v>
      </c>
      <c r="K12502" s="88">
        <v>3525.0476629939635</v>
      </c>
      <c r="L12502" s="88">
        <v>3796.5984225274578</v>
      </c>
      <c r="M12502" s="88">
        <v>3794.9425382087911</v>
      </c>
    </row>
    <row r="12503" spans="3:13" x14ac:dyDescent="0.2">
      <c r="C12503" s="88">
        <v>0.62024999999999997</v>
      </c>
      <c r="D12503" s="88">
        <v>17059.365320330453</v>
      </c>
      <c r="E12503" s="88">
        <v>186.39171039080611</v>
      </c>
      <c r="F12503" s="88">
        <v>545.01235188417922</v>
      </c>
      <c r="G12503" s="88">
        <v>811.36956572101235</v>
      </c>
      <c r="H12503" s="88">
        <v>1055.8425136733808</v>
      </c>
      <c r="I12503" s="88">
        <v>1450.2735782151572</v>
      </c>
      <c r="J12503" s="88">
        <v>2112.5453059475344</v>
      </c>
      <c r="K12503" s="88">
        <v>3525.0607510670516</v>
      </c>
      <c r="L12503" s="88">
        <v>3796.6269960201466</v>
      </c>
      <c r="M12503" s="88">
        <v>3794.9431176662679</v>
      </c>
    </row>
    <row r="12504" spans="3:13" x14ac:dyDescent="0.2">
      <c r="C12504" s="88">
        <v>0.62029999999999996</v>
      </c>
      <c r="D12504" s="88">
        <v>17059.382918761061</v>
      </c>
      <c r="E12504" s="88">
        <v>186.3925108757503</v>
      </c>
      <c r="F12504" s="88">
        <v>545.03020880084068</v>
      </c>
      <c r="G12504" s="88">
        <v>811.37748001056434</v>
      </c>
      <c r="H12504" s="88">
        <v>1055.8539145021746</v>
      </c>
      <c r="I12504" s="88">
        <v>1450.2749098134532</v>
      </c>
      <c r="J12504" s="88">
        <v>2112.5621558216826</v>
      </c>
      <c r="K12504" s="88">
        <v>3525.068041225546</v>
      </c>
      <c r="L12504" s="88">
        <v>3796.7332454128182</v>
      </c>
      <c r="M12504" s="88">
        <v>3794.9495473575666</v>
      </c>
    </row>
    <row r="12505" spans="3:13" x14ac:dyDescent="0.2">
      <c r="C12505" s="88">
        <v>0.62034999999999996</v>
      </c>
      <c r="D12505" s="88">
        <v>17059.39404805093</v>
      </c>
      <c r="E12505" s="88">
        <v>186.39455455892767</v>
      </c>
      <c r="F12505" s="88">
        <v>545.03111176639777</v>
      </c>
      <c r="G12505" s="88">
        <v>811.37753805679904</v>
      </c>
      <c r="H12505" s="88">
        <v>1055.8614204494793</v>
      </c>
      <c r="I12505" s="88">
        <v>1450.3034088171653</v>
      </c>
      <c r="J12505" s="88">
        <v>2112.5679509366196</v>
      </c>
      <c r="K12505" s="88">
        <v>3525.2403998377358</v>
      </c>
      <c r="L12505" s="88">
        <v>3796.8078684717743</v>
      </c>
      <c r="M12505" s="88">
        <v>3794.9499459280387</v>
      </c>
    </row>
    <row r="12506" spans="3:13" x14ac:dyDescent="0.2">
      <c r="C12506" s="88">
        <v>0.62039999999999995</v>
      </c>
      <c r="D12506" s="88">
        <v>17059.46501309871</v>
      </c>
      <c r="E12506" s="88">
        <v>186.42273459195258</v>
      </c>
      <c r="F12506" s="88">
        <v>545.03851551474145</v>
      </c>
      <c r="G12506" s="88">
        <v>811.38655223751493</v>
      </c>
      <c r="H12506" s="88">
        <v>1055.8632585834571</v>
      </c>
      <c r="I12506" s="88">
        <v>1450.3084311890216</v>
      </c>
      <c r="J12506" s="88">
        <v>2112.6268882601426</v>
      </c>
      <c r="K12506" s="88">
        <v>3525.2451115260396</v>
      </c>
      <c r="L12506" s="88">
        <v>3796.8112470652545</v>
      </c>
      <c r="M12506" s="88">
        <v>3794.9792375591414</v>
      </c>
    </row>
    <row r="12507" spans="3:13" x14ac:dyDescent="0.2">
      <c r="C12507" s="88">
        <v>0.62044999999999995</v>
      </c>
      <c r="D12507" s="88">
        <v>17059.864768320655</v>
      </c>
      <c r="E12507" s="88">
        <v>186.42273459195258</v>
      </c>
      <c r="F12507" s="88">
        <v>545.04186668506418</v>
      </c>
      <c r="G12507" s="88">
        <v>811.41692239249141</v>
      </c>
      <c r="H12507" s="88">
        <v>1055.8903626409533</v>
      </c>
      <c r="I12507" s="88">
        <v>1450.322720793974</v>
      </c>
      <c r="J12507" s="88">
        <v>2112.6392350375891</v>
      </c>
      <c r="K12507" s="88">
        <v>3525.2778012646186</v>
      </c>
      <c r="L12507" s="88">
        <v>3796.9057512785002</v>
      </c>
      <c r="M12507" s="88">
        <v>3795.0076275451315</v>
      </c>
    </row>
    <row r="12508" spans="3:13" x14ac:dyDescent="0.2">
      <c r="C12508" s="88">
        <v>0.62050000000000005</v>
      </c>
      <c r="D12508" s="88">
        <v>17060.124029798088</v>
      </c>
      <c r="E12508" s="88">
        <v>186.42977721155148</v>
      </c>
      <c r="F12508" s="88">
        <v>545.04645240988066</v>
      </c>
      <c r="G12508" s="88">
        <v>811.43577556559558</v>
      </c>
      <c r="H12508" s="88">
        <v>1055.8995523630979</v>
      </c>
      <c r="I12508" s="88">
        <v>1450.3379391246986</v>
      </c>
      <c r="J12508" s="88">
        <v>2112.6494806056485</v>
      </c>
      <c r="K12508" s="88">
        <v>3525.3496081224966</v>
      </c>
      <c r="L12508" s="88">
        <v>3796.956821945842</v>
      </c>
      <c r="M12508" s="88">
        <v>3795.0467419061738</v>
      </c>
    </row>
    <row r="12509" spans="3:13" x14ac:dyDescent="0.2">
      <c r="C12509" s="88">
        <v>0.62055000000000005</v>
      </c>
      <c r="D12509" s="88">
        <v>17060.664834899286</v>
      </c>
      <c r="E12509" s="88">
        <v>186.43867935403341</v>
      </c>
      <c r="F12509" s="88">
        <v>545.05770680689147</v>
      </c>
      <c r="G12509" s="88">
        <v>811.43672674462414</v>
      </c>
      <c r="H12509" s="88">
        <v>1055.9107876931307</v>
      </c>
      <c r="I12509" s="88">
        <v>1450.3479479717544</v>
      </c>
      <c r="J12509" s="88">
        <v>2112.6903662139257</v>
      </c>
      <c r="K12509" s="88">
        <v>3525.6485920961168</v>
      </c>
      <c r="L12509" s="88">
        <v>3797.0010301770526</v>
      </c>
      <c r="M12509" s="88">
        <v>3795.0681016692693</v>
      </c>
    </row>
    <row r="12510" spans="3:13" x14ac:dyDescent="0.2">
      <c r="C12510" s="88">
        <v>0.62060000000000004</v>
      </c>
      <c r="D12510" s="88">
        <v>17060.833230632059</v>
      </c>
      <c r="E12510" s="88">
        <v>186.44120640175242</v>
      </c>
      <c r="F12510" s="88">
        <v>545.07072229820051</v>
      </c>
      <c r="G12510" s="88">
        <v>811.44022406695012</v>
      </c>
      <c r="H12510" s="88">
        <v>1055.956548590209</v>
      </c>
      <c r="I12510" s="88">
        <v>1450.3525072754087</v>
      </c>
      <c r="J12510" s="88">
        <v>2112.6978199669288</v>
      </c>
      <c r="K12510" s="88">
        <v>3525.7558590825711</v>
      </c>
      <c r="L12510" s="88">
        <v>3797.0792186526851</v>
      </c>
      <c r="M12510" s="88">
        <v>3795.097057956752</v>
      </c>
    </row>
    <row r="12511" spans="3:13" x14ac:dyDescent="0.2">
      <c r="C12511" s="88">
        <v>0.62065000000000003</v>
      </c>
      <c r="D12511" s="88">
        <v>17061.07484312043</v>
      </c>
      <c r="E12511" s="88">
        <v>186.44719296196945</v>
      </c>
      <c r="F12511" s="88">
        <v>545.07192255068958</v>
      </c>
      <c r="G12511" s="88">
        <v>811.45772784566316</v>
      </c>
      <c r="H12511" s="88">
        <v>1055.960720364882</v>
      </c>
      <c r="I12511" s="88">
        <v>1450.3660932318221</v>
      </c>
      <c r="J12511" s="88">
        <v>2112.7387288189457</v>
      </c>
      <c r="K12511" s="88">
        <v>3525.7864792014466</v>
      </c>
      <c r="L12511" s="88">
        <v>3797.1009514911384</v>
      </c>
      <c r="M12511" s="88">
        <v>3795.0994630660007</v>
      </c>
    </row>
    <row r="12512" spans="3:13" x14ac:dyDescent="0.2">
      <c r="C12512" s="88">
        <v>0.62070000000000003</v>
      </c>
      <c r="D12512" s="88">
        <v>17061.317296101275</v>
      </c>
      <c r="E12512" s="88">
        <v>186.44719296196945</v>
      </c>
      <c r="F12512" s="88">
        <v>545.07947470937779</v>
      </c>
      <c r="G12512" s="88">
        <v>811.46926689874999</v>
      </c>
      <c r="H12512" s="88">
        <v>1055.9772150739732</v>
      </c>
      <c r="I12512" s="88">
        <v>1450.3673954741989</v>
      </c>
      <c r="J12512" s="88">
        <v>2112.7601344318518</v>
      </c>
      <c r="K12512" s="88">
        <v>3525.8193585274485</v>
      </c>
      <c r="L12512" s="88">
        <v>3797.1960429930677</v>
      </c>
      <c r="M12512" s="88">
        <v>3795.1400054961978</v>
      </c>
    </row>
    <row r="12513" spans="3:13" x14ac:dyDescent="0.2">
      <c r="C12513" s="88">
        <v>0.62075000000000002</v>
      </c>
      <c r="D12513" s="88">
        <v>17061.661157536924</v>
      </c>
      <c r="E12513" s="88">
        <v>186.45873549122462</v>
      </c>
      <c r="F12513" s="88">
        <v>545.08670980855322</v>
      </c>
      <c r="G12513" s="88">
        <v>811.49866758407097</v>
      </c>
      <c r="H12513" s="88">
        <v>1055.9836126746332</v>
      </c>
      <c r="I12513" s="88">
        <v>1450.4472748999206</v>
      </c>
      <c r="J12513" s="88">
        <v>2112.7744585933856</v>
      </c>
      <c r="K12513" s="88">
        <v>3525.8197118047856</v>
      </c>
      <c r="L12513" s="88">
        <v>3797.4013388366684</v>
      </c>
      <c r="M12513" s="88">
        <v>3795.2034611146355</v>
      </c>
    </row>
    <row r="12514" spans="3:13" x14ac:dyDescent="0.2">
      <c r="C12514" s="88">
        <v>0.62080000000000002</v>
      </c>
      <c r="D12514" s="88">
        <v>17061.901252032279</v>
      </c>
      <c r="E12514" s="88">
        <v>186.45873549122462</v>
      </c>
      <c r="F12514" s="88">
        <v>545.08711141045387</v>
      </c>
      <c r="G12514" s="88">
        <v>811.50349481874991</v>
      </c>
      <c r="H12514" s="88">
        <v>1056.0176706573952</v>
      </c>
      <c r="I12514" s="88">
        <v>1450.4659769621012</v>
      </c>
      <c r="J12514" s="88">
        <v>2112.7948675157913</v>
      </c>
      <c r="K12514" s="88">
        <v>3525.8277669422087</v>
      </c>
      <c r="L12514" s="88">
        <v>3797.4672245926763</v>
      </c>
      <c r="M12514" s="88">
        <v>3795.2248071890785</v>
      </c>
    </row>
    <row r="12515" spans="3:13" x14ac:dyDescent="0.2">
      <c r="C12515" s="88">
        <v>0.62085000000000001</v>
      </c>
      <c r="D12515" s="88">
        <v>17062.051477757894</v>
      </c>
      <c r="E12515" s="88">
        <v>186.46449129103348</v>
      </c>
      <c r="F12515" s="88">
        <v>545.09514278787719</v>
      </c>
      <c r="G12515" s="88">
        <v>811.52039743444539</v>
      </c>
      <c r="H12515" s="88">
        <v>1056.0345418980951</v>
      </c>
      <c r="I12515" s="88">
        <v>1450.5369931287378</v>
      </c>
      <c r="J12515" s="88">
        <v>2112.8360322593726</v>
      </c>
      <c r="K12515" s="88">
        <v>3525.8382448965372</v>
      </c>
      <c r="L12515" s="88">
        <v>3797.7441764904429</v>
      </c>
      <c r="M12515" s="88">
        <v>3795.2302510470831</v>
      </c>
    </row>
    <row r="12516" spans="3:13" x14ac:dyDescent="0.2">
      <c r="C12516" s="88">
        <v>0.62090000000000001</v>
      </c>
      <c r="D12516" s="88">
        <v>17062.117380690775</v>
      </c>
      <c r="E12516" s="88">
        <v>186.46465645057106</v>
      </c>
      <c r="F12516" s="88">
        <v>545.09850574642041</v>
      </c>
      <c r="G12516" s="88">
        <v>811.56608486316736</v>
      </c>
      <c r="H12516" s="88">
        <v>1056.0676684564055</v>
      </c>
      <c r="I12516" s="88">
        <v>1450.5782311872867</v>
      </c>
      <c r="J12516" s="88">
        <v>2112.8366863558385</v>
      </c>
      <c r="K12516" s="88">
        <v>3525.9592060635268</v>
      </c>
      <c r="L12516" s="88">
        <v>3797.7769385812462</v>
      </c>
      <c r="M12516" s="88">
        <v>3795.2424520400941</v>
      </c>
    </row>
    <row r="12517" spans="3:13" x14ac:dyDescent="0.2">
      <c r="C12517" s="88">
        <v>0.62095</v>
      </c>
      <c r="D12517" s="88">
        <v>17062.228258743504</v>
      </c>
      <c r="E12517" s="88">
        <v>186.46655531590022</v>
      </c>
      <c r="F12517" s="88">
        <v>545.10845236946852</v>
      </c>
      <c r="G12517" s="88">
        <v>811.57438320586334</v>
      </c>
      <c r="H12517" s="88">
        <v>1056.1122956457989</v>
      </c>
      <c r="I12517" s="88">
        <v>1450.6198137660986</v>
      </c>
      <c r="J12517" s="88">
        <v>2112.8424023238586</v>
      </c>
      <c r="K12517" s="88">
        <v>3525.9768085215569</v>
      </c>
      <c r="L12517" s="88">
        <v>3797.8815780080422</v>
      </c>
      <c r="M12517" s="88">
        <v>3795.2515559730227</v>
      </c>
    </row>
    <row r="12518" spans="3:13" x14ac:dyDescent="0.2">
      <c r="C12518" s="88">
        <v>0.621</v>
      </c>
      <c r="D12518" s="88">
        <v>17062.35196203598</v>
      </c>
      <c r="E12518" s="88">
        <v>186.47848293660718</v>
      </c>
      <c r="F12518" s="88">
        <v>545.13005515229133</v>
      </c>
      <c r="G12518" s="88">
        <v>811.59493455426082</v>
      </c>
      <c r="H12518" s="88">
        <v>1056.1133481716688</v>
      </c>
      <c r="I12518" s="88">
        <v>1450.6279636867575</v>
      </c>
      <c r="J12518" s="88">
        <v>2112.878465306635</v>
      </c>
      <c r="K12518" s="88">
        <v>3525.9950213330631</v>
      </c>
      <c r="L12518" s="88">
        <v>3797.9865422383896</v>
      </c>
      <c r="M12518" s="88">
        <v>3795.265217975098</v>
      </c>
    </row>
    <row r="12519" spans="3:13" x14ac:dyDescent="0.2">
      <c r="C12519" s="88">
        <v>0.62104999999999999</v>
      </c>
      <c r="D12519" s="88">
        <v>17062.441917944412</v>
      </c>
      <c r="E12519" s="88">
        <v>186.49475871315281</v>
      </c>
      <c r="F12519" s="88">
        <v>545.14129567545797</v>
      </c>
      <c r="G12519" s="88">
        <v>811.6174386779503</v>
      </c>
      <c r="H12519" s="88">
        <v>1056.1155189143742</v>
      </c>
      <c r="I12519" s="88">
        <v>1450.6343495650835</v>
      </c>
      <c r="J12519" s="88">
        <v>2112.9644743299696</v>
      </c>
      <c r="K12519" s="88">
        <v>3526.038376636222</v>
      </c>
      <c r="L12519" s="88">
        <v>3798.0766922965195</v>
      </c>
      <c r="M12519" s="88">
        <v>3795.2655876687445</v>
      </c>
    </row>
    <row r="12520" spans="3:13" x14ac:dyDescent="0.2">
      <c r="C12520" s="88">
        <v>0.62109999999999999</v>
      </c>
      <c r="D12520" s="88">
        <v>17062.540915213216</v>
      </c>
      <c r="E12520" s="88">
        <v>186.50374877774448</v>
      </c>
      <c r="F12520" s="88">
        <v>545.14644376478736</v>
      </c>
      <c r="G12520" s="88">
        <v>811.62971580452404</v>
      </c>
      <c r="H12520" s="88">
        <v>1056.1368025835409</v>
      </c>
      <c r="I12520" s="88">
        <v>1450.6467843822065</v>
      </c>
      <c r="J12520" s="88">
        <v>2112.9900306346922</v>
      </c>
      <c r="K12520" s="88">
        <v>3526.0533645042701</v>
      </c>
      <c r="L12520" s="88">
        <v>3798.0802116248592</v>
      </c>
      <c r="M12520" s="88">
        <v>3795.2694100355702</v>
      </c>
    </row>
    <row r="12521" spans="3:13" x14ac:dyDescent="0.2">
      <c r="C12521" s="88">
        <v>0.62114999999999998</v>
      </c>
      <c r="D12521" s="88">
        <v>17062.772030313743</v>
      </c>
      <c r="E12521" s="88">
        <v>186.50602874383458</v>
      </c>
      <c r="F12521" s="88">
        <v>545.14700808464795</v>
      </c>
      <c r="G12521" s="88">
        <v>811.630671176943</v>
      </c>
      <c r="H12521" s="88">
        <v>1056.1536694586589</v>
      </c>
      <c r="I12521" s="88">
        <v>1450.6725841461302</v>
      </c>
      <c r="J12521" s="88">
        <v>2113.0861695307176</v>
      </c>
      <c r="K12521" s="88">
        <v>3526.0840537126533</v>
      </c>
      <c r="L12521" s="88">
        <v>3798.3628791967158</v>
      </c>
      <c r="M12521" s="88">
        <v>3795.2713055472354</v>
      </c>
    </row>
    <row r="12522" spans="3:13" x14ac:dyDescent="0.2">
      <c r="C12522" s="88">
        <v>0.62119999999999997</v>
      </c>
      <c r="D12522" s="88">
        <v>17063.045260429615</v>
      </c>
      <c r="E12522" s="88">
        <v>186.51005387824898</v>
      </c>
      <c r="F12522" s="88">
        <v>545.17542048073892</v>
      </c>
      <c r="G12522" s="88">
        <v>811.63535034141842</v>
      </c>
      <c r="H12522" s="88">
        <v>1056.1543055462898</v>
      </c>
      <c r="I12522" s="88">
        <v>1450.675357709511</v>
      </c>
      <c r="J12522" s="88">
        <v>2113.1031712371059</v>
      </c>
      <c r="K12522" s="88">
        <v>3526.1378749091182</v>
      </c>
      <c r="L12522" s="88">
        <v>3798.4098003170388</v>
      </c>
      <c r="M12522" s="88">
        <v>3795.3378952623179</v>
      </c>
    </row>
    <row r="12523" spans="3:13" x14ac:dyDescent="0.2">
      <c r="C12523" s="88">
        <v>0.62124999999999997</v>
      </c>
      <c r="D12523" s="88">
        <v>17063.264271939468</v>
      </c>
      <c r="E12523" s="88">
        <v>186.53700081861552</v>
      </c>
      <c r="F12523" s="88">
        <v>545.2116367021481</v>
      </c>
      <c r="G12523" s="88">
        <v>811.64351338575034</v>
      </c>
      <c r="H12523" s="88">
        <v>1056.1768831028744</v>
      </c>
      <c r="I12523" s="88">
        <v>1450.6817567792564</v>
      </c>
      <c r="J12523" s="88">
        <v>2113.1162073319988</v>
      </c>
      <c r="K12523" s="88">
        <v>3526.2424531267643</v>
      </c>
      <c r="L12523" s="88">
        <v>3798.547877191756</v>
      </c>
      <c r="M12523" s="88">
        <v>3795.3398690012086</v>
      </c>
    </row>
    <row r="12524" spans="3:13" x14ac:dyDescent="0.2">
      <c r="C12524" s="88">
        <v>0.62129999999999996</v>
      </c>
      <c r="D12524" s="88">
        <v>17063.381336866947</v>
      </c>
      <c r="E12524" s="88">
        <v>186.55160558548505</v>
      </c>
      <c r="F12524" s="88">
        <v>545.2202090271644</v>
      </c>
      <c r="G12524" s="88">
        <v>811.65131132607803</v>
      </c>
      <c r="H12524" s="88">
        <v>1056.2109159187175</v>
      </c>
      <c r="I12524" s="88">
        <v>1450.7214572319685</v>
      </c>
      <c r="J12524" s="88">
        <v>2113.2361237159862</v>
      </c>
      <c r="K12524" s="88">
        <v>3526.2545789770857</v>
      </c>
      <c r="L12524" s="88">
        <v>3798.7070980823155</v>
      </c>
      <c r="M12524" s="88">
        <v>3795.3559298490236</v>
      </c>
    </row>
    <row r="12525" spans="3:13" x14ac:dyDescent="0.2">
      <c r="C12525" s="88">
        <v>0.62134999999999996</v>
      </c>
      <c r="D12525" s="88">
        <v>17063.521296464347</v>
      </c>
      <c r="E12525" s="88">
        <v>186.55965238404406</v>
      </c>
      <c r="F12525" s="88">
        <v>545.22393004606374</v>
      </c>
      <c r="G12525" s="88">
        <v>811.69116508534171</v>
      </c>
      <c r="H12525" s="88">
        <v>1056.21517426326</v>
      </c>
      <c r="I12525" s="88">
        <v>1450.7621481142114</v>
      </c>
      <c r="J12525" s="88">
        <v>2113.2508668279302</v>
      </c>
      <c r="K12525" s="88">
        <v>3526.305768647112</v>
      </c>
      <c r="L12525" s="88">
        <v>3798.8213837501785</v>
      </c>
      <c r="M12525" s="88">
        <v>3795.3652741451374</v>
      </c>
    </row>
    <row r="12526" spans="3:13" x14ac:dyDescent="0.2">
      <c r="C12526" s="88">
        <v>0.62139999999999995</v>
      </c>
      <c r="D12526" s="88">
        <v>17063.582035899522</v>
      </c>
      <c r="E12526" s="88">
        <v>186.55965238404406</v>
      </c>
      <c r="F12526" s="88">
        <v>545.22693185744583</v>
      </c>
      <c r="G12526" s="88">
        <v>811.696855124183</v>
      </c>
      <c r="H12526" s="88">
        <v>1056.2252634910001</v>
      </c>
      <c r="I12526" s="88">
        <v>1450.7708348533829</v>
      </c>
      <c r="J12526" s="88">
        <v>2113.3373122183766</v>
      </c>
      <c r="K12526" s="88">
        <v>3526.3184211739767</v>
      </c>
      <c r="L12526" s="88">
        <v>3798.8460622219072</v>
      </c>
      <c r="M12526" s="88">
        <v>3795.3853806367574</v>
      </c>
    </row>
    <row r="12527" spans="3:13" x14ac:dyDescent="0.2">
      <c r="C12527" s="88">
        <v>0.62144999999999995</v>
      </c>
      <c r="D12527" s="88">
        <v>17063.776934385922</v>
      </c>
      <c r="E12527" s="88">
        <v>186.56261409367471</v>
      </c>
      <c r="F12527" s="88">
        <v>545.23625623453654</v>
      </c>
      <c r="G12527" s="88">
        <v>811.70586883848819</v>
      </c>
      <c r="H12527" s="88">
        <v>1056.2256902125278</v>
      </c>
      <c r="I12527" s="88">
        <v>1450.7713299674119</v>
      </c>
      <c r="J12527" s="88">
        <v>2113.346071075161</v>
      </c>
      <c r="K12527" s="88">
        <v>3526.3473878374939</v>
      </c>
      <c r="L12527" s="88">
        <v>3799.1257161478834</v>
      </c>
      <c r="M12527" s="88">
        <v>3795.3958025291681</v>
      </c>
    </row>
    <row r="12528" spans="3:13" x14ac:dyDescent="0.2">
      <c r="C12528" s="88">
        <v>0.62150000000000005</v>
      </c>
      <c r="D12528" s="88">
        <v>17063.869072922767</v>
      </c>
      <c r="E12528" s="88">
        <v>186.56267180259601</v>
      </c>
      <c r="F12528" s="88">
        <v>545.25071979632457</v>
      </c>
      <c r="G12528" s="88">
        <v>811.72168130574482</v>
      </c>
      <c r="H12528" s="88">
        <v>1056.235742633985</v>
      </c>
      <c r="I12528" s="88">
        <v>1450.7823744258312</v>
      </c>
      <c r="J12528" s="88">
        <v>2113.3476347068631</v>
      </c>
      <c r="K12528" s="88">
        <v>3526.3501118018057</v>
      </c>
      <c r="L12528" s="88">
        <v>3799.3058844141287</v>
      </c>
      <c r="M12528" s="88">
        <v>3795.4477652710184</v>
      </c>
    </row>
    <row r="12529" spans="3:13" x14ac:dyDescent="0.2">
      <c r="C12529" s="88">
        <v>0.62155000000000005</v>
      </c>
      <c r="D12529" s="88">
        <v>17063.901231550059</v>
      </c>
      <c r="E12529" s="88">
        <v>186.56565653601592</v>
      </c>
      <c r="F12529" s="88">
        <v>545.2507680597646</v>
      </c>
      <c r="G12529" s="88">
        <v>811.72806772381227</v>
      </c>
      <c r="H12529" s="88">
        <v>1056.248330614038</v>
      </c>
      <c r="I12529" s="88">
        <v>1450.7903013170148</v>
      </c>
      <c r="J12529" s="88">
        <v>2113.3572923411648</v>
      </c>
      <c r="K12529" s="88">
        <v>3526.3511271719349</v>
      </c>
      <c r="L12529" s="88">
        <v>3799.40582220137</v>
      </c>
      <c r="M12529" s="88">
        <v>3795.4489349103392</v>
      </c>
    </row>
    <row r="12530" spans="3:13" x14ac:dyDescent="0.2">
      <c r="C12530" s="88">
        <v>0.62160000000000004</v>
      </c>
      <c r="D12530" s="88">
        <v>17064.181812918272</v>
      </c>
      <c r="E12530" s="88">
        <v>186.56698974554365</v>
      </c>
      <c r="F12530" s="88">
        <v>545.25762882898107</v>
      </c>
      <c r="G12530" s="88">
        <v>811.73464898279144</v>
      </c>
      <c r="H12530" s="88">
        <v>1056.2530172752959</v>
      </c>
      <c r="I12530" s="88">
        <v>1450.8354338171744</v>
      </c>
      <c r="J12530" s="88">
        <v>2113.3752141340883</v>
      </c>
      <c r="K12530" s="88">
        <v>3526.3882514821612</v>
      </c>
      <c r="L12530" s="88">
        <v>3799.6068637436611</v>
      </c>
      <c r="M12530" s="88">
        <v>3795.4612065414335</v>
      </c>
    </row>
    <row r="12531" spans="3:13" x14ac:dyDescent="0.2">
      <c r="C12531" s="88">
        <v>0.62165000000000004</v>
      </c>
      <c r="D12531" s="88">
        <v>17064.32588178464</v>
      </c>
      <c r="E12531" s="88">
        <v>186.57792163946124</v>
      </c>
      <c r="F12531" s="88">
        <v>545.26483323336788</v>
      </c>
      <c r="G12531" s="88">
        <v>811.75014267156575</v>
      </c>
      <c r="H12531" s="88">
        <v>1056.2534976771017</v>
      </c>
      <c r="I12531" s="88">
        <v>1450.8367765943867</v>
      </c>
      <c r="J12531" s="88">
        <v>2113.4042169593249</v>
      </c>
      <c r="K12531" s="88">
        <v>3526.5104798505313</v>
      </c>
      <c r="L12531" s="88">
        <v>3799.6554655773571</v>
      </c>
      <c r="M12531" s="88">
        <v>3795.4657973605817</v>
      </c>
    </row>
    <row r="12532" spans="3:13" x14ac:dyDescent="0.2">
      <c r="C12532" s="88">
        <v>0.62170000000000003</v>
      </c>
      <c r="D12532" s="88">
        <v>17064.435830807975</v>
      </c>
      <c r="E12532" s="88">
        <v>186.57988410191865</v>
      </c>
      <c r="F12532" s="88">
        <v>545.2659518068881</v>
      </c>
      <c r="G12532" s="88">
        <v>811.76272207243028</v>
      </c>
      <c r="H12532" s="88">
        <v>1056.3019844709897</v>
      </c>
      <c r="I12532" s="88">
        <v>1450.8501870077271</v>
      </c>
      <c r="J12532" s="88">
        <v>2113.4158221741409</v>
      </c>
      <c r="K12532" s="88">
        <v>3526.656769082846</v>
      </c>
      <c r="L12532" s="88">
        <v>3799.6686230213563</v>
      </c>
      <c r="M12532" s="88">
        <v>3795.4739867342046</v>
      </c>
    </row>
    <row r="12533" spans="3:13" x14ac:dyDescent="0.2">
      <c r="C12533" s="88">
        <v>0.62175000000000002</v>
      </c>
      <c r="D12533" s="88">
        <v>17064.459268750037</v>
      </c>
      <c r="E12533" s="88">
        <v>186.62492762599322</v>
      </c>
      <c r="F12533" s="88">
        <v>545.26895670058366</v>
      </c>
      <c r="G12533" s="88">
        <v>811.76926124991724</v>
      </c>
      <c r="H12533" s="88">
        <v>1056.3182962957544</v>
      </c>
      <c r="I12533" s="88">
        <v>1450.8578927465937</v>
      </c>
      <c r="J12533" s="88">
        <v>2113.4447992709115</v>
      </c>
      <c r="K12533" s="88">
        <v>3526.6921865339673</v>
      </c>
      <c r="L12533" s="88">
        <v>3799.8167130472029</v>
      </c>
      <c r="M12533" s="88">
        <v>3795.4872474748727</v>
      </c>
    </row>
    <row r="12534" spans="3:13" x14ac:dyDescent="0.2">
      <c r="C12534" s="88">
        <v>0.62180000000000002</v>
      </c>
      <c r="D12534" s="88">
        <v>17064.488675963694</v>
      </c>
      <c r="E12534" s="88">
        <v>186.62577849647641</v>
      </c>
      <c r="F12534" s="88">
        <v>545.27478435360854</v>
      </c>
      <c r="G12534" s="88">
        <v>811.81019662759036</v>
      </c>
      <c r="H12534" s="88">
        <v>1056.3586522202686</v>
      </c>
      <c r="I12534" s="88">
        <v>1450.898728438247</v>
      </c>
      <c r="J12534" s="88">
        <v>2113.5542831879352</v>
      </c>
      <c r="K12534" s="88">
        <v>3526.6923474926052</v>
      </c>
      <c r="L12534" s="88">
        <v>3799.8490946082329</v>
      </c>
      <c r="M12534" s="88">
        <v>3795.489076259792</v>
      </c>
    </row>
    <row r="12535" spans="3:13" x14ac:dyDescent="0.2">
      <c r="C12535" s="88">
        <v>0.62185000000000001</v>
      </c>
      <c r="D12535" s="88">
        <v>17064.589577226849</v>
      </c>
      <c r="E12535" s="88">
        <v>186.65325737361854</v>
      </c>
      <c r="F12535" s="88">
        <v>545.28282263166011</v>
      </c>
      <c r="G12535" s="88">
        <v>811.81796519645468</v>
      </c>
      <c r="H12535" s="88">
        <v>1056.361740489474</v>
      </c>
      <c r="I12535" s="88">
        <v>1450.9215759496092</v>
      </c>
      <c r="J12535" s="88">
        <v>2113.6285393228336</v>
      </c>
      <c r="K12535" s="88">
        <v>3526.7167745255879</v>
      </c>
      <c r="L12535" s="88">
        <v>3799.8960923569821</v>
      </c>
      <c r="M12535" s="88">
        <v>3795.5388405236963</v>
      </c>
    </row>
    <row r="12536" spans="3:13" x14ac:dyDescent="0.2">
      <c r="C12536" s="88">
        <v>0.62190000000000001</v>
      </c>
      <c r="D12536" s="88">
        <v>17064.713679191929</v>
      </c>
      <c r="E12536" s="88">
        <v>186.65747712905159</v>
      </c>
      <c r="F12536" s="88">
        <v>545.29519176707663</v>
      </c>
      <c r="G12536" s="88">
        <v>811.82477165059436</v>
      </c>
      <c r="H12536" s="88">
        <v>1056.3685070015431</v>
      </c>
      <c r="I12536" s="88">
        <v>1450.9981438616046</v>
      </c>
      <c r="J12536" s="88">
        <v>2113.6571258521085</v>
      </c>
      <c r="K12536" s="88">
        <v>3526.7528863333232</v>
      </c>
      <c r="L12536" s="88">
        <v>3799.9616300590578</v>
      </c>
      <c r="M12536" s="88">
        <v>3795.5469814277267</v>
      </c>
    </row>
    <row r="12537" spans="3:13" x14ac:dyDescent="0.2">
      <c r="C12537" s="88">
        <v>0.62195</v>
      </c>
      <c r="D12537" s="88">
        <v>17064.828670642179</v>
      </c>
      <c r="E12537" s="88">
        <v>186.66325821189639</v>
      </c>
      <c r="F12537" s="88">
        <v>545.2982729465507</v>
      </c>
      <c r="G12537" s="88">
        <v>811.82735787749652</v>
      </c>
      <c r="H12537" s="88">
        <v>1056.3753438061035</v>
      </c>
      <c r="I12537" s="88">
        <v>1451.0001045988824</v>
      </c>
      <c r="J12537" s="88">
        <v>2113.6819602431324</v>
      </c>
      <c r="K12537" s="88">
        <v>3526.8214464109824</v>
      </c>
      <c r="L12537" s="88">
        <v>3800.1031508250535</v>
      </c>
      <c r="M12537" s="88">
        <v>3795.5480339727378</v>
      </c>
    </row>
    <row r="12538" spans="3:13" x14ac:dyDescent="0.2">
      <c r="C12538" s="88">
        <v>0.622</v>
      </c>
      <c r="D12538" s="88">
        <v>17064.953577234988</v>
      </c>
      <c r="E12538" s="88">
        <v>186.67500199805454</v>
      </c>
      <c r="F12538" s="88">
        <v>545.30178547489413</v>
      </c>
      <c r="G12538" s="88">
        <v>811.84543516045596</v>
      </c>
      <c r="H12538" s="88">
        <v>1056.3876344854261</v>
      </c>
      <c r="I12538" s="88">
        <v>1451.0187758068441</v>
      </c>
      <c r="J12538" s="88">
        <v>2113.6966411776757</v>
      </c>
      <c r="K12538" s="88">
        <v>3526.8612710784901</v>
      </c>
      <c r="L12538" s="88">
        <v>3800.1548058092012</v>
      </c>
      <c r="M12538" s="88">
        <v>3795.5662795711273</v>
      </c>
    </row>
    <row r="12539" spans="3:13" x14ac:dyDescent="0.2">
      <c r="C12539" s="88">
        <v>0.62204999999999999</v>
      </c>
      <c r="D12539" s="88">
        <v>17064.969913650842</v>
      </c>
      <c r="E12539" s="88">
        <v>186.68038519240508</v>
      </c>
      <c r="F12539" s="88">
        <v>545.30268698260215</v>
      </c>
      <c r="G12539" s="88">
        <v>811.85498904433734</v>
      </c>
      <c r="H12539" s="88">
        <v>1056.3894754358012</v>
      </c>
      <c r="I12539" s="88">
        <v>1451.0232256858794</v>
      </c>
      <c r="J12539" s="88">
        <v>2113.7213621967235</v>
      </c>
      <c r="K12539" s="88">
        <v>3526.9191978807939</v>
      </c>
      <c r="L12539" s="88">
        <v>3800.2208964417528</v>
      </c>
      <c r="M12539" s="88">
        <v>3795.5770737383655</v>
      </c>
    </row>
    <row r="12540" spans="3:13" x14ac:dyDescent="0.2">
      <c r="C12540" s="88">
        <v>0.62209999999999999</v>
      </c>
      <c r="D12540" s="88">
        <v>17065.039317915889</v>
      </c>
      <c r="E12540" s="88">
        <v>186.68038519240508</v>
      </c>
      <c r="F12540" s="88">
        <v>545.30386752103323</v>
      </c>
      <c r="G12540" s="88">
        <v>811.85987774658133</v>
      </c>
      <c r="H12540" s="88">
        <v>1056.3911196426893</v>
      </c>
      <c r="I12540" s="88">
        <v>1451.0464015512925</v>
      </c>
      <c r="J12540" s="88">
        <v>2113.77363848399</v>
      </c>
      <c r="K12540" s="88">
        <v>3527.1764545899646</v>
      </c>
      <c r="L12540" s="88">
        <v>3800.3832812754067</v>
      </c>
      <c r="M12540" s="88">
        <v>3795.5808980720954</v>
      </c>
    </row>
    <row r="12541" spans="3:13" x14ac:dyDescent="0.2">
      <c r="C12541" s="88">
        <v>0.62214999999999998</v>
      </c>
      <c r="D12541" s="88">
        <v>17065.186920762426</v>
      </c>
      <c r="E12541" s="88">
        <v>186.69982626018009</v>
      </c>
      <c r="F12541" s="88">
        <v>545.30879225214176</v>
      </c>
      <c r="G12541" s="88">
        <v>811.86790214650637</v>
      </c>
      <c r="H12541" s="88">
        <v>1056.409589387878</v>
      </c>
      <c r="I12541" s="88">
        <v>1451.1207359768828</v>
      </c>
      <c r="J12541" s="88">
        <v>2113.7762463791541</v>
      </c>
      <c r="K12541" s="88">
        <v>3527.2280710643149</v>
      </c>
      <c r="L12541" s="88">
        <v>3800.3833524589772</v>
      </c>
      <c r="M12541" s="88">
        <v>3795.6098592449521</v>
      </c>
    </row>
    <row r="12542" spans="3:13" x14ac:dyDescent="0.2">
      <c r="C12542" s="88">
        <v>0.62219999999999998</v>
      </c>
      <c r="D12542" s="88">
        <v>17065.911810283829</v>
      </c>
      <c r="E12542" s="88">
        <v>186.7211055134012</v>
      </c>
      <c r="F12542" s="88">
        <v>545.30974446515347</v>
      </c>
      <c r="G12542" s="88">
        <v>811.87564102273336</v>
      </c>
      <c r="H12542" s="88">
        <v>1056.4359483403209</v>
      </c>
      <c r="I12542" s="88">
        <v>1451.1372839560045</v>
      </c>
      <c r="J12542" s="88">
        <v>2113.7779898384729</v>
      </c>
      <c r="K12542" s="88">
        <v>3527.3050875670547</v>
      </c>
      <c r="L12542" s="88">
        <v>3800.3880595572682</v>
      </c>
      <c r="M12542" s="88">
        <v>3795.6578674236794</v>
      </c>
    </row>
    <row r="12543" spans="3:13" x14ac:dyDescent="0.2">
      <c r="C12543" s="88">
        <v>0.62224999999999997</v>
      </c>
      <c r="D12543" s="88">
        <v>17065.922185343457</v>
      </c>
      <c r="E12543" s="88">
        <v>186.73368511310218</v>
      </c>
      <c r="F12543" s="88">
        <v>545.31797475429266</v>
      </c>
      <c r="G12543" s="88">
        <v>811.93865902654352</v>
      </c>
      <c r="H12543" s="88">
        <v>1056.4497081407926</v>
      </c>
      <c r="I12543" s="88">
        <v>1451.1551786070959</v>
      </c>
      <c r="J12543" s="88">
        <v>2113.7992343062556</v>
      </c>
      <c r="K12543" s="88">
        <v>3527.4574606979186</v>
      </c>
      <c r="L12543" s="88">
        <v>3800.409493611327</v>
      </c>
      <c r="M12543" s="88">
        <v>3795.6698847296643</v>
      </c>
    </row>
    <row r="12544" spans="3:13" x14ac:dyDescent="0.2">
      <c r="C12544" s="88">
        <v>0.62229999999999996</v>
      </c>
      <c r="D12544" s="88">
        <v>17066.018309454535</v>
      </c>
      <c r="E12544" s="88">
        <v>186.73834578300284</v>
      </c>
      <c r="F12544" s="88">
        <v>545.32962899017002</v>
      </c>
      <c r="G12544" s="88">
        <v>811.96200828259498</v>
      </c>
      <c r="H12544" s="88">
        <v>1056.4721783414479</v>
      </c>
      <c r="I12544" s="88">
        <v>1451.1687172344045</v>
      </c>
      <c r="J12544" s="88">
        <v>2113.8059006102339</v>
      </c>
      <c r="K12544" s="88">
        <v>3527.4669304735298</v>
      </c>
      <c r="L12544" s="88">
        <v>3800.4849314116427</v>
      </c>
      <c r="M12544" s="88">
        <v>3795.6767064682253</v>
      </c>
    </row>
    <row r="12545" spans="3:13" x14ac:dyDescent="0.2">
      <c r="C12545" s="88">
        <v>0.62234999999999996</v>
      </c>
      <c r="D12545" s="88">
        <v>17066.982345644363</v>
      </c>
      <c r="E12545" s="88">
        <v>186.74250426269009</v>
      </c>
      <c r="F12545" s="88">
        <v>545.33092400591931</v>
      </c>
      <c r="G12545" s="88">
        <v>811.98603411009344</v>
      </c>
      <c r="H12545" s="88">
        <v>1056.4725959703492</v>
      </c>
      <c r="I12545" s="88">
        <v>1451.1907660769116</v>
      </c>
      <c r="J12545" s="88">
        <v>2113.8552478635415</v>
      </c>
      <c r="K12545" s="88">
        <v>3527.4690070346123</v>
      </c>
      <c r="L12545" s="88">
        <v>3800.8583997373917</v>
      </c>
      <c r="M12545" s="88">
        <v>3795.6779352442795</v>
      </c>
    </row>
    <row r="12546" spans="3:13" x14ac:dyDescent="0.2">
      <c r="C12546" s="88">
        <v>0.62239999999999995</v>
      </c>
      <c r="D12546" s="88">
        <v>17067.195820004737</v>
      </c>
      <c r="E12546" s="88">
        <v>186.74308154788378</v>
      </c>
      <c r="F12546" s="88">
        <v>545.3345580964442</v>
      </c>
      <c r="G12546" s="88">
        <v>812.00584140700903</v>
      </c>
      <c r="H12546" s="88">
        <v>1056.5055110040089</v>
      </c>
      <c r="I12546" s="88">
        <v>1451.2057745643547</v>
      </c>
      <c r="J12546" s="88">
        <v>2113.9634770021812</v>
      </c>
      <c r="K12546" s="88">
        <v>3527.5094652087109</v>
      </c>
      <c r="L12546" s="88">
        <v>3801.0359578879284</v>
      </c>
      <c r="M12546" s="88">
        <v>3795.6867362668927</v>
      </c>
    </row>
    <row r="12547" spans="3:13" x14ac:dyDescent="0.2">
      <c r="C12547" s="88">
        <v>0.62244999999999995</v>
      </c>
      <c r="D12547" s="88">
        <v>17067.440157473233</v>
      </c>
      <c r="E12547" s="88">
        <v>186.74308154788378</v>
      </c>
      <c r="F12547" s="88">
        <v>545.35107349719419</v>
      </c>
      <c r="G12547" s="88">
        <v>812.00939131882433</v>
      </c>
      <c r="H12547" s="88">
        <v>1056.5092478540469</v>
      </c>
      <c r="I12547" s="88">
        <v>1451.208679673332</v>
      </c>
      <c r="J12547" s="88">
        <v>2113.9694169124241</v>
      </c>
      <c r="K12547" s="88">
        <v>3527.5141573240539</v>
      </c>
      <c r="L12547" s="88">
        <v>3801.1307184874731</v>
      </c>
      <c r="M12547" s="88">
        <v>3795.7102952485966</v>
      </c>
    </row>
    <row r="12548" spans="3:13" x14ac:dyDescent="0.2">
      <c r="C12548" s="88">
        <v>0.62250000000000005</v>
      </c>
      <c r="D12548" s="88">
        <v>17067.702137830267</v>
      </c>
      <c r="E12548" s="88">
        <v>186.76132789165786</v>
      </c>
      <c r="F12548" s="88">
        <v>545.3553115095674</v>
      </c>
      <c r="G12548" s="88">
        <v>812.03232046831999</v>
      </c>
      <c r="H12548" s="88">
        <v>1056.5146616845309</v>
      </c>
      <c r="I12548" s="88">
        <v>1451.2089321591739</v>
      </c>
      <c r="J12548" s="88">
        <v>2114.130126326168</v>
      </c>
      <c r="K12548" s="88">
        <v>3527.5356126409947</v>
      </c>
      <c r="L12548" s="88">
        <v>3801.1726290569909</v>
      </c>
      <c r="M12548" s="88">
        <v>3795.7227952929297</v>
      </c>
    </row>
    <row r="12549" spans="3:13" x14ac:dyDescent="0.2">
      <c r="C12549" s="88">
        <v>0.62255000000000005</v>
      </c>
      <c r="D12549" s="88">
        <v>17067.708752033624</v>
      </c>
      <c r="E12549" s="88">
        <v>186.76271320067917</v>
      </c>
      <c r="F12549" s="88">
        <v>545.35732885472635</v>
      </c>
      <c r="G12549" s="88">
        <v>812.0402790269286</v>
      </c>
      <c r="H12549" s="88">
        <v>1056.5455053532996</v>
      </c>
      <c r="I12549" s="88">
        <v>1451.2363153382116</v>
      </c>
      <c r="J12549" s="88">
        <v>2114.2201079987722</v>
      </c>
      <c r="K12549" s="88">
        <v>3527.5680893645626</v>
      </c>
      <c r="L12549" s="88">
        <v>3801.1946579587297</v>
      </c>
      <c r="M12549" s="88">
        <v>3795.736001870564</v>
      </c>
    </row>
    <row r="12550" spans="3:13" x14ac:dyDescent="0.2">
      <c r="C12550" s="88">
        <v>0.62260000000000004</v>
      </c>
      <c r="D12550" s="88">
        <v>17068.085955731032</v>
      </c>
      <c r="E12550" s="88">
        <v>186.77394098026525</v>
      </c>
      <c r="F12550" s="88">
        <v>545.37475662261068</v>
      </c>
      <c r="G12550" s="88">
        <v>812.0440082046548</v>
      </c>
      <c r="H12550" s="88">
        <v>1056.5483948174137</v>
      </c>
      <c r="I12550" s="88">
        <v>1451.2423248548594</v>
      </c>
      <c r="J12550" s="88">
        <v>2114.2801944477933</v>
      </c>
      <c r="K12550" s="88">
        <v>3527.5930063259807</v>
      </c>
      <c r="L12550" s="88">
        <v>3801.2957803926115</v>
      </c>
      <c r="M12550" s="88">
        <v>3795.7409529657266</v>
      </c>
    </row>
    <row r="12551" spans="3:13" x14ac:dyDescent="0.2">
      <c r="C12551" s="88">
        <v>0.62265000000000004</v>
      </c>
      <c r="D12551" s="88">
        <v>17068.10523501354</v>
      </c>
      <c r="E12551" s="88">
        <v>186.78488120738893</v>
      </c>
      <c r="F12551" s="88">
        <v>545.3795217448428</v>
      </c>
      <c r="G12551" s="88">
        <v>812.04682687406921</v>
      </c>
      <c r="H12551" s="88">
        <v>1056.5530187513359</v>
      </c>
      <c r="I12551" s="88">
        <v>1451.2538839864951</v>
      </c>
      <c r="J12551" s="88">
        <v>2114.2982991939457</v>
      </c>
      <c r="K12551" s="88">
        <v>3527.6132996557853</v>
      </c>
      <c r="L12551" s="88">
        <v>3801.3696963397324</v>
      </c>
      <c r="M12551" s="88">
        <v>3795.7495917541332</v>
      </c>
    </row>
    <row r="12552" spans="3:13" x14ac:dyDescent="0.2">
      <c r="C12552" s="88">
        <v>0.62270000000000003</v>
      </c>
      <c r="D12552" s="88">
        <v>17068.214830522666</v>
      </c>
      <c r="E12552" s="88">
        <v>186.80567716341193</v>
      </c>
      <c r="F12552" s="88">
        <v>545.39819638099789</v>
      </c>
      <c r="G12552" s="88">
        <v>812.05683018332638</v>
      </c>
      <c r="H12552" s="88">
        <v>1056.5548807734986</v>
      </c>
      <c r="I12552" s="88">
        <v>1451.2730372382439</v>
      </c>
      <c r="J12552" s="88">
        <v>2114.3643411887456</v>
      </c>
      <c r="K12552" s="88">
        <v>3527.633486026155</v>
      </c>
      <c r="L12552" s="88">
        <v>3801.596651562435</v>
      </c>
      <c r="M12552" s="88">
        <v>3795.7951694016301</v>
      </c>
    </row>
    <row r="12553" spans="3:13" x14ac:dyDescent="0.2">
      <c r="C12553" s="88">
        <v>0.62275000000000003</v>
      </c>
      <c r="D12553" s="88">
        <v>17068.306279155491</v>
      </c>
      <c r="E12553" s="88">
        <v>186.80567716341193</v>
      </c>
      <c r="F12553" s="88">
        <v>545.4069847828323</v>
      </c>
      <c r="G12553" s="88">
        <v>812.0925489849451</v>
      </c>
      <c r="H12553" s="88">
        <v>1056.5551911269199</v>
      </c>
      <c r="I12553" s="88">
        <v>1451.2783844056553</v>
      </c>
      <c r="J12553" s="88">
        <v>2114.3706170098985</v>
      </c>
      <c r="K12553" s="88">
        <v>3527.6518856016373</v>
      </c>
      <c r="L12553" s="88">
        <v>3801.6501905103833</v>
      </c>
      <c r="M12553" s="88">
        <v>3795.7997316405949</v>
      </c>
    </row>
    <row r="12554" spans="3:13" x14ac:dyDescent="0.2">
      <c r="C12554" s="88">
        <v>0.62280000000000002</v>
      </c>
      <c r="D12554" s="88">
        <v>17069.11337516773</v>
      </c>
      <c r="E12554" s="88">
        <v>186.80752489637507</v>
      </c>
      <c r="F12554" s="88">
        <v>545.41047285515469</v>
      </c>
      <c r="G12554" s="88">
        <v>812.09987184330112</v>
      </c>
      <c r="H12554" s="88">
        <v>1056.5580725335685</v>
      </c>
      <c r="I12554" s="88">
        <v>1451.2915243664311</v>
      </c>
      <c r="J12554" s="88">
        <v>2114.3899315112035</v>
      </c>
      <c r="K12554" s="88">
        <v>3527.715517738236</v>
      </c>
      <c r="L12554" s="88">
        <v>3801.6729557386284</v>
      </c>
      <c r="M12554" s="88">
        <v>3795.8162097680884</v>
      </c>
    </row>
    <row r="12555" spans="3:13" x14ac:dyDescent="0.2">
      <c r="C12555" s="88">
        <v>0.62285000000000001</v>
      </c>
      <c r="D12555" s="88">
        <v>17069.15164488196</v>
      </c>
      <c r="E12555" s="88">
        <v>186.81239144550636</v>
      </c>
      <c r="F12555" s="88">
        <v>545.42704816867126</v>
      </c>
      <c r="G12555" s="88">
        <v>812.10618167639677</v>
      </c>
      <c r="H12555" s="88">
        <v>1056.5582882796593</v>
      </c>
      <c r="I12555" s="88">
        <v>1451.30079121575</v>
      </c>
      <c r="J12555" s="88">
        <v>2114.3967253584119</v>
      </c>
      <c r="K12555" s="88">
        <v>3527.7307206977775</v>
      </c>
      <c r="L12555" s="88">
        <v>3801.7199895255412</v>
      </c>
      <c r="M12555" s="88">
        <v>3795.8191584682727</v>
      </c>
    </row>
    <row r="12556" spans="3:13" x14ac:dyDescent="0.2">
      <c r="C12556" s="88">
        <v>0.62290000000000001</v>
      </c>
      <c r="D12556" s="88">
        <v>17069.26674520411</v>
      </c>
      <c r="E12556" s="88">
        <v>186.81944536108222</v>
      </c>
      <c r="F12556" s="88">
        <v>545.4312164783255</v>
      </c>
      <c r="G12556" s="88">
        <v>812.11413261507823</v>
      </c>
      <c r="H12556" s="88">
        <v>1056.5748342772158</v>
      </c>
      <c r="I12556" s="88">
        <v>1451.3296133365866</v>
      </c>
      <c r="J12556" s="88">
        <v>2114.3976530363943</v>
      </c>
      <c r="K12556" s="88">
        <v>3527.8198357430147</v>
      </c>
      <c r="L12556" s="88">
        <v>3801.8274201502145</v>
      </c>
      <c r="M12556" s="88">
        <v>3795.8348662191283</v>
      </c>
    </row>
    <row r="12557" spans="3:13" x14ac:dyDescent="0.2">
      <c r="C12557" s="88">
        <v>0.62295</v>
      </c>
      <c r="D12557" s="88">
        <v>17069.344423597522</v>
      </c>
      <c r="E12557" s="88">
        <v>186.82027615553125</v>
      </c>
      <c r="F12557" s="88">
        <v>545.44822550016352</v>
      </c>
      <c r="G12557" s="88">
        <v>812.13937024841061</v>
      </c>
      <c r="H12557" s="88">
        <v>1056.6125552201979</v>
      </c>
      <c r="I12557" s="88">
        <v>1451.3308354094179</v>
      </c>
      <c r="J12557" s="88">
        <v>2114.4036867078075</v>
      </c>
      <c r="K12557" s="88">
        <v>3527.8699418184146</v>
      </c>
      <c r="L12557" s="88">
        <v>3801.8611319357378</v>
      </c>
      <c r="M12557" s="88">
        <v>3795.854344174465</v>
      </c>
    </row>
    <row r="12558" spans="3:13" x14ac:dyDescent="0.2">
      <c r="C12558" s="88">
        <v>0.623</v>
      </c>
      <c r="D12558" s="88">
        <v>17069.385164672363</v>
      </c>
      <c r="E12558" s="88">
        <v>186.82673003479613</v>
      </c>
      <c r="F12558" s="88">
        <v>545.47661030048766</v>
      </c>
      <c r="G12558" s="88">
        <v>812.13945031914864</v>
      </c>
      <c r="H12558" s="88">
        <v>1056.6154090848754</v>
      </c>
      <c r="I12558" s="88">
        <v>1451.33621165768</v>
      </c>
      <c r="J12558" s="88">
        <v>2114.4178516757352</v>
      </c>
      <c r="K12558" s="88">
        <v>3527.9300059587513</v>
      </c>
      <c r="L12558" s="88">
        <v>3802.0580734647115</v>
      </c>
      <c r="M12558" s="88">
        <v>3795.89255797641</v>
      </c>
    </row>
    <row r="12559" spans="3:13" x14ac:dyDescent="0.2">
      <c r="C12559" s="88">
        <v>0.62304999999999999</v>
      </c>
      <c r="D12559" s="88">
        <v>17069.475161960705</v>
      </c>
      <c r="E12559" s="88">
        <v>186.84990807056874</v>
      </c>
      <c r="F12559" s="88">
        <v>545.47879924363588</v>
      </c>
      <c r="G12559" s="88">
        <v>812.15989866103018</v>
      </c>
      <c r="H12559" s="88">
        <v>1056.640258305034</v>
      </c>
      <c r="I12559" s="88">
        <v>1451.3452939417525</v>
      </c>
      <c r="J12559" s="88">
        <v>2114.4774130883452</v>
      </c>
      <c r="K12559" s="88">
        <v>3528.0111215066277</v>
      </c>
      <c r="L12559" s="88">
        <v>3802.1660654347893</v>
      </c>
      <c r="M12559" s="88">
        <v>3795.8948205450124</v>
      </c>
    </row>
    <row r="12560" spans="3:13" x14ac:dyDescent="0.2">
      <c r="C12560" s="88">
        <v>0.62309999999999999</v>
      </c>
      <c r="D12560" s="88">
        <v>17069.674455305314</v>
      </c>
      <c r="E12560" s="88">
        <v>186.87219159801953</v>
      </c>
      <c r="F12560" s="88">
        <v>545.49490654188412</v>
      </c>
      <c r="G12560" s="88">
        <v>812.16262953781825</v>
      </c>
      <c r="H12560" s="88">
        <v>1056.684342544997</v>
      </c>
      <c r="I12560" s="88">
        <v>1451.3734460504625</v>
      </c>
      <c r="J12560" s="88">
        <v>2114.514217826289</v>
      </c>
      <c r="K12560" s="88">
        <v>3528.0568091664873</v>
      </c>
      <c r="L12560" s="88">
        <v>3802.2910874067074</v>
      </c>
      <c r="M12560" s="88">
        <v>3795.9133044886898</v>
      </c>
    </row>
    <row r="12561" spans="3:13" x14ac:dyDescent="0.2">
      <c r="C12561" s="88">
        <v>0.62314999999999998</v>
      </c>
      <c r="D12561" s="88">
        <v>17069.697499258207</v>
      </c>
      <c r="E12561" s="88">
        <v>186.8810027791742</v>
      </c>
      <c r="F12561" s="88">
        <v>545.5034531889296</v>
      </c>
      <c r="G12561" s="88">
        <v>812.18248690955852</v>
      </c>
      <c r="H12561" s="88">
        <v>1056.701164169669</v>
      </c>
      <c r="I12561" s="88">
        <v>1451.3746271917703</v>
      </c>
      <c r="J12561" s="88">
        <v>2114.5536814880375</v>
      </c>
      <c r="K12561" s="88">
        <v>3528.1077327382118</v>
      </c>
      <c r="L12561" s="88">
        <v>3802.4197374569403</v>
      </c>
      <c r="M12561" s="88">
        <v>3795.9640019267745</v>
      </c>
    </row>
    <row r="12562" spans="3:13" x14ac:dyDescent="0.2">
      <c r="C12562" s="88">
        <v>0.62319999999999998</v>
      </c>
      <c r="D12562" s="88">
        <v>17069.714521986047</v>
      </c>
      <c r="E12562" s="88">
        <v>186.8810027791742</v>
      </c>
      <c r="F12562" s="88">
        <v>545.51803089486566</v>
      </c>
      <c r="G12562" s="88">
        <v>812.19082149826454</v>
      </c>
      <c r="H12562" s="88">
        <v>1056.7096280677511</v>
      </c>
      <c r="I12562" s="88">
        <v>1451.4337878299079</v>
      </c>
      <c r="J12562" s="88">
        <v>2114.6065240679968</v>
      </c>
      <c r="K12562" s="88">
        <v>3528.1845986347171</v>
      </c>
      <c r="L12562" s="88">
        <v>3802.4452899092425</v>
      </c>
      <c r="M12562" s="88">
        <v>3795.9729476676448</v>
      </c>
    </row>
    <row r="12563" spans="3:13" x14ac:dyDescent="0.2">
      <c r="C12563" s="88">
        <v>0.62324999999999997</v>
      </c>
      <c r="D12563" s="88">
        <v>17069.925886097008</v>
      </c>
      <c r="E12563" s="88">
        <v>186.90770982099275</v>
      </c>
      <c r="F12563" s="88">
        <v>545.51959304788988</v>
      </c>
      <c r="G12563" s="88">
        <v>812.19501855666658</v>
      </c>
      <c r="H12563" s="88">
        <v>1056.7175645755947</v>
      </c>
      <c r="I12563" s="88">
        <v>1451.4589668486556</v>
      </c>
      <c r="J12563" s="88">
        <v>2114.6247446811526</v>
      </c>
      <c r="K12563" s="88">
        <v>3528.2155918455023</v>
      </c>
      <c r="L12563" s="88">
        <v>3802.4885262379748</v>
      </c>
      <c r="M12563" s="88">
        <v>3795.9869693234887</v>
      </c>
    </row>
    <row r="12564" spans="3:13" x14ac:dyDescent="0.2">
      <c r="C12564" s="88">
        <v>0.62329999999999997</v>
      </c>
      <c r="D12564" s="88">
        <v>17070.014997524631</v>
      </c>
      <c r="E12564" s="88">
        <v>186.91402681830095</v>
      </c>
      <c r="F12564" s="88">
        <v>545.52064167031813</v>
      </c>
      <c r="G12564" s="88">
        <v>812.21731791466027</v>
      </c>
      <c r="H12564" s="88">
        <v>1056.7246439163482</v>
      </c>
      <c r="I12564" s="88">
        <v>1451.46989674627</v>
      </c>
      <c r="J12564" s="88">
        <v>2114.64190954072</v>
      </c>
      <c r="K12564" s="88">
        <v>3528.268079055656</v>
      </c>
      <c r="L12564" s="88">
        <v>3802.5125178931858</v>
      </c>
      <c r="M12564" s="88">
        <v>3796.013918273165</v>
      </c>
    </row>
    <row r="12565" spans="3:13" x14ac:dyDescent="0.2">
      <c r="C12565" s="88">
        <v>0.62334999999999996</v>
      </c>
      <c r="D12565" s="88">
        <v>17070.341978979879</v>
      </c>
      <c r="E12565" s="88">
        <v>186.93157113637972</v>
      </c>
      <c r="F12565" s="88">
        <v>545.52283003616958</v>
      </c>
      <c r="G12565" s="88">
        <v>812.22926733990744</v>
      </c>
      <c r="H12565" s="88">
        <v>1056.7295338014774</v>
      </c>
      <c r="I12565" s="88">
        <v>1451.4755629220481</v>
      </c>
      <c r="J12565" s="88">
        <v>2114.6612664924382</v>
      </c>
      <c r="K12565" s="88">
        <v>3528.3847691866822</v>
      </c>
      <c r="L12565" s="88">
        <v>3802.5620882363446</v>
      </c>
      <c r="M12565" s="88">
        <v>3796.0495767396183</v>
      </c>
    </row>
    <row r="12566" spans="3:13" x14ac:dyDescent="0.2">
      <c r="C12566" s="88">
        <v>0.62339999999999995</v>
      </c>
      <c r="D12566" s="88">
        <v>17070.538573812533</v>
      </c>
      <c r="E12566" s="88">
        <v>186.93157113637972</v>
      </c>
      <c r="F12566" s="88">
        <v>545.54335109943941</v>
      </c>
      <c r="G12566" s="88">
        <v>812.24311057408067</v>
      </c>
      <c r="H12566" s="88">
        <v>1056.7447068377037</v>
      </c>
      <c r="I12566" s="88">
        <v>1451.4983522414295</v>
      </c>
      <c r="J12566" s="88">
        <v>2114.6714248774629</v>
      </c>
      <c r="K12566" s="88">
        <v>3528.3917561140711</v>
      </c>
      <c r="L12566" s="88">
        <v>3803.0227279682567</v>
      </c>
      <c r="M12566" s="88">
        <v>3796.0638133810053</v>
      </c>
    </row>
    <row r="12567" spans="3:13" x14ac:dyDescent="0.2">
      <c r="C12567" s="88">
        <v>0.62344999999999995</v>
      </c>
      <c r="D12567" s="88">
        <v>17070.617577079516</v>
      </c>
      <c r="E12567" s="88">
        <v>186.93235776935671</v>
      </c>
      <c r="F12567" s="88">
        <v>545.5437087074788</v>
      </c>
      <c r="G12567" s="88">
        <v>812.24619777043335</v>
      </c>
      <c r="H12567" s="88">
        <v>1056.768361711469</v>
      </c>
      <c r="I12567" s="88">
        <v>1451.5212388177247</v>
      </c>
      <c r="J12567" s="88">
        <v>2114.745488660878</v>
      </c>
      <c r="K12567" s="88">
        <v>3528.496104723376</v>
      </c>
      <c r="L12567" s="88">
        <v>3803.0910886333595</v>
      </c>
      <c r="M12567" s="88">
        <v>3796.10132454721</v>
      </c>
    </row>
    <row r="12568" spans="3:13" x14ac:dyDescent="0.2">
      <c r="C12568" s="88">
        <v>0.62350000000000005</v>
      </c>
      <c r="D12568" s="88">
        <v>17070.651816136728</v>
      </c>
      <c r="E12568" s="88">
        <v>186.95158069325862</v>
      </c>
      <c r="F12568" s="88">
        <v>545.54499227071983</v>
      </c>
      <c r="G12568" s="88">
        <v>812.25148409761096</v>
      </c>
      <c r="H12568" s="88">
        <v>1056.8122325390955</v>
      </c>
      <c r="I12568" s="88">
        <v>1451.5273978247774</v>
      </c>
      <c r="J12568" s="88">
        <v>2114.8501516853112</v>
      </c>
      <c r="K12568" s="88">
        <v>3528.4965223242716</v>
      </c>
      <c r="L12568" s="88">
        <v>3803.136733165531</v>
      </c>
      <c r="M12568" s="88">
        <v>3796.164764763163</v>
      </c>
    </row>
    <row r="12569" spans="3:13" x14ac:dyDescent="0.2">
      <c r="C12569" s="88">
        <v>0.62355000000000005</v>
      </c>
      <c r="D12569" s="88">
        <v>17070.781653438047</v>
      </c>
      <c r="E12569" s="88">
        <v>186.95749365259962</v>
      </c>
      <c r="F12569" s="88">
        <v>545.55958552834636</v>
      </c>
      <c r="G12569" s="88">
        <v>812.26841633955655</v>
      </c>
      <c r="H12569" s="88">
        <v>1056.8157494324564</v>
      </c>
      <c r="I12569" s="88">
        <v>1451.5538528020488</v>
      </c>
      <c r="J12569" s="88">
        <v>2114.9164730117654</v>
      </c>
      <c r="K12569" s="88">
        <v>3528.5395621824637</v>
      </c>
      <c r="L12569" s="88">
        <v>3803.2368844435659</v>
      </c>
      <c r="M12569" s="88">
        <v>3796.1679610453125</v>
      </c>
    </row>
    <row r="12570" spans="3:13" x14ac:dyDescent="0.2">
      <c r="C12570" s="88">
        <v>0.62360000000000004</v>
      </c>
      <c r="D12570" s="88">
        <v>17070.898718647877</v>
      </c>
      <c r="E12570" s="88">
        <v>186.95749365259962</v>
      </c>
      <c r="F12570" s="88">
        <v>545.56573797444344</v>
      </c>
      <c r="G12570" s="88">
        <v>812.27837601435203</v>
      </c>
      <c r="H12570" s="88">
        <v>1056.8298588239581</v>
      </c>
      <c r="I12570" s="88">
        <v>1451.5775362721679</v>
      </c>
      <c r="J12570" s="88">
        <v>2114.9579253321858</v>
      </c>
      <c r="K12570" s="88">
        <v>3528.6445685035942</v>
      </c>
      <c r="L12570" s="88">
        <v>3803.2471295978621</v>
      </c>
      <c r="M12570" s="88">
        <v>3796.169976571055</v>
      </c>
    </row>
    <row r="12571" spans="3:13" x14ac:dyDescent="0.2">
      <c r="C12571" s="88">
        <v>0.62365000000000004</v>
      </c>
      <c r="D12571" s="88">
        <v>17071.06920843308</v>
      </c>
      <c r="E12571" s="88">
        <v>186.96202662220367</v>
      </c>
      <c r="F12571" s="88">
        <v>545.57656840139043</v>
      </c>
      <c r="G12571" s="88">
        <v>812.28590573877091</v>
      </c>
      <c r="H12571" s="88">
        <v>1056.8407985861199</v>
      </c>
      <c r="I12571" s="88">
        <v>1451.614625401246</v>
      </c>
      <c r="J12571" s="88">
        <v>2114.9679457262014</v>
      </c>
      <c r="K12571" s="88">
        <v>3528.6650175299455</v>
      </c>
      <c r="L12571" s="88">
        <v>3803.4721362804339</v>
      </c>
      <c r="M12571" s="88">
        <v>3796.1761602541337</v>
      </c>
    </row>
    <row r="12572" spans="3:13" x14ac:dyDescent="0.2">
      <c r="C12572" s="88">
        <v>0.62370000000000003</v>
      </c>
      <c r="D12572" s="88">
        <v>17071.079270464586</v>
      </c>
      <c r="E12572" s="88">
        <v>186.96202662220367</v>
      </c>
      <c r="F12572" s="88">
        <v>545.58198820463531</v>
      </c>
      <c r="G12572" s="88">
        <v>812.32806036969032</v>
      </c>
      <c r="H12572" s="88">
        <v>1056.849547014222</v>
      </c>
      <c r="I12572" s="88">
        <v>1451.6167938426274</v>
      </c>
      <c r="J12572" s="88">
        <v>2114.9823649063874</v>
      </c>
      <c r="K12572" s="88">
        <v>3528.6852545352162</v>
      </c>
      <c r="L12572" s="88">
        <v>3803.6610682109376</v>
      </c>
      <c r="M12572" s="88">
        <v>3796.1871112571671</v>
      </c>
    </row>
    <row r="12573" spans="3:13" x14ac:dyDescent="0.2">
      <c r="C12573" s="88">
        <v>0.62375000000000003</v>
      </c>
      <c r="D12573" s="88">
        <v>17071.158396656367</v>
      </c>
      <c r="E12573" s="88">
        <v>186.96202662220367</v>
      </c>
      <c r="F12573" s="88">
        <v>545.58276596490487</v>
      </c>
      <c r="G12573" s="88">
        <v>812.3290228515275</v>
      </c>
      <c r="H12573" s="88">
        <v>1056.8529309153264</v>
      </c>
      <c r="I12573" s="88">
        <v>1451.6201874198355</v>
      </c>
      <c r="J12573" s="88">
        <v>2115.011834772532</v>
      </c>
      <c r="K12573" s="88">
        <v>3528.6885026416885</v>
      </c>
      <c r="L12573" s="88">
        <v>3803.7258494054799</v>
      </c>
      <c r="M12573" s="88">
        <v>3796.1938260629204</v>
      </c>
    </row>
    <row r="12574" spans="3:13" x14ac:dyDescent="0.2">
      <c r="C12574" s="88">
        <v>0.62380000000000002</v>
      </c>
      <c r="D12574" s="88">
        <v>17071.201224532433</v>
      </c>
      <c r="E12574" s="88">
        <v>186.96246710076139</v>
      </c>
      <c r="F12574" s="88">
        <v>545.59373418725772</v>
      </c>
      <c r="G12574" s="88">
        <v>812.34601404344221</v>
      </c>
      <c r="H12574" s="88">
        <v>1056.8541961866163</v>
      </c>
      <c r="I12574" s="88">
        <v>1451.6424134282161</v>
      </c>
      <c r="J12574" s="88">
        <v>2115.0388386080135</v>
      </c>
      <c r="K12574" s="88">
        <v>3528.7909142152757</v>
      </c>
      <c r="L12574" s="88">
        <v>3803.7302089739869</v>
      </c>
      <c r="M12574" s="88">
        <v>3796.1982935541482</v>
      </c>
    </row>
    <row r="12575" spans="3:13" x14ac:dyDescent="0.2">
      <c r="C12575" s="88">
        <v>0.62385000000000002</v>
      </c>
      <c r="D12575" s="88">
        <v>17071.521640742969</v>
      </c>
      <c r="E12575" s="88">
        <v>186.98467717852145</v>
      </c>
      <c r="F12575" s="88">
        <v>545.59906240621103</v>
      </c>
      <c r="G12575" s="88">
        <v>812.35933492064032</v>
      </c>
      <c r="H12575" s="88">
        <v>1056.9117543746797</v>
      </c>
      <c r="I12575" s="88">
        <v>1451.645685304311</v>
      </c>
      <c r="J12575" s="88">
        <v>2115.0397713827856</v>
      </c>
      <c r="K12575" s="88">
        <v>3528.8612558078303</v>
      </c>
      <c r="L12575" s="88">
        <v>3803.7464797895782</v>
      </c>
      <c r="M12575" s="88">
        <v>3796.2240557323335</v>
      </c>
    </row>
    <row r="12576" spans="3:13" x14ac:dyDescent="0.2">
      <c r="C12576" s="88">
        <v>0.62390000000000001</v>
      </c>
      <c r="D12576" s="88">
        <v>17071.66501799535</v>
      </c>
      <c r="E12576" s="88">
        <v>187.00654841613414</v>
      </c>
      <c r="F12576" s="88">
        <v>545.60553653635952</v>
      </c>
      <c r="G12576" s="88">
        <v>812.37303196616949</v>
      </c>
      <c r="H12576" s="88">
        <v>1056.9739829474524</v>
      </c>
      <c r="I12576" s="88">
        <v>1451.6476376559676</v>
      </c>
      <c r="J12576" s="88">
        <v>2115.0715639232144</v>
      </c>
      <c r="K12576" s="88">
        <v>3528.9215456382681</v>
      </c>
      <c r="L12576" s="88">
        <v>3803.7692109372124</v>
      </c>
      <c r="M12576" s="88">
        <v>3796.2327314549493</v>
      </c>
    </row>
    <row r="12577" spans="3:13" x14ac:dyDescent="0.2">
      <c r="C12577" s="88">
        <v>0.62395</v>
      </c>
      <c r="D12577" s="88">
        <v>17071.961403672216</v>
      </c>
      <c r="E12577" s="88">
        <v>187.01502433883252</v>
      </c>
      <c r="F12577" s="88">
        <v>545.6086950732988</v>
      </c>
      <c r="G12577" s="88">
        <v>812.37748925539881</v>
      </c>
      <c r="H12577" s="88">
        <v>1056.9787340599605</v>
      </c>
      <c r="I12577" s="88">
        <v>1451.6604118366163</v>
      </c>
      <c r="J12577" s="88">
        <v>2115.1155600148777</v>
      </c>
      <c r="K12577" s="88">
        <v>3528.9227903738874</v>
      </c>
      <c r="L12577" s="88">
        <v>3803.7845436978646</v>
      </c>
      <c r="M12577" s="88">
        <v>3796.2346632024651</v>
      </c>
    </row>
    <row r="12578" spans="3:13" x14ac:dyDescent="0.2">
      <c r="C12578" s="88">
        <v>0.624</v>
      </c>
      <c r="D12578" s="88">
        <v>17072.052496546203</v>
      </c>
      <c r="E12578" s="88">
        <v>187.04090921227817</v>
      </c>
      <c r="F12578" s="88">
        <v>545.622206286238</v>
      </c>
      <c r="G12578" s="88">
        <v>812.38723267269643</v>
      </c>
      <c r="H12578" s="88">
        <v>1056.9866033121471</v>
      </c>
      <c r="I12578" s="88">
        <v>1451.6612067601327</v>
      </c>
      <c r="J12578" s="88">
        <v>2115.1325421542156</v>
      </c>
      <c r="K12578" s="88">
        <v>3528.9485010443832</v>
      </c>
      <c r="L12578" s="88">
        <v>3803.9187012254242</v>
      </c>
      <c r="M12578" s="88">
        <v>3796.2434967201461</v>
      </c>
    </row>
    <row r="12579" spans="3:13" x14ac:dyDescent="0.2">
      <c r="C12579" s="88">
        <v>0.62404999999999999</v>
      </c>
      <c r="D12579" s="88">
        <v>17072.055772874646</v>
      </c>
      <c r="E12579" s="88">
        <v>187.04717925271325</v>
      </c>
      <c r="F12579" s="88">
        <v>545.62251281073441</v>
      </c>
      <c r="G12579" s="88">
        <v>812.44254534429365</v>
      </c>
      <c r="H12579" s="88">
        <v>1057.0040742576316</v>
      </c>
      <c r="I12579" s="88">
        <v>1451.6668826531763</v>
      </c>
      <c r="J12579" s="88">
        <v>2115.1901789743069</v>
      </c>
      <c r="K12579" s="88">
        <v>3528.9878395729761</v>
      </c>
      <c r="L12579" s="88">
        <v>3804.1286837770681</v>
      </c>
      <c r="M12579" s="88">
        <v>3796.295208400421</v>
      </c>
    </row>
    <row r="12580" spans="3:13" x14ac:dyDescent="0.2">
      <c r="C12580" s="88">
        <v>0.62409999999999999</v>
      </c>
      <c r="D12580" s="88">
        <v>17072.118126922931</v>
      </c>
      <c r="E12580" s="88">
        <v>187.0556821780001</v>
      </c>
      <c r="F12580" s="88">
        <v>545.6257736926641</v>
      </c>
      <c r="G12580" s="88">
        <v>812.50847304227682</v>
      </c>
      <c r="H12580" s="88">
        <v>1057.0689736616832</v>
      </c>
      <c r="I12580" s="88">
        <v>1451.7165097088309</v>
      </c>
      <c r="J12580" s="88">
        <v>2115.204801050058</v>
      </c>
      <c r="K12580" s="88">
        <v>3528.989103816235</v>
      </c>
      <c r="L12580" s="88">
        <v>3804.2279645047756</v>
      </c>
      <c r="M12580" s="88">
        <v>3796.2998238395767</v>
      </c>
    </row>
    <row r="12581" spans="3:13" x14ac:dyDescent="0.2">
      <c r="C12581" s="88">
        <v>0.62414999999999998</v>
      </c>
      <c r="D12581" s="88">
        <v>17072.132238382699</v>
      </c>
      <c r="E12581" s="88">
        <v>187.07122742121828</v>
      </c>
      <c r="F12581" s="88">
        <v>545.63008822248321</v>
      </c>
      <c r="G12581" s="88">
        <v>812.51652373764318</v>
      </c>
      <c r="H12581" s="88">
        <v>1057.0930288975774</v>
      </c>
      <c r="I12581" s="88">
        <v>1451.7326283535886</v>
      </c>
      <c r="J12581" s="88">
        <v>2115.2405167732413</v>
      </c>
      <c r="K12581" s="88">
        <v>3529.0098130506108</v>
      </c>
      <c r="L12581" s="88">
        <v>3804.2635925884506</v>
      </c>
      <c r="M12581" s="88">
        <v>3796.3933816070889</v>
      </c>
    </row>
    <row r="12582" spans="3:13" x14ac:dyDescent="0.2">
      <c r="C12582" s="88">
        <v>0.62419999999999998</v>
      </c>
      <c r="D12582" s="88">
        <v>17072.29875473374</v>
      </c>
      <c r="E12582" s="88">
        <v>187.07409589861891</v>
      </c>
      <c r="F12582" s="88">
        <v>545.63582860803217</v>
      </c>
      <c r="G12582" s="88">
        <v>812.52284399019118</v>
      </c>
      <c r="H12582" s="88">
        <v>1057.1129880926874</v>
      </c>
      <c r="I12582" s="88">
        <v>1451.7679739204941</v>
      </c>
      <c r="J12582" s="88">
        <v>2115.2518598954684</v>
      </c>
      <c r="K12582" s="88">
        <v>3529.1032826003943</v>
      </c>
      <c r="L12582" s="88">
        <v>3804.2870025428133</v>
      </c>
      <c r="M12582" s="88">
        <v>3796.465292119301</v>
      </c>
    </row>
    <row r="12583" spans="3:13" x14ac:dyDescent="0.2">
      <c r="C12583" s="88">
        <v>0.62424999999999997</v>
      </c>
      <c r="D12583" s="88">
        <v>17072.424542085875</v>
      </c>
      <c r="E12583" s="88">
        <v>187.07531957885203</v>
      </c>
      <c r="F12583" s="88">
        <v>545.63650852204592</v>
      </c>
      <c r="G12583" s="88">
        <v>812.52921981202871</v>
      </c>
      <c r="H12583" s="88">
        <v>1057.1373361564501</v>
      </c>
      <c r="I12583" s="88">
        <v>1451.8304281482247</v>
      </c>
      <c r="J12583" s="88">
        <v>2115.3014221392514</v>
      </c>
      <c r="K12583" s="88">
        <v>3529.1402654899525</v>
      </c>
      <c r="L12583" s="88">
        <v>3804.3498250836901</v>
      </c>
      <c r="M12583" s="88">
        <v>3796.5029442694399</v>
      </c>
    </row>
    <row r="12584" spans="3:13" x14ac:dyDescent="0.2">
      <c r="C12584" s="88">
        <v>0.62429999999999997</v>
      </c>
      <c r="D12584" s="88">
        <v>17072.4941616373</v>
      </c>
      <c r="E12584" s="88">
        <v>187.07531957885203</v>
      </c>
      <c r="F12584" s="88">
        <v>545.64192704448578</v>
      </c>
      <c r="G12584" s="88">
        <v>812.52953215266689</v>
      </c>
      <c r="H12584" s="88">
        <v>1057.2054710397356</v>
      </c>
      <c r="I12584" s="88">
        <v>1451.8649358482739</v>
      </c>
      <c r="J12584" s="88">
        <v>2115.3039105141484</v>
      </c>
      <c r="K12584" s="88">
        <v>3529.167901732581</v>
      </c>
      <c r="L12584" s="88">
        <v>3804.3600990947689</v>
      </c>
      <c r="M12584" s="88">
        <v>3796.5059339706086</v>
      </c>
    </row>
    <row r="12585" spans="3:13" x14ac:dyDescent="0.2">
      <c r="C12585" s="88">
        <v>0.62434999999999996</v>
      </c>
      <c r="D12585" s="88">
        <v>17072.696869558051</v>
      </c>
      <c r="E12585" s="88">
        <v>187.08229134954581</v>
      </c>
      <c r="F12585" s="88">
        <v>545.67010575492623</v>
      </c>
      <c r="G12585" s="88">
        <v>812.52979890378583</v>
      </c>
      <c r="H12585" s="88">
        <v>1057.2146539444466</v>
      </c>
      <c r="I12585" s="88">
        <v>1451.8691131076744</v>
      </c>
      <c r="J12585" s="88">
        <v>2115.3093507941317</v>
      </c>
      <c r="K12585" s="88">
        <v>3529.2231727185699</v>
      </c>
      <c r="L12585" s="88">
        <v>3804.3777515871193</v>
      </c>
      <c r="M12585" s="88">
        <v>3796.5420977906042</v>
      </c>
    </row>
    <row r="12586" spans="3:13" x14ac:dyDescent="0.2">
      <c r="C12586" s="88">
        <v>0.62439999999999996</v>
      </c>
      <c r="D12586" s="88">
        <v>17072.982955082367</v>
      </c>
      <c r="E12586" s="88">
        <v>187.12500262416324</v>
      </c>
      <c r="F12586" s="88">
        <v>545.68313018084154</v>
      </c>
      <c r="G12586" s="88">
        <v>812.53949903219927</v>
      </c>
      <c r="H12586" s="88">
        <v>1057.2693582203606</v>
      </c>
      <c r="I12586" s="88">
        <v>1451.8723330554444</v>
      </c>
      <c r="J12586" s="88">
        <v>2115.3295996969823</v>
      </c>
      <c r="K12586" s="88">
        <v>3529.2372940685336</v>
      </c>
      <c r="L12586" s="88">
        <v>3804.5385943613715</v>
      </c>
      <c r="M12586" s="88">
        <v>3796.5768692956722</v>
      </c>
    </row>
    <row r="12587" spans="3:13" x14ac:dyDescent="0.2">
      <c r="C12587" s="88">
        <v>0.62444999999999995</v>
      </c>
      <c r="D12587" s="88">
        <v>17073.183580200897</v>
      </c>
      <c r="E12587" s="88">
        <v>187.13235437826552</v>
      </c>
      <c r="F12587" s="88">
        <v>545.71045286312165</v>
      </c>
      <c r="G12587" s="88">
        <v>812.54207822570379</v>
      </c>
      <c r="H12587" s="88">
        <v>1057.2757624247643</v>
      </c>
      <c r="I12587" s="88">
        <v>1451.8772066672336</v>
      </c>
      <c r="J12587" s="88">
        <v>2115.3941488344453</v>
      </c>
      <c r="K12587" s="88">
        <v>3529.2845818620453</v>
      </c>
      <c r="L12587" s="88">
        <v>3804.5458271929683</v>
      </c>
      <c r="M12587" s="88">
        <v>3796.5935191102817</v>
      </c>
    </row>
    <row r="12588" spans="3:13" x14ac:dyDescent="0.2">
      <c r="C12588" s="88">
        <v>0.62450000000000006</v>
      </c>
      <c r="D12588" s="88">
        <v>17073.239564847408</v>
      </c>
      <c r="E12588" s="88">
        <v>187.15131272257895</v>
      </c>
      <c r="F12588" s="88">
        <v>545.71066632774136</v>
      </c>
      <c r="G12588" s="88">
        <v>812.54974690424706</v>
      </c>
      <c r="H12588" s="88">
        <v>1057.2778756021144</v>
      </c>
      <c r="I12588" s="88">
        <v>1451.8843241228701</v>
      </c>
      <c r="J12588" s="88">
        <v>2115.3998387660581</v>
      </c>
      <c r="K12588" s="88">
        <v>3529.3191522743973</v>
      </c>
      <c r="L12588" s="88">
        <v>3804.5660449160368</v>
      </c>
      <c r="M12588" s="88">
        <v>3796.6548523194965</v>
      </c>
    </row>
    <row r="12589" spans="3:13" x14ac:dyDescent="0.2">
      <c r="C12589" s="88">
        <v>0.62455000000000005</v>
      </c>
      <c r="D12589" s="88">
        <v>17073.269468793151</v>
      </c>
      <c r="E12589" s="88">
        <v>187.15622459946462</v>
      </c>
      <c r="F12589" s="88">
        <v>545.72199266636062</v>
      </c>
      <c r="G12589" s="88">
        <v>812.5501151882595</v>
      </c>
      <c r="H12589" s="88">
        <v>1057.2926686583428</v>
      </c>
      <c r="I12589" s="88">
        <v>1451.9145549198256</v>
      </c>
      <c r="J12589" s="88">
        <v>2115.4197799683175</v>
      </c>
      <c r="K12589" s="88">
        <v>3529.3710297212788</v>
      </c>
      <c r="L12589" s="88">
        <v>3804.5883590529638</v>
      </c>
      <c r="M12589" s="88">
        <v>3796.6568589935637</v>
      </c>
    </row>
    <row r="12590" spans="3:13" x14ac:dyDescent="0.2">
      <c r="C12590" s="88">
        <v>0.62460000000000004</v>
      </c>
      <c r="D12590" s="88">
        <v>17073.866602649872</v>
      </c>
      <c r="E12590" s="88">
        <v>187.17480881789379</v>
      </c>
      <c r="F12590" s="88">
        <v>545.7260578957148</v>
      </c>
      <c r="G12590" s="88">
        <v>812.58475123230528</v>
      </c>
      <c r="H12590" s="88">
        <v>1057.3128172127658</v>
      </c>
      <c r="I12590" s="88">
        <v>1451.9208064216027</v>
      </c>
      <c r="J12590" s="88">
        <v>2115.4476997811075</v>
      </c>
      <c r="K12590" s="88">
        <v>3529.4167102661986</v>
      </c>
      <c r="L12590" s="88">
        <v>3804.9457740208954</v>
      </c>
      <c r="M12590" s="88">
        <v>3796.6569476637887</v>
      </c>
    </row>
    <row r="12591" spans="3:13" x14ac:dyDescent="0.2">
      <c r="C12591" s="88">
        <v>0.62465000000000004</v>
      </c>
      <c r="D12591" s="88">
        <v>17073.964669674653</v>
      </c>
      <c r="E12591" s="88">
        <v>187.18723511487042</v>
      </c>
      <c r="F12591" s="88">
        <v>545.7369694701224</v>
      </c>
      <c r="G12591" s="88">
        <v>812.61923532392984</v>
      </c>
      <c r="H12591" s="88">
        <v>1057.3215244874109</v>
      </c>
      <c r="I12591" s="88">
        <v>1451.9248682988068</v>
      </c>
      <c r="J12591" s="88">
        <v>2115.471316426705</v>
      </c>
      <c r="K12591" s="88">
        <v>3529.4495827273236</v>
      </c>
      <c r="L12591" s="88">
        <v>3805.0822163784915</v>
      </c>
      <c r="M12591" s="88">
        <v>3796.662397398798</v>
      </c>
    </row>
    <row r="12592" spans="3:13" x14ac:dyDescent="0.2">
      <c r="C12592" s="88">
        <v>0.62470000000000003</v>
      </c>
      <c r="D12592" s="88">
        <v>17073.980628730413</v>
      </c>
      <c r="E12592" s="88">
        <v>187.20700733676586</v>
      </c>
      <c r="F12592" s="88">
        <v>545.74240268389985</v>
      </c>
      <c r="G12592" s="88">
        <v>812.62978532226452</v>
      </c>
      <c r="H12592" s="88">
        <v>1057.3359940986643</v>
      </c>
      <c r="I12592" s="88">
        <v>1451.9394896890003</v>
      </c>
      <c r="J12592" s="88">
        <v>2115.5833951981249</v>
      </c>
      <c r="K12592" s="88">
        <v>3529.4785583275034</v>
      </c>
      <c r="L12592" s="88">
        <v>3805.0906344130717</v>
      </c>
      <c r="M12592" s="88">
        <v>3796.6634863364347</v>
      </c>
    </row>
    <row r="12593" spans="3:13" x14ac:dyDescent="0.2">
      <c r="C12593" s="88">
        <v>0.62475000000000003</v>
      </c>
      <c r="D12593" s="88">
        <v>17073.995781631998</v>
      </c>
      <c r="E12593" s="88">
        <v>187.20702140192225</v>
      </c>
      <c r="F12593" s="88">
        <v>545.74309032285828</v>
      </c>
      <c r="G12593" s="88">
        <v>812.64461694968668</v>
      </c>
      <c r="H12593" s="88">
        <v>1057.3395922082454</v>
      </c>
      <c r="I12593" s="88">
        <v>1451.9733147233801</v>
      </c>
      <c r="J12593" s="88">
        <v>2115.6223559231153</v>
      </c>
      <c r="K12593" s="88">
        <v>3529.5322072696504</v>
      </c>
      <c r="L12593" s="88">
        <v>3805.1198505901448</v>
      </c>
      <c r="M12593" s="88">
        <v>3796.6661516719155</v>
      </c>
    </row>
    <row r="12594" spans="3:13" x14ac:dyDescent="0.2">
      <c r="C12594" s="88">
        <v>0.62480000000000002</v>
      </c>
      <c r="D12594" s="88">
        <v>17074.172418632028</v>
      </c>
      <c r="E12594" s="88">
        <v>187.20702140192225</v>
      </c>
      <c r="F12594" s="88">
        <v>545.75030856360991</v>
      </c>
      <c r="G12594" s="88">
        <v>812.6534017115905</v>
      </c>
      <c r="H12594" s="88">
        <v>1057.3493383041346</v>
      </c>
      <c r="I12594" s="88">
        <v>1451.9755361992607</v>
      </c>
      <c r="J12594" s="88">
        <v>2115.7082118198141</v>
      </c>
      <c r="K12594" s="88">
        <v>3529.5577913886491</v>
      </c>
      <c r="L12594" s="88">
        <v>3805.1598593751482</v>
      </c>
      <c r="M12594" s="88">
        <v>3796.6808388399936</v>
      </c>
    </row>
    <row r="12595" spans="3:13" x14ac:dyDescent="0.2">
      <c r="C12595" s="88">
        <v>0.62485000000000002</v>
      </c>
      <c r="D12595" s="88">
        <v>17074.692459217331</v>
      </c>
      <c r="E12595" s="88">
        <v>187.20864488338611</v>
      </c>
      <c r="F12595" s="88">
        <v>545.75265673682361</v>
      </c>
      <c r="G12595" s="88">
        <v>812.66115624243866</v>
      </c>
      <c r="H12595" s="88">
        <v>1057.3711097005876</v>
      </c>
      <c r="I12595" s="88">
        <v>1452.0622187199288</v>
      </c>
      <c r="J12595" s="88">
        <v>2115.7220788629566</v>
      </c>
      <c r="K12595" s="88">
        <v>3529.6303314038091</v>
      </c>
      <c r="L12595" s="88">
        <v>3805.5781675702565</v>
      </c>
      <c r="M12595" s="88">
        <v>3796.7030108077242</v>
      </c>
    </row>
    <row r="12596" spans="3:13" x14ac:dyDescent="0.2">
      <c r="C12596" s="88">
        <v>0.62490000000000001</v>
      </c>
      <c r="D12596" s="88">
        <v>17074.808080221006</v>
      </c>
      <c r="E12596" s="88">
        <v>187.22129725971899</v>
      </c>
      <c r="F12596" s="88">
        <v>545.76103037621306</v>
      </c>
      <c r="G12596" s="88">
        <v>812.68637474788875</v>
      </c>
      <c r="H12596" s="88">
        <v>1057.3828546067666</v>
      </c>
      <c r="I12596" s="88">
        <v>1452.067618871451</v>
      </c>
      <c r="J12596" s="88">
        <v>2115.7241942264372</v>
      </c>
      <c r="K12596" s="88">
        <v>3529.691880704665</v>
      </c>
      <c r="L12596" s="88">
        <v>3805.6099208337937</v>
      </c>
      <c r="M12596" s="88">
        <v>3796.7112349251229</v>
      </c>
    </row>
    <row r="12597" spans="3:13" x14ac:dyDescent="0.2">
      <c r="C12597" s="88">
        <v>0.62495000000000001</v>
      </c>
      <c r="D12597" s="88">
        <v>17074.888831424134</v>
      </c>
      <c r="E12597" s="88">
        <v>187.22486391266375</v>
      </c>
      <c r="F12597" s="88">
        <v>545.76706200749186</v>
      </c>
      <c r="G12597" s="88">
        <v>812.71451741633746</v>
      </c>
      <c r="H12597" s="88">
        <v>1057.4470139053751</v>
      </c>
      <c r="I12597" s="88">
        <v>1452.0914965350921</v>
      </c>
      <c r="J12597" s="88">
        <v>2115.7367311206067</v>
      </c>
      <c r="K12597" s="88">
        <v>3529.6994370746256</v>
      </c>
      <c r="L12597" s="88">
        <v>3805.6652721551163</v>
      </c>
      <c r="M12597" s="88">
        <v>3796.7178933843861</v>
      </c>
    </row>
    <row r="12598" spans="3:13" x14ac:dyDescent="0.2">
      <c r="C12598" s="88">
        <v>0.625</v>
      </c>
      <c r="D12598" s="88">
        <v>17074.968932061973</v>
      </c>
      <c r="E12598" s="88">
        <v>187.22486391266375</v>
      </c>
      <c r="F12598" s="88">
        <v>545.77142773919468</v>
      </c>
      <c r="G12598" s="88">
        <v>812.72460897943256</v>
      </c>
      <c r="H12598" s="88">
        <v>1057.4522960256431</v>
      </c>
      <c r="I12598" s="88">
        <v>1452.0927837689824</v>
      </c>
      <c r="J12598" s="88">
        <v>2115.7641647875735</v>
      </c>
      <c r="K12598" s="88">
        <v>3529.7200885989505</v>
      </c>
      <c r="L12598" s="88">
        <v>3805.81158372136</v>
      </c>
      <c r="M12598" s="88">
        <v>3796.7362871691007</v>
      </c>
    </row>
    <row r="12599" spans="3:13" x14ac:dyDescent="0.2">
      <c r="C12599" s="88">
        <v>0.62504999999999999</v>
      </c>
      <c r="D12599" s="88">
        <v>17075.017046749483</v>
      </c>
      <c r="E12599" s="88">
        <v>187.22869637571694</v>
      </c>
      <c r="F12599" s="88">
        <v>545.77236325586364</v>
      </c>
      <c r="G12599" s="88">
        <v>812.72694956704709</v>
      </c>
      <c r="H12599" s="88">
        <v>1057.4543115214119</v>
      </c>
      <c r="I12599" s="88">
        <v>1452.1097011201346</v>
      </c>
      <c r="J12599" s="88">
        <v>2115.7922523041316</v>
      </c>
      <c r="K12599" s="88">
        <v>3529.7702072309144</v>
      </c>
      <c r="L12599" s="88">
        <v>3805.84296830529</v>
      </c>
      <c r="M12599" s="88">
        <v>3796.748555208635</v>
      </c>
    </row>
    <row r="12600" spans="3:13" x14ac:dyDescent="0.2">
      <c r="C12600" s="88">
        <v>0.62509999999999999</v>
      </c>
      <c r="D12600" s="88">
        <v>17075.123158177492</v>
      </c>
      <c r="E12600" s="88">
        <v>187.23419079791165</v>
      </c>
      <c r="F12600" s="88">
        <v>545.77976592961295</v>
      </c>
      <c r="G12600" s="88">
        <v>812.73560123112657</v>
      </c>
      <c r="H12600" s="88">
        <v>1057.4756071239535</v>
      </c>
      <c r="I12600" s="88">
        <v>1452.1315519783006</v>
      </c>
      <c r="J12600" s="88">
        <v>2115.80403058504</v>
      </c>
      <c r="K12600" s="88">
        <v>3529.8217050124827</v>
      </c>
      <c r="L12600" s="88">
        <v>3805.9320372124735</v>
      </c>
      <c r="M12600" s="88">
        <v>3796.7651355280004</v>
      </c>
    </row>
    <row r="12601" spans="3:13" x14ac:dyDescent="0.2">
      <c r="C12601" s="88">
        <v>0.62514999999999998</v>
      </c>
      <c r="D12601" s="88">
        <v>17075.734788287373</v>
      </c>
      <c r="E12601" s="88">
        <v>187.23419079791165</v>
      </c>
      <c r="F12601" s="88">
        <v>545.83387306675786</v>
      </c>
      <c r="G12601" s="88">
        <v>812.74337243954005</v>
      </c>
      <c r="H12601" s="88">
        <v>1057.5145795158232</v>
      </c>
      <c r="I12601" s="88">
        <v>1452.1583483158734</v>
      </c>
      <c r="J12601" s="88">
        <v>2115.8162554095097</v>
      </c>
      <c r="K12601" s="88">
        <v>3529.8689458646058</v>
      </c>
      <c r="L12601" s="88">
        <v>3805.937130620272</v>
      </c>
      <c r="M12601" s="88">
        <v>3796.7662358524112</v>
      </c>
    </row>
    <row r="12602" spans="3:13" x14ac:dyDescent="0.2">
      <c r="C12602" s="88">
        <v>0.62519999999999998</v>
      </c>
      <c r="D12602" s="88">
        <v>17075.92207675783</v>
      </c>
      <c r="E12602" s="88">
        <v>187.24864443287879</v>
      </c>
      <c r="F12602" s="88">
        <v>545.83418090716486</v>
      </c>
      <c r="G12602" s="88">
        <v>812.75650692039471</v>
      </c>
      <c r="H12602" s="88">
        <v>1057.5228034164184</v>
      </c>
      <c r="I12602" s="88">
        <v>1452.1760618861313</v>
      </c>
      <c r="J12602" s="88">
        <v>2115.8603151742009</v>
      </c>
      <c r="K12602" s="88">
        <v>3529.8968682136765</v>
      </c>
      <c r="L12602" s="88">
        <v>3806.0825846228672</v>
      </c>
      <c r="M12602" s="88">
        <v>3796.7847993009482</v>
      </c>
    </row>
    <row r="12603" spans="3:13" x14ac:dyDescent="0.2">
      <c r="C12603" s="88">
        <v>0.62524999999999997</v>
      </c>
      <c r="D12603" s="88">
        <v>17076.878121868562</v>
      </c>
      <c r="E12603" s="88">
        <v>187.24864443287879</v>
      </c>
      <c r="F12603" s="88">
        <v>545.83740438928589</v>
      </c>
      <c r="G12603" s="88">
        <v>812.76746245978529</v>
      </c>
      <c r="H12603" s="88">
        <v>1057.5372413574419</v>
      </c>
      <c r="I12603" s="88">
        <v>1452.176377287135</v>
      </c>
      <c r="J12603" s="88">
        <v>2115.9093403752427</v>
      </c>
      <c r="K12603" s="88">
        <v>3529.9232577953198</v>
      </c>
      <c r="L12603" s="88">
        <v>3806.666285354197</v>
      </c>
      <c r="M12603" s="88">
        <v>3796.7895958902973</v>
      </c>
    </row>
    <row r="12604" spans="3:13" x14ac:dyDescent="0.2">
      <c r="C12604" s="88">
        <v>0.62529999999999997</v>
      </c>
      <c r="D12604" s="88">
        <v>17077.141131655611</v>
      </c>
      <c r="E12604" s="88">
        <v>187.26666313352507</v>
      </c>
      <c r="F12604" s="88">
        <v>545.84226908866094</v>
      </c>
      <c r="G12604" s="88">
        <v>812.77552284647936</v>
      </c>
      <c r="H12604" s="88">
        <v>1057.5473342232413</v>
      </c>
      <c r="I12604" s="88">
        <v>1452.1875656959282</v>
      </c>
      <c r="J12604" s="88">
        <v>2115.9241953903993</v>
      </c>
      <c r="K12604" s="88">
        <v>3529.9308379599092</v>
      </c>
      <c r="L12604" s="88">
        <v>3806.7764066878844</v>
      </c>
      <c r="M12604" s="88">
        <v>3796.795021050355</v>
      </c>
    </row>
    <row r="12605" spans="3:13" x14ac:dyDescent="0.2">
      <c r="C12605" s="88">
        <v>0.62534999999999996</v>
      </c>
      <c r="D12605" s="88">
        <v>17077.234958634683</v>
      </c>
      <c r="E12605" s="88">
        <v>187.26666313352507</v>
      </c>
      <c r="F12605" s="88">
        <v>545.84817001588817</v>
      </c>
      <c r="G12605" s="88">
        <v>812.77906257912309</v>
      </c>
      <c r="H12605" s="88">
        <v>1057.5510537133318</v>
      </c>
      <c r="I12605" s="88">
        <v>1452.2365744821645</v>
      </c>
      <c r="J12605" s="88">
        <v>2115.959927398595</v>
      </c>
      <c r="K12605" s="88">
        <v>3529.9405180735985</v>
      </c>
      <c r="L12605" s="88">
        <v>3806.7815485828505</v>
      </c>
      <c r="M12605" s="88">
        <v>3796.8170965111071</v>
      </c>
    </row>
    <row r="12606" spans="3:13" x14ac:dyDescent="0.2">
      <c r="C12606" s="88">
        <v>0.62539999999999996</v>
      </c>
      <c r="D12606" s="88">
        <v>17077.251295453458</v>
      </c>
      <c r="E12606" s="88">
        <v>187.26666313352507</v>
      </c>
      <c r="F12606" s="88">
        <v>545.85557805270673</v>
      </c>
      <c r="G12606" s="88">
        <v>812.81219389423677</v>
      </c>
      <c r="H12606" s="88">
        <v>1057.5928624804615</v>
      </c>
      <c r="I12606" s="88">
        <v>1452.2582796280853</v>
      </c>
      <c r="J12606" s="88">
        <v>2116.0476757395559</v>
      </c>
      <c r="K12606" s="88">
        <v>3529.9923141745799</v>
      </c>
      <c r="L12606" s="88">
        <v>3806.7925207273988</v>
      </c>
      <c r="M12606" s="88">
        <v>3796.8723951500965</v>
      </c>
    </row>
    <row r="12607" spans="3:13" x14ac:dyDescent="0.2">
      <c r="C12607" s="88">
        <v>0.62544999999999995</v>
      </c>
      <c r="D12607" s="88">
        <v>17077.586901881852</v>
      </c>
      <c r="E12607" s="88">
        <v>187.26784446622332</v>
      </c>
      <c r="F12607" s="88">
        <v>545.86609316636077</v>
      </c>
      <c r="G12607" s="88">
        <v>812.85496374826562</v>
      </c>
      <c r="H12607" s="88">
        <v>1057.6174355484395</v>
      </c>
      <c r="I12607" s="88">
        <v>1452.261271828248</v>
      </c>
      <c r="J12607" s="88">
        <v>2116.0859384918244</v>
      </c>
      <c r="K12607" s="88">
        <v>3530.05105531552</v>
      </c>
      <c r="L12607" s="88">
        <v>3806.8849425951894</v>
      </c>
      <c r="M12607" s="88">
        <v>3796.9031054392381</v>
      </c>
    </row>
    <row r="12608" spans="3:13" x14ac:dyDescent="0.2">
      <c r="C12608" s="88">
        <v>0.62549999999999994</v>
      </c>
      <c r="D12608" s="88">
        <v>17077.929446541522</v>
      </c>
      <c r="E12608" s="88">
        <v>187.29205112336786</v>
      </c>
      <c r="F12608" s="88">
        <v>545.87181276802085</v>
      </c>
      <c r="G12608" s="88">
        <v>812.87407057440487</v>
      </c>
      <c r="H12608" s="88">
        <v>1057.6388367961072</v>
      </c>
      <c r="I12608" s="88">
        <v>1452.2612995907903</v>
      </c>
      <c r="J12608" s="88">
        <v>2116.1361744268934</v>
      </c>
      <c r="K12608" s="88">
        <v>3530.0820624342882</v>
      </c>
      <c r="L12608" s="88">
        <v>3807.130343894547</v>
      </c>
      <c r="M12608" s="88">
        <v>3796.9049048270836</v>
      </c>
    </row>
    <row r="12609" spans="3:13" x14ac:dyDescent="0.2">
      <c r="C12609" s="88">
        <v>0.62555000000000005</v>
      </c>
      <c r="D12609" s="88">
        <v>17078.170988475082</v>
      </c>
      <c r="E12609" s="88">
        <v>187.29212427839775</v>
      </c>
      <c r="F12609" s="88">
        <v>545.87458122824228</v>
      </c>
      <c r="G12609" s="88">
        <v>812.88944497246348</v>
      </c>
      <c r="H12609" s="88">
        <v>1057.6606052054208</v>
      </c>
      <c r="I12609" s="88">
        <v>1452.2888769158685</v>
      </c>
      <c r="J12609" s="88">
        <v>2116.2279489744597</v>
      </c>
      <c r="K12609" s="88">
        <v>3530.0950523811712</v>
      </c>
      <c r="L12609" s="88">
        <v>3807.257009657485</v>
      </c>
      <c r="M12609" s="88">
        <v>3796.9080095705099</v>
      </c>
    </row>
    <row r="12610" spans="3:13" x14ac:dyDescent="0.2">
      <c r="C12610" s="88">
        <v>0.62560000000000004</v>
      </c>
      <c r="D12610" s="88">
        <v>17078.200261566162</v>
      </c>
      <c r="E12610" s="88">
        <v>187.30313756541909</v>
      </c>
      <c r="F12610" s="88">
        <v>545.87642234730674</v>
      </c>
      <c r="G12610" s="88">
        <v>812.92808105082941</v>
      </c>
      <c r="H12610" s="88">
        <v>1057.686790159903</v>
      </c>
      <c r="I12610" s="88">
        <v>1452.2985642253293</v>
      </c>
      <c r="J12610" s="88">
        <v>2116.2296242511056</v>
      </c>
      <c r="K12610" s="88">
        <v>3530.1068113420315</v>
      </c>
      <c r="L12610" s="88">
        <v>3807.5231680508809</v>
      </c>
      <c r="M12610" s="88">
        <v>3796.9110140960252</v>
      </c>
    </row>
    <row r="12611" spans="3:13" x14ac:dyDescent="0.2">
      <c r="C12611" s="88">
        <v>0.62565000000000004</v>
      </c>
      <c r="D12611" s="88">
        <v>17078.520279792403</v>
      </c>
      <c r="E12611" s="88">
        <v>187.30970335835264</v>
      </c>
      <c r="F12611" s="88">
        <v>545.88816015226394</v>
      </c>
      <c r="G12611" s="88">
        <v>812.9309983636922</v>
      </c>
      <c r="H12611" s="88">
        <v>1057.698165577518</v>
      </c>
      <c r="I12611" s="88">
        <v>1452.3411832338006</v>
      </c>
      <c r="J12611" s="88">
        <v>2116.2473699219918</v>
      </c>
      <c r="K12611" s="88">
        <v>3530.1077021271153</v>
      </c>
      <c r="L12611" s="88">
        <v>3807.6215294204831</v>
      </c>
      <c r="M12611" s="88">
        <v>3796.9260211597716</v>
      </c>
    </row>
    <row r="12612" spans="3:13" x14ac:dyDescent="0.2">
      <c r="C12612" s="88">
        <v>0.62570000000000003</v>
      </c>
      <c r="D12612" s="88">
        <v>17078.849448615081</v>
      </c>
      <c r="E12612" s="88">
        <v>187.31142848916534</v>
      </c>
      <c r="F12612" s="88">
        <v>545.90159073640143</v>
      </c>
      <c r="G12612" s="88">
        <v>812.96150745348041</v>
      </c>
      <c r="H12612" s="88">
        <v>1057.7097518338228</v>
      </c>
      <c r="I12612" s="88">
        <v>1452.3423008751201</v>
      </c>
      <c r="J12612" s="88">
        <v>2116.2516673176383</v>
      </c>
      <c r="K12612" s="88">
        <v>3530.1224319353646</v>
      </c>
      <c r="L12612" s="88">
        <v>3807.7201406844124</v>
      </c>
      <c r="M12612" s="88">
        <v>3797.002282230028</v>
      </c>
    </row>
    <row r="12613" spans="3:13" x14ac:dyDescent="0.2">
      <c r="C12613" s="88">
        <v>0.62575000000000003</v>
      </c>
      <c r="D12613" s="88">
        <v>17079.091742211014</v>
      </c>
      <c r="E12613" s="88">
        <v>187.32560473464582</v>
      </c>
      <c r="F12613" s="88">
        <v>545.90505711210153</v>
      </c>
      <c r="G12613" s="88">
        <v>812.98077405185131</v>
      </c>
      <c r="H12613" s="88">
        <v>1057.7116620036413</v>
      </c>
      <c r="I12613" s="88">
        <v>1452.3462340788851</v>
      </c>
      <c r="J12613" s="88">
        <v>2116.2782117561428</v>
      </c>
      <c r="K12613" s="88">
        <v>3530.2244075480598</v>
      </c>
      <c r="L12613" s="88">
        <v>3807.7323513869587</v>
      </c>
      <c r="M12613" s="88">
        <v>3797.0407703285796</v>
      </c>
    </row>
    <row r="12614" spans="3:13" x14ac:dyDescent="0.2">
      <c r="C12614" s="88">
        <v>0.62580000000000002</v>
      </c>
      <c r="D12614" s="88">
        <v>17079.256673658703</v>
      </c>
      <c r="E12614" s="88">
        <v>187.32560473464582</v>
      </c>
      <c r="F12614" s="88">
        <v>545.92314949250658</v>
      </c>
      <c r="G12614" s="88">
        <v>812.98261895707083</v>
      </c>
      <c r="H12614" s="88">
        <v>1057.715140461552</v>
      </c>
      <c r="I12614" s="88">
        <v>1452.3499271112705</v>
      </c>
      <c r="J12614" s="88">
        <v>2116.3110582829845</v>
      </c>
      <c r="K12614" s="88">
        <v>3530.2951985696363</v>
      </c>
      <c r="L12614" s="88">
        <v>3807.8445034761799</v>
      </c>
      <c r="M12614" s="88">
        <v>3797.0713635184388</v>
      </c>
    </row>
    <row r="12615" spans="3:13" x14ac:dyDescent="0.2">
      <c r="C12615" s="88">
        <v>0.62585000000000002</v>
      </c>
      <c r="D12615" s="88">
        <v>17079.315938964617</v>
      </c>
      <c r="E12615" s="88">
        <v>187.36212035455264</v>
      </c>
      <c r="F12615" s="88">
        <v>545.92841342108977</v>
      </c>
      <c r="G12615" s="88">
        <v>813.01513967578012</v>
      </c>
      <c r="H12615" s="88">
        <v>1057.7487923566855</v>
      </c>
      <c r="I12615" s="88">
        <v>1452.3500712227765</v>
      </c>
      <c r="J12615" s="88">
        <v>2116.3223551318183</v>
      </c>
      <c r="K12615" s="88">
        <v>3530.2999952548626</v>
      </c>
      <c r="L12615" s="88">
        <v>3807.9276263616807</v>
      </c>
      <c r="M12615" s="88">
        <v>3797.1143171706954</v>
      </c>
    </row>
    <row r="12616" spans="3:13" x14ac:dyDescent="0.2">
      <c r="C12616" s="88">
        <v>0.62590000000000001</v>
      </c>
      <c r="D12616" s="88">
        <v>17079.578996013937</v>
      </c>
      <c r="E12616" s="88">
        <v>187.37109025781228</v>
      </c>
      <c r="F12616" s="88">
        <v>545.9297219301543</v>
      </c>
      <c r="G12616" s="88">
        <v>813.0365383472672</v>
      </c>
      <c r="H12616" s="88">
        <v>1057.7490176765559</v>
      </c>
      <c r="I12616" s="88">
        <v>1452.3973208861712</v>
      </c>
      <c r="J12616" s="88">
        <v>2116.3514439193359</v>
      </c>
      <c r="K12616" s="88">
        <v>3530.3616168919584</v>
      </c>
      <c r="L12616" s="88">
        <v>3807.9576856708936</v>
      </c>
      <c r="M12616" s="88">
        <v>3797.132792329146</v>
      </c>
    </row>
    <row r="12617" spans="3:13" x14ac:dyDescent="0.2">
      <c r="C12617" s="88">
        <v>0.62595000000000001</v>
      </c>
      <c r="D12617" s="88">
        <v>17079.597318430311</v>
      </c>
      <c r="E12617" s="88">
        <v>187.37832223151327</v>
      </c>
      <c r="F12617" s="88">
        <v>545.93642944356498</v>
      </c>
      <c r="G12617" s="88">
        <v>813.03761792949581</v>
      </c>
      <c r="H12617" s="88">
        <v>1057.7539134870976</v>
      </c>
      <c r="I12617" s="88">
        <v>1452.3992577271879</v>
      </c>
      <c r="J12617" s="88">
        <v>2116.3772956219959</v>
      </c>
      <c r="K12617" s="88">
        <v>3530.3881516163865</v>
      </c>
      <c r="L12617" s="88">
        <v>3808.4111953476167</v>
      </c>
      <c r="M12617" s="88">
        <v>3797.1361591972095</v>
      </c>
    </row>
    <row r="12618" spans="3:13" x14ac:dyDescent="0.2">
      <c r="C12618" s="88">
        <v>0.626</v>
      </c>
      <c r="D12618" s="88">
        <v>17079.705795207665</v>
      </c>
      <c r="E12618" s="88">
        <v>187.40312695917692</v>
      </c>
      <c r="F12618" s="88">
        <v>545.94154410342981</v>
      </c>
      <c r="G12618" s="88">
        <v>813.03996444872155</v>
      </c>
      <c r="H12618" s="88">
        <v>1057.7590049023775</v>
      </c>
      <c r="I12618" s="88">
        <v>1452.4663292870791</v>
      </c>
      <c r="J12618" s="88">
        <v>2116.4015752635769</v>
      </c>
      <c r="K12618" s="88">
        <v>3530.3892076532898</v>
      </c>
      <c r="L12618" s="88">
        <v>3808.4545619842002</v>
      </c>
      <c r="M12618" s="88">
        <v>3797.1427707674884</v>
      </c>
    </row>
    <row r="12619" spans="3:13" x14ac:dyDescent="0.2">
      <c r="C12619" s="88">
        <v>0.62605</v>
      </c>
      <c r="D12619" s="88">
        <v>17079.929194792381</v>
      </c>
      <c r="E12619" s="88">
        <v>187.41769411267433</v>
      </c>
      <c r="F12619" s="88">
        <v>545.94518236630574</v>
      </c>
      <c r="G12619" s="88">
        <v>813.04796521368462</v>
      </c>
      <c r="H12619" s="88">
        <v>1057.7600589613439</v>
      </c>
      <c r="I12619" s="88">
        <v>1452.4722837605077</v>
      </c>
      <c r="J12619" s="88">
        <v>2116.4982725720479</v>
      </c>
      <c r="K12619" s="88">
        <v>3530.39608287796</v>
      </c>
      <c r="L12619" s="88">
        <v>3808.4570692234174</v>
      </c>
      <c r="M12619" s="88">
        <v>3797.1436389099349</v>
      </c>
    </row>
    <row r="12620" spans="3:13" x14ac:dyDescent="0.2">
      <c r="C12620" s="88">
        <v>0.62609999999999999</v>
      </c>
      <c r="D12620" s="88">
        <v>17080.000277499235</v>
      </c>
      <c r="E12620" s="88">
        <v>187.42087436971997</v>
      </c>
      <c r="F12620" s="88">
        <v>545.95263057979355</v>
      </c>
      <c r="G12620" s="88">
        <v>813.08970835042646</v>
      </c>
      <c r="H12620" s="88">
        <v>1057.7610973251763</v>
      </c>
      <c r="I12620" s="88">
        <v>1452.4864060887644</v>
      </c>
      <c r="J12620" s="88">
        <v>2116.5865780060722</v>
      </c>
      <c r="K12620" s="88">
        <v>3530.396303988296</v>
      </c>
      <c r="L12620" s="88">
        <v>3808.6619821564591</v>
      </c>
      <c r="M12620" s="88">
        <v>3797.1711061493243</v>
      </c>
    </row>
    <row r="12621" spans="3:13" x14ac:dyDescent="0.2">
      <c r="C12621" s="88">
        <v>0.62614999999999998</v>
      </c>
      <c r="D12621" s="88">
        <v>17080.073035087804</v>
      </c>
      <c r="E12621" s="88">
        <v>187.42886795281538</v>
      </c>
      <c r="F12621" s="88">
        <v>545.95433737393523</v>
      </c>
      <c r="G12621" s="88">
        <v>813.09038707521677</v>
      </c>
      <c r="H12621" s="88">
        <v>1057.7700373570274</v>
      </c>
      <c r="I12621" s="88">
        <v>1452.5070574046595</v>
      </c>
      <c r="J12621" s="88">
        <v>2116.5909362964603</v>
      </c>
      <c r="K12621" s="88">
        <v>3530.4843034376295</v>
      </c>
      <c r="L12621" s="88">
        <v>3808.8150038829444</v>
      </c>
      <c r="M12621" s="88">
        <v>3797.1924518395858</v>
      </c>
    </row>
    <row r="12622" spans="3:13" x14ac:dyDescent="0.2">
      <c r="C12622" s="88">
        <v>0.62619999999999998</v>
      </c>
      <c r="D12622" s="88">
        <v>17080.539416485681</v>
      </c>
      <c r="E12622" s="88">
        <v>187.44340077069774</v>
      </c>
      <c r="F12622" s="88">
        <v>545.96620537351464</v>
      </c>
      <c r="G12622" s="88">
        <v>813.09218726358495</v>
      </c>
      <c r="H12622" s="88">
        <v>1057.7899279869434</v>
      </c>
      <c r="I12622" s="88">
        <v>1452.5079160651471</v>
      </c>
      <c r="J12622" s="88">
        <v>2116.6163920533536</v>
      </c>
      <c r="K12622" s="88">
        <v>3530.4919000331147</v>
      </c>
      <c r="L12622" s="88">
        <v>3808.8470959211313</v>
      </c>
      <c r="M12622" s="88">
        <v>3797.2264191634381</v>
      </c>
    </row>
    <row r="12623" spans="3:13" x14ac:dyDescent="0.2">
      <c r="C12623" s="88">
        <v>0.62624999999999997</v>
      </c>
      <c r="D12623" s="88">
        <v>17080.627888502848</v>
      </c>
      <c r="E12623" s="88">
        <v>187.46714651658658</v>
      </c>
      <c r="F12623" s="88">
        <v>545.99169319480143</v>
      </c>
      <c r="G12623" s="88">
        <v>813.09645912811675</v>
      </c>
      <c r="H12623" s="88">
        <v>1057.8032614660233</v>
      </c>
      <c r="I12623" s="88">
        <v>1452.5087445200979</v>
      </c>
      <c r="J12623" s="88">
        <v>2116.6542206866288</v>
      </c>
      <c r="K12623" s="88">
        <v>3530.5312375476483</v>
      </c>
      <c r="L12623" s="88">
        <v>3809.1261385996163</v>
      </c>
      <c r="M12623" s="88">
        <v>3797.2391169590242</v>
      </c>
    </row>
    <row r="12624" spans="3:13" x14ac:dyDescent="0.2">
      <c r="C12624" s="88">
        <v>0.62629999999999997</v>
      </c>
      <c r="D12624" s="88">
        <v>17080.737753660709</v>
      </c>
      <c r="E12624" s="88">
        <v>187.47305103644976</v>
      </c>
      <c r="F12624" s="88">
        <v>545.99838471455678</v>
      </c>
      <c r="G12624" s="88">
        <v>813.0969147370356</v>
      </c>
      <c r="H12624" s="88">
        <v>1057.8262115133443</v>
      </c>
      <c r="I12624" s="88">
        <v>1452.6107170424075</v>
      </c>
      <c r="J12624" s="88">
        <v>2116.6873915739943</v>
      </c>
      <c r="K12624" s="88">
        <v>3530.5423049772862</v>
      </c>
      <c r="L12624" s="88">
        <v>3809.1923780634347</v>
      </c>
      <c r="M12624" s="88">
        <v>3797.2441679085196</v>
      </c>
    </row>
    <row r="12625" spans="3:13" x14ac:dyDescent="0.2">
      <c r="C12625" s="88">
        <v>0.62634999999999996</v>
      </c>
      <c r="D12625" s="88">
        <v>17081.01155126861</v>
      </c>
      <c r="E12625" s="88">
        <v>187.48676939114557</v>
      </c>
      <c r="F12625" s="88">
        <v>546.00059498507972</v>
      </c>
      <c r="G12625" s="88">
        <v>813.09793564034544</v>
      </c>
      <c r="H12625" s="88">
        <v>1057.844313905332</v>
      </c>
      <c r="I12625" s="88">
        <v>1452.6659339580788</v>
      </c>
      <c r="J12625" s="88">
        <v>2116.7728704477927</v>
      </c>
      <c r="K12625" s="88">
        <v>3530.5920390574997</v>
      </c>
      <c r="L12625" s="88">
        <v>3809.5504411489119</v>
      </c>
      <c r="M12625" s="88">
        <v>3797.2739469152643</v>
      </c>
    </row>
    <row r="12626" spans="3:13" x14ac:dyDescent="0.2">
      <c r="C12626" s="88">
        <v>0.62639999999999996</v>
      </c>
      <c r="D12626" s="88">
        <v>17081.186471233272</v>
      </c>
      <c r="E12626" s="88">
        <v>187.50120955464081</v>
      </c>
      <c r="F12626" s="88">
        <v>546.00613620147988</v>
      </c>
      <c r="G12626" s="88">
        <v>813.10509879305982</v>
      </c>
      <c r="H12626" s="88">
        <v>1057.8475915913523</v>
      </c>
      <c r="I12626" s="88">
        <v>1452.6893248609554</v>
      </c>
      <c r="J12626" s="88">
        <v>2116.7758094253877</v>
      </c>
      <c r="K12626" s="88">
        <v>3530.6035878537291</v>
      </c>
      <c r="L12626" s="88">
        <v>3809.7743167913632</v>
      </c>
      <c r="M12626" s="88">
        <v>3797.279483287281</v>
      </c>
    </row>
    <row r="12627" spans="3:13" x14ac:dyDescent="0.2">
      <c r="C12627" s="88">
        <v>0.62644999999999995</v>
      </c>
      <c r="D12627" s="88">
        <v>17081.278898293094</v>
      </c>
      <c r="E12627" s="88">
        <v>187.50333259311174</v>
      </c>
      <c r="F12627" s="88">
        <v>546.00778043310811</v>
      </c>
      <c r="G12627" s="88">
        <v>813.11427844149239</v>
      </c>
      <c r="H12627" s="88">
        <v>1057.8498966693796</v>
      </c>
      <c r="I12627" s="88">
        <v>1452.6937116071845</v>
      </c>
      <c r="J12627" s="88">
        <v>2116.7787063831383</v>
      </c>
      <c r="K12627" s="88">
        <v>3530.6735942099754</v>
      </c>
      <c r="L12627" s="88">
        <v>3809.8187760995461</v>
      </c>
      <c r="M12627" s="88">
        <v>3797.3566629386614</v>
      </c>
    </row>
    <row r="12628" spans="3:13" x14ac:dyDescent="0.2">
      <c r="C12628" s="88">
        <v>0.62649999999999995</v>
      </c>
      <c r="D12628" s="88">
        <v>17081.446291352622</v>
      </c>
      <c r="E12628" s="88">
        <v>187.50875702603662</v>
      </c>
      <c r="F12628" s="88">
        <v>546.01103985012014</v>
      </c>
      <c r="G12628" s="88">
        <v>813.13124943967705</v>
      </c>
      <c r="H12628" s="88">
        <v>1057.8802730516513</v>
      </c>
      <c r="I12628" s="88">
        <v>1452.696417159827</v>
      </c>
      <c r="J12628" s="88">
        <v>2116.8024887470542</v>
      </c>
      <c r="K12628" s="88">
        <v>3530.6964272700693</v>
      </c>
      <c r="L12628" s="88">
        <v>3809.9300426234449</v>
      </c>
      <c r="M12628" s="88">
        <v>3797.372184557742</v>
      </c>
    </row>
    <row r="12629" spans="3:13" x14ac:dyDescent="0.2">
      <c r="C12629" s="88">
        <v>0.62655000000000005</v>
      </c>
      <c r="D12629" s="88">
        <v>17081.447137342493</v>
      </c>
      <c r="E12629" s="88">
        <v>187.54198443012319</v>
      </c>
      <c r="F12629" s="88">
        <v>546.01138094273438</v>
      </c>
      <c r="G12629" s="88">
        <v>813.15203946026531</v>
      </c>
      <c r="H12629" s="88">
        <v>1057.8864287708748</v>
      </c>
      <c r="I12629" s="88">
        <v>1452.7249556841307</v>
      </c>
      <c r="J12629" s="88">
        <v>2116.8090355421691</v>
      </c>
      <c r="K12629" s="88">
        <v>3530.7012271466647</v>
      </c>
      <c r="L12629" s="88">
        <v>3809.9605980444576</v>
      </c>
      <c r="M12629" s="88">
        <v>3797.413135381988</v>
      </c>
    </row>
    <row r="12630" spans="3:13" x14ac:dyDescent="0.2">
      <c r="C12630" s="88">
        <v>0.62660000000000005</v>
      </c>
      <c r="D12630" s="88">
        <v>17081.469276407846</v>
      </c>
      <c r="E12630" s="88">
        <v>187.55684886844574</v>
      </c>
      <c r="F12630" s="88">
        <v>546.0143934339776</v>
      </c>
      <c r="G12630" s="88">
        <v>813.16463666050549</v>
      </c>
      <c r="H12630" s="88">
        <v>1057.9240923378056</v>
      </c>
      <c r="I12630" s="88">
        <v>1452.7291702442089</v>
      </c>
      <c r="J12630" s="88">
        <v>2116.8213980401461</v>
      </c>
      <c r="K12630" s="88">
        <v>3530.8140829336694</v>
      </c>
      <c r="L12630" s="88">
        <v>3810.0358105186933</v>
      </c>
      <c r="M12630" s="88">
        <v>3797.4206126887761</v>
      </c>
    </row>
    <row r="12631" spans="3:13" x14ac:dyDescent="0.2">
      <c r="C12631" s="88">
        <v>0.62665000000000004</v>
      </c>
      <c r="D12631" s="88">
        <v>17081.516650884398</v>
      </c>
      <c r="E12631" s="88">
        <v>187.5633637024639</v>
      </c>
      <c r="F12631" s="88">
        <v>546.01927857104556</v>
      </c>
      <c r="G12631" s="88">
        <v>813.16702280930622</v>
      </c>
      <c r="H12631" s="88">
        <v>1057.9296123046761</v>
      </c>
      <c r="I12631" s="88">
        <v>1452.7508880301002</v>
      </c>
      <c r="J12631" s="88">
        <v>2116.8279630554807</v>
      </c>
      <c r="K12631" s="88">
        <v>3530.8251312582652</v>
      </c>
      <c r="L12631" s="88">
        <v>3810.2618107205349</v>
      </c>
      <c r="M12631" s="88">
        <v>3797.4316997593633</v>
      </c>
    </row>
    <row r="12632" spans="3:13" x14ac:dyDescent="0.2">
      <c r="C12632" s="88">
        <v>0.62670000000000003</v>
      </c>
      <c r="D12632" s="88">
        <v>17081.630818535483</v>
      </c>
      <c r="E12632" s="88">
        <v>187.5633637024639</v>
      </c>
      <c r="F12632" s="88">
        <v>546.02861723046817</v>
      </c>
      <c r="G12632" s="88">
        <v>813.19512514894586</v>
      </c>
      <c r="H12632" s="88">
        <v>1057.9307907609395</v>
      </c>
      <c r="I12632" s="88">
        <v>1452.7941191430259</v>
      </c>
      <c r="J12632" s="88">
        <v>2116.8306077943416</v>
      </c>
      <c r="K12632" s="88">
        <v>3530.8762071640444</v>
      </c>
      <c r="L12632" s="88">
        <v>3810.3245566499954</v>
      </c>
      <c r="M12632" s="88">
        <v>3797.4516271078314</v>
      </c>
    </row>
    <row r="12633" spans="3:13" x14ac:dyDescent="0.2">
      <c r="C12633" s="88">
        <v>0.62675000000000003</v>
      </c>
      <c r="D12633" s="88">
        <v>17081.756865361291</v>
      </c>
      <c r="E12633" s="88">
        <v>187.56756116260931</v>
      </c>
      <c r="F12633" s="88">
        <v>546.04242908691003</v>
      </c>
      <c r="G12633" s="88">
        <v>813.22123661814567</v>
      </c>
      <c r="H12633" s="88">
        <v>1057.9380755503526</v>
      </c>
      <c r="I12633" s="88">
        <v>1452.8034704409247</v>
      </c>
      <c r="J12633" s="88">
        <v>2116.8705842904706</v>
      </c>
      <c r="K12633" s="88">
        <v>3530.9049936502388</v>
      </c>
      <c r="L12633" s="88">
        <v>3810.3693633527655</v>
      </c>
      <c r="M12633" s="88">
        <v>3797.4720469978397</v>
      </c>
    </row>
    <row r="12634" spans="3:13" x14ac:dyDescent="0.2">
      <c r="C12634" s="88">
        <v>0.62680000000000002</v>
      </c>
      <c r="D12634" s="88">
        <v>17081.981083499821</v>
      </c>
      <c r="E12634" s="88">
        <v>187.58169622354126</v>
      </c>
      <c r="F12634" s="88">
        <v>546.04350208927372</v>
      </c>
      <c r="G12634" s="88">
        <v>813.22441985687192</v>
      </c>
      <c r="H12634" s="88">
        <v>1057.9440479030036</v>
      </c>
      <c r="I12634" s="88">
        <v>1452.8342449370411</v>
      </c>
      <c r="J12634" s="88">
        <v>2116.8775860479095</v>
      </c>
      <c r="K12634" s="88">
        <v>3530.9510105571158</v>
      </c>
      <c r="L12634" s="88">
        <v>3810.4583122562544</v>
      </c>
      <c r="M12634" s="88">
        <v>3797.4740146855211</v>
      </c>
    </row>
    <row r="12635" spans="3:13" x14ac:dyDescent="0.2">
      <c r="C12635" s="88">
        <v>0.62685000000000002</v>
      </c>
      <c r="D12635" s="88">
        <v>17082.001466701455</v>
      </c>
      <c r="E12635" s="88">
        <v>187.58198834894756</v>
      </c>
      <c r="F12635" s="88">
        <v>546.04361103592555</v>
      </c>
      <c r="G12635" s="88">
        <v>813.22829674989771</v>
      </c>
      <c r="H12635" s="88">
        <v>1057.9469295751578</v>
      </c>
      <c r="I12635" s="88">
        <v>1452.8439845493954</v>
      </c>
      <c r="J12635" s="88">
        <v>2116.9068580620246</v>
      </c>
      <c r="K12635" s="88">
        <v>3530.9892105973099</v>
      </c>
      <c r="L12635" s="88">
        <v>3810.7718359798387</v>
      </c>
      <c r="M12635" s="88">
        <v>3797.4785451255125</v>
      </c>
    </row>
    <row r="12636" spans="3:13" x14ac:dyDescent="0.2">
      <c r="C12636" s="88">
        <v>0.62690000000000001</v>
      </c>
      <c r="D12636" s="88">
        <v>17082.103273164998</v>
      </c>
      <c r="E12636" s="88">
        <v>187.59339771800387</v>
      </c>
      <c r="F12636" s="88">
        <v>546.0606003674975</v>
      </c>
      <c r="G12636" s="88">
        <v>813.2425048831733</v>
      </c>
      <c r="H12636" s="88">
        <v>1058.0217381114326</v>
      </c>
      <c r="I12636" s="88">
        <v>1452.8448216495376</v>
      </c>
      <c r="J12636" s="88">
        <v>2116.9654239457691</v>
      </c>
      <c r="K12636" s="88">
        <v>3530.989614011527</v>
      </c>
      <c r="L12636" s="88">
        <v>3810.9150857055984</v>
      </c>
      <c r="M12636" s="88">
        <v>3797.4903539713755</v>
      </c>
    </row>
    <row r="12637" spans="3:13" x14ac:dyDescent="0.2">
      <c r="C12637" s="88">
        <v>0.62695000000000001</v>
      </c>
      <c r="D12637" s="88">
        <v>17082.230822417772</v>
      </c>
      <c r="E12637" s="88">
        <v>187.59339771800387</v>
      </c>
      <c r="F12637" s="88">
        <v>546.06207204343946</v>
      </c>
      <c r="G12637" s="88">
        <v>813.25246770279136</v>
      </c>
      <c r="H12637" s="88">
        <v>1058.0282766888231</v>
      </c>
      <c r="I12637" s="88">
        <v>1452.863543613812</v>
      </c>
      <c r="J12637" s="88">
        <v>2117.0110491701384</v>
      </c>
      <c r="K12637" s="88">
        <v>3531.0321971517351</v>
      </c>
      <c r="L12637" s="88">
        <v>3810.9486883896379</v>
      </c>
      <c r="M12637" s="88">
        <v>3797.501764404235</v>
      </c>
    </row>
    <row r="12638" spans="3:13" x14ac:dyDescent="0.2">
      <c r="C12638" s="88">
        <v>0.627</v>
      </c>
      <c r="D12638" s="88">
        <v>17082.424095775918</v>
      </c>
      <c r="E12638" s="88">
        <v>187.60083835981368</v>
      </c>
      <c r="F12638" s="88">
        <v>546.064447394539</v>
      </c>
      <c r="G12638" s="88">
        <v>813.261877430813</v>
      </c>
      <c r="H12638" s="88">
        <v>1058.0545356806815</v>
      </c>
      <c r="I12638" s="88">
        <v>1452.8967621112015</v>
      </c>
      <c r="J12638" s="88">
        <v>2117.0274185379699</v>
      </c>
      <c r="K12638" s="88">
        <v>3531.1113174937536</v>
      </c>
      <c r="L12638" s="88">
        <v>3811.0949401728499</v>
      </c>
      <c r="M12638" s="88">
        <v>3797.516051284088</v>
      </c>
    </row>
    <row r="12639" spans="3:13" x14ac:dyDescent="0.2">
      <c r="C12639" s="88">
        <v>0.62705</v>
      </c>
      <c r="D12639" s="88">
        <v>17082.461609832062</v>
      </c>
      <c r="E12639" s="88">
        <v>187.60282853265562</v>
      </c>
      <c r="F12639" s="88">
        <v>546.06723599910174</v>
      </c>
      <c r="G12639" s="88">
        <v>813.27593352997701</v>
      </c>
      <c r="H12639" s="88">
        <v>1058.0741333800738</v>
      </c>
      <c r="I12639" s="88">
        <v>1452.897943441109</v>
      </c>
      <c r="J12639" s="88">
        <v>2117.0582248321089</v>
      </c>
      <c r="K12639" s="88">
        <v>3531.1955049702815</v>
      </c>
      <c r="L12639" s="88">
        <v>3811.1939967240587</v>
      </c>
      <c r="M12639" s="88">
        <v>3797.5213826559416</v>
      </c>
    </row>
    <row r="12640" spans="3:13" x14ac:dyDescent="0.2">
      <c r="C12640" s="88">
        <v>0.62709999999999999</v>
      </c>
      <c r="D12640" s="88">
        <v>17082.905472773677</v>
      </c>
      <c r="E12640" s="88">
        <v>187.60632196045117</v>
      </c>
      <c r="F12640" s="88">
        <v>546.06873471211611</v>
      </c>
      <c r="G12640" s="88">
        <v>813.29349371290527</v>
      </c>
      <c r="H12640" s="88">
        <v>1058.0863538221106</v>
      </c>
      <c r="I12640" s="88">
        <v>1452.9070352299168</v>
      </c>
      <c r="J12640" s="88">
        <v>2117.071818549945</v>
      </c>
      <c r="K12640" s="88">
        <v>3531.2233895606951</v>
      </c>
      <c r="L12640" s="88">
        <v>3811.3470609618548</v>
      </c>
      <c r="M12640" s="88">
        <v>3797.5294839162593</v>
      </c>
    </row>
    <row r="12641" spans="3:13" x14ac:dyDescent="0.2">
      <c r="C12641" s="88">
        <v>0.62714999999999999</v>
      </c>
      <c r="D12641" s="88">
        <v>17082.965318800823</v>
      </c>
      <c r="E12641" s="88">
        <v>187.61106854691207</v>
      </c>
      <c r="F12641" s="88">
        <v>546.07511573319653</v>
      </c>
      <c r="G12641" s="88">
        <v>813.30286112009071</v>
      </c>
      <c r="H12641" s="88">
        <v>1058.0869944025699</v>
      </c>
      <c r="I12641" s="88">
        <v>1452.9241767636145</v>
      </c>
      <c r="J12641" s="88">
        <v>2117.1174745410904</v>
      </c>
      <c r="K12641" s="88">
        <v>3531.2878519645519</v>
      </c>
      <c r="L12641" s="88">
        <v>3811.3601766956381</v>
      </c>
      <c r="M12641" s="88">
        <v>3797.5802764721079</v>
      </c>
    </row>
    <row r="12642" spans="3:13" x14ac:dyDescent="0.2">
      <c r="C12642" s="88">
        <v>0.62719999999999998</v>
      </c>
      <c r="D12642" s="88">
        <v>17083.049687685787</v>
      </c>
      <c r="E12642" s="88">
        <v>187.61240922701745</v>
      </c>
      <c r="F12642" s="88">
        <v>546.09745005725654</v>
      </c>
      <c r="G12642" s="88">
        <v>813.32045261521262</v>
      </c>
      <c r="H12642" s="88">
        <v>1058.1092795438094</v>
      </c>
      <c r="I12642" s="88">
        <v>1452.9296038881348</v>
      </c>
      <c r="J12642" s="88">
        <v>2117.1247309906671</v>
      </c>
      <c r="K12642" s="88">
        <v>3531.3270499753698</v>
      </c>
      <c r="L12642" s="88">
        <v>3811.4275877309183</v>
      </c>
      <c r="M12642" s="88">
        <v>3797.7051656444355</v>
      </c>
    </row>
    <row r="12643" spans="3:13" x14ac:dyDescent="0.2">
      <c r="C12643" s="88">
        <v>0.62724999999999997</v>
      </c>
      <c r="D12643" s="88">
        <v>17083.240385434852</v>
      </c>
      <c r="E12643" s="88">
        <v>187.62030117596805</v>
      </c>
      <c r="F12643" s="88">
        <v>546.10682547561237</v>
      </c>
      <c r="G12643" s="88">
        <v>813.32993255873726</v>
      </c>
      <c r="H12643" s="88">
        <v>1058.1230610156063</v>
      </c>
      <c r="I12643" s="88">
        <v>1452.9707502028391</v>
      </c>
      <c r="J12643" s="88">
        <v>2117.1610548589256</v>
      </c>
      <c r="K12643" s="88">
        <v>3531.3548437950349</v>
      </c>
      <c r="L12643" s="88">
        <v>3811.4505523897565</v>
      </c>
      <c r="M12643" s="88">
        <v>3797.7343540786369</v>
      </c>
    </row>
    <row r="12644" spans="3:13" x14ac:dyDescent="0.2">
      <c r="C12644" s="88">
        <v>0.62729999999999997</v>
      </c>
      <c r="D12644" s="88">
        <v>17083.535325134337</v>
      </c>
      <c r="E12644" s="88">
        <v>187.62332548350241</v>
      </c>
      <c r="F12644" s="88">
        <v>546.11122650095012</v>
      </c>
      <c r="G12644" s="88">
        <v>813.35881728556751</v>
      </c>
      <c r="H12644" s="88">
        <v>1058.1273695119307</v>
      </c>
      <c r="I12644" s="88">
        <v>1452.984496005412</v>
      </c>
      <c r="J12644" s="88">
        <v>2117.2402098718485</v>
      </c>
      <c r="K12644" s="88">
        <v>3531.3948494949332</v>
      </c>
      <c r="L12644" s="88">
        <v>3811.5009425721028</v>
      </c>
      <c r="M12644" s="88">
        <v>3797.7468127340981</v>
      </c>
    </row>
    <row r="12645" spans="3:13" x14ac:dyDescent="0.2">
      <c r="C12645" s="88">
        <v>0.62734999999999996</v>
      </c>
      <c r="D12645" s="88">
        <v>17083.652880869337</v>
      </c>
      <c r="E12645" s="88">
        <v>187.63284760773513</v>
      </c>
      <c r="F12645" s="88">
        <v>546.12090165448444</v>
      </c>
      <c r="G12645" s="88">
        <v>813.36956563538251</v>
      </c>
      <c r="H12645" s="88">
        <v>1058.1349643627432</v>
      </c>
      <c r="I12645" s="88">
        <v>1453.0216136062122</v>
      </c>
      <c r="J12645" s="88">
        <v>2117.286303247698</v>
      </c>
      <c r="K12645" s="88">
        <v>3531.4516956049974</v>
      </c>
      <c r="L12645" s="88">
        <v>3811.5101318824272</v>
      </c>
      <c r="M12645" s="88">
        <v>3797.7477333656184</v>
      </c>
    </row>
    <row r="12646" spans="3:13" x14ac:dyDescent="0.2">
      <c r="C12646" s="88">
        <v>0.62739999999999996</v>
      </c>
      <c r="D12646" s="88">
        <v>17083.715385355528</v>
      </c>
      <c r="E12646" s="88">
        <v>187.63428154440408</v>
      </c>
      <c r="F12646" s="88">
        <v>546.12118813491816</v>
      </c>
      <c r="G12646" s="88">
        <v>813.37064779440016</v>
      </c>
      <c r="H12646" s="88">
        <v>1058.1523066053505</v>
      </c>
      <c r="I12646" s="88">
        <v>1453.0294915960671</v>
      </c>
      <c r="J12646" s="88">
        <v>2117.3019773750057</v>
      </c>
      <c r="K12646" s="88">
        <v>3531.4615850222949</v>
      </c>
      <c r="L12646" s="88">
        <v>3811.5838542421525</v>
      </c>
      <c r="M12646" s="88">
        <v>3797.7523513308934</v>
      </c>
    </row>
    <row r="12647" spans="3:13" x14ac:dyDescent="0.2">
      <c r="C12647" s="88">
        <v>0.62744999999999995</v>
      </c>
      <c r="D12647" s="88">
        <v>17083.762963235342</v>
      </c>
      <c r="E12647" s="88">
        <v>187.66533077717486</v>
      </c>
      <c r="F12647" s="88">
        <v>546.12515790050202</v>
      </c>
      <c r="G12647" s="88">
        <v>813.38080959982153</v>
      </c>
      <c r="H12647" s="88">
        <v>1058.1526198168431</v>
      </c>
      <c r="I12647" s="88">
        <v>1453.039636395416</v>
      </c>
      <c r="J12647" s="88">
        <v>2117.3053268728086</v>
      </c>
      <c r="K12647" s="88">
        <v>3531.4830188533642</v>
      </c>
      <c r="L12647" s="88">
        <v>3811.7716237288901</v>
      </c>
      <c r="M12647" s="88">
        <v>3797.7537628990644</v>
      </c>
    </row>
    <row r="12648" spans="3:13" x14ac:dyDescent="0.2">
      <c r="C12648" s="88">
        <v>0.62749999999999995</v>
      </c>
      <c r="D12648" s="88">
        <v>17084.422433209907</v>
      </c>
      <c r="E12648" s="88">
        <v>187.68332711024777</v>
      </c>
      <c r="F12648" s="88">
        <v>546.12846372021249</v>
      </c>
      <c r="G12648" s="88">
        <v>813.39044496251972</v>
      </c>
      <c r="H12648" s="88">
        <v>1058.1736365210236</v>
      </c>
      <c r="I12648" s="88">
        <v>1453.0467555664604</v>
      </c>
      <c r="J12648" s="88">
        <v>2117.3367131110217</v>
      </c>
      <c r="K12648" s="88">
        <v>3531.5065215893196</v>
      </c>
      <c r="L12648" s="88">
        <v>3811.9251715010296</v>
      </c>
      <c r="M12648" s="88">
        <v>3797.7637579927114</v>
      </c>
    </row>
    <row r="12649" spans="3:13" x14ac:dyDescent="0.2">
      <c r="C12649" s="88">
        <v>0.62755000000000005</v>
      </c>
      <c r="D12649" s="88">
        <v>17084.693717759408</v>
      </c>
      <c r="E12649" s="88">
        <v>187.69049127284961</v>
      </c>
      <c r="F12649" s="88">
        <v>546.12958194008206</v>
      </c>
      <c r="G12649" s="88">
        <v>813.39962990231788</v>
      </c>
      <c r="H12649" s="88">
        <v>1058.1838735841297</v>
      </c>
      <c r="I12649" s="88">
        <v>1453.0918260705089</v>
      </c>
      <c r="J12649" s="88">
        <v>2117.3451391504013</v>
      </c>
      <c r="K12649" s="88">
        <v>3531.539127105952</v>
      </c>
      <c r="L12649" s="88">
        <v>3811.9771993570703</v>
      </c>
      <c r="M12649" s="88">
        <v>3797.7759218835099</v>
      </c>
    </row>
    <row r="12650" spans="3:13" x14ac:dyDescent="0.2">
      <c r="C12650" s="88">
        <v>0.62760000000000005</v>
      </c>
      <c r="D12650" s="88">
        <v>17084.789537856319</v>
      </c>
      <c r="E12650" s="88">
        <v>187.69625594926947</v>
      </c>
      <c r="F12650" s="88">
        <v>546.14089585436068</v>
      </c>
      <c r="G12650" s="88">
        <v>813.40724540458086</v>
      </c>
      <c r="H12650" s="88">
        <v>1058.2401230863088</v>
      </c>
      <c r="I12650" s="88">
        <v>1453.0987672205752</v>
      </c>
      <c r="J12650" s="88">
        <v>2117.4040750473741</v>
      </c>
      <c r="K12650" s="88">
        <v>3531.5558216697891</v>
      </c>
      <c r="L12650" s="88">
        <v>3812.0873002132271</v>
      </c>
      <c r="M12650" s="88">
        <v>3797.7963283142817</v>
      </c>
    </row>
    <row r="12651" spans="3:13" x14ac:dyDescent="0.2">
      <c r="C12651" s="88">
        <v>0.62765000000000004</v>
      </c>
      <c r="D12651" s="88">
        <v>17084.842671579005</v>
      </c>
      <c r="E12651" s="88">
        <v>187.72025555109394</v>
      </c>
      <c r="F12651" s="88">
        <v>546.14559152220227</v>
      </c>
      <c r="G12651" s="88">
        <v>813.43322005809523</v>
      </c>
      <c r="H12651" s="88">
        <v>1058.2832993446059</v>
      </c>
      <c r="I12651" s="88">
        <v>1453.1117056653402</v>
      </c>
      <c r="J12651" s="88">
        <v>2117.4702938772484</v>
      </c>
      <c r="K12651" s="88">
        <v>3531.5650397144268</v>
      </c>
      <c r="L12651" s="88">
        <v>3812.1064728192787</v>
      </c>
      <c r="M12651" s="88">
        <v>3797.8389355807517</v>
      </c>
    </row>
    <row r="12652" spans="3:13" x14ac:dyDescent="0.2">
      <c r="C12652" s="88">
        <v>0.62770000000000004</v>
      </c>
      <c r="D12652" s="88">
        <v>17084.975181089168</v>
      </c>
      <c r="E12652" s="88">
        <v>187.72025555109394</v>
      </c>
      <c r="F12652" s="88">
        <v>546.15015481868886</v>
      </c>
      <c r="G12652" s="88">
        <v>813.46212305044992</v>
      </c>
      <c r="H12652" s="88">
        <v>1058.2981816801343</v>
      </c>
      <c r="I12652" s="88">
        <v>1453.1445571513159</v>
      </c>
      <c r="J12652" s="88">
        <v>2117.4901699531706</v>
      </c>
      <c r="K12652" s="88">
        <v>3531.5657072316112</v>
      </c>
      <c r="L12652" s="88">
        <v>3812.1411308513157</v>
      </c>
      <c r="M12652" s="88">
        <v>3797.8446460818918</v>
      </c>
    </row>
    <row r="12653" spans="3:13" x14ac:dyDescent="0.2">
      <c r="C12653" s="88">
        <v>0.62775000000000003</v>
      </c>
      <c r="D12653" s="88">
        <v>17085.000694763814</v>
      </c>
      <c r="E12653" s="88">
        <v>187.72081901496131</v>
      </c>
      <c r="F12653" s="88">
        <v>546.15856668802144</v>
      </c>
      <c r="G12653" s="88">
        <v>813.46789849151583</v>
      </c>
      <c r="H12653" s="88">
        <v>1058.3131025905973</v>
      </c>
      <c r="I12653" s="88">
        <v>1453.1718242556512</v>
      </c>
      <c r="J12653" s="88">
        <v>2117.4993256474904</v>
      </c>
      <c r="K12653" s="88">
        <v>3531.5700622742779</v>
      </c>
      <c r="L12653" s="88">
        <v>3812.1478755963626</v>
      </c>
      <c r="M12653" s="88">
        <v>3797.8476258105634</v>
      </c>
    </row>
    <row r="12654" spans="3:13" x14ac:dyDescent="0.2">
      <c r="C12654" s="88">
        <v>0.62780000000000002</v>
      </c>
      <c r="D12654" s="88">
        <v>17085.268955832031</v>
      </c>
      <c r="E12654" s="88">
        <v>187.73590739409065</v>
      </c>
      <c r="F12654" s="88">
        <v>546.16014249729778</v>
      </c>
      <c r="G12654" s="88">
        <v>813.48161240505442</v>
      </c>
      <c r="H12654" s="88">
        <v>1058.3146401809199</v>
      </c>
      <c r="I12654" s="88">
        <v>1453.193896510119</v>
      </c>
      <c r="J12654" s="88">
        <v>2117.5058654387358</v>
      </c>
      <c r="K12654" s="88">
        <v>3531.6686553051022</v>
      </c>
      <c r="L12654" s="88">
        <v>3812.1964206187276</v>
      </c>
      <c r="M12654" s="88">
        <v>3797.8587881055323</v>
      </c>
    </row>
    <row r="12655" spans="3:13" x14ac:dyDescent="0.2">
      <c r="C12655" s="88">
        <v>0.62785000000000002</v>
      </c>
      <c r="D12655" s="88">
        <v>17085.462608984682</v>
      </c>
      <c r="E12655" s="88">
        <v>187.73590739409065</v>
      </c>
      <c r="F12655" s="88">
        <v>546.16086290528619</v>
      </c>
      <c r="G12655" s="88">
        <v>813.54565870997703</v>
      </c>
      <c r="H12655" s="88">
        <v>1058.3334997091447</v>
      </c>
      <c r="I12655" s="88">
        <v>1453.196332434381</v>
      </c>
      <c r="J12655" s="88">
        <v>2117.51565348963</v>
      </c>
      <c r="K12655" s="88">
        <v>3531.6713993165122</v>
      </c>
      <c r="L12655" s="88">
        <v>3812.2403735690095</v>
      </c>
      <c r="M12655" s="88">
        <v>3797.8624077128088</v>
      </c>
    </row>
    <row r="12656" spans="3:13" x14ac:dyDescent="0.2">
      <c r="C12656" s="88">
        <v>0.62790000000000001</v>
      </c>
      <c r="D12656" s="88">
        <v>17085.880084779041</v>
      </c>
      <c r="E12656" s="88">
        <v>187.74361787922044</v>
      </c>
      <c r="F12656" s="88">
        <v>546.16307359867869</v>
      </c>
      <c r="G12656" s="88">
        <v>813.55613583300965</v>
      </c>
      <c r="H12656" s="88">
        <v>1058.3603255227476</v>
      </c>
      <c r="I12656" s="88">
        <v>1453.208698456333</v>
      </c>
      <c r="J12656" s="88">
        <v>2117.6027278629099</v>
      </c>
      <c r="K12656" s="88">
        <v>3531.6748118894839</v>
      </c>
      <c r="L12656" s="88">
        <v>3812.2976544417043</v>
      </c>
      <c r="M12656" s="88">
        <v>3797.8689143027409</v>
      </c>
    </row>
    <row r="12657" spans="3:13" x14ac:dyDescent="0.2">
      <c r="C12657" s="88">
        <v>0.62795000000000001</v>
      </c>
      <c r="D12657" s="88">
        <v>17086.049504829713</v>
      </c>
      <c r="E12657" s="88">
        <v>187.74361787922044</v>
      </c>
      <c r="F12657" s="88">
        <v>546.19131325590752</v>
      </c>
      <c r="G12657" s="88">
        <v>813.61346249097642</v>
      </c>
      <c r="H12657" s="88">
        <v>1058.3733779451445</v>
      </c>
      <c r="I12657" s="88">
        <v>1453.2344740587928</v>
      </c>
      <c r="J12657" s="88">
        <v>2117.6328772204479</v>
      </c>
      <c r="K12657" s="88">
        <v>3531.6822090496598</v>
      </c>
      <c r="L12657" s="88">
        <v>3812.3362117139795</v>
      </c>
      <c r="M12657" s="88">
        <v>3797.877981210499</v>
      </c>
    </row>
    <row r="12658" spans="3:13" x14ac:dyDescent="0.2">
      <c r="C12658" s="88">
        <v>0.628</v>
      </c>
      <c r="D12658" s="88">
        <v>17086.051309999275</v>
      </c>
      <c r="E12658" s="88">
        <v>187.76628692472786</v>
      </c>
      <c r="F12658" s="88">
        <v>546.1922158383386</v>
      </c>
      <c r="G12658" s="88">
        <v>813.62028330688372</v>
      </c>
      <c r="H12658" s="88">
        <v>1058.3775783187616</v>
      </c>
      <c r="I12658" s="88">
        <v>1453.2393789559364</v>
      </c>
      <c r="J12658" s="88">
        <v>2117.6429253290135</v>
      </c>
      <c r="K12658" s="88">
        <v>3531.6913819893944</v>
      </c>
      <c r="L12658" s="88">
        <v>3812.3598828822701</v>
      </c>
      <c r="M12658" s="88">
        <v>3797.9189741450277</v>
      </c>
    </row>
    <row r="12659" spans="3:13" x14ac:dyDescent="0.2">
      <c r="C12659" s="88">
        <v>0.62805</v>
      </c>
      <c r="D12659" s="88">
        <v>17086.244574046344</v>
      </c>
      <c r="E12659" s="88">
        <v>187.76929999642471</v>
      </c>
      <c r="F12659" s="88">
        <v>546.19611252842287</v>
      </c>
      <c r="G12659" s="88">
        <v>813.62202644631998</v>
      </c>
      <c r="H12659" s="88">
        <v>1058.4110999808695</v>
      </c>
      <c r="I12659" s="88">
        <v>1453.3668402808585</v>
      </c>
      <c r="J12659" s="88">
        <v>2117.6530765415359</v>
      </c>
      <c r="K12659" s="88">
        <v>3531.735637904163</v>
      </c>
      <c r="L12659" s="88">
        <v>3812.3682894224394</v>
      </c>
      <c r="M12659" s="88">
        <v>3797.9296651165773</v>
      </c>
    </row>
    <row r="12660" spans="3:13" x14ac:dyDescent="0.2">
      <c r="C12660" s="88">
        <v>0.62809999999999999</v>
      </c>
      <c r="D12660" s="88">
        <v>17086.246857425605</v>
      </c>
      <c r="E12660" s="88">
        <v>187.77645599733387</v>
      </c>
      <c r="F12660" s="88">
        <v>546.19966483186681</v>
      </c>
      <c r="G12660" s="88">
        <v>813.63780841617245</v>
      </c>
      <c r="H12660" s="88">
        <v>1058.4126524361218</v>
      </c>
      <c r="I12660" s="88">
        <v>1453.4088735219621</v>
      </c>
      <c r="J12660" s="88">
        <v>2117.6637521191551</v>
      </c>
      <c r="K12660" s="88">
        <v>3531.760984964038</v>
      </c>
      <c r="L12660" s="88">
        <v>3812.4758168940034</v>
      </c>
      <c r="M12660" s="88">
        <v>3797.9852013870013</v>
      </c>
    </row>
    <row r="12661" spans="3:13" x14ac:dyDescent="0.2">
      <c r="C12661" s="88">
        <v>0.62814999999999999</v>
      </c>
      <c r="D12661" s="88">
        <v>17086.861641364951</v>
      </c>
      <c r="E12661" s="88">
        <v>187.77821033208056</v>
      </c>
      <c r="F12661" s="88">
        <v>546.2065526154006</v>
      </c>
      <c r="G12661" s="88">
        <v>813.63960508226683</v>
      </c>
      <c r="H12661" s="88">
        <v>1058.4391339325384</v>
      </c>
      <c r="I12661" s="88">
        <v>1453.4369623632442</v>
      </c>
      <c r="J12661" s="88">
        <v>2117.6735915820846</v>
      </c>
      <c r="K12661" s="88">
        <v>3531.7736537932733</v>
      </c>
      <c r="L12661" s="88">
        <v>3812.6901233715589</v>
      </c>
      <c r="M12661" s="88">
        <v>3798.0281052394603</v>
      </c>
    </row>
    <row r="12662" spans="3:13" x14ac:dyDescent="0.2">
      <c r="C12662" s="88">
        <v>0.62819999999999998</v>
      </c>
      <c r="D12662" s="88">
        <v>17086.996888854352</v>
      </c>
      <c r="E12662" s="88">
        <v>187.81303654801832</v>
      </c>
      <c r="F12662" s="88">
        <v>546.21281477690945</v>
      </c>
      <c r="G12662" s="88">
        <v>813.64483172605196</v>
      </c>
      <c r="H12662" s="88">
        <v>1058.4402474911799</v>
      </c>
      <c r="I12662" s="88">
        <v>1453.445822704753</v>
      </c>
      <c r="J12662" s="88">
        <v>2117.7301852239234</v>
      </c>
      <c r="K12662" s="88">
        <v>3531.9081665956674</v>
      </c>
      <c r="L12662" s="88">
        <v>3812.8178711172286</v>
      </c>
      <c r="M12662" s="88">
        <v>3798.054437012614</v>
      </c>
    </row>
    <row r="12663" spans="3:13" x14ac:dyDescent="0.2">
      <c r="C12663" s="88">
        <v>0.62824999999999998</v>
      </c>
      <c r="D12663" s="88">
        <v>17087.130166194103</v>
      </c>
      <c r="E12663" s="88">
        <v>187.81785887140086</v>
      </c>
      <c r="F12663" s="88">
        <v>546.21411356412364</v>
      </c>
      <c r="G12663" s="88">
        <v>813.66152655789028</v>
      </c>
      <c r="H12663" s="88">
        <v>1058.4411012122455</v>
      </c>
      <c r="I12663" s="88">
        <v>1453.4678027381706</v>
      </c>
      <c r="J12663" s="88">
        <v>2117.7326146839578</v>
      </c>
      <c r="K12663" s="88">
        <v>3531.9250530857335</v>
      </c>
      <c r="L12663" s="88">
        <v>3812.8720794399578</v>
      </c>
      <c r="M12663" s="88">
        <v>3798.0970917538889</v>
      </c>
    </row>
    <row r="12664" spans="3:13" x14ac:dyDescent="0.2">
      <c r="C12664" s="88">
        <v>0.62829999999999997</v>
      </c>
      <c r="D12664" s="88">
        <v>17087.532057827855</v>
      </c>
      <c r="E12664" s="88">
        <v>187.82190450547841</v>
      </c>
      <c r="F12664" s="88">
        <v>546.22175797525006</v>
      </c>
      <c r="G12664" s="88">
        <v>813.66436641610153</v>
      </c>
      <c r="H12664" s="88">
        <v>1058.457949052824</v>
      </c>
      <c r="I12664" s="88">
        <v>1453.4702632605195</v>
      </c>
      <c r="J12664" s="88">
        <v>2117.7575375420265</v>
      </c>
      <c r="K12664" s="88">
        <v>3531.9398704935579</v>
      </c>
      <c r="L12664" s="88">
        <v>3812.9228818993679</v>
      </c>
      <c r="M12664" s="88">
        <v>3798.0972888492138</v>
      </c>
    </row>
    <row r="12665" spans="3:13" x14ac:dyDescent="0.2">
      <c r="C12665" s="88">
        <v>0.62834999999999996</v>
      </c>
      <c r="D12665" s="88">
        <v>17087.817931668695</v>
      </c>
      <c r="E12665" s="88">
        <v>187.82190450547841</v>
      </c>
      <c r="F12665" s="88">
        <v>546.24341883916622</v>
      </c>
      <c r="G12665" s="88">
        <v>813.72804248298235</v>
      </c>
      <c r="H12665" s="88">
        <v>1058.4651600799762</v>
      </c>
      <c r="I12665" s="88">
        <v>1453.5019558467679</v>
      </c>
      <c r="J12665" s="88">
        <v>2117.8071304510299</v>
      </c>
      <c r="K12665" s="88">
        <v>3531.9406945936043</v>
      </c>
      <c r="L12665" s="88">
        <v>3813.4648069767427</v>
      </c>
      <c r="M12665" s="88">
        <v>3798.186260455353</v>
      </c>
    </row>
    <row r="12666" spans="3:13" x14ac:dyDescent="0.2">
      <c r="C12666" s="88">
        <v>0.62839999999999996</v>
      </c>
      <c r="D12666" s="88">
        <v>17088.040368717637</v>
      </c>
      <c r="E12666" s="88">
        <v>187.84024269708152</v>
      </c>
      <c r="F12666" s="88">
        <v>546.24619950938131</v>
      </c>
      <c r="G12666" s="88">
        <v>813.73188510130331</v>
      </c>
      <c r="H12666" s="88">
        <v>1058.4672338037626</v>
      </c>
      <c r="I12666" s="88">
        <v>1453.566112515502</v>
      </c>
      <c r="J12666" s="88">
        <v>2117.8227579405875</v>
      </c>
      <c r="K12666" s="88">
        <v>3531.9514450103416</v>
      </c>
      <c r="L12666" s="88">
        <v>3813.6043427749146</v>
      </c>
      <c r="M12666" s="88">
        <v>3798.1874119247818</v>
      </c>
    </row>
    <row r="12667" spans="3:13" x14ac:dyDescent="0.2">
      <c r="C12667" s="88">
        <v>0.62844999999999995</v>
      </c>
      <c r="D12667" s="88">
        <v>17088.040752999139</v>
      </c>
      <c r="E12667" s="88">
        <v>187.84024269708152</v>
      </c>
      <c r="F12667" s="88">
        <v>546.2480832994911</v>
      </c>
      <c r="G12667" s="88">
        <v>813.73413003249152</v>
      </c>
      <c r="H12667" s="88">
        <v>1058.4789161574568</v>
      </c>
      <c r="I12667" s="88">
        <v>1453.5691013829805</v>
      </c>
      <c r="J12667" s="88">
        <v>2117.8254243165752</v>
      </c>
      <c r="K12667" s="88">
        <v>3531.995272607769</v>
      </c>
      <c r="L12667" s="88">
        <v>3813.7320568654068</v>
      </c>
      <c r="M12667" s="88">
        <v>3798.1927110089023</v>
      </c>
    </row>
    <row r="12668" spans="3:13" x14ac:dyDescent="0.2">
      <c r="C12668" s="88">
        <v>0.62849999999999995</v>
      </c>
      <c r="D12668" s="88">
        <v>17088.058497877704</v>
      </c>
      <c r="E12668" s="88">
        <v>187.84870399052033</v>
      </c>
      <c r="F12668" s="88">
        <v>546.25197024478121</v>
      </c>
      <c r="G12668" s="88">
        <v>813.80164226818079</v>
      </c>
      <c r="H12668" s="88">
        <v>1058.5398418061395</v>
      </c>
      <c r="I12668" s="88">
        <v>1453.6269144268872</v>
      </c>
      <c r="J12668" s="88">
        <v>2117.8681587807027</v>
      </c>
      <c r="K12668" s="88">
        <v>3532.0745414450344</v>
      </c>
      <c r="L12668" s="88">
        <v>3813.8836102333953</v>
      </c>
      <c r="M12668" s="88">
        <v>3798.2564894731772</v>
      </c>
    </row>
    <row r="12669" spans="3:13" x14ac:dyDescent="0.2">
      <c r="C12669" s="88">
        <v>0.62855000000000005</v>
      </c>
      <c r="D12669" s="88">
        <v>17088.73006538405</v>
      </c>
      <c r="E12669" s="88">
        <v>187.85157337376222</v>
      </c>
      <c r="F12669" s="88">
        <v>546.26522105650065</v>
      </c>
      <c r="G12669" s="88">
        <v>813.80291782992572</v>
      </c>
      <c r="H12669" s="88">
        <v>1058.5645068641734</v>
      </c>
      <c r="I12669" s="88">
        <v>1453.6485840701021</v>
      </c>
      <c r="J12669" s="88">
        <v>2117.8964455941759</v>
      </c>
      <c r="K12669" s="88">
        <v>3532.0768185736165</v>
      </c>
      <c r="L12669" s="88">
        <v>3813.9478820291397</v>
      </c>
      <c r="M12669" s="88">
        <v>3798.3534538003732</v>
      </c>
    </row>
    <row r="12670" spans="3:13" x14ac:dyDescent="0.2">
      <c r="C12670" s="88">
        <v>0.62860000000000005</v>
      </c>
      <c r="D12670" s="88">
        <v>17088.942863971854</v>
      </c>
      <c r="E12670" s="88">
        <v>187.85310965656299</v>
      </c>
      <c r="F12670" s="88">
        <v>546.26780430956524</v>
      </c>
      <c r="G12670" s="88">
        <v>813.80724927522988</v>
      </c>
      <c r="H12670" s="88">
        <v>1058.5691405999655</v>
      </c>
      <c r="I12670" s="88">
        <v>1453.6757152216869</v>
      </c>
      <c r="J12670" s="88">
        <v>2117.9429536534794</v>
      </c>
      <c r="K12670" s="88">
        <v>3532.1116557698565</v>
      </c>
      <c r="L12670" s="88">
        <v>3813.9902854489728</v>
      </c>
      <c r="M12670" s="88">
        <v>3798.3600944127047</v>
      </c>
    </row>
    <row r="12671" spans="3:13" x14ac:dyDescent="0.2">
      <c r="C12671" s="88">
        <v>0.62865000000000004</v>
      </c>
      <c r="D12671" s="88">
        <v>17088.988945678611</v>
      </c>
      <c r="E12671" s="88">
        <v>187.86102249275791</v>
      </c>
      <c r="F12671" s="88">
        <v>546.27019207101057</v>
      </c>
      <c r="G12671" s="88">
        <v>813.80736594897098</v>
      </c>
      <c r="H12671" s="88">
        <v>1058.5784576029014</v>
      </c>
      <c r="I12671" s="88">
        <v>1453.6830607888405</v>
      </c>
      <c r="J12671" s="88">
        <v>2117.9463532198411</v>
      </c>
      <c r="K12671" s="88">
        <v>3532.1223679536552</v>
      </c>
      <c r="L12671" s="88">
        <v>3814.0311343036556</v>
      </c>
      <c r="M12671" s="88">
        <v>3798.3770456965626</v>
      </c>
    </row>
    <row r="12672" spans="3:13" x14ac:dyDescent="0.2">
      <c r="C12672" s="88">
        <v>0.62870000000000004</v>
      </c>
      <c r="D12672" s="88">
        <v>17089.191262510212</v>
      </c>
      <c r="E12672" s="88">
        <v>187.86102249275791</v>
      </c>
      <c r="F12672" s="88">
        <v>546.28947219128531</v>
      </c>
      <c r="G12672" s="88">
        <v>813.8077333846677</v>
      </c>
      <c r="H12672" s="88">
        <v>1058.5805321506073</v>
      </c>
      <c r="I12672" s="88">
        <v>1453.6987008915621</v>
      </c>
      <c r="J12672" s="88">
        <v>2117.9622373100001</v>
      </c>
      <c r="K12672" s="88">
        <v>3532.1524998519694</v>
      </c>
      <c r="L12672" s="88">
        <v>3814.0691409130454</v>
      </c>
      <c r="M12672" s="88">
        <v>3798.3850934711591</v>
      </c>
    </row>
    <row r="12673" spans="3:13" x14ac:dyDescent="0.2">
      <c r="C12673" s="88">
        <v>0.62875000000000003</v>
      </c>
      <c r="D12673" s="88">
        <v>17089.322512846054</v>
      </c>
      <c r="E12673" s="88">
        <v>187.86370948767944</v>
      </c>
      <c r="F12673" s="88">
        <v>546.29253617374707</v>
      </c>
      <c r="G12673" s="88">
        <v>813.83168334482161</v>
      </c>
      <c r="H12673" s="88">
        <v>1058.5848519721126</v>
      </c>
      <c r="I12673" s="88">
        <v>1453.6988310113984</v>
      </c>
      <c r="J12673" s="88">
        <v>2117.9704477198943</v>
      </c>
      <c r="K12673" s="88">
        <v>3532.2275904357762</v>
      </c>
      <c r="L12673" s="88">
        <v>3814.2230808298891</v>
      </c>
      <c r="M12673" s="88">
        <v>3798.4172488737509</v>
      </c>
    </row>
    <row r="12674" spans="3:13" x14ac:dyDescent="0.2">
      <c r="C12674" s="88">
        <v>0.62880000000000003</v>
      </c>
      <c r="D12674" s="88">
        <v>17089.501163019078</v>
      </c>
      <c r="E12674" s="88">
        <v>187.86942544380963</v>
      </c>
      <c r="F12674" s="88">
        <v>546.29312369496074</v>
      </c>
      <c r="G12674" s="88">
        <v>813.84457379683045</v>
      </c>
      <c r="H12674" s="88">
        <v>1058.5982299078546</v>
      </c>
      <c r="I12674" s="88">
        <v>1453.7010942327893</v>
      </c>
      <c r="J12674" s="88">
        <v>2118.099232731749</v>
      </c>
      <c r="K12674" s="88">
        <v>3532.2355865340305</v>
      </c>
      <c r="L12674" s="88">
        <v>3814.3451582169637</v>
      </c>
      <c r="M12674" s="88">
        <v>3798.4524924008224</v>
      </c>
    </row>
    <row r="12675" spans="3:13" x14ac:dyDescent="0.2">
      <c r="C12675" s="88">
        <v>0.62885000000000002</v>
      </c>
      <c r="D12675" s="88">
        <v>17089.616135605014</v>
      </c>
      <c r="E12675" s="88">
        <v>187.87201146588723</v>
      </c>
      <c r="F12675" s="88">
        <v>546.29855180547338</v>
      </c>
      <c r="G12675" s="88">
        <v>813.84474333959133</v>
      </c>
      <c r="H12675" s="88">
        <v>1058.6060133919705</v>
      </c>
      <c r="I12675" s="88">
        <v>1453.7470439561948</v>
      </c>
      <c r="J12675" s="88">
        <v>2118.1073415985329</v>
      </c>
      <c r="K12675" s="88">
        <v>3532.2912912822644</v>
      </c>
      <c r="L12675" s="88">
        <v>3814.4040094179536</v>
      </c>
      <c r="M12675" s="88">
        <v>3798.487978379896</v>
      </c>
    </row>
    <row r="12676" spans="3:13" x14ac:dyDescent="0.2">
      <c r="C12676" s="88">
        <v>0.62890000000000001</v>
      </c>
      <c r="D12676" s="88">
        <v>17089.832964258068</v>
      </c>
      <c r="E12676" s="88">
        <v>187.87335401070686</v>
      </c>
      <c r="F12676" s="88">
        <v>546.29863978901585</v>
      </c>
      <c r="G12676" s="88">
        <v>813.85001976676085</v>
      </c>
      <c r="H12676" s="88">
        <v>1058.6224723706518</v>
      </c>
      <c r="I12676" s="88">
        <v>1453.7627254659633</v>
      </c>
      <c r="J12676" s="88">
        <v>2118.1367275658604</v>
      </c>
      <c r="K12676" s="88">
        <v>3532.3905317656768</v>
      </c>
      <c r="L12676" s="88">
        <v>3814.4852760924232</v>
      </c>
      <c r="M12676" s="88">
        <v>3798.5009247019257</v>
      </c>
    </row>
    <row r="12677" spans="3:13" x14ac:dyDescent="0.2">
      <c r="C12677" s="88">
        <v>0.62895000000000001</v>
      </c>
      <c r="D12677" s="88">
        <v>17090.115341924349</v>
      </c>
      <c r="E12677" s="88">
        <v>187.87335401070686</v>
      </c>
      <c r="F12677" s="88">
        <v>546.30943755950511</v>
      </c>
      <c r="G12677" s="88">
        <v>813.85035537561998</v>
      </c>
      <c r="H12677" s="88">
        <v>1058.6229852209044</v>
      </c>
      <c r="I12677" s="88">
        <v>1453.8616414818298</v>
      </c>
      <c r="J12677" s="88">
        <v>2118.1373289934727</v>
      </c>
      <c r="K12677" s="88">
        <v>3532.4463848350883</v>
      </c>
      <c r="L12677" s="88">
        <v>3814.4855222846854</v>
      </c>
      <c r="M12677" s="88">
        <v>3798.5043474733075</v>
      </c>
    </row>
    <row r="12678" spans="3:13" x14ac:dyDescent="0.2">
      <c r="C12678" s="88">
        <v>0.629</v>
      </c>
      <c r="D12678" s="88">
        <v>17090.170664895744</v>
      </c>
      <c r="E12678" s="88">
        <v>187.87335401070686</v>
      </c>
      <c r="F12678" s="88">
        <v>546.31174452042342</v>
      </c>
      <c r="G12678" s="88">
        <v>813.8925724710848</v>
      </c>
      <c r="H12678" s="88">
        <v>1058.6660707829287</v>
      </c>
      <c r="I12678" s="88">
        <v>1453.9011277587247</v>
      </c>
      <c r="J12678" s="88">
        <v>2118.1383162332763</v>
      </c>
      <c r="K12678" s="88">
        <v>3532.4921615211424</v>
      </c>
      <c r="L12678" s="88">
        <v>3814.5739640750044</v>
      </c>
      <c r="M12678" s="88">
        <v>3798.5218753924491</v>
      </c>
    </row>
    <row r="12679" spans="3:13" x14ac:dyDescent="0.2">
      <c r="C12679" s="88">
        <v>0.62905</v>
      </c>
      <c r="D12679" s="88">
        <v>17090.322578731986</v>
      </c>
      <c r="E12679" s="88">
        <v>187.87484308205239</v>
      </c>
      <c r="F12679" s="88">
        <v>546.31909040711662</v>
      </c>
      <c r="G12679" s="88">
        <v>813.89731347288262</v>
      </c>
      <c r="H12679" s="88">
        <v>1058.6744459056795</v>
      </c>
      <c r="I12679" s="88">
        <v>1453.9280739231313</v>
      </c>
      <c r="J12679" s="88">
        <v>2118.2288360929392</v>
      </c>
      <c r="K12679" s="88">
        <v>3532.4987809764871</v>
      </c>
      <c r="L12679" s="88">
        <v>3814.7692137665281</v>
      </c>
      <c r="M12679" s="88">
        <v>3798.5365520793848</v>
      </c>
    </row>
    <row r="12680" spans="3:13" x14ac:dyDescent="0.2">
      <c r="C12680" s="88">
        <v>0.62909999999999999</v>
      </c>
      <c r="D12680" s="88">
        <v>17090.535259487995</v>
      </c>
      <c r="E12680" s="88">
        <v>187.87842880191056</v>
      </c>
      <c r="F12680" s="88">
        <v>546.32412001909597</v>
      </c>
      <c r="G12680" s="88">
        <v>813.89758406686315</v>
      </c>
      <c r="H12680" s="88">
        <v>1058.678710829206</v>
      </c>
      <c r="I12680" s="88">
        <v>1453.9390298412268</v>
      </c>
      <c r="J12680" s="88">
        <v>2118.2445591661726</v>
      </c>
      <c r="K12680" s="88">
        <v>3532.5007512839065</v>
      </c>
      <c r="L12680" s="88">
        <v>3814.9117794428698</v>
      </c>
      <c r="M12680" s="88">
        <v>3798.5704899247676</v>
      </c>
    </row>
    <row r="12681" spans="3:13" x14ac:dyDescent="0.2">
      <c r="C12681" s="88">
        <v>0.62914999999999999</v>
      </c>
      <c r="D12681" s="88">
        <v>17090.559657303114</v>
      </c>
      <c r="E12681" s="88">
        <v>187.8879610519607</v>
      </c>
      <c r="F12681" s="88">
        <v>546.33496527326679</v>
      </c>
      <c r="G12681" s="88">
        <v>813.91808986286787</v>
      </c>
      <c r="H12681" s="88">
        <v>1058.6800361210194</v>
      </c>
      <c r="I12681" s="88">
        <v>1453.9501022355958</v>
      </c>
      <c r="J12681" s="88">
        <v>2118.276833173883</v>
      </c>
      <c r="K12681" s="88">
        <v>3532.5238185660342</v>
      </c>
      <c r="L12681" s="88">
        <v>3814.9198616310805</v>
      </c>
      <c r="M12681" s="88">
        <v>3798.5991154008921</v>
      </c>
    </row>
    <row r="12682" spans="3:13" x14ac:dyDescent="0.2">
      <c r="C12682" s="88">
        <v>0.62919999999999998</v>
      </c>
      <c r="D12682" s="88">
        <v>17090.638329005276</v>
      </c>
      <c r="E12682" s="88">
        <v>187.90875239976231</v>
      </c>
      <c r="F12682" s="88">
        <v>546.34044095780291</v>
      </c>
      <c r="G12682" s="88">
        <v>813.91973235848673</v>
      </c>
      <c r="H12682" s="88">
        <v>1058.683549885227</v>
      </c>
      <c r="I12682" s="88">
        <v>1453.9520814196499</v>
      </c>
      <c r="J12682" s="88">
        <v>2118.2774285344262</v>
      </c>
      <c r="K12682" s="88">
        <v>3532.5745104862194</v>
      </c>
      <c r="L12682" s="88">
        <v>3814.9547948265981</v>
      </c>
      <c r="M12682" s="88">
        <v>3798.6013949730841</v>
      </c>
    </row>
    <row r="12683" spans="3:13" x14ac:dyDescent="0.2">
      <c r="C12683" s="88">
        <v>0.62924999999999998</v>
      </c>
      <c r="D12683" s="88">
        <v>17090.676479897975</v>
      </c>
      <c r="E12683" s="88">
        <v>187.91271241328377</v>
      </c>
      <c r="F12683" s="88">
        <v>546.34683562223336</v>
      </c>
      <c r="G12683" s="88">
        <v>813.93609017326389</v>
      </c>
      <c r="H12683" s="88">
        <v>1058.6843284528509</v>
      </c>
      <c r="I12683" s="88">
        <v>1453.9557711148932</v>
      </c>
      <c r="J12683" s="88">
        <v>2118.2807707538932</v>
      </c>
      <c r="K12683" s="88">
        <v>3532.5960413810453</v>
      </c>
      <c r="L12683" s="88">
        <v>3814.9806158125816</v>
      </c>
      <c r="M12683" s="88">
        <v>3798.6059421737141</v>
      </c>
    </row>
    <row r="12684" spans="3:13" x14ac:dyDescent="0.2">
      <c r="C12684" s="88">
        <v>0.62929999999999997</v>
      </c>
      <c r="D12684" s="88">
        <v>17090.688462268288</v>
      </c>
      <c r="E12684" s="88">
        <v>187.91327325475504</v>
      </c>
      <c r="F12684" s="88">
        <v>546.34882163202019</v>
      </c>
      <c r="G12684" s="88">
        <v>813.93636675919288</v>
      </c>
      <c r="H12684" s="88">
        <v>1058.718988612944</v>
      </c>
      <c r="I12684" s="88">
        <v>1453.9762117272371</v>
      </c>
      <c r="J12684" s="88">
        <v>2118.3228146620572</v>
      </c>
      <c r="K12684" s="88">
        <v>3532.633363616178</v>
      </c>
      <c r="L12684" s="88">
        <v>3815.1426755523275</v>
      </c>
      <c r="M12684" s="88">
        <v>3798.6309798083216</v>
      </c>
    </row>
    <row r="12685" spans="3:13" x14ac:dyDescent="0.2">
      <c r="C12685" s="88">
        <v>0.62934999999999997</v>
      </c>
      <c r="D12685" s="88">
        <v>17090.700901022017</v>
      </c>
      <c r="E12685" s="88">
        <v>187.91530439224243</v>
      </c>
      <c r="F12685" s="88">
        <v>546.34964545236926</v>
      </c>
      <c r="G12685" s="88">
        <v>813.95875725729138</v>
      </c>
      <c r="H12685" s="88">
        <v>1058.7224302791592</v>
      </c>
      <c r="I12685" s="88">
        <v>1453.9910786629298</v>
      </c>
      <c r="J12685" s="88">
        <v>2118.3929396533722</v>
      </c>
      <c r="K12685" s="88">
        <v>3532.6818479171466</v>
      </c>
      <c r="L12685" s="88">
        <v>3815.3955164622976</v>
      </c>
      <c r="M12685" s="88">
        <v>3798.6523412252914</v>
      </c>
    </row>
    <row r="12686" spans="3:13" x14ac:dyDescent="0.2">
      <c r="C12686" s="88">
        <v>0.62939999999999996</v>
      </c>
      <c r="D12686" s="88">
        <v>17090.87167127875</v>
      </c>
      <c r="E12686" s="88">
        <v>187.91969454448463</v>
      </c>
      <c r="F12686" s="88">
        <v>546.38545783868813</v>
      </c>
      <c r="G12686" s="88">
        <v>813.9646064871863</v>
      </c>
      <c r="H12686" s="88">
        <v>1058.7290411635913</v>
      </c>
      <c r="I12686" s="88">
        <v>1454.0085183366432</v>
      </c>
      <c r="J12686" s="88">
        <v>2118.4098317318062</v>
      </c>
      <c r="K12686" s="88">
        <v>3532.6962674798137</v>
      </c>
      <c r="L12686" s="88">
        <v>3815.4765513587854</v>
      </c>
      <c r="M12686" s="88">
        <v>3798.6664913780141</v>
      </c>
    </row>
    <row r="12687" spans="3:13" x14ac:dyDescent="0.2">
      <c r="C12687" s="88">
        <v>0.62944999999999995</v>
      </c>
      <c r="D12687" s="88">
        <v>17090.967355488599</v>
      </c>
      <c r="E12687" s="88">
        <v>187.92085776607109</v>
      </c>
      <c r="F12687" s="88">
        <v>546.39203997827371</v>
      </c>
      <c r="G12687" s="88">
        <v>813.9841974072001</v>
      </c>
      <c r="H12687" s="88">
        <v>1058.7770438082698</v>
      </c>
      <c r="I12687" s="88">
        <v>1454.0151590657629</v>
      </c>
      <c r="J12687" s="88">
        <v>2118.4146215216506</v>
      </c>
      <c r="K12687" s="88">
        <v>3532.7305499949025</v>
      </c>
      <c r="L12687" s="88">
        <v>3815.4981099214292</v>
      </c>
      <c r="M12687" s="88">
        <v>3798.693226070221</v>
      </c>
    </row>
    <row r="12688" spans="3:13" x14ac:dyDescent="0.2">
      <c r="C12688" s="88">
        <v>0.62949999999999995</v>
      </c>
      <c r="D12688" s="88">
        <v>17091.020129845077</v>
      </c>
      <c r="E12688" s="88">
        <v>187.92154842204309</v>
      </c>
      <c r="F12688" s="88">
        <v>546.39407818453901</v>
      </c>
      <c r="G12688" s="88">
        <v>813.99860482153872</v>
      </c>
      <c r="H12688" s="88">
        <v>1058.7817766948438</v>
      </c>
      <c r="I12688" s="88">
        <v>1454.0225197477025</v>
      </c>
      <c r="J12688" s="88">
        <v>2118.4353704345017</v>
      </c>
      <c r="K12688" s="88">
        <v>3532.7531523887151</v>
      </c>
      <c r="L12688" s="88">
        <v>3815.5407360535473</v>
      </c>
      <c r="M12688" s="88">
        <v>3798.7454451194772</v>
      </c>
    </row>
    <row r="12689" spans="3:13" x14ac:dyDescent="0.2">
      <c r="C12689" s="88">
        <v>0.62955000000000005</v>
      </c>
      <c r="D12689" s="88">
        <v>17091.131706557611</v>
      </c>
      <c r="E12689" s="88">
        <v>187.93618981529562</v>
      </c>
      <c r="F12689" s="88">
        <v>546.40049938974516</v>
      </c>
      <c r="G12689" s="88">
        <v>814.00142863596284</v>
      </c>
      <c r="H12689" s="88">
        <v>1058.7828815218122</v>
      </c>
      <c r="I12689" s="88">
        <v>1454.0692271672642</v>
      </c>
      <c r="J12689" s="88">
        <v>2118.4435693035962</v>
      </c>
      <c r="K12689" s="88">
        <v>3532.7923806681988</v>
      </c>
      <c r="L12689" s="88">
        <v>3815.7069920431777</v>
      </c>
      <c r="M12689" s="88">
        <v>3798.7996181494668</v>
      </c>
    </row>
    <row r="12690" spans="3:13" x14ac:dyDescent="0.2">
      <c r="C12690" s="88">
        <v>0.62960000000000005</v>
      </c>
      <c r="D12690" s="88">
        <v>17091.136892952814</v>
      </c>
      <c r="E12690" s="88">
        <v>187.93671974528843</v>
      </c>
      <c r="F12690" s="88">
        <v>546.40517315632496</v>
      </c>
      <c r="G12690" s="88">
        <v>814.01380839091235</v>
      </c>
      <c r="H12690" s="88">
        <v>1058.7937074013848</v>
      </c>
      <c r="I12690" s="88">
        <v>1454.1119339453189</v>
      </c>
      <c r="J12690" s="88">
        <v>2118.4569602216284</v>
      </c>
      <c r="K12690" s="88">
        <v>3532.8517902342273</v>
      </c>
      <c r="L12690" s="88">
        <v>3815.7207459125475</v>
      </c>
      <c r="M12690" s="88">
        <v>3798.8037643353919</v>
      </c>
    </row>
    <row r="12691" spans="3:13" x14ac:dyDescent="0.2">
      <c r="C12691" s="88">
        <v>0.62965000000000004</v>
      </c>
      <c r="D12691" s="88">
        <v>17091.265450413175</v>
      </c>
      <c r="E12691" s="88">
        <v>187.94446599176445</v>
      </c>
      <c r="F12691" s="88">
        <v>546.40524386793004</v>
      </c>
      <c r="G12691" s="88">
        <v>814.05222139441503</v>
      </c>
      <c r="H12691" s="88">
        <v>1058.7964431008158</v>
      </c>
      <c r="I12691" s="88">
        <v>1454.1132756110037</v>
      </c>
      <c r="J12691" s="88">
        <v>2118.484988896199</v>
      </c>
      <c r="K12691" s="88">
        <v>3532.85530855858</v>
      </c>
      <c r="L12691" s="88">
        <v>3815.7279493079154</v>
      </c>
      <c r="M12691" s="88">
        <v>3798.8347992349668</v>
      </c>
    </row>
    <row r="12692" spans="3:13" x14ac:dyDescent="0.2">
      <c r="C12692" s="88">
        <v>0.62970000000000004</v>
      </c>
      <c r="D12692" s="88">
        <v>17091.321534217037</v>
      </c>
      <c r="E12692" s="88">
        <v>187.95769785878565</v>
      </c>
      <c r="F12692" s="88">
        <v>546.40630076880643</v>
      </c>
      <c r="G12692" s="88">
        <v>814.05838887188293</v>
      </c>
      <c r="H12692" s="88">
        <v>1058.7966972178779</v>
      </c>
      <c r="I12692" s="88">
        <v>1454.1153312742231</v>
      </c>
      <c r="J12692" s="88">
        <v>2118.4891395949935</v>
      </c>
      <c r="K12692" s="88">
        <v>3532.8568501818377</v>
      </c>
      <c r="L12692" s="88">
        <v>3815.7337732649694</v>
      </c>
      <c r="M12692" s="88">
        <v>3798.862973106071</v>
      </c>
    </row>
    <row r="12693" spans="3:13" x14ac:dyDescent="0.2">
      <c r="C12693" s="88">
        <v>0.62975000000000003</v>
      </c>
      <c r="D12693" s="88">
        <v>17091.539900989501</v>
      </c>
      <c r="E12693" s="88">
        <v>187.96022569498018</v>
      </c>
      <c r="F12693" s="88">
        <v>546.41962568395638</v>
      </c>
      <c r="G12693" s="88">
        <v>814.08668728356361</v>
      </c>
      <c r="H12693" s="88">
        <v>1058.8264269559331</v>
      </c>
      <c r="I12693" s="88">
        <v>1454.1390699684571</v>
      </c>
      <c r="J12693" s="88">
        <v>2118.4979786791137</v>
      </c>
      <c r="K12693" s="88">
        <v>3532.8942966799373</v>
      </c>
      <c r="L12693" s="88">
        <v>3815.7563005482575</v>
      </c>
      <c r="M12693" s="88">
        <v>3798.8690015962225</v>
      </c>
    </row>
    <row r="12694" spans="3:13" x14ac:dyDescent="0.2">
      <c r="C12694" s="88">
        <v>0.62980000000000003</v>
      </c>
      <c r="D12694" s="88">
        <v>17091.566774938648</v>
      </c>
      <c r="E12694" s="88">
        <v>187.96280736971494</v>
      </c>
      <c r="F12694" s="88">
        <v>546.42232932649586</v>
      </c>
      <c r="G12694" s="88">
        <v>814.09547420830995</v>
      </c>
      <c r="H12694" s="88">
        <v>1058.8786721776951</v>
      </c>
      <c r="I12694" s="88">
        <v>1454.148245432802</v>
      </c>
      <c r="J12694" s="88">
        <v>2118.6344500521263</v>
      </c>
      <c r="K12694" s="88">
        <v>3533.0321068023568</v>
      </c>
      <c r="L12694" s="88">
        <v>3815.77822152922</v>
      </c>
      <c r="M12694" s="88">
        <v>3798.8736732058728</v>
      </c>
    </row>
    <row r="12695" spans="3:13" x14ac:dyDescent="0.2">
      <c r="C12695" s="88">
        <v>0.62985000000000002</v>
      </c>
      <c r="D12695" s="88">
        <v>17091.613383292912</v>
      </c>
      <c r="E12695" s="88">
        <v>187.98224368322462</v>
      </c>
      <c r="F12695" s="88">
        <v>546.42393776115023</v>
      </c>
      <c r="G12695" s="88">
        <v>814.13477822140476</v>
      </c>
      <c r="H12695" s="88">
        <v>1058.8913661411198</v>
      </c>
      <c r="I12695" s="88">
        <v>1454.1865277925103</v>
      </c>
      <c r="J12695" s="88">
        <v>2118.6895047713019</v>
      </c>
      <c r="K12695" s="88">
        <v>3533.0381212498246</v>
      </c>
      <c r="L12695" s="88">
        <v>3816.1136716089104</v>
      </c>
      <c r="M12695" s="88">
        <v>3798.877337212472</v>
      </c>
    </row>
    <row r="12696" spans="3:13" x14ac:dyDescent="0.2">
      <c r="C12696" s="88">
        <v>0.62990000000000002</v>
      </c>
      <c r="D12696" s="88">
        <v>17091.668294372445</v>
      </c>
      <c r="E12696" s="88">
        <v>187.98642946806558</v>
      </c>
      <c r="F12696" s="88">
        <v>546.42937561840472</v>
      </c>
      <c r="G12696" s="88">
        <v>814.14353696870285</v>
      </c>
      <c r="H12696" s="88">
        <v>1058.8963390782956</v>
      </c>
      <c r="I12696" s="88">
        <v>1454.1920534600808</v>
      </c>
      <c r="J12696" s="88">
        <v>2118.7110921778299</v>
      </c>
      <c r="K12696" s="88">
        <v>3533.0451556671337</v>
      </c>
      <c r="L12696" s="88">
        <v>3816.1430609056297</v>
      </c>
      <c r="M12696" s="88">
        <v>3798.8857024146023</v>
      </c>
    </row>
    <row r="12697" spans="3:13" x14ac:dyDescent="0.2">
      <c r="C12697" s="88">
        <v>0.62995000000000001</v>
      </c>
      <c r="D12697" s="88">
        <v>17092.212546670486</v>
      </c>
      <c r="E12697" s="88">
        <v>187.98671771055706</v>
      </c>
      <c r="F12697" s="88">
        <v>546.43825353733928</v>
      </c>
      <c r="G12697" s="88">
        <v>814.16450741239169</v>
      </c>
      <c r="H12697" s="88">
        <v>1058.9197253392203</v>
      </c>
      <c r="I12697" s="88">
        <v>1454.1968445871248</v>
      </c>
      <c r="J12697" s="88">
        <v>2118.7312828788372</v>
      </c>
      <c r="K12697" s="88">
        <v>3533.0831216415527</v>
      </c>
      <c r="L12697" s="88">
        <v>3816.1503574726153</v>
      </c>
      <c r="M12697" s="88">
        <v>3798.8984975272574</v>
      </c>
    </row>
    <row r="12698" spans="3:13" x14ac:dyDescent="0.2">
      <c r="C12698" s="88">
        <v>0.63</v>
      </c>
      <c r="D12698" s="88">
        <v>17092.38488724854</v>
      </c>
      <c r="E12698" s="88">
        <v>188.0050329431715</v>
      </c>
      <c r="F12698" s="88">
        <v>546.4444196870113</v>
      </c>
      <c r="G12698" s="88">
        <v>814.1933552863884</v>
      </c>
      <c r="H12698" s="88">
        <v>1058.9206826744985</v>
      </c>
      <c r="I12698" s="88">
        <v>1454.2019993873723</v>
      </c>
      <c r="J12698" s="88">
        <v>2118.7565368487071</v>
      </c>
      <c r="K12698" s="88">
        <v>3533.1319032669389</v>
      </c>
      <c r="L12698" s="88">
        <v>3816.3593146645594</v>
      </c>
      <c r="M12698" s="88">
        <v>3798.9129402403996</v>
      </c>
    </row>
    <row r="12699" spans="3:13" x14ac:dyDescent="0.2">
      <c r="C12699" s="88">
        <v>0.63005</v>
      </c>
      <c r="D12699" s="88">
        <v>17092.631043113408</v>
      </c>
      <c r="E12699" s="88">
        <v>188.018048737149</v>
      </c>
      <c r="F12699" s="88">
        <v>546.45107478512227</v>
      </c>
      <c r="G12699" s="88">
        <v>814.19435920934166</v>
      </c>
      <c r="H12699" s="88">
        <v>1058.9229810499251</v>
      </c>
      <c r="I12699" s="88">
        <v>1454.224818393966</v>
      </c>
      <c r="J12699" s="88">
        <v>2118.8486794411515</v>
      </c>
      <c r="K12699" s="88">
        <v>3533.1571387900553</v>
      </c>
      <c r="L12699" s="88">
        <v>3816.4222185252156</v>
      </c>
      <c r="M12699" s="88">
        <v>3798.9598626514125</v>
      </c>
    </row>
    <row r="12700" spans="3:13" x14ac:dyDescent="0.2">
      <c r="C12700" s="88">
        <v>0.63009999999999999</v>
      </c>
      <c r="D12700" s="88">
        <v>17092.693370724912</v>
      </c>
      <c r="E12700" s="88">
        <v>188.018048737149</v>
      </c>
      <c r="F12700" s="88">
        <v>546.45877121731655</v>
      </c>
      <c r="G12700" s="88">
        <v>814.20040818823918</v>
      </c>
      <c r="H12700" s="88">
        <v>1058.9455841172589</v>
      </c>
      <c r="I12700" s="88">
        <v>1454.2387879226917</v>
      </c>
      <c r="J12700" s="88">
        <v>2118.8613746297669</v>
      </c>
      <c r="K12700" s="88">
        <v>3533.1794432615088</v>
      </c>
      <c r="L12700" s="88">
        <v>3816.5523925851739</v>
      </c>
      <c r="M12700" s="88">
        <v>3798.9692684652896</v>
      </c>
    </row>
    <row r="12701" spans="3:13" x14ac:dyDescent="0.2">
      <c r="C12701" s="88">
        <v>0.63014999999999999</v>
      </c>
      <c r="D12701" s="88">
        <v>17092.757176671206</v>
      </c>
      <c r="E12701" s="88">
        <v>188.02890355973796</v>
      </c>
      <c r="F12701" s="88">
        <v>546.4718648073499</v>
      </c>
      <c r="G12701" s="88">
        <v>814.20628499408076</v>
      </c>
      <c r="H12701" s="88">
        <v>1058.9722468830869</v>
      </c>
      <c r="I12701" s="88">
        <v>1454.2471540663037</v>
      </c>
      <c r="J12701" s="88">
        <v>2118.8682650566607</v>
      </c>
      <c r="K12701" s="88">
        <v>3533.2651185500654</v>
      </c>
      <c r="L12701" s="88">
        <v>3816.5960537881019</v>
      </c>
      <c r="M12701" s="88">
        <v>3798.9865967859168</v>
      </c>
    </row>
    <row r="12702" spans="3:13" x14ac:dyDescent="0.2">
      <c r="C12702" s="88">
        <v>0.63019999999999998</v>
      </c>
      <c r="D12702" s="88">
        <v>17092.79097525906</v>
      </c>
      <c r="E12702" s="88">
        <v>188.03760823982975</v>
      </c>
      <c r="F12702" s="88">
        <v>546.48450708816199</v>
      </c>
      <c r="G12702" s="88">
        <v>814.21357827854899</v>
      </c>
      <c r="H12702" s="88">
        <v>1058.9886278249064</v>
      </c>
      <c r="I12702" s="88">
        <v>1454.2610331835303</v>
      </c>
      <c r="J12702" s="88">
        <v>2118.9884657168545</v>
      </c>
      <c r="K12702" s="88">
        <v>3533.2662855008266</v>
      </c>
      <c r="L12702" s="88">
        <v>3816.6197271981896</v>
      </c>
      <c r="M12702" s="88">
        <v>3798.9908692920772</v>
      </c>
    </row>
    <row r="12703" spans="3:13" x14ac:dyDescent="0.2">
      <c r="C12703" s="88">
        <v>0.63024999999999998</v>
      </c>
      <c r="D12703" s="88">
        <v>17092.953136224227</v>
      </c>
      <c r="E12703" s="88">
        <v>188.06776043002992</v>
      </c>
      <c r="F12703" s="88">
        <v>546.48740603923079</v>
      </c>
      <c r="G12703" s="88">
        <v>814.21485031152497</v>
      </c>
      <c r="H12703" s="88">
        <v>1058.9947783555353</v>
      </c>
      <c r="I12703" s="88">
        <v>1454.2722452178273</v>
      </c>
      <c r="J12703" s="88">
        <v>2119.1439564210023</v>
      </c>
      <c r="K12703" s="88">
        <v>3533.4367925112101</v>
      </c>
      <c r="L12703" s="88">
        <v>3816.6362398523343</v>
      </c>
      <c r="M12703" s="88">
        <v>3799.0004485237159</v>
      </c>
    </row>
    <row r="12704" spans="3:13" x14ac:dyDescent="0.2">
      <c r="C12704" s="88">
        <v>0.63029999999999997</v>
      </c>
      <c r="D12704" s="88">
        <v>17092.967373792082</v>
      </c>
      <c r="E12704" s="88">
        <v>188.08603987212973</v>
      </c>
      <c r="F12704" s="88">
        <v>546.48888873416945</v>
      </c>
      <c r="G12704" s="88">
        <v>814.22594621344479</v>
      </c>
      <c r="H12704" s="88">
        <v>1059.0173667740651</v>
      </c>
      <c r="I12704" s="88">
        <v>1454.3636131552676</v>
      </c>
      <c r="J12704" s="88">
        <v>2119.1681836646676</v>
      </c>
      <c r="K12704" s="88">
        <v>3533.4889834366259</v>
      </c>
      <c r="L12704" s="88">
        <v>3816.7714561648972</v>
      </c>
      <c r="M12704" s="88">
        <v>3799.0056276936466</v>
      </c>
    </row>
    <row r="12705" spans="3:13" x14ac:dyDescent="0.2">
      <c r="C12705" s="88">
        <v>0.63034999999999997</v>
      </c>
      <c r="D12705" s="88">
        <v>17093.094678860343</v>
      </c>
      <c r="E12705" s="88">
        <v>188.09353979347634</v>
      </c>
      <c r="F12705" s="88">
        <v>546.49018879205778</v>
      </c>
      <c r="G12705" s="88">
        <v>814.22756807591941</v>
      </c>
      <c r="H12705" s="88">
        <v>1059.0202296531688</v>
      </c>
      <c r="I12705" s="88">
        <v>1454.382305597816</v>
      </c>
      <c r="J12705" s="88">
        <v>2119.2217771184264</v>
      </c>
      <c r="K12705" s="88">
        <v>3533.5154271580432</v>
      </c>
      <c r="L12705" s="88">
        <v>3816.8152254302809</v>
      </c>
      <c r="M12705" s="88">
        <v>3799.074752807911</v>
      </c>
    </row>
    <row r="12706" spans="3:13" x14ac:dyDescent="0.2">
      <c r="C12706" s="88">
        <v>0.63039999999999996</v>
      </c>
      <c r="D12706" s="88">
        <v>17093.826936569698</v>
      </c>
      <c r="E12706" s="88">
        <v>188.10449520099883</v>
      </c>
      <c r="F12706" s="88">
        <v>546.49110089792975</v>
      </c>
      <c r="G12706" s="88">
        <v>814.23921354393042</v>
      </c>
      <c r="H12706" s="88">
        <v>1059.0443213404956</v>
      </c>
      <c r="I12706" s="88">
        <v>1454.3837038391084</v>
      </c>
      <c r="J12706" s="88">
        <v>2119.2797393025344</v>
      </c>
      <c r="K12706" s="88">
        <v>3533.5344657346668</v>
      </c>
      <c r="L12706" s="88">
        <v>3817.066610413041</v>
      </c>
      <c r="M12706" s="88">
        <v>3799.1679196546638</v>
      </c>
    </row>
    <row r="12707" spans="3:13" x14ac:dyDescent="0.2">
      <c r="C12707" s="88">
        <v>0.63044999999999995</v>
      </c>
      <c r="D12707" s="88">
        <v>17094.290804169334</v>
      </c>
      <c r="E12707" s="88">
        <v>188.10449520099883</v>
      </c>
      <c r="F12707" s="88">
        <v>546.50091952735238</v>
      </c>
      <c r="G12707" s="88">
        <v>814.2423109398228</v>
      </c>
      <c r="H12707" s="88">
        <v>1059.059912438348</v>
      </c>
      <c r="I12707" s="88">
        <v>1454.3995439922169</v>
      </c>
      <c r="J12707" s="88">
        <v>2119.3435737609325</v>
      </c>
      <c r="K12707" s="88">
        <v>3533.5555686415501</v>
      </c>
      <c r="L12707" s="88">
        <v>3817.1518187227525</v>
      </c>
      <c r="M12707" s="88">
        <v>3799.1827098598837</v>
      </c>
    </row>
    <row r="12708" spans="3:13" x14ac:dyDescent="0.2">
      <c r="C12708" s="88">
        <v>0.63049999999999995</v>
      </c>
      <c r="D12708" s="88">
        <v>17094.322642786155</v>
      </c>
      <c r="E12708" s="88">
        <v>188.12514272304816</v>
      </c>
      <c r="F12708" s="88">
        <v>546.50980744870503</v>
      </c>
      <c r="G12708" s="88">
        <v>814.25890813292654</v>
      </c>
      <c r="H12708" s="88">
        <v>1059.0637897682623</v>
      </c>
      <c r="I12708" s="88">
        <v>1454.4167738496221</v>
      </c>
      <c r="J12708" s="88">
        <v>2119.3452894345755</v>
      </c>
      <c r="K12708" s="88">
        <v>3533.5792618504224</v>
      </c>
      <c r="L12708" s="88">
        <v>3817.1684706985093</v>
      </c>
      <c r="M12708" s="88">
        <v>3799.189797260648</v>
      </c>
    </row>
    <row r="12709" spans="3:13" x14ac:dyDescent="0.2">
      <c r="C12709" s="88">
        <v>0.63055000000000005</v>
      </c>
      <c r="D12709" s="88">
        <v>17094.450787968923</v>
      </c>
      <c r="E12709" s="88">
        <v>188.12514272304816</v>
      </c>
      <c r="F12709" s="88">
        <v>546.51416872750588</v>
      </c>
      <c r="G12709" s="88">
        <v>814.26846894406617</v>
      </c>
      <c r="H12709" s="88">
        <v>1059.0898897734605</v>
      </c>
      <c r="I12709" s="88">
        <v>1454.4545905469863</v>
      </c>
      <c r="J12709" s="88">
        <v>2119.3463572163091</v>
      </c>
      <c r="K12709" s="88">
        <v>3533.6050942050069</v>
      </c>
      <c r="L12709" s="88">
        <v>3817.5532631253645</v>
      </c>
      <c r="M12709" s="88">
        <v>3799.2344316372214</v>
      </c>
    </row>
    <row r="12710" spans="3:13" x14ac:dyDescent="0.2">
      <c r="C12710" s="88">
        <v>0.63060000000000005</v>
      </c>
      <c r="D12710" s="88">
        <v>17094.511596109598</v>
      </c>
      <c r="E12710" s="88">
        <v>188.15611421443919</v>
      </c>
      <c r="F12710" s="88">
        <v>546.51910498729831</v>
      </c>
      <c r="G12710" s="88">
        <v>814.36066761190705</v>
      </c>
      <c r="H12710" s="88">
        <v>1059.1013263056775</v>
      </c>
      <c r="I12710" s="88">
        <v>1454.5500980181491</v>
      </c>
      <c r="J12710" s="88">
        <v>2119.3538568251038</v>
      </c>
      <c r="K12710" s="88">
        <v>3533.6301728571893</v>
      </c>
      <c r="L12710" s="88">
        <v>3817.8169856826435</v>
      </c>
      <c r="M12710" s="88">
        <v>3799.2696196925849</v>
      </c>
    </row>
    <row r="12711" spans="3:13" x14ac:dyDescent="0.2">
      <c r="C12711" s="88">
        <v>0.63065000000000004</v>
      </c>
      <c r="D12711" s="88">
        <v>17094.689924481412</v>
      </c>
      <c r="E12711" s="88">
        <v>188.16258440844831</v>
      </c>
      <c r="F12711" s="88">
        <v>546.52058921418484</v>
      </c>
      <c r="G12711" s="88">
        <v>814.36260170665719</v>
      </c>
      <c r="H12711" s="88">
        <v>1059.1041682918094</v>
      </c>
      <c r="I12711" s="88">
        <v>1454.5737765487074</v>
      </c>
      <c r="J12711" s="88">
        <v>2119.3599884622035</v>
      </c>
      <c r="K12711" s="88">
        <v>3533.6512993787105</v>
      </c>
      <c r="L12711" s="88">
        <v>3817.851629083762</v>
      </c>
      <c r="M12711" s="88">
        <v>3799.2854572761098</v>
      </c>
    </row>
    <row r="12712" spans="3:13" x14ac:dyDescent="0.2">
      <c r="C12712" s="88">
        <v>0.63070000000000004</v>
      </c>
      <c r="D12712" s="88">
        <v>17095.281532195149</v>
      </c>
      <c r="E12712" s="88">
        <v>188.17549808625427</v>
      </c>
      <c r="F12712" s="88">
        <v>546.53951262293094</v>
      </c>
      <c r="G12712" s="88">
        <v>814.36468810801261</v>
      </c>
      <c r="H12712" s="88">
        <v>1059.1131584454629</v>
      </c>
      <c r="I12712" s="88">
        <v>1454.5871258368343</v>
      </c>
      <c r="J12712" s="88">
        <v>2119.3624278764228</v>
      </c>
      <c r="K12712" s="88">
        <v>3533.6612089308946</v>
      </c>
      <c r="L12712" s="88">
        <v>3817.8992172746766</v>
      </c>
      <c r="M12712" s="88">
        <v>3799.3303617749757</v>
      </c>
    </row>
    <row r="12713" spans="3:13" x14ac:dyDescent="0.2">
      <c r="C12713" s="88">
        <v>0.63075000000000003</v>
      </c>
      <c r="D12713" s="88">
        <v>17095.306159981566</v>
      </c>
      <c r="E12713" s="88">
        <v>188.18221829441154</v>
      </c>
      <c r="F12713" s="88">
        <v>546.54454145433874</v>
      </c>
      <c r="G12713" s="88">
        <v>814.39402290982343</v>
      </c>
      <c r="H12713" s="88">
        <v>1059.1373032254628</v>
      </c>
      <c r="I12713" s="88">
        <v>1454.6150237700945</v>
      </c>
      <c r="J12713" s="88">
        <v>2119.3634742805507</v>
      </c>
      <c r="K12713" s="88">
        <v>3533.7244059806785</v>
      </c>
      <c r="L12713" s="88">
        <v>3817.9479659294871</v>
      </c>
      <c r="M12713" s="88">
        <v>3799.4275487041705</v>
      </c>
    </row>
    <row r="12714" spans="3:13" x14ac:dyDescent="0.2">
      <c r="C12714" s="88">
        <v>0.63080000000000003</v>
      </c>
      <c r="D12714" s="88">
        <v>17095.343142936123</v>
      </c>
      <c r="E12714" s="88">
        <v>188.19840520648359</v>
      </c>
      <c r="F12714" s="88">
        <v>546.55156885790302</v>
      </c>
      <c r="G12714" s="88">
        <v>814.43132082983357</v>
      </c>
      <c r="H12714" s="88">
        <v>1059.1613161193527</v>
      </c>
      <c r="I12714" s="88">
        <v>1454.6287461328948</v>
      </c>
      <c r="J12714" s="88">
        <v>2119.4711143492405</v>
      </c>
      <c r="K12714" s="88">
        <v>3533.805242046024</v>
      </c>
      <c r="L12714" s="88">
        <v>3818.3180629503445</v>
      </c>
      <c r="M12714" s="88">
        <v>3799.4397527179194</v>
      </c>
    </row>
    <row r="12715" spans="3:13" x14ac:dyDescent="0.2">
      <c r="C12715" s="88">
        <v>0.63085000000000002</v>
      </c>
      <c r="D12715" s="88">
        <v>17095.483112671351</v>
      </c>
      <c r="E12715" s="88">
        <v>188.20613405955646</v>
      </c>
      <c r="F12715" s="88">
        <v>546.55357958935974</v>
      </c>
      <c r="G12715" s="88">
        <v>814.43697036023605</v>
      </c>
      <c r="H12715" s="88">
        <v>1059.1791412321868</v>
      </c>
      <c r="I12715" s="88">
        <v>1454.6383081644976</v>
      </c>
      <c r="J12715" s="88">
        <v>2119.4760799478968</v>
      </c>
      <c r="K12715" s="88">
        <v>3533.8106689917063</v>
      </c>
      <c r="L12715" s="88">
        <v>3818.4656856613392</v>
      </c>
      <c r="M12715" s="88">
        <v>3799.4466059480505</v>
      </c>
    </row>
    <row r="12716" spans="3:13" x14ac:dyDescent="0.2">
      <c r="C12716" s="88">
        <v>0.63090000000000002</v>
      </c>
      <c r="D12716" s="88">
        <v>17095.580293547802</v>
      </c>
      <c r="E12716" s="88">
        <v>188.21173947680381</v>
      </c>
      <c r="F12716" s="88">
        <v>546.56652572017038</v>
      </c>
      <c r="G12716" s="88">
        <v>814.44075315488726</v>
      </c>
      <c r="H12716" s="88">
        <v>1059.1858728085094</v>
      </c>
      <c r="I12716" s="88">
        <v>1454.6393081562219</v>
      </c>
      <c r="J12716" s="88">
        <v>2119.4868979564999</v>
      </c>
      <c r="K12716" s="88">
        <v>3534.1103039376376</v>
      </c>
      <c r="L12716" s="88">
        <v>3818.5094820272025</v>
      </c>
      <c r="M12716" s="88">
        <v>3799.4556242631661</v>
      </c>
    </row>
    <row r="12717" spans="3:13" x14ac:dyDescent="0.2">
      <c r="C12717" s="88">
        <v>0.63095000000000001</v>
      </c>
      <c r="D12717" s="88">
        <v>17095.842155346778</v>
      </c>
      <c r="E12717" s="88">
        <v>188.21306492105396</v>
      </c>
      <c r="F12717" s="88">
        <v>546.57002498643487</v>
      </c>
      <c r="G12717" s="88">
        <v>814.46648590268933</v>
      </c>
      <c r="H12717" s="88">
        <v>1059.2349494490923</v>
      </c>
      <c r="I12717" s="88">
        <v>1454.6449275685163</v>
      </c>
      <c r="J12717" s="88">
        <v>2119.593042786837</v>
      </c>
      <c r="K12717" s="88">
        <v>3534.1387931236791</v>
      </c>
      <c r="L12717" s="88">
        <v>3818.6491362240508</v>
      </c>
      <c r="M12717" s="88">
        <v>3799.4656526319504</v>
      </c>
    </row>
    <row r="12718" spans="3:13" x14ac:dyDescent="0.2">
      <c r="C12718" s="88">
        <v>0.63100000000000001</v>
      </c>
      <c r="D12718" s="88">
        <v>17095.986707270462</v>
      </c>
      <c r="E12718" s="88">
        <v>188.22323353342836</v>
      </c>
      <c r="F12718" s="88">
        <v>546.57542718056175</v>
      </c>
      <c r="G12718" s="88">
        <v>814.47783447016718</v>
      </c>
      <c r="H12718" s="88">
        <v>1059.2458187707948</v>
      </c>
      <c r="I12718" s="88">
        <v>1454.6656913382258</v>
      </c>
      <c r="J12718" s="88">
        <v>2119.6181273926563</v>
      </c>
      <c r="K12718" s="88">
        <v>3534.2173360025863</v>
      </c>
      <c r="L12718" s="88">
        <v>3818.69441482608</v>
      </c>
      <c r="M12718" s="88">
        <v>3799.4704048328822</v>
      </c>
    </row>
    <row r="12719" spans="3:13" x14ac:dyDescent="0.2">
      <c r="C12719" s="88">
        <v>0.63105</v>
      </c>
      <c r="D12719" s="88">
        <v>17096.119054100905</v>
      </c>
      <c r="E12719" s="88">
        <v>188.23968947548747</v>
      </c>
      <c r="F12719" s="88">
        <v>546.5819564743615</v>
      </c>
      <c r="G12719" s="88">
        <v>814.49483323606728</v>
      </c>
      <c r="H12719" s="88">
        <v>1059.2522222569432</v>
      </c>
      <c r="I12719" s="88">
        <v>1454.6746070756053</v>
      </c>
      <c r="J12719" s="88">
        <v>2119.6561198403156</v>
      </c>
      <c r="K12719" s="88">
        <v>3534.2180016501543</v>
      </c>
      <c r="L12719" s="88">
        <v>3818.7912266866547</v>
      </c>
      <c r="M12719" s="88">
        <v>3799.4742660914999</v>
      </c>
    </row>
    <row r="12720" spans="3:13" x14ac:dyDescent="0.2">
      <c r="C12720" s="88">
        <v>0.63109999999999999</v>
      </c>
      <c r="D12720" s="88">
        <v>17096.358364953525</v>
      </c>
      <c r="E12720" s="88">
        <v>188.23968947548747</v>
      </c>
      <c r="F12720" s="88">
        <v>546.58525977557474</v>
      </c>
      <c r="G12720" s="88">
        <v>814.49705111218736</v>
      </c>
      <c r="H12720" s="88">
        <v>1059.257655803659</v>
      </c>
      <c r="I12720" s="88">
        <v>1454.7027378504595</v>
      </c>
      <c r="J12720" s="88">
        <v>2119.6691716897826</v>
      </c>
      <c r="K12720" s="88">
        <v>3534.2297998414415</v>
      </c>
      <c r="L12720" s="88">
        <v>3818.9853635367676</v>
      </c>
      <c r="M12720" s="88">
        <v>3799.4825985746065</v>
      </c>
    </row>
    <row r="12721" spans="3:13" x14ac:dyDescent="0.2">
      <c r="C12721" s="88">
        <v>0.63114999999999999</v>
      </c>
      <c r="D12721" s="88">
        <v>17096.384984250646</v>
      </c>
      <c r="E12721" s="88">
        <v>188.24757292299455</v>
      </c>
      <c r="F12721" s="88">
        <v>546.5999843651166</v>
      </c>
      <c r="G12721" s="88">
        <v>814.50557210726538</v>
      </c>
      <c r="H12721" s="88">
        <v>1059.266288288472</v>
      </c>
      <c r="I12721" s="88">
        <v>1454.7113481721995</v>
      </c>
      <c r="J12721" s="88">
        <v>2119.6730417575295</v>
      </c>
      <c r="K12721" s="88">
        <v>3534.3036508656583</v>
      </c>
      <c r="L12721" s="88">
        <v>3819.0795070586755</v>
      </c>
      <c r="M12721" s="88">
        <v>3799.5041455222831</v>
      </c>
    </row>
    <row r="12722" spans="3:13" x14ac:dyDescent="0.2">
      <c r="C12722" s="88">
        <v>0.63119999999999998</v>
      </c>
      <c r="D12722" s="88">
        <v>17096.440524696402</v>
      </c>
      <c r="E12722" s="88">
        <v>188.26157538445568</v>
      </c>
      <c r="F12722" s="88">
        <v>546.60921719647558</v>
      </c>
      <c r="G12722" s="88">
        <v>814.51579727597937</v>
      </c>
      <c r="H12722" s="88">
        <v>1059.2688990702304</v>
      </c>
      <c r="I12722" s="88">
        <v>1454.7512107691305</v>
      </c>
      <c r="J12722" s="88">
        <v>2119.7012996742892</v>
      </c>
      <c r="K12722" s="88">
        <v>3534.3535511838854</v>
      </c>
      <c r="L12722" s="88">
        <v>3819.1665183382506</v>
      </c>
      <c r="M12722" s="88">
        <v>3799.521980585163</v>
      </c>
    </row>
    <row r="12723" spans="3:13" x14ac:dyDescent="0.2">
      <c r="C12723" s="88">
        <v>0.63124999999999998</v>
      </c>
      <c r="D12723" s="88">
        <v>17096.562436589731</v>
      </c>
      <c r="E12723" s="88">
        <v>188.26919741682923</v>
      </c>
      <c r="F12723" s="88">
        <v>546.61777219912665</v>
      </c>
      <c r="G12723" s="88">
        <v>814.54021798127224</v>
      </c>
      <c r="H12723" s="88">
        <v>1059.2783931682802</v>
      </c>
      <c r="I12723" s="88">
        <v>1454.7649424654819</v>
      </c>
      <c r="J12723" s="88">
        <v>2119.7217864963554</v>
      </c>
      <c r="K12723" s="88">
        <v>3534.3999745022802</v>
      </c>
      <c r="L12723" s="88">
        <v>3819.1687592462154</v>
      </c>
      <c r="M12723" s="88">
        <v>3799.5526835439819</v>
      </c>
    </row>
    <row r="12724" spans="3:13" x14ac:dyDescent="0.2">
      <c r="C12724" s="88">
        <v>0.63129999999999997</v>
      </c>
      <c r="D12724" s="88">
        <v>17096.689374062455</v>
      </c>
      <c r="E12724" s="88">
        <v>188.26945906469973</v>
      </c>
      <c r="F12724" s="88">
        <v>546.62183682403293</v>
      </c>
      <c r="G12724" s="88">
        <v>814.5425067866031</v>
      </c>
      <c r="H12724" s="88">
        <v>1059.3030776504852</v>
      </c>
      <c r="I12724" s="88">
        <v>1454.7686723738811</v>
      </c>
      <c r="J12724" s="88">
        <v>2119.7267898284717</v>
      </c>
      <c r="K12724" s="88">
        <v>3534.4009890215771</v>
      </c>
      <c r="L12724" s="88">
        <v>3819.1692241249657</v>
      </c>
      <c r="M12724" s="88">
        <v>3799.5542778390959</v>
      </c>
    </row>
    <row r="12725" spans="3:13" x14ac:dyDescent="0.2">
      <c r="C12725" s="88">
        <v>0.63134999999999997</v>
      </c>
      <c r="D12725" s="88">
        <v>17097.478596164743</v>
      </c>
      <c r="E12725" s="88">
        <v>188.27853763164694</v>
      </c>
      <c r="F12725" s="88">
        <v>546.6235606918699</v>
      </c>
      <c r="G12725" s="88">
        <v>814.5558234625737</v>
      </c>
      <c r="H12725" s="88">
        <v>1059.3078082862535</v>
      </c>
      <c r="I12725" s="88">
        <v>1454.7728585896348</v>
      </c>
      <c r="J12725" s="88">
        <v>2119.7642418119353</v>
      </c>
      <c r="K12725" s="88">
        <v>3534.6497294017213</v>
      </c>
      <c r="L12725" s="88">
        <v>3819.2071664978102</v>
      </c>
      <c r="M12725" s="88">
        <v>3799.5884866503716</v>
      </c>
    </row>
    <row r="12726" spans="3:13" x14ac:dyDescent="0.2">
      <c r="C12726" s="88">
        <v>0.63139999999999996</v>
      </c>
      <c r="D12726" s="88">
        <v>17097.497883336928</v>
      </c>
      <c r="E12726" s="88">
        <v>188.28872815747582</v>
      </c>
      <c r="F12726" s="88">
        <v>546.644943844929</v>
      </c>
      <c r="G12726" s="88">
        <v>814.60110949185218</v>
      </c>
      <c r="H12726" s="88">
        <v>1059.3181085918</v>
      </c>
      <c r="I12726" s="88">
        <v>1454.7737704348474</v>
      </c>
      <c r="J12726" s="88">
        <v>2119.7876492793498</v>
      </c>
      <c r="K12726" s="88">
        <v>3534.6586818686692</v>
      </c>
      <c r="L12726" s="88">
        <v>3819.2552757012668</v>
      </c>
      <c r="M12726" s="88">
        <v>3799.6557591399132</v>
      </c>
    </row>
    <row r="12727" spans="3:13" x14ac:dyDescent="0.2">
      <c r="C12727" s="88">
        <v>0.63144999999999996</v>
      </c>
      <c r="D12727" s="88">
        <v>17097.53036448911</v>
      </c>
      <c r="E12727" s="88">
        <v>188.29215738333824</v>
      </c>
      <c r="F12727" s="88">
        <v>546.64497462338068</v>
      </c>
      <c r="G12727" s="88">
        <v>814.60863125533433</v>
      </c>
      <c r="H12727" s="88">
        <v>1059.3412768536236</v>
      </c>
      <c r="I12727" s="88">
        <v>1454.8199350540904</v>
      </c>
      <c r="J12727" s="88">
        <v>2119.8355211111757</v>
      </c>
      <c r="K12727" s="88">
        <v>3534.6929514105618</v>
      </c>
      <c r="L12727" s="88">
        <v>3819.4800277980662</v>
      </c>
      <c r="M12727" s="88">
        <v>3799.6790658608847</v>
      </c>
    </row>
    <row r="12728" spans="3:13" x14ac:dyDescent="0.2">
      <c r="C12728" s="88">
        <v>0.63149999999999995</v>
      </c>
      <c r="D12728" s="88">
        <v>17097.709245162881</v>
      </c>
      <c r="E12728" s="88">
        <v>188.3146520024975</v>
      </c>
      <c r="F12728" s="88">
        <v>546.65552060587834</v>
      </c>
      <c r="G12728" s="88">
        <v>814.62360930667683</v>
      </c>
      <c r="H12728" s="88">
        <v>1059.3453042212964</v>
      </c>
      <c r="I12728" s="88">
        <v>1454.8269338646019</v>
      </c>
      <c r="J12728" s="88">
        <v>2119.9579983049634</v>
      </c>
      <c r="K12728" s="88">
        <v>3534.7277727693872</v>
      </c>
      <c r="L12728" s="88">
        <v>3819.5356411308167</v>
      </c>
      <c r="M12728" s="88">
        <v>3799.705306796694</v>
      </c>
    </row>
    <row r="12729" spans="3:13" x14ac:dyDescent="0.2">
      <c r="C12729" s="88">
        <v>0.63154999999999994</v>
      </c>
      <c r="D12729" s="88">
        <v>17097.855538103839</v>
      </c>
      <c r="E12729" s="88">
        <v>188.32168571761304</v>
      </c>
      <c r="F12729" s="88">
        <v>546.66325843165941</v>
      </c>
      <c r="G12729" s="88">
        <v>814.64270369797123</v>
      </c>
      <c r="H12729" s="88">
        <v>1059.3488556442694</v>
      </c>
      <c r="I12729" s="88">
        <v>1454.8425499777441</v>
      </c>
      <c r="J12729" s="88">
        <v>2119.9642754778433</v>
      </c>
      <c r="K12729" s="88">
        <v>3534.7485408836123</v>
      </c>
      <c r="L12729" s="88">
        <v>3819.5403052583388</v>
      </c>
      <c r="M12729" s="88">
        <v>3799.7179857594774</v>
      </c>
    </row>
    <row r="12730" spans="3:13" x14ac:dyDescent="0.2">
      <c r="C12730" s="88">
        <v>0.63160000000000005</v>
      </c>
      <c r="D12730" s="88">
        <v>17097.914046155878</v>
      </c>
      <c r="E12730" s="88">
        <v>188.33011222105233</v>
      </c>
      <c r="F12730" s="88">
        <v>546.6649968246461</v>
      </c>
      <c r="G12730" s="88">
        <v>814.65837574358602</v>
      </c>
      <c r="H12730" s="88">
        <v>1059.37917806833</v>
      </c>
      <c r="I12730" s="88">
        <v>1454.8499455952046</v>
      </c>
      <c r="J12730" s="88">
        <v>2119.9653246508274</v>
      </c>
      <c r="K12730" s="88">
        <v>3534.8100299018738</v>
      </c>
      <c r="L12730" s="88">
        <v>3819.7225878134932</v>
      </c>
      <c r="M12730" s="88">
        <v>3799.7231660625271</v>
      </c>
    </row>
    <row r="12731" spans="3:13" x14ac:dyDescent="0.2">
      <c r="C12731" s="88">
        <v>0.63165000000000004</v>
      </c>
      <c r="D12731" s="88">
        <v>17098.561997893685</v>
      </c>
      <c r="E12731" s="88">
        <v>188.33822512506777</v>
      </c>
      <c r="F12731" s="88">
        <v>546.66648357369422</v>
      </c>
      <c r="G12731" s="88">
        <v>814.66108513712106</v>
      </c>
      <c r="H12731" s="88">
        <v>1059.414589698958</v>
      </c>
      <c r="I12731" s="88">
        <v>1454.8550990785102</v>
      </c>
      <c r="J12731" s="88">
        <v>2119.9770846549991</v>
      </c>
      <c r="K12731" s="88">
        <v>3534.8544830677793</v>
      </c>
      <c r="L12731" s="88">
        <v>3819.7825897952844</v>
      </c>
      <c r="M12731" s="88">
        <v>3799.7628386073416</v>
      </c>
    </row>
    <row r="12732" spans="3:13" x14ac:dyDescent="0.2">
      <c r="C12732" s="88">
        <v>0.63170000000000004</v>
      </c>
      <c r="D12732" s="88">
        <v>17098.802758478007</v>
      </c>
      <c r="E12732" s="88">
        <v>188.34097492069122</v>
      </c>
      <c r="F12732" s="88">
        <v>546.67616227031613</v>
      </c>
      <c r="G12732" s="88">
        <v>814.67781913162389</v>
      </c>
      <c r="H12732" s="88">
        <v>1059.482667900299</v>
      </c>
      <c r="I12732" s="88">
        <v>1454.8553728702373</v>
      </c>
      <c r="J12732" s="88">
        <v>2120.0036891907098</v>
      </c>
      <c r="K12732" s="88">
        <v>3534.9191710571167</v>
      </c>
      <c r="L12732" s="88">
        <v>3819.9132295150066</v>
      </c>
      <c r="M12732" s="88">
        <v>3799.7732667475361</v>
      </c>
    </row>
    <row r="12733" spans="3:13" x14ac:dyDescent="0.2">
      <c r="C12733" s="88">
        <v>0.63175000000000003</v>
      </c>
      <c r="D12733" s="88">
        <v>17098.846422022787</v>
      </c>
      <c r="E12733" s="88">
        <v>188.35713609041886</v>
      </c>
      <c r="F12733" s="88">
        <v>546.68010574537129</v>
      </c>
      <c r="G12733" s="88">
        <v>814.68537521838061</v>
      </c>
      <c r="H12733" s="88">
        <v>1059.5034283408836</v>
      </c>
      <c r="I12733" s="88">
        <v>1454.8799528547252</v>
      </c>
      <c r="J12733" s="88">
        <v>2120.0219221473708</v>
      </c>
      <c r="K12733" s="88">
        <v>3534.9294208691522</v>
      </c>
      <c r="L12733" s="88">
        <v>3819.919271611911</v>
      </c>
      <c r="M12733" s="88">
        <v>3799.7876321382391</v>
      </c>
    </row>
    <row r="12734" spans="3:13" x14ac:dyDescent="0.2">
      <c r="C12734" s="88">
        <v>0.63180000000000003</v>
      </c>
      <c r="D12734" s="88">
        <v>17099.350199060893</v>
      </c>
      <c r="E12734" s="88">
        <v>188.38393079273555</v>
      </c>
      <c r="F12734" s="88">
        <v>546.69017005939349</v>
      </c>
      <c r="G12734" s="88">
        <v>814.68795211334555</v>
      </c>
      <c r="H12734" s="88">
        <v>1059.507340212791</v>
      </c>
      <c r="I12734" s="88">
        <v>1454.9034437247178</v>
      </c>
      <c r="J12734" s="88">
        <v>2120.0242454534568</v>
      </c>
      <c r="K12734" s="88">
        <v>3534.9438269756174</v>
      </c>
      <c r="L12734" s="88">
        <v>3820.0868237227269</v>
      </c>
      <c r="M12734" s="88">
        <v>3799.7919257265685</v>
      </c>
    </row>
    <row r="12735" spans="3:13" x14ac:dyDescent="0.2">
      <c r="C12735" s="88">
        <v>0.63185000000000002</v>
      </c>
      <c r="D12735" s="88">
        <v>17099.353112134348</v>
      </c>
      <c r="E12735" s="88">
        <v>188.41291263327003</v>
      </c>
      <c r="F12735" s="88">
        <v>546.69278852006983</v>
      </c>
      <c r="G12735" s="88">
        <v>814.70590235336294</v>
      </c>
      <c r="H12735" s="88">
        <v>1059.5109340480585</v>
      </c>
      <c r="I12735" s="88">
        <v>1454.9152116015121</v>
      </c>
      <c r="J12735" s="88">
        <v>2120.0788445647236</v>
      </c>
      <c r="K12735" s="88">
        <v>3534.9533776118155</v>
      </c>
      <c r="L12735" s="88">
        <v>3820.1026745964405</v>
      </c>
      <c r="M12735" s="88">
        <v>3799.8538191914558</v>
      </c>
    </row>
    <row r="12736" spans="3:13" x14ac:dyDescent="0.2">
      <c r="C12736" s="88">
        <v>0.63190000000000002</v>
      </c>
      <c r="D12736" s="88">
        <v>17099.505979452821</v>
      </c>
      <c r="E12736" s="88">
        <v>188.42623150016698</v>
      </c>
      <c r="F12736" s="88">
        <v>546.70872041293751</v>
      </c>
      <c r="G12736" s="88">
        <v>814.72106599043764</v>
      </c>
      <c r="H12736" s="88">
        <v>1059.5139268923117</v>
      </c>
      <c r="I12736" s="88">
        <v>1454.9156867497463</v>
      </c>
      <c r="J12736" s="88">
        <v>2120.0943313167718</v>
      </c>
      <c r="K12736" s="88">
        <v>3534.9631845876247</v>
      </c>
      <c r="L12736" s="88">
        <v>3820.2477677158804</v>
      </c>
      <c r="M12736" s="88">
        <v>3799.8997353962031</v>
      </c>
    </row>
    <row r="12737" spans="3:13" x14ac:dyDescent="0.2">
      <c r="C12737" s="88">
        <v>0.63195000000000001</v>
      </c>
      <c r="D12737" s="88">
        <v>17099.637066898715</v>
      </c>
      <c r="E12737" s="88">
        <v>188.43227765271331</v>
      </c>
      <c r="F12737" s="88">
        <v>546.70881964684941</v>
      </c>
      <c r="G12737" s="88">
        <v>814.72712365205189</v>
      </c>
      <c r="H12737" s="88">
        <v>1059.5483988889864</v>
      </c>
      <c r="I12737" s="88">
        <v>1454.9194394000619</v>
      </c>
      <c r="J12737" s="88">
        <v>2120.1246860264309</v>
      </c>
      <c r="K12737" s="88">
        <v>3535.0161052443632</v>
      </c>
      <c r="L12737" s="88">
        <v>3820.3195983135211</v>
      </c>
      <c r="M12737" s="88">
        <v>3799.9152496103743</v>
      </c>
    </row>
    <row r="12738" spans="3:13" x14ac:dyDescent="0.2">
      <c r="C12738" s="88">
        <v>0.63200000000000001</v>
      </c>
      <c r="D12738" s="88">
        <v>17099.649052124743</v>
      </c>
      <c r="E12738" s="88">
        <v>188.43346404704153</v>
      </c>
      <c r="F12738" s="88">
        <v>546.71471318845488</v>
      </c>
      <c r="G12738" s="88">
        <v>814.74646336300202</v>
      </c>
      <c r="H12738" s="88">
        <v>1059.5540702254757</v>
      </c>
      <c r="I12738" s="88">
        <v>1454.9221907942588</v>
      </c>
      <c r="J12738" s="88">
        <v>2120.1885891673669</v>
      </c>
      <c r="K12738" s="88">
        <v>3535.0298790576958</v>
      </c>
      <c r="L12738" s="88">
        <v>3820.3621262075121</v>
      </c>
      <c r="M12738" s="88">
        <v>3799.9345329816551</v>
      </c>
    </row>
    <row r="12739" spans="3:13" x14ac:dyDescent="0.2">
      <c r="C12739" s="88">
        <v>0.63205</v>
      </c>
      <c r="D12739" s="88">
        <v>17099.757346837756</v>
      </c>
      <c r="E12739" s="88">
        <v>188.47106001318662</v>
      </c>
      <c r="F12739" s="88">
        <v>546.71848312208476</v>
      </c>
      <c r="G12739" s="88">
        <v>814.7591432049785</v>
      </c>
      <c r="H12739" s="88">
        <v>1059.580858709839</v>
      </c>
      <c r="I12739" s="88">
        <v>1454.9388208060241</v>
      </c>
      <c r="J12739" s="88">
        <v>2120.2044401787421</v>
      </c>
      <c r="K12739" s="88">
        <v>3535.0349248811308</v>
      </c>
      <c r="L12739" s="88">
        <v>3820.4900765251341</v>
      </c>
      <c r="M12739" s="88">
        <v>3799.9378051506078</v>
      </c>
    </row>
    <row r="12740" spans="3:13" x14ac:dyDescent="0.2">
      <c r="C12740" s="88">
        <v>0.6321</v>
      </c>
      <c r="D12740" s="88">
        <v>17099.842910502688</v>
      </c>
      <c r="E12740" s="88">
        <v>188.48289062486583</v>
      </c>
      <c r="F12740" s="88">
        <v>546.72314072304016</v>
      </c>
      <c r="G12740" s="88">
        <v>814.76417655286286</v>
      </c>
      <c r="H12740" s="88">
        <v>1059.59742390262</v>
      </c>
      <c r="I12740" s="88">
        <v>1455.011472288028</v>
      </c>
      <c r="J12740" s="88">
        <v>2120.2419545561115</v>
      </c>
      <c r="K12740" s="88">
        <v>3535.2292521279769</v>
      </c>
      <c r="L12740" s="88">
        <v>3820.649280619763</v>
      </c>
      <c r="M12740" s="88">
        <v>3799.9504044712971</v>
      </c>
    </row>
    <row r="12741" spans="3:13" x14ac:dyDescent="0.2">
      <c r="C12741" s="88">
        <v>0.63214999999999999</v>
      </c>
      <c r="D12741" s="88">
        <v>17099.896003621172</v>
      </c>
      <c r="E12741" s="88">
        <v>188.49029290630278</v>
      </c>
      <c r="F12741" s="88">
        <v>546.73017891925792</v>
      </c>
      <c r="G12741" s="88">
        <v>814.76935654802355</v>
      </c>
      <c r="H12741" s="88">
        <v>1059.6001205965204</v>
      </c>
      <c r="I12741" s="88">
        <v>1455.0435224043276</v>
      </c>
      <c r="J12741" s="88">
        <v>2120.2425016069096</v>
      </c>
      <c r="K12741" s="88">
        <v>3535.4376110657977</v>
      </c>
      <c r="L12741" s="88">
        <v>3820.68092528434</v>
      </c>
      <c r="M12741" s="88">
        <v>3799.9629225741019</v>
      </c>
    </row>
    <row r="12742" spans="3:13" x14ac:dyDescent="0.2">
      <c r="C12742" s="88">
        <v>0.63219999999999998</v>
      </c>
      <c r="D12742" s="88">
        <v>17099.979394186146</v>
      </c>
      <c r="E12742" s="88">
        <v>188.49829413480529</v>
      </c>
      <c r="F12742" s="88">
        <v>546.74522280118845</v>
      </c>
      <c r="G12742" s="88">
        <v>814.77314983120687</v>
      </c>
      <c r="H12742" s="88">
        <v>1059.6035908630743</v>
      </c>
      <c r="I12742" s="88">
        <v>1455.0655356690809</v>
      </c>
      <c r="J12742" s="88">
        <v>2120.2487616777148</v>
      </c>
      <c r="K12742" s="88">
        <v>3535.4893709819689</v>
      </c>
      <c r="L12742" s="88">
        <v>3820.7158429465458</v>
      </c>
      <c r="M12742" s="88">
        <v>3799.9767147274679</v>
      </c>
    </row>
    <row r="12743" spans="3:13" x14ac:dyDescent="0.2">
      <c r="C12743" s="88">
        <v>0.63224999999999998</v>
      </c>
      <c r="D12743" s="88">
        <v>17100.171945208913</v>
      </c>
      <c r="E12743" s="88">
        <v>188.50942791449961</v>
      </c>
      <c r="F12743" s="88">
        <v>546.74910771217537</v>
      </c>
      <c r="G12743" s="88">
        <v>814.78222135823808</v>
      </c>
      <c r="H12743" s="88">
        <v>1059.6122463115839</v>
      </c>
      <c r="I12743" s="88">
        <v>1455.066713454582</v>
      </c>
      <c r="J12743" s="88">
        <v>2120.2520238665097</v>
      </c>
      <c r="K12743" s="88">
        <v>3535.5015095397171</v>
      </c>
      <c r="L12743" s="88">
        <v>3820.9031458773079</v>
      </c>
      <c r="M12743" s="88">
        <v>3799.9974291961753</v>
      </c>
    </row>
    <row r="12744" spans="3:13" x14ac:dyDescent="0.2">
      <c r="C12744" s="88">
        <v>0.63229999999999997</v>
      </c>
      <c r="D12744" s="88">
        <v>17100.583670431137</v>
      </c>
      <c r="E12744" s="88">
        <v>188.50984799971229</v>
      </c>
      <c r="F12744" s="88">
        <v>546.78184827941595</v>
      </c>
      <c r="G12744" s="88">
        <v>814.80924469887259</v>
      </c>
      <c r="H12744" s="88">
        <v>1059.6204675829972</v>
      </c>
      <c r="I12744" s="88">
        <v>1455.1194660301685</v>
      </c>
      <c r="J12744" s="88">
        <v>2120.3247128975645</v>
      </c>
      <c r="K12744" s="88">
        <v>3535.6054473061095</v>
      </c>
      <c r="L12744" s="88">
        <v>3821.1048676843129</v>
      </c>
      <c r="M12744" s="88">
        <v>3800.0266422382078</v>
      </c>
    </row>
    <row r="12745" spans="3:13" x14ac:dyDescent="0.2">
      <c r="C12745" s="88">
        <v>0.63234999999999997</v>
      </c>
      <c r="D12745" s="88">
        <v>17100.69375432071</v>
      </c>
      <c r="E12745" s="88">
        <v>188.52055195481262</v>
      </c>
      <c r="F12745" s="88">
        <v>546.79680516652388</v>
      </c>
      <c r="G12745" s="88">
        <v>814.82776609671964</v>
      </c>
      <c r="H12745" s="88">
        <v>1059.6270760083657</v>
      </c>
      <c r="I12745" s="88">
        <v>1455.1962113015793</v>
      </c>
      <c r="J12745" s="88">
        <v>2120.3480589200003</v>
      </c>
      <c r="K12745" s="88">
        <v>3535.6062725555257</v>
      </c>
      <c r="L12745" s="88">
        <v>3821.3267336764948</v>
      </c>
      <c r="M12745" s="88">
        <v>3800.0375285089276</v>
      </c>
    </row>
    <row r="12746" spans="3:13" x14ac:dyDescent="0.2">
      <c r="C12746" s="88">
        <v>0.63239999999999996</v>
      </c>
      <c r="D12746" s="88">
        <v>17100.848459671521</v>
      </c>
      <c r="E12746" s="88">
        <v>188.54829752888872</v>
      </c>
      <c r="F12746" s="88">
        <v>546.79879317413634</v>
      </c>
      <c r="G12746" s="88">
        <v>814.83419434414463</v>
      </c>
      <c r="H12746" s="88">
        <v>1059.6325946279176</v>
      </c>
      <c r="I12746" s="88">
        <v>1455.2065229759305</v>
      </c>
      <c r="J12746" s="88">
        <v>2120.360313570824</v>
      </c>
      <c r="K12746" s="88">
        <v>3535.6118140066837</v>
      </c>
      <c r="L12746" s="88">
        <v>3821.5526408832857</v>
      </c>
      <c r="M12746" s="88">
        <v>3800.0405948732382</v>
      </c>
    </row>
    <row r="12747" spans="3:13" x14ac:dyDescent="0.2">
      <c r="C12747" s="88">
        <v>0.63244999999999996</v>
      </c>
      <c r="D12747" s="88">
        <v>17101.056838306453</v>
      </c>
      <c r="E12747" s="88">
        <v>188.55103601500196</v>
      </c>
      <c r="F12747" s="88">
        <v>546.81434491931395</v>
      </c>
      <c r="G12747" s="88">
        <v>814.85307289010188</v>
      </c>
      <c r="H12747" s="88">
        <v>1059.6546000799322</v>
      </c>
      <c r="I12747" s="88">
        <v>1455.20736589742</v>
      </c>
      <c r="J12747" s="88">
        <v>2120.3606060032653</v>
      </c>
      <c r="K12747" s="88">
        <v>3535.6359082260979</v>
      </c>
      <c r="L12747" s="88">
        <v>3821.603226475977</v>
      </c>
      <c r="M12747" s="88">
        <v>3800.0518176495939</v>
      </c>
    </row>
    <row r="12748" spans="3:13" x14ac:dyDescent="0.2">
      <c r="C12748" s="88">
        <v>0.63249999999999995</v>
      </c>
      <c r="D12748" s="88">
        <v>17101.093325147674</v>
      </c>
      <c r="E12748" s="88">
        <v>188.55403365801249</v>
      </c>
      <c r="F12748" s="88">
        <v>546.82866077835843</v>
      </c>
      <c r="G12748" s="88">
        <v>814.89528764739498</v>
      </c>
      <c r="H12748" s="88">
        <v>1059.6790982406351</v>
      </c>
      <c r="I12748" s="88">
        <v>1455.2204741822384</v>
      </c>
      <c r="J12748" s="88">
        <v>2120.3856626887887</v>
      </c>
      <c r="K12748" s="88">
        <v>3535.6518741394361</v>
      </c>
      <c r="L12748" s="88">
        <v>3821.6810154598293</v>
      </c>
      <c r="M12748" s="88">
        <v>3800.0750718543309</v>
      </c>
    </row>
    <row r="12749" spans="3:13" x14ac:dyDescent="0.2">
      <c r="C12749" s="88">
        <v>0.63254999999999995</v>
      </c>
      <c r="D12749" s="88">
        <v>17101.102449999937</v>
      </c>
      <c r="E12749" s="88">
        <v>188.58289040735872</v>
      </c>
      <c r="F12749" s="88">
        <v>546.84411271211411</v>
      </c>
      <c r="G12749" s="88">
        <v>814.89852220461489</v>
      </c>
      <c r="H12749" s="88">
        <v>1059.6898114248652</v>
      </c>
      <c r="I12749" s="88">
        <v>1455.2375459441114</v>
      </c>
      <c r="J12749" s="88">
        <v>2120.4208245704722</v>
      </c>
      <c r="K12749" s="88">
        <v>3535.7052027037798</v>
      </c>
      <c r="L12749" s="88">
        <v>3821.7992418036547</v>
      </c>
      <c r="M12749" s="88">
        <v>3800.0791301071517</v>
      </c>
    </row>
    <row r="12750" spans="3:13" x14ac:dyDescent="0.2">
      <c r="C12750" s="88">
        <v>0.63260000000000005</v>
      </c>
      <c r="D12750" s="88">
        <v>17101.825096714587</v>
      </c>
      <c r="E12750" s="88">
        <v>188.59743119655377</v>
      </c>
      <c r="F12750" s="88">
        <v>546.84710179463946</v>
      </c>
      <c r="G12750" s="88">
        <v>814.92465331061612</v>
      </c>
      <c r="H12750" s="88">
        <v>1059.7572900938262</v>
      </c>
      <c r="I12750" s="88">
        <v>1455.2562653465402</v>
      </c>
      <c r="J12750" s="88">
        <v>2120.4363611012122</v>
      </c>
      <c r="K12750" s="88">
        <v>3535.7140771603322</v>
      </c>
      <c r="L12750" s="88">
        <v>3821.8570113715737</v>
      </c>
      <c r="M12750" s="88">
        <v>3800.0886949036058</v>
      </c>
    </row>
    <row r="12751" spans="3:13" x14ac:dyDescent="0.2">
      <c r="C12751" s="88">
        <v>0.63265000000000005</v>
      </c>
      <c r="D12751" s="88">
        <v>17101.94463813418</v>
      </c>
      <c r="E12751" s="88">
        <v>188.63610263021383</v>
      </c>
      <c r="F12751" s="88">
        <v>546.85803623978245</v>
      </c>
      <c r="G12751" s="88">
        <v>814.948473438566</v>
      </c>
      <c r="H12751" s="88">
        <v>1059.7655663075871</v>
      </c>
      <c r="I12751" s="88">
        <v>1455.2868614662707</v>
      </c>
      <c r="J12751" s="88">
        <v>2120.4418950928412</v>
      </c>
      <c r="K12751" s="88">
        <v>3535.7258931436409</v>
      </c>
      <c r="L12751" s="88">
        <v>3821.9180172177475</v>
      </c>
      <c r="M12751" s="88">
        <v>3800.1166984953084</v>
      </c>
    </row>
    <row r="12752" spans="3:13" x14ac:dyDescent="0.2">
      <c r="C12752" s="88">
        <v>0.63270000000000004</v>
      </c>
      <c r="D12752" s="88">
        <v>17102.028788184492</v>
      </c>
      <c r="E12752" s="88">
        <v>188.67189357418374</v>
      </c>
      <c r="F12752" s="88">
        <v>546.85862136579544</v>
      </c>
      <c r="G12752" s="88">
        <v>814.95201065018227</v>
      </c>
      <c r="H12752" s="88">
        <v>1059.769100888027</v>
      </c>
      <c r="I12752" s="88">
        <v>1455.3348973044281</v>
      </c>
      <c r="J12752" s="88">
        <v>2120.4988681877594</v>
      </c>
      <c r="K12752" s="88">
        <v>3535.7566786085936</v>
      </c>
      <c r="L12752" s="88">
        <v>3822.0209789146083</v>
      </c>
      <c r="M12752" s="88">
        <v>3800.1562896197206</v>
      </c>
    </row>
    <row r="12753" spans="3:13" x14ac:dyDescent="0.2">
      <c r="C12753" s="88">
        <v>0.63275000000000003</v>
      </c>
      <c r="D12753" s="88">
        <v>17102.117531280579</v>
      </c>
      <c r="E12753" s="88">
        <v>188.67289317239374</v>
      </c>
      <c r="F12753" s="88">
        <v>546.85875848113346</v>
      </c>
      <c r="G12753" s="88">
        <v>814.96948830119618</v>
      </c>
      <c r="H12753" s="88">
        <v>1059.8161799748127</v>
      </c>
      <c r="I12753" s="88">
        <v>1455.3416082208892</v>
      </c>
      <c r="J12753" s="88">
        <v>2120.5482859745453</v>
      </c>
      <c r="K12753" s="88">
        <v>3535.905098043836</v>
      </c>
      <c r="L12753" s="88">
        <v>3822.0551198730373</v>
      </c>
      <c r="M12753" s="88">
        <v>3800.1605175937316</v>
      </c>
    </row>
    <row r="12754" spans="3:13" x14ac:dyDescent="0.2">
      <c r="C12754" s="88">
        <v>0.63280000000000003</v>
      </c>
      <c r="D12754" s="88">
        <v>17102.156078751465</v>
      </c>
      <c r="E12754" s="88">
        <v>188.68120179118705</v>
      </c>
      <c r="F12754" s="88">
        <v>546.85934580540697</v>
      </c>
      <c r="G12754" s="88">
        <v>814.97029756037045</v>
      </c>
      <c r="H12754" s="88">
        <v>1059.8204088716279</v>
      </c>
      <c r="I12754" s="88">
        <v>1455.3740679155876</v>
      </c>
      <c r="J12754" s="88">
        <v>2120.5808916778237</v>
      </c>
      <c r="K12754" s="88">
        <v>3535.912582207648</v>
      </c>
      <c r="L12754" s="88">
        <v>3822.3758138603835</v>
      </c>
      <c r="M12754" s="88">
        <v>3800.1634648934164</v>
      </c>
    </row>
    <row r="12755" spans="3:13" x14ac:dyDescent="0.2">
      <c r="C12755" s="88">
        <v>0.63285000000000002</v>
      </c>
      <c r="D12755" s="88">
        <v>17102.451386043107</v>
      </c>
      <c r="E12755" s="88">
        <v>188.68120179118705</v>
      </c>
      <c r="F12755" s="88">
        <v>546.86970464194474</v>
      </c>
      <c r="G12755" s="88">
        <v>815.00042771244898</v>
      </c>
      <c r="H12755" s="88">
        <v>1059.8358082936443</v>
      </c>
      <c r="I12755" s="88">
        <v>1455.374777637498</v>
      </c>
      <c r="J12755" s="88">
        <v>2120.6090630438007</v>
      </c>
      <c r="K12755" s="88">
        <v>3535.9364542758722</v>
      </c>
      <c r="L12755" s="88">
        <v>3822.4777229814235</v>
      </c>
      <c r="M12755" s="88">
        <v>3800.1884358274538</v>
      </c>
    </row>
    <row r="12756" spans="3:13" x14ac:dyDescent="0.2">
      <c r="C12756" s="88">
        <v>0.63290000000000002</v>
      </c>
      <c r="D12756" s="88">
        <v>17102.587172036201</v>
      </c>
      <c r="E12756" s="88">
        <v>188.68120179118705</v>
      </c>
      <c r="F12756" s="88">
        <v>546.87704943887366</v>
      </c>
      <c r="G12756" s="88">
        <v>815.02671269645725</v>
      </c>
      <c r="H12756" s="88">
        <v>1059.879983932763</v>
      </c>
      <c r="I12756" s="88">
        <v>1455.3888621340461</v>
      </c>
      <c r="J12756" s="88">
        <v>2120.6129739328103</v>
      </c>
      <c r="K12756" s="88">
        <v>3535.9685795583373</v>
      </c>
      <c r="L12756" s="88">
        <v>3822.5000837541302</v>
      </c>
      <c r="M12756" s="88">
        <v>3800.1989363367247</v>
      </c>
    </row>
    <row r="12757" spans="3:13" x14ac:dyDescent="0.2">
      <c r="C12757" s="88">
        <v>0.63295000000000001</v>
      </c>
      <c r="D12757" s="88">
        <v>17102.665261973987</v>
      </c>
      <c r="E12757" s="88">
        <v>188.68921080324162</v>
      </c>
      <c r="F12757" s="88">
        <v>546.88077943710414</v>
      </c>
      <c r="G12757" s="88">
        <v>815.04915044190193</v>
      </c>
      <c r="H12757" s="88">
        <v>1059.8970386756559</v>
      </c>
      <c r="I12757" s="88">
        <v>1455.4515969500299</v>
      </c>
      <c r="J12757" s="88">
        <v>2120.6555378010012</v>
      </c>
      <c r="K12757" s="88">
        <v>3536.0090283437444</v>
      </c>
      <c r="L12757" s="88">
        <v>3822.5142276563834</v>
      </c>
      <c r="M12757" s="88">
        <v>3800.1994275318507</v>
      </c>
    </row>
    <row r="12758" spans="3:13" x14ac:dyDescent="0.2">
      <c r="C12758" s="88">
        <v>0.63300000000000001</v>
      </c>
      <c r="D12758" s="88">
        <v>17102.733131041663</v>
      </c>
      <c r="E12758" s="88">
        <v>188.70959232491987</v>
      </c>
      <c r="F12758" s="88">
        <v>546.88652044783157</v>
      </c>
      <c r="G12758" s="88">
        <v>815.06575531920362</v>
      </c>
      <c r="H12758" s="88">
        <v>1059.9067428342378</v>
      </c>
      <c r="I12758" s="88">
        <v>1455.475423809286</v>
      </c>
      <c r="J12758" s="88">
        <v>2120.7018610655018</v>
      </c>
      <c r="K12758" s="88">
        <v>3536.1102766421568</v>
      </c>
      <c r="L12758" s="88">
        <v>3822.5424632905751</v>
      </c>
      <c r="M12758" s="88">
        <v>3800.2498626271008</v>
      </c>
    </row>
    <row r="12759" spans="3:13" x14ac:dyDescent="0.2">
      <c r="C12759" s="88">
        <v>0.63305</v>
      </c>
      <c r="D12759" s="88">
        <v>17102.790266124601</v>
      </c>
      <c r="E12759" s="88">
        <v>188.72220450031273</v>
      </c>
      <c r="F12759" s="88">
        <v>546.9096653120755</v>
      </c>
      <c r="G12759" s="88">
        <v>815.09955452112126</v>
      </c>
      <c r="H12759" s="88">
        <v>1059.9334384143272</v>
      </c>
      <c r="I12759" s="88">
        <v>1455.4901454103097</v>
      </c>
      <c r="J12759" s="88">
        <v>2120.7443699046758</v>
      </c>
      <c r="K12759" s="88">
        <v>3536.1118315247431</v>
      </c>
      <c r="L12759" s="88">
        <v>3822.546885290255</v>
      </c>
      <c r="M12759" s="88">
        <v>3800.2584155931918</v>
      </c>
    </row>
    <row r="12760" spans="3:13" x14ac:dyDescent="0.2">
      <c r="C12760" s="88">
        <v>0.6331</v>
      </c>
      <c r="D12760" s="88">
        <v>17102.967659130947</v>
      </c>
      <c r="E12760" s="88">
        <v>188.73895783801618</v>
      </c>
      <c r="F12760" s="88">
        <v>546.91313703021979</v>
      </c>
      <c r="G12760" s="88">
        <v>815.09978501955675</v>
      </c>
      <c r="H12760" s="88">
        <v>1059.9913663310704</v>
      </c>
      <c r="I12760" s="88">
        <v>1455.5168077066837</v>
      </c>
      <c r="J12760" s="88">
        <v>2120.8686010490683</v>
      </c>
      <c r="K12760" s="88">
        <v>3536.1503092269095</v>
      </c>
      <c r="L12760" s="88">
        <v>3822.6404828699742</v>
      </c>
      <c r="M12760" s="88">
        <v>3800.2660086637648</v>
      </c>
    </row>
    <row r="12761" spans="3:13" x14ac:dyDescent="0.2">
      <c r="C12761" s="88">
        <v>0.63314999999999999</v>
      </c>
      <c r="D12761" s="88">
        <v>17103.492385148664</v>
      </c>
      <c r="E12761" s="88">
        <v>188.74094421724385</v>
      </c>
      <c r="F12761" s="88">
        <v>546.91593858549095</v>
      </c>
      <c r="G12761" s="88">
        <v>815.10381821721921</v>
      </c>
      <c r="H12761" s="88">
        <v>1060.0084296160594</v>
      </c>
      <c r="I12761" s="88">
        <v>1455.5441540163224</v>
      </c>
      <c r="J12761" s="88">
        <v>2120.8887724078913</v>
      </c>
      <c r="K12761" s="88">
        <v>3536.1524437331673</v>
      </c>
      <c r="L12761" s="88">
        <v>3822.8783697309636</v>
      </c>
      <c r="M12761" s="88">
        <v>3800.282178961088</v>
      </c>
    </row>
    <row r="12762" spans="3:13" x14ac:dyDescent="0.2">
      <c r="C12762" s="88">
        <v>0.63319999999999999</v>
      </c>
      <c r="D12762" s="88">
        <v>17103.51672475072</v>
      </c>
      <c r="E12762" s="88">
        <v>188.75829202515342</v>
      </c>
      <c r="F12762" s="88">
        <v>546.93570284161615</v>
      </c>
      <c r="G12762" s="88">
        <v>815.13290776648228</v>
      </c>
      <c r="H12762" s="88">
        <v>1060.0290762147806</v>
      </c>
      <c r="I12762" s="88">
        <v>1455.6867242886406</v>
      </c>
      <c r="J12762" s="88">
        <v>2120.9048691440144</v>
      </c>
      <c r="K12762" s="88">
        <v>3536.1678421180559</v>
      </c>
      <c r="L12762" s="88">
        <v>3822.9265796275963</v>
      </c>
      <c r="M12762" s="88">
        <v>3800.3028391553721</v>
      </c>
    </row>
    <row r="12763" spans="3:13" x14ac:dyDescent="0.2">
      <c r="C12763" s="88">
        <v>0.63324999999999998</v>
      </c>
      <c r="D12763" s="88">
        <v>17103.872183222975</v>
      </c>
      <c r="E12763" s="88">
        <v>188.77771821472561</v>
      </c>
      <c r="F12763" s="88">
        <v>546.95194311448722</v>
      </c>
      <c r="G12763" s="88">
        <v>815.14492880588205</v>
      </c>
      <c r="H12763" s="88">
        <v>1060.0396800400586</v>
      </c>
      <c r="I12763" s="88">
        <v>1455.7831478460489</v>
      </c>
      <c r="J12763" s="88">
        <v>2120.9191136879003</v>
      </c>
      <c r="K12763" s="88">
        <v>3536.1759419783752</v>
      </c>
      <c r="L12763" s="88">
        <v>3823.1236532384009</v>
      </c>
      <c r="M12763" s="88">
        <v>3800.3063677263854</v>
      </c>
    </row>
    <row r="12764" spans="3:13" x14ac:dyDescent="0.2">
      <c r="C12764" s="88">
        <v>0.63329999999999997</v>
      </c>
      <c r="D12764" s="88">
        <v>17103.888275036472</v>
      </c>
      <c r="E12764" s="88">
        <v>188.77771821472561</v>
      </c>
      <c r="F12764" s="88">
        <v>546.96695950279945</v>
      </c>
      <c r="G12764" s="88">
        <v>815.15307129835219</v>
      </c>
      <c r="H12764" s="88">
        <v>1060.0398973640658</v>
      </c>
      <c r="I12764" s="88">
        <v>1455.7990211767606</v>
      </c>
      <c r="J12764" s="88">
        <v>2120.9242568100676</v>
      </c>
      <c r="K12764" s="88">
        <v>3536.2144352641412</v>
      </c>
      <c r="L12764" s="88">
        <v>3823.1366606468687</v>
      </c>
      <c r="M12764" s="88">
        <v>3800.3368550065793</v>
      </c>
    </row>
    <row r="12765" spans="3:13" x14ac:dyDescent="0.2">
      <c r="C12765" s="88">
        <v>0.63334999999999997</v>
      </c>
      <c r="D12765" s="88">
        <v>17104.013824194699</v>
      </c>
      <c r="E12765" s="88">
        <v>188.77771821472561</v>
      </c>
      <c r="F12765" s="88">
        <v>546.99203933012905</v>
      </c>
      <c r="G12765" s="88">
        <v>815.18427952688535</v>
      </c>
      <c r="H12765" s="88">
        <v>1060.0424159607928</v>
      </c>
      <c r="I12765" s="88">
        <v>1455.8066227068825</v>
      </c>
      <c r="J12765" s="88">
        <v>2121.0145867553078</v>
      </c>
      <c r="K12765" s="88">
        <v>3536.2237101110877</v>
      </c>
      <c r="L12765" s="88">
        <v>3823.1573736128621</v>
      </c>
      <c r="M12765" s="88">
        <v>3800.3594768868752</v>
      </c>
    </row>
    <row r="12766" spans="3:13" x14ac:dyDescent="0.2">
      <c r="C12766" s="88">
        <v>0.63339999999999996</v>
      </c>
      <c r="D12766" s="88">
        <v>17104.41310705115</v>
      </c>
      <c r="E12766" s="88">
        <v>188.77849337453517</v>
      </c>
      <c r="F12766" s="88">
        <v>546.99855778984602</v>
      </c>
      <c r="G12766" s="88">
        <v>815.18463898358186</v>
      </c>
      <c r="H12766" s="88">
        <v>1060.0964629947671</v>
      </c>
      <c r="I12766" s="88">
        <v>1455.8506214749004</v>
      </c>
      <c r="J12766" s="88">
        <v>2121.0415590528919</v>
      </c>
      <c r="K12766" s="88">
        <v>3536.2337406629968</v>
      </c>
      <c r="L12766" s="88">
        <v>3823.5067451032946</v>
      </c>
      <c r="M12766" s="88">
        <v>3800.3616283178767</v>
      </c>
    </row>
    <row r="12767" spans="3:13" x14ac:dyDescent="0.2">
      <c r="C12767" s="88">
        <v>0.63344999999999996</v>
      </c>
      <c r="D12767" s="88">
        <v>17104.571562134624</v>
      </c>
      <c r="E12767" s="88">
        <v>188.7861615463471</v>
      </c>
      <c r="F12767" s="88">
        <v>547.03323605181959</v>
      </c>
      <c r="G12767" s="88">
        <v>815.20327044996975</v>
      </c>
      <c r="H12767" s="88">
        <v>1060.1119609996053</v>
      </c>
      <c r="I12767" s="88">
        <v>1455.9121303210941</v>
      </c>
      <c r="J12767" s="88">
        <v>2121.0730073210402</v>
      </c>
      <c r="K12767" s="88">
        <v>3536.3273998899735</v>
      </c>
      <c r="L12767" s="88">
        <v>3823.5953744894477</v>
      </c>
      <c r="M12767" s="88">
        <v>3800.373428473622</v>
      </c>
    </row>
    <row r="12768" spans="3:13" x14ac:dyDescent="0.2">
      <c r="C12768" s="88">
        <v>0.63349999999999995</v>
      </c>
      <c r="D12768" s="88">
        <v>17104.636026358952</v>
      </c>
      <c r="E12768" s="88">
        <v>188.80068938864588</v>
      </c>
      <c r="F12768" s="88">
        <v>547.03388737463501</v>
      </c>
      <c r="G12768" s="88">
        <v>815.21660604220142</v>
      </c>
      <c r="H12768" s="88">
        <v>1060.1194530703733</v>
      </c>
      <c r="I12768" s="88">
        <v>1455.9184301368632</v>
      </c>
      <c r="J12768" s="88">
        <v>2121.0938049443348</v>
      </c>
      <c r="K12768" s="88">
        <v>3536.3798355317663</v>
      </c>
      <c r="L12768" s="88">
        <v>3823.7112532683686</v>
      </c>
      <c r="M12768" s="88">
        <v>3800.3773766301319</v>
      </c>
    </row>
    <row r="12769" spans="3:13" x14ac:dyDescent="0.2">
      <c r="C12769" s="88">
        <v>0.63354999999999995</v>
      </c>
      <c r="D12769" s="88">
        <v>17105.128102952782</v>
      </c>
      <c r="E12769" s="88">
        <v>188.80157740811683</v>
      </c>
      <c r="F12769" s="88">
        <v>547.04153444737358</v>
      </c>
      <c r="G12769" s="88">
        <v>815.23627971973428</v>
      </c>
      <c r="H12769" s="88">
        <v>1060.1389202576088</v>
      </c>
      <c r="I12769" s="88">
        <v>1455.9496774515251</v>
      </c>
      <c r="J12769" s="88">
        <v>2121.1175669327308</v>
      </c>
      <c r="K12769" s="88">
        <v>3536.3857145263705</v>
      </c>
      <c r="L12769" s="88">
        <v>3824.1802360554548</v>
      </c>
      <c r="M12769" s="88">
        <v>3800.3925620345444</v>
      </c>
    </row>
    <row r="12770" spans="3:13" x14ac:dyDescent="0.2">
      <c r="C12770" s="88">
        <v>0.63360000000000005</v>
      </c>
      <c r="D12770" s="88">
        <v>17105.32329920377</v>
      </c>
      <c r="E12770" s="88">
        <v>188.80549748236263</v>
      </c>
      <c r="F12770" s="88">
        <v>547.04225942696803</v>
      </c>
      <c r="G12770" s="88">
        <v>815.23910684766497</v>
      </c>
      <c r="H12770" s="88">
        <v>1060.2009631506785</v>
      </c>
      <c r="I12770" s="88">
        <v>1455.9517310912115</v>
      </c>
      <c r="J12770" s="88">
        <v>2121.3239845175135</v>
      </c>
      <c r="K12770" s="88">
        <v>3536.3861437963551</v>
      </c>
      <c r="L12770" s="88">
        <v>3824.2009792230142</v>
      </c>
      <c r="M12770" s="88">
        <v>3800.3950938139806</v>
      </c>
    </row>
    <row r="12771" spans="3:13" x14ac:dyDescent="0.2">
      <c r="C12771" s="88">
        <v>0.63365000000000005</v>
      </c>
      <c r="D12771" s="88">
        <v>17105.580982596464</v>
      </c>
      <c r="E12771" s="88">
        <v>188.81338228342611</v>
      </c>
      <c r="F12771" s="88">
        <v>547.04448118813616</v>
      </c>
      <c r="G12771" s="88">
        <v>815.24347297778968</v>
      </c>
      <c r="H12771" s="88">
        <v>1060.2163870370596</v>
      </c>
      <c r="I12771" s="88">
        <v>1455.9713125089411</v>
      </c>
      <c r="J12771" s="88">
        <v>2121.345196815379</v>
      </c>
      <c r="K12771" s="88">
        <v>3536.5342761574248</v>
      </c>
      <c r="L12771" s="88">
        <v>3824.2242128643984</v>
      </c>
      <c r="M12771" s="88">
        <v>3800.4069933661049</v>
      </c>
    </row>
    <row r="12772" spans="3:13" x14ac:dyDescent="0.2">
      <c r="C12772" s="88">
        <v>0.63370000000000004</v>
      </c>
      <c r="D12772" s="88">
        <v>17105.886628627646</v>
      </c>
      <c r="E12772" s="88">
        <v>188.81877410244215</v>
      </c>
      <c r="F12772" s="88">
        <v>547.06633628628833</v>
      </c>
      <c r="G12772" s="88">
        <v>815.26176696414041</v>
      </c>
      <c r="H12772" s="88">
        <v>1060.2306483361176</v>
      </c>
      <c r="I12772" s="88">
        <v>1455.9968973055948</v>
      </c>
      <c r="J12772" s="88">
        <v>2121.476546729386</v>
      </c>
      <c r="K12772" s="88">
        <v>3536.5365346981271</v>
      </c>
      <c r="L12772" s="88">
        <v>3824.2673974457261</v>
      </c>
      <c r="M12772" s="88">
        <v>3800.416077487137</v>
      </c>
    </row>
    <row r="12773" spans="3:13" x14ac:dyDescent="0.2">
      <c r="C12773" s="88">
        <v>0.63375000000000004</v>
      </c>
      <c r="D12773" s="88">
        <v>17106.421493349437</v>
      </c>
      <c r="E12773" s="88">
        <v>188.85121225891362</v>
      </c>
      <c r="F12773" s="88">
        <v>547.07783318901147</v>
      </c>
      <c r="G12773" s="88">
        <v>815.2643581342827</v>
      </c>
      <c r="H12773" s="88">
        <v>1060.2793079367516</v>
      </c>
      <c r="I12773" s="88">
        <v>1455.9972381742009</v>
      </c>
      <c r="J12773" s="88">
        <v>2121.4844624956486</v>
      </c>
      <c r="K12773" s="88">
        <v>3536.7043309303167</v>
      </c>
      <c r="L12773" s="88">
        <v>3824.4499978043468</v>
      </c>
      <c r="M12773" s="88">
        <v>3800.4192896629747</v>
      </c>
    </row>
    <row r="12774" spans="3:13" x14ac:dyDescent="0.2">
      <c r="C12774" s="88">
        <v>0.63380000000000003</v>
      </c>
      <c r="D12774" s="88">
        <v>17106.438652259352</v>
      </c>
      <c r="E12774" s="88">
        <v>188.86199314034366</v>
      </c>
      <c r="F12774" s="88">
        <v>547.08749257119416</v>
      </c>
      <c r="G12774" s="88">
        <v>815.27614895044326</v>
      </c>
      <c r="H12774" s="88">
        <v>1060.323493355841</v>
      </c>
      <c r="I12774" s="88">
        <v>1455.9990042825561</v>
      </c>
      <c r="J12774" s="88">
        <v>2121.643739812077</v>
      </c>
      <c r="K12774" s="88">
        <v>3536.7082675194115</v>
      </c>
      <c r="L12774" s="88">
        <v>3824.4629899660572</v>
      </c>
      <c r="M12774" s="88">
        <v>3800.4330050813451</v>
      </c>
    </row>
    <row r="12775" spans="3:13" x14ac:dyDescent="0.2">
      <c r="C12775" s="88">
        <v>0.63385000000000002</v>
      </c>
      <c r="D12775" s="88">
        <v>17106.488049032207</v>
      </c>
      <c r="E12775" s="88">
        <v>188.86221179666336</v>
      </c>
      <c r="F12775" s="88">
        <v>547.09960016060813</v>
      </c>
      <c r="G12775" s="88">
        <v>815.29013731680561</v>
      </c>
      <c r="H12775" s="88">
        <v>1060.3759501882723</v>
      </c>
      <c r="I12775" s="88">
        <v>1456.0064822142131</v>
      </c>
      <c r="J12775" s="88">
        <v>2121.6467814144416</v>
      </c>
      <c r="K12775" s="88">
        <v>3536.7346825787172</v>
      </c>
      <c r="L12775" s="88">
        <v>3824.6618759838293</v>
      </c>
      <c r="M12775" s="88">
        <v>3800.4439096202477</v>
      </c>
    </row>
    <row r="12776" spans="3:13" x14ac:dyDescent="0.2">
      <c r="C12776" s="88">
        <v>0.63390000000000002</v>
      </c>
      <c r="D12776" s="88">
        <v>17106.50836844886</v>
      </c>
      <c r="E12776" s="88">
        <v>188.86936121739745</v>
      </c>
      <c r="F12776" s="88">
        <v>547.10691133429737</v>
      </c>
      <c r="G12776" s="88">
        <v>815.29242159274554</v>
      </c>
      <c r="H12776" s="88">
        <v>1060.397953661331</v>
      </c>
      <c r="I12776" s="88">
        <v>1456.0169878783317</v>
      </c>
      <c r="J12776" s="88">
        <v>2121.6799950392951</v>
      </c>
      <c r="K12776" s="88">
        <v>3536.7597700065671</v>
      </c>
      <c r="L12776" s="88">
        <v>3824.8037226164115</v>
      </c>
      <c r="M12776" s="88">
        <v>3800.4570458609765</v>
      </c>
    </row>
    <row r="12777" spans="3:13" x14ac:dyDescent="0.2">
      <c r="C12777" s="88">
        <v>0.63395000000000001</v>
      </c>
      <c r="D12777" s="88">
        <v>17106.670706151497</v>
      </c>
      <c r="E12777" s="88">
        <v>188.86946379287747</v>
      </c>
      <c r="F12777" s="88">
        <v>547.12699096740789</v>
      </c>
      <c r="G12777" s="88">
        <v>815.30906880523389</v>
      </c>
      <c r="H12777" s="88">
        <v>1060.401273938166</v>
      </c>
      <c r="I12777" s="88">
        <v>1456.0183839153924</v>
      </c>
      <c r="J12777" s="88">
        <v>2121.7063590388143</v>
      </c>
      <c r="K12777" s="88">
        <v>3536.760364005243</v>
      </c>
      <c r="L12777" s="88">
        <v>3824.8151773079871</v>
      </c>
      <c r="M12777" s="88">
        <v>3800.4754454852891</v>
      </c>
    </row>
    <row r="12778" spans="3:13" x14ac:dyDescent="0.2">
      <c r="C12778" s="88">
        <v>0.63400000000000001</v>
      </c>
      <c r="D12778" s="88">
        <v>17106.940613182567</v>
      </c>
      <c r="E12778" s="88">
        <v>188.87442182997438</v>
      </c>
      <c r="F12778" s="88">
        <v>547.15425338757586</v>
      </c>
      <c r="G12778" s="88">
        <v>815.3130723719396</v>
      </c>
      <c r="H12778" s="88">
        <v>1060.40395726008</v>
      </c>
      <c r="I12778" s="88">
        <v>1456.020903581214</v>
      </c>
      <c r="J12778" s="88">
        <v>2121.7578706335894</v>
      </c>
      <c r="K12778" s="88">
        <v>3536.7936199518667</v>
      </c>
      <c r="L12778" s="88">
        <v>3824.9332617367827</v>
      </c>
      <c r="M12778" s="88">
        <v>3800.4981747716374</v>
      </c>
    </row>
    <row r="12779" spans="3:13" x14ac:dyDescent="0.2">
      <c r="C12779" s="88">
        <v>0.63405</v>
      </c>
      <c r="D12779" s="88">
        <v>17107.320334750959</v>
      </c>
      <c r="E12779" s="88">
        <v>188.87480500938454</v>
      </c>
      <c r="F12779" s="88">
        <v>547.15976178951769</v>
      </c>
      <c r="G12779" s="88">
        <v>815.32108923894884</v>
      </c>
      <c r="H12779" s="88">
        <v>1060.4081573080271</v>
      </c>
      <c r="I12779" s="88">
        <v>1456.0267696709229</v>
      </c>
      <c r="J12779" s="88">
        <v>2121.7809814631432</v>
      </c>
      <c r="K12779" s="88">
        <v>3536.8741770771749</v>
      </c>
      <c r="L12779" s="88">
        <v>3825.0563758203998</v>
      </c>
      <c r="M12779" s="88">
        <v>3800.4993553725258</v>
      </c>
    </row>
    <row r="12780" spans="3:13" x14ac:dyDescent="0.2">
      <c r="C12780" s="88">
        <v>0.6341</v>
      </c>
      <c r="D12780" s="88">
        <v>17107.373801115835</v>
      </c>
      <c r="E12780" s="88">
        <v>188.91544670452549</v>
      </c>
      <c r="F12780" s="88">
        <v>547.16174023173335</v>
      </c>
      <c r="G12780" s="88">
        <v>815.3536820224017</v>
      </c>
      <c r="H12780" s="88">
        <v>1060.4276172846544</v>
      </c>
      <c r="I12780" s="88">
        <v>1456.0382394920052</v>
      </c>
      <c r="J12780" s="88">
        <v>2121.8143115777925</v>
      </c>
      <c r="K12780" s="88">
        <v>3536.9685427352761</v>
      </c>
      <c r="L12780" s="88">
        <v>3825.1511075147896</v>
      </c>
      <c r="M12780" s="88">
        <v>3800.5256959217936</v>
      </c>
    </row>
    <row r="12781" spans="3:13" x14ac:dyDescent="0.2">
      <c r="C12781" s="88">
        <v>0.63414999999999999</v>
      </c>
      <c r="D12781" s="88">
        <v>17107.492436621709</v>
      </c>
      <c r="E12781" s="88">
        <v>188.91849048472977</v>
      </c>
      <c r="F12781" s="88">
        <v>547.17842321527405</v>
      </c>
      <c r="G12781" s="88">
        <v>815.35450941016597</v>
      </c>
      <c r="H12781" s="88">
        <v>1060.4577205283244</v>
      </c>
      <c r="I12781" s="88">
        <v>1456.0395924078512</v>
      </c>
      <c r="J12781" s="88">
        <v>2121.8577283646928</v>
      </c>
      <c r="K12781" s="88">
        <v>3537.0900154379124</v>
      </c>
      <c r="L12781" s="88">
        <v>3825.309512037843</v>
      </c>
      <c r="M12781" s="88">
        <v>3800.5500891325496</v>
      </c>
    </row>
    <row r="12782" spans="3:13" x14ac:dyDescent="0.2">
      <c r="C12782" s="88">
        <v>0.63419999999999999</v>
      </c>
      <c r="D12782" s="88">
        <v>17107.501111309124</v>
      </c>
      <c r="E12782" s="88">
        <v>188.93088955757958</v>
      </c>
      <c r="F12782" s="88">
        <v>547.20743150379212</v>
      </c>
      <c r="G12782" s="88">
        <v>815.35742146796292</v>
      </c>
      <c r="H12782" s="88">
        <v>1060.469940782978</v>
      </c>
      <c r="I12782" s="88">
        <v>1456.088507851116</v>
      </c>
      <c r="J12782" s="88">
        <v>2121.8687862776915</v>
      </c>
      <c r="K12782" s="88">
        <v>3537.1345258312485</v>
      </c>
      <c r="L12782" s="88">
        <v>3825.470172803281</v>
      </c>
      <c r="M12782" s="88">
        <v>3800.5593902225555</v>
      </c>
    </row>
    <row r="12783" spans="3:13" x14ac:dyDescent="0.2">
      <c r="C12783" s="88">
        <v>0.63424999999999998</v>
      </c>
      <c r="D12783" s="88">
        <v>17107.918616261955</v>
      </c>
      <c r="E12783" s="88">
        <v>188.95246001336272</v>
      </c>
      <c r="F12783" s="88">
        <v>547.21604334321046</v>
      </c>
      <c r="G12783" s="88">
        <v>815.36677062398439</v>
      </c>
      <c r="H12783" s="88">
        <v>1060.4712326219501</v>
      </c>
      <c r="I12783" s="88">
        <v>1456.0945520399091</v>
      </c>
      <c r="J12783" s="88">
        <v>2121.8895635241934</v>
      </c>
      <c r="K12783" s="88">
        <v>3537.1848703727296</v>
      </c>
      <c r="L12783" s="88">
        <v>3825.5018274853378</v>
      </c>
      <c r="M12783" s="88">
        <v>3800.5637220622207</v>
      </c>
    </row>
    <row r="12784" spans="3:13" x14ac:dyDescent="0.2">
      <c r="C12784" s="88">
        <v>0.63429999999999997</v>
      </c>
      <c r="D12784" s="88">
        <v>17108.014884223878</v>
      </c>
      <c r="E12784" s="88">
        <v>188.95693757823574</v>
      </c>
      <c r="F12784" s="88">
        <v>547.23443410845039</v>
      </c>
      <c r="G12784" s="88">
        <v>815.39826064347335</v>
      </c>
      <c r="H12784" s="88">
        <v>1060.4904249316883</v>
      </c>
      <c r="I12784" s="88">
        <v>1456.1079929395091</v>
      </c>
      <c r="J12784" s="88">
        <v>2121.9042338020859</v>
      </c>
      <c r="K12784" s="88">
        <v>3537.1937484272171</v>
      </c>
      <c r="L12784" s="88">
        <v>3825.5468694836391</v>
      </c>
      <c r="M12784" s="88">
        <v>3800.5798733933739</v>
      </c>
    </row>
    <row r="12785" spans="3:13" x14ac:dyDescent="0.2">
      <c r="C12785" s="88">
        <v>0.63434999999999997</v>
      </c>
      <c r="D12785" s="88">
        <v>17108.240797631763</v>
      </c>
      <c r="E12785" s="88">
        <v>188.98807559285342</v>
      </c>
      <c r="F12785" s="88">
        <v>547.24408387213225</v>
      </c>
      <c r="G12785" s="88">
        <v>815.41039940388191</v>
      </c>
      <c r="H12785" s="88">
        <v>1060.4951398667863</v>
      </c>
      <c r="I12785" s="88">
        <v>1456.1150001714218</v>
      </c>
      <c r="J12785" s="88">
        <v>2121.9340950342812</v>
      </c>
      <c r="K12785" s="88">
        <v>3537.2854303286185</v>
      </c>
      <c r="L12785" s="88">
        <v>3825.8086806576657</v>
      </c>
      <c r="M12785" s="88">
        <v>3800.6496188873225</v>
      </c>
    </row>
    <row r="12786" spans="3:13" x14ac:dyDescent="0.2">
      <c r="C12786" s="88">
        <v>0.63439999999999996</v>
      </c>
      <c r="D12786" s="88">
        <v>17108.260741972565</v>
      </c>
      <c r="E12786" s="88">
        <v>188.98970313781865</v>
      </c>
      <c r="F12786" s="88">
        <v>547.25114087515249</v>
      </c>
      <c r="G12786" s="88">
        <v>815.42151662166634</v>
      </c>
      <c r="H12786" s="88">
        <v>1060.5003165882899</v>
      </c>
      <c r="I12786" s="88">
        <v>1456.1354895047907</v>
      </c>
      <c r="J12786" s="88">
        <v>2122.0023188822938</v>
      </c>
      <c r="K12786" s="88">
        <v>3537.2893710690219</v>
      </c>
      <c r="L12786" s="88">
        <v>3825.9264403945785</v>
      </c>
      <c r="M12786" s="88">
        <v>3800.6537111395764</v>
      </c>
    </row>
    <row r="12787" spans="3:13" x14ac:dyDescent="0.2">
      <c r="C12787" s="88">
        <v>0.63444999999999996</v>
      </c>
      <c r="D12787" s="88">
        <v>17108.47070612375</v>
      </c>
      <c r="E12787" s="88">
        <v>188.99940065772262</v>
      </c>
      <c r="F12787" s="88">
        <v>547.25193002812557</v>
      </c>
      <c r="G12787" s="88">
        <v>815.42196773706701</v>
      </c>
      <c r="H12787" s="88">
        <v>1060.5144875376295</v>
      </c>
      <c r="I12787" s="88">
        <v>1456.1805190104851</v>
      </c>
      <c r="J12787" s="88">
        <v>2122.1142328464034</v>
      </c>
      <c r="K12787" s="88">
        <v>3537.3432326478205</v>
      </c>
      <c r="L12787" s="88">
        <v>3825.9616234825644</v>
      </c>
      <c r="M12787" s="88">
        <v>3800.6590474054874</v>
      </c>
    </row>
    <row r="12788" spans="3:13" x14ac:dyDescent="0.2">
      <c r="C12788" s="88">
        <v>0.63449999999999995</v>
      </c>
      <c r="D12788" s="88">
        <v>17108.59982133497</v>
      </c>
      <c r="E12788" s="88">
        <v>188.99940065772262</v>
      </c>
      <c r="F12788" s="88">
        <v>547.25197773921582</v>
      </c>
      <c r="G12788" s="88">
        <v>815.5155876718045</v>
      </c>
      <c r="H12788" s="88">
        <v>1060.5259552319321</v>
      </c>
      <c r="I12788" s="88">
        <v>1456.1872805073936</v>
      </c>
      <c r="J12788" s="88">
        <v>2122.1535835334739</v>
      </c>
      <c r="K12788" s="88">
        <v>3537.4515322425532</v>
      </c>
      <c r="L12788" s="88">
        <v>3826.0679340766028</v>
      </c>
      <c r="M12788" s="88">
        <v>3800.6709590516789</v>
      </c>
    </row>
    <row r="12789" spans="3:13" x14ac:dyDescent="0.2">
      <c r="C12789" s="88">
        <v>0.63454999999999995</v>
      </c>
      <c r="D12789" s="88">
        <v>17108.886714626464</v>
      </c>
      <c r="E12789" s="88">
        <v>189.03025612097827</v>
      </c>
      <c r="F12789" s="88">
        <v>547.25649456768542</v>
      </c>
      <c r="G12789" s="88">
        <v>815.51703354916617</v>
      </c>
      <c r="H12789" s="88">
        <v>1060.553022402953</v>
      </c>
      <c r="I12789" s="88">
        <v>1456.1948800944974</v>
      </c>
      <c r="J12789" s="88">
        <v>2122.1858087890168</v>
      </c>
      <c r="K12789" s="88">
        <v>3537.4520600561805</v>
      </c>
      <c r="L12789" s="88">
        <v>3826.1348212367593</v>
      </c>
      <c r="M12789" s="88">
        <v>3800.6710694744188</v>
      </c>
    </row>
    <row r="12790" spans="3:13" x14ac:dyDescent="0.2">
      <c r="C12790" s="88">
        <v>0.63460000000000005</v>
      </c>
      <c r="D12790" s="88">
        <v>17108.92576239652</v>
      </c>
      <c r="E12790" s="88">
        <v>189.0357153234163</v>
      </c>
      <c r="F12790" s="88">
        <v>547.26435325553848</v>
      </c>
      <c r="G12790" s="88">
        <v>815.52162445081785</v>
      </c>
      <c r="H12790" s="88">
        <v>1060.5534677309342</v>
      </c>
      <c r="I12790" s="88">
        <v>1456.2100430004748</v>
      </c>
      <c r="J12790" s="88">
        <v>2122.2133101597265</v>
      </c>
      <c r="K12790" s="88">
        <v>3537.523525244676</v>
      </c>
      <c r="L12790" s="88">
        <v>3826.2350870336077</v>
      </c>
      <c r="M12790" s="88">
        <v>3800.6722535484582</v>
      </c>
    </row>
    <row r="12791" spans="3:13" x14ac:dyDescent="0.2">
      <c r="C12791" s="88">
        <v>0.63465000000000005</v>
      </c>
      <c r="D12791" s="88">
        <v>17108.953062119788</v>
      </c>
      <c r="E12791" s="88">
        <v>189.05053430893531</v>
      </c>
      <c r="F12791" s="88">
        <v>547.26465972200003</v>
      </c>
      <c r="G12791" s="88">
        <v>815.52446497560186</v>
      </c>
      <c r="H12791" s="88">
        <v>1060.5616881852056</v>
      </c>
      <c r="I12791" s="88">
        <v>1456.2263615980437</v>
      </c>
      <c r="J12791" s="88">
        <v>2122.2477822198412</v>
      </c>
      <c r="K12791" s="88">
        <v>3537.5564466073961</v>
      </c>
      <c r="L12791" s="88">
        <v>3826.4085897919786</v>
      </c>
      <c r="M12791" s="88">
        <v>3800.6765062378545</v>
      </c>
    </row>
    <row r="12792" spans="3:13" x14ac:dyDescent="0.2">
      <c r="C12792" s="88">
        <v>0.63470000000000004</v>
      </c>
      <c r="D12792" s="88">
        <v>17109.006923167806</v>
      </c>
      <c r="E12792" s="88">
        <v>189.08168774726073</v>
      </c>
      <c r="F12792" s="88">
        <v>547.26780158591191</v>
      </c>
      <c r="G12792" s="88">
        <v>815.53824877447823</v>
      </c>
      <c r="H12792" s="88">
        <v>1060.6293650715083</v>
      </c>
      <c r="I12792" s="88">
        <v>1456.2713549359373</v>
      </c>
      <c r="J12792" s="88">
        <v>2122.2499455542365</v>
      </c>
      <c r="K12792" s="88">
        <v>3537.5922665875346</v>
      </c>
      <c r="L12792" s="88">
        <v>3826.6338430915007</v>
      </c>
      <c r="M12792" s="88">
        <v>3800.6888041031561</v>
      </c>
    </row>
    <row r="12793" spans="3:13" x14ac:dyDescent="0.2">
      <c r="C12793" s="88">
        <v>0.63475000000000004</v>
      </c>
      <c r="D12793" s="88">
        <v>17109.149617950239</v>
      </c>
      <c r="E12793" s="88">
        <v>189.08820400337481</v>
      </c>
      <c r="F12793" s="88">
        <v>547.26865198790165</v>
      </c>
      <c r="G12793" s="88">
        <v>815.55874957236574</v>
      </c>
      <c r="H12793" s="88">
        <v>1060.6353527715655</v>
      </c>
      <c r="I12793" s="88">
        <v>1456.2801197286349</v>
      </c>
      <c r="J12793" s="88">
        <v>2122.257817729856</v>
      </c>
      <c r="K12793" s="88">
        <v>3537.7040491539215</v>
      </c>
      <c r="L12793" s="88">
        <v>3826.7443759035305</v>
      </c>
      <c r="M12793" s="88">
        <v>3800.7296906815563</v>
      </c>
    </row>
    <row r="12794" spans="3:13" x14ac:dyDescent="0.2">
      <c r="C12794" s="88">
        <v>0.63480000000000003</v>
      </c>
      <c r="D12794" s="88">
        <v>17109.195906010689</v>
      </c>
      <c r="E12794" s="88">
        <v>189.1187498290592</v>
      </c>
      <c r="F12794" s="88">
        <v>547.27530450695076</v>
      </c>
      <c r="G12794" s="88">
        <v>815.56233718626572</v>
      </c>
      <c r="H12794" s="88">
        <v>1060.6487203645515</v>
      </c>
      <c r="I12794" s="88">
        <v>1456.314111913538</v>
      </c>
      <c r="J12794" s="88">
        <v>2122.2709073982301</v>
      </c>
      <c r="K12794" s="88">
        <v>3537.7100080959062</v>
      </c>
      <c r="L12794" s="88">
        <v>3826.9560842371529</v>
      </c>
      <c r="M12794" s="88">
        <v>3800.7338344766044</v>
      </c>
    </row>
    <row r="12795" spans="3:13" x14ac:dyDescent="0.2">
      <c r="C12795" s="88">
        <v>0.63485000000000003</v>
      </c>
      <c r="D12795" s="88">
        <v>17109.38120626747</v>
      </c>
      <c r="E12795" s="88">
        <v>189.1187498290592</v>
      </c>
      <c r="F12795" s="88">
        <v>547.27592777901054</v>
      </c>
      <c r="G12795" s="88">
        <v>815.57448743356781</v>
      </c>
      <c r="H12795" s="88">
        <v>1060.7029702322566</v>
      </c>
      <c r="I12795" s="88">
        <v>1456.3159984547897</v>
      </c>
      <c r="J12795" s="88">
        <v>2122.3312708002827</v>
      </c>
      <c r="K12795" s="88">
        <v>3537.734734548374</v>
      </c>
      <c r="L12795" s="88">
        <v>3827.1543955055731</v>
      </c>
      <c r="M12795" s="88">
        <v>3800.7339250878299</v>
      </c>
    </row>
    <row r="12796" spans="3:13" x14ac:dyDescent="0.2">
      <c r="C12796" s="88">
        <v>0.63490000000000002</v>
      </c>
      <c r="D12796" s="88">
        <v>17109.559594214836</v>
      </c>
      <c r="E12796" s="88">
        <v>189.14545329465727</v>
      </c>
      <c r="F12796" s="88">
        <v>547.29478935032557</v>
      </c>
      <c r="G12796" s="88">
        <v>815.61323837548207</v>
      </c>
      <c r="H12796" s="88">
        <v>1060.7323842630271</v>
      </c>
      <c r="I12796" s="88">
        <v>1456.3464434266343</v>
      </c>
      <c r="J12796" s="88">
        <v>2122.3411644312646</v>
      </c>
      <c r="K12796" s="88">
        <v>3537.8885459995145</v>
      </c>
      <c r="L12796" s="88">
        <v>3827.6651388782084</v>
      </c>
      <c r="M12796" s="88">
        <v>3800.7543535745654</v>
      </c>
    </row>
    <row r="12797" spans="3:13" x14ac:dyDescent="0.2">
      <c r="C12797" s="88">
        <v>0.63495000000000001</v>
      </c>
      <c r="D12797" s="88">
        <v>17109.718813957246</v>
      </c>
      <c r="E12797" s="88">
        <v>189.14852721665193</v>
      </c>
      <c r="F12797" s="88">
        <v>547.2983331296582</v>
      </c>
      <c r="G12797" s="88">
        <v>815.6134295252532</v>
      </c>
      <c r="H12797" s="88">
        <v>1060.7332926785575</v>
      </c>
      <c r="I12797" s="88">
        <v>1456.4242642038857</v>
      </c>
      <c r="J12797" s="88">
        <v>2122.3919627798514</v>
      </c>
      <c r="K12797" s="88">
        <v>3537.9216785299882</v>
      </c>
      <c r="L12797" s="88">
        <v>3827.7059228530989</v>
      </c>
      <c r="M12797" s="88">
        <v>3800.7785062230864</v>
      </c>
    </row>
    <row r="12798" spans="3:13" x14ac:dyDescent="0.2">
      <c r="C12798" s="88">
        <v>0.63500000000000001</v>
      </c>
      <c r="D12798" s="88">
        <v>17109.756729268429</v>
      </c>
      <c r="E12798" s="88">
        <v>189.15762054011793</v>
      </c>
      <c r="F12798" s="88">
        <v>547.3030759430867</v>
      </c>
      <c r="G12798" s="88">
        <v>815.61631095493021</v>
      </c>
      <c r="H12798" s="88">
        <v>1060.7522012931777</v>
      </c>
      <c r="I12798" s="88">
        <v>1456.4291454363993</v>
      </c>
      <c r="J12798" s="88">
        <v>2122.4254172442052</v>
      </c>
      <c r="K12798" s="88">
        <v>3537.9568749777727</v>
      </c>
      <c r="L12798" s="88">
        <v>3827.8814232208838</v>
      </c>
      <c r="M12798" s="88">
        <v>3800.8989515915259</v>
      </c>
    </row>
    <row r="12799" spans="3:13" x14ac:dyDescent="0.2">
      <c r="C12799" s="88">
        <v>0.63505</v>
      </c>
      <c r="D12799" s="88">
        <v>17109.760444894473</v>
      </c>
      <c r="E12799" s="88">
        <v>189.15865171732003</v>
      </c>
      <c r="F12799" s="88">
        <v>547.3044799782956</v>
      </c>
      <c r="G12799" s="88">
        <v>815.6368730139352</v>
      </c>
      <c r="H12799" s="88">
        <v>1060.7676617261291</v>
      </c>
      <c r="I12799" s="88">
        <v>1456.4612315716754</v>
      </c>
      <c r="J12799" s="88">
        <v>2122.4283581163772</v>
      </c>
      <c r="K12799" s="88">
        <v>3538.0109663041885</v>
      </c>
      <c r="L12799" s="88">
        <v>3827.9762540064639</v>
      </c>
      <c r="M12799" s="88">
        <v>3800.9049280650902</v>
      </c>
    </row>
    <row r="12800" spans="3:13" x14ac:dyDescent="0.2">
      <c r="C12800" s="88">
        <v>0.6351</v>
      </c>
      <c r="D12800" s="88">
        <v>17109.767874584599</v>
      </c>
      <c r="E12800" s="88">
        <v>189.16386234819674</v>
      </c>
      <c r="F12800" s="88">
        <v>547.30624033854565</v>
      </c>
      <c r="G12800" s="88">
        <v>815.65063855782319</v>
      </c>
      <c r="H12800" s="88">
        <v>1060.7691444465854</v>
      </c>
      <c r="I12800" s="88">
        <v>1456.467870305517</v>
      </c>
      <c r="J12800" s="88">
        <v>2122.4315870884889</v>
      </c>
      <c r="K12800" s="88">
        <v>3538.0582132076306</v>
      </c>
      <c r="L12800" s="88">
        <v>3828.0661261099453</v>
      </c>
      <c r="M12800" s="88">
        <v>3800.942941565806</v>
      </c>
    </row>
    <row r="12801" spans="3:13" x14ac:dyDescent="0.2">
      <c r="C12801" s="88">
        <v>0.63514999999999999</v>
      </c>
      <c r="D12801" s="88">
        <v>17109.770247087457</v>
      </c>
      <c r="E12801" s="88">
        <v>189.16479343287847</v>
      </c>
      <c r="F12801" s="88">
        <v>547.31170670210076</v>
      </c>
      <c r="G12801" s="88">
        <v>815.71258073070612</v>
      </c>
      <c r="H12801" s="88">
        <v>1060.8547895869892</v>
      </c>
      <c r="I12801" s="88">
        <v>1456.5040779012684</v>
      </c>
      <c r="J12801" s="88">
        <v>2122.474560360492</v>
      </c>
      <c r="K12801" s="88">
        <v>3538.0755876891167</v>
      </c>
      <c r="L12801" s="88">
        <v>3828.0699731623536</v>
      </c>
      <c r="M12801" s="88">
        <v>3800.9793272580891</v>
      </c>
    </row>
    <row r="12802" spans="3:13" x14ac:dyDescent="0.2">
      <c r="C12802" s="88">
        <v>0.63519999999999999</v>
      </c>
      <c r="D12802" s="88">
        <v>17109.824744997331</v>
      </c>
      <c r="E12802" s="88">
        <v>189.17452155094907</v>
      </c>
      <c r="F12802" s="88">
        <v>547.31375902058926</v>
      </c>
      <c r="G12802" s="88">
        <v>815.71614371326405</v>
      </c>
      <c r="H12802" s="88">
        <v>1060.8854020295225</v>
      </c>
      <c r="I12802" s="88">
        <v>1456.5235815629862</v>
      </c>
      <c r="J12802" s="88">
        <v>2122.5092298798932</v>
      </c>
      <c r="K12802" s="88">
        <v>3538.095764148592</v>
      </c>
      <c r="L12802" s="88">
        <v>3828.1295939096749</v>
      </c>
      <c r="M12802" s="88">
        <v>3800.9869604442229</v>
      </c>
    </row>
    <row r="12803" spans="3:13" x14ac:dyDescent="0.2">
      <c r="C12803" s="88">
        <v>0.63524999999999998</v>
      </c>
      <c r="D12803" s="88">
        <v>17109.980558069663</v>
      </c>
      <c r="E12803" s="88">
        <v>189.19825273654169</v>
      </c>
      <c r="F12803" s="88">
        <v>547.33106597211327</v>
      </c>
      <c r="G12803" s="88">
        <v>815.7286368592022</v>
      </c>
      <c r="H12803" s="88">
        <v>1060.9114508830658</v>
      </c>
      <c r="I12803" s="88">
        <v>1456.5274356398818</v>
      </c>
      <c r="J12803" s="88">
        <v>2122.5137669578548</v>
      </c>
      <c r="K12803" s="88">
        <v>3538.1249336900792</v>
      </c>
      <c r="L12803" s="88">
        <v>3828.2687111775385</v>
      </c>
      <c r="M12803" s="88">
        <v>3801.0008493408432</v>
      </c>
    </row>
    <row r="12804" spans="3:13" x14ac:dyDescent="0.2">
      <c r="C12804" s="88">
        <v>0.63529999999999998</v>
      </c>
      <c r="D12804" s="88">
        <v>17110.326898720072</v>
      </c>
      <c r="E12804" s="88">
        <v>189.21433245923527</v>
      </c>
      <c r="F12804" s="88">
        <v>547.33606912764844</v>
      </c>
      <c r="G12804" s="88">
        <v>815.73112661278219</v>
      </c>
      <c r="H12804" s="88">
        <v>1060.9275987103019</v>
      </c>
      <c r="I12804" s="88">
        <v>1456.5275227879561</v>
      </c>
      <c r="J12804" s="88">
        <v>2122.5621260225926</v>
      </c>
      <c r="K12804" s="88">
        <v>3538.1424153719609</v>
      </c>
      <c r="L12804" s="88">
        <v>3828.3061326792076</v>
      </c>
      <c r="M12804" s="88">
        <v>3801.0031285526875</v>
      </c>
    </row>
    <row r="12805" spans="3:13" x14ac:dyDescent="0.2">
      <c r="C12805" s="88">
        <v>0.63534999999999997</v>
      </c>
      <c r="D12805" s="88">
        <v>17110.354098853251</v>
      </c>
      <c r="E12805" s="88">
        <v>189.24849389401243</v>
      </c>
      <c r="F12805" s="88">
        <v>547.34381429981022</v>
      </c>
      <c r="G12805" s="88">
        <v>815.74094119512893</v>
      </c>
      <c r="H12805" s="88">
        <v>1060.927819882279</v>
      </c>
      <c r="I12805" s="88">
        <v>1456.5283339506527</v>
      </c>
      <c r="J12805" s="88">
        <v>2122.5676269467349</v>
      </c>
      <c r="K12805" s="88">
        <v>3538.2097488331683</v>
      </c>
      <c r="L12805" s="88">
        <v>3828.3365624134167</v>
      </c>
      <c r="M12805" s="88">
        <v>3801.0272018777837</v>
      </c>
    </row>
    <row r="12806" spans="3:13" x14ac:dyDescent="0.2">
      <c r="C12806" s="88">
        <v>0.63539999999999996</v>
      </c>
      <c r="D12806" s="88">
        <v>17110.666440037068</v>
      </c>
      <c r="E12806" s="88">
        <v>189.27187285816217</v>
      </c>
      <c r="F12806" s="88">
        <v>547.35834808523032</v>
      </c>
      <c r="G12806" s="88">
        <v>815.76177810265563</v>
      </c>
      <c r="H12806" s="88">
        <v>1060.9417806731776</v>
      </c>
      <c r="I12806" s="88">
        <v>1456.5403435135149</v>
      </c>
      <c r="J12806" s="88">
        <v>2122.6638319178815</v>
      </c>
      <c r="K12806" s="88">
        <v>3538.2156970773458</v>
      </c>
      <c r="L12806" s="88">
        <v>3828.4391712401343</v>
      </c>
      <c r="M12806" s="88">
        <v>3801.0628519904499</v>
      </c>
    </row>
    <row r="12807" spans="3:13" x14ac:dyDescent="0.2">
      <c r="C12807" s="88">
        <v>0.63544999999999996</v>
      </c>
      <c r="D12807" s="88">
        <v>17110.70807468284</v>
      </c>
      <c r="E12807" s="88">
        <v>189.27260049407869</v>
      </c>
      <c r="F12807" s="88">
        <v>547.36163804907392</v>
      </c>
      <c r="G12807" s="88">
        <v>815.76329612776999</v>
      </c>
      <c r="H12807" s="88">
        <v>1060.97784806152</v>
      </c>
      <c r="I12807" s="88">
        <v>1456.5437950419882</v>
      </c>
      <c r="J12807" s="88">
        <v>2122.6866039759429</v>
      </c>
      <c r="K12807" s="88">
        <v>3538.2607494584795</v>
      </c>
      <c r="L12807" s="88">
        <v>3828.4856043226036</v>
      </c>
      <c r="M12807" s="88">
        <v>3801.0710687578212</v>
      </c>
    </row>
    <row r="12808" spans="3:13" x14ac:dyDescent="0.2">
      <c r="C12808" s="88">
        <v>0.63549999999999995</v>
      </c>
      <c r="D12808" s="88">
        <v>17110.73420011481</v>
      </c>
      <c r="E12808" s="88">
        <v>189.29518738709703</v>
      </c>
      <c r="F12808" s="88">
        <v>547.37627192596665</v>
      </c>
      <c r="G12808" s="88">
        <v>815.76680897184997</v>
      </c>
      <c r="H12808" s="88">
        <v>1060.9930915382438</v>
      </c>
      <c r="I12808" s="88">
        <v>1456.5594343730477</v>
      </c>
      <c r="J12808" s="88">
        <v>2122.7016759826174</v>
      </c>
      <c r="K12808" s="88">
        <v>3538.2652532240218</v>
      </c>
      <c r="L12808" s="88">
        <v>3829.0173086895084</v>
      </c>
      <c r="M12808" s="88">
        <v>3801.0784559052613</v>
      </c>
    </row>
    <row r="12809" spans="3:13" x14ac:dyDescent="0.2">
      <c r="C12809" s="88">
        <v>0.63554999999999995</v>
      </c>
      <c r="D12809" s="88">
        <v>17110.870639406025</v>
      </c>
      <c r="E12809" s="88">
        <v>189.29518738709703</v>
      </c>
      <c r="F12809" s="88">
        <v>547.39179942006058</v>
      </c>
      <c r="G12809" s="88">
        <v>815.8176784538523</v>
      </c>
      <c r="H12809" s="88">
        <v>1061.0125592214258</v>
      </c>
      <c r="I12809" s="88">
        <v>1456.6541198183249</v>
      </c>
      <c r="J12809" s="88">
        <v>2122.7085400985184</v>
      </c>
      <c r="K12809" s="88">
        <v>3538.2897507633606</v>
      </c>
      <c r="L12809" s="88">
        <v>3829.2610789273567</v>
      </c>
      <c r="M12809" s="88">
        <v>3801.0954208970365</v>
      </c>
    </row>
    <row r="12810" spans="3:13" x14ac:dyDescent="0.2">
      <c r="C12810" s="88">
        <v>0.63560000000000005</v>
      </c>
      <c r="D12810" s="88">
        <v>17111.360539986723</v>
      </c>
      <c r="E12810" s="88">
        <v>189.32993200454257</v>
      </c>
      <c r="F12810" s="88">
        <v>547.39704720011559</v>
      </c>
      <c r="G12810" s="88">
        <v>815.8374228558182</v>
      </c>
      <c r="H12810" s="88">
        <v>1061.0302760630761</v>
      </c>
      <c r="I12810" s="88">
        <v>1456.6741738325059</v>
      </c>
      <c r="J12810" s="88">
        <v>2122.7088751173469</v>
      </c>
      <c r="K12810" s="88">
        <v>3538.2906003059443</v>
      </c>
      <c r="L12810" s="88">
        <v>3829.4210153565159</v>
      </c>
      <c r="M12810" s="88">
        <v>3801.0970938145983</v>
      </c>
    </row>
    <row r="12811" spans="3:13" x14ac:dyDescent="0.2">
      <c r="C12811" s="88">
        <v>0.63565000000000005</v>
      </c>
      <c r="D12811" s="88">
        <v>17111.413025457477</v>
      </c>
      <c r="E12811" s="88">
        <v>189.33276989796104</v>
      </c>
      <c r="F12811" s="88">
        <v>547.40722720836038</v>
      </c>
      <c r="G12811" s="88">
        <v>815.84304621664796</v>
      </c>
      <c r="H12811" s="88">
        <v>1061.0651669263289</v>
      </c>
      <c r="I12811" s="88">
        <v>1456.7330845675356</v>
      </c>
      <c r="J12811" s="88">
        <v>2122.7621791050215</v>
      </c>
      <c r="K12811" s="88">
        <v>3538.3276241041704</v>
      </c>
      <c r="L12811" s="88">
        <v>3829.4793606446688</v>
      </c>
      <c r="M12811" s="88">
        <v>3801.0971200061272</v>
      </c>
    </row>
    <row r="12812" spans="3:13" x14ac:dyDescent="0.2">
      <c r="C12812" s="88">
        <v>0.63570000000000004</v>
      </c>
      <c r="D12812" s="88">
        <v>17111.734595224254</v>
      </c>
      <c r="E12812" s="88">
        <v>189.34034154007895</v>
      </c>
      <c r="F12812" s="88">
        <v>547.4134684775172</v>
      </c>
      <c r="G12812" s="88">
        <v>815.85616409255499</v>
      </c>
      <c r="H12812" s="88">
        <v>1061.0752246865263</v>
      </c>
      <c r="I12812" s="88">
        <v>1456.7420318252043</v>
      </c>
      <c r="J12812" s="88">
        <v>2122.764278390151</v>
      </c>
      <c r="K12812" s="88">
        <v>3538.3437131445194</v>
      </c>
      <c r="L12812" s="88">
        <v>3829.5519678849005</v>
      </c>
      <c r="M12812" s="88">
        <v>3801.1081687277042</v>
      </c>
    </row>
    <row r="12813" spans="3:13" x14ac:dyDescent="0.2">
      <c r="C12813" s="88">
        <v>0.63575000000000004</v>
      </c>
      <c r="D12813" s="88">
        <v>17111.737697886387</v>
      </c>
      <c r="E12813" s="88">
        <v>189.34034154007895</v>
      </c>
      <c r="F12813" s="88">
        <v>547.43882652097318</v>
      </c>
      <c r="G12813" s="88">
        <v>815.86069742908921</v>
      </c>
      <c r="H12813" s="88">
        <v>1061.0786394747079</v>
      </c>
      <c r="I12813" s="88">
        <v>1456.7512829651578</v>
      </c>
      <c r="J12813" s="88">
        <v>2122.7765754077741</v>
      </c>
      <c r="K12813" s="88">
        <v>3538.3652693526305</v>
      </c>
      <c r="L12813" s="88">
        <v>3829.5610808611254</v>
      </c>
      <c r="M12813" s="88">
        <v>3801.1231707420443</v>
      </c>
    </row>
    <row r="12814" spans="3:13" x14ac:dyDescent="0.2">
      <c r="C12814" s="88">
        <v>0.63580000000000003</v>
      </c>
      <c r="D12814" s="88">
        <v>17111.783460586368</v>
      </c>
      <c r="E12814" s="88">
        <v>189.34609993403137</v>
      </c>
      <c r="F12814" s="88">
        <v>547.44269137504079</v>
      </c>
      <c r="G12814" s="88">
        <v>815.86590312024236</v>
      </c>
      <c r="H12814" s="88">
        <v>1061.0893326900768</v>
      </c>
      <c r="I12814" s="88">
        <v>1456.7950742711309</v>
      </c>
      <c r="J12814" s="88">
        <v>2122.7768681924126</v>
      </c>
      <c r="K12814" s="88">
        <v>3538.3687880506213</v>
      </c>
      <c r="L12814" s="88">
        <v>3829.5962327543257</v>
      </c>
      <c r="M12814" s="88">
        <v>3801.1276704928919</v>
      </c>
    </row>
    <row r="12815" spans="3:13" x14ac:dyDescent="0.2">
      <c r="C12815" s="88">
        <v>0.63585000000000003</v>
      </c>
      <c r="D12815" s="88">
        <v>17111.800913001971</v>
      </c>
      <c r="E12815" s="88">
        <v>189.34609993403137</v>
      </c>
      <c r="F12815" s="88">
        <v>547.45328787761764</v>
      </c>
      <c r="G12815" s="88">
        <v>815.86766362598883</v>
      </c>
      <c r="H12815" s="88">
        <v>1061.1180770576871</v>
      </c>
      <c r="I12815" s="88">
        <v>1456.8402111493756</v>
      </c>
      <c r="J12815" s="88">
        <v>2122.8078966859493</v>
      </c>
      <c r="K12815" s="88">
        <v>3538.3735857312013</v>
      </c>
      <c r="L12815" s="88">
        <v>3829.7728326922997</v>
      </c>
      <c r="M12815" s="88">
        <v>3801.1319774291173</v>
      </c>
    </row>
    <row r="12816" spans="3:13" x14ac:dyDescent="0.2">
      <c r="C12816" s="88">
        <v>0.63590000000000002</v>
      </c>
      <c r="D12816" s="88">
        <v>17111.809038128871</v>
      </c>
      <c r="E12816" s="88">
        <v>189.35366522844288</v>
      </c>
      <c r="F12816" s="88">
        <v>547.45664380284097</v>
      </c>
      <c r="G12816" s="88">
        <v>815.88960200494421</v>
      </c>
      <c r="H12816" s="88">
        <v>1061.1296437847468</v>
      </c>
      <c r="I12816" s="88">
        <v>1456.8414134637906</v>
      </c>
      <c r="J12816" s="88">
        <v>2122.8231851811529</v>
      </c>
      <c r="K12816" s="88">
        <v>3538.3910069634376</v>
      </c>
      <c r="L12816" s="88">
        <v>3829.8904944044061</v>
      </c>
      <c r="M12816" s="88">
        <v>3801.1325089112825</v>
      </c>
    </row>
    <row r="12817" spans="3:13" x14ac:dyDescent="0.2">
      <c r="C12817" s="88">
        <v>0.63595000000000002</v>
      </c>
      <c r="D12817" s="88">
        <v>17112.153266560246</v>
      </c>
      <c r="E12817" s="88">
        <v>189.35646906776219</v>
      </c>
      <c r="F12817" s="88">
        <v>547.46276299209194</v>
      </c>
      <c r="G12817" s="88">
        <v>815.89007709260659</v>
      </c>
      <c r="H12817" s="88">
        <v>1061.1317310854315</v>
      </c>
      <c r="I12817" s="88">
        <v>1456.8610039955188</v>
      </c>
      <c r="J12817" s="88">
        <v>2122.8249486092541</v>
      </c>
      <c r="K12817" s="88">
        <v>3538.4924277415703</v>
      </c>
      <c r="L12817" s="88">
        <v>3830.090841948966</v>
      </c>
      <c r="M12817" s="88">
        <v>3801.163163299444</v>
      </c>
    </row>
    <row r="12818" spans="3:13" x14ac:dyDescent="0.2">
      <c r="C12818" s="88">
        <v>0.63600000000000001</v>
      </c>
      <c r="D12818" s="88">
        <v>17112.279237412742</v>
      </c>
      <c r="E12818" s="88">
        <v>189.35998482254126</v>
      </c>
      <c r="F12818" s="88">
        <v>547.47006161632544</v>
      </c>
      <c r="G12818" s="88">
        <v>815.92781133290919</v>
      </c>
      <c r="H12818" s="88">
        <v>1061.1712384176203</v>
      </c>
      <c r="I12818" s="88">
        <v>1456.8764291904604</v>
      </c>
      <c r="J12818" s="88">
        <v>2122.8571861647551</v>
      </c>
      <c r="K12818" s="88">
        <v>3538.6728220207656</v>
      </c>
      <c r="L12818" s="88">
        <v>3830.1982678085315</v>
      </c>
      <c r="M12818" s="88">
        <v>3801.1799035943823</v>
      </c>
    </row>
    <row r="12819" spans="3:13" x14ac:dyDescent="0.2">
      <c r="C12819" s="88">
        <v>0.63605</v>
      </c>
      <c r="D12819" s="88">
        <v>17112.399006528565</v>
      </c>
      <c r="E12819" s="88">
        <v>189.36105127641076</v>
      </c>
      <c r="F12819" s="88">
        <v>547.47589492297084</v>
      </c>
      <c r="G12819" s="88">
        <v>815.93050142785933</v>
      </c>
      <c r="H12819" s="88">
        <v>1061.194964359679</v>
      </c>
      <c r="I12819" s="88">
        <v>1456.8800693111775</v>
      </c>
      <c r="J12819" s="88">
        <v>2122.9394934525267</v>
      </c>
      <c r="K12819" s="88">
        <v>3538.6740099480517</v>
      </c>
      <c r="L12819" s="88">
        <v>3830.3037515921687</v>
      </c>
      <c r="M12819" s="88">
        <v>3801.1804572373503</v>
      </c>
    </row>
    <row r="12820" spans="3:13" x14ac:dyDescent="0.2">
      <c r="C12820" s="88">
        <v>0.6361</v>
      </c>
      <c r="D12820" s="88">
        <v>17112.533592725969</v>
      </c>
      <c r="E12820" s="88">
        <v>189.37602702361437</v>
      </c>
      <c r="F12820" s="88">
        <v>547.47919301246202</v>
      </c>
      <c r="G12820" s="88">
        <v>815.94230001273445</v>
      </c>
      <c r="H12820" s="88">
        <v>1061.2087651729803</v>
      </c>
      <c r="I12820" s="88">
        <v>1456.9195000132754</v>
      </c>
      <c r="J12820" s="88">
        <v>2122.9424465541256</v>
      </c>
      <c r="K12820" s="88">
        <v>3538.6932025876886</v>
      </c>
      <c r="L12820" s="88">
        <v>3830.4335322209845</v>
      </c>
      <c r="M12820" s="88">
        <v>3801.1870716174672</v>
      </c>
    </row>
    <row r="12821" spans="3:13" x14ac:dyDescent="0.2">
      <c r="C12821" s="88">
        <v>0.63614999999999999</v>
      </c>
      <c r="D12821" s="88">
        <v>17112.615361547192</v>
      </c>
      <c r="E12821" s="88">
        <v>189.3846332701296</v>
      </c>
      <c r="F12821" s="88">
        <v>547.48619876869179</v>
      </c>
      <c r="G12821" s="88">
        <v>815.97841702416781</v>
      </c>
      <c r="H12821" s="88">
        <v>1061.2746441721674</v>
      </c>
      <c r="I12821" s="88">
        <v>1456.9350004684716</v>
      </c>
      <c r="J12821" s="88">
        <v>2122.9691241473138</v>
      </c>
      <c r="K12821" s="88">
        <v>3538.7236790316156</v>
      </c>
      <c r="L12821" s="88">
        <v>3830.5461724730053</v>
      </c>
      <c r="M12821" s="88">
        <v>3801.2124264902745</v>
      </c>
    </row>
    <row r="12822" spans="3:13" x14ac:dyDescent="0.2">
      <c r="C12822" s="88">
        <v>0.63619999999999999</v>
      </c>
      <c r="D12822" s="88">
        <v>17112.806514335611</v>
      </c>
      <c r="E12822" s="88">
        <v>189.3877130060655</v>
      </c>
      <c r="F12822" s="88">
        <v>547.48664488409213</v>
      </c>
      <c r="G12822" s="88">
        <v>816.0134221524163</v>
      </c>
      <c r="H12822" s="88">
        <v>1061.2858021468478</v>
      </c>
      <c r="I12822" s="88">
        <v>1456.9393479376558</v>
      </c>
      <c r="J12822" s="88">
        <v>2122.9779148040698</v>
      </c>
      <c r="K12822" s="88">
        <v>3538.7239526161161</v>
      </c>
      <c r="L12822" s="88">
        <v>3830.5945911068156</v>
      </c>
      <c r="M12822" s="88">
        <v>3801.2874332097704</v>
      </c>
    </row>
    <row r="12823" spans="3:13" x14ac:dyDescent="0.2">
      <c r="C12823" s="88">
        <v>0.63624999999999998</v>
      </c>
      <c r="D12823" s="88">
        <v>17113.042990685211</v>
      </c>
      <c r="E12823" s="88">
        <v>189.38928151207529</v>
      </c>
      <c r="F12823" s="88">
        <v>547.49557065810859</v>
      </c>
      <c r="G12823" s="88">
        <v>816.02299872357798</v>
      </c>
      <c r="H12823" s="88">
        <v>1061.3023545500077</v>
      </c>
      <c r="I12823" s="88">
        <v>1456.9935747203258</v>
      </c>
      <c r="J12823" s="88">
        <v>2123.0155096628446</v>
      </c>
      <c r="K12823" s="88">
        <v>3538.740599206149</v>
      </c>
      <c r="L12823" s="88">
        <v>3830.7497190386121</v>
      </c>
      <c r="M12823" s="88">
        <v>3801.2970268522054</v>
      </c>
    </row>
    <row r="12824" spans="3:13" x14ac:dyDescent="0.2">
      <c r="C12824" s="88">
        <v>0.63629999999999998</v>
      </c>
      <c r="D12824" s="88">
        <v>17113.192091123416</v>
      </c>
      <c r="E12824" s="88">
        <v>189.39471675119967</v>
      </c>
      <c r="F12824" s="88">
        <v>547.50404196092222</v>
      </c>
      <c r="G12824" s="88">
        <v>816.02337611246458</v>
      </c>
      <c r="H12824" s="88">
        <v>1061.3117776794516</v>
      </c>
      <c r="I12824" s="88">
        <v>1457.0257474056821</v>
      </c>
      <c r="J12824" s="88">
        <v>2123.0617483316441</v>
      </c>
      <c r="K12824" s="88">
        <v>3538.7681016899865</v>
      </c>
      <c r="L12824" s="88">
        <v>3831.0741213243718</v>
      </c>
      <c r="M12824" s="88">
        <v>3801.3228061451882</v>
      </c>
    </row>
    <row r="12825" spans="3:13" x14ac:dyDescent="0.2">
      <c r="C12825" s="88">
        <v>0.63634999999999997</v>
      </c>
      <c r="D12825" s="88">
        <v>17113.34648991334</v>
      </c>
      <c r="E12825" s="88">
        <v>189.39678929715501</v>
      </c>
      <c r="F12825" s="88">
        <v>547.50609930806013</v>
      </c>
      <c r="G12825" s="88">
        <v>816.04687012382419</v>
      </c>
      <c r="H12825" s="88">
        <v>1061.3326803786817</v>
      </c>
      <c r="I12825" s="88">
        <v>1457.0313670394034</v>
      </c>
      <c r="J12825" s="88">
        <v>2123.0695549422699</v>
      </c>
      <c r="K12825" s="88">
        <v>3538.8369092301382</v>
      </c>
      <c r="L12825" s="88">
        <v>3831.122743609973</v>
      </c>
      <c r="M12825" s="88">
        <v>3801.3473143062943</v>
      </c>
    </row>
    <row r="12826" spans="3:13" x14ac:dyDescent="0.2">
      <c r="C12826" s="88">
        <v>0.63639999999999997</v>
      </c>
      <c r="D12826" s="88">
        <v>17113.547687695067</v>
      </c>
      <c r="E12826" s="88">
        <v>189.39864451063386</v>
      </c>
      <c r="F12826" s="88">
        <v>547.5094409796302</v>
      </c>
      <c r="G12826" s="88">
        <v>816.06150493589348</v>
      </c>
      <c r="H12826" s="88">
        <v>1061.3371956653677</v>
      </c>
      <c r="I12826" s="88">
        <v>1457.041583590255</v>
      </c>
      <c r="J12826" s="88">
        <v>2123.0734904874644</v>
      </c>
      <c r="K12826" s="88">
        <v>3538.8721538314921</v>
      </c>
      <c r="L12826" s="88">
        <v>3831.3147581577327</v>
      </c>
      <c r="M12826" s="88">
        <v>3801.3818501437336</v>
      </c>
    </row>
    <row r="12827" spans="3:13" x14ac:dyDescent="0.2">
      <c r="C12827" s="88">
        <v>0.63644999999999996</v>
      </c>
      <c r="D12827" s="88">
        <v>17113.708432043539</v>
      </c>
      <c r="E12827" s="88">
        <v>189.42241291896607</v>
      </c>
      <c r="F12827" s="88">
        <v>547.52823032328888</v>
      </c>
      <c r="G12827" s="88">
        <v>816.09315297425928</v>
      </c>
      <c r="H12827" s="88">
        <v>1061.3423152662717</v>
      </c>
      <c r="I12827" s="88">
        <v>1457.0593813055643</v>
      </c>
      <c r="J12827" s="88">
        <v>2123.1557589473405</v>
      </c>
      <c r="K12827" s="88">
        <v>3538.9408077848216</v>
      </c>
      <c r="L12827" s="88">
        <v>3831.4449236313021</v>
      </c>
      <c r="M12827" s="88">
        <v>3801.3821057618889</v>
      </c>
    </row>
    <row r="12828" spans="3:13" x14ac:dyDescent="0.2">
      <c r="C12828" s="88">
        <v>0.63649999999999995</v>
      </c>
      <c r="D12828" s="88">
        <v>17113.887255341418</v>
      </c>
      <c r="E12828" s="88">
        <v>189.42917235245932</v>
      </c>
      <c r="F12828" s="88">
        <v>547.5330961637037</v>
      </c>
      <c r="G12828" s="88">
        <v>816.11006458069505</v>
      </c>
      <c r="H12828" s="88">
        <v>1061.3461196751605</v>
      </c>
      <c r="I12828" s="88">
        <v>1457.0649562377707</v>
      </c>
      <c r="J12828" s="88">
        <v>2123.1651367738823</v>
      </c>
      <c r="K12828" s="88">
        <v>3538.9740347075794</v>
      </c>
      <c r="L12828" s="88">
        <v>3831.5108418281206</v>
      </c>
      <c r="M12828" s="88">
        <v>3801.3907300559927</v>
      </c>
    </row>
    <row r="12829" spans="3:13" x14ac:dyDescent="0.2">
      <c r="C12829" s="88">
        <v>0.63654999999999995</v>
      </c>
      <c r="D12829" s="88">
        <v>17113.996144870416</v>
      </c>
      <c r="E12829" s="88">
        <v>189.45338772125342</v>
      </c>
      <c r="F12829" s="88">
        <v>547.54771650302382</v>
      </c>
      <c r="G12829" s="88">
        <v>816.11911156251654</v>
      </c>
      <c r="H12829" s="88">
        <v>1061.3461896885515</v>
      </c>
      <c r="I12829" s="88">
        <v>1457.0746975826969</v>
      </c>
      <c r="J12829" s="88">
        <v>2123.1854187494214</v>
      </c>
      <c r="K12829" s="88">
        <v>3539.0206972538595</v>
      </c>
      <c r="L12829" s="88">
        <v>3831.5451915381914</v>
      </c>
      <c r="M12829" s="88">
        <v>3801.4741974403692</v>
      </c>
    </row>
    <row r="12830" spans="3:13" x14ac:dyDescent="0.2">
      <c r="C12830" s="88">
        <v>0.63660000000000005</v>
      </c>
      <c r="D12830" s="88">
        <v>17114.172330854512</v>
      </c>
      <c r="E12830" s="88">
        <v>189.49347688695525</v>
      </c>
      <c r="F12830" s="88">
        <v>547.54779184565041</v>
      </c>
      <c r="G12830" s="88">
        <v>816.1203378152486</v>
      </c>
      <c r="H12830" s="88">
        <v>1061.3664677662377</v>
      </c>
      <c r="I12830" s="88">
        <v>1457.0818045629221</v>
      </c>
      <c r="J12830" s="88">
        <v>2123.1949042742781</v>
      </c>
      <c r="K12830" s="88">
        <v>3539.0443019623808</v>
      </c>
      <c r="L12830" s="88">
        <v>3831.6137300588744</v>
      </c>
      <c r="M12830" s="88">
        <v>3801.5091148905212</v>
      </c>
    </row>
    <row r="12831" spans="3:13" x14ac:dyDescent="0.2">
      <c r="C12831" s="88">
        <v>0.63665000000000005</v>
      </c>
      <c r="D12831" s="88">
        <v>17114.194854673573</v>
      </c>
      <c r="E12831" s="88">
        <v>189.53002140201806</v>
      </c>
      <c r="F12831" s="88">
        <v>547.55752529263555</v>
      </c>
      <c r="G12831" s="88">
        <v>816.1963210935528</v>
      </c>
      <c r="H12831" s="88">
        <v>1061.4013219844019</v>
      </c>
      <c r="I12831" s="88">
        <v>1457.0978996774143</v>
      </c>
      <c r="J12831" s="88">
        <v>2123.3516563396661</v>
      </c>
      <c r="K12831" s="88">
        <v>3539.0515153099032</v>
      </c>
      <c r="L12831" s="88">
        <v>3831.735625296868</v>
      </c>
      <c r="M12831" s="88">
        <v>3801.5132663605368</v>
      </c>
    </row>
    <row r="12832" spans="3:13" x14ac:dyDescent="0.2">
      <c r="C12832" s="88">
        <v>0.63670000000000004</v>
      </c>
      <c r="D12832" s="88">
        <v>17114.530974677204</v>
      </c>
      <c r="E12832" s="88">
        <v>189.53814666610378</v>
      </c>
      <c r="F12832" s="88">
        <v>547.58576310978378</v>
      </c>
      <c r="G12832" s="88">
        <v>816.21210732690497</v>
      </c>
      <c r="H12832" s="88">
        <v>1061.4232857701872</v>
      </c>
      <c r="I12832" s="88">
        <v>1457.131625258744</v>
      </c>
      <c r="J12832" s="88">
        <v>2123.4446167824549</v>
      </c>
      <c r="K12832" s="88">
        <v>3539.0938847637963</v>
      </c>
      <c r="L12832" s="88">
        <v>3831.8205355833243</v>
      </c>
      <c r="M12832" s="88">
        <v>3801.5911078508848</v>
      </c>
    </row>
    <row r="12833" spans="3:13" x14ac:dyDescent="0.2">
      <c r="C12833" s="88">
        <v>0.63675000000000004</v>
      </c>
      <c r="D12833" s="88">
        <v>17114.610050898693</v>
      </c>
      <c r="E12833" s="88">
        <v>189.5826802344709</v>
      </c>
      <c r="F12833" s="88">
        <v>547.58897266403528</v>
      </c>
      <c r="G12833" s="88">
        <v>816.21788806734958</v>
      </c>
      <c r="H12833" s="88">
        <v>1061.4355700133506</v>
      </c>
      <c r="I12833" s="88">
        <v>1457.1327748331241</v>
      </c>
      <c r="J12833" s="88">
        <v>2123.4659326833562</v>
      </c>
      <c r="K12833" s="88">
        <v>3539.1289397549945</v>
      </c>
      <c r="L12833" s="88">
        <v>3831.8733130034216</v>
      </c>
      <c r="M12833" s="88">
        <v>3801.60127804597</v>
      </c>
    </row>
    <row r="12834" spans="3:13" x14ac:dyDescent="0.2">
      <c r="C12834" s="88">
        <v>0.63680000000000003</v>
      </c>
      <c r="D12834" s="88">
        <v>17114.649228949933</v>
      </c>
      <c r="E12834" s="88">
        <v>189.61260970115381</v>
      </c>
      <c r="F12834" s="88">
        <v>547.59046805997923</v>
      </c>
      <c r="G12834" s="88">
        <v>816.22664862174133</v>
      </c>
      <c r="H12834" s="88">
        <v>1061.4403722667344</v>
      </c>
      <c r="I12834" s="88">
        <v>1457.1954772807717</v>
      </c>
      <c r="J12834" s="88">
        <v>2123.4964445293867</v>
      </c>
      <c r="K12834" s="88">
        <v>3539.1419738745572</v>
      </c>
      <c r="L12834" s="88">
        <v>3831.9950375116005</v>
      </c>
      <c r="M12834" s="88">
        <v>3801.628667816748</v>
      </c>
    </row>
    <row r="12835" spans="3:13" x14ac:dyDescent="0.2">
      <c r="C12835" s="88">
        <v>0.63685000000000003</v>
      </c>
      <c r="D12835" s="88">
        <v>17115.471176873492</v>
      </c>
      <c r="E12835" s="88">
        <v>189.62838857817042</v>
      </c>
      <c r="F12835" s="88">
        <v>547.59761980617895</v>
      </c>
      <c r="G12835" s="88">
        <v>816.23679776486506</v>
      </c>
      <c r="H12835" s="88">
        <v>1061.4470534626744</v>
      </c>
      <c r="I12835" s="88">
        <v>1457.2312368171529</v>
      </c>
      <c r="J12835" s="88">
        <v>2123.589770393965</v>
      </c>
      <c r="K12835" s="88">
        <v>3539.24164307924</v>
      </c>
      <c r="L12835" s="88">
        <v>3832.0432258658975</v>
      </c>
      <c r="M12835" s="88">
        <v>3801.6296554937207</v>
      </c>
    </row>
    <row r="12836" spans="3:13" x14ac:dyDescent="0.2">
      <c r="C12836" s="88">
        <v>0.63690000000000002</v>
      </c>
      <c r="D12836" s="88">
        <v>17115.480633586172</v>
      </c>
      <c r="E12836" s="88">
        <v>189.65640789438294</v>
      </c>
      <c r="F12836" s="88">
        <v>547.60241212326991</v>
      </c>
      <c r="G12836" s="88">
        <v>816.2632892201932</v>
      </c>
      <c r="H12836" s="88">
        <v>1061.4559794909223</v>
      </c>
      <c r="I12836" s="88">
        <v>1457.2744670264624</v>
      </c>
      <c r="J12836" s="88">
        <v>2123.6174812612244</v>
      </c>
      <c r="K12836" s="88">
        <v>3539.249835808906</v>
      </c>
      <c r="L12836" s="88">
        <v>3832.2867641839593</v>
      </c>
      <c r="M12836" s="88">
        <v>3801.6342661785866</v>
      </c>
    </row>
    <row r="12837" spans="3:13" x14ac:dyDescent="0.2">
      <c r="C12837" s="88">
        <v>0.63695000000000002</v>
      </c>
      <c r="D12837" s="88">
        <v>17115.495275000776</v>
      </c>
      <c r="E12837" s="88">
        <v>189.6788667816445</v>
      </c>
      <c r="F12837" s="88">
        <v>547.60321345637794</v>
      </c>
      <c r="G12837" s="88">
        <v>816.27925238664739</v>
      </c>
      <c r="H12837" s="88">
        <v>1061.459382172226</v>
      </c>
      <c r="I12837" s="88">
        <v>1457.2811005660287</v>
      </c>
      <c r="J12837" s="88">
        <v>2123.6549262382719</v>
      </c>
      <c r="K12837" s="88">
        <v>3539.2685341113656</v>
      </c>
      <c r="L12837" s="88">
        <v>3832.2907859656157</v>
      </c>
      <c r="M12837" s="88">
        <v>3801.652792503377</v>
      </c>
    </row>
    <row r="12838" spans="3:13" x14ac:dyDescent="0.2">
      <c r="C12838" s="88">
        <v>0.63700000000000001</v>
      </c>
      <c r="D12838" s="88">
        <v>17115.55830631921</v>
      </c>
      <c r="E12838" s="88">
        <v>189.68024371551746</v>
      </c>
      <c r="F12838" s="88">
        <v>547.60347770228827</v>
      </c>
      <c r="G12838" s="88">
        <v>816.28256377613798</v>
      </c>
      <c r="H12838" s="88">
        <v>1061.4809690092411</v>
      </c>
      <c r="I12838" s="88">
        <v>1457.2870354933252</v>
      </c>
      <c r="J12838" s="88">
        <v>2123.7013971863689</v>
      </c>
      <c r="K12838" s="88">
        <v>3539.3063212062825</v>
      </c>
      <c r="L12838" s="88">
        <v>3832.3173531009179</v>
      </c>
      <c r="M12838" s="88">
        <v>3801.7404662815961</v>
      </c>
    </row>
    <row r="12839" spans="3:13" x14ac:dyDescent="0.2">
      <c r="C12839" s="88">
        <v>0.63705000000000001</v>
      </c>
      <c r="D12839" s="88">
        <v>17115.949683149185</v>
      </c>
      <c r="E12839" s="88">
        <v>189.70186142934017</v>
      </c>
      <c r="F12839" s="88">
        <v>547.61141577520266</v>
      </c>
      <c r="G12839" s="88">
        <v>816.2851995009255</v>
      </c>
      <c r="H12839" s="88">
        <v>1061.5192237134397</v>
      </c>
      <c r="I12839" s="88">
        <v>1457.3125744707795</v>
      </c>
      <c r="J12839" s="88">
        <v>2123.7609088569084</v>
      </c>
      <c r="K12839" s="88">
        <v>3539.3350469178822</v>
      </c>
      <c r="L12839" s="88">
        <v>3832.3203422123552</v>
      </c>
      <c r="M12839" s="88">
        <v>3801.7420630132792</v>
      </c>
    </row>
    <row r="12840" spans="3:13" x14ac:dyDescent="0.2">
      <c r="C12840" s="88">
        <v>0.6371</v>
      </c>
      <c r="D12840" s="88">
        <v>17115.989619932388</v>
      </c>
      <c r="E12840" s="88">
        <v>189.72372242508845</v>
      </c>
      <c r="F12840" s="88">
        <v>547.61252444570709</v>
      </c>
      <c r="G12840" s="88">
        <v>816.28883525595529</v>
      </c>
      <c r="H12840" s="88">
        <v>1061.5282497501489</v>
      </c>
      <c r="I12840" s="88">
        <v>1457.3398749394096</v>
      </c>
      <c r="J12840" s="88">
        <v>2123.798695727271</v>
      </c>
      <c r="K12840" s="88">
        <v>3539.359506197894</v>
      </c>
      <c r="L12840" s="88">
        <v>3832.3271812575758</v>
      </c>
      <c r="M12840" s="88">
        <v>3801.7429740565613</v>
      </c>
    </row>
    <row r="12841" spans="3:13" x14ac:dyDescent="0.2">
      <c r="C12841" s="88">
        <v>0.63714999999999999</v>
      </c>
      <c r="D12841" s="88">
        <v>17116.305853714941</v>
      </c>
      <c r="E12841" s="88">
        <v>189.73446863383742</v>
      </c>
      <c r="F12841" s="88">
        <v>547.61503892669634</v>
      </c>
      <c r="G12841" s="88">
        <v>816.29923613906521</v>
      </c>
      <c r="H12841" s="88">
        <v>1061.5654378003696</v>
      </c>
      <c r="I12841" s="88">
        <v>1457.3867372941131</v>
      </c>
      <c r="J12841" s="88">
        <v>2123.8305922717345</v>
      </c>
      <c r="K12841" s="88">
        <v>3539.3714359266</v>
      </c>
      <c r="L12841" s="88">
        <v>3832.6925015404968</v>
      </c>
      <c r="M12841" s="88">
        <v>3801.7492275158875</v>
      </c>
    </row>
    <row r="12842" spans="3:13" x14ac:dyDescent="0.2">
      <c r="C12842" s="88">
        <v>0.63719999999999999</v>
      </c>
      <c r="D12842" s="88">
        <v>17116.484947980895</v>
      </c>
      <c r="E12842" s="88">
        <v>189.73657259858828</v>
      </c>
      <c r="F12842" s="88">
        <v>547.6301816882069</v>
      </c>
      <c r="G12842" s="88">
        <v>816.30448387678189</v>
      </c>
      <c r="H12842" s="88">
        <v>1061.5788342817564</v>
      </c>
      <c r="I12842" s="88">
        <v>1457.4677312082786</v>
      </c>
      <c r="J12842" s="88">
        <v>2123.8501034106102</v>
      </c>
      <c r="K12842" s="88">
        <v>3539.4112456185885</v>
      </c>
      <c r="L12842" s="88">
        <v>3832.8222312209637</v>
      </c>
      <c r="M12842" s="88">
        <v>3801.7540307059676</v>
      </c>
    </row>
    <row r="12843" spans="3:13" x14ac:dyDescent="0.2">
      <c r="C12843" s="88">
        <v>0.63724999999999998</v>
      </c>
      <c r="D12843" s="88">
        <v>17116.671069164811</v>
      </c>
      <c r="E12843" s="88">
        <v>189.73657259858828</v>
      </c>
      <c r="F12843" s="88">
        <v>547.63283255669194</v>
      </c>
      <c r="G12843" s="88">
        <v>816.30947597390605</v>
      </c>
      <c r="H12843" s="88">
        <v>1061.5865217695718</v>
      </c>
      <c r="I12843" s="88">
        <v>1457.4901024874343</v>
      </c>
      <c r="J12843" s="88">
        <v>2123.8535689331156</v>
      </c>
      <c r="K12843" s="88">
        <v>3539.5288654630444</v>
      </c>
      <c r="L12843" s="88">
        <v>3832.9742316932679</v>
      </c>
      <c r="M12843" s="88">
        <v>3801.7699369058541</v>
      </c>
    </row>
    <row r="12844" spans="3:13" x14ac:dyDescent="0.2">
      <c r="C12844" s="88">
        <v>0.63729999999999998</v>
      </c>
      <c r="D12844" s="88">
        <v>17116.926750798139</v>
      </c>
      <c r="E12844" s="88">
        <v>189.75369712804059</v>
      </c>
      <c r="F12844" s="88">
        <v>547.64537535198906</v>
      </c>
      <c r="G12844" s="88">
        <v>816.31638274244506</v>
      </c>
      <c r="H12844" s="88">
        <v>1061.5908766658372</v>
      </c>
      <c r="I12844" s="88">
        <v>1457.4924948329576</v>
      </c>
      <c r="J12844" s="88">
        <v>2123.8860345223657</v>
      </c>
      <c r="K12844" s="88">
        <v>3539.5668017901844</v>
      </c>
      <c r="L12844" s="88">
        <v>3833.0926957989309</v>
      </c>
      <c r="M12844" s="88">
        <v>3801.7762739305517</v>
      </c>
    </row>
    <row r="12845" spans="3:13" x14ac:dyDescent="0.2">
      <c r="C12845" s="88">
        <v>0.63734999999999997</v>
      </c>
      <c r="D12845" s="88">
        <v>17117.002192590306</v>
      </c>
      <c r="E12845" s="88">
        <v>189.75897839614845</v>
      </c>
      <c r="F12845" s="88">
        <v>547.64855040752127</v>
      </c>
      <c r="G12845" s="88">
        <v>816.32076522101943</v>
      </c>
      <c r="H12845" s="88">
        <v>1061.5974553234664</v>
      </c>
      <c r="I12845" s="88">
        <v>1457.51763008329</v>
      </c>
      <c r="J12845" s="88">
        <v>2123.9251586439027</v>
      </c>
      <c r="K12845" s="88">
        <v>3539.5777288225418</v>
      </c>
      <c r="L12845" s="88">
        <v>3833.2098437244349</v>
      </c>
      <c r="M12845" s="88">
        <v>3801.7847547908877</v>
      </c>
    </row>
    <row r="12846" spans="3:13" x14ac:dyDescent="0.2">
      <c r="C12846" s="88">
        <v>0.63739999999999997</v>
      </c>
      <c r="D12846" s="88">
        <v>17117.163273177805</v>
      </c>
      <c r="E12846" s="88">
        <v>189.75897839614845</v>
      </c>
      <c r="F12846" s="88">
        <v>547.65515323830641</v>
      </c>
      <c r="G12846" s="88">
        <v>816.32598630225448</v>
      </c>
      <c r="H12846" s="88">
        <v>1061.6015752742587</v>
      </c>
      <c r="I12846" s="88">
        <v>1457.5239996728064</v>
      </c>
      <c r="J12846" s="88">
        <v>2123.9258251464212</v>
      </c>
      <c r="K12846" s="88">
        <v>3539.6376441550201</v>
      </c>
      <c r="L12846" s="88">
        <v>3833.2804705854815</v>
      </c>
      <c r="M12846" s="88">
        <v>3801.7982446662695</v>
      </c>
    </row>
    <row r="12847" spans="3:13" x14ac:dyDescent="0.2">
      <c r="C12847" s="88">
        <v>0.63744999999999996</v>
      </c>
      <c r="D12847" s="88">
        <v>17117.165282893478</v>
      </c>
      <c r="E12847" s="88">
        <v>189.76051669665412</v>
      </c>
      <c r="F12847" s="88">
        <v>547.67151532308571</v>
      </c>
      <c r="G12847" s="88">
        <v>816.3328578221458</v>
      </c>
      <c r="H12847" s="88">
        <v>1061.6057705515036</v>
      </c>
      <c r="I12847" s="88">
        <v>1457.5380062636636</v>
      </c>
      <c r="J12847" s="88">
        <v>2123.9296368519667</v>
      </c>
      <c r="K12847" s="88">
        <v>3539.6423223844649</v>
      </c>
      <c r="L12847" s="88">
        <v>3833.31221148859</v>
      </c>
      <c r="M12847" s="88">
        <v>3801.8624163488116</v>
      </c>
    </row>
    <row r="12848" spans="3:13" x14ac:dyDescent="0.2">
      <c r="C12848" s="88">
        <v>0.63749999999999996</v>
      </c>
      <c r="D12848" s="88">
        <v>17117.722243488664</v>
      </c>
      <c r="E12848" s="88">
        <v>189.81015965723145</v>
      </c>
      <c r="F12848" s="88">
        <v>547.69964509739748</v>
      </c>
      <c r="G12848" s="88">
        <v>816.33348458605087</v>
      </c>
      <c r="H12848" s="88">
        <v>1061.6183874967828</v>
      </c>
      <c r="I12848" s="88">
        <v>1457.6055160029696</v>
      </c>
      <c r="J12848" s="88">
        <v>2123.9423083316683</v>
      </c>
      <c r="K12848" s="88">
        <v>3539.6728862704099</v>
      </c>
      <c r="L12848" s="88">
        <v>3833.4353298370743</v>
      </c>
      <c r="M12848" s="88">
        <v>3801.8910616504972</v>
      </c>
    </row>
    <row r="12849" spans="3:13" x14ac:dyDescent="0.2">
      <c r="C12849" s="88">
        <v>0.63754999999999995</v>
      </c>
      <c r="D12849" s="88">
        <v>17117.824460458858</v>
      </c>
      <c r="E12849" s="88">
        <v>189.81057539945505</v>
      </c>
      <c r="F12849" s="88">
        <v>547.7109882719019</v>
      </c>
      <c r="G12849" s="88">
        <v>816.36458346549125</v>
      </c>
      <c r="H12849" s="88">
        <v>1061.6272326556486</v>
      </c>
      <c r="I12849" s="88">
        <v>1457.6055686627283</v>
      </c>
      <c r="J12849" s="88">
        <v>2123.9661811664678</v>
      </c>
      <c r="K12849" s="88">
        <v>3539.6987435261472</v>
      </c>
      <c r="L12849" s="88">
        <v>3833.5470525186379</v>
      </c>
      <c r="M12849" s="88">
        <v>3801.9132253795124</v>
      </c>
    </row>
    <row r="12850" spans="3:13" x14ac:dyDescent="0.2">
      <c r="C12850" s="88">
        <v>0.63759999999999994</v>
      </c>
      <c r="D12850" s="88">
        <v>17117.922872885116</v>
      </c>
      <c r="E12850" s="88">
        <v>189.81161044085638</v>
      </c>
      <c r="F12850" s="88">
        <v>547.71213822915797</v>
      </c>
      <c r="G12850" s="88">
        <v>816.37438780231105</v>
      </c>
      <c r="H12850" s="88">
        <v>1061.6345517138825</v>
      </c>
      <c r="I12850" s="88">
        <v>1457.6198162459832</v>
      </c>
      <c r="J12850" s="88">
        <v>2123.9720448245025</v>
      </c>
      <c r="K12850" s="88">
        <v>3539.710570274794</v>
      </c>
      <c r="L12850" s="88">
        <v>3833.5796220127372</v>
      </c>
      <c r="M12850" s="88">
        <v>3801.924100441855</v>
      </c>
    </row>
    <row r="12851" spans="3:13" x14ac:dyDescent="0.2">
      <c r="C12851" s="88">
        <v>0.63765000000000005</v>
      </c>
      <c r="D12851" s="88">
        <v>17118.105931518108</v>
      </c>
      <c r="E12851" s="88">
        <v>189.83539217241378</v>
      </c>
      <c r="F12851" s="88">
        <v>547.71300844489861</v>
      </c>
      <c r="G12851" s="88">
        <v>816.39619038864612</v>
      </c>
      <c r="H12851" s="88">
        <v>1061.6627451240288</v>
      </c>
      <c r="I12851" s="88">
        <v>1457.6258429809677</v>
      </c>
      <c r="J12851" s="88">
        <v>2123.9804010815596</v>
      </c>
      <c r="K12851" s="88">
        <v>3539.718125784781</v>
      </c>
      <c r="L12851" s="88">
        <v>3833.6494486285665</v>
      </c>
      <c r="M12851" s="88">
        <v>3801.9322066429718</v>
      </c>
    </row>
    <row r="12852" spans="3:13" x14ac:dyDescent="0.2">
      <c r="C12852" s="88">
        <v>0.63770000000000004</v>
      </c>
      <c r="D12852" s="88">
        <v>17118.141145175308</v>
      </c>
      <c r="E12852" s="88">
        <v>189.88733199515082</v>
      </c>
      <c r="F12852" s="88">
        <v>547.71577875288767</v>
      </c>
      <c r="G12852" s="88">
        <v>816.39990589672971</v>
      </c>
      <c r="H12852" s="88">
        <v>1061.6984285489352</v>
      </c>
      <c r="I12852" s="88">
        <v>1457.6330527658633</v>
      </c>
      <c r="J12852" s="88">
        <v>2124.0007477275894</v>
      </c>
      <c r="K12852" s="88">
        <v>3539.761013222263</v>
      </c>
      <c r="L12852" s="88">
        <v>3833.6572431586683</v>
      </c>
      <c r="M12852" s="88">
        <v>3801.9492936258093</v>
      </c>
    </row>
    <row r="12853" spans="3:13" x14ac:dyDescent="0.2">
      <c r="C12853" s="88">
        <v>0.63775000000000004</v>
      </c>
      <c r="D12853" s="88">
        <v>17118.655017278976</v>
      </c>
      <c r="E12853" s="88">
        <v>189.89507561068149</v>
      </c>
      <c r="F12853" s="88">
        <v>547.72475975712314</v>
      </c>
      <c r="G12853" s="88">
        <v>816.43774544716825</v>
      </c>
      <c r="H12853" s="88">
        <v>1061.7592191968952</v>
      </c>
      <c r="I12853" s="88">
        <v>1457.6356827781606</v>
      </c>
      <c r="J12853" s="88">
        <v>2124.0425068797663</v>
      </c>
      <c r="K12853" s="88">
        <v>3539.8060419580415</v>
      </c>
      <c r="L12853" s="88">
        <v>3833.7650722701796</v>
      </c>
      <c r="M12853" s="88">
        <v>3801.9986904718317</v>
      </c>
    </row>
    <row r="12854" spans="3:13" x14ac:dyDescent="0.2">
      <c r="C12854" s="88">
        <v>0.63780000000000003</v>
      </c>
      <c r="D12854" s="88">
        <v>17119.000873215868</v>
      </c>
      <c r="E12854" s="88">
        <v>189.92153558937935</v>
      </c>
      <c r="F12854" s="88">
        <v>547.7302386181791</v>
      </c>
      <c r="G12854" s="88">
        <v>816.44482283974867</v>
      </c>
      <c r="H12854" s="88">
        <v>1061.8076750813734</v>
      </c>
      <c r="I12854" s="88">
        <v>1457.6522556375476</v>
      </c>
      <c r="J12854" s="88">
        <v>2124.0653147782118</v>
      </c>
      <c r="K12854" s="88">
        <v>3539.9143001809257</v>
      </c>
      <c r="L12854" s="88">
        <v>3834.136524462398</v>
      </c>
      <c r="M12854" s="88">
        <v>3802.0417029446639</v>
      </c>
    </row>
    <row r="12855" spans="3:13" x14ac:dyDescent="0.2">
      <c r="C12855" s="88">
        <v>0.63785000000000003</v>
      </c>
      <c r="D12855" s="88">
        <v>17119.417357886185</v>
      </c>
      <c r="E12855" s="88">
        <v>189.94605606042023</v>
      </c>
      <c r="F12855" s="88">
        <v>547.73324620994345</v>
      </c>
      <c r="G12855" s="88">
        <v>816.45632036202051</v>
      </c>
      <c r="H12855" s="88">
        <v>1061.8161120206032</v>
      </c>
      <c r="I12855" s="88">
        <v>1457.6607229812912</v>
      </c>
      <c r="J12855" s="88">
        <v>2124.0675456963231</v>
      </c>
      <c r="K12855" s="88">
        <v>3539.9390769590154</v>
      </c>
      <c r="L12855" s="88">
        <v>3834.1800471292945</v>
      </c>
      <c r="M12855" s="88">
        <v>3802.0436942521319</v>
      </c>
    </row>
    <row r="12856" spans="3:13" x14ac:dyDescent="0.2">
      <c r="C12856" s="88">
        <v>0.63790000000000002</v>
      </c>
      <c r="D12856" s="88">
        <v>17119.601677108498</v>
      </c>
      <c r="E12856" s="88">
        <v>189.96349558055044</v>
      </c>
      <c r="F12856" s="88">
        <v>547.73493095441336</v>
      </c>
      <c r="G12856" s="88">
        <v>816.45837850158341</v>
      </c>
      <c r="H12856" s="88">
        <v>1061.840639035494</v>
      </c>
      <c r="I12856" s="88">
        <v>1457.6661747007111</v>
      </c>
      <c r="J12856" s="88">
        <v>2124.0677876411041</v>
      </c>
      <c r="K12856" s="88">
        <v>3539.9393272312532</v>
      </c>
      <c r="L12856" s="88">
        <v>3834.4904547447049</v>
      </c>
      <c r="M12856" s="88">
        <v>3802.0551827821505</v>
      </c>
    </row>
    <row r="12857" spans="3:13" x14ac:dyDescent="0.2">
      <c r="C12857" s="88">
        <v>0.63795000000000002</v>
      </c>
      <c r="D12857" s="88">
        <v>17119.726592526567</v>
      </c>
      <c r="E12857" s="88">
        <v>190.02915989560643</v>
      </c>
      <c r="F12857" s="88">
        <v>547.73862787856888</v>
      </c>
      <c r="G12857" s="88">
        <v>816.48045402084745</v>
      </c>
      <c r="H12857" s="88">
        <v>1061.8416568697185</v>
      </c>
      <c r="I12857" s="88">
        <v>1457.717560606412</v>
      </c>
      <c r="J12857" s="88">
        <v>2124.110650546389</v>
      </c>
      <c r="K12857" s="88">
        <v>3539.98250079134</v>
      </c>
      <c r="L12857" s="88">
        <v>3834.5585313606598</v>
      </c>
      <c r="M12857" s="88">
        <v>3802.073139229175</v>
      </c>
    </row>
    <row r="12858" spans="3:13" x14ac:dyDescent="0.2">
      <c r="C12858" s="88">
        <v>0.63800000000000001</v>
      </c>
      <c r="D12858" s="88">
        <v>17119.803856902596</v>
      </c>
      <c r="E12858" s="88">
        <v>190.06311731674487</v>
      </c>
      <c r="F12858" s="88">
        <v>547.76726252630124</v>
      </c>
      <c r="G12858" s="88">
        <v>816.48468408960616</v>
      </c>
      <c r="H12858" s="88">
        <v>1061.85439942518</v>
      </c>
      <c r="I12858" s="88">
        <v>1457.7177804856046</v>
      </c>
      <c r="J12858" s="88">
        <v>2124.1658559891844</v>
      </c>
      <c r="K12858" s="88">
        <v>3539.992080679091</v>
      </c>
      <c r="L12858" s="88">
        <v>3834.5849979460836</v>
      </c>
      <c r="M12858" s="88">
        <v>3802.10550571966</v>
      </c>
    </row>
    <row r="12859" spans="3:13" x14ac:dyDescent="0.2">
      <c r="C12859" s="88">
        <v>0.63805000000000001</v>
      </c>
      <c r="D12859" s="88">
        <v>17120.180822781454</v>
      </c>
      <c r="E12859" s="88">
        <v>190.13288649621791</v>
      </c>
      <c r="F12859" s="88">
        <v>547.77055095923197</v>
      </c>
      <c r="G12859" s="88">
        <v>816.4880616389587</v>
      </c>
      <c r="H12859" s="88">
        <v>1061.8616888188644</v>
      </c>
      <c r="I12859" s="88">
        <v>1457.7179710274636</v>
      </c>
      <c r="J12859" s="88">
        <v>2124.1832304671725</v>
      </c>
      <c r="K12859" s="88">
        <v>3540.0521803207985</v>
      </c>
      <c r="L12859" s="88">
        <v>3834.6795867943747</v>
      </c>
      <c r="M12859" s="88">
        <v>3802.111517952133</v>
      </c>
    </row>
    <row r="12860" spans="3:13" x14ac:dyDescent="0.2">
      <c r="C12860" s="88">
        <v>0.6381</v>
      </c>
      <c r="D12860" s="88">
        <v>17120.297120109961</v>
      </c>
      <c r="E12860" s="88">
        <v>190.17221023970069</v>
      </c>
      <c r="F12860" s="88">
        <v>547.77182874430628</v>
      </c>
      <c r="G12860" s="88">
        <v>816.49645566017034</v>
      </c>
      <c r="H12860" s="88">
        <v>1061.8992077394878</v>
      </c>
      <c r="I12860" s="88">
        <v>1457.7207411344971</v>
      </c>
      <c r="J12860" s="88">
        <v>2124.1906209271056</v>
      </c>
      <c r="K12860" s="88">
        <v>3540.1084947583995</v>
      </c>
      <c r="L12860" s="88">
        <v>3834.733999972942</v>
      </c>
      <c r="M12860" s="88">
        <v>3802.1305377616727</v>
      </c>
    </row>
    <row r="12861" spans="3:13" x14ac:dyDescent="0.2">
      <c r="C12861" s="88">
        <v>0.63815</v>
      </c>
      <c r="D12861" s="88">
        <v>17120.410799196539</v>
      </c>
      <c r="E12861" s="88">
        <v>190.17934774516107</v>
      </c>
      <c r="F12861" s="88">
        <v>547.77417251885208</v>
      </c>
      <c r="G12861" s="88">
        <v>816.49996173220825</v>
      </c>
      <c r="H12861" s="88">
        <v>1061.9068804578869</v>
      </c>
      <c r="I12861" s="88">
        <v>1457.7483279672383</v>
      </c>
      <c r="J12861" s="88">
        <v>2124.2118323077871</v>
      </c>
      <c r="K12861" s="88">
        <v>3540.1181273897055</v>
      </c>
      <c r="L12861" s="88">
        <v>3834.8127838510031</v>
      </c>
      <c r="M12861" s="88">
        <v>3802.1977845454867</v>
      </c>
    </row>
    <row r="12862" spans="3:13" x14ac:dyDescent="0.2">
      <c r="C12862" s="88">
        <v>0.63819999999999999</v>
      </c>
      <c r="D12862" s="88">
        <v>17120.440889602509</v>
      </c>
      <c r="E12862" s="88">
        <v>190.18022801844836</v>
      </c>
      <c r="F12862" s="88">
        <v>547.78620721352308</v>
      </c>
      <c r="G12862" s="88">
        <v>816.50226828297946</v>
      </c>
      <c r="H12862" s="88">
        <v>1061.9267483985691</v>
      </c>
      <c r="I12862" s="88">
        <v>1457.8157492201021</v>
      </c>
      <c r="J12862" s="88">
        <v>2124.2488904364004</v>
      </c>
      <c r="K12862" s="88">
        <v>3540.1585827399631</v>
      </c>
      <c r="L12862" s="88">
        <v>3834.954557310024</v>
      </c>
      <c r="M12862" s="88">
        <v>3802.2042722639881</v>
      </c>
    </row>
    <row r="12863" spans="3:13" x14ac:dyDescent="0.2">
      <c r="C12863" s="88">
        <v>0.63824999999999998</v>
      </c>
      <c r="D12863" s="88">
        <v>17120.8206924642</v>
      </c>
      <c r="E12863" s="88">
        <v>190.21899179932734</v>
      </c>
      <c r="F12863" s="88">
        <v>547.7910786469879</v>
      </c>
      <c r="G12863" s="88">
        <v>816.51735150957666</v>
      </c>
      <c r="H12863" s="88">
        <v>1061.9452387667216</v>
      </c>
      <c r="I12863" s="88">
        <v>1457.8247340070538</v>
      </c>
      <c r="J12863" s="88">
        <v>2124.2506556172202</v>
      </c>
      <c r="K12863" s="88">
        <v>3540.2091115949133</v>
      </c>
      <c r="L12863" s="88">
        <v>3834.959661218847</v>
      </c>
      <c r="M12863" s="88">
        <v>3802.2150801858156</v>
      </c>
    </row>
    <row r="12864" spans="3:13" x14ac:dyDescent="0.2">
      <c r="C12864" s="88">
        <v>0.63829999999999998</v>
      </c>
      <c r="D12864" s="88">
        <v>17121.019945988672</v>
      </c>
      <c r="E12864" s="88">
        <v>190.23025552682702</v>
      </c>
      <c r="F12864" s="88">
        <v>547.80074618853769</v>
      </c>
      <c r="G12864" s="88">
        <v>816.5184128672563</v>
      </c>
      <c r="H12864" s="88">
        <v>1061.9536608603935</v>
      </c>
      <c r="I12864" s="88">
        <v>1457.8271213211656</v>
      </c>
      <c r="J12864" s="88">
        <v>2124.2680273297374</v>
      </c>
      <c r="K12864" s="88">
        <v>3540.2836545893729</v>
      </c>
      <c r="L12864" s="88">
        <v>3834.9645787389809</v>
      </c>
      <c r="M12864" s="88">
        <v>3802.2483572616443</v>
      </c>
    </row>
    <row r="12865" spans="3:13" x14ac:dyDescent="0.2">
      <c r="C12865" s="88">
        <v>0.63834999999999997</v>
      </c>
      <c r="D12865" s="88">
        <v>17121.064253729684</v>
      </c>
      <c r="E12865" s="88">
        <v>190.24902967264461</v>
      </c>
      <c r="F12865" s="88">
        <v>547.80605796640884</v>
      </c>
      <c r="G12865" s="88">
        <v>816.52157247558398</v>
      </c>
      <c r="H12865" s="88">
        <v>1061.9589843119707</v>
      </c>
      <c r="I12865" s="88">
        <v>1457.8396114529719</v>
      </c>
      <c r="J12865" s="88">
        <v>2124.296218627399</v>
      </c>
      <c r="K12865" s="88">
        <v>3540.3148121594904</v>
      </c>
      <c r="L12865" s="88">
        <v>3835.1524640815496</v>
      </c>
      <c r="M12865" s="88">
        <v>3802.2737338015704</v>
      </c>
    </row>
    <row r="12866" spans="3:13" x14ac:dyDescent="0.2">
      <c r="C12866" s="88">
        <v>0.63839999999999997</v>
      </c>
      <c r="D12866" s="88">
        <v>17121.420383640576</v>
      </c>
      <c r="E12866" s="88">
        <v>190.27021894481459</v>
      </c>
      <c r="F12866" s="88">
        <v>547.80660057879186</v>
      </c>
      <c r="G12866" s="88">
        <v>816.52271453668482</v>
      </c>
      <c r="H12866" s="88">
        <v>1061.9731920509544</v>
      </c>
      <c r="I12866" s="88">
        <v>1457.8484309730184</v>
      </c>
      <c r="J12866" s="88">
        <v>2124.3644586741734</v>
      </c>
      <c r="K12866" s="88">
        <v>3540.3393266794865</v>
      </c>
      <c r="L12866" s="88">
        <v>3835.2468407450842</v>
      </c>
      <c r="M12866" s="88">
        <v>3802.2772522853738</v>
      </c>
    </row>
    <row r="12867" spans="3:13" x14ac:dyDescent="0.2">
      <c r="C12867" s="88">
        <v>0.63844999999999996</v>
      </c>
      <c r="D12867" s="88">
        <v>17121.455774212725</v>
      </c>
      <c r="E12867" s="88">
        <v>190.27973068351184</v>
      </c>
      <c r="F12867" s="88">
        <v>547.81103184814674</v>
      </c>
      <c r="G12867" s="88">
        <v>816.56901909271437</v>
      </c>
      <c r="H12867" s="88">
        <v>1061.9836819053621</v>
      </c>
      <c r="I12867" s="88">
        <v>1457.8662054183592</v>
      </c>
      <c r="J12867" s="88">
        <v>2124.3796447482196</v>
      </c>
      <c r="K12867" s="88">
        <v>3540.4464456075548</v>
      </c>
      <c r="L12867" s="88">
        <v>3835.4069536415177</v>
      </c>
      <c r="M12867" s="88">
        <v>3802.2773214395975</v>
      </c>
    </row>
    <row r="12868" spans="3:13" x14ac:dyDescent="0.2">
      <c r="C12868" s="88">
        <v>0.63849999999999996</v>
      </c>
      <c r="D12868" s="88">
        <v>17121.557532165421</v>
      </c>
      <c r="E12868" s="88">
        <v>190.27973068351184</v>
      </c>
      <c r="F12868" s="88">
        <v>547.82529722902882</v>
      </c>
      <c r="G12868" s="88">
        <v>816.63726031206443</v>
      </c>
      <c r="H12868" s="88">
        <v>1061.9869883284687</v>
      </c>
      <c r="I12868" s="88">
        <v>1457.8694085555949</v>
      </c>
      <c r="J12868" s="88">
        <v>2124.38006378511</v>
      </c>
      <c r="K12868" s="88">
        <v>3540.5620573400065</v>
      </c>
      <c r="L12868" s="88">
        <v>3835.4339768794061</v>
      </c>
      <c r="M12868" s="88">
        <v>3802.294400410934</v>
      </c>
    </row>
    <row r="12869" spans="3:13" x14ac:dyDescent="0.2">
      <c r="C12869" s="88">
        <v>0.63854999999999995</v>
      </c>
      <c r="D12869" s="88">
        <v>17121.620182107865</v>
      </c>
      <c r="E12869" s="88">
        <v>190.28955486273844</v>
      </c>
      <c r="F12869" s="88">
        <v>547.82603019666294</v>
      </c>
      <c r="G12869" s="88">
        <v>816.69049954464981</v>
      </c>
      <c r="H12869" s="88">
        <v>1062.0004972892752</v>
      </c>
      <c r="I12869" s="88">
        <v>1457.9378938708501</v>
      </c>
      <c r="J12869" s="88">
        <v>2124.3991310867759</v>
      </c>
      <c r="K12869" s="88">
        <v>3540.6078646202322</v>
      </c>
      <c r="L12869" s="88">
        <v>3835.59679056292</v>
      </c>
      <c r="M12869" s="88">
        <v>3802.3654784629102</v>
      </c>
    </row>
    <row r="12870" spans="3:13" x14ac:dyDescent="0.2">
      <c r="C12870" s="88">
        <v>0.63859999999999995</v>
      </c>
      <c r="D12870" s="88">
        <v>17121.811512720444</v>
      </c>
      <c r="E12870" s="88">
        <v>190.29075918291073</v>
      </c>
      <c r="F12870" s="88">
        <v>547.8427319739676</v>
      </c>
      <c r="G12870" s="88">
        <v>816.69571461001851</v>
      </c>
      <c r="H12870" s="88">
        <v>1062.0008926891574</v>
      </c>
      <c r="I12870" s="88">
        <v>1457.9427321633193</v>
      </c>
      <c r="J12870" s="88">
        <v>2124.4029283073655</v>
      </c>
      <c r="K12870" s="88">
        <v>3540.6216363038525</v>
      </c>
      <c r="L12870" s="88">
        <v>3835.7399917543753</v>
      </c>
      <c r="M12870" s="88">
        <v>3802.3725001946004</v>
      </c>
    </row>
    <row r="12871" spans="3:13" x14ac:dyDescent="0.2">
      <c r="C12871" s="88">
        <v>0.63865000000000005</v>
      </c>
      <c r="D12871" s="88">
        <v>17121.849727959234</v>
      </c>
      <c r="E12871" s="88">
        <v>190.29210278695882</v>
      </c>
      <c r="F12871" s="88">
        <v>547.84409280537193</v>
      </c>
      <c r="G12871" s="88">
        <v>816.69844554697738</v>
      </c>
      <c r="H12871" s="88">
        <v>1062.0080233213926</v>
      </c>
      <c r="I12871" s="88">
        <v>1457.9447415632985</v>
      </c>
      <c r="J12871" s="88">
        <v>2124.4506022162354</v>
      </c>
      <c r="K12871" s="88">
        <v>3540.7989438050499</v>
      </c>
      <c r="L12871" s="88">
        <v>3835.905413805177</v>
      </c>
      <c r="M12871" s="88">
        <v>3802.3757123238679</v>
      </c>
    </row>
    <row r="12872" spans="3:13" x14ac:dyDescent="0.2">
      <c r="C12872" s="88">
        <v>0.63870000000000005</v>
      </c>
      <c r="D12872" s="88">
        <v>17122.131567595265</v>
      </c>
      <c r="E12872" s="88">
        <v>190.31367344706086</v>
      </c>
      <c r="F12872" s="88">
        <v>547.84413482538184</v>
      </c>
      <c r="G12872" s="88">
        <v>816.71217289302422</v>
      </c>
      <c r="H12872" s="88">
        <v>1062.0187965890341</v>
      </c>
      <c r="I12872" s="88">
        <v>1457.9498015801346</v>
      </c>
      <c r="J12872" s="88">
        <v>2124.5230509810885</v>
      </c>
      <c r="K12872" s="88">
        <v>3540.8987810503559</v>
      </c>
      <c r="L12872" s="88">
        <v>3835.9622580574451</v>
      </c>
      <c r="M12872" s="88">
        <v>3802.3995862182123</v>
      </c>
    </row>
    <row r="12873" spans="3:13" x14ac:dyDescent="0.2">
      <c r="C12873" s="88">
        <v>0.63875000000000004</v>
      </c>
      <c r="D12873" s="88">
        <v>17122.143564067068</v>
      </c>
      <c r="E12873" s="88">
        <v>190.31916157070282</v>
      </c>
      <c r="F12873" s="88">
        <v>547.84414424537499</v>
      </c>
      <c r="G12873" s="88">
        <v>816.72294243569786</v>
      </c>
      <c r="H12873" s="88">
        <v>1062.0248631553623</v>
      </c>
      <c r="I12873" s="88">
        <v>1457.9630430127404</v>
      </c>
      <c r="J12873" s="88">
        <v>2124.5734008236559</v>
      </c>
      <c r="K12873" s="88">
        <v>3540.9836002001448</v>
      </c>
      <c r="L12873" s="88">
        <v>3836.0263909973005</v>
      </c>
      <c r="M12873" s="88">
        <v>3802.4098925512571</v>
      </c>
    </row>
    <row r="12874" spans="3:13" x14ac:dyDescent="0.2">
      <c r="C12874" s="88">
        <v>0.63880000000000003</v>
      </c>
      <c r="D12874" s="88">
        <v>17122.174087579679</v>
      </c>
      <c r="E12874" s="88">
        <v>190.32891833564008</v>
      </c>
      <c r="F12874" s="88">
        <v>547.84773570197103</v>
      </c>
      <c r="G12874" s="88">
        <v>816.72772779669731</v>
      </c>
      <c r="H12874" s="88">
        <v>1062.054883162647</v>
      </c>
      <c r="I12874" s="88">
        <v>1457.9673734710823</v>
      </c>
      <c r="J12874" s="88">
        <v>2124.5790941468999</v>
      </c>
      <c r="K12874" s="88">
        <v>3540.9849317987751</v>
      </c>
      <c r="L12874" s="88">
        <v>3836.0407696272996</v>
      </c>
      <c r="M12874" s="88">
        <v>3802.4255148291354</v>
      </c>
    </row>
    <row r="12875" spans="3:13" x14ac:dyDescent="0.2">
      <c r="C12875" s="88">
        <v>0.63885000000000003</v>
      </c>
      <c r="D12875" s="88">
        <v>17122.252358150523</v>
      </c>
      <c r="E12875" s="88">
        <v>190.33030514379516</v>
      </c>
      <c r="F12875" s="88">
        <v>547.85356390374409</v>
      </c>
      <c r="G12875" s="88">
        <v>816.72819666516943</v>
      </c>
      <c r="H12875" s="88">
        <v>1062.0569519154883</v>
      </c>
      <c r="I12875" s="88">
        <v>1457.985751903479</v>
      </c>
      <c r="J12875" s="88">
        <v>2124.5950151198408</v>
      </c>
      <c r="K12875" s="88">
        <v>3541.0485840704378</v>
      </c>
      <c r="L12875" s="88">
        <v>3836.2176678873575</v>
      </c>
      <c r="M12875" s="88">
        <v>3802.4808791452519</v>
      </c>
    </row>
    <row r="12876" spans="3:13" x14ac:dyDescent="0.2">
      <c r="C12876" s="88">
        <v>0.63890000000000002</v>
      </c>
      <c r="D12876" s="88">
        <v>17122.480210340462</v>
      </c>
      <c r="E12876" s="88">
        <v>190.34114726512507</v>
      </c>
      <c r="F12876" s="88">
        <v>547.85436068805939</v>
      </c>
      <c r="G12876" s="88">
        <v>816.73821515351483</v>
      </c>
      <c r="H12876" s="88">
        <v>1062.0755623961277</v>
      </c>
      <c r="I12876" s="88">
        <v>1457.9920665204827</v>
      </c>
      <c r="J12876" s="88">
        <v>2124.6123682765447</v>
      </c>
      <c r="K12876" s="88">
        <v>3541.0797656932386</v>
      </c>
      <c r="L12876" s="88">
        <v>3836.2527457593451</v>
      </c>
      <c r="M12876" s="88">
        <v>3802.5451725076564</v>
      </c>
    </row>
    <row r="12877" spans="3:13" x14ac:dyDescent="0.2">
      <c r="C12877" s="88">
        <v>0.63895000000000002</v>
      </c>
      <c r="D12877" s="88">
        <v>17122.557512374166</v>
      </c>
      <c r="E12877" s="88">
        <v>190.36207360558183</v>
      </c>
      <c r="F12877" s="88">
        <v>547.8544886857303</v>
      </c>
      <c r="G12877" s="88">
        <v>816.74157347732034</v>
      </c>
      <c r="H12877" s="88">
        <v>1062.0875492050559</v>
      </c>
      <c r="I12877" s="88">
        <v>1458.0030408620214</v>
      </c>
      <c r="J12877" s="88">
        <v>2124.6583516890346</v>
      </c>
      <c r="K12877" s="88">
        <v>3541.1743765840588</v>
      </c>
      <c r="L12877" s="88">
        <v>3836.3562042147701</v>
      </c>
      <c r="M12877" s="88">
        <v>3802.5466729399136</v>
      </c>
    </row>
    <row r="12878" spans="3:13" x14ac:dyDescent="0.2">
      <c r="C12878" s="88">
        <v>0.63900000000000001</v>
      </c>
      <c r="D12878" s="88">
        <v>17122.622145569916</v>
      </c>
      <c r="E12878" s="88">
        <v>190.36207360558183</v>
      </c>
      <c r="F12878" s="88">
        <v>547.86214503909241</v>
      </c>
      <c r="G12878" s="88">
        <v>816.78696703020796</v>
      </c>
      <c r="H12878" s="88">
        <v>1062.1129999485688</v>
      </c>
      <c r="I12878" s="88">
        <v>1458.0242286567754</v>
      </c>
      <c r="J12878" s="88">
        <v>2124.6801835410565</v>
      </c>
      <c r="K12878" s="88">
        <v>3541.2872996231567</v>
      </c>
      <c r="L12878" s="88">
        <v>3836.3718564659821</v>
      </c>
      <c r="M12878" s="88">
        <v>3802.5871255650623</v>
      </c>
    </row>
    <row r="12879" spans="3:13" x14ac:dyDescent="0.2">
      <c r="C12879" s="88">
        <v>0.63905000000000001</v>
      </c>
      <c r="D12879" s="88">
        <v>17122.736885061877</v>
      </c>
      <c r="E12879" s="88">
        <v>190.3845687769217</v>
      </c>
      <c r="F12879" s="88">
        <v>547.87302901692283</v>
      </c>
      <c r="G12879" s="88">
        <v>816.7870675093036</v>
      </c>
      <c r="H12879" s="88">
        <v>1062.16590672232</v>
      </c>
      <c r="I12879" s="88">
        <v>1458.0714074459597</v>
      </c>
      <c r="J12879" s="88">
        <v>2124.7328308528381</v>
      </c>
      <c r="K12879" s="88">
        <v>3541.3795919807976</v>
      </c>
      <c r="L12879" s="88">
        <v>3836.3807926793193</v>
      </c>
      <c r="M12879" s="88">
        <v>3802.6045259094135</v>
      </c>
    </row>
    <row r="12880" spans="3:13" x14ac:dyDescent="0.2">
      <c r="C12880" s="88">
        <v>0.6391</v>
      </c>
      <c r="D12880" s="88">
        <v>17122.780481977818</v>
      </c>
      <c r="E12880" s="88">
        <v>190.40086784202049</v>
      </c>
      <c r="F12880" s="88">
        <v>547.88072033216986</v>
      </c>
      <c r="G12880" s="88">
        <v>816.82315159833433</v>
      </c>
      <c r="H12880" s="88">
        <v>1062.2128338160305</v>
      </c>
      <c r="I12880" s="88">
        <v>1458.0981424958422</v>
      </c>
      <c r="J12880" s="88">
        <v>2124.7431971177512</v>
      </c>
      <c r="K12880" s="88">
        <v>3541.3875993430484</v>
      </c>
      <c r="L12880" s="88">
        <v>3836.440367064878</v>
      </c>
      <c r="M12880" s="88">
        <v>3802.6104293844191</v>
      </c>
    </row>
    <row r="12881" spans="3:13" x14ac:dyDescent="0.2">
      <c r="C12881" s="88">
        <v>0.63915</v>
      </c>
      <c r="D12881" s="88">
        <v>17123.280190909547</v>
      </c>
      <c r="E12881" s="88">
        <v>190.4305857276695</v>
      </c>
      <c r="F12881" s="88">
        <v>547.89446636270532</v>
      </c>
      <c r="G12881" s="88">
        <v>816.8350540505744</v>
      </c>
      <c r="H12881" s="88">
        <v>1062.223072430445</v>
      </c>
      <c r="I12881" s="88">
        <v>1458.1082983878105</v>
      </c>
      <c r="J12881" s="88">
        <v>2124.745674481987</v>
      </c>
      <c r="K12881" s="88">
        <v>3541.3992344057178</v>
      </c>
      <c r="L12881" s="88">
        <v>3836.4475122067856</v>
      </c>
      <c r="M12881" s="88">
        <v>3802.6587729629164</v>
      </c>
    </row>
    <row r="12882" spans="3:13" x14ac:dyDescent="0.2">
      <c r="C12882" s="88">
        <v>0.63919999999999999</v>
      </c>
      <c r="D12882" s="88">
        <v>17123.578263476938</v>
      </c>
      <c r="E12882" s="88">
        <v>190.4305857276695</v>
      </c>
      <c r="F12882" s="88">
        <v>547.92578575679545</v>
      </c>
      <c r="G12882" s="88">
        <v>816.87809488164885</v>
      </c>
      <c r="H12882" s="88">
        <v>1062.2454679645812</v>
      </c>
      <c r="I12882" s="88">
        <v>1458.117095749506</v>
      </c>
      <c r="J12882" s="88">
        <v>2124.7456760341288</v>
      </c>
      <c r="K12882" s="88">
        <v>3541.489096190614</v>
      </c>
      <c r="L12882" s="88">
        <v>3836.5944443188109</v>
      </c>
      <c r="M12882" s="88">
        <v>3802.6618668438923</v>
      </c>
    </row>
    <row r="12883" spans="3:13" x14ac:dyDescent="0.2">
      <c r="C12883" s="88">
        <v>0.63924999999999998</v>
      </c>
      <c r="D12883" s="88">
        <v>17123.597264722608</v>
      </c>
      <c r="E12883" s="88">
        <v>190.43437603816892</v>
      </c>
      <c r="F12883" s="88">
        <v>547.92764754886366</v>
      </c>
      <c r="G12883" s="88">
        <v>816.88962935454128</v>
      </c>
      <c r="H12883" s="88">
        <v>1062.2577862214389</v>
      </c>
      <c r="I12883" s="88">
        <v>1458.1194223982016</v>
      </c>
      <c r="J12883" s="88">
        <v>2124.7895869786739</v>
      </c>
      <c r="K12883" s="88">
        <v>3541.528630643993</v>
      </c>
      <c r="L12883" s="88">
        <v>3836.6397372621832</v>
      </c>
      <c r="M12883" s="88">
        <v>3802.6699711739311</v>
      </c>
    </row>
    <row r="12884" spans="3:13" x14ac:dyDescent="0.2">
      <c r="C12884" s="88">
        <v>0.63929999999999998</v>
      </c>
      <c r="D12884" s="88">
        <v>17123.979619727073</v>
      </c>
      <c r="E12884" s="88">
        <v>190.44595211969227</v>
      </c>
      <c r="F12884" s="88">
        <v>547.93043440440397</v>
      </c>
      <c r="G12884" s="88">
        <v>816.89084565511166</v>
      </c>
      <c r="H12884" s="88">
        <v>1062.2909572748949</v>
      </c>
      <c r="I12884" s="88">
        <v>1458.1691460888342</v>
      </c>
      <c r="J12884" s="88">
        <v>2124.8157795321963</v>
      </c>
      <c r="K12884" s="88">
        <v>3541.5610207010163</v>
      </c>
      <c r="L12884" s="88">
        <v>3836.8645566934574</v>
      </c>
      <c r="M12884" s="88">
        <v>3802.6864735095355</v>
      </c>
    </row>
    <row r="12885" spans="3:13" x14ac:dyDescent="0.2">
      <c r="C12885" s="88">
        <v>0.63934999999999997</v>
      </c>
      <c r="D12885" s="88">
        <v>17124.312422607269</v>
      </c>
      <c r="E12885" s="88">
        <v>190.4468957343588</v>
      </c>
      <c r="F12885" s="88">
        <v>547.93343806488974</v>
      </c>
      <c r="G12885" s="88">
        <v>816.89123386283245</v>
      </c>
      <c r="H12885" s="88">
        <v>1062.2922394781904</v>
      </c>
      <c r="I12885" s="88">
        <v>1458.1734698723239</v>
      </c>
      <c r="J12885" s="88">
        <v>2124.9003703369294</v>
      </c>
      <c r="K12885" s="88">
        <v>3541.5691057721597</v>
      </c>
      <c r="L12885" s="88">
        <v>3836.9037161677661</v>
      </c>
      <c r="M12885" s="88">
        <v>3802.710649317482</v>
      </c>
    </row>
    <row r="12886" spans="3:13" x14ac:dyDescent="0.2">
      <c r="C12886" s="88">
        <v>0.63939999999999997</v>
      </c>
      <c r="D12886" s="88">
        <v>17124.48328567974</v>
      </c>
      <c r="E12886" s="88">
        <v>190.46805981397483</v>
      </c>
      <c r="F12886" s="88">
        <v>547.93780743070829</v>
      </c>
      <c r="G12886" s="88">
        <v>816.89149890418003</v>
      </c>
      <c r="H12886" s="88">
        <v>1062.2962715864692</v>
      </c>
      <c r="I12886" s="88">
        <v>1458.1839455946815</v>
      </c>
      <c r="J12886" s="88">
        <v>2124.9274459371131</v>
      </c>
      <c r="K12886" s="88">
        <v>3541.6099522797576</v>
      </c>
      <c r="L12886" s="88">
        <v>3836.9526272439116</v>
      </c>
      <c r="M12886" s="88">
        <v>3802.7632737540198</v>
      </c>
    </row>
    <row r="12887" spans="3:13" x14ac:dyDescent="0.2">
      <c r="C12887" s="88">
        <v>0.63944999999999996</v>
      </c>
      <c r="D12887" s="88">
        <v>17124.596945735386</v>
      </c>
      <c r="E12887" s="88">
        <v>190.48326318579439</v>
      </c>
      <c r="F12887" s="88">
        <v>547.9518456489177</v>
      </c>
      <c r="G12887" s="88">
        <v>816.91113231911913</v>
      </c>
      <c r="H12887" s="88">
        <v>1062.2971747471106</v>
      </c>
      <c r="I12887" s="88">
        <v>1458.1886811064983</v>
      </c>
      <c r="J12887" s="88">
        <v>2124.9932454626583</v>
      </c>
      <c r="K12887" s="88">
        <v>3541.6217349864737</v>
      </c>
      <c r="L12887" s="88">
        <v>3837.0536749705961</v>
      </c>
      <c r="M12887" s="88">
        <v>3802.799098595427</v>
      </c>
    </row>
    <row r="12888" spans="3:13" x14ac:dyDescent="0.2">
      <c r="C12888" s="88">
        <v>0.63949999999999996</v>
      </c>
      <c r="D12888" s="88">
        <v>17124.610692981798</v>
      </c>
      <c r="E12888" s="88">
        <v>190.50226522606863</v>
      </c>
      <c r="F12888" s="88">
        <v>547.96509892163112</v>
      </c>
      <c r="G12888" s="88">
        <v>816.97938241885822</v>
      </c>
      <c r="H12888" s="88">
        <v>1062.3118467472327</v>
      </c>
      <c r="I12888" s="88">
        <v>1458.2011517317796</v>
      </c>
      <c r="J12888" s="88">
        <v>2125.0844511985688</v>
      </c>
      <c r="K12888" s="88">
        <v>3541.6332506780977</v>
      </c>
      <c r="L12888" s="88">
        <v>3837.1338061697606</v>
      </c>
      <c r="M12888" s="88">
        <v>3802.8082678797741</v>
      </c>
    </row>
    <row r="12889" spans="3:13" x14ac:dyDescent="0.2">
      <c r="C12889" s="88">
        <v>0.63954999999999995</v>
      </c>
      <c r="D12889" s="88">
        <v>17125.19327970644</v>
      </c>
      <c r="E12889" s="88">
        <v>190.51459403024273</v>
      </c>
      <c r="F12889" s="88">
        <v>547.9885433151012</v>
      </c>
      <c r="G12889" s="88">
        <v>816.98790780226091</v>
      </c>
      <c r="H12889" s="88">
        <v>1062.3300207916609</v>
      </c>
      <c r="I12889" s="88">
        <v>1458.2169364554484</v>
      </c>
      <c r="J12889" s="88">
        <v>2125.119036447597</v>
      </c>
      <c r="K12889" s="88">
        <v>3541.657266733152</v>
      </c>
      <c r="L12889" s="88">
        <v>3837.2054116246163</v>
      </c>
      <c r="M12889" s="88">
        <v>3802.808428447343</v>
      </c>
    </row>
    <row r="12890" spans="3:13" x14ac:dyDescent="0.2">
      <c r="C12890" s="88">
        <v>0.63959999999999995</v>
      </c>
      <c r="D12890" s="88">
        <v>17125.199879792253</v>
      </c>
      <c r="E12890" s="88">
        <v>190.53382486793453</v>
      </c>
      <c r="F12890" s="88">
        <v>548.01081657168834</v>
      </c>
      <c r="G12890" s="88">
        <v>816.98830029900137</v>
      </c>
      <c r="H12890" s="88">
        <v>1062.3413894026394</v>
      </c>
      <c r="I12890" s="88">
        <v>1458.2338894979657</v>
      </c>
      <c r="J12890" s="88">
        <v>2125.1298299983209</v>
      </c>
      <c r="K12890" s="88">
        <v>3541.6658934271959</v>
      </c>
      <c r="L12890" s="88">
        <v>3837.254896344456</v>
      </c>
      <c r="M12890" s="88">
        <v>3802.8311487239271</v>
      </c>
    </row>
    <row r="12891" spans="3:13" x14ac:dyDescent="0.2">
      <c r="C12891" s="88">
        <v>0.63965000000000005</v>
      </c>
      <c r="D12891" s="88">
        <v>17125.20780298753</v>
      </c>
      <c r="E12891" s="88">
        <v>190.53382486793453</v>
      </c>
      <c r="F12891" s="88">
        <v>548.02103266030599</v>
      </c>
      <c r="G12891" s="88">
        <v>816.98939779524244</v>
      </c>
      <c r="H12891" s="88">
        <v>1062.3690422169525</v>
      </c>
      <c r="I12891" s="88">
        <v>1458.2720556819968</v>
      </c>
      <c r="J12891" s="88">
        <v>2125.1542561019846</v>
      </c>
      <c r="K12891" s="88">
        <v>3541.6861211641485</v>
      </c>
      <c r="L12891" s="88">
        <v>3837.3492030994457</v>
      </c>
      <c r="M12891" s="88">
        <v>3802.8436842538031</v>
      </c>
    </row>
    <row r="12892" spans="3:13" x14ac:dyDescent="0.2">
      <c r="C12892" s="88">
        <v>0.63970000000000005</v>
      </c>
      <c r="D12892" s="88">
        <v>17125.273424343301</v>
      </c>
      <c r="E12892" s="88">
        <v>190.55181892452856</v>
      </c>
      <c r="F12892" s="88">
        <v>548.02445240326551</v>
      </c>
      <c r="G12892" s="88">
        <v>816.99321956623726</v>
      </c>
      <c r="H12892" s="88">
        <v>1062.37524861887</v>
      </c>
      <c r="I12892" s="88">
        <v>1458.2728953832475</v>
      </c>
      <c r="J12892" s="88">
        <v>2125.2561968959103</v>
      </c>
      <c r="K12892" s="88">
        <v>3541.7332549017747</v>
      </c>
      <c r="L12892" s="88">
        <v>3837.7507661085492</v>
      </c>
      <c r="M12892" s="88">
        <v>3802.9007409705691</v>
      </c>
    </row>
    <row r="12893" spans="3:13" x14ac:dyDescent="0.2">
      <c r="C12893" s="88">
        <v>0.63975000000000004</v>
      </c>
      <c r="D12893" s="88">
        <v>17125.499920299699</v>
      </c>
      <c r="E12893" s="88">
        <v>190.55332288371028</v>
      </c>
      <c r="F12893" s="88">
        <v>548.02773056693013</v>
      </c>
      <c r="G12893" s="88">
        <v>817.00769577929896</v>
      </c>
      <c r="H12893" s="88">
        <v>1062.3771789935709</v>
      </c>
      <c r="I12893" s="88">
        <v>1458.2968537902107</v>
      </c>
      <c r="J12893" s="88">
        <v>2125.3778774124153</v>
      </c>
      <c r="K12893" s="88">
        <v>3541.7455966637654</v>
      </c>
      <c r="L12893" s="88">
        <v>3838.0410431159021</v>
      </c>
      <c r="M12893" s="88">
        <v>3802.9103069556654</v>
      </c>
    </row>
    <row r="12894" spans="3:13" x14ac:dyDescent="0.2">
      <c r="C12894" s="88">
        <v>0.63980000000000004</v>
      </c>
      <c r="D12894" s="88">
        <v>17125.684357899274</v>
      </c>
      <c r="E12894" s="88">
        <v>190.55332288371028</v>
      </c>
      <c r="F12894" s="88">
        <v>548.03115802592583</v>
      </c>
      <c r="G12894" s="88">
        <v>817.0095163135129</v>
      </c>
      <c r="H12894" s="88">
        <v>1062.3937574479141</v>
      </c>
      <c r="I12894" s="88">
        <v>1458.306672562378</v>
      </c>
      <c r="J12894" s="88">
        <v>2125.3953442334964</v>
      </c>
      <c r="K12894" s="88">
        <v>3541.7669792444831</v>
      </c>
      <c r="L12894" s="88">
        <v>3838.1317701196804</v>
      </c>
      <c r="M12894" s="88">
        <v>3802.9614359382431</v>
      </c>
    </row>
    <row r="12895" spans="3:13" x14ac:dyDescent="0.2">
      <c r="C12895" s="88">
        <v>0.63985000000000003</v>
      </c>
      <c r="D12895" s="88">
        <v>17125.940397927247</v>
      </c>
      <c r="E12895" s="88">
        <v>190.55332288371028</v>
      </c>
      <c r="F12895" s="88">
        <v>548.03348449897749</v>
      </c>
      <c r="G12895" s="88">
        <v>817.02357722034867</v>
      </c>
      <c r="H12895" s="88">
        <v>1062.3987054130043</v>
      </c>
      <c r="I12895" s="88">
        <v>1458.3237826144182</v>
      </c>
      <c r="J12895" s="88">
        <v>2125.456117983053</v>
      </c>
      <c r="K12895" s="88">
        <v>3541.8208814070854</v>
      </c>
      <c r="L12895" s="88">
        <v>3838.2606115727031</v>
      </c>
      <c r="M12895" s="88">
        <v>3802.9741473485137</v>
      </c>
    </row>
    <row r="12896" spans="3:13" x14ac:dyDescent="0.2">
      <c r="C12896" s="88">
        <v>0.63990000000000002</v>
      </c>
      <c r="D12896" s="88">
        <v>17126.208741304788</v>
      </c>
      <c r="E12896" s="88">
        <v>190.55332288371028</v>
      </c>
      <c r="F12896" s="88">
        <v>548.03990099989505</v>
      </c>
      <c r="G12896" s="88">
        <v>817.03433932826738</v>
      </c>
      <c r="H12896" s="88">
        <v>1062.4021464275834</v>
      </c>
      <c r="I12896" s="88">
        <v>1458.3262669170304</v>
      </c>
      <c r="J12896" s="88">
        <v>2125.4569696457957</v>
      </c>
      <c r="K12896" s="88">
        <v>3541.8288588566293</v>
      </c>
      <c r="L12896" s="88">
        <v>3838.2829063519166</v>
      </c>
      <c r="M12896" s="88">
        <v>3803.0017457446797</v>
      </c>
    </row>
    <row r="12897" spans="3:13" x14ac:dyDescent="0.2">
      <c r="C12897" s="88">
        <v>0.63995000000000002</v>
      </c>
      <c r="D12897" s="88">
        <v>17126.309062659031</v>
      </c>
      <c r="E12897" s="88">
        <v>190.56457904581657</v>
      </c>
      <c r="F12897" s="88">
        <v>548.0420212030067</v>
      </c>
      <c r="G12897" s="88">
        <v>817.04682501829711</v>
      </c>
      <c r="H12897" s="88">
        <v>1062.4116771632898</v>
      </c>
      <c r="I12897" s="88">
        <v>1458.3943755391383</v>
      </c>
      <c r="J12897" s="88">
        <v>2125.555985904783</v>
      </c>
      <c r="K12897" s="88">
        <v>3541.9326839518944</v>
      </c>
      <c r="L12897" s="88">
        <v>3838.7481950622787</v>
      </c>
      <c r="M12897" s="88">
        <v>3803.0242572330799</v>
      </c>
    </row>
    <row r="12898" spans="3:13" x14ac:dyDescent="0.2">
      <c r="C12898" s="88">
        <v>0.64</v>
      </c>
      <c r="D12898" s="88">
        <v>17126.488504236593</v>
      </c>
      <c r="E12898" s="88">
        <v>190.58300743425025</v>
      </c>
      <c r="F12898" s="88">
        <v>548.05339577180621</v>
      </c>
      <c r="G12898" s="88">
        <v>817.08103580202533</v>
      </c>
      <c r="H12898" s="88">
        <v>1062.4294803936755</v>
      </c>
      <c r="I12898" s="88">
        <v>1458.4069410065354</v>
      </c>
      <c r="J12898" s="88">
        <v>2125.6275813365796</v>
      </c>
      <c r="K12898" s="88">
        <v>3542.0241322565857</v>
      </c>
      <c r="L12898" s="88">
        <v>3838.7608525285768</v>
      </c>
      <c r="M12898" s="88">
        <v>3803.0335084877884</v>
      </c>
    </row>
    <row r="12899" spans="3:13" x14ac:dyDescent="0.2">
      <c r="C12899" s="88">
        <v>0.64005000000000001</v>
      </c>
      <c r="D12899" s="88">
        <v>17126.739496776998</v>
      </c>
      <c r="E12899" s="88">
        <v>190.58544277434794</v>
      </c>
      <c r="F12899" s="88">
        <v>548.05765443853397</v>
      </c>
      <c r="G12899" s="88">
        <v>817.09812334470462</v>
      </c>
      <c r="H12899" s="88">
        <v>1062.4492971725417</v>
      </c>
      <c r="I12899" s="88">
        <v>1458.4074637922035</v>
      </c>
      <c r="J12899" s="88">
        <v>2125.6692836597913</v>
      </c>
      <c r="K12899" s="88">
        <v>3542.0736002138001</v>
      </c>
      <c r="L12899" s="88">
        <v>3838.9429154768786</v>
      </c>
      <c r="M12899" s="88">
        <v>3803.0467053331017</v>
      </c>
    </row>
    <row r="12900" spans="3:13" x14ac:dyDescent="0.2">
      <c r="C12900" s="88">
        <v>0.6401</v>
      </c>
      <c r="D12900" s="88">
        <v>17126.741777787127</v>
      </c>
      <c r="E12900" s="88">
        <v>190.58741707444369</v>
      </c>
      <c r="F12900" s="88">
        <v>548.06353980441099</v>
      </c>
      <c r="G12900" s="88">
        <v>817.11096909545313</v>
      </c>
      <c r="H12900" s="88">
        <v>1062.4533775840855</v>
      </c>
      <c r="I12900" s="88">
        <v>1458.4147456377841</v>
      </c>
      <c r="J12900" s="88">
        <v>2125.6883876660513</v>
      </c>
      <c r="K12900" s="88">
        <v>3542.0810181342208</v>
      </c>
      <c r="L12900" s="88">
        <v>3838.9894610193628</v>
      </c>
      <c r="M12900" s="88">
        <v>3803.0741052757585</v>
      </c>
    </row>
    <row r="12901" spans="3:13" x14ac:dyDescent="0.2">
      <c r="C12901" s="88">
        <v>0.64015</v>
      </c>
      <c r="D12901" s="88">
        <v>17126.852203036367</v>
      </c>
      <c r="E12901" s="88">
        <v>190.61275306116113</v>
      </c>
      <c r="F12901" s="88">
        <v>548.06635355793742</v>
      </c>
      <c r="G12901" s="88">
        <v>817.11975644063432</v>
      </c>
      <c r="H12901" s="88">
        <v>1062.4697498401529</v>
      </c>
      <c r="I12901" s="88">
        <v>1458.4532742836645</v>
      </c>
      <c r="J12901" s="88">
        <v>2125.697494800927</v>
      </c>
      <c r="K12901" s="88">
        <v>3542.1101834397036</v>
      </c>
      <c r="L12901" s="88">
        <v>3839.0018698960225</v>
      </c>
      <c r="M12901" s="88">
        <v>3803.0998403277213</v>
      </c>
    </row>
    <row r="12902" spans="3:13" x14ac:dyDescent="0.2">
      <c r="C12902" s="88">
        <v>0.64019999999999999</v>
      </c>
      <c r="D12902" s="88">
        <v>17126.92812461625</v>
      </c>
      <c r="E12902" s="88">
        <v>190.62112801053627</v>
      </c>
      <c r="F12902" s="88">
        <v>548.06793454443869</v>
      </c>
      <c r="G12902" s="88">
        <v>817.12052497187324</v>
      </c>
      <c r="H12902" s="88">
        <v>1062.5243895016379</v>
      </c>
      <c r="I12902" s="88">
        <v>1458.4685783936534</v>
      </c>
      <c r="J12902" s="88">
        <v>2125.7187396608469</v>
      </c>
      <c r="K12902" s="88">
        <v>3542.1316666776042</v>
      </c>
      <c r="L12902" s="88">
        <v>3839.0227344010395</v>
      </c>
      <c r="M12902" s="88">
        <v>3803.1099490398892</v>
      </c>
    </row>
    <row r="12903" spans="3:13" x14ac:dyDescent="0.2">
      <c r="C12903" s="88">
        <v>0.64024999999999999</v>
      </c>
      <c r="D12903" s="88">
        <v>17126.985691747992</v>
      </c>
      <c r="E12903" s="88">
        <v>190.6229028430098</v>
      </c>
      <c r="F12903" s="88">
        <v>548.06962739223854</v>
      </c>
      <c r="G12903" s="88">
        <v>817.1661389491378</v>
      </c>
      <c r="H12903" s="88">
        <v>1062.5344623883157</v>
      </c>
      <c r="I12903" s="88">
        <v>1458.4925773997238</v>
      </c>
      <c r="J12903" s="88">
        <v>2125.7551618510815</v>
      </c>
      <c r="K12903" s="88">
        <v>3542.2057829340401</v>
      </c>
      <c r="L12903" s="88">
        <v>3839.3102982643632</v>
      </c>
      <c r="M12903" s="88">
        <v>3803.1487616966783</v>
      </c>
    </row>
    <row r="12904" spans="3:13" x14ac:dyDescent="0.2">
      <c r="C12904" s="88">
        <v>0.64029999999999998</v>
      </c>
      <c r="D12904" s="88">
        <v>17127.122436149992</v>
      </c>
      <c r="E12904" s="88">
        <v>190.64704523506953</v>
      </c>
      <c r="F12904" s="88">
        <v>548.07445246741327</v>
      </c>
      <c r="G12904" s="88">
        <v>817.16676070521953</v>
      </c>
      <c r="H12904" s="88">
        <v>1062.5392240318602</v>
      </c>
      <c r="I12904" s="88">
        <v>1458.4990064634057</v>
      </c>
      <c r="J12904" s="88">
        <v>2125.7642971346977</v>
      </c>
      <c r="K12904" s="88">
        <v>3542.2210088953748</v>
      </c>
      <c r="L12904" s="88">
        <v>3839.3614261803668</v>
      </c>
      <c r="M12904" s="88">
        <v>3803.158647001871</v>
      </c>
    </row>
    <row r="12905" spans="3:13" x14ac:dyDescent="0.2">
      <c r="C12905" s="88">
        <v>0.64034999999999997</v>
      </c>
      <c r="D12905" s="88">
        <v>17127.175600044982</v>
      </c>
      <c r="E12905" s="88">
        <v>190.6477524171778</v>
      </c>
      <c r="F12905" s="88">
        <v>548.07907276954029</v>
      </c>
      <c r="G12905" s="88">
        <v>817.17286198886859</v>
      </c>
      <c r="H12905" s="88">
        <v>1062.5517348696017</v>
      </c>
      <c r="I12905" s="88">
        <v>1458.5017576945302</v>
      </c>
      <c r="J12905" s="88">
        <v>2125.8105746360789</v>
      </c>
      <c r="K12905" s="88">
        <v>3542.2646910422054</v>
      </c>
      <c r="L12905" s="88">
        <v>3839.441440694588</v>
      </c>
      <c r="M12905" s="88">
        <v>3803.1593621158954</v>
      </c>
    </row>
    <row r="12906" spans="3:13" x14ac:dyDescent="0.2">
      <c r="C12906" s="88">
        <v>0.64039999999999997</v>
      </c>
      <c r="D12906" s="88">
        <v>17127.18214384995</v>
      </c>
      <c r="E12906" s="88">
        <v>190.65540369127666</v>
      </c>
      <c r="F12906" s="88">
        <v>548.08235137587326</v>
      </c>
      <c r="G12906" s="88">
        <v>817.17370087854442</v>
      </c>
      <c r="H12906" s="88">
        <v>1062.5552996188912</v>
      </c>
      <c r="I12906" s="88">
        <v>1458.502589926165</v>
      </c>
      <c r="J12906" s="88">
        <v>2125.8145579233546</v>
      </c>
      <c r="K12906" s="88">
        <v>3542.3039545448373</v>
      </c>
      <c r="L12906" s="88">
        <v>3839.5999430923575</v>
      </c>
      <c r="M12906" s="88">
        <v>3803.1656223443865</v>
      </c>
    </row>
    <row r="12907" spans="3:13" x14ac:dyDescent="0.2">
      <c r="C12907" s="88">
        <v>0.64044999999999996</v>
      </c>
      <c r="D12907" s="88">
        <v>17127.230954190811</v>
      </c>
      <c r="E12907" s="88">
        <v>190.65540369127666</v>
      </c>
      <c r="F12907" s="88">
        <v>548.08326933822536</v>
      </c>
      <c r="G12907" s="88">
        <v>817.19100304755693</v>
      </c>
      <c r="H12907" s="88">
        <v>1062.5570100054906</v>
      </c>
      <c r="I12907" s="88">
        <v>1458.5390880135174</v>
      </c>
      <c r="J12907" s="88">
        <v>2125.8198464370844</v>
      </c>
      <c r="K12907" s="88">
        <v>3542.3191533866075</v>
      </c>
      <c r="L12907" s="88">
        <v>3839.8497590792431</v>
      </c>
      <c r="M12907" s="88">
        <v>3803.1869769462878</v>
      </c>
    </row>
    <row r="12908" spans="3:13" x14ac:dyDescent="0.2">
      <c r="C12908" s="88">
        <v>0.64049999999999996</v>
      </c>
      <c r="D12908" s="88">
        <v>17127.330478163902</v>
      </c>
      <c r="E12908" s="88">
        <v>190.67511961752462</v>
      </c>
      <c r="F12908" s="88">
        <v>548.08709002763544</v>
      </c>
      <c r="G12908" s="88">
        <v>817.19109953662564</v>
      </c>
      <c r="H12908" s="88">
        <v>1062.5638871604256</v>
      </c>
      <c r="I12908" s="88">
        <v>1458.6098216003898</v>
      </c>
      <c r="J12908" s="88">
        <v>2125.8274139544687</v>
      </c>
      <c r="K12908" s="88">
        <v>3542.3256959823038</v>
      </c>
      <c r="L12908" s="88">
        <v>3840.0178963198996</v>
      </c>
      <c r="M12908" s="88">
        <v>3803.2053975007288</v>
      </c>
    </row>
    <row r="12909" spans="3:13" x14ac:dyDescent="0.2">
      <c r="C12909" s="88">
        <v>0.64054999999999995</v>
      </c>
      <c r="D12909" s="88">
        <v>17127.382355506783</v>
      </c>
      <c r="E12909" s="88">
        <v>190.69619995784524</v>
      </c>
      <c r="F12909" s="88">
        <v>548.08932628631555</v>
      </c>
      <c r="G12909" s="88">
        <v>817.23129828153105</v>
      </c>
      <c r="H12909" s="88">
        <v>1062.5652964036676</v>
      </c>
      <c r="I12909" s="88">
        <v>1458.6381878736697</v>
      </c>
      <c r="J12909" s="88">
        <v>2125.8284599484127</v>
      </c>
      <c r="K12909" s="88">
        <v>3542.3978551053619</v>
      </c>
      <c r="L12909" s="88">
        <v>3840.1214627099112</v>
      </c>
      <c r="M12909" s="88">
        <v>3803.2082301683472</v>
      </c>
    </row>
    <row r="12910" spans="3:13" x14ac:dyDescent="0.2">
      <c r="C12910" s="88">
        <v>0.64059999999999995</v>
      </c>
      <c r="D12910" s="88">
        <v>17127.744117214766</v>
      </c>
      <c r="E12910" s="88">
        <v>190.69805763444947</v>
      </c>
      <c r="F12910" s="88">
        <v>548.09042357355838</v>
      </c>
      <c r="G12910" s="88">
        <v>817.23732644212851</v>
      </c>
      <c r="H12910" s="88">
        <v>1062.5657049495981</v>
      </c>
      <c r="I12910" s="88">
        <v>1458.6777412636143</v>
      </c>
      <c r="J12910" s="88">
        <v>2125.8487887015458</v>
      </c>
      <c r="K12910" s="88">
        <v>3542.5213908064616</v>
      </c>
      <c r="L12910" s="88">
        <v>3840.1238410442406</v>
      </c>
      <c r="M12910" s="88">
        <v>3803.2107211757698</v>
      </c>
    </row>
    <row r="12911" spans="3:13" x14ac:dyDescent="0.2">
      <c r="C12911" s="88">
        <v>0.64065000000000005</v>
      </c>
      <c r="D12911" s="88">
        <v>17127.762247807928</v>
      </c>
      <c r="E12911" s="88">
        <v>190.70006740671397</v>
      </c>
      <c r="F12911" s="88">
        <v>548.10125381974194</v>
      </c>
      <c r="G12911" s="88">
        <v>817.24280241735687</v>
      </c>
      <c r="H12911" s="88">
        <v>1062.5938761326947</v>
      </c>
      <c r="I12911" s="88">
        <v>1458.7408968627642</v>
      </c>
      <c r="J12911" s="88">
        <v>2125.8683166221081</v>
      </c>
      <c r="K12911" s="88">
        <v>3542.554739824147</v>
      </c>
      <c r="L12911" s="88">
        <v>3840.1614806472517</v>
      </c>
      <c r="M12911" s="88">
        <v>3803.2149993217922</v>
      </c>
    </row>
    <row r="12912" spans="3:13" x14ac:dyDescent="0.2">
      <c r="C12912" s="88">
        <v>0.64070000000000005</v>
      </c>
      <c r="D12912" s="88">
        <v>17128.057016910301</v>
      </c>
      <c r="E12912" s="88">
        <v>190.70983925193286</v>
      </c>
      <c r="F12912" s="88">
        <v>548.10159378785329</v>
      </c>
      <c r="G12912" s="88">
        <v>817.25966285567802</v>
      </c>
      <c r="H12912" s="88">
        <v>1062.5952798112362</v>
      </c>
      <c r="I12912" s="88">
        <v>1458.7810034939939</v>
      </c>
      <c r="J12912" s="88">
        <v>2125.874044261956</v>
      </c>
      <c r="K12912" s="88">
        <v>3542.5799793221222</v>
      </c>
      <c r="L12912" s="88">
        <v>3840.258079895867</v>
      </c>
      <c r="M12912" s="88">
        <v>3803.2162218511721</v>
      </c>
    </row>
    <row r="12913" spans="3:13" x14ac:dyDescent="0.2">
      <c r="C12913" s="88">
        <v>0.64075000000000004</v>
      </c>
      <c r="D12913" s="88">
        <v>17128.107401552163</v>
      </c>
      <c r="E12913" s="88">
        <v>190.71310380683008</v>
      </c>
      <c r="F12913" s="88">
        <v>548.13431722744599</v>
      </c>
      <c r="G12913" s="88">
        <v>817.27956608021668</v>
      </c>
      <c r="H12913" s="88">
        <v>1062.5980693948482</v>
      </c>
      <c r="I12913" s="88">
        <v>1458.7928258720754</v>
      </c>
      <c r="J12913" s="88">
        <v>2125.8993006427809</v>
      </c>
      <c r="K12913" s="88">
        <v>3542.5801292262263</v>
      </c>
      <c r="L12913" s="88">
        <v>3840.339600988792</v>
      </c>
      <c r="M12913" s="88">
        <v>3803.2698955768747</v>
      </c>
    </row>
    <row r="12914" spans="3:13" x14ac:dyDescent="0.2">
      <c r="C12914" s="88">
        <v>0.64080000000000004</v>
      </c>
      <c r="D12914" s="88">
        <v>17128.59486748209</v>
      </c>
      <c r="E12914" s="88">
        <v>190.73022519407914</v>
      </c>
      <c r="F12914" s="88">
        <v>548.1348599216708</v>
      </c>
      <c r="G12914" s="88">
        <v>817.28138047610946</v>
      </c>
      <c r="H12914" s="88">
        <v>1062.6091497523148</v>
      </c>
      <c r="I12914" s="88">
        <v>1458.8978930142325</v>
      </c>
      <c r="J12914" s="88">
        <v>2125.9015243298204</v>
      </c>
      <c r="K12914" s="88">
        <v>3542.6904341399859</v>
      </c>
      <c r="L12914" s="88">
        <v>3840.4865218649252</v>
      </c>
      <c r="M12914" s="88">
        <v>3803.3096162266643</v>
      </c>
    </row>
    <row r="12915" spans="3:13" x14ac:dyDescent="0.2">
      <c r="C12915" s="88">
        <v>0.64085000000000003</v>
      </c>
      <c r="D12915" s="88">
        <v>17128.603081524245</v>
      </c>
      <c r="E12915" s="88">
        <v>190.73789086076522</v>
      </c>
      <c r="F12915" s="88">
        <v>548.13634639470092</v>
      </c>
      <c r="G12915" s="88">
        <v>817.28263426801459</v>
      </c>
      <c r="H12915" s="88">
        <v>1062.6283431049555</v>
      </c>
      <c r="I12915" s="88">
        <v>1458.900259072615</v>
      </c>
      <c r="J12915" s="88">
        <v>2125.929895736243</v>
      </c>
      <c r="K12915" s="88">
        <v>3542.7867467219507</v>
      </c>
      <c r="L12915" s="88">
        <v>3840.7270445022004</v>
      </c>
      <c r="M12915" s="88">
        <v>3803.3112404908175</v>
      </c>
    </row>
    <row r="12916" spans="3:13" x14ac:dyDescent="0.2">
      <c r="C12916" s="88">
        <v>0.64090000000000003</v>
      </c>
      <c r="D12916" s="88">
        <v>17128.693536666826</v>
      </c>
      <c r="E12916" s="88">
        <v>190.7499525982339</v>
      </c>
      <c r="F12916" s="88">
        <v>548.13879104603529</v>
      </c>
      <c r="G12916" s="88">
        <v>817.28341501542991</v>
      </c>
      <c r="H12916" s="88">
        <v>1062.6638186841174</v>
      </c>
      <c r="I12916" s="88">
        <v>1458.9034623954994</v>
      </c>
      <c r="J12916" s="88">
        <v>2125.9308541536589</v>
      </c>
      <c r="K12916" s="88">
        <v>3542.8680869992768</v>
      </c>
      <c r="L12916" s="88">
        <v>3840.8012143937049</v>
      </c>
      <c r="M12916" s="88">
        <v>3803.3191146077429</v>
      </c>
    </row>
    <row r="12917" spans="3:13" x14ac:dyDescent="0.2">
      <c r="C12917" s="88">
        <v>0.64095000000000002</v>
      </c>
      <c r="D12917" s="88">
        <v>17128.975799902233</v>
      </c>
      <c r="E12917" s="88">
        <v>190.76416924970545</v>
      </c>
      <c r="F12917" s="88">
        <v>548.15294114873814</v>
      </c>
      <c r="G12917" s="88">
        <v>817.31102712157008</v>
      </c>
      <c r="H12917" s="88">
        <v>1062.6660996056107</v>
      </c>
      <c r="I12917" s="88">
        <v>1458.9590549603431</v>
      </c>
      <c r="J12917" s="88">
        <v>2125.9448182374708</v>
      </c>
      <c r="K12917" s="88">
        <v>3542.888023412173</v>
      </c>
      <c r="L12917" s="88">
        <v>3840.8823370882046</v>
      </c>
      <c r="M12917" s="88">
        <v>3803.332934417072</v>
      </c>
    </row>
    <row r="12918" spans="3:13" x14ac:dyDescent="0.2">
      <c r="C12918" s="88">
        <v>0.64100000000000001</v>
      </c>
      <c r="D12918" s="88">
        <v>17129.153637134947</v>
      </c>
      <c r="E12918" s="88">
        <v>190.79246723810047</v>
      </c>
      <c r="F12918" s="88">
        <v>548.16023992627515</v>
      </c>
      <c r="G12918" s="88">
        <v>817.3153925420761</v>
      </c>
      <c r="H12918" s="88">
        <v>1062.693801727663</v>
      </c>
      <c r="I12918" s="88">
        <v>1458.9624538601934</v>
      </c>
      <c r="J12918" s="88">
        <v>2125.9848082659096</v>
      </c>
      <c r="K12918" s="88">
        <v>3542.9192967598774</v>
      </c>
      <c r="L12918" s="88">
        <v>3841.0019738956835</v>
      </c>
      <c r="M12918" s="88">
        <v>3803.3341722674404</v>
      </c>
    </row>
    <row r="12919" spans="3:13" x14ac:dyDescent="0.2">
      <c r="C12919" s="88">
        <v>0.64105000000000001</v>
      </c>
      <c r="D12919" s="88">
        <v>17129.307342998625</v>
      </c>
      <c r="E12919" s="88">
        <v>190.79246723810047</v>
      </c>
      <c r="F12919" s="88">
        <v>548.16293855427784</v>
      </c>
      <c r="G12919" s="88">
        <v>817.33693226590367</v>
      </c>
      <c r="H12919" s="88">
        <v>1062.7390845313512</v>
      </c>
      <c r="I12919" s="88">
        <v>1458.9690266729922</v>
      </c>
      <c r="J12919" s="88">
        <v>2126.0045774347477</v>
      </c>
      <c r="K12919" s="88">
        <v>3542.9378263121175</v>
      </c>
      <c r="L12919" s="88">
        <v>3841.0227104375476</v>
      </c>
      <c r="M12919" s="88">
        <v>3803.3425203077081</v>
      </c>
    </row>
    <row r="12920" spans="3:13" x14ac:dyDescent="0.2">
      <c r="C12920" s="88">
        <v>0.6411</v>
      </c>
      <c r="D12920" s="88">
        <v>17129.356350202946</v>
      </c>
      <c r="E12920" s="88">
        <v>190.82992357147759</v>
      </c>
      <c r="F12920" s="88">
        <v>548.16971477838524</v>
      </c>
      <c r="G12920" s="88">
        <v>817.33786729698068</v>
      </c>
      <c r="H12920" s="88">
        <v>1062.7976505265115</v>
      </c>
      <c r="I12920" s="88">
        <v>1458.9828732166752</v>
      </c>
      <c r="J12920" s="88">
        <v>2126.028176541512</v>
      </c>
      <c r="K12920" s="88">
        <v>3542.9935074052937</v>
      </c>
      <c r="L12920" s="88">
        <v>3841.0980112579273</v>
      </c>
      <c r="M12920" s="88">
        <v>3803.3568247279391</v>
      </c>
    </row>
    <row r="12921" spans="3:13" x14ac:dyDescent="0.2">
      <c r="C12921" s="88">
        <v>0.64115</v>
      </c>
      <c r="D12921" s="88">
        <v>17129.43065399037</v>
      </c>
      <c r="E12921" s="88">
        <v>190.83125022904369</v>
      </c>
      <c r="F12921" s="88">
        <v>548.17756838210198</v>
      </c>
      <c r="G12921" s="88">
        <v>817.34262164523807</v>
      </c>
      <c r="H12921" s="88">
        <v>1062.8081235706354</v>
      </c>
      <c r="I12921" s="88">
        <v>1459.0236257963484</v>
      </c>
      <c r="J12921" s="88">
        <v>2126.0558732970953</v>
      </c>
      <c r="K12921" s="88">
        <v>3542.9971183872549</v>
      </c>
      <c r="L12921" s="88">
        <v>3841.19182946214</v>
      </c>
      <c r="M12921" s="88">
        <v>3803.4005274976521</v>
      </c>
    </row>
    <row r="12922" spans="3:13" x14ac:dyDescent="0.2">
      <c r="C12922" s="88">
        <v>0.64119999999999999</v>
      </c>
      <c r="D12922" s="88">
        <v>17129.46579311154</v>
      </c>
      <c r="E12922" s="88">
        <v>190.84006317964941</v>
      </c>
      <c r="F12922" s="88">
        <v>548.19214621901028</v>
      </c>
      <c r="G12922" s="88">
        <v>817.36962971195771</v>
      </c>
      <c r="H12922" s="88">
        <v>1062.8412627695252</v>
      </c>
      <c r="I12922" s="88">
        <v>1459.0350289773478</v>
      </c>
      <c r="J12922" s="88">
        <v>2126.0617196031135</v>
      </c>
      <c r="K12922" s="88">
        <v>3543.0672341162044</v>
      </c>
      <c r="L12922" s="88">
        <v>3841.2374879332765</v>
      </c>
      <c r="M12922" s="88">
        <v>3803.4187714140508</v>
      </c>
    </row>
    <row r="12923" spans="3:13" x14ac:dyDescent="0.2">
      <c r="C12923" s="88">
        <v>0.64124999999999999</v>
      </c>
      <c r="D12923" s="88">
        <v>17129.584821277178</v>
      </c>
      <c r="E12923" s="88">
        <v>190.84006317964941</v>
      </c>
      <c r="F12923" s="88">
        <v>548.2084603538633</v>
      </c>
      <c r="G12923" s="88">
        <v>817.37281430884605</v>
      </c>
      <c r="H12923" s="88">
        <v>1062.8740036281933</v>
      </c>
      <c r="I12923" s="88">
        <v>1459.0385489318719</v>
      </c>
      <c r="J12923" s="88">
        <v>2126.0716383917093</v>
      </c>
      <c r="K12923" s="88">
        <v>3543.1113554657563</v>
      </c>
      <c r="L12923" s="88">
        <v>3841.2748916557775</v>
      </c>
      <c r="M12923" s="88">
        <v>3803.4485448753676</v>
      </c>
    </row>
    <row r="12924" spans="3:13" x14ac:dyDescent="0.2">
      <c r="C12924" s="88">
        <v>0.64129999999999998</v>
      </c>
      <c r="D12924" s="88">
        <v>17129.590536218562</v>
      </c>
      <c r="E12924" s="88">
        <v>190.85336487854875</v>
      </c>
      <c r="F12924" s="88">
        <v>548.20909640218588</v>
      </c>
      <c r="G12924" s="88">
        <v>817.38128042025028</v>
      </c>
      <c r="H12924" s="88">
        <v>1062.8745391264292</v>
      </c>
      <c r="I12924" s="88">
        <v>1459.0641607895009</v>
      </c>
      <c r="J12924" s="88">
        <v>2126.1131619436565</v>
      </c>
      <c r="K12924" s="88">
        <v>3543.1378267437331</v>
      </c>
      <c r="L12924" s="88">
        <v>3841.3513162581735</v>
      </c>
      <c r="M12924" s="88">
        <v>3803.4508964750094</v>
      </c>
    </row>
    <row r="12925" spans="3:13" x14ac:dyDescent="0.2">
      <c r="C12925" s="88">
        <v>0.64134999999999998</v>
      </c>
      <c r="D12925" s="88">
        <v>17129.995727957801</v>
      </c>
      <c r="E12925" s="88">
        <v>190.92490730485497</v>
      </c>
      <c r="F12925" s="88">
        <v>548.20975604438263</v>
      </c>
      <c r="G12925" s="88">
        <v>817.40198836023819</v>
      </c>
      <c r="H12925" s="88">
        <v>1062.8989576847057</v>
      </c>
      <c r="I12925" s="88">
        <v>1459.0764735198118</v>
      </c>
      <c r="J12925" s="88">
        <v>2126.117470968712</v>
      </c>
      <c r="K12925" s="88">
        <v>3543.1910064850763</v>
      </c>
      <c r="L12925" s="88">
        <v>3841.4599122814266</v>
      </c>
      <c r="M12925" s="88">
        <v>3803.462839843166</v>
      </c>
    </row>
    <row r="12926" spans="3:13" x14ac:dyDescent="0.2">
      <c r="C12926" s="88">
        <v>0.64139999999999997</v>
      </c>
      <c r="D12926" s="88">
        <v>17130.537211053081</v>
      </c>
      <c r="E12926" s="88">
        <v>190.93541228697632</v>
      </c>
      <c r="F12926" s="88">
        <v>548.21452435983838</v>
      </c>
      <c r="G12926" s="88">
        <v>817.4345062402258</v>
      </c>
      <c r="H12926" s="88">
        <v>1062.9001265893871</v>
      </c>
      <c r="I12926" s="88">
        <v>1459.1248853943653</v>
      </c>
      <c r="J12926" s="88">
        <v>2126.1315748822744</v>
      </c>
      <c r="K12926" s="88">
        <v>3543.2150270150437</v>
      </c>
      <c r="L12926" s="88">
        <v>3841.5308935587841</v>
      </c>
      <c r="M12926" s="88">
        <v>3803.4805350776805</v>
      </c>
    </row>
    <row r="12927" spans="3:13" x14ac:dyDescent="0.2">
      <c r="C12927" s="88">
        <v>0.64144999999999996</v>
      </c>
      <c r="D12927" s="88">
        <v>17130.735145976829</v>
      </c>
      <c r="E12927" s="88">
        <v>190.93857461233983</v>
      </c>
      <c r="F12927" s="88">
        <v>548.22839248010769</v>
      </c>
      <c r="G12927" s="88">
        <v>817.43527983453441</v>
      </c>
      <c r="H12927" s="88">
        <v>1062.9186135264104</v>
      </c>
      <c r="I12927" s="88">
        <v>1459.1331348839049</v>
      </c>
      <c r="J12927" s="88">
        <v>2126.1793426594531</v>
      </c>
      <c r="K12927" s="88">
        <v>3543.2892735620608</v>
      </c>
      <c r="L12927" s="88">
        <v>3841.9500508835908</v>
      </c>
      <c r="M12927" s="88">
        <v>3803.486955768245</v>
      </c>
    </row>
    <row r="12928" spans="3:13" x14ac:dyDescent="0.2">
      <c r="C12928" s="88">
        <v>0.64149999999999996</v>
      </c>
      <c r="D12928" s="88">
        <v>17131.148008246437</v>
      </c>
      <c r="E12928" s="88">
        <v>190.93857461233983</v>
      </c>
      <c r="F12928" s="88">
        <v>548.23394017027204</v>
      </c>
      <c r="G12928" s="88">
        <v>817.45733956671211</v>
      </c>
      <c r="H12928" s="88">
        <v>1062.9186332700779</v>
      </c>
      <c r="I12928" s="88">
        <v>1459.1493911199418</v>
      </c>
      <c r="J12928" s="88">
        <v>2126.212021264063</v>
      </c>
      <c r="K12928" s="88">
        <v>3543.3245015537905</v>
      </c>
      <c r="L12928" s="88">
        <v>3842.0596473891401</v>
      </c>
      <c r="M12928" s="88">
        <v>3803.5443502431458</v>
      </c>
    </row>
    <row r="12929" spans="3:13" x14ac:dyDescent="0.2">
      <c r="C12929" s="88">
        <v>0.64154999999999995</v>
      </c>
      <c r="D12929" s="88">
        <v>17131.158190218808</v>
      </c>
      <c r="E12929" s="88">
        <v>190.94840223625943</v>
      </c>
      <c r="F12929" s="88">
        <v>548.23696666605247</v>
      </c>
      <c r="G12929" s="88">
        <v>817.46524529246699</v>
      </c>
      <c r="H12929" s="88">
        <v>1062.9363769773554</v>
      </c>
      <c r="I12929" s="88">
        <v>1459.1852077544281</v>
      </c>
      <c r="J12929" s="88">
        <v>2126.216672627088</v>
      </c>
      <c r="K12929" s="88">
        <v>3543.3616685700918</v>
      </c>
      <c r="L12929" s="88">
        <v>3842.0610780374</v>
      </c>
      <c r="M12929" s="88">
        <v>3803.5584271247785</v>
      </c>
    </row>
    <row r="12930" spans="3:13" x14ac:dyDescent="0.2">
      <c r="C12930" s="88">
        <v>0.64159999999999995</v>
      </c>
      <c r="D12930" s="88">
        <v>17131.282319664599</v>
      </c>
      <c r="E12930" s="88">
        <v>190.94959605134864</v>
      </c>
      <c r="F12930" s="88">
        <v>548.25120792990992</v>
      </c>
      <c r="G12930" s="88">
        <v>817.47000489702941</v>
      </c>
      <c r="H12930" s="88">
        <v>1062.955542918477</v>
      </c>
      <c r="I12930" s="88">
        <v>1459.1861108318358</v>
      </c>
      <c r="J12930" s="88">
        <v>2126.2167422039024</v>
      </c>
      <c r="K12930" s="88">
        <v>3543.3666459505816</v>
      </c>
      <c r="L12930" s="88">
        <v>3842.2179273097945</v>
      </c>
      <c r="M12930" s="88">
        <v>3803.5764567218907</v>
      </c>
    </row>
    <row r="12931" spans="3:13" x14ac:dyDescent="0.2">
      <c r="C12931" s="88">
        <v>0.64165000000000005</v>
      </c>
      <c r="D12931" s="88">
        <v>17131.552654102125</v>
      </c>
      <c r="E12931" s="88">
        <v>190.99533148587216</v>
      </c>
      <c r="F12931" s="88">
        <v>548.2533151282887</v>
      </c>
      <c r="G12931" s="88">
        <v>817.47883885774081</v>
      </c>
      <c r="H12931" s="88">
        <v>1062.9620780151563</v>
      </c>
      <c r="I12931" s="88">
        <v>1459.1877412509316</v>
      </c>
      <c r="J12931" s="88">
        <v>2126.2294424706083</v>
      </c>
      <c r="K12931" s="88">
        <v>3543.3909847833161</v>
      </c>
      <c r="L12931" s="88">
        <v>3842.2685911701669</v>
      </c>
      <c r="M12931" s="88">
        <v>3803.5773231533285</v>
      </c>
    </row>
    <row r="12932" spans="3:13" x14ac:dyDescent="0.2">
      <c r="C12932" s="88">
        <v>0.64170000000000005</v>
      </c>
      <c r="D12932" s="88">
        <v>17131.602345356336</v>
      </c>
      <c r="E12932" s="88">
        <v>190.99648115102264</v>
      </c>
      <c r="F12932" s="88">
        <v>548.26514790249576</v>
      </c>
      <c r="G12932" s="88">
        <v>817.48106991764735</v>
      </c>
      <c r="H12932" s="88">
        <v>1063.0073652125448</v>
      </c>
      <c r="I12932" s="88">
        <v>1459.1913693503225</v>
      </c>
      <c r="J12932" s="88">
        <v>2126.2304258998988</v>
      </c>
      <c r="K12932" s="88">
        <v>3543.4423856470862</v>
      </c>
      <c r="L12932" s="88">
        <v>3842.3577417360193</v>
      </c>
      <c r="M12932" s="88">
        <v>3803.582935923228</v>
      </c>
    </row>
    <row r="12933" spans="3:13" x14ac:dyDescent="0.2">
      <c r="C12933" s="88">
        <v>0.64175000000000004</v>
      </c>
      <c r="D12933" s="88">
        <v>17131.669562105006</v>
      </c>
      <c r="E12933" s="88">
        <v>190.99786447399765</v>
      </c>
      <c r="F12933" s="88">
        <v>548.26781108202886</v>
      </c>
      <c r="G12933" s="88">
        <v>817.52508943922112</v>
      </c>
      <c r="H12933" s="88">
        <v>1063.007506839871</v>
      </c>
      <c r="I12933" s="88">
        <v>1459.1927655923218</v>
      </c>
      <c r="J12933" s="88">
        <v>2126.2524773222899</v>
      </c>
      <c r="K12933" s="88">
        <v>3543.4619419418436</v>
      </c>
      <c r="L12933" s="88">
        <v>3842.420707627648</v>
      </c>
      <c r="M12933" s="88">
        <v>3803.5855924301818</v>
      </c>
    </row>
    <row r="12934" spans="3:13" x14ac:dyDescent="0.2">
      <c r="C12934" s="88">
        <v>0.64180000000000004</v>
      </c>
      <c r="D12934" s="88">
        <v>17131.697755427162</v>
      </c>
      <c r="E12934" s="88">
        <v>191.01418512306736</v>
      </c>
      <c r="F12934" s="88">
        <v>548.27038236135331</v>
      </c>
      <c r="G12934" s="88">
        <v>817.54260410452434</v>
      </c>
      <c r="H12934" s="88">
        <v>1063.0211313768764</v>
      </c>
      <c r="I12934" s="88">
        <v>1459.1954238683684</v>
      </c>
      <c r="J12934" s="88">
        <v>2126.2891417555893</v>
      </c>
      <c r="K12934" s="88">
        <v>3543.489212231123</v>
      </c>
      <c r="L12934" s="88">
        <v>3842.5129168427807</v>
      </c>
      <c r="M12934" s="88">
        <v>3803.6514977434381</v>
      </c>
    </row>
    <row r="12935" spans="3:13" x14ac:dyDescent="0.2">
      <c r="C12935" s="88">
        <v>0.64185000000000003</v>
      </c>
      <c r="D12935" s="88">
        <v>17131.755217274418</v>
      </c>
      <c r="E12935" s="88">
        <v>191.01720066769303</v>
      </c>
      <c r="F12935" s="88">
        <v>548.27045506483591</v>
      </c>
      <c r="G12935" s="88">
        <v>817.54387945244434</v>
      </c>
      <c r="H12935" s="88">
        <v>1063.0288473757605</v>
      </c>
      <c r="I12935" s="88">
        <v>1459.2551584778371</v>
      </c>
      <c r="J12935" s="88">
        <v>2126.3941997875449</v>
      </c>
      <c r="K12935" s="88">
        <v>3543.5944725095442</v>
      </c>
      <c r="L12935" s="88">
        <v>3842.5296975962742</v>
      </c>
      <c r="M12935" s="88">
        <v>3803.6556782028088</v>
      </c>
    </row>
    <row r="12936" spans="3:13" x14ac:dyDescent="0.2">
      <c r="C12936" s="88">
        <v>0.64190000000000003</v>
      </c>
      <c r="D12936" s="88">
        <v>17132.089422836565</v>
      </c>
      <c r="E12936" s="88">
        <v>191.03992007029137</v>
      </c>
      <c r="F12936" s="88">
        <v>548.27332504939614</v>
      </c>
      <c r="G12936" s="88">
        <v>817.54557818399371</v>
      </c>
      <c r="H12936" s="88">
        <v>1063.0423958887245</v>
      </c>
      <c r="I12936" s="88">
        <v>1459.2615677235412</v>
      </c>
      <c r="J12936" s="88">
        <v>2126.4096211106321</v>
      </c>
      <c r="K12936" s="88">
        <v>3543.6384887142758</v>
      </c>
      <c r="L12936" s="88">
        <v>3842.5699053002882</v>
      </c>
      <c r="M12936" s="88">
        <v>3803.6613457143676</v>
      </c>
    </row>
    <row r="12937" spans="3:13" x14ac:dyDescent="0.2">
      <c r="C12937" s="88">
        <v>0.64195000000000002</v>
      </c>
      <c r="D12937" s="88">
        <v>17132.403141857307</v>
      </c>
      <c r="E12937" s="88">
        <v>191.18087219876452</v>
      </c>
      <c r="F12937" s="88">
        <v>548.27452703173094</v>
      </c>
      <c r="G12937" s="88">
        <v>817.60172652634901</v>
      </c>
      <c r="H12937" s="88">
        <v>1063.0487719001662</v>
      </c>
      <c r="I12937" s="88">
        <v>1459.2786308154828</v>
      </c>
      <c r="J12937" s="88">
        <v>2126.5559246146026</v>
      </c>
      <c r="K12937" s="88">
        <v>3543.696030793486</v>
      </c>
      <c r="L12937" s="88">
        <v>3842.6879343620431</v>
      </c>
      <c r="M12937" s="88">
        <v>3803.6744188678636</v>
      </c>
    </row>
    <row r="12938" spans="3:13" x14ac:dyDescent="0.2">
      <c r="C12938" s="88">
        <v>0.64200000000000002</v>
      </c>
      <c r="D12938" s="88">
        <v>17132.64733086733</v>
      </c>
      <c r="E12938" s="88">
        <v>191.18087219876452</v>
      </c>
      <c r="F12938" s="88">
        <v>548.27781192649854</v>
      </c>
      <c r="G12938" s="88">
        <v>817.6563083673268</v>
      </c>
      <c r="H12938" s="88">
        <v>1063.058642575103</v>
      </c>
      <c r="I12938" s="88">
        <v>1459.2831029482718</v>
      </c>
      <c r="J12938" s="88">
        <v>2126.5565384867205</v>
      </c>
      <c r="K12938" s="88">
        <v>3543.7286159559303</v>
      </c>
      <c r="L12938" s="88">
        <v>3842.8048326371031</v>
      </c>
      <c r="M12938" s="88">
        <v>3803.6823486485323</v>
      </c>
    </row>
    <row r="12939" spans="3:13" x14ac:dyDescent="0.2">
      <c r="C12939" s="88">
        <v>0.64205000000000001</v>
      </c>
      <c r="D12939" s="88">
        <v>17132.658713576737</v>
      </c>
      <c r="E12939" s="88">
        <v>191.44997984070233</v>
      </c>
      <c r="F12939" s="88">
        <v>548.27966534399457</v>
      </c>
      <c r="G12939" s="88">
        <v>817.65911888704204</v>
      </c>
      <c r="H12939" s="88">
        <v>1063.0621305347167</v>
      </c>
      <c r="I12939" s="88">
        <v>1459.315395242611</v>
      </c>
      <c r="J12939" s="88">
        <v>2126.6013958941267</v>
      </c>
      <c r="K12939" s="88">
        <v>3543.8187856688096</v>
      </c>
      <c r="L12939" s="88">
        <v>3842.8340583718482</v>
      </c>
      <c r="M12939" s="88">
        <v>3803.7032704095377</v>
      </c>
    </row>
    <row r="12940" spans="3:13" x14ac:dyDescent="0.2">
      <c r="C12940" s="88">
        <v>0.6421</v>
      </c>
      <c r="D12940" s="88">
        <v>17132.821017724484</v>
      </c>
      <c r="E12940" s="88">
        <v>191.44997984070233</v>
      </c>
      <c r="F12940" s="88">
        <v>548.28310392725052</v>
      </c>
      <c r="G12940" s="88">
        <v>817.66015706610369</v>
      </c>
      <c r="H12940" s="88">
        <v>1063.0675175767656</v>
      </c>
      <c r="I12940" s="88">
        <v>1459.3218981563537</v>
      </c>
      <c r="J12940" s="88">
        <v>2126.6023949350588</v>
      </c>
      <c r="K12940" s="88">
        <v>3543.8281723132027</v>
      </c>
      <c r="L12940" s="88">
        <v>3842.8964762215546</v>
      </c>
      <c r="M12940" s="88">
        <v>3803.7222049258025</v>
      </c>
    </row>
    <row r="12941" spans="3:13" x14ac:dyDescent="0.2">
      <c r="C12941" s="88">
        <v>0.64215</v>
      </c>
      <c r="D12941" s="88">
        <v>17132.825563019105</v>
      </c>
      <c r="E12941" s="88">
        <v>191.47722759032786</v>
      </c>
      <c r="F12941" s="88">
        <v>548.28845568422184</v>
      </c>
      <c r="G12941" s="88">
        <v>817.66530263497452</v>
      </c>
      <c r="H12941" s="88">
        <v>1063.0813012632543</v>
      </c>
      <c r="I12941" s="88">
        <v>1459.3343574999808</v>
      </c>
      <c r="J12941" s="88">
        <v>2126.6050484810057</v>
      </c>
      <c r="K12941" s="88">
        <v>3543.8737810609045</v>
      </c>
      <c r="L12941" s="88">
        <v>3843.0747158747945</v>
      </c>
      <c r="M12941" s="88">
        <v>3803.7344479745198</v>
      </c>
    </row>
    <row r="12942" spans="3:13" x14ac:dyDescent="0.2">
      <c r="C12942" s="88">
        <v>0.64219999999999999</v>
      </c>
      <c r="D12942" s="88">
        <v>17132.848323065442</v>
      </c>
      <c r="E12942" s="88">
        <v>191.53260049451637</v>
      </c>
      <c r="F12942" s="88">
        <v>548.30050119972066</v>
      </c>
      <c r="G12942" s="88">
        <v>817.69365930372669</v>
      </c>
      <c r="H12942" s="88">
        <v>1063.1117525830496</v>
      </c>
      <c r="I12942" s="88">
        <v>1459.3510636427795</v>
      </c>
      <c r="J12942" s="88">
        <v>2126.6680710594892</v>
      </c>
      <c r="K12942" s="88">
        <v>3543.8981087714956</v>
      </c>
      <c r="L12942" s="88">
        <v>3843.0877880544913</v>
      </c>
      <c r="M12942" s="88">
        <v>3803.7381269161483</v>
      </c>
    </row>
    <row r="12943" spans="3:13" x14ac:dyDescent="0.2">
      <c r="C12943" s="88">
        <v>0.64224999999999999</v>
      </c>
      <c r="D12943" s="88">
        <v>17132.991394671422</v>
      </c>
      <c r="E12943" s="88">
        <v>191.58568577594178</v>
      </c>
      <c r="F12943" s="88">
        <v>548.30417025546058</v>
      </c>
      <c r="G12943" s="88">
        <v>817.70806483356728</v>
      </c>
      <c r="H12943" s="88">
        <v>1063.1425732122107</v>
      </c>
      <c r="I12943" s="88">
        <v>1459.3709444315514</v>
      </c>
      <c r="J12943" s="88">
        <v>2126.7189687999148</v>
      </c>
      <c r="K12943" s="88">
        <v>3543.907364207832</v>
      </c>
      <c r="L12943" s="88">
        <v>3843.1342501982972</v>
      </c>
      <c r="M12943" s="88">
        <v>3803.7491066649227</v>
      </c>
    </row>
    <row r="12944" spans="3:13" x14ac:dyDescent="0.2">
      <c r="C12944" s="88">
        <v>0.64229999999999998</v>
      </c>
      <c r="D12944" s="88">
        <v>17133.738270082042</v>
      </c>
      <c r="E12944" s="88">
        <v>191.59669869691243</v>
      </c>
      <c r="F12944" s="88">
        <v>548.32558587743642</v>
      </c>
      <c r="G12944" s="88">
        <v>817.71038710193352</v>
      </c>
      <c r="H12944" s="88">
        <v>1063.1487630134852</v>
      </c>
      <c r="I12944" s="88">
        <v>1459.3836392049225</v>
      </c>
      <c r="J12944" s="88">
        <v>2126.7511099630769</v>
      </c>
      <c r="K12944" s="88">
        <v>3543.9953126157657</v>
      </c>
      <c r="L12944" s="88">
        <v>3843.3910594321364</v>
      </c>
      <c r="M12944" s="88">
        <v>3803.7561216550944</v>
      </c>
    </row>
    <row r="12945" spans="3:13" x14ac:dyDescent="0.2">
      <c r="C12945" s="88">
        <v>0.64234999999999998</v>
      </c>
      <c r="D12945" s="88">
        <v>17133.739725953998</v>
      </c>
      <c r="E12945" s="88">
        <v>191.62895980756639</v>
      </c>
      <c r="F12945" s="88">
        <v>548.33380503692388</v>
      </c>
      <c r="G12945" s="88">
        <v>817.73192641025389</v>
      </c>
      <c r="H12945" s="88">
        <v>1063.1571916145185</v>
      </c>
      <c r="I12945" s="88">
        <v>1459.4220206653063</v>
      </c>
      <c r="J12945" s="88">
        <v>2126.7543405989645</v>
      </c>
      <c r="K12945" s="88">
        <v>3543.9961051133805</v>
      </c>
      <c r="L12945" s="88">
        <v>3843.3913532938172</v>
      </c>
      <c r="M12945" s="88">
        <v>3803.7724430638305</v>
      </c>
    </row>
    <row r="12946" spans="3:13" x14ac:dyDescent="0.2">
      <c r="C12946" s="88">
        <v>0.64239999999999997</v>
      </c>
      <c r="D12946" s="88">
        <v>17133.805825482188</v>
      </c>
      <c r="E12946" s="88">
        <v>191.66460078196724</v>
      </c>
      <c r="F12946" s="88">
        <v>548.33543754533048</v>
      </c>
      <c r="G12946" s="88">
        <v>817.74171238651934</v>
      </c>
      <c r="H12946" s="88">
        <v>1063.1954123374389</v>
      </c>
      <c r="I12946" s="88">
        <v>1459.4294741110257</v>
      </c>
      <c r="J12946" s="88">
        <v>2126.8185743682225</v>
      </c>
      <c r="K12946" s="88">
        <v>3544.0690637290832</v>
      </c>
      <c r="L12946" s="88">
        <v>3843.6011460617356</v>
      </c>
      <c r="M12946" s="88">
        <v>3803.7778116270661</v>
      </c>
    </row>
    <row r="12947" spans="3:13" x14ac:dyDescent="0.2">
      <c r="C12947" s="88">
        <v>0.64244999999999997</v>
      </c>
      <c r="D12947" s="88">
        <v>17134.062995111683</v>
      </c>
      <c r="E12947" s="88">
        <v>191.66460078196724</v>
      </c>
      <c r="F12947" s="88">
        <v>548.34611761983524</v>
      </c>
      <c r="G12947" s="88">
        <v>817.74203967920675</v>
      </c>
      <c r="H12947" s="88">
        <v>1063.1973019522111</v>
      </c>
      <c r="I12947" s="88">
        <v>1459.4312263844768</v>
      </c>
      <c r="J12947" s="88">
        <v>2126.8296959031536</v>
      </c>
      <c r="K12947" s="88">
        <v>3544.1865234720026</v>
      </c>
      <c r="L12947" s="88">
        <v>3843.7634566958895</v>
      </c>
      <c r="M12947" s="88">
        <v>3803.7921988894072</v>
      </c>
    </row>
    <row r="12948" spans="3:13" x14ac:dyDescent="0.2">
      <c r="C12948" s="88">
        <v>0.64249999999999996</v>
      </c>
      <c r="D12948" s="88">
        <v>17134.142407546715</v>
      </c>
      <c r="E12948" s="88">
        <v>191.6783676983805</v>
      </c>
      <c r="F12948" s="88">
        <v>548.36098672151229</v>
      </c>
      <c r="G12948" s="88">
        <v>817.74260649950747</v>
      </c>
      <c r="H12948" s="88">
        <v>1063.2132571212464</v>
      </c>
      <c r="I12948" s="88">
        <v>1459.4484907215628</v>
      </c>
      <c r="J12948" s="88">
        <v>2126.8318333110997</v>
      </c>
      <c r="K12948" s="88">
        <v>3544.3129684517589</v>
      </c>
      <c r="L12948" s="88">
        <v>3843.8816449483888</v>
      </c>
      <c r="M12948" s="88">
        <v>3803.8182227474372</v>
      </c>
    </row>
    <row r="12949" spans="3:13" x14ac:dyDescent="0.2">
      <c r="C12949" s="88">
        <v>0.64254999999999995</v>
      </c>
      <c r="D12949" s="88">
        <v>17134.350620519781</v>
      </c>
      <c r="E12949" s="88">
        <v>191.71589003197732</v>
      </c>
      <c r="F12949" s="88">
        <v>548.37482601220199</v>
      </c>
      <c r="G12949" s="88">
        <v>817.74761551734264</v>
      </c>
      <c r="H12949" s="88">
        <v>1063.219700547812</v>
      </c>
      <c r="I12949" s="88">
        <v>1459.4683456075691</v>
      </c>
      <c r="J12949" s="88">
        <v>2126.8331898066676</v>
      </c>
      <c r="K12949" s="88">
        <v>3544.3729467200801</v>
      </c>
      <c r="L12949" s="88">
        <v>3843.9080942690707</v>
      </c>
      <c r="M12949" s="88">
        <v>3803.8460656662728</v>
      </c>
    </row>
    <row r="12950" spans="3:13" x14ac:dyDescent="0.2">
      <c r="C12950" s="88">
        <v>0.64259999999999995</v>
      </c>
      <c r="D12950" s="88">
        <v>17134.396222756382</v>
      </c>
      <c r="E12950" s="88">
        <v>191.72705642135043</v>
      </c>
      <c r="F12950" s="88">
        <v>548.38748116802708</v>
      </c>
      <c r="G12950" s="88">
        <v>817.74957791569113</v>
      </c>
      <c r="H12950" s="88">
        <v>1063.2263435063769</v>
      </c>
      <c r="I12950" s="88">
        <v>1459.4855416643768</v>
      </c>
      <c r="J12950" s="88">
        <v>2126.905816262703</v>
      </c>
      <c r="K12950" s="88">
        <v>3544.3758787612628</v>
      </c>
      <c r="L12950" s="88">
        <v>3843.9210907812599</v>
      </c>
      <c r="M12950" s="88">
        <v>3803.855280392434</v>
      </c>
    </row>
    <row r="12951" spans="3:13" x14ac:dyDescent="0.2">
      <c r="C12951" s="88">
        <v>0.64265000000000005</v>
      </c>
      <c r="D12951" s="88">
        <v>17134.727199874098</v>
      </c>
      <c r="E12951" s="88">
        <v>191.73140046082062</v>
      </c>
      <c r="F12951" s="88">
        <v>548.39377659302954</v>
      </c>
      <c r="G12951" s="88">
        <v>817.79067509157403</v>
      </c>
      <c r="H12951" s="88">
        <v>1063.2318056741083</v>
      </c>
      <c r="I12951" s="88">
        <v>1459.5572757492591</v>
      </c>
      <c r="J12951" s="88">
        <v>2126.9121255020668</v>
      </c>
      <c r="K12951" s="88">
        <v>3544.4131009961056</v>
      </c>
      <c r="L12951" s="88">
        <v>3843.9485116835926</v>
      </c>
      <c r="M12951" s="88">
        <v>3803.8630978879041</v>
      </c>
    </row>
    <row r="12952" spans="3:13" x14ac:dyDescent="0.2">
      <c r="C12952" s="88">
        <v>0.64270000000000005</v>
      </c>
      <c r="D12952" s="88">
        <v>17134.740108927606</v>
      </c>
      <c r="E12952" s="88">
        <v>191.76856461680654</v>
      </c>
      <c r="F12952" s="88">
        <v>548.39901728647055</v>
      </c>
      <c r="G12952" s="88">
        <v>817.80878502290852</v>
      </c>
      <c r="H12952" s="88">
        <v>1063.249827753848</v>
      </c>
      <c r="I12952" s="88">
        <v>1459.5968050855308</v>
      </c>
      <c r="J12952" s="88">
        <v>2126.9137275718426</v>
      </c>
      <c r="K12952" s="88">
        <v>3544.4911329346937</v>
      </c>
      <c r="L12952" s="88">
        <v>3843.9765731493881</v>
      </c>
      <c r="M12952" s="88">
        <v>3803.8997976449104</v>
      </c>
    </row>
    <row r="12953" spans="3:13" x14ac:dyDescent="0.2">
      <c r="C12953" s="88">
        <v>0.64275000000000004</v>
      </c>
      <c r="D12953" s="88">
        <v>17135.202982282113</v>
      </c>
      <c r="E12953" s="88">
        <v>191.99246385081187</v>
      </c>
      <c r="F12953" s="88">
        <v>548.40872319997106</v>
      </c>
      <c r="G12953" s="88">
        <v>817.8102526720927</v>
      </c>
      <c r="H12953" s="88">
        <v>1063.2680260278407</v>
      </c>
      <c r="I12953" s="88">
        <v>1459.5968707729048</v>
      </c>
      <c r="J12953" s="88">
        <v>2126.9666469478343</v>
      </c>
      <c r="K12953" s="88">
        <v>3544.5624478200812</v>
      </c>
      <c r="L12953" s="88">
        <v>3844.0534850824474</v>
      </c>
      <c r="M12953" s="88">
        <v>3803.907483517909</v>
      </c>
    </row>
    <row r="12954" spans="3:13" x14ac:dyDescent="0.2">
      <c r="C12954" s="88">
        <v>0.64280000000000004</v>
      </c>
      <c r="D12954" s="88">
        <v>17135.231053977815</v>
      </c>
      <c r="E12954" s="88">
        <v>192.01064587974815</v>
      </c>
      <c r="F12954" s="88">
        <v>548.41554751011154</v>
      </c>
      <c r="G12954" s="88">
        <v>817.88759297511206</v>
      </c>
      <c r="H12954" s="88">
        <v>1063.2723314775249</v>
      </c>
      <c r="I12954" s="88">
        <v>1459.6151908532484</v>
      </c>
      <c r="J12954" s="88">
        <v>2126.9932564274632</v>
      </c>
      <c r="K12954" s="88">
        <v>3544.6430201812395</v>
      </c>
      <c r="L12954" s="88">
        <v>3844.1214720210346</v>
      </c>
      <c r="M12954" s="88">
        <v>3803.9188310162131</v>
      </c>
    </row>
    <row r="12955" spans="3:13" x14ac:dyDescent="0.2">
      <c r="C12955" s="88">
        <v>0.64285000000000003</v>
      </c>
      <c r="D12955" s="88">
        <v>17135.31134987955</v>
      </c>
      <c r="E12955" s="88">
        <v>192.05111859914996</v>
      </c>
      <c r="F12955" s="88">
        <v>548.41936508268509</v>
      </c>
      <c r="G12955" s="88">
        <v>817.89494749988489</v>
      </c>
      <c r="H12955" s="88">
        <v>1063.2869676622136</v>
      </c>
      <c r="I12955" s="88">
        <v>1459.6208276457187</v>
      </c>
      <c r="J12955" s="88">
        <v>2126.9954575028073</v>
      </c>
      <c r="K12955" s="88">
        <v>3544.6597999680548</v>
      </c>
      <c r="L12955" s="88">
        <v>3844.1737665542105</v>
      </c>
      <c r="M12955" s="88">
        <v>3803.9262293467386</v>
      </c>
    </row>
    <row r="12956" spans="3:13" x14ac:dyDescent="0.2">
      <c r="C12956" s="88">
        <v>0.64290000000000003</v>
      </c>
      <c r="D12956" s="88">
        <v>17135.342562955288</v>
      </c>
      <c r="E12956" s="88">
        <v>192.14995023511256</v>
      </c>
      <c r="F12956" s="88">
        <v>548.42355692738602</v>
      </c>
      <c r="G12956" s="88">
        <v>817.96389975667853</v>
      </c>
      <c r="H12956" s="88">
        <v>1063.3051252368596</v>
      </c>
      <c r="I12956" s="88">
        <v>1459.6585507355576</v>
      </c>
      <c r="J12956" s="88">
        <v>2127.0041987345207</v>
      </c>
      <c r="K12956" s="88">
        <v>3544.7577626279704</v>
      </c>
      <c r="L12956" s="88">
        <v>3844.3095617402887</v>
      </c>
      <c r="M12956" s="88">
        <v>3803.962679643565</v>
      </c>
    </row>
    <row r="12957" spans="3:13" x14ac:dyDescent="0.2">
      <c r="C12957" s="88">
        <v>0.64295000000000002</v>
      </c>
      <c r="D12957" s="88">
        <v>17135.603083092385</v>
      </c>
      <c r="E12957" s="88">
        <v>192.17349633250069</v>
      </c>
      <c r="F12957" s="88">
        <v>548.42631855658919</v>
      </c>
      <c r="G12957" s="88">
        <v>817.98232037920616</v>
      </c>
      <c r="H12957" s="88">
        <v>1063.3353916674855</v>
      </c>
      <c r="I12957" s="88">
        <v>1459.6601360114146</v>
      </c>
      <c r="J12957" s="88">
        <v>2127.0439532319615</v>
      </c>
      <c r="K12957" s="88">
        <v>3544.7996967864465</v>
      </c>
      <c r="L12957" s="88">
        <v>3844.3705594364737</v>
      </c>
      <c r="M12957" s="88">
        <v>3803.9629667347795</v>
      </c>
    </row>
    <row r="12958" spans="3:13" x14ac:dyDescent="0.2">
      <c r="C12958" s="88">
        <v>0.64300000000000002</v>
      </c>
      <c r="D12958" s="88">
        <v>17135.643203212127</v>
      </c>
      <c r="E12958" s="88">
        <v>192.24266039335271</v>
      </c>
      <c r="F12958" s="88">
        <v>548.43366703562697</v>
      </c>
      <c r="G12958" s="88">
        <v>818.01494909249868</v>
      </c>
      <c r="H12958" s="88">
        <v>1063.3496316573633</v>
      </c>
      <c r="I12958" s="88">
        <v>1459.6848176360954</v>
      </c>
      <c r="J12958" s="88">
        <v>2127.0715582660973</v>
      </c>
      <c r="K12958" s="88">
        <v>3544.8924733842919</v>
      </c>
      <c r="L12958" s="88">
        <v>3844.3709705003448</v>
      </c>
      <c r="M12958" s="88">
        <v>3803.9816032456165</v>
      </c>
    </row>
    <row r="12959" spans="3:13" x14ac:dyDescent="0.2">
      <c r="C12959" s="88">
        <v>0.64305000000000001</v>
      </c>
      <c r="D12959" s="88">
        <v>17135.985305328406</v>
      </c>
      <c r="E12959" s="88">
        <v>192.26260477947017</v>
      </c>
      <c r="F12959" s="88">
        <v>548.43773652544132</v>
      </c>
      <c r="G12959" s="88">
        <v>818.02727042209744</v>
      </c>
      <c r="H12959" s="88">
        <v>1063.3646055681929</v>
      </c>
      <c r="I12959" s="88">
        <v>1459.7001161570547</v>
      </c>
      <c r="J12959" s="88">
        <v>2127.1058613241057</v>
      </c>
      <c r="K12959" s="88">
        <v>3544.8947233337758</v>
      </c>
      <c r="L12959" s="88">
        <v>3844.4000488062002</v>
      </c>
      <c r="M12959" s="88">
        <v>3803.9885500551409</v>
      </c>
    </row>
    <row r="12960" spans="3:13" x14ac:dyDescent="0.2">
      <c r="C12960" s="88">
        <v>0.6431</v>
      </c>
      <c r="D12960" s="88">
        <v>17136.082085937771</v>
      </c>
      <c r="E12960" s="88">
        <v>192.34974562807747</v>
      </c>
      <c r="F12960" s="88">
        <v>548.4383000480093</v>
      </c>
      <c r="G12960" s="88">
        <v>818.03478993529507</v>
      </c>
      <c r="H12960" s="88">
        <v>1063.3998078905042</v>
      </c>
      <c r="I12960" s="88">
        <v>1459.7176411367891</v>
      </c>
      <c r="J12960" s="88">
        <v>2127.1791783598901</v>
      </c>
      <c r="K12960" s="88">
        <v>3544.9308051115036</v>
      </c>
      <c r="L12960" s="88">
        <v>3844.5146557197477</v>
      </c>
      <c r="M12960" s="88">
        <v>3804.0251657628355</v>
      </c>
    </row>
    <row r="12961" spans="3:13" x14ac:dyDescent="0.2">
      <c r="C12961" s="88">
        <v>0.64315</v>
      </c>
      <c r="D12961" s="88">
        <v>17136.353081808003</v>
      </c>
      <c r="E12961" s="88">
        <v>192.51486596738505</v>
      </c>
      <c r="F12961" s="88">
        <v>548.43858249466984</v>
      </c>
      <c r="G12961" s="88">
        <v>818.03567301499743</v>
      </c>
      <c r="H12961" s="88">
        <v>1063.4346554946037</v>
      </c>
      <c r="I12961" s="88">
        <v>1459.769763753015</v>
      </c>
      <c r="J12961" s="88">
        <v>2127.2200737178259</v>
      </c>
      <c r="K12961" s="88">
        <v>3544.9384225370409</v>
      </c>
      <c r="L12961" s="88">
        <v>3844.5380039588813</v>
      </c>
      <c r="M12961" s="88">
        <v>3804.0591805812978</v>
      </c>
    </row>
    <row r="12962" spans="3:13" x14ac:dyDescent="0.2">
      <c r="C12962" s="88">
        <v>0.64319999999999999</v>
      </c>
      <c r="D12962" s="88">
        <v>17136.373006247806</v>
      </c>
      <c r="E12962" s="88">
        <v>192.80395233460786</v>
      </c>
      <c r="F12962" s="88">
        <v>548.45964862631945</v>
      </c>
      <c r="G12962" s="88">
        <v>818.04545562766225</v>
      </c>
      <c r="H12962" s="88">
        <v>1063.4853088626237</v>
      </c>
      <c r="I12962" s="88">
        <v>1459.7709207398279</v>
      </c>
      <c r="J12962" s="88">
        <v>2127.2330631466484</v>
      </c>
      <c r="K12962" s="88">
        <v>3544.9569539991098</v>
      </c>
      <c r="L12962" s="88">
        <v>3844.8050549696977</v>
      </c>
      <c r="M12962" s="88">
        <v>3804.0611851985127</v>
      </c>
    </row>
    <row r="12963" spans="3:13" x14ac:dyDescent="0.2">
      <c r="C12963" s="88">
        <v>0.64324999999999999</v>
      </c>
      <c r="D12963" s="88">
        <v>17136.611538376248</v>
      </c>
      <c r="E12963" s="88">
        <v>192.86448876625218</v>
      </c>
      <c r="F12963" s="88">
        <v>548.46278563328815</v>
      </c>
      <c r="G12963" s="88">
        <v>818.05210906956654</v>
      </c>
      <c r="H12963" s="88">
        <v>1063.5150777786112</v>
      </c>
      <c r="I12963" s="88">
        <v>1459.7910678745393</v>
      </c>
      <c r="J12963" s="88">
        <v>2127.2697028868897</v>
      </c>
      <c r="K12963" s="88">
        <v>3545.045719441594</v>
      </c>
      <c r="L12963" s="88">
        <v>3844.8744191024161</v>
      </c>
      <c r="M12963" s="88">
        <v>3804.1433979323683</v>
      </c>
    </row>
    <row r="12964" spans="3:13" x14ac:dyDescent="0.2">
      <c r="C12964" s="88">
        <v>0.64329999999999998</v>
      </c>
      <c r="D12964" s="88">
        <v>17136.694188900328</v>
      </c>
      <c r="E12964" s="88">
        <v>193.13561471849516</v>
      </c>
      <c r="F12964" s="88">
        <v>548.46606963844533</v>
      </c>
      <c r="G12964" s="88">
        <v>818.07345217650754</v>
      </c>
      <c r="H12964" s="88">
        <v>1063.516180967365</v>
      </c>
      <c r="I12964" s="88">
        <v>1459.8064434938101</v>
      </c>
      <c r="J12964" s="88">
        <v>2127.3119180789386</v>
      </c>
      <c r="K12964" s="88">
        <v>3545.053055612736</v>
      </c>
      <c r="L12964" s="88">
        <v>3844.8807985877711</v>
      </c>
      <c r="M12964" s="88">
        <v>3804.1478220275058</v>
      </c>
    </row>
    <row r="12965" spans="3:13" x14ac:dyDescent="0.2">
      <c r="C12965" s="88">
        <v>0.64334999999999998</v>
      </c>
      <c r="D12965" s="88">
        <v>17137.157802303209</v>
      </c>
      <c r="E12965" s="88">
        <v>193.20195483763382</v>
      </c>
      <c r="F12965" s="88">
        <v>548.4701343878919</v>
      </c>
      <c r="G12965" s="88">
        <v>818.07417199938527</v>
      </c>
      <c r="H12965" s="88">
        <v>1063.5219474889027</v>
      </c>
      <c r="I12965" s="88">
        <v>1459.8135998156818</v>
      </c>
      <c r="J12965" s="88">
        <v>2127.3178113839454</v>
      </c>
      <c r="K12965" s="88">
        <v>3545.1335772111902</v>
      </c>
      <c r="L12965" s="88">
        <v>3845.0533853342849</v>
      </c>
      <c r="M12965" s="88">
        <v>3804.1524373454745</v>
      </c>
    </row>
    <row r="12966" spans="3:13" x14ac:dyDescent="0.2">
      <c r="C12966" s="88">
        <v>0.64339999999999997</v>
      </c>
      <c r="D12966" s="88">
        <v>17137.198425709717</v>
      </c>
      <c r="E12966" s="88">
        <v>193.39198776681314</v>
      </c>
      <c r="F12966" s="88">
        <v>548.47402530143154</v>
      </c>
      <c r="G12966" s="88">
        <v>818.08522242633308</v>
      </c>
      <c r="H12966" s="88">
        <v>1063.5328978747734</v>
      </c>
      <c r="I12966" s="88">
        <v>1459.8340440475768</v>
      </c>
      <c r="J12966" s="88">
        <v>2127.3379848727272</v>
      </c>
      <c r="K12966" s="88">
        <v>3545.1624236972975</v>
      </c>
      <c r="L12966" s="88">
        <v>3845.4385523504316</v>
      </c>
      <c r="M12966" s="88">
        <v>3804.1729271508307</v>
      </c>
    </row>
    <row r="12967" spans="3:13" x14ac:dyDescent="0.2">
      <c r="C12967" s="88">
        <v>0.64344999999999997</v>
      </c>
      <c r="D12967" s="88">
        <v>17137.221299916782</v>
      </c>
      <c r="E12967" s="88">
        <v>193.46815095641978</v>
      </c>
      <c r="F12967" s="88">
        <v>548.4783100407717</v>
      </c>
      <c r="G12967" s="88">
        <v>818.10106542252015</v>
      </c>
      <c r="H12967" s="88">
        <v>1063.6602968338034</v>
      </c>
      <c r="I12967" s="88">
        <v>1459.8714003874961</v>
      </c>
      <c r="J12967" s="88">
        <v>2127.3730912082065</v>
      </c>
      <c r="K12967" s="88">
        <v>3545.2100627696464</v>
      </c>
      <c r="L12967" s="88">
        <v>3845.4520844190865</v>
      </c>
      <c r="M12967" s="88">
        <v>3804.2071854923611</v>
      </c>
    </row>
    <row r="12968" spans="3:13" x14ac:dyDescent="0.2">
      <c r="C12968" s="88">
        <v>0.64349999999999996</v>
      </c>
      <c r="D12968" s="88">
        <v>17137.399310245888</v>
      </c>
      <c r="E12968" s="88">
        <v>193.48789378732727</v>
      </c>
      <c r="F12968" s="88">
        <v>548.48051765767377</v>
      </c>
      <c r="G12968" s="88">
        <v>818.12048552756869</v>
      </c>
      <c r="H12968" s="88">
        <v>1063.6769408577379</v>
      </c>
      <c r="I12968" s="88">
        <v>1459.8913244065166</v>
      </c>
      <c r="J12968" s="88">
        <v>2127.4130913818781</v>
      </c>
      <c r="K12968" s="88">
        <v>3545.2182227415897</v>
      </c>
      <c r="L12968" s="88">
        <v>3845.6369971113581</v>
      </c>
      <c r="M12968" s="88">
        <v>3804.2130233561948</v>
      </c>
    </row>
    <row r="12969" spans="3:13" x14ac:dyDescent="0.2">
      <c r="C12969" s="88">
        <v>0.64354999999999996</v>
      </c>
      <c r="D12969" s="88">
        <v>17137.430211105842</v>
      </c>
      <c r="E12969" s="88">
        <v>193.48789378732727</v>
      </c>
      <c r="F12969" s="88">
        <v>548.48175755890179</v>
      </c>
      <c r="G12969" s="88">
        <v>818.12377314156129</v>
      </c>
      <c r="H12969" s="88">
        <v>1063.6906713950539</v>
      </c>
      <c r="I12969" s="88">
        <v>1459.9250498844822</v>
      </c>
      <c r="J12969" s="88">
        <v>2127.4325941215743</v>
      </c>
      <c r="K12969" s="88">
        <v>3545.3483016757837</v>
      </c>
      <c r="L12969" s="88">
        <v>3845.7522366152339</v>
      </c>
      <c r="M12969" s="88">
        <v>3804.2193896617682</v>
      </c>
    </row>
    <row r="12970" spans="3:13" x14ac:dyDescent="0.2">
      <c r="C12970" s="88">
        <v>0.64359999999999995</v>
      </c>
      <c r="D12970" s="88">
        <v>17137.435250727369</v>
      </c>
      <c r="E12970" s="88">
        <v>193.83572507483404</v>
      </c>
      <c r="F12970" s="88">
        <v>548.49047835454121</v>
      </c>
      <c r="G12970" s="88">
        <v>818.134482421347</v>
      </c>
      <c r="H12970" s="88">
        <v>1063.7094408584808</v>
      </c>
      <c r="I12970" s="88">
        <v>1460.0592509793332</v>
      </c>
      <c r="J12970" s="88">
        <v>2127.4556146640311</v>
      </c>
      <c r="K12970" s="88">
        <v>3545.401992856644</v>
      </c>
      <c r="L12970" s="88">
        <v>3845.7661586331906</v>
      </c>
      <c r="M12970" s="88">
        <v>3804.2362194339757</v>
      </c>
    </row>
    <row r="12971" spans="3:13" x14ac:dyDescent="0.2">
      <c r="C12971" s="88">
        <v>0.64365000000000006</v>
      </c>
      <c r="D12971" s="88">
        <v>17137.532072213322</v>
      </c>
      <c r="E12971" s="88">
        <v>193.91155387174967</v>
      </c>
      <c r="F12971" s="88">
        <v>548.50126443405179</v>
      </c>
      <c r="G12971" s="88">
        <v>818.14601707649672</v>
      </c>
      <c r="H12971" s="88">
        <v>1063.7153956519905</v>
      </c>
      <c r="I12971" s="88">
        <v>1460.0663623111541</v>
      </c>
      <c r="J12971" s="88">
        <v>2127.4787619505805</v>
      </c>
      <c r="K12971" s="88">
        <v>3545.4274433098526</v>
      </c>
      <c r="L12971" s="88">
        <v>3845.7726296834639</v>
      </c>
      <c r="M12971" s="88">
        <v>3804.246523337988</v>
      </c>
    </row>
    <row r="12972" spans="3:13" x14ac:dyDescent="0.2">
      <c r="C12972" s="88">
        <v>0.64370000000000005</v>
      </c>
      <c r="D12972" s="88">
        <v>17137.716905619476</v>
      </c>
      <c r="E12972" s="88">
        <v>194.06287449827778</v>
      </c>
      <c r="F12972" s="88">
        <v>548.50303467752747</v>
      </c>
      <c r="G12972" s="88">
        <v>818.15287973037039</v>
      </c>
      <c r="H12972" s="88">
        <v>1063.7182564237505</v>
      </c>
      <c r="I12972" s="88">
        <v>1460.149186792873</v>
      </c>
      <c r="J12972" s="88">
        <v>2127.4819795065073</v>
      </c>
      <c r="K12972" s="88">
        <v>3545.4324620976322</v>
      </c>
      <c r="L12972" s="88">
        <v>3845.8124094326122</v>
      </c>
      <c r="M12972" s="88">
        <v>3804.2566420493004</v>
      </c>
    </row>
    <row r="12973" spans="3:13" x14ac:dyDescent="0.2">
      <c r="C12973" s="88">
        <v>0.64375000000000004</v>
      </c>
      <c r="D12973" s="88">
        <v>17137.74458243261</v>
      </c>
      <c r="E12973" s="88">
        <v>194.06287449827778</v>
      </c>
      <c r="F12973" s="88">
        <v>548.51419248950515</v>
      </c>
      <c r="G12973" s="88">
        <v>818.16170918685975</v>
      </c>
      <c r="H12973" s="88">
        <v>1063.755985222549</v>
      </c>
      <c r="I12973" s="88">
        <v>1460.1492613559913</v>
      </c>
      <c r="J12973" s="88">
        <v>2127.5009490856369</v>
      </c>
      <c r="K12973" s="88">
        <v>3545.4763563116594</v>
      </c>
      <c r="L12973" s="88">
        <v>3845.8154602288969</v>
      </c>
      <c r="M12973" s="88">
        <v>3804.3118185754674</v>
      </c>
    </row>
    <row r="12974" spans="3:13" x14ac:dyDescent="0.2">
      <c r="C12974" s="88">
        <v>0.64380000000000004</v>
      </c>
      <c r="D12974" s="88">
        <v>17137.785150924137</v>
      </c>
      <c r="E12974" s="88">
        <v>194.24050925271422</v>
      </c>
      <c r="F12974" s="88">
        <v>548.52923603179624</v>
      </c>
      <c r="G12974" s="88">
        <v>818.22855144043797</v>
      </c>
      <c r="H12974" s="88">
        <v>1063.7628237053264</v>
      </c>
      <c r="I12974" s="88">
        <v>1460.15379792572</v>
      </c>
      <c r="J12974" s="88">
        <v>2127.5160639985734</v>
      </c>
      <c r="K12974" s="88">
        <v>3545.5433345996557</v>
      </c>
      <c r="L12974" s="88">
        <v>3845.9230128836671</v>
      </c>
      <c r="M12974" s="88">
        <v>3804.341657778828</v>
      </c>
    </row>
    <row r="12975" spans="3:13" x14ac:dyDescent="0.2">
      <c r="C12975" s="88">
        <v>0.64385000000000003</v>
      </c>
      <c r="D12975" s="88">
        <v>17138.153310777874</v>
      </c>
      <c r="E12975" s="88">
        <v>194.24050925271422</v>
      </c>
      <c r="F12975" s="88">
        <v>548.53299498067554</v>
      </c>
      <c r="G12975" s="88">
        <v>818.25374733007811</v>
      </c>
      <c r="H12975" s="88">
        <v>1063.7672429266559</v>
      </c>
      <c r="I12975" s="88">
        <v>1460.1746637668189</v>
      </c>
      <c r="J12975" s="88">
        <v>2127.5407687400361</v>
      </c>
      <c r="K12975" s="88">
        <v>3545.5472022690365</v>
      </c>
      <c r="L12975" s="88">
        <v>3846.2420672771782</v>
      </c>
      <c r="M12975" s="88">
        <v>3804.3508915398065</v>
      </c>
    </row>
    <row r="12976" spans="3:13" x14ac:dyDescent="0.2">
      <c r="C12976" s="88">
        <v>0.64390000000000003</v>
      </c>
      <c r="D12976" s="88">
        <v>17138.333484441497</v>
      </c>
      <c r="E12976" s="88">
        <v>194.25465878883642</v>
      </c>
      <c r="F12976" s="88">
        <v>548.54305360613898</v>
      </c>
      <c r="G12976" s="88">
        <v>818.26823898859948</v>
      </c>
      <c r="H12976" s="88">
        <v>1063.7738718746969</v>
      </c>
      <c r="I12976" s="88">
        <v>1460.1897510399604</v>
      </c>
      <c r="J12976" s="88">
        <v>2127.6361351499854</v>
      </c>
      <c r="K12976" s="88">
        <v>3545.5787942231309</v>
      </c>
      <c r="L12976" s="88">
        <v>3846.3908721291523</v>
      </c>
      <c r="M12976" s="88">
        <v>3804.3685550815535</v>
      </c>
    </row>
    <row r="12977" spans="3:13" x14ac:dyDescent="0.2">
      <c r="C12977" s="88">
        <v>0.64395000000000002</v>
      </c>
      <c r="D12977" s="88">
        <v>17138.456121847667</v>
      </c>
      <c r="E12977" s="88">
        <v>194.38305351087638</v>
      </c>
      <c r="F12977" s="88">
        <v>548.54790089873131</v>
      </c>
      <c r="G12977" s="88">
        <v>818.35082615574584</v>
      </c>
      <c r="H12977" s="88">
        <v>1063.7965985155615</v>
      </c>
      <c r="I12977" s="88">
        <v>1460.1928921624667</v>
      </c>
      <c r="J12977" s="88">
        <v>2127.6555406902708</v>
      </c>
      <c r="K12977" s="88">
        <v>3545.6025830444087</v>
      </c>
      <c r="L12977" s="88">
        <v>3846.4262493569231</v>
      </c>
      <c r="M12977" s="88">
        <v>3804.3983515737486</v>
      </c>
    </row>
    <row r="12978" spans="3:13" x14ac:dyDescent="0.2">
      <c r="C12978" s="88">
        <v>0.64400000000000002</v>
      </c>
      <c r="D12978" s="88">
        <v>17138.600013121781</v>
      </c>
      <c r="E12978" s="88">
        <v>194.64988938741226</v>
      </c>
      <c r="F12978" s="88">
        <v>548.56213038720443</v>
      </c>
      <c r="G12978" s="88">
        <v>818.35706334328825</v>
      </c>
      <c r="H12978" s="88">
        <v>1063.8289385140365</v>
      </c>
      <c r="I12978" s="88">
        <v>1460.2007417582226</v>
      </c>
      <c r="J12978" s="88">
        <v>2127.679701713585</v>
      </c>
      <c r="K12978" s="88">
        <v>3545.6474079882387</v>
      </c>
      <c r="L12978" s="88">
        <v>3846.7012160979084</v>
      </c>
      <c r="M12978" s="88">
        <v>3804.4041184078014</v>
      </c>
    </row>
    <row r="12979" spans="3:13" x14ac:dyDescent="0.2">
      <c r="C12979" s="88">
        <v>0.64405000000000001</v>
      </c>
      <c r="D12979" s="88">
        <v>17138.682840763919</v>
      </c>
      <c r="E12979" s="88">
        <v>194.82563051816487</v>
      </c>
      <c r="F12979" s="88">
        <v>548.56689618183145</v>
      </c>
      <c r="G12979" s="88">
        <v>818.36479719101953</v>
      </c>
      <c r="H12979" s="88">
        <v>1063.8395424316664</v>
      </c>
      <c r="I12979" s="88">
        <v>1460.2099894610847</v>
      </c>
      <c r="J12979" s="88">
        <v>2127.682998638978</v>
      </c>
      <c r="K12979" s="88">
        <v>3545.7617116930924</v>
      </c>
      <c r="L12979" s="88">
        <v>3846.7711899078031</v>
      </c>
      <c r="M12979" s="88">
        <v>3804.4166794144494</v>
      </c>
    </row>
    <row r="12980" spans="3:13" x14ac:dyDescent="0.2">
      <c r="C12980" s="88">
        <v>0.64410000000000001</v>
      </c>
      <c r="D12980" s="88">
        <v>17139.082575070275</v>
      </c>
      <c r="E12980" s="88">
        <v>195.14988626148897</v>
      </c>
      <c r="F12980" s="88">
        <v>548.57138428956205</v>
      </c>
      <c r="G12980" s="88">
        <v>818.37014594831498</v>
      </c>
      <c r="H12980" s="88">
        <v>1063.8566919136533</v>
      </c>
      <c r="I12980" s="88">
        <v>1460.2103121073237</v>
      </c>
      <c r="J12980" s="88">
        <v>2127.6981778615955</v>
      </c>
      <c r="K12980" s="88">
        <v>3545.8048327375509</v>
      </c>
      <c r="L12980" s="88">
        <v>3846.8801985960499</v>
      </c>
      <c r="M12980" s="88">
        <v>3804.4448533380514</v>
      </c>
    </row>
    <row r="12981" spans="3:13" x14ac:dyDescent="0.2">
      <c r="C12981" s="88">
        <v>0.64415</v>
      </c>
      <c r="D12981" s="88">
        <v>17139.428243807884</v>
      </c>
      <c r="E12981" s="88">
        <v>195.18032586124446</v>
      </c>
      <c r="F12981" s="88">
        <v>548.5780788375173</v>
      </c>
      <c r="G12981" s="88">
        <v>818.37347395059533</v>
      </c>
      <c r="H12981" s="88">
        <v>1063.8614620473836</v>
      </c>
      <c r="I12981" s="88">
        <v>1460.2256817360471</v>
      </c>
      <c r="J12981" s="88">
        <v>2127.7262975648218</v>
      </c>
      <c r="K12981" s="88">
        <v>3545.903968149968</v>
      </c>
      <c r="L12981" s="88">
        <v>3846.8914116157721</v>
      </c>
      <c r="M12981" s="88">
        <v>3804.4761344525205</v>
      </c>
    </row>
    <row r="12982" spans="3:13" x14ac:dyDescent="0.2">
      <c r="C12982" s="88">
        <v>0.64419999999999999</v>
      </c>
      <c r="D12982" s="88">
        <v>17139.634169770576</v>
      </c>
      <c r="E12982" s="88">
        <v>195.52662442192377</v>
      </c>
      <c r="F12982" s="88">
        <v>548.58093797338097</v>
      </c>
      <c r="G12982" s="88">
        <v>818.39086579323794</v>
      </c>
      <c r="H12982" s="88">
        <v>1063.8638043516157</v>
      </c>
      <c r="I12982" s="88">
        <v>1460.2361541197606</v>
      </c>
      <c r="J12982" s="88">
        <v>2127.7557606686764</v>
      </c>
      <c r="K12982" s="88">
        <v>3545.9181576160045</v>
      </c>
      <c r="L12982" s="88">
        <v>3846.8995060160833</v>
      </c>
      <c r="M12982" s="88">
        <v>3804.4831040741233</v>
      </c>
    </row>
    <row r="12983" spans="3:13" x14ac:dyDescent="0.2">
      <c r="C12983" s="88">
        <v>0.64424999999999999</v>
      </c>
      <c r="D12983" s="88">
        <v>17140.024733663384</v>
      </c>
      <c r="E12983" s="88">
        <v>195.58763729060593</v>
      </c>
      <c r="F12983" s="88">
        <v>548.5933607190168</v>
      </c>
      <c r="G12983" s="88">
        <v>818.4117755456914</v>
      </c>
      <c r="H12983" s="88">
        <v>1063.8699575468481</v>
      </c>
      <c r="I12983" s="88">
        <v>1460.2611056579617</v>
      </c>
      <c r="J12983" s="88">
        <v>2127.8196234833113</v>
      </c>
      <c r="K12983" s="88">
        <v>3546.0370327581263</v>
      </c>
      <c r="L12983" s="88">
        <v>3846.9002663448873</v>
      </c>
      <c r="M12983" s="88">
        <v>3804.4901329764721</v>
      </c>
    </row>
    <row r="12984" spans="3:13" x14ac:dyDescent="0.2">
      <c r="C12984" s="88">
        <v>0.64429999999999998</v>
      </c>
      <c r="D12984" s="88">
        <v>17140.238004049184</v>
      </c>
      <c r="E12984" s="88">
        <v>195.67808984278417</v>
      </c>
      <c r="F12984" s="88">
        <v>548.5944250772618</v>
      </c>
      <c r="G12984" s="88">
        <v>818.42111456281145</v>
      </c>
      <c r="H12984" s="88">
        <v>1063.8713884362464</v>
      </c>
      <c r="I12984" s="88">
        <v>1460.2886268114316</v>
      </c>
      <c r="J12984" s="88">
        <v>2127.8997689016692</v>
      </c>
      <c r="K12984" s="88">
        <v>3546.1323021625089</v>
      </c>
      <c r="L12984" s="88">
        <v>3846.9996083762981</v>
      </c>
      <c r="M12984" s="88">
        <v>3804.5008849466849</v>
      </c>
    </row>
    <row r="12985" spans="3:13" x14ac:dyDescent="0.2">
      <c r="C12985" s="88">
        <v>0.64434999999999998</v>
      </c>
      <c r="D12985" s="88">
        <v>17140.282204896223</v>
      </c>
      <c r="E12985" s="88">
        <v>195.93385299263264</v>
      </c>
      <c r="F12985" s="88">
        <v>548.59963646664073</v>
      </c>
      <c r="G12985" s="88">
        <v>818.43465599885167</v>
      </c>
      <c r="H12985" s="88">
        <v>1063.8831283859768</v>
      </c>
      <c r="I12985" s="88">
        <v>1460.3266811541298</v>
      </c>
      <c r="J12985" s="88">
        <v>2127.94354963261</v>
      </c>
      <c r="K12985" s="88">
        <v>3546.1631115312907</v>
      </c>
      <c r="L12985" s="88">
        <v>3847.5612508933423</v>
      </c>
      <c r="M12985" s="88">
        <v>3804.5014299135455</v>
      </c>
    </row>
    <row r="12986" spans="3:13" x14ac:dyDescent="0.2">
      <c r="C12986" s="88">
        <v>0.64439999999999997</v>
      </c>
      <c r="D12986" s="88">
        <v>17140.330164633659</v>
      </c>
      <c r="E12986" s="88">
        <v>195.94202543852407</v>
      </c>
      <c r="F12986" s="88">
        <v>548.61501096961319</v>
      </c>
      <c r="G12986" s="88">
        <v>818.43600667974397</v>
      </c>
      <c r="H12986" s="88">
        <v>1063.8924523599808</v>
      </c>
      <c r="I12986" s="88">
        <v>1460.3539604484026</v>
      </c>
      <c r="J12986" s="88">
        <v>2127.9790759508442</v>
      </c>
      <c r="K12986" s="88">
        <v>3546.2245955121707</v>
      </c>
      <c r="L12986" s="88">
        <v>3847.5683298441995</v>
      </c>
      <c r="M12986" s="88">
        <v>3804.511368706248</v>
      </c>
    </row>
    <row r="12987" spans="3:13" x14ac:dyDescent="0.2">
      <c r="C12987" s="88">
        <v>0.64444999999999997</v>
      </c>
      <c r="D12987" s="88">
        <v>17140.341116505413</v>
      </c>
      <c r="E12987" s="88">
        <v>195.96098252720549</v>
      </c>
      <c r="F12987" s="88">
        <v>548.62984417373673</v>
      </c>
      <c r="G12987" s="88">
        <v>818.44176327352716</v>
      </c>
      <c r="H12987" s="88">
        <v>1063.908731437934</v>
      </c>
      <c r="I12987" s="88">
        <v>1460.3925025196804</v>
      </c>
      <c r="J12987" s="88">
        <v>2127.9894813699843</v>
      </c>
      <c r="K12987" s="88">
        <v>3546.2585513287813</v>
      </c>
      <c r="L12987" s="88">
        <v>3847.7814264560752</v>
      </c>
      <c r="M12987" s="88">
        <v>3804.5179624916564</v>
      </c>
    </row>
    <row r="12988" spans="3:13" x14ac:dyDescent="0.2">
      <c r="C12988" s="88">
        <v>0.64449999999999996</v>
      </c>
      <c r="D12988" s="88">
        <v>17140.781266947895</v>
      </c>
      <c r="E12988" s="88">
        <v>196.11065721373416</v>
      </c>
      <c r="F12988" s="88">
        <v>548.64245717314134</v>
      </c>
      <c r="G12988" s="88">
        <v>818.50043366598857</v>
      </c>
      <c r="H12988" s="88">
        <v>1063.9571489991031</v>
      </c>
      <c r="I12988" s="88">
        <v>1460.4069219832768</v>
      </c>
      <c r="J12988" s="88">
        <v>2127.9986413674574</v>
      </c>
      <c r="K12988" s="88">
        <v>3546.2606934289915</v>
      </c>
      <c r="L12988" s="88">
        <v>3847.8243915796547</v>
      </c>
      <c r="M12988" s="88">
        <v>3804.5682133054061</v>
      </c>
    </row>
    <row r="12989" spans="3:13" x14ac:dyDescent="0.2">
      <c r="C12989" s="88">
        <v>0.64454999999999996</v>
      </c>
      <c r="D12989" s="88">
        <v>17140.916459046945</v>
      </c>
      <c r="E12989" s="88">
        <v>196.11359432909831</v>
      </c>
      <c r="F12989" s="88">
        <v>548.64889776680457</v>
      </c>
      <c r="G12989" s="88">
        <v>818.50319097976035</v>
      </c>
      <c r="H12989" s="88">
        <v>1064.0023932882059</v>
      </c>
      <c r="I12989" s="88">
        <v>1460.4089247217712</v>
      </c>
      <c r="J12989" s="88">
        <v>2128.0319598616202</v>
      </c>
      <c r="K12989" s="88">
        <v>3546.2757667361502</v>
      </c>
      <c r="L12989" s="88">
        <v>3847.9197029007446</v>
      </c>
      <c r="M12989" s="88">
        <v>3804.5722052135134</v>
      </c>
    </row>
    <row r="12990" spans="3:13" x14ac:dyDescent="0.2">
      <c r="C12990" s="88">
        <v>0.64459999999999995</v>
      </c>
      <c r="D12990" s="88">
        <v>17140.920694819179</v>
      </c>
      <c r="E12990" s="88">
        <v>196.27839436137492</v>
      </c>
      <c r="F12990" s="88">
        <v>548.64912469631872</v>
      </c>
      <c r="G12990" s="88">
        <v>818.50781963981399</v>
      </c>
      <c r="H12990" s="88">
        <v>1064.0188893182212</v>
      </c>
      <c r="I12990" s="88">
        <v>1460.4447694498908</v>
      </c>
      <c r="J12990" s="88">
        <v>2128.0492943116733</v>
      </c>
      <c r="K12990" s="88">
        <v>3546.2846469109891</v>
      </c>
      <c r="L12990" s="88">
        <v>3847.9665793366066</v>
      </c>
      <c r="M12990" s="88">
        <v>3804.5724464503446</v>
      </c>
    </row>
    <row r="12991" spans="3:13" x14ac:dyDescent="0.2">
      <c r="C12991" s="88">
        <v>0.64464999999999995</v>
      </c>
      <c r="D12991" s="88">
        <v>17140.989093179807</v>
      </c>
      <c r="E12991" s="88">
        <v>196.2834590234379</v>
      </c>
      <c r="F12991" s="88">
        <v>548.6551478192041</v>
      </c>
      <c r="G12991" s="88">
        <v>818.50807084368262</v>
      </c>
      <c r="H12991" s="88">
        <v>1064.046547092687</v>
      </c>
      <c r="I12991" s="88">
        <v>1460.462329795886</v>
      </c>
      <c r="J12991" s="88">
        <v>2128.0501608902991</v>
      </c>
      <c r="K12991" s="88">
        <v>3546.5510313814957</v>
      </c>
      <c r="L12991" s="88">
        <v>3848.15388403829</v>
      </c>
      <c r="M12991" s="88">
        <v>3804.5856257885443</v>
      </c>
    </row>
    <row r="12992" spans="3:13" x14ac:dyDescent="0.2">
      <c r="C12992" s="88">
        <v>0.64470000000000005</v>
      </c>
      <c r="D12992" s="88">
        <v>17141.069248196462</v>
      </c>
      <c r="E12992" s="88">
        <v>196.35154661992419</v>
      </c>
      <c r="F12992" s="88">
        <v>548.66437674471445</v>
      </c>
      <c r="G12992" s="88">
        <v>818.50943452575893</v>
      </c>
      <c r="H12992" s="88">
        <v>1064.078083153508</v>
      </c>
      <c r="I12992" s="88">
        <v>1460.4682635113381</v>
      </c>
      <c r="J12992" s="88">
        <v>2128.07288150777</v>
      </c>
      <c r="K12992" s="88">
        <v>3546.5522935450454</v>
      </c>
      <c r="L12992" s="88">
        <v>3848.1715957839856</v>
      </c>
      <c r="M12992" s="88">
        <v>3804.6101637402899</v>
      </c>
    </row>
    <row r="12993" spans="3:13" x14ac:dyDescent="0.2">
      <c r="C12993" s="88">
        <v>0.64475000000000005</v>
      </c>
      <c r="D12993" s="88">
        <v>17141.127534426603</v>
      </c>
      <c r="E12993" s="88">
        <v>196.38915101646489</v>
      </c>
      <c r="F12993" s="88">
        <v>548.67211300372719</v>
      </c>
      <c r="G12993" s="88">
        <v>818.51357552551417</v>
      </c>
      <c r="H12993" s="88">
        <v>1064.0868683205845</v>
      </c>
      <c r="I12993" s="88">
        <v>1460.4951562476804</v>
      </c>
      <c r="J12993" s="88">
        <v>2128.0902129834517</v>
      </c>
      <c r="K12993" s="88">
        <v>3546.5606107683225</v>
      </c>
      <c r="L12993" s="88">
        <v>3848.177576834556</v>
      </c>
      <c r="M12993" s="88">
        <v>3804.621118554046</v>
      </c>
    </row>
    <row r="12994" spans="3:13" x14ac:dyDescent="0.2">
      <c r="C12994" s="88">
        <v>0.64480000000000004</v>
      </c>
      <c r="D12994" s="88">
        <v>17141.208020192993</v>
      </c>
      <c r="E12994" s="88">
        <v>196.57376637067318</v>
      </c>
      <c r="F12994" s="88">
        <v>548.67338390720079</v>
      </c>
      <c r="G12994" s="88">
        <v>818.51587539928551</v>
      </c>
      <c r="H12994" s="88">
        <v>1064.1441039252636</v>
      </c>
      <c r="I12994" s="88">
        <v>1460.4996045125508</v>
      </c>
      <c r="J12994" s="88">
        <v>2128.1628717898652</v>
      </c>
      <c r="K12994" s="88">
        <v>3546.5899692691869</v>
      </c>
      <c r="L12994" s="88">
        <v>3848.2164015430981</v>
      </c>
      <c r="M12994" s="88">
        <v>3804.6475348481304</v>
      </c>
    </row>
    <row r="12995" spans="3:13" x14ac:dyDescent="0.2">
      <c r="C12995" s="88">
        <v>0.64485000000000003</v>
      </c>
      <c r="D12995" s="88">
        <v>17141.352327211043</v>
      </c>
      <c r="E12995" s="88">
        <v>196.60125165253703</v>
      </c>
      <c r="F12995" s="88">
        <v>548.684460317701</v>
      </c>
      <c r="G12995" s="88">
        <v>818.53055462658494</v>
      </c>
      <c r="H12995" s="88">
        <v>1064.1502077107066</v>
      </c>
      <c r="I12995" s="88">
        <v>1460.5261829430542</v>
      </c>
      <c r="J12995" s="88">
        <v>2128.2222494999778</v>
      </c>
      <c r="K12995" s="88">
        <v>3546.6335985057635</v>
      </c>
      <c r="L12995" s="88">
        <v>3848.4725703109302</v>
      </c>
      <c r="M12995" s="88">
        <v>3804.6575534175008</v>
      </c>
    </row>
    <row r="12996" spans="3:13" x14ac:dyDescent="0.2">
      <c r="C12996" s="88">
        <v>0.64490000000000003</v>
      </c>
      <c r="D12996" s="88">
        <v>17141.4910105292</v>
      </c>
      <c r="E12996" s="88">
        <v>196.72375282955909</v>
      </c>
      <c r="F12996" s="88">
        <v>548.6869082807516</v>
      </c>
      <c r="G12996" s="88">
        <v>818.53515637232294</v>
      </c>
      <c r="H12996" s="88">
        <v>1064.1821040888194</v>
      </c>
      <c r="I12996" s="88">
        <v>1460.5578871741413</v>
      </c>
      <c r="J12996" s="88">
        <v>2128.2474658692522</v>
      </c>
      <c r="K12996" s="88">
        <v>3546.6984680025544</v>
      </c>
      <c r="L12996" s="88">
        <v>3848.5326768936925</v>
      </c>
      <c r="M12996" s="88">
        <v>3804.6839894751874</v>
      </c>
    </row>
    <row r="12997" spans="3:13" x14ac:dyDescent="0.2">
      <c r="C12997" s="88">
        <v>0.64495000000000002</v>
      </c>
      <c r="D12997" s="88">
        <v>17141.572143113852</v>
      </c>
      <c r="E12997" s="88">
        <v>196.72375282955909</v>
      </c>
      <c r="F12997" s="88">
        <v>548.6878660468783</v>
      </c>
      <c r="G12997" s="88">
        <v>818.55833597849551</v>
      </c>
      <c r="H12997" s="88">
        <v>1064.1882158265134</v>
      </c>
      <c r="I12997" s="88">
        <v>1460.5926959075214</v>
      </c>
      <c r="J12997" s="88">
        <v>2128.2767680880511</v>
      </c>
      <c r="K12997" s="88">
        <v>3546.7554857782202</v>
      </c>
      <c r="L12997" s="88">
        <v>3848.5611434572475</v>
      </c>
      <c r="M12997" s="88">
        <v>3804.7162300196451</v>
      </c>
    </row>
    <row r="12998" spans="3:13" x14ac:dyDescent="0.2">
      <c r="C12998" s="88">
        <v>0.64500000000000002</v>
      </c>
      <c r="D12998" s="88">
        <v>17141.838919582999</v>
      </c>
      <c r="E12998" s="88">
        <v>196.73135121886753</v>
      </c>
      <c r="F12998" s="88">
        <v>548.69497413195677</v>
      </c>
      <c r="G12998" s="88">
        <v>818.56941773959534</v>
      </c>
      <c r="H12998" s="88">
        <v>1064.1889200442833</v>
      </c>
      <c r="I12998" s="88">
        <v>1460.6401017468943</v>
      </c>
      <c r="J12998" s="88">
        <v>2128.285290754689</v>
      </c>
      <c r="K12998" s="88">
        <v>3546.7825616084451</v>
      </c>
      <c r="L12998" s="88">
        <v>3848.6637122603533</v>
      </c>
      <c r="M12998" s="88">
        <v>3804.7220366018391</v>
      </c>
    </row>
    <row r="12999" spans="3:13" x14ac:dyDescent="0.2">
      <c r="C12999" s="88">
        <v>0.64505000000000001</v>
      </c>
      <c r="D12999" s="88">
        <v>17142.051873320401</v>
      </c>
      <c r="E12999" s="88">
        <v>196.7467071579058</v>
      </c>
      <c r="F12999" s="88">
        <v>548.7035321770436</v>
      </c>
      <c r="G12999" s="88">
        <v>818.59022396780256</v>
      </c>
      <c r="H12999" s="88">
        <v>1064.1924317100647</v>
      </c>
      <c r="I12999" s="88">
        <v>1460.6411075275109</v>
      </c>
      <c r="J12999" s="88">
        <v>2128.3823549178469</v>
      </c>
      <c r="K12999" s="88">
        <v>3546.8259935403594</v>
      </c>
      <c r="L12999" s="88">
        <v>3848.9538811195871</v>
      </c>
      <c r="M12999" s="88">
        <v>3804.7278670537326</v>
      </c>
    </row>
    <row r="13000" spans="3:13" x14ac:dyDescent="0.2">
      <c r="C13000" s="88">
        <v>0.64510000000000001</v>
      </c>
      <c r="D13000" s="88">
        <v>17142.116943079844</v>
      </c>
      <c r="E13000" s="88">
        <v>196.7467071579058</v>
      </c>
      <c r="F13000" s="88">
        <v>548.7089804123807</v>
      </c>
      <c r="G13000" s="88">
        <v>818.61477584426029</v>
      </c>
      <c r="H13000" s="88">
        <v>1064.1947835356223</v>
      </c>
      <c r="I13000" s="88">
        <v>1460.6436231416674</v>
      </c>
      <c r="J13000" s="88">
        <v>2128.3971232338235</v>
      </c>
      <c r="K13000" s="88">
        <v>3546.8433796196141</v>
      </c>
      <c r="L13000" s="88">
        <v>3849.408607067724</v>
      </c>
      <c r="M13000" s="88">
        <v>3804.7768067297188</v>
      </c>
    </row>
    <row r="13001" spans="3:13" x14ac:dyDescent="0.2">
      <c r="C13001" s="88">
        <v>0.64515</v>
      </c>
      <c r="D13001" s="88">
        <v>17142.344124443553</v>
      </c>
      <c r="E13001" s="88">
        <v>196.78236350041061</v>
      </c>
      <c r="F13001" s="88">
        <v>548.71470932043849</v>
      </c>
      <c r="G13001" s="88">
        <v>818.63415972001485</v>
      </c>
      <c r="H13001" s="88">
        <v>1064.2071678553134</v>
      </c>
      <c r="I13001" s="88">
        <v>1460.655327615958</v>
      </c>
      <c r="J13001" s="88">
        <v>2128.4115628634809</v>
      </c>
      <c r="K13001" s="88">
        <v>3546.9026083056197</v>
      </c>
      <c r="L13001" s="88">
        <v>3849.4408225825682</v>
      </c>
      <c r="M13001" s="88">
        <v>3804.7778560571542</v>
      </c>
    </row>
    <row r="13002" spans="3:13" x14ac:dyDescent="0.2">
      <c r="C13002" s="88">
        <v>0.6452</v>
      </c>
      <c r="D13002" s="88">
        <v>17142.465241362795</v>
      </c>
      <c r="E13002" s="88">
        <v>196.78403630059347</v>
      </c>
      <c r="F13002" s="88">
        <v>548.73960179273581</v>
      </c>
      <c r="G13002" s="88">
        <v>818.65138914382896</v>
      </c>
      <c r="H13002" s="88">
        <v>1064.2472900973967</v>
      </c>
      <c r="I13002" s="88">
        <v>1460.6590800213585</v>
      </c>
      <c r="J13002" s="88">
        <v>2128.4356045355562</v>
      </c>
      <c r="K13002" s="88">
        <v>3547.0533637594062</v>
      </c>
      <c r="L13002" s="88">
        <v>3849.7219569333711</v>
      </c>
      <c r="M13002" s="88">
        <v>3804.7915783303538</v>
      </c>
    </row>
    <row r="13003" spans="3:13" x14ac:dyDescent="0.2">
      <c r="C13003" s="88">
        <v>0.64524999999999999</v>
      </c>
      <c r="D13003" s="88">
        <v>17142.892548553209</v>
      </c>
      <c r="E13003" s="88">
        <v>196.78443011632226</v>
      </c>
      <c r="F13003" s="88">
        <v>548.74035003683821</v>
      </c>
      <c r="G13003" s="88">
        <v>818.65537491384021</v>
      </c>
      <c r="H13003" s="88">
        <v>1064.2501468792643</v>
      </c>
      <c r="I13003" s="88">
        <v>1460.6628764585726</v>
      </c>
      <c r="J13003" s="88">
        <v>2128.4429541381123</v>
      </c>
      <c r="K13003" s="88">
        <v>3547.09475122187</v>
      </c>
      <c r="L13003" s="88">
        <v>3849.82904184167</v>
      </c>
      <c r="M13003" s="88">
        <v>3804.8162410422428</v>
      </c>
    </row>
    <row r="13004" spans="3:13" x14ac:dyDescent="0.2">
      <c r="C13004" s="88">
        <v>0.64529999999999998</v>
      </c>
      <c r="D13004" s="88">
        <v>17143.462441108499</v>
      </c>
      <c r="E13004" s="88">
        <v>196.79979019845359</v>
      </c>
      <c r="F13004" s="88">
        <v>548.74219161248584</v>
      </c>
      <c r="G13004" s="88">
        <v>818.66666859825318</v>
      </c>
      <c r="H13004" s="88">
        <v>1064.2568511369841</v>
      </c>
      <c r="I13004" s="88">
        <v>1460.6629828238001</v>
      </c>
      <c r="J13004" s="88">
        <v>2128.5712727139176</v>
      </c>
      <c r="K13004" s="88">
        <v>3547.1237764573398</v>
      </c>
      <c r="L13004" s="88">
        <v>3849.8611687293151</v>
      </c>
      <c r="M13004" s="88">
        <v>3804.8544124657697</v>
      </c>
    </row>
    <row r="13005" spans="3:13" x14ac:dyDescent="0.2">
      <c r="C13005" s="88">
        <v>0.64534999999999998</v>
      </c>
      <c r="D13005" s="88">
        <v>17143.583180098853</v>
      </c>
      <c r="E13005" s="88">
        <v>196.84154737537847</v>
      </c>
      <c r="F13005" s="88">
        <v>548.75009712798419</v>
      </c>
      <c r="G13005" s="88">
        <v>818.67318448763854</v>
      </c>
      <c r="H13005" s="88">
        <v>1064.2596427367057</v>
      </c>
      <c r="I13005" s="88">
        <v>1460.676640197873</v>
      </c>
      <c r="J13005" s="88">
        <v>2128.5784725116082</v>
      </c>
      <c r="K13005" s="88">
        <v>3547.1585874460461</v>
      </c>
      <c r="L13005" s="88">
        <v>3849.9754779282184</v>
      </c>
      <c r="M13005" s="88">
        <v>3804.8810378376047</v>
      </c>
    </row>
    <row r="13006" spans="3:13" x14ac:dyDescent="0.2">
      <c r="C13006" s="88">
        <v>0.64539999999999997</v>
      </c>
      <c r="D13006" s="88">
        <v>17143.788551119454</v>
      </c>
      <c r="E13006" s="88">
        <v>196.85865202366949</v>
      </c>
      <c r="F13006" s="88">
        <v>548.75610980287456</v>
      </c>
      <c r="G13006" s="88">
        <v>818.69714842930853</v>
      </c>
      <c r="H13006" s="88">
        <v>1064.2825470418911</v>
      </c>
      <c r="I13006" s="88">
        <v>1460.67744849254</v>
      </c>
      <c r="J13006" s="88">
        <v>2128.6115771080022</v>
      </c>
      <c r="K13006" s="88">
        <v>3547.1693002678608</v>
      </c>
      <c r="L13006" s="88">
        <v>3850.2143343134444</v>
      </c>
      <c r="M13006" s="88">
        <v>3804.8835688763156</v>
      </c>
    </row>
    <row r="13007" spans="3:13" x14ac:dyDescent="0.2">
      <c r="C13007" s="88">
        <v>0.64544999999999997</v>
      </c>
      <c r="D13007" s="88">
        <v>17143.904304436321</v>
      </c>
      <c r="E13007" s="88">
        <v>196.88020712612979</v>
      </c>
      <c r="F13007" s="88">
        <v>548.75735294147808</v>
      </c>
      <c r="G13007" s="88">
        <v>818.71214282382562</v>
      </c>
      <c r="H13007" s="88">
        <v>1064.285188112101</v>
      </c>
      <c r="I13007" s="88">
        <v>1460.6825282929667</v>
      </c>
      <c r="J13007" s="88">
        <v>2128.6733098936684</v>
      </c>
      <c r="K13007" s="88">
        <v>3547.2310058984731</v>
      </c>
      <c r="L13007" s="88">
        <v>3850.2739477155069</v>
      </c>
      <c r="M13007" s="88">
        <v>3804.8845409624755</v>
      </c>
    </row>
    <row r="13008" spans="3:13" x14ac:dyDescent="0.2">
      <c r="C13008" s="88">
        <v>0.64549999999999996</v>
      </c>
      <c r="D13008" s="88">
        <v>17144.197477765269</v>
      </c>
      <c r="E13008" s="88">
        <v>196.88970017954216</v>
      </c>
      <c r="F13008" s="88">
        <v>548.76022002144191</v>
      </c>
      <c r="G13008" s="88">
        <v>818.71661374320092</v>
      </c>
      <c r="H13008" s="88">
        <v>1064.3413903241963</v>
      </c>
      <c r="I13008" s="88">
        <v>1460.7854195436435</v>
      </c>
      <c r="J13008" s="88">
        <v>2128.6943351598475</v>
      </c>
      <c r="K13008" s="88">
        <v>3547.2596467203457</v>
      </c>
      <c r="L13008" s="88">
        <v>3850.32075999777</v>
      </c>
      <c r="M13008" s="88">
        <v>3804.9282954268183</v>
      </c>
    </row>
    <row r="13009" spans="3:13" x14ac:dyDescent="0.2">
      <c r="C13009" s="88">
        <v>0.64554999999999996</v>
      </c>
      <c r="D13009" s="88">
        <v>17144.244221459656</v>
      </c>
      <c r="E13009" s="88">
        <v>196.8948240788186</v>
      </c>
      <c r="F13009" s="88">
        <v>548.78236501456195</v>
      </c>
      <c r="G13009" s="88">
        <v>818.7258490169902</v>
      </c>
      <c r="H13009" s="88">
        <v>1064.3630582948913</v>
      </c>
      <c r="I13009" s="88">
        <v>1460.7911573506135</v>
      </c>
      <c r="J13009" s="88">
        <v>2128.7451078047402</v>
      </c>
      <c r="K13009" s="88">
        <v>3547.2632244498222</v>
      </c>
      <c r="L13009" s="88">
        <v>3850.4308467378228</v>
      </c>
      <c r="M13009" s="88">
        <v>3804.9395486548178</v>
      </c>
    </row>
    <row r="13010" spans="3:13" x14ac:dyDescent="0.2">
      <c r="C13010" s="88">
        <v>0.64559999999999995</v>
      </c>
      <c r="D13010" s="88">
        <v>17144.251468721606</v>
      </c>
      <c r="E13010" s="88">
        <v>196.91119177187647</v>
      </c>
      <c r="F13010" s="88">
        <v>548.79163915110985</v>
      </c>
      <c r="G13010" s="88">
        <v>818.74060561575379</v>
      </c>
      <c r="H13010" s="88">
        <v>1064.3642381801105</v>
      </c>
      <c r="I13010" s="88">
        <v>1460.7928576350882</v>
      </c>
      <c r="J13010" s="88">
        <v>2128.8697780663183</v>
      </c>
      <c r="K13010" s="88">
        <v>3547.2761533573621</v>
      </c>
      <c r="L13010" s="88">
        <v>3850.5608185613742</v>
      </c>
      <c r="M13010" s="88">
        <v>3804.9401920706041</v>
      </c>
    </row>
    <row r="13011" spans="3:13" x14ac:dyDescent="0.2">
      <c r="C13011" s="88">
        <v>0.64564999999999995</v>
      </c>
      <c r="D13011" s="88">
        <v>17144.26172458881</v>
      </c>
      <c r="E13011" s="88">
        <v>196.95390252181915</v>
      </c>
      <c r="F13011" s="88">
        <v>548.81140260339907</v>
      </c>
      <c r="G13011" s="88">
        <v>818.7547537677483</v>
      </c>
      <c r="H13011" s="88">
        <v>1064.3909007702823</v>
      </c>
      <c r="I13011" s="88">
        <v>1460.8209504427468</v>
      </c>
      <c r="J13011" s="88">
        <v>2128.8767880680089</v>
      </c>
      <c r="K13011" s="88">
        <v>3547.2784025079868</v>
      </c>
      <c r="L13011" s="88">
        <v>3850.6611368690483</v>
      </c>
      <c r="M13011" s="88">
        <v>3804.9445609391523</v>
      </c>
    </row>
    <row r="13012" spans="3:13" x14ac:dyDescent="0.2">
      <c r="C13012" s="88">
        <v>0.64570000000000005</v>
      </c>
      <c r="D13012" s="88">
        <v>17144.45514711153</v>
      </c>
      <c r="E13012" s="88">
        <v>197.06150427234479</v>
      </c>
      <c r="F13012" s="88">
        <v>548.81848346698962</v>
      </c>
      <c r="G13012" s="88">
        <v>818.7687992099859</v>
      </c>
      <c r="H13012" s="88">
        <v>1064.4093431334322</v>
      </c>
      <c r="I13012" s="88">
        <v>1460.8330421543201</v>
      </c>
      <c r="J13012" s="88">
        <v>2128.9062150538657</v>
      </c>
      <c r="K13012" s="88">
        <v>3547.3693833277084</v>
      </c>
      <c r="L13012" s="88">
        <v>3850.875217808511</v>
      </c>
      <c r="M13012" s="88">
        <v>3804.9526950621266</v>
      </c>
    </row>
    <row r="13013" spans="3:13" x14ac:dyDescent="0.2">
      <c r="C13013" s="88">
        <v>0.64575000000000005</v>
      </c>
      <c r="D13013" s="88">
        <v>17144.541644288547</v>
      </c>
      <c r="E13013" s="88">
        <v>197.09289168621945</v>
      </c>
      <c r="F13013" s="88">
        <v>548.82525526795507</v>
      </c>
      <c r="G13013" s="88">
        <v>818.78903724813199</v>
      </c>
      <c r="H13013" s="88">
        <v>1064.4271302003353</v>
      </c>
      <c r="I13013" s="88">
        <v>1460.8506346694767</v>
      </c>
      <c r="J13013" s="88">
        <v>2128.9562237512951</v>
      </c>
      <c r="K13013" s="88">
        <v>3547.3784061549941</v>
      </c>
      <c r="L13013" s="88">
        <v>3851.1903553921002</v>
      </c>
      <c r="M13013" s="88">
        <v>3804.9842587376947</v>
      </c>
    </row>
    <row r="13014" spans="3:13" x14ac:dyDescent="0.2">
      <c r="C13014" s="88">
        <v>0.64580000000000004</v>
      </c>
      <c r="D13014" s="88">
        <v>17144.825366840465</v>
      </c>
      <c r="E13014" s="88">
        <v>197.10353248428783</v>
      </c>
      <c r="F13014" s="88">
        <v>548.8463665340505</v>
      </c>
      <c r="G13014" s="88">
        <v>818.81533825306406</v>
      </c>
      <c r="H13014" s="88">
        <v>1064.4619497855042</v>
      </c>
      <c r="I13014" s="88">
        <v>1460.8846032309061</v>
      </c>
      <c r="J13014" s="88">
        <v>2128.9576114677016</v>
      </c>
      <c r="K13014" s="88">
        <v>3547.4522012504926</v>
      </c>
      <c r="L13014" s="88">
        <v>3851.207620279868</v>
      </c>
      <c r="M13014" s="88">
        <v>3804.9908732214681</v>
      </c>
    </row>
    <row r="13015" spans="3:13" x14ac:dyDescent="0.2">
      <c r="C13015" s="88">
        <v>0.64585000000000004</v>
      </c>
      <c r="D13015" s="88">
        <v>17145.02410639247</v>
      </c>
      <c r="E13015" s="88">
        <v>197.10647358892493</v>
      </c>
      <c r="F13015" s="88">
        <v>548.85637824366631</v>
      </c>
      <c r="G13015" s="88">
        <v>818.87582658483552</v>
      </c>
      <c r="H13015" s="88">
        <v>1064.4716782311548</v>
      </c>
      <c r="I13015" s="88">
        <v>1460.8860393499176</v>
      </c>
      <c r="J13015" s="88">
        <v>2129.1144207443554</v>
      </c>
      <c r="K13015" s="88">
        <v>3547.458503217711</v>
      </c>
      <c r="L13015" s="88">
        <v>3851.2535373516675</v>
      </c>
      <c r="M13015" s="88">
        <v>3804.9917745229091</v>
      </c>
    </row>
    <row r="13016" spans="3:13" x14ac:dyDescent="0.2">
      <c r="C13016" s="88">
        <v>0.64590000000000003</v>
      </c>
      <c r="D13016" s="88">
        <v>17145.191978680479</v>
      </c>
      <c r="E13016" s="88">
        <v>197.13427681498797</v>
      </c>
      <c r="F13016" s="88">
        <v>548.86237685838432</v>
      </c>
      <c r="G13016" s="88">
        <v>818.90658223555192</v>
      </c>
      <c r="H13016" s="88">
        <v>1064.4727393647486</v>
      </c>
      <c r="I13016" s="88">
        <v>1460.9000286694381</v>
      </c>
      <c r="J13016" s="88">
        <v>2129.1287783534058</v>
      </c>
      <c r="K13016" s="88">
        <v>3547.4857017255613</v>
      </c>
      <c r="L13016" s="88">
        <v>3851.2537763752225</v>
      </c>
      <c r="M13016" s="88">
        <v>3805.0006672388863</v>
      </c>
    </row>
    <row r="13017" spans="3:13" x14ac:dyDescent="0.2">
      <c r="C13017" s="88">
        <v>0.64595000000000002</v>
      </c>
      <c r="D13017" s="88">
        <v>17145.248535958792</v>
      </c>
      <c r="E13017" s="88">
        <v>197.18542554751912</v>
      </c>
      <c r="F13017" s="88">
        <v>548.87354994623911</v>
      </c>
      <c r="G13017" s="88">
        <v>818.93234594123351</v>
      </c>
      <c r="H13017" s="88">
        <v>1064.4781446769148</v>
      </c>
      <c r="I13017" s="88">
        <v>1461.0427566653084</v>
      </c>
      <c r="J13017" s="88">
        <v>2129.2317648595731</v>
      </c>
      <c r="K13017" s="88">
        <v>3547.4927923929199</v>
      </c>
      <c r="L13017" s="88">
        <v>3851.3217751834236</v>
      </c>
      <c r="M13017" s="88">
        <v>3805.009851302279</v>
      </c>
    </row>
    <row r="13018" spans="3:13" x14ac:dyDescent="0.2">
      <c r="C13018" s="88">
        <v>0.64600000000000002</v>
      </c>
      <c r="D13018" s="88">
        <v>17145.3427563238</v>
      </c>
      <c r="E13018" s="88">
        <v>197.38331644995105</v>
      </c>
      <c r="F13018" s="88">
        <v>548.8736769967195</v>
      </c>
      <c r="G13018" s="88">
        <v>818.93956321708583</v>
      </c>
      <c r="H13018" s="88">
        <v>1064.4858068598433</v>
      </c>
      <c r="I13018" s="88">
        <v>1461.0706047886897</v>
      </c>
      <c r="J13018" s="88">
        <v>2129.2944038856426</v>
      </c>
      <c r="K13018" s="88">
        <v>3547.5084722490519</v>
      </c>
      <c r="L13018" s="88">
        <v>3851.3509158922179</v>
      </c>
      <c r="M13018" s="88">
        <v>3805.0381602448942</v>
      </c>
    </row>
    <row r="13019" spans="3:13" x14ac:dyDescent="0.2">
      <c r="C13019" s="88">
        <v>0.64605000000000001</v>
      </c>
      <c r="D13019" s="88">
        <v>17145.403187918895</v>
      </c>
      <c r="E13019" s="88">
        <v>197.45067437670969</v>
      </c>
      <c r="F13019" s="88">
        <v>548.88941950545313</v>
      </c>
      <c r="G13019" s="88">
        <v>818.94505453373813</v>
      </c>
      <c r="H13019" s="88">
        <v>1064.4929846087152</v>
      </c>
      <c r="I13019" s="88">
        <v>1461.0732469497266</v>
      </c>
      <c r="J13019" s="88">
        <v>2129.3175581600931</v>
      </c>
      <c r="K13019" s="88">
        <v>3547.572880450587</v>
      </c>
      <c r="L13019" s="88">
        <v>3851.4301115182361</v>
      </c>
      <c r="M13019" s="88">
        <v>3805.0478753456468</v>
      </c>
    </row>
    <row r="13020" spans="3:13" x14ac:dyDescent="0.2">
      <c r="C13020" s="88">
        <v>0.64610000000000001</v>
      </c>
      <c r="D13020" s="88">
        <v>17145.614760117242</v>
      </c>
      <c r="E13020" s="88">
        <v>197.47668538461494</v>
      </c>
      <c r="F13020" s="88">
        <v>548.90712478355908</v>
      </c>
      <c r="G13020" s="88">
        <v>818.94809206386117</v>
      </c>
      <c r="H13020" s="88">
        <v>1064.5156901129599</v>
      </c>
      <c r="I13020" s="88">
        <v>1461.1011835157829</v>
      </c>
      <c r="J13020" s="88">
        <v>2129.3184235542594</v>
      </c>
      <c r="K13020" s="88">
        <v>3547.5907147618314</v>
      </c>
      <c r="L13020" s="88">
        <v>3851.4718260106411</v>
      </c>
      <c r="M13020" s="88">
        <v>3805.0562322646028</v>
      </c>
    </row>
    <row r="13021" spans="3:13" x14ac:dyDescent="0.2">
      <c r="C13021" s="88">
        <v>0.64615</v>
      </c>
      <c r="D13021" s="88">
        <v>17146.005787048514</v>
      </c>
      <c r="E13021" s="88">
        <v>197.48278489271343</v>
      </c>
      <c r="F13021" s="88">
        <v>548.92137797355599</v>
      </c>
      <c r="G13021" s="88">
        <v>818.94996681464772</v>
      </c>
      <c r="H13021" s="88">
        <v>1064.5317687509528</v>
      </c>
      <c r="I13021" s="88">
        <v>1461.1562229887331</v>
      </c>
      <c r="J13021" s="88">
        <v>2129.3809680890631</v>
      </c>
      <c r="K13021" s="88">
        <v>3547.6158111181453</v>
      </c>
      <c r="L13021" s="88">
        <v>3851.5187369805726</v>
      </c>
      <c r="M13021" s="88">
        <v>3805.0581053765854</v>
      </c>
    </row>
    <row r="13022" spans="3:13" x14ac:dyDescent="0.2">
      <c r="C13022" s="88">
        <v>0.6462</v>
      </c>
      <c r="D13022" s="88">
        <v>17146.209092744462</v>
      </c>
      <c r="E13022" s="88">
        <v>197.49612047131359</v>
      </c>
      <c r="F13022" s="88">
        <v>548.93363983918334</v>
      </c>
      <c r="G13022" s="88">
        <v>818.96239709552083</v>
      </c>
      <c r="H13022" s="88">
        <v>1064.5989647459182</v>
      </c>
      <c r="I13022" s="88">
        <v>1461.1929306385841</v>
      </c>
      <c r="J13022" s="88">
        <v>2129.3813659362036</v>
      </c>
      <c r="K13022" s="88">
        <v>3547.7372770099664</v>
      </c>
      <c r="L13022" s="88">
        <v>3851.590542420352</v>
      </c>
      <c r="M13022" s="88">
        <v>3805.0957573857631</v>
      </c>
    </row>
    <row r="13023" spans="3:13" x14ac:dyDescent="0.2">
      <c r="C13023" s="88">
        <v>0.64624999999999999</v>
      </c>
      <c r="D13023" s="88">
        <v>17146.549943860042</v>
      </c>
      <c r="E13023" s="88">
        <v>197.5872644884912</v>
      </c>
      <c r="F13023" s="88">
        <v>548.9512167773014</v>
      </c>
      <c r="G13023" s="88">
        <v>818.97980717295559</v>
      </c>
      <c r="H13023" s="88">
        <v>1064.6397517052105</v>
      </c>
      <c r="I13023" s="88">
        <v>1461.2026639532601</v>
      </c>
      <c r="J13023" s="88">
        <v>2129.4093946223275</v>
      </c>
      <c r="K13023" s="88">
        <v>3547.7741619594262</v>
      </c>
      <c r="L13023" s="88">
        <v>3851.6268452890372</v>
      </c>
      <c r="M13023" s="88">
        <v>3805.1096457396529</v>
      </c>
    </row>
    <row r="13024" spans="3:13" x14ac:dyDescent="0.2">
      <c r="C13024" s="88">
        <v>0.64629999999999999</v>
      </c>
      <c r="D13024" s="88">
        <v>17146.842514315598</v>
      </c>
      <c r="E13024" s="88">
        <v>197.5872644884912</v>
      </c>
      <c r="F13024" s="88">
        <v>548.95367488777674</v>
      </c>
      <c r="G13024" s="88">
        <v>818.99158925997381</v>
      </c>
      <c r="H13024" s="88">
        <v>1064.6552288656585</v>
      </c>
      <c r="I13024" s="88">
        <v>1461.2413772492819</v>
      </c>
      <c r="J13024" s="88">
        <v>2129.4173186986409</v>
      </c>
      <c r="K13024" s="88">
        <v>3547.9195820825489</v>
      </c>
      <c r="L13024" s="88">
        <v>3851.7605913165212</v>
      </c>
      <c r="M13024" s="88">
        <v>3805.1291249799456</v>
      </c>
    </row>
    <row r="13025" spans="3:13" x14ac:dyDescent="0.2">
      <c r="C13025" s="88">
        <v>0.64634999999999998</v>
      </c>
      <c r="D13025" s="88">
        <v>17147.184444501443</v>
      </c>
      <c r="E13025" s="88">
        <v>197.6283308586826</v>
      </c>
      <c r="F13025" s="88">
        <v>548.95743515879303</v>
      </c>
      <c r="G13025" s="88">
        <v>819.00120966707982</v>
      </c>
      <c r="H13025" s="88">
        <v>1064.7021308610651</v>
      </c>
      <c r="I13025" s="88">
        <v>1461.2681438866757</v>
      </c>
      <c r="J13025" s="88">
        <v>2129.4335130186801</v>
      </c>
      <c r="K13025" s="88">
        <v>3548.0064879807833</v>
      </c>
      <c r="L13025" s="88">
        <v>3851.8478811768232</v>
      </c>
      <c r="M13025" s="88">
        <v>3805.1316257732378</v>
      </c>
    </row>
    <row r="13026" spans="3:13" x14ac:dyDescent="0.2">
      <c r="C13026" s="88">
        <v>0.64639999999999997</v>
      </c>
      <c r="D13026" s="88">
        <v>17147.467689947469</v>
      </c>
      <c r="E13026" s="88">
        <v>197.70635203151505</v>
      </c>
      <c r="F13026" s="88">
        <v>548.97709830532858</v>
      </c>
      <c r="G13026" s="88">
        <v>819.00601452728415</v>
      </c>
      <c r="H13026" s="88">
        <v>1064.7242005688481</v>
      </c>
      <c r="I13026" s="88">
        <v>1461.2790555684123</v>
      </c>
      <c r="J13026" s="88">
        <v>2129.4537384623886</v>
      </c>
      <c r="K13026" s="88">
        <v>3548.0472187758487</v>
      </c>
      <c r="L13026" s="88">
        <v>3851.9187687144222</v>
      </c>
      <c r="M13026" s="88">
        <v>3805.1468225876033</v>
      </c>
    </row>
    <row r="13027" spans="3:13" x14ac:dyDescent="0.2">
      <c r="C13027" s="88">
        <v>0.64644999999999997</v>
      </c>
      <c r="D13027" s="88">
        <v>17147.50609232625</v>
      </c>
      <c r="E13027" s="88">
        <v>197.72866341348072</v>
      </c>
      <c r="F13027" s="88">
        <v>548.98820110154202</v>
      </c>
      <c r="G13027" s="88">
        <v>819.02835368008391</v>
      </c>
      <c r="H13027" s="88">
        <v>1064.7287489194073</v>
      </c>
      <c r="I13027" s="88">
        <v>1461.3423409999727</v>
      </c>
      <c r="J13027" s="88">
        <v>2129.4634919748178</v>
      </c>
      <c r="K13027" s="88">
        <v>3548.0781186402446</v>
      </c>
      <c r="L13027" s="88">
        <v>3851.9337611523733</v>
      </c>
      <c r="M13027" s="88">
        <v>3805.1515723260304</v>
      </c>
    </row>
    <row r="13028" spans="3:13" x14ac:dyDescent="0.2">
      <c r="C13028" s="88">
        <v>0.64649999999999996</v>
      </c>
      <c r="D13028" s="88">
        <v>17147.520615792324</v>
      </c>
      <c r="E13028" s="88">
        <v>197.73000736232461</v>
      </c>
      <c r="F13028" s="88">
        <v>548.99258843154257</v>
      </c>
      <c r="G13028" s="88">
        <v>819.02843412891298</v>
      </c>
      <c r="H13028" s="88">
        <v>1064.7534727198463</v>
      </c>
      <c r="I13028" s="88">
        <v>1461.3491767411583</v>
      </c>
      <c r="J13028" s="88">
        <v>2129.5280824636834</v>
      </c>
      <c r="K13028" s="88">
        <v>3548.1162523288308</v>
      </c>
      <c r="L13028" s="88">
        <v>3851.9472911674948</v>
      </c>
      <c r="M13028" s="88">
        <v>3805.1684901034855</v>
      </c>
    </row>
    <row r="13029" spans="3:13" x14ac:dyDescent="0.2">
      <c r="C13029" s="88">
        <v>0.64654999999999996</v>
      </c>
      <c r="D13029" s="88">
        <v>17147.841524269676</v>
      </c>
      <c r="E13029" s="88">
        <v>197.73935011644335</v>
      </c>
      <c r="F13029" s="88">
        <v>549.02205464374538</v>
      </c>
      <c r="G13029" s="88">
        <v>819.03329077724675</v>
      </c>
      <c r="H13029" s="88">
        <v>1064.7661546425047</v>
      </c>
      <c r="I13029" s="88">
        <v>1461.3516693185611</v>
      </c>
      <c r="J13029" s="88">
        <v>2129.5700751862701</v>
      </c>
      <c r="K13029" s="88">
        <v>3548.1395265515857</v>
      </c>
      <c r="L13029" s="88">
        <v>3851.9784499958901</v>
      </c>
      <c r="M13029" s="88">
        <v>3805.1728175077847</v>
      </c>
    </row>
    <row r="13030" spans="3:13" x14ac:dyDescent="0.2">
      <c r="C13030" s="88">
        <v>0.64659999999999995</v>
      </c>
      <c r="D13030" s="88">
        <v>17148.119669327389</v>
      </c>
      <c r="E13030" s="88">
        <v>197.7440971980941</v>
      </c>
      <c r="F13030" s="88">
        <v>549.02992693979559</v>
      </c>
      <c r="G13030" s="88">
        <v>819.03982401540134</v>
      </c>
      <c r="H13030" s="88">
        <v>1064.7836769966648</v>
      </c>
      <c r="I13030" s="88">
        <v>1461.3686425674091</v>
      </c>
      <c r="J13030" s="88">
        <v>2129.629847857685</v>
      </c>
      <c r="K13030" s="88">
        <v>3548.2368913974838</v>
      </c>
      <c r="L13030" s="88">
        <v>3851.997910433186</v>
      </c>
      <c r="M13030" s="88">
        <v>3805.2043395140558</v>
      </c>
    </row>
    <row r="13031" spans="3:13" x14ac:dyDescent="0.2">
      <c r="C13031" s="88">
        <v>0.64664999999999995</v>
      </c>
      <c r="D13031" s="88">
        <v>17148.162703832611</v>
      </c>
      <c r="E13031" s="88">
        <v>197.74621268307419</v>
      </c>
      <c r="F13031" s="88">
        <v>549.03055873209041</v>
      </c>
      <c r="G13031" s="88">
        <v>819.04061012179091</v>
      </c>
      <c r="H13031" s="88">
        <v>1064.8446803447978</v>
      </c>
      <c r="I13031" s="88">
        <v>1461.4104750514794</v>
      </c>
      <c r="J13031" s="88">
        <v>2129.6350715393623</v>
      </c>
      <c r="K13031" s="88">
        <v>3548.2953892005457</v>
      </c>
      <c r="L13031" s="88">
        <v>3852.1021758701231</v>
      </c>
      <c r="M13031" s="88">
        <v>3805.2053593598507</v>
      </c>
    </row>
    <row r="13032" spans="3:13" x14ac:dyDescent="0.2">
      <c r="C13032" s="88">
        <v>0.64670000000000005</v>
      </c>
      <c r="D13032" s="88">
        <v>17148.779383574216</v>
      </c>
      <c r="E13032" s="88">
        <v>197.76310168062355</v>
      </c>
      <c r="F13032" s="88">
        <v>549.03827050869086</v>
      </c>
      <c r="G13032" s="88">
        <v>819.06759085301246</v>
      </c>
      <c r="H13032" s="88">
        <v>1064.8486868405116</v>
      </c>
      <c r="I13032" s="88">
        <v>1461.411199360346</v>
      </c>
      <c r="J13032" s="88">
        <v>2129.63744134321</v>
      </c>
      <c r="K13032" s="88">
        <v>3548.6022154388761</v>
      </c>
      <c r="L13032" s="88">
        <v>3852.1595720372889</v>
      </c>
      <c r="M13032" s="88">
        <v>3805.2558715132345</v>
      </c>
    </row>
    <row r="13033" spans="3:13" x14ac:dyDescent="0.2">
      <c r="C13033" s="88">
        <v>0.64675000000000005</v>
      </c>
      <c r="D13033" s="88">
        <v>17149.097493259545</v>
      </c>
      <c r="E13033" s="88">
        <v>197.80156684272515</v>
      </c>
      <c r="F13033" s="88">
        <v>549.04221414707308</v>
      </c>
      <c r="G13033" s="88">
        <v>819.08770267880845</v>
      </c>
      <c r="H13033" s="88">
        <v>1064.8606064904247</v>
      </c>
      <c r="I13033" s="88">
        <v>1461.4379089212043</v>
      </c>
      <c r="J13033" s="88">
        <v>2129.6536144817615</v>
      </c>
      <c r="K13033" s="88">
        <v>3548.6564859758705</v>
      </c>
      <c r="L13033" s="88">
        <v>3852.2052282793484</v>
      </c>
      <c r="M13033" s="88">
        <v>3805.2650246651283</v>
      </c>
    </row>
    <row r="13034" spans="3:13" x14ac:dyDescent="0.2">
      <c r="C13034" s="88">
        <v>0.64680000000000004</v>
      </c>
      <c r="D13034" s="88">
        <v>17149.103824846701</v>
      </c>
      <c r="E13034" s="88">
        <v>197.80962663666833</v>
      </c>
      <c r="F13034" s="88">
        <v>549.05054536780153</v>
      </c>
      <c r="G13034" s="88">
        <v>819.0967377928414</v>
      </c>
      <c r="H13034" s="88">
        <v>1064.8870288619551</v>
      </c>
      <c r="I13034" s="88">
        <v>1461.4409337776528</v>
      </c>
      <c r="J13034" s="88">
        <v>2129.685551572175</v>
      </c>
      <c r="K13034" s="88">
        <v>3548.6580524921419</v>
      </c>
      <c r="L13034" s="88">
        <v>3852.2263635501845</v>
      </c>
      <c r="M13034" s="88">
        <v>3805.3087280816503</v>
      </c>
    </row>
    <row r="13035" spans="3:13" x14ac:dyDescent="0.2">
      <c r="C13035" s="88">
        <v>0.64685000000000004</v>
      </c>
      <c r="D13035" s="88">
        <v>17149.295178624725</v>
      </c>
      <c r="E13035" s="88">
        <v>197.8574961274935</v>
      </c>
      <c r="F13035" s="88">
        <v>549.05205445331285</v>
      </c>
      <c r="G13035" s="88">
        <v>819.13923874529883</v>
      </c>
      <c r="H13035" s="88">
        <v>1064.9021640664014</v>
      </c>
      <c r="I13035" s="88">
        <v>1461.444662124185</v>
      </c>
      <c r="J13035" s="88">
        <v>2129.740943243015</v>
      </c>
      <c r="K13035" s="88">
        <v>3548.663984510828</v>
      </c>
      <c r="L13035" s="88">
        <v>3852.3915485189568</v>
      </c>
      <c r="M13035" s="88">
        <v>3805.3724576058585</v>
      </c>
    </row>
    <row r="13036" spans="3:13" x14ac:dyDescent="0.2">
      <c r="C13036" s="88">
        <v>0.64690000000000003</v>
      </c>
      <c r="D13036" s="88">
        <v>17149.382298704426</v>
      </c>
      <c r="E13036" s="88">
        <v>197.86959041109367</v>
      </c>
      <c r="F13036" s="88">
        <v>549.05565704524452</v>
      </c>
      <c r="G13036" s="88">
        <v>819.14050613045401</v>
      </c>
      <c r="H13036" s="88">
        <v>1064.9180269605376</v>
      </c>
      <c r="I13036" s="88">
        <v>1461.4899306772568</v>
      </c>
      <c r="J13036" s="88">
        <v>2129.754061100834</v>
      </c>
      <c r="K13036" s="88">
        <v>3548.6645109079973</v>
      </c>
      <c r="L13036" s="88">
        <v>3852.6856677105739</v>
      </c>
      <c r="M13036" s="88">
        <v>3805.3730158070389</v>
      </c>
    </row>
    <row r="13037" spans="3:13" x14ac:dyDescent="0.2">
      <c r="C13037" s="88">
        <v>0.64695000000000003</v>
      </c>
      <c r="D13037" s="88">
        <v>17149.404152672891</v>
      </c>
      <c r="E13037" s="88">
        <v>197.87841629415107</v>
      </c>
      <c r="F13037" s="88">
        <v>549.06326630333433</v>
      </c>
      <c r="G13037" s="88">
        <v>819.14743256784232</v>
      </c>
      <c r="H13037" s="88">
        <v>1064.9193458084601</v>
      </c>
      <c r="I13037" s="88">
        <v>1461.5157647043479</v>
      </c>
      <c r="J13037" s="88">
        <v>2129.7616006460858</v>
      </c>
      <c r="K13037" s="88">
        <v>3548.8997876197973</v>
      </c>
      <c r="L13037" s="88">
        <v>3852.7751508611277</v>
      </c>
      <c r="M13037" s="88">
        <v>3805.429066719109</v>
      </c>
    </row>
    <row r="13038" spans="3:13" x14ac:dyDescent="0.2">
      <c r="C13038" s="88">
        <v>0.64700000000000002</v>
      </c>
      <c r="D13038" s="88">
        <v>17149.428160609699</v>
      </c>
      <c r="E13038" s="88">
        <v>197.88286324915407</v>
      </c>
      <c r="F13038" s="88">
        <v>549.07472514202664</v>
      </c>
      <c r="G13038" s="88">
        <v>819.14869586865098</v>
      </c>
      <c r="H13038" s="88">
        <v>1064.9330866340874</v>
      </c>
      <c r="I13038" s="88">
        <v>1461.5224586597537</v>
      </c>
      <c r="J13038" s="88">
        <v>2129.7673652696167</v>
      </c>
      <c r="K13038" s="88">
        <v>3548.9008461679514</v>
      </c>
      <c r="L13038" s="88">
        <v>3852.8087670519058</v>
      </c>
      <c r="M13038" s="88">
        <v>3805.4412542758282</v>
      </c>
    </row>
    <row r="13039" spans="3:13" x14ac:dyDescent="0.2">
      <c r="C13039" s="88">
        <v>0.64705000000000001</v>
      </c>
      <c r="D13039" s="88">
        <v>17149.583981805132</v>
      </c>
      <c r="E13039" s="88">
        <v>197.89805648300717</v>
      </c>
      <c r="F13039" s="88">
        <v>549.07890097679228</v>
      </c>
      <c r="G13039" s="88">
        <v>819.15320788977851</v>
      </c>
      <c r="H13039" s="88">
        <v>1064.9347024849317</v>
      </c>
      <c r="I13039" s="88">
        <v>1461.5716688076745</v>
      </c>
      <c r="J13039" s="88">
        <v>2129.7715565046001</v>
      </c>
      <c r="K13039" s="88">
        <v>3549.020102884579</v>
      </c>
      <c r="L13039" s="88">
        <v>3852.880268751011</v>
      </c>
      <c r="M13039" s="88">
        <v>3805.4566756652671</v>
      </c>
    </row>
    <row r="13040" spans="3:13" x14ac:dyDescent="0.2">
      <c r="C13040" s="88">
        <v>0.64710000000000001</v>
      </c>
      <c r="D13040" s="88">
        <v>17149.872140350311</v>
      </c>
      <c r="E13040" s="88">
        <v>197.90126161907938</v>
      </c>
      <c r="F13040" s="88">
        <v>549.08496108821146</v>
      </c>
      <c r="G13040" s="88">
        <v>819.16328909883623</v>
      </c>
      <c r="H13040" s="88">
        <v>1064.9361704279713</v>
      </c>
      <c r="I13040" s="88">
        <v>1461.5902113734951</v>
      </c>
      <c r="J13040" s="88">
        <v>2129.7721749683251</v>
      </c>
      <c r="K13040" s="88">
        <v>3549.0229407979791</v>
      </c>
      <c r="L13040" s="88">
        <v>3852.8876128049315</v>
      </c>
      <c r="M13040" s="88">
        <v>3805.4574511906553</v>
      </c>
    </row>
    <row r="13041" spans="3:13" x14ac:dyDescent="0.2">
      <c r="C13041" s="88">
        <v>0.64715</v>
      </c>
      <c r="D13041" s="88">
        <v>17150.070039258462</v>
      </c>
      <c r="E13041" s="88">
        <v>197.93398170592354</v>
      </c>
      <c r="F13041" s="88">
        <v>549.08987523957785</v>
      </c>
      <c r="G13041" s="88">
        <v>819.18547034766607</v>
      </c>
      <c r="H13041" s="88">
        <v>1064.9862227682338</v>
      </c>
      <c r="I13041" s="88">
        <v>1461.6162511855923</v>
      </c>
      <c r="J13041" s="88">
        <v>2129.8623881679969</v>
      </c>
      <c r="K13041" s="88">
        <v>3549.1245029936349</v>
      </c>
      <c r="L13041" s="88">
        <v>3852.971351729977</v>
      </c>
      <c r="M13041" s="88">
        <v>3805.4618391249851</v>
      </c>
    </row>
    <row r="13042" spans="3:13" x14ac:dyDescent="0.2">
      <c r="C13042" s="88">
        <v>0.6472</v>
      </c>
      <c r="D13042" s="88">
        <v>17150.213957687105</v>
      </c>
      <c r="E13042" s="88">
        <v>197.95581934606889</v>
      </c>
      <c r="F13042" s="88">
        <v>549.09006415919475</v>
      </c>
      <c r="G13042" s="88">
        <v>819.20390429615054</v>
      </c>
      <c r="H13042" s="88">
        <v>1065.0219734102384</v>
      </c>
      <c r="I13042" s="88">
        <v>1461.6256572509797</v>
      </c>
      <c r="J13042" s="88">
        <v>2129.8783931747253</v>
      </c>
      <c r="K13042" s="88">
        <v>3549.1348323373199</v>
      </c>
      <c r="L13042" s="88">
        <v>3853.0775411006753</v>
      </c>
      <c r="M13042" s="88">
        <v>3805.5074993047911</v>
      </c>
    </row>
    <row r="13043" spans="3:13" x14ac:dyDescent="0.2">
      <c r="C13043" s="88">
        <v>0.64724999999999999</v>
      </c>
      <c r="D13043" s="88">
        <v>17150.499061918828</v>
      </c>
      <c r="E13043" s="88">
        <v>197.9604000219706</v>
      </c>
      <c r="F13043" s="88">
        <v>549.09580583860134</v>
      </c>
      <c r="G13043" s="88">
        <v>819.21046676610376</v>
      </c>
      <c r="H13043" s="88">
        <v>1065.0281104260694</v>
      </c>
      <c r="I13043" s="88">
        <v>1461.6539669348062</v>
      </c>
      <c r="J13043" s="88">
        <v>2129.8972957491519</v>
      </c>
      <c r="K13043" s="88">
        <v>3549.2274574517978</v>
      </c>
      <c r="L13043" s="88">
        <v>3853.344544540164</v>
      </c>
      <c r="M13043" s="88">
        <v>3805.5176960096737</v>
      </c>
    </row>
    <row r="13044" spans="3:13" x14ac:dyDescent="0.2">
      <c r="C13044" s="88">
        <v>0.64729999999999999</v>
      </c>
      <c r="D13044" s="88">
        <v>17150.499773011965</v>
      </c>
      <c r="E13044" s="88">
        <v>197.97179645059896</v>
      </c>
      <c r="F13044" s="88">
        <v>549.10615345409406</v>
      </c>
      <c r="G13044" s="88">
        <v>819.22319226611171</v>
      </c>
      <c r="H13044" s="88">
        <v>1065.048611955609</v>
      </c>
      <c r="I13044" s="88">
        <v>1461.6555630399789</v>
      </c>
      <c r="J13044" s="88">
        <v>2129.9355174432949</v>
      </c>
      <c r="K13044" s="88">
        <v>3549.2333756462212</v>
      </c>
      <c r="L13044" s="88">
        <v>3853.3530264408373</v>
      </c>
      <c r="M13044" s="88">
        <v>3805.5365415929946</v>
      </c>
    </row>
    <row r="13045" spans="3:13" x14ac:dyDescent="0.2">
      <c r="C13045" s="88">
        <v>0.64734999999999998</v>
      </c>
      <c r="D13045" s="88">
        <v>17150.732286854607</v>
      </c>
      <c r="E13045" s="88">
        <v>198.0137893937499</v>
      </c>
      <c r="F13045" s="88">
        <v>549.11679698882517</v>
      </c>
      <c r="G13045" s="88">
        <v>819.23440838269471</v>
      </c>
      <c r="H13045" s="88">
        <v>1065.1043869025166</v>
      </c>
      <c r="I13045" s="88">
        <v>1461.6590201941731</v>
      </c>
      <c r="J13045" s="88">
        <v>2129.9534239425475</v>
      </c>
      <c r="K13045" s="88">
        <v>3549.2402160472966</v>
      </c>
      <c r="L13045" s="88">
        <v>3853.3613933701467</v>
      </c>
      <c r="M13045" s="88">
        <v>3805.5397976267291</v>
      </c>
    </row>
    <row r="13046" spans="3:13" x14ac:dyDescent="0.2">
      <c r="C13046" s="88">
        <v>0.64739999999999998</v>
      </c>
      <c r="D13046" s="88">
        <v>17151.229584991248</v>
      </c>
      <c r="E13046" s="88">
        <v>198.03233932613693</v>
      </c>
      <c r="F13046" s="88">
        <v>549.12709654200353</v>
      </c>
      <c r="G13046" s="88">
        <v>819.24227268537788</v>
      </c>
      <c r="H13046" s="88">
        <v>1065.1073685225811</v>
      </c>
      <c r="I13046" s="88">
        <v>1461.6801766232611</v>
      </c>
      <c r="J13046" s="88">
        <v>2130.0511058304251</v>
      </c>
      <c r="K13046" s="88">
        <v>3549.2750545364206</v>
      </c>
      <c r="L13046" s="88">
        <v>3853.4348763014518</v>
      </c>
      <c r="M13046" s="88">
        <v>3805.5716119419667</v>
      </c>
    </row>
    <row r="13047" spans="3:13" x14ac:dyDescent="0.2">
      <c r="C13047" s="88">
        <v>0.64744999999999997</v>
      </c>
      <c r="D13047" s="88">
        <v>17151.230514584182</v>
      </c>
      <c r="E13047" s="88">
        <v>198.05135894246177</v>
      </c>
      <c r="F13047" s="88">
        <v>549.1297283288277</v>
      </c>
      <c r="G13047" s="88">
        <v>819.24554543687827</v>
      </c>
      <c r="H13047" s="88">
        <v>1065.1110928490989</v>
      </c>
      <c r="I13047" s="88">
        <v>1461.7097349101223</v>
      </c>
      <c r="J13047" s="88">
        <v>2130.1730779567556</v>
      </c>
      <c r="K13047" s="88">
        <v>3549.3150632290312</v>
      </c>
      <c r="L13047" s="88">
        <v>3853.4644875095728</v>
      </c>
      <c r="M13047" s="88">
        <v>3805.625443013379</v>
      </c>
    </row>
    <row r="13048" spans="3:13" x14ac:dyDescent="0.2">
      <c r="C13048" s="88">
        <v>0.64749999999999996</v>
      </c>
      <c r="D13048" s="88">
        <v>17151.287913054628</v>
      </c>
      <c r="E13048" s="88">
        <v>198.05608149060026</v>
      </c>
      <c r="F13048" s="88">
        <v>549.13053723786106</v>
      </c>
      <c r="G13048" s="88">
        <v>819.25032912792949</v>
      </c>
      <c r="H13048" s="88">
        <v>1065.1173173436523</v>
      </c>
      <c r="I13048" s="88">
        <v>1461.7836809363926</v>
      </c>
      <c r="J13048" s="88">
        <v>2130.2266093356156</v>
      </c>
      <c r="K13048" s="88">
        <v>3549.3900082584219</v>
      </c>
      <c r="L13048" s="88">
        <v>3853.5528322945365</v>
      </c>
      <c r="M13048" s="88">
        <v>3805.6477217277388</v>
      </c>
    </row>
    <row r="13049" spans="3:13" x14ac:dyDescent="0.2">
      <c r="C13049" s="88">
        <v>0.64754999999999996</v>
      </c>
      <c r="D13049" s="88">
        <v>17151.598891835758</v>
      </c>
      <c r="E13049" s="88">
        <v>198.06563124162767</v>
      </c>
      <c r="F13049" s="88">
        <v>549.13998436317706</v>
      </c>
      <c r="G13049" s="88">
        <v>819.26902577729334</v>
      </c>
      <c r="H13049" s="88">
        <v>1065.1174105877531</v>
      </c>
      <c r="I13049" s="88">
        <v>1461.7910850007074</v>
      </c>
      <c r="J13049" s="88">
        <v>2130.2830313525892</v>
      </c>
      <c r="K13049" s="88">
        <v>3549.4646007596348</v>
      </c>
      <c r="L13049" s="88">
        <v>3853.648171774445</v>
      </c>
      <c r="M13049" s="88">
        <v>3805.6742721758455</v>
      </c>
    </row>
    <row r="13050" spans="3:13" x14ac:dyDescent="0.2">
      <c r="C13050" s="88">
        <v>0.64759999999999995</v>
      </c>
      <c r="D13050" s="88">
        <v>17151.945732764503</v>
      </c>
      <c r="E13050" s="88">
        <v>198.07088036343248</v>
      </c>
      <c r="F13050" s="88">
        <v>549.16027269568576</v>
      </c>
      <c r="G13050" s="88">
        <v>819.26936152751205</v>
      </c>
      <c r="H13050" s="88">
        <v>1065.1352235486656</v>
      </c>
      <c r="I13050" s="88">
        <v>1461.8143509213805</v>
      </c>
      <c r="J13050" s="88">
        <v>2130.2967900974036</v>
      </c>
      <c r="K13050" s="88">
        <v>3549.530796466172</v>
      </c>
      <c r="L13050" s="88">
        <v>3853.795535406477</v>
      </c>
      <c r="M13050" s="88">
        <v>3805.6748022901097</v>
      </c>
    </row>
    <row r="13051" spans="3:13" x14ac:dyDescent="0.2">
      <c r="C13051" s="88">
        <v>0.64764999999999995</v>
      </c>
      <c r="D13051" s="88">
        <v>17152.067221544934</v>
      </c>
      <c r="E13051" s="88">
        <v>198.07751707691023</v>
      </c>
      <c r="F13051" s="88">
        <v>549.16184121146352</v>
      </c>
      <c r="G13051" s="88">
        <v>819.2710007112878</v>
      </c>
      <c r="H13051" s="88">
        <v>1065.14122431837</v>
      </c>
      <c r="I13051" s="88">
        <v>1461.8578576032064</v>
      </c>
      <c r="J13051" s="88">
        <v>2130.2990610686879</v>
      </c>
      <c r="K13051" s="88">
        <v>3549.5767751679441</v>
      </c>
      <c r="L13051" s="88">
        <v>3854.0890008084652</v>
      </c>
      <c r="M13051" s="88">
        <v>3805.6894066921768</v>
      </c>
    </row>
    <row r="13052" spans="3:13" x14ac:dyDescent="0.2">
      <c r="C13052" s="88">
        <v>0.64770000000000005</v>
      </c>
      <c r="D13052" s="88">
        <v>17152.073600426385</v>
      </c>
      <c r="E13052" s="88">
        <v>198.07751707691023</v>
      </c>
      <c r="F13052" s="88">
        <v>549.19402371149772</v>
      </c>
      <c r="G13052" s="88">
        <v>819.28886637184269</v>
      </c>
      <c r="H13052" s="88">
        <v>1065.1453752408042</v>
      </c>
      <c r="I13052" s="88">
        <v>1461.8801379084248</v>
      </c>
      <c r="J13052" s="88">
        <v>2130.3017584792706</v>
      </c>
      <c r="K13052" s="88">
        <v>3549.5943798237017</v>
      </c>
      <c r="L13052" s="88">
        <v>3854.106242210959</v>
      </c>
      <c r="M13052" s="88">
        <v>3805.7188738255468</v>
      </c>
    </row>
    <row r="13053" spans="3:13" x14ac:dyDescent="0.2">
      <c r="C13053" s="88">
        <v>0.64775000000000005</v>
      </c>
      <c r="D13053" s="88">
        <v>17152.26310588593</v>
      </c>
      <c r="E13053" s="88">
        <v>198.08568697534884</v>
      </c>
      <c r="F13053" s="88">
        <v>549.19667058720461</v>
      </c>
      <c r="G13053" s="88">
        <v>819.31083103507535</v>
      </c>
      <c r="H13053" s="88">
        <v>1065.1497263314718</v>
      </c>
      <c r="I13053" s="88">
        <v>1461.8815109651464</v>
      </c>
      <c r="J13053" s="88">
        <v>2130.3288594289743</v>
      </c>
      <c r="K13053" s="88">
        <v>3549.601288845055</v>
      </c>
      <c r="L13053" s="88">
        <v>3854.4246894122857</v>
      </c>
      <c r="M13053" s="88">
        <v>3805.7468277977127</v>
      </c>
    </row>
    <row r="13054" spans="3:13" x14ac:dyDescent="0.2">
      <c r="C13054" s="88">
        <v>0.64780000000000004</v>
      </c>
      <c r="D13054" s="88">
        <v>17152.44757054689</v>
      </c>
      <c r="E13054" s="88">
        <v>198.09000806065251</v>
      </c>
      <c r="F13054" s="88">
        <v>549.19830796304905</v>
      </c>
      <c r="G13054" s="88">
        <v>819.31746659867986</v>
      </c>
      <c r="H13054" s="88">
        <v>1065.171301608902</v>
      </c>
      <c r="I13054" s="88">
        <v>1461.9091404707301</v>
      </c>
      <c r="J13054" s="88">
        <v>2130.3461137688569</v>
      </c>
      <c r="K13054" s="88">
        <v>3549.6189393352001</v>
      </c>
      <c r="L13054" s="88">
        <v>3854.6181705998724</v>
      </c>
      <c r="M13054" s="88">
        <v>3805.7882090228818</v>
      </c>
    </row>
    <row r="13055" spans="3:13" x14ac:dyDescent="0.2">
      <c r="C13055" s="88">
        <v>0.64785000000000004</v>
      </c>
      <c r="D13055" s="88">
        <v>17152.872096559502</v>
      </c>
      <c r="E13055" s="88">
        <v>198.12246837425391</v>
      </c>
      <c r="F13055" s="88">
        <v>549.21548634440342</v>
      </c>
      <c r="G13055" s="88">
        <v>819.33047380285734</v>
      </c>
      <c r="H13055" s="88">
        <v>1065.1937675110453</v>
      </c>
      <c r="I13055" s="88">
        <v>1461.951513845147</v>
      </c>
      <c r="J13055" s="88">
        <v>2130.3475773801129</v>
      </c>
      <c r="K13055" s="88">
        <v>3549.6451418410365</v>
      </c>
      <c r="L13055" s="88">
        <v>3854.7438449262813</v>
      </c>
      <c r="M13055" s="88">
        <v>3805.7977317031582</v>
      </c>
    </row>
    <row r="13056" spans="3:13" x14ac:dyDescent="0.2">
      <c r="C13056" s="88">
        <v>0.64790000000000003</v>
      </c>
      <c r="D13056" s="88">
        <v>17152.966141712903</v>
      </c>
      <c r="E13056" s="88">
        <v>198.15492798306241</v>
      </c>
      <c r="F13056" s="88">
        <v>549.21718507023888</v>
      </c>
      <c r="G13056" s="88">
        <v>819.3421363952034</v>
      </c>
      <c r="H13056" s="88">
        <v>1065.2177010222613</v>
      </c>
      <c r="I13056" s="88">
        <v>1461.9643072010522</v>
      </c>
      <c r="J13056" s="88">
        <v>2130.3673620880354</v>
      </c>
      <c r="K13056" s="88">
        <v>3549.6896666726798</v>
      </c>
      <c r="L13056" s="88">
        <v>3854.7698395551201</v>
      </c>
      <c r="M13056" s="88">
        <v>3805.8136947159792</v>
      </c>
    </row>
    <row r="13057" spans="3:13" x14ac:dyDescent="0.2">
      <c r="C13057" s="88">
        <v>0.64795000000000003</v>
      </c>
      <c r="D13057" s="88">
        <v>17152.983582007833</v>
      </c>
      <c r="E13057" s="88">
        <v>198.21573668886504</v>
      </c>
      <c r="F13057" s="88">
        <v>549.23065621654359</v>
      </c>
      <c r="G13057" s="88">
        <v>819.35674507353451</v>
      </c>
      <c r="H13057" s="88">
        <v>1065.2314641772114</v>
      </c>
      <c r="I13057" s="88">
        <v>1461.965393591563</v>
      </c>
      <c r="J13057" s="88">
        <v>2130.4192911850159</v>
      </c>
      <c r="K13057" s="88">
        <v>3549.7219373131456</v>
      </c>
      <c r="L13057" s="88">
        <v>3854.8730535006712</v>
      </c>
      <c r="M13057" s="88">
        <v>3805.8289196901173</v>
      </c>
    </row>
    <row r="13058" spans="3:13" x14ac:dyDescent="0.2">
      <c r="C13058" s="88">
        <v>0.64800000000000002</v>
      </c>
      <c r="D13058" s="88">
        <v>17153.070838643805</v>
      </c>
      <c r="E13058" s="88">
        <v>198.22998005900536</v>
      </c>
      <c r="F13058" s="88">
        <v>549.23801309611235</v>
      </c>
      <c r="G13058" s="88">
        <v>819.36508812648617</v>
      </c>
      <c r="H13058" s="88">
        <v>1065.2355744308384</v>
      </c>
      <c r="I13058" s="88">
        <v>1461.9714297634027</v>
      </c>
      <c r="J13058" s="88">
        <v>2130.4199487446895</v>
      </c>
      <c r="K13058" s="88">
        <v>3549.7224916736254</v>
      </c>
      <c r="L13058" s="88">
        <v>3855.069021027979</v>
      </c>
      <c r="M13058" s="88">
        <v>3805.8575795645825</v>
      </c>
    </row>
    <row r="13059" spans="3:13" x14ac:dyDescent="0.2">
      <c r="C13059" s="88">
        <v>0.64805000000000001</v>
      </c>
      <c r="D13059" s="88">
        <v>17153.20961948327</v>
      </c>
      <c r="E13059" s="88">
        <v>198.29548823302594</v>
      </c>
      <c r="F13059" s="88">
        <v>549.24407616372628</v>
      </c>
      <c r="G13059" s="88">
        <v>819.37691967723049</v>
      </c>
      <c r="H13059" s="88">
        <v>1065.2461831472365</v>
      </c>
      <c r="I13059" s="88">
        <v>1461.9788582300193</v>
      </c>
      <c r="J13059" s="88">
        <v>2130.4796773974908</v>
      </c>
      <c r="K13059" s="88">
        <v>3549.852111092961</v>
      </c>
      <c r="L13059" s="88">
        <v>3855.2329024879086</v>
      </c>
      <c r="M13059" s="88">
        <v>3805.8835028509325</v>
      </c>
    </row>
    <row r="13060" spans="3:13" x14ac:dyDescent="0.2">
      <c r="C13060" s="88">
        <v>0.64810000000000001</v>
      </c>
      <c r="D13060" s="88">
        <v>17153.257048809399</v>
      </c>
      <c r="E13060" s="88">
        <v>198.30643760004295</v>
      </c>
      <c r="F13060" s="88">
        <v>549.2545723841813</v>
      </c>
      <c r="G13060" s="88">
        <v>819.38016027098729</v>
      </c>
      <c r="H13060" s="88">
        <v>1065.2480068827317</v>
      </c>
      <c r="I13060" s="88">
        <v>1462.0206774668954</v>
      </c>
      <c r="J13060" s="88">
        <v>2130.5038010755306</v>
      </c>
      <c r="K13060" s="88">
        <v>3549.8556820559565</v>
      </c>
      <c r="L13060" s="88">
        <v>3855.3257583493123</v>
      </c>
      <c r="M13060" s="88">
        <v>3805.9241280945448</v>
      </c>
    </row>
    <row r="13061" spans="3:13" x14ac:dyDescent="0.2">
      <c r="C13061" s="88">
        <v>0.64815</v>
      </c>
      <c r="D13061" s="88">
        <v>17153.26645905216</v>
      </c>
      <c r="E13061" s="88">
        <v>198.30780302450512</v>
      </c>
      <c r="F13061" s="88">
        <v>549.25536928857855</v>
      </c>
      <c r="G13061" s="88">
        <v>819.40514899381651</v>
      </c>
      <c r="H13061" s="88">
        <v>1065.2553565819135</v>
      </c>
      <c r="I13061" s="88">
        <v>1462.0296445314693</v>
      </c>
      <c r="J13061" s="88">
        <v>2130.514462654482</v>
      </c>
      <c r="K13061" s="88">
        <v>3549.9782365961664</v>
      </c>
      <c r="L13061" s="88">
        <v>3855.3638221109477</v>
      </c>
      <c r="M13061" s="88">
        <v>3805.9380033244688</v>
      </c>
    </row>
    <row r="13062" spans="3:13" x14ac:dyDescent="0.2">
      <c r="C13062" s="88">
        <v>0.6482</v>
      </c>
      <c r="D13062" s="88">
        <v>17153.776714542219</v>
      </c>
      <c r="E13062" s="88">
        <v>198.31012674629528</v>
      </c>
      <c r="F13062" s="88">
        <v>549.26778920549214</v>
      </c>
      <c r="G13062" s="88">
        <v>819.41607908393144</v>
      </c>
      <c r="H13062" s="88">
        <v>1065.26599730723</v>
      </c>
      <c r="I13062" s="88">
        <v>1462.0705494200656</v>
      </c>
      <c r="J13062" s="88">
        <v>2130.5485536715869</v>
      </c>
      <c r="K13062" s="88">
        <v>3550.0071301167927</v>
      </c>
      <c r="L13062" s="88">
        <v>3855.3975973103034</v>
      </c>
      <c r="M13062" s="88">
        <v>3805.9544362538936</v>
      </c>
    </row>
    <row r="13063" spans="3:13" x14ac:dyDescent="0.2">
      <c r="C13063" s="88">
        <v>0.64824999999999999</v>
      </c>
      <c r="D13063" s="88">
        <v>17153.937769162938</v>
      </c>
      <c r="E13063" s="88">
        <v>198.31674825395294</v>
      </c>
      <c r="F13063" s="88">
        <v>549.27071510378164</v>
      </c>
      <c r="G13063" s="88">
        <v>819.43448584643875</v>
      </c>
      <c r="H13063" s="88">
        <v>1065.3075811081499</v>
      </c>
      <c r="I13063" s="88">
        <v>1462.0978620279543</v>
      </c>
      <c r="J13063" s="88">
        <v>2130.5497836882009</v>
      </c>
      <c r="K13063" s="88">
        <v>3550.0805313335914</v>
      </c>
      <c r="L13063" s="88">
        <v>3855.6623632008677</v>
      </c>
      <c r="M13063" s="88">
        <v>3805.979746900161</v>
      </c>
    </row>
    <row r="13064" spans="3:13" x14ac:dyDescent="0.2">
      <c r="C13064" s="88">
        <v>0.64829999999999999</v>
      </c>
      <c r="D13064" s="88">
        <v>17154.169433488223</v>
      </c>
      <c r="E13064" s="88">
        <v>198.31674825395294</v>
      </c>
      <c r="F13064" s="88">
        <v>549.27773638200915</v>
      </c>
      <c r="G13064" s="88">
        <v>819.43980682119627</v>
      </c>
      <c r="H13064" s="88">
        <v>1065.3079694956427</v>
      </c>
      <c r="I13064" s="88">
        <v>1462.1036302850571</v>
      </c>
      <c r="J13064" s="88">
        <v>2130.601426986228</v>
      </c>
      <c r="K13064" s="88">
        <v>3550.1237560701015</v>
      </c>
      <c r="L13064" s="88">
        <v>3855.7622781573273</v>
      </c>
      <c r="M13064" s="88">
        <v>3805.9912246090794</v>
      </c>
    </row>
    <row r="13065" spans="3:13" x14ac:dyDescent="0.2">
      <c r="C13065" s="88">
        <v>0.64834999999999998</v>
      </c>
      <c r="D13065" s="88">
        <v>17154.180331414776</v>
      </c>
      <c r="E13065" s="88">
        <v>198.31786215822194</v>
      </c>
      <c r="F13065" s="88">
        <v>549.28776707711677</v>
      </c>
      <c r="G13065" s="88">
        <v>819.48776175231978</v>
      </c>
      <c r="H13065" s="88">
        <v>1065.3339756955188</v>
      </c>
      <c r="I13065" s="88">
        <v>1462.1212219727158</v>
      </c>
      <c r="J13065" s="88">
        <v>2130.6366490298228</v>
      </c>
      <c r="K13065" s="88">
        <v>3550.1254253744596</v>
      </c>
      <c r="L13065" s="88">
        <v>3855.8508780684688</v>
      </c>
      <c r="M13065" s="88">
        <v>3806.0023150837214</v>
      </c>
    </row>
    <row r="13066" spans="3:13" x14ac:dyDescent="0.2">
      <c r="C13066" s="88">
        <v>0.64839999999999998</v>
      </c>
      <c r="D13066" s="88">
        <v>17154.589429455413</v>
      </c>
      <c r="E13066" s="88">
        <v>198.37757322412926</v>
      </c>
      <c r="F13066" s="88">
        <v>549.28845370269937</v>
      </c>
      <c r="G13066" s="88">
        <v>819.49055303695422</v>
      </c>
      <c r="H13066" s="88">
        <v>1065.3574536418246</v>
      </c>
      <c r="I13066" s="88">
        <v>1462.1266966949638</v>
      </c>
      <c r="J13066" s="88">
        <v>2130.674397189669</v>
      </c>
      <c r="K13066" s="88">
        <v>3550.3422863575811</v>
      </c>
      <c r="L13066" s="88">
        <v>3855.9428542297883</v>
      </c>
      <c r="M13066" s="88">
        <v>3806.022878650404</v>
      </c>
    </row>
    <row r="13067" spans="3:13" x14ac:dyDescent="0.2">
      <c r="C13067" s="88">
        <v>0.64844999999999997</v>
      </c>
      <c r="D13067" s="88">
        <v>17154.606566948147</v>
      </c>
      <c r="E13067" s="88">
        <v>198.40957498491935</v>
      </c>
      <c r="F13067" s="88">
        <v>549.29072312038079</v>
      </c>
      <c r="G13067" s="88">
        <v>819.51631224800485</v>
      </c>
      <c r="H13067" s="88">
        <v>1065.3760503662411</v>
      </c>
      <c r="I13067" s="88">
        <v>1462.1369331255059</v>
      </c>
      <c r="J13067" s="88">
        <v>2130.6867410897803</v>
      </c>
      <c r="K13067" s="88">
        <v>3550.3560523007964</v>
      </c>
      <c r="L13067" s="88">
        <v>3855.9913446050059</v>
      </c>
      <c r="M13067" s="88">
        <v>3806.0420130363841</v>
      </c>
    </row>
    <row r="13068" spans="3:13" x14ac:dyDescent="0.2">
      <c r="C13068" s="88">
        <v>0.64849999999999997</v>
      </c>
      <c r="D13068" s="88">
        <v>17154.792990161754</v>
      </c>
      <c r="E13068" s="88">
        <v>198.47479181352901</v>
      </c>
      <c r="F13068" s="88">
        <v>549.30373931043005</v>
      </c>
      <c r="G13068" s="88">
        <v>819.5847780930585</v>
      </c>
      <c r="H13068" s="88">
        <v>1065.3899202158918</v>
      </c>
      <c r="I13068" s="88">
        <v>1462.153141083048</v>
      </c>
      <c r="J13068" s="88">
        <v>2130.698926344849</v>
      </c>
      <c r="K13068" s="88">
        <v>3550.3572987187699</v>
      </c>
      <c r="L13068" s="88">
        <v>3856.0563573080562</v>
      </c>
      <c r="M13068" s="88">
        <v>3806.0630621804944</v>
      </c>
    </row>
    <row r="13069" spans="3:13" x14ac:dyDescent="0.2">
      <c r="C13069" s="88">
        <v>0.64854999999999996</v>
      </c>
      <c r="D13069" s="88">
        <v>17155.202616736762</v>
      </c>
      <c r="E13069" s="88">
        <v>198.48549088493746</v>
      </c>
      <c r="F13069" s="88">
        <v>549.30907899473004</v>
      </c>
      <c r="G13069" s="88">
        <v>819.61288656909255</v>
      </c>
      <c r="H13069" s="88">
        <v>1065.4221412307061</v>
      </c>
      <c r="I13069" s="88">
        <v>1462.160766376001</v>
      </c>
      <c r="J13069" s="88">
        <v>2130.7113733300985</v>
      </c>
      <c r="K13069" s="88">
        <v>3550.4174870201132</v>
      </c>
      <c r="L13069" s="88">
        <v>3856.1602989825315</v>
      </c>
      <c r="M13069" s="88">
        <v>3806.0790013950445</v>
      </c>
    </row>
    <row r="13070" spans="3:13" x14ac:dyDescent="0.2">
      <c r="C13070" s="88">
        <v>0.64859999999999995</v>
      </c>
      <c r="D13070" s="88">
        <v>17155.389768743553</v>
      </c>
      <c r="E13070" s="88">
        <v>198.48626395525662</v>
      </c>
      <c r="F13070" s="88">
        <v>549.31157272626524</v>
      </c>
      <c r="G13070" s="88">
        <v>819.61984883867308</v>
      </c>
      <c r="H13070" s="88">
        <v>1065.4391769446352</v>
      </c>
      <c r="I13070" s="88">
        <v>1462.2224909693814</v>
      </c>
      <c r="J13070" s="88">
        <v>2130.7444956828081</v>
      </c>
      <c r="K13070" s="88">
        <v>3550.4692585186917</v>
      </c>
      <c r="L13070" s="88">
        <v>3856.1661598190794</v>
      </c>
      <c r="M13070" s="88">
        <v>3806.0895425316303</v>
      </c>
    </row>
    <row r="13071" spans="3:13" x14ac:dyDescent="0.2">
      <c r="C13071" s="88">
        <v>0.64864999999999995</v>
      </c>
      <c r="D13071" s="88">
        <v>17155.510270082716</v>
      </c>
      <c r="E13071" s="88">
        <v>198.52774108429094</v>
      </c>
      <c r="F13071" s="88">
        <v>549.31341096261576</v>
      </c>
      <c r="G13071" s="88">
        <v>819.68996988676281</v>
      </c>
      <c r="H13071" s="88">
        <v>1065.4904636645042</v>
      </c>
      <c r="I13071" s="88">
        <v>1462.2655544859399</v>
      </c>
      <c r="J13071" s="88">
        <v>2130.8089127375501</v>
      </c>
      <c r="K13071" s="88">
        <v>3550.4773791193543</v>
      </c>
      <c r="L13071" s="88">
        <v>3856.1679320410185</v>
      </c>
      <c r="M13071" s="88">
        <v>3806.0979107844128</v>
      </c>
    </row>
    <row r="13072" spans="3:13" x14ac:dyDescent="0.2">
      <c r="C13072" s="88">
        <v>0.64870000000000005</v>
      </c>
      <c r="D13072" s="88">
        <v>17155.702471385841</v>
      </c>
      <c r="E13072" s="88">
        <v>198.53445464851575</v>
      </c>
      <c r="F13072" s="88">
        <v>549.31593347535136</v>
      </c>
      <c r="G13072" s="88">
        <v>819.69719545879889</v>
      </c>
      <c r="H13072" s="88">
        <v>1065.5117425884732</v>
      </c>
      <c r="I13072" s="88">
        <v>1462.266629497421</v>
      </c>
      <c r="J13072" s="88">
        <v>2130.8446342899542</v>
      </c>
      <c r="K13072" s="88">
        <v>3550.5111448485841</v>
      </c>
      <c r="L13072" s="88">
        <v>3856.1975436494563</v>
      </c>
      <c r="M13072" s="88">
        <v>3806.1127561111289</v>
      </c>
    </row>
    <row r="13073" spans="3:13" x14ac:dyDescent="0.2">
      <c r="C13073" s="88">
        <v>0.64875000000000005</v>
      </c>
      <c r="D13073" s="88">
        <v>17155.744561884272</v>
      </c>
      <c r="E13073" s="88">
        <v>198.5459118098388</v>
      </c>
      <c r="F13073" s="88">
        <v>549.32170276984971</v>
      </c>
      <c r="G13073" s="88">
        <v>819.73511631141264</v>
      </c>
      <c r="H13073" s="88">
        <v>1065.5131781117962</v>
      </c>
      <c r="I13073" s="88">
        <v>1462.2785730615956</v>
      </c>
      <c r="J13073" s="88">
        <v>2130.875520953407</v>
      </c>
      <c r="K13073" s="88">
        <v>3550.5165057369927</v>
      </c>
      <c r="L13073" s="88">
        <v>3856.4173275501043</v>
      </c>
      <c r="M13073" s="88">
        <v>3806.1224120848437</v>
      </c>
    </row>
    <row r="13074" spans="3:13" x14ac:dyDescent="0.2">
      <c r="C13074" s="88">
        <v>0.64880000000000004</v>
      </c>
      <c r="D13074" s="88">
        <v>17156.053559648222</v>
      </c>
      <c r="E13074" s="88">
        <v>198.57717624729139</v>
      </c>
      <c r="F13074" s="88">
        <v>549.32344998137751</v>
      </c>
      <c r="G13074" s="88">
        <v>819.74231796164486</v>
      </c>
      <c r="H13074" s="88">
        <v>1065.5204582697147</v>
      </c>
      <c r="I13074" s="88">
        <v>1462.2927077367854</v>
      </c>
      <c r="J13074" s="88">
        <v>2130.8883924572119</v>
      </c>
      <c r="K13074" s="88">
        <v>3550.5226471797878</v>
      </c>
      <c r="L13074" s="88">
        <v>3856.4283117591604</v>
      </c>
      <c r="M13074" s="88">
        <v>3806.1237046680753</v>
      </c>
    </row>
    <row r="13075" spans="3:13" x14ac:dyDescent="0.2">
      <c r="C13075" s="88">
        <v>0.64885000000000004</v>
      </c>
      <c r="D13075" s="88">
        <v>17156.091736938957</v>
      </c>
      <c r="E13075" s="88">
        <v>198.58343074237837</v>
      </c>
      <c r="F13075" s="88">
        <v>549.32637681132928</v>
      </c>
      <c r="G13075" s="88">
        <v>819.78150792913721</v>
      </c>
      <c r="H13075" s="88">
        <v>1065.5413710059916</v>
      </c>
      <c r="I13075" s="88">
        <v>1462.2986419047588</v>
      </c>
      <c r="J13075" s="88">
        <v>2130.9157960449925</v>
      </c>
      <c r="K13075" s="88">
        <v>3550.5296056708389</v>
      </c>
      <c r="L13075" s="88">
        <v>3856.5006710760667</v>
      </c>
      <c r="M13075" s="88">
        <v>3806.1421935649614</v>
      </c>
    </row>
    <row r="13076" spans="3:13" x14ac:dyDescent="0.2">
      <c r="C13076" s="88">
        <v>0.64890000000000003</v>
      </c>
      <c r="D13076" s="88">
        <v>17156.285468574686</v>
      </c>
      <c r="E13076" s="88">
        <v>198.58584015759789</v>
      </c>
      <c r="F13076" s="88">
        <v>549.32778028645998</v>
      </c>
      <c r="G13076" s="88">
        <v>819.80055350175735</v>
      </c>
      <c r="H13076" s="88">
        <v>1065.5799469048211</v>
      </c>
      <c r="I13076" s="88">
        <v>1462.3248891223202</v>
      </c>
      <c r="J13076" s="88">
        <v>2130.919845957073</v>
      </c>
      <c r="K13076" s="88">
        <v>3550.5708053835901</v>
      </c>
      <c r="L13076" s="88">
        <v>3856.5348992557069</v>
      </c>
      <c r="M13076" s="88">
        <v>3806.1613641660661</v>
      </c>
    </row>
    <row r="13077" spans="3:13" x14ac:dyDescent="0.2">
      <c r="C13077" s="88">
        <v>0.64895000000000003</v>
      </c>
      <c r="D13077" s="88">
        <v>17156.295800608186</v>
      </c>
      <c r="E13077" s="88">
        <v>198.64846719736215</v>
      </c>
      <c r="F13077" s="88">
        <v>549.3347390385743</v>
      </c>
      <c r="G13077" s="88">
        <v>819.80241164025574</v>
      </c>
      <c r="H13077" s="88">
        <v>1065.5875927226461</v>
      </c>
      <c r="I13077" s="88">
        <v>1462.3671049013842</v>
      </c>
      <c r="J13077" s="88">
        <v>2130.9820128503902</v>
      </c>
      <c r="K13077" s="88">
        <v>3550.5870638618962</v>
      </c>
      <c r="L13077" s="88">
        <v>3856.5889795519506</v>
      </c>
      <c r="M13077" s="88">
        <v>3806.1727554968229</v>
      </c>
    </row>
    <row r="13078" spans="3:13" x14ac:dyDescent="0.2">
      <c r="C13078" s="88">
        <v>0.64900000000000002</v>
      </c>
      <c r="D13078" s="88">
        <v>17156.386586353601</v>
      </c>
      <c r="E13078" s="88">
        <v>198.68726934172719</v>
      </c>
      <c r="F13078" s="88">
        <v>549.34917810564093</v>
      </c>
      <c r="G13078" s="88">
        <v>819.80264243910369</v>
      </c>
      <c r="H13078" s="88">
        <v>1065.5976272922057</v>
      </c>
      <c r="I13078" s="88">
        <v>1462.381913936259</v>
      </c>
      <c r="J13078" s="88">
        <v>2131.0333727404677</v>
      </c>
      <c r="K13078" s="88">
        <v>3550.6258944092215</v>
      </c>
      <c r="L13078" s="88">
        <v>3856.6123919935417</v>
      </c>
      <c r="M13078" s="88">
        <v>3806.1874711681935</v>
      </c>
    </row>
    <row r="13079" spans="3:13" x14ac:dyDescent="0.2">
      <c r="C13079" s="88">
        <v>0.64905000000000002</v>
      </c>
      <c r="D13079" s="88">
        <v>17156.420985387555</v>
      </c>
      <c r="E13079" s="88">
        <v>198.70574389134435</v>
      </c>
      <c r="F13079" s="88">
        <v>549.35497936699358</v>
      </c>
      <c r="G13079" s="88">
        <v>819.81387543537585</v>
      </c>
      <c r="H13079" s="88">
        <v>1065.6268815833755</v>
      </c>
      <c r="I13079" s="88">
        <v>1462.3951968341789</v>
      </c>
      <c r="J13079" s="88">
        <v>2131.0647770711316</v>
      </c>
      <c r="K13079" s="88">
        <v>3550.6739586416206</v>
      </c>
      <c r="L13079" s="88">
        <v>3856.6182071035319</v>
      </c>
      <c r="M13079" s="88">
        <v>3806.2177219498858</v>
      </c>
    </row>
    <row r="13080" spans="3:13" x14ac:dyDescent="0.2">
      <c r="C13080" s="88">
        <v>0.64910000000000001</v>
      </c>
      <c r="D13080" s="88">
        <v>17156.528258803362</v>
      </c>
      <c r="E13080" s="88">
        <v>198.71201334900707</v>
      </c>
      <c r="F13080" s="88">
        <v>549.35675573138815</v>
      </c>
      <c r="G13080" s="88">
        <v>819.81499910497678</v>
      </c>
      <c r="H13080" s="88">
        <v>1065.6418246212052</v>
      </c>
      <c r="I13080" s="88">
        <v>1462.5566742379906</v>
      </c>
      <c r="J13080" s="88">
        <v>2131.0796919167906</v>
      </c>
      <c r="K13080" s="88">
        <v>3550.7967452317985</v>
      </c>
      <c r="L13080" s="88">
        <v>3856.7368256877253</v>
      </c>
      <c r="M13080" s="88">
        <v>3806.22382157845</v>
      </c>
    </row>
    <row r="13081" spans="3:13" x14ac:dyDescent="0.2">
      <c r="C13081" s="88">
        <v>0.64915</v>
      </c>
      <c r="D13081" s="88">
        <v>17156.882834328724</v>
      </c>
      <c r="E13081" s="88">
        <v>198.72767358883175</v>
      </c>
      <c r="F13081" s="88">
        <v>549.35818852473312</v>
      </c>
      <c r="G13081" s="88">
        <v>819.82219703768624</v>
      </c>
      <c r="H13081" s="88">
        <v>1065.6512345645183</v>
      </c>
      <c r="I13081" s="88">
        <v>1462.5590876663891</v>
      </c>
      <c r="J13081" s="88">
        <v>2131.1003517445001</v>
      </c>
      <c r="K13081" s="88">
        <v>3550.818745634238</v>
      </c>
      <c r="L13081" s="88">
        <v>3856.8214196923436</v>
      </c>
      <c r="M13081" s="88">
        <v>3806.2378442717009</v>
      </c>
    </row>
    <row r="13082" spans="3:13" x14ac:dyDescent="0.2">
      <c r="C13082" s="88">
        <v>0.6492</v>
      </c>
      <c r="D13082" s="88">
        <v>17156.882865919706</v>
      </c>
      <c r="E13082" s="88">
        <v>198.73102410175852</v>
      </c>
      <c r="F13082" s="88">
        <v>549.36334615741816</v>
      </c>
      <c r="G13082" s="88">
        <v>819.82498659304702</v>
      </c>
      <c r="H13082" s="88">
        <v>1065.6607446564694</v>
      </c>
      <c r="I13082" s="88">
        <v>1462.5599581135916</v>
      </c>
      <c r="J13082" s="88">
        <v>2131.1364059661746</v>
      </c>
      <c r="K13082" s="88">
        <v>3550.8351426680802</v>
      </c>
      <c r="L13082" s="88">
        <v>3856.8444372279509</v>
      </c>
      <c r="M13082" s="88">
        <v>3806.2495108372455</v>
      </c>
    </row>
    <row r="13083" spans="3:13" x14ac:dyDescent="0.2">
      <c r="C13083" s="88">
        <v>0.64924999999999999</v>
      </c>
      <c r="D13083" s="88">
        <v>17157.019001507189</v>
      </c>
      <c r="E13083" s="88">
        <v>198.7503533333811</v>
      </c>
      <c r="F13083" s="88">
        <v>549.36906790167541</v>
      </c>
      <c r="G13083" s="88">
        <v>819.84929030513513</v>
      </c>
      <c r="H13083" s="88">
        <v>1065.6782294530121</v>
      </c>
      <c r="I13083" s="88">
        <v>1462.5821239059596</v>
      </c>
      <c r="J13083" s="88">
        <v>2131.1835377451457</v>
      </c>
      <c r="K13083" s="88">
        <v>3550.8440722107744</v>
      </c>
      <c r="L13083" s="88">
        <v>3857.1047261311251</v>
      </c>
      <c r="M13083" s="88">
        <v>3806.2723052963865</v>
      </c>
    </row>
    <row r="13084" spans="3:13" x14ac:dyDescent="0.2">
      <c r="C13084" s="88">
        <v>0.64929999999999999</v>
      </c>
      <c r="D13084" s="88">
        <v>17157.241489383327</v>
      </c>
      <c r="E13084" s="88">
        <v>198.76586686638257</v>
      </c>
      <c r="F13084" s="88">
        <v>549.37012536582642</v>
      </c>
      <c r="G13084" s="88">
        <v>819.86362073939154</v>
      </c>
      <c r="H13084" s="88">
        <v>1065.6850797951433</v>
      </c>
      <c r="I13084" s="88">
        <v>1462.5869427044531</v>
      </c>
      <c r="J13084" s="88">
        <v>2131.2150255403249</v>
      </c>
      <c r="K13084" s="88">
        <v>3550.8992614170666</v>
      </c>
      <c r="L13084" s="88">
        <v>3857.2604438463254</v>
      </c>
      <c r="M13084" s="88">
        <v>3806.2833314658615</v>
      </c>
    </row>
    <row r="13085" spans="3:13" x14ac:dyDescent="0.2">
      <c r="C13085" s="88">
        <v>0.64934999999999998</v>
      </c>
      <c r="D13085" s="88">
        <v>17157.301330085305</v>
      </c>
      <c r="E13085" s="88">
        <v>198.78766371349957</v>
      </c>
      <c r="F13085" s="88">
        <v>549.37066258821687</v>
      </c>
      <c r="G13085" s="88">
        <v>819.87836132188431</v>
      </c>
      <c r="H13085" s="88">
        <v>1065.704838971034</v>
      </c>
      <c r="I13085" s="88">
        <v>1462.6007697989444</v>
      </c>
      <c r="J13085" s="88">
        <v>2131.2177954156264</v>
      </c>
      <c r="K13085" s="88">
        <v>3550.9737298094942</v>
      </c>
      <c r="L13085" s="88">
        <v>3857.483240409565</v>
      </c>
      <c r="M13085" s="88">
        <v>3806.3434100533673</v>
      </c>
    </row>
    <row r="13086" spans="3:13" x14ac:dyDescent="0.2">
      <c r="C13086" s="88">
        <v>0.64939999999999998</v>
      </c>
      <c r="D13086" s="88">
        <v>17157.667672603791</v>
      </c>
      <c r="E13086" s="88">
        <v>198.90405669712891</v>
      </c>
      <c r="F13086" s="88">
        <v>549.37197461493633</v>
      </c>
      <c r="G13086" s="88">
        <v>819.91772659377102</v>
      </c>
      <c r="H13086" s="88">
        <v>1065.7118780424403</v>
      </c>
      <c r="I13086" s="88">
        <v>1462.6031666338126</v>
      </c>
      <c r="J13086" s="88">
        <v>2131.2965748465963</v>
      </c>
      <c r="K13086" s="88">
        <v>3551.1352287846448</v>
      </c>
      <c r="L13086" s="88">
        <v>3857.490905169635</v>
      </c>
      <c r="M13086" s="88">
        <v>3806.3783320199022</v>
      </c>
    </row>
    <row r="13087" spans="3:13" x14ac:dyDescent="0.2">
      <c r="C13087" s="88">
        <v>0.64944999999999997</v>
      </c>
      <c r="D13087" s="88">
        <v>17157.67186996515</v>
      </c>
      <c r="E13087" s="88">
        <v>198.91122976239149</v>
      </c>
      <c r="F13087" s="88">
        <v>549.38281378555985</v>
      </c>
      <c r="G13087" s="88">
        <v>819.98314339323042</v>
      </c>
      <c r="H13087" s="88">
        <v>1065.7126707159059</v>
      </c>
      <c r="I13087" s="88">
        <v>1462.6504604627262</v>
      </c>
      <c r="J13087" s="88">
        <v>2131.3487093477593</v>
      </c>
      <c r="K13087" s="88">
        <v>3551.1707325292018</v>
      </c>
      <c r="L13087" s="88">
        <v>3857.498246372169</v>
      </c>
      <c r="M13087" s="88">
        <v>3806.3849505811172</v>
      </c>
    </row>
    <row r="13088" spans="3:13" x14ac:dyDescent="0.2">
      <c r="C13088" s="88">
        <v>0.64949999999999997</v>
      </c>
      <c r="D13088" s="88">
        <v>17157.80286189343</v>
      </c>
      <c r="E13088" s="88">
        <v>198.97443082888276</v>
      </c>
      <c r="F13088" s="88">
        <v>549.39164131353209</v>
      </c>
      <c r="G13088" s="88">
        <v>819.99549887399371</v>
      </c>
      <c r="H13088" s="88">
        <v>1065.7312663017065</v>
      </c>
      <c r="I13088" s="88">
        <v>1462.6558414624046</v>
      </c>
      <c r="J13088" s="88">
        <v>2131.3501573353547</v>
      </c>
      <c r="K13088" s="88">
        <v>3551.201229001254</v>
      </c>
      <c r="L13088" s="88">
        <v>3857.5417124718492</v>
      </c>
      <c r="M13088" s="88">
        <v>3806.4261949601241</v>
      </c>
    </row>
    <row r="13089" spans="3:13" x14ac:dyDescent="0.2">
      <c r="C13089" s="88">
        <v>0.64954999999999996</v>
      </c>
      <c r="D13089" s="88">
        <v>17158.381928260653</v>
      </c>
      <c r="E13089" s="88">
        <v>198.97968074084292</v>
      </c>
      <c r="F13089" s="88">
        <v>549.4026360565158</v>
      </c>
      <c r="G13089" s="88">
        <v>820.02330361967506</v>
      </c>
      <c r="H13089" s="88">
        <v>1065.7350541864953</v>
      </c>
      <c r="I13089" s="88">
        <v>1462.6825789577365</v>
      </c>
      <c r="J13089" s="88">
        <v>2131.3606919768231</v>
      </c>
      <c r="K13089" s="88">
        <v>3551.2418994479985</v>
      </c>
      <c r="L13089" s="88">
        <v>3857.564811571915</v>
      </c>
      <c r="M13089" s="88">
        <v>3806.4292190958995</v>
      </c>
    </row>
    <row r="13090" spans="3:13" x14ac:dyDescent="0.2">
      <c r="C13090" s="88">
        <v>0.64959999999999996</v>
      </c>
      <c r="D13090" s="88">
        <v>17158.834655130686</v>
      </c>
      <c r="E13090" s="88">
        <v>198.98571339550017</v>
      </c>
      <c r="F13090" s="88">
        <v>549.4058625679877</v>
      </c>
      <c r="G13090" s="88">
        <v>820.02716047522699</v>
      </c>
      <c r="H13090" s="88">
        <v>1065.7527923617504</v>
      </c>
      <c r="I13090" s="88">
        <v>1462.688422721702</v>
      </c>
      <c r="J13090" s="88">
        <v>2131.3761871179995</v>
      </c>
      <c r="K13090" s="88">
        <v>3551.3184217423013</v>
      </c>
      <c r="L13090" s="88">
        <v>3857.5795195119099</v>
      </c>
      <c r="M13090" s="88">
        <v>3806.4470815417149</v>
      </c>
    </row>
    <row r="13091" spans="3:13" x14ac:dyDescent="0.2">
      <c r="C13091" s="88">
        <v>0.64964999999999995</v>
      </c>
      <c r="D13091" s="88">
        <v>17158.986589148008</v>
      </c>
      <c r="E13091" s="88">
        <v>198.98571726071896</v>
      </c>
      <c r="F13091" s="88">
        <v>549.41909267925666</v>
      </c>
      <c r="G13091" s="88">
        <v>820.03348289804399</v>
      </c>
      <c r="H13091" s="88">
        <v>1065.769718458097</v>
      </c>
      <c r="I13091" s="88">
        <v>1462.690138803413</v>
      </c>
      <c r="J13091" s="88">
        <v>2131.4215259852012</v>
      </c>
      <c r="K13091" s="88">
        <v>3551.4206234399153</v>
      </c>
      <c r="L13091" s="88">
        <v>3857.6107108646142</v>
      </c>
      <c r="M13091" s="88">
        <v>3806.4477474098308</v>
      </c>
    </row>
    <row r="13092" spans="3:13" x14ac:dyDescent="0.2">
      <c r="C13092" s="88">
        <v>0.64970000000000006</v>
      </c>
      <c r="D13092" s="88">
        <v>17159.042233349788</v>
      </c>
      <c r="E13092" s="88">
        <v>199.00950238380301</v>
      </c>
      <c r="F13092" s="88">
        <v>549.41922982055712</v>
      </c>
      <c r="G13092" s="88">
        <v>820.03992859913069</v>
      </c>
      <c r="H13092" s="88">
        <v>1065.7717076980402</v>
      </c>
      <c r="I13092" s="88">
        <v>1462.6928055291705</v>
      </c>
      <c r="J13092" s="88">
        <v>2131.4388467559434</v>
      </c>
      <c r="K13092" s="88">
        <v>3551.5308278676757</v>
      </c>
      <c r="L13092" s="88">
        <v>3857.7721178809643</v>
      </c>
      <c r="M13092" s="88">
        <v>3806.4580849706003</v>
      </c>
    </row>
    <row r="13093" spans="3:13" x14ac:dyDescent="0.2">
      <c r="C13093" s="88">
        <v>0.64975000000000005</v>
      </c>
      <c r="D13093" s="88">
        <v>17159.077775313192</v>
      </c>
      <c r="E13093" s="88">
        <v>199.01760279532664</v>
      </c>
      <c r="F13093" s="88">
        <v>549.44268344700004</v>
      </c>
      <c r="G13093" s="88">
        <v>820.05309101258308</v>
      </c>
      <c r="H13093" s="88">
        <v>1065.7835642283794</v>
      </c>
      <c r="I13093" s="88">
        <v>1462.6950913137307</v>
      </c>
      <c r="J13093" s="88">
        <v>2131.5004917069732</v>
      </c>
      <c r="K13093" s="88">
        <v>3551.5463418518366</v>
      </c>
      <c r="L13093" s="88">
        <v>3857.8312744845753</v>
      </c>
      <c r="M13093" s="88">
        <v>3806.4742888353753</v>
      </c>
    </row>
    <row r="13094" spans="3:13" x14ac:dyDescent="0.2">
      <c r="C13094" s="88">
        <v>0.64980000000000004</v>
      </c>
      <c r="D13094" s="88">
        <v>17159.319868994458</v>
      </c>
      <c r="E13094" s="88">
        <v>199.1524185320859</v>
      </c>
      <c r="F13094" s="88">
        <v>549.44297564527733</v>
      </c>
      <c r="G13094" s="88">
        <v>820.05415303181871</v>
      </c>
      <c r="H13094" s="88">
        <v>1065.8046188200333</v>
      </c>
      <c r="I13094" s="88">
        <v>1462.7120426810202</v>
      </c>
      <c r="J13094" s="88">
        <v>2131.5262995210464</v>
      </c>
      <c r="K13094" s="88">
        <v>3551.5813749391664</v>
      </c>
      <c r="L13094" s="88">
        <v>3858.0816601417187</v>
      </c>
      <c r="M13094" s="88">
        <v>3806.5097418435471</v>
      </c>
    </row>
    <row r="13095" spans="3:13" x14ac:dyDescent="0.2">
      <c r="C13095" s="88">
        <v>0.64985000000000004</v>
      </c>
      <c r="D13095" s="88">
        <v>17159.495148882361</v>
      </c>
      <c r="E13095" s="88">
        <v>199.1524185320859</v>
      </c>
      <c r="F13095" s="88">
        <v>549.44386921839805</v>
      </c>
      <c r="G13095" s="88">
        <v>820.05467791455339</v>
      </c>
      <c r="H13095" s="88">
        <v>1065.8216229888544</v>
      </c>
      <c r="I13095" s="88">
        <v>1462.7543078776248</v>
      </c>
      <c r="J13095" s="88">
        <v>2131.5794564733192</v>
      </c>
      <c r="K13095" s="88">
        <v>3551.658778073448</v>
      </c>
      <c r="L13095" s="88">
        <v>3858.2940104306695</v>
      </c>
      <c r="M13095" s="88">
        <v>3806.5314815329275</v>
      </c>
    </row>
    <row r="13096" spans="3:13" x14ac:dyDescent="0.2">
      <c r="C13096" s="88">
        <v>0.64990000000000003</v>
      </c>
      <c r="D13096" s="88">
        <v>17159.669381976848</v>
      </c>
      <c r="E13096" s="88">
        <v>199.15818161596962</v>
      </c>
      <c r="F13096" s="88">
        <v>549.44993273299815</v>
      </c>
      <c r="G13096" s="88">
        <v>820.05727167894156</v>
      </c>
      <c r="H13096" s="88">
        <v>1065.8242043206888</v>
      </c>
      <c r="I13096" s="88">
        <v>1462.7897106002874</v>
      </c>
      <c r="J13096" s="88">
        <v>2131.5931146137236</v>
      </c>
      <c r="K13096" s="88">
        <v>3551.6691500906186</v>
      </c>
      <c r="L13096" s="88">
        <v>3858.3756891645867</v>
      </c>
      <c r="M13096" s="88">
        <v>3806.5383826818465</v>
      </c>
    </row>
    <row r="13097" spans="3:13" x14ac:dyDescent="0.2">
      <c r="C13097" s="88">
        <v>0.64995000000000003</v>
      </c>
      <c r="D13097" s="88">
        <v>17159.990367208171</v>
      </c>
      <c r="E13097" s="88">
        <v>199.16027918699638</v>
      </c>
      <c r="F13097" s="88">
        <v>549.45633063054993</v>
      </c>
      <c r="G13097" s="88">
        <v>820.08336104268164</v>
      </c>
      <c r="H13097" s="88">
        <v>1065.8345999087069</v>
      </c>
      <c r="I13097" s="88">
        <v>1462.7927111316753</v>
      </c>
      <c r="J13097" s="88">
        <v>2131.5977765503603</v>
      </c>
      <c r="K13097" s="88">
        <v>3551.6950878874263</v>
      </c>
      <c r="L13097" s="88">
        <v>3858.3817930467758</v>
      </c>
      <c r="M13097" s="88">
        <v>3806.5396329958098</v>
      </c>
    </row>
    <row r="13098" spans="3:13" x14ac:dyDescent="0.2">
      <c r="C13098" s="88">
        <v>0.65</v>
      </c>
      <c r="D13098" s="88">
        <v>17160.068222542151</v>
      </c>
      <c r="E13098" s="88">
        <v>199.17101961718072</v>
      </c>
      <c r="F13098" s="88">
        <v>549.45671617425387</v>
      </c>
      <c r="G13098" s="88">
        <v>820.08825454382077</v>
      </c>
      <c r="H13098" s="88">
        <v>1065.854310507983</v>
      </c>
      <c r="I13098" s="88">
        <v>1462.8256758207635</v>
      </c>
      <c r="J13098" s="88">
        <v>2131.6301209258058</v>
      </c>
      <c r="K13098" s="88">
        <v>3551.716773210976</v>
      </c>
      <c r="L13098" s="88">
        <v>3858.4235349651763</v>
      </c>
      <c r="M13098" s="88">
        <v>3806.5852880106959</v>
      </c>
    </row>
    <row r="13099" spans="3:13" x14ac:dyDescent="0.2">
      <c r="C13099" s="88">
        <v>0.65005000000000002</v>
      </c>
      <c r="D13099" s="88">
        <v>17160.090258867731</v>
      </c>
      <c r="E13099" s="88">
        <v>199.18983040291187</v>
      </c>
      <c r="F13099" s="88">
        <v>549.4596370440313</v>
      </c>
      <c r="G13099" s="88">
        <v>820.0905648292478</v>
      </c>
      <c r="H13099" s="88">
        <v>1065.8785336549026</v>
      </c>
      <c r="I13099" s="88">
        <v>1462.8383015033282</v>
      </c>
      <c r="J13099" s="88">
        <v>2131.6819863264736</v>
      </c>
      <c r="K13099" s="88">
        <v>3551.7325632844054</v>
      </c>
      <c r="L13099" s="88">
        <v>3858.6505860385637</v>
      </c>
      <c r="M13099" s="88">
        <v>3806.6123044145002</v>
      </c>
    </row>
    <row r="13100" spans="3:13" x14ac:dyDescent="0.2">
      <c r="C13100" s="88">
        <v>0.65010000000000001</v>
      </c>
      <c r="D13100" s="88">
        <v>17160.098877405377</v>
      </c>
      <c r="E13100" s="88">
        <v>199.19195968382974</v>
      </c>
      <c r="F13100" s="88">
        <v>549.46225668420311</v>
      </c>
      <c r="G13100" s="88">
        <v>820.10927560511846</v>
      </c>
      <c r="H13100" s="88">
        <v>1065.8845936278162</v>
      </c>
      <c r="I13100" s="88">
        <v>1462.8387965800671</v>
      </c>
      <c r="J13100" s="88">
        <v>2131.7230344447867</v>
      </c>
      <c r="K13100" s="88">
        <v>3551.7490637222854</v>
      </c>
      <c r="L13100" s="88">
        <v>3858.7304614988616</v>
      </c>
      <c r="M13100" s="88">
        <v>3806.6224151824395</v>
      </c>
    </row>
    <row r="13101" spans="3:13" x14ac:dyDescent="0.2">
      <c r="C13101" s="88">
        <v>0.65015000000000001</v>
      </c>
      <c r="D13101" s="88">
        <v>17160.162970660887</v>
      </c>
      <c r="E13101" s="88">
        <v>199.19472782399316</v>
      </c>
      <c r="F13101" s="88">
        <v>549.46879376752713</v>
      </c>
      <c r="G13101" s="88">
        <v>820.10932934528591</v>
      </c>
      <c r="H13101" s="88">
        <v>1065.8901197165296</v>
      </c>
      <c r="I13101" s="88">
        <v>1462.8399928320619</v>
      </c>
      <c r="J13101" s="88">
        <v>2131.7751636636463</v>
      </c>
      <c r="K13101" s="88">
        <v>3551.9337999162849</v>
      </c>
      <c r="L13101" s="88">
        <v>3858.9744079421621</v>
      </c>
      <c r="M13101" s="88">
        <v>3806.6279002009364</v>
      </c>
    </row>
    <row r="13102" spans="3:13" x14ac:dyDescent="0.2">
      <c r="C13102" s="88">
        <v>0.6502</v>
      </c>
      <c r="D13102" s="88">
        <v>17160.268655883432</v>
      </c>
      <c r="E13102" s="88">
        <v>199.20206366626098</v>
      </c>
      <c r="F13102" s="88">
        <v>549.4713204042655</v>
      </c>
      <c r="G13102" s="88">
        <v>820.11097158903385</v>
      </c>
      <c r="H13102" s="88">
        <v>1065.8980168172297</v>
      </c>
      <c r="I13102" s="88">
        <v>1462.8663203891351</v>
      </c>
      <c r="J13102" s="88">
        <v>2131.7964719351098</v>
      </c>
      <c r="K13102" s="88">
        <v>3551.9466479912862</v>
      </c>
      <c r="L13102" s="88">
        <v>3859.0264933529224</v>
      </c>
      <c r="M13102" s="88">
        <v>3806.6413719587872</v>
      </c>
    </row>
    <row r="13103" spans="3:13" x14ac:dyDescent="0.2">
      <c r="C13103" s="88">
        <v>0.65024999999999999</v>
      </c>
      <c r="D13103" s="88">
        <v>17160.858074930438</v>
      </c>
      <c r="E13103" s="88">
        <v>199.21073324391637</v>
      </c>
      <c r="F13103" s="88">
        <v>549.48372209411536</v>
      </c>
      <c r="G13103" s="88">
        <v>820.12054404917671</v>
      </c>
      <c r="H13103" s="88">
        <v>1065.9402067351348</v>
      </c>
      <c r="I13103" s="88">
        <v>1462.8689325191681</v>
      </c>
      <c r="J13103" s="88">
        <v>2131.8388791424809</v>
      </c>
      <c r="K13103" s="88">
        <v>3551.9872280498421</v>
      </c>
      <c r="L13103" s="88">
        <v>3859.6574508307071</v>
      </c>
      <c r="M13103" s="88">
        <v>3806.6538571956289</v>
      </c>
    </row>
    <row r="13104" spans="3:13" x14ac:dyDescent="0.2">
      <c r="C13104" s="88">
        <v>0.65029999999999999</v>
      </c>
      <c r="D13104" s="88">
        <v>17160.963096940268</v>
      </c>
      <c r="E13104" s="88">
        <v>199.21358510703249</v>
      </c>
      <c r="F13104" s="88">
        <v>549.4841928239116</v>
      </c>
      <c r="G13104" s="88">
        <v>820.12654673873567</v>
      </c>
      <c r="H13104" s="88">
        <v>1065.9465514905537</v>
      </c>
      <c r="I13104" s="88">
        <v>1462.9015640262769</v>
      </c>
      <c r="J13104" s="88">
        <v>2131.8432418157886</v>
      </c>
      <c r="K13104" s="88">
        <v>3551.9945851991633</v>
      </c>
      <c r="L13104" s="88">
        <v>3859.6653220467306</v>
      </c>
      <c r="M13104" s="88">
        <v>3806.6852006775703</v>
      </c>
    </row>
    <row r="13105" spans="3:13" x14ac:dyDescent="0.2">
      <c r="C13105" s="88">
        <v>0.65034999999999998</v>
      </c>
      <c r="D13105" s="88">
        <v>17160.994179332971</v>
      </c>
      <c r="E13105" s="88">
        <v>199.23332849121562</v>
      </c>
      <c r="F13105" s="88">
        <v>549.48489466106867</v>
      </c>
      <c r="G13105" s="88">
        <v>820.12956480825096</v>
      </c>
      <c r="H13105" s="88">
        <v>1065.9577532089424</v>
      </c>
      <c r="I13105" s="88">
        <v>1462.904882825103</v>
      </c>
      <c r="J13105" s="88">
        <v>2131.8588494059813</v>
      </c>
      <c r="K13105" s="88">
        <v>3552.0196866948104</v>
      </c>
      <c r="L13105" s="88">
        <v>3859.8237804434098</v>
      </c>
      <c r="M13105" s="88">
        <v>3806.7209891916368</v>
      </c>
    </row>
    <row r="13106" spans="3:13" x14ac:dyDescent="0.2">
      <c r="C13106" s="88">
        <v>0.65039999999999998</v>
      </c>
      <c r="D13106" s="88">
        <v>17161.200725105489</v>
      </c>
      <c r="E13106" s="88">
        <v>199.2524335183316</v>
      </c>
      <c r="F13106" s="88">
        <v>549.53860785777897</v>
      </c>
      <c r="G13106" s="88">
        <v>820.13699758990424</v>
      </c>
      <c r="H13106" s="88">
        <v>1065.9727383313793</v>
      </c>
      <c r="I13106" s="88">
        <v>1462.9125049753302</v>
      </c>
      <c r="J13106" s="88">
        <v>2131.8860159682813</v>
      </c>
      <c r="K13106" s="88">
        <v>3552.1390433789616</v>
      </c>
      <c r="L13106" s="88">
        <v>3859.8510225992122</v>
      </c>
      <c r="M13106" s="88">
        <v>3806.7280499998742</v>
      </c>
    </row>
    <row r="13107" spans="3:13" x14ac:dyDescent="0.2">
      <c r="C13107" s="88">
        <v>0.65044999999999997</v>
      </c>
      <c r="D13107" s="88">
        <v>17161.753343493383</v>
      </c>
      <c r="E13107" s="88">
        <v>199.25557571508853</v>
      </c>
      <c r="F13107" s="88">
        <v>549.54292695217919</v>
      </c>
      <c r="G13107" s="88">
        <v>820.16969974713084</v>
      </c>
      <c r="H13107" s="88">
        <v>1065.9788630782264</v>
      </c>
      <c r="I13107" s="88">
        <v>1462.9815073889276</v>
      </c>
      <c r="J13107" s="88">
        <v>2131.9737236731921</v>
      </c>
      <c r="K13107" s="88">
        <v>3552.1436604620258</v>
      </c>
      <c r="L13107" s="88">
        <v>3859.8559188373129</v>
      </c>
      <c r="M13107" s="88">
        <v>3806.7678804841112</v>
      </c>
    </row>
    <row r="13108" spans="3:13" x14ac:dyDescent="0.2">
      <c r="C13108" s="88">
        <v>0.65049999999999997</v>
      </c>
      <c r="D13108" s="88">
        <v>17161.768902781208</v>
      </c>
      <c r="E13108" s="88">
        <v>199.26243567837628</v>
      </c>
      <c r="F13108" s="88">
        <v>549.5501818179273</v>
      </c>
      <c r="G13108" s="88">
        <v>820.17029998077396</v>
      </c>
      <c r="H13108" s="88">
        <v>1065.9820178573309</v>
      </c>
      <c r="I13108" s="88">
        <v>1462.9879430641686</v>
      </c>
      <c r="J13108" s="88">
        <v>2131.9847367608995</v>
      </c>
      <c r="K13108" s="88">
        <v>3552.2039189104703</v>
      </c>
      <c r="L13108" s="88">
        <v>3859.9186859691649</v>
      </c>
      <c r="M13108" s="88">
        <v>3806.7751491989793</v>
      </c>
    </row>
    <row r="13109" spans="3:13" x14ac:dyDescent="0.2">
      <c r="C13109" s="88">
        <v>0.65054999999999996</v>
      </c>
      <c r="D13109" s="88">
        <v>17161.87082812337</v>
      </c>
      <c r="E13109" s="88">
        <v>199.27288432097885</v>
      </c>
      <c r="F13109" s="88">
        <v>549.55716860827124</v>
      </c>
      <c r="G13109" s="88">
        <v>820.17777179187487</v>
      </c>
      <c r="H13109" s="88">
        <v>1066.0038166725358</v>
      </c>
      <c r="I13109" s="88">
        <v>1462.9936998807625</v>
      </c>
      <c r="J13109" s="88">
        <v>2131.9910679727527</v>
      </c>
      <c r="K13109" s="88">
        <v>3552.3329699015758</v>
      </c>
      <c r="L13109" s="88">
        <v>3859.9977472034657</v>
      </c>
      <c r="M13109" s="88">
        <v>3806.8264315977003</v>
      </c>
    </row>
    <row r="13110" spans="3:13" x14ac:dyDescent="0.2">
      <c r="C13110" s="88">
        <v>0.65059999999999996</v>
      </c>
      <c r="D13110" s="88">
        <v>17161.991053588376</v>
      </c>
      <c r="E13110" s="88">
        <v>199.30228750138031</v>
      </c>
      <c r="F13110" s="88">
        <v>549.55828746506404</v>
      </c>
      <c r="G13110" s="88">
        <v>820.19610943515318</v>
      </c>
      <c r="H13110" s="88">
        <v>1066.0321126306744</v>
      </c>
      <c r="I13110" s="88">
        <v>1462.9981484008895</v>
      </c>
      <c r="J13110" s="88">
        <v>2131.9962498695481</v>
      </c>
      <c r="K13110" s="88">
        <v>3552.4000372649862</v>
      </c>
      <c r="L13110" s="88">
        <v>3860.0120896386084</v>
      </c>
      <c r="M13110" s="88">
        <v>3806.8267947203785</v>
      </c>
    </row>
    <row r="13111" spans="3:13" x14ac:dyDescent="0.2">
      <c r="C13111" s="88">
        <v>0.65064999999999995</v>
      </c>
      <c r="D13111" s="88">
        <v>17162.03260467916</v>
      </c>
      <c r="E13111" s="88">
        <v>199.31116130401733</v>
      </c>
      <c r="F13111" s="88">
        <v>549.55970191862798</v>
      </c>
      <c r="G13111" s="88">
        <v>820.19764524878019</v>
      </c>
      <c r="H13111" s="88">
        <v>1066.0672608951068</v>
      </c>
      <c r="I13111" s="88">
        <v>1463.0279451025553</v>
      </c>
      <c r="J13111" s="88">
        <v>2132.0621940070414</v>
      </c>
      <c r="K13111" s="88">
        <v>3552.4045135799115</v>
      </c>
      <c r="L13111" s="88">
        <v>3860.0478522194053</v>
      </c>
      <c r="M13111" s="88">
        <v>3806.8307393172295</v>
      </c>
    </row>
    <row r="13112" spans="3:13" x14ac:dyDescent="0.2">
      <c r="C13112" s="88">
        <v>0.65069999999999995</v>
      </c>
      <c r="D13112" s="88">
        <v>17162.11580297408</v>
      </c>
      <c r="E13112" s="88">
        <v>199.37530651595262</v>
      </c>
      <c r="F13112" s="88">
        <v>549.56000012651111</v>
      </c>
      <c r="G13112" s="88">
        <v>820.20845514083294</v>
      </c>
      <c r="H13112" s="88">
        <v>1066.1001150209972</v>
      </c>
      <c r="I13112" s="88">
        <v>1463.0579423231929</v>
      </c>
      <c r="J13112" s="88">
        <v>2132.1005181654914</v>
      </c>
      <c r="K13112" s="88">
        <v>3552.502009114849</v>
      </c>
      <c r="L13112" s="88">
        <v>3860.0526743324476</v>
      </c>
      <c r="M13112" s="88">
        <v>3806.865905389719</v>
      </c>
    </row>
    <row r="13113" spans="3:13" x14ac:dyDescent="0.2">
      <c r="C13113" s="88">
        <v>0.65075000000000005</v>
      </c>
      <c r="D13113" s="88">
        <v>17162.387621761009</v>
      </c>
      <c r="E13113" s="88">
        <v>199.39582849513863</v>
      </c>
      <c r="F13113" s="88">
        <v>549.57672608364646</v>
      </c>
      <c r="G13113" s="88">
        <v>820.23110900343681</v>
      </c>
      <c r="H13113" s="88">
        <v>1066.1055981298841</v>
      </c>
      <c r="I13113" s="88">
        <v>1463.0652245314864</v>
      </c>
      <c r="J13113" s="88">
        <v>2132.1017085100325</v>
      </c>
      <c r="K13113" s="88">
        <v>3552.6172958845809</v>
      </c>
      <c r="L13113" s="88">
        <v>3860.0772306198014</v>
      </c>
      <c r="M13113" s="88">
        <v>3806.8676364393905</v>
      </c>
    </row>
    <row r="13114" spans="3:13" x14ac:dyDescent="0.2">
      <c r="C13114" s="88">
        <v>0.65080000000000005</v>
      </c>
      <c r="D13114" s="88">
        <v>17162.772530639217</v>
      </c>
      <c r="E13114" s="88">
        <v>199.40594281878475</v>
      </c>
      <c r="F13114" s="88">
        <v>549.58849982886977</v>
      </c>
      <c r="G13114" s="88">
        <v>820.2404321119443</v>
      </c>
      <c r="H13114" s="88">
        <v>1066.1202864389761</v>
      </c>
      <c r="I13114" s="88">
        <v>1463.0926171659989</v>
      </c>
      <c r="J13114" s="88">
        <v>2132.1506057117435</v>
      </c>
      <c r="K13114" s="88">
        <v>3552.6225440653752</v>
      </c>
      <c r="L13114" s="88">
        <v>3860.1041816878524</v>
      </c>
      <c r="M13114" s="88">
        <v>3806.868262461192</v>
      </c>
    </row>
    <row r="13115" spans="3:13" x14ac:dyDescent="0.2">
      <c r="C13115" s="88">
        <v>0.65085000000000004</v>
      </c>
      <c r="D13115" s="88">
        <v>17162.861491665208</v>
      </c>
      <c r="E13115" s="88">
        <v>199.41791244073829</v>
      </c>
      <c r="F13115" s="88">
        <v>549.61052068972913</v>
      </c>
      <c r="G13115" s="88">
        <v>820.25844027603534</v>
      </c>
      <c r="H13115" s="88">
        <v>1066.125237018141</v>
      </c>
      <c r="I13115" s="88">
        <v>1463.1273468506943</v>
      </c>
      <c r="J13115" s="88">
        <v>2132.191317180846</v>
      </c>
      <c r="K13115" s="88">
        <v>3552.6496128868275</v>
      </c>
      <c r="L13115" s="88">
        <v>3860.129157760884</v>
      </c>
      <c r="M13115" s="88">
        <v>3806.9140624694023</v>
      </c>
    </row>
    <row r="13116" spans="3:13" x14ac:dyDescent="0.2">
      <c r="C13116" s="88">
        <v>0.65090000000000003</v>
      </c>
      <c r="D13116" s="88">
        <v>17162.938756254593</v>
      </c>
      <c r="E13116" s="88">
        <v>199.4410426376362</v>
      </c>
      <c r="F13116" s="88">
        <v>549.61362073902637</v>
      </c>
      <c r="G13116" s="88">
        <v>820.26109746383054</v>
      </c>
      <c r="H13116" s="88">
        <v>1066.1294151138286</v>
      </c>
      <c r="I13116" s="88">
        <v>1463.14701572892</v>
      </c>
      <c r="J13116" s="88">
        <v>2132.1963312668204</v>
      </c>
      <c r="K13116" s="88">
        <v>3552.6696746813764</v>
      </c>
      <c r="L13116" s="88">
        <v>3860.1857828210545</v>
      </c>
      <c r="M13116" s="88">
        <v>3806.9313681800058</v>
      </c>
    </row>
    <row r="13117" spans="3:13" x14ac:dyDescent="0.2">
      <c r="C13117" s="88">
        <v>0.65095000000000003</v>
      </c>
      <c r="D13117" s="88">
        <v>17163.38090109282</v>
      </c>
      <c r="E13117" s="88">
        <v>199.46363674248641</v>
      </c>
      <c r="F13117" s="88">
        <v>549.62093984856347</v>
      </c>
      <c r="G13117" s="88">
        <v>820.26532756537381</v>
      </c>
      <c r="H13117" s="88">
        <v>1066.1660126298775</v>
      </c>
      <c r="I13117" s="88">
        <v>1463.1571050567591</v>
      </c>
      <c r="J13117" s="88">
        <v>2132.201094869326</v>
      </c>
      <c r="K13117" s="88">
        <v>3552.717680328642</v>
      </c>
      <c r="L13117" s="88">
        <v>3860.2731380454734</v>
      </c>
      <c r="M13117" s="88">
        <v>3806.968025263357</v>
      </c>
    </row>
    <row r="13118" spans="3:13" x14ac:dyDescent="0.2">
      <c r="C13118" s="88">
        <v>0.65100000000000002</v>
      </c>
      <c r="D13118" s="88">
        <v>17163.784943762712</v>
      </c>
      <c r="E13118" s="88">
        <v>199.47543426858647</v>
      </c>
      <c r="F13118" s="88">
        <v>549.63109377827595</v>
      </c>
      <c r="G13118" s="88">
        <v>820.27944797352711</v>
      </c>
      <c r="H13118" s="88">
        <v>1066.1733274195212</v>
      </c>
      <c r="I13118" s="88">
        <v>1463.1725868947178</v>
      </c>
      <c r="J13118" s="88">
        <v>2132.2044411384627</v>
      </c>
      <c r="K13118" s="88">
        <v>3552.7603316431555</v>
      </c>
      <c r="L13118" s="88">
        <v>3860.3078214698371</v>
      </c>
      <c r="M13118" s="88">
        <v>3806.9726570030298</v>
      </c>
    </row>
    <row r="13119" spans="3:13" x14ac:dyDescent="0.2">
      <c r="C13119" s="88">
        <v>0.65105000000000002</v>
      </c>
      <c r="D13119" s="88">
        <v>17163.976256223144</v>
      </c>
      <c r="E13119" s="88">
        <v>199.47543426858647</v>
      </c>
      <c r="F13119" s="88">
        <v>549.63269246724121</v>
      </c>
      <c r="G13119" s="88">
        <v>820.28906759006259</v>
      </c>
      <c r="H13119" s="88">
        <v>1066.1877631540433</v>
      </c>
      <c r="I13119" s="88">
        <v>1463.1888475040519</v>
      </c>
      <c r="J13119" s="88">
        <v>2132.2478757633098</v>
      </c>
      <c r="K13119" s="88">
        <v>3552.8574483399057</v>
      </c>
      <c r="L13119" s="88">
        <v>3860.3915714051436</v>
      </c>
      <c r="M13119" s="88">
        <v>3806.9827268903418</v>
      </c>
    </row>
    <row r="13120" spans="3:13" x14ac:dyDescent="0.2">
      <c r="C13120" s="88">
        <v>0.65110000000000001</v>
      </c>
      <c r="D13120" s="88">
        <v>17165.094412263148</v>
      </c>
      <c r="E13120" s="88">
        <v>199.50830561518978</v>
      </c>
      <c r="F13120" s="88">
        <v>549.63519883713207</v>
      </c>
      <c r="G13120" s="88">
        <v>820.29777916313606</v>
      </c>
      <c r="H13120" s="88">
        <v>1066.1901766650863</v>
      </c>
      <c r="I13120" s="88">
        <v>1463.1909370649696</v>
      </c>
      <c r="J13120" s="88">
        <v>2132.2523954391877</v>
      </c>
      <c r="K13120" s="88">
        <v>3552.8714634015873</v>
      </c>
      <c r="L13120" s="88">
        <v>3860.4381063339606</v>
      </c>
      <c r="M13120" s="88">
        <v>3806.9997011300911</v>
      </c>
    </row>
    <row r="13121" spans="3:13" x14ac:dyDescent="0.2">
      <c r="C13121" s="88">
        <v>0.65115000000000001</v>
      </c>
      <c r="D13121" s="88">
        <v>17165.098695848654</v>
      </c>
      <c r="E13121" s="88">
        <v>199.52124129145159</v>
      </c>
      <c r="F13121" s="88">
        <v>549.64253168712139</v>
      </c>
      <c r="G13121" s="88">
        <v>820.3066908435294</v>
      </c>
      <c r="H13121" s="88">
        <v>1066.2076009271273</v>
      </c>
      <c r="I13121" s="88">
        <v>1463.2025360360908</v>
      </c>
      <c r="J13121" s="88">
        <v>2132.3242938220546</v>
      </c>
      <c r="K13121" s="88">
        <v>3552.8964309763087</v>
      </c>
      <c r="L13121" s="88">
        <v>3860.4853588609735</v>
      </c>
      <c r="M13121" s="88">
        <v>3807.0209300107294</v>
      </c>
    </row>
    <row r="13122" spans="3:13" x14ac:dyDescent="0.2">
      <c r="C13122" s="88">
        <v>0.6512</v>
      </c>
      <c r="D13122" s="88">
        <v>17165.307063721993</v>
      </c>
      <c r="E13122" s="88">
        <v>199.53420885894047</v>
      </c>
      <c r="F13122" s="88">
        <v>549.64745124202545</v>
      </c>
      <c r="G13122" s="88">
        <v>820.31707643490654</v>
      </c>
      <c r="H13122" s="88">
        <v>1066.2121450551545</v>
      </c>
      <c r="I13122" s="88">
        <v>1463.2155139239167</v>
      </c>
      <c r="J13122" s="88">
        <v>2132.3800632562579</v>
      </c>
      <c r="K13122" s="88">
        <v>3552.9582229450198</v>
      </c>
      <c r="L13122" s="88">
        <v>3860.5078898624429</v>
      </c>
      <c r="M13122" s="88">
        <v>3807.0235604663535</v>
      </c>
    </row>
    <row r="13123" spans="3:13" x14ac:dyDescent="0.2">
      <c r="C13123" s="88">
        <v>0.65125</v>
      </c>
      <c r="D13123" s="88">
        <v>17165.551312802854</v>
      </c>
      <c r="E13123" s="88">
        <v>199.54703537357454</v>
      </c>
      <c r="F13123" s="88">
        <v>549.6485805183238</v>
      </c>
      <c r="G13123" s="88">
        <v>820.3233722516411</v>
      </c>
      <c r="H13123" s="88">
        <v>1066.2139674462646</v>
      </c>
      <c r="I13123" s="88">
        <v>1463.2593145389947</v>
      </c>
      <c r="J13123" s="88">
        <v>2132.4146170187687</v>
      </c>
      <c r="K13123" s="88">
        <v>3552.9931151766818</v>
      </c>
      <c r="L13123" s="88">
        <v>3860.5758275105791</v>
      </c>
      <c r="M13123" s="88">
        <v>3807.0580995758783</v>
      </c>
    </row>
    <row r="13124" spans="3:13" x14ac:dyDescent="0.2">
      <c r="C13124" s="88">
        <v>0.65129999999999999</v>
      </c>
      <c r="D13124" s="88">
        <v>17165.61060868825</v>
      </c>
      <c r="E13124" s="88">
        <v>199.54787145957744</v>
      </c>
      <c r="F13124" s="88">
        <v>549.65408549739686</v>
      </c>
      <c r="G13124" s="88">
        <v>820.32405360410712</v>
      </c>
      <c r="H13124" s="88">
        <v>1066.2527236217888</v>
      </c>
      <c r="I13124" s="88">
        <v>1463.2779319939673</v>
      </c>
      <c r="J13124" s="88">
        <v>2132.4277292180359</v>
      </c>
      <c r="K13124" s="88">
        <v>3553.1543068848582</v>
      </c>
      <c r="L13124" s="88">
        <v>3860.659245832031</v>
      </c>
      <c r="M13124" s="88">
        <v>3807.0630799345686</v>
      </c>
    </row>
    <row r="13125" spans="3:13" x14ac:dyDescent="0.2">
      <c r="C13125" s="88">
        <v>0.65134999999999998</v>
      </c>
      <c r="D13125" s="88">
        <v>17165.629438683234</v>
      </c>
      <c r="E13125" s="88">
        <v>199.56612601277538</v>
      </c>
      <c r="F13125" s="88">
        <v>549.65939947186689</v>
      </c>
      <c r="G13125" s="88">
        <v>820.33300004510011</v>
      </c>
      <c r="H13125" s="88">
        <v>1066.2685233478956</v>
      </c>
      <c r="I13125" s="88">
        <v>1463.3225574790699</v>
      </c>
      <c r="J13125" s="88">
        <v>2132.465469743111</v>
      </c>
      <c r="K13125" s="88">
        <v>3553.1703045155673</v>
      </c>
      <c r="L13125" s="88">
        <v>3860.6641619184161</v>
      </c>
      <c r="M13125" s="88">
        <v>3807.0771082510073</v>
      </c>
    </row>
    <row r="13126" spans="3:13" x14ac:dyDescent="0.2">
      <c r="C13126" s="88">
        <v>0.65139999999999998</v>
      </c>
      <c r="D13126" s="88">
        <v>17165.910184558576</v>
      </c>
      <c r="E13126" s="88">
        <v>199.57181788093021</v>
      </c>
      <c r="F13126" s="88">
        <v>549.67131925244394</v>
      </c>
      <c r="G13126" s="88">
        <v>820.33910238042336</v>
      </c>
      <c r="H13126" s="88">
        <v>1066.2685829090155</v>
      </c>
      <c r="I13126" s="88">
        <v>1463.3320259016182</v>
      </c>
      <c r="J13126" s="88">
        <v>2132.4891233288049</v>
      </c>
      <c r="K13126" s="88">
        <v>3553.214916636919</v>
      </c>
      <c r="L13126" s="88">
        <v>3860.7634613742412</v>
      </c>
      <c r="M13126" s="88">
        <v>3807.0803135026508</v>
      </c>
    </row>
    <row r="13127" spans="3:13" x14ac:dyDescent="0.2">
      <c r="C13127" s="88">
        <v>0.65144999999999997</v>
      </c>
      <c r="D13127" s="88">
        <v>17166.078906198021</v>
      </c>
      <c r="E13127" s="88">
        <v>199.57324403327766</v>
      </c>
      <c r="F13127" s="88">
        <v>549.67597799264831</v>
      </c>
      <c r="G13127" s="88">
        <v>820.37107431312552</v>
      </c>
      <c r="H13127" s="88">
        <v>1066.3167306291275</v>
      </c>
      <c r="I13127" s="88">
        <v>1463.3531540726085</v>
      </c>
      <c r="J13127" s="88">
        <v>2132.5793857416606</v>
      </c>
      <c r="K13127" s="88">
        <v>3553.2230488443688</v>
      </c>
      <c r="L13127" s="88">
        <v>3860.8325143068973</v>
      </c>
      <c r="M13127" s="88">
        <v>3807.097475726549</v>
      </c>
    </row>
    <row r="13128" spans="3:13" x14ac:dyDescent="0.2">
      <c r="C13128" s="88">
        <v>0.65149999999999997</v>
      </c>
      <c r="D13128" s="88">
        <v>17166.303911313684</v>
      </c>
      <c r="E13128" s="88">
        <v>199.58553646915061</v>
      </c>
      <c r="F13128" s="88">
        <v>549.67643983059224</v>
      </c>
      <c r="G13128" s="88">
        <v>820.3852207390587</v>
      </c>
      <c r="H13128" s="88">
        <v>1066.3465555336916</v>
      </c>
      <c r="I13128" s="88">
        <v>1463.3648777822132</v>
      </c>
      <c r="J13128" s="88">
        <v>2132.5850759332016</v>
      </c>
      <c r="K13128" s="88">
        <v>3553.2312678371809</v>
      </c>
      <c r="L13128" s="88">
        <v>3861.0766605393478</v>
      </c>
      <c r="M13128" s="88">
        <v>3807.0991184040049</v>
      </c>
    </row>
    <row r="13129" spans="3:13" x14ac:dyDescent="0.2">
      <c r="C13129" s="88">
        <v>0.65154999999999996</v>
      </c>
      <c r="D13129" s="88">
        <v>17166.771486921672</v>
      </c>
      <c r="E13129" s="88">
        <v>199.59172519229742</v>
      </c>
      <c r="F13129" s="88">
        <v>549.67855858073654</v>
      </c>
      <c r="G13129" s="88">
        <v>820.39982953352091</v>
      </c>
      <c r="H13129" s="88">
        <v>1066.3554216586963</v>
      </c>
      <c r="I13129" s="88">
        <v>1463.4345170875881</v>
      </c>
      <c r="J13129" s="88">
        <v>2132.5892911504302</v>
      </c>
      <c r="K13129" s="88">
        <v>3553.2402679537408</v>
      </c>
      <c r="L13129" s="88">
        <v>3861.2421703095897</v>
      </c>
      <c r="M13129" s="88">
        <v>3807.1454196867999</v>
      </c>
    </row>
    <row r="13130" spans="3:13" x14ac:dyDescent="0.2">
      <c r="C13130" s="88">
        <v>0.65159999999999996</v>
      </c>
      <c r="D13130" s="88">
        <v>17166.952521381871</v>
      </c>
      <c r="E13130" s="88">
        <v>199.59659541622659</v>
      </c>
      <c r="F13130" s="88">
        <v>549.68232967047379</v>
      </c>
      <c r="G13130" s="88">
        <v>820.48035121043722</v>
      </c>
      <c r="H13130" s="88">
        <v>1066.3600117380452</v>
      </c>
      <c r="I13130" s="88">
        <v>1463.4754323896354</v>
      </c>
      <c r="J13130" s="88">
        <v>2132.6203485322471</v>
      </c>
      <c r="K13130" s="88">
        <v>3553.356184406261</v>
      </c>
      <c r="L13130" s="88">
        <v>3861.2748109765994</v>
      </c>
      <c r="M13130" s="88">
        <v>3807.2303241027344</v>
      </c>
    </row>
    <row r="13131" spans="3:13" x14ac:dyDescent="0.2">
      <c r="C13131" s="88">
        <v>0.65164999999999995</v>
      </c>
      <c r="D13131" s="88">
        <v>17167.034016826787</v>
      </c>
      <c r="E13131" s="88">
        <v>199.60632565529068</v>
      </c>
      <c r="F13131" s="88">
        <v>549.69991119396173</v>
      </c>
      <c r="G13131" s="88">
        <v>820.49069237724279</v>
      </c>
      <c r="H13131" s="88">
        <v>1066.3729553125472</v>
      </c>
      <c r="I13131" s="88">
        <v>1463.4805431059826</v>
      </c>
      <c r="J13131" s="88">
        <v>2132.6415749778348</v>
      </c>
      <c r="K13131" s="88">
        <v>3553.3635999802118</v>
      </c>
      <c r="L13131" s="88">
        <v>3861.280336237046</v>
      </c>
      <c r="M13131" s="88">
        <v>3807.2369459764404</v>
      </c>
    </row>
    <row r="13132" spans="3:13" x14ac:dyDescent="0.2">
      <c r="C13132" s="88">
        <v>0.65169999999999995</v>
      </c>
      <c r="D13132" s="88">
        <v>17167.216119519551</v>
      </c>
      <c r="E13132" s="88">
        <v>199.6433318924046</v>
      </c>
      <c r="F13132" s="88">
        <v>549.71145046783977</v>
      </c>
      <c r="G13132" s="88">
        <v>820.49766762756417</v>
      </c>
      <c r="H13132" s="88">
        <v>1066.3825652145301</v>
      </c>
      <c r="I13132" s="88">
        <v>1463.4853250544447</v>
      </c>
      <c r="J13132" s="88">
        <v>2132.7294707020706</v>
      </c>
      <c r="K13132" s="88">
        <v>3553.4398113520447</v>
      </c>
      <c r="L13132" s="88">
        <v>3861.2852485379653</v>
      </c>
      <c r="M13132" s="88">
        <v>3807.3024196551946</v>
      </c>
    </row>
    <row r="13133" spans="3:13" x14ac:dyDescent="0.2">
      <c r="C13133" s="88">
        <v>0.65175000000000005</v>
      </c>
      <c r="D13133" s="88">
        <v>17167.278933364782</v>
      </c>
      <c r="E13133" s="88">
        <v>199.66778360959233</v>
      </c>
      <c r="F13133" s="88">
        <v>549.74278271250114</v>
      </c>
      <c r="G13133" s="88">
        <v>820.50785179891454</v>
      </c>
      <c r="H13133" s="88">
        <v>1066.3887968656263</v>
      </c>
      <c r="I13133" s="88">
        <v>1463.4891214335939</v>
      </c>
      <c r="J13133" s="88">
        <v>2132.8014615429911</v>
      </c>
      <c r="K13133" s="88">
        <v>3553.4614572449523</v>
      </c>
      <c r="L13133" s="88">
        <v>3861.3319568087195</v>
      </c>
      <c r="M13133" s="88">
        <v>3807.3169281291698</v>
      </c>
    </row>
    <row r="13134" spans="3:13" x14ac:dyDescent="0.2">
      <c r="C13134" s="88">
        <v>0.65180000000000005</v>
      </c>
      <c r="D13134" s="88">
        <v>17167.437908986001</v>
      </c>
      <c r="E13134" s="88">
        <v>199.6800657569629</v>
      </c>
      <c r="F13134" s="88">
        <v>549.74315570189037</v>
      </c>
      <c r="G13134" s="88">
        <v>820.5174794232862</v>
      </c>
      <c r="H13134" s="88">
        <v>1066.4200118210888</v>
      </c>
      <c r="I13134" s="88">
        <v>1463.5288623179649</v>
      </c>
      <c r="J13134" s="88">
        <v>2132.8203334955419</v>
      </c>
      <c r="K13134" s="88">
        <v>3553.4668573452705</v>
      </c>
      <c r="L13134" s="88">
        <v>3861.3396982454556</v>
      </c>
      <c r="M13134" s="88">
        <v>3807.3375548969816</v>
      </c>
    </row>
    <row r="13135" spans="3:13" x14ac:dyDescent="0.2">
      <c r="C13135" s="88">
        <v>0.65185000000000004</v>
      </c>
      <c r="D13135" s="88">
        <v>17167.484492221909</v>
      </c>
      <c r="E13135" s="88">
        <v>199.69552716425733</v>
      </c>
      <c r="F13135" s="88">
        <v>549.74633996157854</v>
      </c>
      <c r="G13135" s="88">
        <v>820.53505486522727</v>
      </c>
      <c r="H13135" s="88">
        <v>1066.4704974965075</v>
      </c>
      <c r="I13135" s="88">
        <v>1463.5338111875312</v>
      </c>
      <c r="J13135" s="88">
        <v>2132.8324870383517</v>
      </c>
      <c r="K13135" s="88">
        <v>3553.4712409351578</v>
      </c>
      <c r="L13135" s="88">
        <v>3861.3797203750692</v>
      </c>
      <c r="M13135" s="88">
        <v>3807.3431431075728</v>
      </c>
    </row>
    <row r="13136" spans="3:13" x14ac:dyDescent="0.2">
      <c r="C13136" s="88">
        <v>0.65190000000000003</v>
      </c>
      <c r="D13136" s="88">
        <v>17167.551389588079</v>
      </c>
      <c r="E13136" s="88">
        <v>199.71325100147169</v>
      </c>
      <c r="F13136" s="88">
        <v>549.74738069216846</v>
      </c>
      <c r="G13136" s="88">
        <v>820.54439596668226</v>
      </c>
      <c r="H13136" s="88">
        <v>1066.4948310151426</v>
      </c>
      <c r="I13136" s="88">
        <v>1463.5520809449945</v>
      </c>
      <c r="J13136" s="88">
        <v>2132.8371283524407</v>
      </c>
      <c r="K13136" s="88">
        <v>3553.4985149839163</v>
      </c>
      <c r="L13136" s="88">
        <v>3861.5702329255096</v>
      </c>
      <c r="M13136" s="88">
        <v>3807.3491389991532</v>
      </c>
    </row>
    <row r="13137" spans="3:13" x14ac:dyDescent="0.2">
      <c r="C13137" s="88">
        <v>0.65195000000000003</v>
      </c>
      <c r="D13137" s="88">
        <v>17167.62491069625</v>
      </c>
      <c r="E13137" s="88">
        <v>199.73451441188081</v>
      </c>
      <c r="F13137" s="88">
        <v>549.75997682016077</v>
      </c>
      <c r="G13137" s="88">
        <v>820.56877499428583</v>
      </c>
      <c r="H13137" s="88">
        <v>1066.5199625834434</v>
      </c>
      <c r="I13137" s="88">
        <v>1463.5530178878134</v>
      </c>
      <c r="J13137" s="88">
        <v>2132.8496972967368</v>
      </c>
      <c r="K13137" s="88">
        <v>3553.5189316430778</v>
      </c>
      <c r="L13137" s="88">
        <v>3861.6076764529648</v>
      </c>
      <c r="M13137" s="88">
        <v>3807.350763516652</v>
      </c>
    </row>
    <row r="13138" spans="3:13" x14ac:dyDescent="0.2">
      <c r="C13138" s="88">
        <v>0.65200000000000002</v>
      </c>
      <c r="D13138" s="88">
        <v>17167.9863138004</v>
      </c>
      <c r="E13138" s="88">
        <v>199.77303880859654</v>
      </c>
      <c r="F13138" s="88">
        <v>549.76592321896169</v>
      </c>
      <c r="G13138" s="88">
        <v>820.58926397277537</v>
      </c>
      <c r="H13138" s="88">
        <v>1066.5216800347412</v>
      </c>
      <c r="I13138" s="88">
        <v>1463.5903289705661</v>
      </c>
      <c r="J13138" s="88">
        <v>2132.9256205737242</v>
      </c>
      <c r="K13138" s="88">
        <v>3553.6497602127902</v>
      </c>
      <c r="L13138" s="88">
        <v>3861.742113991002</v>
      </c>
      <c r="M13138" s="88">
        <v>3807.3524311857336</v>
      </c>
    </row>
    <row r="13139" spans="3:13" x14ac:dyDescent="0.2">
      <c r="C13139" s="88">
        <v>0.65205000000000002</v>
      </c>
      <c r="D13139" s="88">
        <v>17168.043136948148</v>
      </c>
      <c r="E13139" s="88">
        <v>199.79997328739501</v>
      </c>
      <c r="F13139" s="88">
        <v>549.77674635043604</v>
      </c>
      <c r="G13139" s="88">
        <v>820.62710049755606</v>
      </c>
      <c r="H13139" s="88">
        <v>1066.546389997638</v>
      </c>
      <c r="I13139" s="88">
        <v>1463.5932180404125</v>
      </c>
      <c r="J13139" s="88">
        <v>2133.0963233845218</v>
      </c>
      <c r="K13139" s="88">
        <v>3553.6624516251827</v>
      </c>
      <c r="L13139" s="88">
        <v>3861.8083968392175</v>
      </c>
      <c r="M13139" s="88">
        <v>3807.4017747850153</v>
      </c>
    </row>
    <row r="13140" spans="3:13" x14ac:dyDescent="0.2">
      <c r="C13140" s="88">
        <v>0.65210000000000001</v>
      </c>
      <c r="D13140" s="88">
        <v>17168.17567112482</v>
      </c>
      <c r="E13140" s="88">
        <v>199.84048980727948</v>
      </c>
      <c r="F13140" s="88">
        <v>549.78194870006337</v>
      </c>
      <c r="G13140" s="88">
        <v>820.63459875613034</v>
      </c>
      <c r="H13140" s="88">
        <v>1066.5519125160745</v>
      </c>
      <c r="I13140" s="88">
        <v>1463.6038671954288</v>
      </c>
      <c r="J13140" s="88">
        <v>2133.1137334067025</v>
      </c>
      <c r="K13140" s="88">
        <v>3553.7379105982309</v>
      </c>
      <c r="L13140" s="88">
        <v>3861.8127299761099</v>
      </c>
      <c r="M13140" s="88">
        <v>3807.4254490305052</v>
      </c>
    </row>
    <row r="13141" spans="3:13" x14ac:dyDescent="0.2">
      <c r="C13141" s="88">
        <v>0.65215000000000001</v>
      </c>
      <c r="D13141" s="88">
        <v>17168.175982894118</v>
      </c>
      <c r="E13141" s="88">
        <v>199.84340476114994</v>
      </c>
      <c r="F13141" s="88">
        <v>549.78297296251412</v>
      </c>
      <c r="G13141" s="88">
        <v>820.63783208094719</v>
      </c>
      <c r="H13141" s="88">
        <v>1066.5562343092479</v>
      </c>
      <c r="I13141" s="88">
        <v>1463.6137383683454</v>
      </c>
      <c r="J13141" s="88">
        <v>2133.1138183382795</v>
      </c>
      <c r="K13141" s="88">
        <v>3553.762789728376</v>
      </c>
      <c r="L13141" s="88">
        <v>3861.9019572598199</v>
      </c>
      <c r="M13141" s="88">
        <v>3807.4286082716744</v>
      </c>
    </row>
    <row r="13142" spans="3:13" x14ac:dyDescent="0.2">
      <c r="C13142" s="88">
        <v>0.6522</v>
      </c>
      <c r="D13142" s="88">
        <v>17168.212486649856</v>
      </c>
      <c r="E13142" s="88">
        <v>199.87790110823516</v>
      </c>
      <c r="F13142" s="88">
        <v>549.78593349077437</v>
      </c>
      <c r="G13142" s="88">
        <v>820.65494822542632</v>
      </c>
      <c r="H13142" s="88">
        <v>1066.5735080166442</v>
      </c>
      <c r="I13142" s="88">
        <v>1463.6653645363599</v>
      </c>
      <c r="J13142" s="88">
        <v>2133.1138629331981</v>
      </c>
      <c r="K13142" s="88">
        <v>3553.7718573519492</v>
      </c>
      <c r="L13142" s="88">
        <v>3861.9817293583278</v>
      </c>
      <c r="M13142" s="88">
        <v>3807.4362451394786</v>
      </c>
    </row>
    <row r="13143" spans="3:13" x14ac:dyDescent="0.2">
      <c r="C13143" s="88">
        <v>0.65225</v>
      </c>
      <c r="D13143" s="88">
        <v>17168.254050296153</v>
      </c>
      <c r="E13143" s="88">
        <v>199.91458201550904</v>
      </c>
      <c r="F13143" s="88">
        <v>549.7904934631697</v>
      </c>
      <c r="G13143" s="88">
        <v>820.68697387828934</v>
      </c>
      <c r="H13143" s="88">
        <v>1066.5775119610817</v>
      </c>
      <c r="I13143" s="88">
        <v>1463.6665990325837</v>
      </c>
      <c r="J13143" s="88">
        <v>2133.1588548328923</v>
      </c>
      <c r="K13143" s="88">
        <v>3553.7889644333204</v>
      </c>
      <c r="L13143" s="88">
        <v>3862.0321774831491</v>
      </c>
      <c r="M13143" s="88">
        <v>3807.4395727580536</v>
      </c>
    </row>
    <row r="13144" spans="3:13" x14ac:dyDescent="0.2">
      <c r="C13144" s="88">
        <v>0.65229999999999999</v>
      </c>
      <c r="D13144" s="88">
        <v>17168.290913852899</v>
      </c>
      <c r="E13144" s="88">
        <v>199.93354584004555</v>
      </c>
      <c r="F13144" s="88">
        <v>549.79790377180234</v>
      </c>
      <c r="G13144" s="88">
        <v>820.68697432111867</v>
      </c>
      <c r="H13144" s="88">
        <v>1066.5832655134022</v>
      </c>
      <c r="I13144" s="88">
        <v>1463.6805470613754</v>
      </c>
      <c r="J13144" s="88">
        <v>2133.1613777802831</v>
      </c>
      <c r="K13144" s="88">
        <v>3553.8309126420268</v>
      </c>
      <c r="L13144" s="88">
        <v>3862.1387173052017</v>
      </c>
      <c r="M13144" s="88">
        <v>3807.445802982304</v>
      </c>
    </row>
    <row r="13145" spans="3:13" x14ac:dyDescent="0.2">
      <c r="C13145" s="88">
        <v>0.65234999999999999</v>
      </c>
      <c r="D13145" s="88">
        <v>17168.354997203525</v>
      </c>
      <c r="E13145" s="88">
        <v>199.93436770733842</v>
      </c>
      <c r="F13145" s="88">
        <v>549.80353089129721</v>
      </c>
      <c r="G13145" s="88">
        <v>820.70989284891039</v>
      </c>
      <c r="H13145" s="88">
        <v>1066.7463057090627</v>
      </c>
      <c r="I13145" s="88">
        <v>1463.6813310582252</v>
      </c>
      <c r="J13145" s="88">
        <v>2133.2135319742529</v>
      </c>
      <c r="K13145" s="88">
        <v>3553.8728754045851</v>
      </c>
      <c r="L13145" s="88">
        <v>3862.4306327300787</v>
      </c>
      <c r="M13145" s="88">
        <v>3807.4613565534214</v>
      </c>
    </row>
    <row r="13146" spans="3:13" x14ac:dyDescent="0.2">
      <c r="C13146" s="88">
        <v>0.65239999999999998</v>
      </c>
      <c r="D13146" s="88">
        <v>17168.368031034584</v>
      </c>
      <c r="E13146" s="88">
        <v>199.95652406727095</v>
      </c>
      <c r="F13146" s="88">
        <v>549.8177769288277</v>
      </c>
      <c r="G13146" s="88">
        <v>820.74354565534941</v>
      </c>
      <c r="H13146" s="88">
        <v>1066.749323479869</v>
      </c>
      <c r="I13146" s="88">
        <v>1463.6831520416431</v>
      </c>
      <c r="J13146" s="88">
        <v>2133.2606488701144</v>
      </c>
      <c r="K13146" s="88">
        <v>3553.9907414511954</v>
      </c>
      <c r="L13146" s="88">
        <v>3862.448861413538</v>
      </c>
      <c r="M13146" s="88">
        <v>3807.4709197466805</v>
      </c>
    </row>
    <row r="13147" spans="3:13" x14ac:dyDescent="0.2">
      <c r="C13147" s="88">
        <v>0.65244999999999997</v>
      </c>
      <c r="D13147" s="88">
        <v>17168.408995806978</v>
      </c>
      <c r="E13147" s="88">
        <v>200.00736292164856</v>
      </c>
      <c r="F13147" s="88">
        <v>549.82152602309407</v>
      </c>
      <c r="G13147" s="88">
        <v>820.74468142562591</v>
      </c>
      <c r="H13147" s="88">
        <v>1066.8140957890246</v>
      </c>
      <c r="I13147" s="88">
        <v>1463.6893637624157</v>
      </c>
      <c r="J13147" s="88">
        <v>2133.2681885387419</v>
      </c>
      <c r="K13147" s="88">
        <v>3554.130811565456</v>
      </c>
      <c r="L13147" s="88">
        <v>3862.4825185335339</v>
      </c>
      <c r="M13147" s="88">
        <v>3807.5355260553511</v>
      </c>
    </row>
    <row r="13148" spans="3:13" x14ac:dyDescent="0.2">
      <c r="C13148" s="88">
        <v>0.65249999999999997</v>
      </c>
      <c r="D13148" s="88">
        <v>17168.427745664463</v>
      </c>
      <c r="E13148" s="88">
        <v>200.05844704813535</v>
      </c>
      <c r="F13148" s="88">
        <v>549.82476708842887</v>
      </c>
      <c r="G13148" s="88">
        <v>820.75477557869635</v>
      </c>
      <c r="H13148" s="88">
        <v>1066.8242493176108</v>
      </c>
      <c r="I13148" s="88">
        <v>1463.7085274189731</v>
      </c>
      <c r="J13148" s="88">
        <v>2133.28091542836</v>
      </c>
      <c r="K13148" s="88">
        <v>3554.265645680809</v>
      </c>
      <c r="L13148" s="88">
        <v>3862.5129793569704</v>
      </c>
      <c r="M13148" s="88">
        <v>3807.543707801146</v>
      </c>
    </row>
    <row r="13149" spans="3:13" x14ac:dyDescent="0.2">
      <c r="C13149" s="88">
        <v>0.65254999999999996</v>
      </c>
      <c r="D13149" s="88">
        <v>17168.482977759428</v>
      </c>
      <c r="E13149" s="88">
        <v>200.07719676777924</v>
      </c>
      <c r="F13149" s="88">
        <v>549.82481194529328</v>
      </c>
      <c r="G13149" s="88">
        <v>820.78877808906964</v>
      </c>
      <c r="H13149" s="88">
        <v>1066.825253227461</v>
      </c>
      <c r="I13149" s="88">
        <v>1463.7544595128611</v>
      </c>
      <c r="J13149" s="88">
        <v>2133.311737493982</v>
      </c>
      <c r="K13149" s="88">
        <v>3554.2709132494856</v>
      </c>
      <c r="L13149" s="88">
        <v>3862.7566917289951</v>
      </c>
      <c r="M13149" s="88">
        <v>3807.5786486276593</v>
      </c>
    </row>
    <row r="13150" spans="3:13" x14ac:dyDescent="0.2">
      <c r="C13150" s="88">
        <v>0.65259999999999996</v>
      </c>
      <c r="D13150" s="88">
        <v>17168.666729776683</v>
      </c>
      <c r="E13150" s="88">
        <v>200.09387127108948</v>
      </c>
      <c r="F13150" s="88">
        <v>549.83828253703041</v>
      </c>
      <c r="G13150" s="88">
        <v>820.80129033007734</v>
      </c>
      <c r="H13150" s="88">
        <v>1066.8474375107362</v>
      </c>
      <c r="I13150" s="88">
        <v>1463.7591957952282</v>
      </c>
      <c r="J13150" s="88">
        <v>2133.3484685385865</v>
      </c>
      <c r="K13150" s="88">
        <v>3554.3175278330164</v>
      </c>
      <c r="L13150" s="88">
        <v>3862.9562504600481</v>
      </c>
      <c r="M13150" s="88">
        <v>3807.5876682557905</v>
      </c>
    </row>
    <row r="13151" spans="3:13" x14ac:dyDescent="0.2">
      <c r="C13151" s="88">
        <v>0.65264999999999995</v>
      </c>
      <c r="D13151" s="88">
        <v>17168.826485425601</v>
      </c>
      <c r="E13151" s="88">
        <v>200.10378093818326</v>
      </c>
      <c r="F13151" s="88">
        <v>549.85920130630257</v>
      </c>
      <c r="G13151" s="88">
        <v>820.80373592240085</v>
      </c>
      <c r="H13151" s="88">
        <v>1066.8817030004498</v>
      </c>
      <c r="I13151" s="88">
        <v>1463.7676830868477</v>
      </c>
      <c r="J13151" s="88">
        <v>2133.3822422884969</v>
      </c>
      <c r="K13151" s="88">
        <v>3554.3656376595327</v>
      </c>
      <c r="L13151" s="88">
        <v>3863.046567956645</v>
      </c>
      <c r="M13151" s="88">
        <v>3807.5916916425431</v>
      </c>
    </row>
    <row r="13152" spans="3:13" x14ac:dyDescent="0.2">
      <c r="C13152" s="88">
        <v>0.65269999999999995</v>
      </c>
      <c r="D13152" s="88">
        <v>17168.887555899415</v>
      </c>
      <c r="E13152" s="88">
        <v>200.10958107529132</v>
      </c>
      <c r="F13152" s="88">
        <v>549.87000168875193</v>
      </c>
      <c r="G13152" s="88">
        <v>820.83210605902514</v>
      </c>
      <c r="H13152" s="88">
        <v>1066.8866445399271</v>
      </c>
      <c r="I13152" s="88">
        <v>1463.8167674686638</v>
      </c>
      <c r="J13152" s="88">
        <v>2133.4402163679115</v>
      </c>
      <c r="K13152" s="88">
        <v>3554.4526462977565</v>
      </c>
      <c r="L13152" s="88">
        <v>3863.0677280655141</v>
      </c>
      <c r="M13152" s="88">
        <v>3807.5988752327994</v>
      </c>
    </row>
    <row r="13153" spans="3:13" x14ac:dyDescent="0.2">
      <c r="C13153" s="88">
        <v>0.65275000000000005</v>
      </c>
      <c r="D13153" s="88">
        <v>17169.455896168045</v>
      </c>
      <c r="E13153" s="88">
        <v>200.11340598594143</v>
      </c>
      <c r="F13153" s="88">
        <v>549.87771666452363</v>
      </c>
      <c r="G13153" s="88">
        <v>820.84645280910581</v>
      </c>
      <c r="H13153" s="88">
        <v>1066.8883366295931</v>
      </c>
      <c r="I13153" s="88">
        <v>1463.8174992387085</v>
      </c>
      <c r="J13153" s="88">
        <v>2133.4891221775438</v>
      </c>
      <c r="K13153" s="88">
        <v>3554.4597695163748</v>
      </c>
      <c r="L13153" s="88">
        <v>3863.0939379455549</v>
      </c>
      <c r="M13153" s="88">
        <v>3807.6323185489027</v>
      </c>
    </row>
    <row r="13154" spans="3:13" x14ac:dyDescent="0.2">
      <c r="C13154" s="88">
        <v>0.65280000000000005</v>
      </c>
      <c r="D13154" s="88">
        <v>17169.534805831176</v>
      </c>
      <c r="E13154" s="88">
        <v>200.13885127720187</v>
      </c>
      <c r="F13154" s="88">
        <v>549.88676410970265</v>
      </c>
      <c r="G13154" s="88">
        <v>820.84672691346941</v>
      </c>
      <c r="H13154" s="88">
        <v>1066.918733732738</v>
      </c>
      <c r="I13154" s="88">
        <v>1463.8230288849418</v>
      </c>
      <c r="J13154" s="88">
        <v>2133.5037563424626</v>
      </c>
      <c r="K13154" s="88">
        <v>3554.4781734060175</v>
      </c>
      <c r="L13154" s="88">
        <v>3863.1481637668057</v>
      </c>
      <c r="M13154" s="88">
        <v>3807.634582819388</v>
      </c>
    </row>
    <row r="13155" spans="3:13" x14ac:dyDescent="0.2">
      <c r="C13155" s="88">
        <v>0.65285000000000004</v>
      </c>
      <c r="D13155" s="88">
        <v>17169.982812822036</v>
      </c>
      <c r="E13155" s="88">
        <v>200.15523271386792</v>
      </c>
      <c r="F13155" s="88">
        <v>549.89510661510667</v>
      </c>
      <c r="G13155" s="88">
        <v>820.85640429405339</v>
      </c>
      <c r="H13155" s="88">
        <v>1066.9257178954322</v>
      </c>
      <c r="I13155" s="88">
        <v>1463.8278783349024</v>
      </c>
      <c r="J13155" s="88">
        <v>2133.5094081593411</v>
      </c>
      <c r="K13155" s="88">
        <v>3554.559114358336</v>
      </c>
      <c r="L13155" s="88">
        <v>3863.2888329679854</v>
      </c>
      <c r="M13155" s="88">
        <v>3807.6429314031661</v>
      </c>
    </row>
    <row r="13156" spans="3:13" x14ac:dyDescent="0.2">
      <c r="C13156" s="88">
        <v>0.65290000000000004</v>
      </c>
      <c r="D13156" s="88">
        <v>17170.11622087545</v>
      </c>
      <c r="E13156" s="88">
        <v>200.18202885413939</v>
      </c>
      <c r="F13156" s="88">
        <v>549.90132548003248</v>
      </c>
      <c r="G13156" s="88">
        <v>820.86620082742911</v>
      </c>
      <c r="H13156" s="88">
        <v>1066.9369280492688</v>
      </c>
      <c r="I13156" s="88">
        <v>1463.8351304114663</v>
      </c>
      <c r="J13156" s="88">
        <v>2133.5102917089357</v>
      </c>
      <c r="K13156" s="88">
        <v>3554.5761457771905</v>
      </c>
      <c r="L13156" s="88">
        <v>3863.3118659382299</v>
      </c>
      <c r="M13156" s="88">
        <v>3807.6702551673352</v>
      </c>
    </row>
    <row r="13157" spans="3:13" x14ac:dyDescent="0.2">
      <c r="C13157" s="88">
        <v>0.65295000000000003</v>
      </c>
      <c r="D13157" s="88">
        <v>17170.124948861743</v>
      </c>
      <c r="E13157" s="88">
        <v>200.20118024308522</v>
      </c>
      <c r="F13157" s="88">
        <v>549.91183385333125</v>
      </c>
      <c r="G13157" s="88">
        <v>820.87497756919538</v>
      </c>
      <c r="H13157" s="88">
        <v>1066.9543678108666</v>
      </c>
      <c r="I13157" s="88">
        <v>1463.8502578007983</v>
      </c>
      <c r="J13157" s="88">
        <v>2133.529838844217</v>
      </c>
      <c r="K13157" s="88">
        <v>3554.6166892274691</v>
      </c>
      <c r="L13157" s="88">
        <v>3863.459110079109</v>
      </c>
      <c r="M13157" s="88">
        <v>3807.6786280238466</v>
      </c>
    </row>
    <row r="13158" spans="3:13" x14ac:dyDescent="0.2">
      <c r="C13158" s="88">
        <v>0.65300000000000002</v>
      </c>
      <c r="D13158" s="88">
        <v>17170.23447238277</v>
      </c>
      <c r="E13158" s="88">
        <v>200.20853146426998</v>
      </c>
      <c r="F13158" s="88">
        <v>549.91267656002401</v>
      </c>
      <c r="G13158" s="88">
        <v>820.88121693990752</v>
      </c>
      <c r="H13158" s="88">
        <v>1066.9766445819123</v>
      </c>
      <c r="I13158" s="88">
        <v>1463.8663315011077</v>
      </c>
      <c r="J13158" s="88">
        <v>2133.5521204567913</v>
      </c>
      <c r="K13158" s="88">
        <v>3554.6401509546763</v>
      </c>
      <c r="L13158" s="88">
        <v>3863.7246252763816</v>
      </c>
      <c r="M13158" s="88">
        <v>3807.6799255382916</v>
      </c>
    </row>
    <row r="13159" spans="3:13" x14ac:dyDescent="0.2">
      <c r="C13159" s="88">
        <v>0.65305000000000002</v>
      </c>
      <c r="D13159" s="88">
        <v>17170.251499272184</v>
      </c>
      <c r="E13159" s="88">
        <v>200.20853146426998</v>
      </c>
      <c r="F13159" s="88">
        <v>549.91514112793038</v>
      </c>
      <c r="G13159" s="88">
        <v>820.88689556843156</v>
      </c>
      <c r="H13159" s="88">
        <v>1066.9896771602494</v>
      </c>
      <c r="I13159" s="88">
        <v>1463.8809708259755</v>
      </c>
      <c r="J13159" s="88">
        <v>2133.5596244137223</v>
      </c>
      <c r="K13159" s="88">
        <v>3554.6436164934116</v>
      </c>
      <c r="L13159" s="88">
        <v>3863.7943814050032</v>
      </c>
      <c r="M13159" s="88">
        <v>3807.6802433231919</v>
      </c>
    </row>
    <row r="13160" spans="3:13" x14ac:dyDescent="0.2">
      <c r="C13160" s="88">
        <v>0.65310000000000001</v>
      </c>
      <c r="D13160" s="88">
        <v>17170.738811327712</v>
      </c>
      <c r="E13160" s="88">
        <v>200.21166634239671</v>
      </c>
      <c r="F13160" s="88">
        <v>549.9190776927112</v>
      </c>
      <c r="G13160" s="88">
        <v>820.91085853552431</v>
      </c>
      <c r="H13160" s="88">
        <v>1067.0478632102895</v>
      </c>
      <c r="I13160" s="88">
        <v>1463.8982395484786</v>
      </c>
      <c r="J13160" s="88">
        <v>2133.5683839941184</v>
      </c>
      <c r="K13160" s="88">
        <v>3554.6614055307327</v>
      </c>
      <c r="L13160" s="88">
        <v>3863.8331339922133</v>
      </c>
      <c r="M13160" s="88">
        <v>3807.6846000110331</v>
      </c>
    </row>
    <row r="13161" spans="3:13" x14ac:dyDescent="0.2">
      <c r="C13161" s="88">
        <v>0.65315000000000001</v>
      </c>
      <c r="D13161" s="88">
        <v>17170.92470081526</v>
      </c>
      <c r="E13161" s="88">
        <v>200.22065246691909</v>
      </c>
      <c r="F13161" s="88">
        <v>549.92085314353562</v>
      </c>
      <c r="G13161" s="88">
        <v>820.92952604352968</v>
      </c>
      <c r="H13161" s="88">
        <v>1067.0555572731723</v>
      </c>
      <c r="I13161" s="88">
        <v>1463.8987225292667</v>
      </c>
      <c r="J13161" s="88">
        <v>2133.5820616500423</v>
      </c>
      <c r="K13161" s="88">
        <v>3554.6986797582572</v>
      </c>
      <c r="L13161" s="88">
        <v>3863.8716064258929</v>
      </c>
      <c r="M13161" s="88">
        <v>3807.7276259739238</v>
      </c>
    </row>
    <row r="13162" spans="3:13" x14ac:dyDescent="0.2">
      <c r="C13162" s="88">
        <v>0.6532</v>
      </c>
      <c r="D13162" s="88">
        <v>17170.977286943529</v>
      </c>
      <c r="E13162" s="88">
        <v>200.22943598918391</v>
      </c>
      <c r="F13162" s="88">
        <v>549.93001141142804</v>
      </c>
      <c r="G13162" s="88">
        <v>820.93024811343184</v>
      </c>
      <c r="H13162" s="88">
        <v>1067.0605160385467</v>
      </c>
      <c r="I13162" s="88">
        <v>1463.9105199028754</v>
      </c>
      <c r="J13162" s="88">
        <v>2133.6153374550245</v>
      </c>
      <c r="K13162" s="88">
        <v>3554.7514773629691</v>
      </c>
      <c r="L13162" s="88">
        <v>3863.9091030122127</v>
      </c>
      <c r="M13162" s="88">
        <v>3807.7435078432723</v>
      </c>
    </row>
    <row r="13163" spans="3:13" x14ac:dyDescent="0.2">
      <c r="C13163" s="88">
        <v>0.65325</v>
      </c>
      <c r="D13163" s="88">
        <v>17171.016601769283</v>
      </c>
      <c r="E13163" s="88">
        <v>200.24116849445636</v>
      </c>
      <c r="F13163" s="88">
        <v>549.93022777585929</v>
      </c>
      <c r="G13163" s="88">
        <v>820.93127307069062</v>
      </c>
      <c r="H13163" s="88">
        <v>1067.1133124065364</v>
      </c>
      <c r="I13163" s="88">
        <v>1463.9196157568508</v>
      </c>
      <c r="J13163" s="88">
        <v>2133.6174532314722</v>
      </c>
      <c r="K13163" s="88">
        <v>3554.7558779116212</v>
      </c>
      <c r="L13163" s="88">
        <v>3864.0789237471381</v>
      </c>
      <c r="M13163" s="88">
        <v>3807.7584010637552</v>
      </c>
    </row>
    <row r="13164" spans="3:13" x14ac:dyDescent="0.2">
      <c r="C13164" s="88">
        <v>0.65329999999999999</v>
      </c>
      <c r="D13164" s="88">
        <v>17171.02126212075</v>
      </c>
      <c r="E13164" s="88">
        <v>200.24474618549721</v>
      </c>
      <c r="F13164" s="88">
        <v>549.93842878515534</v>
      </c>
      <c r="G13164" s="88">
        <v>820.9313461962829</v>
      </c>
      <c r="H13164" s="88">
        <v>1067.1306893221131</v>
      </c>
      <c r="I13164" s="88">
        <v>1463.9304604295517</v>
      </c>
      <c r="J13164" s="88">
        <v>2133.6503745641212</v>
      </c>
      <c r="K13164" s="88">
        <v>3554.7747025201616</v>
      </c>
      <c r="L13164" s="88">
        <v>3864.0999447056911</v>
      </c>
      <c r="M13164" s="88">
        <v>3807.7653213641547</v>
      </c>
    </row>
    <row r="13165" spans="3:13" x14ac:dyDescent="0.2">
      <c r="C13165" s="88">
        <v>0.65334999999999999</v>
      </c>
      <c r="D13165" s="88">
        <v>17171.293935469683</v>
      </c>
      <c r="E13165" s="88">
        <v>200.27791927069211</v>
      </c>
      <c r="F13165" s="88">
        <v>549.93853258336776</v>
      </c>
      <c r="G13165" s="88">
        <v>820.95702461619112</v>
      </c>
      <c r="H13165" s="88">
        <v>1067.1514055628636</v>
      </c>
      <c r="I13165" s="88">
        <v>1463.9963825665445</v>
      </c>
      <c r="J13165" s="88">
        <v>2133.6686049468121</v>
      </c>
      <c r="K13165" s="88">
        <v>3554.842735573352</v>
      </c>
      <c r="L13165" s="88">
        <v>3864.2195966614086</v>
      </c>
      <c r="M13165" s="88">
        <v>3807.8085358399135</v>
      </c>
    </row>
    <row r="13166" spans="3:13" x14ac:dyDescent="0.2">
      <c r="C13166" s="88">
        <v>0.65339999999999998</v>
      </c>
      <c r="D13166" s="88">
        <v>17171.46118696043</v>
      </c>
      <c r="E13166" s="88">
        <v>200.29235396521744</v>
      </c>
      <c r="F13166" s="88">
        <v>549.9401411670874</v>
      </c>
      <c r="G13166" s="88">
        <v>820.99963459308628</v>
      </c>
      <c r="H13166" s="88">
        <v>1067.1560934973254</v>
      </c>
      <c r="I13166" s="88">
        <v>1463.9985004289565</v>
      </c>
      <c r="J13166" s="88">
        <v>2133.6934499971057</v>
      </c>
      <c r="K13166" s="88">
        <v>3554.9197769873858</v>
      </c>
      <c r="L13166" s="88">
        <v>3864.2839986716035</v>
      </c>
      <c r="M13166" s="88">
        <v>3807.8348055045735</v>
      </c>
    </row>
    <row r="13167" spans="3:13" x14ac:dyDescent="0.2">
      <c r="C13167" s="88">
        <v>0.65344999999999998</v>
      </c>
      <c r="D13167" s="88">
        <v>17171.464332361393</v>
      </c>
      <c r="E13167" s="88">
        <v>200.29643233192837</v>
      </c>
      <c r="F13167" s="88">
        <v>549.95052453448216</v>
      </c>
      <c r="G13167" s="88">
        <v>821.01493971045875</v>
      </c>
      <c r="H13167" s="88">
        <v>1067.1602255888693</v>
      </c>
      <c r="I13167" s="88">
        <v>1464.0506421607247</v>
      </c>
      <c r="J13167" s="88">
        <v>2133.7609852480996</v>
      </c>
      <c r="K13167" s="88">
        <v>3554.9324159547541</v>
      </c>
      <c r="L13167" s="88">
        <v>3864.3318337627215</v>
      </c>
      <c r="M13167" s="88">
        <v>3807.8583389775445</v>
      </c>
    </row>
    <row r="13168" spans="3:13" x14ac:dyDescent="0.2">
      <c r="C13168" s="88">
        <v>0.65349999999999997</v>
      </c>
      <c r="D13168" s="88">
        <v>17171.646303172398</v>
      </c>
      <c r="E13168" s="88">
        <v>200.31363203814726</v>
      </c>
      <c r="F13168" s="88">
        <v>549.95232023324525</v>
      </c>
      <c r="G13168" s="88">
        <v>821.01642359481775</v>
      </c>
      <c r="H13168" s="88">
        <v>1067.2205378606263</v>
      </c>
      <c r="I13168" s="88">
        <v>1464.1381129505285</v>
      </c>
      <c r="J13168" s="88">
        <v>2133.7628217744864</v>
      </c>
      <c r="K13168" s="88">
        <v>3554.9533824427549</v>
      </c>
      <c r="L13168" s="88">
        <v>3864.3597397552153</v>
      </c>
      <c r="M13168" s="88">
        <v>3807.8736395841534</v>
      </c>
    </row>
    <row r="13169" spans="3:13" x14ac:dyDescent="0.2">
      <c r="C13169" s="88">
        <v>0.65354999999999996</v>
      </c>
      <c r="D13169" s="88">
        <v>17171.91156189128</v>
      </c>
      <c r="E13169" s="88">
        <v>200.33507801799624</v>
      </c>
      <c r="F13169" s="88">
        <v>549.96622963350865</v>
      </c>
      <c r="G13169" s="88">
        <v>821.04333986282109</v>
      </c>
      <c r="H13169" s="88">
        <v>1067.2756387500995</v>
      </c>
      <c r="I13169" s="88">
        <v>1464.1957199993094</v>
      </c>
      <c r="J13169" s="88">
        <v>2133.7781212580239</v>
      </c>
      <c r="K13169" s="88">
        <v>3554.9587204128197</v>
      </c>
      <c r="L13169" s="88">
        <v>3864.3873259384472</v>
      </c>
      <c r="M13169" s="88">
        <v>3807.8785857417674</v>
      </c>
    </row>
    <row r="13170" spans="3:13" x14ac:dyDescent="0.2">
      <c r="C13170" s="88">
        <v>0.65359999999999996</v>
      </c>
      <c r="D13170" s="88">
        <v>17172.21888893392</v>
      </c>
      <c r="E13170" s="88">
        <v>200.3519523448731</v>
      </c>
      <c r="F13170" s="88">
        <v>549.97625609045463</v>
      </c>
      <c r="G13170" s="88">
        <v>821.04358490436061</v>
      </c>
      <c r="H13170" s="88">
        <v>1067.3276383483262</v>
      </c>
      <c r="I13170" s="88">
        <v>1464.2325952994011</v>
      </c>
      <c r="J13170" s="88">
        <v>2133.7996006911408</v>
      </c>
      <c r="K13170" s="88">
        <v>3555.0385753134819</v>
      </c>
      <c r="L13170" s="88">
        <v>3864.8855054775072</v>
      </c>
      <c r="M13170" s="88">
        <v>3807.9202355412303</v>
      </c>
    </row>
    <row r="13171" spans="3:13" x14ac:dyDescent="0.2">
      <c r="C13171" s="88">
        <v>0.65364999999999995</v>
      </c>
      <c r="D13171" s="88">
        <v>17172.410561883713</v>
      </c>
      <c r="E13171" s="88">
        <v>200.36498088213557</v>
      </c>
      <c r="F13171" s="88">
        <v>549.97923299484864</v>
      </c>
      <c r="G13171" s="88">
        <v>821.06273266254448</v>
      </c>
      <c r="H13171" s="88">
        <v>1067.3710726268027</v>
      </c>
      <c r="I13171" s="88">
        <v>1464.2394825936813</v>
      </c>
      <c r="J13171" s="88">
        <v>2133.8225228403912</v>
      </c>
      <c r="K13171" s="88">
        <v>3555.1056230197387</v>
      </c>
      <c r="L13171" s="88">
        <v>3865.0381433830939</v>
      </c>
      <c r="M13171" s="88">
        <v>3807.9269851542467</v>
      </c>
    </row>
    <row r="13172" spans="3:13" x14ac:dyDescent="0.2">
      <c r="C13172" s="88">
        <v>0.65369999999999995</v>
      </c>
      <c r="D13172" s="88">
        <v>17172.445458796428</v>
      </c>
      <c r="E13172" s="88">
        <v>200.37946260873287</v>
      </c>
      <c r="F13172" s="88">
        <v>549.98006389702641</v>
      </c>
      <c r="G13172" s="88">
        <v>821.0753243680947</v>
      </c>
      <c r="H13172" s="88">
        <v>1067.4196868792151</v>
      </c>
      <c r="I13172" s="88">
        <v>1464.2601907725116</v>
      </c>
      <c r="J13172" s="88">
        <v>2133.8422822993375</v>
      </c>
      <c r="K13172" s="88">
        <v>3555.2125475681537</v>
      </c>
      <c r="L13172" s="88">
        <v>3865.0603676702485</v>
      </c>
      <c r="M13172" s="88">
        <v>3807.9356377947465</v>
      </c>
    </row>
    <row r="13173" spans="3:13" x14ac:dyDescent="0.2">
      <c r="C13173" s="88">
        <v>0.65375000000000005</v>
      </c>
      <c r="D13173" s="88">
        <v>17172.474954027832</v>
      </c>
      <c r="E13173" s="88">
        <v>200.38363028224467</v>
      </c>
      <c r="F13173" s="88">
        <v>549.98318566260059</v>
      </c>
      <c r="G13173" s="88">
        <v>821.07915234052734</v>
      </c>
      <c r="H13173" s="88">
        <v>1067.4316892377233</v>
      </c>
      <c r="I13173" s="88">
        <v>1464.2793997763333</v>
      </c>
      <c r="J13173" s="88">
        <v>2133.8804139806698</v>
      </c>
      <c r="K13173" s="88">
        <v>3555.2596060803589</v>
      </c>
      <c r="L13173" s="88">
        <v>3865.3347984332768</v>
      </c>
      <c r="M13173" s="88">
        <v>3807.9513144300508</v>
      </c>
    </row>
    <row r="13174" spans="3:13" x14ac:dyDescent="0.2">
      <c r="C13174" s="88">
        <v>0.65380000000000005</v>
      </c>
      <c r="D13174" s="88">
        <v>17173.22111554649</v>
      </c>
      <c r="E13174" s="88">
        <v>200.41740701328126</v>
      </c>
      <c r="F13174" s="88">
        <v>549.98938913779421</v>
      </c>
      <c r="G13174" s="88">
        <v>821.10811551424194</v>
      </c>
      <c r="H13174" s="88">
        <v>1067.4336171908326</v>
      </c>
      <c r="I13174" s="88">
        <v>1464.2827281732252</v>
      </c>
      <c r="J13174" s="88">
        <v>2133.9168244989796</v>
      </c>
      <c r="K13174" s="88">
        <v>3555.2648761629639</v>
      </c>
      <c r="L13174" s="88">
        <v>3865.5041258708784</v>
      </c>
      <c r="M13174" s="88">
        <v>3808.0143152425144</v>
      </c>
    </row>
    <row r="13175" spans="3:13" x14ac:dyDescent="0.2">
      <c r="C13175" s="88">
        <v>0.65385000000000004</v>
      </c>
      <c r="D13175" s="88">
        <v>17173.283860759395</v>
      </c>
      <c r="E13175" s="88">
        <v>200.42811072679251</v>
      </c>
      <c r="F13175" s="88">
        <v>550.00180296238568</v>
      </c>
      <c r="G13175" s="88">
        <v>821.12924980907019</v>
      </c>
      <c r="H13175" s="88">
        <v>1067.4608804795239</v>
      </c>
      <c r="I13175" s="88">
        <v>1464.2961682106998</v>
      </c>
      <c r="J13175" s="88">
        <v>2133.9351673362062</v>
      </c>
      <c r="K13175" s="88">
        <v>3555.2796759210801</v>
      </c>
      <c r="L13175" s="88">
        <v>3865.5771142506619</v>
      </c>
      <c r="M13175" s="88">
        <v>3808.037791506928</v>
      </c>
    </row>
    <row r="13176" spans="3:13" x14ac:dyDescent="0.2">
      <c r="C13176" s="88">
        <v>0.65390000000000004</v>
      </c>
      <c r="D13176" s="88">
        <v>17173.294596502968</v>
      </c>
      <c r="E13176" s="88">
        <v>200.44752886615061</v>
      </c>
      <c r="F13176" s="88">
        <v>550.00505020769333</v>
      </c>
      <c r="G13176" s="88">
        <v>821.15051832793415</v>
      </c>
      <c r="H13176" s="88">
        <v>1067.4847655763538</v>
      </c>
      <c r="I13176" s="88">
        <v>1464.3399743473014</v>
      </c>
      <c r="J13176" s="88">
        <v>2133.9767691282891</v>
      </c>
      <c r="K13176" s="88">
        <v>3555.2946909846805</v>
      </c>
      <c r="L13176" s="88">
        <v>3865.6394184616306</v>
      </c>
      <c r="M13176" s="88">
        <v>3808.0512435285782</v>
      </c>
    </row>
    <row r="13177" spans="3:13" x14ac:dyDescent="0.2">
      <c r="C13177" s="88">
        <v>0.65395000000000003</v>
      </c>
      <c r="D13177" s="88">
        <v>17173.416205375328</v>
      </c>
      <c r="E13177" s="88">
        <v>200.44752886615061</v>
      </c>
      <c r="F13177" s="88">
        <v>550.01364750463426</v>
      </c>
      <c r="G13177" s="88">
        <v>821.16539026156852</v>
      </c>
      <c r="H13177" s="88">
        <v>1067.5152348061115</v>
      </c>
      <c r="I13177" s="88">
        <v>1464.3575461399228</v>
      </c>
      <c r="J13177" s="88">
        <v>2134.0362483605441</v>
      </c>
      <c r="K13177" s="88">
        <v>3555.3980815797468</v>
      </c>
      <c r="L13177" s="88">
        <v>3865.6623573998963</v>
      </c>
      <c r="M13177" s="88">
        <v>3808.0536645111588</v>
      </c>
    </row>
    <row r="13178" spans="3:13" x14ac:dyDescent="0.2">
      <c r="C13178" s="88">
        <v>0.65400000000000003</v>
      </c>
      <c r="D13178" s="88">
        <v>17173.470510932169</v>
      </c>
      <c r="E13178" s="88">
        <v>200.44969250180657</v>
      </c>
      <c r="F13178" s="88">
        <v>550.01458691390417</v>
      </c>
      <c r="G13178" s="88">
        <v>821.18678218337709</v>
      </c>
      <c r="H13178" s="88">
        <v>1067.5306429487036</v>
      </c>
      <c r="I13178" s="88">
        <v>1464.3998207029736</v>
      </c>
      <c r="J13178" s="88">
        <v>2134.1370685507718</v>
      </c>
      <c r="K13178" s="88">
        <v>3555.4075642925636</v>
      </c>
      <c r="L13178" s="88">
        <v>3865.8660952722767</v>
      </c>
      <c r="M13178" s="88">
        <v>3808.0682889168834</v>
      </c>
    </row>
    <row r="13179" spans="3:13" x14ac:dyDescent="0.2">
      <c r="C13179" s="88">
        <v>0.65405000000000002</v>
      </c>
      <c r="D13179" s="88">
        <v>17173.798444879667</v>
      </c>
      <c r="E13179" s="88">
        <v>200.46918889675817</v>
      </c>
      <c r="F13179" s="88">
        <v>550.02602130040214</v>
      </c>
      <c r="G13179" s="88">
        <v>821.24154877437604</v>
      </c>
      <c r="H13179" s="88">
        <v>1067.5339997311203</v>
      </c>
      <c r="I13179" s="88">
        <v>1464.4392094061927</v>
      </c>
      <c r="J13179" s="88">
        <v>2134.1901431746692</v>
      </c>
      <c r="K13179" s="88">
        <v>3555.4638442150349</v>
      </c>
      <c r="L13179" s="88">
        <v>3865.8818317382911</v>
      </c>
      <c r="M13179" s="88">
        <v>3808.0864999814862</v>
      </c>
    </row>
    <row r="13180" spans="3:13" x14ac:dyDescent="0.2">
      <c r="C13180" s="88">
        <v>0.65410000000000001</v>
      </c>
      <c r="D13180" s="88">
        <v>17173.959392865356</v>
      </c>
      <c r="E13180" s="88">
        <v>200.53196598461636</v>
      </c>
      <c r="F13180" s="88">
        <v>550.04462928724251</v>
      </c>
      <c r="G13180" s="88">
        <v>821.24352835509444</v>
      </c>
      <c r="H13180" s="88">
        <v>1067.542443177279</v>
      </c>
      <c r="I13180" s="88">
        <v>1464.4539215852515</v>
      </c>
      <c r="J13180" s="88">
        <v>2134.2137649318324</v>
      </c>
      <c r="K13180" s="88">
        <v>3555.5373374281635</v>
      </c>
      <c r="L13180" s="88">
        <v>3865.9721757389716</v>
      </c>
      <c r="M13180" s="88">
        <v>3808.0866359294218</v>
      </c>
    </row>
    <row r="13181" spans="3:13" x14ac:dyDescent="0.2">
      <c r="C13181" s="88">
        <v>0.65415000000000001</v>
      </c>
      <c r="D13181" s="88">
        <v>17174.102671301745</v>
      </c>
      <c r="E13181" s="88">
        <v>200.54606090530888</v>
      </c>
      <c r="F13181" s="88">
        <v>550.05226742721743</v>
      </c>
      <c r="G13181" s="88">
        <v>821.24498168299033</v>
      </c>
      <c r="H13181" s="88">
        <v>1067.555257685729</v>
      </c>
      <c r="I13181" s="88">
        <v>1464.4558259396154</v>
      </c>
      <c r="J13181" s="88">
        <v>2134.2228530810598</v>
      </c>
      <c r="K13181" s="88">
        <v>3555.5416624335326</v>
      </c>
      <c r="L13181" s="88">
        <v>3866.1059754400594</v>
      </c>
      <c r="M13181" s="88">
        <v>3808.1037110143384</v>
      </c>
    </row>
    <row r="13182" spans="3:13" x14ac:dyDescent="0.2">
      <c r="C13182" s="88">
        <v>0.6542</v>
      </c>
      <c r="D13182" s="88">
        <v>17174.117416729536</v>
      </c>
      <c r="E13182" s="88">
        <v>200.5622838847039</v>
      </c>
      <c r="F13182" s="88">
        <v>550.07068959628441</v>
      </c>
      <c r="G13182" s="88">
        <v>821.27937595385447</v>
      </c>
      <c r="H13182" s="88">
        <v>1067.5648245874695</v>
      </c>
      <c r="I13182" s="88">
        <v>1464.4571438603748</v>
      </c>
      <c r="J13182" s="88">
        <v>2134.2638350086568</v>
      </c>
      <c r="K13182" s="88">
        <v>3555.5733489551303</v>
      </c>
      <c r="L13182" s="88">
        <v>3866.1138402738934</v>
      </c>
      <c r="M13182" s="88">
        <v>3808.1117862770939</v>
      </c>
    </row>
    <row r="13183" spans="3:13" x14ac:dyDescent="0.2">
      <c r="C13183" s="88">
        <v>0.65425</v>
      </c>
      <c r="D13183" s="88">
        <v>17174.258595409756</v>
      </c>
      <c r="E13183" s="88">
        <v>200.58190021733935</v>
      </c>
      <c r="F13183" s="88">
        <v>550.08057089246995</v>
      </c>
      <c r="G13183" s="88">
        <v>821.2828954176457</v>
      </c>
      <c r="H13183" s="88">
        <v>1067.5767149346093</v>
      </c>
      <c r="I13183" s="88">
        <v>1464.4610766558735</v>
      </c>
      <c r="J13183" s="88">
        <v>2134.2816742830578</v>
      </c>
      <c r="K13183" s="88">
        <v>3555.6034553107261</v>
      </c>
      <c r="L13183" s="88">
        <v>3866.3766093060149</v>
      </c>
      <c r="M13183" s="88">
        <v>3808.1502440776044</v>
      </c>
    </row>
    <row r="13184" spans="3:13" x14ac:dyDescent="0.2">
      <c r="C13184" s="88">
        <v>0.65429999999999999</v>
      </c>
      <c r="D13184" s="88">
        <v>17174.340095438125</v>
      </c>
      <c r="E13184" s="88">
        <v>200.58418178825559</v>
      </c>
      <c r="F13184" s="88">
        <v>550.08474899653083</v>
      </c>
      <c r="G13184" s="88">
        <v>821.28625911431891</v>
      </c>
      <c r="H13184" s="88">
        <v>1067.6010816684425</v>
      </c>
      <c r="I13184" s="88">
        <v>1464.4687096269276</v>
      </c>
      <c r="J13184" s="88">
        <v>2134.324935621155</v>
      </c>
      <c r="K13184" s="88">
        <v>3555.6043891571244</v>
      </c>
      <c r="L13184" s="88">
        <v>3866.4558451017119</v>
      </c>
      <c r="M13184" s="88">
        <v>3808.1689074085239</v>
      </c>
    </row>
    <row r="13185" spans="3:13" x14ac:dyDescent="0.2">
      <c r="C13185" s="88">
        <v>0.65434999999999999</v>
      </c>
      <c r="D13185" s="88">
        <v>17174.531101667664</v>
      </c>
      <c r="E13185" s="88">
        <v>200.61723584419451</v>
      </c>
      <c r="F13185" s="88">
        <v>550.08843376361438</v>
      </c>
      <c r="G13185" s="88">
        <v>821.28808420069799</v>
      </c>
      <c r="H13185" s="88">
        <v>1067.6192662416729</v>
      </c>
      <c r="I13185" s="88">
        <v>1464.4966729307998</v>
      </c>
      <c r="J13185" s="88">
        <v>2134.328860790622</v>
      </c>
      <c r="K13185" s="88">
        <v>3555.6173123440767</v>
      </c>
      <c r="L13185" s="88">
        <v>3866.495325996561</v>
      </c>
      <c r="M13185" s="88">
        <v>3808.1931030560627</v>
      </c>
    </row>
    <row r="13186" spans="3:13" x14ac:dyDescent="0.2">
      <c r="C13186" s="88">
        <v>0.65439999999999998</v>
      </c>
      <c r="D13186" s="88">
        <v>17174.647168726726</v>
      </c>
      <c r="E13186" s="88">
        <v>200.6374543735883</v>
      </c>
      <c r="F13186" s="88">
        <v>550.08853645801491</v>
      </c>
      <c r="G13186" s="88">
        <v>821.2927917643724</v>
      </c>
      <c r="H13186" s="88">
        <v>1067.6370960286908</v>
      </c>
      <c r="I13186" s="88">
        <v>1464.5200771274403</v>
      </c>
      <c r="J13186" s="88">
        <v>2134.3996456587993</v>
      </c>
      <c r="K13186" s="88">
        <v>3555.8244646927456</v>
      </c>
      <c r="L13186" s="88">
        <v>3866.5381140679178</v>
      </c>
      <c r="M13186" s="88">
        <v>3808.1966453730574</v>
      </c>
    </row>
    <row r="13187" spans="3:13" x14ac:dyDescent="0.2">
      <c r="C13187" s="88">
        <v>0.65444999999999998</v>
      </c>
      <c r="D13187" s="88">
        <v>17174.666710421461</v>
      </c>
      <c r="E13187" s="88">
        <v>200.64066484625073</v>
      </c>
      <c r="F13187" s="88">
        <v>550.08979325326209</v>
      </c>
      <c r="G13187" s="88">
        <v>821.31397185388914</v>
      </c>
      <c r="H13187" s="88">
        <v>1067.6594210048029</v>
      </c>
      <c r="I13187" s="88">
        <v>1464.6003163986934</v>
      </c>
      <c r="J13187" s="88">
        <v>2134.4059660932785</v>
      </c>
      <c r="K13187" s="88">
        <v>3555.8451257175698</v>
      </c>
      <c r="L13187" s="88">
        <v>3866.5491091588583</v>
      </c>
      <c r="M13187" s="88">
        <v>3808.2199021270731</v>
      </c>
    </row>
    <row r="13188" spans="3:13" x14ac:dyDescent="0.2">
      <c r="C13188" s="88">
        <v>0.65449999999999997</v>
      </c>
      <c r="D13188" s="88">
        <v>17174.726165895885</v>
      </c>
      <c r="E13188" s="88">
        <v>200.66151475961396</v>
      </c>
      <c r="F13188" s="88">
        <v>550.10381979189651</v>
      </c>
      <c r="G13188" s="88">
        <v>821.31453470842007</v>
      </c>
      <c r="H13188" s="88">
        <v>1067.6632952049822</v>
      </c>
      <c r="I13188" s="88">
        <v>1464.6330347629328</v>
      </c>
      <c r="J13188" s="88">
        <v>2134.4177001984945</v>
      </c>
      <c r="K13188" s="88">
        <v>3555.8554886633187</v>
      </c>
      <c r="L13188" s="88">
        <v>3866.5793547517278</v>
      </c>
      <c r="M13188" s="88">
        <v>3808.2331819966817</v>
      </c>
    </row>
    <row r="13189" spans="3:13" x14ac:dyDescent="0.2">
      <c r="C13189" s="88">
        <v>0.65454999999999997</v>
      </c>
      <c r="D13189" s="88">
        <v>17174.742554383993</v>
      </c>
      <c r="E13189" s="88">
        <v>200.66151475961396</v>
      </c>
      <c r="F13189" s="88">
        <v>550.10861799542363</v>
      </c>
      <c r="G13189" s="88">
        <v>821.37498154361901</v>
      </c>
      <c r="H13189" s="88">
        <v>1067.7020907594456</v>
      </c>
      <c r="I13189" s="88">
        <v>1464.6697300353471</v>
      </c>
      <c r="J13189" s="88">
        <v>2134.4878902246633</v>
      </c>
      <c r="K13189" s="88">
        <v>3555.8629159766674</v>
      </c>
      <c r="L13189" s="88">
        <v>3866.5961238860009</v>
      </c>
      <c r="M13189" s="88">
        <v>3808.2465966692162</v>
      </c>
    </row>
    <row r="13190" spans="3:13" x14ac:dyDescent="0.2">
      <c r="C13190" s="88">
        <v>0.65459999999999996</v>
      </c>
      <c r="D13190" s="88">
        <v>17174.894103052859</v>
      </c>
      <c r="E13190" s="88">
        <v>200.72464230729838</v>
      </c>
      <c r="F13190" s="88">
        <v>550.13909613560145</v>
      </c>
      <c r="G13190" s="88">
        <v>821.38190302614748</v>
      </c>
      <c r="H13190" s="88">
        <v>1067.7077027868004</v>
      </c>
      <c r="I13190" s="88">
        <v>1464.7039693806482</v>
      </c>
      <c r="J13190" s="88">
        <v>2134.552117542451</v>
      </c>
      <c r="K13190" s="88">
        <v>3555.9539306980373</v>
      </c>
      <c r="L13190" s="88">
        <v>3866.7519671590239</v>
      </c>
      <c r="M13190" s="88">
        <v>3808.2633035420004</v>
      </c>
    </row>
    <row r="13191" spans="3:13" x14ac:dyDescent="0.2">
      <c r="C13191" s="88">
        <v>0.65464999999999995</v>
      </c>
      <c r="D13191" s="88">
        <v>17175.099911591551</v>
      </c>
      <c r="E13191" s="88">
        <v>200.73967854856255</v>
      </c>
      <c r="F13191" s="88">
        <v>550.1523162225908</v>
      </c>
      <c r="G13191" s="88">
        <v>821.39685604866645</v>
      </c>
      <c r="H13191" s="88">
        <v>1067.7105238256704</v>
      </c>
      <c r="I13191" s="88">
        <v>1464.7129123695172</v>
      </c>
      <c r="J13191" s="88">
        <v>2134.5742948028742</v>
      </c>
      <c r="K13191" s="88">
        <v>3555.9607483556742</v>
      </c>
      <c r="L13191" s="88">
        <v>3866.9798518695038</v>
      </c>
      <c r="M13191" s="88">
        <v>3808.2663827544056</v>
      </c>
    </row>
    <row r="13192" spans="3:13" x14ac:dyDescent="0.2">
      <c r="C13192" s="88">
        <v>0.65469999999999995</v>
      </c>
      <c r="D13192" s="88">
        <v>17175.325589307835</v>
      </c>
      <c r="E13192" s="88">
        <v>200.74437107557333</v>
      </c>
      <c r="F13192" s="88">
        <v>550.18948048016273</v>
      </c>
      <c r="G13192" s="88">
        <v>821.39775415341819</v>
      </c>
      <c r="H13192" s="88">
        <v>1067.7156096906429</v>
      </c>
      <c r="I13192" s="88">
        <v>1464.7764347058642</v>
      </c>
      <c r="J13192" s="88">
        <v>2134.5929433751789</v>
      </c>
      <c r="K13192" s="88">
        <v>3555.9614876098849</v>
      </c>
      <c r="L13192" s="88">
        <v>3867.0882572744276</v>
      </c>
      <c r="M13192" s="88">
        <v>3808.2738182098974</v>
      </c>
    </row>
    <row r="13193" spans="3:13" x14ac:dyDescent="0.2">
      <c r="C13193" s="88">
        <v>0.65475000000000005</v>
      </c>
      <c r="D13193" s="88">
        <v>17175.418792094788</v>
      </c>
      <c r="E13193" s="88">
        <v>200.76002235732358</v>
      </c>
      <c r="F13193" s="88">
        <v>550.2019621303325</v>
      </c>
      <c r="G13193" s="88">
        <v>821.42420571359071</v>
      </c>
      <c r="H13193" s="88">
        <v>1067.7299064242607</v>
      </c>
      <c r="I13193" s="88">
        <v>1464.7842625885573</v>
      </c>
      <c r="J13193" s="88">
        <v>2134.6240612947931</v>
      </c>
      <c r="K13193" s="88">
        <v>3555.9992080279353</v>
      </c>
      <c r="L13193" s="88">
        <v>3867.2486000393515</v>
      </c>
      <c r="M13193" s="88">
        <v>3808.2887848448649</v>
      </c>
    </row>
    <row r="13194" spans="3:13" x14ac:dyDescent="0.2">
      <c r="C13194" s="88">
        <v>0.65480000000000005</v>
      </c>
      <c r="D13194" s="88">
        <v>17175.684066222879</v>
      </c>
      <c r="E13194" s="88">
        <v>200.76418275748892</v>
      </c>
      <c r="F13194" s="88">
        <v>550.20423105670898</v>
      </c>
      <c r="G13194" s="88">
        <v>821.43422535138325</v>
      </c>
      <c r="H13194" s="88">
        <v>1067.7311622472384</v>
      </c>
      <c r="I13194" s="88">
        <v>1464.7997384982732</v>
      </c>
      <c r="J13194" s="88">
        <v>2134.6431261352509</v>
      </c>
      <c r="K13194" s="88">
        <v>3556.0671662570812</v>
      </c>
      <c r="L13194" s="88">
        <v>3867.2902169789804</v>
      </c>
      <c r="M13194" s="88">
        <v>3808.2900291248502</v>
      </c>
    </row>
    <row r="13195" spans="3:13" x14ac:dyDescent="0.2">
      <c r="C13195" s="88">
        <v>0.65485000000000004</v>
      </c>
      <c r="D13195" s="88">
        <v>17175.746710945321</v>
      </c>
      <c r="E13195" s="88">
        <v>200.82059501516596</v>
      </c>
      <c r="F13195" s="88">
        <v>550.20842909307203</v>
      </c>
      <c r="G13195" s="88">
        <v>821.46563301203196</v>
      </c>
      <c r="H13195" s="88">
        <v>1067.7478672747629</v>
      </c>
      <c r="I13195" s="88">
        <v>1464.801910182076</v>
      </c>
      <c r="J13195" s="88">
        <v>2134.6980555223463</v>
      </c>
      <c r="K13195" s="88">
        <v>3556.5171871527054</v>
      </c>
      <c r="L13195" s="88">
        <v>3867.3025067052386</v>
      </c>
      <c r="M13195" s="88">
        <v>3808.2927588675698</v>
      </c>
    </row>
    <row r="13196" spans="3:13" x14ac:dyDescent="0.2">
      <c r="C13196" s="88">
        <v>0.65490000000000004</v>
      </c>
      <c r="D13196" s="88">
        <v>17175.74766404786</v>
      </c>
      <c r="E13196" s="88">
        <v>200.87366926148115</v>
      </c>
      <c r="F13196" s="88">
        <v>550.21023972561488</v>
      </c>
      <c r="G13196" s="88">
        <v>821.46815316456377</v>
      </c>
      <c r="H13196" s="88">
        <v>1067.7592092550312</v>
      </c>
      <c r="I13196" s="88">
        <v>1464.8249453251346</v>
      </c>
      <c r="J13196" s="88">
        <v>2134.7088165552714</v>
      </c>
      <c r="K13196" s="88">
        <v>3556.5185338500391</v>
      </c>
      <c r="L13196" s="88">
        <v>3867.341947849769</v>
      </c>
      <c r="M13196" s="88">
        <v>3808.2992514255729</v>
      </c>
    </row>
    <row r="13197" spans="3:13" x14ac:dyDescent="0.2">
      <c r="C13197" s="88">
        <v>0.65495000000000003</v>
      </c>
      <c r="D13197" s="88">
        <v>17176.048246308968</v>
      </c>
      <c r="E13197" s="88">
        <v>200.87608162062133</v>
      </c>
      <c r="F13197" s="88">
        <v>550.22531045846245</v>
      </c>
      <c r="G13197" s="88">
        <v>821.49844841605363</v>
      </c>
      <c r="H13197" s="88">
        <v>1067.7650287740594</v>
      </c>
      <c r="I13197" s="88">
        <v>1464.8529198226042</v>
      </c>
      <c r="J13197" s="88">
        <v>2134.7226940247524</v>
      </c>
      <c r="K13197" s="88">
        <v>3556.7113432613937</v>
      </c>
      <c r="L13197" s="88">
        <v>3867.5687075291858</v>
      </c>
      <c r="M13197" s="88">
        <v>3808.3054615297915</v>
      </c>
    </row>
    <row r="13198" spans="3:13" x14ac:dyDescent="0.2">
      <c r="C13198" s="88">
        <v>0.65500000000000003</v>
      </c>
      <c r="D13198" s="88">
        <v>17176.063765446004</v>
      </c>
      <c r="E13198" s="88">
        <v>200.87608162062133</v>
      </c>
      <c r="F13198" s="88">
        <v>550.22818162204749</v>
      </c>
      <c r="G13198" s="88">
        <v>821.50202164946813</v>
      </c>
      <c r="H13198" s="88">
        <v>1067.7754741784729</v>
      </c>
      <c r="I13198" s="88">
        <v>1464.8665474558225</v>
      </c>
      <c r="J13198" s="88">
        <v>2134.7317911703517</v>
      </c>
      <c r="K13198" s="88">
        <v>3556.7168390459005</v>
      </c>
      <c r="L13198" s="88">
        <v>3867.6440620362605</v>
      </c>
      <c r="M13198" s="88">
        <v>3808.3127096752728</v>
      </c>
    </row>
    <row r="13199" spans="3:13" x14ac:dyDescent="0.2">
      <c r="C13199" s="88">
        <v>0.65505000000000002</v>
      </c>
      <c r="D13199" s="88">
        <v>17176.084084101331</v>
      </c>
      <c r="E13199" s="88">
        <v>200.88198053278938</v>
      </c>
      <c r="F13199" s="88">
        <v>550.22848713427584</v>
      </c>
      <c r="G13199" s="88">
        <v>821.53890803815693</v>
      </c>
      <c r="H13199" s="88">
        <v>1067.8238158798913</v>
      </c>
      <c r="I13199" s="88">
        <v>1464.9226926023675</v>
      </c>
      <c r="J13199" s="88">
        <v>2134.7724468932902</v>
      </c>
      <c r="K13199" s="88">
        <v>3556.7193867572455</v>
      </c>
      <c r="L13199" s="88">
        <v>3867.6513925299851</v>
      </c>
      <c r="M13199" s="88">
        <v>3808.3129049867111</v>
      </c>
    </row>
    <row r="13200" spans="3:13" x14ac:dyDescent="0.2">
      <c r="C13200" s="88">
        <v>0.65510000000000002</v>
      </c>
      <c r="D13200" s="88">
        <v>17176.246986814163</v>
      </c>
      <c r="E13200" s="88">
        <v>200.92341273535294</v>
      </c>
      <c r="F13200" s="88">
        <v>550.23241976317513</v>
      </c>
      <c r="G13200" s="88">
        <v>821.5413008509372</v>
      </c>
      <c r="H13200" s="88">
        <v>1067.8339434782902</v>
      </c>
      <c r="I13200" s="88">
        <v>1464.9458664232707</v>
      </c>
      <c r="J13200" s="88">
        <v>2134.8062898346916</v>
      </c>
      <c r="K13200" s="88">
        <v>3556.7345559694641</v>
      </c>
      <c r="L13200" s="88">
        <v>3867.6889222213499</v>
      </c>
      <c r="M13200" s="88">
        <v>3808.3188135387963</v>
      </c>
    </row>
    <row r="13201" spans="3:13" x14ac:dyDescent="0.2">
      <c r="C13201" s="88">
        <v>0.65515000000000001</v>
      </c>
      <c r="D13201" s="88">
        <v>17176.272303589416</v>
      </c>
      <c r="E13201" s="88">
        <v>200.99481082937655</v>
      </c>
      <c r="F13201" s="88">
        <v>550.24342874364538</v>
      </c>
      <c r="G13201" s="88">
        <v>821.5438223800993</v>
      </c>
      <c r="H13201" s="88">
        <v>1067.8943476686859</v>
      </c>
      <c r="I13201" s="88">
        <v>1464.9596578611859</v>
      </c>
      <c r="J13201" s="88">
        <v>2134.8533957615064</v>
      </c>
      <c r="K13201" s="88">
        <v>3556.7896461604437</v>
      </c>
      <c r="L13201" s="88">
        <v>3867.8093221867739</v>
      </c>
      <c r="M13201" s="88">
        <v>3808.3290693943563</v>
      </c>
    </row>
    <row r="13202" spans="3:13" x14ac:dyDescent="0.2">
      <c r="C13202" s="88">
        <v>0.6552</v>
      </c>
      <c r="D13202" s="88">
        <v>17176.322618182097</v>
      </c>
      <c r="E13202" s="88">
        <v>201.00396469914267</v>
      </c>
      <c r="F13202" s="88">
        <v>550.24627914500707</v>
      </c>
      <c r="G13202" s="88">
        <v>821.55142824471886</v>
      </c>
      <c r="H13202" s="88">
        <v>1067.9066156622553</v>
      </c>
      <c r="I13202" s="88">
        <v>1464.9623084100108</v>
      </c>
      <c r="J13202" s="88">
        <v>2134.8740755682416</v>
      </c>
      <c r="K13202" s="88">
        <v>3556.8082398255715</v>
      </c>
      <c r="L13202" s="88">
        <v>3867.9188069165393</v>
      </c>
      <c r="M13202" s="88">
        <v>3808.334605261879</v>
      </c>
    </row>
    <row r="13203" spans="3:13" x14ac:dyDescent="0.2">
      <c r="C13203" s="88">
        <v>0.65525</v>
      </c>
      <c r="D13203" s="88">
        <v>17176.35278730889</v>
      </c>
      <c r="E13203" s="88">
        <v>201.00814069090484</v>
      </c>
      <c r="F13203" s="88">
        <v>550.25248234229184</v>
      </c>
      <c r="G13203" s="88">
        <v>821.55709903468596</v>
      </c>
      <c r="H13203" s="88">
        <v>1067.9126772793156</v>
      </c>
      <c r="I13203" s="88">
        <v>1464.9645846552826</v>
      </c>
      <c r="J13203" s="88">
        <v>2134.9077902637978</v>
      </c>
      <c r="K13203" s="88">
        <v>3556.8724199080716</v>
      </c>
      <c r="L13203" s="88">
        <v>3868.1371228575035</v>
      </c>
      <c r="M13203" s="88">
        <v>3808.3471508791022</v>
      </c>
    </row>
    <row r="13204" spans="3:13" x14ac:dyDescent="0.2">
      <c r="C13204" s="88">
        <v>0.65529999999999999</v>
      </c>
      <c r="D13204" s="88">
        <v>17176.880751917408</v>
      </c>
      <c r="E13204" s="88">
        <v>201.01374403788395</v>
      </c>
      <c r="F13204" s="88">
        <v>550.25249699792084</v>
      </c>
      <c r="G13204" s="88">
        <v>821.55876458629882</v>
      </c>
      <c r="H13204" s="88">
        <v>1067.9560290068671</v>
      </c>
      <c r="I13204" s="88">
        <v>1464.9733975805261</v>
      </c>
      <c r="J13204" s="88">
        <v>2134.9258591363318</v>
      </c>
      <c r="K13204" s="88">
        <v>3556.8730349463126</v>
      </c>
      <c r="L13204" s="88">
        <v>3868.3460633088321</v>
      </c>
      <c r="M13204" s="88">
        <v>3808.3756262791335</v>
      </c>
    </row>
    <row r="13205" spans="3:13" x14ac:dyDescent="0.2">
      <c r="C13205" s="88">
        <v>0.65534999999999999</v>
      </c>
      <c r="D13205" s="88">
        <v>17177.04184238521</v>
      </c>
      <c r="E13205" s="88">
        <v>201.02022730379485</v>
      </c>
      <c r="F13205" s="88">
        <v>550.25357277892044</v>
      </c>
      <c r="G13205" s="88">
        <v>821.56618187604272</v>
      </c>
      <c r="H13205" s="88">
        <v>1067.9599970603949</v>
      </c>
      <c r="I13205" s="88">
        <v>1464.9775602494419</v>
      </c>
      <c r="J13205" s="88">
        <v>2134.9352168371506</v>
      </c>
      <c r="K13205" s="88">
        <v>3556.8873069117935</v>
      </c>
      <c r="L13205" s="88">
        <v>3868.3535312005697</v>
      </c>
      <c r="M13205" s="88">
        <v>3808.3844803610664</v>
      </c>
    </row>
    <row r="13206" spans="3:13" x14ac:dyDescent="0.2">
      <c r="C13206" s="88">
        <v>0.65539999999999998</v>
      </c>
      <c r="D13206" s="88">
        <v>17177.184214052395</v>
      </c>
      <c r="E13206" s="88">
        <v>201.02793045531507</v>
      </c>
      <c r="F13206" s="88">
        <v>550.25586472693612</v>
      </c>
      <c r="G13206" s="88">
        <v>821.56955596208536</v>
      </c>
      <c r="H13206" s="88">
        <v>1067.9880685473927</v>
      </c>
      <c r="I13206" s="88">
        <v>1464.9846233837866</v>
      </c>
      <c r="J13206" s="88">
        <v>2134.9472283997197</v>
      </c>
      <c r="K13206" s="88">
        <v>3556.9053748618217</v>
      </c>
      <c r="L13206" s="88">
        <v>3868.396133693529</v>
      </c>
      <c r="M13206" s="88">
        <v>3808.413174842332</v>
      </c>
    </row>
    <row r="13207" spans="3:13" x14ac:dyDescent="0.2">
      <c r="C13207" s="88">
        <v>0.65544999999999998</v>
      </c>
      <c r="D13207" s="88">
        <v>17177.244927713695</v>
      </c>
      <c r="E13207" s="88">
        <v>201.0513870082541</v>
      </c>
      <c r="F13207" s="88">
        <v>550.30313972597605</v>
      </c>
      <c r="G13207" s="88">
        <v>821.57898011705947</v>
      </c>
      <c r="H13207" s="88">
        <v>1068.0095233356469</v>
      </c>
      <c r="I13207" s="88">
        <v>1465.0011870728695</v>
      </c>
      <c r="J13207" s="88">
        <v>2134.9666036088183</v>
      </c>
      <c r="K13207" s="88">
        <v>3556.9085244649218</v>
      </c>
      <c r="L13207" s="88">
        <v>3868.4369043794914</v>
      </c>
      <c r="M13207" s="88">
        <v>3808.4264468844035</v>
      </c>
    </row>
    <row r="13208" spans="3:13" x14ac:dyDescent="0.2">
      <c r="C13208" s="88">
        <v>0.65549999999999997</v>
      </c>
      <c r="D13208" s="88">
        <v>17177.261802444005</v>
      </c>
      <c r="E13208" s="88">
        <v>201.0513870082541</v>
      </c>
      <c r="F13208" s="88">
        <v>550.32068146588517</v>
      </c>
      <c r="G13208" s="88">
        <v>821.59588817596432</v>
      </c>
      <c r="H13208" s="88">
        <v>1068.0173127482785</v>
      </c>
      <c r="I13208" s="88">
        <v>1465.0025820819837</v>
      </c>
      <c r="J13208" s="88">
        <v>2134.9755675396336</v>
      </c>
      <c r="K13208" s="88">
        <v>3556.913233007182</v>
      </c>
      <c r="L13208" s="88">
        <v>3868.8986668503858</v>
      </c>
      <c r="M13208" s="88">
        <v>3808.4774299754868</v>
      </c>
    </row>
    <row r="13209" spans="3:13" x14ac:dyDescent="0.2">
      <c r="C13209" s="88">
        <v>0.65554999999999997</v>
      </c>
      <c r="D13209" s="88">
        <v>17177.406689760952</v>
      </c>
      <c r="E13209" s="88">
        <v>201.0574102666651</v>
      </c>
      <c r="F13209" s="88">
        <v>550.3217496567072</v>
      </c>
      <c r="G13209" s="88">
        <v>821.59951110718885</v>
      </c>
      <c r="H13209" s="88">
        <v>1068.0647254847495</v>
      </c>
      <c r="I13209" s="88">
        <v>1465.0156459626696</v>
      </c>
      <c r="J13209" s="88">
        <v>2135.0219784466385</v>
      </c>
      <c r="K13209" s="88">
        <v>3556.9641333315794</v>
      </c>
      <c r="L13209" s="88">
        <v>3868.9605548715449</v>
      </c>
      <c r="M13209" s="88">
        <v>3808.5438186708157</v>
      </c>
    </row>
    <row r="13210" spans="3:13" x14ac:dyDescent="0.2">
      <c r="C13210" s="88">
        <v>0.65559999999999996</v>
      </c>
      <c r="D13210" s="88">
        <v>17177.471787456168</v>
      </c>
      <c r="E13210" s="88">
        <v>201.07648968473495</v>
      </c>
      <c r="F13210" s="88">
        <v>550.33799095243103</v>
      </c>
      <c r="G13210" s="88">
        <v>821.60008309854493</v>
      </c>
      <c r="H13210" s="88">
        <v>1068.067732188606</v>
      </c>
      <c r="I13210" s="88">
        <v>1465.0179809066872</v>
      </c>
      <c r="J13210" s="88">
        <v>2135.0253028729721</v>
      </c>
      <c r="K13210" s="88">
        <v>3557.0394058501251</v>
      </c>
      <c r="L13210" s="88">
        <v>3869.0044602046837</v>
      </c>
      <c r="M13210" s="88">
        <v>3808.5616209891355</v>
      </c>
    </row>
    <row r="13211" spans="3:13" x14ac:dyDescent="0.2">
      <c r="C13211" s="88">
        <v>0.65564999999999996</v>
      </c>
      <c r="D13211" s="88">
        <v>17177.522502867905</v>
      </c>
      <c r="E13211" s="88">
        <v>201.07716752112992</v>
      </c>
      <c r="F13211" s="88">
        <v>550.3666456314927</v>
      </c>
      <c r="G13211" s="88">
        <v>821.60505802125272</v>
      </c>
      <c r="H13211" s="88">
        <v>1068.1029827189568</v>
      </c>
      <c r="I13211" s="88">
        <v>1465.0539855554175</v>
      </c>
      <c r="J13211" s="88">
        <v>2135.0816009222135</v>
      </c>
      <c r="K13211" s="88">
        <v>3557.1638378884531</v>
      </c>
      <c r="L13211" s="88">
        <v>3869.0104786041738</v>
      </c>
      <c r="M13211" s="88">
        <v>3808.6059098079909</v>
      </c>
    </row>
    <row r="13212" spans="3:13" x14ac:dyDescent="0.2">
      <c r="C13212" s="88">
        <v>0.65569999999999995</v>
      </c>
      <c r="D13212" s="88">
        <v>17178.048634711184</v>
      </c>
      <c r="E13212" s="88">
        <v>201.08953288638077</v>
      </c>
      <c r="F13212" s="88">
        <v>550.37686354067</v>
      </c>
      <c r="G13212" s="88">
        <v>821.60952382342748</v>
      </c>
      <c r="H13212" s="88">
        <v>1068.1039991188418</v>
      </c>
      <c r="I13212" s="88">
        <v>1465.0900836534156</v>
      </c>
      <c r="J13212" s="88">
        <v>2135.1202617106323</v>
      </c>
      <c r="K13212" s="88">
        <v>3557.1853350865413</v>
      </c>
      <c r="L13212" s="88">
        <v>3869.1209044127704</v>
      </c>
      <c r="M13212" s="88">
        <v>3808.6294257739905</v>
      </c>
    </row>
    <row r="13213" spans="3:13" x14ac:dyDescent="0.2">
      <c r="C13213" s="88">
        <v>0.65575000000000006</v>
      </c>
      <c r="D13213" s="88">
        <v>17178.47047520179</v>
      </c>
      <c r="E13213" s="88">
        <v>201.10812889238605</v>
      </c>
      <c r="F13213" s="88">
        <v>550.37966093917203</v>
      </c>
      <c r="G13213" s="88">
        <v>821.62085906461152</v>
      </c>
      <c r="H13213" s="88">
        <v>1068.108567553355</v>
      </c>
      <c r="I13213" s="88">
        <v>1465.0918120889232</v>
      </c>
      <c r="J13213" s="88">
        <v>2135.209006475071</v>
      </c>
      <c r="K13213" s="88">
        <v>3557.3007013524198</v>
      </c>
      <c r="L13213" s="88">
        <v>3869.3300210568341</v>
      </c>
      <c r="M13213" s="88">
        <v>3808.6437333863305</v>
      </c>
    </row>
    <row r="13214" spans="3:13" x14ac:dyDescent="0.2">
      <c r="C13214" s="88">
        <v>0.65580000000000005</v>
      </c>
      <c r="D13214" s="88">
        <v>17178.616205195536</v>
      </c>
      <c r="E13214" s="88">
        <v>201.11818936714553</v>
      </c>
      <c r="F13214" s="88">
        <v>550.38277836231146</v>
      </c>
      <c r="G13214" s="88">
        <v>821.65550307648346</v>
      </c>
      <c r="H13214" s="88">
        <v>1068.1292618760194</v>
      </c>
      <c r="I13214" s="88">
        <v>1465.0998630561558</v>
      </c>
      <c r="J13214" s="88">
        <v>2135.2877330697693</v>
      </c>
      <c r="K13214" s="88">
        <v>3557.375095086114</v>
      </c>
      <c r="L13214" s="88">
        <v>3869.3441886949772</v>
      </c>
      <c r="M13214" s="88">
        <v>3808.6592513702062</v>
      </c>
    </row>
    <row r="13215" spans="3:13" x14ac:dyDescent="0.2">
      <c r="C13215" s="88">
        <v>0.65585000000000004</v>
      </c>
      <c r="D13215" s="88">
        <v>17179.519331136937</v>
      </c>
      <c r="E13215" s="88">
        <v>201.11910403244747</v>
      </c>
      <c r="F13215" s="88">
        <v>550.38327027265814</v>
      </c>
      <c r="G13215" s="88">
        <v>821.66278193381049</v>
      </c>
      <c r="H13215" s="88">
        <v>1068.1485421121147</v>
      </c>
      <c r="I13215" s="88">
        <v>1465.1064042119979</v>
      </c>
      <c r="J13215" s="88">
        <v>2135.3334457920832</v>
      </c>
      <c r="K13215" s="88">
        <v>3557.4277950615797</v>
      </c>
      <c r="L13215" s="88">
        <v>3869.3497384679572</v>
      </c>
      <c r="M13215" s="88">
        <v>3808.6661606649454</v>
      </c>
    </row>
    <row r="13216" spans="3:13" x14ac:dyDescent="0.2">
      <c r="C13216" s="88">
        <v>0.65590000000000004</v>
      </c>
      <c r="D13216" s="88">
        <v>17179.787362596624</v>
      </c>
      <c r="E13216" s="88">
        <v>201.14122177509944</v>
      </c>
      <c r="F13216" s="88">
        <v>550.38612337531504</v>
      </c>
      <c r="G13216" s="88">
        <v>821.6728223843229</v>
      </c>
      <c r="H13216" s="88">
        <v>1068.1596581557224</v>
      </c>
      <c r="I13216" s="88">
        <v>1465.1192189653152</v>
      </c>
      <c r="J13216" s="88">
        <v>2135.343338795697</v>
      </c>
      <c r="K13216" s="88">
        <v>3557.5318306029344</v>
      </c>
      <c r="L13216" s="88">
        <v>3869.3805125308099</v>
      </c>
      <c r="M13216" s="88">
        <v>3808.6756349330276</v>
      </c>
    </row>
    <row r="13217" spans="3:13" x14ac:dyDescent="0.2">
      <c r="C13217" s="88">
        <v>0.65595000000000003</v>
      </c>
      <c r="D13217" s="88">
        <v>17179.830998520538</v>
      </c>
      <c r="E13217" s="88">
        <v>201.16173316058848</v>
      </c>
      <c r="F13217" s="88">
        <v>550.38755525284159</v>
      </c>
      <c r="G13217" s="88">
        <v>821.69781236878771</v>
      </c>
      <c r="H13217" s="88">
        <v>1068.163048011817</v>
      </c>
      <c r="I13217" s="88">
        <v>1465.1265746246363</v>
      </c>
      <c r="J13217" s="88">
        <v>2135.350065092317</v>
      </c>
      <c r="K13217" s="88">
        <v>3557.539389690467</v>
      </c>
      <c r="L13217" s="88">
        <v>3869.3861819575859</v>
      </c>
      <c r="M13217" s="88">
        <v>3808.6962751848282</v>
      </c>
    </row>
    <row r="13218" spans="3:13" x14ac:dyDescent="0.2">
      <c r="C13218" s="88">
        <v>0.65600000000000003</v>
      </c>
      <c r="D13218" s="88">
        <v>17179.831546129215</v>
      </c>
      <c r="E13218" s="88">
        <v>201.17231402251855</v>
      </c>
      <c r="F13218" s="88">
        <v>550.3877210006508</v>
      </c>
      <c r="G13218" s="88">
        <v>821.70050145849791</v>
      </c>
      <c r="H13218" s="88">
        <v>1068.1687147190164</v>
      </c>
      <c r="I13218" s="88">
        <v>1465.1595219134529</v>
      </c>
      <c r="J13218" s="88">
        <v>2135.4088406963551</v>
      </c>
      <c r="K13218" s="88">
        <v>3557.621466093613</v>
      </c>
      <c r="L13218" s="88">
        <v>3869.5162325478</v>
      </c>
      <c r="M13218" s="88">
        <v>3808.7119547279653</v>
      </c>
    </row>
    <row r="13219" spans="3:13" x14ac:dyDescent="0.2">
      <c r="C13219" s="88">
        <v>0.65605000000000002</v>
      </c>
      <c r="D13219" s="88">
        <v>17179.842012487188</v>
      </c>
      <c r="E13219" s="88">
        <v>201.17863882718757</v>
      </c>
      <c r="F13219" s="88">
        <v>550.38933230388511</v>
      </c>
      <c r="G13219" s="88">
        <v>821.70216931937148</v>
      </c>
      <c r="H13219" s="88">
        <v>1068.1721995474732</v>
      </c>
      <c r="I13219" s="88">
        <v>1465.1782884288068</v>
      </c>
      <c r="J13219" s="88">
        <v>2135.4182136695104</v>
      </c>
      <c r="K13219" s="88">
        <v>3557.6549077474447</v>
      </c>
      <c r="L13219" s="88">
        <v>3869.5784632511009</v>
      </c>
      <c r="M13219" s="88">
        <v>3808.7154010972185</v>
      </c>
    </row>
    <row r="13220" spans="3:13" x14ac:dyDescent="0.2">
      <c r="C13220" s="88">
        <v>0.65610000000000002</v>
      </c>
      <c r="D13220" s="88">
        <v>17180.001597360468</v>
      </c>
      <c r="E13220" s="88">
        <v>201.20457410953986</v>
      </c>
      <c r="F13220" s="88">
        <v>550.40265278176594</v>
      </c>
      <c r="G13220" s="88">
        <v>821.71895701210451</v>
      </c>
      <c r="H13220" s="88">
        <v>1068.1915284752281</v>
      </c>
      <c r="I13220" s="88">
        <v>1465.2005246133026</v>
      </c>
      <c r="J13220" s="88">
        <v>2135.4285708693642</v>
      </c>
      <c r="K13220" s="88">
        <v>3557.682677318483</v>
      </c>
      <c r="L13220" s="88">
        <v>3869.5800387017589</v>
      </c>
      <c r="M13220" s="88">
        <v>3808.715593464326</v>
      </c>
    </row>
    <row r="13221" spans="3:13" x14ac:dyDescent="0.2">
      <c r="C13221" s="88">
        <v>0.65615000000000001</v>
      </c>
      <c r="D13221" s="88">
        <v>17180.470521225005</v>
      </c>
      <c r="E13221" s="88">
        <v>201.20521556986387</v>
      </c>
      <c r="F13221" s="88">
        <v>550.40349986126375</v>
      </c>
      <c r="G13221" s="88">
        <v>821.72015113655743</v>
      </c>
      <c r="H13221" s="88">
        <v>1068.207207648391</v>
      </c>
      <c r="I13221" s="88">
        <v>1465.2464803964881</v>
      </c>
      <c r="J13221" s="88">
        <v>2135.4374318271298</v>
      </c>
      <c r="K13221" s="88">
        <v>3557.7173846357969</v>
      </c>
      <c r="L13221" s="88">
        <v>3869.6154809536092</v>
      </c>
      <c r="M13221" s="88">
        <v>3808.7307585140675</v>
      </c>
    </row>
    <row r="13222" spans="3:13" x14ac:dyDescent="0.2">
      <c r="C13222" s="88">
        <v>0.65620000000000001</v>
      </c>
      <c r="D13222" s="88">
        <v>17180.569457745274</v>
      </c>
      <c r="E13222" s="88">
        <v>201.20736482025404</v>
      </c>
      <c r="F13222" s="88">
        <v>550.40979597763771</v>
      </c>
      <c r="G13222" s="88">
        <v>821.75510158543921</v>
      </c>
      <c r="H13222" s="88">
        <v>1068.2134848032979</v>
      </c>
      <c r="I13222" s="88">
        <v>1465.2612019169846</v>
      </c>
      <c r="J13222" s="88">
        <v>2135.479784507676</v>
      </c>
      <c r="K13222" s="88">
        <v>3557.7443606042843</v>
      </c>
      <c r="L13222" s="88">
        <v>3869.8252008822055</v>
      </c>
      <c r="M13222" s="88">
        <v>3808.7407289549164</v>
      </c>
    </row>
    <row r="13223" spans="3:13" x14ac:dyDescent="0.2">
      <c r="C13223" s="88">
        <v>0.65625</v>
      </c>
      <c r="D13223" s="88">
        <v>17180.90577157052</v>
      </c>
      <c r="E13223" s="88">
        <v>201.26894678897133</v>
      </c>
      <c r="F13223" s="88">
        <v>550.41572740026368</v>
      </c>
      <c r="G13223" s="88">
        <v>821.7642545718104</v>
      </c>
      <c r="H13223" s="88">
        <v>1068.2318176708472</v>
      </c>
      <c r="I13223" s="88">
        <v>1465.2612296959587</v>
      </c>
      <c r="J13223" s="88">
        <v>2135.4950779162787</v>
      </c>
      <c r="K13223" s="88">
        <v>3557.7703739094395</v>
      </c>
      <c r="L13223" s="88">
        <v>3869.8406034537247</v>
      </c>
      <c r="M13223" s="88">
        <v>3808.7557800658001</v>
      </c>
    </row>
    <row r="13224" spans="3:13" x14ac:dyDescent="0.2">
      <c r="C13224" s="88">
        <v>0.65629999999999999</v>
      </c>
      <c r="D13224" s="88">
        <v>17180.955169996407</v>
      </c>
      <c r="E13224" s="88">
        <v>201.30154940534339</v>
      </c>
      <c r="F13224" s="88">
        <v>550.42228157652153</v>
      </c>
      <c r="G13224" s="88">
        <v>821.82961084860244</v>
      </c>
      <c r="H13224" s="88">
        <v>1068.2686182156581</v>
      </c>
      <c r="I13224" s="88">
        <v>1465.2724171341461</v>
      </c>
      <c r="J13224" s="88">
        <v>2135.5008383160393</v>
      </c>
      <c r="K13224" s="88">
        <v>3557.8736105416456</v>
      </c>
      <c r="L13224" s="88">
        <v>3870.0038627847407</v>
      </c>
      <c r="M13224" s="88">
        <v>3808.7716370140947</v>
      </c>
    </row>
    <row r="13225" spans="3:13" x14ac:dyDescent="0.2">
      <c r="C13225" s="88">
        <v>0.65634999999999999</v>
      </c>
      <c r="D13225" s="88">
        <v>17181.02950629043</v>
      </c>
      <c r="E13225" s="88">
        <v>201.3069853745501</v>
      </c>
      <c r="F13225" s="88">
        <v>550.44554873467087</v>
      </c>
      <c r="G13225" s="88">
        <v>821.85801009751276</v>
      </c>
      <c r="H13225" s="88">
        <v>1068.3024788122425</v>
      </c>
      <c r="I13225" s="88">
        <v>1465.2752813930229</v>
      </c>
      <c r="J13225" s="88">
        <v>2135.5347405669736</v>
      </c>
      <c r="K13225" s="88">
        <v>3557.9919347524697</v>
      </c>
      <c r="L13225" s="88">
        <v>3870.110050018422</v>
      </c>
      <c r="M13225" s="88">
        <v>3808.7795031452329</v>
      </c>
    </row>
    <row r="13226" spans="3:13" x14ac:dyDescent="0.2">
      <c r="C13226" s="88">
        <v>0.65639999999999998</v>
      </c>
      <c r="D13226" s="88">
        <v>17181.165831384016</v>
      </c>
      <c r="E13226" s="88">
        <v>201.33850328018707</v>
      </c>
      <c r="F13226" s="88">
        <v>550.44716262631619</v>
      </c>
      <c r="G13226" s="88">
        <v>821.87442540104894</v>
      </c>
      <c r="H13226" s="88">
        <v>1068.3027092826987</v>
      </c>
      <c r="I13226" s="88">
        <v>1465.3061817273319</v>
      </c>
      <c r="J13226" s="88">
        <v>2135.5596936687334</v>
      </c>
      <c r="K13226" s="88">
        <v>3558.0266169371284</v>
      </c>
      <c r="L13226" s="88">
        <v>3870.3788176747685</v>
      </c>
      <c r="M13226" s="88">
        <v>3808.7926788476984</v>
      </c>
    </row>
    <row r="13227" spans="3:13" x14ac:dyDescent="0.2">
      <c r="C13227" s="88">
        <v>0.65644999999999998</v>
      </c>
      <c r="D13227" s="88">
        <v>17181.199622985019</v>
      </c>
      <c r="E13227" s="88">
        <v>201.3891505801239</v>
      </c>
      <c r="F13227" s="88">
        <v>550.45062157979419</v>
      </c>
      <c r="G13227" s="88">
        <v>821.89597014206447</v>
      </c>
      <c r="H13227" s="88">
        <v>1068.3116942850324</v>
      </c>
      <c r="I13227" s="88">
        <v>1465.3067307240635</v>
      </c>
      <c r="J13227" s="88">
        <v>2135.6430831348925</v>
      </c>
      <c r="K13227" s="88">
        <v>3558.0743180507475</v>
      </c>
      <c r="L13227" s="88">
        <v>3870.4629909437158</v>
      </c>
      <c r="M13227" s="88">
        <v>3808.8029665033391</v>
      </c>
    </row>
    <row r="13228" spans="3:13" x14ac:dyDescent="0.2">
      <c r="C13228" s="88">
        <v>0.65649999999999997</v>
      </c>
      <c r="D13228" s="88">
        <v>17181.381319001695</v>
      </c>
      <c r="E13228" s="88">
        <v>201.4177510135014</v>
      </c>
      <c r="F13228" s="88">
        <v>550.45823590823238</v>
      </c>
      <c r="G13228" s="88">
        <v>821.92993764955372</v>
      </c>
      <c r="H13228" s="88">
        <v>1068.3316285221349</v>
      </c>
      <c r="I13228" s="88">
        <v>1465.3263796153856</v>
      </c>
      <c r="J13228" s="88">
        <v>2135.7395743174297</v>
      </c>
      <c r="K13228" s="88">
        <v>3558.0824965789511</v>
      </c>
      <c r="L13228" s="88">
        <v>3870.5492476032205</v>
      </c>
      <c r="M13228" s="88">
        <v>3808.8084018439872</v>
      </c>
    </row>
    <row r="13229" spans="3:13" x14ac:dyDescent="0.2">
      <c r="C13229" s="88">
        <v>0.65654999999999997</v>
      </c>
      <c r="D13229" s="88">
        <v>17181.468933867112</v>
      </c>
      <c r="E13229" s="88">
        <v>201.42114817479796</v>
      </c>
      <c r="F13229" s="88">
        <v>550.45846702276776</v>
      </c>
      <c r="G13229" s="88">
        <v>821.93353979391304</v>
      </c>
      <c r="H13229" s="88">
        <v>1068.3465027249076</v>
      </c>
      <c r="I13229" s="88">
        <v>1465.3288557105566</v>
      </c>
      <c r="J13229" s="88">
        <v>2135.7409829267081</v>
      </c>
      <c r="K13229" s="88">
        <v>3558.1138786904326</v>
      </c>
      <c r="L13229" s="88">
        <v>3870.5696075071073</v>
      </c>
      <c r="M13229" s="88">
        <v>3808.8631204134817</v>
      </c>
    </row>
    <row r="13230" spans="3:13" x14ac:dyDescent="0.2">
      <c r="C13230" s="88">
        <v>0.65659999999999996</v>
      </c>
      <c r="D13230" s="88">
        <v>17182.046718023354</v>
      </c>
      <c r="E13230" s="88">
        <v>201.43112401259168</v>
      </c>
      <c r="F13230" s="88">
        <v>550.45948606755155</v>
      </c>
      <c r="G13230" s="88">
        <v>821.94457651734092</v>
      </c>
      <c r="H13230" s="88">
        <v>1068.3501001441659</v>
      </c>
      <c r="I13230" s="88">
        <v>1465.3326863100488</v>
      </c>
      <c r="J13230" s="88">
        <v>2135.7891916238377</v>
      </c>
      <c r="K13230" s="88">
        <v>3558.1303513327016</v>
      </c>
      <c r="L13230" s="88">
        <v>3870.6511641486495</v>
      </c>
      <c r="M13230" s="88">
        <v>3808.8724974809943</v>
      </c>
    </row>
    <row r="13231" spans="3:13" x14ac:dyDescent="0.2">
      <c r="C13231" s="88">
        <v>0.65664999999999996</v>
      </c>
      <c r="D13231" s="88">
        <v>17182.158782669365</v>
      </c>
      <c r="E13231" s="88">
        <v>201.44691724329186</v>
      </c>
      <c r="F13231" s="88">
        <v>550.46200949690774</v>
      </c>
      <c r="G13231" s="88">
        <v>821.97480065850414</v>
      </c>
      <c r="H13231" s="88">
        <v>1068.3520006010895</v>
      </c>
      <c r="I13231" s="88">
        <v>1465.3415024310643</v>
      </c>
      <c r="J13231" s="88">
        <v>2135.8150688743603</v>
      </c>
      <c r="K13231" s="88">
        <v>3558.274643259298</v>
      </c>
      <c r="L13231" s="88">
        <v>3871.1096409846077</v>
      </c>
      <c r="M13231" s="88">
        <v>3808.8948766332455</v>
      </c>
    </row>
    <row r="13232" spans="3:13" x14ac:dyDescent="0.2">
      <c r="C13232" s="88">
        <v>0.65669999999999995</v>
      </c>
      <c r="D13232" s="88">
        <v>17182.321622167045</v>
      </c>
      <c r="E13232" s="88">
        <v>201.46985236033106</v>
      </c>
      <c r="F13232" s="88">
        <v>550.46334648192533</v>
      </c>
      <c r="G13232" s="88">
        <v>822.00578854846071</v>
      </c>
      <c r="H13232" s="88">
        <v>1068.3650319673284</v>
      </c>
      <c r="I13232" s="88">
        <v>1465.3619239769255</v>
      </c>
      <c r="J13232" s="88">
        <v>2135.8614579084428</v>
      </c>
      <c r="K13232" s="88">
        <v>3558.4152866294326</v>
      </c>
      <c r="L13232" s="88">
        <v>3871.436527037381</v>
      </c>
      <c r="M13232" s="88">
        <v>3808.9033479365712</v>
      </c>
    </row>
    <row r="13233" spans="3:13" x14ac:dyDescent="0.2">
      <c r="C13233" s="88">
        <v>0.65674999999999994</v>
      </c>
      <c r="D13233" s="88">
        <v>17182.526371771201</v>
      </c>
      <c r="E13233" s="88">
        <v>201.4707833839575</v>
      </c>
      <c r="F13233" s="88">
        <v>550.46393847581703</v>
      </c>
      <c r="G13233" s="88">
        <v>822.00694324936785</v>
      </c>
      <c r="H13233" s="88">
        <v>1068.4003064253775</v>
      </c>
      <c r="I13233" s="88">
        <v>1465.3761230125033</v>
      </c>
      <c r="J13233" s="88">
        <v>2135.870989648186</v>
      </c>
      <c r="K13233" s="88">
        <v>3558.4328694237356</v>
      </c>
      <c r="L13233" s="88">
        <v>3871.6254500010682</v>
      </c>
      <c r="M13233" s="88">
        <v>3808.9638647298457</v>
      </c>
    </row>
    <row r="13234" spans="3:13" x14ac:dyDescent="0.2">
      <c r="C13234" s="88">
        <v>0.65680000000000005</v>
      </c>
      <c r="D13234" s="88">
        <v>17182.563641825174</v>
      </c>
      <c r="E13234" s="88">
        <v>201.47920819716364</v>
      </c>
      <c r="F13234" s="88">
        <v>550.48085091501889</v>
      </c>
      <c r="G13234" s="88">
        <v>822.01273009365741</v>
      </c>
      <c r="H13234" s="88">
        <v>1068.4013549636638</v>
      </c>
      <c r="I13234" s="88">
        <v>1465.3975785917714</v>
      </c>
      <c r="J13234" s="88">
        <v>2135.9527832548943</v>
      </c>
      <c r="K13234" s="88">
        <v>3558.4844217872269</v>
      </c>
      <c r="L13234" s="88">
        <v>3871.6437238084809</v>
      </c>
      <c r="M13234" s="88">
        <v>3808.9688911333064</v>
      </c>
    </row>
    <row r="13235" spans="3:13" x14ac:dyDescent="0.2">
      <c r="C13235" s="88">
        <v>0.65685000000000004</v>
      </c>
      <c r="D13235" s="88">
        <v>17182.762517380026</v>
      </c>
      <c r="E13235" s="88">
        <v>201.49440483732997</v>
      </c>
      <c r="F13235" s="88">
        <v>550.48268822023374</v>
      </c>
      <c r="G13235" s="88">
        <v>822.01772683851868</v>
      </c>
      <c r="H13235" s="88">
        <v>1068.4608038072743</v>
      </c>
      <c r="I13235" s="88">
        <v>1465.4068194682563</v>
      </c>
      <c r="J13235" s="88">
        <v>2135.9836025273958</v>
      </c>
      <c r="K13235" s="88">
        <v>3558.5228714667578</v>
      </c>
      <c r="L13235" s="88">
        <v>3871.7448721243418</v>
      </c>
      <c r="M13235" s="88">
        <v>3809.0023201429667</v>
      </c>
    </row>
    <row r="13236" spans="3:13" x14ac:dyDescent="0.2">
      <c r="C13236" s="88">
        <v>0.65690000000000004</v>
      </c>
      <c r="D13236" s="88">
        <v>17182.889073852843</v>
      </c>
      <c r="E13236" s="88">
        <v>201.51411040374387</v>
      </c>
      <c r="F13236" s="88">
        <v>550.48410620381674</v>
      </c>
      <c r="G13236" s="88">
        <v>822.03092051215617</v>
      </c>
      <c r="H13236" s="88">
        <v>1068.518966216795</v>
      </c>
      <c r="I13236" s="88">
        <v>1465.4339127791468</v>
      </c>
      <c r="J13236" s="88">
        <v>2136.0525804011418</v>
      </c>
      <c r="K13236" s="88">
        <v>3558.5316419674682</v>
      </c>
      <c r="L13236" s="88">
        <v>3871.7866095932977</v>
      </c>
      <c r="M13236" s="88">
        <v>3809.0041047906825</v>
      </c>
    </row>
    <row r="13237" spans="3:13" x14ac:dyDescent="0.2">
      <c r="C13237" s="88">
        <v>0.65695000000000003</v>
      </c>
      <c r="D13237" s="88">
        <v>17182.913596067247</v>
      </c>
      <c r="E13237" s="88">
        <v>201.56506487552178</v>
      </c>
      <c r="F13237" s="88">
        <v>550.48415836165077</v>
      </c>
      <c r="G13237" s="88">
        <v>822.06989130508828</v>
      </c>
      <c r="H13237" s="88">
        <v>1068.5314273961981</v>
      </c>
      <c r="I13237" s="88">
        <v>1465.4492245325669</v>
      </c>
      <c r="J13237" s="88">
        <v>2136.081236775784</v>
      </c>
      <c r="K13237" s="88">
        <v>3558.5328020084835</v>
      </c>
      <c r="L13237" s="88">
        <v>3871.8265745692211</v>
      </c>
      <c r="M13237" s="88">
        <v>3809.0305133381876</v>
      </c>
    </row>
    <row r="13238" spans="3:13" x14ac:dyDescent="0.2">
      <c r="C13238" s="88">
        <v>0.65700000000000003</v>
      </c>
      <c r="D13238" s="88">
        <v>17183.005070577117</v>
      </c>
      <c r="E13238" s="88">
        <v>201.56574568263386</v>
      </c>
      <c r="F13238" s="88">
        <v>550.48951835899061</v>
      </c>
      <c r="G13238" s="88">
        <v>822.09338838175745</v>
      </c>
      <c r="H13238" s="88">
        <v>1068.5502785280323</v>
      </c>
      <c r="I13238" s="88">
        <v>1465.4648641445451</v>
      </c>
      <c r="J13238" s="88">
        <v>2136.0890736664846</v>
      </c>
      <c r="K13238" s="88">
        <v>3558.5677428436879</v>
      </c>
      <c r="L13238" s="88">
        <v>3872.0340438079647</v>
      </c>
      <c r="M13238" s="88">
        <v>3809.0344241533057</v>
      </c>
    </row>
    <row r="13239" spans="3:13" x14ac:dyDescent="0.2">
      <c r="C13239" s="88">
        <v>0.65705000000000002</v>
      </c>
      <c r="D13239" s="88">
        <v>17183.010669605013</v>
      </c>
      <c r="E13239" s="88">
        <v>201.5771213531707</v>
      </c>
      <c r="F13239" s="88">
        <v>550.49562830008017</v>
      </c>
      <c r="G13239" s="88">
        <v>822.16265523659149</v>
      </c>
      <c r="H13239" s="88">
        <v>1068.5711754495155</v>
      </c>
      <c r="I13239" s="88">
        <v>1465.4666522534239</v>
      </c>
      <c r="J13239" s="88">
        <v>2136.1280593954048</v>
      </c>
      <c r="K13239" s="88">
        <v>3558.5768375801536</v>
      </c>
      <c r="L13239" s="88">
        <v>3872.1149488333704</v>
      </c>
      <c r="M13239" s="88">
        <v>3809.0688404599896</v>
      </c>
    </row>
    <row r="13240" spans="3:13" x14ac:dyDescent="0.2">
      <c r="C13240" s="88">
        <v>0.65710000000000002</v>
      </c>
      <c r="D13240" s="88">
        <v>17183.02580813846</v>
      </c>
      <c r="E13240" s="88">
        <v>201.58887448287987</v>
      </c>
      <c r="F13240" s="88">
        <v>550.50879215922623</v>
      </c>
      <c r="G13240" s="88">
        <v>822.17038219705364</v>
      </c>
      <c r="H13240" s="88">
        <v>1068.5804965681473</v>
      </c>
      <c r="I13240" s="88">
        <v>1465.5942985497886</v>
      </c>
      <c r="J13240" s="88">
        <v>2136.1549195653747</v>
      </c>
      <c r="K13240" s="88">
        <v>3558.6040139712914</v>
      </c>
      <c r="L13240" s="88">
        <v>3872.2162261307976</v>
      </c>
      <c r="M13240" s="88">
        <v>3809.116158154407</v>
      </c>
    </row>
    <row r="13241" spans="3:13" x14ac:dyDescent="0.2">
      <c r="C13241" s="88">
        <v>0.65715000000000001</v>
      </c>
      <c r="D13241" s="88">
        <v>17183.089870682023</v>
      </c>
      <c r="E13241" s="88">
        <v>201.58887448287987</v>
      </c>
      <c r="F13241" s="88">
        <v>550.51006297183858</v>
      </c>
      <c r="G13241" s="88">
        <v>822.1806222792834</v>
      </c>
      <c r="H13241" s="88">
        <v>1068.5872641685646</v>
      </c>
      <c r="I13241" s="88">
        <v>1465.6211110319214</v>
      </c>
      <c r="J13241" s="88">
        <v>2136.1802727471122</v>
      </c>
      <c r="K13241" s="88">
        <v>3558.6560843205853</v>
      </c>
      <c r="L13241" s="88">
        <v>3872.2705952177275</v>
      </c>
      <c r="M13241" s="88">
        <v>3809.1200085013456</v>
      </c>
    </row>
    <row r="13242" spans="3:13" x14ac:dyDescent="0.2">
      <c r="C13242" s="88">
        <v>0.65720000000000001</v>
      </c>
      <c r="D13242" s="88">
        <v>17183.257342001707</v>
      </c>
      <c r="E13242" s="88">
        <v>201.63103347356719</v>
      </c>
      <c r="F13242" s="88">
        <v>550.51915885373546</v>
      </c>
      <c r="G13242" s="88">
        <v>822.22542272838155</v>
      </c>
      <c r="H13242" s="88">
        <v>1068.6576717675953</v>
      </c>
      <c r="I13242" s="88">
        <v>1465.6363676831947</v>
      </c>
      <c r="J13242" s="88">
        <v>2136.2120622131815</v>
      </c>
      <c r="K13242" s="88">
        <v>3558.6581154662226</v>
      </c>
      <c r="L13242" s="88">
        <v>3872.508341953222</v>
      </c>
      <c r="M13242" s="88">
        <v>3809.1736311133382</v>
      </c>
    </row>
    <row r="13243" spans="3:13" x14ac:dyDescent="0.2">
      <c r="C13243" s="88">
        <v>0.65725</v>
      </c>
      <c r="D13243" s="88">
        <v>17183.666167335632</v>
      </c>
      <c r="E13243" s="88">
        <v>201.64016538561555</v>
      </c>
      <c r="F13243" s="88">
        <v>550.52728022675092</v>
      </c>
      <c r="G13243" s="88">
        <v>822.22882028513823</v>
      </c>
      <c r="H13243" s="88">
        <v>1068.690648991977</v>
      </c>
      <c r="I13243" s="88">
        <v>1465.6387617035643</v>
      </c>
      <c r="J13243" s="88">
        <v>2136.3098623355254</v>
      </c>
      <c r="K13243" s="88">
        <v>3558.6931734611258</v>
      </c>
      <c r="L13243" s="88">
        <v>3872.5196106547223</v>
      </c>
      <c r="M13243" s="88">
        <v>3809.175137708201</v>
      </c>
    </row>
    <row r="13244" spans="3:13" x14ac:dyDescent="0.2">
      <c r="C13244" s="88">
        <v>0.6573</v>
      </c>
      <c r="D13244" s="88">
        <v>17183.694009713199</v>
      </c>
      <c r="E13244" s="88">
        <v>201.66437799280084</v>
      </c>
      <c r="F13244" s="88">
        <v>550.5438739562951</v>
      </c>
      <c r="G13244" s="88">
        <v>822.23097407264731</v>
      </c>
      <c r="H13244" s="88">
        <v>1068.6953463541522</v>
      </c>
      <c r="I13244" s="88">
        <v>1465.6396024719907</v>
      </c>
      <c r="J13244" s="88">
        <v>2136.3384626852912</v>
      </c>
      <c r="K13244" s="88">
        <v>3558.7021973480746</v>
      </c>
      <c r="L13244" s="88">
        <v>3872.6940164728339</v>
      </c>
      <c r="M13244" s="88">
        <v>3809.1927018393717</v>
      </c>
    </row>
    <row r="13245" spans="3:13" x14ac:dyDescent="0.2">
      <c r="C13245" s="88">
        <v>0.65734999999999999</v>
      </c>
      <c r="D13245" s="88">
        <v>17183.780899391819</v>
      </c>
      <c r="E13245" s="88">
        <v>201.6881023466367</v>
      </c>
      <c r="F13245" s="88">
        <v>550.56444781073242</v>
      </c>
      <c r="G13245" s="88">
        <v>822.26730657666758</v>
      </c>
      <c r="H13245" s="88">
        <v>1068.7108335862972</v>
      </c>
      <c r="I13245" s="88">
        <v>1465.6433395832687</v>
      </c>
      <c r="J13245" s="88">
        <v>2136.3460262958893</v>
      </c>
      <c r="K13245" s="88">
        <v>3558.904491465486</v>
      </c>
      <c r="L13245" s="88">
        <v>3872.7245272402638</v>
      </c>
      <c r="M13245" s="88">
        <v>3809.1956237688396</v>
      </c>
    </row>
    <row r="13246" spans="3:13" x14ac:dyDescent="0.2">
      <c r="C13246" s="88">
        <v>0.65739999999999998</v>
      </c>
      <c r="D13246" s="88">
        <v>17183.928434610563</v>
      </c>
      <c r="E13246" s="88">
        <v>201.70784696062037</v>
      </c>
      <c r="F13246" s="88">
        <v>550.57187286212911</v>
      </c>
      <c r="G13246" s="88">
        <v>822.3095012523172</v>
      </c>
      <c r="H13246" s="88">
        <v>1068.7296547337919</v>
      </c>
      <c r="I13246" s="88">
        <v>1465.6486315339002</v>
      </c>
      <c r="J13246" s="88">
        <v>2136.3693137918845</v>
      </c>
      <c r="K13246" s="88">
        <v>3558.9094914055031</v>
      </c>
      <c r="L13246" s="88">
        <v>3872.7380058450981</v>
      </c>
      <c r="M13246" s="88">
        <v>3809.2178982931055</v>
      </c>
    </row>
    <row r="13247" spans="3:13" x14ac:dyDescent="0.2">
      <c r="C13247" s="88">
        <v>0.65744999999999998</v>
      </c>
      <c r="D13247" s="88">
        <v>17184.135894108858</v>
      </c>
      <c r="E13247" s="88">
        <v>201.70987967127985</v>
      </c>
      <c r="F13247" s="88">
        <v>550.57317076151321</v>
      </c>
      <c r="G13247" s="88">
        <v>822.34124389352337</v>
      </c>
      <c r="H13247" s="88">
        <v>1068.7345210392436</v>
      </c>
      <c r="I13247" s="88">
        <v>1465.6555611876547</v>
      </c>
      <c r="J13247" s="88">
        <v>2136.4138098880749</v>
      </c>
      <c r="K13247" s="88">
        <v>3559.0188336629062</v>
      </c>
      <c r="L13247" s="88">
        <v>3872.7560039932646</v>
      </c>
      <c r="M13247" s="88">
        <v>3809.2201177384923</v>
      </c>
    </row>
    <row r="13248" spans="3:13" x14ac:dyDescent="0.2">
      <c r="C13248" s="88">
        <v>0.65749999999999997</v>
      </c>
      <c r="D13248" s="88">
        <v>17184.400670715673</v>
      </c>
      <c r="E13248" s="88">
        <v>201.77718156572064</v>
      </c>
      <c r="F13248" s="88">
        <v>550.57907617972933</v>
      </c>
      <c r="G13248" s="88">
        <v>822.35542403935051</v>
      </c>
      <c r="H13248" s="88">
        <v>1068.741181326061</v>
      </c>
      <c r="I13248" s="88">
        <v>1465.6643797689999</v>
      </c>
      <c r="J13248" s="88">
        <v>2136.4531542328059</v>
      </c>
      <c r="K13248" s="88">
        <v>3559.0786075785222</v>
      </c>
      <c r="L13248" s="88">
        <v>3872.9185981815394</v>
      </c>
      <c r="M13248" s="88">
        <v>3809.2351113599134</v>
      </c>
    </row>
    <row r="13249" spans="3:13" x14ac:dyDescent="0.2">
      <c r="C13249" s="88">
        <v>0.65754999999999997</v>
      </c>
      <c r="D13249" s="88">
        <v>17184.414450331518</v>
      </c>
      <c r="E13249" s="88">
        <v>201.77871943836453</v>
      </c>
      <c r="F13249" s="88">
        <v>550.5853985107783</v>
      </c>
      <c r="G13249" s="88">
        <v>822.35797628344108</v>
      </c>
      <c r="H13249" s="88">
        <v>1068.7494891865344</v>
      </c>
      <c r="I13249" s="88">
        <v>1465.6977827354281</v>
      </c>
      <c r="J13249" s="88">
        <v>2136.4644764108639</v>
      </c>
      <c r="K13249" s="88">
        <v>3559.1147319820834</v>
      </c>
      <c r="L13249" s="88">
        <v>3872.96139515502</v>
      </c>
      <c r="M13249" s="88">
        <v>3809.2462964715414</v>
      </c>
    </row>
    <row r="13250" spans="3:13" x14ac:dyDescent="0.2">
      <c r="C13250" s="88">
        <v>0.65759999999999996</v>
      </c>
      <c r="D13250" s="88">
        <v>17184.863042276022</v>
      </c>
      <c r="E13250" s="88">
        <v>201.79597763835682</v>
      </c>
      <c r="F13250" s="88">
        <v>550.58581600370189</v>
      </c>
      <c r="G13250" s="88">
        <v>822.37763977465738</v>
      </c>
      <c r="H13250" s="88">
        <v>1068.7602994643403</v>
      </c>
      <c r="I13250" s="88">
        <v>1465.7123529400001</v>
      </c>
      <c r="J13250" s="88">
        <v>2136.4773222062258</v>
      </c>
      <c r="K13250" s="88">
        <v>3559.1193252002613</v>
      </c>
      <c r="L13250" s="88">
        <v>3872.9749426224862</v>
      </c>
      <c r="M13250" s="88">
        <v>3809.3094063077729</v>
      </c>
    </row>
    <row r="13251" spans="3:13" x14ac:dyDescent="0.2">
      <c r="C13251" s="88">
        <v>0.65764999999999996</v>
      </c>
      <c r="D13251" s="88">
        <v>17185.073997095242</v>
      </c>
      <c r="E13251" s="88">
        <v>201.79618847159418</v>
      </c>
      <c r="F13251" s="88">
        <v>550.59493386000941</v>
      </c>
      <c r="G13251" s="88">
        <v>822.41669964210769</v>
      </c>
      <c r="H13251" s="88">
        <v>1068.7623009419121</v>
      </c>
      <c r="I13251" s="88">
        <v>1465.7570028365399</v>
      </c>
      <c r="J13251" s="88">
        <v>2136.4895665320769</v>
      </c>
      <c r="K13251" s="88">
        <v>3559.204403423716</v>
      </c>
      <c r="L13251" s="88">
        <v>3873.0450265143281</v>
      </c>
      <c r="M13251" s="88">
        <v>3809.3160769887913</v>
      </c>
    </row>
    <row r="13252" spans="3:13" x14ac:dyDescent="0.2">
      <c r="C13252" s="88">
        <v>0.65769999999999995</v>
      </c>
      <c r="D13252" s="88">
        <v>17185.683200587693</v>
      </c>
      <c r="E13252" s="88">
        <v>201.8095722198359</v>
      </c>
      <c r="F13252" s="88">
        <v>550.59656680183025</v>
      </c>
      <c r="G13252" s="88">
        <v>822.43965096413513</v>
      </c>
      <c r="H13252" s="88">
        <v>1068.7730383618687</v>
      </c>
      <c r="I13252" s="88">
        <v>1465.7620735975156</v>
      </c>
      <c r="J13252" s="88">
        <v>2136.4990689914284</v>
      </c>
      <c r="K13252" s="88">
        <v>3559.2127288753791</v>
      </c>
      <c r="L13252" s="88">
        <v>3873.057111069701</v>
      </c>
      <c r="M13252" s="88">
        <v>3809.3174919058379</v>
      </c>
    </row>
    <row r="13253" spans="3:13" x14ac:dyDescent="0.2">
      <c r="C13253" s="88">
        <v>0.65774999999999995</v>
      </c>
      <c r="D13253" s="88">
        <v>17185.76293872351</v>
      </c>
      <c r="E13253" s="88">
        <v>201.82948902761927</v>
      </c>
      <c r="F13253" s="88">
        <v>550.61310268116267</v>
      </c>
      <c r="G13253" s="88">
        <v>822.45023134244502</v>
      </c>
      <c r="H13253" s="88">
        <v>1068.7879306155637</v>
      </c>
      <c r="I13253" s="88">
        <v>1465.7783199719115</v>
      </c>
      <c r="J13253" s="88">
        <v>2136.4995204235856</v>
      </c>
      <c r="K13253" s="88">
        <v>3559.2236808454895</v>
      </c>
      <c r="L13253" s="88">
        <v>3873.107542281135</v>
      </c>
      <c r="M13253" s="88">
        <v>3809.3228920936908</v>
      </c>
    </row>
    <row r="13254" spans="3:13" x14ac:dyDescent="0.2">
      <c r="C13254" s="88">
        <v>0.65780000000000005</v>
      </c>
      <c r="D13254" s="88">
        <v>17185.911365339562</v>
      </c>
      <c r="E13254" s="88">
        <v>201.83770482532873</v>
      </c>
      <c r="F13254" s="88">
        <v>550.6204298173152</v>
      </c>
      <c r="G13254" s="88">
        <v>822.45700309821723</v>
      </c>
      <c r="H13254" s="88">
        <v>1068.8190160479262</v>
      </c>
      <c r="I13254" s="88">
        <v>1465.7943698822405</v>
      </c>
      <c r="J13254" s="88">
        <v>2136.567907343805</v>
      </c>
      <c r="K13254" s="88">
        <v>3559.2724806640172</v>
      </c>
      <c r="L13254" s="88">
        <v>3873.1478151845768</v>
      </c>
      <c r="M13254" s="88">
        <v>3809.3418408612401</v>
      </c>
    </row>
    <row r="13255" spans="3:13" x14ac:dyDescent="0.2">
      <c r="C13255" s="88">
        <v>0.65785000000000005</v>
      </c>
      <c r="D13255" s="88">
        <v>17186.148702445458</v>
      </c>
      <c r="E13255" s="88">
        <v>201.85767680456865</v>
      </c>
      <c r="F13255" s="88">
        <v>550.63503089934738</v>
      </c>
      <c r="G13255" s="88">
        <v>822.47288782381747</v>
      </c>
      <c r="H13255" s="88">
        <v>1068.8369338717143</v>
      </c>
      <c r="I13255" s="88">
        <v>1465.8061323206266</v>
      </c>
      <c r="J13255" s="88">
        <v>2136.6033798710323</v>
      </c>
      <c r="K13255" s="88">
        <v>3559.3409084652267</v>
      </c>
      <c r="L13255" s="88">
        <v>3873.2349915026298</v>
      </c>
      <c r="M13255" s="88">
        <v>3809.355410170951</v>
      </c>
    </row>
    <row r="13256" spans="3:13" x14ac:dyDescent="0.2">
      <c r="C13256" s="88">
        <v>0.65790000000000004</v>
      </c>
      <c r="D13256" s="88">
        <v>17186.283255687787</v>
      </c>
      <c r="E13256" s="88">
        <v>201.92444634725143</v>
      </c>
      <c r="F13256" s="88">
        <v>550.64665781399663</v>
      </c>
      <c r="G13256" s="88">
        <v>822.48127123707945</v>
      </c>
      <c r="H13256" s="88">
        <v>1068.8591675226758</v>
      </c>
      <c r="I13256" s="88">
        <v>1465.8067468982254</v>
      </c>
      <c r="J13256" s="88">
        <v>2136.6035875953394</v>
      </c>
      <c r="K13256" s="88">
        <v>3559.3502111192311</v>
      </c>
      <c r="L13256" s="88">
        <v>3873.257661742467</v>
      </c>
      <c r="M13256" s="88">
        <v>3809.361239742705</v>
      </c>
    </row>
    <row r="13257" spans="3:13" x14ac:dyDescent="0.2">
      <c r="C13257" s="88">
        <v>0.65795000000000003</v>
      </c>
      <c r="D13257" s="88">
        <v>17186.344230892155</v>
      </c>
      <c r="E13257" s="88">
        <v>201.9275244462051</v>
      </c>
      <c r="F13257" s="88">
        <v>550.67119674768173</v>
      </c>
      <c r="G13257" s="88">
        <v>822.48780197112364</v>
      </c>
      <c r="H13257" s="88">
        <v>1068.8661810736144</v>
      </c>
      <c r="I13257" s="88">
        <v>1465.8555228006453</v>
      </c>
      <c r="J13257" s="88">
        <v>2136.6040766146771</v>
      </c>
      <c r="K13257" s="88">
        <v>3559.4172370744354</v>
      </c>
      <c r="L13257" s="88">
        <v>3873.3098978824301</v>
      </c>
      <c r="M13257" s="88">
        <v>3809.4086846782379</v>
      </c>
    </row>
    <row r="13258" spans="3:13" x14ac:dyDescent="0.2">
      <c r="C13258" s="88">
        <v>0.65800000000000003</v>
      </c>
      <c r="D13258" s="88">
        <v>17186.401050208646</v>
      </c>
      <c r="E13258" s="88">
        <v>201.9535328179627</v>
      </c>
      <c r="F13258" s="88">
        <v>550.67337261520606</v>
      </c>
      <c r="G13258" s="88">
        <v>822.48936683915736</v>
      </c>
      <c r="H13258" s="88">
        <v>1068.870463582216</v>
      </c>
      <c r="I13258" s="88">
        <v>1465.8728786190763</v>
      </c>
      <c r="J13258" s="88">
        <v>2136.6294930430877</v>
      </c>
      <c r="K13258" s="88">
        <v>3559.443263118143</v>
      </c>
      <c r="L13258" s="88">
        <v>3873.6479117077133</v>
      </c>
      <c r="M13258" s="88">
        <v>3809.4126318009789</v>
      </c>
    </row>
    <row r="13259" spans="3:13" x14ac:dyDescent="0.2">
      <c r="C13259" s="88">
        <v>0.65805000000000002</v>
      </c>
      <c r="D13259" s="88">
        <v>17186.433680839564</v>
      </c>
      <c r="E13259" s="88">
        <v>201.98760938218311</v>
      </c>
      <c r="F13259" s="88">
        <v>550.67889494644805</v>
      </c>
      <c r="G13259" s="88">
        <v>822.49297501717228</v>
      </c>
      <c r="H13259" s="88">
        <v>1068.9117261362198</v>
      </c>
      <c r="I13259" s="88">
        <v>1465.8863744443624</v>
      </c>
      <c r="J13259" s="88">
        <v>2136.6981982114385</v>
      </c>
      <c r="K13259" s="88">
        <v>3559.4974047343021</v>
      </c>
      <c r="L13259" s="88">
        <v>3873.7813561219332</v>
      </c>
      <c r="M13259" s="88">
        <v>3809.4303021112014</v>
      </c>
    </row>
    <row r="13260" spans="3:13" x14ac:dyDescent="0.2">
      <c r="C13260" s="88">
        <v>0.65810000000000002</v>
      </c>
      <c r="D13260" s="88">
        <v>17186.486727446882</v>
      </c>
      <c r="E13260" s="88">
        <v>202.0094436585332</v>
      </c>
      <c r="F13260" s="88">
        <v>550.68317884267935</v>
      </c>
      <c r="G13260" s="88">
        <v>822.50635871916893</v>
      </c>
      <c r="H13260" s="88">
        <v>1068.9245194552709</v>
      </c>
      <c r="I13260" s="88">
        <v>1465.8897347306006</v>
      </c>
      <c r="J13260" s="88">
        <v>2136.7084971075583</v>
      </c>
      <c r="K13260" s="88">
        <v>3559.5089863744083</v>
      </c>
      <c r="L13260" s="88">
        <v>3873.8015674930966</v>
      </c>
      <c r="M13260" s="88">
        <v>3809.4747826837593</v>
      </c>
    </row>
    <row r="13261" spans="3:13" x14ac:dyDescent="0.2">
      <c r="C13261" s="88">
        <v>0.65815000000000001</v>
      </c>
      <c r="D13261" s="88">
        <v>17186.717144038459</v>
      </c>
      <c r="E13261" s="88">
        <v>202.02352544700352</v>
      </c>
      <c r="F13261" s="88">
        <v>550.70260577188401</v>
      </c>
      <c r="G13261" s="88">
        <v>822.50894268846287</v>
      </c>
      <c r="H13261" s="88">
        <v>1068.9573624130685</v>
      </c>
      <c r="I13261" s="88">
        <v>1465.9006222708003</v>
      </c>
      <c r="J13261" s="88">
        <v>2136.8260971069717</v>
      </c>
      <c r="K13261" s="88">
        <v>3559.5237680989248</v>
      </c>
      <c r="L13261" s="88">
        <v>3873.8350546160173</v>
      </c>
      <c r="M13261" s="88">
        <v>3809.5049362456157</v>
      </c>
    </row>
    <row r="13262" spans="3:13" x14ac:dyDescent="0.2">
      <c r="C13262" s="88">
        <v>0.65820000000000001</v>
      </c>
      <c r="D13262" s="88">
        <v>17186.897895826249</v>
      </c>
      <c r="E13262" s="88">
        <v>202.02352544700352</v>
      </c>
      <c r="F13262" s="88">
        <v>550.71167851411292</v>
      </c>
      <c r="G13262" s="88">
        <v>822.52471926917497</v>
      </c>
      <c r="H13262" s="88">
        <v>1068.977769978052</v>
      </c>
      <c r="I13262" s="88">
        <v>1465.9070213048826</v>
      </c>
      <c r="J13262" s="88">
        <v>2136.8547351772554</v>
      </c>
      <c r="K13262" s="88">
        <v>3559.5305463479599</v>
      </c>
      <c r="L13262" s="88">
        <v>3873.8428306374813</v>
      </c>
      <c r="M13262" s="88">
        <v>3809.5053100100163</v>
      </c>
    </row>
    <row r="13263" spans="3:13" x14ac:dyDescent="0.2">
      <c r="C13263" s="88">
        <v>0.65825</v>
      </c>
      <c r="D13263" s="88">
        <v>17187.086973540638</v>
      </c>
      <c r="E13263" s="88">
        <v>202.02552945899151</v>
      </c>
      <c r="F13263" s="88">
        <v>550.76112630096031</v>
      </c>
      <c r="G13263" s="88">
        <v>822.55138381370216</v>
      </c>
      <c r="H13263" s="88">
        <v>1068.987037496162</v>
      </c>
      <c r="I13263" s="88">
        <v>1465.9118891301446</v>
      </c>
      <c r="J13263" s="88">
        <v>2136.8669645618206</v>
      </c>
      <c r="K13263" s="88">
        <v>3559.532048957682</v>
      </c>
      <c r="L13263" s="88">
        <v>3873.8518549134365</v>
      </c>
      <c r="M13263" s="88">
        <v>3809.5087654691733</v>
      </c>
    </row>
    <row r="13264" spans="3:13" x14ac:dyDescent="0.2">
      <c r="C13264" s="88">
        <v>0.6583</v>
      </c>
      <c r="D13264" s="88">
        <v>17187.138240310935</v>
      </c>
      <c r="E13264" s="88">
        <v>202.02719927628186</v>
      </c>
      <c r="F13264" s="88">
        <v>550.76308620499822</v>
      </c>
      <c r="G13264" s="88">
        <v>822.55678959118268</v>
      </c>
      <c r="H13264" s="88">
        <v>1068.9971785022076</v>
      </c>
      <c r="I13264" s="88">
        <v>1465.9244882540233</v>
      </c>
      <c r="J13264" s="88">
        <v>2136.8792966858136</v>
      </c>
      <c r="K13264" s="88">
        <v>3559.5711467612027</v>
      </c>
      <c r="L13264" s="88">
        <v>3873.8959414611891</v>
      </c>
      <c r="M13264" s="88">
        <v>3809.5176766834338</v>
      </c>
    </row>
    <row r="13265" spans="3:13" x14ac:dyDescent="0.2">
      <c r="C13265" s="88">
        <v>0.65834999999999999</v>
      </c>
      <c r="D13265" s="88">
        <v>17187.217764933994</v>
      </c>
      <c r="E13265" s="88">
        <v>202.03744707581791</v>
      </c>
      <c r="F13265" s="88">
        <v>550.7657039835326</v>
      </c>
      <c r="G13265" s="88">
        <v>822.57352854555393</v>
      </c>
      <c r="H13265" s="88">
        <v>1069.0119932854163</v>
      </c>
      <c r="I13265" s="88">
        <v>1465.9553607323542</v>
      </c>
      <c r="J13265" s="88">
        <v>2136.9614390278252</v>
      </c>
      <c r="K13265" s="88">
        <v>3559.5757463783261</v>
      </c>
      <c r="L13265" s="88">
        <v>3874.0278084935808</v>
      </c>
      <c r="M13265" s="88">
        <v>3809.5313019658415</v>
      </c>
    </row>
    <row r="13266" spans="3:13" x14ac:dyDescent="0.2">
      <c r="C13266" s="88">
        <v>0.65839999999999999</v>
      </c>
      <c r="D13266" s="88">
        <v>17187.255926767357</v>
      </c>
      <c r="E13266" s="88">
        <v>202.03779698515336</v>
      </c>
      <c r="F13266" s="88">
        <v>550.76892655338179</v>
      </c>
      <c r="G13266" s="88">
        <v>822.67314742038297</v>
      </c>
      <c r="H13266" s="88">
        <v>1069.0143715923896</v>
      </c>
      <c r="I13266" s="88">
        <v>1465.9655321312671</v>
      </c>
      <c r="J13266" s="88">
        <v>2136.9918903995708</v>
      </c>
      <c r="K13266" s="88">
        <v>3559.5759855387705</v>
      </c>
      <c r="L13266" s="88">
        <v>3874.0477917763305</v>
      </c>
      <c r="M13266" s="88">
        <v>3809.5413279746745</v>
      </c>
    </row>
    <row r="13267" spans="3:13" x14ac:dyDescent="0.2">
      <c r="C13267" s="88">
        <v>0.65844999999999998</v>
      </c>
      <c r="D13267" s="88">
        <v>17187.454418527381</v>
      </c>
      <c r="E13267" s="88">
        <v>202.03822457307342</v>
      </c>
      <c r="F13267" s="88">
        <v>550.77432404158435</v>
      </c>
      <c r="G13267" s="88">
        <v>822.67926118851938</v>
      </c>
      <c r="H13267" s="88">
        <v>1069.0154024055942</v>
      </c>
      <c r="I13267" s="88">
        <v>1466.0085485871487</v>
      </c>
      <c r="J13267" s="88">
        <v>2137.0089467855337</v>
      </c>
      <c r="K13267" s="88">
        <v>3559.5900865608796</v>
      </c>
      <c r="L13267" s="88">
        <v>3874.0728544481644</v>
      </c>
      <c r="M13267" s="88">
        <v>3809.5766026601286</v>
      </c>
    </row>
    <row r="13268" spans="3:13" x14ac:dyDescent="0.2">
      <c r="C13268" s="88">
        <v>0.65849999999999997</v>
      </c>
      <c r="D13268" s="88">
        <v>17187.462083045291</v>
      </c>
      <c r="E13268" s="88">
        <v>202.056828440348</v>
      </c>
      <c r="F13268" s="88">
        <v>550.7797586527563</v>
      </c>
      <c r="G13268" s="88">
        <v>822.6912545226628</v>
      </c>
      <c r="H13268" s="88">
        <v>1069.0301948881452</v>
      </c>
      <c r="I13268" s="88">
        <v>1466.0789069138705</v>
      </c>
      <c r="J13268" s="88">
        <v>2137.0387139591262</v>
      </c>
      <c r="K13268" s="88">
        <v>3559.5948512005775</v>
      </c>
      <c r="L13268" s="88">
        <v>3874.2757161535665</v>
      </c>
      <c r="M13268" s="88">
        <v>3809.5869969665455</v>
      </c>
    </row>
    <row r="13269" spans="3:13" x14ac:dyDescent="0.2">
      <c r="C13269" s="88">
        <v>0.65854999999999997</v>
      </c>
      <c r="D13269" s="88">
        <v>17188.182707559758</v>
      </c>
      <c r="E13269" s="88">
        <v>202.06185577088399</v>
      </c>
      <c r="F13269" s="88">
        <v>550.78483994247563</v>
      </c>
      <c r="G13269" s="88">
        <v>822.70035859885365</v>
      </c>
      <c r="H13269" s="88">
        <v>1069.0380523479857</v>
      </c>
      <c r="I13269" s="88">
        <v>1466.1093719427449</v>
      </c>
      <c r="J13269" s="88">
        <v>2137.0462719785055</v>
      </c>
      <c r="K13269" s="88">
        <v>3559.6739680676301</v>
      </c>
      <c r="L13269" s="88">
        <v>3874.444383535757</v>
      </c>
      <c r="M13269" s="88">
        <v>3809.5944990016455</v>
      </c>
    </row>
    <row r="13270" spans="3:13" x14ac:dyDescent="0.2">
      <c r="C13270" s="88">
        <v>0.65859999999999996</v>
      </c>
      <c r="D13270" s="88">
        <v>17188.198938343688</v>
      </c>
      <c r="E13270" s="88">
        <v>202.06232519064361</v>
      </c>
      <c r="F13270" s="88">
        <v>550.78673510914905</v>
      </c>
      <c r="G13270" s="88">
        <v>822.71910083909097</v>
      </c>
      <c r="H13270" s="88">
        <v>1069.0526007797207</v>
      </c>
      <c r="I13270" s="88">
        <v>1466.1138867937657</v>
      </c>
      <c r="J13270" s="88">
        <v>2137.1798130483885</v>
      </c>
      <c r="K13270" s="88">
        <v>3559.8123424063833</v>
      </c>
      <c r="L13270" s="88">
        <v>3874.4952903004069</v>
      </c>
      <c r="M13270" s="88">
        <v>3809.5962181194036</v>
      </c>
    </row>
    <row r="13271" spans="3:13" x14ac:dyDescent="0.2">
      <c r="C13271" s="88">
        <v>0.65864999999999996</v>
      </c>
      <c r="D13271" s="88">
        <v>17188.393158478124</v>
      </c>
      <c r="E13271" s="88">
        <v>202.07059924242367</v>
      </c>
      <c r="F13271" s="88">
        <v>550.79125176498928</v>
      </c>
      <c r="G13271" s="88">
        <v>822.71942497408463</v>
      </c>
      <c r="H13271" s="88">
        <v>1069.052635984383</v>
      </c>
      <c r="I13271" s="88">
        <v>1466.1172365381185</v>
      </c>
      <c r="J13271" s="88">
        <v>2137.1949227965852</v>
      </c>
      <c r="K13271" s="88">
        <v>3559.8488140794411</v>
      </c>
      <c r="L13271" s="88">
        <v>3874.5415794680175</v>
      </c>
      <c r="M13271" s="88">
        <v>3809.6592169055712</v>
      </c>
    </row>
    <row r="13272" spans="3:13" x14ac:dyDescent="0.2">
      <c r="C13272" s="88">
        <v>0.65869999999999995</v>
      </c>
      <c r="D13272" s="88">
        <v>17188.519933687428</v>
      </c>
      <c r="E13272" s="88">
        <v>202.07709457204419</v>
      </c>
      <c r="F13272" s="88">
        <v>550.80627272130459</v>
      </c>
      <c r="G13272" s="88">
        <v>822.7268931546464</v>
      </c>
      <c r="H13272" s="88">
        <v>1069.0531041340309</v>
      </c>
      <c r="I13272" s="88">
        <v>1466.1320227722445</v>
      </c>
      <c r="J13272" s="88">
        <v>2137.2233172312272</v>
      </c>
      <c r="K13272" s="88">
        <v>3559.8805749567896</v>
      </c>
      <c r="L13272" s="88">
        <v>3874.5814392588932</v>
      </c>
      <c r="M13272" s="88">
        <v>3809.6631243192846</v>
      </c>
    </row>
    <row r="13273" spans="3:13" x14ac:dyDescent="0.2">
      <c r="C13273" s="88">
        <v>0.65874999999999995</v>
      </c>
      <c r="D13273" s="88">
        <v>17188.550283412922</v>
      </c>
      <c r="E13273" s="88">
        <v>202.07709457204419</v>
      </c>
      <c r="F13273" s="88">
        <v>550.81944497915356</v>
      </c>
      <c r="G13273" s="88">
        <v>822.7273029849448</v>
      </c>
      <c r="H13273" s="88">
        <v>1069.0543539681703</v>
      </c>
      <c r="I13273" s="88">
        <v>1466.1482637602144</v>
      </c>
      <c r="J13273" s="88">
        <v>2137.2413705240674</v>
      </c>
      <c r="K13273" s="88">
        <v>3559.9050333456094</v>
      </c>
      <c r="L13273" s="88">
        <v>3874.5848934654468</v>
      </c>
      <c r="M13273" s="88">
        <v>3809.7019308480526</v>
      </c>
    </row>
    <row r="13274" spans="3:13" x14ac:dyDescent="0.2">
      <c r="C13274" s="88">
        <v>0.65880000000000005</v>
      </c>
      <c r="D13274" s="88">
        <v>17189.242914621089</v>
      </c>
      <c r="E13274" s="88">
        <v>202.08722995217886</v>
      </c>
      <c r="F13274" s="88">
        <v>550.84096455912686</v>
      </c>
      <c r="G13274" s="88">
        <v>822.74981181223393</v>
      </c>
      <c r="H13274" s="88">
        <v>1069.0600112868415</v>
      </c>
      <c r="I13274" s="88">
        <v>1466.1806872404272</v>
      </c>
      <c r="J13274" s="88">
        <v>2137.2611340072881</v>
      </c>
      <c r="K13274" s="88">
        <v>3559.9411070360866</v>
      </c>
      <c r="L13274" s="88">
        <v>3875.113143961029</v>
      </c>
      <c r="M13274" s="88">
        <v>3809.7033120454494</v>
      </c>
    </row>
    <row r="13275" spans="3:13" x14ac:dyDescent="0.2">
      <c r="C13275" s="88">
        <v>0.65885000000000005</v>
      </c>
      <c r="D13275" s="88">
        <v>17189.338274256977</v>
      </c>
      <c r="E13275" s="88">
        <v>202.09725797054398</v>
      </c>
      <c r="F13275" s="88">
        <v>550.84627608056235</v>
      </c>
      <c r="G13275" s="88">
        <v>822.78765476333956</v>
      </c>
      <c r="H13275" s="88">
        <v>1069.0794874815647</v>
      </c>
      <c r="I13275" s="88">
        <v>1466.2045543717204</v>
      </c>
      <c r="J13275" s="88">
        <v>2137.3009913502738</v>
      </c>
      <c r="K13275" s="88">
        <v>3560.0202992189033</v>
      </c>
      <c r="L13275" s="88">
        <v>3875.2836941998357</v>
      </c>
      <c r="M13275" s="88">
        <v>3809.7302383670108</v>
      </c>
    </row>
    <row r="13276" spans="3:13" x14ac:dyDescent="0.2">
      <c r="C13276" s="88">
        <v>0.65890000000000004</v>
      </c>
      <c r="D13276" s="88">
        <v>17189.407092242778</v>
      </c>
      <c r="E13276" s="88">
        <v>202.11839619165676</v>
      </c>
      <c r="F13276" s="88">
        <v>550.84933394240306</v>
      </c>
      <c r="G13276" s="88">
        <v>822.78936230766521</v>
      </c>
      <c r="H13276" s="88">
        <v>1069.0801749877919</v>
      </c>
      <c r="I13276" s="88">
        <v>1466.2446215967821</v>
      </c>
      <c r="J13276" s="88">
        <v>2137.3396334100075</v>
      </c>
      <c r="K13276" s="88">
        <v>3560.0221947238911</v>
      </c>
      <c r="L13276" s="88">
        <v>3875.3245725692063</v>
      </c>
      <c r="M13276" s="88">
        <v>3809.7348978957739</v>
      </c>
    </row>
    <row r="13277" spans="3:13" x14ac:dyDescent="0.2">
      <c r="C13277" s="88">
        <v>0.65895000000000004</v>
      </c>
      <c r="D13277" s="88">
        <v>17189.500607993858</v>
      </c>
      <c r="E13277" s="88">
        <v>202.17062018374509</v>
      </c>
      <c r="F13277" s="88">
        <v>550.85412388077702</v>
      </c>
      <c r="G13277" s="88">
        <v>822.82634266434434</v>
      </c>
      <c r="H13277" s="88">
        <v>1069.0818099811886</v>
      </c>
      <c r="I13277" s="88">
        <v>1466.2897487513724</v>
      </c>
      <c r="J13277" s="88">
        <v>2137.3458894181927</v>
      </c>
      <c r="K13277" s="88">
        <v>3560.0320294687945</v>
      </c>
      <c r="L13277" s="88">
        <v>3875.3812931334533</v>
      </c>
      <c r="M13277" s="88">
        <v>3809.7422432847829</v>
      </c>
    </row>
    <row r="13278" spans="3:13" x14ac:dyDescent="0.2">
      <c r="C13278" s="88">
        <v>0.65900000000000003</v>
      </c>
      <c r="D13278" s="88">
        <v>17189.720229524748</v>
      </c>
      <c r="E13278" s="88">
        <v>202.17851881715978</v>
      </c>
      <c r="F13278" s="88">
        <v>550.86392098057377</v>
      </c>
      <c r="G13278" s="88">
        <v>822.85382648629957</v>
      </c>
      <c r="H13278" s="88">
        <v>1069.1465517222077</v>
      </c>
      <c r="I13278" s="88">
        <v>1466.2927604935403</v>
      </c>
      <c r="J13278" s="88">
        <v>2137.3725419743696</v>
      </c>
      <c r="K13278" s="88">
        <v>3560.0611554154157</v>
      </c>
      <c r="L13278" s="88">
        <v>3875.4220130619983</v>
      </c>
      <c r="M13278" s="88">
        <v>3809.7634276368249</v>
      </c>
    </row>
    <row r="13279" spans="3:13" x14ac:dyDescent="0.2">
      <c r="C13279" s="88">
        <v>0.65905000000000002</v>
      </c>
      <c r="D13279" s="88">
        <v>17189.817478807301</v>
      </c>
      <c r="E13279" s="88">
        <v>202.1907191727305</v>
      </c>
      <c r="F13279" s="88">
        <v>550.87383637615085</v>
      </c>
      <c r="G13279" s="88">
        <v>822.86080548155041</v>
      </c>
      <c r="H13279" s="88">
        <v>1069.1491433312412</v>
      </c>
      <c r="I13279" s="88">
        <v>1466.3022216164186</v>
      </c>
      <c r="J13279" s="88">
        <v>2137.3795031487789</v>
      </c>
      <c r="K13279" s="88">
        <v>3560.1754848952719</v>
      </c>
      <c r="L13279" s="88">
        <v>3875.5994324349113</v>
      </c>
      <c r="M13279" s="88">
        <v>3809.7759379261033</v>
      </c>
    </row>
    <row r="13280" spans="3:13" x14ac:dyDescent="0.2">
      <c r="C13280" s="88">
        <v>0.65910000000000002</v>
      </c>
      <c r="D13280" s="88">
        <v>17189.901966034438</v>
      </c>
      <c r="E13280" s="88">
        <v>202.19695012693228</v>
      </c>
      <c r="F13280" s="88">
        <v>550.87450251105474</v>
      </c>
      <c r="G13280" s="88">
        <v>822.89289140629035</v>
      </c>
      <c r="H13280" s="88">
        <v>1069.1743922995106</v>
      </c>
      <c r="I13280" s="88">
        <v>1466.3174655216399</v>
      </c>
      <c r="J13280" s="88">
        <v>2137.3840277028039</v>
      </c>
      <c r="K13280" s="88">
        <v>3560.2258606447622</v>
      </c>
      <c r="L13280" s="88">
        <v>3875.8156493481561</v>
      </c>
      <c r="M13280" s="88">
        <v>3809.7907488042511</v>
      </c>
    </row>
    <row r="13281" spans="3:13" x14ac:dyDescent="0.2">
      <c r="C13281" s="88">
        <v>0.65915000000000001</v>
      </c>
      <c r="D13281" s="88">
        <v>17190.23636786452</v>
      </c>
      <c r="E13281" s="88">
        <v>202.19695012693228</v>
      </c>
      <c r="F13281" s="88">
        <v>550.88059106139781</v>
      </c>
      <c r="G13281" s="88">
        <v>822.8935604639878</v>
      </c>
      <c r="H13281" s="88">
        <v>1069.1778285091773</v>
      </c>
      <c r="I13281" s="88">
        <v>1466.3277700247436</v>
      </c>
      <c r="J13281" s="88">
        <v>2137.3873811672738</v>
      </c>
      <c r="K13281" s="88">
        <v>3560.2453073820693</v>
      </c>
      <c r="L13281" s="88">
        <v>3875.8693032274832</v>
      </c>
      <c r="M13281" s="88">
        <v>3809.8215210918997</v>
      </c>
    </row>
    <row r="13282" spans="3:13" x14ac:dyDescent="0.2">
      <c r="C13282" s="88">
        <v>0.65920000000000001</v>
      </c>
      <c r="D13282" s="88">
        <v>17190.311336015227</v>
      </c>
      <c r="E13282" s="88">
        <v>202.21294001522529</v>
      </c>
      <c r="F13282" s="88">
        <v>550.88954640329575</v>
      </c>
      <c r="G13282" s="88">
        <v>822.93890434371133</v>
      </c>
      <c r="H13282" s="88">
        <v>1069.1968563771525</v>
      </c>
      <c r="I13282" s="88">
        <v>1466.3603692872571</v>
      </c>
      <c r="J13282" s="88">
        <v>2137.4042996942999</v>
      </c>
      <c r="K13282" s="88">
        <v>3560.2787890858385</v>
      </c>
      <c r="L13282" s="88">
        <v>3875.9761312946407</v>
      </c>
      <c r="M13282" s="88">
        <v>3809.8682176290631</v>
      </c>
    </row>
    <row r="13283" spans="3:13" x14ac:dyDescent="0.2">
      <c r="C13283" s="88">
        <v>0.65925</v>
      </c>
      <c r="D13283" s="88">
        <v>17190.861343343109</v>
      </c>
      <c r="E13283" s="88">
        <v>202.2331387577542</v>
      </c>
      <c r="F13283" s="88">
        <v>550.89643383887778</v>
      </c>
      <c r="G13283" s="88">
        <v>822.96373010023353</v>
      </c>
      <c r="H13283" s="88">
        <v>1069.197011804712</v>
      </c>
      <c r="I13283" s="88">
        <v>1466.3751310941739</v>
      </c>
      <c r="J13283" s="88">
        <v>2137.4122706992953</v>
      </c>
      <c r="K13283" s="88">
        <v>3560.311231732393</v>
      </c>
      <c r="L13283" s="88">
        <v>3876.160710843792</v>
      </c>
      <c r="M13283" s="88">
        <v>3809.8688862021918</v>
      </c>
    </row>
    <row r="13284" spans="3:13" x14ac:dyDescent="0.2">
      <c r="C13284" s="88">
        <v>0.6593</v>
      </c>
      <c r="D13284" s="88">
        <v>17191.162179746076</v>
      </c>
      <c r="E13284" s="88">
        <v>202.2331387577542</v>
      </c>
      <c r="F13284" s="88">
        <v>550.91953754422912</v>
      </c>
      <c r="G13284" s="88">
        <v>822.97539499148616</v>
      </c>
      <c r="H13284" s="88">
        <v>1069.2270123219055</v>
      </c>
      <c r="I13284" s="88">
        <v>1466.402242677601</v>
      </c>
      <c r="J13284" s="88">
        <v>2137.4492067022993</v>
      </c>
      <c r="K13284" s="88">
        <v>3560.4186808747736</v>
      </c>
      <c r="L13284" s="88">
        <v>3876.5955106844713</v>
      </c>
      <c r="M13284" s="88">
        <v>3809.8702680346319</v>
      </c>
    </row>
    <row r="13285" spans="3:13" x14ac:dyDescent="0.2">
      <c r="C13285" s="88">
        <v>0.65934999999999999</v>
      </c>
      <c r="D13285" s="88">
        <v>17191.221231665415</v>
      </c>
      <c r="E13285" s="88">
        <v>202.2331387577542</v>
      </c>
      <c r="F13285" s="88">
        <v>550.93250979784443</v>
      </c>
      <c r="G13285" s="88">
        <v>822.9811862151887</v>
      </c>
      <c r="H13285" s="88">
        <v>1069.228694336502</v>
      </c>
      <c r="I13285" s="88">
        <v>1466.4323723703942</v>
      </c>
      <c r="J13285" s="88">
        <v>2137.4849249027602</v>
      </c>
      <c r="K13285" s="88">
        <v>3560.7953076446383</v>
      </c>
      <c r="L13285" s="88">
        <v>3876.6671429006392</v>
      </c>
      <c r="M13285" s="88">
        <v>3809.8751970551089</v>
      </c>
    </row>
    <row r="13286" spans="3:13" x14ac:dyDescent="0.2">
      <c r="C13286" s="88">
        <v>0.65939999999999999</v>
      </c>
      <c r="D13286" s="88">
        <v>17191.469887458916</v>
      </c>
      <c r="E13286" s="88">
        <v>202.24026357135699</v>
      </c>
      <c r="F13286" s="88">
        <v>550.93886849319506</v>
      </c>
      <c r="G13286" s="88">
        <v>822.98539256499862</v>
      </c>
      <c r="H13286" s="88">
        <v>1069.2382519555385</v>
      </c>
      <c r="I13286" s="88">
        <v>1466.4353671924459</v>
      </c>
      <c r="J13286" s="88">
        <v>2137.559838207746</v>
      </c>
      <c r="K13286" s="88">
        <v>3560.8532669956162</v>
      </c>
      <c r="L13286" s="88">
        <v>3876.6712373327955</v>
      </c>
      <c r="M13286" s="88">
        <v>3809.9227544610353</v>
      </c>
    </row>
    <row r="13287" spans="3:13" x14ac:dyDescent="0.2">
      <c r="C13287" s="88">
        <v>0.65944999999999998</v>
      </c>
      <c r="D13287" s="88">
        <v>17191.532443294782</v>
      </c>
      <c r="E13287" s="88">
        <v>202.28796099595365</v>
      </c>
      <c r="F13287" s="88">
        <v>550.93908963786953</v>
      </c>
      <c r="G13287" s="88">
        <v>823.00666431231639</v>
      </c>
      <c r="H13287" s="88">
        <v>1069.2554914991347</v>
      </c>
      <c r="I13287" s="88">
        <v>1466.52252354044</v>
      </c>
      <c r="J13287" s="88">
        <v>2137.5801215082124</v>
      </c>
      <c r="K13287" s="88">
        <v>3560.9356772621891</v>
      </c>
      <c r="L13287" s="88">
        <v>3876.9388242313025</v>
      </c>
      <c r="M13287" s="88">
        <v>3810.0169700040301</v>
      </c>
    </row>
    <row r="13288" spans="3:13" x14ac:dyDescent="0.2">
      <c r="C13288" s="88">
        <v>0.65949999999999998</v>
      </c>
      <c r="D13288" s="88">
        <v>17191.627506574769</v>
      </c>
      <c r="E13288" s="88">
        <v>202.38783390420394</v>
      </c>
      <c r="F13288" s="88">
        <v>550.93992345575225</v>
      </c>
      <c r="G13288" s="88">
        <v>823.02270589145019</v>
      </c>
      <c r="H13288" s="88">
        <v>1069.2831827808527</v>
      </c>
      <c r="I13288" s="88">
        <v>1466.523805965372</v>
      </c>
      <c r="J13288" s="88">
        <v>2137.610373417891</v>
      </c>
      <c r="K13288" s="88">
        <v>3560.9819484533164</v>
      </c>
      <c r="L13288" s="88">
        <v>3876.9662350927647</v>
      </c>
      <c r="M13288" s="88">
        <v>3810.0334332521702</v>
      </c>
    </row>
    <row r="13289" spans="3:13" x14ac:dyDescent="0.2">
      <c r="C13289" s="88">
        <v>0.65954999999999997</v>
      </c>
      <c r="D13289" s="88">
        <v>17191.658311351715</v>
      </c>
      <c r="E13289" s="88">
        <v>202.39593067653277</v>
      </c>
      <c r="F13289" s="88">
        <v>550.94390594696097</v>
      </c>
      <c r="G13289" s="88">
        <v>823.050820382045</v>
      </c>
      <c r="H13289" s="88">
        <v>1069.2852700835674</v>
      </c>
      <c r="I13289" s="88">
        <v>1466.5422388253482</v>
      </c>
      <c r="J13289" s="88">
        <v>2137.622516563827</v>
      </c>
      <c r="K13289" s="88">
        <v>3560.9880247069914</v>
      </c>
      <c r="L13289" s="88">
        <v>3877.0359043694652</v>
      </c>
      <c r="M13289" s="88">
        <v>3810.0422494718146</v>
      </c>
    </row>
    <row r="13290" spans="3:13" x14ac:dyDescent="0.2">
      <c r="C13290" s="88">
        <v>0.65959999999999996</v>
      </c>
      <c r="D13290" s="88">
        <v>17191.73684731701</v>
      </c>
      <c r="E13290" s="88">
        <v>202.40510833332246</v>
      </c>
      <c r="F13290" s="88">
        <v>550.94940507465708</v>
      </c>
      <c r="G13290" s="88">
        <v>823.08733701834035</v>
      </c>
      <c r="H13290" s="88">
        <v>1069.2854434871288</v>
      </c>
      <c r="I13290" s="88">
        <v>1466.5542461679488</v>
      </c>
      <c r="J13290" s="88">
        <v>2137.6436426075579</v>
      </c>
      <c r="K13290" s="88">
        <v>3560.9921099312255</v>
      </c>
      <c r="L13290" s="88">
        <v>3877.0607356126993</v>
      </c>
      <c r="M13290" s="88">
        <v>3810.0690736492634</v>
      </c>
    </row>
    <row r="13291" spans="3:13" x14ac:dyDescent="0.2">
      <c r="C13291" s="88">
        <v>0.65964999999999996</v>
      </c>
      <c r="D13291" s="88">
        <v>17191.832630641751</v>
      </c>
      <c r="E13291" s="88">
        <v>202.417421999824</v>
      </c>
      <c r="F13291" s="88">
        <v>550.95986044221763</v>
      </c>
      <c r="G13291" s="88">
        <v>823.08782436155934</v>
      </c>
      <c r="H13291" s="88">
        <v>1069.3014605463673</v>
      </c>
      <c r="I13291" s="88">
        <v>1466.5838900031963</v>
      </c>
      <c r="J13291" s="88">
        <v>2137.661278933173</v>
      </c>
      <c r="K13291" s="88">
        <v>3561.0350344130707</v>
      </c>
      <c r="L13291" s="88">
        <v>3877.2429031323281</v>
      </c>
      <c r="M13291" s="88">
        <v>3810.1046225610007</v>
      </c>
    </row>
    <row r="13292" spans="3:13" x14ac:dyDescent="0.2">
      <c r="C13292" s="88">
        <v>0.65969999999999995</v>
      </c>
      <c r="D13292" s="88">
        <v>17191.832931073244</v>
      </c>
      <c r="E13292" s="88">
        <v>202.42773969485916</v>
      </c>
      <c r="F13292" s="88">
        <v>550.96631562344237</v>
      </c>
      <c r="G13292" s="88">
        <v>823.12273405694441</v>
      </c>
      <c r="H13292" s="88">
        <v>1069.3278089434375</v>
      </c>
      <c r="I13292" s="88">
        <v>1466.6070416177149</v>
      </c>
      <c r="J13292" s="88">
        <v>2137.678788433604</v>
      </c>
      <c r="K13292" s="88">
        <v>3561.0898860035441</v>
      </c>
      <c r="L13292" s="88">
        <v>3877.2592968643921</v>
      </c>
      <c r="M13292" s="88">
        <v>3810.1211083199892</v>
      </c>
    </row>
    <row r="13293" spans="3:13" x14ac:dyDescent="0.2">
      <c r="C13293" s="88">
        <v>0.65974999999999995</v>
      </c>
      <c r="D13293" s="88">
        <v>17191.876266109721</v>
      </c>
      <c r="E13293" s="88">
        <v>202.43632176488336</v>
      </c>
      <c r="F13293" s="88">
        <v>551.00517524628094</v>
      </c>
      <c r="G13293" s="88">
        <v>823.14444752723375</v>
      </c>
      <c r="H13293" s="88">
        <v>1069.3326322193197</v>
      </c>
      <c r="I13293" s="88">
        <v>1466.6142183125357</v>
      </c>
      <c r="J13293" s="88">
        <v>2137.6854322318736</v>
      </c>
      <c r="K13293" s="88">
        <v>3561.1163804581411</v>
      </c>
      <c r="L13293" s="88">
        <v>3877.2672303780955</v>
      </c>
      <c r="M13293" s="88">
        <v>3810.1343747253513</v>
      </c>
    </row>
    <row r="13294" spans="3:13" x14ac:dyDescent="0.2">
      <c r="C13294" s="88">
        <v>0.65980000000000005</v>
      </c>
      <c r="D13294" s="88">
        <v>17192.670463002611</v>
      </c>
      <c r="E13294" s="88">
        <v>202.44898793454195</v>
      </c>
      <c r="F13294" s="88">
        <v>551.01602630445814</v>
      </c>
      <c r="G13294" s="88">
        <v>823.16575520230754</v>
      </c>
      <c r="H13294" s="88">
        <v>1069.3417346480728</v>
      </c>
      <c r="I13294" s="88">
        <v>1466.6963065747409</v>
      </c>
      <c r="J13294" s="88">
        <v>2137.6990303005791</v>
      </c>
      <c r="K13294" s="88">
        <v>3561.1876936816257</v>
      </c>
      <c r="L13294" s="88">
        <v>3877.5100202144413</v>
      </c>
      <c r="M13294" s="88">
        <v>3810.1381056680448</v>
      </c>
    </row>
    <row r="13295" spans="3:13" x14ac:dyDescent="0.2">
      <c r="C13295" s="88">
        <v>0.65985000000000005</v>
      </c>
      <c r="D13295" s="88">
        <v>17192.985710542089</v>
      </c>
      <c r="E13295" s="88">
        <v>202.47476165418084</v>
      </c>
      <c r="F13295" s="88">
        <v>551.01921963026507</v>
      </c>
      <c r="G13295" s="88">
        <v>823.22668171863734</v>
      </c>
      <c r="H13295" s="88">
        <v>1069.3720595517175</v>
      </c>
      <c r="I13295" s="88">
        <v>1466.7135743482563</v>
      </c>
      <c r="J13295" s="88">
        <v>2137.6994968513086</v>
      </c>
      <c r="K13295" s="88">
        <v>3561.2022188785154</v>
      </c>
      <c r="L13295" s="88">
        <v>3877.6285659337464</v>
      </c>
      <c r="M13295" s="88">
        <v>3810.1792167029771</v>
      </c>
    </row>
    <row r="13296" spans="3:13" x14ac:dyDescent="0.2">
      <c r="C13296" s="88">
        <v>0.65990000000000004</v>
      </c>
      <c r="D13296" s="88">
        <v>17193.077815875702</v>
      </c>
      <c r="E13296" s="88">
        <v>202.48250421025205</v>
      </c>
      <c r="F13296" s="88">
        <v>551.03196180050736</v>
      </c>
      <c r="G13296" s="88">
        <v>823.23247104566644</v>
      </c>
      <c r="H13296" s="88">
        <v>1069.3923920672555</v>
      </c>
      <c r="I13296" s="88">
        <v>1466.7166810258955</v>
      </c>
      <c r="J13296" s="88">
        <v>2137.7007155216875</v>
      </c>
      <c r="K13296" s="88">
        <v>3561.237788551693</v>
      </c>
      <c r="L13296" s="88">
        <v>3878.1424677437012</v>
      </c>
      <c r="M13296" s="88">
        <v>3810.2208908953307</v>
      </c>
    </row>
    <row r="13297" spans="3:13" x14ac:dyDescent="0.2">
      <c r="C13297" s="88">
        <v>0.65995000000000004</v>
      </c>
      <c r="D13297" s="88">
        <v>17193.168674312565</v>
      </c>
      <c r="E13297" s="88">
        <v>202.48250421025205</v>
      </c>
      <c r="F13297" s="88">
        <v>551.03245388923324</v>
      </c>
      <c r="G13297" s="88">
        <v>823.24669782808678</v>
      </c>
      <c r="H13297" s="88">
        <v>1069.4069935695015</v>
      </c>
      <c r="I13297" s="88">
        <v>1466.7520900067502</v>
      </c>
      <c r="J13297" s="88">
        <v>2137.7286679810995</v>
      </c>
      <c r="K13297" s="88">
        <v>3561.2521471651421</v>
      </c>
      <c r="L13297" s="88">
        <v>3878.2836014351196</v>
      </c>
      <c r="M13297" s="88">
        <v>3810.2346233795183</v>
      </c>
    </row>
    <row r="13298" spans="3:13" x14ac:dyDescent="0.2">
      <c r="C13298" s="88">
        <v>0.66</v>
      </c>
      <c r="D13298" s="88">
        <v>17193.546771398134</v>
      </c>
      <c r="E13298" s="88">
        <v>202.50056956856042</v>
      </c>
      <c r="F13298" s="88">
        <v>551.03344218909479</v>
      </c>
      <c r="G13298" s="88">
        <v>823.24833497305872</v>
      </c>
      <c r="H13298" s="88">
        <v>1069.4106643927307</v>
      </c>
      <c r="I13298" s="88">
        <v>1466.7535210239644</v>
      </c>
      <c r="J13298" s="88">
        <v>2137.7632833569614</v>
      </c>
      <c r="K13298" s="88">
        <v>3561.2578728741341</v>
      </c>
      <c r="L13298" s="88">
        <v>3878.4412168609838</v>
      </c>
      <c r="M13298" s="88">
        <v>3810.273051287179</v>
      </c>
    </row>
    <row r="13299" spans="3:13" x14ac:dyDescent="0.2">
      <c r="C13299" s="88">
        <v>0.66005000000000003</v>
      </c>
      <c r="D13299" s="88">
        <v>17193.662798634319</v>
      </c>
      <c r="E13299" s="88">
        <v>202.50915793157401</v>
      </c>
      <c r="F13299" s="88">
        <v>551.04187298304578</v>
      </c>
      <c r="G13299" s="88">
        <v>823.24846899464501</v>
      </c>
      <c r="H13299" s="88">
        <v>1069.414183321127</v>
      </c>
      <c r="I13299" s="88">
        <v>1466.7756127207167</v>
      </c>
      <c r="J13299" s="88">
        <v>2137.7874645267871</v>
      </c>
      <c r="K13299" s="88">
        <v>3561.2806658408986</v>
      </c>
      <c r="L13299" s="88">
        <v>3878.5090190082014</v>
      </c>
      <c r="M13299" s="88">
        <v>3810.2896175868</v>
      </c>
    </row>
    <row r="13300" spans="3:13" x14ac:dyDescent="0.2">
      <c r="C13300" s="88">
        <v>0.66010000000000002</v>
      </c>
      <c r="D13300" s="88">
        <v>17193.700216872829</v>
      </c>
      <c r="E13300" s="88">
        <v>202.51723435255462</v>
      </c>
      <c r="F13300" s="88">
        <v>551.06049772780625</v>
      </c>
      <c r="G13300" s="88">
        <v>823.26038804631526</v>
      </c>
      <c r="H13300" s="88">
        <v>1069.4181138495751</v>
      </c>
      <c r="I13300" s="88">
        <v>1466.8585227933022</v>
      </c>
      <c r="J13300" s="88">
        <v>2137.8882134116152</v>
      </c>
      <c r="K13300" s="88">
        <v>3561.4119843925619</v>
      </c>
      <c r="L13300" s="88">
        <v>3878.5610639901624</v>
      </c>
      <c r="M13300" s="88">
        <v>3810.2981318311945</v>
      </c>
    </row>
    <row r="13301" spans="3:13" x14ac:dyDescent="0.2">
      <c r="C13301" s="88">
        <v>0.66015000000000001</v>
      </c>
      <c r="D13301" s="88">
        <v>17194.377357908168</v>
      </c>
      <c r="E13301" s="88">
        <v>202.53577886011863</v>
      </c>
      <c r="F13301" s="88">
        <v>551.06472409336993</v>
      </c>
      <c r="G13301" s="88">
        <v>823.26354581947271</v>
      </c>
      <c r="H13301" s="88">
        <v>1069.4312103474304</v>
      </c>
      <c r="I13301" s="88">
        <v>1466.9126151225491</v>
      </c>
      <c r="J13301" s="88">
        <v>2137.9248884491071</v>
      </c>
      <c r="K13301" s="88">
        <v>3561.4235061769468</v>
      </c>
      <c r="L13301" s="88">
        <v>3878.6522147066426</v>
      </c>
      <c r="M13301" s="88">
        <v>3810.3713934360208</v>
      </c>
    </row>
    <row r="13302" spans="3:13" x14ac:dyDescent="0.2">
      <c r="C13302" s="88">
        <v>0.66020000000000001</v>
      </c>
      <c r="D13302" s="88">
        <v>17194.61030845944</v>
      </c>
      <c r="E13302" s="88">
        <v>202.53680606032867</v>
      </c>
      <c r="F13302" s="88">
        <v>551.06604513447382</v>
      </c>
      <c r="G13302" s="88">
        <v>823.27217547268629</v>
      </c>
      <c r="H13302" s="88">
        <v>1069.4496830799262</v>
      </c>
      <c r="I13302" s="88">
        <v>1466.9388668665902</v>
      </c>
      <c r="J13302" s="88">
        <v>2137.9305887164301</v>
      </c>
      <c r="K13302" s="88">
        <v>3561.6055136000873</v>
      </c>
      <c r="L13302" s="88">
        <v>3878.7196858938391</v>
      </c>
      <c r="M13302" s="88">
        <v>3810.3764650560138</v>
      </c>
    </row>
    <row r="13303" spans="3:13" x14ac:dyDescent="0.2">
      <c r="C13303" s="88">
        <v>0.66025</v>
      </c>
      <c r="D13303" s="88">
        <v>17194.823294307105</v>
      </c>
      <c r="E13303" s="88">
        <v>202.57653965232021</v>
      </c>
      <c r="F13303" s="88">
        <v>551.06814692438775</v>
      </c>
      <c r="G13303" s="88">
        <v>823.2810934601489</v>
      </c>
      <c r="H13303" s="88">
        <v>1069.4793678299075</v>
      </c>
      <c r="I13303" s="88">
        <v>1466.9736850920581</v>
      </c>
      <c r="J13303" s="88">
        <v>2137.9338127645378</v>
      </c>
      <c r="K13303" s="88">
        <v>3561.6531671456096</v>
      </c>
      <c r="L13303" s="88">
        <v>3878.7524784828538</v>
      </c>
      <c r="M13303" s="88">
        <v>3810.3833437908415</v>
      </c>
    </row>
    <row r="13304" spans="3:13" x14ac:dyDescent="0.2">
      <c r="C13304" s="88">
        <v>0.6603</v>
      </c>
      <c r="D13304" s="88">
        <v>17194.89486345516</v>
      </c>
      <c r="E13304" s="88">
        <v>202.64058675026718</v>
      </c>
      <c r="F13304" s="88">
        <v>551.0746826885138</v>
      </c>
      <c r="G13304" s="88">
        <v>823.28252632729573</v>
      </c>
      <c r="H13304" s="88">
        <v>1069.5007686879671</v>
      </c>
      <c r="I13304" s="88">
        <v>1466.9841400822984</v>
      </c>
      <c r="J13304" s="88">
        <v>2138.0244203905017</v>
      </c>
      <c r="K13304" s="88">
        <v>3561.6848451643059</v>
      </c>
      <c r="L13304" s="88">
        <v>3878.7707196725569</v>
      </c>
      <c r="M13304" s="88">
        <v>3810.4485929018811</v>
      </c>
    </row>
    <row r="13305" spans="3:13" x14ac:dyDescent="0.2">
      <c r="C13305" s="88">
        <v>0.66034999999999999</v>
      </c>
      <c r="D13305" s="88">
        <v>17195.48769626901</v>
      </c>
      <c r="E13305" s="88">
        <v>202.64323273697482</v>
      </c>
      <c r="F13305" s="88">
        <v>551.07734950601935</v>
      </c>
      <c r="G13305" s="88">
        <v>823.28365733842566</v>
      </c>
      <c r="H13305" s="88">
        <v>1069.5102849707559</v>
      </c>
      <c r="I13305" s="88">
        <v>1467.0849177216924</v>
      </c>
      <c r="J13305" s="88">
        <v>2138.063197734421</v>
      </c>
      <c r="K13305" s="88">
        <v>3561.6874863449011</v>
      </c>
      <c r="L13305" s="88">
        <v>3878.8371750904389</v>
      </c>
      <c r="M13305" s="88">
        <v>3810.4503493156963</v>
      </c>
    </row>
    <row r="13306" spans="3:13" x14ac:dyDescent="0.2">
      <c r="C13306" s="88">
        <v>0.66039999999999999</v>
      </c>
      <c r="D13306" s="88">
        <v>17195.508481845856</v>
      </c>
      <c r="E13306" s="88">
        <v>202.67445259916985</v>
      </c>
      <c r="F13306" s="88">
        <v>551.0819190940415</v>
      </c>
      <c r="G13306" s="88">
        <v>823.34083134490538</v>
      </c>
      <c r="H13306" s="88">
        <v>1069.5532354513002</v>
      </c>
      <c r="I13306" s="88">
        <v>1467.1316504347069</v>
      </c>
      <c r="J13306" s="88">
        <v>2138.1102295901887</v>
      </c>
      <c r="K13306" s="88">
        <v>3561.7483173666001</v>
      </c>
      <c r="L13306" s="88">
        <v>3878.8862747213475</v>
      </c>
      <c r="M13306" s="88">
        <v>3810.4652353791948</v>
      </c>
    </row>
    <row r="13307" spans="3:13" x14ac:dyDescent="0.2">
      <c r="C13307" s="88">
        <v>0.66044999999999998</v>
      </c>
      <c r="D13307" s="88">
        <v>17195.552114262598</v>
      </c>
      <c r="E13307" s="88">
        <v>202.68237617069735</v>
      </c>
      <c r="F13307" s="88">
        <v>551.08230643696788</v>
      </c>
      <c r="G13307" s="88">
        <v>823.38537018988609</v>
      </c>
      <c r="H13307" s="88">
        <v>1069.6018441653564</v>
      </c>
      <c r="I13307" s="88">
        <v>1467.1536172880669</v>
      </c>
      <c r="J13307" s="88">
        <v>2138.2076475727854</v>
      </c>
      <c r="K13307" s="88">
        <v>3561.7496508575382</v>
      </c>
      <c r="L13307" s="88">
        <v>3878.8864700042977</v>
      </c>
      <c r="M13307" s="88">
        <v>3810.4835070598829</v>
      </c>
    </row>
    <row r="13308" spans="3:13" x14ac:dyDescent="0.2">
      <c r="C13308" s="88">
        <v>0.66049999999999998</v>
      </c>
      <c r="D13308" s="88">
        <v>17195.568060211892</v>
      </c>
      <c r="E13308" s="88">
        <v>202.71064321705762</v>
      </c>
      <c r="F13308" s="88">
        <v>551.08459357307356</v>
      </c>
      <c r="G13308" s="88">
        <v>823.40791533237189</v>
      </c>
      <c r="H13308" s="88">
        <v>1069.6021815348022</v>
      </c>
      <c r="I13308" s="88">
        <v>1467.1822614784519</v>
      </c>
      <c r="J13308" s="88">
        <v>2138.2250607409246</v>
      </c>
      <c r="K13308" s="88">
        <v>3561.8070195442647</v>
      </c>
      <c r="L13308" s="88">
        <v>3879.0070500217853</v>
      </c>
      <c r="M13308" s="88">
        <v>3810.4884243900337</v>
      </c>
    </row>
    <row r="13309" spans="3:13" x14ac:dyDescent="0.2">
      <c r="C13309" s="88">
        <v>0.66054999999999997</v>
      </c>
      <c r="D13309" s="88">
        <v>17195.652840608727</v>
      </c>
      <c r="E13309" s="88">
        <v>202.71659612901658</v>
      </c>
      <c r="F13309" s="88">
        <v>551.08577254508918</v>
      </c>
      <c r="G13309" s="88">
        <v>823.42475813257488</v>
      </c>
      <c r="H13309" s="88">
        <v>1069.6609360411217</v>
      </c>
      <c r="I13309" s="88">
        <v>1467.1837506919246</v>
      </c>
      <c r="J13309" s="88">
        <v>2138.2631792379611</v>
      </c>
      <c r="K13309" s="88">
        <v>3561.8164665675667</v>
      </c>
      <c r="L13309" s="88">
        <v>3879.1152523296905</v>
      </c>
      <c r="M13309" s="88">
        <v>3810.5118036366753</v>
      </c>
    </row>
    <row r="13310" spans="3:13" x14ac:dyDescent="0.2">
      <c r="C13310" s="88">
        <v>0.66059999999999997</v>
      </c>
      <c r="D13310" s="88">
        <v>17195.723466469895</v>
      </c>
      <c r="E13310" s="88">
        <v>202.7257004728508</v>
      </c>
      <c r="F13310" s="88">
        <v>551.11783079204406</v>
      </c>
      <c r="G13310" s="88">
        <v>823.433013299702</v>
      </c>
      <c r="H13310" s="88">
        <v>1069.6646286721457</v>
      </c>
      <c r="I13310" s="88">
        <v>1467.1837794819457</v>
      </c>
      <c r="J13310" s="88">
        <v>2138.2676515115536</v>
      </c>
      <c r="K13310" s="88">
        <v>3561.8564878204552</v>
      </c>
      <c r="L13310" s="88">
        <v>3879.1640750487049</v>
      </c>
      <c r="M13310" s="88">
        <v>3810.6025819529823</v>
      </c>
    </row>
    <row r="13311" spans="3:13" x14ac:dyDescent="0.2">
      <c r="C13311" s="88">
        <v>0.66064999999999996</v>
      </c>
      <c r="D13311" s="88">
        <v>17195.917349432006</v>
      </c>
      <c r="E13311" s="88">
        <v>202.7257004728508</v>
      </c>
      <c r="F13311" s="88">
        <v>551.12874138226744</v>
      </c>
      <c r="G13311" s="88">
        <v>823.45103824583111</v>
      </c>
      <c r="H13311" s="88">
        <v>1069.6955102027423</v>
      </c>
      <c r="I13311" s="88">
        <v>1467.2396566453904</v>
      </c>
      <c r="J13311" s="88">
        <v>2138.2946145707683</v>
      </c>
      <c r="K13311" s="88">
        <v>3561.8880578848111</v>
      </c>
      <c r="L13311" s="88">
        <v>3879.1990694839642</v>
      </c>
      <c r="M13311" s="88">
        <v>3810.6467627250954</v>
      </c>
    </row>
    <row r="13312" spans="3:13" x14ac:dyDescent="0.2">
      <c r="C13312" s="88">
        <v>0.66069999999999995</v>
      </c>
      <c r="D13312" s="88">
        <v>17196.451826891291</v>
      </c>
      <c r="E13312" s="88">
        <v>202.73428672792397</v>
      </c>
      <c r="F13312" s="88">
        <v>551.14220454112819</v>
      </c>
      <c r="G13312" s="88">
        <v>823.45305914884466</v>
      </c>
      <c r="H13312" s="88">
        <v>1069.7225479310332</v>
      </c>
      <c r="I13312" s="88">
        <v>1467.260730014083</v>
      </c>
      <c r="J13312" s="88">
        <v>2138.3102503540767</v>
      </c>
      <c r="K13312" s="88">
        <v>3561.905846255956</v>
      </c>
      <c r="L13312" s="88">
        <v>3879.4631644944848</v>
      </c>
      <c r="M13312" s="88">
        <v>3810.6537671204437</v>
      </c>
    </row>
    <row r="13313" spans="3:13" x14ac:dyDescent="0.2">
      <c r="C13313" s="88">
        <v>0.66074999999999995</v>
      </c>
      <c r="D13313" s="88">
        <v>17196.588763301461</v>
      </c>
      <c r="E13313" s="88">
        <v>202.74637332281509</v>
      </c>
      <c r="F13313" s="88">
        <v>551.14601757459468</v>
      </c>
      <c r="G13313" s="88">
        <v>823.46361671713748</v>
      </c>
      <c r="H13313" s="88">
        <v>1069.7546679774409</v>
      </c>
      <c r="I13313" s="88">
        <v>1467.2674479986526</v>
      </c>
      <c r="J13313" s="88">
        <v>2138.3452201177988</v>
      </c>
      <c r="K13313" s="88">
        <v>3561.9820116839946</v>
      </c>
      <c r="L13313" s="88">
        <v>3879.4985510439928</v>
      </c>
      <c r="M13313" s="88">
        <v>3810.6577401482696</v>
      </c>
    </row>
    <row r="13314" spans="3:13" x14ac:dyDescent="0.2">
      <c r="C13314" s="88">
        <v>0.66080000000000005</v>
      </c>
      <c r="D13314" s="88">
        <v>17196.73902498544</v>
      </c>
      <c r="E13314" s="88">
        <v>202.78890948400294</v>
      </c>
      <c r="F13314" s="88">
        <v>551.14725441120572</v>
      </c>
      <c r="G13314" s="88">
        <v>823.48917190083694</v>
      </c>
      <c r="H13314" s="88">
        <v>1069.7637990577246</v>
      </c>
      <c r="I13314" s="88">
        <v>1467.2979638568345</v>
      </c>
      <c r="J13314" s="88">
        <v>2138.3582227371166</v>
      </c>
      <c r="K13314" s="88">
        <v>3562.0211246245453</v>
      </c>
      <c r="L13314" s="88">
        <v>3879.601666215442</v>
      </c>
      <c r="M13314" s="88">
        <v>3810.6737587575994</v>
      </c>
    </row>
    <row r="13315" spans="3:13" x14ac:dyDescent="0.2">
      <c r="C13315" s="88">
        <v>0.66085000000000005</v>
      </c>
      <c r="D13315" s="88">
        <v>17196.869275694364</v>
      </c>
      <c r="E13315" s="88">
        <v>202.83865192867961</v>
      </c>
      <c r="F13315" s="88">
        <v>551.14739095954565</v>
      </c>
      <c r="G13315" s="88">
        <v>823.51597299390414</v>
      </c>
      <c r="H13315" s="88">
        <v>1069.772165469702</v>
      </c>
      <c r="I13315" s="88">
        <v>1467.3201429626906</v>
      </c>
      <c r="J13315" s="88">
        <v>2138.3603207065598</v>
      </c>
      <c r="K13315" s="88">
        <v>3562.2465085588728</v>
      </c>
      <c r="L13315" s="88">
        <v>3879.6578693868005</v>
      </c>
      <c r="M13315" s="88">
        <v>3810.6776493486454</v>
      </c>
    </row>
    <row r="13316" spans="3:13" x14ac:dyDescent="0.2">
      <c r="C13316" s="88">
        <v>0.66090000000000004</v>
      </c>
      <c r="D13316" s="88">
        <v>17196.870673978814</v>
      </c>
      <c r="E13316" s="88">
        <v>202.83865192867961</v>
      </c>
      <c r="F13316" s="88">
        <v>551.15608100391182</v>
      </c>
      <c r="G13316" s="88">
        <v>823.54441367341906</v>
      </c>
      <c r="H13316" s="88">
        <v>1069.7736811605378</v>
      </c>
      <c r="I13316" s="88">
        <v>1467.3268235113924</v>
      </c>
      <c r="J13316" s="88">
        <v>2138.3798948065401</v>
      </c>
      <c r="K13316" s="88">
        <v>3562.4048617893027</v>
      </c>
      <c r="L13316" s="88">
        <v>3879.7584556395555</v>
      </c>
      <c r="M13316" s="88">
        <v>3810.700471815218</v>
      </c>
    </row>
    <row r="13317" spans="3:13" x14ac:dyDescent="0.2">
      <c r="C13317" s="88">
        <v>0.66095000000000004</v>
      </c>
      <c r="D13317" s="88">
        <v>17197.379258657536</v>
      </c>
      <c r="E13317" s="88">
        <v>202.86978584352346</v>
      </c>
      <c r="F13317" s="88">
        <v>551.15818862396645</v>
      </c>
      <c r="G13317" s="88">
        <v>823.57298370337639</v>
      </c>
      <c r="H13317" s="88">
        <v>1069.774237975319</v>
      </c>
      <c r="I13317" s="88">
        <v>1467.338887083903</v>
      </c>
      <c r="J13317" s="88">
        <v>2138.4203029534283</v>
      </c>
      <c r="K13317" s="88">
        <v>3562.4486884931748</v>
      </c>
      <c r="L13317" s="88">
        <v>3879.8580834214417</v>
      </c>
      <c r="M13317" s="88">
        <v>3810.7677769797701</v>
      </c>
    </row>
    <row r="13318" spans="3:13" x14ac:dyDescent="0.2">
      <c r="C13318" s="88">
        <v>0.66100000000000003</v>
      </c>
      <c r="D13318" s="88">
        <v>17197.792936877471</v>
      </c>
      <c r="E13318" s="88">
        <v>202.90039406067444</v>
      </c>
      <c r="F13318" s="88">
        <v>551.16704178759574</v>
      </c>
      <c r="G13318" s="88">
        <v>823.57368368124526</v>
      </c>
      <c r="H13318" s="88">
        <v>1069.7767976245532</v>
      </c>
      <c r="I13318" s="88">
        <v>1467.3501920885028</v>
      </c>
      <c r="J13318" s="88">
        <v>2138.4251170517769</v>
      </c>
      <c r="K13318" s="88">
        <v>3562.5039768240968</v>
      </c>
      <c r="L13318" s="88">
        <v>3879.9512791007382</v>
      </c>
      <c r="M13318" s="88">
        <v>3810.7689784749427</v>
      </c>
    </row>
    <row r="13319" spans="3:13" x14ac:dyDescent="0.2">
      <c r="C13319" s="88">
        <v>0.66105000000000003</v>
      </c>
      <c r="D13319" s="88">
        <v>17197.841606720311</v>
      </c>
      <c r="E13319" s="88">
        <v>202.90886403655986</v>
      </c>
      <c r="F13319" s="88">
        <v>551.16813438668214</v>
      </c>
      <c r="G13319" s="88">
        <v>823.58855350526346</v>
      </c>
      <c r="H13319" s="88">
        <v>1069.7894334246921</v>
      </c>
      <c r="I13319" s="88">
        <v>1467.4430209829025</v>
      </c>
      <c r="J13319" s="88">
        <v>2138.4266524782729</v>
      </c>
      <c r="K13319" s="88">
        <v>3562.5318572987576</v>
      </c>
      <c r="L13319" s="88">
        <v>3880.1273799334213</v>
      </c>
      <c r="M13319" s="88">
        <v>3810.782331303823</v>
      </c>
    </row>
    <row r="13320" spans="3:13" x14ac:dyDescent="0.2">
      <c r="C13320" s="88">
        <v>0.66110000000000002</v>
      </c>
      <c r="D13320" s="88">
        <v>17197.898795900783</v>
      </c>
      <c r="E13320" s="88">
        <v>202.94058528405822</v>
      </c>
      <c r="F13320" s="88">
        <v>551.18371524783652</v>
      </c>
      <c r="G13320" s="88">
        <v>823.59074599233236</v>
      </c>
      <c r="H13320" s="88">
        <v>1069.7942475336804</v>
      </c>
      <c r="I13320" s="88">
        <v>1467.4488205209232</v>
      </c>
      <c r="J13320" s="88">
        <v>2138.4353730108846</v>
      </c>
      <c r="K13320" s="88">
        <v>3562.5416922573113</v>
      </c>
      <c r="L13320" s="88">
        <v>3880.3083853198132</v>
      </c>
      <c r="M13320" s="88">
        <v>3810.8031037776536</v>
      </c>
    </row>
    <row r="13321" spans="3:13" x14ac:dyDescent="0.2">
      <c r="C13321" s="88">
        <v>0.66115000000000002</v>
      </c>
      <c r="D13321" s="88">
        <v>17198.027866530432</v>
      </c>
      <c r="E13321" s="88">
        <v>202.94185843922969</v>
      </c>
      <c r="F13321" s="88">
        <v>551.19500167144679</v>
      </c>
      <c r="G13321" s="88">
        <v>823.59322127816949</v>
      </c>
      <c r="H13321" s="88">
        <v>1069.796453474868</v>
      </c>
      <c r="I13321" s="88">
        <v>1467.5112363877629</v>
      </c>
      <c r="J13321" s="88">
        <v>2138.4436471029239</v>
      </c>
      <c r="K13321" s="88">
        <v>3562.5574456424383</v>
      </c>
      <c r="L13321" s="88">
        <v>3880.5687425099859</v>
      </c>
      <c r="M13321" s="88">
        <v>3810.846433768224</v>
      </c>
    </row>
    <row r="13322" spans="3:13" x14ac:dyDescent="0.2">
      <c r="C13322" s="88">
        <v>0.66120000000000001</v>
      </c>
      <c r="D13322" s="88">
        <v>17198.220075276156</v>
      </c>
      <c r="E13322" s="88">
        <v>202.94274061575288</v>
      </c>
      <c r="F13322" s="88">
        <v>551.20691139335622</v>
      </c>
      <c r="G13322" s="88">
        <v>823.62855002429387</v>
      </c>
      <c r="H13322" s="88">
        <v>1069.807600305413</v>
      </c>
      <c r="I13322" s="88">
        <v>1467.5426994360437</v>
      </c>
      <c r="J13322" s="88">
        <v>2138.4466713801239</v>
      </c>
      <c r="K13322" s="88">
        <v>3562.6010407763897</v>
      </c>
      <c r="L13322" s="88">
        <v>3880.6026266860267</v>
      </c>
      <c r="M13322" s="88">
        <v>3810.8642265874546</v>
      </c>
    </row>
    <row r="13323" spans="3:13" x14ac:dyDescent="0.2">
      <c r="C13323" s="88">
        <v>0.66125</v>
      </c>
      <c r="D13323" s="88">
        <v>17198.323392363818</v>
      </c>
      <c r="E13323" s="88">
        <v>202.94296253539233</v>
      </c>
      <c r="F13323" s="88">
        <v>551.20883747854214</v>
      </c>
      <c r="G13323" s="88">
        <v>823.62937949400339</v>
      </c>
      <c r="H13323" s="88">
        <v>1069.8428512025034</v>
      </c>
      <c r="I13323" s="88">
        <v>1467.5545189346217</v>
      </c>
      <c r="J13323" s="88">
        <v>2138.4594882777465</v>
      </c>
      <c r="K13323" s="88">
        <v>3562.6040445565659</v>
      </c>
      <c r="L13323" s="88">
        <v>3880.7476496736854</v>
      </c>
      <c r="M13323" s="88">
        <v>3810.8691968848216</v>
      </c>
    </row>
    <row r="13324" spans="3:13" x14ac:dyDescent="0.2">
      <c r="C13324" s="88">
        <v>0.6613</v>
      </c>
      <c r="D13324" s="88">
        <v>17198.739700028971</v>
      </c>
      <c r="E13324" s="88">
        <v>202.96511508668664</v>
      </c>
      <c r="F13324" s="88">
        <v>551.21078951624759</v>
      </c>
      <c r="G13324" s="88">
        <v>823.6315826480286</v>
      </c>
      <c r="H13324" s="88">
        <v>1069.8461330865189</v>
      </c>
      <c r="I13324" s="88">
        <v>1467.583693571511</v>
      </c>
      <c r="J13324" s="88">
        <v>2138.4770260626574</v>
      </c>
      <c r="K13324" s="88">
        <v>3562.6135332659055</v>
      </c>
      <c r="L13324" s="88">
        <v>3880.8703532227505</v>
      </c>
      <c r="M13324" s="88">
        <v>3810.8710230064253</v>
      </c>
    </row>
    <row r="13325" spans="3:13" x14ac:dyDescent="0.2">
      <c r="C13325" s="88">
        <v>0.66134999999999999</v>
      </c>
      <c r="D13325" s="88">
        <v>17198.911482226507</v>
      </c>
      <c r="E13325" s="88">
        <v>202.97505655186887</v>
      </c>
      <c r="F13325" s="88">
        <v>551.21647562341604</v>
      </c>
      <c r="G13325" s="88">
        <v>823.63205005935424</v>
      </c>
      <c r="H13325" s="88">
        <v>1069.8618838525394</v>
      </c>
      <c r="I13325" s="88">
        <v>1467.6538427082214</v>
      </c>
      <c r="J13325" s="88">
        <v>2138.5314275332958</v>
      </c>
      <c r="K13325" s="88">
        <v>3562.6616341628787</v>
      </c>
      <c r="L13325" s="88">
        <v>3880.9702726312757</v>
      </c>
      <c r="M13325" s="88">
        <v>3810.8767050702158</v>
      </c>
    </row>
    <row r="13326" spans="3:13" x14ac:dyDescent="0.2">
      <c r="C13326" s="88">
        <v>0.66139999999999999</v>
      </c>
      <c r="D13326" s="88">
        <v>17198.920446472795</v>
      </c>
      <c r="E13326" s="88">
        <v>203.00756697584802</v>
      </c>
      <c r="F13326" s="88">
        <v>551.22138514456174</v>
      </c>
      <c r="G13326" s="88">
        <v>823.6327975979566</v>
      </c>
      <c r="H13326" s="88">
        <v>1069.9010421381076</v>
      </c>
      <c r="I13326" s="88">
        <v>1467.6979815611844</v>
      </c>
      <c r="J13326" s="88">
        <v>2138.5512002524174</v>
      </c>
      <c r="K13326" s="88">
        <v>3562.6920440389954</v>
      </c>
      <c r="L13326" s="88">
        <v>3881.046584581989</v>
      </c>
      <c r="M13326" s="88">
        <v>3810.9268788338209</v>
      </c>
    </row>
    <row r="13327" spans="3:13" x14ac:dyDescent="0.2">
      <c r="C13327" s="88">
        <v>0.66144999999999998</v>
      </c>
      <c r="D13327" s="88">
        <v>17198.971834030592</v>
      </c>
      <c r="E13327" s="88">
        <v>203.01435338465853</v>
      </c>
      <c r="F13327" s="88">
        <v>551.22770451552424</v>
      </c>
      <c r="G13327" s="88">
        <v>823.66749307029386</v>
      </c>
      <c r="H13327" s="88">
        <v>1069.9102851282792</v>
      </c>
      <c r="I13327" s="88">
        <v>1467.7102469069177</v>
      </c>
      <c r="J13327" s="88">
        <v>2138.5647713317535</v>
      </c>
      <c r="K13327" s="88">
        <v>3562.7106435753035</v>
      </c>
      <c r="L13327" s="88">
        <v>3881.2526282041299</v>
      </c>
      <c r="M13327" s="88">
        <v>3810.9941852893662</v>
      </c>
    </row>
    <row r="13328" spans="3:13" x14ac:dyDescent="0.2">
      <c r="C13328" s="88">
        <v>0.66149999999999998</v>
      </c>
      <c r="D13328" s="88">
        <v>17199.213817292955</v>
      </c>
      <c r="E13328" s="88">
        <v>203.03303840232365</v>
      </c>
      <c r="F13328" s="88">
        <v>551.22906135774338</v>
      </c>
      <c r="G13328" s="88">
        <v>823.67286988045589</v>
      </c>
      <c r="H13328" s="88">
        <v>1069.9183340460481</v>
      </c>
      <c r="I13328" s="88">
        <v>1467.7840754764561</v>
      </c>
      <c r="J13328" s="88">
        <v>2138.5687927375075</v>
      </c>
      <c r="K13328" s="88">
        <v>3562.8051264891978</v>
      </c>
      <c r="L13328" s="88">
        <v>3881.5903287552501</v>
      </c>
      <c r="M13328" s="88">
        <v>3811.0125933771369</v>
      </c>
    </row>
    <row r="13329" spans="3:13" x14ac:dyDescent="0.2">
      <c r="C13329" s="88">
        <v>0.66154999999999997</v>
      </c>
      <c r="D13329" s="88">
        <v>17199.513097635241</v>
      </c>
      <c r="E13329" s="88">
        <v>203.03303840232365</v>
      </c>
      <c r="F13329" s="88">
        <v>551.22949919923349</v>
      </c>
      <c r="G13329" s="88">
        <v>823.70586538691123</v>
      </c>
      <c r="H13329" s="88">
        <v>1069.9194171523359</v>
      </c>
      <c r="I13329" s="88">
        <v>1467.7888663328399</v>
      </c>
      <c r="J13329" s="88">
        <v>2138.5768438041609</v>
      </c>
      <c r="K13329" s="88">
        <v>3562.8151815636043</v>
      </c>
      <c r="L13329" s="88">
        <v>3881.6337026290335</v>
      </c>
      <c r="M13329" s="88">
        <v>3811.0280818405699</v>
      </c>
    </row>
    <row r="13330" spans="3:13" x14ac:dyDescent="0.2">
      <c r="C13330" s="88">
        <v>0.66159999999999997</v>
      </c>
      <c r="D13330" s="88">
        <v>17199.618650473858</v>
      </c>
      <c r="E13330" s="88">
        <v>203.03569772338415</v>
      </c>
      <c r="F13330" s="88">
        <v>551.23290677786918</v>
      </c>
      <c r="G13330" s="88">
        <v>823.70816302198546</v>
      </c>
      <c r="H13330" s="88">
        <v>1069.9441854058109</v>
      </c>
      <c r="I13330" s="88">
        <v>1467.7955039602311</v>
      </c>
      <c r="J13330" s="88">
        <v>2138.5911650124976</v>
      </c>
      <c r="K13330" s="88">
        <v>3562.8307915413466</v>
      </c>
      <c r="L13330" s="88">
        <v>3881.8292557495474</v>
      </c>
      <c r="M13330" s="88">
        <v>3811.0482133751111</v>
      </c>
    </row>
    <row r="13331" spans="3:13" x14ac:dyDescent="0.2">
      <c r="C13331" s="88">
        <v>0.66164999999999996</v>
      </c>
      <c r="D13331" s="88">
        <v>17200.178002981553</v>
      </c>
      <c r="E13331" s="88">
        <v>203.04766585105517</v>
      </c>
      <c r="F13331" s="88">
        <v>551.23435303680481</v>
      </c>
      <c r="G13331" s="88">
        <v>823.71567805173299</v>
      </c>
      <c r="H13331" s="88">
        <v>1069.9620301542682</v>
      </c>
      <c r="I13331" s="88">
        <v>1467.8341988170469</v>
      </c>
      <c r="J13331" s="88">
        <v>2138.6378988159804</v>
      </c>
      <c r="K13331" s="88">
        <v>3562.8676465963022</v>
      </c>
      <c r="L13331" s="88">
        <v>3881.8555178229017</v>
      </c>
      <c r="M13331" s="88">
        <v>3811.0554963048253</v>
      </c>
    </row>
    <row r="13332" spans="3:13" x14ac:dyDescent="0.2">
      <c r="C13332" s="88">
        <v>0.66169999999999995</v>
      </c>
      <c r="D13332" s="88">
        <v>17200.337464280958</v>
      </c>
      <c r="E13332" s="88">
        <v>203.09271120711946</v>
      </c>
      <c r="F13332" s="88">
        <v>551.25468109577923</v>
      </c>
      <c r="G13332" s="88">
        <v>823.72021814560549</v>
      </c>
      <c r="H13332" s="88">
        <v>1069.9972204596866</v>
      </c>
      <c r="I13332" s="88">
        <v>1467.8461870830697</v>
      </c>
      <c r="J13332" s="88">
        <v>2138.7084951732904</v>
      </c>
      <c r="K13332" s="88">
        <v>3563.0053267827975</v>
      </c>
      <c r="L13332" s="88">
        <v>3881.9955454524547</v>
      </c>
      <c r="M13332" s="88">
        <v>3811.0894886805145</v>
      </c>
    </row>
    <row r="13333" spans="3:13" x14ac:dyDescent="0.2">
      <c r="C13333" s="88">
        <v>0.66174999999999995</v>
      </c>
      <c r="D13333" s="88">
        <v>17200.372925915864</v>
      </c>
      <c r="E13333" s="88">
        <v>203.11604174717468</v>
      </c>
      <c r="F13333" s="88">
        <v>551.26486604459387</v>
      </c>
      <c r="G13333" s="88">
        <v>823.73279664416987</v>
      </c>
      <c r="H13333" s="88">
        <v>1070.0496548536653</v>
      </c>
      <c r="I13333" s="88">
        <v>1467.8728017665139</v>
      </c>
      <c r="J13333" s="88">
        <v>2138.7182750011284</v>
      </c>
      <c r="K13333" s="88">
        <v>3563.0067141501358</v>
      </c>
      <c r="L13333" s="88">
        <v>3882.3230551877427</v>
      </c>
      <c r="M13333" s="88">
        <v>3811.1129965334758</v>
      </c>
    </row>
    <row r="13334" spans="3:13" x14ac:dyDescent="0.2">
      <c r="C13334" s="88">
        <v>0.66180000000000005</v>
      </c>
      <c r="D13334" s="88">
        <v>17200.47378882705</v>
      </c>
      <c r="E13334" s="88">
        <v>203.12505925503046</v>
      </c>
      <c r="F13334" s="88">
        <v>551.27749625873821</v>
      </c>
      <c r="G13334" s="88">
        <v>823.73455792138657</v>
      </c>
      <c r="H13334" s="88">
        <v>1070.0565814628158</v>
      </c>
      <c r="I13334" s="88">
        <v>1467.9090571607621</v>
      </c>
      <c r="J13334" s="88">
        <v>2138.7657732073117</v>
      </c>
      <c r="K13334" s="88">
        <v>3563.0258824123821</v>
      </c>
      <c r="L13334" s="88">
        <v>3882.378646314387</v>
      </c>
      <c r="M13334" s="88">
        <v>3811.1319753624171</v>
      </c>
    </row>
    <row r="13335" spans="3:13" x14ac:dyDescent="0.2">
      <c r="C13335" s="88">
        <v>0.66185000000000005</v>
      </c>
      <c r="D13335" s="88">
        <v>17200.480639567846</v>
      </c>
      <c r="E13335" s="88">
        <v>203.13324709709923</v>
      </c>
      <c r="F13335" s="88">
        <v>551.27836268085139</v>
      </c>
      <c r="G13335" s="88">
        <v>823.76443946550989</v>
      </c>
      <c r="H13335" s="88">
        <v>1070.0574784811065</v>
      </c>
      <c r="I13335" s="88">
        <v>1467.9608390514923</v>
      </c>
      <c r="J13335" s="88">
        <v>2138.8099145131168</v>
      </c>
      <c r="K13335" s="88">
        <v>3563.0543964176331</v>
      </c>
      <c r="L13335" s="88">
        <v>3882.4117343750627</v>
      </c>
      <c r="M13335" s="88">
        <v>3811.1692619741543</v>
      </c>
    </row>
    <row r="13336" spans="3:13" x14ac:dyDescent="0.2">
      <c r="C13336" s="88">
        <v>0.66190000000000004</v>
      </c>
      <c r="D13336" s="88">
        <v>17200.494638882363</v>
      </c>
      <c r="E13336" s="88">
        <v>203.17832243889552</v>
      </c>
      <c r="F13336" s="88">
        <v>551.28544688254942</v>
      </c>
      <c r="G13336" s="88">
        <v>823.76957035021996</v>
      </c>
      <c r="H13336" s="88">
        <v>1070.0583306591893</v>
      </c>
      <c r="I13336" s="88">
        <v>1467.9704638793373</v>
      </c>
      <c r="J13336" s="88">
        <v>2138.8244853956448</v>
      </c>
      <c r="K13336" s="88">
        <v>3563.0744098166292</v>
      </c>
      <c r="L13336" s="88">
        <v>3882.5783755964967</v>
      </c>
      <c r="M13336" s="88">
        <v>3811.212773142975</v>
      </c>
    </row>
    <row r="13337" spans="3:13" x14ac:dyDescent="0.2">
      <c r="C13337" s="88">
        <v>0.66195000000000004</v>
      </c>
      <c r="D13337" s="88">
        <v>17200.534524395964</v>
      </c>
      <c r="E13337" s="88">
        <v>203.17832243889552</v>
      </c>
      <c r="F13337" s="88">
        <v>551.2860499593171</v>
      </c>
      <c r="G13337" s="88">
        <v>823.77215343611306</v>
      </c>
      <c r="H13337" s="88">
        <v>1070.0729201125905</v>
      </c>
      <c r="I13337" s="88">
        <v>1467.9733979613497</v>
      </c>
      <c r="J13337" s="88">
        <v>2138.830514247647</v>
      </c>
      <c r="K13337" s="88">
        <v>3563.2084197226091</v>
      </c>
      <c r="L13337" s="88">
        <v>3882.6141941816782</v>
      </c>
      <c r="M13337" s="88">
        <v>3811.2590503804863</v>
      </c>
    </row>
    <row r="13338" spans="3:13" x14ac:dyDescent="0.2">
      <c r="C13338" s="88">
        <v>0.66200000000000003</v>
      </c>
      <c r="D13338" s="88">
        <v>17200.676312974781</v>
      </c>
      <c r="E13338" s="88">
        <v>203.18941055631058</v>
      </c>
      <c r="F13338" s="88">
        <v>551.29637628619776</v>
      </c>
      <c r="G13338" s="88">
        <v>823.77767378907629</v>
      </c>
      <c r="H13338" s="88">
        <v>1070.1051955013813</v>
      </c>
      <c r="I13338" s="88">
        <v>1467.9798394386039</v>
      </c>
      <c r="J13338" s="88">
        <v>2138.8688581852075</v>
      </c>
      <c r="K13338" s="88">
        <v>3563.2084437778026</v>
      </c>
      <c r="L13338" s="88">
        <v>3882.6306971806171</v>
      </c>
      <c r="M13338" s="88">
        <v>3811.2593774009683</v>
      </c>
    </row>
    <row r="13339" spans="3:13" x14ac:dyDescent="0.2">
      <c r="C13339" s="88">
        <v>0.66205000000000003</v>
      </c>
      <c r="D13339" s="88">
        <v>17200.776894808459</v>
      </c>
      <c r="E13339" s="88">
        <v>203.2142564708729</v>
      </c>
      <c r="F13339" s="88">
        <v>551.31330256682486</v>
      </c>
      <c r="G13339" s="88">
        <v>823.79471145691696</v>
      </c>
      <c r="H13339" s="88">
        <v>1070.1880856247958</v>
      </c>
      <c r="I13339" s="88">
        <v>1467.9877951154526</v>
      </c>
      <c r="J13339" s="88">
        <v>2138.8724869848811</v>
      </c>
      <c r="K13339" s="88">
        <v>3563.2140751545162</v>
      </c>
      <c r="L13339" s="88">
        <v>3882.6842619836807</v>
      </c>
      <c r="M13339" s="88">
        <v>3811.3187823065359</v>
      </c>
    </row>
    <row r="13340" spans="3:13" x14ac:dyDescent="0.2">
      <c r="C13340" s="88">
        <v>0.66210000000000002</v>
      </c>
      <c r="D13340" s="88">
        <v>17200.873378800265</v>
      </c>
      <c r="E13340" s="88">
        <v>203.21995051666727</v>
      </c>
      <c r="F13340" s="88">
        <v>551.32697052333606</v>
      </c>
      <c r="G13340" s="88">
        <v>823.8017110961041</v>
      </c>
      <c r="H13340" s="88">
        <v>1070.2124859226792</v>
      </c>
      <c r="I13340" s="88">
        <v>1468.0237145417104</v>
      </c>
      <c r="J13340" s="88">
        <v>2138.8816018963867</v>
      </c>
      <c r="K13340" s="88">
        <v>3563.2735492365887</v>
      </c>
      <c r="L13340" s="88">
        <v>3882.694737465883</v>
      </c>
      <c r="M13340" s="88">
        <v>3811.3243615559809</v>
      </c>
    </row>
    <row r="13341" spans="3:13" x14ac:dyDescent="0.2">
      <c r="C13341" s="88">
        <v>0.66215000000000002</v>
      </c>
      <c r="D13341" s="88">
        <v>17201.304159813226</v>
      </c>
      <c r="E13341" s="88">
        <v>203.22472548259066</v>
      </c>
      <c r="F13341" s="88">
        <v>551.35211963902657</v>
      </c>
      <c r="G13341" s="88">
        <v>823.8280747637973</v>
      </c>
      <c r="H13341" s="88">
        <v>1070.2149673320228</v>
      </c>
      <c r="I13341" s="88">
        <v>1468.0547493526492</v>
      </c>
      <c r="J13341" s="88">
        <v>2138.9800274272466</v>
      </c>
      <c r="K13341" s="88">
        <v>3563.3578097361997</v>
      </c>
      <c r="L13341" s="88">
        <v>3882.6947693627703</v>
      </c>
      <c r="M13341" s="88">
        <v>3811.3398397866222</v>
      </c>
    </row>
    <row r="13342" spans="3:13" x14ac:dyDescent="0.2">
      <c r="C13342" s="88">
        <v>0.66220000000000001</v>
      </c>
      <c r="D13342" s="88">
        <v>17201.34349835477</v>
      </c>
      <c r="E13342" s="88">
        <v>203.26776679882187</v>
      </c>
      <c r="F13342" s="88">
        <v>551.36236367923902</v>
      </c>
      <c r="G13342" s="88">
        <v>823.82891666141177</v>
      </c>
      <c r="H13342" s="88">
        <v>1070.2519169735597</v>
      </c>
      <c r="I13342" s="88">
        <v>1468.0551669446136</v>
      </c>
      <c r="J13342" s="88">
        <v>2138.9951577512707</v>
      </c>
      <c r="K13342" s="88">
        <v>3563.3634739302292</v>
      </c>
      <c r="L13342" s="88">
        <v>3883.1078056685046</v>
      </c>
      <c r="M13342" s="88">
        <v>3811.3625845671959</v>
      </c>
    </row>
    <row r="13343" spans="3:13" x14ac:dyDescent="0.2">
      <c r="C13343" s="88">
        <v>0.66225000000000001</v>
      </c>
      <c r="D13343" s="88">
        <v>17201.870188910765</v>
      </c>
      <c r="E13343" s="88">
        <v>203.26776679882187</v>
      </c>
      <c r="F13343" s="88">
        <v>551.36241399350547</v>
      </c>
      <c r="G13343" s="88">
        <v>823.83243821921769</v>
      </c>
      <c r="H13343" s="88">
        <v>1070.256134717757</v>
      </c>
      <c r="I13343" s="88">
        <v>1468.0757570311712</v>
      </c>
      <c r="J13343" s="88">
        <v>2139.0369834601765</v>
      </c>
      <c r="K13343" s="88">
        <v>3563.3813818863773</v>
      </c>
      <c r="L13343" s="88">
        <v>3883.4331134241647</v>
      </c>
      <c r="M13343" s="88">
        <v>3811.3761545395223</v>
      </c>
    </row>
    <row r="13344" spans="3:13" x14ac:dyDescent="0.2">
      <c r="C13344" s="88">
        <v>0.6623</v>
      </c>
      <c r="D13344" s="88">
        <v>17201.876119321318</v>
      </c>
      <c r="E13344" s="88">
        <v>203.3083246535416</v>
      </c>
      <c r="F13344" s="88">
        <v>551.3625141146149</v>
      </c>
      <c r="G13344" s="88">
        <v>823.83735720604727</v>
      </c>
      <c r="H13344" s="88">
        <v>1070.2818657245248</v>
      </c>
      <c r="I13344" s="88">
        <v>1468.1037284835725</v>
      </c>
      <c r="J13344" s="88">
        <v>2139.078106638281</v>
      </c>
      <c r="K13344" s="88">
        <v>3563.4055386048549</v>
      </c>
      <c r="L13344" s="88">
        <v>3883.5001601136719</v>
      </c>
      <c r="M13344" s="88">
        <v>3811.3768420069805</v>
      </c>
    </row>
    <row r="13345" spans="3:13" x14ac:dyDescent="0.2">
      <c r="C13345" s="88">
        <v>0.66234999999999999</v>
      </c>
      <c r="D13345" s="88">
        <v>17201.906665359824</v>
      </c>
      <c r="E13345" s="88">
        <v>203.38400106563222</v>
      </c>
      <c r="F13345" s="88">
        <v>551.36325989824763</v>
      </c>
      <c r="G13345" s="88">
        <v>823.85531476829601</v>
      </c>
      <c r="H13345" s="88">
        <v>1070.3084225518296</v>
      </c>
      <c r="I13345" s="88">
        <v>1468.1124879300614</v>
      </c>
      <c r="J13345" s="88">
        <v>2139.084674090996</v>
      </c>
      <c r="K13345" s="88">
        <v>3563.42754231347</v>
      </c>
      <c r="L13345" s="88">
        <v>3883.6918078684776</v>
      </c>
      <c r="M13345" s="88">
        <v>3811.3824677033599</v>
      </c>
    </row>
    <row r="13346" spans="3:13" x14ac:dyDescent="0.2">
      <c r="C13346" s="88">
        <v>0.66239999999999999</v>
      </c>
      <c r="D13346" s="88">
        <v>17202.004957750585</v>
      </c>
      <c r="E13346" s="88">
        <v>203.40315932988415</v>
      </c>
      <c r="F13346" s="88">
        <v>551.36535131270693</v>
      </c>
      <c r="G13346" s="88">
        <v>823.87598430739718</v>
      </c>
      <c r="H13346" s="88">
        <v>1070.329128841538</v>
      </c>
      <c r="I13346" s="88">
        <v>1468.1165052248766</v>
      </c>
      <c r="J13346" s="88">
        <v>2139.1418216501579</v>
      </c>
      <c r="K13346" s="88">
        <v>3563.4375436103414</v>
      </c>
      <c r="L13346" s="88">
        <v>3883.7160755629156</v>
      </c>
      <c r="M13346" s="88">
        <v>3811.385620038352</v>
      </c>
    </row>
    <row r="13347" spans="3:13" x14ac:dyDescent="0.2">
      <c r="C13347" s="88">
        <v>0.66244999999999998</v>
      </c>
      <c r="D13347" s="88">
        <v>17202.035997293016</v>
      </c>
      <c r="E13347" s="88">
        <v>203.41578291116912</v>
      </c>
      <c r="F13347" s="88">
        <v>551.37008438025759</v>
      </c>
      <c r="G13347" s="88">
        <v>823.88761132908439</v>
      </c>
      <c r="H13347" s="88">
        <v>1070.3487850458841</v>
      </c>
      <c r="I13347" s="88">
        <v>1468.116514849436</v>
      </c>
      <c r="J13347" s="88">
        <v>2139.1770503398284</v>
      </c>
      <c r="K13347" s="88">
        <v>3563.4437521225736</v>
      </c>
      <c r="L13347" s="88">
        <v>3883.7473938242633</v>
      </c>
      <c r="M13347" s="88">
        <v>3811.3886134232844</v>
      </c>
    </row>
    <row r="13348" spans="3:13" x14ac:dyDescent="0.2">
      <c r="C13348" s="88">
        <v>0.66249999999999998</v>
      </c>
      <c r="D13348" s="88">
        <v>17202.069493118019</v>
      </c>
      <c r="E13348" s="88">
        <v>203.42091858606636</v>
      </c>
      <c r="F13348" s="88">
        <v>551.3701948268058</v>
      </c>
      <c r="G13348" s="88">
        <v>823.91884642645209</v>
      </c>
      <c r="H13348" s="88">
        <v>1070.3643159744106</v>
      </c>
      <c r="I13348" s="88">
        <v>1468.1264369749556</v>
      </c>
      <c r="J13348" s="88">
        <v>2139.2071617981978</v>
      </c>
      <c r="K13348" s="88">
        <v>3563.522194885476</v>
      </c>
      <c r="L13348" s="88">
        <v>3883.7766982984908</v>
      </c>
      <c r="M13348" s="88">
        <v>3811.412513097418</v>
      </c>
    </row>
    <row r="13349" spans="3:13" x14ac:dyDescent="0.2">
      <c r="C13349" s="88">
        <v>0.66254999999999997</v>
      </c>
      <c r="D13349" s="88">
        <v>17202.115026301206</v>
      </c>
      <c r="E13349" s="88">
        <v>203.42091858606636</v>
      </c>
      <c r="F13349" s="88">
        <v>551.37374156638771</v>
      </c>
      <c r="G13349" s="88">
        <v>823.93757257843117</v>
      </c>
      <c r="H13349" s="88">
        <v>1070.369276066001</v>
      </c>
      <c r="I13349" s="88">
        <v>1468.1382180065025</v>
      </c>
      <c r="J13349" s="88">
        <v>2139.2140473215954</v>
      </c>
      <c r="K13349" s="88">
        <v>3563.5805757435328</v>
      </c>
      <c r="L13349" s="88">
        <v>3883.966687290912</v>
      </c>
      <c r="M13349" s="88">
        <v>3811.4130796293471</v>
      </c>
    </row>
    <row r="13350" spans="3:13" x14ac:dyDescent="0.2">
      <c r="C13350" s="88">
        <v>0.66259999999999997</v>
      </c>
      <c r="D13350" s="88">
        <v>17202.464968927696</v>
      </c>
      <c r="E13350" s="88">
        <v>203.43874061607403</v>
      </c>
      <c r="F13350" s="88">
        <v>551.39167898905725</v>
      </c>
      <c r="G13350" s="88">
        <v>823.95716006024031</v>
      </c>
      <c r="H13350" s="88">
        <v>1070.408712957681</v>
      </c>
      <c r="I13350" s="88">
        <v>1468.1400366859325</v>
      </c>
      <c r="J13350" s="88">
        <v>2139.2552448998899</v>
      </c>
      <c r="K13350" s="88">
        <v>3563.589713053027</v>
      </c>
      <c r="L13350" s="88">
        <v>3884.0818298496356</v>
      </c>
      <c r="M13350" s="88">
        <v>3811.4151245348849</v>
      </c>
    </row>
    <row r="13351" spans="3:13" x14ac:dyDescent="0.2">
      <c r="C13351" s="88">
        <v>0.66264999999999996</v>
      </c>
      <c r="D13351" s="88">
        <v>17202.703339666699</v>
      </c>
      <c r="E13351" s="88">
        <v>203.45543648060084</v>
      </c>
      <c r="F13351" s="88">
        <v>551.39240261410578</v>
      </c>
      <c r="G13351" s="88">
        <v>823.9794679569768</v>
      </c>
      <c r="H13351" s="88">
        <v>1070.4387854329611</v>
      </c>
      <c r="I13351" s="88">
        <v>1468.1609016648108</v>
      </c>
      <c r="J13351" s="88">
        <v>2139.263773350629</v>
      </c>
      <c r="K13351" s="88">
        <v>3563.5951467969076</v>
      </c>
      <c r="L13351" s="88">
        <v>3884.114798887234</v>
      </c>
      <c r="M13351" s="88">
        <v>3811.4380793093765</v>
      </c>
    </row>
    <row r="13352" spans="3:13" x14ac:dyDescent="0.2">
      <c r="C13352" s="88">
        <v>0.66269999999999996</v>
      </c>
      <c r="D13352" s="88">
        <v>17202.705826366608</v>
      </c>
      <c r="E13352" s="88">
        <v>203.46525008327353</v>
      </c>
      <c r="F13352" s="88">
        <v>551.39599513676239</v>
      </c>
      <c r="G13352" s="88">
        <v>823.98950719121467</v>
      </c>
      <c r="H13352" s="88">
        <v>1070.4553059220202</v>
      </c>
      <c r="I13352" s="88">
        <v>1468.2040891255497</v>
      </c>
      <c r="J13352" s="88">
        <v>2139.2683563483056</v>
      </c>
      <c r="K13352" s="88">
        <v>3563.6697548400957</v>
      </c>
      <c r="L13352" s="88">
        <v>3884.2645441117525</v>
      </c>
      <c r="M13352" s="88">
        <v>3811.4563088298783</v>
      </c>
    </row>
    <row r="13353" spans="3:13" x14ac:dyDescent="0.2">
      <c r="C13353" s="88">
        <v>0.66274999999999995</v>
      </c>
      <c r="D13353" s="88">
        <v>17203.033928084235</v>
      </c>
      <c r="E13353" s="88">
        <v>203.47047311645019</v>
      </c>
      <c r="F13353" s="88">
        <v>551.39868937542269</v>
      </c>
      <c r="G13353" s="88">
        <v>823.99380925225341</v>
      </c>
      <c r="H13353" s="88">
        <v>1070.4563406150569</v>
      </c>
      <c r="I13353" s="88">
        <v>1468.231512626382</v>
      </c>
      <c r="J13353" s="88">
        <v>2139.312957607488</v>
      </c>
      <c r="K13353" s="88">
        <v>3563.7247028537918</v>
      </c>
      <c r="L13353" s="88">
        <v>3884.5298628182754</v>
      </c>
      <c r="M13353" s="88">
        <v>3811.458701619048</v>
      </c>
    </row>
    <row r="13354" spans="3:13" x14ac:dyDescent="0.2">
      <c r="C13354" s="88">
        <v>0.66279999999999994</v>
      </c>
      <c r="D13354" s="88">
        <v>17203.046217618332</v>
      </c>
      <c r="E13354" s="88">
        <v>203.47119639999983</v>
      </c>
      <c r="F13354" s="88">
        <v>551.40494779333494</v>
      </c>
      <c r="G13354" s="88">
        <v>824.00946186943474</v>
      </c>
      <c r="H13354" s="88">
        <v>1070.5063347341943</v>
      </c>
      <c r="I13354" s="88">
        <v>1468.2689111313857</v>
      </c>
      <c r="J13354" s="88">
        <v>2139.3589394500154</v>
      </c>
      <c r="K13354" s="88">
        <v>3563.7675854557433</v>
      </c>
      <c r="L13354" s="88">
        <v>3884.9100103058454</v>
      </c>
      <c r="M13354" s="88">
        <v>3811.4595871103174</v>
      </c>
    </row>
    <row r="13355" spans="3:13" x14ac:dyDescent="0.2">
      <c r="C13355" s="88">
        <v>0.66285000000000005</v>
      </c>
      <c r="D13355" s="88">
        <v>17203.442718208204</v>
      </c>
      <c r="E13355" s="88">
        <v>203.49822101871996</v>
      </c>
      <c r="F13355" s="88">
        <v>551.40652810078836</v>
      </c>
      <c r="G13355" s="88">
        <v>824.01201814319029</v>
      </c>
      <c r="H13355" s="88">
        <v>1070.5472502326047</v>
      </c>
      <c r="I13355" s="88">
        <v>1468.3214235224891</v>
      </c>
      <c r="J13355" s="88">
        <v>2139.3774567130631</v>
      </c>
      <c r="K13355" s="88">
        <v>3563.7836663824205</v>
      </c>
      <c r="L13355" s="88">
        <v>3885.0788815507385</v>
      </c>
      <c r="M13355" s="88">
        <v>3811.4868235126455</v>
      </c>
    </row>
    <row r="13356" spans="3:13" x14ac:dyDescent="0.2">
      <c r="C13356" s="88">
        <v>0.66290000000000004</v>
      </c>
      <c r="D13356" s="88">
        <v>17203.578845965814</v>
      </c>
      <c r="E13356" s="88">
        <v>203.5374844657681</v>
      </c>
      <c r="F13356" s="88">
        <v>551.41333381281038</v>
      </c>
      <c r="G13356" s="88">
        <v>824.02889699031857</v>
      </c>
      <c r="H13356" s="88">
        <v>1070.548950901682</v>
      </c>
      <c r="I13356" s="88">
        <v>1468.3363626684991</v>
      </c>
      <c r="J13356" s="88">
        <v>2139.3851466121728</v>
      </c>
      <c r="K13356" s="88">
        <v>3563.8417564875185</v>
      </c>
      <c r="L13356" s="88">
        <v>3885.1841411174646</v>
      </c>
      <c r="M13356" s="88">
        <v>3811.5214536073231</v>
      </c>
    </row>
    <row r="13357" spans="3:13" x14ac:dyDescent="0.2">
      <c r="C13357" s="88">
        <v>0.66295000000000004</v>
      </c>
      <c r="D13357" s="88">
        <v>17203.794770483666</v>
      </c>
      <c r="E13357" s="88">
        <v>203.56554911840885</v>
      </c>
      <c r="F13357" s="88">
        <v>551.42499044423585</v>
      </c>
      <c r="G13357" s="88">
        <v>824.04272351668988</v>
      </c>
      <c r="H13357" s="88">
        <v>1070.5582148112576</v>
      </c>
      <c r="I13357" s="88">
        <v>1468.3387286115167</v>
      </c>
      <c r="J13357" s="88">
        <v>2139.406293508167</v>
      </c>
      <c r="K13357" s="88">
        <v>3563.8473470373679</v>
      </c>
      <c r="L13357" s="88">
        <v>3885.2296762920805</v>
      </c>
      <c r="M13357" s="88">
        <v>3811.6358173942208</v>
      </c>
    </row>
    <row r="13358" spans="3:13" x14ac:dyDescent="0.2">
      <c r="C13358" s="88">
        <v>0.66300000000000003</v>
      </c>
      <c r="D13358" s="88">
        <v>17204.023597781295</v>
      </c>
      <c r="E13358" s="88">
        <v>203.6059764309739</v>
      </c>
      <c r="F13358" s="88">
        <v>551.43755975132308</v>
      </c>
      <c r="G13358" s="88">
        <v>824.05115660924957</v>
      </c>
      <c r="H13358" s="88">
        <v>1070.586226017027</v>
      </c>
      <c r="I13358" s="88">
        <v>1468.3516787172775</v>
      </c>
      <c r="J13358" s="88">
        <v>2139.4192586086201</v>
      </c>
      <c r="K13358" s="88">
        <v>3563.9143006437162</v>
      </c>
      <c r="L13358" s="88">
        <v>3885.3929226723685</v>
      </c>
      <c r="M13358" s="88">
        <v>3811.6626845297956</v>
      </c>
    </row>
    <row r="13359" spans="3:13" x14ac:dyDescent="0.2">
      <c r="C13359" s="88">
        <v>0.66305000000000003</v>
      </c>
      <c r="D13359" s="88">
        <v>17204.051765128781</v>
      </c>
      <c r="E13359" s="88">
        <v>203.63055587836425</v>
      </c>
      <c r="F13359" s="88">
        <v>551.44903072066427</v>
      </c>
      <c r="G13359" s="88">
        <v>824.05896996995762</v>
      </c>
      <c r="H13359" s="88">
        <v>1070.5865987195712</v>
      </c>
      <c r="I13359" s="88">
        <v>1468.4350223020579</v>
      </c>
      <c r="J13359" s="88">
        <v>2139.4269934740919</v>
      </c>
      <c r="K13359" s="88">
        <v>3563.9571430377646</v>
      </c>
      <c r="L13359" s="88">
        <v>3885.4461082466669</v>
      </c>
      <c r="M13359" s="88">
        <v>3811.6902113722372</v>
      </c>
    </row>
    <row r="13360" spans="3:13" x14ac:dyDescent="0.2">
      <c r="C13360" s="88">
        <v>0.66310000000000002</v>
      </c>
      <c r="D13360" s="88">
        <v>17204.075988110173</v>
      </c>
      <c r="E13360" s="88">
        <v>203.6391665823212</v>
      </c>
      <c r="F13360" s="88">
        <v>551.4599169164826</v>
      </c>
      <c r="G13360" s="88">
        <v>824.06149480948898</v>
      </c>
      <c r="H13360" s="88">
        <v>1070.6152631257355</v>
      </c>
      <c r="I13360" s="88">
        <v>1468.4382059142185</v>
      </c>
      <c r="J13360" s="88">
        <v>2139.4412910087672</v>
      </c>
      <c r="K13360" s="88">
        <v>3563.9942461894125</v>
      </c>
      <c r="L13360" s="88">
        <v>3885.5605403798886</v>
      </c>
      <c r="M13360" s="88">
        <v>3811.7108074638236</v>
      </c>
    </row>
    <row r="13361" spans="3:13" x14ac:dyDescent="0.2">
      <c r="C13361" s="88">
        <v>0.66315000000000002</v>
      </c>
      <c r="D13361" s="88">
        <v>17204.518852972324</v>
      </c>
      <c r="E13361" s="88">
        <v>203.65938752212969</v>
      </c>
      <c r="F13361" s="88">
        <v>551.46516114071164</v>
      </c>
      <c r="G13361" s="88">
        <v>824.07201829158703</v>
      </c>
      <c r="H13361" s="88">
        <v>1070.6200659083474</v>
      </c>
      <c r="I13361" s="88">
        <v>1468.461716198361</v>
      </c>
      <c r="J13361" s="88">
        <v>2139.577186805815</v>
      </c>
      <c r="K13361" s="88">
        <v>3564.2691337038691</v>
      </c>
      <c r="L13361" s="88">
        <v>3885.6894614227908</v>
      </c>
      <c r="M13361" s="88">
        <v>3811.724776800545</v>
      </c>
    </row>
    <row r="13362" spans="3:13" x14ac:dyDescent="0.2">
      <c r="C13362" s="88">
        <v>0.66320000000000001</v>
      </c>
      <c r="D13362" s="88">
        <v>17204.874245257128</v>
      </c>
      <c r="E13362" s="88">
        <v>203.66078870354249</v>
      </c>
      <c r="F13362" s="88">
        <v>551.47064501075511</v>
      </c>
      <c r="G13362" s="88">
        <v>824.08584022177183</v>
      </c>
      <c r="H13362" s="88">
        <v>1070.6339650938216</v>
      </c>
      <c r="I13362" s="88">
        <v>1468.4660581671919</v>
      </c>
      <c r="J13362" s="88">
        <v>2139.687551530621</v>
      </c>
      <c r="K13362" s="88">
        <v>3564.3498540026499</v>
      </c>
      <c r="L13362" s="88">
        <v>3885.8209249610618</v>
      </c>
      <c r="M13362" s="88">
        <v>3811.7448337203136</v>
      </c>
    </row>
    <row r="13363" spans="3:13" x14ac:dyDescent="0.2">
      <c r="C13363" s="88">
        <v>0.66325000000000001</v>
      </c>
      <c r="D13363" s="88">
        <v>17205.572578572723</v>
      </c>
      <c r="E13363" s="88">
        <v>203.66649955544926</v>
      </c>
      <c r="F13363" s="88">
        <v>551.47426879801742</v>
      </c>
      <c r="G13363" s="88">
        <v>824.08848062150173</v>
      </c>
      <c r="H13363" s="88">
        <v>1070.6490284716328</v>
      </c>
      <c r="I13363" s="88">
        <v>1468.5095832536881</v>
      </c>
      <c r="J13363" s="88">
        <v>2139.7222751118479</v>
      </c>
      <c r="K13363" s="88">
        <v>3564.4239721076838</v>
      </c>
      <c r="L13363" s="88">
        <v>3886.098379814388</v>
      </c>
      <c r="M13363" s="88">
        <v>3811.7490116440745</v>
      </c>
    </row>
    <row r="13364" spans="3:13" x14ac:dyDescent="0.2">
      <c r="C13364" s="88">
        <v>0.6633</v>
      </c>
      <c r="D13364" s="88">
        <v>17205.795914982511</v>
      </c>
      <c r="E13364" s="88">
        <v>203.68759662485172</v>
      </c>
      <c r="F13364" s="88">
        <v>551.48890600450522</v>
      </c>
      <c r="G13364" s="88">
        <v>824.09371205969092</v>
      </c>
      <c r="H13364" s="88">
        <v>1070.6669354562505</v>
      </c>
      <c r="I13364" s="88">
        <v>1468.5406292443809</v>
      </c>
      <c r="J13364" s="88">
        <v>2139.7582845097354</v>
      </c>
      <c r="K13364" s="88">
        <v>3564.4429223674115</v>
      </c>
      <c r="L13364" s="88">
        <v>3886.1485153333765</v>
      </c>
      <c r="M13364" s="88">
        <v>3811.7746456315035</v>
      </c>
    </row>
    <row r="13365" spans="3:13" x14ac:dyDescent="0.2">
      <c r="C13365" s="88">
        <v>0.66335</v>
      </c>
      <c r="D13365" s="88">
        <v>17205.907905060292</v>
      </c>
      <c r="E13365" s="88">
        <v>203.70017946950247</v>
      </c>
      <c r="F13365" s="88">
        <v>551.49922781064652</v>
      </c>
      <c r="G13365" s="88">
        <v>824.09544856747971</v>
      </c>
      <c r="H13365" s="88">
        <v>1070.669889865505</v>
      </c>
      <c r="I13365" s="88">
        <v>1468.5521611098679</v>
      </c>
      <c r="J13365" s="88">
        <v>2139.7826899335237</v>
      </c>
      <c r="K13365" s="88">
        <v>3564.4532120184772</v>
      </c>
      <c r="L13365" s="88">
        <v>3886.2090577342028</v>
      </c>
      <c r="M13365" s="88">
        <v>3811.7871479294108</v>
      </c>
    </row>
    <row r="13366" spans="3:13" x14ac:dyDescent="0.2">
      <c r="C13366" s="88">
        <v>0.66339999999999999</v>
      </c>
      <c r="D13366" s="88">
        <v>17206.45276691519</v>
      </c>
      <c r="E13366" s="88">
        <v>203.70017946950247</v>
      </c>
      <c r="F13366" s="88">
        <v>551.49927764471795</v>
      </c>
      <c r="G13366" s="88">
        <v>824.1015920594773</v>
      </c>
      <c r="H13366" s="88">
        <v>1070.6699232827787</v>
      </c>
      <c r="I13366" s="88">
        <v>1468.564782572324</v>
      </c>
      <c r="J13366" s="88">
        <v>2139.8070760768537</v>
      </c>
      <c r="K13366" s="88">
        <v>3564.4662310291096</v>
      </c>
      <c r="L13366" s="88">
        <v>3886.326606341273</v>
      </c>
      <c r="M13366" s="88">
        <v>3811.8062807780461</v>
      </c>
    </row>
    <row r="13367" spans="3:13" x14ac:dyDescent="0.2">
      <c r="C13367" s="88">
        <v>0.66344999999999998</v>
      </c>
      <c r="D13367" s="88">
        <v>17206.496117233495</v>
      </c>
      <c r="E13367" s="88">
        <v>203.71582116270838</v>
      </c>
      <c r="F13367" s="88">
        <v>551.49958083083902</v>
      </c>
      <c r="G13367" s="88">
        <v>824.12860362278207</v>
      </c>
      <c r="H13367" s="88">
        <v>1070.6911726976364</v>
      </c>
      <c r="I13367" s="88">
        <v>1468.6027517783418</v>
      </c>
      <c r="J13367" s="88">
        <v>2139.8072015434227</v>
      </c>
      <c r="K13367" s="88">
        <v>3564.5106154599271</v>
      </c>
      <c r="L13367" s="88">
        <v>3886.5017960250643</v>
      </c>
      <c r="M13367" s="88">
        <v>3811.8125312845805</v>
      </c>
    </row>
    <row r="13368" spans="3:13" x14ac:dyDescent="0.2">
      <c r="C13368" s="88">
        <v>0.66349999999999998</v>
      </c>
      <c r="D13368" s="88">
        <v>17206.570799099587</v>
      </c>
      <c r="E13368" s="88">
        <v>203.72295628186293</v>
      </c>
      <c r="F13368" s="88">
        <v>551.50475360419978</v>
      </c>
      <c r="G13368" s="88">
        <v>824.13032804906061</v>
      </c>
      <c r="H13368" s="88">
        <v>1070.7047246132497</v>
      </c>
      <c r="I13368" s="88">
        <v>1468.6198498183962</v>
      </c>
      <c r="J13368" s="88">
        <v>2139.894658536</v>
      </c>
      <c r="K13368" s="88">
        <v>3564.5264695990445</v>
      </c>
      <c r="L13368" s="88">
        <v>3886.5765263258427</v>
      </c>
      <c r="M13368" s="88">
        <v>3811.8175748475846</v>
      </c>
    </row>
    <row r="13369" spans="3:13" x14ac:dyDescent="0.2">
      <c r="C13369" s="88">
        <v>0.66354999999999997</v>
      </c>
      <c r="D13369" s="88">
        <v>17206.709204515508</v>
      </c>
      <c r="E13369" s="88">
        <v>203.73531062910934</v>
      </c>
      <c r="F13369" s="88">
        <v>551.50586755655422</v>
      </c>
      <c r="G13369" s="88">
        <v>824.17078142229957</v>
      </c>
      <c r="H13369" s="88">
        <v>1070.7308505935293</v>
      </c>
      <c r="I13369" s="88">
        <v>1468.6497283549074</v>
      </c>
      <c r="J13369" s="88">
        <v>2139.9028009229637</v>
      </c>
      <c r="K13369" s="88">
        <v>3564.5840558485079</v>
      </c>
      <c r="L13369" s="88">
        <v>3886.6847673714801</v>
      </c>
      <c r="M13369" s="88">
        <v>3811.861767608968</v>
      </c>
    </row>
    <row r="13370" spans="3:13" x14ac:dyDescent="0.2">
      <c r="C13370" s="88">
        <v>0.66359999999999997</v>
      </c>
      <c r="D13370" s="88">
        <v>17206.756710077581</v>
      </c>
      <c r="E13370" s="88">
        <v>203.75396755421752</v>
      </c>
      <c r="F13370" s="88">
        <v>551.5069027058139</v>
      </c>
      <c r="G13370" s="88">
        <v>824.17508260310615</v>
      </c>
      <c r="H13370" s="88">
        <v>1070.7466880871266</v>
      </c>
      <c r="I13370" s="88">
        <v>1468.6637325389843</v>
      </c>
      <c r="J13370" s="88">
        <v>2139.9543023873357</v>
      </c>
      <c r="K13370" s="88">
        <v>3564.5911916423502</v>
      </c>
      <c r="L13370" s="88">
        <v>3886.7310975924456</v>
      </c>
      <c r="M13370" s="88">
        <v>3811.8645958689781</v>
      </c>
    </row>
    <row r="13371" spans="3:13" x14ac:dyDescent="0.2">
      <c r="C13371" s="88">
        <v>0.66364999999999996</v>
      </c>
      <c r="D13371" s="88">
        <v>17207.269341922489</v>
      </c>
      <c r="E13371" s="88">
        <v>203.76454698160796</v>
      </c>
      <c r="F13371" s="88">
        <v>551.50861143023712</v>
      </c>
      <c r="G13371" s="88">
        <v>824.18060911031762</v>
      </c>
      <c r="H13371" s="88">
        <v>1070.791142741175</v>
      </c>
      <c r="I13371" s="88">
        <v>1468.7565534941064</v>
      </c>
      <c r="J13371" s="88">
        <v>2139.9667847024139</v>
      </c>
      <c r="K13371" s="88">
        <v>3564.7603609197467</v>
      </c>
      <c r="L13371" s="88">
        <v>3886.7579864183131</v>
      </c>
      <c r="M13371" s="88">
        <v>3811.8708272755621</v>
      </c>
    </row>
    <row r="13372" spans="3:13" x14ac:dyDescent="0.2">
      <c r="C13372" s="88">
        <v>0.66369999999999996</v>
      </c>
      <c r="D13372" s="88">
        <v>17207.341211096602</v>
      </c>
      <c r="E13372" s="88">
        <v>203.79738874229042</v>
      </c>
      <c r="F13372" s="88">
        <v>551.51740378459817</v>
      </c>
      <c r="G13372" s="88">
        <v>824.18099906702219</v>
      </c>
      <c r="H13372" s="88">
        <v>1070.8101066281197</v>
      </c>
      <c r="I13372" s="88">
        <v>1468.7697146213545</v>
      </c>
      <c r="J13372" s="88">
        <v>2140.1240646356709</v>
      </c>
      <c r="K13372" s="88">
        <v>3564.8556533321453</v>
      </c>
      <c r="L13372" s="88">
        <v>3886.9917626595134</v>
      </c>
      <c r="M13372" s="88">
        <v>3811.8726418330712</v>
      </c>
    </row>
    <row r="13373" spans="3:13" x14ac:dyDescent="0.2">
      <c r="C13373" s="88">
        <v>0.66374999999999995</v>
      </c>
      <c r="D13373" s="88">
        <v>17207.433444406568</v>
      </c>
      <c r="E13373" s="88">
        <v>203.8016460769968</v>
      </c>
      <c r="F13373" s="88">
        <v>551.51803915745586</v>
      </c>
      <c r="G13373" s="88">
        <v>824.19296169277095</v>
      </c>
      <c r="H13373" s="88">
        <v>1070.8339020203994</v>
      </c>
      <c r="I13373" s="88">
        <v>1468.8001847594246</v>
      </c>
      <c r="J13373" s="88">
        <v>2140.1430268299569</v>
      </c>
      <c r="K13373" s="88">
        <v>3565.0142872937622</v>
      </c>
      <c r="L13373" s="88">
        <v>3887.0422259735442</v>
      </c>
      <c r="M13373" s="88">
        <v>3811.9019169577959</v>
      </c>
    </row>
    <row r="13374" spans="3:13" x14ac:dyDescent="0.2">
      <c r="C13374" s="88">
        <v>0.66379999999999995</v>
      </c>
      <c r="D13374" s="88">
        <v>17207.549316868473</v>
      </c>
      <c r="E13374" s="88">
        <v>203.87825504824104</v>
      </c>
      <c r="F13374" s="88">
        <v>551.52187975824654</v>
      </c>
      <c r="G13374" s="88">
        <v>824.19927655893389</v>
      </c>
      <c r="H13374" s="88">
        <v>1070.8462007887838</v>
      </c>
      <c r="I13374" s="88">
        <v>1468.8136262743778</v>
      </c>
      <c r="J13374" s="88">
        <v>2140.1534019110932</v>
      </c>
      <c r="K13374" s="88">
        <v>3565.0275860079964</v>
      </c>
      <c r="L13374" s="88">
        <v>3887.1031094663476</v>
      </c>
      <c r="M13374" s="88">
        <v>3811.9281988692569</v>
      </c>
    </row>
    <row r="13375" spans="3:13" x14ac:dyDescent="0.2">
      <c r="C13375" s="88">
        <v>0.66385000000000005</v>
      </c>
      <c r="D13375" s="88">
        <v>17207.638489737677</v>
      </c>
      <c r="E13375" s="88">
        <v>203.89356511616643</v>
      </c>
      <c r="F13375" s="88">
        <v>551.52275070024234</v>
      </c>
      <c r="G13375" s="88">
        <v>824.20272192022276</v>
      </c>
      <c r="H13375" s="88">
        <v>1070.8489436515224</v>
      </c>
      <c r="I13375" s="88">
        <v>1468.8829716400805</v>
      </c>
      <c r="J13375" s="88">
        <v>2140.1932099425449</v>
      </c>
      <c r="K13375" s="88">
        <v>3565.0552395366813</v>
      </c>
      <c r="L13375" s="88">
        <v>3887.1960622463002</v>
      </c>
      <c r="M13375" s="88">
        <v>3811.9388842834478</v>
      </c>
    </row>
    <row r="13376" spans="3:13" x14ac:dyDescent="0.2">
      <c r="C13376" s="88">
        <v>0.66390000000000005</v>
      </c>
      <c r="D13376" s="88">
        <v>17207.656159357881</v>
      </c>
      <c r="E13376" s="88">
        <v>203.8945816283649</v>
      </c>
      <c r="F13376" s="88">
        <v>551.53034488942012</v>
      </c>
      <c r="G13376" s="88">
        <v>824.20292226403308</v>
      </c>
      <c r="H13376" s="88">
        <v>1070.8892833464056</v>
      </c>
      <c r="I13376" s="88">
        <v>1468.8904926039208</v>
      </c>
      <c r="J13376" s="88">
        <v>2140.2343037235009</v>
      </c>
      <c r="K13376" s="88">
        <v>3565.0559221095718</v>
      </c>
      <c r="L13376" s="88">
        <v>3887.4232689338701</v>
      </c>
      <c r="M13376" s="88">
        <v>3811.9513722281808</v>
      </c>
    </row>
    <row r="13377" spans="3:13" x14ac:dyDescent="0.2">
      <c r="C13377" s="88">
        <v>0.66395000000000004</v>
      </c>
      <c r="D13377" s="88">
        <v>17208.120120759639</v>
      </c>
      <c r="E13377" s="88">
        <v>203.90941768268203</v>
      </c>
      <c r="F13377" s="88">
        <v>551.53697556982615</v>
      </c>
      <c r="G13377" s="88">
        <v>824.20465355898841</v>
      </c>
      <c r="H13377" s="88">
        <v>1070.9264112267952</v>
      </c>
      <c r="I13377" s="88">
        <v>1468.905578684889</v>
      </c>
      <c r="J13377" s="88">
        <v>2140.3450646429746</v>
      </c>
      <c r="K13377" s="88">
        <v>3565.0589220353995</v>
      </c>
      <c r="L13377" s="88">
        <v>3887.6125694501316</v>
      </c>
      <c r="M13377" s="88">
        <v>3812.0164919257923</v>
      </c>
    </row>
    <row r="13378" spans="3:13" x14ac:dyDescent="0.2">
      <c r="C13378" s="88">
        <v>0.66400000000000003</v>
      </c>
      <c r="D13378" s="88">
        <v>17209.087122392804</v>
      </c>
      <c r="E13378" s="88">
        <v>203.93290484187673</v>
      </c>
      <c r="F13378" s="88">
        <v>551.54859358168324</v>
      </c>
      <c r="G13378" s="88">
        <v>824.20523635476502</v>
      </c>
      <c r="H13378" s="88">
        <v>1070.9318660364443</v>
      </c>
      <c r="I13378" s="88">
        <v>1468.9680272426936</v>
      </c>
      <c r="J13378" s="88">
        <v>2140.358803972536</v>
      </c>
      <c r="K13378" s="88">
        <v>3565.0804626394288</v>
      </c>
      <c r="L13378" s="88">
        <v>3887.630589137525</v>
      </c>
      <c r="M13378" s="88">
        <v>3812.0770235913697</v>
      </c>
    </row>
    <row r="13379" spans="3:13" x14ac:dyDescent="0.2">
      <c r="C13379" s="88">
        <v>0.66405000000000003</v>
      </c>
      <c r="D13379" s="88">
        <v>17209.155913393646</v>
      </c>
      <c r="E13379" s="88">
        <v>203.93540846172891</v>
      </c>
      <c r="F13379" s="88">
        <v>551.54895989352781</v>
      </c>
      <c r="G13379" s="88">
        <v>824.22256928750494</v>
      </c>
      <c r="H13379" s="88">
        <v>1070.9393487223251</v>
      </c>
      <c r="I13379" s="88">
        <v>1469.0287603967145</v>
      </c>
      <c r="J13379" s="88">
        <v>2140.3913923697455</v>
      </c>
      <c r="K13379" s="88">
        <v>3565.1175058765475</v>
      </c>
      <c r="L13379" s="88">
        <v>3887.6977992670581</v>
      </c>
      <c r="M13379" s="88">
        <v>3812.1101407686351</v>
      </c>
    </row>
    <row r="13380" spans="3:13" x14ac:dyDescent="0.2">
      <c r="C13380" s="88">
        <v>0.66410000000000002</v>
      </c>
      <c r="D13380" s="88">
        <v>17209.168525551482</v>
      </c>
      <c r="E13380" s="88">
        <v>203.94548500262226</v>
      </c>
      <c r="F13380" s="88">
        <v>551.56685142795732</v>
      </c>
      <c r="G13380" s="88">
        <v>824.24100230661634</v>
      </c>
      <c r="H13380" s="88">
        <v>1070.9523221534578</v>
      </c>
      <c r="I13380" s="88">
        <v>1469.0597508885171</v>
      </c>
      <c r="J13380" s="88">
        <v>2140.4023966199925</v>
      </c>
      <c r="K13380" s="88">
        <v>3565.1211122795039</v>
      </c>
      <c r="L13380" s="88">
        <v>3887.7536757593607</v>
      </c>
      <c r="M13380" s="88">
        <v>3812.1514895919263</v>
      </c>
    </row>
    <row r="13381" spans="3:13" x14ac:dyDescent="0.2">
      <c r="C13381" s="88">
        <v>0.66415000000000002</v>
      </c>
      <c r="D13381" s="88">
        <v>17209.240348763989</v>
      </c>
      <c r="E13381" s="88">
        <v>203.95272608728737</v>
      </c>
      <c r="F13381" s="88">
        <v>551.57022426546882</v>
      </c>
      <c r="G13381" s="88">
        <v>824.24114645206782</v>
      </c>
      <c r="H13381" s="88">
        <v>1070.9936545100222</v>
      </c>
      <c r="I13381" s="88">
        <v>1469.1129972295025</v>
      </c>
      <c r="J13381" s="88">
        <v>2140.4522939735675</v>
      </c>
      <c r="K13381" s="88">
        <v>3565.1812775870394</v>
      </c>
      <c r="L13381" s="88">
        <v>3887.9367535842475</v>
      </c>
      <c r="M13381" s="88">
        <v>3812.2252718422928</v>
      </c>
    </row>
    <row r="13382" spans="3:13" x14ac:dyDescent="0.2">
      <c r="C13382" s="88">
        <v>0.66420000000000001</v>
      </c>
      <c r="D13382" s="88">
        <v>17209.296478862954</v>
      </c>
      <c r="E13382" s="88">
        <v>203.9532344562349</v>
      </c>
      <c r="F13382" s="88">
        <v>551.57199828827106</v>
      </c>
      <c r="G13382" s="88">
        <v>824.27400377140657</v>
      </c>
      <c r="H13382" s="88">
        <v>1070.9964211675733</v>
      </c>
      <c r="I13382" s="88">
        <v>1469.144243928632</v>
      </c>
      <c r="J13382" s="88">
        <v>2140.4611238829984</v>
      </c>
      <c r="K13382" s="88">
        <v>3565.2136463194429</v>
      </c>
      <c r="L13382" s="88">
        <v>3887.9370388348734</v>
      </c>
      <c r="M13382" s="88">
        <v>3812.231041335287</v>
      </c>
    </row>
    <row r="13383" spans="3:13" x14ac:dyDescent="0.2">
      <c r="C13383" s="88">
        <v>0.66425000000000001</v>
      </c>
      <c r="D13383" s="88">
        <v>17209.412032468375</v>
      </c>
      <c r="E13383" s="88">
        <v>204.02078332460133</v>
      </c>
      <c r="F13383" s="88">
        <v>551.58089321675561</v>
      </c>
      <c r="G13383" s="88">
        <v>824.28958279543485</v>
      </c>
      <c r="H13383" s="88">
        <v>1071.0493845212031</v>
      </c>
      <c r="I13383" s="88">
        <v>1469.1993654402336</v>
      </c>
      <c r="J13383" s="88">
        <v>2140.5429817759264</v>
      </c>
      <c r="K13383" s="88">
        <v>3565.3172112812772</v>
      </c>
      <c r="L13383" s="88">
        <v>3888.0225353989531</v>
      </c>
      <c r="M13383" s="88">
        <v>3812.2313438998344</v>
      </c>
    </row>
    <row r="13384" spans="3:13" x14ac:dyDescent="0.2">
      <c r="C13384" s="88">
        <v>0.6643</v>
      </c>
      <c r="D13384" s="88">
        <v>17209.492296586504</v>
      </c>
      <c r="E13384" s="88">
        <v>204.02951025914535</v>
      </c>
      <c r="F13384" s="88">
        <v>551.58836665220269</v>
      </c>
      <c r="G13384" s="88">
        <v>824.30427395486049</v>
      </c>
      <c r="H13384" s="88">
        <v>1071.0522753839177</v>
      </c>
      <c r="I13384" s="88">
        <v>1469.2142242181499</v>
      </c>
      <c r="J13384" s="88">
        <v>2140.6000659642468</v>
      </c>
      <c r="K13384" s="88">
        <v>3565.380341120167</v>
      </c>
      <c r="L13384" s="88">
        <v>3888.0696485570811</v>
      </c>
      <c r="M13384" s="88">
        <v>3812.2554318569451</v>
      </c>
    </row>
    <row r="13385" spans="3:13" x14ac:dyDescent="0.2">
      <c r="C13385" s="88">
        <v>0.66435</v>
      </c>
      <c r="D13385" s="88">
        <v>17209.683674248648</v>
      </c>
      <c r="E13385" s="88">
        <v>204.03227559298739</v>
      </c>
      <c r="F13385" s="88">
        <v>551.5890534753521</v>
      </c>
      <c r="G13385" s="88">
        <v>824.30981964407874</v>
      </c>
      <c r="H13385" s="88">
        <v>1071.055789392009</v>
      </c>
      <c r="I13385" s="88">
        <v>1469.2176059515605</v>
      </c>
      <c r="J13385" s="88">
        <v>2140.6393392723344</v>
      </c>
      <c r="K13385" s="88">
        <v>3565.4275032406904</v>
      </c>
      <c r="L13385" s="88">
        <v>3888.0847078187089</v>
      </c>
      <c r="M13385" s="88">
        <v>3812.2863081445571</v>
      </c>
    </row>
    <row r="13386" spans="3:13" x14ac:dyDescent="0.2">
      <c r="C13386" s="88">
        <v>0.66439999999999999</v>
      </c>
      <c r="D13386" s="88">
        <v>17209.734286339339</v>
      </c>
      <c r="E13386" s="88">
        <v>204.03234871618133</v>
      </c>
      <c r="F13386" s="88">
        <v>551.59020069518874</v>
      </c>
      <c r="G13386" s="88">
        <v>824.33387002622339</v>
      </c>
      <c r="H13386" s="88">
        <v>1071.0717041689818</v>
      </c>
      <c r="I13386" s="88">
        <v>1469.2433340673051</v>
      </c>
      <c r="J13386" s="88">
        <v>2140.6472419796255</v>
      </c>
      <c r="K13386" s="88">
        <v>3565.5488334581883</v>
      </c>
      <c r="L13386" s="88">
        <v>3888.2249418371839</v>
      </c>
      <c r="M13386" s="88">
        <v>3812.2930765184969</v>
      </c>
    </row>
    <row r="13387" spans="3:13" x14ac:dyDescent="0.2">
      <c r="C13387" s="88">
        <v>0.66444999999999999</v>
      </c>
      <c r="D13387" s="88">
        <v>17209.833878442761</v>
      </c>
      <c r="E13387" s="88">
        <v>204.04030196669282</v>
      </c>
      <c r="F13387" s="88">
        <v>551.5974934627684</v>
      </c>
      <c r="G13387" s="88">
        <v>824.36012248091356</v>
      </c>
      <c r="H13387" s="88">
        <v>1071.079608192837</v>
      </c>
      <c r="I13387" s="88">
        <v>1469.251043566419</v>
      </c>
      <c r="J13387" s="88">
        <v>2140.6482026849067</v>
      </c>
      <c r="K13387" s="88">
        <v>3565.5849981587685</v>
      </c>
      <c r="L13387" s="88">
        <v>3888.2338254950837</v>
      </c>
      <c r="M13387" s="88">
        <v>3812.3194477527381</v>
      </c>
    </row>
    <row r="13388" spans="3:13" x14ac:dyDescent="0.2">
      <c r="C13388" s="88">
        <v>0.66449999999999998</v>
      </c>
      <c r="D13388" s="88">
        <v>17210.2855925822</v>
      </c>
      <c r="E13388" s="88">
        <v>204.09257635218637</v>
      </c>
      <c r="F13388" s="88">
        <v>551.59916303821274</v>
      </c>
      <c r="G13388" s="88">
        <v>824.38586085174074</v>
      </c>
      <c r="H13388" s="88">
        <v>1071.0940166036708</v>
      </c>
      <c r="I13388" s="88">
        <v>1469.2727270897135</v>
      </c>
      <c r="J13388" s="88">
        <v>2140.7098027747898</v>
      </c>
      <c r="K13388" s="88">
        <v>3565.6448477472481</v>
      </c>
      <c r="L13388" s="88">
        <v>3888.3640856583979</v>
      </c>
      <c r="M13388" s="88">
        <v>3812.3218859846202</v>
      </c>
    </row>
    <row r="13389" spans="3:13" x14ac:dyDescent="0.2">
      <c r="C13389" s="88">
        <v>0.66454999999999997</v>
      </c>
      <c r="D13389" s="88">
        <v>17210.706763778995</v>
      </c>
      <c r="E13389" s="88">
        <v>204.10108910029885</v>
      </c>
      <c r="F13389" s="88">
        <v>551.6020947960983</v>
      </c>
      <c r="G13389" s="88">
        <v>824.4041302288274</v>
      </c>
      <c r="H13389" s="88">
        <v>1071.1009530328547</v>
      </c>
      <c r="I13389" s="88">
        <v>1469.2743003504479</v>
      </c>
      <c r="J13389" s="88">
        <v>2140.7175203258903</v>
      </c>
      <c r="K13389" s="88">
        <v>3565.6579221522434</v>
      </c>
      <c r="L13389" s="88">
        <v>3888.3829620651245</v>
      </c>
      <c r="M13389" s="88">
        <v>3812.4072624617597</v>
      </c>
    </row>
    <row r="13390" spans="3:13" x14ac:dyDescent="0.2">
      <c r="C13390" s="88">
        <v>0.66459999999999997</v>
      </c>
      <c r="D13390" s="88">
        <v>17210.732374995812</v>
      </c>
      <c r="E13390" s="88">
        <v>204.11880581693367</v>
      </c>
      <c r="F13390" s="88">
        <v>551.60256710200883</v>
      </c>
      <c r="G13390" s="88">
        <v>824.4111386165664</v>
      </c>
      <c r="H13390" s="88">
        <v>1071.1060937270167</v>
      </c>
      <c r="I13390" s="88">
        <v>1469.2988793642567</v>
      </c>
      <c r="J13390" s="88">
        <v>2140.7290289198418</v>
      </c>
      <c r="K13390" s="88">
        <v>3565.6824910822615</v>
      </c>
      <c r="L13390" s="88">
        <v>3888.5116011828445</v>
      </c>
      <c r="M13390" s="88">
        <v>3812.4112881660881</v>
      </c>
    </row>
    <row r="13391" spans="3:13" x14ac:dyDescent="0.2">
      <c r="C13391" s="88">
        <v>0.66464999999999996</v>
      </c>
      <c r="D13391" s="88">
        <v>17210.794738507731</v>
      </c>
      <c r="E13391" s="88">
        <v>204.11880581693367</v>
      </c>
      <c r="F13391" s="88">
        <v>551.62137013849315</v>
      </c>
      <c r="G13391" s="88">
        <v>824.43418637389414</v>
      </c>
      <c r="H13391" s="88">
        <v>1071.1273347247025</v>
      </c>
      <c r="I13391" s="88">
        <v>1469.3028953883527</v>
      </c>
      <c r="J13391" s="88">
        <v>2140.7605298080803</v>
      </c>
      <c r="K13391" s="88">
        <v>3565.6851107752605</v>
      </c>
      <c r="L13391" s="88">
        <v>3888.5313926067929</v>
      </c>
      <c r="M13391" s="88">
        <v>3812.4256503711267</v>
      </c>
    </row>
    <row r="13392" spans="3:13" x14ac:dyDescent="0.2">
      <c r="C13392" s="88">
        <v>0.66469999999999996</v>
      </c>
      <c r="D13392" s="88">
        <v>17211.243016775879</v>
      </c>
      <c r="E13392" s="88">
        <v>204.14400743281203</v>
      </c>
      <c r="F13392" s="88">
        <v>551.62482588484409</v>
      </c>
      <c r="G13392" s="88">
        <v>824.4522048503718</v>
      </c>
      <c r="H13392" s="88">
        <v>1071.1292288705481</v>
      </c>
      <c r="I13392" s="88">
        <v>1469.3031001322083</v>
      </c>
      <c r="J13392" s="88">
        <v>2140.803181068437</v>
      </c>
      <c r="K13392" s="88">
        <v>3565.6975931538882</v>
      </c>
      <c r="L13392" s="88">
        <v>3888.6636500360214</v>
      </c>
      <c r="M13392" s="88">
        <v>3812.4283983485652</v>
      </c>
    </row>
    <row r="13393" spans="3:13" x14ac:dyDescent="0.2">
      <c r="C13393" s="88">
        <v>0.66474999999999995</v>
      </c>
      <c r="D13393" s="88">
        <v>17211.311553672913</v>
      </c>
      <c r="E13393" s="88">
        <v>204.16165410428948</v>
      </c>
      <c r="F13393" s="88">
        <v>551.63270257791191</v>
      </c>
      <c r="G13393" s="88">
        <v>824.4575616826437</v>
      </c>
      <c r="H13393" s="88">
        <v>1071.1300689820009</v>
      </c>
      <c r="I13393" s="88">
        <v>1469.3046453741222</v>
      </c>
      <c r="J13393" s="88">
        <v>2140.8195128816751</v>
      </c>
      <c r="K13393" s="88">
        <v>3565.7984388309155</v>
      </c>
      <c r="L13393" s="88">
        <v>3888.7813758574252</v>
      </c>
      <c r="M13393" s="88">
        <v>3812.4712648213394</v>
      </c>
    </row>
    <row r="13394" spans="3:13" x14ac:dyDescent="0.2">
      <c r="C13394" s="88">
        <v>0.66479999999999995</v>
      </c>
      <c r="D13394" s="88">
        <v>17211.818238673233</v>
      </c>
      <c r="E13394" s="88">
        <v>204.16313587244713</v>
      </c>
      <c r="F13394" s="88">
        <v>551.63854780910742</v>
      </c>
      <c r="G13394" s="88">
        <v>824.4630715447629</v>
      </c>
      <c r="H13394" s="88">
        <v>1071.1921125649542</v>
      </c>
      <c r="I13394" s="88">
        <v>1469.325428836768</v>
      </c>
      <c r="J13394" s="88">
        <v>2140.965189523838</v>
      </c>
      <c r="K13394" s="88">
        <v>3565.8214400025781</v>
      </c>
      <c r="L13394" s="88">
        <v>3888.8325257407273</v>
      </c>
      <c r="M13394" s="88">
        <v>3812.4865093970557</v>
      </c>
    </row>
    <row r="13395" spans="3:13" x14ac:dyDescent="0.2">
      <c r="C13395" s="88">
        <v>0.66485000000000005</v>
      </c>
      <c r="D13395" s="88">
        <v>17211.835012316453</v>
      </c>
      <c r="E13395" s="88">
        <v>204.18328495600599</v>
      </c>
      <c r="F13395" s="88">
        <v>551.64234702986778</v>
      </c>
      <c r="G13395" s="88">
        <v>824.47001459863895</v>
      </c>
      <c r="H13395" s="88">
        <v>1071.1985261797204</v>
      </c>
      <c r="I13395" s="88">
        <v>1469.3259902266373</v>
      </c>
      <c r="J13395" s="88">
        <v>2140.9725503549207</v>
      </c>
      <c r="K13395" s="88">
        <v>3566.0521101080462</v>
      </c>
      <c r="L13395" s="88">
        <v>3889.1879617298955</v>
      </c>
      <c r="M13395" s="88">
        <v>3812.4947765219126</v>
      </c>
    </row>
    <row r="13396" spans="3:13" x14ac:dyDescent="0.2">
      <c r="C13396" s="88">
        <v>0.66490000000000005</v>
      </c>
      <c r="D13396" s="88">
        <v>17211.918445133044</v>
      </c>
      <c r="E13396" s="88">
        <v>204.23202212632168</v>
      </c>
      <c r="F13396" s="88">
        <v>551.65471139163765</v>
      </c>
      <c r="G13396" s="88">
        <v>824.493231538896</v>
      </c>
      <c r="H13396" s="88">
        <v>1071.2096109632889</v>
      </c>
      <c r="I13396" s="88">
        <v>1469.3884607417276</v>
      </c>
      <c r="J13396" s="88">
        <v>2140.9981272710011</v>
      </c>
      <c r="K13396" s="88">
        <v>3566.0547839244864</v>
      </c>
      <c r="L13396" s="88">
        <v>3889.3290811427696</v>
      </c>
      <c r="M13396" s="88">
        <v>3812.56592620227</v>
      </c>
    </row>
    <row r="13397" spans="3:13" x14ac:dyDescent="0.2">
      <c r="C13397" s="88">
        <v>0.66495000000000004</v>
      </c>
      <c r="D13397" s="88">
        <v>17211.945403418827</v>
      </c>
      <c r="E13397" s="88">
        <v>204.23263909803427</v>
      </c>
      <c r="F13397" s="88">
        <v>551.66201349536823</v>
      </c>
      <c r="G13397" s="88">
        <v>824.52795554338627</v>
      </c>
      <c r="H13397" s="88">
        <v>1071.2421033058213</v>
      </c>
      <c r="I13397" s="88">
        <v>1469.3907520629568</v>
      </c>
      <c r="J13397" s="88">
        <v>2141.0683922793955</v>
      </c>
      <c r="K13397" s="88">
        <v>3566.0936555571488</v>
      </c>
      <c r="L13397" s="88">
        <v>3889.3359173033973</v>
      </c>
      <c r="M13397" s="88">
        <v>3812.5688289789337</v>
      </c>
    </row>
    <row r="13398" spans="3:13" x14ac:dyDescent="0.2">
      <c r="C13398" s="88">
        <v>0.66500000000000004</v>
      </c>
      <c r="D13398" s="88">
        <v>17211.96596217711</v>
      </c>
      <c r="E13398" s="88">
        <v>204.27204424551201</v>
      </c>
      <c r="F13398" s="88">
        <v>551.69628101552507</v>
      </c>
      <c r="G13398" s="88">
        <v>824.57195847577577</v>
      </c>
      <c r="H13398" s="88">
        <v>1071.2548038801669</v>
      </c>
      <c r="I13398" s="88">
        <v>1469.406754037564</v>
      </c>
      <c r="J13398" s="88">
        <v>2141.1523695587848</v>
      </c>
      <c r="K13398" s="88">
        <v>3566.1470786275054</v>
      </c>
      <c r="L13398" s="88">
        <v>3889.4567317535857</v>
      </c>
      <c r="M13398" s="88">
        <v>3812.571217287501</v>
      </c>
    </row>
    <row r="13399" spans="3:13" x14ac:dyDescent="0.2">
      <c r="C13399" s="88">
        <v>0.66505000000000003</v>
      </c>
      <c r="D13399" s="88">
        <v>17212.598363025394</v>
      </c>
      <c r="E13399" s="88">
        <v>204.27204424551201</v>
      </c>
      <c r="F13399" s="88">
        <v>551.70400887231335</v>
      </c>
      <c r="G13399" s="88">
        <v>824.57347164636758</v>
      </c>
      <c r="H13399" s="88">
        <v>1071.2549434678785</v>
      </c>
      <c r="I13399" s="88">
        <v>1469.4225539506961</v>
      </c>
      <c r="J13399" s="88">
        <v>2141.2156929004873</v>
      </c>
      <c r="K13399" s="88">
        <v>3566.1495847298393</v>
      </c>
      <c r="L13399" s="88">
        <v>3889.5510666437781</v>
      </c>
      <c r="M13399" s="88">
        <v>3812.5940778931199</v>
      </c>
    </row>
    <row r="13400" spans="3:13" x14ac:dyDescent="0.2">
      <c r="C13400" s="88">
        <v>0.66510000000000002</v>
      </c>
      <c r="D13400" s="88">
        <v>17212.605910193553</v>
      </c>
      <c r="E13400" s="88">
        <v>204.29228892756237</v>
      </c>
      <c r="F13400" s="88">
        <v>551.70605164068002</v>
      </c>
      <c r="G13400" s="88">
        <v>824.60628916065298</v>
      </c>
      <c r="H13400" s="88">
        <v>1071.2566977410429</v>
      </c>
      <c r="I13400" s="88">
        <v>1469.4251390009399</v>
      </c>
      <c r="J13400" s="88">
        <v>2141.2709851238078</v>
      </c>
      <c r="K13400" s="88">
        <v>3566.242991683489</v>
      </c>
      <c r="L13400" s="88">
        <v>3889.5716977875327</v>
      </c>
      <c r="M13400" s="88">
        <v>3812.6055150503153</v>
      </c>
    </row>
    <row r="13401" spans="3:13" x14ac:dyDescent="0.2">
      <c r="C13401" s="88">
        <v>0.66515000000000002</v>
      </c>
      <c r="D13401" s="88">
        <v>17212.682400587179</v>
      </c>
      <c r="E13401" s="88">
        <v>204.29515057289427</v>
      </c>
      <c r="F13401" s="88">
        <v>551.70999038335503</v>
      </c>
      <c r="G13401" s="88">
        <v>824.61736715423694</v>
      </c>
      <c r="H13401" s="88">
        <v>1071.2622542095974</v>
      </c>
      <c r="I13401" s="88">
        <v>1469.4878093816542</v>
      </c>
      <c r="J13401" s="88">
        <v>2141.3428698905259</v>
      </c>
      <c r="K13401" s="88">
        <v>3566.2833251571969</v>
      </c>
      <c r="L13401" s="88">
        <v>3889.6093703896559</v>
      </c>
      <c r="M13401" s="88">
        <v>3812.6237217719286</v>
      </c>
    </row>
    <row r="13402" spans="3:13" x14ac:dyDescent="0.2">
      <c r="C13402" s="88">
        <v>0.66520000000000001</v>
      </c>
      <c r="D13402" s="88">
        <v>17212.907950390501</v>
      </c>
      <c r="E13402" s="88">
        <v>204.32460196420107</v>
      </c>
      <c r="F13402" s="88">
        <v>551.71589981051875</v>
      </c>
      <c r="G13402" s="88">
        <v>824.63423386235627</v>
      </c>
      <c r="H13402" s="88">
        <v>1071.2723611422689</v>
      </c>
      <c r="I13402" s="88">
        <v>1469.5079181088872</v>
      </c>
      <c r="J13402" s="88">
        <v>2141.3558691154053</v>
      </c>
      <c r="K13402" s="88">
        <v>3566.2947560860648</v>
      </c>
      <c r="L13402" s="88">
        <v>3889.7560802396215</v>
      </c>
      <c r="M13402" s="88">
        <v>3812.6300575597706</v>
      </c>
    </row>
    <row r="13403" spans="3:13" x14ac:dyDescent="0.2">
      <c r="C13403" s="88">
        <v>0.66525000000000001</v>
      </c>
      <c r="D13403" s="88">
        <v>17212.920988683276</v>
      </c>
      <c r="E13403" s="88">
        <v>204.33789646196692</v>
      </c>
      <c r="F13403" s="88">
        <v>551.71719395956507</v>
      </c>
      <c r="G13403" s="88">
        <v>824.63623243729262</v>
      </c>
      <c r="H13403" s="88">
        <v>1071.2801682153263</v>
      </c>
      <c r="I13403" s="88">
        <v>1469.5115849924264</v>
      </c>
      <c r="J13403" s="88">
        <v>2141.3600552078592</v>
      </c>
      <c r="K13403" s="88">
        <v>3566.3554404302422</v>
      </c>
      <c r="L13403" s="88">
        <v>3889.8729849260367</v>
      </c>
      <c r="M13403" s="88">
        <v>3812.6382440777511</v>
      </c>
    </row>
    <row r="13404" spans="3:13" x14ac:dyDescent="0.2">
      <c r="C13404" s="88">
        <v>0.6653</v>
      </c>
      <c r="D13404" s="88">
        <v>17213.020484216613</v>
      </c>
      <c r="E13404" s="88">
        <v>204.35596239873212</v>
      </c>
      <c r="F13404" s="88">
        <v>551.72908849297301</v>
      </c>
      <c r="G13404" s="88">
        <v>824.65923991448153</v>
      </c>
      <c r="H13404" s="88">
        <v>1071.3559444554821</v>
      </c>
      <c r="I13404" s="88">
        <v>1469.5318557690739</v>
      </c>
      <c r="J13404" s="88">
        <v>2141.3724734852349</v>
      </c>
      <c r="K13404" s="88">
        <v>3566.3749764461299</v>
      </c>
      <c r="L13404" s="88">
        <v>3890.0200934255954</v>
      </c>
      <c r="M13404" s="88">
        <v>3812.6748219038136</v>
      </c>
    </row>
    <row r="13405" spans="3:13" x14ac:dyDescent="0.2">
      <c r="C13405" s="88">
        <v>0.66535</v>
      </c>
      <c r="D13405" s="88">
        <v>17213.021148408017</v>
      </c>
      <c r="E13405" s="88">
        <v>204.37395605158326</v>
      </c>
      <c r="F13405" s="88">
        <v>551.74048703787867</v>
      </c>
      <c r="G13405" s="88">
        <v>824.66809098964995</v>
      </c>
      <c r="H13405" s="88">
        <v>1071.3656976299294</v>
      </c>
      <c r="I13405" s="88">
        <v>1469.5574792536158</v>
      </c>
      <c r="J13405" s="88">
        <v>2141.3949236625103</v>
      </c>
      <c r="K13405" s="88">
        <v>3566.4278121289035</v>
      </c>
      <c r="L13405" s="88">
        <v>3890.0353565861556</v>
      </c>
      <c r="M13405" s="88">
        <v>3812.6862792208926</v>
      </c>
    </row>
    <row r="13406" spans="3:13" x14ac:dyDescent="0.2">
      <c r="C13406" s="88">
        <v>0.66539999999999999</v>
      </c>
      <c r="D13406" s="88">
        <v>17213.187914370537</v>
      </c>
      <c r="E13406" s="88">
        <v>204.39912173479388</v>
      </c>
      <c r="F13406" s="88">
        <v>551.74393502292605</v>
      </c>
      <c r="G13406" s="88">
        <v>824.67140108575495</v>
      </c>
      <c r="H13406" s="88">
        <v>1071.3675961784284</v>
      </c>
      <c r="I13406" s="88">
        <v>1469.5814076867146</v>
      </c>
      <c r="J13406" s="88">
        <v>2141.43792672482</v>
      </c>
      <c r="K13406" s="88">
        <v>3566.4326027521165</v>
      </c>
      <c r="L13406" s="88">
        <v>3890.1444393118613</v>
      </c>
      <c r="M13406" s="88">
        <v>3812.6931215469581</v>
      </c>
    </row>
    <row r="13407" spans="3:13" x14ac:dyDescent="0.2">
      <c r="C13407" s="88">
        <v>0.66544999999999999</v>
      </c>
      <c r="D13407" s="88">
        <v>17213.229778142744</v>
      </c>
      <c r="E13407" s="88">
        <v>204.42372649919162</v>
      </c>
      <c r="F13407" s="88">
        <v>551.74479537879824</v>
      </c>
      <c r="G13407" s="88">
        <v>824.676584220721</v>
      </c>
      <c r="H13407" s="88">
        <v>1071.4234408596922</v>
      </c>
      <c r="I13407" s="88">
        <v>1469.6228350761789</v>
      </c>
      <c r="J13407" s="88">
        <v>2141.4517231849327</v>
      </c>
      <c r="K13407" s="88">
        <v>3566.4339603782782</v>
      </c>
      <c r="L13407" s="88">
        <v>3890.1645665416122</v>
      </c>
      <c r="M13407" s="88">
        <v>3812.7037405452343</v>
      </c>
    </row>
    <row r="13408" spans="3:13" x14ac:dyDescent="0.2">
      <c r="C13408" s="88">
        <v>0.66549999999999998</v>
      </c>
      <c r="D13408" s="88">
        <v>17213.345555002041</v>
      </c>
      <c r="E13408" s="88">
        <v>204.42866133382086</v>
      </c>
      <c r="F13408" s="88">
        <v>551.74960771275209</v>
      </c>
      <c r="G13408" s="88">
        <v>824.69679665186368</v>
      </c>
      <c r="H13408" s="88">
        <v>1071.4510088854313</v>
      </c>
      <c r="I13408" s="88">
        <v>1469.683944339497</v>
      </c>
      <c r="J13408" s="88">
        <v>2141.4941765957524</v>
      </c>
      <c r="K13408" s="88">
        <v>3566.4531538645283</v>
      </c>
      <c r="L13408" s="88">
        <v>3890.1672629343543</v>
      </c>
      <c r="M13408" s="88">
        <v>3812.7866626970799</v>
      </c>
    </row>
    <row r="13409" spans="3:13" x14ac:dyDescent="0.2">
      <c r="C13409" s="88">
        <v>0.66554999999999997</v>
      </c>
      <c r="D13409" s="88">
        <v>17213.67201057186</v>
      </c>
      <c r="E13409" s="88">
        <v>204.4329771645871</v>
      </c>
      <c r="F13409" s="88">
        <v>551.75678012862318</v>
      </c>
      <c r="G13409" s="88">
        <v>824.71016569823723</v>
      </c>
      <c r="H13409" s="88">
        <v>1071.4698470794488</v>
      </c>
      <c r="I13409" s="88">
        <v>1469.6918000737587</v>
      </c>
      <c r="J13409" s="88">
        <v>2141.4955285316701</v>
      </c>
      <c r="K13409" s="88">
        <v>3566.465553403983</v>
      </c>
      <c r="L13409" s="88">
        <v>3890.2665542123746</v>
      </c>
      <c r="M13409" s="88">
        <v>3812.8121269626877</v>
      </c>
    </row>
    <row r="13410" spans="3:13" x14ac:dyDescent="0.2">
      <c r="C13410" s="88">
        <v>0.66559999999999997</v>
      </c>
      <c r="D13410" s="88">
        <v>17214.053223500967</v>
      </c>
      <c r="E13410" s="88">
        <v>204.47813823090655</v>
      </c>
      <c r="F13410" s="88">
        <v>551.76156497681768</v>
      </c>
      <c r="G13410" s="88">
        <v>824.71287818066776</v>
      </c>
      <c r="H13410" s="88">
        <v>1071.5079407813591</v>
      </c>
      <c r="I13410" s="88">
        <v>1469.7050595981536</v>
      </c>
      <c r="J13410" s="88">
        <v>2141.5014710770915</v>
      </c>
      <c r="K13410" s="88">
        <v>3566.46788027006</v>
      </c>
      <c r="L13410" s="88">
        <v>3890.2673821934382</v>
      </c>
      <c r="M13410" s="88">
        <v>3812.8482952869081</v>
      </c>
    </row>
    <row r="13411" spans="3:13" x14ac:dyDescent="0.2">
      <c r="C13411" s="88">
        <v>0.66564999999999996</v>
      </c>
      <c r="D13411" s="88">
        <v>17214.755786879781</v>
      </c>
      <c r="E13411" s="88">
        <v>204.49632117193687</v>
      </c>
      <c r="F13411" s="88">
        <v>551.76667501352449</v>
      </c>
      <c r="G13411" s="88">
        <v>824.71453839900505</v>
      </c>
      <c r="H13411" s="88">
        <v>1071.534426477438</v>
      </c>
      <c r="I13411" s="88">
        <v>1469.7128707191409</v>
      </c>
      <c r="J13411" s="88">
        <v>2141.504687402442</v>
      </c>
      <c r="K13411" s="88">
        <v>3566.5070691805249</v>
      </c>
      <c r="L13411" s="88">
        <v>3890.364922057679</v>
      </c>
      <c r="M13411" s="88">
        <v>3812.8608587738813</v>
      </c>
    </row>
    <row r="13412" spans="3:13" x14ac:dyDescent="0.2">
      <c r="C13412" s="88">
        <v>0.66569999999999996</v>
      </c>
      <c r="D13412" s="88">
        <v>17215.025970238839</v>
      </c>
      <c r="E13412" s="88">
        <v>204.53298419380644</v>
      </c>
      <c r="F13412" s="88">
        <v>551.77929741200933</v>
      </c>
      <c r="G13412" s="88">
        <v>824.72011553585708</v>
      </c>
      <c r="H13412" s="88">
        <v>1071.5456720319416</v>
      </c>
      <c r="I13412" s="88">
        <v>1469.7371564278628</v>
      </c>
      <c r="J13412" s="88">
        <v>2141.5205031493492</v>
      </c>
      <c r="K13412" s="88">
        <v>3566.5268364199128</v>
      </c>
      <c r="L13412" s="88">
        <v>3890.3927526779407</v>
      </c>
      <c r="M13412" s="88">
        <v>3812.8657961996864</v>
      </c>
    </row>
    <row r="13413" spans="3:13" x14ac:dyDescent="0.2">
      <c r="C13413" s="88">
        <v>0.66574999999999995</v>
      </c>
      <c r="D13413" s="88">
        <v>17215.233820088539</v>
      </c>
      <c r="E13413" s="88">
        <v>204.5337145737476</v>
      </c>
      <c r="F13413" s="88">
        <v>551.8015537861902</v>
      </c>
      <c r="G13413" s="88">
        <v>824.72276393961329</v>
      </c>
      <c r="H13413" s="88">
        <v>1071.5545333421032</v>
      </c>
      <c r="I13413" s="88">
        <v>1469.7413173503023</v>
      </c>
      <c r="J13413" s="88">
        <v>2141.525108435299</v>
      </c>
      <c r="K13413" s="88">
        <v>3566.5488486228669</v>
      </c>
      <c r="L13413" s="88">
        <v>3890.4147956630841</v>
      </c>
      <c r="M13413" s="88">
        <v>3812.8811306548978</v>
      </c>
    </row>
    <row r="13414" spans="3:13" x14ac:dyDescent="0.2">
      <c r="C13414" s="88">
        <v>0.66579999999999995</v>
      </c>
      <c r="D13414" s="88">
        <v>17215.327614120059</v>
      </c>
      <c r="E13414" s="88">
        <v>204.54949559067791</v>
      </c>
      <c r="F13414" s="88">
        <v>551.81469483376486</v>
      </c>
      <c r="G13414" s="88">
        <v>824.73574615174402</v>
      </c>
      <c r="H13414" s="88">
        <v>1071.5614259393938</v>
      </c>
      <c r="I13414" s="88">
        <v>1469.7615345814929</v>
      </c>
      <c r="J13414" s="88">
        <v>2141.5311198190489</v>
      </c>
      <c r="K13414" s="88">
        <v>3566.5926610539764</v>
      </c>
      <c r="L13414" s="88">
        <v>3890.6251139377355</v>
      </c>
      <c r="M13414" s="88">
        <v>3812.8828848666185</v>
      </c>
    </row>
    <row r="13415" spans="3:13" x14ac:dyDescent="0.2">
      <c r="C13415" s="88">
        <v>0.66585000000000005</v>
      </c>
      <c r="D13415" s="88">
        <v>17215.673714786302</v>
      </c>
      <c r="E13415" s="88">
        <v>204.54949559067791</v>
      </c>
      <c r="F13415" s="88">
        <v>551.81678006168977</v>
      </c>
      <c r="G13415" s="88">
        <v>824.75650752207093</v>
      </c>
      <c r="H13415" s="88">
        <v>1071.5636722456484</v>
      </c>
      <c r="I13415" s="88">
        <v>1469.764305903434</v>
      </c>
      <c r="J13415" s="88">
        <v>2141.5581428140349</v>
      </c>
      <c r="K13415" s="88">
        <v>3566.7045000990674</v>
      </c>
      <c r="L13415" s="88">
        <v>3890.6592435835892</v>
      </c>
      <c r="M13415" s="88">
        <v>3812.8860648130267</v>
      </c>
    </row>
    <row r="13416" spans="3:13" x14ac:dyDescent="0.2">
      <c r="C13416" s="88">
        <v>0.66590000000000005</v>
      </c>
      <c r="D13416" s="88">
        <v>17216.074177641749</v>
      </c>
      <c r="E13416" s="88">
        <v>204.55087012105105</v>
      </c>
      <c r="F13416" s="88">
        <v>551.84002215607416</v>
      </c>
      <c r="G13416" s="88">
        <v>824.75922175866435</v>
      </c>
      <c r="H13416" s="88">
        <v>1071.5791559403251</v>
      </c>
      <c r="I13416" s="88">
        <v>1469.7766047117834</v>
      </c>
      <c r="J13416" s="88">
        <v>2141.6022256133642</v>
      </c>
      <c r="K13416" s="88">
        <v>3566.7328796967554</v>
      </c>
      <c r="L13416" s="88">
        <v>3890.7509652134213</v>
      </c>
      <c r="M13416" s="88">
        <v>3812.9079632449207</v>
      </c>
    </row>
    <row r="13417" spans="3:13" x14ac:dyDescent="0.2">
      <c r="C13417" s="88">
        <v>0.66595000000000004</v>
      </c>
      <c r="D13417" s="88">
        <v>17216.16087443825</v>
      </c>
      <c r="E13417" s="88">
        <v>204.55335918481069</v>
      </c>
      <c r="F13417" s="88">
        <v>551.85470627542554</v>
      </c>
      <c r="G13417" s="88">
        <v>824.77446387158534</v>
      </c>
      <c r="H13417" s="88">
        <v>1071.5939588819579</v>
      </c>
      <c r="I13417" s="88">
        <v>1469.7832397774018</v>
      </c>
      <c r="J13417" s="88">
        <v>2141.6169982660895</v>
      </c>
      <c r="K13417" s="88">
        <v>3566.8823157863367</v>
      </c>
      <c r="L13417" s="88">
        <v>3890.7532066605254</v>
      </c>
      <c r="M13417" s="88">
        <v>3812.9219803489509</v>
      </c>
    </row>
    <row r="13418" spans="3:13" x14ac:dyDescent="0.2">
      <c r="C13418" s="88">
        <v>0.66600000000000004</v>
      </c>
      <c r="D13418" s="88">
        <v>17216.715744914582</v>
      </c>
      <c r="E13418" s="88">
        <v>204.55335918481069</v>
      </c>
      <c r="F13418" s="88">
        <v>551.85798415147747</v>
      </c>
      <c r="G13418" s="88">
        <v>824.7755583740468</v>
      </c>
      <c r="H13418" s="88">
        <v>1071.595546892584</v>
      </c>
      <c r="I13418" s="88">
        <v>1469.8071110517772</v>
      </c>
      <c r="J13418" s="88">
        <v>2141.6191114626176</v>
      </c>
      <c r="K13418" s="88">
        <v>3566.9288935579739</v>
      </c>
      <c r="L13418" s="88">
        <v>3890.9290367263229</v>
      </c>
      <c r="M13418" s="88">
        <v>3812.9403275361001</v>
      </c>
    </row>
    <row r="13419" spans="3:13" x14ac:dyDescent="0.2">
      <c r="C13419" s="88">
        <v>0.66605000000000003</v>
      </c>
      <c r="D13419" s="88">
        <v>17216.766859262312</v>
      </c>
      <c r="E13419" s="88">
        <v>204.57234433056146</v>
      </c>
      <c r="F13419" s="88">
        <v>551.85813219780675</v>
      </c>
      <c r="G13419" s="88">
        <v>824.83192285587302</v>
      </c>
      <c r="H13419" s="88">
        <v>1071.6310575921921</v>
      </c>
      <c r="I13419" s="88">
        <v>1469.8441165244722</v>
      </c>
      <c r="J13419" s="88">
        <v>2141.6787970569067</v>
      </c>
      <c r="K13419" s="88">
        <v>3566.9484077212855</v>
      </c>
      <c r="L13419" s="88">
        <v>3890.9369547582555</v>
      </c>
      <c r="M13419" s="88">
        <v>3812.952647160389</v>
      </c>
    </row>
    <row r="13420" spans="3:13" x14ac:dyDescent="0.2">
      <c r="C13420" s="88">
        <v>0.66610000000000003</v>
      </c>
      <c r="D13420" s="88">
        <v>17216.769811362512</v>
      </c>
      <c r="E13420" s="88">
        <v>204.58272123220104</v>
      </c>
      <c r="F13420" s="88">
        <v>551.85924120776326</v>
      </c>
      <c r="G13420" s="88">
        <v>824.83364931943743</v>
      </c>
      <c r="H13420" s="88">
        <v>1071.6349668705016</v>
      </c>
      <c r="I13420" s="88">
        <v>1469.8773987434106</v>
      </c>
      <c r="J13420" s="88">
        <v>2141.6882252820646</v>
      </c>
      <c r="K13420" s="88">
        <v>3566.9728287663756</v>
      </c>
      <c r="L13420" s="88">
        <v>3891.0154020692703</v>
      </c>
      <c r="M13420" s="88">
        <v>3812.9540325779726</v>
      </c>
    </row>
    <row r="13421" spans="3:13" x14ac:dyDescent="0.2">
      <c r="C13421" s="88">
        <v>0.66615000000000002</v>
      </c>
      <c r="D13421" s="88">
        <v>17216.885635531664</v>
      </c>
      <c r="E13421" s="88">
        <v>204.60224923100941</v>
      </c>
      <c r="F13421" s="88">
        <v>551.85963354153955</v>
      </c>
      <c r="G13421" s="88">
        <v>824.85889397305118</v>
      </c>
      <c r="H13421" s="88">
        <v>1071.636247902552</v>
      </c>
      <c r="I13421" s="88">
        <v>1469.9080075510569</v>
      </c>
      <c r="J13421" s="88">
        <v>2141.7226438083194</v>
      </c>
      <c r="K13421" s="88">
        <v>3566.9947032216091</v>
      </c>
      <c r="L13421" s="88">
        <v>3891.0883482038807</v>
      </c>
      <c r="M13421" s="88">
        <v>3812.9694852788425</v>
      </c>
    </row>
    <row r="13422" spans="3:13" x14ac:dyDescent="0.2">
      <c r="C13422" s="88">
        <v>0.66620000000000001</v>
      </c>
      <c r="D13422" s="88">
        <v>17216.936617594165</v>
      </c>
      <c r="E13422" s="88">
        <v>204.60382323536305</v>
      </c>
      <c r="F13422" s="88">
        <v>551.86204647030991</v>
      </c>
      <c r="G13422" s="88">
        <v>824.94259764739263</v>
      </c>
      <c r="H13422" s="88">
        <v>1071.6631663669591</v>
      </c>
      <c r="I13422" s="88">
        <v>1469.9233922834724</v>
      </c>
      <c r="J13422" s="88">
        <v>2141.7340517339503</v>
      </c>
      <c r="K13422" s="88">
        <v>3567.0294026063643</v>
      </c>
      <c r="L13422" s="88">
        <v>3891.2811021527987</v>
      </c>
      <c r="M13422" s="88">
        <v>3812.981156379486</v>
      </c>
    </row>
    <row r="13423" spans="3:13" x14ac:dyDescent="0.2">
      <c r="C13423" s="88">
        <v>0.66625000000000001</v>
      </c>
      <c r="D13423" s="88">
        <v>17217.075811559924</v>
      </c>
      <c r="E13423" s="88">
        <v>204.60449060504652</v>
      </c>
      <c r="F13423" s="88">
        <v>551.8851046886839</v>
      </c>
      <c r="G13423" s="88">
        <v>824.95028512184808</v>
      </c>
      <c r="H13423" s="88">
        <v>1071.67824432422</v>
      </c>
      <c r="I13423" s="88">
        <v>1469.9287621355002</v>
      </c>
      <c r="J13423" s="88">
        <v>2141.8655215028043</v>
      </c>
      <c r="K13423" s="88">
        <v>3567.2008775216873</v>
      </c>
      <c r="L13423" s="88">
        <v>3891.3317558240569</v>
      </c>
      <c r="M13423" s="88">
        <v>3813.0187763214062</v>
      </c>
    </row>
    <row r="13424" spans="3:13" x14ac:dyDescent="0.2">
      <c r="C13424" s="88">
        <v>0.6663</v>
      </c>
      <c r="D13424" s="88">
        <v>17217.144594952886</v>
      </c>
      <c r="E13424" s="88">
        <v>204.60875351039067</v>
      </c>
      <c r="F13424" s="88">
        <v>551.88548498751879</v>
      </c>
      <c r="G13424" s="88">
        <v>824.9743609843099</v>
      </c>
      <c r="H13424" s="88">
        <v>1071.7272275285954</v>
      </c>
      <c r="I13424" s="88">
        <v>1469.9472461418422</v>
      </c>
      <c r="J13424" s="88">
        <v>2141.8686094813165</v>
      </c>
      <c r="K13424" s="88">
        <v>3567.3141991081093</v>
      </c>
      <c r="L13424" s="88">
        <v>3891.404368558864</v>
      </c>
      <c r="M13424" s="88">
        <v>3813.0298884749359</v>
      </c>
    </row>
    <row r="13425" spans="3:13" x14ac:dyDescent="0.2">
      <c r="C13425" s="88">
        <v>0.66635</v>
      </c>
      <c r="D13425" s="88">
        <v>17217.362397461711</v>
      </c>
      <c r="E13425" s="88">
        <v>204.61768520968781</v>
      </c>
      <c r="F13425" s="88">
        <v>551.89037777737576</v>
      </c>
      <c r="G13425" s="88">
        <v>824.97758353293739</v>
      </c>
      <c r="H13425" s="88">
        <v>1071.7691612513026</v>
      </c>
      <c r="I13425" s="88">
        <v>1469.9650631552354</v>
      </c>
      <c r="J13425" s="88">
        <v>2141.8809157841993</v>
      </c>
      <c r="K13425" s="88">
        <v>3567.3558067948347</v>
      </c>
      <c r="L13425" s="88">
        <v>3891.4675760540435</v>
      </c>
      <c r="M13425" s="88">
        <v>3813.0379293966253</v>
      </c>
    </row>
    <row r="13426" spans="3:13" x14ac:dyDescent="0.2">
      <c r="C13426" s="88">
        <v>0.66639999999999999</v>
      </c>
      <c r="D13426" s="88">
        <v>17217.387370772405</v>
      </c>
      <c r="E13426" s="88">
        <v>204.61770874304239</v>
      </c>
      <c r="F13426" s="88">
        <v>551.89663166558785</v>
      </c>
      <c r="G13426" s="88">
        <v>824.99014914982536</v>
      </c>
      <c r="H13426" s="88">
        <v>1071.7741366765076</v>
      </c>
      <c r="I13426" s="88">
        <v>1469.9752766309525</v>
      </c>
      <c r="J13426" s="88">
        <v>2141.9088940393826</v>
      </c>
      <c r="K13426" s="88">
        <v>3567.5090877348885</v>
      </c>
      <c r="L13426" s="88">
        <v>3891.8256187186034</v>
      </c>
      <c r="M13426" s="88">
        <v>3813.0976171942516</v>
      </c>
    </row>
    <row r="13427" spans="3:13" x14ac:dyDescent="0.2">
      <c r="C13427" s="88">
        <v>0.66644999999999999</v>
      </c>
      <c r="D13427" s="88">
        <v>17217.484413632141</v>
      </c>
      <c r="E13427" s="88">
        <v>204.64242654217469</v>
      </c>
      <c r="F13427" s="88">
        <v>551.9074596143796</v>
      </c>
      <c r="G13427" s="88">
        <v>824.99281987078257</v>
      </c>
      <c r="H13427" s="88">
        <v>1071.8067832544166</v>
      </c>
      <c r="I13427" s="88">
        <v>1470.0139601666137</v>
      </c>
      <c r="J13427" s="88">
        <v>2141.9407208868224</v>
      </c>
      <c r="K13427" s="88">
        <v>3567.5621294103089</v>
      </c>
      <c r="L13427" s="88">
        <v>3891.8894828309858</v>
      </c>
      <c r="M13427" s="88">
        <v>3813.1022346746631</v>
      </c>
    </row>
    <row r="13428" spans="3:13" x14ac:dyDescent="0.2">
      <c r="C13428" s="88">
        <v>0.66649999999999998</v>
      </c>
      <c r="D13428" s="88">
        <v>17217.49079240991</v>
      </c>
      <c r="E13428" s="88">
        <v>204.64242654217469</v>
      </c>
      <c r="F13428" s="88">
        <v>551.90834183151719</v>
      </c>
      <c r="G13428" s="88">
        <v>825.01290329537778</v>
      </c>
      <c r="H13428" s="88">
        <v>1071.8083058687193</v>
      </c>
      <c r="I13428" s="88">
        <v>1470.0416963374141</v>
      </c>
      <c r="J13428" s="88">
        <v>2141.9549694734956</v>
      </c>
      <c r="K13428" s="88">
        <v>3567.6129045005014</v>
      </c>
      <c r="L13428" s="88">
        <v>3891.973801121871</v>
      </c>
      <c r="M13428" s="88">
        <v>3813.1244562898546</v>
      </c>
    </row>
    <row r="13429" spans="3:13" x14ac:dyDescent="0.2">
      <c r="C13429" s="88">
        <v>0.66654999999999998</v>
      </c>
      <c r="D13429" s="88">
        <v>17217.560564926494</v>
      </c>
      <c r="E13429" s="88">
        <v>204.6547713965474</v>
      </c>
      <c r="F13429" s="88">
        <v>551.91694903645475</v>
      </c>
      <c r="G13429" s="88">
        <v>825.02471168877992</v>
      </c>
      <c r="H13429" s="88">
        <v>1071.8572269377842</v>
      </c>
      <c r="I13429" s="88">
        <v>1470.0542899519478</v>
      </c>
      <c r="J13429" s="88">
        <v>2141.9571129653773</v>
      </c>
      <c r="K13429" s="88">
        <v>3567.6763232635531</v>
      </c>
      <c r="L13429" s="88">
        <v>3892.145243356561</v>
      </c>
      <c r="M13429" s="88">
        <v>3813.1396204199523</v>
      </c>
    </row>
    <row r="13430" spans="3:13" x14ac:dyDescent="0.2">
      <c r="C13430" s="88">
        <v>0.66659999999999997</v>
      </c>
      <c r="D13430" s="88">
        <v>17217.68516963716</v>
      </c>
      <c r="E13430" s="88">
        <v>204.6547713965474</v>
      </c>
      <c r="F13430" s="88">
        <v>551.9196268260871</v>
      </c>
      <c r="G13430" s="88">
        <v>825.02560895968054</v>
      </c>
      <c r="H13430" s="88">
        <v>1071.8620896640482</v>
      </c>
      <c r="I13430" s="88">
        <v>1470.055507815242</v>
      </c>
      <c r="J13430" s="88">
        <v>2141.9820873155595</v>
      </c>
      <c r="K13430" s="88">
        <v>3567.7572856431448</v>
      </c>
      <c r="L13430" s="88">
        <v>3892.154512918356</v>
      </c>
      <c r="M13430" s="88">
        <v>3813.1417632848102</v>
      </c>
    </row>
    <row r="13431" spans="3:13" x14ac:dyDescent="0.2">
      <c r="C13431" s="88">
        <v>0.66664999999999996</v>
      </c>
      <c r="D13431" s="88">
        <v>17217.868283901567</v>
      </c>
      <c r="E13431" s="88">
        <v>204.668747986977</v>
      </c>
      <c r="F13431" s="88">
        <v>551.91963142428585</v>
      </c>
      <c r="G13431" s="88">
        <v>825.03453912382292</v>
      </c>
      <c r="H13431" s="88">
        <v>1071.8637267235031</v>
      </c>
      <c r="I13431" s="88">
        <v>1470.0726065411391</v>
      </c>
      <c r="J13431" s="88">
        <v>2141.9831051200813</v>
      </c>
      <c r="K13431" s="88">
        <v>3567.7716163982163</v>
      </c>
      <c r="L13431" s="88">
        <v>3892.2034391702714</v>
      </c>
      <c r="M13431" s="88">
        <v>3813.1504713784216</v>
      </c>
    </row>
    <row r="13432" spans="3:13" x14ac:dyDescent="0.2">
      <c r="C13432" s="88">
        <v>0.66669999999999996</v>
      </c>
      <c r="D13432" s="88">
        <v>17217.873730071526</v>
      </c>
      <c r="E13432" s="88">
        <v>204.67861658364745</v>
      </c>
      <c r="F13432" s="88">
        <v>551.92629533054287</v>
      </c>
      <c r="G13432" s="88">
        <v>825.07840219513764</v>
      </c>
      <c r="H13432" s="88">
        <v>1071.8952553186132</v>
      </c>
      <c r="I13432" s="88">
        <v>1470.0784897558724</v>
      </c>
      <c r="J13432" s="88">
        <v>2141.9927022497636</v>
      </c>
      <c r="K13432" s="88">
        <v>3567.7756530504698</v>
      </c>
      <c r="L13432" s="88">
        <v>3892.2149257711521</v>
      </c>
      <c r="M13432" s="88">
        <v>3813.1741460429548</v>
      </c>
    </row>
    <row r="13433" spans="3:13" x14ac:dyDescent="0.2">
      <c r="C13433" s="88">
        <v>0.66674999999999995</v>
      </c>
      <c r="D13433" s="88">
        <v>17217.950717498665</v>
      </c>
      <c r="E13433" s="88">
        <v>204.72897716652278</v>
      </c>
      <c r="F13433" s="88">
        <v>551.93243829775747</v>
      </c>
      <c r="G13433" s="88">
        <v>825.11803778686999</v>
      </c>
      <c r="H13433" s="88">
        <v>1071.9062650570522</v>
      </c>
      <c r="I13433" s="88">
        <v>1470.1029554434062</v>
      </c>
      <c r="J13433" s="88">
        <v>2142.0402340279411</v>
      </c>
      <c r="K13433" s="88">
        <v>3567.896479510151</v>
      </c>
      <c r="L13433" s="88">
        <v>3892.2343604476114</v>
      </c>
      <c r="M13433" s="88">
        <v>3813.1773109253027</v>
      </c>
    </row>
    <row r="13434" spans="3:13" x14ac:dyDescent="0.2">
      <c r="C13434" s="88">
        <v>0.66679999999999995</v>
      </c>
      <c r="D13434" s="88">
        <v>17217.950983611336</v>
      </c>
      <c r="E13434" s="88">
        <v>204.73418064872203</v>
      </c>
      <c r="F13434" s="88">
        <v>551.93621652343245</v>
      </c>
      <c r="G13434" s="88">
        <v>825.22512735781493</v>
      </c>
      <c r="H13434" s="88">
        <v>1071.9088846110903</v>
      </c>
      <c r="I13434" s="88">
        <v>1470.1532407516938</v>
      </c>
      <c r="J13434" s="88">
        <v>2142.0691179207529</v>
      </c>
      <c r="K13434" s="88">
        <v>3567.9433467129816</v>
      </c>
      <c r="L13434" s="88">
        <v>3892.4116510061722</v>
      </c>
      <c r="M13434" s="88">
        <v>3813.1831497325834</v>
      </c>
    </row>
    <row r="13435" spans="3:13" x14ac:dyDescent="0.2">
      <c r="C13435" s="88">
        <v>0.66685000000000005</v>
      </c>
      <c r="D13435" s="88">
        <v>17218.115780093129</v>
      </c>
      <c r="E13435" s="88">
        <v>204.73691365281775</v>
      </c>
      <c r="F13435" s="88">
        <v>551.93705693624634</v>
      </c>
      <c r="G13435" s="88">
        <v>825.26113022410027</v>
      </c>
      <c r="H13435" s="88">
        <v>1071.9142347719467</v>
      </c>
      <c r="I13435" s="88">
        <v>1470.1557620369526</v>
      </c>
      <c r="J13435" s="88">
        <v>2142.0862726037681</v>
      </c>
      <c r="K13435" s="88">
        <v>3567.9629196991527</v>
      </c>
      <c r="L13435" s="88">
        <v>3892.5070154054497</v>
      </c>
      <c r="M13435" s="88">
        <v>3813.2078350539414</v>
      </c>
    </row>
    <row r="13436" spans="3:13" x14ac:dyDescent="0.2">
      <c r="C13436" s="88">
        <v>0.66690000000000005</v>
      </c>
      <c r="D13436" s="88">
        <v>17218.2228045763</v>
      </c>
      <c r="E13436" s="88">
        <v>204.74973610620145</v>
      </c>
      <c r="F13436" s="88">
        <v>551.94899499419625</v>
      </c>
      <c r="G13436" s="88">
        <v>825.2998513511111</v>
      </c>
      <c r="H13436" s="88">
        <v>1071.929691032351</v>
      </c>
      <c r="I13436" s="88">
        <v>1470.175175476611</v>
      </c>
      <c r="J13436" s="88">
        <v>2142.1741315174495</v>
      </c>
      <c r="K13436" s="88">
        <v>3568.0507261518151</v>
      </c>
      <c r="L13436" s="88">
        <v>3892.7040471332821</v>
      </c>
      <c r="M13436" s="88">
        <v>3813.2091758970682</v>
      </c>
    </row>
    <row r="13437" spans="3:13" x14ac:dyDescent="0.2">
      <c r="C13437" s="88">
        <v>0.66695000000000004</v>
      </c>
      <c r="D13437" s="88">
        <v>17218.344492492208</v>
      </c>
      <c r="E13437" s="88">
        <v>204.80351126316691</v>
      </c>
      <c r="F13437" s="88">
        <v>551.96912078719015</v>
      </c>
      <c r="G13437" s="88">
        <v>825.32928639036163</v>
      </c>
      <c r="H13437" s="88">
        <v>1071.9364608027299</v>
      </c>
      <c r="I13437" s="88">
        <v>1470.2161123243309</v>
      </c>
      <c r="J13437" s="88">
        <v>2142.1809082593841</v>
      </c>
      <c r="K13437" s="88">
        <v>3568.0902816665466</v>
      </c>
      <c r="L13437" s="88">
        <v>3892.8649015153951</v>
      </c>
      <c r="M13437" s="88">
        <v>3813.2318482812416</v>
      </c>
    </row>
    <row r="13438" spans="3:13" x14ac:dyDescent="0.2">
      <c r="C13438" s="88">
        <v>0.66700000000000004</v>
      </c>
      <c r="D13438" s="88">
        <v>17218.517630557297</v>
      </c>
      <c r="E13438" s="88">
        <v>204.82694786657885</v>
      </c>
      <c r="F13438" s="88">
        <v>551.97147536017837</v>
      </c>
      <c r="G13438" s="88">
        <v>825.33985400206393</v>
      </c>
      <c r="H13438" s="88">
        <v>1071.9382008221369</v>
      </c>
      <c r="I13438" s="88">
        <v>1470.236028411497</v>
      </c>
      <c r="J13438" s="88">
        <v>2142.1905837997388</v>
      </c>
      <c r="K13438" s="88">
        <v>3568.1578749816904</v>
      </c>
      <c r="L13438" s="88">
        <v>3893.0505923818018</v>
      </c>
      <c r="M13438" s="88">
        <v>3813.2618063750447</v>
      </c>
    </row>
    <row r="13439" spans="3:13" x14ac:dyDescent="0.2">
      <c r="C13439" s="88">
        <v>0.66705000000000003</v>
      </c>
      <c r="D13439" s="88">
        <v>17218.523702072387</v>
      </c>
      <c r="E13439" s="88">
        <v>204.85415609420397</v>
      </c>
      <c r="F13439" s="88">
        <v>551.97462500553956</v>
      </c>
      <c r="G13439" s="88">
        <v>825.38657756465091</v>
      </c>
      <c r="H13439" s="88">
        <v>1071.9540565963757</v>
      </c>
      <c r="I13439" s="88">
        <v>1470.2686329491889</v>
      </c>
      <c r="J13439" s="88">
        <v>2142.1956261716032</v>
      </c>
      <c r="K13439" s="88">
        <v>3568.2270525650338</v>
      </c>
      <c r="L13439" s="88">
        <v>3893.3118132488867</v>
      </c>
      <c r="M13439" s="88">
        <v>3813.2626095022129</v>
      </c>
    </row>
    <row r="13440" spans="3:13" x14ac:dyDescent="0.2">
      <c r="C13440" s="88">
        <v>0.66710000000000003</v>
      </c>
      <c r="D13440" s="88">
        <v>17218.589345433233</v>
      </c>
      <c r="E13440" s="88">
        <v>204.88484108615467</v>
      </c>
      <c r="F13440" s="88">
        <v>551.97963964097153</v>
      </c>
      <c r="G13440" s="88">
        <v>825.42309515203351</v>
      </c>
      <c r="H13440" s="88">
        <v>1071.9548000294767</v>
      </c>
      <c r="I13440" s="88">
        <v>1470.2724471371448</v>
      </c>
      <c r="J13440" s="88">
        <v>2142.2384968350275</v>
      </c>
      <c r="K13440" s="88">
        <v>3568.2651394532049</v>
      </c>
      <c r="L13440" s="88">
        <v>3893.3993922670679</v>
      </c>
      <c r="M13440" s="88">
        <v>3813.2772274886283</v>
      </c>
    </row>
    <row r="13441" spans="3:13" x14ac:dyDescent="0.2">
      <c r="C13441" s="88">
        <v>0.66715000000000002</v>
      </c>
      <c r="D13441" s="88">
        <v>17218.719600950059</v>
      </c>
      <c r="E13441" s="88">
        <v>204.91295133045787</v>
      </c>
      <c r="F13441" s="88">
        <v>551.98509568776899</v>
      </c>
      <c r="G13441" s="88">
        <v>825.44310289480336</v>
      </c>
      <c r="H13441" s="88">
        <v>1071.9724859712005</v>
      </c>
      <c r="I13441" s="88">
        <v>1470.2829543460343</v>
      </c>
      <c r="J13441" s="88">
        <v>2142.2850146033938</v>
      </c>
      <c r="K13441" s="88">
        <v>3568.308856852917</v>
      </c>
      <c r="L13441" s="88">
        <v>3893.4822316840646</v>
      </c>
      <c r="M13441" s="88">
        <v>3813.2781919766062</v>
      </c>
    </row>
    <row r="13442" spans="3:13" x14ac:dyDescent="0.2">
      <c r="C13442" s="88">
        <v>0.66720000000000002</v>
      </c>
      <c r="D13442" s="88">
        <v>17218.720785172383</v>
      </c>
      <c r="E13442" s="88">
        <v>204.9253716652338</v>
      </c>
      <c r="F13442" s="88">
        <v>551.98591361599574</v>
      </c>
      <c r="G13442" s="88">
        <v>825.443645785017</v>
      </c>
      <c r="H13442" s="88">
        <v>1071.9839086199813</v>
      </c>
      <c r="I13442" s="88">
        <v>1470.3265611792181</v>
      </c>
      <c r="J13442" s="88">
        <v>2142.3054388279188</v>
      </c>
      <c r="K13442" s="88">
        <v>3568.3486801887634</v>
      </c>
      <c r="L13442" s="88">
        <v>3893.689819990861</v>
      </c>
      <c r="M13442" s="88">
        <v>3813.2998719724469</v>
      </c>
    </row>
    <row r="13443" spans="3:13" x14ac:dyDescent="0.2">
      <c r="C13443" s="88">
        <v>0.66725000000000001</v>
      </c>
      <c r="D13443" s="88">
        <v>17218.836463625805</v>
      </c>
      <c r="E13443" s="88">
        <v>205.0252356329247</v>
      </c>
      <c r="F13443" s="88">
        <v>551.99296328639593</v>
      </c>
      <c r="G13443" s="88">
        <v>825.45713125800285</v>
      </c>
      <c r="H13443" s="88">
        <v>1071.9940764370517</v>
      </c>
      <c r="I13443" s="88">
        <v>1470.3452486025121</v>
      </c>
      <c r="J13443" s="88">
        <v>2142.3560717687947</v>
      </c>
      <c r="K13443" s="88">
        <v>3568.3727091383644</v>
      </c>
      <c r="L13443" s="88">
        <v>3893.7200529075772</v>
      </c>
      <c r="M13443" s="88">
        <v>3813.3151501110042</v>
      </c>
    </row>
    <row r="13444" spans="3:13" x14ac:dyDescent="0.2">
      <c r="C13444" s="88">
        <v>0.6673</v>
      </c>
      <c r="D13444" s="88">
        <v>17219.451606006351</v>
      </c>
      <c r="E13444" s="88">
        <v>205.03347615585335</v>
      </c>
      <c r="F13444" s="88">
        <v>551.99486998877137</v>
      </c>
      <c r="G13444" s="88">
        <v>825.49595557976863</v>
      </c>
      <c r="H13444" s="88">
        <v>1072.055796300835</v>
      </c>
      <c r="I13444" s="88">
        <v>1470.3632965989486</v>
      </c>
      <c r="J13444" s="88">
        <v>2142.4065317304912</v>
      </c>
      <c r="K13444" s="88">
        <v>3568.404009003485</v>
      </c>
      <c r="L13444" s="88">
        <v>3893.9768288050536</v>
      </c>
      <c r="M13444" s="88">
        <v>3813.3389171745725</v>
      </c>
    </row>
    <row r="13445" spans="3:13" x14ac:dyDescent="0.2">
      <c r="C13445" s="88">
        <v>0.66735</v>
      </c>
      <c r="D13445" s="88">
        <v>17219.458461604343</v>
      </c>
      <c r="E13445" s="88">
        <v>205.04082771621506</v>
      </c>
      <c r="F13445" s="88">
        <v>551.99830718627572</v>
      </c>
      <c r="G13445" s="88">
        <v>825.51589267949339</v>
      </c>
      <c r="H13445" s="88">
        <v>1072.0566428310249</v>
      </c>
      <c r="I13445" s="88">
        <v>1470.377261235119</v>
      </c>
      <c r="J13445" s="88">
        <v>2142.4113756259576</v>
      </c>
      <c r="K13445" s="88">
        <v>3568.4300523983115</v>
      </c>
      <c r="L13445" s="88">
        <v>3894.0903500273125</v>
      </c>
      <c r="M13445" s="88">
        <v>3813.3635854024269</v>
      </c>
    </row>
    <row r="13446" spans="3:13" x14ac:dyDescent="0.2">
      <c r="C13446" s="88">
        <v>0.66739999999999999</v>
      </c>
      <c r="D13446" s="88">
        <v>17219.460518891035</v>
      </c>
      <c r="E13446" s="88">
        <v>205.08818545185295</v>
      </c>
      <c r="F13446" s="88">
        <v>552.01444074401797</v>
      </c>
      <c r="G13446" s="88">
        <v>825.550904096674</v>
      </c>
      <c r="H13446" s="88">
        <v>1072.0590282980297</v>
      </c>
      <c r="I13446" s="88">
        <v>1470.4044958422496</v>
      </c>
      <c r="J13446" s="88">
        <v>2142.4115752645089</v>
      </c>
      <c r="K13446" s="88">
        <v>3568.4794441116119</v>
      </c>
      <c r="L13446" s="88">
        <v>3894.2627273823045</v>
      </c>
      <c r="M13446" s="88">
        <v>3813.3932788410125</v>
      </c>
    </row>
    <row r="13447" spans="3:13" x14ac:dyDescent="0.2">
      <c r="C13447" s="88">
        <v>0.66744999999999999</v>
      </c>
      <c r="D13447" s="88">
        <v>17219.514647460666</v>
      </c>
      <c r="E13447" s="88">
        <v>205.11378729905573</v>
      </c>
      <c r="F13447" s="88">
        <v>552.02036396895164</v>
      </c>
      <c r="G13447" s="88">
        <v>825.55095578602732</v>
      </c>
      <c r="H13447" s="88">
        <v>1072.0592664246187</v>
      </c>
      <c r="I13447" s="88">
        <v>1470.4411113620968</v>
      </c>
      <c r="J13447" s="88">
        <v>2142.4273724039854</v>
      </c>
      <c r="K13447" s="88">
        <v>3568.5538357110468</v>
      </c>
      <c r="L13447" s="88">
        <v>3894.3435899147653</v>
      </c>
      <c r="M13447" s="88">
        <v>3813.4234085952376</v>
      </c>
    </row>
    <row r="13448" spans="3:13" x14ac:dyDescent="0.2">
      <c r="C13448" s="88">
        <v>0.66749999999999998</v>
      </c>
      <c r="D13448" s="88">
        <v>17220.247974322701</v>
      </c>
      <c r="E13448" s="88">
        <v>205.11627590560875</v>
      </c>
      <c r="F13448" s="88">
        <v>552.04770868547575</v>
      </c>
      <c r="G13448" s="88">
        <v>825.55952068024681</v>
      </c>
      <c r="H13448" s="88">
        <v>1072.0695875655115</v>
      </c>
      <c r="I13448" s="88">
        <v>1470.4459065480605</v>
      </c>
      <c r="J13448" s="88">
        <v>2142.4396730483691</v>
      </c>
      <c r="K13448" s="88">
        <v>3568.637765949893</v>
      </c>
      <c r="L13448" s="88">
        <v>3894.4737597566118</v>
      </c>
      <c r="M13448" s="88">
        <v>3813.4351489657552</v>
      </c>
    </row>
    <row r="13449" spans="3:13" x14ac:dyDescent="0.2">
      <c r="C13449" s="88">
        <v>0.66754999999999998</v>
      </c>
      <c r="D13449" s="88">
        <v>17220.560124257205</v>
      </c>
      <c r="E13449" s="88">
        <v>205.11627590560875</v>
      </c>
      <c r="F13449" s="88">
        <v>552.06343189156087</v>
      </c>
      <c r="G13449" s="88">
        <v>825.57256894273996</v>
      </c>
      <c r="H13449" s="88">
        <v>1072.0756422603586</v>
      </c>
      <c r="I13449" s="88">
        <v>1470.4744748567659</v>
      </c>
      <c r="J13449" s="88">
        <v>2142.4431120807558</v>
      </c>
      <c r="K13449" s="88">
        <v>3568.6420225463094</v>
      </c>
      <c r="L13449" s="88">
        <v>3894.4937195924995</v>
      </c>
      <c r="M13449" s="88">
        <v>3813.4916504854691</v>
      </c>
    </row>
    <row r="13450" spans="3:13" x14ac:dyDescent="0.2">
      <c r="C13450" s="88">
        <v>0.66759999999999997</v>
      </c>
      <c r="D13450" s="88">
        <v>17220.569930323705</v>
      </c>
      <c r="E13450" s="88">
        <v>205.13468396337612</v>
      </c>
      <c r="F13450" s="88">
        <v>552.06348911641408</v>
      </c>
      <c r="G13450" s="88">
        <v>825.58201012978816</v>
      </c>
      <c r="H13450" s="88">
        <v>1072.085182180173</v>
      </c>
      <c r="I13450" s="88">
        <v>1470.5062855570018</v>
      </c>
      <c r="J13450" s="88">
        <v>2142.4523429392548</v>
      </c>
      <c r="K13450" s="88">
        <v>3568.7193774471871</v>
      </c>
      <c r="L13450" s="88">
        <v>3894.6815005520448</v>
      </c>
      <c r="M13450" s="88">
        <v>3813.5110580019</v>
      </c>
    </row>
    <row r="13451" spans="3:13" x14ac:dyDescent="0.2">
      <c r="C13451" s="88">
        <v>0.66764999999999997</v>
      </c>
      <c r="D13451" s="88">
        <v>17220.613493399644</v>
      </c>
      <c r="E13451" s="88">
        <v>205.13468396337612</v>
      </c>
      <c r="F13451" s="88">
        <v>552.06684618242798</v>
      </c>
      <c r="G13451" s="88">
        <v>825.58729357345374</v>
      </c>
      <c r="H13451" s="88">
        <v>1072.0928713111148</v>
      </c>
      <c r="I13451" s="88">
        <v>1470.5468987316021</v>
      </c>
      <c r="J13451" s="88">
        <v>2142.474529624687</v>
      </c>
      <c r="K13451" s="88">
        <v>3568.7426793611894</v>
      </c>
      <c r="L13451" s="88">
        <v>3894.9165165211643</v>
      </c>
      <c r="M13451" s="88">
        <v>3813.5392436204788</v>
      </c>
    </row>
    <row r="13452" spans="3:13" x14ac:dyDescent="0.2">
      <c r="C13452" s="88">
        <v>0.66769999999999996</v>
      </c>
      <c r="D13452" s="88">
        <v>17220.632012670128</v>
      </c>
      <c r="E13452" s="88">
        <v>205.16298976495909</v>
      </c>
      <c r="F13452" s="88">
        <v>552.07229544776146</v>
      </c>
      <c r="G13452" s="88">
        <v>825.59065250592221</v>
      </c>
      <c r="H13452" s="88">
        <v>1072.10177961318</v>
      </c>
      <c r="I13452" s="88">
        <v>1470.6603625788557</v>
      </c>
      <c r="J13452" s="88">
        <v>2142.4856483550743</v>
      </c>
      <c r="K13452" s="88">
        <v>3568.7562079717095</v>
      </c>
      <c r="L13452" s="88">
        <v>3895.012259713556</v>
      </c>
      <c r="M13452" s="88">
        <v>3813.5403998610191</v>
      </c>
    </row>
    <row r="13453" spans="3:13" x14ac:dyDescent="0.2">
      <c r="C13453" s="88">
        <v>0.66774999999999995</v>
      </c>
      <c r="D13453" s="88">
        <v>17220.672255939884</v>
      </c>
      <c r="E13453" s="88">
        <v>205.17602867290225</v>
      </c>
      <c r="F13453" s="88">
        <v>552.09467983251488</v>
      </c>
      <c r="G13453" s="88">
        <v>825.60044946315566</v>
      </c>
      <c r="H13453" s="88">
        <v>1072.1374016239747</v>
      </c>
      <c r="I13453" s="88">
        <v>1470.6699221066283</v>
      </c>
      <c r="J13453" s="88">
        <v>2142.5829632138648</v>
      </c>
      <c r="K13453" s="88">
        <v>3569.0990610239642</v>
      </c>
      <c r="L13453" s="88">
        <v>3895.048337535839</v>
      </c>
      <c r="M13453" s="88">
        <v>3813.5640585620254</v>
      </c>
    </row>
    <row r="13454" spans="3:13" x14ac:dyDescent="0.2">
      <c r="C13454" s="88">
        <v>0.66779999999999995</v>
      </c>
      <c r="D13454" s="88">
        <v>17221.003080952087</v>
      </c>
      <c r="E13454" s="88">
        <v>205.17743117566624</v>
      </c>
      <c r="F13454" s="88">
        <v>552.10309073888629</v>
      </c>
      <c r="G13454" s="88">
        <v>825.6396299888047</v>
      </c>
      <c r="H13454" s="88">
        <v>1072.1379696715976</v>
      </c>
      <c r="I13454" s="88">
        <v>1470.6703284071828</v>
      </c>
      <c r="J13454" s="88">
        <v>2142.6233623352337</v>
      </c>
      <c r="K13454" s="88">
        <v>3569.2070371938553</v>
      </c>
      <c r="L13454" s="88">
        <v>3895.1276485269445</v>
      </c>
      <c r="M13454" s="88">
        <v>3813.576695319357</v>
      </c>
    </row>
    <row r="13455" spans="3:13" x14ac:dyDescent="0.2">
      <c r="C13455" s="88">
        <v>0.66785000000000005</v>
      </c>
      <c r="D13455" s="88">
        <v>17221.11350480239</v>
      </c>
      <c r="E13455" s="88">
        <v>205.1781076671532</v>
      </c>
      <c r="F13455" s="88">
        <v>552.10691124627692</v>
      </c>
      <c r="G13455" s="88">
        <v>825.65179520345282</v>
      </c>
      <c r="H13455" s="88">
        <v>1072.1463685764693</v>
      </c>
      <c r="I13455" s="88">
        <v>1470.6737713088382</v>
      </c>
      <c r="J13455" s="88">
        <v>2142.6405165642586</v>
      </c>
      <c r="K13455" s="88">
        <v>3569.2400408344502</v>
      </c>
      <c r="L13455" s="88">
        <v>3895.2398710577872</v>
      </c>
      <c r="M13455" s="88">
        <v>3813.6112687094305</v>
      </c>
    </row>
    <row r="13456" spans="3:13" x14ac:dyDescent="0.2">
      <c r="C13456" s="88">
        <v>0.66790000000000005</v>
      </c>
      <c r="D13456" s="88">
        <v>17221.330080558837</v>
      </c>
      <c r="E13456" s="88">
        <v>205.18265783096103</v>
      </c>
      <c r="F13456" s="88">
        <v>552.11140810389816</v>
      </c>
      <c r="G13456" s="88">
        <v>825.66008085811291</v>
      </c>
      <c r="H13456" s="88">
        <v>1072.1643794408383</v>
      </c>
      <c r="I13456" s="88">
        <v>1470.6977852822765</v>
      </c>
      <c r="J13456" s="88">
        <v>2142.6984201198011</v>
      </c>
      <c r="K13456" s="88">
        <v>3569.2627724201147</v>
      </c>
      <c r="L13456" s="88">
        <v>3895.2402093665214</v>
      </c>
      <c r="M13456" s="88">
        <v>3813.6510997708315</v>
      </c>
    </row>
    <row r="13457" spans="3:13" x14ac:dyDescent="0.2">
      <c r="C13457" s="88">
        <v>0.66795000000000004</v>
      </c>
      <c r="D13457" s="88">
        <v>17221.427252693582</v>
      </c>
      <c r="E13457" s="88">
        <v>205.24299664811042</v>
      </c>
      <c r="F13457" s="88">
        <v>552.11188714954869</v>
      </c>
      <c r="G13457" s="88">
        <v>825.69685953272801</v>
      </c>
      <c r="H13457" s="88">
        <v>1072.1903815754476</v>
      </c>
      <c r="I13457" s="88">
        <v>1470.6985475112756</v>
      </c>
      <c r="J13457" s="88">
        <v>2142.7622521210346</v>
      </c>
      <c r="K13457" s="88">
        <v>3569.2736126924742</v>
      </c>
      <c r="L13457" s="88">
        <v>3895.2997198238127</v>
      </c>
      <c r="M13457" s="88">
        <v>3813.6763352679395</v>
      </c>
    </row>
    <row r="13458" spans="3:13" x14ac:dyDescent="0.2">
      <c r="C13458" s="88">
        <v>0.66800000000000004</v>
      </c>
      <c r="D13458" s="88">
        <v>17221.449814987463</v>
      </c>
      <c r="E13458" s="88">
        <v>205.25718784715536</v>
      </c>
      <c r="F13458" s="88">
        <v>552.11334082715712</v>
      </c>
      <c r="G13458" s="88">
        <v>825.70625525467585</v>
      </c>
      <c r="H13458" s="88">
        <v>1072.2132650300405</v>
      </c>
      <c r="I13458" s="88">
        <v>1470.7016745435153</v>
      </c>
      <c r="J13458" s="88">
        <v>2142.8285416386243</v>
      </c>
      <c r="K13458" s="88">
        <v>3569.3036658710994</v>
      </c>
      <c r="L13458" s="88">
        <v>3895.4043363735536</v>
      </c>
      <c r="M13458" s="88">
        <v>3813.6905152895797</v>
      </c>
    </row>
    <row r="13459" spans="3:13" x14ac:dyDescent="0.2">
      <c r="C13459" s="88">
        <v>0.66805000000000003</v>
      </c>
      <c r="D13459" s="88">
        <v>17221.584242195986</v>
      </c>
      <c r="E13459" s="88">
        <v>205.25901696680921</v>
      </c>
      <c r="F13459" s="88">
        <v>552.11964951627351</v>
      </c>
      <c r="G13459" s="88">
        <v>825.7324627595367</v>
      </c>
      <c r="H13459" s="88">
        <v>1072.216867702783</v>
      </c>
      <c r="I13459" s="88">
        <v>1470.7622773421481</v>
      </c>
      <c r="J13459" s="88">
        <v>2142.8621772948591</v>
      </c>
      <c r="K13459" s="88">
        <v>3569.4233809631914</v>
      </c>
      <c r="L13459" s="88">
        <v>3895.4738984118421</v>
      </c>
      <c r="M13459" s="88">
        <v>3813.730015310628</v>
      </c>
    </row>
    <row r="13460" spans="3:13" x14ac:dyDescent="0.2">
      <c r="C13460" s="88">
        <v>0.66810000000000003</v>
      </c>
      <c r="D13460" s="88">
        <v>17221.74196710419</v>
      </c>
      <c r="E13460" s="88">
        <v>205.33255938543152</v>
      </c>
      <c r="F13460" s="88">
        <v>552.1202653846708</v>
      </c>
      <c r="G13460" s="88">
        <v>825.73977161127641</v>
      </c>
      <c r="H13460" s="88">
        <v>1072.2199092229039</v>
      </c>
      <c r="I13460" s="88">
        <v>1470.7717315622967</v>
      </c>
      <c r="J13460" s="88">
        <v>2142.8855249726348</v>
      </c>
      <c r="K13460" s="88">
        <v>3569.441765183909</v>
      </c>
      <c r="L13460" s="88">
        <v>3895.6161782962613</v>
      </c>
      <c r="M13460" s="88">
        <v>3813.7420081083028</v>
      </c>
    </row>
    <row r="13461" spans="3:13" x14ac:dyDescent="0.2">
      <c r="C13461" s="88">
        <v>0.66815000000000002</v>
      </c>
      <c r="D13461" s="88">
        <v>17221.75878304142</v>
      </c>
      <c r="E13461" s="88">
        <v>205.35507162008798</v>
      </c>
      <c r="F13461" s="88">
        <v>552.12776801073142</v>
      </c>
      <c r="G13461" s="88">
        <v>825.76609389752593</v>
      </c>
      <c r="H13461" s="88">
        <v>1072.2464130334492</v>
      </c>
      <c r="I13461" s="88">
        <v>1470.7757246277047</v>
      </c>
      <c r="J13461" s="88">
        <v>2142.9365921866497</v>
      </c>
      <c r="K13461" s="88">
        <v>3569.4455327161677</v>
      </c>
      <c r="L13461" s="88">
        <v>3895.6984399238509</v>
      </c>
      <c r="M13461" s="88">
        <v>3813.7656571244515</v>
      </c>
    </row>
    <row r="13462" spans="3:13" x14ac:dyDescent="0.2">
      <c r="C13462" s="88">
        <v>0.66820000000000002</v>
      </c>
      <c r="D13462" s="88">
        <v>17221.906872297099</v>
      </c>
      <c r="E13462" s="88">
        <v>205.37315726311408</v>
      </c>
      <c r="F13462" s="88">
        <v>552.13275521668629</v>
      </c>
      <c r="G13462" s="88">
        <v>825.7925556950654</v>
      </c>
      <c r="H13462" s="88">
        <v>1072.288525389094</v>
      </c>
      <c r="I13462" s="88">
        <v>1470.7807220224595</v>
      </c>
      <c r="J13462" s="88">
        <v>2143.0047709584151</v>
      </c>
      <c r="K13462" s="88">
        <v>3569.4513022441652</v>
      </c>
      <c r="L13462" s="88">
        <v>3895.7147247248859</v>
      </c>
      <c r="M13462" s="88">
        <v>3813.7710988507602</v>
      </c>
    </row>
    <row r="13463" spans="3:13" x14ac:dyDescent="0.2">
      <c r="C13463" s="88">
        <v>0.66825000000000001</v>
      </c>
      <c r="D13463" s="88">
        <v>17221.915460870299</v>
      </c>
      <c r="E13463" s="88">
        <v>205.38020030059488</v>
      </c>
      <c r="F13463" s="88">
        <v>552.13278130267645</v>
      </c>
      <c r="G13463" s="88">
        <v>825.80210515354975</v>
      </c>
      <c r="H13463" s="88">
        <v>1072.2903818462873</v>
      </c>
      <c r="I13463" s="88">
        <v>1470.8019259535436</v>
      </c>
      <c r="J13463" s="88">
        <v>2143.0420756301223</v>
      </c>
      <c r="K13463" s="88">
        <v>3569.4955637405997</v>
      </c>
      <c r="L13463" s="88">
        <v>3895.7811064757379</v>
      </c>
      <c r="M13463" s="88">
        <v>3813.7915254843188</v>
      </c>
    </row>
    <row r="13464" spans="3:13" x14ac:dyDescent="0.2">
      <c r="C13464" s="88">
        <v>0.66830000000000001</v>
      </c>
      <c r="D13464" s="88">
        <v>17222.467480164789</v>
      </c>
      <c r="E13464" s="88">
        <v>205.39320038719779</v>
      </c>
      <c r="F13464" s="88">
        <v>552.13569201260725</v>
      </c>
      <c r="G13464" s="88">
        <v>825.84470732669479</v>
      </c>
      <c r="H13464" s="88">
        <v>1072.2952695053677</v>
      </c>
      <c r="I13464" s="88">
        <v>1470.8141621012155</v>
      </c>
      <c r="J13464" s="88">
        <v>2143.0842102130455</v>
      </c>
      <c r="K13464" s="88">
        <v>3569.5177641145278</v>
      </c>
      <c r="L13464" s="88">
        <v>3895.991673363621</v>
      </c>
      <c r="M13464" s="88">
        <v>3813.7981037554705</v>
      </c>
    </row>
    <row r="13465" spans="3:13" x14ac:dyDescent="0.2">
      <c r="C13465" s="88">
        <v>0.66835</v>
      </c>
      <c r="D13465" s="88">
        <v>17222.72580481357</v>
      </c>
      <c r="E13465" s="88">
        <v>205.40904771867372</v>
      </c>
      <c r="F13465" s="88">
        <v>552.14530032342736</v>
      </c>
      <c r="G13465" s="88">
        <v>825.88575236225324</v>
      </c>
      <c r="H13465" s="88">
        <v>1072.3063304613388</v>
      </c>
      <c r="I13465" s="88">
        <v>1470.8351498132192</v>
      </c>
      <c r="J13465" s="88">
        <v>2143.0871798491535</v>
      </c>
      <c r="K13465" s="88">
        <v>3569.6164243799867</v>
      </c>
      <c r="L13465" s="88">
        <v>3895.9933881275656</v>
      </c>
      <c r="M13465" s="88">
        <v>3813.8029942951835</v>
      </c>
    </row>
    <row r="13466" spans="3:13" x14ac:dyDescent="0.2">
      <c r="C13466" s="88">
        <v>0.66839999999999999</v>
      </c>
      <c r="D13466" s="88">
        <v>17222.776837917441</v>
      </c>
      <c r="E13466" s="88">
        <v>205.40904771867372</v>
      </c>
      <c r="F13466" s="88">
        <v>552.1504061262317</v>
      </c>
      <c r="G13466" s="88">
        <v>825.89389966506587</v>
      </c>
      <c r="H13466" s="88">
        <v>1072.3200276696643</v>
      </c>
      <c r="I13466" s="88">
        <v>1470.8569576868431</v>
      </c>
      <c r="J13466" s="88">
        <v>2143.1057538126538</v>
      </c>
      <c r="K13466" s="88">
        <v>3569.6454195393576</v>
      </c>
      <c r="L13466" s="88">
        <v>3896.1016054921183</v>
      </c>
      <c r="M13466" s="88">
        <v>3813.8384568935585</v>
      </c>
    </row>
    <row r="13467" spans="3:13" x14ac:dyDescent="0.2">
      <c r="C13467" s="88">
        <v>0.66844999999999999</v>
      </c>
      <c r="D13467" s="88">
        <v>17222.840524541381</v>
      </c>
      <c r="E13467" s="88">
        <v>205.43160544989314</v>
      </c>
      <c r="F13467" s="88">
        <v>552.15131102797477</v>
      </c>
      <c r="G13467" s="88">
        <v>825.894069338382</v>
      </c>
      <c r="H13467" s="88">
        <v>1072.3271821960789</v>
      </c>
      <c r="I13467" s="88">
        <v>1470.8652394065371</v>
      </c>
      <c r="J13467" s="88">
        <v>2143.1446606408563</v>
      </c>
      <c r="K13467" s="88">
        <v>3569.7281666697777</v>
      </c>
      <c r="L13467" s="88">
        <v>3896.2496531517018</v>
      </c>
      <c r="M13467" s="88">
        <v>3813.8560544706943</v>
      </c>
    </row>
    <row r="13468" spans="3:13" x14ac:dyDescent="0.2">
      <c r="C13468" s="88">
        <v>0.66849999999999998</v>
      </c>
      <c r="D13468" s="88">
        <v>17223.032333642161</v>
      </c>
      <c r="E13468" s="88">
        <v>205.4428165364634</v>
      </c>
      <c r="F13468" s="88">
        <v>552.15671271558722</v>
      </c>
      <c r="G13468" s="88">
        <v>825.93349072021965</v>
      </c>
      <c r="H13468" s="88">
        <v>1072.3328732489163</v>
      </c>
      <c r="I13468" s="88">
        <v>1470.8717086982924</v>
      </c>
      <c r="J13468" s="88">
        <v>2143.166461615871</v>
      </c>
      <c r="K13468" s="88">
        <v>3569.8541015897335</v>
      </c>
      <c r="L13468" s="88">
        <v>3896.3007317092943</v>
      </c>
      <c r="M13468" s="88">
        <v>3813.8581368822429</v>
      </c>
    </row>
    <row r="13469" spans="3:13" x14ac:dyDescent="0.2">
      <c r="C13469" s="88">
        <v>0.66854999999999998</v>
      </c>
      <c r="D13469" s="88">
        <v>17223.042217163438</v>
      </c>
      <c r="E13469" s="88">
        <v>205.46892099437355</v>
      </c>
      <c r="F13469" s="88">
        <v>552.16947316870755</v>
      </c>
      <c r="G13469" s="88">
        <v>825.94081720819122</v>
      </c>
      <c r="H13469" s="88">
        <v>1072.3330122362959</v>
      </c>
      <c r="I13469" s="88">
        <v>1470.893757233755</v>
      </c>
      <c r="J13469" s="88">
        <v>2143.1669346948147</v>
      </c>
      <c r="K13469" s="88">
        <v>3569.9051605671989</v>
      </c>
      <c r="L13469" s="88">
        <v>3896.3148759427022</v>
      </c>
      <c r="M13469" s="88">
        <v>3813.8635394289145</v>
      </c>
    </row>
    <row r="13470" spans="3:13" x14ac:dyDescent="0.2">
      <c r="C13470" s="88">
        <v>0.66859999999999997</v>
      </c>
      <c r="D13470" s="88">
        <v>17223.043188642441</v>
      </c>
      <c r="E13470" s="88">
        <v>205.47573675871263</v>
      </c>
      <c r="F13470" s="88">
        <v>552.17608343178472</v>
      </c>
      <c r="G13470" s="88">
        <v>825.9830467304846</v>
      </c>
      <c r="H13470" s="88">
        <v>1072.3484783417625</v>
      </c>
      <c r="I13470" s="88">
        <v>1470.9025009223005</v>
      </c>
      <c r="J13470" s="88">
        <v>2143.1739734151424</v>
      </c>
      <c r="K13470" s="88">
        <v>3569.9320526058118</v>
      </c>
      <c r="L13470" s="88">
        <v>3896.3461594407204</v>
      </c>
      <c r="M13470" s="88">
        <v>3813.8881969169583</v>
      </c>
    </row>
    <row r="13471" spans="3:13" x14ac:dyDescent="0.2">
      <c r="C13471" s="88">
        <v>0.66864999999999997</v>
      </c>
      <c r="D13471" s="88">
        <v>17223.123963090129</v>
      </c>
      <c r="E13471" s="88">
        <v>205.5008331173949</v>
      </c>
      <c r="F13471" s="88">
        <v>552.17719939965718</v>
      </c>
      <c r="G13471" s="88">
        <v>826.00207184854344</v>
      </c>
      <c r="H13471" s="88">
        <v>1072.3555829732545</v>
      </c>
      <c r="I13471" s="88">
        <v>1470.9215244655461</v>
      </c>
      <c r="J13471" s="88">
        <v>2143.1880941876293</v>
      </c>
      <c r="K13471" s="88">
        <v>3569.9744275271014</v>
      </c>
      <c r="L13471" s="88">
        <v>3896.5360695056352</v>
      </c>
      <c r="M13471" s="88">
        <v>3813.895787544112</v>
      </c>
    </row>
    <row r="13472" spans="3:13" x14ac:dyDescent="0.2">
      <c r="C13472" s="88">
        <v>0.66869999999999996</v>
      </c>
      <c r="D13472" s="88">
        <v>17223.179753227072</v>
      </c>
      <c r="E13472" s="88">
        <v>205.51300899045145</v>
      </c>
      <c r="F13472" s="88">
        <v>552.18329998373883</v>
      </c>
      <c r="G13472" s="88">
        <v>826.02290078864826</v>
      </c>
      <c r="H13472" s="88">
        <v>1072.3576942928917</v>
      </c>
      <c r="I13472" s="88">
        <v>1470.9305069067136</v>
      </c>
      <c r="J13472" s="88">
        <v>2143.2117490831874</v>
      </c>
      <c r="K13472" s="88">
        <v>3570.01662270013</v>
      </c>
      <c r="L13472" s="88">
        <v>3896.6072130938292</v>
      </c>
      <c r="M13472" s="88">
        <v>3813.9243690626022</v>
      </c>
    </row>
    <row r="13473" spans="3:13" x14ac:dyDescent="0.2">
      <c r="C13473" s="88">
        <v>0.66874999999999996</v>
      </c>
      <c r="D13473" s="88">
        <v>17223.420930083754</v>
      </c>
      <c r="E13473" s="88">
        <v>205.53373213966006</v>
      </c>
      <c r="F13473" s="88">
        <v>552.18375208349244</v>
      </c>
      <c r="G13473" s="88">
        <v>826.03446508008574</v>
      </c>
      <c r="H13473" s="88">
        <v>1072.3626378894442</v>
      </c>
      <c r="I13473" s="88">
        <v>1470.9771932801254</v>
      </c>
      <c r="J13473" s="88">
        <v>2143.212097375007</v>
      </c>
      <c r="K13473" s="88">
        <v>3570.0517390986633</v>
      </c>
      <c r="L13473" s="88">
        <v>3896.7787067576396</v>
      </c>
      <c r="M13473" s="88">
        <v>3814.0055975579185</v>
      </c>
    </row>
    <row r="13474" spans="3:13" x14ac:dyDescent="0.2">
      <c r="C13474" s="88">
        <v>0.66879999999999995</v>
      </c>
      <c r="D13474" s="88">
        <v>17223.558245169104</v>
      </c>
      <c r="E13474" s="88">
        <v>205.54164889968524</v>
      </c>
      <c r="F13474" s="88">
        <v>552.18528834107929</v>
      </c>
      <c r="G13474" s="88">
        <v>826.05093003321463</v>
      </c>
      <c r="H13474" s="88">
        <v>1072.3668296663204</v>
      </c>
      <c r="I13474" s="88">
        <v>1470.9960033965244</v>
      </c>
      <c r="J13474" s="88">
        <v>2143.2370384754968</v>
      </c>
      <c r="K13474" s="88">
        <v>3570.0550485140279</v>
      </c>
      <c r="L13474" s="88">
        <v>3896.8079506481563</v>
      </c>
      <c r="M13474" s="88">
        <v>3814.0244294797885</v>
      </c>
    </row>
    <row r="13475" spans="3:13" x14ac:dyDescent="0.2">
      <c r="C13475" s="88">
        <v>0.66884999999999994</v>
      </c>
      <c r="D13475" s="88">
        <v>17223.726924470058</v>
      </c>
      <c r="E13475" s="88">
        <v>205.54164889968524</v>
      </c>
      <c r="F13475" s="88">
        <v>552.1859697275795</v>
      </c>
      <c r="G13475" s="88">
        <v>826.05200487664342</v>
      </c>
      <c r="H13475" s="88">
        <v>1072.3738454597233</v>
      </c>
      <c r="I13475" s="88">
        <v>1471.1068276472165</v>
      </c>
      <c r="J13475" s="88">
        <v>2143.2558883676652</v>
      </c>
      <c r="K13475" s="88">
        <v>3570.063529507257</v>
      </c>
      <c r="L13475" s="88">
        <v>3896.8652665621571</v>
      </c>
      <c r="M13475" s="88">
        <v>3814.0296815436982</v>
      </c>
    </row>
    <row r="13476" spans="3:13" x14ac:dyDescent="0.2">
      <c r="C13476" s="88">
        <v>0.66890000000000005</v>
      </c>
      <c r="D13476" s="88">
        <v>17223.908579827261</v>
      </c>
      <c r="E13476" s="88">
        <v>205.58126496174282</v>
      </c>
      <c r="F13476" s="88">
        <v>552.19406827549847</v>
      </c>
      <c r="G13476" s="88">
        <v>826.05406082835088</v>
      </c>
      <c r="H13476" s="88">
        <v>1072.3939257505294</v>
      </c>
      <c r="I13476" s="88">
        <v>1471.1179368762873</v>
      </c>
      <c r="J13476" s="88">
        <v>2143.2801505010702</v>
      </c>
      <c r="K13476" s="88">
        <v>3570.1165493688222</v>
      </c>
      <c r="L13476" s="88">
        <v>3896.9840804652176</v>
      </c>
      <c r="M13476" s="88">
        <v>3814.0299354654808</v>
      </c>
    </row>
    <row r="13477" spans="3:13" x14ac:dyDescent="0.2">
      <c r="C13477" s="88">
        <v>0.66895000000000004</v>
      </c>
      <c r="D13477" s="88">
        <v>17224.024553014671</v>
      </c>
      <c r="E13477" s="88">
        <v>205.58126496174282</v>
      </c>
      <c r="F13477" s="88">
        <v>552.19576873063852</v>
      </c>
      <c r="G13477" s="88">
        <v>826.090911149372</v>
      </c>
      <c r="H13477" s="88">
        <v>1072.3978571550074</v>
      </c>
      <c r="I13477" s="88">
        <v>1471.1256359971489</v>
      </c>
      <c r="J13477" s="88">
        <v>2143.3361644063893</v>
      </c>
      <c r="K13477" s="88">
        <v>3570.3154050323365</v>
      </c>
      <c r="L13477" s="88">
        <v>3897.0390378950578</v>
      </c>
      <c r="M13477" s="88">
        <v>3814.0329903551778</v>
      </c>
    </row>
    <row r="13478" spans="3:13" x14ac:dyDescent="0.2">
      <c r="C13478" s="88">
        <v>0.66900000000000004</v>
      </c>
      <c r="D13478" s="88">
        <v>17224.248166153746</v>
      </c>
      <c r="E13478" s="88">
        <v>205.58126496174282</v>
      </c>
      <c r="F13478" s="88">
        <v>552.19764340360189</v>
      </c>
      <c r="G13478" s="88">
        <v>826.10647691111262</v>
      </c>
      <c r="H13478" s="88">
        <v>1072.4010655405118</v>
      </c>
      <c r="I13478" s="88">
        <v>1471.1351411230121</v>
      </c>
      <c r="J13478" s="88">
        <v>2143.3782436640408</v>
      </c>
      <c r="K13478" s="88">
        <v>3570.3551641236591</v>
      </c>
      <c r="L13478" s="88">
        <v>3897.0925558535655</v>
      </c>
      <c r="M13478" s="88">
        <v>3814.0469775928523</v>
      </c>
    </row>
    <row r="13479" spans="3:13" x14ac:dyDescent="0.2">
      <c r="C13479" s="88">
        <v>0.66905000000000003</v>
      </c>
      <c r="D13479" s="88">
        <v>17224.69486826186</v>
      </c>
      <c r="E13479" s="88">
        <v>205.59346769656077</v>
      </c>
      <c r="F13479" s="88">
        <v>552.19818581792742</v>
      </c>
      <c r="G13479" s="88">
        <v>826.11708771998428</v>
      </c>
      <c r="H13479" s="88">
        <v>1072.4086241723348</v>
      </c>
      <c r="I13479" s="88">
        <v>1471.1656502069504</v>
      </c>
      <c r="J13479" s="88">
        <v>2143.3805152616437</v>
      </c>
      <c r="K13479" s="88">
        <v>3570.4258761557298</v>
      </c>
      <c r="L13479" s="88">
        <v>3897.3357170123954</v>
      </c>
      <c r="M13479" s="88">
        <v>3814.0762805762433</v>
      </c>
    </row>
    <row r="13480" spans="3:13" x14ac:dyDescent="0.2">
      <c r="C13480" s="88">
        <v>0.66910000000000003</v>
      </c>
      <c r="D13480" s="88">
        <v>17225.027894735671</v>
      </c>
      <c r="E13480" s="88">
        <v>205.61398426740834</v>
      </c>
      <c r="F13480" s="88">
        <v>552.20026705363625</v>
      </c>
      <c r="G13480" s="88">
        <v>826.14452093185218</v>
      </c>
      <c r="H13480" s="88">
        <v>1072.4221855611499</v>
      </c>
      <c r="I13480" s="88">
        <v>1471.1872223685027</v>
      </c>
      <c r="J13480" s="88">
        <v>2143.4730789563077</v>
      </c>
      <c r="K13480" s="88">
        <v>3570.4362093064442</v>
      </c>
      <c r="L13480" s="88">
        <v>3897.3384700538518</v>
      </c>
      <c r="M13480" s="88">
        <v>3814.1119992285776</v>
      </c>
    </row>
    <row r="13481" spans="3:13" x14ac:dyDescent="0.2">
      <c r="C13481" s="88">
        <v>0.66915000000000002</v>
      </c>
      <c r="D13481" s="88">
        <v>17225.586259083026</v>
      </c>
      <c r="E13481" s="88">
        <v>205.62726197759184</v>
      </c>
      <c r="F13481" s="88">
        <v>552.20965407913263</v>
      </c>
      <c r="G13481" s="88">
        <v>826.16252793536387</v>
      </c>
      <c r="H13481" s="88">
        <v>1072.4241933146873</v>
      </c>
      <c r="I13481" s="88">
        <v>1471.193441535394</v>
      </c>
      <c r="J13481" s="88">
        <v>2143.5301765855547</v>
      </c>
      <c r="K13481" s="88">
        <v>3570.6046017762537</v>
      </c>
      <c r="L13481" s="88">
        <v>3897.3876118331318</v>
      </c>
      <c r="M13481" s="88">
        <v>3814.1416155615411</v>
      </c>
    </row>
    <row r="13482" spans="3:13" x14ac:dyDescent="0.2">
      <c r="C13482" s="88">
        <v>0.66920000000000002</v>
      </c>
      <c r="D13482" s="88">
        <v>17226.115699404767</v>
      </c>
      <c r="E13482" s="88">
        <v>205.66257690683778</v>
      </c>
      <c r="F13482" s="88">
        <v>552.214669522451</v>
      </c>
      <c r="G13482" s="88">
        <v>826.1728540484628</v>
      </c>
      <c r="H13482" s="88">
        <v>1072.4245909668525</v>
      </c>
      <c r="I13482" s="88">
        <v>1471.2384287082141</v>
      </c>
      <c r="J13482" s="88">
        <v>2143.5571707057625</v>
      </c>
      <c r="K13482" s="88">
        <v>3570.6060770320196</v>
      </c>
      <c r="L13482" s="88">
        <v>3897.4447171091579</v>
      </c>
      <c r="M13482" s="88">
        <v>3814.1728316719764</v>
      </c>
    </row>
    <row r="13483" spans="3:13" x14ac:dyDescent="0.2">
      <c r="C13483" s="88">
        <v>0.66925000000000001</v>
      </c>
      <c r="D13483" s="88">
        <v>17226.122132187218</v>
      </c>
      <c r="E13483" s="88">
        <v>205.68981293811521</v>
      </c>
      <c r="F13483" s="88">
        <v>552.22140976211813</v>
      </c>
      <c r="G13483" s="88">
        <v>826.17924795699128</v>
      </c>
      <c r="H13483" s="88">
        <v>1072.4360445343486</v>
      </c>
      <c r="I13483" s="88">
        <v>1471.2435039433972</v>
      </c>
      <c r="J13483" s="88">
        <v>2143.5665702298015</v>
      </c>
      <c r="K13483" s="88">
        <v>3570.6983327826715</v>
      </c>
      <c r="L13483" s="88">
        <v>3897.5233058177014</v>
      </c>
      <c r="M13483" s="88">
        <v>3814.1926537050999</v>
      </c>
    </row>
    <row r="13484" spans="3:13" x14ac:dyDescent="0.2">
      <c r="C13484" s="88">
        <v>0.66930000000000001</v>
      </c>
      <c r="D13484" s="88">
        <v>17226.373673909733</v>
      </c>
      <c r="E13484" s="88">
        <v>205.69233142793473</v>
      </c>
      <c r="F13484" s="88">
        <v>552.22850708895021</v>
      </c>
      <c r="G13484" s="88">
        <v>826.19506200175556</v>
      </c>
      <c r="H13484" s="88">
        <v>1072.4410918551271</v>
      </c>
      <c r="I13484" s="88">
        <v>1471.2491534207152</v>
      </c>
      <c r="J13484" s="88">
        <v>2143.5748378659346</v>
      </c>
      <c r="K13484" s="88">
        <v>3570.8494829553433</v>
      </c>
      <c r="L13484" s="88">
        <v>3897.6725060697036</v>
      </c>
      <c r="M13484" s="88">
        <v>3814.2068924482451</v>
      </c>
    </row>
    <row r="13485" spans="3:13" x14ac:dyDescent="0.2">
      <c r="C13485" s="88">
        <v>0.66935</v>
      </c>
      <c r="D13485" s="88">
        <v>17226.499149657477</v>
      </c>
      <c r="E13485" s="88">
        <v>205.72362412484199</v>
      </c>
      <c r="F13485" s="88">
        <v>552.24418926011549</v>
      </c>
      <c r="G13485" s="88">
        <v>826.21353618980083</v>
      </c>
      <c r="H13485" s="88">
        <v>1072.4472654649085</v>
      </c>
      <c r="I13485" s="88">
        <v>1471.275140325798</v>
      </c>
      <c r="J13485" s="88">
        <v>2143.5877301175615</v>
      </c>
      <c r="K13485" s="88">
        <v>3570.9887965768357</v>
      </c>
      <c r="L13485" s="88">
        <v>3897.8323995421106</v>
      </c>
      <c r="M13485" s="88">
        <v>3814.2267838174052</v>
      </c>
    </row>
    <row r="13486" spans="3:13" x14ac:dyDescent="0.2">
      <c r="C13486" s="88">
        <v>0.6694</v>
      </c>
      <c r="D13486" s="88">
        <v>17226.539494443157</v>
      </c>
      <c r="E13486" s="88">
        <v>205.72362412484199</v>
      </c>
      <c r="F13486" s="88">
        <v>552.24478386077135</v>
      </c>
      <c r="G13486" s="88">
        <v>826.22442651709889</v>
      </c>
      <c r="H13486" s="88">
        <v>1072.457014646945</v>
      </c>
      <c r="I13486" s="88">
        <v>1471.2911567458491</v>
      </c>
      <c r="J13486" s="88">
        <v>2143.5948958286322</v>
      </c>
      <c r="K13486" s="88">
        <v>3571.0476112658212</v>
      </c>
      <c r="L13486" s="88">
        <v>3897.8765286372736</v>
      </c>
      <c r="M13486" s="88">
        <v>3814.2767300160003</v>
      </c>
    </row>
    <row r="13487" spans="3:13" x14ac:dyDescent="0.2">
      <c r="C13487" s="88">
        <v>0.66944999999999999</v>
      </c>
      <c r="D13487" s="88">
        <v>17226.674075477327</v>
      </c>
      <c r="E13487" s="88">
        <v>205.77852447342775</v>
      </c>
      <c r="F13487" s="88">
        <v>552.2564633849147</v>
      </c>
      <c r="G13487" s="88">
        <v>826.22558576939355</v>
      </c>
      <c r="H13487" s="88">
        <v>1072.5308005641659</v>
      </c>
      <c r="I13487" s="88">
        <v>1471.3090693751046</v>
      </c>
      <c r="J13487" s="88">
        <v>2143.5953363172634</v>
      </c>
      <c r="K13487" s="88">
        <v>3571.0761909981152</v>
      </c>
      <c r="L13487" s="88">
        <v>3897.9949779201947</v>
      </c>
      <c r="M13487" s="88">
        <v>3814.2891322977521</v>
      </c>
    </row>
    <row r="13488" spans="3:13" x14ac:dyDescent="0.2">
      <c r="C13488" s="88">
        <v>0.66949999999999998</v>
      </c>
      <c r="D13488" s="88">
        <v>17226.812806678266</v>
      </c>
      <c r="E13488" s="88">
        <v>205.77852447342775</v>
      </c>
      <c r="F13488" s="88">
        <v>552.26268392864949</v>
      </c>
      <c r="G13488" s="88">
        <v>826.24424337729852</v>
      </c>
      <c r="H13488" s="88">
        <v>1072.5742033359484</v>
      </c>
      <c r="I13488" s="88">
        <v>1471.3429657496822</v>
      </c>
      <c r="J13488" s="88">
        <v>2143.6364868080077</v>
      </c>
      <c r="K13488" s="88">
        <v>3571.1338594378749</v>
      </c>
      <c r="L13488" s="88">
        <v>3898.1149972901208</v>
      </c>
      <c r="M13488" s="88">
        <v>3814.3305215014816</v>
      </c>
    </row>
    <row r="13489" spans="3:13" x14ac:dyDescent="0.2">
      <c r="C13489" s="88">
        <v>0.66954999999999998</v>
      </c>
      <c r="D13489" s="88">
        <v>17226.827170094031</v>
      </c>
      <c r="E13489" s="88">
        <v>205.79540546093085</v>
      </c>
      <c r="F13489" s="88">
        <v>552.26896021981474</v>
      </c>
      <c r="G13489" s="88">
        <v>826.26823014002503</v>
      </c>
      <c r="H13489" s="88">
        <v>1072.6044616771837</v>
      </c>
      <c r="I13489" s="88">
        <v>1471.3468571217463</v>
      </c>
      <c r="J13489" s="88">
        <v>2143.7570953260856</v>
      </c>
      <c r="K13489" s="88">
        <v>3571.1675431023446</v>
      </c>
      <c r="L13489" s="88">
        <v>3898.119794435499</v>
      </c>
      <c r="M13489" s="88">
        <v>3814.3739617688789</v>
      </c>
    </row>
    <row r="13490" spans="3:13" x14ac:dyDescent="0.2">
      <c r="C13490" s="88">
        <v>0.66959999999999997</v>
      </c>
      <c r="D13490" s="88">
        <v>17226.874270685985</v>
      </c>
      <c r="E13490" s="88">
        <v>205.79540546093085</v>
      </c>
      <c r="F13490" s="88">
        <v>552.27213947780001</v>
      </c>
      <c r="G13490" s="88">
        <v>826.27881127973251</v>
      </c>
      <c r="H13490" s="88">
        <v>1072.6079849279563</v>
      </c>
      <c r="I13490" s="88">
        <v>1471.351115342598</v>
      </c>
      <c r="J13490" s="88">
        <v>2143.7619765524728</v>
      </c>
      <c r="K13490" s="88">
        <v>3571.1793212668622</v>
      </c>
      <c r="L13490" s="88">
        <v>3898.1320756856576</v>
      </c>
      <c r="M13490" s="88">
        <v>3814.3989251165085</v>
      </c>
    </row>
    <row r="13491" spans="3:13" x14ac:dyDescent="0.2">
      <c r="C13491" s="88">
        <v>0.66964999999999997</v>
      </c>
      <c r="D13491" s="88">
        <v>17226.917137524288</v>
      </c>
      <c r="E13491" s="88">
        <v>205.80558875954102</v>
      </c>
      <c r="F13491" s="88">
        <v>552.27282525482678</v>
      </c>
      <c r="G13491" s="88">
        <v>826.28159982513125</v>
      </c>
      <c r="H13491" s="88">
        <v>1072.620392369131</v>
      </c>
      <c r="I13491" s="88">
        <v>1471.3626756234707</v>
      </c>
      <c r="J13491" s="88">
        <v>2143.826855089877</v>
      </c>
      <c r="K13491" s="88">
        <v>3571.1888002568635</v>
      </c>
      <c r="L13491" s="88">
        <v>3898.1643633146896</v>
      </c>
      <c r="M13491" s="88">
        <v>3814.4052753974538</v>
      </c>
    </row>
    <row r="13492" spans="3:13" x14ac:dyDescent="0.2">
      <c r="C13492" s="88">
        <v>0.66969999999999996</v>
      </c>
      <c r="D13492" s="88">
        <v>17226.96770775898</v>
      </c>
      <c r="E13492" s="88">
        <v>205.82169583067116</v>
      </c>
      <c r="F13492" s="88">
        <v>552.284509718339</v>
      </c>
      <c r="G13492" s="88">
        <v>826.28348633955738</v>
      </c>
      <c r="H13492" s="88">
        <v>1072.6207316445507</v>
      </c>
      <c r="I13492" s="88">
        <v>1471.3688052061075</v>
      </c>
      <c r="J13492" s="88">
        <v>2143.8456249414617</v>
      </c>
      <c r="K13492" s="88">
        <v>3571.2598892246965</v>
      </c>
      <c r="L13492" s="88">
        <v>3898.2931074474095</v>
      </c>
      <c r="M13492" s="88">
        <v>3814.4540071603637</v>
      </c>
    </row>
    <row r="13493" spans="3:13" x14ac:dyDescent="0.2">
      <c r="C13493" s="88">
        <v>0.66974999999999996</v>
      </c>
      <c r="D13493" s="88">
        <v>17226.993072032361</v>
      </c>
      <c r="E13493" s="88">
        <v>205.83785821266702</v>
      </c>
      <c r="F13493" s="88">
        <v>552.28899340950829</v>
      </c>
      <c r="G13493" s="88">
        <v>826.29179286122098</v>
      </c>
      <c r="H13493" s="88">
        <v>1072.6294557299598</v>
      </c>
      <c r="I13493" s="88">
        <v>1471.3761877781135</v>
      </c>
      <c r="J13493" s="88">
        <v>2143.8462942254901</v>
      </c>
      <c r="K13493" s="88">
        <v>3571.3251953362192</v>
      </c>
      <c r="L13493" s="88">
        <v>3898.36090284596</v>
      </c>
      <c r="M13493" s="88">
        <v>3814.4796685774377</v>
      </c>
    </row>
    <row r="13494" spans="3:13" x14ac:dyDescent="0.2">
      <c r="C13494" s="88">
        <v>0.66979999999999995</v>
      </c>
      <c r="D13494" s="88">
        <v>17227.0666465701</v>
      </c>
      <c r="E13494" s="88">
        <v>205.85817257640792</v>
      </c>
      <c r="F13494" s="88">
        <v>552.29629960349848</v>
      </c>
      <c r="G13494" s="88">
        <v>826.29588445521085</v>
      </c>
      <c r="H13494" s="88">
        <v>1072.6379674810123</v>
      </c>
      <c r="I13494" s="88">
        <v>1471.4638806793328</v>
      </c>
      <c r="J13494" s="88">
        <v>2143.8893916238303</v>
      </c>
      <c r="K13494" s="88">
        <v>3571.3626972669585</v>
      </c>
      <c r="L13494" s="88">
        <v>3898.488582041015</v>
      </c>
      <c r="M13494" s="88">
        <v>3814.4985050039049</v>
      </c>
    </row>
    <row r="13495" spans="3:13" x14ac:dyDescent="0.2">
      <c r="C13495" s="88">
        <v>0.66984999999999995</v>
      </c>
      <c r="D13495" s="88">
        <v>17227.108494841515</v>
      </c>
      <c r="E13495" s="88">
        <v>205.86581667426799</v>
      </c>
      <c r="F13495" s="88">
        <v>552.30357533060624</v>
      </c>
      <c r="G13495" s="88">
        <v>826.3008009307473</v>
      </c>
      <c r="H13495" s="88">
        <v>1072.640183485682</v>
      </c>
      <c r="I13495" s="88">
        <v>1471.5083493141747</v>
      </c>
      <c r="J13495" s="88">
        <v>2143.917206592374</v>
      </c>
      <c r="K13495" s="88">
        <v>3571.4034269200656</v>
      </c>
      <c r="L13495" s="88">
        <v>3898.5856746993995</v>
      </c>
      <c r="M13495" s="88">
        <v>3814.5651059530624</v>
      </c>
    </row>
    <row r="13496" spans="3:13" x14ac:dyDescent="0.2">
      <c r="C13496" s="88">
        <v>0.66990000000000005</v>
      </c>
      <c r="D13496" s="88">
        <v>17227.110638133876</v>
      </c>
      <c r="E13496" s="88">
        <v>205.89308492118835</v>
      </c>
      <c r="F13496" s="88">
        <v>552.31680775352197</v>
      </c>
      <c r="G13496" s="88">
        <v>826.32118173469962</v>
      </c>
      <c r="H13496" s="88">
        <v>1072.6501961417412</v>
      </c>
      <c r="I13496" s="88">
        <v>1471.5187669085835</v>
      </c>
      <c r="J13496" s="88">
        <v>2143.9258016371891</v>
      </c>
      <c r="K13496" s="88">
        <v>3571.4046828883133</v>
      </c>
      <c r="L13496" s="88">
        <v>3898.7874401487147</v>
      </c>
      <c r="M13496" s="88">
        <v>3814.5736907445603</v>
      </c>
    </row>
    <row r="13497" spans="3:13" x14ac:dyDescent="0.2">
      <c r="C13497" s="88">
        <v>0.66995000000000005</v>
      </c>
      <c r="D13497" s="88">
        <v>17227.268470112198</v>
      </c>
      <c r="E13497" s="88">
        <v>205.90219330277432</v>
      </c>
      <c r="F13497" s="88">
        <v>552.32928446892356</v>
      </c>
      <c r="G13497" s="88">
        <v>826.3421659405335</v>
      </c>
      <c r="H13497" s="88">
        <v>1072.6550089052721</v>
      </c>
      <c r="I13497" s="88">
        <v>1471.5390874112304</v>
      </c>
      <c r="J13497" s="88">
        <v>2143.9552607980072</v>
      </c>
      <c r="K13497" s="88">
        <v>3571.4562063674134</v>
      </c>
      <c r="L13497" s="88">
        <v>3898.839576653922</v>
      </c>
      <c r="M13497" s="88">
        <v>3814.574430405863</v>
      </c>
    </row>
    <row r="13498" spans="3:13" x14ac:dyDescent="0.2">
      <c r="C13498" s="88">
        <v>0.67</v>
      </c>
      <c r="D13498" s="88">
        <v>17227.330390992945</v>
      </c>
      <c r="E13498" s="88">
        <v>205.92833240555865</v>
      </c>
      <c r="F13498" s="88">
        <v>552.33126310271246</v>
      </c>
      <c r="G13498" s="88">
        <v>826.35484415568226</v>
      </c>
      <c r="H13498" s="88">
        <v>1072.7141254107614</v>
      </c>
      <c r="I13498" s="88">
        <v>1471.549794054557</v>
      </c>
      <c r="J13498" s="88">
        <v>2143.9933933513557</v>
      </c>
      <c r="K13498" s="88">
        <v>3571.6184438825476</v>
      </c>
      <c r="L13498" s="88">
        <v>3898.863698849163</v>
      </c>
      <c r="M13498" s="88">
        <v>3814.5781252854254</v>
      </c>
    </row>
    <row r="13499" spans="3:13" x14ac:dyDescent="0.2">
      <c r="C13499" s="88">
        <v>0.67005000000000003</v>
      </c>
      <c r="D13499" s="88">
        <v>17227.382697147557</v>
      </c>
      <c r="E13499" s="88">
        <v>205.95674956295807</v>
      </c>
      <c r="F13499" s="88">
        <v>552.33413283288382</v>
      </c>
      <c r="G13499" s="88">
        <v>826.37710675153312</v>
      </c>
      <c r="H13499" s="88">
        <v>1072.7146855821588</v>
      </c>
      <c r="I13499" s="88">
        <v>1471.5510622011639</v>
      </c>
      <c r="J13499" s="88">
        <v>2143.9992972392852</v>
      </c>
      <c r="K13499" s="88">
        <v>3571.6298730644139</v>
      </c>
      <c r="L13499" s="88">
        <v>3898.9487466818755</v>
      </c>
      <c r="M13499" s="88">
        <v>3814.5809214501146</v>
      </c>
    </row>
    <row r="13500" spans="3:13" x14ac:dyDescent="0.2">
      <c r="C13500" s="88">
        <v>0.67010000000000003</v>
      </c>
      <c r="D13500" s="88">
        <v>17227.454173708287</v>
      </c>
      <c r="E13500" s="88">
        <v>205.96123326163979</v>
      </c>
      <c r="F13500" s="88">
        <v>552.33927241699894</v>
      </c>
      <c r="G13500" s="88">
        <v>826.38420849697241</v>
      </c>
      <c r="H13500" s="88">
        <v>1072.7212092866394</v>
      </c>
      <c r="I13500" s="88">
        <v>1471.556980385767</v>
      </c>
      <c r="J13500" s="88">
        <v>2144.00996440381</v>
      </c>
      <c r="K13500" s="88">
        <v>3571.7152760204276</v>
      </c>
      <c r="L13500" s="88">
        <v>3899.1547121689837</v>
      </c>
      <c r="M13500" s="88">
        <v>3814.5958329995678</v>
      </c>
    </row>
    <row r="13501" spans="3:13" x14ac:dyDescent="0.2">
      <c r="C13501" s="88">
        <v>0.67015000000000002</v>
      </c>
      <c r="D13501" s="88">
        <v>17227.486358699174</v>
      </c>
      <c r="E13501" s="88">
        <v>205.96212302449294</v>
      </c>
      <c r="F13501" s="88">
        <v>552.3446111539638</v>
      </c>
      <c r="G13501" s="88">
        <v>826.41430049721748</v>
      </c>
      <c r="H13501" s="88">
        <v>1072.7403304309328</v>
      </c>
      <c r="I13501" s="88">
        <v>1471.6177236559415</v>
      </c>
      <c r="J13501" s="88">
        <v>2144.1182778649058</v>
      </c>
      <c r="K13501" s="88">
        <v>3571.7965536325246</v>
      </c>
      <c r="L13501" s="88">
        <v>3899.1848752509495</v>
      </c>
      <c r="M13501" s="88">
        <v>3814.5969394660506</v>
      </c>
    </row>
    <row r="13502" spans="3:13" x14ac:dyDescent="0.2">
      <c r="C13502" s="88">
        <v>0.67020000000000002</v>
      </c>
      <c r="D13502" s="88">
        <v>17227.491656626629</v>
      </c>
      <c r="E13502" s="88">
        <v>205.96834147697973</v>
      </c>
      <c r="F13502" s="88">
        <v>552.34968223458964</v>
      </c>
      <c r="G13502" s="88">
        <v>826.41505668025138</v>
      </c>
      <c r="H13502" s="88">
        <v>1072.7409078487067</v>
      </c>
      <c r="I13502" s="88">
        <v>1471.6530286146867</v>
      </c>
      <c r="J13502" s="88">
        <v>2144.123336969607</v>
      </c>
      <c r="K13502" s="88">
        <v>3571.8400451060952</v>
      </c>
      <c r="L13502" s="88">
        <v>3899.3458129065357</v>
      </c>
      <c r="M13502" s="88">
        <v>3814.6087377839071</v>
      </c>
    </row>
    <row r="13503" spans="3:13" x14ac:dyDescent="0.2">
      <c r="C13503" s="88">
        <v>0.67025000000000001</v>
      </c>
      <c r="D13503" s="88">
        <v>17227.602954323313</v>
      </c>
      <c r="E13503" s="88">
        <v>205.97944449904662</v>
      </c>
      <c r="F13503" s="88">
        <v>552.35014160816627</v>
      </c>
      <c r="G13503" s="88">
        <v>826.43797724746128</v>
      </c>
      <c r="H13503" s="88">
        <v>1072.7504401487272</v>
      </c>
      <c r="I13503" s="88">
        <v>1471.6598785550455</v>
      </c>
      <c r="J13503" s="88">
        <v>2144.1657150397659</v>
      </c>
      <c r="K13503" s="88">
        <v>3571.8791160559072</v>
      </c>
      <c r="L13503" s="88">
        <v>3899.4797073730374</v>
      </c>
      <c r="M13503" s="88">
        <v>3814.6485871921736</v>
      </c>
    </row>
    <row r="13504" spans="3:13" x14ac:dyDescent="0.2">
      <c r="C13504" s="88">
        <v>0.67030000000000001</v>
      </c>
      <c r="D13504" s="88">
        <v>17227.63885533607</v>
      </c>
      <c r="E13504" s="88">
        <v>205.97944449904662</v>
      </c>
      <c r="F13504" s="88">
        <v>552.35901323500229</v>
      </c>
      <c r="G13504" s="88">
        <v>826.44082026489878</v>
      </c>
      <c r="H13504" s="88">
        <v>1072.7525641117099</v>
      </c>
      <c r="I13504" s="88">
        <v>1471.6972638981956</v>
      </c>
      <c r="J13504" s="88">
        <v>2144.205867295846</v>
      </c>
      <c r="K13504" s="88">
        <v>3571.9319182450758</v>
      </c>
      <c r="L13504" s="88">
        <v>3899.8256688961505</v>
      </c>
      <c r="M13504" s="88">
        <v>3814.7547176393041</v>
      </c>
    </row>
    <row r="13505" spans="3:13" x14ac:dyDescent="0.2">
      <c r="C13505" s="88">
        <v>0.67035</v>
      </c>
      <c r="D13505" s="88">
        <v>17227.820992895118</v>
      </c>
      <c r="E13505" s="88">
        <v>205.99347422915798</v>
      </c>
      <c r="F13505" s="88">
        <v>552.36296534057738</v>
      </c>
      <c r="G13505" s="88">
        <v>826.45070940294181</v>
      </c>
      <c r="H13505" s="88">
        <v>1072.7560072599626</v>
      </c>
      <c r="I13505" s="88">
        <v>1471.7078515642334</v>
      </c>
      <c r="J13505" s="88">
        <v>2144.2742703441204</v>
      </c>
      <c r="K13505" s="88">
        <v>3571.9493935228338</v>
      </c>
      <c r="L13505" s="88">
        <v>3900.1272834243864</v>
      </c>
      <c r="M13505" s="88">
        <v>3814.8187890471463</v>
      </c>
    </row>
    <row r="13506" spans="3:13" x14ac:dyDescent="0.2">
      <c r="C13506" s="88">
        <v>0.6704</v>
      </c>
      <c r="D13506" s="88">
        <v>17227.859397068787</v>
      </c>
      <c r="E13506" s="88">
        <v>205.99981294283589</v>
      </c>
      <c r="F13506" s="88">
        <v>552.36962714371202</v>
      </c>
      <c r="G13506" s="88">
        <v>826.46492948932382</v>
      </c>
      <c r="H13506" s="88">
        <v>1072.7674025400397</v>
      </c>
      <c r="I13506" s="88">
        <v>1471.7374712143601</v>
      </c>
      <c r="J13506" s="88">
        <v>2144.3385932651286</v>
      </c>
      <c r="K13506" s="88">
        <v>3571.9862961264826</v>
      </c>
      <c r="L13506" s="88">
        <v>3900.1681409177395</v>
      </c>
      <c r="M13506" s="88">
        <v>3814.8232417650893</v>
      </c>
    </row>
    <row r="13507" spans="3:13" x14ac:dyDescent="0.2">
      <c r="C13507" s="88">
        <v>0.67044999999999999</v>
      </c>
      <c r="D13507" s="88">
        <v>17228.161389202109</v>
      </c>
      <c r="E13507" s="88">
        <v>206.0107522517801</v>
      </c>
      <c r="F13507" s="88">
        <v>552.38923841974156</v>
      </c>
      <c r="G13507" s="88">
        <v>826.49464500134718</v>
      </c>
      <c r="H13507" s="88">
        <v>1072.7770505875019</v>
      </c>
      <c r="I13507" s="88">
        <v>1471.783156741451</v>
      </c>
      <c r="J13507" s="88">
        <v>2144.3783078709416</v>
      </c>
      <c r="K13507" s="88">
        <v>3572.0188269194746</v>
      </c>
      <c r="L13507" s="88">
        <v>3900.2161701545201</v>
      </c>
      <c r="M13507" s="88">
        <v>3814.8714460500532</v>
      </c>
    </row>
    <row r="13508" spans="3:13" x14ac:dyDescent="0.2">
      <c r="C13508" s="88">
        <v>0.67049999999999998</v>
      </c>
      <c r="D13508" s="88">
        <v>17228.383990677175</v>
      </c>
      <c r="E13508" s="88">
        <v>206.03021939101654</v>
      </c>
      <c r="F13508" s="88">
        <v>552.39713223541639</v>
      </c>
      <c r="G13508" s="88">
        <v>826.52610559955701</v>
      </c>
      <c r="H13508" s="88">
        <v>1072.8111043177369</v>
      </c>
      <c r="I13508" s="88">
        <v>1471.7908171974686</v>
      </c>
      <c r="J13508" s="88">
        <v>2144.378727133741</v>
      </c>
      <c r="K13508" s="88">
        <v>3572.0565450909371</v>
      </c>
      <c r="L13508" s="88">
        <v>3900.2287112453005</v>
      </c>
      <c r="M13508" s="88">
        <v>3814.9077622342988</v>
      </c>
    </row>
    <row r="13509" spans="3:13" x14ac:dyDescent="0.2">
      <c r="C13509" s="88">
        <v>0.67054999999999998</v>
      </c>
      <c r="D13509" s="88">
        <v>17228.453838343503</v>
      </c>
      <c r="E13509" s="88">
        <v>206.03078818657741</v>
      </c>
      <c r="F13509" s="88">
        <v>552.40396782020525</v>
      </c>
      <c r="G13509" s="88">
        <v>826.52701641941121</v>
      </c>
      <c r="H13509" s="88">
        <v>1072.8386981216886</v>
      </c>
      <c r="I13509" s="88">
        <v>1471.7976396264007</v>
      </c>
      <c r="J13509" s="88">
        <v>2144.3908194028336</v>
      </c>
      <c r="K13509" s="88">
        <v>3572.3530320651553</v>
      </c>
      <c r="L13509" s="88">
        <v>3900.2451809008703</v>
      </c>
      <c r="M13509" s="88">
        <v>3814.9101797072508</v>
      </c>
    </row>
    <row r="13510" spans="3:13" x14ac:dyDescent="0.2">
      <c r="C13510" s="88">
        <v>0.67059999999999997</v>
      </c>
      <c r="D13510" s="88">
        <v>17229.273041074543</v>
      </c>
      <c r="E13510" s="88">
        <v>206.04679738478899</v>
      </c>
      <c r="F13510" s="88">
        <v>552.40721878065688</v>
      </c>
      <c r="G13510" s="88">
        <v>826.53478691593909</v>
      </c>
      <c r="H13510" s="88">
        <v>1072.8458687374036</v>
      </c>
      <c r="I13510" s="88">
        <v>1471.8218155718287</v>
      </c>
      <c r="J13510" s="88">
        <v>2144.3941277671684</v>
      </c>
      <c r="K13510" s="88">
        <v>3572.4629485707137</v>
      </c>
      <c r="L13510" s="88">
        <v>3900.2792067328937</v>
      </c>
      <c r="M13510" s="88">
        <v>3814.9222844229089</v>
      </c>
    </row>
    <row r="13511" spans="3:13" x14ac:dyDescent="0.2">
      <c r="C13511" s="88">
        <v>0.67064999999999997</v>
      </c>
      <c r="D13511" s="88">
        <v>17229.505637648792</v>
      </c>
      <c r="E13511" s="88">
        <v>206.04751710929941</v>
      </c>
      <c r="F13511" s="88">
        <v>552.42104680888133</v>
      </c>
      <c r="G13511" s="88">
        <v>826.54202375932073</v>
      </c>
      <c r="H13511" s="88">
        <v>1072.8636758221014</v>
      </c>
      <c r="I13511" s="88">
        <v>1471.8823661677611</v>
      </c>
      <c r="J13511" s="88">
        <v>2144.4145392536971</v>
      </c>
      <c r="K13511" s="88">
        <v>3572.4805151575556</v>
      </c>
      <c r="L13511" s="88">
        <v>3900.3370544627887</v>
      </c>
      <c r="M13511" s="88">
        <v>3814.9241320668975</v>
      </c>
    </row>
    <row r="13512" spans="3:13" x14ac:dyDescent="0.2">
      <c r="C13512" s="88">
        <v>0.67069999999999996</v>
      </c>
      <c r="D13512" s="88">
        <v>17229.562376976686</v>
      </c>
      <c r="E13512" s="88">
        <v>206.06184318285705</v>
      </c>
      <c r="F13512" s="88">
        <v>552.42173066412397</v>
      </c>
      <c r="G13512" s="88">
        <v>826.55257403305586</v>
      </c>
      <c r="H13512" s="88">
        <v>1072.8767224071612</v>
      </c>
      <c r="I13512" s="88">
        <v>1471.888681065966</v>
      </c>
      <c r="J13512" s="88">
        <v>2144.4482787937682</v>
      </c>
      <c r="K13512" s="88">
        <v>3572.5155015205632</v>
      </c>
      <c r="L13512" s="88">
        <v>3900.4018882180717</v>
      </c>
      <c r="M13512" s="88">
        <v>3814.9298261698509</v>
      </c>
    </row>
    <row r="13513" spans="3:13" x14ac:dyDescent="0.2">
      <c r="C13513" s="88">
        <v>0.67074999999999996</v>
      </c>
      <c r="D13513" s="88">
        <v>17229.758111294435</v>
      </c>
      <c r="E13513" s="88">
        <v>206.09018408820157</v>
      </c>
      <c r="F13513" s="88">
        <v>552.4251255479362</v>
      </c>
      <c r="G13513" s="88">
        <v>826.60127312664463</v>
      </c>
      <c r="H13513" s="88">
        <v>1072.8938301741628</v>
      </c>
      <c r="I13513" s="88">
        <v>1471.8940637935148</v>
      </c>
      <c r="J13513" s="88">
        <v>2144.4709776897034</v>
      </c>
      <c r="K13513" s="88">
        <v>3572.5280842598854</v>
      </c>
      <c r="L13513" s="88">
        <v>3900.5330442321447</v>
      </c>
      <c r="M13513" s="88">
        <v>3814.9313856524441</v>
      </c>
    </row>
    <row r="13514" spans="3:13" x14ac:dyDescent="0.2">
      <c r="C13514" s="88">
        <v>0.67079999999999995</v>
      </c>
      <c r="D13514" s="88">
        <v>17230.226119075625</v>
      </c>
      <c r="E13514" s="88">
        <v>206.10368382316756</v>
      </c>
      <c r="F13514" s="88">
        <v>552.4355099610716</v>
      </c>
      <c r="G13514" s="88">
        <v>826.62890504430106</v>
      </c>
      <c r="H13514" s="88">
        <v>1072.9184004788235</v>
      </c>
      <c r="I13514" s="88">
        <v>1471.9108956851496</v>
      </c>
      <c r="J13514" s="88">
        <v>2144.5959809172145</v>
      </c>
      <c r="K13514" s="88">
        <v>3572.6036321286056</v>
      </c>
      <c r="L13514" s="88">
        <v>3900.6428666837837</v>
      </c>
      <c r="M13514" s="88">
        <v>3814.9610590492412</v>
      </c>
    </row>
    <row r="13515" spans="3:13" x14ac:dyDescent="0.2">
      <c r="C13515" s="88">
        <v>0.67084999999999995</v>
      </c>
      <c r="D13515" s="88">
        <v>17230.939549593506</v>
      </c>
      <c r="E13515" s="88">
        <v>206.10753661669605</v>
      </c>
      <c r="F13515" s="88">
        <v>552.44646615287593</v>
      </c>
      <c r="G13515" s="88">
        <v>826.65480100920104</v>
      </c>
      <c r="H13515" s="88">
        <v>1072.9248242861677</v>
      </c>
      <c r="I13515" s="88">
        <v>1471.9119600103377</v>
      </c>
      <c r="J13515" s="88">
        <v>2144.7128003070279</v>
      </c>
      <c r="K13515" s="88">
        <v>3572.6471839887818</v>
      </c>
      <c r="L13515" s="88">
        <v>3900.9625398381113</v>
      </c>
      <c r="M13515" s="88">
        <v>3814.977687796561</v>
      </c>
    </row>
    <row r="13516" spans="3:13" x14ac:dyDescent="0.2">
      <c r="C13516" s="88">
        <v>0.67090000000000005</v>
      </c>
      <c r="D13516" s="88">
        <v>17230.949815439522</v>
      </c>
      <c r="E13516" s="88">
        <v>206.10753661669605</v>
      </c>
      <c r="F13516" s="88">
        <v>552.44699309597581</v>
      </c>
      <c r="G13516" s="88">
        <v>826.69967819139492</v>
      </c>
      <c r="H13516" s="88">
        <v>1072.9265919629825</v>
      </c>
      <c r="I13516" s="88">
        <v>1471.9248300352592</v>
      </c>
      <c r="J13516" s="88">
        <v>2144.7523289732899</v>
      </c>
      <c r="K13516" s="88">
        <v>3572.7119114478592</v>
      </c>
      <c r="L13516" s="88">
        <v>3901.043848824756</v>
      </c>
      <c r="M13516" s="88">
        <v>3814.9779785307237</v>
      </c>
    </row>
    <row r="13517" spans="3:13" x14ac:dyDescent="0.2">
      <c r="C13517" s="88">
        <v>0.67095000000000005</v>
      </c>
      <c r="D13517" s="88">
        <v>17231.285459968727</v>
      </c>
      <c r="E13517" s="88">
        <v>206.14866261322186</v>
      </c>
      <c r="F13517" s="88">
        <v>552.45168109543692</v>
      </c>
      <c r="G13517" s="88">
        <v>826.70404051447804</v>
      </c>
      <c r="H13517" s="88">
        <v>1072.9955151702361</v>
      </c>
      <c r="I13517" s="88">
        <v>1471.9272681209004</v>
      </c>
      <c r="J13517" s="88">
        <v>2144.7887608481474</v>
      </c>
      <c r="K13517" s="88">
        <v>3572.7640515023068</v>
      </c>
      <c r="L13517" s="88">
        <v>3901.0816243572795</v>
      </c>
      <c r="M13517" s="88">
        <v>3814.9993406428994</v>
      </c>
    </row>
    <row r="13518" spans="3:13" x14ac:dyDescent="0.2">
      <c r="C13518" s="88">
        <v>0.67100000000000004</v>
      </c>
      <c r="D13518" s="88">
        <v>17231.334295089786</v>
      </c>
      <c r="E13518" s="88">
        <v>206.15153023541279</v>
      </c>
      <c r="F13518" s="88">
        <v>552.47970527326788</v>
      </c>
      <c r="G13518" s="88">
        <v>826.73818724167995</v>
      </c>
      <c r="H13518" s="88">
        <v>1073.0301562777249</v>
      </c>
      <c r="I13518" s="88">
        <v>1471.9816914825933</v>
      </c>
      <c r="J13518" s="88">
        <v>2144.8171584770535</v>
      </c>
      <c r="K13518" s="88">
        <v>3572.8314289802056</v>
      </c>
      <c r="L13518" s="88">
        <v>3901.0870601638944</v>
      </c>
      <c r="M13518" s="88">
        <v>3815.0214073857273</v>
      </c>
    </row>
    <row r="13519" spans="3:13" x14ac:dyDescent="0.2">
      <c r="C13519" s="88">
        <v>0.67105000000000004</v>
      </c>
      <c r="D13519" s="88">
        <v>17231.396480349795</v>
      </c>
      <c r="E13519" s="88">
        <v>206.18038248460471</v>
      </c>
      <c r="F13519" s="88">
        <v>552.483465895667</v>
      </c>
      <c r="G13519" s="88">
        <v>826.74469213881548</v>
      </c>
      <c r="H13519" s="88">
        <v>1073.0505505296214</v>
      </c>
      <c r="I13519" s="88">
        <v>1471.9982788971402</v>
      </c>
      <c r="J13519" s="88">
        <v>2144.8223895045617</v>
      </c>
      <c r="K13519" s="88">
        <v>3572.8722048089217</v>
      </c>
      <c r="L13519" s="88">
        <v>3901.1067416351761</v>
      </c>
      <c r="M13519" s="88">
        <v>3815.0472137447546</v>
      </c>
    </row>
    <row r="13520" spans="3:13" x14ac:dyDescent="0.2">
      <c r="C13520" s="88">
        <v>0.67110000000000003</v>
      </c>
      <c r="D13520" s="88">
        <v>17231.766426322196</v>
      </c>
      <c r="E13520" s="88">
        <v>206.19873777384601</v>
      </c>
      <c r="F13520" s="88">
        <v>552.51011355633318</v>
      </c>
      <c r="G13520" s="88">
        <v>826.75799743978496</v>
      </c>
      <c r="H13520" s="88">
        <v>1073.0767908737112</v>
      </c>
      <c r="I13520" s="88">
        <v>1472.0279830618615</v>
      </c>
      <c r="J13520" s="88">
        <v>2144.8650798169797</v>
      </c>
      <c r="K13520" s="88">
        <v>3572.948564920212</v>
      </c>
      <c r="L13520" s="88">
        <v>3901.1192853574466</v>
      </c>
      <c r="M13520" s="88">
        <v>3815.0925931249635</v>
      </c>
    </row>
    <row r="13521" spans="3:13" x14ac:dyDescent="0.2">
      <c r="C13521" s="88">
        <v>0.67115000000000002</v>
      </c>
      <c r="D13521" s="88">
        <v>17231.767623417225</v>
      </c>
      <c r="E13521" s="88">
        <v>206.21254262797265</v>
      </c>
      <c r="F13521" s="88">
        <v>552.5157013876601</v>
      </c>
      <c r="G13521" s="88">
        <v>826.7677307588674</v>
      </c>
      <c r="H13521" s="88">
        <v>1073.0833731988027</v>
      </c>
      <c r="I13521" s="88">
        <v>1472.0411883876313</v>
      </c>
      <c r="J13521" s="88">
        <v>2144.871444183294</v>
      </c>
      <c r="K13521" s="88">
        <v>3572.9818505789558</v>
      </c>
      <c r="L13521" s="88">
        <v>3901.3228544175181</v>
      </c>
      <c r="M13521" s="88">
        <v>3815.1037600013101</v>
      </c>
    </row>
    <row r="13522" spans="3:13" x14ac:dyDescent="0.2">
      <c r="C13522" s="88">
        <v>0.67120000000000002</v>
      </c>
      <c r="D13522" s="88">
        <v>17231.901363571844</v>
      </c>
      <c r="E13522" s="88">
        <v>206.24165639605417</v>
      </c>
      <c r="F13522" s="88">
        <v>552.51613388307533</v>
      </c>
      <c r="G13522" s="88">
        <v>826.77597142003106</v>
      </c>
      <c r="H13522" s="88">
        <v>1073.1288986919808</v>
      </c>
      <c r="I13522" s="88">
        <v>1472.0660542116316</v>
      </c>
      <c r="J13522" s="88">
        <v>2145.0686725741516</v>
      </c>
      <c r="K13522" s="88">
        <v>3572.9979798643471</v>
      </c>
      <c r="L13522" s="88">
        <v>3901.3569526213146</v>
      </c>
      <c r="M13522" s="88">
        <v>3815.1134071941833</v>
      </c>
    </row>
    <row r="13523" spans="3:13" x14ac:dyDescent="0.2">
      <c r="C13523" s="88">
        <v>0.67125000000000001</v>
      </c>
      <c r="D13523" s="88">
        <v>17232.087496707743</v>
      </c>
      <c r="E13523" s="88">
        <v>206.25534370708647</v>
      </c>
      <c r="F13523" s="88">
        <v>552.53819442784607</v>
      </c>
      <c r="G13523" s="88">
        <v>826.78695183472337</v>
      </c>
      <c r="H13523" s="88">
        <v>1073.1421463906136</v>
      </c>
      <c r="I13523" s="88">
        <v>1472.075445342949</v>
      </c>
      <c r="J13523" s="88">
        <v>2145.116790876255</v>
      </c>
      <c r="K13523" s="88">
        <v>3573.0789493770526</v>
      </c>
      <c r="L13523" s="88">
        <v>3901.3612349428076</v>
      </c>
      <c r="M13523" s="88">
        <v>3815.1377766278265</v>
      </c>
    </row>
    <row r="13524" spans="3:13" x14ac:dyDescent="0.2">
      <c r="C13524" s="88">
        <v>0.67130000000000001</v>
      </c>
      <c r="D13524" s="88">
        <v>17232.162992924081</v>
      </c>
      <c r="E13524" s="88">
        <v>206.25696359577705</v>
      </c>
      <c r="F13524" s="88">
        <v>552.54867153710438</v>
      </c>
      <c r="G13524" s="88">
        <v>826.78992872147046</v>
      </c>
      <c r="H13524" s="88">
        <v>1073.161483712016</v>
      </c>
      <c r="I13524" s="88">
        <v>1472.1065452812841</v>
      </c>
      <c r="J13524" s="88">
        <v>2145.120307249982</v>
      </c>
      <c r="K13524" s="88">
        <v>3573.1313891402251</v>
      </c>
      <c r="L13524" s="88">
        <v>3901.4006980891263</v>
      </c>
      <c r="M13524" s="88">
        <v>3815.1529709430879</v>
      </c>
    </row>
    <row r="13525" spans="3:13" x14ac:dyDescent="0.2">
      <c r="C13525" s="88">
        <v>0.67135</v>
      </c>
      <c r="D13525" s="88">
        <v>17232.248092930698</v>
      </c>
      <c r="E13525" s="88">
        <v>206.30024692307597</v>
      </c>
      <c r="F13525" s="88">
        <v>552.56568971751039</v>
      </c>
      <c r="G13525" s="88">
        <v>826.79241011466002</v>
      </c>
      <c r="H13525" s="88">
        <v>1073.185146871976</v>
      </c>
      <c r="I13525" s="88">
        <v>1472.1316356824241</v>
      </c>
      <c r="J13525" s="88">
        <v>2145.15610562556</v>
      </c>
      <c r="K13525" s="88">
        <v>3573.1828991148018</v>
      </c>
      <c r="L13525" s="88">
        <v>3901.4282286728694</v>
      </c>
      <c r="M13525" s="88">
        <v>3815.1563000214583</v>
      </c>
    </row>
    <row r="13526" spans="3:13" x14ac:dyDescent="0.2">
      <c r="C13526" s="88">
        <v>0.6714</v>
      </c>
      <c r="D13526" s="88">
        <v>17232.302746114405</v>
      </c>
      <c r="E13526" s="88">
        <v>206.30256588204793</v>
      </c>
      <c r="F13526" s="88">
        <v>552.5671949847615</v>
      </c>
      <c r="G13526" s="88">
        <v>826.81191855355337</v>
      </c>
      <c r="H13526" s="88">
        <v>1073.1976948985348</v>
      </c>
      <c r="I13526" s="88">
        <v>1472.1407116885021</v>
      </c>
      <c r="J13526" s="88">
        <v>2145.2339200928209</v>
      </c>
      <c r="K13526" s="88">
        <v>3573.1884416045109</v>
      </c>
      <c r="L13526" s="88">
        <v>3901.4453322421737</v>
      </c>
      <c r="M13526" s="88">
        <v>3815.1569706329497</v>
      </c>
    </row>
    <row r="13527" spans="3:13" x14ac:dyDescent="0.2">
      <c r="C13527" s="88">
        <v>0.67144999999999999</v>
      </c>
      <c r="D13527" s="88">
        <v>17232.465311380693</v>
      </c>
      <c r="E13527" s="88">
        <v>206.31840744285546</v>
      </c>
      <c r="F13527" s="88">
        <v>552.57575157866268</v>
      </c>
      <c r="G13527" s="88">
        <v>826.82264468795847</v>
      </c>
      <c r="H13527" s="88">
        <v>1073.2140372953536</v>
      </c>
      <c r="I13527" s="88">
        <v>1472.1588199983807</v>
      </c>
      <c r="J13527" s="88">
        <v>2145.3268447195387</v>
      </c>
      <c r="K13527" s="88">
        <v>3573.2542735768093</v>
      </c>
      <c r="L13527" s="88">
        <v>3901.8176692417474</v>
      </c>
      <c r="M13527" s="88">
        <v>3815.1848422024932</v>
      </c>
    </row>
    <row r="13528" spans="3:13" x14ac:dyDescent="0.2">
      <c r="C13528" s="88">
        <v>0.67149999999999999</v>
      </c>
      <c r="D13528" s="88">
        <v>17232.599568572103</v>
      </c>
      <c r="E13528" s="88">
        <v>206.351733715308</v>
      </c>
      <c r="F13528" s="88">
        <v>552.59555859489865</v>
      </c>
      <c r="G13528" s="88">
        <v>826.85344806299599</v>
      </c>
      <c r="H13528" s="88">
        <v>1073.2196307618137</v>
      </c>
      <c r="I13528" s="88">
        <v>1472.1651961554057</v>
      </c>
      <c r="J13528" s="88">
        <v>2145.3972075195834</v>
      </c>
      <c r="K13528" s="88">
        <v>3573.2627538391835</v>
      </c>
      <c r="L13528" s="88">
        <v>3901.8813063460461</v>
      </c>
      <c r="M13528" s="88">
        <v>3815.2010334944221</v>
      </c>
    </row>
    <row r="13529" spans="3:13" x14ac:dyDescent="0.2">
      <c r="C13529" s="88">
        <v>0.67154999999999998</v>
      </c>
      <c r="D13529" s="88">
        <v>17232.600932742484</v>
      </c>
      <c r="E13529" s="88">
        <v>206.351733715308</v>
      </c>
      <c r="F13529" s="88">
        <v>552.60202148353483</v>
      </c>
      <c r="G13529" s="88">
        <v>826.91253605662723</v>
      </c>
      <c r="H13529" s="88">
        <v>1073.2199847697298</v>
      </c>
      <c r="I13529" s="88">
        <v>1472.1652149811316</v>
      </c>
      <c r="J13529" s="88">
        <v>2145.4082043777553</v>
      </c>
      <c r="K13529" s="88">
        <v>3573.2760629944128</v>
      </c>
      <c r="L13529" s="88">
        <v>3901.9458741586341</v>
      </c>
      <c r="M13529" s="88">
        <v>3815.2429554092264</v>
      </c>
    </row>
    <row r="13530" spans="3:13" x14ac:dyDescent="0.2">
      <c r="C13530" s="88">
        <v>0.67159999999999997</v>
      </c>
      <c r="D13530" s="88">
        <v>17232.61083067198</v>
      </c>
      <c r="E13530" s="88">
        <v>206.36784057689147</v>
      </c>
      <c r="F13530" s="88">
        <v>552.61570783082652</v>
      </c>
      <c r="G13530" s="88">
        <v>826.923568440488</v>
      </c>
      <c r="H13530" s="88">
        <v>1073.2288505766469</v>
      </c>
      <c r="I13530" s="88">
        <v>1472.2173783357857</v>
      </c>
      <c r="J13530" s="88">
        <v>2145.4868158060831</v>
      </c>
      <c r="K13530" s="88">
        <v>3573.3969290742079</v>
      </c>
      <c r="L13530" s="88">
        <v>3901.9945342408655</v>
      </c>
      <c r="M13530" s="88">
        <v>3815.2622585749791</v>
      </c>
    </row>
    <row r="13531" spans="3:13" x14ac:dyDescent="0.2">
      <c r="C13531" s="88">
        <v>0.67164999999999997</v>
      </c>
      <c r="D13531" s="88">
        <v>17232.612479231113</v>
      </c>
      <c r="E13531" s="88">
        <v>206.40404204222341</v>
      </c>
      <c r="F13531" s="88">
        <v>552.61794326181507</v>
      </c>
      <c r="G13531" s="88">
        <v>826.97597800870062</v>
      </c>
      <c r="H13531" s="88">
        <v>1073.2324877486608</v>
      </c>
      <c r="I13531" s="88">
        <v>1472.2262382326394</v>
      </c>
      <c r="J13531" s="88">
        <v>2145.5947005784788</v>
      </c>
      <c r="K13531" s="88">
        <v>3573.4185146059262</v>
      </c>
      <c r="L13531" s="88">
        <v>3902.0553320115359</v>
      </c>
      <c r="M13531" s="88">
        <v>3815.2705933406237</v>
      </c>
    </row>
    <row r="13532" spans="3:13" x14ac:dyDescent="0.2">
      <c r="C13532" s="88">
        <v>0.67169999999999996</v>
      </c>
      <c r="D13532" s="88">
        <v>17232.782952054742</v>
      </c>
      <c r="E13532" s="88">
        <v>206.40404204222341</v>
      </c>
      <c r="F13532" s="88">
        <v>552.62276259932923</v>
      </c>
      <c r="G13532" s="88">
        <v>826.99232911928584</v>
      </c>
      <c r="H13532" s="88">
        <v>1073.2706878442755</v>
      </c>
      <c r="I13532" s="88">
        <v>1472.2281357109905</v>
      </c>
      <c r="J13532" s="88">
        <v>2145.6257113564752</v>
      </c>
      <c r="K13532" s="88">
        <v>3573.4872603112176</v>
      </c>
      <c r="L13532" s="88">
        <v>3902.0995729450492</v>
      </c>
      <c r="M13532" s="88">
        <v>3815.2877426641426</v>
      </c>
    </row>
    <row r="13533" spans="3:13" x14ac:dyDescent="0.2">
      <c r="C13533" s="88">
        <v>0.67174999999999996</v>
      </c>
      <c r="D13533" s="88">
        <v>17232.817680139528</v>
      </c>
      <c r="E13533" s="88">
        <v>206.43233179747313</v>
      </c>
      <c r="F13533" s="88">
        <v>552.63778438278996</v>
      </c>
      <c r="G13533" s="88">
        <v>826.99304675319945</v>
      </c>
      <c r="H13533" s="88">
        <v>1073.3443365760741</v>
      </c>
      <c r="I13533" s="88">
        <v>1472.2445598178142</v>
      </c>
      <c r="J13533" s="88">
        <v>2145.7112593301686</v>
      </c>
      <c r="K13533" s="88">
        <v>3573.508128473617</v>
      </c>
      <c r="L13533" s="88">
        <v>3902.1645591750294</v>
      </c>
      <c r="M13533" s="88">
        <v>3815.3228909122627</v>
      </c>
    </row>
    <row r="13534" spans="3:13" x14ac:dyDescent="0.2">
      <c r="C13534" s="88">
        <v>0.67179999999999995</v>
      </c>
      <c r="D13534" s="88">
        <v>17232.879126838798</v>
      </c>
      <c r="E13534" s="88">
        <v>206.47507444621624</v>
      </c>
      <c r="F13534" s="88">
        <v>552.64704195145987</v>
      </c>
      <c r="G13534" s="88">
        <v>826.99636758525367</v>
      </c>
      <c r="H13534" s="88">
        <v>1073.3479153754415</v>
      </c>
      <c r="I13534" s="88">
        <v>1472.3448782115565</v>
      </c>
      <c r="J13534" s="88">
        <v>2145.7544405666013</v>
      </c>
      <c r="K13534" s="88">
        <v>3573.5199439566459</v>
      </c>
      <c r="L13534" s="88">
        <v>3902.1894237288789</v>
      </c>
      <c r="M13534" s="88">
        <v>3815.3800709019824</v>
      </c>
    </row>
    <row r="13535" spans="3:13" x14ac:dyDescent="0.2">
      <c r="C13535" s="88">
        <v>0.67184999999999995</v>
      </c>
      <c r="D13535" s="88">
        <v>17232.961427346458</v>
      </c>
      <c r="E13535" s="88">
        <v>206.492418623905</v>
      </c>
      <c r="F13535" s="88">
        <v>552.66005348781709</v>
      </c>
      <c r="G13535" s="88">
        <v>826.99683770194042</v>
      </c>
      <c r="H13535" s="88">
        <v>1073.3699718334983</v>
      </c>
      <c r="I13535" s="88">
        <v>1472.3730776092625</v>
      </c>
      <c r="J13535" s="88">
        <v>2145.8261555798963</v>
      </c>
      <c r="K13535" s="88">
        <v>3573.5526716351937</v>
      </c>
      <c r="L13535" s="88">
        <v>3902.2522473860554</v>
      </c>
      <c r="M13535" s="88">
        <v>3815.4034270608759</v>
      </c>
    </row>
    <row r="13536" spans="3:13" x14ac:dyDescent="0.2">
      <c r="C13536" s="88">
        <v>0.67190000000000005</v>
      </c>
      <c r="D13536" s="88">
        <v>17233.299589204504</v>
      </c>
      <c r="E13536" s="88">
        <v>206.51139091794266</v>
      </c>
      <c r="F13536" s="88">
        <v>552.67001270790752</v>
      </c>
      <c r="G13536" s="88">
        <v>827.01947744538529</v>
      </c>
      <c r="H13536" s="88">
        <v>1073.3925659044526</v>
      </c>
      <c r="I13536" s="88">
        <v>1472.3736111164189</v>
      </c>
      <c r="J13536" s="88">
        <v>2145.9069390300187</v>
      </c>
      <c r="K13536" s="88">
        <v>3573.610498873411</v>
      </c>
      <c r="L13536" s="88">
        <v>3902.3243956012029</v>
      </c>
      <c r="M13536" s="88">
        <v>3815.4070460922057</v>
      </c>
    </row>
    <row r="13537" spans="3:13" x14ac:dyDescent="0.2">
      <c r="C13537" s="88">
        <v>0.67195000000000005</v>
      </c>
      <c r="D13537" s="88">
        <v>17233.353871336582</v>
      </c>
      <c r="E13537" s="88">
        <v>206.51571108786811</v>
      </c>
      <c r="F13537" s="88">
        <v>552.67460132237829</v>
      </c>
      <c r="G13537" s="88">
        <v>827.01998027606714</v>
      </c>
      <c r="H13537" s="88">
        <v>1073.4038007670492</v>
      </c>
      <c r="I13537" s="88">
        <v>1472.3749481787427</v>
      </c>
      <c r="J13537" s="88">
        <v>2146.0155482607061</v>
      </c>
      <c r="K13537" s="88">
        <v>3573.814381296826</v>
      </c>
      <c r="L13537" s="88">
        <v>3902.3941721245328</v>
      </c>
      <c r="M13537" s="88">
        <v>3815.429064450042</v>
      </c>
    </row>
    <row r="13538" spans="3:13" x14ac:dyDescent="0.2">
      <c r="C13538" s="88">
        <v>0.67200000000000004</v>
      </c>
      <c r="D13538" s="88">
        <v>17233.370697704631</v>
      </c>
      <c r="E13538" s="88">
        <v>206.53311676073372</v>
      </c>
      <c r="F13538" s="88">
        <v>552.68389483118426</v>
      </c>
      <c r="G13538" s="88">
        <v>827.06696036329458</v>
      </c>
      <c r="H13538" s="88">
        <v>1073.4126681576681</v>
      </c>
      <c r="I13538" s="88">
        <v>1472.3880928498043</v>
      </c>
      <c r="J13538" s="88">
        <v>2146.0333708197018</v>
      </c>
      <c r="K13538" s="88">
        <v>3573.8335607759732</v>
      </c>
      <c r="L13538" s="88">
        <v>3902.3997562608197</v>
      </c>
      <c r="M13538" s="88">
        <v>3815.4374624837897</v>
      </c>
    </row>
    <row r="13539" spans="3:13" x14ac:dyDescent="0.2">
      <c r="C13539" s="88">
        <v>0.67205000000000004</v>
      </c>
      <c r="D13539" s="88">
        <v>17233.6884389642</v>
      </c>
      <c r="E13539" s="88">
        <v>206.54033239681576</v>
      </c>
      <c r="F13539" s="88">
        <v>552.68884036367035</v>
      </c>
      <c r="G13539" s="88">
        <v>827.06774370960238</v>
      </c>
      <c r="H13539" s="88">
        <v>1073.4165705388632</v>
      </c>
      <c r="I13539" s="88">
        <v>1472.4125879529965</v>
      </c>
      <c r="J13539" s="88">
        <v>2146.1921964621251</v>
      </c>
      <c r="K13539" s="88">
        <v>3573.8892335557298</v>
      </c>
      <c r="L13539" s="88">
        <v>3902.4846335117845</v>
      </c>
      <c r="M13539" s="88">
        <v>3815.4540788434583</v>
      </c>
    </row>
    <row r="13540" spans="3:13" x14ac:dyDescent="0.2">
      <c r="C13540" s="88">
        <v>0.67210000000000003</v>
      </c>
      <c r="D13540" s="88">
        <v>17233.82058979214</v>
      </c>
      <c r="E13540" s="88">
        <v>206.55072260375437</v>
      </c>
      <c r="F13540" s="88">
        <v>552.69053843849088</v>
      </c>
      <c r="G13540" s="88">
        <v>827.07239550944905</v>
      </c>
      <c r="H13540" s="88">
        <v>1073.4336921878271</v>
      </c>
      <c r="I13540" s="88">
        <v>1472.4259107161838</v>
      </c>
      <c r="J13540" s="88">
        <v>2146.2837128750652</v>
      </c>
      <c r="K13540" s="88">
        <v>3573.8965008380314</v>
      </c>
      <c r="L13540" s="88">
        <v>3902.7266512384067</v>
      </c>
      <c r="M13540" s="88">
        <v>3815.4671838540071</v>
      </c>
    </row>
    <row r="13541" spans="3:13" x14ac:dyDescent="0.2">
      <c r="C13541" s="88">
        <v>0.67215000000000003</v>
      </c>
      <c r="D13541" s="88">
        <v>17234.013590051651</v>
      </c>
      <c r="E13541" s="88">
        <v>206.58091992469053</v>
      </c>
      <c r="F13541" s="88">
        <v>552.69065802460182</v>
      </c>
      <c r="G13541" s="88">
        <v>827.09113841006092</v>
      </c>
      <c r="H13541" s="88">
        <v>1073.451358986003</v>
      </c>
      <c r="I13541" s="88">
        <v>1472.4651048151509</v>
      </c>
      <c r="J13541" s="88">
        <v>2146.3388901319086</v>
      </c>
      <c r="K13541" s="88">
        <v>3573.9031103786938</v>
      </c>
      <c r="L13541" s="88">
        <v>3902.7923288028805</v>
      </c>
      <c r="M13541" s="88">
        <v>3815.5239676994661</v>
      </c>
    </row>
    <row r="13542" spans="3:13" x14ac:dyDescent="0.2">
      <c r="C13542" s="88">
        <v>0.67220000000000002</v>
      </c>
      <c r="D13542" s="88">
        <v>17234.176292435895</v>
      </c>
      <c r="E13542" s="88">
        <v>206.58929984634688</v>
      </c>
      <c r="F13542" s="88">
        <v>552.70163612183751</v>
      </c>
      <c r="G13542" s="88">
        <v>827.10071232372457</v>
      </c>
      <c r="H13542" s="88">
        <v>1073.4522671983441</v>
      </c>
      <c r="I13542" s="88">
        <v>1472.4892936981068</v>
      </c>
      <c r="J13542" s="88">
        <v>2146.3406479075429</v>
      </c>
      <c r="K13542" s="88">
        <v>3573.9077404968129</v>
      </c>
      <c r="L13542" s="88">
        <v>3903.3249420222328</v>
      </c>
      <c r="M13542" s="88">
        <v>3815.5635306596673</v>
      </c>
    </row>
    <row r="13543" spans="3:13" x14ac:dyDescent="0.2">
      <c r="C13543" s="88">
        <v>0.67225000000000001</v>
      </c>
      <c r="D13543" s="88">
        <v>17234.379890100667</v>
      </c>
      <c r="E13543" s="88">
        <v>206.58929984634688</v>
      </c>
      <c r="F13543" s="88">
        <v>552.70513277971804</v>
      </c>
      <c r="G13543" s="88">
        <v>827.10149281179611</v>
      </c>
      <c r="H13543" s="88">
        <v>1073.4651280913972</v>
      </c>
      <c r="I13543" s="88">
        <v>1472.5136313614876</v>
      </c>
      <c r="J13543" s="88">
        <v>2146.3830226919426</v>
      </c>
      <c r="K13543" s="88">
        <v>3573.9137486223417</v>
      </c>
      <c r="L13543" s="88">
        <v>3903.3395973046349</v>
      </c>
      <c r="M13543" s="88">
        <v>3815.5709857436045</v>
      </c>
    </row>
    <row r="13544" spans="3:13" x14ac:dyDescent="0.2">
      <c r="C13544" s="88">
        <v>0.67230000000000001</v>
      </c>
      <c r="D13544" s="88">
        <v>17234.512721621351</v>
      </c>
      <c r="E13544" s="88">
        <v>206.58929984634688</v>
      </c>
      <c r="F13544" s="88">
        <v>552.70584256764141</v>
      </c>
      <c r="G13544" s="88">
        <v>827.10653683015789</v>
      </c>
      <c r="H13544" s="88">
        <v>1073.4699551675471</v>
      </c>
      <c r="I13544" s="88">
        <v>1472.5195015483719</v>
      </c>
      <c r="J13544" s="88">
        <v>2146.3835955837149</v>
      </c>
      <c r="K13544" s="88">
        <v>3573.9308895033391</v>
      </c>
      <c r="L13544" s="88">
        <v>3903.4125610111851</v>
      </c>
      <c r="M13544" s="88">
        <v>3815.5712702944115</v>
      </c>
    </row>
    <row r="13545" spans="3:13" x14ac:dyDescent="0.2">
      <c r="C13545" s="88">
        <v>0.67235</v>
      </c>
      <c r="D13545" s="88">
        <v>17234.562432577728</v>
      </c>
      <c r="E13545" s="88">
        <v>206.59774350279986</v>
      </c>
      <c r="F13545" s="88">
        <v>552.70824278436976</v>
      </c>
      <c r="G13545" s="88">
        <v>827.13370247246075</v>
      </c>
      <c r="H13545" s="88">
        <v>1073.504121660756</v>
      </c>
      <c r="I13545" s="88">
        <v>1472.5397640279084</v>
      </c>
      <c r="J13545" s="88">
        <v>2146.4064574659005</v>
      </c>
      <c r="K13545" s="88">
        <v>3573.9358255826855</v>
      </c>
      <c r="L13545" s="88">
        <v>3903.4324759955516</v>
      </c>
      <c r="M13545" s="88">
        <v>3815.5750308035558</v>
      </c>
    </row>
    <row r="13546" spans="3:13" x14ac:dyDescent="0.2">
      <c r="C13546" s="88">
        <v>0.6724</v>
      </c>
      <c r="D13546" s="88">
        <v>17234.878990224792</v>
      </c>
      <c r="E13546" s="88">
        <v>206.61141958556163</v>
      </c>
      <c r="F13546" s="88">
        <v>552.71083474750048</v>
      </c>
      <c r="G13546" s="88">
        <v>827.1836069262722</v>
      </c>
      <c r="H13546" s="88">
        <v>1073.5054642322584</v>
      </c>
      <c r="I13546" s="88">
        <v>1472.5582465990115</v>
      </c>
      <c r="J13546" s="88">
        <v>2146.4194119431186</v>
      </c>
      <c r="K13546" s="88">
        <v>3573.9845366246482</v>
      </c>
      <c r="L13546" s="88">
        <v>3903.4656764828942</v>
      </c>
      <c r="M13546" s="88">
        <v>3815.5788104643025</v>
      </c>
    </row>
    <row r="13547" spans="3:13" x14ac:dyDescent="0.2">
      <c r="C13547" s="88">
        <v>0.67244999999999999</v>
      </c>
      <c r="D13547" s="88">
        <v>17235.158727773909</v>
      </c>
      <c r="E13547" s="88">
        <v>206.62233472493426</v>
      </c>
      <c r="F13547" s="88">
        <v>552.71948555150857</v>
      </c>
      <c r="G13547" s="88">
        <v>827.20383898618002</v>
      </c>
      <c r="H13547" s="88">
        <v>1073.5150624195035</v>
      </c>
      <c r="I13547" s="88">
        <v>1472.5889781100454</v>
      </c>
      <c r="J13547" s="88">
        <v>2146.4446437848405</v>
      </c>
      <c r="K13547" s="88">
        <v>3574.0355544836621</v>
      </c>
      <c r="L13547" s="88">
        <v>3903.5834852967409</v>
      </c>
      <c r="M13547" s="88">
        <v>3815.5992157397409</v>
      </c>
    </row>
    <row r="13548" spans="3:13" x14ac:dyDescent="0.2">
      <c r="C13548" s="88">
        <v>0.67249999999999999</v>
      </c>
      <c r="D13548" s="88">
        <v>17235.167211331471</v>
      </c>
      <c r="E13548" s="88">
        <v>206.6275467170226</v>
      </c>
      <c r="F13548" s="88">
        <v>552.72104162252526</v>
      </c>
      <c r="G13548" s="88">
        <v>827.23016329308666</v>
      </c>
      <c r="H13548" s="88">
        <v>1073.5319806662214</v>
      </c>
      <c r="I13548" s="88">
        <v>1472.5912196454874</v>
      </c>
      <c r="J13548" s="88">
        <v>2146.4954197686297</v>
      </c>
      <c r="K13548" s="88">
        <v>3574.0610445193843</v>
      </c>
      <c r="L13548" s="88">
        <v>3903.6375451195422</v>
      </c>
      <c r="M13548" s="88">
        <v>3815.6306580145497</v>
      </c>
    </row>
    <row r="13549" spans="3:13" x14ac:dyDescent="0.2">
      <c r="C13549" s="88">
        <v>0.67254999999999998</v>
      </c>
      <c r="D13549" s="88">
        <v>17235.719384616608</v>
      </c>
      <c r="E13549" s="88">
        <v>206.68440851279684</v>
      </c>
      <c r="F13549" s="88">
        <v>552.74499359806669</v>
      </c>
      <c r="G13549" s="88">
        <v>827.23859819251129</v>
      </c>
      <c r="H13549" s="88">
        <v>1073.5545966991476</v>
      </c>
      <c r="I13549" s="88">
        <v>1472.625136426906</v>
      </c>
      <c r="J13549" s="88">
        <v>2146.5014467009078</v>
      </c>
      <c r="K13549" s="88">
        <v>3574.1073964787465</v>
      </c>
      <c r="L13549" s="88">
        <v>3903.8961687750361</v>
      </c>
      <c r="M13549" s="88">
        <v>3815.6490479939798</v>
      </c>
    </row>
    <row r="13550" spans="3:13" x14ac:dyDescent="0.2">
      <c r="C13550" s="88">
        <v>0.67259999999999998</v>
      </c>
      <c r="D13550" s="88">
        <v>17236.237644838504</v>
      </c>
      <c r="E13550" s="88">
        <v>206.72938527580936</v>
      </c>
      <c r="F13550" s="88">
        <v>552.74792476781795</v>
      </c>
      <c r="G13550" s="88">
        <v>827.30881434776302</v>
      </c>
      <c r="H13550" s="88">
        <v>1073.5628961742286</v>
      </c>
      <c r="I13550" s="88">
        <v>1472.6354592891603</v>
      </c>
      <c r="J13550" s="88">
        <v>2146.5030212257734</v>
      </c>
      <c r="K13550" s="88">
        <v>3574.1870537107984</v>
      </c>
      <c r="L13550" s="88">
        <v>3903.9554072182837</v>
      </c>
      <c r="M13550" s="88">
        <v>3815.6819952808519</v>
      </c>
    </row>
    <row r="13551" spans="3:13" x14ac:dyDescent="0.2">
      <c r="C13551" s="88">
        <v>0.67264999999999997</v>
      </c>
      <c r="D13551" s="88">
        <v>17236.248752324733</v>
      </c>
      <c r="E13551" s="88">
        <v>206.73330970074403</v>
      </c>
      <c r="F13551" s="88">
        <v>552.75856735513025</v>
      </c>
      <c r="G13551" s="88">
        <v>827.31112546866916</v>
      </c>
      <c r="H13551" s="88">
        <v>1073.5753986941577</v>
      </c>
      <c r="I13551" s="88">
        <v>1472.6441459955017</v>
      </c>
      <c r="J13551" s="88">
        <v>2146.5169993334689</v>
      </c>
      <c r="K13551" s="88">
        <v>3574.2930173299028</v>
      </c>
      <c r="L13551" s="88">
        <v>3904.0746617156501</v>
      </c>
      <c r="M13551" s="88">
        <v>3815.683597506536</v>
      </c>
    </row>
    <row r="13552" spans="3:13" x14ac:dyDescent="0.2">
      <c r="C13552" s="88">
        <v>0.67269999999999996</v>
      </c>
      <c r="D13552" s="88">
        <v>17236.356439870302</v>
      </c>
      <c r="E13552" s="88">
        <v>206.77330006185639</v>
      </c>
      <c r="F13552" s="88">
        <v>552.76794082102742</v>
      </c>
      <c r="G13552" s="88">
        <v>827.3222811352407</v>
      </c>
      <c r="H13552" s="88">
        <v>1073.6162076346336</v>
      </c>
      <c r="I13552" s="88">
        <v>1472.7717665158448</v>
      </c>
      <c r="J13552" s="88">
        <v>2146.5305122333466</v>
      </c>
      <c r="K13552" s="88">
        <v>3574.3468300089535</v>
      </c>
      <c r="L13552" s="88">
        <v>3904.1960492414237</v>
      </c>
      <c r="M13552" s="88">
        <v>3815.6986782757376</v>
      </c>
    </row>
    <row r="13553" spans="3:13" x14ac:dyDescent="0.2">
      <c r="C13553" s="88">
        <v>0.67274999999999996</v>
      </c>
      <c r="D13553" s="88">
        <v>17236.746441154879</v>
      </c>
      <c r="E13553" s="88">
        <v>206.80106228734257</v>
      </c>
      <c r="F13553" s="88">
        <v>552.775424884122</v>
      </c>
      <c r="G13553" s="88">
        <v>827.3329674271522</v>
      </c>
      <c r="H13553" s="88">
        <v>1073.6167162079009</v>
      </c>
      <c r="I13553" s="88">
        <v>1472.7932027891015</v>
      </c>
      <c r="J13553" s="88">
        <v>2146.6026689549467</v>
      </c>
      <c r="K13553" s="88">
        <v>3574.3655948220062</v>
      </c>
      <c r="L13553" s="88">
        <v>3904.3410429916257</v>
      </c>
      <c r="M13553" s="88">
        <v>3815.7027883392097</v>
      </c>
    </row>
    <row r="13554" spans="3:13" x14ac:dyDescent="0.2">
      <c r="C13554" s="88">
        <v>0.67279999999999995</v>
      </c>
      <c r="D13554" s="88">
        <v>17236.931524681087</v>
      </c>
      <c r="E13554" s="88">
        <v>206.80129063979166</v>
      </c>
      <c r="F13554" s="88">
        <v>552.78657932101396</v>
      </c>
      <c r="G13554" s="88">
        <v>827.34193956408444</v>
      </c>
      <c r="H13554" s="88">
        <v>1073.6235907550754</v>
      </c>
      <c r="I13554" s="88">
        <v>1472.8038789824836</v>
      </c>
      <c r="J13554" s="88">
        <v>2146.6161299950613</v>
      </c>
      <c r="K13554" s="88">
        <v>3574.4126686760656</v>
      </c>
      <c r="L13554" s="88">
        <v>3904.3580503383155</v>
      </c>
      <c r="M13554" s="88">
        <v>3815.7071582414378</v>
      </c>
    </row>
    <row r="13555" spans="3:13" x14ac:dyDescent="0.2">
      <c r="C13555" s="88">
        <v>0.67284999999999995</v>
      </c>
      <c r="D13555" s="88">
        <v>17237.131893280592</v>
      </c>
      <c r="E13555" s="88">
        <v>206.8206249863033</v>
      </c>
      <c r="F13555" s="88">
        <v>552.80632652916302</v>
      </c>
      <c r="G13555" s="88">
        <v>827.41009375438216</v>
      </c>
      <c r="H13555" s="88">
        <v>1073.6356950269242</v>
      </c>
      <c r="I13555" s="88">
        <v>1472.8236081865393</v>
      </c>
      <c r="J13555" s="88">
        <v>2146.6227531680534</v>
      </c>
      <c r="K13555" s="88">
        <v>3574.6092445363161</v>
      </c>
      <c r="L13555" s="88">
        <v>3904.3710836633895</v>
      </c>
      <c r="M13555" s="88">
        <v>3815.713193784517</v>
      </c>
    </row>
    <row r="13556" spans="3:13" x14ac:dyDescent="0.2">
      <c r="C13556" s="88">
        <v>0.67290000000000005</v>
      </c>
      <c r="D13556" s="88">
        <v>17237.602491562324</v>
      </c>
      <c r="E13556" s="88">
        <v>206.8206249863033</v>
      </c>
      <c r="F13556" s="88">
        <v>552.80829903430049</v>
      </c>
      <c r="G13556" s="88">
        <v>827.43253536313932</v>
      </c>
      <c r="H13556" s="88">
        <v>1073.644543124919</v>
      </c>
      <c r="I13556" s="88">
        <v>1472.8414217588679</v>
      </c>
      <c r="J13556" s="88">
        <v>2146.643564157152</v>
      </c>
      <c r="K13556" s="88">
        <v>3574.6411438638634</v>
      </c>
      <c r="L13556" s="88">
        <v>3904.5938837919921</v>
      </c>
      <c r="M13556" s="88">
        <v>3815.724389423071</v>
      </c>
    </row>
    <row r="13557" spans="3:13" x14ac:dyDescent="0.2">
      <c r="C13557" s="88">
        <v>0.67295000000000005</v>
      </c>
      <c r="D13557" s="88">
        <v>17237.687413410229</v>
      </c>
      <c r="E13557" s="88">
        <v>206.83339630582941</v>
      </c>
      <c r="F13557" s="88">
        <v>552.81996923730458</v>
      </c>
      <c r="G13557" s="88">
        <v>827.43709181773238</v>
      </c>
      <c r="H13557" s="88">
        <v>1073.6876086310822</v>
      </c>
      <c r="I13557" s="88">
        <v>1472.8712979058814</v>
      </c>
      <c r="J13557" s="88">
        <v>2146.653150105089</v>
      </c>
      <c r="K13557" s="88">
        <v>3574.6955362535668</v>
      </c>
      <c r="L13557" s="88">
        <v>3904.7704099967086</v>
      </c>
      <c r="M13557" s="88">
        <v>3815.738290827303</v>
      </c>
    </row>
    <row r="13558" spans="3:13" x14ac:dyDescent="0.2">
      <c r="C13558" s="88">
        <v>0.67300000000000004</v>
      </c>
      <c r="D13558" s="88">
        <v>17238.241644848924</v>
      </c>
      <c r="E13558" s="88">
        <v>206.83873216872416</v>
      </c>
      <c r="F13558" s="88">
        <v>552.82162506709301</v>
      </c>
      <c r="G13558" s="88">
        <v>827.44158302568576</v>
      </c>
      <c r="H13558" s="88">
        <v>1073.6952925310461</v>
      </c>
      <c r="I13558" s="88">
        <v>1472.8852399268408</v>
      </c>
      <c r="J13558" s="88">
        <v>2146.754648393201</v>
      </c>
      <c r="K13558" s="88">
        <v>3574.7289611474985</v>
      </c>
      <c r="L13558" s="88">
        <v>3904.8638050105319</v>
      </c>
      <c r="M13558" s="88">
        <v>3815.7501624733654</v>
      </c>
    </row>
    <row r="13559" spans="3:13" x14ac:dyDescent="0.2">
      <c r="C13559" s="88">
        <v>0.67305000000000004</v>
      </c>
      <c r="D13559" s="88">
        <v>17238.306318749455</v>
      </c>
      <c r="E13559" s="88">
        <v>206.8524830295255</v>
      </c>
      <c r="F13559" s="88">
        <v>552.82716871153389</v>
      </c>
      <c r="G13559" s="88">
        <v>827.44225372881419</v>
      </c>
      <c r="H13559" s="88">
        <v>1073.7259373411657</v>
      </c>
      <c r="I13559" s="88">
        <v>1472.9002881809383</v>
      </c>
      <c r="J13559" s="88">
        <v>2146.8219632219693</v>
      </c>
      <c r="K13559" s="88">
        <v>3574.8141939549014</v>
      </c>
      <c r="L13559" s="88">
        <v>3905.0143107621871</v>
      </c>
      <c r="M13559" s="88">
        <v>3815.7570349726329</v>
      </c>
    </row>
    <row r="13560" spans="3:13" x14ac:dyDescent="0.2">
      <c r="C13560" s="88">
        <v>0.67310000000000003</v>
      </c>
      <c r="D13560" s="88">
        <v>17238.47720100098</v>
      </c>
      <c r="E13560" s="88">
        <v>206.85985270320361</v>
      </c>
      <c r="F13560" s="88">
        <v>552.82770343663833</v>
      </c>
      <c r="G13560" s="88">
        <v>827.48631283977375</v>
      </c>
      <c r="H13560" s="88">
        <v>1073.7527727370352</v>
      </c>
      <c r="I13560" s="88">
        <v>1472.9103438833426</v>
      </c>
      <c r="J13560" s="88">
        <v>2146.8232195365385</v>
      </c>
      <c r="K13560" s="88">
        <v>3574.8282161331426</v>
      </c>
      <c r="L13560" s="88">
        <v>3905.0744282871801</v>
      </c>
      <c r="M13560" s="88">
        <v>3815.7593868765257</v>
      </c>
    </row>
    <row r="13561" spans="3:13" x14ac:dyDescent="0.2">
      <c r="C13561" s="88">
        <v>0.67315000000000003</v>
      </c>
      <c r="D13561" s="88">
        <v>17238.500771356663</v>
      </c>
      <c r="E13561" s="88">
        <v>206.87349131317842</v>
      </c>
      <c r="F13561" s="88">
        <v>552.82908219557976</v>
      </c>
      <c r="G13561" s="88">
        <v>827.51253677858722</v>
      </c>
      <c r="H13561" s="88">
        <v>1073.771082404337</v>
      </c>
      <c r="I13561" s="88">
        <v>1472.9521276310679</v>
      </c>
      <c r="J13561" s="88">
        <v>2146.9067315303059</v>
      </c>
      <c r="K13561" s="88">
        <v>3574.8859829386793</v>
      </c>
      <c r="L13561" s="88">
        <v>3905.2588631647027</v>
      </c>
      <c r="M13561" s="88">
        <v>3815.7948360145733</v>
      </c>
    </row>
    <row r="13562" spans="3:13" x14ac:dyDescent="0.2">
      <c r="C13562" s="88">
        <v>0.67320000000000002</v>
      </c>
      <c r="D13562" s="88">
        <v>17238.648836018714</v>
      </c>
      <c r="E13562" s="88">
        <v>206.87952110912374</v>
      </c>
      <c r="F13562" s="88">
        <v>552.83063301813263</v>
      </c>
      <c r="G13562" s="88">
        <v>827.51292708140227</v>
      </c>
      <c r="H13562" s="88">
        <v>1073.7721928172282</v>
      </c>
      <c r="I13562" s="88">
        <v>1472.9628099421293</v>
      </c>
      <c r="J13562" s="88">
        <v>2146.9186123299232</v>
      </c>
      <c r="K13562" s="88">
        <v>3574.953264302329</v>
      </c>
      <c r="L13562" s="88">
        <v>3905.2941473880669</v>
      </c>
      <c r="M13562" s="88">
        <v>3815.8553927153157</v>
      </c>
    </row>
    <row r="13563" spans="3:13" x14ac:dyDescent="0.2">
      <c r="C13563" s="88">
        <v>0.67325000000000002</v>
      </c>
      <c r="D13563" s="88">
        <v>17238.701743327831</v>
      </c>
      <c r="E13563" s="88">
        <v>206.90552066078271</v>
      </c>
      <c r="F13563" s="88">
        <v>552.8307900974105</v>
      </c>
      <c r="G13563" s="88">
        <v>827.53480602429954</v>
      </c>
      <c r="H13563" s="88">
        <v>1073.7803555884111</v>
      </c>
      <c r="I13563" s="88">
        <v>1472.9702379150849</v>
      </c>
      <c r="J13563" s="88">
        <v>2147.0267343607443</v>
      </c>
      <c r="K13563" s="88">
        <v>3574.9537476181044</v>
      </c>
      <c r="L13563" s="88">
        <v>3905.3798309857107</v>
      </c>
      <c r="M13563" s="88">
        <v>3815.8926963182557</v>
      </c>
    </row>
    <row r="13564" spans="3:13" x14ac:dyDescent="0.2">
      <c r="C13564" s="88">
        <v>0.67330000000000001</v>
      </c>
      <c r="D13564" s="88">
        <v>17238.927469327005</v>
      </c>
      <c r="E13564" s="88">
        <v>206.90552066078271</v>
      </c>
      <c r="F13564" s="88">
        <v>552.83296652012768</v>
      </c>
      <c r="G13564" s="88">
        <v>827.54539081437133</v>
      </c>
      <c r="H13564" s="88">
        <v>1073.7958209463109</v>
      </c>
      <c r="I13564" s="88">
        <v>1473.000860668209</v>
      </c>
      <c r="J13564" s="88">
        <v>2147.1175890896811</v>
      </c>
      <c r="K13564" s="88">
        <v>3574.9955561579313</v>
      </c>
      <c r="L13564" s="88">
        <v>3905.4587496722233</v>
      </c>
      <c r="M13564" s="88">
        <v>3815.9186520988469</v>
      </c>
    </row>
    <row r="13565" spans="3:13" x14ac:dyDescent="0.2">
      <c r="C13565" s="88">
        <v>0.67335</v>
      </c>
      <c r="D13565" s="88">
        <v>17239.745661948313</v>
      </c>
      <c r="E13565" s="88">
        <v>206.91002698580178</v>
      </c>
      <c r="F13565" s="88">
        <v>552.8433746876326</v>
      </c>
      <c r="G13565" s="88">
        <v>827.55358251861526</v>
      </c>
      <c r="H13565" s="88">
        <v>1073.8012080951426</v>
      </c>
      <c r="I13565" s="88">
        <v>1473.0152357851844</v>
      </c>
      <c r="J13565" s="88">
        <v>2147.1338161908789</v>
      </c>
      <c r="K13565" s="88">
        <v>3575.0024527225419</v>
      </c>
      <c r="L13565" s="88">
        <v>3905.5404320619518</v>
      </c>
      <c r="M13565" s="88">
        <v>3815.9446266750165</v>
      </c>
    </row>
    <row r="13566" spans="3:13" x14ac:dyDescent="0.2">
      <c r="C13566" s="88">
        <v>0.6734</v>
      </c>
      <c r="D13566" s="88">
        <v>17239.924068790257</v>
      </c>
      <c r="E13566" s="88">
        <v>206.91002698580178</v>
      </c>
      <c r="F13566" s="88">
        <v>552.85201891758561</v>
      </c>
      <c r="G13566" s="88">
        <v>827.56618835900827</v>
      </c>
      <c r="H13566" s="88">
        <v>1073.8261203812958</v>
      </c>
      <c r="I13566" s="88">
        <v>1473.0451651377534</v>
      </c>
      <c r="J13566" s="88">
        <v>2147.1773920659452</v>
      </c>
      <c r="K13566" s="88">
        <v>3575.0497784646905</v>
      </c>
      <c r="L13566" s="88">
        <v>3905.6019079804109</v>
      </c>
      <c r="M13566" s="88">
        <v>3815.9526591940544</v>
      </c>
    </row>
    <row r="13567" spans="3:13" x14ac:dyDescent="0.2">
      <c r="C13567" s="88">
        <v>0.67344999999999999</v>
      </c>
      <c r="D13567" s="88">
        <v>17239.962351439332</v>
      </c>
      <c r="E13567" s="88">
        <v>206.93581645226641</v>
      </c>
      <c r="F13567" s="88">
        <v>552.85335020732236</v>
      </c>
      <c r="G13567" s="88">
        <v>827.57214197320172</v>
      </c>
      <c r="H13567" s="88">
        <v>1073.830043370318</v>
      </c>
      <c r="I13567" s="88">
        <v>1473.0749502690028</v>
      </c>
      <c r="J13567" s="88">
        <v>2147.276093815201</v>
      </c>
      <c r="K13567" s="88">
        <v>3575.2606266116936</v>
      </c>
      <c r="L13567" s="88">
        <v>3905.6169210742755</v>
      </c>
      <c r="M13567" s="88">
        <v>3815.967250025144</v>
      </c>
    </row>
    <row r="13568" spans="3:13" x14ac:dyDescent="0.2">
      <c r="C13568" s="88">
        <v>0.67349999999999999</v>
      </c>
      <c r="D13568" s="88">
        <v>17240.106188315807</v>
      </c>
      <c r="E13568" s="88">
        <v>206.9704028874994</v>
      </c>
      <c r="F13568" s="88">
        <v>552.85925886946234</v>
      </c>
      <c r="G13568" s="88">
        <v>827.58823195667628</v>
      </c>
      <c r="H13568" s="88">
        <v>1073.8547887734885</v>
      </c>
      <c r="I13568" s="88">
        <v>1473.0764066261731</v>
      </c>
      <c r="J13568" s="88">
        <v>2147.281952072633</v>
      </c>
      <c r="K13568" s="88">
        <v>3575.3637555455439</v>
      </c>
      <c r="L13568" s="88">
        <v>3905.6491236055917</v>
      </c>
      <c r="M13568" s="88">
        <v>3815.9724159627913</v>
      </c>
    </row>
    <row r="13569" spans="3:13" x14ac:dyDescent="0.2">
      <c r="C13569" s="88">
        <v>0.67354999999999998</v>
      </c>
      <c r="D13569" s="88">
        <v>17240.24022778347</v>
      </c>
      <c r="E13569" s="88">
        <v>206.97644001459321</v>
      </c>
      <c r="F13569" s="88">
        <v>552.86239868913435</v>
      </c>
      <c r="G13569" s="88">
        <v>827.59925321559695</v>
      </c>
      <c r="H13569" s="88">
        <v>1073.8709918212471</v>
      </c>
      <c r="I13569" s="88">
        <v>1473.0959432647423</v>
      </c>
      <c r="J13569" s="88">
        <v>2147.3124519723888</v>
      </c>
      <c r="K13569" s="88">
        <v>3575.4363878789463</v>
      </c>
      <c r="L13569" s="88">
        <v>3905.7047332567345</v>
      </c>
      <c r="M13569" s="88">
        <v>3815.9922003151387</v>
      </c>
    </row>
    <row r="13570" spans="3:13" x14ac:dyDescent="0.2">
      <c r="C13570" s="88">
        <v>0.67359999999999998</v>
      </c>
      <c r="D13570" s="88">
        <v>17240.241615015089</v>
      </c>
      <c r="E13570" s="88">
        <v>206.9960356967149</v>
      </c>
      <c r="F13570" s="88">
        <v>552.87283011917634</v>
      </c>
      <c r="G13570" s="88">
        <v>827.59953660026213</v>
      </c>
      <c r="H13570" s="88">
        <v>1073.8801637626043</v>
      </c>
      <c r="I13570" s="88">
        <v>1473.1092308208813</v>
      </c>
      <c r="J13570" s="88">
        <v>2147.3610021080208</v>
      </c>
      <c r="K13570" s="88">
        <v>3575.4700383931577</v>
      </c>
      <c r="L13570" s="88">
        <v>3905.8770807117539</v>
      </c>
      <c r="M13570" s="88">
        <v>3816.0189222360823</v>
      </c>
    </row>
    <row r="13571" spans="3:13" x14ac:dyDescent="0.2">
      <c r="C13571" s="88">
        <v>0.67364999999999997</v>
      </c>
      <c r="D13571" s="88">
        <v>17240.280170872953</v>
      </c>
      <c r="E13571" s="88">
        <v>207.01798197948756</v>
      </c>
      <c r="F13571" s="88">
        <v>552.88668842594006</v>
      </c>
      <c r="G13571" s="88">
        <v>827.59990505057476</v>
      </c>
      <c r="H13571" s="88">
        <v>1073.8847393331685</v>
      </c>
      <c r="I13571" s="88">
        <v>1473.1536278510052</v>
      </c>
      <c r="J13571" s="88">
        <v>2147.3955647762564</v>
      </c>
      <c r="K13571" s="88">
        <v>3575.4979729315805</v>
      </c>
      <c r="L13571" s="88">
        <v>3905.8877572304282</v>
      </c>
      <c r="M13571" s="88">
        <v>3816.018970972209</v>
      </c>
    </row>
    <row r="13572" spans="3:13" x14ac:dyDescent="0.2">
      <c r="C13572" s="88">
        <v>0.67369999999999997</v>
      </c>
      <c r="D13572" s="88">
        <v>17240.4603047419</v>
      </c>
      <c r="E13572" s="88">
        <v>207.02792854110794</v>
      </c>
      <c r="F13572" s="88">
        <v>552.89822060209826</v>
      </c>
      <c r="G13572" s="88">
        <v>827.6020689533766</v>
      </c>
      <c r="H13572" s="88">
        <v>1073.8898466382161</v>
      </c>
      <c r="I13572" s="88">
        <v>1473.1853561455991</v>
      </c>
      <c r="J13572" s="88">
        <v>2147.4300698743659</v>
      </c>
      <c r="K13572" s="88">
        <v>3575.6504001396747</v>
      </c>
      <c r="L13572" s="88">
        <v>3906.0816684275374</v>
      </c>
      <c r="M13572" s="88">
        <v>3816.0240320524608</v>
      </c>
    </row>
    <row r="13573" spans="3:13" x14ac:dyDescent="0.2">
      <c r="C13573" s="88">
        <v>0.67374999999999996</v>
      </c>
      <c r="D13573" s="88">
        <v>17240.495977474911</v>
      </c>
      <c r="E13573" s="88">
        <v>207.02990915914415</v>
      </c>
      <c r="F13573" s="88">
        <v>552.90760792691162</v>
      </c>
      <c r="G13573" s="88">
        <v>827.60740061625347</v>
      </c>
      <c r="H13573" s="88">
        <v>1073.8994215507264</v>
      </c>
      <c r="I13573" s="88">
        <v>1473.1867024469616</v>
      </c>
      <c r="J13573" s="88">
        <v>2147.4521575342192</v>
      </c>
      <c r="K13573" s="88">
        <v>3575.7548981517803</v>
      </c>
      <c r="L13573" s="88">
        <v>3906.1356111341984</v>
      </c>
      <c r="M13573" s="88">
        <v>3816.0253433839816</v>
      </c>
    </row>
    <row r="13574" spans="3:13" x14ac:dyDescent="0.2">
      <c r="C13574" s="88">
        <v>0.67379999999999995</v>
      </c>
      <c r="D13574" s="88">
        <v>17240.759592989161</v>
      </c>
      <c r="E13574" s="88">
        <v>207.03882518826504</v>
      </c>
      <c r="F13574" s="88">
        <v>552.91290706847303</v>
      </c>
      <c r="G13574" s="88">
        <v>827.62304120478484</v>
      </c>
      <c r="H13574" s="88">
        <v>1073.9119146845896</v>
      </c>
      <c r="I13574" s="88">
        <v>1473.211948168595</v>
      </c>
      <c r="J13574" s="88">
        <v>2147.4739264924065</v>
      </c>
      <c r="K13574" s="88">
        <v>3575.7739454514845</v>
      </c>
      <c r="L13574" s="88">
        <v>3906.1483314601855</v>
      </c>
      <c r="M13574" s="88">
        <v>3816.055650045012</v>
      </c>
    </row>
    <row r="13575" spans="3:13" x14ac:dyDescent="0.2">
      <c r="C13575" s="88">
        <v>0.67384999999999995</v>
      </c>
      <c r="D13575" s="88">
        <v>17240.776424929842</v>
      </c>
      <c r="E13575" s="88">
        <v>207.08155009530856</v>
      </c>
      <c r="F13575" s="88">
        <v>552.93781320287098</v>
      </c>
      <c r="G13575" s="88">
        <v>827.62652213818683</v>
      </c>
      <c r="H13575" s="88">
        <v>1073.914768112244</v>
      </c>
      <c r="I13575" s="88">
        <v>1473.2332313744168</v>
      </c>
      <c r="J13575" s="88">
        <v>2147.5249103665647</v>
      </c>
      <c r="K13575" s="88">
        <v>3575.7847407269414</v>
      </c>
      <c r="L13575" s="88">
        <v>3906.1730811245143</v>
      </c>
      <c r="M13575" s="88">
        <v>3816.093434003114</v>
      </c>
    </row>
    <row r="13576" spans="3:13" x14ac:dyDescent="0.2">
      <c r="C13576" s="88">
        <v>0.67390000000000005</v>
      </c>
      <c r="D13576" s="88">
        <v>17240.790112498089</v>
      </c>
      <c r="E13576" s="88">
        <v>207.09034873589371</v>
      </c>
      <c r="F13576" s="88">
        <v>552.94500125889908</v>
      </c>
      <c r="G13576" s="88">
        <v>827.64861494914976</v>
      </c>
      <c r="H13576" s="88">
        <v>1073.9219828783166</v>
      </c>
      <c r="I13576" s="88">
        <v>1473.2337265507904</v>
      </c>
      <c r="J13576" s="88">
        <v>2147.5943741309075</v>
      </c>
      <c r="K13576" s="88">
        <v>3575.8711736963151</v>
      </c>
      <c r="L13576" s="88">
        <v>3906.2535662719852</v>
      </c>
      <c r="M13576" s="88">
        <v>3816.1285103857672</v>
      </c>
    </row>
    <row r="13577" spans="3:13" x14ac:dyDescent="0.2">
      <c r="C13577" s="88">
        <v>0.67395000000000005</v>
      </c>
      <c r="D13577" s="88">
        <v>17240.964866548067</v>
      </c>
      <c r="E13577" s="88">
        <v>207.09725494145096</v>
      </c>
      <c r="F13577" s="88">
        <v>552.94672227680167</v>
      </c>
      <c r="G13577" s="88">
        <v>827.6724824780822</v>
      </c>
      <c r="H13577" s="88">
        <v>1073.9358845986594</v>
      </c>
      <c r="I13577" s="88">
        <v>1473.2846991981387</v>
      </c>
      <c r="J13577" s="88">
        <v>2147.60791326039</v>
      </c>
      <c r="K13577" s="88">
        <v>3575.8951031884017</v>
      </c>
      <c r="L13577" s="88">
        <v>3906.2677393094286</v>
      </c>
      <c r="M13577" s="88">
        <v>3816.1368702235663</v>
      </c>
    </row>
    <row r="13578" spans="3:13" x14ac:dyDescent="0.2">
      <c r="C13578" s="88">
        <v>0.67400000000000004</v>
      </c>
      <c r="D13578" s="88">
        <v>17241.361750261756</v>
      </c>
      <c r="E13578" s="88">
        <v>207.13393429554617</v>
      </c>
      <c r="F13578" s="88">
        <v>552.95021169256097</v>
      </c>
      <c r="G13578" s="88">
        <v>827.71191670478174</v>
      </c>
      <c r="H13578" s="88">
        <v>1073.9719365199026</v>
      </c>
      <c r="I13578" s="88">
        <v>1473.3049400451969</v>
      </c>
      <c r="J13578" s="88">
        <v>2147.7419139257267</v>
      </c>
      <c r="K13578" s="88">
        <v>3575.9116023209122</v>
      </c>
      <c r="L13578" s="88">
        <v>3906.3274208361454</v>
      </c>
      <c r="M13578" s="88">
        <v>3816.1446451943584</v>
      </c>
    </row>
    <row r="13579" spans="3:13" x14ac:dyDescent="0.2">
      <c r="C13579" s="88">
        <v>0.67405000000000004</v>
      </c>
      <c r="D13579" s="88">
        <v>17241.532687513547</v>
      </c>
      <c r="E13579" s="88">
        <v>207.13444400734716</v>
      </c>
      <c r="F13579" s="88">
        <v>552.96471972240579</v>
      </c>
      <c r="G13579" s="88">
        <v>827.7527989033656</v>
      </c>
      <c r="H13579" s="88">
        <v>1073.9744564616622</v>
      </c>
      <c r="I13579" s="88">
        <v>1473.3657014236846</v>
      </c>
      <c r="J13579" s="88">
        <v>2147.7447204674904</v>
      </c>
      <c r="K13579" s="88">
        <v>3576.015491242088</v>
      </c>
      <c r="L13579" s="88">
        <v>3906.3854662009044</v>
      </c>
      <c r="M13579" s="88">
        <v>3816.1629934301845</v>
      </c>
    </row>
    <row r="13580" spans="3:13" x14ac:dyDescent="0.2">
      <c r="C13580" s="88">
        <v>0.67410000000000003</v>
      </c>
      <c r="D13580" s="88">
        <v>17241.673858839597</v>
      </c>
      <c r="E13580" s="88">
        <v>207.142528340426</v>
      </c>
      <c r="F13580" s="88">
        <v>552.98434648714101</v>
      </c>
      <c r="G13580" s="88">
        <v>827.76233113865374</v>
      </c>
      <c r="H13580" s="88">
        <v>1073.9970416115189</v>
      </c>
      <c r="I13580" s="88">
        <v>1473.36830354227</v>
      </c>
      <c r="J13580" s="88">
        <v>2147.7536135869391</v>
      </c>
      <c r="K13580" s="88">
        <v>3576.0436744409481</v>
      </c>
      <c r="L13580" s="88">
        <v>3907.1137610694195</v>
      </c>
      <c r="M13580" s="88">
        <v>3816.1772565349575</v>
      </c>
    </row>
    <row r="13581" spans="3:13" x14ac:dyDescent="0.2">
      <c r="C13581" s="88">
        <v>0.67415000000000003</v>
      </c>
      <c r="D13581" s="88">
        <v>17241.989498778865</v>
      </c>
      <c r="E13581" s="88">
        <v>207.14625924352276</v>
      </c>
      <c r="F13581" s="88">
        <v>552.98528998151414</v>
      </c>
      <c r="G13581" s="88">
        <v>827.76268740393425</v>
      </c>
      <c r="H13581" s="88">
        <v>1074.0281220855659</v>
      </c>
      <c r="I13581" s="88">
        <v>1473.3753379135624</v>
      </c>
      <c r="J13581" s="88">
        <v>2147.7693806258717</v>
      </c>
      <c r="K13581" s="88">
        <v>3576.1124780575024</v>
      </c>
      <c r="L13581" s="88">
        <v>3907.125836883999</v>
      </c>
      <c r="M13581" s="88">
        <v>3816.2072919200677</v>
      </c>
    </row>
    <row r="13582" spans="3:13" x14ac:dyDescent="0.2">
      <c r="C13582" s="88">
        <v>0.67420000000000002</v>
      </c>
      <c r="D13582" s="88">
        <v>17242.185223985329</v>
      </c>
      <c r="E13582" s="88">
        <v>207.15450584142127</v>
      </c>
      <c r="F13582" s="88">
        <v>552.98718007678508</v>
      </c>
      <c r="G13582" s="88">
        <v>827.78941967609899</v>
      </c>
      <c r="H13582" s="88">
        <v>1074.0398067710748</v>
      </c>
      <c r="I13582" s="88">
        <v>1473.3755398096641</v>
      </c>
      <c r="J13582" s="88">
        <v>2147.8107853801316</v>
      </c>
      <c r="K13582" s="88">
        <v>3576.2821951189994</v>
      </c>
      <c r="L13582" s="88">
        <v>3907.1573652814095</v>
      </c>
      <c r="M13582" s="88">
        <v>3816.2130096595865</v>
      </c>
    </row>
    <row r="13583" spans="3:13" x14ac:dyDescent="0.2">
      <c r="C13583" s="88">
        <v>0.67425000000000002</v>
      </c>
      <c r="D13583" s="88">
        <v>17242.778134566979</v>
      </c>
      <c r="E13583" s="88">
        <v>207.18257566229931</v>
      </c>
      <c r="F13583" s="88">
        <v>552.98765464988719</v>
      </c>
      <c r="G13583" s="88">
        <v>827.79098678811988</v>
      </c>
      <c r="H13583" s="88">
        <v>1074.0596354178597</v>
      </c>
      <c r="I13583" s="88">
        <v>1473.3809642254319</v>
      </c>
      <c r="J13583" s="88">
        <v>2147.8351212311618</v>
      </c>
      <c r="K13583" s="88">
        <v>3576.3867450578728</v>
      </c>
      <c r="L13583" s="88">
        <v>3907.1877184826062</v>
      </c>
      <c r="M13583" s="88">
        <v>3816.2187368309756</v>
      </c>
    </row>
    <row r="13584" spans="3:13" x14ac:dyDescent="0.2">
      <c r="C13584" s="88">
        <v>0.67430000000000001</v>
      </c>
      <c r="D13584" s="88">
        <v>17242.975582598472</v>
      </c>
      <c r="E13584" s="88">
        <v>207.18495698825609</v>
      </c>
      <c r="F13584" s="88">
        <v>552.99235900398025</v>
      </c>
      <c r="G13584" s="88">
        <v>827.79242715931059</v>
      </c>
      <c r="H13584" s="88">
        <v>1074.1012616552362</v>
      </c>
      <c r="I13584" s="88">
        <v>1473.3900846903562</v>
      </c>
      <c r="J13584" s="88">
        <v>2147.8620036433445</v>
      </c>
      <c r="K13584" s="88">
        <v>3576.4243901222189</v>
      </c>
      <c r="L13584" s="88">
        <v>3907.558185646023</v>
      </c>
      <c r="M13584" s="88">
        <v>3816.2470046041194</v>
      </c>
    </row>
    <row r="13585" spans="3:13" x14ac:dyDescent="0.2">
      <c r="C13585" s="88">
        <v>0.67435</v>
      </c>
      <c r="D13585" s="88">
        <v>17243.394816912747</v>
      </c>
      <c r="E13585" s="88">
        <v>207.19003445268118</v>
      </c>
      <c r="F13585" s="88">
        <v>552.99346030889456</v>
      </c>
      <c r="G13585" s="88">
        <v>827.80340884217549</v>
      </c>
      <c r="H13585" s="88">
        <v>1074.1094996584479</v>
      </c>
      <c r="I13585" s="88">
        <v>1473.4139013009608</v>
      </c>
      <c r="J13585" s="88">
        <v>2147.8973014747089</v>
      </c>
      <c r="K13585" s="88">
        <v>3576.4409295335349</v>
      </c>
      <c r="L13585" s="88">
        <v>3907.7082790674358</v>
      </c>
      <c r="M13585" s="88">
        <v>3816.30692295279</v>
      </c>
    </row>
    <row r="13586" spans="3:13" x14ac:dyDescent="0.2">
      <c r="C13586" s="88">
        <v>0.6744</v>
      </c>
      <c r="D13586" s="88">
        <v>17243.467052481425</v>
      </c>
      <c r="E13586" s="88">
        <v>207.19381574410636</v>
      </c>
      <c r="F13586" s="88">
        <v>552.9940551180307</v>
      </c>
      <c r="G13586" s="88">
        <v>827.82875753971302</v>
      </c>
      <c r="H13586" s="88">
        <v>1074.1168576171704</v>
      </c>
      <c r="I13586" s="88">
        <v>1473.4299386990815</v>
      </c>
      <c r="J13586" s="88">
        <v>2147.90565960402</v>
      </c>
      <c r="K13586" s="88">
        <v>3576.4665761478363</v>
      </c>
      <c r="L13586" s="88">
        <v>3908.0417540074</v>
      </c>
      <c r="M13586" s="88">
        <v>3816.3238894299789</v>
      </c>
    </row>
    <row r="13587" spans="3:13" x14ac:dyDescent="0.2">
      <c r="C13587" s="88">
        <v>0.67444999999999999</v>
      </c>
      <c r="D13587" s="88">
        <v>17243.681040017193</v>
      </c>
      <c r="E13587" s="88">
        <v>207.19817212308863</v>
      </c>
      <c r="F13587" s="88">
        <v>553.00301619998072</v>
      </c>
      <c r="G13587" s="88">
        <v>827.83674585972449</v>
      </c>
      <c r="H13587" s="88">
        <v>1074.1253686607774</v>
      </c>
      <c r="I13587" s="88">
        <v>1473.4304364008567</v>
      </c>
      <c r="J13587" s="88">
        <v>2147.9927969032724</v>
      </c>
      <c r="K13587" s="88">
        <v>3576.4905456833235</v>
      </c>
      <c r="L13587" s="88">
        <v>3908.0707325796366</v>
      </c>
      <c r="M13587" s="88">
        <v>3816.3254379618916</v>
      </c>
    </row>
    <row r="13588" spans="3:13" x14ac:dyDescent="0.2">
      <c r="C13588" s="88">
        <v>0.67449999999999999</v>
      </c>
      <c r="D13588" s="88">
        <v>17243.698488011047</v>
      </c>
      <c r="E13588" s="88">
        <v>207.20202291340138</v>
      </c>
      <c r="F13588" s="88">
        <v>553.02218282408421</v>
      </c>
      <c r="G13588" s="88">
        <v>827.83997598262158</v>
      </c>
      <c r="H13588" s="88">
        <v>1074.1299594077113</v>
      </c>
      <c r="I13588" s="88">
        <v>1473.4650483674645</v>
      </c>
      <c r="J13588" s="88">
        <v>2148.0445193212904</v>
      </c>
      <c r="K13588" s="88">
        <v>3576.5093571145799</v>
      </c>
      <c r="L13588" s="88">
        <v>3908.0836431710973</v>
      </c>
      <c r="M13588" s="88">
        <v>3816.3614718243798</v>
      </c>
    </row>
    <row r="13589" spans="3:13" x14ac:dyDescent="0.2">
      <c r="C13589" s="88">
        <v>0.67454999999999998</v>
      </c>
      <c r="D13589" s="88">
        <v>17243.833553439577</v>
      </c>
      <c r="E13589" s="88">
        <v>207.22383238046496</v>
      </c>
      <c r="F13589" s="88">
        <v>553.02456255546076</v>
      </c>
      <c r="G13589" s="88">
        <v>827.84856812458338</v>
      </c>
      <c r="H13589" s="88">
        <v>1074.1738981763542</v>
      </c>
      <c r="I13589" s="88">
        <v>1473.4898141658191</v>
      </c>
      <c r="J13589" s="88">
        <v>2148.0654742537199</v>
      </c>
      <c r="K13589" s="88">
        <v>3576.5501704422968</v>
      </c>
      <c r="L13589" s="88">
        <v>3908.2867347667243</v>
      </c>
      <c r="M13589" s="88">
        <v>3816.3699276920647</v>
      </c>
    </row>
    <row r="13590" spans="3:13" x14ac:dyDescent="0.2">
      <c r="C13590" s="88">
        <v>0.67459999999999998</v>
      </c>
      <c r="D13590" s="88">
        <v>17243.843514198412</v>
      </c>
      <c r="E13590" s="88">
        <v>207.22968477743507</v>
      </c>
      <c r="F13590" s="88">
        <v>553.02758163438239</v>
      </c>
      <c r="G13590" s="88">
        <v>827.85822976776353</v>
      </c>
      <c r="H13590" s="88">
        <v>1074.2457011439883</v>
      </c>
      <c r="I13590" s="88">
        <v>1473.5036787269364</v>
      </c>
      <c r="J13590" s="88">
        <v>2148.0845580652026</v>
      </c>
      <c r="K13590" s="88">
        <v>3576.6150173502424</v>
      </c>
      <c r="L13590" s="88">
        <v>3908.3833812403132</v>
      </c>
      <c r="M13590" s="88">
        <v>3816.3774798276763</v>
      </c>
    </row>
    <row r="13591" spans="3:13" x14ac:dyDescent="0.2">
      <c r="C13591" s="88">
        <v>0.67464999999999997</v>
      </c>
      <c r="D13591" s="88">
        <v>17243.882866281696</v>
      </c>
      <c r="E13591" s="88">
        <v>207.26109120656747</v>
      </c>
      <c r="F13591" s="88">
        <v>553.0313893606567</v>
      </c>
      <c r="G13591" s="88">
        <v>827.89129515095237</v>
      </c>
      <c r="H13591" s="88">
        <v>1074.2905665513131</v>
      </c>
      <c r="I13591" s="88">
        <v>1473.5216919982627</v>
      </c>
      <c r="J13591" s="88">
        <v>2148.1197129851421</v>
      </c>
      <c r="K13591" s="88">
        <v>3576.6306790053313</v>
      </c>
      <c r="L13591" s="88">
        <v>3908.4514748542301</v>
      </c>
      <c r="M13591" s="88">
        <v>3816.4204690602978</v>
      </c>
    </row>
    <row r="13592" spans="3:13" x14ac:dyDescent="0.2">
      <c r="C13592" s="88">
        <v>0.67469999999999997</v>
      </c>
      <c r="D13592" s="88">
        <v>17244.262297376277</v>
      </c>
      <c r="E13592" s="88">
        <v>207.26109120656747</v>
      </c>
      <c r="F13592" s="88">
        <v>553.03175352383323</v>
      </c>
      <c r="G13592" s="88">
        <v>827.94348420992901</v>
      </c>
      <c r="H13592" s="88">
        <v>1074.2930018975685</v>
      </c>
      <c r="I13592" s="88">
        <v>1473.539898844494</v>
      </c>
      <c r="J13592" s="88">
        <v>2148.1361126725628</v>
      </c>
      <c r="K13592" s="88">
        <v>3576.6920345601584</v>
      </c>
      <c r="L13592" s="88">
        <v>3908.6070710501767</v>
      </c>
      <c r="M13592" s="88">
        <v>3816.4212880494447</v>
      </c>
    </row>
    <row r="13593" spans="3:13" x14ac:dyDescent="0.2">
      <c r="C13593" s="88">
        <v>0.67474999999999996</v>
      </c>
      <c r="D13593" s="88">
        <v>17244.274606728006</v>
      </c>
      <c r="E13593" s="88">
        <v>207.28460762771738</v>
      </c>
      <c r="F13593" s="88">
        <v>553.0414855519989</v>
      </c>
      <c r="G13593" s="88">
        <v>827.94678885360872</v>
      </c>
      <c r="H13593" s="88">
        <v>1074.3022626268285</v>
      </c>
      <c r="I13593" s="88">
        <v>1473.5987357855806</v>
      </c>
      <c r="J13593" s="88">
        <v>2148.1689183391195</v>
      </c>
      <c r="K13593" s="88">
        <v>3576.8545453556162</v>
      </c>
      <c r="L13593" s="88">
        <v>3908.7093491353462</v>
      </c>
      <c r="M13593" s="88">
        <v>3816.4746403065078</v>
      </c>
    </row>
    <row r="13594" spans="3:13" x14ac:dyDescent="0.2">
      <c r="C13594" s="88">
        <v>0.67479999999999996</v>
      </c>
      <c r="D13594" s="88">
        <v>17244.349436396533</v>
      </c>
      <c r="E13594" s="88">
        <v>207.29032944631399</v>
      </c>
      <c r="F13594" s="88">
        <v>553.05705878536537</v>
      </c>
      <c r="G13594" s="88">
        <v>827.96949372209156</v>
      </c>
      <c r="H13594" s="88">
        <v>1074.322712688469</v>
      </c>
      <c r="I13594" s="88">
        <v>1473.6515812551675</v>
      </c>
      <c r="J13594" s="88">
        <v>2148.277824366518</v>
      </c>
      <c r="K13594" s="88">
        <v>3576.9078994922893</v>
      </c>
      <c r="L13594" s="88">
        <v>3908.7216873488164</v>
      </c>
      <c r="M13594" s="88">
        <v>3816.4783052178404</v>
      </c>
    </row>
    <row r="13595" spans="3:13" x14ac:dyDescent="0.2">
      <c r="C13595" s="88">
        <v>0.67484999999999995</v>
      </c>
      <c r="D13595" s="88">
        <v>17244.401352811296</v>
      </c>
      <c r="E13595" s="88">
        <v>207.29081465415766</v>
      </c>
      <c r="F13595" s="88">
        <v>553.06183702593898</v>
      </c>
      <c r="G13595" s="88">
        <v>827.99651553960712</v>
      </c>
      <c r="H13595" s="88">
        <v>1074.3314244973139</v>
      </c>
      <c r="I13595" s="88">
        <v>1473.653999192908</v>
      </c>
      <c r="J13595" s="88">
        <v>2148.3071734884902</v>
      </c>
      <c r="K13595" s="88">
        <v>3576.9888353681167</v>
      </c>
      <c r="L13595" s="88">
        <v>3908.8782905729936</v>
      </c>
      <c r="M13595" s="88">
        <v>3816.5177830115244</v>
      </c>
    </row>
    <row r="13596" spans="3:13" x14ac:dyDescent="0.2">
      <c r="C13596" s="88">
        <v>0.67490000000000006</v>
      </c>
      <c r="D13596" s="88">
        <v>17244.452595110371</v>
      </c>
      <c r="E13596" s="88">
        <v>207.29081465415766</v>
      </c>
      <c r="F13596" s="88">
        <v>553.07129947453996</v>
      </c>
      <c r="G13596" s="88">
        <v>828.01312701217421</v>
      </c>
      <c r="H13596" s="88">
        <v>1074.3550389770548</v>
      </c>
      <c r="I13596" s="88">
        <v>1473.6584215734752</v>
      </c>
      <c r="J13596" s="88">
        <v>2148.3150706752517</v>
      </c>
      <c r="K13596" s="88">
        <v>3577.0082511959472</v>
      </c>
      <c r="L13596" s="88">
        <v>3908.9125640664975</v>
      </c>
      <c r="M13596" s="88">
        <v>3816.5359105167709</v>
      </c>
    </row>
    <row r="13597" spans="3:13" x14ac:dyDescent="0.2">
      <c r="C13597" s="88">
        <v>0.67495000000000005</v>
      </c>
      <c r="D13597" s="88">
        <v>17245.01694699662</v>
      </c>
      <c r="E13597" s="88">
        <v>207.29599361203145</v>
      </c>
      <c r="F13597" s="88">
        <v>553.07568169673277</v>
      </c>
      <c r="G13597" s="88">
        <v>828.02062706019251</v>
      </c>
      <c r="H13597" s="88">
        <v>1074.3580447287836</v>
      </c>
      <c r="I13597" s="88">
        <v>1473.6663464142448</v>
      </c>
      <c r="J13597" s="88">
        <v>2148.3180238096661</v>
      </c>
      <c r="K13597" s="88">
        <v>3577.0657633850687</v>
      </c>
      <c r="L13597" s="88">
        <v>3909.021380433795</v>
      </c>
      <c r="M13597" s="88">
        <v>3816.5419046589395</v>
      </c>
    </row>
    <row r="13598" spans="3:13" x14ac:dyDescent="0.2">
      <c r="C13598" s="88">
        <v>0.67500000000000004</v>
      </c>
      <c r="D13598" s="88">
        <v>17245.236879704247</v>
      </c>
      <c r="E13598" s="88">
        <v>207.29599361203145</v>
      </c>
      <c r="F13598" s="88">
        <v>553.08115338025618</v>
      </c>
      <c r="G13598" s="88">
        <v>828.05593089432296</v>
      </c>
      <c r="H13598" s="88">
        <v>1074.36390313021</v>
      </c>
      <c r="I13598" s="88">
        <v>1473.6755671650212</v>
      </c>
      <c r="J13598" s="88">
        <v>2148.3444591426555</v>
      </c>
      <c r="K13598" s="88">
        <v>3577.0874307043841</v>
      </c>
      <c r="L13598" s="88">
        <v>3909.0273721037938</v>
      </c>
      <c r="M13598" s="88">
        <v>3816.5528323435556</v>
      </c>
    </row>
    <row r="13599" spans="3:13" x14ac:dyDescent="0.2">
      <c r="C13599" s="88">
        <v>0.67505000000000004</v>
      </c>
      <c r="D13599" s="88">
        <v>17245.341686249554</v>
      </c>
      <c r="E13599" s="88">
        <v>207.34351482667989</v>
      </c>
      <c r="F13599" s="88">
        <v>553.0862158852633</v>
      </c>
      <c r="G13599" s="88">
        <v>828.07671300445099</v>
      </c>
      <c r="H13599" s="88">
        <v>1074.3806796114304</v>
      </c>
      <c r="I13599" s="88">
        <v>1473.6823919175235</v>
      </c>
      <c r="J13599" s="88">
        <v>2148.410614939231</v>
      </c>
      <c r="K13599" s="88">
        <v>3577.1101680688403</v>
      </c>
      <c r="L13599" s="88">
        <v>3909.0918452858141</v>
      </c>
      <c r="M13599" s="88">
        <v>3816.5683218690097</v>
      </c>
    </row>
    <row r="13600" spans="3:13" x14ac:dyDescent="0.2">
      <c r="C13600" s="88">
        <v>0.67510000000000003</v>
      </c>
      <c r="D13600" s="88">
        <v>17245.660329030019</v>
      </c>
      <c r="E13600" s="88">
        <v>207.3482144612708</v>
      </c>
      <c r="F13600" s="88">
        <v>553.09183629062045</v>
      </c>
      <c r="G13600" s="88">
        <v>828.10403148905243</v>
      </c>
      <c r="H13600" s="88">
        <v>1074.3877353238886</v>
      </c>
      <c r="I13600" s="88">
        <v>1473.7291298693035</v>
      </c>
      <c r="J13600" s="88">
        <v>2148.4494408094906</v>
      </c>
      <c r="K13600" s="88">
        <v>3577.18106915925</v>
      </c>
      <c r="L13600" s="88">
        <v>3909.1309833296309</v>
      </c>
      <c r="M13600" s="88">
        <v>3816.5957240892944</v>
      </c>
    </row>
    <row r="13601" spans="3:13" x14ac:dyDescent="0.2">
      <c r="C13601" s="88">
        <v>0.67515000000000003</v>
      </c>
      <c r="D13601" s="88">
        <v>17245.735463019118</v>
      </c>
      <c r="E13601" s="88">
        <v>207.36733945616652</v>
      </c>
      <c r="F13601" s="88">
        <v>553.1035024081325</v>
      </c>
      <c r="G13601" s="88">
        <v>828.10743865914719</v>
      </c>
      <c r="H13601" s="88">
        <v>1074.4335309328562</v>
      </c>
      <c r="I13601" s="88">
        <v>1473.7545485597002</v>
      </c>
      <c r="J13601" s="88">
        <v>2148.4710805991622</v>
      </c>
      <c r="K13601" s="88">
        <v>3577.2992286192548</v>
      </c>
      <c r="L13601" s="88">
        <v>3909.4133357610026</v>
      </c>
      <c r="M13601" s="88">
        <v>3816.6359891296647</v>
      </c>
    </row>
    <row r="13602" spans="3:13" x14ac:dyDescent="0.2">
      <c r="C13602" s="88">
        <v>0.67520000000000002</v>
      </c>
      <c r="D13602" s="88">
        <v>17245.743904313713</v>
      </c>
      <c r="E13602" s="88">
        <v>207.40548192069127</v>
      </c>
      <c r="F13602" s="88">
        <v>553.11543090209807</v>
      </c>
      <c r="G13602" s="88">
        <v>828.12229274826495</v>
      </c>
      <c r="H13602" s="88">
        <v>1074.4437414614395</v>
      </c>
      <c r="I13602" s="88">
        <v>1473.808762149783</v>
      </c>
      <c r="J13602" s="88">
        <v>2148.4793516877276</v>
      </c>
      <c r="K13602" s="88">
        <v>3577.3379268103458</v>
      </c>
      <c r="L13602" s="88">
        <v>3909.6618033463074</v>
      </c>
      <c r="M13602" s="88">
        <v>3816.6587340278261</v>
      </c>
    </row>
    <row r="13603" spans="3:13" x14ac:dyDescent="0.2">
      <c r="C13603" s="88">
        <v>0.67525000000000002</v>
      </c>
      <c r="D13603" s="88">
        <v>17245.908857601709</v>
      </c>
      <c r="E13603" s="88">
        <v>207.42348070192656</v>
      </c>
      <c r="F13603" s="88">
        <v>553.1226347874067</v>
      </c>
      <c r="G13603" s="88">
        <v>828.16310938800507</v>
      </c>
      <c r="H13603" s="88">
        <v>1074.4789220570624</v>
      </c>
      <c r="I13603" s="88">
        <v>1473.8318955875925</v>
      </c>
      <c r="J13603" s="88">
        <v>2148.4978338163987</v>
      </c>
      <c r="K13603" s="88">
        <v>3577.3617822899437</v>
      </c>
      <c r="L13603" s="88">
        <v>3909.7333316735858</v>
      </c>
      <c r="M13603" s="88">
        <v>3816.6989435862915</v>
      </c>
    </row>
    <row r="13604" spans="3:13" x14ac:dyDescent="0.2">
      <c r="C13604" s="88">
        <v>0.67530000000000001</v>
      </c>
      <c r="D13604" s="88">
        <v>17246.030505847473</v>
      </c>
      <c r="E13604" s="88">
        <v>207.43628682673807</v>
      </c>
      <c r="F13604" s="88">
        <v>553.13630842649673</v>
      </c>
      <c r="G13604" s="88">
        <v>828.16554912026368</v>
      </c>
      <c r="H13604" s="88">
        <v>1074.5003960295303</v>
      </c>
      <c r="I13604" s="88">
        <v>1473.8726016076989</v>
      </c>
      <c r="J13604" s="88">
        <v>2148.5510847811843</v>
      </c>
      <c r="K13604" s="88">
        <v>3577.3838766378685</v>
      </c>
      <c r="L13604" s="88">
        <v>3909.8799344422168</v>
      </c>
      <c r="M13604" s="88">
        <v>3816.7095913760008</v>
      </c>
    </row>
    <row r="13605" spans="3:13" x14ac:dyDescent="0.2">
      <c r="C13605" s="88">
        <v>0.67535000000000001</v>
      </c>
      <c r="D13605" s="88">
        <v>17246.073994186063</v>
      </c>
      <c r="E13605" s="88">
        <v>207.43777198789212</v>
      </c>
      <c r="F13605" s="88">
        <v>553.14596587521146</v>
      </c>
      <c r="G13605" s="88">
        <v>828.17512455934229</v>
      </c>
      <c r="H13605" s="88">
        <v>1074.510800594323</v>
      </c>
      <c r="I13605" s="88">
        <v>1473.9128678808656</v>
      </c>
      <c r="J13605" s="88">
        <v>2148.6109408164407</v>
      </c>
      <c r="K13605" s="88">
        <v>3577.4569708324016</v>
      </c>
      <c r="L13605" s="88">
        <v>3909.8971299361865</v>
      </c>
      <c r="M13605" s="88">
        <v>3816.7214125012206</v>
      </c>
    </row>
    <row r="13606" spans="3:13" x14ac:dyDescent="0.2">
      <c r="C13606" s="88">
        <v>0.6754</v>
      </c>
      <c r="D13606" s="88">
        <v>17246.090380006441</v>
      </c>
      <c r="E13606" s="88">
        <v>207.44559279783516</v>
      </c>
      <c r="F13606" s="88">
        <v>553.15459330761951</v>
      </c>
      <c r="G13606" s="88">
        <v>828.17832950383809</v>
      </c>
      <c r="H13606" s="88">
        <v>1074.5255605400143</v>
      </c>
      <c r="I13606" s="88">
        <v>1473.9549843302193</v>
      </c>
      <c r="J13606" s="88">
        <v>2148.7187082738719</v>
      </c>
      <c r="K13606" s="88">
        <v>3577.4749786538364</v>
      </c>
      <c r="L13606" s="88">
        <v>3909.9852930699813</v>
      </c>
      <c r="M13606" s="88">
        <v>3816.7825696410482</v>
      </c>
    </row>
    <row r="13607" spans="3:13" x14ac:dyDescent="0.2">
      <c r="C13607" s="88">
        <v>0.67544999999999999</v>
      </c>
      <c r="D13607" s="88">
        <v>17246.22279915943</v>
      </c>
      <c r="E13607" s="88">
        <v>207.4471028697908</v>
      </c>
      <c r="F13607" s="88">
        <v>553.15923871631048</v>
      </c>
      <c r="G13607" s="88">
        <v>828.21307060538993</v>
      </c>
      <c r="H13607" s="88">
        <v>1074.5345477985165</v>
      </c>
      <c r="I13607" s="88">
        <v>1473.9895151950509</v>
      </c>
      <c r="J13607" s="88">
        <v>2148.7973603940627</v>
      </c>
      <c r="K13607" s="88">
        <v>3577.4871035060546</v>
      </c>
      <c r="L13607" s="88">
        <v>3910.2563612786544</v>
      </c>
      <c r="M13607" s="88">
        <v>3816.7838813652529</v>
      </c>
    </row>
    <row r="13608" spans="3:13" x14ac:dyDescent="0.2">
      <c r="C13608" s="88">
        <v>0.67549999999999999</v>
      </c>
      <c r="D13608" s="88">
        <v>17246.996953478661</v>
      </c>
      <c r="E13608" s="88">
        <v>207.4493643136957</v>
      </c>
      <c r="F13608" s="88">
        <v>553.1609579316887</v>
      </c>
      <c r="G13608" s="88">
        <v>828.21508273914242</v>
      </c>
      <c r="H13608" s="88">
        <v>1074.5406692039405</v>
      </c>
      <c r="I13608" s="88">
        <v>1474.0321700172804</v>
      </c>
      <c r="J13608" s="88">
        <v>2148.804096532434</v>
      </c>
      <c r="K13608" s="88">
        <v>3577.5684410791473</v>
      </c>
      <c r="L13608" s="88">
        <v>3910.2736349687707</v>
      </c>
      <c r="M13608" s="88">
        <v>3816.7879035348992</v>
      </c>
    </row>
    <row r="13609" spans="3:13" x14ac:dyDescent="0.2">
      <c r="C13609" s="88">
        <v>0.67554999999999998</v>
      </c>
      <c r="D13609" s="88">
        <v>17247.014476033888</v>
      </c>
      <c r="E13609" s="88">
        <v>207.4493643136957</v>
      </c>
      <c r="F13609" s="88">
        <v>553.16389646595326</v>
      </c>
      <c r="G13609" s="88">
        <v>828.22564081356086</v>
      </c>
      <c r="H13609" s="88">
        <v>1074.5440663457648</v>
      </c>
      <c r="I13609" s="88">
        <v>1474.0446876315136</v>
      </c>
      <c r="J13609" s="88">
        <v>2148.849868910218</v>
      </c>
      <c r="K13609" s="88">
        <v>3577.6166611383014</v>
      </c>
      <c r="L13609" s="88">
        <v>3910.2956215901208</v>
      </c>
      <c r="M13609" s="88">
        <v>3816.795998523854</v>
      </c>
    </row>
    <row r="13610" spans="3:13" x14ac:dyDescent="0.2">
      <c r="C13610" s="88">
        <v>0.67559999999999998</v>
      </c>
      <c r="D13610" s="88">
        <v>17247.205370605589</v>
      </c>
      <c r="E13610" s="88">
        <v>207.46148509004706</v>
      </c>
      <c r="F13610" s="88">
        <v>553.1699723759134</v>
      </c>
      <c r="G13610" s="88">
        <v>828.23076895386794</v>
      </c>
      <c r="H13610" s="88">
        <v>1074.5517487847278</v>
      </c>
      <c r="I13610" s="88">
        <v>1474.0774981897739</v>
      </c>
      <c r="J13610" s="88">
        <v>2148.9742561834</v>
      </c>
      <c r="K13610" s="88">
        <v>3577.618226767645</v>
      </c>
      <c r="L13610" s="88">
        <v>3910.3254013414439</v>
      </c>
      <c r="M13610" s="88">
        <v>3816.8240488931997</v>
      </c>
    </row>
    <row r="13611" spans="3:13" x14ac:dyDescent="0.2">
      <c r="C13611" s="88">
        <v>0.67564999999999997</v>
      </c>
      <c r="D13611" s="88">
        <v>17247.60906482167</v>
      </c>
      <c r="E13611" s="88">
        <v>207.46895341583149</v>
      </c>
      <c r="F13611" s="88">
        <v>553.17003583419728</v>
      </c>
      <c r="G13611" s="88">
        <v>828.26427225719772</v>
      </c>
      <c r="H13611" s="88">
        <v>1074.5550811026005</v>
      </c>
      <c r="I13611" s="88">
        <v>1474.1169396961805</v>
      </c>
      <c r="J13611" s="88">
        <v>2149.0119688491523</v>
      </c>
      <c r="K13611" s="88">
        <v>3577.6863068259745</v>
      </c>
      <c r="L13611" s="88">
        <v>3910.6919123906382</v>
      </c>
      <c r="M13611" s="88">
        <v>3816.834977519351</v>
      </c>
    </row>
    <row r="13612" spans="3:13" x14ac:dyDescent="0.2">
      <c r="C13612" s="88">
        <v>0.67569999999999997</v>
      </c>
      <c r="D13612" s="88">
        <v>17247.678004160618</v>
      </c>
      <c r="E13612" s="88">
        <v>207.49251336330144</v>
      </c>
      <c r="F13612" s="88">
        <v>553.18031193902289</v>
      </c>
      <c r="G13612" s="88">
        <v>828.30153997749221</v>
      </c>
      <c r="H13612" s="88">
        <v>1074.6081568749714</v>
      </c>
      <c r="I13612" s="88">
        <v>1474.1393008625278</v>
      </c>
      <c r="J13612" s="88">
        <v>2149.0397730522177</v>
      </c>
      <c r="K13612" s="88">
        <v>3577.6918261895808</v>
      </c>
      <c r="L13612" s="88">
        <v>3910.7036071337156</v>
      </c>
      <c r="M13612" s="88">
        <v>3816.8434786001017</v>
      </c>
    </row>
    <row r="13613" spans="3:13" x14ac:dyDescent="0.2">
      <c r="C13613" s="88">
        <v>0.67574999999999996</v>
      </c>
      <c r="D13613" s="88">
        <v>17247.970851856116</v>
      </c>
      <c r="E13613" s="88">
        <v>207.49801093318547</v>
      </c>
      <c r="F13613" s="88">
        <v>553.18988797466591</v>
      </c>
      <c r="G13613" s="88">
        <v>828.3053702494667</v>
      </c>
      <c r="H13613" s="88">
        <v>1074.6124281476755</v>
      </c>
      <c r="I13613" s="88">
        <v>1474.1674709993617</v>
      </c>
      <c r="J13613" s="88">
        <v>2149.0891331769103</v>
      </c>
      <c r="K13613" s="88">
        <v>3577.7747621298581</v>
      </c>
      <c r="L13613" s="88">
        <v>3910.7697202293466</v>
      </c>
      <c r="M13613" s="88">
        <v>3816.8457302201573</v>
      </c>
    </row>
    <row r="13614" spans="3:13" x14ac:dyDescent="0.2">
      <c r="C13614" s="88">
        <v>0.67579999999999996</v>
      </c>
      <c r="D13614" s="88">
        <v>17248.012654924383</v>
      </c>
      <c r="E13614" s="88">
        <v>207.49801093318547</v>
      </c>
      <c r="F13614" s="88">
        <v>553.20371804950173</v>
      </c>
      <c r="G13614" s="88">
        <v>828.30890830179669</v>
      </c>
      <c r="H13614" s="88">
        <v>1074.7065480111937</v>
      </c>
      <c r="I13614" s="88">
        <v>1474.1830006697528</v>
      </c>
      <c r="J13614" s="88">
        <v>2149.1102578222726</v>
      </c>
      <c r="K13614" s="88">
        <v>3577.7870251868185</v>
      </c>
      <c r="L13614" s="88">
        <v>3910.8758440803203</v>
      </c>
      <c r="M13614" s="88">
        <v>3816.8548874063868</v>
      </c>
    </row>
    <row r="13615" spans="3:13" x14ac:dyDescent="0.2">
      <c r="C13615" s="88">
        <v>0.67584999999999995</v>
      </c>
      <c r="D13615" s="88">
        <v>17248.073429500917</v>
      </c>
      <c r="E13615" s="88">
        <v>207.49801093318547</v>
      </c>
      <c r="F13615" s="88">
        <v>553.21415417103299</v>
      </c>
      <c r="G13615" s="88">
        <v>828.31767675976789</v>
      </c>
      <c r="H13615" s="88">
        <v>1074.7654376468176</v>
      </c>
      <c r="I13615" s="88">
        <v>1474.1867988697791</v>
      </c>
      <c r="J13615" s="88">
        <v>2149.1619936739871</v>
      </c>
      <c r="K13615" s="88">
        <v>3577.8828243903331</v>
      </c>
      <c r="L13615" s="88">
        <v>3910.9195871276243</v>
      </c>
      <c r="M13615" s="88">
        <v>3816.8583955304393</v>
      </c>
    </row>
    <row r="13616" spans="3:13" x14ac:dyDescent="0.2">
      <c r="C13616" s="88">
        <v>0.67589999999999995</v>
      </c>
      <c r="D13616" s="88">
        <v>17248.093854424813</v>
      </c>
      <c r="E13616" s="88">
        <v>207.4984286428853</v>
      </c>
      <c r="F13616" s="88">
        <v>553.22472565476937</v>
      </c>
      <c r="G13616" s="88">
        <v>828.31991603791175</v>
      </c>
      <c r="H13616" s="88">
        <v>1074.7696095916549</v>
      </c>
      <c r="I13616" s="88">
        <v>1474.2169704526773</v>
      </c>
      <c r="J13616" s="88">
        <v>2149.1937265700567</v>
      </c>
      <c r="K13616" s="88">
        <v>3577.8828626759355</v>
      </c>
      <c r="L13616" s="88">
        <v>3910.9202127830545</v>
      </c>
      <c r="M13616" s="88">
        <v>3816.8841562400298</v>
      </c>
    </row>
    <row r="13617" spans="3:13" x14ac:dyDescent="0.2">
      <c r="C13617" s="88">
        <v>0.67595000000000005</v>
      </c>
      <c r="D13617" s="88">
        <v>17248.12925559318</v>
      </c>
      <c r="E13617" s="88">
        <v>207.49912314198809</v>
      </c>
      <c r="F13617" s="88">
        <v>553.23536346112724</v>
      </c>
      <c r="G13617" s="88">
        <v>828.32717269078967</v>
      </c>
      <c r="H13617" s="88">
        <v>1074.879985427689</v>
      </c>
      <c r="I13617" s="88">
        <v>1474.2200761758081</v>
      </c>
      <c r="J13617" s="88">
        <v>2149.1945956016939</v>
      </c>
      <c r="K13617" s="88">
        <v>3577.9959344110794</v>
      </c>
      <c r="L13617" s="88">
        <v>3910.9427770857201</v>
      </c>
      <c r="M13617" s="88">
        <v>3816.8946872202164</v>
      </c>
    </row>
    <row r="13618" spans="3:13" x14ac:dyDescent="0.2">
      <c r="C13618" s="88">
        <v>0.67600000000000005</v>
      </c>
      <c r="D13618" s="88">
        <v>17248.200137243799</v>
      </c>
      <c r="E13618" s="88">
        <v>207.52469966793979</v>
      </c>
      <c r="F13618" s="88">
        <v>553.2531190766922</v>
      </c>
      <c r="G13618" s="88">
        <v>828.3443910254714</v>
      </c>
      <c r="H13618" s="88">
        <v>1074.8879747088927</v>
      </c>
      <c r="I13618" s="88">
        <v>1474.2495477812986</v>
      </c>
      <c r="J13618" s="88">
        <v>2149.2008200802334</v>
      </c>
      <c r="K13618" s="88">
        <v>3578.0508844926226</v>
      </c>
      <c r="L13618" s="88">
        <v>3910.9817458599337</v>
      </c>
      <c r="M13618" s="88">
        <v>3816.9084117847001</v>
      </c>
    </row>
    <row r="13619" spans="3:13" x14ac:dyDescent="0.2">
      <c r="C13619" s="88">
        <v>0.67605000000000004</v>
      </c>
      <c r="D13619" s="88">
        <v>17248.265138096474</v>
      </c>
      <c r="E13619" s="88">
        <v>207.5295223203666</v>
      </c>
      <c r="F13619" s="88">
        <v>553.26211306554842</v>
      </c>
      <c r="G13619" s="88">
        <v>828.34802963320408</v>
      </c>
      <c r="H13619" s="88">
        <v>1074.8893750955117</v>
      </c>
      <c r="I13619" s="88">
        <v>1474.2521429361991</v>
      </c>
      <c r="J13619" s="88">
        <v>2149.2361006095525</v>
      </c>
      <c r="K13619" s="88">
        <v>3578.0731255616574</v>
      </c>
      <c r="L13619" s="88">
        <v>3910.997166019386</v>
      </c>
      <c r="M13619" s="88">
        <v>3816.9292467757041</v>
      </c>
    </row>
    <row r="13620" spans="3:13" x14ac:dyDescent="0.2">
      <c r="C13620" s="88">
        <v>0.67610000000000003</v>
      </c>
      <c r="D13620" s="88">
        <v>17248.3615684873</v>
      </c>
      <c r="E13620" s="88">
        <v>207.5295223203666</v>
      </c>
      <c r="F13620" s="88">
        <v>553.26232408448777</v>
      </c>
      <c r="G13620" s="88">
        <v>828.3774015413951</v>
      </c>
      <c r="H13620" s="88">
        <v>1074.8988126504419</v>
      </c>
      <c r="I13620" s="88">
        <v>1474.2550006684614</v>
      </c>
      <c r="J13620" s="88">
        <v>2149.30247761075</v>
      </c>
      <c r="K13620" s="88">
        <v>3578.1053198589489</v>
      </c>
      <c r="L13620" s="88">
        <v>3911.0791400202561</v>
      </c>
      <c r="M13620" s="88">
        <v>3816.9501511513754</v>
      </c>
    </row>
    <row r="13621" spans="3:13" x14ac:dyDescent="0.2">
      <c r="C13621" s="88">
        <v>0.67615000000000003</v>
      </c>
      <c r="D13621" s="88">
        <v>17248.431858763201</v>
      </c>
      <c r="E13621" s="88">
        <v>207.53220431174213</v>
      </c>
      <c r="F13621" s="88">
        <v>553.26818011581145</v>
      </c>
      <c r="G13621" s="88">
        <v>828.38251341158775</v>
      </c>
      <c r="H13621" s="88">
        <v>1074.9181096058396</v>
      </c>
      <c r="I13621" s="88">
        <v>1474.2728189724976</v>
      </c>
      <c r="J13621" s="88">
        <v>2149.313564597102</v>
      </c>
      <c r="K13621" s="88">
        <v>3578.1101071422468</v>
      </c>
      <c r="L13621" s="88">
        <v>3911.188744177698</v>
      </c>
      <c r="M13621" s="88">
        <v>3816.9508562006399</v>
      </c>
    </row>
    <row r="13622" spans="3:13" x14ac:dyDescent="0.2">
      <c r="C13622" s="88">
        <v>0.67620000000000002</v>
      </c>
      <c r="D13622" s="88">
        <v>17248.535858514089</v>
      </c>
      <c r="E13622" s="88">
        <v>207.5434059484478</v>
      </c>
      <c r="F13622" s="88">
        <v>553.29644793467469</v>
      </c>
      <c r="G13622" s="88">
        <v>828.3904653564955</v>
      </c>
      <c r="H13622" s="88">
        <v>1074.9203268333013</v>
      </c>
      <c r="I13622" s="88">
        <v>1474.2898748682842</v>
      </c>
      <c r="J13622" s="88">
        <v>2149.3346420689959</v>
      </c>
      <c r="K13622" s="88">
        <v>3578.1150360788702</v>
      </c>
      <c r="L13622" s="88">
        <v>3911.1927857637811</v>
      </c>
      <c r="M13622" s="88">
        <v>3816.9552987961051</v>
      </c>
    </row>
    <row r="13623" spans="3:13" x14ac:dyDescent="0.2">
      <c r="C13623" s="88">
        <v>0.67625000000000002</v>
      </c>
      <c r="D13623" s="88">
        <v>17248.93999723309</v>
      </c>
      <c r="E13623" s="88">
        <v>207.55730586030404</v>
      </c>
      <c r="F13623" s="88">
        <v>553.30885944677584</v>
      </c>
      <c r="G13623" s="88">
        <v>828.40422854543385</v>
      </c>
      <c r="H13623" s="88">
        <v>1074.9538241378305</v>
      </c>
      <c r="I13623" s="88">
        <v>1474.3150851549981</v>
      </c>
      <c r="J13623" s="88">
        <v>2149.4343206053913</v>
      </c>
      <c r="K13623" s="88">
        <v>3578.1440698171068</v>
      </c>
      <c r="L13623" s="88">
        <v>3911.412611073426</v>
      </c>
      <c r="M13623" s="88">
        <v>3816.9746614249466</v>
      </c>
    </row>
    <row r="13624" spans="3:13" x14ac:dyDescent="0.2">
      <c r="C13624" s="88">
        <v>0.67630000000000001</v>
      </c>
      <c r="D13624" s="88">
        <v>17249.167969747159</v>
      </c>
      <c r="E13624" s="88">
        <v>207.60869908208315</v>
      </c>
      <c r="F13624" s="88">
        <v>553.31116998642847</v>
      </c>
      <c r="G13624" s="88">
        <v>828.40829546215355</v>
      </c>
      <c r="H13624" s="88">
        <v>1074.964552919258</v>
      </c>
      <c r="I13624" s="88">
        <v>1474.3169240108273</v>
      </c>
      <c r="J13624" s="88">
        <v>2149.4376131564554</v>
      </c>
      <c r="K13624" s="88">
        <v>3578.1444947011951</v>
      </c>
      <c r="L13624" s="88">
        <v>3911.6150805015841</v>
      </c>
      <c r="M13624" s="88">
        <v>3816.9937339424273</v>
      </c>
    </row>
    <row r="13625" spans="3:13" x14ac:dyDescent="0.2">
      <c r="C13625" s="88">
        <v>0.67635000000000001</v>
      </c>
      <c r="D13625" s="88">
        <v>17249.197720793545</v>
      </c>
      <c r="E13625" s="88">
        <v>207.66659712066303</v>
      </c>
      <c r="F13625" s="88">
        <v>553.32015449186611</v>
      </c>
      <c r="G13625" s="88">
        <v>828.44533016639025</v>
      </c>
      <c r="H13625" s="88">
        <v>1074.9678615621901</v>
      </c>
      <c r="I13625" s="88">
        <v>1474.3305643403946</v>
      </c>
      <c r="J13625" s="88">
        <v>2149.4893743078323</v>
      </c>
      <c r="K13625" s="88">
        <v>3578.2235246894597</v>
      </c>
      <c r="L13625" s="88">
        <v>3911.6217145848623</v>
      </c>
      <c r="M13625" s="88">
        <v>3817.0041912964221</v>
      </c>
    </row>
    <row r="13626" spans="3:13" x14ac:dyDescent="0.2">
      <c r="C13626" s="88">
        <v>0.6764</v>
      </c>
      <c r="D13626" s="88">
        <v>17249.274570397014</v>
      </c>
      <c r="E13626" s="88">
        <v>207.69145936600762</v>
      </c>
      <c r="F13626" s="88">
        <v>553.32415537253473</v>
      </c>
      <c r="G13626" s="88">
        <v>828.45272014907005</v>
      </c>
      <c r="H13626" s="88">
        <v>1075.0022755430296</v>
      </c>
      <c r="I13626" s="88">
        <v>1474.3372692911139</v>
      </c>
      <c r="J13626" s="88">
        <v>2149.5707848405773</v>
      </c>
      <c r="K13626" s="88">
        <v>3578.2403274037893</v>
      </c>
      <c r="L13626" s="88">
        <v>3911.6601892789104</v>
      </c>
      <c r="M13626" s="88">
        <v>3817.0079215869096</v>
      </c>
    </row>
    <row r="13627" spans="3:13" x14ac:dyDescent="0.2">
      <c r="C13627" s="88">
        <v>0.67645</v>
      </c>
      <c r="D13627" s="88">
        <v>17249.353214122326</v>
      </c>
      <c r="E13627" s="88">
        <v>207.70767080037695</v>
      </c>
      <c r="F13627" s="88">
        <v>553.33582317587388</v>
      </c>
      <c r="G13627" s="88">
        <v>828.47350517669929</v>
      </c>
      <c r="H13627" s="88">
        <v>1075.0096828280953</v>
      </c>
      <c r="I13627" s="88">
        <v>1474.3373732556579</v>
      </c>
      <c r="J13627" s="88">
        <v>2149.6643270018794</v>
      </c>
      <c r="K13627" s="88">
        <v>3578.2605398081096</v>
      </c>
      <c r="L13627" s="88">
        <v>3911.6971116668824</v>
      </c>
      <c r="M13627" s="88">
        <v>3817.0920081866257</v>
      </c>
    </row>
    <row r="13628" spans="3:13" x14ac:dyDescent="0.2">
      <c r="C13628" s="88">
        <v>0.67649999999999999</v>
      </c>
      <c r="D13628" s="88">
        <v>17249.690151548992</v>
      </c>
      <c r="E13628" s="88">
        <v>207.70817382364839</v>
      </c>
      <c r="F13628" s="88">
        <v>553.34331218190982</v>
      </c>
      <c r="G13628" s="88">
        <v>828.48709046750446</v>
      </c>
      <c r="H13628" s="88">
        <v>1075.0140040021829</v>
      </c>
      <c r="I13628" s="88">
        <v>1474.454475280857</v>
      </c>
      <c r="J13628" s="88">
        <v>2149.6671873102691</v>
      </c>
      <c r="K13628" s="88">
        <v>3578.2624506897391</v>
      </c>
      <c r="L13628" s="88">
        <v>3911.7152827580944</v>
      </c>
      <c r="M13628" s="88">
        <v>3817.0933769372236</v>
      </c>
    </row>
    <row r="13629" spans="3:13" x14ac:dyDescent="0.2">
      <c r="C13629" s="88">
        <v>0.67654999999999998</v>
      </c>
      <c r="D13629" s="88">
        <v>17249.722501499065</v>
      </c>
      <c r="E13629" s="88">
        <v>207.7321711251534</v>
      </c>
      <c r="F13629" s="88">
        <v>553.35378345174013</v>
      </c>
      <c r="G13629" s="88">
        <v>828.50392079012636</v>
      </c>
      <c r="H13629" s="88">
        <v>1075.0255911112386</v>
      </c>
      <c r="I13629" s="88">
        <v>1474.4556701967604</v>
      </c>
      <c r="J13629" s="88">
        <v>2149.6756842968202</v>
      </c>
      <c r="K13629" s="88">
        <v>3578.3175154984833</v>
      </c>
      <c r="L13629" s="88">
        <v>3911.9275808444454</v>
      </c>
      <c r="M13629" s="88">
        <v>3817.116041052172</v>
      </c>
    </row>
    <row r="13630" spans="3:13" x14ac:dyDescent="0.2">
      <c r="C13630" s="88">
        <v>0.67659999999999998</v>
      </c>
      <c r="D13630" s="88">
        <v>17249.856059018035</v>
      </c>
      <c r="E13630" s="88">
        <v>207.76271008444564</v>
      </c>
      <c r="F13630" s="88">
        <v>553.35551878458955</v>
      </c>
      <c r="G13630" s="88">
        <v>828.51551289917234</v>
      </c>
      <c r="H13630" s="88">
        <v>1075.0502526612272</v>
      </c>
      <c r="I13630" s="88">
        <v>1474.4598122238172</v>
      </c>
      <c r="J13630" s="88">
        <v>2149.7026588678204</v>
      </c>
      <c r="K13630" s="88">
        <v>3578.3351970140584</v>
      </c>
      <c r="L13630" s="88">
        <v>3911.9347684311469</v>
      </c>
      <c r="M13630" s="88">
        <v>3817.1421490016223</v>
      </c>
    </row>
    <row r="13631" spans="3:13" x14ac:dyDescent="0.2">
      <c r="C13631" s="88">
        <v>0.67664999999999997</v>
      </c>
      <c r="D13631" s="88">
        <v>17250.950862356221</v>
      </c>
      <c r="E13631" s="88">
        <v>207.78279451770959</v>
      </c>
      <c r="F13631" s="88">
        <v>553.39509291542981</v>
      </c>
      <c r="G13631" s="88">
        <v>828.53041256498773</v>
      </c>
      <c r="H13631" s="88">
        <v>1075.0790297890571</v>
      </c>
      <c r="I13631" s="88">
        <v>1474.4867319369528</v>
      </c>
      <c r="J13631" s="88">
        <v>2149.721211302508</v>
      </c>
      <c r="K13631" s="88">
        <v>3578.3550497562619</v>
      </c>
      <c r="L13631" s="88">
        <v>3911.9398532509899</v>
      </c>
      <c r="M13631" s="88">
        <v>3817.1464435818534</v>
      </c>
    </row>
    <row r="13632" spans="3:13" x14ac:dyDescent="0.2">
      <c r="C13632" s="88">
        <v>0.67669999999999997</v>
      </c>
      <c r="D13632" s="88">
        <v>17251.061212200144</v>
      </c>
      <c r="E13632" s="88">
        <v>207.81049946322037</v>
      </c>
      <c r="F13632" s="88">
        <v>553.4055924238246</v>
      </c>
      <c r="G13632" s="88">
        <v>828.53420896821899</v>
      </c>
      <c r="H13632" s="88">
        <v>1075.0872764420287</v>
      </c>
      <c r="I13632" s="88">
        <v>1474.5004008372589</v>
      </c>
      <c r="J13632" s="88">
        <v>2149.7743886569988</v>
      </c>
      <c r="K13632" s="88">
        <v>3578.3836215563738</v>
      </c>
      <c r="L13632" s="88">
        <v>3912.0139887410614</v>
      </c>
      <c r="M13632" s="88">
        <v>3817.1818366221137</v>
      </c>
    </row>
    <row r="13633" spans="3:13" x14ac:dyDescent="0.2">
      <c r="C13633" s="88">
        <v>0.67674999999999996</v>
      </c>
      <c r="D13633" s="88">
        <v>17251.149303106842</v>
      </c>
      <c r="E13633" s="88">
        <v>207.82036177575083</v>
      </c>
      <c r="F13633" s="88">
        <v>553.41150714461401</v>
      </c>
      <c r="G13633" s="88">
        <v>828.54468897360039</v>
      </c>
      <c r="H13633" s="88">
        <v>1075.1189601513224</v>
      </c>
      <c r="I13633" s="88">
        <v>1474.5362452704044</v>
      </c>
      <c r="J13633" s="88">
        <v>2149.8582934028718</v>
      </c>
      <c r="K13633" s="88">
        <v>3578.5044502267497</v>
      </c>
      <c r="L13633" s="88">
        <v>3912.2521980547608</v>
      </c>
      <c r="M13633" s="88">
        <v>3817.1885365631097</v>
      </c>
    </row>
    <row r="13634" spans="3:13" x14ac:dyDescent="0.2">
      <c r="C13634" s="88">
        <v>0.67679999999999996</v>
      </c>
      <c r="D13634" s="88">
        <v>17251.45619145771</v>
      </c>
      <c r="E13634" s="88">
        <v>207.82339860879802</v>
      </c>
      <c r="F13634" s="88">
        <v>553.41640910508204</v>
      </c>
      <c r="G13634" s="88">
        <v>828.55767405714323</v>
      </c>
      <c r="H13634" s="88">
        <v>1075.1436118037486</v>
      </c>
      <c r="I13634" s="88">
        <v>1474.5433131621539</v>
      </c>
      <c r="J13634" s="88">
        <v>2149.8747878156892</v>
      </c>
      <c r="K13634" s="88">
        <v>3578.5524266458951</v>
      </c>
      <c r="L13634" s="88">
        <v>3912.2935521260638</v>
      </c>
      <c r="M13634" s="88">
        <v>3817.2294354988444</v>
      </c>
    </row>
    <row r="13635" spans="3:13" x14ac:dyDescent="0.2">
      <c r="C13635" s="88">
        <v>0.67684999999999995</v>
      </c>
      <c r="D13635" s="88">
        <v>17251.458118538507</v>
      </c>
      <c r="E13635" s="88">
        <v>207.82653825586749</v>
      </c>
      <c r="F13635" s="88">
        <v>553.43474244323579</v>
      </c>
      <c r="G13635" s="88">
        <v>828.57249627060855</v>
      </c>
      <c r="H13635" s="88">
        <v>1075.1883486643428</v>
      </c>
      <c r="I13635" s="88">
        <v>1474.5509540304579</v>
      </c>
      <c r="J13635" s="88">
        <v>2149.8748339835929</v>
      </c>
      <c r="K13635" s="88">
        <v>3578.610693826126</v>
      </c>
      <c r="L13635" s="88">
        <v>3912.3069624761451</v>
      </c>
      <c r="M13635" s="88">
        <v>3817.2653039968354</v>
      </c>
    </row>
    <row r="13636" spans="3:13" x14ac:dyDescent="0.2">
      <c r="C13636" s="88">
        <v>0.67689999999999995</v>
      </c>
      <c r="D13636" s="88">
        <v>17251.511345398267</v>
      </c>
      <c r="E13636" s="88">
        <v>207.83532439373266</v>
      </c>
      <c r="F13636" s="88">
        <v>553.46133019769786</v>
      </c>
      <c r="G13636" s="88">
        <v>828.59044403612415</v>
      </c>
      <c r="H13636" s="88">
        <v>1075.2103923821824</v>
      </c>
      <c r="I13636" s="88">
        <v>1474.5883786471309</v>
      </c>
      <c r="J13636" s="88">
        <v>2149.9305978316311</v>
      </c>
      <c r="K13636" s="88">
        <v>3578.8346462685313</v>
      </c>
      <c r="L13636" s="88">
        <v>3912.3837706069326</v>
      </c>
      <c r="M13636" s="88">
        <v>3817.2890863551497</v>
      </c>
    </row>
    <row r="13637" spans="3:13" x14ac:dyDescent="0.2">
      <c r="C13637" s="88">
        <v>0.67695000000000005</v>
      </c>
      <c r="D13637" s="88">
        <v>17252.423547887265</v>
      </c>
      <c r="E13637" s="88">
        <v>207.84570736949445</v>
      </c>
      <c r="F13637" s="88">
        <v>553.47334209405062</v>
      </c>
      <c r="G13637" s="88">
        <v>828.60014268950363</v>
      </c>
      <c r="H13637" s="88">
        <v>1075.223721237242</v>
      </c>
      <c r="I13637" s="88">
        <v>1474.6033592998074</v>
      </c>
      <c r="J13637" s="88">
        <v>2149.9613762864187</v>
      </c>
      <c r="K13637" s="88">
        <v>3578.915194865604</v>
      </c>
      <c r="L13637" s="88">
        <v>3912.4378134285375</v>
      </c>
      <c r="M13637" s="88">
        <v>3817.2937925521014</v>
      </c>
    </row>
    <row r="13638" spans="3:13" x14ac:dyDescent="0.2">
      <c r="C13638" s="88">
        <v>0.67700000000000005</v>
      </c>
      <c r="D13638" s="88">
        <v>17252.587756306115</v>
      </c>
      <c r="E13638" s="88">
        <v>207.86505508516166</v>
      </c>
      <c r="F13638" s="88">
        <v>553.4738404048785</v>
      </c>
      <c r="G13638" s="88">
        <v>828.63025348681367</v>
      </c>
      <c r="H13638" s="88">
        <v>1075.2453624392547</v>
      </c>
      <c r="I13638" s="88">
        <v>1474.6269245250428</v>
      </c>
      <c r="J13638" s="88">
        <v>2150.0278815735687</v>
      </c>
      <c r="K13638" s="88">
        <v>3578.9478710118833</v>
      </c>
      <c r="L13638" s="88">
        <v>3912.5211500220148</v>
      </c>
      <c r="M13638" s="88">
        <v>3817.298836787812</v>
      </c>
    </row>
    <row r="13639" spans="3:13" x14ac:dyDescent="0.2">
      <c r="C13639" s="88">
        <v>0.67705000000000004</v>
      </c>
      <c r="D13639" s="88">
        <v>17253.295565379383</v>
      </c>
      <c r="E13639" s="88">
        <v>207.8651976149431</v>
      </c>
      <c r="F13639" s="88">
        <v>553.48729325647764</v>
      </c>
      <c r="G13639" s="88">
        <v>828.63301952781921</v>
      </c>
      <c r="H13639" s="88">
        <v>1075.2549239764289</v>
      </c>
      <c r="I13639" s="88">
        <v>1474.6450087221274</v>
      </c>
      <c r="J13639" s="88">
        <v>2150.0470851639952</v>
      </c>
      <c r="K13639" s="88">
        <v>3578.9717991369498</v>
      </c>
      <c r="L13639" s="88">
        <v>3912.5333212494997</v>
      </c>
      <c r="M13639" s="88">
        <v>3817.3186249717869</v>
      </c>
    </row>
    <row r="13640" spans="3:13" x14ac:dyDescent="0.2">
      <c r="C13640" s="88">
        <v>0.67710000000000004</v>
      </c>
      <c r="D13640" s="88">
        <v>17253.52768125524</v>
      </c>
      <c r="E13640" s="88">
        <v>207.87826571989171</v>
      </c>
      <c r="F13640" s="88">
        <v>553.49328384625869</v>
      </c>
      <c r="G13640" s="88">
        <v>828.65075566627729</v>
      </c>
      <c r="H13640" s="88">
        <v>1075.2573436450361</v>
      </c>
      <c r="I13640" s="88">
        <v>1474.6471868460189</v>
      </c>
      <c r="J13640" s="88">
        <v>2150.1112340171644</v>
      </c>
      <c r="K13640" s="88">
        <v>3579.0029018371579</v>
      </c>
      <c r="L13640" s="88">
        <v>3912.6038842969065</v>
      </c>
      <c r="M13640" s="88">
        <v>3817.3607339456225</v>
      </c>
    </row>
    <row r="13641" spans="3:13" x14ac:dyDescent="0.2">
      <c r="C13641" s="88">
        <v>0.67715000000000003</v>
      </c>
      <c r="D13641" s="88">
        <v>17253.839201463481</v>
      </c>
      <c r="E13641" s="88">
        <v>207.87973472461999</v>
      </c>
      <c r="F13641" s="88">
        <v>553.50659951864327</v>
      </c>
      <c r="G13641" s="88">
        <v>828.66323224258076</v>
      </c>
      <c r="H13641" s="88">
        <v>1075.2611957661002</v>
      </c>
      <c r="I13641" s="88">
        <v>1474.6622382782552</v>
      </c>
      <c r="J13641" s="88">
        <v>2150.1223345431695</v>
      </c>
      <c r="K13641" s="88">
        <v>3579.0250455103287</v>
      </c>
      <c r="L13641" s="88">
        <v>3912.7270233535723</v>
      </c>
      <c r="M13641" s="88">
        <v>3817.3710375185556</v>
      </c>
    </row>
    <row r="13642" spans="3:13" x14ac:dyDescent="0.2">
      <c r="C13642" s="88">
        <v>0.67720000000000002</v>
      </c>
      <c r="D13642" s="88">
        <v>17253.84964738234</v>
      </c>
      <c r="E13642" s="88">
        <v>207.87973472461999</v>
      </c>
      <c r="F13642" s="88">
        <v>553.51932921577009</v>
      </c>
      <c r="G13642" s="88">
        <v>828.66354339835107</v>
      </c>
      <c r="H13642" s="88">
        <v>1075.2752419682784</v>
      </c>
      <c r="I13642" s="88">
        <v>1474.6974288404481</v>
      </c>
      <c r="J13642" s="88">
        <v>2150.1864002491739</v>
      </c>
      <c r="K13642" s="88">
        <v>3579.0304221289857</v>
      </c>
      <c r="L13642" s="88">
        <v>3912.7469543392745</v>
      </c>
      <c r="M13642" s="88">
        <v>3817.424810780637</v>
      </c>
    </row>
    <row r="13643" spans="3:13" x14ac:dyDescent="0.2">
      <c r="C13643" s="88">
        <v>0.67725000000000002</v>
      </c>
      <c r="D13643" s="88">
        <v>17253.964227598804</v>
      </c>
      <c r="E13643" s="88">
        <v>207.89155635870065</v>
      </c>
      <c r="F13643" s="88">
        <v>553.52213115479117</v>
      </c>
      <c r="G13643" s="88">
        <v>828.67522826319782</v>
      </c>
      <c r="H13643" s="88">
        <v>1075.2835193984092</v>
      </c>
      <c r="I13643" s="88">
        <v>1474.7155302292103</v>
      </c>
      <c r="J13643" s="88">
        <v>2150.209403859752</v>
      </c>
      <c r="K13643" s="88">
        <v>3579.0384811877484</v>
      </c>
      <c r="L13643" s="88">
        <v>3912.8477792368685</v>
      </c>
      <c r="M13643" s="88">
        <v>3817.4382845636737</v>
      </c>
    </row>
    <row r="13644" spans="3:13" x14ac:dyDescent="0.2">
      <c r="C13644" s="88">
        <v>0.67730000000000001</v>
      </c>
      <c r="D13644" s="88">
        <v>17253.974936496848</v>
      </c>
      <c r="E13644" s="88">
        <v>207.89553635758693</v>
      </c>
      <c r="F13644" s="88">
        <v>553.53005663158001</v>
      </c>
      <c r="G13644" s="88">
        <v>828.67831149886115</v>
      </c>
      <c r="H13644" s="88">
        <v>1075.3075676559524</v>
      </c>
      <c r="I13644" s="88">
        <v>1474.7248829217119</v>
      </c>
      <c r="J13644" s="88">
        <v>2150.3317246565748</v>
      </c>
      <c r="K13644" s="88">
        <v>3579.0425257037468</v>
      </c>
      <c r="L13644" s="88">
        <v>3912.8655359896011</v>
      </c>
      <c r="M13644" s="88">
        <v>3817.4384448160708</v>
      </c>
    </row>
    <row r="13645" spans="3:13" x14ac:dyDescent="0.2">
      <c r="C13645" s="88">
        <v>0.67735000000000001</v>
      </c>
      <c r="D13645" s="88">
        <v>17254.315179757752</v>
      </c>
      <c r="E13645" s="88">
        <v>207.90067683056532</v>
      </c>
      <c r="F13645" s="88">
        <v>553.53040324458652</v>
      </c>
      <c r="G13645" s="88">
        <v>828.6831946947309</v>
      </c>
      <c r="H13645" s="88">
        <v>1075.3334022211043</v>
      </c>
      <c r="I13645" s="88">
        <v>1474.7288400083485</v>
      </c>
      <c r="J13645" s="88">
        <v>2150.4178938869481</v>
      </c>
      <c r="K13645" s="88">
        <v>3579.0559210077631</v>
      </c>
      <c r="L13645" s="88">
        <v>3912.9171689590253</v>
      </c>
      <c r="M13645" s="88">
        <v>3817.4633592840541</v>
      </c>
    </row>
    <row r="13646" spans="3:13" x14ac:dyDescent="0.2">
      <c r="C13646" s="88">
        <v>0.6774</v>
      </c>
      <c r="D13646" s="88">
        <v>17254.436977352114</v>
      </c>
      <c r="E13646" s="88">
        <v>207.90067683056532</v>
      </c>
      <c r="F13646" s="88">
        <v>553.53412056873822</v>
      </c>
      <c r="G13646" s="88">
        <v>828.68648198909659</v>
      </c>
      <c r="H13646" s="88">
        <v>1075.3474731292877</v>
      </c>
      <c r="I13646" s="88">
        <v>1474.8210267055742</v>
      </c>
      <c r="J13646" s="88">
        <v>2150.4401729414958</v>
      </c>
      <c r="K13646" s="88">
        <v>3579.0788878715448</v>
      </c>
      <c r="L13646" s="88">
        <v>3912.9897117148603</v>
      </c>
      <c r="M13646" s="88">
        <v>3817.5319420419892</v>
      </c>
    </row>
    <row r="13647" spans="3:13" x14ac:dyDescent="0.2">
      <c r="C13647" s="88">
        <v>0.67745</v>
      </c>
      <c r="D13647" s="88">
        <v>17254.496410060394</v>
      </c>
      <c r="E13647" s="88">
        <v>207.90874497077948</v>
      </c>
      <c r="F13647" s="88">
        <v>553.56448285983242</v>
      </c>
      <c r="G13647" s="88">
        <v>828.69353583896282</v>
      </c>
      <c r="H13647" s="88">
        <v>1075.3819465367988</v>
      </c>
      <c r="I13647" s="88">
        <v>1474.8218743400189</v>
      </c>
      <c r="J13647" s="88">
        <v>2150.4418560083841</v>
      </c>
      <c r="K13647" s="88">
        <v>3579.1003852837171</v>
      </c>
      <c r="L13647" s="88">
        <v>3913.2515289716566</v>
      </c>
      <c r="M13647" s="88">
        <v>3817.5480552787262</v>
      </c>
    </row>
    <row r="13648" spans="3:13" x14ac:dyDescent="0.2">
      <c r="C13648" s="88">
        <v>0.67749999999999999</v>
      </c>
      <c r="D13648" s="88">
        <v>17254.536731737251</v>
      </c>
      <c r="E13648" s="88">
        <v>207.91028876963901</v>
      </c>
      <c r="F13648" s="88">
        <v>553.57426709901347</v>
      </c>
      <c r="G13648" s="88">
        <v>828.70586132974404</v>
      </c>
      <c r="H13648" s="88">
        <v>1075.3899962128694</v>
      </c>
      <c r="I13648" s="88">
        <v>1474.8334472953052</v>
      </c>
      <c r="J13648" s="88">
        <v>2150.4471968766074</v>
      </c>
      <c r="K13648" s="88">
        <v>3579.1397745962313</v>
      </c>
      <c r="L13648" s="88">
        <v>3913.4382452623645</v>
      </c>
      <c r="M13648" s="88">
        <v>3817.5765274980358</v>
      </c>
    </row>
    <row r="13649" spans="3:13" x14ac:dyDescent="0.2">
      <c r="C13649" s="88">
        <v>0.67754999999999999</v>
      </c>
      <c r="D13649" s="88">
        <v>17254.582573894095</v>
      </c>
      <c r="E13649" s="88">
        <v>207.91660537126972</v>
      </c>
      <c r="F13649" s="88">
        <v>553.57590062651661</v>
      </c>
      <c r="G13649" s="88">
        <v>828.71091572735531</v>
      </c>
      <c r="H13649" s="88">
        <v>1075.4024495103695</v>
      </c>
      <c r="I13649" s="88">
        <v>1474.8351825486698</v>
      </c>
      <c r="J13649" s="88">
        <v>2150.4993300876035</v>
      </c>
      <c r="K13649" s="88">
        <v>3579.1475323624336</v>
      </c>
      <c r="L13649" s="88">
        <v>3913.4773030856354</v>
      </c>
      <c r="M13649" s="88">
        <v>3817.5887772919841</v>
      </c>
    </row>
    <row r="13650" spans="3:13" x14ac:dyDescent="0.2">
      <c r="C13650" s="88">
        <v>0.67759999999999998</v>
      </c>
      <c r="D13650" s="88">
        <v>17254.706735120315</v>
      </c>
      <c r="E13650" s="88">
        <v>207.93998642401857</v>
      </c>
      <c r="F13650" s="88">
        <v>553.58622748451899</v>
      </c>
      <c r="G13650" s="88">
        <v>828.73524409565107</v>
      </c>
      <c r="H13650" s="88">
        <v>1075.4162467734627</v>
      </c>
      <c r="I13650" s="88">
        <v>1474.835656875302</v>
      </c>
      <c r="J13650" s="88">
        <v>2150.577079602439</v>
      </c>
      <c r="K13650" s="88">
        <v>3579.1819520642312</v>
      </c>
      <c r="L13650" s="88">
        <v>3913.5657224297961</v>
      </c>
      <c r="M13650" s="88">
        <v>3817.5907098071852</v>
      </c>
    </row>
    <row r="13651" spans="3:13" x14ac:dyDescent="0.2">
      <c r="C13651" s="88">
        <v>0.67764999999999997</v>
      </c>
      <c r="D13651" s="88">
        <v>17254.823344186865</v>
      </c>
      <c r="E13651" s="88">
        <v>207.94060649266703</v>
      </c>
      <c r="F13651" s="88">
        <v>553.58792598688569</v>
      </c>
      <c r="G13651" s="88">
        <v>828.77368822867902</v>
      </c>
      <c r="H13651" s="88">
        <v>1075.4206682739368</v>
      </c>
      <c r="I13651" s="88">
        <v>1474.8655294068226</v>
      </c>
      <c r="J13651" s="88">
        <v>2150.5792124338182</v>
      </c>
      <c r="K13651" s="88">
        <v>3579.3402938461127</v>
      </c>
      <c r="L13651" s="88">
        <v>3913.5788030876456</v>
      </c>
      <c r="M13651" s="88">
        <v>3817.6068860404389</v>
      </c>
    </row>
    <row r="13652" spans="3:13" x14ac:dyDescent="0.2">
      <c r="C13652" s="88">
        <v>0.67769999999999997</v>
      </c>
      <c r="D13652" s="88">
        <v>17254.885622523732</v>
      </c>
      <c r="E13652" s="88">
        <v>207.95119127105136</v>
      </c>
      <c r="F13652" s="88">
        <v>553.61503578705378</v>
      </c>
      <c r="G13652" s="88">
        <v>828.80206193925324</v>
      </c>
      <c r="H13652" s="88">
        <v>1075.441045272873</v>
      </c>
      <c r="I13652" s="88">
        <v>1474.8780160726815</v>
      </c>
      <c r="J13652" s="88">
        <v>2150.6363252998185</v>
      </c>
      <c r="K13652" s="88">
        <v>3579.4228104769031</v>
      </c>
      <c r="L13652" s="88">
        <v>3913.6189280566578</v>
      </c>
      <c r="M13652" s="88">
        <v>3817.6604029497526</v>
      </c>
    </row>
    <row r="13653" spans="3:13" x14ac:dyDescent="0.2">
      <c r="C13653" s="88">
        <v>0.67774999999999996</v>
      </c>
      <c r="D13653" s="88">
        <v>17255.275547657679</v>
      </c>
      <c r="E13653" s="88">
        <v>207.95477175591623</v>
      </c>
      <c r="F13653" s="88">
        <v>553.62540554702946</v>
      </c>
      <c r="G13653" s="88">
        <v>828.80662198794744</v>
      </c>
      <c r="H13653" s="88">
        <v>1075.4576631760297</v>
      </c>
      <c r="I13653" s="88">
        <v>1474.9176086207849</v>
      </c>
      <c r="J13653" s="88">
        <v>2150.6400018241402</v>
      </c>
      <c r="K13653" s="88">
        <v>3579.4359179259272</v>
      </c>
      <c r="L13653" s="88">
        <v>3913.833468166255</v>
      </c>
      <c r="M13653" s="88">
        <v>3817.6799236657516</v>
      </c>
    </row>
    <row r="13654" spans="3:13" x14ac:dyDescent="0.2">
      <c r="C13654" s="88">
        <v>0.67779999999999996</v>
      </c>
      <c r="D13654" s="88">
        <v>17255.641517148746</v>
      </c>
      <c r="E13654" s="88">
        <v>207.976523308178</v>
      </c>
      <c r="F13654" s="88">
        <v>553.63934836776662</v>
      </c>
      <c r="G13654" s="88">
        <v>828.82086995679037</v>
      </c>
      <c r="H13654" s="88">
        <v>1075.4789069436865</v>
      </c>
      <c r="I13654" s="88">
        <v>1474.9424345502293</v>
      </c>
      <c r="J13654" s="88">
        <v>2150.7659263938403</v>
      </c>
      <c r="K13654" s="88">
        <v>3579.4401229452633</v>
      </c>
      <c r="L13654" s="88">
        <v>3914.0857711044023</v>
      </c>
      <c r="M13654" s="88">
        <v>3817.6815129691254</v>
      </c>
    </row>
    <row r="13655" spans="3:13" x14ac:dyDescent="0.2">
      <c r="C13655" s="88">
        <v>0.67784999999999995</v>
      </c>
      <c r="D13655" s="88">
        <v>17256.164477777929</v>
      </c>
      <c r="E13655" s="88">
        <v>207.98449533436997</v>
      </c>
      <c r="F13655" s="88">
        <v>553.64660530283709</v>
      </c>
      <c r="G13655" s="88">
        <v>828.8414981358228</v>
      </c>
      <c r="H13655" s="88">
        <v>1075.4865401832981</v>
      </c>
      <c r="I13655" s="88">
        <v>1474.9741658920657</v>
      </c>
      <c r="J13655" s="88">
        <v>2150.8596521509544</v>
      </c>
      <c r="K13655" s="88">
        <v>3579.4466329779739</v>
      </c>
      <c r="L13655" s="88">
        <v>3914.1333902408924</v>
      </c>
      <c r="M13655" s="88">
        <v>3817.6996716910235</v>
      </c>
    </row>
    <row r="13656" spans="3:13" x14ac:dyDescent="0.2">
      <c r="C13656" s="88">
        <v>0.67789999999999995</v>
      </c>
      <c r="D13656" s="88">
        <v>17256.21849979855</v>
      </c>
      <c r="E13656" s="88">
        <v>207.99256995868927</v>
      </c>
      <c r="F13656" s="88">
        <v>553.65250211384773</v>
      </c>
      <c r="G13656" s="88">
        <v>828.84755370700896</v>
      </c>
      <c r="H13656" s="88">
        <v>1075.5009012931191</v>
      </c>
      <c r="I13656" s="88">
        <v>1474.9798765893161</v>
      </c>
      <c r="J13656" s="88">
        <v>2150.8840986630448</v>
      </c>
      <c r="K13656" s="88">
        <v>3579.4472962670043</v>
      </c>
      <c r="L13656" s="88">
        <v>3914.6331942262013</v>
      </c>
      <c r="M13656" s="88">
        <v>3817.735786000319</v>
      </c>
    </row>
    <row r="13657" spans="3:13" x14ac:dyDescent="0.2">
      <c r="C13657" s="88">
        <v>0.67795000000000005</v>
      </c>
      <c r="D13657" s="88">
        <v>17256.228444183318</v>
      </c>
      <c r="E13657" s="88">
        <v>207.99405628624299</v>
      </c>
      <c r="F13657" s="88">
        <v>553.66226344301003</v>
      </c>
      <c r="G13657" s="88">
        <v>828.86184448975519</v>
      </c>
      <c r="H13657" s="88">
        <v>1075.5083044649805</v>
      </c>
      <c r="I13657" s="88">
        <v>1474.9940159609196</v>
      </c>
      <c r="J13657" s="88">
        <v>2150.9253932581537</v>
      </c>
      <c r="K13657" s="88">
        <v>3579.4791427338005</v>
      </c>
      <c r="L13657" s="88">
        <v>3914.7967667796429</v>
      </c>
      <c r="M13657" s="88">
        <v>3817.7436924750536</v>
      </c>
    </row>
    <row r="13658" spans="3:13" x14ac:dyDescent="0.2">
      <c r="C13658" s="88">
        <v>0.67800000000000005</v>
      </c>
      <c r="D13658" s="88">
        <v>17256.389253139376</v>
      </c>
      <c r="E13658" s="88">
        <v>208.00832551234726</v>
      </c>
      <c r="F13658" s="88">
        <v>553.66566960638283</v>
      </c>
      <c r="G13658" s="88">
        <v>828.91169188410913</v>
      </c>
      <c r="H13658" s="88">
        <v>1075.5145446050806</v>
      </c>
      <c r="I13658" s="88">
        <v>1475.0255278852201</v>
      </c>
      <c r="J13658" s="88">
        <v>2150.9985777954812</v>
      </c>
      <c r="K13658" s="88">
        <v>3579.5450224269966</v>
      </c>
      <c r="L13658" s="88">
        <v>3914.8814029624859</v>
      </c>
      <c r="M13658" s="88">
        <v>3817.7475131696351</v>
      </c>
    </row>
    <row r="13659" spans="3:13" x14ac:dyDescent="0.2">
      <c r="C13659" s="88">
        <v>0.67805000000000004</v>
      </c>
      <c r="D13659" s="88">
        <v>17256.710103013458</v>
      </c>
      <c r="E13659" s="88">
        <v>208.01962653150804</v>
      </c>
      <c r="F13659" s="88">
        <v>553.66903936556264</v>
      </c>
      <c r="G13659" s="88">
        <v>828.9392615078209</v>
      </c>
      <c r="H13659" s="88">
        <v>1075.5152588873443</v>
      </c>
      <c r="I13659" s="88">
        <v>1475.0353728075042</v>
      </c>
      <c r="J13659" s="88">
        <v>2150.9995886049401</v>
      </c>
      <c r="K13659" s="88">
        <v>3579.5787041111903</v>
      </c>
      <c r="L13659" s="88">
        <v>3914.9530947676267</v>
      </c>
      <c r="M13659" s="88">
        <v>3817.7587404911792</v>
      </c>
    </row>
    <row r="13660" spans="3:13" x14ac:dyDescent="0.2">
      <c r="C13660" s="88">
        <v>0.67810000000000004</v>
      </c>
      <c r="D13660" s="88">
        <v>17256.916141671063</v>
      </c>
      <c r="E13660" s="88">
        <v>208.03934518916503</v>
      </c>
      <c r="F13660" s="88">
        <v>553.67944658232364</v>
      </c>
      <c r="G13660" s="88">
        <v>828.94567402789244</v>
      </c>
      <c r="H13660" s="88">
        <v>1075.5174278749032</v>
      </c>
      <c r="I13660" s="88">
        <v>1475.0363655113583</v>
      </c>
      <c r="J13660" s="88">
        <v>2151.0239475039411</v>
      </c>
      <c r="K13660" s="88">
        <v>3579.6071872922075</v>
      </c>
      <c r="L13660" s="88">
        <v>3914.9843254461516</v>
      </c>
      <c r="M13660" s="88">
        <v>3817.7820836070282</v>
      </c>
    </row>
    <row r="13661" spans="3:13" x14ac:dyDescent="0.2">
      <c r="C13661" s="88">
        <v>0.67815000000000003</v>
      </c>
      <c r="D13661" s="88">
        <v>17257.032543207621</v>
      </c>
      <c r="E13661" s="88">
        <v>208.0398948208549</v>
      </c>
      <c r="F13661" s="88">
        <v>553.68262856575348</v>
      </c>
      <c r="G13661" s="88">
        <v>828.94868869812126</v>
      </c>
      <c r="H13661" s="88">
        <v>1075.5298820150119</v>
      </c>
      <c r="I13661" s="88">
        <v>1475.0452879247182</v>
      </c>
      <c r="J13661" s="88">
        <v>2151.04689509639</v>
      </c>
      <c r="K13661" s="88">
        <v>3579.6379462389154</v>
      </c>
      <c r="L13661" s="88">
        <v>3915.0641864934769</v>
      </c>
      <c r="M13661" s="88">
        <v>3817.8006757902049</v>
      </c>
    </row>
    <row r="13662" spans="3:13" x14ac:dyDescent="0.2">
      <c r="C13662" s="88">
        <v>0.67820000000000003</v>
      </c>
      <c r="D13662" s="88">
        <v>17257.200348287697</v>
      </c>
      <c r="E13662" s="88">
        <v>208.04071793018011</v>
      </c>
      <c r="F13662" s="88">
        <v>553.69901152781131</v>
      </c>
      <c r="G13662" s="88">
        <v>828.99248268459269</v>
      </c>
      <c r="H13662" s="88">
        <v>1075.53504008969</v>
      </c>
      <c r="I13662" s="88">
        <v>1475.0519668801485</v>
      </c>
      <c r="J13662" s="88">
        <v>2151.1709618312652</v>
      </c>
      <c r="K13662" s="88">
        <v>3579.6810824198951</v>
      </c>
      <c r="L13662" s="88">
        <v>3915.1340538139993</v>
      </c>
      <c r="M13662" s="88">
        <v>3817.8223817305711</v>
      </c>
    </row>
    <row r="13663" spans="3:13" x14ac:dyDescent="0.2">
      <c r="C13663" s="88">
        <v>0.67825000000000002</v>
      </c>
      <c r="D13663" s="88">
        <v>17257.334121898712</v>
      </c>
      <c r="E13663" s="88">
        <v>208.04305690942238</v>
      </c>
      <c r="F13663" s="88">
        <v>553.70325333030132</v>
      </c>
      <c r="G13663" s="88">
        <v>829.00857116289217</v>
      </c>
      <c r="H13663" s="88">
        <v>1075.5634935697199</v>
      </c>
      <c r="I13663" s="88">
        <v>1475.1094633234643</v>
      </c>
      <c r="J13663" s="88">
        <v>2151.1781739848261</v>
      </c>
      <c r="K13663" s="88">
        <v>3579.8327157825511</v>
      </c>
      <c r="L13663" s="88">
        <v>3915.4786905087494</v>
      </c>
      <c r="M13663" s="88">
        <v>3817.8412960333108</v>
      </c>
    </row>
    <row r="13664" spans="3:13" x14ac:dyDescent="0.2">
      <c r="C13664" s="88">
        <v>0.67830000000000001</v>
      </c>
      <c r="D13664" s="88">
        <v>17257.404861069521</v>
      </c>
      <c r="E13664" s="88">
        <v>208.04485518201182</v>
      </c>
      <c r="F13664" s="88">
        <v>553.70376942149505</v>
      </c>
      <c r="G13664" s="88">
        <v>829.01193529634884</v>
      </c>
      <c r="H13664" s="88">
        <v>1075.5777274994789</v>
      </c>
      <c r="I13664" s="88">
        <v>1475.1324460715596</v>
      </c>
      <c r="J13664" s="88">
        <v>2151.3012001767397</v>
      </c>
      <c r="K13664" s="88">
        <v>3579.9189742111748</v>
      </c>
      <c r="L13664" s="88">
        <v>3915.6882611247611</v>
      </c>
      <c r="M13664" s="88">
        <v>3817.8435076367236</v>
      </c>
    </row>
    <row r="13665" spans="3:13" x14ac:dyDescent="0.2">
      <c r="C13665" s="88">
        <v>0.67835000000000001</v>
      </c>
      <c r="D13665" s="88">
        <v>17257.439110763375</v>
      </c>
      <c r="E13665" s="88">
        <v>208.04485518201182</v>
      </c>
      <c r="F13665" s="88">
        <v>553.70391837590341</v>
      </c>
      <c r="G13665" s="88">
        <v>829.04164424869032</v>
      </c>
      <c r="H13665" s="88">
        <v>1075.6040354029383</v>
      </c>
      <c r="I13665" s="88">
        <v>1475.1653621621172</v>
      </c>
      <c r="J13665" s="88">
        <v>2151.3364110528914</v>
      </c>
      <c r="K13665" s="88">
        <v>3580.0168905627202</v>
      </c>
      <c r="L13665" s="88">
        <v>3915.6915752845393</v>
      </c>
      <c r="M13665" s="88">
        <v>3817.8547801363343</v>
      </c>
    </row>
    <row r="13666" spans="3:13" x14ac:dyDescent="0.2">
      <c r="C13666" s="88">
        <v>0.6784</v>
      </c>
      <c r="D13666" s="88">
        <v>17257.664510788665</v>
      </c>
      <c r="E13666" s="88">
        <v>208.04800683269787</v>
      </c>
      <c r="F13666" s="88">
        <v>553.70979588815953</v>
      </c>
      <c r="G13666" s="88">
        <v>829.06023793778832</v>
      </c>
      <c r="H13666" s="88">
        <v>1075.6391626300206</v>
      </c>
      <c r="I13666" s="88">
        <v>1475.1917839601419</v>
      </c>
      <c r="J13666" s="88">
        <v>2151.3633949012028</v>
      </c>
      <c r="K13666" s="88">
        <v>3580.1142735074645</v>
      </c>
      <c r="L13666" s="88">
        <v>3915.8379943118371</v>
      </c>
      <c r="M13666" s="88">
        <v>3817.8890186830104</v>
      </c>
    </row>
    <row r="13667" spans="3:13" x14ac:dyDescent="0.2">
      <c r="C13667" s="88">
        <v>0.67845</v>
      </c>
      <c r="D13667" s="88">
        <v>17257.680780054143</v>
      </c>
      <c r="E13667" s="88">
        <v>208.0528518692272</v>
      </c>
      <c r="F13667" s="88">
        <v>553.73310976829362</v>
      </c>
      <c r="G13667" s="88">
        <v>829.07506667197913</v>
      </c>
      <c r="H13667" s="88">
        <v>1075.6404434855217</v>
      </c>
      <c r="I13667" s="88">
        <v>1475.225003616642</v>
      </c>
      <c r="J13667" s="88">
        <v>2151.3809921826473</v>
      </c>
      <c r="K13667" s="88">
        <v>3580.1248089459468</v>
      </c>
      <c r="L13667" s="88">
        <v>3915.8537445712509</v>
      </c>
      <c r="M13667" s="88">
        <v>3817.900280094449</v>
      </c>
    </row>
    <row r="13668" spans="3:13" x14ac:dyDescent="0.2">
      <c r="C13668" s="88">
        <v>0.67849999999999999</v>
      </c>
      <c r="D13668" s="88">
        <v>17257.708154067495</v>
      </c>
      <c r="E13668" s="88">
        <v>208.07417749588694</v>
      </c>
      <c r="F13668" s="88">
        <v>553.73386405644851</v>
      </c>
      <c r="G13668" s="88">
        <v>829.07698265388308</v>
      </c>
      <c r="H13668" s="88">
        <v>1075.6640045891254</v>
      </c>
      <c r="I13668" s="88">
        <v>1475.2550688500755</v>
      </c>
      <c r="J13668" s="88">
        <v>2151.3810990860179</v>
      </c>
      <c r="K13668" s="88">
        <v>3580.1453603802984</v>
      </c>
      <c r="L13668" s="88">
        <v>3916.1577263772169</v>
      </c>
      <c r="M13668" s="88">
        <v>3817.9021212802595</v>
      </c>
    </row>
    <row r="13669" spans="3:13" x14ac:dyDescent="0.2">
      <c r="C13669" s="88">
        <v>0.67854999999999999</v>
      </c>
      <c r="D13669" s="88">
        <v>17257.849042925896</v>
      </c>
      <c r="E13669" s="88">
        <v>208.07596320733319</v>
      </c>
      <c r="F13669" s="88">
        <v>553.74616004241307</v>
      </c>
      <c r="G13669" s="88">
        <v>829.09664696544769</v>
      </c>
      <c r="H13669" s="88">
        <v>1075.6848097343063</v>
      </c>
      <c r="I13669" s="88">
        <v>1475.262482459188</v>
      </c>
      <c r="J13669" s="88">
        <v>2151.3833600661715</v>
      </c>
      <c r="K13669" s="88">
        <v>3580.167677878379</v>
      </c>
      <c r="L13669" s="88">
        <v>3916.1836908885475</v>
      </c>
      <c r="M13669" s="88">
        <v>3817.905529343675</v>
      </c>
    </row>
    <row r="13670" spans="3:13" x14ac:dyDescent="0.2">
      <c r="C13670" s="88">
        <v>0.67859999999999998</v>
      </c>
      <c r="D13670" s="88">
        <v>17257.994143537529</v>
      </c>
      <c r="E13670" s="88">
        <v>208.07619679816253</v>
      </c>
      <c r="F13670" s="88">
        <v>553.75732108520788</v>
      </c>
      <c r="G13670" s="88">
        <v>829.10045647141396</v>
      </c>
      <c r="H13670" s="88">
        <v>1075.6848142004101</v>
      </c>
      <c r="I13670" s="88">
        <v>1475.2624897260666</v>
      </c>
      <c r="J13670" s="88">
        <v>2151.4003394959273</v>
      </c>
      <c r="K13670" s="88">
        <v>3580.2046231919057</v>
      </c>
      <c r="L13670" s="88">
        <v>3916.2487794162253</v>
      </c>
      <c r="M13670" s="88">
        <v>3817.9104994085669</v>
      </c>
    </row>
    <row r="13671" spans="3:13" x14ac:dyDescent="0.2">
      <c r="C13671" s="88">
        <v>0.67864999999999998</v>
      </c>
      <c r="D13671" s="88">
        <v>17258.064902024045</v>
      </c>
      <c r="E13671" s="88">
        <v>208.08676954253315</v>
      </c>
      <c r="F13671" s="88">
        <v>553.76138682934652</v>
      </c>
      <c r="G13671" s="88">
        <v>829.10370179216352</v>
      </c>
      <c r="H13671" s="88">
        <v>1075.7089174189282</v>
      </c>
      <c r="I13671" s="88">
        <v>1475.272308773071</v>
      </c>
      <c r="J13671" s="88">
        <v>2151.4486714686527</v>
      </c>
      <c r="K13671" s="88">
        <v>3580.3047818144578</v>
      </c>
      <c r="L13671" s="88">
        <v>3916.3833003795844</v>
      </c>
      <c r="M13671" s="88">
        <v>3817.9568026143734</v>
      </c>
    </row>
    <row r="13672" spans="3:13" x14ac:dyDescent="0.2">
      <c r="C13672" s="88">
        <v>0.67869999999999997</v>
      </c>
      <c r="D13672" s="88">
        <v>17258.147488121595</v>
      </c>
      <c r="E13672" s="88">
        <v>208.09023168101157</v>
      </c>
      <c r="F13672" s="88">
        <v>553.76311467867481</v>
      </c>
      <c r="G13672" s="88">
        <v>829.10725774392404</v>
      </c>
      <c r="H13672" s="88">
        <v>1075.7324574810627</v>
      </c>
      <c r="I13672" s="88">
        <v>1475.3108775313408</v>
      </c>
      <c r="J13672" s="88">
        <v>2151.5233609106781</v>
      </c>
      <c r="K13672" s="88">
        <v>3580.3492790270902</v>
      </c>
      <c r="L13672" s="88">
        <v>3916.3911966098945</v>
      </c>
      <c r="M13672" s="88">
        <v>3817.9771567988705</v>
      </c>
    </row>
    <row r="13673" spans="3:13" x14ac:dyDescent="0.2">
      <c r="C13673" s="88">
        <v>0.67874999999999996</v>
      </c>
      <c r="D13673" s="88">
        <v>17258.297004150689</v>
      </c>
      <c r="E13673" s="88">
        <v>208.09199899290979</v>
      </c>
      <c r="F13673" s="88">
        <v>553.77020942509625</v>
      </c>
      <c r="G13673" s="88">
        <v>829.11921704667884</v>
      </c>
      <c r="H13673" s="88">
        <v>1075.7585746364034</v>
      </c>
      <c r="I13673" s="88">
        <v>1475.3182589796793</v>
      </c>
      <c r="J13673" s="88">
        <v>2151.6899221571348</v>
      </c>
      <c r="K13673" s="88">
        <v>3580.3704247841888</v>
      </c>
      <c r="L13673" s="88">
        <v>3916.4089218167583</v>
      </c>
      <c r="M13673" s="88">
        <v>3817.9928852002972</v>
      </c>
    </row>
    <row r="13674" spans="3:13" x14ac:dyDescent="0.2">
      <c r="C13674" s="88">
        <v>0.67879999999999996</v>
      </c>
      <c r="D13674" s="88">
        <v>17258.737606784623</v>
      </c>
      <c r="E13674" s="88">
        <v>208.10947730164207</v>
      </c>
      <c r="F13674" s="88">
        <v>553.77901198507698</v>
      </c>
      <c r="G13674" s="88">
        <v>829.12015163097522</v>
      </c>
      <c r="H13674" s="88">
        <v>1075.7720787589774</v>
      </c>
      <c r="I13674" s="88">
        <v>1475.3401598546011</v>
      </c>
      <c r="J13674" s="88">
        <v>2151.7248345587282</v>
      </c>
      <c r="K13674" s="88">
        <v>3580.4732055387185</v>
      </c>
      <c r="L13674" s="88">
        <v>3916.4680032674587</v>
      </c>
      <c r="M13674" s="88">
        <v>3817.9980931397208</v>
      </c>
    </row>
    <row r="13675" spans="3:13" x14ac:dyDescent="0.2">
      <c r="C13675" s="88">
        <v>0.67884999999999995</v>
      </c>
      <c r="D13675" s="88">
        <v>17258.771260475663</v>
      </c>
      <c r="E13675" s="88">
        <v>208.1211989702042</v>
      </c>
      <c r="F13675" s="88">
        <v>553.78612681239156</v>
      </c>
      <c r="G13675" s="88">
        <v>829.152409307173</v>
      </c>
      <c r="H13675" s="88">
        <v>1075.800400858614</v>
      </c>
      <c r="I13675" s="88">
        <v>1475.3469182964395</v>
      </c>
      <c r="J13675" s="88">
        <v>2151.7398879394395</v>
      </c>
      <c r="K13675" s="88">
        <v>3580.4767228501737</v>
      </c>
      <c r="L13675" s="88">
        <v>3916.5156600120081</v>
      </c>
      <c r="M13675" s="88">
        <v>3818.0124352901921</v>
      </c>
    </row>
    <row r="13676" spans="3:13" x14ac:dyDescent="0.2">
      <c r="C13676" s="88">
        <v>0.67889999999999995</v>
      </c>
      <c r="D13676" s="88">
        <v>17258.913715471241</v>
      </c>
      <c r="E13676" s="88">
        <v>208.12201790079598</v>
      </c>
      <c r="F13676" s="88">
        <v>553.80255630181773</v>
      </c>
      <c r="G13676" s="88">
        <v>829.15470374443839</v>
      </c>
      <c r="H13676" s="88">
        <v>1075.8548802475912</v>
      </c>
      <c r="I13676" s="88">
        <v>1475.3882063869873</v>
      </c>
      <c r="J13676" s="88">
        <v>2151.7970157054106</v>
      </c>
      <c r="K13676" s="88">
        <v>3580.4826355780347</v>
      </c>
      <c r="L13676" s="88">
        <v>3916.5209469501206</v>
      </c>
      <c r="M13676" s="88">
        <v>3818.0237288770622</v>
      </c>
    </row>
    <row r="13677" spans="3:13" x14ac:dyDescent="0.2">
      <c r="C13677" s="88">
        <v>0.67895000000000005</v>
      </c>
      <c r="D13677" s="88">
        <v>17259.002822353039</v>
      </c>
      <c r="E13677" s="88">
        <v>208.1230806087151</v>
      </c>
      <c r="F13677" s="88">
        <v>553.81757852668306</v>
      </c>
      <c r="G13677" s="88">
        <v>829.16375524264686</v>
      </c>
      <c r="H13677" s="88">
        <v>1075.8756879112339</v>
      </c>
      <c r="I13677" s="88">
        <v>1475.3963311696089</v>
      </c>
      <c r="J13677" s="88">
        <v>2151.9106520954492</v>
      </c>
      <c r="K13677" s="88">
        <v>3580.5162186707848</v>
      </c>
      <c r="L13677" s="88">
        <v>3916.5270066363419</v>
      </c>
      <c r="M13677" s="88">
        <v>3818.0388589726117</v>
      </c>
    </row>
    <row r="13678" spans="3:13" x14ac:dyDescent="0.2">
      <c r="C13678" s="88">
        <v>0.67900000000000005</v>
      </c>
      <c r="D13678" s="88">
        <v>17259.012344625029</v>
      </c>
      <c r="E13678" s="88">
        <v>208.12359645508059</v>
      </c>
      <c r="F13678" s="88">
        <v>553.83273633351791</v>
      </c>
      <c r="G13678" s="88">
        <v>829.16995667431411</v>
      </c>
      <c r="H13678" s="88">
        <v>1075.9277910656656</v>
      </c>
      <c r="I13678" s="88">
        <v>1475.4243781659911</v>
      </c>
      <c r="J13678" s="88">
        <v>2151.9150749575242</v>
      </c>
      <c r="K13678" s="88">
        <v>3580.6847500879508</v>
      </c>
      <c r="L13678" s="88">
        <v>3916.5379198040791</v>
      </c>
      <c r="M13678" s="88">
        <v>3818.0452544173891</v>
      </c>
    </row>
    <row r="13679" spans="3:13" x14ac:dyDescent="0.2">
      <c r="C13679" s="88">
        <v>0.67905000000000004</v>
      </c>
      <c r="D13679" s="88">
        <v>17259.021529788137</v>
      </c>
      <c r="E13679" s="88">
        <v>208.12359645508059</v>
      </c>
      <c r="F13679" s="88">
        <v>553.83711655392699</v>
      </c>
      <c r="G13679" s="88">
        <v>829.18964788166568</v>
      </c>
      <c r="H13679" s="88">
        <v>1075.9279108570454</v>
      </c>
      <c r="I13679" s="88">
        <v>1475.4438908636662</v>
      </c>
      <c r="J13679" s="88">
        <v>2151.9162377657212</v>
      </c>
      <c r="K13679" s="88">
        <v>3580.7116519888</v>
      </c>
      <c r="L13679" s="88">
        <v>3916.7915787984593</v>
      </c>
      <c r="M13679" s="88">
        <v>3818.0484532845858</v>
      </c>
    </row>
    <row r="13680" spans="3:13" x14ac:dyDescent="0.2">
      <c r="C13680" s="88">
        <v>0.67910000000000004</v>
      </c>
      <c r="D13680" s="88">
        <v>17259.14187508879</v>
      </c>
      <c r="E13680" s="88">
        <v>208.14117559254464</v>
      </c>
      <c r="F13680" s="88">
        <v>553.85002920546822</v>
      </c>
      <c r="G13680" s="88">
        <v>829.23102003043641</v>
      </c>
      <c r="H13680" s="88">
        <v>1075.9919071837949</v>
      </c>
      <c r="I13680" s="88">
        <v>1475.4450541366946</v>
      </c>
      <c r="J13680" s="88">
        <v>2151.9165739862433</v>
      </c>
      <c r="K13680" s="88">
        <v>3580.7208739350399</v>
      </c>
      <c r="L13680" s="88">
        <v>3916.9310760527997</v>
      </c>
      <c r="M13680" s="88">
        <v>3818.0680851799416</v>
      </c>
    </row>
    <row r="13681" spans="3:13" x14ac:dyDescent="0.2">
      <c r="C13681" s="88">
        <v>0.67915000000000003</v>
      </c>
      <c r="D13681" s="88">
        <v>17259.484218476486</v>
      </c>
      <c r="E13681" s="88">
        <v>208.16372020801828</v>
      </c>
      <c r="F13681" s="88">
        <v>553.8540806503529</v>
      </c>
      <c r="G13681" s="88">
        <v>829.23777077955992</v>
      </c>
      <c r="H13681" s="88">
        <v>1075.9945178958251</v>
      </c>
      <c r="I13681" s="88">
        <v>1475.4646573156328</v>
      </c>
      <c r="J13681" s="88">
        <v>2151.9301155440912</v>
      </c>
      <c r="K13681" s="88">
        <v>3580.7808321007428</v>
      </c>
      <c r="L13681" s="88">
        <v>3917.1985689323728</v>
      </c>
      <c r="M13681" s="88">
        <v>3818.0760905546281</v>
      </c>
    </row>
    <row r="13682" spans="3:13" x14ac:dyDescent="0.2">
      <c r="C13682" s="88">
        <v>0.67920000000000003</v>
      </c>
      <c r="D13682" s="88">
        <v>17259.731790844304</v>
      </c>
      <c r="E13682" s="88">
        <v>208.17551019741222</v>
      </c>
      <c r="F13682" s="88">
        <v>553.86626091968492</v>
      </c>
      <c r="G13682" s="88">
        <v>829.2471498222485</v>
      </c>
      <c r="H13682" s="88">
        <v>1076.0185370811505</v>
      </c>
      <c r="I13682" s="88">
        <v>1475.4848054898011</v>
      </c>
      <c r="J13682" s="88">
        <v>2151.9743236506611</v>
      </c>
      <c r="K13682" s="88">
        <v>3580.8865901998597</v>
      </c>
      <c r="L13682" s="88">
        <v>3917.2438194492274</v>
      </c>
      <c r="M13682" s="88">
        <v>3818.0964093415391</v>
      </c>
    </row>
    <row r="13683" spans="3:13" x14ac:dyDescent="0.2">
      <c r="C13683" s="88">
        <v>0.67925000000000002</v>
      </c>
      <c r="D13683" s="88">
        <v>17260.640470506714</v>
      </c>
      <c r="E13683" s="88">
        <v>208.17875810804071</v>
      </c>
      <c r="F13683" s="88">
        <v>553.87117607462687</v>
      </c>
      <c r="G13683" s="88">
        <v>829.27730577572129</v>
      </c>
      <c r="H13683" s="88">
        <v>1076.0255741648634</v>
      </c>
      <c r="I13683" s="88">
        <v>1475.4881830797117</v>
      </c>
      <c r="J13683" s="88">
        <v>2152.0122306411595</v>
      </c>
      <c r="K13683" s="88">
        <v>3580.9670216746649</v>
      </c>
      <c r="L13683" s="88">
        <v>3917.4926764603265</v>
      </c>
      <c r="M13683" s="88">
        <v>3818.1094133476654</v>
      </c>
    </row>
    <row r="13684" spans="3:13" x14ac:dyDescent="0.2">
      <c r="C13684" s="88">
        <v>0.67930000000000001</v>
      </c>
      <c r="D13684" s="88">
        <v>17260.695988423897</v>
      </c>
      <c r="E13684" s="88">
        <v>208.18119690298499</v>
      </c>
      <c r="F13684" s="88">
        <v>553.87230628093903</v>
      </c>
      <c r="G13684" s="88">
        <v>829.30087779474388</v>
      </c>
      <c r="H13684" s="88">
        <v>1076.0338559384454</v>
      </c>
      <c r="I13684" s="88">
        <v>1475.4953886612375</v>
      </c>
      <c r="J13684" s="88">
        <v>2152.0221200956516</v>
      </c>
      <c r="K13684" s="88">
        <v>3581.011996405934</v>
      </c>
      <c r="L13684" s="88">
        <v>3918.1075286826626</v>
      </c>
      <c r="M13684" s="88">
        <v>3818.1135040818504</v>
      </c>
    </row>
    <row r="13685" spans="3:13" x14ac:dyDescent="0.2">
      <c r="C13685" s="88">
        <v>0.67935000000000001</v>
      </c>
      <c r="D13685" s="88">
        <v>17260.843068209997</v>
      </c>
      <c r="E13685" s="88">
        <v>208.18119690298499</v>
      </c>
      <c r="F13685" s="88">
        <v>553.87252902982118</v>
      </c>
      <c r="G13685" s="88">
        <v>829.30655930548164</v>
      </c>
      <c r="H13685" s="88">
        <v>1076.0387861502672</v>
      </c>
      <c r="I13685" s="88">
        <v>1475.5072873974577</v>
      </c>
      <c r="J13685" s="88">
        <v>2152.1436794039573</v>
      </c>
      <c r="K13685" s="88">
        <v>3581.0480223823984</v>
      </c>
      <c r="L13685" s="88">
        <v>3918.2482826994915</v>
      </c>
      <c r="M13685" s="88">
        <v>3818.1477511553094</v>
      </c>
    </row>
    <row r="13686" spans="3:13" x14ac:dyDescent="0.2">
      <c r="C13686" s="88">
        <v>0.6794</v>
      </c>
      <c r="D13686" s="88">
        <v>17260.853629059438</v>
      </c>
      <c r="E13686" s="88">
        <v>208.18618832391257</v>
      </c>
      <c r="F13686" s="88">
        <v>553.88001347812315</v>
      </c>
      <c r="G13686" s="88">
        <v>829.39614165803687</v>
      </c>
      <c r="H13686" s="88">
        <v>1076.0479703814781</v>
      </c>
      <c r="I13686" s="88">
        <v>1475.5103345418611</v>
      </c>
      <c r="J13686" s="88">
        <v>2152.2144639841058</v>
      </c>
      <c r="K13686" s="88">
        <v>3581.0629255857098</v>
      </c>
      <c r="L13686" s="88">
        <v>3918.4173971595592</v>
      </c>
      <c r="M13686" s="88">
        <v>3818.1586476771522</v>
      </c>
    </row>
    <row r="13687" spans="3:13" x14ac:dyDescent="0.2">
      <c r="C13687" s="88">
        <v>0.67945</v>
      </c>
      <c r="D13687" s="88">
        <v>17261.014685346621</v>
      </c>
      <c r="E13687" s="88">
        <v>208.21771315881688</v>
      </c>
      <c r="F13687" s="88">
        <v>553.88270060033346</v>
      </c>
      <c r="G13687" s="88">
        <v>829.41838058363328</v>
      </c>
      <c r="H13687" s="88">
        <v>1076.0594070542616</v>
      </c>
      <c r="I13687" s="88">
        <v>1475.5285346098804</v>
      </c>
      <c r="J13687" s="88">
        <v>2152.2412003715472</v>
      </c>
      <c r="K13687" s="88">
        <v>3581.1758290130656</v>
      </c>
      <c r="L13687" s="88">
        <v>3918.4732747608955</v>
      </c>
      <c r="M13687" s="88">
        <v>3818.1677871999455</v>
      </c>
    </row>
    <row r="13688" spans="3:13" x14ac:dyDescent="0.2">
      <c r="C13688" s="88">
        <v>0.67949999999999999</v>
      </c>
      <c r="D13688" s="88">
        <v>17261.078671941315</v>
      </c>
      <c r="E13688" s="88">
        <v>208.24810106065434</v>
      </c>
      <c r="F13688" s="88">
        <v>553.88735586318217</v>
      </c>
      <c r="G13688" s="88">
        <v>829.43424730392098</v>
      </c>
      <c r="H13688" s="88">
        <v>1076.0764428411903</v>
      </c>
      <c r="I13688" s="88">
        <v>1475.5408023042414</v>
      </c>
      <c r="J13688" s="88">
        <v>2152.273021129382</v>
      </c>
      <c r="K13688" s="88">
        <v>3581.214105370877</v>
      </c>
      <c r="L13688" s="88">
        <v>3918.6638513592043</v>
      </c>
      <c r="M13688" s="88">
        <v>3818.188173494786</v>
      </c>
    </row>
    <row r="13689" spans="3:13" x14ac:dyDescent="0.2">
      <c r="C13689" s="88">
        <v>0.67954999999999999</v>
      </c>
      <c r="D13689" s="88">
        <v>17261.552643213494</v>
      </c>
      <c r="E13689" s="88">
        <v>208.25882403666947</v>
      </c>
      <c r="F13689" s="88">
        <v>553.88843781763899</v>
      </c>
      <c r="G13689" s="88">
        <v>829.51582599544281</v>
      </c>
      <c r="H13689" s="88">
        <v>1076.0835186657018</v>
      </c>
      <c r="I13689" s="88">
        <v>1475.5567132934398</v>
      </c>
      <c r="J13689" s="88">
        <v>2152.3026902877941</v>
      </c>
      <c r="K13689" s="88">
        <v>3581.2802788849572</v>
      </c>
      <c r="L13689" s="88">
        <v>3918.7745982235665</v>
      </c>
      <c r="M13689" s="88">
        <v>3818.1920464299142</v>
      </c>
    </row>
    <row r="13690" spans="3:13" x14ac:dyDescent="0.2">
      <c r="C13690" s="88">
        <v>0.67959999999999998</v>
      </c>
      <c r="D13690" s="88">
        <v>17261.625938523677</v>
      </c>
      <c r="E13690" s="88">
        <v>208.2662356581468</v>
      </c>
      <c r="F13690" s="88">
        <v>553.88871705431848</v>
      </c>
      <c r="G13690" s="88">
        <v>829.51765161604499</v>
      </c>
      <c r="H13690" s="88">
        <v>1076.1141059112833</v>
      </c>
      <c r="I13690" s="88">
        <v>1475.5615829642625</v>
      </c>
      <c r="J13690" s="88">
        <v>2152.3129055873915</v>
      </c>
      <c r="K13690" s="88">
        <v>3581.3389468481037</v>
      </c>
      <c r="L13690" s="88">
        <v>3918.880476064508</v>
      </c>
      <c r="M13690" s="88">
        <v>3818.1939076526637</v>
      </c>
    </row>
    <row r="13691" spans="3:13" x14ac:dyDescent="0.2">
      <c r="C13691" s="88">
        <v>0.67964999999999998</v>
      </c>
      <c r="D13691" s="88">
        <v>17261.734891722226</v>
      </c>
      <c r="E13691" s="88">
        <v>208.2767329921171</v>
      </c>
      <c r="F13691" s="88">
        <v>553.89122395393042</v>
      </c>
      <c r="G13691" s="88">
        <v>829.53457765324629</v>
      </c>
      <c r="H13691" s="88">
        <v>1076.128353877154</v>
      </c>
      <c r="I13691" s="88">
        <v>1475.5991747019866</v>
      </c>
      <c r="J13691" s="88">
        <v>2152.3186602519522</v>
      </c>
      <c r="K13691" s="88">
        <v>3581.3397705951729</v>
      </c>
      <c r="L13691" s="88">
        <v>3918.9314116964551</v>
      </c>
      <c r="M13691" s="88">
        <v>3818.2026035979361</v>
      </c>
    </row>
    <row r="13692" spans="3:13" x14ac:dyDescent="0.2">
      <c r="C13692" s="88">
        <v>0.67969999999999997</v>
      </c>
      <c r="D13692" s="88">
        <v>17261.758468690816</v>
      </c>
      <c r="E13692" s="88">
        <v>208.28479580496423</v>
      </c>
      <c r="F13692" s="88">
        <v>553.89174993832648</v>
      </c>
      <c r="G13692" s="88">
        <v>829.56681446187713</v>
      </c>
      <c r="H13692" s="88">
        <v>1076.144583725606</v>
      </c>
      <c r="I13692" s="88">
        <v>1475.6430291501483</v>
      </c>
      <c r="J13692" s="88">
        <v>2152.4106770328249</v>
      </c>
      <c r="K13692" s="88">
        <v>3581.4057975021956</v>
      </c>
      <c r="L13692" s="88">
        <v>3918.9754739776176</v>
      </c>
      <c r="M13692" s="88">
        <v>3818.2239005346883</v>
      </c>
    </row>
    <row r="13693" spans="3:13" x14ac:dyDescent="0.2">
      <c r="C13693" s="88">
        <v>0.67974999999999997</v>
      </c>
      <c r="D13693" s="88">
        <v>17262.01354981288</v>
      </c>
      <c r="E13693" s="88">
        <v>208.28479580496423</v>
      </c>
      <c r="F13693" s="88">
        <v>553.89370764931027</v>
      </c>
      <c r="G13693" s="88">
        <v>829.56752927466641</v>
      </c>
      <c r="H13693" s="88">
        <v>1076.1480571639077</v>
      </c>
      <c r="I13693" s="88">
        <v>1475.6572262902182</v>
      </c>
      <c r="J13693" s="88">
        <v>2152.4998420378029</v>
      </c>
      <c r="K13693" s="88">
        <v>3581.4835438013783</v>
      </c>
      <c r="L13693" s="88">
        <v>3919.2762932159153</v>
      </c>
      <c r="M13693" s="88">
        <v>3818.2250885925887</v>
      </c>
    </row>
    <row r="13694" spans="3:13" x14ac:dyDescent="0.2">
      <c r="C13694" s="88">
        <v>0.67979999999999996</v>
      </c>
      <c r="D13694" s="88">
        <v>17262.177722270244</v>
      </c>
      <c r="E13694" s="88">
        <v>208.28834499913955</v>
      </c>
      <c r="F13694" s="88">
        <v>553.89396820272077</v>
      </c>
      <c r="G13694" s="88">
        <v>829.58117378376937</v>
      </c>
      <c r="H13694" s="88">
        <v>1076.1635918169818</v>
      </c>
      <c r="I13694" s="88">
        <v>1475.659988975578</v>
      </c>
      <c r="J13694" s="88">
        <v>2152.5262129922544</v>
      </c>
      <c r="K13694" s="88">
        <v>3581.684935047861</v>
      </c>
      <c r="L13694" s="88">
        <v>3919.4314104480809</v>
      </c>
      <c r="M13694" s="88">
        <v>3818.2415673183432</v>
      </c>
    </row>
    <row r="13695" spans="3:13" x14ac:dyDescent="0.2">
      <c r="C13695" s="88">
        <v>0.67984999999999995</v>
      </c>
      <c r="D13695" s="88">
        <v>17262.465269118009</v>
      </c>
      <c r="E13695" s="88">
        <v>208.28990963277465</v>
      </c>
      <c r="F13695" s="88">
        <v>553.9129550390553</v>
      </c>
      <c r="G13695" s="88">
        <v>829.59631132360983</v>
      </c>
      <c r="H13695" s="88">
        <v>1076.1869204054674</v>
      </c>
      <c r="I13695" s="88">
        <v>1475.6674347265284</v>
      </c>
      <c r="J13695" s="88">
        <v>2152.5566642455024</v>
      </c>
      <c r="K13695" s="88">
        <v>3581.7312012686925</v>
      </c>
      <c r="L13695" s="88">
        <v>3919.5380511906101</v>
      </c>
      <c r="M13695" s="88">
        <v>3818.2465933973226</v>
      </c>
    </row>
    <row r="13696" spans="3:13" x14ac:dyDescent="0.2">
      <c r="C13696" s="88">
        <v>0.67989999999999995</v>
      </c>
      <c r="D13696" s="88">
        <v>17262.554819343917</v>
      </c>
      <c r="E13696" s="88">
        <v>208.29257118717851</v>
      </c>
      <c r="F13696" s="88">
        <v>553.93056294195685</v>
      </c>
      <c r="G13696" s="88">
        <v>829.63399535577946</v>
      </c>
      <c r="H13696" s="88">
        <v>1076.1873093054437</v>
      </c>
      <c r="I13696" s="88">
        <v>1475.6690297584746</v>
      </c>
      <c r="J13696" s="88">
        <v>2152.619984593302</v>
      </c>
      <c r="K13696" s="88">
        <v>3581.7774262695393</v>
      </c>
      <c r="L13696" s="88">
        <v>3919.5928205577507</v>
      </c>
      <c r="M13696" s="88">
        <v>3818.2545899097554</v>
      </c>
    </row>
    <row r="13697" spans="3:13" x14ac:dyDescent="0.2">
      <c r="C13697" s="88">
        <v>0.67995000000000005</v>
      </c>
      <c r="D13697" s="88">
        <v>17262.643174863904</v>
      </c>
      <c r="E13697" s="88">
        <v>208.32083394380152</v>
      </c>
      <c r="F13697" s="88">
        <v>553.93582740075681</v>
      </c>
      <c r="G13697" s="88">
        <v>829.63401896861114</v>
      </c>
      <c r="H13697" s="88">
        <v>1076.2198520813927</v>
      </c>
      <c r="I13697" s="88">
        <v>1475.6865243439147</v>
      </c>
      <c r="J13697" s="88">
        <v>2152.6288243775784</v>
      </c>
      <c r="K13697" s="88">
        <v>3581.7811275609606</v>
      </c>
      <c r="L13697" s="88">
        <v>3919.6719106997002</v>
      </c>
      <c r="M13697" s="88">
        <v>3818.28035041659</v>
      </c>
    </row>
    <row r="13698" spans="3:13" x14ac:dyDescent="0.2">
      <c r="C13698" s="88">
        <v>0.68</v>
      </c>
      <c r="D13698" s="88">
        <v>17262.670427295805</v>
      </c>
      <c r="E13698" s="88">
        <v>208.3482796708322</v>
      </c>
      <c r="F13698" s="88">
        <v>553.93664677281049</v>
      </c>
      <c r="G13698" s="88">
        <v>829.64635446020657</v>
      </c>
      <c r="H13698" s="88">
        <v>1076.2202907581404</v>
      </c>
      <c r="I13698" s="88">
        <v>1475.6975693545537</v>
      </c>
      <c r="J13698" s="88">
        <v>2152.6379958391985</v>
      </c>
      <c r="K13698" s="88">
        <v>3581.7847468604577</v>
      </c>
      <c r="L13698" s="88">
        <v>3919.7219492478812</v>
      </c>
      <c r="M13698" s="88">
        <v>3818.2923425458193</v>
      </c>
    </row>
    <row r="13699" spans="3:13" x14ac:dyDescent="0.2">
      <c r="C13699" s="88">
        <v>0.68005000000000004</v>
      </c>
      <c r="D13699" s="88">
        <v>17262.758051141045</v>
      </c>
      <c r="E13699" s="88">
        <v>208.36434083109543</v>
      </c>
      <c r="F13699" s="88">
        <v>553.93731419987444</v>
      </c>
      <c r="G13699" s="88">
        <v>829.6583825775715</v>
      </c>
      <c r="H13699" s="88">
        <v>1076.2322049120316</v>
      </c>
      <c r="I13699" s="88">
        <v>1475.7040157749984</v>
      </c>
      <c r="J13699" s="88">
        <v>2152.6883881962949</v>
      </c>
      <c r="K13699" s="88">
        <v>3581.7949849620168</v>
      </c>
      <c r="L13699" s="88">
        <v>3919.9727667696498</v>
      </c>
      <c r="M13699" s="88">
        <v>3818.3186742964931</v>
      </c>
    </row>
    <row r="13700" spans="3:13" x14ac:dyDescent="0.2">
      <c r="C13700" s="88">
        <v>0.68010000000000004</v>
      </c>
      <c r="D13700" s="88">
        <v>17262.802828866043</v>
      </c>
      <c r="E13700" s="88">
        <v>208.36842794122549</v>
      </c>
      <c r="F13700" s="88">
        <v>553.94638250395974</v>
      </c>
      <c r="G13700" s="88">
        <v>829.67042574770267</v>
      </c>
      <c r="H13700" s="88">
        <v>1076.2327438975581</v>
      </c>
      <c r="I13700" s="88">
        <v>1475.7250605912104</v>
      </c>
      <c r="J13700" s="88">
        <v>2152.7345606890149</v>
      </c>
      <c r="K13700" s="88">
        <v>3581.8425985335721</v>
      </c>
      <c r="L13700" s="88">
        <v>3920.1709755090737</v>
      </c>
      <c r="M13700" s="88">
        <v>3818.3641457551407</v>
      </c>
    </row>
    <row r="13701" spans="3:13" x14ac:dyDescent="0.2">
      <c r="C13701" s="88">
        <v>0.68015000000000003</v>
      </c>
      <c r="D13701" s="88">
        <v>17263.030154353932</v>
      </c>
      <c r="E13701" s="88">
        <v>208.36842794122549</v>
      </c>
      <c r="F13701" s="88">
        <v>553.96834337753307</v>
      </c>
      <c r="G13701" s="88">
        <v>829.68012148903517</v>
      </c>
      <c r="H13701" s="88">
        <v>1076.3023444917558</v>
      </c>
      <c r="I13701" s="88">
        <v>1475.7354737234009</v>
      </c>
      <c r="J13701" s="88">
        <v>2152.7924103979126</v>
      </c>
      <c r="K13701" s="88">
        <v>3581.8538437915713</v>
      </c>
      <c r="L13701" s="88">
        <v>3920.2038295255788</v>
      </c>
      <c r="M13701" s="88">
        <v>3818.372726321049</v>
      </c>
    </row>
    <row r="13702" spans="3:13" x14ac:dyDescent="0.2">
      <c r="C13702" s="88">
        <v>0.68020000000000003</v>
      </c>
      <c r="D13702" s="88">
        <v>17263.201279827743</v>
      </c>
      <c r="E13702" s="88">
        <v>208.36842794122549</v>
      </c>
      <c r="F13702" s="88">
        <v>553.97892598484805</v>
      </c>
      <c r="G13702" s="88">
        <v>829.68774753866091</v>
      </c>
      <c r="H13702" s="88">
        <v>1076.316956198254</v>
      </c>
      <c r="I13702" s="88">
        <v>1475.7376579219349</v>
      </c>
      <c r="J13702" s="88">
        <v>2152.8206659198054</v>
      </c>
      <c r="K13702" s="88">
        <v>3581.8851721735832</v>
      </c>
      <c r="L13702" s="88">
        <v>3920.3299889503278</v>
      </c>
      <c r="M13702" s="88">
        <v>3818.3991622575413</v>
      </c>
    </row>
    <row r="13703" spans="3:13" x14ac:dyDescent="0.2">
      <c r="C13703" s="88">
        <v>0.68025000000000002</v>
      </c>
      <c r="D13703" s="88">
        <v>17263.385382941862</v>
      </c>
      <c r="E13703" s="88">
        <v>208.3739830243394</v>
      </c>
      <c r="F13703" s="88">
        <v>553.98072651033453</v>
      </c>
      <c r="G13703" s="88">
        <v>829.69076695405693</v>
      </c>
      <c r="H13703" s="88">
        <v>1076.3665386799944</v>
      </c>
      <c r="I13703" s="88">
        <v>1475.7625046810085</v>
      </c>
      <c r="J13703" s="88">
        <v>2152.841584060548</v>
      </c>
      <c r="K13703" s="88">
        <v>3581.9433770317837</v>
      </c>
      <c r="L13703" s="88">
        <v>3920.3693034828225</v>
      </c>
      <c r="M13703" s="88">
        <v>3818.4327562865819</v>
      </c>
    </row>
    <row r="13704" spans="3:13" x14ac:dyDescent="0.2">
      <c r="C13704" s="88">
        <v>0.68030000000000002</v>
      </c>
      <c r="D13704" s="88">
        <v>17263.420672175773</v>
      </c>
      <c r="E13704" s="88">
        <v>208.38169941709384</v>
      </c>
      <c r="F13704" s="88">
        <v>553.98270783808948</v>
      </c>
      <c r="G13704" s="88">
        <v>829.71727224861934</v>
      </c>
      <c r="H13704" s="88">
        <v>1076.3909706425829</v>
      </c>
      <c r="I13704" s="88">
        <v>1475.7765728521308</v>
      </c>
      <c r="J13704" s="88">
        <v>2152.9414523944411</v>
      </c>
      <c r="K13704" s="88">
        <v>3582.1109567318458</v>
      </c>
      <c r="L13704" s="88">
        <v>3920.3770169046943</v>
      </c>
      <c r="M13704" s="88">
        <v>3818.4809785246584</v>
      </c>
    </row>
    <row r="13705" spans="3:13" x14ac:dyDescent="0.2">
      <c r="C13705" s="88">
        <v>0.68035000000000001</v>
      </c>
      <c r="D13705" s="88">
        <v>17263.434111833194</v>
      </c>
      <c r="E13705" s="88">
        <v>208.39112955184646</v>
      </c>
      <c r="F13705" s="88">
        <v>553.99401099223996</v>
      </c>
      <c r="G13705" s="88">
        <v>829.72197258399683</v>
      </c>
      <c r="H13705" s="88">
        <v>1076.4020604502934</v>
      </c>
      <c r="I13705" s="88">
        <v>1475.7985355177202</v>
      </c>
      <c r="J13705" s="88">
        <v>2152.9921900953286</v>
      </c>
      <c r="K13705" s="88">
        <v>3582.2077512521896</v>
      </c>
      <c r="L13705" s="88">
        <v>3920.3785833402917</v>
      </c>
      <c r="M13705" s="88">
        <v>3818.5290690834031</v>
      </c>
    </row>
    <row r="13706" spans="3:13" x14ac:dyDescent="0.2">
      <c r="C13706" s="88">
        <v>0.6804</v>
      </c>
      <c r="D13706" s="88">
        <v>17263.774449516892</v>
      </c>
      <c r="E13706" s="88">
        <v>208.39973511909466</v>
      </c>
      <c r="F13706" s="88">
        <v>554.02624886238254</v>
      </c>
      <c r="G13706" s="88">
        <v>829.72983604325873</v>
      </c>
      <c r="H13706" s="88">
        <v>1076.4341130741054</v>
      </c>
      <c r="I13706" s="88">
        <v>1475.8125789498549</v>
      </c>
      <c r="J13706" s="88">
        <v>2153.0032452846126</v>
      </c>
      <c r="K13706" s="88">
        <v>3582.2119806173314</v>
      </c>
      <c r="L13706" s="88">
        <v>3920.4529564362797</v>
      </c>
      <c r="M13706" s="88">
        <v>3818.5535278906304</v>
      </c>
    </row>
    <row r="13707" spans="3:13" x14ac:dyDescent="0.2">
      <c r="C13707" s="88">
        <v>0.68045</v>
      </c>
      <c r="D13707" s="88">
        <v>17263.844162269495</v>
      </c>
      <c r="E13707" s="88">
        <v>208.40173010994658</v>
      </c>
      <c r="F13707" s="88">
        <v>554.04064195598858</v>
      </c>
      <c r="G13707" s="88">
        <v>829.76053897432848</v>
      </c>
      <c r="H13707" s="88">
        <v>1076.4588045931291</v>
      </c>
      <c r="I13707" s="88">
        <v>1475.8272895036152</v>
      </c>
      <c r="J13707" s="88">
        <v>2153.0046342182259</v>
      </c>
      <c r="K13707" s="88">
        <v>3582.2362498295574</v>
      </c>
      <c r="L13707" s="88">
        <v>3920.4635001390584</v>
      </c>
      <c r="M13707" s="88">
        <v>3818.578241038605</v>
      </c>
    </row>
    <row r="13708" spans="3:13" x14ac:dyDescent="0.2">
      <c r="C13708" s="88">
        <v>0.68049999999999999</v>
      </c>
      <c r="D13708" s="88">
        <v>17264.03891190084</v>
      </c>
      <c r="E13708" s="88">
        <v>208.4020093293193</v>
      </c>
      <c r="F13708" s="88">
        <v>554.04307501468884</v>
      </c>
      <c r="G13708" s="88">
        <v>829.8033098234655</v>
      </c>
      <c r="H13708" s="88">
        <v>1076.4694559182035</v>
      </c>
      <c r="I13708" s="88">
        <v>1475.830934712305</v>
      </c>
      <c r="J13708" s="88">
        <v>2153.0109710327802</v>
      </c>
      <c r="K13708" s="88">
        <v>3582.395879322245</v>
      </c>
      <c r="L13708" s="88">
        <v>3920.5067832046034</v>
      </c>
      <c r="M13708" s="88">
        <v>3818.5988352252061</v>
      </c>
    </row>
    <row r="13709" spans="3:13" x14ac:dyDescent="0.2">
      <c r="C13709" s="88">
        <v>0.68054999999999999</v>
      </c>
      <c r="D13709" s="88">
        <v>17264.371880459559</v>
      </c>
      <c r="E13709" s="88">
        <v>208.40842058575345</v>
      </c>
      <c r="F13709" s="88">
        <v>554.04345538568396</v>
      </c>
      <c r="G13709" s="88">
        <v>829.80547459627132</v>
      </c>
      <c r="H13709" s="88">
        <v>1076.486294808753</v>
      </c>
      <c r="I13709" s="88">
        <v>1475.8523573855346</v>
      </c>
      <c r="J13709" s="88">
        <v>2153.0168172842718</v>
      </c>
      <c r="K13709" s="88">
        <v>3582.4820836126996</v>
      </c>
      <c r="L13709" s="88">
        <v>3920.5393919998078</v>
      </c>
      <c r="M13709" s="88">
        <v>3818.6197724242134</v>
      </c>
    </row>
    <row r="13710" spans="3:13" x14ac:dyDescent="0.2">
      <c r="C13710" s="88">
        <v>0.68059999999999998</v>
      </c>
      <c r="D13710" s="88">
        <v>17264.412624599176</v>
      </c>
      <c r="E13710" s="88">
        <v>208.40842058575345</v>
      </c>
      <c r="F13710" s="88">
        <v>554.05219365371067</v>
      </c>
      <c r="G13710" s="88">
        <v>829.81431756233451</v>
      </c>
      <c r="H13710" s="88">
        <v>1076.4964938297935</v>
      </c>
      <c r="I13710" s="88">
        <v>1475.9693493358245</v>
      </c>
      <c r="J13710" s="88">
        <v>2153.0627459152429</v>
      </c>
      <c r="K13710" s="88">
        <v>3582.5081120490804</v>
      </c>
      <c r="L13710" s="88">
        <v>3920.6854820965746</v>
      </c>
      <c r="M13710" s="88">
        <v>3818.6443182588105</v>
      </c>
    </row>
    <row r="13711" spans="3:13" x14ac:dyDescent="0.2">
      <c r="C13711" s="88">
        <v>0.68064999999999998</v>
      </c>
      <c r="D13711" s="88">
        <v>17264.470517413822</v>
      </c>
      <c r="E13711" s="88">
        <v>208.41420292323528</v>
      </c>
      <c r="F13711" s="88">
        <v>554.05713358350931</v>
      </c>
      <c r="G13711" s="88">
        <v>829.83129907135481</v>
      </c>
      <c r="H13711" s="88">
        <v>1076.4987390486267</v>
      </c>
      <c r="I13711" s="88">
        <v>1475.9736169979155</v>
      </c>
      <c r="J13711" s="88">
        <v>2153.0938720769636</v>
      </c>
      <c r="K13711" s="88">
        <v>3582.5099036042129</v>
      </c>
      <c r="L13711" s="88">
        <v>3920.7618512435383</v>
      </c>
      <c r="M13711" s="88">
        <v>3818.6689664887754</v>
      </c>
    </row>
    <row r="13712" spans="3:13" x14ac:dyDescent="0.2">
      <c r="C13712" s="88">
        <v>0.68069999999999997</v>
      </c>
      <c r="D13712" s="88">
        <v>17264.708149164904</v>
      </c>
      <c r="E13712" s="88">
        <v>208.42217625729791</v>
      </c>
      <c r="F13712" s="88">
        <v>554.06669096491487</v>
      </c>
      <c r="G13712" s="88">
        <v>829.8692723267568</v>
      </c>
      <c r="H13712" s="88">
        <v>1076.506192515551</v>
      </c>
      <c r="I13712" s="88">
        <v>1475.988478528589</v>
      </c>
      <c r="J13712" s="88">
        <v>2153.1525231391888</v>
      </c>
      <c r="K13712" s="88">
        <v>3582.615900844718</v>
      </c>
      <c r="L13712" s="88">
        <v>3921.1713993760877</v>
      </c>
      <c r="M13712" s="88">
        <v>3818.6802851418852</v>
      </c>
    </row>
    <row r="13713" spans="3:13" x14ac:dyDescent="0.2">
      <c r="C13713" s="88">
        <v>0.68074999999999997</v>
      </c>
      <c r="D13713" s="88">
        <v>17264.737179936288</v>
      </c>
      <c r="E13713" s="88">
        <v>208.42831790513901</v>
      </c>
      <c r="F13713" s="88">
        <v>554.06847448321332</v>
      </c>
      <c r="G13713" s="88">
        <v>829.8772311476082</v>
      </c>
      <c r="H13713" s="88">
        <v>1076.5171800300468</v>
      </c>
      <c r="I13713" s="88">
        <v>1476.0015133716015</v>
      </c>
      <c r="J13713" s="88">
        <v>2153.1568682185143</v>
      </c>
      <c r="K13713" s="88">
        <v>3582.7469369436458</v>
      </c>
      <c r="L13713" s="88">
        <v>3921.2100746763163</v>
      </c>
      <c r="M13713" s="88">
        <v>3818.7139235791951</v>
      </c>
    </row>
    <row r="13714" spans="3:13" x14ac:dyDescent="0.2">
      <c r="C13714" s="88">
        <v>0.68079999999999996</v>
      </c>
      <c r="D13714" s="88">
        <v>17265.218997182019</v>
      </c>
      <c r="E13714" s="88">
        <v>208.4455306857817</v>
      </c>
      <c r="F13714" s="88">
        <v>554.07448890186015</v>
      </c>
      <c r="G13714" s="88">
        <v>829.88310316139223</v>
      </c>
      <c r="H13714" s="88">
        <v>1076.5231892781212</v>
      </c>
      <c r="I13714" s="88">
        <v>1476.0402704376288</v>
      </c>
      <c r="J13714" s="88">
        <v>2153.176136694256</v>
      </c>
      <c r="K13714" s="88">
        <v>3582.8336027088862</v>
      </c>
      <c r="L13714" s="88">
        <v>3921.2219957311822</v>
      </c>
      <c r="M13714" s="88">
        <v>3818.7447729747678</v>
      </c>
    </row>
    <row r="13715" spans="3:13" x14ac:dyDescent="0.2">
      <c r="C13715" s="88">
        <v>0.68084999999999996</v>
      </c>
      <c r="D13715" s="88">
        <v>17265.223153696134</v>
      </c>
      <c r="E13715" s="88">
        <v>208.46040537378394</v>
      </c>
      <c r="F13715" s="88">
        <v>554.07896651936517</v>
      </c>
      <c r="G13715" s="88">
        <v>829.8961148379185</v>
      </c>
      <c r="H13715" s="88">
        <v>1076.5478701984584</v>
      </c>
      <c r="I13715" s="88">
        <v>1476.0493003521833</v>
      </c>
      <c r="J13715" s="88">
        <v>2153.1835836013724</v>
      </c>
      <c r="K13715" s="88">
        <v>3582.8696100143661</v>
      </c>
      <c r="L13715" s="88">
        <v>3921.3039600545212</v>
      </c>
      <c r="M13715" s="88">
        <v>3818.7495362629757</v>
      </c>
    </row>
    <row r="13716" spans="3:13" x14ac:dyDescent="0.2">
      <c r="C13716" s="88">
        <v>0.68089999999999995</v>
      </c>
      <c r="D13716" s="88">
        <v>17265.482834529277</v>
      </c>
      <c r="E13716" s="88">
        <v>208.46901361779874</v>
      </c>
      <c r="F13716" s="88">
        <v>554.09138542727487</v>
      </c>
      <c r="G13716" s="88">
        <v>829.91876767430267</v>
      </c>
      <c r="H13716" s="88">
        <v>1076.5686379188196</v>
      </c>
      <c r="I13716" s="88">
        <v>1476.0497340977145</v>
      </c>
      <c r="J13716" s="88">
        <v>2153.2141419100321</v>
      </c>
      <c r="K13716" s="88">
        <v>3583.0410899888316</v>
      </c>
      <c r="L13716" s="88">
        <v>3921.5909475895842</v>
      </c>
      <c r="M13716" s="88">
        <v>3818.7507745514763</v>
      </c>
    </row>
    <row r="13717" spans="3:13" x14ac:dyDescent="0.2">
      <c r="C13717" s="88">
        <v>0.68095000000000006</v>
      </c>
      <c r="D13717" s="88">
        <v>17265.553963287766</v>
      </c>
      <c r="E13717" s="88">
        <v>208.49620751514249</v>
      </c>
      <c r="F13717" s="88">
        <v>554.09309292334137</v>
      </c>
      <c r="G13717" s="88">
        <v>829.92088388137518</v>
      </c>
      <c r="H13717" s="88">
        <v>1076.5760277343029</v>
      </c>
      <c r="I13717" s="88">
        <v>1476.0705201518767</v>
      </c>
      <c r="J13717" s="88">
        <v>2153.2382760447681</v>
      </c>
      <c r="K13717" s="88">
        <v>3583.1655219593158</v>
      </c>
      <c r="L13717" s="88">
        <v>3921.6474610703585</v>
      </c>
      <c r="M13717" s="88">
        <v>3818.7908796256752</v>
      </c>
    </row>
    <row r="13718" spans="3:13" x14ac:dyDescent="0.2">
      <c r="C13718" s="88">
        <v>0.68100000000000005</v>
      </c>
      <c r="D13718" s="88">
        <v>17265.69662059706</v>
      </c>
      <c r="E13718" s="88">
        <v>208.50030139478258</v>
      </c>
      <c r="F13718" s="88">
        <v>554.10417137412242</v>
      </c>
      <c r="G13718" s="88">
        <v>829.92708715662366</v>
      </c>
      <c r="H13718" s="88">
        <v>1076.5896449597039</v>
      </c>
      <c r="I13718" s="88">
        <v>1476.1102627532032</v>
      </c>
      <c r="J13718" s="88">
        <v>2153.2431208211678</v>
      </c>
      <c r="K13718" s="88">
        <v>3583.1969222929579</v>
      </c>
      <c r="L13718" s="88">
        <v>3921.7258251936046</v>
      </c>
      <c r="M13718" s="88">
        <v>3818.8079792157196</v>
      </c>
    </row>
    <row r="13719" spans="3:13" x14ac:dyDescent="0.2">
      <c r="C13719" s="88">
        <v>0.68105000000000004</v>
      </c>
      <c r="D13719" s="88">
        <v>17265.901135925877</v>
      </c>
      <c r="E13719" s="88">
        <v>208.51748150836738</v>
      </c>
      <c r="F13719" s="88">
        <v>554.10756238016847</v>
      </c>
      <c r="G13719" s="88">
        <v>829.95435824686774</v>
      </c>
      <c r="H13719" s="88">
        <v>1076.5914485797621</v>
      </c>
      <c r="I13719" s="88">
        <v>1476.1743330923787</v>
      </c>
      <c r="J13719" s="88">
        <v>2153.2589950290294</v>
      </c>
      <c r="K13719" s="88">
        <v>3583.2941189203812</v>
      </c>
      <c r="L13719" s="88">
        <v>3921.7939755479456</v>
      </c>
      <c r="M13719" s="88">
        <v>3818.8271312864172</v>
      </c>
    </row>
    <row r="13720" spans="3:13" x14ac:dyDescent="0.2">
      <c r="C13720" s="88">
        <v>0.68110000000000004</v>
      </c>
      <c r="D13720" s="88">
        <v>17266.125706595289</v>
      </c>
      <c r="E13720" s="88">
        <v>208.51906888012036</v>
      </c>
      <c r="F13720" s="88">
        <v>554.12110914990535</v>
      </c>
      <c r="G13720" s="88">
        <v>829.95637231896035</v>
      </c>
      <c r="H13720" s="88">
        <v>1076.6165251266375</v>
      </c>
      <c r="I13720" s="88">
        <v>1476.2000290978435</v>
      </c>
      <c r="J13720" s="88">
        <v>2153.2725456670637</v>
      </c>
      <c r="K13720" s="88">
        <v>3583.3133683267711</v>
      </c>
      <c r="L13720" s="88">
        <v>3921.8782605061856</v>
      </c>
      <c r="M13720" s="88">
        <v>3818.833573384974</v>
      </c>
    </row>
    <row r="13721" spans="3:13" x14ac:dyDescent="0.2">
      <c r="C13721" s="88">
        <v>0.68115000000000003</v>
      </c>
      <c r="D13721" s="88">
        <v>17266.233959543162</v>
      </c>
      <c r="E13721" s="88">
        <v>208.51926332723451</v>
      </c>
      <c r="F13721" s="88">
        <v>554.12117301999433</v>
      </c>
      <c r="G13721" s="88">
        <v>829.9712693972815</v>
      </c>
      <c r="H13721" s="88">
        <v>1076.6530846377555</v>
      </c>
      <c r="I13721" s="88">
        <v>1476.2090443109573</v>
      </c>
      <c r="J13721" s="88">
        <v>2153.2990061454684</v>
      </c>
      <c r="K13721" s="88">
        <v>3583.3261496539185</v>
      </c>
      <c r="L13721" s="88">
        <v>3921.9283572199283</v>
      </c>
      <c r="M13721" s="88">
        <v>3818.8492113070888</v>
      </c>
    </row>
    <row r="13722" spans="3:13" x14ac:dyDescent="0.2">
      <c r="C13722" s="88">
        <v>0.68120000000000003</v>
      </c>
      <c r="D13722" s="88">
        <v>17266.256760069031</v>
      </c>
      <c r="E13722" s="88">
        <v>208.52437349139382</v>
      </c>
      <c r="F13722" s="88">
        <v>554.14366641475635</v>
      </c>
      <c r="G13722" s="88">
        <v>829.99401041274859</v>
      </c>
      <c r="H13722" s="88">
        <v>1076.7266228791432</v>
      </c>
      <c r="I13722" s="88">
        <v>1476.2195926062636</v>
      </c>
      <c r="J13722" s="88">
        <v>2153.3724973273252</v>
      </c>
      <c r="K13722" s="88">
        <v>3583.3522824406341</v>
      </c>
      <c r="L13722" s="88">
        <v>3921.9808654467106</v>
      </c>
      <c r="M13722" s="88">
        <v>3818.890657425698</v>
      </c>
    </row>
    <row r="13723" spans="3:13" x14ac:dyDescent="0.2">
      <c r="C13723" s="88">
        <v>0.68125000000000002</v>
      </c>
      <c r="D13723" s="88">
        <v>17267.46958423352</v>
      </c>
      <c r="E13723" s="88">
        <v>208.52896805449382</v>
      </c>
      <c r="F13723" s="88">
        <v>554.15704932249128</v>
      </c>
      <c r="G13723" s="88">
        <v>830.01278959901856</v>
      </c>
      <c r="H13723" s="88">
        <v>1076.7674415381166</v>
      </c>
      <c r="I13723" s="88">
        <v>1476.2215193588922</v>
      </c>
      <c r="J13723" s="88">
        <v>2153.3872579408417</v>
      </c>
      <c r="K13723" s="88">
        <v>3583.4150353787913</v>
      </c>
      <c r="L13723" s="88">
        <v>3922.0169749698475</v>
      </c>
      <c r="M13723" s="88">
        <v>3818.8954005328728</v>
      </c>
    </row>
    <row r="13724" spans="3:13" x14ac:dyDescent="0.2">
      <c r="C13724" s="88">
        <v>0.68130000000000002</v>
      </c>
      <c r="D13724" s="88">
        <v>17267.685445134586</v>
      </c>
      <c r="E13724" s="88">
        <v>208.53393712249544</v>
      </c>
      <c r="F13724" s="88">
        <v>554.15788035776268</v>
      </c>
      <c r="G13724" s="88">
        <v>830.05573741849912</v>
      </c>
      <c r="H13724" s="88">
        <v>1076.8039468821139</v>
      </c>
      <c r="I13724" s="88">
        <v>1476.226752859503</v>
      </c>
      <c r="J13724" s="88">
        <v>2153.419559695355</v>
      </c>
      <c r="K13724" s="88">
        <v>3583.4173612327131</v>
      </c>
      <c r="L13724" s="88">
        <v>3922.0257080365845</v>
      </c>
      <c r="M13724" s="88">
        <v>3818.9004919491276</v>
      </c>
    </row>
    <row r="13725" spans="3:13" x14ac:dyDescent="0.2">
      <c r="C13725" s="88">
        <v>0.68135000000000001</v>
      </c>
      <c r="D13725" s="88">
        <v>17267.872505717794</v>
      </c>
      <c r="E13725" s="88">
        <v>208.54920212537672</v>
      </c>
      <c r="F13725" s="88">
        <v>554.16891577991419</v>
      </c>
      <c r="G13725" s="88">
        <v>830.08679507561101</v>
      </c>
      <c r="H13725" s="88">
        <v>1076.8273229016659</v>
      </c>
      <c r="I13725" s="88">
        <v>1476.232973706793</v>
      </c>
      <c r="J13725" s="88">
        <v>2153.4286859295116</v>
      </c>
      <c r="K13725" s="88">
        <v>3583.4645826328965</v>
      </c>
      <c r="L13725" s="88">
        <v>3922.0411392900141</v>
      </c>
      <c r="M13725" s="88">
        <v>3818.9021530653299</v>
      </c>
    </row>
    <row r="13726" spans="3:13" x14ac:dyDescent="0.2">
      <c r="C13726" s="88">
        <v>0.68140000000000001</v>
      </c>
      <c r="D13726" s="88">
        <v>17267.967891130982</v>
      </c>
      <c r="E13726" s="88">
        <v>208.55039557099917</v>
      </c>
      <c r="F13726" s="88">
        <v>554.16971912215149</v>
      </c>
      <c r="G13726" s="88">
        <v>830.08699042033049</v>
      </c>
      <c r="H13726" s="88">
        <v>1076.8296181311339</v>
      </c>
      <c r="I13726" s="88">
        <v>1476.2370860031224</v>
      </c>
      <c r="J13726" s="88">
        <v>2153.4403363347537</v>
      </c>
      <c r="K13726" s="88">
        <v>3583.5133199259908</v>
      </c>
      <c r="L13726" s="88">
        <v>3922.0895889278713</v>
      </c>
      <c r="M13726" s="88">
        <v>3818.9336912574745</v>
      </c>
    </row>
    <row r="13727" spans="3:13" x14ac:dyDescent="0.2">
      <c r="C13727" s="88">
        <v>0.68145</v>
      </c>
      <c r="D13727" s="88">
        <v>17268.147979351153</v>
      </c>
      <c r="E13727" s="88">
        <v>208.56421456566659</v>
      </c>
      <c r="F13727" s="88">
        <v>554.17305088970079</v>
      </c>
      <c r="G13727" s="88">
        <v>830.09221237636211</v>
      </c>
      <c r="H13727" s="88">
        <v>1076.8398171521571</v>
      </c>
      <c r="I13727" s="88">
        <v>1476.2454499412938</v>
      </c>
      <c r="J13727" s="88">
        <v>2153.4424987843959</v>
      </c>
      <c r="K13727" s="88">
        <v>3583.5371225577246</v>
      </c>
      <c r="L13727" s="88">
        <v>3922.1480569106157</v>
      </c>
      <c r="M13727" s="88">
        <v>3818.935092181111</v>
      </c>
    </row>
    <row r="13728" spans="3:13" x14ac:dyDescent="0.2">
      <c r="C13728" s="88">
        <v>0.68149999999999999</v>
      </c>
      <c r="D13728" s="88">
        <v>17268.197423611244</v>
      </c>
      <c r="E13728" s="88">
        <v>208.58507605750765</v>
      </c>
      <c r="F13728" s="88">
        <v>554.17539477152241</v>
      </c>
      <c r="G13728" s="88">
        <v>830.12293604707384</v>
      </c>
      <c r="H13728" s="88">
        <v>1076.8603750973225</v>
      </c>
      <c r="I13728" s="88">
        <v>1476.2504332354533</v>
      </c>
      <c r="J13728" s="88">
        <v>2153.4692364953958</v>
      </c>
      <c r="K13728" s="88">
        <v>3583.5416930127512</v>
      </c>
      <c r="L13728" s="88">
        <v>3922.3480880359393</v>
      </c>
      <c r="M13728" s="88">
        <v>3818.9991826901901</v>
      </c>
    </row>
    <row r="13729" spans="3:13" x14ac:dyDescent="0.2">
      <c r="C13729" s="88">
        <v>0.68154999999999999</v>
      </c>
      <c r="D13729" s="88">
        <v>17268.355098622473</v>
      </c>
      <c r="E13729" s="88">
        <v>208.5939007255256</v>
      </c>
      <c r="F13729" s="88">
        <v>554.18443876509446</v>
      </c>
      <c r="G13729" s="88">
        <v>830.12898681941442</v>
      </c>
      <c r="H13729" s="88">
        <v>1076.865696608671</v>
      </c>
      <c r="I13729" s="88">
        <v>1476.2637289426298</v>
      </c>
      <c r="J13729" s="88">
        <v>2153.4694093585731</v>
      </c>
      <c r="K13729" s="88">
        <v>3583.5761030219956</v>
      </c>
      <c r="L13729" s="88">
        <v>3922.708055828477</v>
      </c>
      <c r="M13729" s="88">
        <v>3819.0320227116622</v>
      </c>
    </row>
    <row r="13730" spans="3:13" x14ac:dyDescent="0.2">
      <c r="C13730" s="88">
        <v>0.68159999999999998</v>
      </c>
      <c r="D13730" s="88">
        <v>17268.847673168377</v>
      </c>
      <c r="E13730" s="88">
        <v>208.5939007255256</v>
      </c>
      <c r="F13730" s="88">
        <v>554.1856080336147</v>
      </c>
      <c r="G13730" s="88">
        <v>830.17325118628696</v>
      </c>
      <c r="H13730" s="88">
        <v>1076.8692644760372</v>
      </c>
      <c r="I13730" s="88">
        <v>1476.2881775459909</v>
      </c>
      <c r="J13730" s="88">
        <v>2153.6111517688528</v>
      </c>
      <c r="K13730" s="88">
        <v>3583.5906457166575</v>
      </c>
      <c r="L13730" s="88">
        <v>3922.7184002922304</v>
      </c>
      <c r="M13730" s="88">
        <v>3819.0392055180619</v>
      </c>
    </row>
    <row r="13731" spans="3:13" x14ac:dyDescent="0.2">
      <c r="C13731" s="88">
        <v>0.68164999999999998</v>
      </c>
      <c r="D13731" s="88">
        <v>17268.950800647788</v>
      </c>
      <c r="E13731" s="88">
        <v>208.59550470933391</v>
      </c>
      <c r="F13731" s="88">
        <v>554.20098089861904</v>
      </c>
      <c r="G13731" s="88">
        <v>830.1854342415977</v>
      </c>
      <c r="H13731" s="88">
        <v>1076.9028842096632</v>
      </c>
      <c r="I13731" s="88">
        <v>1476.3123521290786</v>
      </c>
      <c r="J13731" s="88">
        <v>2153.6116215151196</v>
      </c>
      <c r="K13731" s="88">
        <v>3583.654499077898</v>
      </c>
      <c r="L13731" s="88">
        <v>3922.7845025449537</v>
      </c>
      <c r="M13731" s="88">
        <v>3819.0746342519983</v>
      </c>
    </row>
    <row r="13732" spans="3:13" x14ac:dyDescent="0.2">
      <c r="C13732" s="88">
        <v>0.68169999999999997</v>
      </c>
      <c r="D13732" s="88">
        <v>17269.003970459635</v>
      </c>
      <c r="E13732" s="88">
        <v>208.60470180489028</v>
      </c>
      <c r="F13732" s="88">
        <v>554.21738978206076</v>
      </c>
      <c r="G13732" s="88">
        <v>830.18995518958445</v>
      </c>
      <c r="H13732" s="88">
        <v>1076.9234887260209</v>
      </c>
      <c r="I13732" s="88">
        <v>1476.3306702839036</v>
      </c>
      <c r="J13732" s="88">
        <v>2153.6338187981696</v>
      </c>
      <c r="K13732" s="88">
        <v>3583.6683488305061</v>
      </c>
      <c r="L13732" s="88">
        <v>3922.9405828730587</v>
      </c>
      <c r="M13732" s="88">
        <v>3819.0772139487731</v>
      </c>
    </row>
    <row r="13733" spans="3:13" x14ac:dyDescent="0.2">
      <c r="C13733" s="88">
        <v>0.68174999999999997</v>
      </c>
      <c r="D13733" s="88">
        <v>17269.172756092201</v>
      </c>
      <c r="E13733" s="88">
        <v>208.63387127890019</v>
      </c>
      <c r="F13733" s="88">
        <v>554.22088724984542</v>
      </c>
      <c r="G13733" s="88">
        <v>830.19521913440894</v>
      </c>
      <c r="H13733" s="88">
        <v>1076.9314712210466</v>
      </c>
      <c r="I13733" s="88">
        <v>1476.3575445970555</v>
      </c>
      <c r="J13733" s="88">
        <v>2153.6862809694867</v>
      </c>
      <c r="K13733" s="88">
        <v>3583.7196864903913</v>
      </c>
      <c r="L13733" s="88">
        <v>3922.9498904653256</v>
      </c>
      <c r="M13733" s="88">
        <v>3819.1020496663477</v>
      </c>
    </row>
    <row r="13734" spans="3:13" x14ac:dyDescent="0.2">
      <c r="C13734" s="88">
        <v>0.68179999999999996</v>
      </c>
      <c r="D13734" s="88">
        <v>17269.277228803105</v>
      </c>
      <c r="E13734" s="88">
        <v>208.65436480230983</v>
      </c>
      <c r="F13734" s="88">
        <v>554.22921742803692</v>
      </c>
      <c r="G13734" s="88">
        <v>830.195832633794</v>
      </c>
      <c r="H13734" s="88">
        <v>1076.9330840866287</v>
      </c>
      <c r="I13734" s="88">
        <v>1476.3747480629372</v>
      </c>
      <c r="J13734" s="88">
        <v>2153.6873918687529</v>
      </c>
      <c r="K13734" s="88">
        <v>3583.7231310588627</v>
      </c>
      <c r="L13734" s="88">
        <v>3922.9720578771671</v>
      </c>
      <c r="M13734" s="88">
        <v>3819.1171703215182</v>
      </c>
    </row>
    <row r="13735" spans="3:13" x14ac:dyDescent="0.2">
      <c r="C13735" s="88">
        <v>0.68184999999999996</v>
      </c>
      <c r="D13735" s="88">
        <v>17269.603501839185</v>
      </c>
      <c r="E13735" s="88">
        <v>208.65554943364441</v>
      </c>
      <c r="F13735" s="88">
        <v>554.24068381645475</v>
      </c>
      <c r="G13735" s="88">
        <v>830.20386023722131</v>
      </c>
      <c r="H13735" s="88">
        <v>1076.9578274110249</v>
      </c>
      <c r="I13735" s="88">
        <v>1476.3866962905477</v>
      </c>
      <c r="J13735" s="88">
        <v>2153.7272756690095</v>
      </c>
      <c r="K13735" s="88">
        <v>3583.8851036013775</v>
      </c>
      <c r="L13735" s="88">
        <v>3922.9834261577716</v>
      </c>
      <c r="M13735" s="88">
        <v>3819.1554370701865</v>
      </c>
    </row>
    <row r="13736" spans="3:13" x14ac:dyDescent="0.2">
      <c r="C13736" s="88">
        <v>0.68189999999999995</v>
      </c>
      <c r="D13736" s="88">
        <v>17269.931674768181</v>
      </c>
      <c r="E13736" s="88">
        <v>208.65567310947699</v>
      </c>
      <c r="F13736" s="88">
        <v>554.24078529426652</v>
      </c>
      <c r="G13736" s="88">
        <v>830.22613926725353</v>
      </c>
      <c r="H13736" s="88">
        <v>1076.9594224472535</v>
      </c>
      <c r="I13736" s="88">
        <v>1476.4347513099437</v>
      </c>
      <c r="J13736" s="88">
        <v>2153.781916293663</v>
      </c>
      <c r="K13736" s="88">
        <v>3583.9717164927838</v>
      </c>
      <c r="L13736" s="88">
        <v>3923.0121118270499</v>
      </c>
      <c r="M13736" s="88">
        <v>3819.1675562109394</v>
      </c>
    </row>
    <row r="13737" spans="3:13" x14ac:dyDescent="0.2">
      <c r="C13737" s="88">
        <v>0.68194999999999995</v>
      </c>
      <c r="D13737" s="88">
        <v>17270.138692586283</v>
      </c>
      <c r="E13737" s="88">
        <v>208.65567310947699</v>
      </c>
      <c r="F13737" s="88">
        <v>554.24119419969611</v>
      </c>
      <c r="G13737" s="88">
        <v>830.24320897201187</v>
      </c>
      <c r="H13737" s="88">
        <v>1076.9811867217468</v>
      </c>
      <c r="I13737" s="88">
        <v>1476.4371477184404</v>
      </c>
      <c r="J13737" s="88">
        <v>2153.8298892649223</v>
      </c>
      <c r="K13737" s="88">
        <v>3584.0400877310894</v>
      </c>
      <c r="L13737" s="88">
        <v>3923.1247511186457</v>
      </c>
      <c r="M13737" s="88">
        <v>3819.2052302734855</v>
      </c>
    </row>
    <row r="13738" spans="3:13" x14ac:dyDescent="0.2">
      <c r="C13738" s="88">
        <v>0.68200000000000005</v>
      </c>
      <c r="D13738" s="88">
        <v>17270.369660833931</v>
      </c>
      <c r="E13738" s="88">
        <v>208.65704049889064</v>
      </c>
      <c r="F13738" s="88">
        <v>554.24695656083941</v>
      </c>
      <c r="G13738" s="88">
        <v>830.26049730786235</v>
      </c>
      <c r="H13738" s="88">
        <v>1076.9932115320771</v>
      </c>
      <c r="I13738" s="88">
        <v>1476.4400712738575</v>
      </c>
      <c r="J13738" s="88">
        <v>2153.8507851838522</v>
      </c>
      <c r="K13738" s="88">
        <v>3584.1398254002238</v>
      </c>
      <c r="L13738" s="88">
        <v>3923.1338257464822</v>
      </c>
      <c r="M13738" s="88">
        <v>3819.2301432608961</v>
      </c>
    </row>
    <row r="13739" spans="3:13" x14ac:dyDescent="0.2">
      <c r="C13739" s="88">
        <v>0.68205000000000005</v>
      </c>
      <c r="D13739" s="88">
        <v>17270.98170985758</v>
      </c>
      <c r="E13739" s="88">
        <v>208.6784221471562</v>
      </c>
      <c r="F13739" s="88">
        <v>554.24812117461352</v>
      </c>
      <c r="G13739" s="88">
        <v>830.26200582448882</v>
      </c>
      <c r="H13739" s="88">
        <v>1077.0039565053798</v>
      </c>
      <c r="I13739" s="88">
        <v>1476.468514175559</v>
      </c>
      <c r="J13739" s="88">
        <v>2153.855373631985</v>
      </c>
      <c r="K13739" s="88">
        <v>3584.2255368606752</v>
      </c>
      <c r="L13739" s="88">
        <v>3923.228692914859</v>
      </c>
      <c r="M13739" s="88">
        <v>3819.2598183668661</v>
      </c>
    </row>
    <row r="13740" spans="3:13" x14ac:dyDescent="0.2">
      <c r="C13740" s="88">
        <v>0.68210000000000004</v>
      </c>
      <c r="D13740" s="88">
        <v>17270.988398857255</v>
      </c>
      <c r="E13740" s="88">
        <v>208.68021504846911</v>
      </c>
      <c r="F13740" s="88">
        <v>554.25602892826691</v>
      </c>
      <c r="G13740" s="88">
        <v>830.28457886192837</v>
      </c>
      <c r="H13740" s="88">
        <v>1077.0102295270758</v>
      </c>
      <c r="I13740" s="88">
        <v>1476.4962851105452</v>
      </c>
      <c r="J13740" s="88">
        <v>2153.9164541417622</v>
      </c>
      <c r="K13740" s="88">
        <v>3584.2470279807121</v>
      </c>
      <c r="L13740" s="88">
        <v>3923.2854693450035</v>
      </c>
      <c r="M13740" s="88">
        <v>3819.2735162700246</v>
      </c>
    </row>
    <row r="13741" spans="3:13" x14ac:dyDescent="0.2">
      <c r="C13741" s="88">
        <v>0.68215000000000003</v>
      </c>
      <c r="D13741" s="88">
        <v>17271.048573475953</v>
      </c>
      <c r="E13741" s="88">
        <v>208.69277073772355</v>
      </c>
      <c r="F13741" s="88">
        <v>554.27150472814401</v>
      </c>
      <c r="G13741" s="88">
        <v>830.29235598195282</v>
      </c>
      <c r="H13741" s="88">
        <v>1077.0324846168623</v>
      </c>
      <c r="I13741" s="88">
        <v>1476.5111749910079</v>
      </c>
      <c r="J13741" s="88">
        <v>2153.9191860552414</v>
      </c>
      <c r="K13741" s="88">
        <v>3584.2558287267052</v>
      </c>
      <c r="L13741" s="88">
        <v>3923.6544838548002</v>
      </c>
      <c r="M13741" s="88">
        <v>3819.2839009399195</v>
      </c>
    </row>
    <row r="13742" spans="3:13" x14ac:dyDescent="0.2">
      <c r="C13742" s="88">
        <v>0.68220000000000003</v>
      </c>
      <c r="D13742" s="88">
        <v>17271.607928901052</v>
      </c>
      <c r="E13742" s="88">
        <v>208.70272983714858</v>
      </c>
      <c r="F13742" s="88">
        <v>554.29633663001368</v>
      </c>
      <c r="G13742" s="88">
        <v>830.30266180247509</v>
      </c>
      <c r="H13742" s="88">
        <v>1077.056037784012</v>
      </c>
      <c r="I13742" s="88">
        <v>1476.5228232667273</v>
      </c>
      <c r="J13742" s="88">
        <v>2153.9489277641333</v>
      </c>
      <c r="K13742" s="88">
        <v>3584.3367648023764</v>
      </c>
      <c r="L13742" s="88">
        <v>3923.6863769552683</v>
      </c>
      <c r="M13742" s="88">
        <v>3819.3078084250083</v>
      </c>
    </row>
    <row r="13743" spans="3:13" x14ac:dyDescent="0.2">
      <c r="C13743" s="88">
        <v>0.68225000000000002</v>
      </c>
      <c r="D13743" s="88">
        <v>17271.666218061855</v>
      </c>
      <c r="E13743" s="88">
        <v>208.71357815922784</v>
      </c>
      <c r="F13743" s="88">
        <v>554.29679684088933</v>
      </c>
      <c r="G13743" s="88">
        <v>830.30518900568177</v>
      </c>
      <c r="H13743" s="88">
        <v>1077.0570788268174</v>
      </c>
      <c r="I13743" s="88">
        <v>1476.5313329521541</v>
      </c>
      <c r="J13743" s="88">
        <v>2154.0048037027796</v>
      </c>
      <c r="K13743" s="88">
        <v>3584.3397013580288</v>
      </c>
      <c r="L13743" s="88">
        <v>3923.7279215447006</v>
      </c>
      <c r="M13743" s="88">
        <v>3819.3194969007923</v>
      </c>
    </row>
    <row r="13744" spans="3:13" x14ac:dyDescent="0.2">
      <c r="C13744" s="88">
        <v>0.68230000000000002</v>
      </c>
      <c r="D13744" s="88">
        <v>17272.28501739569</v>
      </c>
      <c r="E13744" s="88">
        <v>208.71806234489486</v>
      </c>
      <c r="F13744" s="88">
        <v>554.30740079001635</v>
      </c>
      <c r="G13744" s="88">
        <v>830.33494244865733</v>
      </c>
      <c r="H13744" s="88">
        <v>1077.0975704417142</v>
      </c>
      <c r="I13744" s="88">
        <v>1476.5501128740589</v>
      </c>
      <c r="J13744" s="88">
        <v>2154.0790753042688</v>
      </c>
      <c r="K13744" s="88">
        <v>3584.3559657090054</v>
      </c>
      <c r="L13744" s="88">
        <v>3923.8612922599614</v>
      </c>
      <c r="M13744" s="88">
        <v>3819.3532908943212</v>
      </c>
    </row>
    <row r="13745" spans="3:13" x14ac:dyDescent="0.2">
      <c r="C13745" s="88">
        <v>0.68235000000000001</v>
      </c>
      <c r="D13745" s="88">
        <v>17272.35394021538</v>
      </c>
      <c r="E13745" s="88">
        <v>208.71922978732891</v>
      </c>
      <c r="F13745" s="88">
        <v>554.30813453686187</v>
      </c>
      <c r="G13745" s="88">
        <v>830.33745160633271</v>
      </c>
      <c r="H13745" s="88">
        <v>1077.1188019487863</v>
      </c>
      <c r="I13745" s="88">
        <v>1476.5514463224026</v>
      </c>
      <c r="J13745" s="88">
        <v>2154.1816854392591</v>
      </c>
      <c r="K13745" s="88">
        <v>3584.3831442201836</v>
      </c>
      <c r="L13745" s="88">
        <v>3923.8711288519607</v>
      </c>
      <c r="M13745" s="88">
        <v>3819.393482776858</v>
      </c>
    </row>
    <row r="13746" spans="3:13" x14ac:dyDescent="0.2">
      <c r="C13746" s="88">
        <v>0.68240000000000001</v>
      </c>
      <c r="D13746" s="88">
        <v>17272.53667884993</v>
      </c>
      <c r="E13746" s="88">
        <v>208.72170204643862</v>
      </c>
      <c r="F13746" s="88">
        <v>554.31245080288545</v>
      </c>
      <c r="G13746" s="88">
        <v>830.42215069698432</v>
      </c>
      <c r="H13746" s="88">
        <v>1077.1445143263354</v>
      </c>
      <c r="I13746" s="88">
        <v>1476.5627749496994</v>
      </c>
      <c r="J13746" s="88">
        <v>2154.2041331420842</v>
      </c>
      <c r="K13746" s="88">
        <v>3584.4219703669314</v>
      </c>
      <c r="L13746" s="88">
        <v>3923.874168425752</v>
      </c>
      <c r="M13746" s="88">
        <v>3819.4084161564729</v>
      </c>
    </row>
    <row r="13747" spans="3:13" x14ac:dyDescent="0.2">
      <c r="C13747" s="88">
        <v>0.68245</v>
      </c>
      <c r="D13747" s="88">
        <v>17272.643942223229</v>
      </c>
      <c r="E13747" s="88">
        <v>208.72483018436833</v>
      </c>
      <c r="F13747" s="88">
        <v>554.32485566950891</v>
      </c>
      <c r="G13747" s="88">
        <v>830.4221894288894</v>
      </c>
      <c r="H13747" s="88">
        <v>1077.176155239245</v>
      </c>
      <c r="I13747" s="88">
        <v>1476.5655689831669</v>
      </c>
      <c r="J13747" s="88">
        <v>2154.2339430717643</v>
      </c>
      <c r="K13747" s="88">
        <v>3584.5299528297319</v>
      </c>
      <c r="L13747" s="88">
        <v>3923.9685836072063</v>
      </c>
      <c r="M13747" s="88">
        <v>3819.4362343917833</v>
      </c>
    </row>
    <row r="13748" spans="3:13" x14ac:dyDescent="0.2">
      <c r="C13748" s="88">
        <v>0.6825</v>
      </c>
      <c r="D13748" s="88">
        <v>17272.795264966277</v>
      </c>
      <c r="E13748" s="88">
        <v>208.72532276496258</v>
      </c>
      <c r="F13748" s="88">
        <v>554.38932948816091</v>
      </c>
      <c r="G13748" s="88">
        <v>830.43011825057738</v>
      </c>
      <c r="H13748" s="88">
        <v>1077.1870722476287</v>
      </c>
      <c r="I13748" s="88">
        <v>1476.5699113464766</v>
      </c>
      <c r="J13748" s="88">
        <v>2154.3263530750469</v>
      </c>
      <c r="K13748" s="88">
        <v>3584.5404062470284</v>
      </c>
      <c r="L13748" s="88">
        <v>3924.0747946847905</v>
      </c>
      <c r="M13748" s="88">
        <v>3819.442278366264</v>
      </c>
    </row>
    <row r="13749" spans="3:13" x14ac:dyDescent="0.2">
      <c r="C13749" s="88">
        <v>0.68254999999999999</v>
      </c>
      <c r="D13749" s="88">
        <v>17272.873280384843</v>
      </c>
      <c r="E13749" s="88">
        <v>208.72929368773566</v>
      </c>
      <c r="F13749" s="88">
        <v>554.4045715439529</v>
      </c>
      <c r="G13749" s="88">
        <v>830.43428849727297</v>
      </c>
      <c r="H13749" s="88">
        <v>1077.189980351523</v>
      </c>
      <c r="I13749" s="88">
        <v>1476.5742227210026</v>
      </c>
      <c r="J13749" s="88">
        <v>2154.3272331555499</v>
      </c>
      <c r="K13749" s="88">
        <v>3584.6656837119176</v>
      </c>
      <c r="L13749" s="88">
        <v>3924.247115129192</v>
      </c>
      <c r="M13749" s="88">
        <v>3819.4429202745423</v>
      </c>
    </row>
    <row r="13750" spans="3:13" x14ac:dyDescent="0.2">
      <c r="C13750" s="88">
        <v>0.68259999999999998</v>
      </c>
      <c r="D13750" s="88">
        <v>17273.199252491275</v>
      </c>
      <c r="E13750" s="88">
        <v>208.72929368773566</v>
      </c>
      <c r="F13750" s="88">
        <v>554.41057249941377</v>
      </c>
      <c r="G13750" s="88">
        <v>830.44480679325761</v>
      </c>
      <c r="H13750" s="88">
        <v>1077.2297110620711</v>
      </c>
      <c r="I13750" s="88">
        <v>1476.5748105672897</v>
      </c>
      <c r="J13750" s="88">
        <v>2154.3371811532888</v>
      </c>
      <c r="K13750" s="88">
        <v>3584.7499365797321</v>
      </c>
      <c r="L13750" s="88">
        <v>3924.2598902520508</v>
      </c>
      <c r="M13750" s="88">
        <v>3819.4536804036429</v>
      </c>
    </row>
    <row r="13751" spans="3:13" x14ac:dyDescent="0.2">
      <c r="C13751" s="88">
        <v>0.68264999999999998</v>
      </c>
      <c r="D13751" s="88">
        <v>17273.27454804397</v>
      </c>
      <c r="E13751" s="88">
        <v>208.74053872617515</v>
      </c>
      <c r="F13751" s="88">
        <v>554.4107956616117</v>
      </c>
      <c r="G13751" s="88">
        <v>830.46182617551403</v>
      </c>
      <c r="H13751" s="88">
        <v>1077.2368376348891</v>
      </c>
      <c r="I13751" s="88">
        <v>1476.5759229160676</v>
      </c>
      <c r="J13751" s="88">
        <v>2154.3561150036876</v>
      </c>
      <c r="K13751" s="88">
        <v>3584.7743313267738</v>
      </c>
      <c r="L13751" s="88">
        <v>3924.3318855563748</v>
      </c>
      <c r="M13751" s="88">
        <v>3819.4674193801347</v>
      </c>
    </row>
    <row r="13752" spans="3:13" x14ac:dyDescent="0.2">
      <c r="C13752" s="88">
        <v>0.68269999999999997</v>
      </c>
      <c r="D13752" s="88">
        <v>17273.531043761104</v>
      </c>
      <c r="E13752" s="88">
        <v>208.78470185268361</v>
      </c>
      <c r="F13752" s="88">
        <v>554.4176025680913</v>
      </c>
      <c r="G13752" s="88">
        <v>830.46980323232265</v>
      </c>
      <c r="H13752" s="88">
        <v>1077.2669735715563</v>
      </c>
      <c r="I13752" s="88">
        <v>1476.6080124364598</v>
      </c>
      <c r="J13752" s="88">
        <v>2154.4529199287103</v>
      </c>
      <c r="K13752" s="88">
        <v>3584.7964544611582</v>
      </c>
      <c r="L13752" s="88">
        <v>3924.3611241385042</v>
      </c>
      <c r="M13752" s="88">
        <v>3819.4677662715426</v>
      </c>
    </row>
    <row r="13753" spans="3:13" x14ac:dyDescent="0.2">
      <c r="C13753" s="88">
        <v>0.68274999999999997</v>
      </c>
      <c r="D13753" s="88">
        <v>17273.624339379036</v>
      </c>
      <c r="E13753" s="88">
        <v>208.79416755710736</v>
      </c>
      <c r="F13753" s="88">
        <v>554.41807891646022</v>
      </c>
      <c r="G13753" s="88">
        <v>830.48090467729753</v>
      </c>
      <c r="H13753" s="88">
        <v>1077.2695694703239</v>
      </c>
      <c r="I13753" s="88">
        <v>1476.6105858929072</v>
      </c>
      <c r="J13753" s="88">
        <v>2154.5187024837501</v>
      </c>
      <c r="K13753" s="88">
        <v>3584.8224961295036</v>
      </c>
      <c r="L13753" s="88">
        <v>3924.5600472468909</v>
      </c>
      <c r="M13753" s="88">
        <v>3819.4929895030332</v>
      </c>
    </row>
    <row r="13754" spans="3:13" x14ac:dyDescent="0.2">
      <c r="C13754" s="88">
        <v>0.68279999999999996</v>
      </c>
      <c r="D13754" s="88">
        <v>17273.941479327863</v>
      </c>
      <c r="E13754" s="88">
        <v>208.80927181637162</v>
      </c>
      <c r="F13754" s="88">
        <v>554.42168656390504</v>
      </c>
      <c r="G13754" s="88">
        <v>830.4970677520555</v>
      </c>
      <c r="H13754" s="88">
        <v>1077.2862327873936</v>
      </c>
      <c r="I13754" s="88">
        <v>1476.6211508500401</v>
      </c>
      <c r="J13754" s="88">
        <v>2154.5732006360522</v>
      </c>
      <c r="K13754" s="88">
        <v>3584.9258634528646</v>
      </c>
      <c r="L13754" s="88">
        <v>3924.5629809988868</v>
      </c>
      <c r="M13754" s="88">
        <v>3819.5280237653728</v>
      </c>
    </row>
    <row r="13755" spans="3:13" x14ac:dyDescent="0.2">
      <c r="C13755" s="88">
        <v>0.68284999999999996</v>
      </c>
      <c r="D13755" s="88">
        <v>17274.141398642569</v>
      </c>
      <c r="E13755" s="88">
        <v>208.81137814553222</v>
      </c>
      <c r="F13755" s="88">
        <v>554.42875938053976</v>
      </c>
      <c r="G13755" s="88">
        <v>830.52079705119104</v>
      </c>
      <c r="H13755" s="88">
        <v>1077.2985401749215</v>
      </c>
      <c r="I13755" s="88">
        <v>1476.6212993911413</v>
      </c>
      <c r="J13755" s="88">
        <v>2154.6104514927906</v>
      </c>
      <c r="K13755" s="88">
        <v>3584.927886162438</v>
      </c>
      <c r="L13755" s="88">
        <v>3924.6352248382036</v>
      </c>
      <c r="M13755" s="88">
        <v>3819.5869260770733</v>
      </c>
    </row>
    <row r="13756" spans="3:13" x14ac:dyDescent="0.2">
      <c r="C13756" s="88">
        <v>0.68289999999999995</v>
      </c>
      <c r="D13756" s="88">
        <v>17274.33343737818</v>
      </c>
      <c r="E13756" s="88">
        <v>208.86914865079871</v>
      </c>
      <c r="F13756" s="88">
        <v>554.42919939675812</v>
      </c>
      <c r="G13756" s="88">
        <v>830.52794501854851</v>
      </c>
      <c r="H13756" s="88">
        <v>1077.3131081026663</v>
      </c>
      <c r="I13756" s="88">
        <v>1476.6531846156213</v>
      </c>
      <c r="J13756" s="88">
        <v>2154.6122216349886</v>
      </c>
      <c r="K13756" s="88">
        <v>3584.9665242791671</v>
      </c>
      <c r="L13756" s="88">
        <v>3924.6460696804734</v>
      </c>
      <c r="M13756" s="88">
        <v>3819.5944801172182</v>
      </c>
    </row>
    <row r="13757" spans="3:13" x14ac:dyDescent="0.2">
      <c r="C13757" s="88">
        <v>0.68294999999999995</v>
      </c>
      <c r="D13757" s="88">
        <v>17274.389941235859</v>
      </c>
      <c r="E13757" s="88">
        <v>208.87562702008654</v>
      </c>
      <c r="F13757" s="88">
        <v>554.43786752271853</v>
      </c>
      <c r="G13757" s="88">
        <v>830.5296299910965</v>
      </c>
      <c r="H13757" s="88">
        <v>1077.3161050884319</v>
      </c>
      <c r="I13757" s="88">
        <v>1476.6657796988725</v>
      </c>
      <c r="J13757" s="88">
        <v>2154.6341530659106</v>
      </c>
      <c r="K13757" s="88">
        <v>3584.9722711579011</v>
      </c>
      <c r="L13757" s="88">
        <v>3924.6769759498538</v>
      </c>
      <c r="M13757" s="88">
        <v>3819.6383156857196</v>
      </c>
    </row>
    <row r="13758" spans="3:13" x14ac:dyDescent="0.2">
      <c r="C13758" s="88">
        <v>0.68300000000000005</v>
      </c>
      <c r="D13758" s="88">
        <v>17274.515522612044</v>
      </c>
      <c r="E13758" s="88">
        <v>208.88498941193666</v>
      </c>
      <c r="F13758" s="88">
        <v>554.44221440998308</v>
      </c>
      <c r="G13758" s="88">
        <v>830.53345342603279</v>
      </c>
      <c r="H13758" s="88">
        <v>1077.3248344733074</v>
      </c>
      <c r="I13758" s="88">
        <v>1476.6733763610332</v>
      </c>
      <c r="J13758" s="88">
        <v>2154.6703497244266</v>
      </c>
      <c r="K13758" s="88">
        <v>3584.9938483296837</v>
      </c>
      <c r="L13758" s="88">
        <v>3924.697373935157</v>
      </c>
      <c r="M13758" s="88">
        <v>3819.6526225542807</v>
      </c>
    </row>
    <row r="13759" spans="3:13" x14ac:dyDescent="0.2">
      <c r="C13759" s="88">
        <v>0.68305000000000005</v>
      </c>
      <c r="D13759" s="88">
        <v>17274.591099800451</v>
      </c>
      <c r="E13759" s="88">
        <v>208.89148787326576</v>
      </c>
      <c r="F13759" s="88">
        <v>554.45159299423176</v>
      </c>
      <c r="G13759" s="88">
        <v>830.57058372756092</v>
      </c>
      <c r="H13759" s="88">
        <v>1077.3313515878931</v>
      </c>
      <c r="I13759" s="88">
        <v>1476.6757230632979</v>
      </c>
      <c r="J13759" s="88">
        <v>2154.7047277896563</v>
      </c>
      <c r="K13759" s="88">
        <v>3585.1297685585268</v>
      </c>
      <c r="L13759" s="88">
        <v>3924.809127890368</v>
      </c>
      <c r="M13759" s="88">
        <v>3819.657517457169</v>
      </c>
    </row>
    <row r="13760" spans="3:13" x14ac:dyDescent="0.2">
      <c r="C13760" s="88">
        <v>0.68310000000000004</v>
      </c>
      <c r="D13760" s="88">
        <v>17274.595085168541</v>
      </c>
      <c r="E13760" s="88">
        <v>208.89621638743029</v>
      </c>
      <c r="F13760" s="88">
        <v>554.46006707726974</v>
      </c>
      <c r="G13760" s="88">
        <v>830.60828470787419</v>
      </c>
      <c r="H13760" s="88">
        <v>1077.3342634019978</v>
      </c>
      <c r="I13760" s="88">
        <v>1476.7182212962616</v>
      </c>
      <c r="J13760" s="88">
        <v>2154.7122535344674</v>
      </c>
      <c r="K13760" s="88">
        <v>3585.1516912073616</v>
      </c>
      <c r="L13760" s="88">
        <v>3924.9057468856136</v>
      </c>
      <c r="M13760" s="88">
        <v>3819.6634606117336</v>
      </c>
    </row>
    <row r="13761" spans="3:13" x14ac:dyDescent="0.2">
      <c r="C13761" s="88">
        <v>0.68315000000000003</v>
      </c>
      <c r="D13761" s="88">
        <v>17274.673668464016</v>
      </c>
      <c r="E13761" s="88">
        <v>208.9125528054019</v>
      </c>
      <c r="F13761" s="88">
        <v>554.47134081422018</v>
      </c>
      <c r="G13761" s="88">
        <v>830.61970154291157</v>
      </c>
      <c r="H13761" s="88">
        <v>1077.3378002208583</v>
      </c>
      <c r="I13761" s="88">
        <v>1476.7271622366011</v>
      </c>
      <c r="J13761" s="88">
        <v>2154.7879255843982</v>
      </c>
      <c r="K13761" s="88">
        <v>3585.2616869651642</v>
      </c>
      <c r="L13761" s="88">
        <v>3924.9811241083335</v>
      </c>
      <c r="M13761" s="88">
        <v>3819.7088668273391</v>
      </c>
    </row>
    <row r="13762" spans="3:13" x14ac:dyDescent="0.2">
      <c r="C13762" s="88">
        <v>0.68320000000000003</v>
      </c>
      <c r="D13762" s="88">
        <v>17275.104345346041</v>
      </c>
      <c r="E13762" s="88">
        <v>208.9278226141796</v>
      </c>
      <c r="F13762" s="88">
        <v>554.48174734073109</v>
      </c>
      <c r="G13762" s="88">
        <v>830.63441595736322</v>
      </c>
      <c r="H13762" s="88">
        <v>1077.372974694737</v>
      </c>
      <c r="I13762" s="88">
        <v>1476.7500237984727</v>
      </c>
      <c r="J13762" s="88">
        <v>2154.8053975697926</v>
      </c>
      <c r="K13762" s="88">
        <v>3585.3033238670691</v>
      </c>
      <c r="L13762" s="88">
        <v>3925.0710139600187</v>
      </c>
      <c r="M13762" s="88">
        <v>3819.7521100261415</v>
      </c>
    </row>
    <row r="13763" spans="3:13" x14ac:dyDescent="0.2">
      <c r="C13763" s="88">
        <v>0.68325000000000002</v>
      </c>
      <c r="D13763" s="88">
        <v>17275.21930970309</v>
      </c>
      <c r="E13763" s="88">
        <v>208.93044504515638</v>
      </c>
      <c r="F13763" s="88">
        <v>554.48752305486005</v>
      </c>
      <c r="G13763" s="88">
        <v>830.64167426596714</v>
      </c>
      <c r="H13763" s="88">
        <v>1077.376964035539</v>
      </c>
      <c r="I13763" s="88">
        <v>1476.7592578235699</v>
      </c>
      <c r="J13763" s="88">
        <v>2154.8519944955351</v>
      </c>
      <c r="K13763" s="88">
        <v>3585.3046321620259</v>
      </c>
      <c r="L13763" s="88">
        <v>3925.0859374237939</v>
      </c>
      <c r="M13763" s="88">
        <v>3819.7579774743399</v>
      </c>
    </row>
    <row r="13764" spans="3:13" x14ac:dyDescent="0.2">
      <c r="C13764" s="88">
        <v>0.68330000000000002</v>
      </c>
      <c r="D13764" s="88">
        <v>17275.24031723868</v>
      </c>
      <c r="E13764" s="88">
        <v>208.93474376312497</v>
      </c>
      <c r="F13764" s="88">
        <v>554.49167350026482</v>
      </c>
      <c r="G13764" s="88">
        <v>830.65367614673505</v>
      </c>
      <c r="H13764" s="88">
        <v>1077.3991639272149</v>
      </c>
      <c r="I13764" s="88">
        <v>1476.773713979313</v>
      </c>
      <c r="J13764" s="88">
        <v>2154.8595743766618</v>
      </c>
      <c r="K13764" s="88">
        <v>3585.38842448988</v>
      </c>
      <c r="L13764" s="88">
        <v>3925.0991793834896</v>
      </c>
      <c r="M13764" s="88">
        <v>3819.7702653682809</v>
      </c>
    </row>
    <row r="13765" spans="3:13" x14ac:dyDescent="0.2">
      <c r="C13765" s="88">
        <v>0.68335000000000001</v>
      </c>
      <c r="D13765" s="88">
        <v>17275.256888969714</v>
      </c>
      <c r="E13765" s="88">
        <v>208.95199742867226</v>
      </c>
      <c r="F13765" s="88">
        <v>554.49286474224346</v>
      </c>
      <c r="G13765" s="88">
        <v>830.65508787688941</v>
      </c>
      <c r="H13765" s="88">
        <v>1077.4413022666758</v>
      </c>
      <c r="I13765" s="88">
        <v>1476.7838965700271</v>
      </c>
      <c r="J13765" s="88">
        <v>2154.8783527159439</v>
      </c>
      <c r="K13765" s="88">
        <v>3585.4212545351074</v>
      </c>
      <c r="L13765" s="88">
        <v>3925.3488097650697</v>
      </c>
      <c r="M13765" s="88">
        <v>3819.8038445589859</v>
      </c>
    </row>
    <row r="13766" spans="3:13" x14ac:dyDescent="0.2">
      <c r="C13766" s="88">
        <v>0.68340000000000001</v>
      </c>
      <c r="D13766" s="88">
        <v>17275.338812259466</v>
      </c>
      <c r="E13766" s="88">
        <v>208.96373432637301</v>
      </c>
      <c r="F13766" s="88">
        <v>554.50864011878002</v>
      </c>
      <c r="G13766" s="88">
        <v>830.6565251418765</v>
      </c>
      <c r="H13766" s="88">
        <v>1077.4624144273416</v>
      </c>
      <c r="I13766" s="88">
        <v>1476.8059304309522</v>
      </c>
      <c r="J13766" s="88">
        <v>2154.9138638724507</v>
      </c>
      <c r="K13766" s="88">
        <v>3585.4285918866813</v>
      </c>
      <c r="L13766" s="88">
        <v>3925.4736294961458</v>
      </c>
      <c r="M13766" s="88">
        <v>3819.8054291813655</v>
      </c>
    </row>
    <row r="13767" spans="3:13" x14ac:dyDescent="0.2">
      <c r="C13767" s="88">
        <v>0.68345</v>
      </c>
      <c r="D13767" s="88">
        <v>17275.728721973923</v>
      </c>
      <c r="E13767" s="88">
        <v>208.96373432637301</v>
      </c>
      <c r="F13767" s="88">
        <v>554.52172052659171</v>
      </c>
      <c r="G13767" s="88">
        <v>830.65691823785528</v>
      </c>
      <c r="H13767" s="88">
        <v>1077.5297129583205</v>
      </c>
      <c r="I13767" s="88">
        <v>1476.8090562887114</v>
      </c>
      <c r="J13767" s="88">
        <v>2154.9461403518039</v>
      </c>
      <c r="K13767" s="88">
        <v>3585.4490281112567</v>
      </c>
      <c r="L13767" s="88">
        <v>3925.6301119609111</v>
      </c>
      <c r="M13767" s="88">
        <v>3819.8107502477992</v>
      </c>
    </row>
    <row r="13768" spans="3:13" x14ac:dyDescent="0.2">
      <c r="C13768" s="88">
        <v>0.6835</v>
      </c>
      <c r="D13768" s="88">
        <v>17275.820383851969</v>
      </c>
      <c r="E13768" s="88">
        <v>208.97379500291026</v>
      </c>
      <c r="F13768" s="88">
        <v>554.52838056940709</v>
      </c>
      <c r="G13768" s="88">
        <v>830.67060248852749</v>
      </c>
      <c r="H13768" s="88">
        <v>1077.547342297923</v>
      </c>
      <c r="I13768" s="88">
        <v>1476.8353242321655</v>
      </c>
      <c r="J13768" s="88">
        <v>2154.9493023000791</v>
      </c>
      <c r="K13768" s="88">
        <v>3585.4846084521391</v>
      </c>
      <c r="L13768" s="88">
        <v>3925.6658299796668</v>
      </c>
      <c r="M13768" s="88">
        <v>3819.8194742714104</v>
      </c>
    </row>
    <row r="13769" spans="3:13" x14ac:dyDescent="0.2">
      <c r="C13769" s="88">
        <v>0.68354999999999999</v>
      </c>
      <c r="D13769" s="88">
        <v>17276.042209596228</v>
      </c>
      <c r="E13769" s="88">
        <v>208.98503908595103</v>
      </c>
      <c r="F13769" s="88">
        <v>554.5398335555783</v>
      </c>
      <c r="G13769" s="88">
        <v>830.67179340386383</v>
      </c>
      <c r="H13769" s="88">
        <v>1077.5573374872397</v>
      </c>
      <c r="I13769" s="88">
        <v>1476.8833155271755</v>
      </c>
      <c r="J13769" s="88">
        <v>2154.9852944784029</v>
      </c>
      <c r="K13769" s="88">
        <v>3585.5055146588325</v>
      </c>
      <c r="L13769" s="88">
        <v>3925.8801328162881</v>
      </c>
      <c r="M13769" s="88">
        <v>3819.8689988065453</v>
      </c>
    </row>
    <row r="13770" spans="3:13" x14ac:dyDescent="0.2">
      <c r="C13770" s="88">
        <v>0.68359999999999999</v>
      </c>
      <c r="D13770" s="88">
        <v>17276.476827602997</v>
      </c>
      <c r="E13770" s="88">
        <v>208.98581431126058</v>
      </c>
      <c r="F13770" s="88">
        <v>554.54031598060783</v>
      </c>
      <c r="G13770" s="88">
        <v>830.69164945187867</v>
      </c>
      <c r="H13770" s="88">
        <v>1077.5672331570813</v>
      </c>
      <c r="I13770" s="88">
        <v>1476.936982065075</v>
      </c>
      <c r="J13770" s="88">
        <v>2155.0043699146886</v>
      </c>
      <c r="K13770" s="88">
        <v>3585.6029500380919</v>
      </c>
      <c r="L13770" s="88">
        <v>3925.9116710127387</v>
      </c>
      <c r="M13770" s="88">
        <v>3819.9014735750275</v>
      </c>
    </row>
    <row r="13771" spans="3:13" x14ac:dyDescent="0.2">
      <c r="C13771" s="88">
        <v>0.68364999999999998</v>
      </c>
      <c r="D13771" s="88">
        <v>17276.517409228865</v>
      </c>
      <c r="E13771" s="88">
        <v>208.98581431126058</v>
      </c>
      <c r="F13771" s="88">
        <v>554.54589481603944</v>
      </c>
      <c r="G13771" s="88">
        <v>830.72381646809163</v>
      </c>
      <c r="H13771" s="88">
        <v>1077.5744444447228</v>
      </c>
      <c r="I13771" s="88">
        <v>1476.9418649566587</v>
      </c>
      <c r="J13771" s="88">
        <v>2155.0287090822953</v>
      </c>
      <c r="K13771" s="88">
        <v>3585.6077488814421</v>
      </c>
      <c r="L13771" s="88">
        <v>3926.0042945915684</v>
      </c>
      <c r="M13771" s="88">
        <v>3819.9265956381719</v>
      </c>
    </row>
    <row r="13772" spans="3:13" x14ac:dyDescent="0.2">
      <c r="C13772" s="88">
        <v>0.68369999999999997</v>
      </c>
      <c r="D13772" s="88">
        <v>17276.725802731991</v>
      </c>
      <c r="E13772" s="88">
        <v>208.99625202471998</v>
      </c>
      <c r="F13772" s="88">
        <v>554.54658244984012</v>
      </c>
      <c r="G13772" s="88">
        <v>830.74143956777789</v>
      </c>
      <c r="H13772" s="88">
        <v>1077.575786666438</v>
      </c>
      <c r="I13772" s="88">
        <v>1476.9946580723804</v>
      </c>
      <c r="J13772" s="88">
        <v>2155.0585266767866</v>
      </c>
      <c r="K13772" s="88">
        <v>3585.6898819952794</v>
      </c>
      <c r="L13772" s="88">
        <v>3926.1750761704766</v>
      </c>
      <c r="M13772" s="88">
        <v>3819.9415251936198</v>
      </c>
    </row>
    <row r="13773" spans="3:13" x14ac:dyDescent="0.2">
      <c r="C13773" s="88">
        <v>0.68374999999999997</v>
      </c>
      <c r="D13773" s="88">
        <v>17276.830704280939</v>
      </c>
      <c r="E13773" s="88">
        <v>208.99905728219164</v>
      </c>
      <c r="F13773" s="88">
        <v>554.5510600056914</v>
      </c>
      <c r="G13773" s="88">
        <v>830.7528322577582</v>
      </c>
      <c r="H13773" s="88">
        <v>1077.5886892837684</v>
      </c>
      <c r="I13773" s="88">
        <v>1476.9979735191132</v>
      </c>
      <c r="J13773" s="88">
        <v>2155.097877698809</v>
      </c>
      <c r="K13773" s="88">
        <v>3585.7050031830358</v>
      </c>
      <c r="L13773" s="88">
        <v>3926.2468703264258</v>
      </c>
      <c r="M13773" s="88">
        <v>3819.9572554474348</v>
      </c>
    </row>
    <row r="13774" spans="3:13" x14ac:dyDescent="0.2">
      <c r="C13774" s="88">
        <v>0.68379999999999996</v>
      </c>
      <c r="D13774" s="88">
        <v>17276.851053075945</v>
      </c>
      <c r="E13774" s="88">
        <v>209.01133235503676</v>
      </c>
      <c r="F13774" s="88">
        <v>554.55145231218285</v>
      </c>
      <c r="G13774" s="88">
        <v>830.77794236172758</v>
      </c>
      <c r="H13774" s="88">
        <v>1077.6094706494941</v>
      </c>
      <c r="I13774" s="88">
        <v>1476.9981477051065</v>
      </c>
      <c r="J13774" s="88">
        <v>2155.2641025952967</v>
      </c>
      <c r="K13774" s="88">
        <v>3585.7212856433703</v>
      </c>
      <c r="L13774" s="88">
        <v>3926.3589258147954</v>
      </c>
      <c r="M13774" s="88">
        <v>3819.9706290606209</v>
      </c>
    </row>
    <row r="13775" spans="3:13" x14ac:dyDescent="0.2">
      <c r="C13775" s="88">
        <v>0.68384999999999996</v>
      </c>
      <c r="D13775" s="88">
        <v>17276.92573590437</v>
      </c>
      <c r="E13775" s="88">
        <v>209.01133235503676</v>
      </c>
      <c r="F13775" s="88">
        <v>554.56808103311232</v>
      </c>
      <c r="G13775" s="88">
        <v>830.79395810251572</v>
      </c>
      <c r="H13775" s="88">
        <v>1077.6123781409774</v>
      </c>
      <c r="I13775" s="88">
        <v>1477.0205786463735</v>
      </c>
      <c r="J13775" s="88">
        <v>2155.2845326132528</v>
      </c>
      <c r="K13775" s="88">
        <v>3585.8425903763355</v>
      </c>
      <c r="L13775" s="88">
        <v>3926.4227523424461</v>
      </c>
      <c r="M13775" s="88">
        <v>3819.9852559288101</v>
      </c>
    </row>
    <row r="13776" spans="3:13" x14ac:dyDescent="0.2">
      <c r="C13776" s="88">
        <v>0.68389999999999995</v>
      </c>
      <c r="D13776" s="88">
        <v>17277.393914292432</v>
      </c>
      <c r="E13776" s="88">
        <v>209.01523060879026</v>
      </c>
      <c r="F13776" s="88">
        <v>554.56848710896202</v>
      </c>
      <c r="G13776" s="88">
        <v>830.80644294339572</v>
      </c>
      <c r="H13776" s="88">
        <v>1077.6549235435896</v>
      </c>
      <c r="I13776" s="88">
        <v>1477.029997167263</v>
      </c>
      <c r="J13776" s="88">
        <v>2155.310600011037</v>
      </c>
      <c r="K13776" s="88">
        <v>3585.88576460375</v>
      </c>
      <c r="L13776" s="88">
        <v>3926.4645716553073</v>
      </c>
      <c r="M13776" s="88">
        <v>3820.0320954471686</v>
      </c>
    </row>
    <row r="13777" spans="3:13" x14ac:dyDescent="0.2">
      <c r="C13777" s="88">
        <v>0.68394999999999995</v>
      </c>
      <c r="D13777" s="88">
        <v>17277.641351985443</v>
      </c>
      <c r="E13777" s="88">
        <v>209.0173372165018</v>
      </c>
      <c r="F13777" s="88">
        <v>554.57053527797416</v>
      </c>
      <c r="G13777" s="88">
        <v>830.82816708289147</v>
      </c>
      <c r="H13777" s="88">
        <v>1077.6805775715088</v>
      </c>
      <c r="I13777" s="88">
        <v>1477.0700696207018</v>
      </c>
      <c r="J13777" s="88">
        <v>2155.3332211094312</v>
      </c>
      <c r="K13777" s="88">
        <v>3585.9440214235506</v>
      </c>
      <c r="L13777" s="88">
        <v>3926.472122885817</v>
      </c>
      <c r="M13777" s="88">
        <v>3820.0326535678842</v>
      </c>
    </row>
    <row r="13778" spans="3:13" x14ac:dyDescent="0.2">
      <c r="C13778" s="88">
        <v>0.68400000000000005</v>
      </c>
      <c r="D13778" s="88">
        <v>17277.661328853181</v>
      </c>
      <c r="E13778" s="88">
        <v>209.01809437776046</v>
      </c>
      <c r="F13778" s="88">
        <v>554.58831297901543</v>
      </c>
      <c r="G13778" s="88">
        <v>830.84551477708555</v>
      </c>
      <c r="H13778" s="88">
        <v>1077.6822986645429</v>
      </c>
      <c r="I13778" s="88">
        <v>1477.0956796327291</v>
      </c>
      <c r="J13778" s="88">
        <v>2155.3386984172903</v>
      </c>
      <c r="K13778" s="88">
        <v>3585.9582078623744</v>
      </c>
      <c r="L13778" s="88">
        <v>3926.4942209659639</v>
      </c>
      <c r="M13778" s="88">
        <v>3820.0359840432566</v>
      </c>
    </row>
    <row r="13779" spans="3:13" x14ac:dyDescent="0.2">
      <c r="C13779" s="88">
        <v>0.68405000000000005</v>
      </c>
      <c r="D13779" s="88">
        <v>17277.903361095428</v>
      </c>
      <c r="E13779" s="88">
        <v>209.03556348665279</v>
      </c>
      <c r="F13779" s="88">
        <v>554.59001816388036</v>
      </c>
      <c r="G13779" s="88">
        <v>830.88101573555514</v>
      </c>
      <c r="H13779" s="88">
        <v>1077.6976600327507</v>
      </c>
      <c r="I13779" s="88">
        <v>1477.1083154359821</v>
      </c>
      <c r="J13779" s="88">
        <v>2155.3439246512448</v>
      </c>
      <c r="K13779" s="88">
        <v>3585.9695757409145</v>
      </c>
      <c r="L13779" s="88">
        <v>3926.514354120387</v>
      </c>
      <c r="M13779" s="88">
        <v>3820.0454257630618</v>
      </c>
    </row>
    <row r="13780" spans="3:13" x14ac:dyDescent="0.2">
      <c r="C13780" s="88">
        <v>0.68410000000000004</v>
      </c>
      <c r="D13780" s="88">
        <v>17277.984258572804</v>
      </c>
      <c r="E13780" s="88">
        <v>209.03620752034385</v>
      </c>
      <c r="F13780" s="88">
        <v>554.59182957072426</v>
      </c>
      <c r="G13780" s="88">
        <v>830.91454324674578</v>
      </c>
      <c r="H13780" s="88">
        <v>1077.7129492888776</v>
      </c>
      <c r="I13780" s="88">
        <v>1477.1124243993377</v>
      </c>
      <c r="J13780" s="88">
        <v>2155.3577068420595</v>
      </c>
      <c r="K13780" s="88">
        <v>3585.9949006406491</v>
      </c>
      <c r="L13780" s="88">
        <v>3926.7834991436312</v>
      </c>
      <c r="M13780" s="88">
        <v>3820.0514331577497</v>
      </c>
    </row>
    <row r="13781" spans="3:13" x14ac:dyDescent="0.2">
      <c r="C13781" s="88">
        <v>0.68415000000000004</v>
      </c>
      <c r="D13781" s="88">
        <v>17278.097950753639</v>
      </c>
      <c r="E13781" s="88">
        <v>209.03620752034385</v>
      </c>
      <c r="F13781" s="88">
        <v>554.59314370633001</v>
      </c>
      <c r="G13781" s="88">
        <v>830.92435868670964</v>
      </c>
      <c r="H13781" s="88">
        <v>1077.7194799583331</v>
      </c>
      <c r="I13781" s="88">
        <v>1477.1406315232457</v>
      </c>
      <c r="J13781" s="88">
        <v>2155.4589869626479</v>
      </c>
      <c r="K13781" s="88">
        <v>3586.0015486681004</v>
      </c>
      <c r="L13781" s="88">
        <v>3927.0744144530572</v>
      </c>
      <c r="M13781" s="88">
        <v>3820.0635960444247</v>
      </c>
    </row>
    <row r="13782" spans="3:13" x14ac:dyDescent="0.2">
      <c r="C13782" s="88">
        <v>0.68420000000000003</v>
      </c>
      <c r="D13782" s="88">
        <v>17278.135212345253</v>
      </c>
      <c r="E13782" s="88">
        <v>209.04071445555019</v>
      </c>
      <c r="F13782" s="88">
        <v>554.59902630720217</v>
      </c>
      <c r="G13782" s="88">
        <v>830.94181243509411</v>
      </c>
      <c r="H13782" s="88">
        <v>1077.7201455985837</v>
      </c>
      <c r="I13782" s="88">
        <v>1477.1516636585352</v>
      </c>
      <c r="J13782" s="88">
        <v>2155.5050001010118</v>
      </c>
      <c r="K13782" s="88">
        <v>3586.0183993819805</v>
      </c>
      <c r="L13782" s="88">
        <v>3927.1446099796731</v>
      </c>
      <c r="M13782" s="88">
        <v>3820.1246570843946</v>
      </c>
    </row>
    <row r="13783" spans="3:13" x14ac:dyDescent="0.2">
      <c r="C13783" s="88">
        <v>0.68425000000000002</v>
      </c>
      <c r="D13783" s="88">
        <v>17278.815095839665</v>
      </c>
      <c r="E13783" s="88">
        <v>209.05505193434419</v>
      </c>
      <c r="F13783" s="88">
        <v>554.60483846094894</v>
      </c>
      <c r="G13783" s="88">
        <v>830.94939816916121</v>
      </c>
      <c r="H13783" s="88">
        <v>1077.7743494029323</v>
      </c>
      <c r="I13783" s="88">
        <v>1477.1565574139868</v>
      </c>
      <c r="J13783" s="88">
        <v>2155.5182263460256</v>
      </c>
      <c r="K13783" s="88">
        <v>3586.0540005225939</v>
      </c>
      <c r="L13783" s="88">
        <v>3927.1774003168512</v>
      </c>
      <c r="M13783" s="88">
        <v>3820.1279415025338</v>
      </c>
    </row>
    <row r="13784" spans="3:13" x14ac:dyDescent="0.2">
      <c r="C13784" s="88">
        <v>0.68430000000000002</v>
      </c>
      <c r="D13784" s="88">
        <v>17278.935559340836</v>
      </c>
      <c r="E13784" s="88">
        <v>209.07249950317964</v>
      </c>
      <c r="F13784" s="88">
        <v>554.60516953155775</v>
      </c>
      <c r="G13784" s="88">
        <v>830.97130370743662</v>
      </c>
      <c r="H13784" s="88">
        <v>1077.7851101527076</v>
      </c>
      <c r="I13784" s="88">
        <v>1477.1728643533047</v>
      </c>
      <c r="J13784" s="88">
        <v>2155.5249094911424</v>
      </c>
      <c r="K13784" s="88">
        <v>3586.0560634432281</v>
      </c>
      <c r="L13784" s="88">
        <v>3927.1881905852979</v>
      </c>
      <c r="M13784" s="88">
        <v>3820.1317570636174</v>
      </c>
    </row>
    <row r="13785" spans="3:13" x14ac:dyDescent="0.2">
      <c r="C13785" s="88">
        <v>0.68435000000000001</v>
      </c>
      <c r="D13785" s="88">
        <v>17278.971663554861</v>
      </c>
      <c r="E13785" s="88">
        <v>209.09083527709845</v>
      </c>
      <c r="F13785" s="88">
        <v>554.60981405506391</v>
      </c>
      <c r="G13785" s="88">
        <v>831.01747995629194</v>
      </c>
      <c r="H13785" s="88">
        <v>1077.8189152556588</v>
      </c>
      <c r="I13785" s="88">
        <v>1477.1800135955355</v>
      </c>
      <c r="J13785" s="88">
        <v>2155.5547743563666</v>
      </c>
      <c r="K13785" s="88">
        <v>3586.0684845903652</v>
      </c>
      <c r="L13785" s="88">
        <v>3927.2722212107919</v>
      </c>
      <c r="M13785" s="88">
        <v>3820.1991581176458</v>
      </c>
    </row>
    <row r="13786" spans="3:13" x14ac:dyDescent="0.2">
      <c r="C13786" s="88">
        <v>0.68440000000000001</v>
      </c>
      <c r="D13786" s="88">
        <v>17279.123277299674</v>
      </c>
      <c r="E13786" s="88">
        <v>209.09273767786453</v>
      </c>
      <c r="F13786" s="88">
        <v>554.61429240571897</v>
      </c>
      <c r="G13786" s="88">
        <v>831.02905159590091</v>
      </c>
      <c r="H13786" s="88">
        <v>1077.888725083943</v>
      </c>
      <c r="I13786" s="88">
        <v>1477.2476570170625</v>
      </c>
      <c r="J13786" s="88">
        <v>2155.5947611106767</v>
      </c>
      <c r="K13786" s="88">
        <v>3586.1009436142899</v>
      </c>
      <c r="L13786" s="88">
        <v>3927.3701314208488</v>
      </c>
      <c r="M13786" s="88">
        <v>3820.2158599599743</v>
      </c>
    </row>
    <row r="13787" spans="3:13" x14ac:dyDescent="0.2">
      <c r="C13787" s="88">
        <v>0.68445</v>
      </c>
      <c r="D13787" s="88">
        <v>17279.232866227914</v>
      </c>
      <c r="E13787" s="88">
        <v>209.10345091803538</v>
      </c>
      <c r="F13787" s="88">
        <v>554.62345157047503</v>
      </c>
      <c r="G13787" s="88">
        <v>831.04214858426258</v>
      </c>
      <c r="H13787" s="88">
        <v>1077.8969450553477</v>
      </c>
      <c r="I13787" s="88">
        <v>1477.269279390021</v>
      </c>
      <c r="J13787" s="88">
        <v>2155.599629252154</v>
      </c>
      <c r="K13787" s="88">
        <v>3586.1556737313599</v>
      </c>
      <c r="L13787" s="88">
        <v>3927.3906089109219</v>
      </c>
      <c r="M13787" s="88">
        <v>3820.2203366170675</v>
      </c>
    </row>
    <row r="13788" spans="3:13" x14ac:dyDescent="0.2">
      <c r="C13788" s="88">
        <v>0.6845</v>
      </c>
      <c r="D13788" s="88">
        <v>17279.771290535351</v>
      </c>
      <c r="E13788" s="88">
        <v>209.12964494611242</v>
      </c>
      <c r="F13788" s="88">
        <v>554.64476903776585</v>
      </c>
      <c r="G13788" s="88">
        <v>831.04452070007665</v>
      </c>
      <c r="H13788" s="88">
        <v>1077.9212614906505</v>
      </c>
      <c r="I13788" s="88">
        <v>1477.3092429252192</v>
      </c>
      <c r="J13788" s="88">
        <v>2155.7134626877055</v>
      </c>
      <c r="K13788" s="88">
        <v>3586.1611954889681</v>
      </c>
      <c r="L13788" s="88">
        <v>3927.4259430528818</v>
      </c>
      <c r="M13788" s="88">
        <v>3820.2221121666121</v>
      </c>
    </row>
    <row r="13789" spans="3:13" x14ac:dyDescent="0.2">
      <c r="C13789" s="88">
        <v>0.68454999999999999</v>
      </c>
      <c r="D13789" s="88">
        <v>17279.888334356478</v>
      </c>
      <c r="E13789" s="88">
        <v>209.13702875786475</v>
      </c>
      <c r="F13789" s="88">
        <v>554.65384424990543</v>
      </c>
      <c r="G13789" s="88">
        <v>831.05622206351563</v>
      </c>
      <c r="H13789" s="88">
        <v>1077.9472307898186</v>
      </c>
      <c r="I13789" s="88">
        <v>1477.3415684488268</v>
      </c>
      <c r="J13789" s="88">
        <v>2155.8869641188735</v>
      </c>
      <c r="K13789" s="88">
        <v>3586.2929127291018</v>
      </c>
      <c r="L13789" s="88">
        <v>3927.4465003865998</v>
      </c>
      <c r="M13789" s="88">
        <v>3820.2563574364844</v>
      </c>
    </row>
    <row r="13790" spans="3:13" x14ac:dyDescent="0.2">
      <c r="C13790" s="88">
        <v>0.68459999999999999</v>
      </c>
      <c r="D13790" s="88">
        <v>17280.507595704414</v>
      </c>
      <c r="E13790" s="88">
        <v>209.13795321629095</v>
      </c>
      <c r="F13790" s="88">
        <v>554.65511996890973</v>
      </c>
      <c r="G13790" s="88">
        <v>831.05849146515493</v>
      </c>
      <c r="H13790" s="88">
        <v>1077.9730687476863</v>
      </c>
      <c r="I13790" s="88">
        <v>1477.3876896648658</v>
      </c>
      <c r="J13790" s="88">
        <v>2156.0118501326278</v>
      </c>
      <c r="K13790" s="88">
        <v>3586.3400655388073</v>
      </c>
      <c r="L13790" s="88">
        <v>3927.5601873283022</v>
      </c>
      <c r="M13790" s="88">
        <v>3820.2574888235072</v>
      </c>
    </row>
    <row r="13791" spans="3:13" x14ac:dyDescent="0.2">
      <c r="C13791" s="88">
        <v>0.68464999999999998</v>
      </c>
      <c r="D13791" s="88">
        <v>17280.807906848277</v>
      </c>
      <c r="E13791" s="88">
        <v>209.13795321629095</v>
      </c>
      <c r="F13791" s="88">
        <v>554.6577664039628</v>
      </c>
      <c r="G13791" s="88">
        <v>831.07390441093776</v>
      </c>
      <c r="H13791" s="88">
        <v>1077.9779622458809</v>
      </c>
      <c r="I13791" s="88">
        <v>1477.4302121712753</v>
      </c>
      <c r="J13791" s="88">
        <v>2156.0161166191997</v>
      </c>
      <c r="K13791" s="88">
        <v>3586.3436008019148</v>
      </c>
      <c r="L13791" s="88">
        <v>3927.5636917465381</v>
      </c>
      <c r="M13791" s="88">
        <v>3820.2704695188836</v>
      </c>
    </row>
    <row r="13792" spans="3:13" x14ac:dyDescent="0.2">
      <c r="C13792" s="88">
        <v>0.68469999999999998</v>
      </c>
      <c r="D13792" s="88">
        <v>17280.910738591829</v>
      </c>
      <c r="E13792" s="88">
        <v>209.14367116688118</v>
      </c>
      <c r="F13792" s="88">
        <v>554.66823873593239</v>
      </c>
      <c r="G13792" s="88">
        <v>831.11806945365288</v>
      </c>
      <c r="H13792" s="88">
        <v>1078.0048848305782</v>
      </c>
      <c r="I13792" s="88">
        <v>1477.4444413533729</v>
      </c>
      <c r="J13792" s="88">
        <v>2156.0524441705329</v>
      </c>
      <c r="K13792" s="88">
        <v>3586.3510324674899</v>
      </c>
      <c r="L13792" s="88">
        <v>3927.5913807391971</v>
      </c>
      <c r="M13792" s="88">
        <v>3820.3247574010957</v>
      </c>
    </row>
    <row r="13793" spans="3:13" x14ac:dyDescent="0.2">
      <c r="C13793" s="88">
        <v>0.68474999999999997</v>
      </c>
      <c r="D13793" s="88">
        <v>17281.448220849157</v>
      </c>
      <c r="E13793" s="88">
        <v>209.14615224662975</v>
      </c>
      <c r="F13793" s="88">
        <v>554.69354894831349</v>
      </c>
      <c r="G13793" s="88">
        <v>831.12346873373281</v>
      </c>
      <c r="H13793" s="88">
        <v>1078.0069708438946</v>
      </c>
      <c r="I13793" s="88">
        <v>1477.4918825020413</v>
      </c>
      <c r="J13793" s="88">
        <v>2156.0540426349035</v>
      </c>
      <c r="K13793" s="88">
        <v>3586.3679036905241</v>
      </c>
      <c r="L13793" s="88">
        <v>3927.839955288649</v>
      </c>
      <c r="M13793" s="88">
        <v>3820.3349278443643</v>
      </c>
    </row>
    <row r="13794" spans="3:13" x14ac:dyDescent="0.2">
      <c r="C13794" s="88">
        <v>0.68479999999999996</v>
      </c>
      <c r="D13794" s="88">
        <v>17281.537844772603</v>
      </c>
      <c r="E13794" s="88">
        <v>209.14615224662975</v>
      </c>
      <c r="F13794" s="88">
        <v>554.72794078582365</v>
      </c>
      <c r="G13794" s="88">
        <v>831.12429044350029</v>
      </c>
      <c r="H13794" s="88">
        <v>1078.0489786018534</v>
      </c>
      <c r="I13794" s="88">
        <v>1477.5143619393634</v>
      </c>
      <c r="J13794" s="88">
        <v>2156.0850584081613</v>
      </c>
      <c r="K13794" s="88">
        <v>3586.4027558909434</v>
      </c>
      <c r="L13794" s="88">
        <v>3927.9416158645345</v>
      </c>
      <c r="M13794" s="88">
        <v>3820.3428935616366</v>
      </c>
    </row>
    <row r="13795" spans="3:13" x14ac:dyDescent="0.2">
      <c r="C13795" s="88">
        <v>0.68484999999999996</v>
      </c>
      <c r="D13795" s="88">
        <v>17281.626475009878</v>
      </c>
      <c r="E13795" s="88">
        <v>209.14775237284721</v>
      </c>
      <c r="F13795" s="88">
        <v>554.74608983368898</v>
      </c>
      <c r="G13795" s="88">
        <v>831.12937747322849</v>
      </c>
      <c r="H13795" s="88">
        <v>1078.0545285159083</v>
      </c>
      <c r="I13795" s="88">
        <v>1477.5981675542348</v>
      </c>
      <c r="J13795" s="88">
        <v>2156.0907870294345</v>
      </c>
      <c r="K13795" s="88">
        <v>3586.53056342433</v>
      </c>
      <c r="L13795" s="88">
        <v>3927.9491896906247</v>
      </c>
      <c r="M13795" s="88">
        <v>3820.3610895315492</v>
      </c>
    </row>
    <row r="13796" spans="3:13" x14ac:dyDescent="0.2">
      <c r="C13796" s="88">
        <v>0.68489999999999995</v>
      </c>
      <c r="D13796" s="88">
        <v>17281.647345567628</v>
      </c>
      <c r="E13796" s="88">
        <v>209.15611528138743</v>
      </c>
      <c r="F13796" s="88">
        <v>554.7509511608273</v>
      </c>
      <c r="G13796" s="88">
        <v>831.13196658185143</v>
      </c>
      <c r="H13796" s="88">
        <v>1078.1132966037912</v>
      </c>
      <c r="I13796" s="88">
        <v>1477.6007272705187</v>
      </c>
      <c r="J13796" s="88">
        <v>2156.1058180203568</v>
      </c>
      <c r="K13796" s="88">
        <v>3586.5348186123811</v>
      </c>
      <c r="L13796" s="88">
        <v>3927.9986204823567</v>
      </c>
      <c r="M13796" s="88">
        <v>3820.3854378484275</v>
      </c>
    </row>
    <row r="13797" spans="3:13" x14ac:dyDescent="0.2">
      <c r="C13797" s="88">
        <v>0.68494999999999995</v>
      </c>
      <c r="D13797" s="88">
        <v>17281.656090924105</v>
      </c>
      <c r="E13797" s="88">
        <v>209.17332683043242</v>
      </c>
      <c r="F13797" s="88">
        <v>554.75207546299907</v>
      </c>
      <c r="G13797" s="88">
        <v>831.1334431561404</v>
      </c>
      <c r="H13797" s="88">
        <v>1078.1338651502761</v>
      </c>
      <c r="I13797" s="88">
        <v>1477.6233249935435</v>
      </c>
      <c r="J13797" s="88">
        <v>2156.1114953643937</v>
      </c>
      <c r="K13797" s="88">
        <v>3586.5995993135293</v>
      </c>
      <c r="L13797" s="88">
        <v>3928.0259452416649</v>
      </c>
      <c r="M13797" s="88">
        <v>3820.3884051071705</v>
      </c>
    </row>
    <row r="13798" spans="3:13" x14ac:dyDescent="0.2">
      <c r="C13798" s="88">
        <v>0.68500000000000005</v>
      </c>
      <c r="D13798" s="88">
        <v>17281.742951152279</v>
      </c>
      <c r="E13798" s="88">
        <v>209.19762444114258</v>
      </c>
      <c r="F13798" s="88">
        <v>554.75810147142738</v>
      </c>
      <c r="G13798" s="88">
        <v>831.14249605149962</v>
      </c>
      <c r="H13798" s="88">
        <v>1078.1610347826954</v>
      </c>
      <c r="I13798" s="88">
        <v>1477.6386784282581</v>
      </c>
      <c r="J13798" s="88">
        <v>2156.1537731521812</v>
      </c>
      <c r="K13798" s="88">
        <v>3586.6023619355778</v>
      </c>
      <c r="L13798" s="88">
        <v>3928.1073095534325</v>
      </c>
      <c r="M13798" s="88">
        <v>3820.456514276003</v>
      </c>
    </row>
    <row r="13799" spans="3:13" x14ac:dyDescent="0.2">
      <c r="C13799" s="88">
        <v>0.68505000000000005</v>
      </c>
      <c r="D13799" s="88">
        <v>17281.780995604728</v>
      </c>
      <c r="E13799" s="88">
        <v>209.20303450682331</v>
      </c>
      <c r="F13799" s="88">
        <v>554.774496991246</v>
      </c>
      <c r="G13799" s="88">
        <v>831.15301687807732</v>
      </c>
      <c r="H13799" s="88">
        <v>1078.1718513152964</v>
      </c>
      <c r="I13799" s="88">
        <v>1477.6416558051933</v>
      </c>
      <c r="J13799" s="88">
        <v>2156.1635874132371</v>
      </c>
      <c r="K13799" s="88">
        <v>3586.6059065664713</v>
      </c>
      <c r="L13799" s="88">
        <v>3928.4013119022848</v>
      </c>
      <c r="M13799" s="88">
        <v>3820.4697854842339</v>
      </c>
    </row>
    <row r="13800" spans="3:13" x14ac:dyDescent="0.2">
      <c r="C13800" s="88">
        <v>0.68510000000000004</v>
      </c>
      <c r="D13800" s="88">
        <v>17282.23562860793</v>
      </c>
      <c r="E13800" s="88">
        <v>209.21162603268931</v>
      </c>
      <c r="F13800" s="88">
        <v>554.77587827923571</v>
      </c>
      <c r="G13800" s="88">
        <v>831.15900545012801</v>
      </c>
      <c r="H13800" s="88">
        <v>1078.202957670022</v>
      </c>
      <c r="I13800" s="88">
        <v>1477.642050550141</v>
      </c>
      <c r="J13800" s="88">
        <v>2156.2209813199261</v>
      </c>
      <c r="K13800" s="88">
        <v>3586.6577438842069</v>
      </c>
      <c r="L13800" s="88">
        <v>3928.5573735360731</v>
      </c>
      <c r="M13800" s="88">
        <v>3820.4823751242652</v>
      </c>
    </row>
    <row r="13801" spans="3:13" x14ac:dyDescent="0.2">
      <c r="C13801" s="88">
        <v>0.68515000000000004</v>
      </c>
      <c r="D13801" s="88">
        <v>17282.337627392455</v>
      </c>
      <c r="E13801" s="88">
        <v>209.21199296763825</v>
      </c>
      <c r="F13801" s="88">
        <v>554.77728281443024</v>
      </c>
      <c r="G13801" s="88">
        <v>831.16808586756997</v>
      </c>
      <c r="H13801" s="88">
        <v>1078.2326446558973</v>
      </c>
      <c r="I13801" s="88">
        <v>1477.6504817468895</v>
      </c>
      <c r="J13801" s="88">
        <v>2156.2230563893436</v>
      </c>
      <c r="K13801" s="88">
        <v>3586.7006540098864</v>
      </c>
      <c r="L13801" s="88">
        <v>3928.9349698872957</v>
      </c>
      <c r="M13801" s="88">
        <v>3820.5264906851053</v>
      </c>
    </row>
    <row r="13802" spans="3:13" x14ac:dyDescent="0.2">
      <c r="C13802" s="88">
        <v>0.68520000000000003</v>
      </c>
      <c r="D13802" s="88">
        <v>17282.405879591221</v>
      </c>
      <c r="E13802" s="88">
        <v>209.23396063519795</v>
      </c>
      <c r="F13802" s="88">
        <v>554.79913974401188</v>
      </c>
      <c r="G13802" s="88">
        <v>831.18711791679561</v>
      </c>
      <c r="H13802" s="88">
        <v>1078.2478036897069</v>
      </c>
      <c r="I13802" s="88">
        <v>1477.7171406812909</v>
      </c>
      <c r="J13802" s="88">
        <v>2156.2404226630078</v>
      </c>
      <c r="K13802" s="88">
        <v>3586.7482656829698</v>
      </c>
      <c r="L13802" s="88">
        <v>3928.9367144794346</v>
      </c>
      <c r="M13802" s="88">
        <v>3820.5401924344824</v>
      </c>
    </row>
    <row r="13803" spans="3:13" x14ac:dyDescent="0.2">
      <c r="C13803" s="88">
        <v>0.68525000000000003</v>
      </c>
      <c r="D13803" s="88">
        <v>17282.439801008797</v>
      </c>
      <c r="E13803" s="88">
        <v>209.24956008726622</v>
      </c>
      <c r="F13803" s="88">
        <v>554.82189003628127</v>
      </c>
      <c r="G13803" s="88">
        <v>831.2035032812114</v>
      </c>
      <c r="H13803" s="88">
        <v>1078.2501895949908</v>
      </c>
      <c r="I13803" s="88">
        <v>1477.7789347264556</v>
      </c>
      <c r="J13803" s="88">
        <v>2156.2460473369774</v>
      </c>
      <c r="K13803" s="88">
        <v>3586.7685936803377</v>
      </c>
      <c r="L13803" s="88">
        <v>3929.0978156229185</v>
      </c>
      <c r="M13803" s="88">
        <v>3820.584849103951</v>
      </c>
    </row>
    <row r="13804" spans="3:13" x14ac:dyDescent="0.2">
      <c r="C13804" s="88">
        <v>0.68530000000000002</v>
      </c>
      <c r="D13804" s="88">
        <v>17282.451542903455</v>
      </c>
      <c r="E13804" s="88">
        <v>209.25957561005816</v>
      </c>
      <c r="F13804" s="88">
        <v>554.82209960548244</v>
      </c>
      <c r="G13804" s="88">
        <v>831.2065916054953</v>
      </c>
      <c r="H13804" s="88">
        <v>1078.2871014459483</v>
      </c>
      <c r="I13804" s="88">
        <v>1477.8258933123493</v>
      </c>
      <c r="J13804" s="88">
        <v>2156.2594219816829</v>
      </c>
      <c r="K13804" s="88">
        <v>3586.7842977335426</v>
      </c>
      <c r="L13804" s="88">
        <v>3929.1242361369177</v>
      </c>
      <c r="M13804" s="88">
        <v>3820.5871836032652</v>
      </c>
    </row>
    <row r="13805" spans="3:13" x14ac:dyDescent="0.2">
      <c r="C13805" s="88">
        <v>0.68535000000000001</v>
      </c>
      <c r="D13805" s="88">
        <v>17282.707921443918</v>
      </c>
      <c r="E13805" s="88">
        <v>209.25989556929926</v>
      </c>
      <c r="F13805" s="88">
        <v>554.8281018332541</v>
      </c>
      <c r="G13805" s="88">
        <v>831.20904660573797</v>
      </c>
      <c r="H13805" s="88">
        <v>1078.3053463517026</v>
      </c>
      <c r="I13805" s="88">
        <v>1477.8326849964174</v>
      </c>
      <c r="J13805" s="88">
        <v>2156.276859892946</v>
      </c>
      <c r="K13805" s="88">
        <v>3586.821904136335</v>
      </c>
      <c r="L13805" s="88">
        <v>3929.1948934835409</v>
      </c>
      <c r="M13805" s="88">
        <v>3820.6172795790349</v>
      </c>
    </row>
    <row r="13806" spans="3:13" x14ac:dyDescent="0.2">
      <c r="C13806" s="88">
        <v>0.68540000000000001</v>
      </c>
      <c r="D13806" s="88">
        <v>17282.745411666212</v>
      </c>
      <c r="E13806" s="88">
        <v>209.26149967428864</v>
      </c>
      <c r="F13806" s="88">
        <v>554.83015625760163</v>
      </c>
      <c r="G13806" s="88">
        <v>831.2528526046226</v>
      </c>
      <c r="H13806" s="88">
        <v>1078.3247267097931</v>
      </c>
      <c r="I13806" s="88">
        <v>1477.8525585390544</v>
      </c>
      <c r="J13806" s="88">
        <v>2156.2800709145654</v>
      </c>
      <c r="K13806" s="88">
        <v>3586.8404860242872</v>
      </c>
      <c r="L13806" s="88">
        <v>3929.2437758961469</v>
      </c>
      <c r="M13806" s="88">
        <v>3820.6331422728435</v>
      </c>
    </row>
    <row r="13807" spans="3:13" x14ac:dyDescent="0.2">
      <c r="C13807" s="88">
        <v>0.68545</v>
      </c>
      <c r="D13807" s="88">
        <v>17282.906035735872</v>
      </c>
      <c r="E13807" s="88">
        <v>209.26150467427851</v>
      </c>
      <c r="F13807" s="88">
        <v>554.83188157406039</v>
      </c>
      <c r="G13807" s="88">
        <v>831.25880020245086</v>
      </c>
      <c r="H13807" s="88">
        <v>1078.32887308303</v>
      </c>
      <c r="I13807" s="88">
        <v>1477.8659008627496</v>
      </c>
      <c r="J13807" s="88">
        <v>2156.2854277588103</v>
      </c>
      <c r="K13807" s="88">
        <v>3586.848181352605</v>
      </c>
      <c r="L13807" s="88">
        <v>3929.3153263913528</v>
      </c>
      <c r="M13807" s="88">
        <v>3820.6386333938158</v>
      </c>
    </row>
    <row r="13808" spans="3:13" x14ac:dyDescent="0.2">
      <c r="C13808" s="88">
        <v>0.6855</v>
      </c>
      <c r="D13808" s="88">
        <v>17282.918847547026</v>
      </c>
      <c r="E13808" s="88">
        <v>209.26284820252658</v>
      </c>
      <c r="F13808" s="88">
        <v>554.83234725405373</v>
      </c>
      <c r="G13808" s="88">
        <v>831.26282907861241</v>
      </c>
      <c r="H13808" s="88">
        <v>1078.3589374349604</v>
      </c>
      <c r="I13808" s="88">
        <v>1477.9155234056811</v>
      </c>
      <c r="J13808" s="88">
        <v>2156.3246595423793</v>
      </c>
      <c r="K13808" s="88">
        <v>3586.9218277353107</v>
      </c>
      <c r="L13808" s="88">
        <v>3929.3682443736343</v>
      </c>
      <c r="M13808" s="88">
        <v>3820.6504990362023</v>
      </c>
    </row>
    <row r="13809" spans="3:13" x14ac:dyDescent="0.2">
      <c r="C13809" s="88">
        <v>0.68554999999999999</v>
      </c>
      <c r="D13809" s="88">
        <v>17283.938917999996</v>
      </c>
      <c r="E13809" s="88">
        <v>209.2833444052394</v>
      </c>
      <c r="F13809" s="88">
        <v>554.83376694289564</v>
      </c>
      <c r="G13809" s="88">
        <v>831.26285685396624</v>
      </c>
      <c r="H13809" s="88">
        <v>1078.390775230394</v>
      </c>
      <c r="I13809" s="88">
        <v>1477.9432779575623</v>
      </c>
      <c r="J13809" s="88">
        <v>2156.3336036165033</v>
      </c>
      <c r="K13809" s="88">
        <v>3587.0088089442806</v>
      </c>
      <c r="L13809" s="88">
        <v>3929.6076790247507</v>
      </c>
      <c r="M13809" s="88">
        <v>3820.6710837043611</v>
      </c>
    </row>
    <row r="13810" spans="3:13" x14ac:dyDescent="0.2">
      <c r="C13810" s="88">
        <v>0.68559999999999999</v>
      </c>
      <c r="D13810" s="88">
        <v>17284.024794236506</v>
      </c>
      <c r="E13810" s="88">
        <v>209.29836812710255</v>
      </c>
      <c r="F13810" s="88">
        <v>554.85299647815827</v>
      </c>
      <c r="G13810" s="88">
        <v>831.2919842391675</v>
      </c>
      <c r="H13810" s="88">
        <v>1078.4000081544373</v>
      </c>
      <c r="I13810" s="88">
        <v>1477.9620690116481</v>
      </c>
      <c r="J13810" s="88">
        <v>2156.3491324103802</v>
      </c>
      <c r="K13810" s="88">
        <v>3587.0194588597446</v>
      </c>
      <c r="L13810" s="88">
        <v>3929.8131341483841</v>
      </c>
      <c r="M13810" s="88">
        <v>3820.7256800163568</v>
      </c>
    </row>
    <row r="13811" spans="3:13" x14ac:dyDescent="0.2">
      <c r="C13811" s="88">
        <v>0.68564999999999998</v>
      </c>
      <c r="D13811" s="88">
        <v>17284.104876444166</v>
      </c>
      <c r="E13811" s="88">
        <v>209.30421537605525</v>
      </c>
      <c r="F13811" s="88">
        <v>554.85400488760433</v>
      </c>
      <c r="G13811" s="88">
        <v>831.33536132239624</v>
      </c>
      <c r="H13811" s="88">
        <v>1078.4020482814312</v>
      </c>
      <c r="I13811" s="88">
        <v>1477.9638452620716</v>
      </c>
      <c r="J13811" s="88">
        <v>2156.3533126019784</v>
      </c>
      <c r="K13811" s="88">
        <v>3587.0853657616849</v>
      </c>
      <c r="L13811" s="88">
        <v>3929.8352340207775</v>
      </c>
      <c r="M13811" s="88">
        <v>3820.7426757732619</v>
      </c>
    </row>
    <row r="13812" spans="3:13" x14ac:dyDescent="0.2">
      <c r="C13812" s="88">
        <v>0.68569999999999998</v>
      </c>
      <c r="D13812" s="88">
        <v>17284.135604302934</v>
      </c>
      <c r="E13812" s="88">
        <v>209.30421537605525</v>
      </c>
      <c r="F13812" s="88">
        <v>554.86244629773546</v>
      </c>
      <c r="G13812" s="88">
        <v>831.34515211238977</v>
      </c>
      <c r="H13812" s="88">
        <v>1078.4098352897481</v>
      </c>
      <c r="I13812" s="88">
        <v>1477.9802042735923</v>
      </c>
      <c r="J13812" s="88">
        <v>2156.365588044318</v>
      </c>
      <c r="K13812" s="88">
        <v>3587.1040530110263</v>
      </c>
      <c r="L13812" s="88">
        <v>3929.8980405563134</v>
      </c>
      <c r="M13812" s="88">
        <v>3820.7436716011321</v>
      </c>
    </row>
    <row r="13813" spans="3:13" x14ac:dyDescent="0.2">
      <c r="C13813" s="88">
        <v>0.68574999999999997</v>
      </c>
      <c r="D13813" s="88">
        <v>17284.451818557634</v>
      </c>
      <c r="E13813" s="88">
        <v>209.30438670444255</v>
      </c>
      <c r="F13813" s="88">
        <v>554.87908974229003</v>
      </c>
      <c r="G13813" s="88">
        <v>831.36199313987481</v>
      </c>
      <c r="H13813" s="88">
        <v>1078.4260596982599</v>
      </c>
      <c r="I13813" s="88">
        <v>1477.9997688519802</v>
      </c>
      <c r="J13813" s="88">
        <v>2156.3746161371041</v>
      </c>
      <c r="K13813" s="88">
        <v>3587.1513302839248</v>
      </c>
      <c r="L13813" s="88">
        <v>3930.0591678281257</v>
      </c>
      <c r="M13813" s="88">
        <v>3820.7539626902062</v>
      </c>
    </row>
    <row r="13814" spans="3:13" x14ac:dyDescent="0.2">
      <c r="C13814" s="88">
        <v>0.68579999999999997</v>
      </c>
      <c r="D13814" s="88">
        <v>17284.484613628803</v>
      </c>
      <c r="E13814" s="88">
        <v>209.31511779036191</v>
      </c>
      <c r="F13814" s="88">
        <v>554.89071606729385</v>
      </c>
      <c r="G13814" s="88">
        <v>831.36361144704142</v>
      </c>
      <c r="H13814" s="88">
        <v>1078.4428611295416</v>
      </c>
      <c r="I13814" s="88">
        <v>1478.0576608873894</v>
      </c>
      <c r="J13814" s="88">
        <v>2156.4518535249449</v>
      </c>
      <c r="K13814" s="88">
        <v>3587.1714215282004</v>
      </c>
      <c r="L13814" s="88">
        <v>3930.0608798227495</v>
      </c>
      <c r="M13814" s="88">
        <v>3820.7845532231045</v>
      </c>
    </row>
    <row r="13815" spans="3:13" x14ac:dyDescent="0.2">
      <c r="C13815" s="88">
        <v>0.68584999999999996</v>
      </c>
      <c r="D13815" s="88">
        <v>17284.645338379476</v>
      </c>
      <c r="E13815" s="88">
        <v>209.31511779036191</v>
      </c>
      <c r="F13815" s="88">
        <v>554.90231414341588</v>
      </c>
      <c r="G13815" s="88">
        <v>831.37133289669782</v>
      </c>
      <c r="H13815" s="88">
        <v>1078.4457056299862</v>
      </c>
      <c r="I13815" s="88">
        <v>1478.0898732155406</v>
      </c>
      <c r="J13815" s="88">
        <v>2156.4560056883292</v>
      </c>
      <c r="K13815" s="88">
        <v>3587.1722550167347</v>
      </c>
      <c r="L13815" s="88">
        <v>3930.2031440445462</v>
      </c>
      <c r="M13815" s="88">
        <v>3820.8051173256536</v>
      </c>
    </row>
    <row r="13816" spans="3:13" x14ac:dyDescent="0.2">
      <c r="C13816" s="88">
        <v>0.68589999999999995</v>
      </c>
      <c r="D13816" s="88">
        <v>17284.726526548584</v>
      </c>
      <c r="E13816" s="88">
        <v>209.32042803052354</v>
      </c>
      <c r="F13816" s="88">
        <v>554.91055634824261</v>
      </c>
      <c r="G13816" s="88">
        <v>831.38371653959666</v>
      </c>
      <c r="H13816" s="88">
        <v>1078.4844363501379</v>
      </c>
      <c r="I13816" s="88">
        <v>1478.1362933369264</v>
      </c>
      <c r="J13816" s="88">
        <v>2156.4605500445296</v>
      </c>
      <c r="K13816" s="88">
        <v>3587.347810522956</v>
      </c>
      <c r="L13816" s="88">
        <v>3930.2050397951257</v>
      </c>
      <c r="M13816" s="88">
        <v>3820.8154612969688</v>
      </c>
    </row>
    <row r="13817" spans="3:13" x14ac:dyDescent="0.2">
      <c r="C13817" s="88">
        <v>0.68594999999999995</v>
      </c>
      <c r="D13817" s="88">
        <v>17284.737846783093</v>
      </c>
      <c r="E13817" s="88">
        <v>209.32186517900391</v>
      </c>
      <c r="F13817" s="88">
        <v>554.92401301665041</v>
      </c>
      <c r="G13817" s="88">
        <v>831.40980414926162</v>
      </c>
      <c r="H13817" s="88">
        <v>1078.5051748002338</v>
      </c>
      <c r="I13817" s="88">
        <v>1478.172004876054</v>
      </c>
      <c r="J13817" s="88">
        <v>2156.4892106633074</v>
      </c>
      <c r="K13817" s="88">
        <v>3587.3578815779797</v>
      </c>
      <c r="L13817" s="88">
        <v>3930.3742126162442</v>
      </c>
      <c r="M13817" s="88">
        <v>3820.8581844817095</v>
      </c>
    </row>
    <row r="13818" spans="3:13" x14ac:dyDescent="0.2">
      <c r="C13818" s="88">
        <v>0.68600000000000005</v>
      </c>
      <c r="D13818" s="88">
        <v>17284.840707531588</v>
      </c>
      <c r="E13818" s="88">
        <v>209.32408794788989</v>
      </c>
      <c r="F13818" s="88">
        <v>554.9282069578594</v>
      </c>
      <c r="G13818" s="88">
        <v>831.41153714400753</v>
      </c>
      <c r="H13818" s="88">
        <v>1078.5179917613245</v>
      </c>
      <c r="I13818" s="88">
        <v>1478.1823230271948</v>
      </c>
      <c r="J13818" s="88">
        <v>2156.4993138190921</v>
      </c>
      <c r="K13818" s="88">
        <v>3587.3759178200398</v>
      </c>
      <c r="L13818" s="88">
        <v>3930.5693370620484</v>
      </c>
      <c r="M13818" s="88">
        <v>3820.8643563250371</v>
      </c>
    </row>
    <row r="13819" spans="3:13" x14ac:dyDescent="0.2">
      <c r="C13819" s="88">
        <v>0.68605000000000005</v>
      </c>
      <c r="D13819" s="88">
        <v>17284.96080534592</v>
      </c>
      <c r="E13819" s="88">
        <v>209.32422188620512</v>
      </c>
      <c r="F13819" s="88">
        <v>554.93172747986182</v>
      </c>
      <c r="G13819" s="88">
        <v>831.41674415940679</v>
      </c>
      <c r="H13819" s="88">
        <v>1078.5199977085631</v>
      </c>
      <c r="I13819" s="88">
        <v>1478.1881888728039</v>
      </c>
      <c r="J13819" s="88">
        <v>2156.5128416946527</v>
      </c>
      <c r="K13819" s="88">
        <v>3587.3818501374299</v>
      </c>
      <c r="L13819" s="88">
        <v>3930.6130819867999</v>
      </c>
      <c r="M13819" s="88">
        <v>3820.8682088910905</v>
      </c>
    </row>
    <row r="13820" spans="3:13" x14ac:dyDescent="0.2">
      <c r="C13820" s="88">
        <v>0.68610000000000004</v>
      </c>
      <c r="D13820" s="88">
        <v>17285.239914737234</v>
      </c>
      <c r="E13820" s="88">
        <v>209.32888672481477</v>
      </c>
      <c r="F13820" s="88">
        <v>554.93576373538963</v>
      </c>
      <c r="G13820" s="88">
        <v>831.45404421278045</v>
      </c>
      <c r="H13820" s="88">
        <v>1078.5479446299514</v>
      </c>
      <c r="I13820" s="88">
        <v>1478.1949008186612</v>
      </c>
      <c r="J13820" s="88">
        <v>2156.5529583737957</v>
      </c>
      <c r="K13820" s="88">
        <v>3587.3878048118327</v>
      </c>
      <c r="L13820" s="88">
        <v>3930.6577221478647</v>
      </c>
      <c r="M13820" s="88">
        <v>3820.8720542987453</v>
      </c>
    </row>
    <row r="13821" spans="3:13" x14ac:dyDescent="0.2">
      <c r="C13821" s="88">
        <v>0.68615000000000004</v>
      </c>
      <c r="D13821" s="88">
        <v>17285.286405358209</v>
      </c>
      <c r="E13821" s="88">
        <v>209.35255683989726</v>
      </c>
      <c r="F13821" s="88">
        <v>554.93654438378189</v>
      </c>
      <c r="G13821" s="88">
        <v>831.45965643827594</v>
      </c>
      <c r="H13821" s="88">
        <v>1078.6202675119325</v>
      </c>
      <c r="I13821" s="88">
        <v>1478.214184683819</v>
      </c>
      <c r="J13821" s="88">
        <v>2156.5687597869373</v>
      </c>
      <c r="K13821" s="88">
        <v>3587.4027604741204</v>
      </c>
      <c r="L13821" s="88">
        <v>3930.6999676159112</v>
      </c>
      <c r="M13821" s="88">
        <v>3820.928780789809</v>
      </c>
    </row>
    <row r="13822" spans="3:13" x14ac:dyDescent="0.2">
      <c r="C13822" s="88">
        <v>0.68620000000000003</v>
      </c>
      <c r="D13822" s="88">
        <v>17285.877461921009</v>
      </c>
      <c r="E13822" s="88">
        <v>209.36186057964733</v>
      </c>
      <c r="F13822" s="88">
        <v>554.94166716865766</v>
      </c>
      <c r="G13822" s="88">
        <v>831.46758628190582</v>
      </c>
      <c r="H13822" s="88">
        <v>1078.6616243473181</v>
      </c>
      <c r="I13822" s="88">
        <v>1478.2353747301722</v>
      </c>
      <c r="J13822" s="88">
        <v>2156.6333572100179</v>
      </c>
      <c r="K13822" s="88">
        <v>3587.4723433370336</v>
      </c>
      <c r="L13822" s="88">
        <v>3930.7934405179662</v>
      </c>
      <c r="M13822" s="88">
        <v>3820.9611009385667</v>
      </c>
    </row>
    <row r="13823" spans="3:13" x14ac:dyDescent="0.2">
      <c r="C13823" s="88">
        <v>0.68625000000000003</v>
      </c>
      <c r="D13823" s="88">
        <v>17285.96297063374</v>
      </c>
      <c r="E13823" s="88">
        <v>209.3654386651715</v>
      </c>
      <c r="F13823" s="88">
        <v>554.94618729534977</v>
      </c>
      <c r="G13823" s="88">
        <v>831.47972279439273</v>
      </c>
      <c r="H13823" s="88">
        <v>1078.66777527363</v>
      </c>
      <c r="I13823" s="88">
        <v>1478.2390397569352</v>
      </c>
      <c r="J13823" s="88">
        <v>2156.6496273238599</v>
      </c>
      <c r="K13823" s="88">
        <v>3587.4955247706798</v>
      </c>
      <c r="L13823" s="88">
        <v>3930.8169820204371</v>
      </c>
      <c r="M13823" s="88">
        <v>3820.9908363793406</v>
      </c>
    </row>
    <row r="13824" spans="3:13" x14ac:dyDescent="0.2">
      <c r="C13824" s="88">
        <v>0.68630000000000002</v>
      </c>
      <c r="D13824" s="88">
        <v>17286.044482587502</v>
      </c>
      <c r="E13824" s="88">
        <v>209.38961097890206</v>
      </c>
      <c r="F13824" s="88">
        <v>554.96424526511692</v>
      </c>
      <c r="G13824" s="88">
        <v>831.53867231910772</v>
      </c>
      <c r="H13824" s="88">
        <v>1078.6836240729172</v>
      </c>
      <c r="I13824" s="88">
        <v>1478.2505974609062</v>
      </c>
      <c r="J13824" s="88">
        <v>2156.6745148788987</v>
      </c>
      <c r="K13824" s="88">
        <v>3587.5734692456235</v>
      </c>
      <c r="L13824" s="88">
        <v>3930.8662403870894</v>
      </c>
      <c r="M13824" s="88">
        <v>3820.9987816131343</v>
      </c>
    </row>
    <row r="13825" spans="3:13" x14ac:dyDescent="0.2">
      <c r="C13825" s="88">
        <v>0.68635000000000002</v>
      </c>
      <c r="D13825" s="88">
        <v>17286.339973168964</v>
      </c>
      <c r="E13825" s="88">
        <v>209.39218001495192</v>
      </c>
      <c r="F13825" s="88">
        <v>554.99228545844289</v>
      </c>
      <c r="G13825" s="88">
        <v>831.54768993811422</v>
      </c>
      <c r="H13825" s="88">
        <v>1078.6868083993204</v>
      </c>
      <c r="I13825" s="88">
        <v>1478.256454846166</v>
      </c>
      <c r="J13825" s="88">
        <v>2156.7218250246046</v>
      </c>
      <c r="K13825" s="88">
        <v>3587.5820903689373</v>
      </c>
      <c r="L13825" s="88">
        <v>3930.9759842148146</v>
      </c>
      <c r="M13825" s="88">
        <v>3821.0238508277366</v>
      </c>
    </row>
    <row r="13826" spans="3:13" x14ac:dyDescent="0.2">
      <c r="C13826" s="88">
        <v>0.68640000000000001</v>
      </c>
      <c r="D13826" s="88">
        <v>17286.37807687751</v>
      </c>
      <c r="E13826" s="88">
        <v>209.39814987438695</v>
      </c>
      <c r="F13826" s="88">
        <v>554.99793310888754</v>
      </c>
      <c r="G13826" s="88">
        <v>831.54831782015208</v>
      </c>
      <c r="H13826" s="88">
        <v>1078.702016103879</v>
      </c>
      <c r="I13826" s="88">
        <v>1478.2620869042644</v>
      </c>
      <c r="J13826" s="88">
        <v>2156.7363800381045</v>
      </c>
      <c r="K13826" s="88">
        <v>3587.6882728699634</v>
      </c>
      <c r="L13826" s="88">
        <v>3931.0770672804324</v>
      </c>
      <c r="M13826" s="88">
        <v>3821.0309264140624</v>
      </c>
    </row>
    <row r="13827" spans="3:13" x14ac:dyDescent="0.2">
      <c r="C13827" s="88">
        <v>0.68645</v>
      </c>
      <c r="D13827" s="88">
        <v>17286.428207494639</v>
      </c>
      <c r="E13827" s="88">
        <v>209.40104301237079</v>
      </c>
      <c r="F13827" s="88">
        <v>555.00618791697161</v>
      </c>
      <c r="G13827" s="88">
        <v>831.55387033815305</v>
      </c>
      <c r="H13827" s="88">
        <v>1078.7112507143834</v>
      </c>
      <c r="I13827" s="88">
        <v>1478.2855948857273</v>
      </c>
      <c r="J13827" s="88">
        <v>2156.8312247914973</v>
      </c>
      <c r="K13827" s="88">
        <v>3587.7050738141265</v>
      </c>
      <c r="L13827" s="88">
        <v>3931.105673822839</v>
      </c>
      <c r="M13827" s="88">
        <v>3821.0329646263176</v>
      </c>
    </row>
    <row r="13828" spans="3:13" x14ac:dyDescent="0.2">
      <c r="C13828" s="88">
        <v>0.6865</v>
      </c>
      <c r="D13828" s="88">
        <v>17286.505352475349</v>
      </c>
      <c r="E13828" s="88">
        <v>209.40294925978287</v>
      </c>
      <c r="F13828" s="88">
        <v>555.00952229660015</v>
      </c>
      <c r="G13828" s="88">
        <v>831.56419746234587</v>
      </c>
      <c r="H13828" s="88">
        <v>1078.7226148648592</v>
      </c>
      <c r="I13828" s="88">
        <v>1478.3055825253837</v>
      </c>
      <c r="J13828" s="88">
        <v>2156.8402749656375</v>
      </c>
      <c r="K13828" s="88">
        <v>3587.7230100776933</v>
      </c>
      <c r="L13828" s="88">
        <v>3931.2055162579991</v>
      </c>
      <c r="M13828" s="88">
        <v>3821.043872312348</v>
      </c>
    </row>
    <row r="13829" spans="3:13" x14ac:dyDescent="0.2">
      <c r="C13829" s="88">
        <v>0.68654999999999999</v>
      </c>
      <c r="D13829" s="88">
        <v>17286.530979165174</v>
      </c>
      <c r="E13829" s="88">
        <v>209.40566684829719</v>
      </c>
      <c r="F13829" s="88">
        <v>555.00981161382424</v>
      </c>
      <c r="G13829" s="88">
        <v>831.58113509339091</v>
      </c>
      <c r="H13829" s="88">
        <v>1078.7302986536274</v>
      </c>
      <c r="I13829" s="88">
        <v>1478.3070351846504</v>
      </c>
      <c r="J13829" s="88">
        <v>2156.8721373665471</v>
      </c>
      <c r="K13829" s="88">
        <v>3587.7272978087367</v>
      </c>
      <c r="L13829" s="88">
        <v>3931.2264885733016</v>
      </c>
      <c r="M13829" s="88">
        <v>3821.0563311886385</v>
      </c>
    </row>
    <row r="13830" spans="3:13" x14ac:dyDescent="0.2">
      <c r="C13830" s="88">
        <v>0.68659999999999999</v>
      </c>
      <c r="D13830" s="88">
        <v>17286.69356743792</v>
      </c>
      <c r="E13830" s="88">
        <v>209.42071070706879</v>
      </c>
      <c r="F13830" s="88">
        <v>555.01602315764694</v>
      </c>
      <c r="G13830" s="88">
        <v>831.58449970864785</v>
      </c>
      <c r="H13830" s="88">
        <v>1078.7872398110635</v>
      </c>
      <c r="I13830" s="88">
        <v>1478.369394396128</v>
      </c>
      <c r="J13830" s="88">
        <v>2156.9285512661522</v>
      </c>
      <c r="K13830" s="88">
        <v>3587.7447991345907</v>
      </c>
      <c r="L13830" s="88">
        <v>3931.2660036350221</v>
      </c>
      <c r="M13830" s="88">
        <v>3821.0677039618772</v>
      </c>
    </row>
    <row r="13831" spans="3:13" x14ac:dyDescent="0.2">
      <c r="C13831" s="88">
        <v>0.68664999999999998</v>
      </c>
      <c r="D13831" s="88">
        <v>17286.694468769383</v>
      </c>
      <c r="E13831" s="88">
        <v>209.434205632876</v>
      </c>
      <c r="F13831" s="88">
        <v>555.02074741527122</v>
      </c>
      <c r="G13831" s="88">
        <v>831.59807813128737</v>
      </c>
      <c r="H13831" s="88">
        <v>1078.7995477317086</v>
      </c>
      <c r="I13831" s="88">
        <v>1478.3911690019158</v>
      </c>
      <c r="J13831" s="88">
        <v>2157.0526237407125</v>
      </c>
      <c r="K13831" s="88">
        <v>3587.8439678722925</v>
      </c>
      <c r="L13831" s="88">
        <v>3931.36903930576</v>
      </c>
      <c r="M13831" s="88">
        <v>3821.0708623468186</v>
      </c>
    </row>
    <row r="13832" spans="3:13" x14ac:dyDescent="0.2">
      <c r="C13832" s="88">
        <v>0.68669999999999998</v>
      </c>
      <c r="D13832" s="88">
        <v>17286.712464233675</v>
      </c>
      <c r="E13832" s="88">
        <v>209.457240968306</v>
      </c>
      <c r="F13832" s="88">
        <v>555.02164441904188</v>
      </c>
      <c r="G13832" s="88">
        <v>831.62273457978836</v>
      </c>
      <c r="H13832" s="88">
        <v>1078.837958876054</v>
      </c>
      <c r="I13832" s="88">
        <v>1478.3977836610002</v>
      </c>
      <c r="J13832" s="88">
        <v>2157.1020828413657</v>
      </c>
      <c r="K13832" s="88">
        <v>3587.9190865881446</v>
      </c>
      <c r="L13832" s="88">
        <v>3931.37173744551</v>
      </c>
      <c r="M13832" s="88">
        <v>3821.0791819837591</v>
      </c>
    </row>
    <row r="13833" spans="3:13" x14ac:dyDescent="0.2">
      <c r="C13833" s="88">
        <v>0.68674999999999997</v>
      </c>
      <c r="D13833" s="88">
        <v>17286.753353764561</v>
      </c>
      <c r="E13833" s="88">
        <v>209.457240968306</v>
      </c>
      <c r="F13833" s="88">
        <v>555.0323317371699</v>
      </c>
      <c r="G13833" s="88">
        <v>831.64106650591521</v>
      </c>
      <c r="H13833" s="88">
        <v>1078.8716671178086</v>
      </c>
      <c r="I13833" s="88">
        <v>1478.435889516109</v>
      </c>
      <c r="J13833" s="88">
        <v>2157.1100443094356</v>
      </c>
      <c r="K13833" s="88">
        <v>3587.938057347264</v>
      </c>
      <c r="L13833" s="88">
        <v>3931.6317567008073</v>
      </c>
      <c r="M13833" s="88">
        <v>3821.0809946607928</v>
      </c>
    </row>
    <row r="13834" spans="3:13" x14ac:dyDescent="0.2">
      <c r="C13834" s="88">
        <v>0.68679999999999997</v>
      </c>
      <c r="D13834" s="88">
        <v>17286.844732666537</v>
      </c>
      <c r="E13834" s="88">
        <v>209.45751500353435</v>
      </c>
      <c r="F13834" s="88">
        <v>555.04501289668224</v>
      </c>
      <c r="G13834" s="88">
        <v>831.64503016427534</v>
      </c>
      <c r="H13834" s="88">
        <v>1078.881408905263</v>
      </c>
      <c r="I13834" s="88">
        <v>1478.4389130158424</v>
      </c>
      <c r="J13834" s="88">
        <v>2157.1222247660307</v>
      </c>
      <c r="K13834" s="88">
        <v>3587.9903016773178</v>
      </c>
      <c r="L13834" s="88">
        <v>3931.6646752332226</v>
      </c>
      <c r="M13834" s="88">
        <v>3821.0950957405744</v>
      </c>
    </row>
    <row r="13835" spans="3:13" x14ac:dyDescent="0.2">
      <c r="C13835" s="88">
        <v>0.68684999999999996</v>
      </c>
      <c r="D13835" s="88">
        <v>17287.010998481153</v>
      </c>
      <c r="E13835" s="88">
        <v>209.45751500353435</v>
      </c>
      <c r="F13835" s="88">
        <v>555.0807243586064</v>
      </c>
      <c r="G13835" s="88">
        <v>831.64939690454958</v>
      </c>
      <c r="H13835" s="88">
        <v>1078.9049771701661</v>
      </c>
      <c r="I13835" s="88">
        <v>1478.4660056075786</v>
      </c>
      <c r="J13835" s="88">
        <v>2157.1454523970833</v>
      </c>
      <c r="K13835" s="88">
        <v>3587.9965019201286</v>
      </c>
      <c r="L13835" s="88">
        <v>3931.6984046790867</v>
      </c>
      <c r="M13835" s="88">
        <v>3821.1093192432686</v>
      </c>
    </row>
    <row r="13836" spans="3:13" x14ac:dyDescent="0.2">
      <c r="C13836" s="88">
        <v>0.68689999999999996</v>
      </c>
      <c r="D13836" s="88">
        <v>17287.100812970319</v>
      </c>
      <c r="E13836" s="88">
        <v>209.46014462147832</v>
      </c>
      <c r="F13836" s="88">
        <v>555.08391554882974</v>
      </c>
      <c r="G13836" s="88">
        <v>831.65273228410842</v>
      </c>
      <c r="H13836" s="88">
        <v>1078.9162689521449</v>
      </c>
      <c r="I13836" s="88">
        <v>1478.4781433409194</v>
      </c>
      <c r="J13836" s="88">
        <v>2157.1730476457274</v>
      </c>
      <c r="K13836" s="88">
        <v>3588.0033538225043</v>
      </c>
      <c r="L13836" s="88">
        <v>3931.7114544723099</v>
      </c>
      <c r="M13836" s="88">
        <v>3821.1131224883693</v>
      </c>
    </row>
    <row r="13837" spans="3:13" x14ac:dyDescent="0.2">
      <c r="C13837" s="88">
        <v>0.68694999999999995</v>
      </c>
      <c r="D13837" s="88">
        <v>17287.296549498107</v>
      </c>
      <c r="E13837" s="88">
        <v>209.468153529755</v>
      </c>
      <c r="F13837" s="88">
        <v>555.08580652163619</v>
      </c>
      <c r="G13837" s="88">
        <v>831.66116125749295</v>
      </c>
      <c r="H13837" s="88">
        <v>1078.9469273074487</v>
      </c>
      <c r="I13837" s="88">
        <v>1478.4904549927282</v>
      </c>
      <c r="J13837" s="88">
        <v>2157.2450716299313</v>
      </c>
      <c r="K13837" s="88">
        <v>3588.1866611419928</v>
      </c>
      <c r="L13837" s="88">
        <v>3931.7306553862618</v>
      </c>
      <c r="M13837" s="88">
        <v>3821.1138714770973</v>
      </c>
    </row>
    <row r="13838" spans="3:13" x14ac:dyDescent="0.2">
      <c r="C13838" s="88">
        <v>0.68700000000000006</v>
      </c>
      <c r="D13838" s="88">
        <v>17287.657807943346</v>
      </c>
      <c r="E13838" s="88">
        <v>209.47041286342574</v>
      </c>
      <c r="F13838" s="88">
        <v>555.09175650713769</v>
      </c>
      <c r="G13838" s="88">
        <v>831.67359465224445</v>
      </c>
      <c r="H13838" s="88">
        <v>1078.9571598480402</v>
      </c>
      <c r="I13838" s="88">
        <v>1478.4992740418465</v>
      </c>
      <c r="J13838" s="88">
        <v>2157.2767714224942</v>
      </c>
      <c r="K13838" s="88">
        <v>3588.3125689386097</v>
      </c>
      <c r="L13838" s="88">
        <v>3931.7652469078721</v>
      </c>
      <c r="M13838" s="88">
        <v>3821.1490257423757</v>
      </c>
    </row>
    <row r="13839" spans="3:13" x14ac:dyDescent="0.2">
      <c r="C13839" s="88">
        <v>0.68705000000000005</v>
      </c>
      <c r="D13839" s="88">
        <v>17287.752234725715</v>
      </c>
      <c r="E13839" s="88">
        <v>209.47797223419366</v>
      </c>
      <c r="F13839" s="88">
        <v>555.09309090652687</v>
      </c>
      <c r="G13839" s="88">
        <v>831.71552891393821</v>
      </c>
      <c r="H13839" s="88">
        <v>1078.9572676842786</v>
      </c>
      <c r="I13839" s="88">
        <v>1478.4999122809031</v>
      </c>
      <c r="J13839" s="88">
        <v>2157.283828415822</v>
      </c>
      <c r="K13839" s="88">
        <v>3588.3181191056519</v>
      </c>
      <c r="L13839" s="88">
        <v>3931.8048297936698</v>
      </c>
      <c r="M13839" s="88">
        <v>3821.1517133391581</v>
      </c>
    </row>
    <row r="13840" spans="3:13" x14ac:dyDescent="0.2">
      <c r="C13840" s="88">
        <v>0.68710000000000004</v>
      </c>
      <c r="D13840" s="88">
        <v>17287.800111481498</v>
      </c>
      <c r="E13840" s="88">
        <v>209.50895259156005</v>
      </c>
      <c r="F13840" s="88">
        <v>555.09649646034995</v>
      </c>
      <c r="G13840" s="88">
        <v>831.72477942887963</v>
      </c>
      <c r="H13840" s="88">
        <v>1078.9607265366817</v>
      </c>
      <c r="I13840" s="88">
        <v>1478.5122824272353</v>
      </c>
      <c r="J13840" s="88">
        <v>2157.2995252072678</v>
      </c>
      <c r="K13840" s="88">
        <v>3588.3795844224983</v>
      </c>
      <c r="L13840" s="88">
        <v>3931.8565286200501</v>
      </c>
      <c r="M13840" s="88">
        <v>3821.152137803937</v>
      </c>
    </row>
    <row r="13841" spans="3:13" x14ac:dyDescent="0.2">
      <c r="C13841" s="88">
        <v>0.68715000000000004</v>
      </c>
      <c r="D13841" s="88">
        <v>17287.878695716285</v>
      </c>
      <c r="E13841" s="88">
        <v>209.51281135173122</v>
      </c>
      <c r="F13841" s="88">
        <v>555.09844663984859</v>
      </c>
      <c r="G13841" s="88">
        <v>831.77297732992201</v>
      </c>
      <c r="H13841" s="88">
        <v>1078.9873480930369</v>
      </c>
      <c r="I13841" s="88">
        <v>1478.5730232296196</v>
      </c>
      <c r="J13841" s="88">
        <v>2157.3767089382</v>
      </c>
      <c r="K13841" s="88">
        <v>3588.4046075804372</v>
      </c>
      <c r="L13841" s="88">
        <v>3931.87876601177</v>
      </c>
      <c r="M13841" s="88">
        <v>3821.1606017184813</v>
      </c>
    </row>
    <row r="13842" spans="3:13" x14ac:dyDescent="0.2">
      <c r="C13842" s="88">
        <v>0.68720000000000003</v>
      </c>
      <c r="D13842" s="88">
        <v>17288.039793733722</v>
      </c>
      <c r="E13842" s="88">
        <v>209.53925273789082</v>
      </c>
      <c r="F13842" s="88">
        <v>555.10519261184163</v>
      </c>
      <c r="G13842" s="88">
        <v>831.77711912885343</v>
      </c>
      <c r="H13842" s="88">
        <v>1079.0319861489284</v>
      </c>
      <c r="I13842" s="88">
        <v>1478.5870602048394</v>
      </c>
      <c r="J13842" s="88">
        <v>2157.4460261281297</v>
      </c>
      <c r="K13842" s="88">
        <v>3588.4854793258464</v>
      </c>
      <c r="L13842" s="88">
        <v>3931.9448134297791</v>
      </c>
      <c r="M13842" s="88">
        <v>3821.1735581894686</v>
      </c>
    </row>
    <row r="13843" spans="3:13" x14ac:dyDescent="0.2">
      <c r="C13843" s="88">
        <v>0.68725000000000003</v>
      </c>
      <c r="D13843" s="88">
        <v>17288.104675085382</v>
      </c>
      <c r="E13843" s="88">
        <v>209.55039071940791</v>
      </c>
      <c r="F13843" s="88">
        <v>555.11575532145935</v>
      </c>
      <c r="G13843" s="88">
        <v>831.80547588142099</v>
      </c>
      <c r="H13843" s="88">
        <v>1079.057560676179</v>
      </c>
      <c r="I13843" s="88">
        <v>1478.682903336055</v>
      </c>
      <c r="J13843" s="88">
        <v>2157.4560415299366</v>
      </c>
      <c r="K13843" s="88">
        <v>3588.5490125187916</v>
      </c>
      <c r="L13843" s="88">
        <v>3931.9489387670019</v>
      </c>
      <c r="M13843" s="88">
        <v>3821.2608380137858</v>
      </c>
    </row>
    <row r="13844" spans="3:13" x14ac:dyDescent="0.2">
      <c r="C13844" s="88">
        <v>0.68730000000000002</v>
      </c>
      <c r="D13844" s="88">
        <v>17288.10948322828</v>
      </c>
      <c r="E13844" s="88">
        <v>209.5653903111679</v>
      </c>
      <c r="F13844" s="88">
        <v>555.11660722083889</v>
      </c>
      <c r="G13844" s="88">
        <v>831.8072949788716</v>
      </c>
      <c r="H13844" s="88">
        <v>1079.113271258102</v>
      </c>
      <c r="I13844" s="88">
        <v>1478.7254722802281</v>
      </c>
      <c r="J13844" s="88">
        <v>2157.4860164582542</v>
      </c>
      <c r="K13844" s="88">
        <v>3588.6698800516947</v>
      </c>
      <c r="L13844" s="88">
        <v>3931.998872259122</v>
      </c>
      <c r="M13844" s="88">
        <v>3821.2662220074144</v>
      </c>
    </row>
    <row r="13845" spans="3:13" x14ac:dyDescent="0.2">
      <c r="C13845" s="88">
        <v>0.68735000000000002</v>
      </c>
      <c r="D13845" s="88">
        <v>17288.326101856008</v>
      </c>
      <c r="E13845" s="88">
        <v>209.57078319539505</v>
      </c>
      <c r="F13845" s="88">
        <v>555.12293718542332</v>
      </c>
      <c r="G13845" s="88">
        <v>831.81758686457033</v>
      </c>
      <c r="H13845" s="88">
        <v>1079.1425874701413</v>
      </c>
      <c r="I13845" s="88">
        <v>1478.791733631329</v>
      </c>
      <c r="J13845" s="88">
        <v>2157.4909722689754</v>
      </c>
      <c r="K13845" s="88">
        <v>3588.8181656975257</v>
      </c>
      <c r="L13845" s="88">
        <v>3932.0394910877917</v>
      </c>
      <c r="M13845" s="88">
        <v>3821.2709935464977</v>
      </c>
    </row>
    <row r="13846" spans="3:13" x14ac:dyDescent="0.2">
      <c r="C13846" s="88">
        <v>0.68740000000000001</v>
      </c>
      <c r="D13846" s="88">
        <v>17288.368214433052</v>
      </c>
      <c r="E13846" s="88">
        <v>209.57167095476325</v>
      </c>
      <c r="F13846" s="88">
        <v>555.1263263595747</v>
      </c>
      <c r="G13846" s="88">
        <v>831.82781217373258</v>
      </c>
      <c r="H13846" s="88">
        <v>1079.1509261778897</v>
      </c>
      <c r="I13846" s="88">
        <v>1478.7932716720088</v>
      </c>
      <c r="J13846" s="88">
        <v>2157.5011393132627</v>
      </c>
      <c r="K13846" s="88">
        <v>3588.8416684828694</v>
      </c>
      <c r="L13846" s="88">
        <v>3932.0563531492562</v>
      </c>
      <c r="M13846" s="88">
        <v>3821.2923017446492</v>
      </c>
    </row>
    <row r="13847" spans="3:13" x14ac:dyDescent="0.2">
      <c r="C13847" s="88">
        <v>0.68745000000000001</v>
      </c>
      <c r="D13847" s="88">
        <v>17288.706812687346</v>
      </c>
      <c r="E13847" s="88">
        <v>209.57467277569685</v>
      </c>
      <c r="F13847" s="88">
        <v>555.13408347194218</v>
      </c>
      <c r="G13847" s="88">
        <v>831.83014556373291</v>
      </c>
      <c r="H13847" s="88">
        <v>1079.1618963314763</v>
      </c>
      <c r="I13847" s="88">
        <v>1478.8378680477376</v>
      </c>
      <c r="J13847" s="88">
        <v>2157.502799406926</v>
      </c>
      <c r="K13847" s="88">
        <v>3588.8612591661376</v>
      </c>
      <c r="L13847" s="88">
        <v>3932.5137978489893</v>
      </c>
      <c r="M13847" s="88">
        <v>3821.3010242134951</v>
      </c>
    </row>
    <row r="13848" spans="3:13" x14ac:dyDescent="0.2">
      <c r="C13848" s="88">
        <v>0.6875</v>
      </c>
      <c r="D13848" s="88">
        <v>17288.882659227576</v>
      </c>
      <c r="E13848" s="88">
        <v>209.58391242231755</v>
      </c>
      <c r="F13848" s="88">
        <v>555.13458785735793</v>
      </c>
      <c r="G13848" s="88">
        <v>831.83219901918028</v>
      </c>
      <c r="H13848" s="88">
        <v>1079.1679067534978</v>
      </c>
      <c r="I13848" s="88">
        <v>1478.9061588553163</v>
      </c>
      <c r="J13848" s="88">
        <v>2157.5149727752546</v>
      </c>
      <c r="K13848" s="88">
        <v>3588.8757562998744</v>
      </c>
      <c r="L13848" s="88">
        <v>3932.5408231219976</v>
      </c>
      <c r="M13848" s="88">
        <v>3821.3169434826914</v>
      </c>
    </row>
    <row r="13849" spans="3:13" x14ac:dyDescent="0.2">
      <c r="C13849" s="88">
        <v>0.68754999999999999</v>
      </c>
      <c r="D13849" s="88">
        <v>17288.999599839779</v>
      </c>
      <c r="E13849" s="88">
        <v>209.58911531841841</v>
      </c>
      <c r="F13849" s="88">
        <v>555.13539493218514</v>
      </c>
      <c r="G13849" s="88">
        <v>831.84765537404974</v>
      </c>
      <c r="H13849" s="88">
        <v>1079.1726084624997</v>
      </c>
      <c r="I13849" s="88">
        <v>1478.9433620290292</v>
      </c>
      <c r="J13849" s="88">
        <v>2157.6404159239228</v>
      </c>
      <c r="K13849" s="88">
        <v>3588.9455670182633</v>
      </c>
      <c r="L13849" s="88">
        <v>3932.5547391144169</v>
      </c>
      <c r="M13849" s="88">
        <v>3821.3501156890507</v>
      </c>
    </row>
    <row r="13850" spans="3:13" x14ac:dyDescent="0.2">
      <c r="C13850" s="88">
        <v>0.68759999999999999</v>
      </c>
      <c r="D13850" s="88">
        <v>17289.351657507123</v>
      </c>
      <c r="E13850" s="88">
        <v>209.5918836051469</v>
      </c>
      <c r="F13850" s="88">
        <v>555.14000047749687</v>
      </c>
      <c r="G13850" s="88">
        <v>831.87261281697965</v>
      </c>
      <c r="H13850" s="88">
        <v>1079.1888665453407</v>
      </c>
      <c r="I13850" s="88">
        <v>1478.9716135452777</v>
      </c>
      <c r="J13850" s="88">
        <v>2157.6585288789602</v>
      </c>
      <c r="K13850" s="88">
        <v>3589.0708326552949</v>
      </c>
      <c r="L13850" s="88">
        <v>3932.6194934722753</v>
      </c>
      <c r="M13850" s="88">
        <v>3821.3659365457579</v>
      </c>
    </row>
    <row r="13851" spans="3:13" x14ac:dyDescent="0.2">
      <c r="C13851" s="88">
        <v>0.68764999999999998</v>
      </c>
      <c r="D13851" s="88">
        <v>17289.417034520102</v>
      </c>
      <c r="E13851" s="88">
        <v>209.5918836051469</v>
      </c>
      <c r="F13851" s="88">
        <v>555.14396740006941</v>
      </c>
      <c r="G13851" s="88">
        <v>831.88858451163514</v>
      </c>
      <c r="H13851" s="88">
        <v>1079.197296476912</v>
      </c>
      <c r="I13851" s="88">
        <v>1478.9785634195896</v>
      </c>
      <c r="J13851" s="88">
        <v>2157.6837027467695</v>
      </c>
      <c r="K13851" s="88">
        <v>3589.1279132276532</v>
      </c>
      <c r="L13851" s="88">
        <v>3932.7195042040216</v>
      </c>
      <c r="M13851" s="88">
        <v>3821.3808638311334</v>
      </c>
    </row>
    <row r="13852" spans="3:13" x14ac:dyDescent="0.2">
      <c r="C13852" s="88">
        <v>0.68769999999999998</v>
      </c>
      <c r="D13852" s="88">
        <v>17289.462708426672</v>
      </c>
      <c r="E13852" s="88">
        <v>209.60419372229535</v>
      </c>
      <c r="F13852" s="88">
        <v>555.14524024509774</v>
      </c>
      <c r="G13852" s="88">
        <v>831.90197663862955</v>
      </c>
      <c r="H13852" s="88">
        <v>1079.2145874488642</v>
      </c>
      <c r="I13852" s="88">
        <v>1478.9972793842671</v>
      </c>
      <c r="J13852" s="88">
        <v>2157.7159960578488</v>
      </c>
      <c r="K13852" s="88">
        <v>3589.134810430623</v>
      </c>
      <c r="L13852" s="88">
        <v>3932.7253965519753</v>
      </c>
      <c r="M13852" s="88">
        <v>3821.3828493109968</v>
      </c>
    </row>
    <row r="13853" spans="3:13" x14ac:dyDescent="0.2">
      <c r="C13853" s="88">
        <v>0.68774999999999997</v>
      </c>
      <c r="D13853" s="88">
        <v>17289.532870970779</v>
      </c>
      <c r="E13853" s="88">
        <v>209.61035971240472</v>
      </c>
      <c r="F13853" s="88">
        <v>555.15250852908548</v>
      </c>
      <c r="G13853" s="88">
        <v>831.93947748730079</v>
      </c>
      <c r="H13853" s="88">
        <v>1079.2151595045866</v>
      </c>
      <c r="I13853" s="88">
        <v>1478.9978987887421</v>
      </c>
      <c r="J13853" s="88">
        <v>2157.738702787994</v>
      </c>
      <c r="K13853" s="88">
        <v>3589.1411664776438</v>
      </c>
      <c r="L13853" s="88">
        <v>3932.8403359575977</v>
      </c>
      <c r="M13853" s="88">
        <v>3821.3920115966562</v>
      </c>
    </row>
    <row r="13854" spans="3:13" x14ac:dyDescent="0.2">
      <c r="C13854" s="88">
        <v>0.68779999999999997</v>
      </c>
      <c r="D13854" s="88">
        <v>17289.930062290376</v>
      </c>
      <c r="E13854" s="88">
        <v>209.64297391679702</v>
      </c>
      <c r="F13854" s="88">
        <v>555.16022223879008</v>
      </c>
      <c r="G13854" s="88">
        <v>831.9460173002517</v>
      </c>
      <c r="H13854" s="88">
        <v>1079.2165806328712</v>
      </c>
      <c r="I13854" s="88">
        <v>1479.0076101359155</v>
      </c>
      <c r="J13854" s="88">
        <v>2157.7707721480319</v>
      </c>
      <c r="K13854" s="88">
        <v>3589.1570207326554</v>
      </c>
      <c r="L13854" s="88">
        <v>3932.9302088097211</v>
      </c>
      <c r="M13854" s="88">
        <v>3821.4092222173344</v>
      </c>
    </row>
    <row r="13855" spans="3:13" x14ac:dyDescent="0.2">
      <c r="C13855" s="88">
        <v>0.68784999999999996</v>
      </c>
      <c r="D13855" s="88">
        <v>17289.947623914049</v>
      </c>
      <c r="E13855" s="88">
        <v>209.64578482291381</v>
      </c>
      <c r="F13855" s="88">
        <v>555.17370003817041</v>
      </c>
      <c r="G13855" s="88">
        <v>831.95212828731792</v>
      </c>
      <c r="H13855" s="88">
        <v>1079.2186691663996</v>
      </c>
      <c r="I13855" s="88">
        <v>1479.0224061188337</v>
      </c>
      <c r="J13855" s="88">
        <v>2157.8283807369394</v>
      </c>
      <c r="K13855" s="88">
        <v>3589.1895737991845</v>
      </c>
      <c r="L13855" s="88">
        <v>3933.0418385634139</v>
      </c>
      <c r="M13855" s="88">
        <v>3821.4323296905045</v>
      </c>
    </row>
    <row r="13856" spans="3:13" x14ac:dyDescent="0.2">
      <c r="C13856" s="88">
        <v>0.68789999999999996</v>
      </c>
      <c r="D13856" s="88">
        <v>17290.075186756952</v>
      </c>
      <c r="E13856" s="88">
        <v>209.64777599553054</v>
      </c>
      <c r="F13856" s="88">
        <v>555.17640680272552</v>
      </c>
      <c r="G13856" s="88">
        <v>831.95910339191232</v>
      </c>
      <c r="H13856" s="88">
        <v>1079.2204196060211</v>
      </c>
      <c r="I13856" s="88">
        <v>1479.0391322086675</v>
      </c>
      <c r="J13856" s="88">
        <v>2157.9712715904125</v>
      </c>
      <c r="K13856" s="88">
        <v>3589.359141600054</v>
      </c>
      <c r="L13856" s="88">
        <v>3933.0935785992278</v>
      </c>
      <c r="M13856" s="88">
        <v>3821.4795127569091</v>
      </c>
    </row>
    <row r="13857" spans="3:13" x14ac:dyDescent="0.2">
      <c r="C13857" s="88">
        <v>0.68794999999999995</v>
      </c>
      <c r="D13857" s="88">
        <v>17290.304193889984</v>
      </c>
      <c r="E13857" s="88">
        <v>209.6543592369444</v>
      </c>
      <c r="F13857" s="88">
        <v>555.17989565946709</v>
      </c>
      <c r="G13857" s="88">
        <v>831.97582966746904</v>
      </c>
      <c r="H13857" s="88">
        <v>1079.2240506142971</v>
      </c>
      <c r="I13857" s="88">
        <v>1479.0613011968549</v>
      </c>
      <c r="J13857" s="88">
        <v>2158.110273952118</v>
      </c>
      <c r="K13857" s="88">
        <v>3589.370141396842</v>
      </c>
      <c r="L13857" s="88">
        <v>3933.1082115367099</v>
      </c>
      <c r="M13857" s="88">
        <v>3821.483637665317</v>
      </c>
    </row>
    <row r="13858" spans="3:13" x14ac:dyDescent="0.2">
      <c r="C13858" s="88">
        <v>0.68799999999999994</v>
      </c>
      <c r="D13858" s="88">
        <v>17290.365234586607</v>
      </c>
      <c r="E13858" s="88">
        <v>209.6559836849774</v>
      </c>
      <c r="F13858" s="88">
        <v>555.18264970722475</v>
      </c>
      <c r="G13858" s="88">
        <v>832.00189303445313</v>
      </c>
      <c r="H13858" s="88">
        <v>1079.2357906692769</v>
      </c>
      <c r="I13858" s="88">
        <v>1479.0956999144582</v>
      </c>
      <c r="J13858" s="88">
        <v>2158.1109010424266</v>
      </c>
      <c r="K13858" s="88">
        <v>3589.4180187644019</v>
      </c>
      <c r="L13858" s="88">
        <v>3933.1793872942044</v>
      </c>
      <c r="M13858" s="88">
        <v>3821.4925207815199</v>
      </c>
    </row>
    <row r="13859" spans="3:13" x14ac:dyDescent="0.2">
      <c r="C13859" s="88">
        <v>0.68805000000000005</v>
      </c>
      <c r="D13859" s="88">
        <v>17290.525353520829</v>
      </c>
      <c r="E13859" s="88">
        <v>209.65755678577898</v>
      </c>
      <c r="F13859" s="88">
        <v>555.18488315101013</v>
      </c>
      <c r="G13859" s="88">
        <v>832.01765267160181</v>
      </c>
      <c r="H13859" s="88">
        <v>1079.2862634611497</v>
      </c>
      <c r="I13859" s="88">
        <v>1479.1162547085937</v>
      </c>
      <c r="J13859" s="88">
        <v>2158.1466934953019</v>
      </c>
      <c r="K13859" s="88">
        <v>3589.4810399993839</v>
      </c>
      <c r="L13859" s="88">
        <v>3933.20735623366</v>
      </c>
      <c r="M13859" s="88">
        <v>3821.5116679147031</v>
      </c>
    </row>
    <row r="13860" spans="3:13" x14ac:dyDescent="0.2">
      <c r="C13860" s="88">
        <v>0.68810000000000004</v>
      </c>
      <c r="D13860" s="88">
        <v>17290.739178448093</v>
      </c>
      <c r="E13860" s="88">
        <v>209.65933767736351</v>
      </c>
      <c r="F13860" s="88">
        <v>555.19969271525815</v>
      </c>
      <c r="G13860" s="88">
        <v>832.02725679537389</v>
      </c>
      <c r="H13860" s="88">
        <v>1079.2872403605516</v>
      </c>
      <c r="I13860" s="88">
        <v>1479.1212746685196</v>
      </c>
      <c r="J13860" s="88">
        <v>2158.1538674096587</v>
      </c>
      <c r="K13860" s="88">
        <v>3589.7245257100685</v>
      </c>
      <c r="L13860" s="88">
        <v>3933.2746114350093</v>
      </c>
      <c r="M13860" s="88">
        <v>3821.5239367513354</v>
      </c>
    </row>
    <row r="13861" spans="3:13" x14ac:dyDescent="0.2">
      <c r="C13861" s="88">
        <v>0.68815000000000004</v>
      </c>
      <c r="D13861" s="88">
        <v>17290.80526544838</v>
      </c>
      <c r="E13861" s="88">
        <v>209.66110049207418</v>
      </c>
      <c r="F13861" s="88">
        <v>555.20545043899983</v>
      </c>
      <c r="G13861" s="88">
        <v>832.04742912950906</v>
      </c>
      <c r="H13861" s="88">
        <v>1079.2971906994608</v>
      </c>
      <c r="I13861" s="88">
        <v>1479.1284712594929</v>
      </c>
      <c r="J13861" s="88">
        <v>2158.2289930209326</v>
      </c>
      <c r="K13861" s="88">
        <v>3589.7669309516295</v>
      </c>
      <c r="L13861" s="88">
        <v>3933.3979343433175</v>
      </c>
      <c r="M13861" s="88">
        <v>3821.558437536472</v>
      </c>
    </row>
    <row r="13862" spans="3:13" x14ac:dyDescent="0.2">
      <c r="C13862" s="88">
        <v>0.68820000000000003</v>
      </c>
      <c r="D13862" s="88">
        <v>17290.859091848859</v>
      </c>
      <c r="E13862" s="88">
        <v>209.66718925927034</v>
      </c>
      <c r="F13862" s="88">
        <v>555.21747434318104</v>
      </c>
      <c r="G13862" s="88">
        <v>832.05156933115995</v>
      </c>
      <c r="H13862" s="88">
        <v>1079.3198321968803</v>
      </c>
      <c r="I13862" s="88">
        <v>1479.1660091793478</v>
      </c>
      <c r="J13862" s="88">
        <v>2158.285755716985</v>
      </c>
      <c r="K13862" s="88">
        <v>3589.8159154522305</v>
      </c>
      <c r="L13862" s="88">
        <v>3933.4294864778813</v>
      </c>
      <c r="M13862" s="88">
        <v>3821.5802372240641</v>
      </c>
    </row>
    <row r="13863" spans="3:13" x14ac:dyDescent="0.2">
      <c r="C13863" s="88">
        <v>0.68825000000000003</v>
      </c>
      <c r="D13863" s="88">
        <v>17291.077157148295</v>
      </c>
      <c r="E13863" s="88">
        <v>209.67151862094943</v>
      </c>
      <c r="F13863" s="88">
        <v>555.24036605346009</v>
      </c>
      <c r="G13863" s="88">
        <v>832.07945651424507</v>
      </c>
      <c r="H13863" s="88">
        <v>1079.3261796747602</v>
      </c>
      <c r="I13863" s="88">
        <v>1479.2218731886192</v>
      </c>
      <c r="J13863" s="88">
        <v>2158.3141672951874</v>
      </c>
      <c r="K13863" s="88">
        <v>3589.8691749131935</v>
      </c>
      <c r="L13863" s="88">
        <v>3933.4364088274669</v>
      </c>
      <c r="M13863" s="88">
        <v>3821.5867817853432</v>
      </c>
    </row>
    <row r="13864" spans="3:13" x14ac:dyDescent="0.2">
      <c r="C13864" s="88">
        <v>0.68830000000000002</v>
      </c>
      <c r="D13864" s="88">
        <v>17291.309720626487</v>
      </c>
      <c r="E13864" s="88">
        <v>209.67871728163482</v>
      </c>
      <c r="F13864" s="88">
        <v>555.24270470514421</v>
      </c>
      <c r="G13864" s="88">
        <v>832.09481094260218</v>
      </c>
      <c r="H13864" s="88">
        <v>1079.3493170649131</v>
      </c>
      <c r="I13864" s="88">
        <v>1479.2269710469677</v>
      </c>
      <c r="J13864" s="88">
        <v>2158.3232217178661</v>
      </c>
      <c r="K13864" s="88">
        <v>3589.9108972354079</v>
      </c>
      <c r="L13864" s="88">
        <v>3933.7402359873604</v>
      </c>
      <c r="M13864" s="88">
        <v>3821.604774542383</v>
      </c>
    </row>
    <row r="13865" spans="3:13" x14ac:dyDescent="0.2">
      <c r="C13865" s="88">
        <v>0.68835000000000002</v>
      </c>
      <c r="D13865" s="88">
        <v>17291.420967605369</v>
      </c>
      <c r="E13865" s="88">
        <v>209.67871728163482</v>
      </c>
      <c r="F13865" s="88">
        <v>555.26285841504068</v>
      </c>
      <c r="G13865" s="88">
        <v>832.09857020831123</v>
      </c>
      <c r="H13865" s="88">
        <v>1079.3694495554428</v>
      </c>
      <c r="I13865" s="88">
        <v>1479.2292130610272</v>
      </c>
      <c r="J13865" s="88">
        <v>2158.3323142378295</v>
      </c>
      <c r="K13865" s="88">
        <v>3590.0115868059784</v>
      </c>
      <c r="L13865" s="88">
        <v>3933.9936864415904</v>
      </c>
      <c r="M13865" s="88">
        <v>3821.6076998798676</v>
      </c>
    </row>
    <row r="13866" spans="3:13" x14ac:dyDescent="0.2">
      <c r="C13866" s="88">
        <v>0.68840000000000001</v>
      </c>
      <c r="D13866" s="88">
        <v>17291.646641506431</v>
      </c>
      <c r="E13866" s="88">
        <v>209.68161068256632</v>
      </c>
      <c r="F13866" s="88">
        <v>555.26897518972964</v>
      </c>
      <c r="G13866" s="88">
        <v>832.13822893121005</v>
      </c>
      <c r="H13866" s="88">
        <v>1079.3711108430521</v>
      </c>
      <c r="I13866" s="88">
        <v>1479.2385352921142</v>
      </c>
      <c r="J13866" s="88">
        <v>2158.3329605808494</v>
      </c>
      <c r="K13866" s="88">
        <v>3590.0396179588611</v>
      </c>
      <c r="L13866" s="88">
        <v>3934.1430020918556</v>
      </c>
      <c r="M13866" s="88">
        <v>3821.636548675966</v>
      </c>
    </row>
    <row r="13867" spans="3:13" x14ac:dyDescent="0.2">
      <c r="C13867" s="88">
        <v>0.68845000000000001</v>
      </c>
      <c r="D13867" s="88">
        <v>17291.681324991172</v>
      </c>
      <c r="E13867" s="88">
        <v>209.69549476842622</v>
      </c>
      <c r="F13867" s="88">
        <v>555.27330135644388</v>
      </c>
      <c r="G13867" s="88">
        <v>832.15111969916688</v>
      </c>
      <c r="H13867" s="88">
        <v>1079.3746096839996</v>
      </c>
      <c r="I13867" s="88">
        <v>1479.2430244415154</v>
      </c>
      <c r="J13867" s="88">
        <v>2158.3676828065409</v>
      </c>
      <c r="K13867" s="88">
        <v>3590.0622091013925</v>
      </c>
      <c r="L13867" s="88">
        <v>3934.2369851877324</v>
      </c>
      <c r="M13867" s="88">
        <v>3821.6374713458622</v>
      </c>
    </row>
    <row r="13868" spans="3:13" x14ac:dyDescent="0.2">
      <c r="C13868" s="88">
        <v>0.6885</v>
      </c>
      <c r="D13868" s="88">
        <v>17291.779989329058</v>
      </c>
      <c r="E13868" s="88">
        <v>209.70368905065425</v>
      </c>
      <c r="F13868" s="88">
        <v>555.28176498301855</v>
      </c>
      <c r="G13868" s="88">
        <v>832.15857514362733</v>
      </c>
      <c r="H13868" s="88">
        <v>1079.3789785669028</v>
      </c>
      <c r="I13868" s="88">
        <v>1479.2471030754268</v>
      </c>
      <c r="J13868" s="88">
        <v>2158.3727619711053</v>
      </c>
      <c r="K13868" s="88">
        <v>3590.0860780017915</v>
      </c>
      <c r="L13868" s="88">
        <v>3934.2895464251887</v>
      </c>
      <c r="M13868" s="88">
        <v>3821.6876782158247</v>
      </c>
    </row>
    <row r="13869" spans="3:13" x14ac:dyDescent="0.2">
      <c r="C13869" s="88">
        <v>0.68855</v>
      </c>
      <c r="D13869" s="88">
        <v>17291.943720467512</v>
      </c>
      <c r="E13869" s="88">
        <v>209.70753252368922</v>
      </c>
      <c r="F13869" s="88">
        <v>555.28255057121396</v>
      </c>
      <c r="G13869" s="88">
        <v>832.1694392200211</v>
      </c>
      <c r="H13869" s="88">
        <v>1079.3911394578085</v>
      </c>
      <c r="I13869" s="88">
        <v>1479.2986371637126</v>
      </c>
      <c r="J13869" s="88">
        <v>2158.3957021816655</v>
      </c>
      <c r="K13869" s="88">
        <v>3590.107743413108</v>
      </c>
      <c r="L13869" s="88">
        <v>3934.4604253207826</v>
      </c>
      <c r="M13869" s="88">
        <v>3821.7261948559712</v>
      </c>
    </row>
    <row r="13870" spans="3:13" x14ac:dyDescent="0.2">
      <c r="C13870" s="88">
        <v>0.68859999999999999</v>
      </c>
      <c r="D13870" s="88">
        <v>17292.100454974621</v>
      </c>
      <c r="E13870" s="88">
        <v>209.71372420787429</v>
      </c>
      <c r="F13870" s="88">
        <v>555.29208676328017</v>
      </c>
      <c r="G13870" s="88">
        <v>832.17486053666835</v>
      </c>
      <c r="H13870" s="88">
        <v>1079.393519394861</v>
      </c>
      <c r="I13870" s="88">
        <v>1479.3076644743883</v>
      </c>
      <c r="J13870" s="88">
        <v>2158.4269961846408</v>
      </c>
      <c r="K13870" s="88">
        <v>3590.1322168987522</v>
      </c>
      <c r="L13870" s="88">
        <v>3934.5700326352198</v>
      </c>
      <c r="M13870" s="88">
        <v>3821.7374645141267</v>
      </c>
    </row>
    <row r="13871" spans="3:13" x14ac:dyDescent="0.2">
      <c r="C13871" s="88">
        <v>0.68864999999999998</v>
      </c>
      <c r="D13871" s="88">
        <v>17292.163782347772</v>
      </c>
      <c r="E13871" s="88">
        <v>209.72356021268024</v>
      </c>
      <c r="F13871" s="88">
        <v>555.29595671890183</v>
      </c>
      <c r="G13871" s="88">
        <v>832.17781227507248</v>
      </c>
      <c r="H13871" s="88">
        <v>1079.4031642566542</v>
      </c>
      <c r="I13871" s="88">
        <v>1479.3184874793901</v>
      </c>
      <c r="J13871" s="88">
        <v>2158.4706111761934</v>
      </c>
      <c r="K13871" s="88">
        <v>3590.2439255018471</v>
      </c>
      <c r="L13871" s="88">
        <v>3934.6792859277793</v>
      </c>
      <c r="M13871" s="88">
        <v>3821.8552888952713</v>
      </c>
    </row>
    <row r="13872" spans="3:13" x14ac:dyDescent="0.2">
      <c r="C13872" s="88">
        <v>0.68869999999999998</v>
      </c>
      <c r="D13872" s="88">
        <v>17292.897631648568</v>
      </c>
      <c r="E13872" s="88">
        <v>209.73027761171761</v>
      </c>
      <c r="F13872" s="88">
        <v>555.29780889188578</v>
      </c>
      <c r="G13872" s="88">
        <v>832.17817950502103</v>
      </c>
      <c r="H13872" s="88">
        <v>1079.4042220553724</v>
      </c>
      <c r="I13872" s="88">
        <v>1479.3318543480555</v>
      </c>
      <c r="J13872" s="88">
        <v>2158.4761669776758</v>
      </c>
      <c r="K13872" s="88">
        <v>3590.2469452861083</v>
      </c>
      <c r="L13872" s="88">
        <v>3934.7461807813561</v>
      </c>
      <c r="M13872" s="88">
        <v>3821.8618380229054</v>
      </c>
    </row>
    <row r="13873" spans="3:13" x14ac:dyDescent="0.2">
      <c r="C13873" s="88">
        <v>0.68874999999999997</v>
      </c>
      <c r="D13873" s="88">
        <v>17292.97503147586</v>
      </c>
      <c r="E13873" s="88">
        <v>209.73027761171761</v>
      </c>
      <c r="F13873" s="88">
        <v>555.29987795800707</v>
      </c>
      <c r="G13873" s="88">
        <v>832.19616320375644</v>
      </c>
      <c r="H13873" s="88">
        <v>1079.4117292732053</v>
      </c>
      <c r="I13873" s="88">
        <v>1479.3410400757807</v>
      </c>
      <c r="J13873" s="88">
        <v>2158.5154201725131</v>
      </c>
      <c r="K13873" s="88">
        <v>3590.3657963871169</v>
      </c>
      <c r="L13873" s="88">
        <v>3934.8192170537304</v>
      </c>
      <c r="M13873" s="88">
        <v>3821.9125764103915</v>
      </c>
    </row>
    <row r="13874" spans="3:13" x14ac:dyDescent="0.2">
      <c r="C13874" s="88">
        <v>0.68879999999999997</v>
      </c>
      <c r="D13874" s="88">
        <v>17293.051713583227</v>
      </c>
      <c r="E13874" s="88">
        <v>209.73528056740633</v>
      </c>
      <c r="F13874" s="88">
        <v>555.30834506242945</v>
      </c>
      <c r="G13874" s="88">
        <v>832.21459899802448</v>
      </c>
      <c r="H13874" s="88">
        <v>1079.456823068927</v>
      </c>
      <c r="I13874" s="88">
        <v>1479.3453157046433</v>
      </c>
      <c r="J13874" s="88">
        <v>2158.5204485152121</v>
      </c>
      <c r="K13874" s="88">
        <v>3590.4727003256862</v>
      </c>
      <c r="L13874" s="88">
        <v>3934.86088100286</v>
      </c>
      <c r="M13874" s="88">
        <v>3821.9523564050714</v>
      </c>
    </row>
    <row r="13875" spans="3:13" x14ac:dyDescent="0.2">
      <c r="C13875" s="88">
        <v>0.68884999999999996</v>
      </c>
      <c r="D13875" s="88">
        <v>17293.214199481758</v>
      </c>
      <c r="E13875" s="88">
        <v>209.73528056740633</v>
      </c>
      <c r="F13875" s="88">
        <v>555.31298122226099</v>
      </c>
      <c r="G13875" s="88">
        <v>832.2244764628872</v>
      </c>
      <c r="H13875" s="88">
        <v>1079.4587310562242</v>
      </c>
      <c r="I13875" s="88">
        <v>1479.3533896838558</v>
      </c>
      <c r="J13875" s="88">
        <v>2158.5385024625316</v>
      </c>
      <c r="K13875" s="88">
        <v>3590.4935568006067</v>
      </c>
      <c r="L13875" s="88">
        <v>3934.9885236532509</v>
      </c>
      <c r="M13875" s="88">
        <v>3821.9540795440807</v>
      </c>
    </row>
    <row r="13876" spans="3:13" x14ac:dyDescent="0.2">
      <c r="C13876" s="88">
        <v>0.68889999999999996</v>
      </c>
      <c r="D13876" s="88">
        <v>17293.274273004463</v>
      </c>
      <c r="E13876" s="88">
        <v>209.7434996336151</v>
      </c>
      <c r="F13876" s="88">
        <v>555.32037070234855</v>
      </c>
      <c r="G13876" s="88">
        <v>832.2559100526646</v>
      </c>
      <c r="H13876" s="88">
        <v>1079.4814195643376</v>
      </c>
      <c r="I13876" s="88">
        <v>1479.35456032925</v>
      </c>
      <c r="J13876" s="88">
        <v>2158.5643599751493</v>
      </c>
      <c r="K13876" s="88">
        <v>3590.5314342347929</v>
      </c>
      <c r="L13876" s="88">
        <v>3935.1048717845911</v>
      </c>
      <c r="M13876" s="88">
        <v>3821.9543229151645</v>
      </c>
    </row>
    <row r="13877" spans="3:13" x14ac:dyDescent="0.2">
      <c r="C13877" s="88">
        <v>0.68894999999999995</v>
      </c>
      <c r="D13877" s="88">
        <v>17293.45696439152</v>
      </c>
      <c r="E13877" s="88">
        <v>209.74374707974948</v>
      </c>
      <c r="F13877" s="88">
        <v>555.32748324305021</v>
      </c>
      <c r="G13877" s="88">
        <v>832.33826650807623</v>
      </c>
      <c r="H13877" s="88">
        <v>1079.5000160957911</v>
      </c>
      <c r="I13877" s="88">
        <v>1479.3857347269686</v>
      </c>
      <c r="J13877" s="88">
        <v>2158.570689131247</v>
      </c>
      <c r="K13877" s="88">
        <v>3590.5904402211245</v>
      </c>
      <c r="L13877" s="88">
        <v>3935.1093061107763</v>
      </c>
      <c r="M13877" s="88">
        <v>3821.9608331059389</v>
      </c>
    </row>
    <row r="13878" spans="3:13" x14ac:dyDescent="0.2">
      <c r="C13878" s="88">
        <v>0.68899999999999995</v>
      </c>
      <c r="D13878" s="88">
        <v>17293.47024956056</v>
      </c>
      <c r="E13878" s="88">
        <v>209.74374707974948</v>
      </c>
      <c r="F13878" s="88">
        <v>555.3303382812278</v>
      </c>
      <c r="G13878" s="88">
        <v>832.35120471061191</v>
      </c>
      <c r="H13878" s="88">
        <v>1079.50285311687</v>
      </c>
      <c r="I13878" s="88">
        <v>1479.3865759477872</v>
      </c>
      <c r="J13878" s="88">
        <v>2158.5774618481973</v>
      </c>
      <c r="K13878" s="88">
        <v>3590.7469933074181</v>
      </c>
      <c r="L13878" s="88">
        <v>3935.1258975086002</v>
      </c>
      <c r="M13878" s="88">
        <v>3821.9708622838884</v>
      </c>
    </row>
    <row r="13879" spans="3:13" x14ac:dyDescent="0.2">
      <c r="C13879" s="88">
        <v>0.68905000000000005</v>
      </c>
      <c r="D13879" s="88">
        <v>17293.600904209572</v>
      </c>
      <c r="E13879" s="88">
        <v>209.74898605775434</v>
      </c>
      <c r="F13879" s="88">
        <v>555.33380895901655</v>
      </c>
      <c r="G13879" s="88">
        <v>832.38268202033532</v>
      </c>
      <c r="H13879" s="88">
        <v>1079.5155541319264</v>
      </c>
      <c r="I13879" s="88">
        <v>1479.3875758113063</v>
      </c>
      <c r="J13879" s="88">
        <v>2158.5829285351706</v>
      </c>
      <c r="K13879" s="88">
        <v>3590.8260603739</v>
      </c>
      <c r="L13879" s="88">
        <v>3935.290271966157</v>
      </c>
      <c r="M13879" s="88">
        <v>3821.9738809705732</v>
      </c>
    </row>
    <row r="13880" spans="3:13" x14ac:dyDescent="0.2">
      <c r="C13880" s="88">
        <v>0.68910000000000005</v>
      </c>
      <c r="D13880" s="88">
        <v>17293.912004114049</v>
      </c>
      <c r="E13880" s="88">
        <v>209.76146716418316</v>
      </c>
      <c r="F13880" s="88">
        <v>555.33931017194618</v>
      </c>
      <c r="G13880" s="88">
        <v>832.39741044105676</v>
      </c>
      <c r="H13880" s="88">
        <v>1079.5355096294011</v>
      </c>
      <c r="I13880" s="88">
        <v>1479.3996708846407</v>
      </c>
      <c r="J13880" s="88">
        <v>2158.6151206689651</v>
      </c>
      <c r="K13880" s="88">
        <v>3590.9315654901088</v>
      </c>
      <c r="L13880" s="88">
        <v>3935.3570977471109</v>
      </c>
      <c r="M13880" s="88">
        <v>3822.0030803654613</v>
      </c>
    </row>
    <row r="13881" spans="3:13" x14ac:dyDescent="0.2">
      <c r="C13881" s="88">
        <v>0.68915000000000004</v>
      </c>
      <c r="D13881" s="88">
        <v>17294.273013380356</v>
      </c>
      <c r="E13881" s="88">
        <v>209.7712545958675</v>
      </c>
      <c r="F13881" s="88">
        <v>555.34215544826475</v>
      </c>
      <c r="G13881" s="88">
        <v>832.40574545823893</v>
      </c>
      <c r="H13881" s="88">
        <v>1079.5400221206792</v>
      </c>
      <c r="I13881" s="88">
        <v>1479.4987543964776</v>
      </c>
      <c r="J13881" s="88">
        <v>2158.6152590394031</v>
      </c>
      <c r="K13881" s="88">
        <v>3590.9860642763101</v>
      </c>
      <c r="L13881" s="88">
        <v>3935.4403342019464</v>
      </c>
      <c r="M13881" s="88">
        <v>3822.033812441467</v>
      </c>
    </row>
    <row r="13882" spans="3:13" x14ac:dyDescent="0.2">
      <c r="C13882" s="88">
        <v>0.68920000000000003</v>
      </c>
      <c r="D13882" s="88">
        <v>17294.33695563615</v>
      </c>
      <c r="E13882" s="88">
        <v>209.78486952301409</v>
      </c>
      <c r="F13882" s="88">
        <v>555.34328780300621</v>
      </c>
      <c r="G13882" s="88">
        <v>832.46075522618776</v>
      </c>
      <c r="H13882" s="88">
        <v>1079.5595268782608</v>
      </c>
      <c r="I13882" s="88">
        <v>1479.5090524081088</v>
      </c>
      <c r="J13882" s="88">
        <v>2158.6207094777733</v>
      </c>
      <c r="K13882" s="88">
        <v>3591.0294561682895</v>
      </c>
      <c r="L13882" s="88">
        <v>3935.5225928030259</v>
      </c>
      <c r="M13882" s="88">
        <v>3822.0443210871817</v>
      </c>
    </row>
    <row r="13883" spans="3:13" x14ac:dyDescent="0.2">
      <c r="C13883" s="88">
        <v>0.68925000000000003</v>
      </c>
      <c r="D13883" s="88">
        <v>17294.596785418464</v>
      </c>
      <c r="E13883" s="88">
        <v>209.80130523252228</v>
      </c>
      <c r="F13883" s="88">
        <v>555.35155577811474</v>
      </c>
      <c r="G13883" s="88">
        <v>832.46175003362987</v>
      </c>
      <c r="H13883" s="88">
        <v>1079.5694661851157</v>
      </c>
      <c r="I13883" s="88">
        <v>1479.5696071386001</v>
      </c>
      <c r="J13883" s="88">
        <v>2158.6835161932122</v>
      </c>
      <c r="K13883" s="88">
        <v>3591.0318215092002</v>
      </c>
      <c r="L13883" s="88">
        <v>3935.6376759914333</v>
      </c>
      <c r="M13883" s="88">
        <v>3822.06252068599</v>
      </c>
    </row>
    <row r="13884" spans="3:13" x14ac:dyDescent="0.2">
      <c r="C13884" s="88">
        <v>0.68930000000000002</v>
      </c>
      <c r="D13884" s="88">
        <v>17294.752988776607</v>
      </c>
      <c r="E13884" s="88">
        <v>209.80510930239961</v>
      </c>
      <c r="F13884" s="88">
        <v>555.35224827000548</v>
      </c>
      <c r="G13884" s="88">
        <v>832.47439378307172</v>
      </c>
      <c r="H13884" s="88">
        <v>1079.5718927728144</v>
      </c>
      <c r="I13884" s="88">
        <v>1479.5773310960208</v>
      </c>
      <c r="J13884" s="88">
        <v>2158.6929854988066</v>
      </c>
      <c r="K13884" s="88">
        <v>3591.0648389193593</v>
      </c>
      <c r="L13884" s="88">
        <v>3935.6668612675576</v>
      </c>
      <c r="M13884" s="88">
        <v>3822.0723576938863</v>
      </c>
    </row>
    <row r="13885" spans="3:13" x14ac:dyDescent="0.2">
      <c r="C13885" s="88">
        <v>0.68935000000000002</v>
      </c>
      <c r="D13885" s="88">
        <v>17295.148070156814</v>
      </c>
      <c r="E13885" s="88">
        <v>209.81300834393824</v>
      </c>
      <c r="F13885" s="88">
        <v>555.35590589056665</v>
      </c>
      <c r="G13885" s="88">
        <v>832.50419989359807</v>
      </c>
      <c r="H13885" s="88">
        <v>1079.5943351786059</v>
      </c>
      <c r="I13885" s="88">
        <v>1479.6110432085152</v>
      </c>
      <c r="J13885" s="88">
        <v>2158.7163193482211</v>
      </c>
      <c r="K13885" s="88">
        <v>3591.0809322673758</v>
      </c>
      <c r="L13885" s="88">
        <v>3935.6922152229017</v>
      </c>
      <c r="M13885" s="88">
        <v>3822.0919235652659</v>
      </c>
    </row>
    <row r="13886" spans="3:13" x14ac:dyDescent="0.2">
      <c r="C13886" s="88">
        <v>0.68940000000000001</v>
      </c>
      <c r="D13886" s="88">
        <v>17295.365276461947</v>
      </c>
      <c r="E13886" s="88">
        <v>209.81761034650845</v>
      </c>
      <c r="F13886" s="88">
        <v>555.35969589304477</v>
      </c>
      <c r="G13886" s="88">
        <v>832.52762299659571</v>
      </c>
      <c r="H13886" s="88">
        <v>1079.596223924842</v>
      </c>
      <c r="I13886" s="88">
        <v>1479.671207404655</v>
      </c>
      <c r="J13886" s="88">
        <v>2158.7164625988062</v>
      </c>
      <c r="K13886" s="88">
        <v>3591.1120409033024</v>
      </c>
      <c r="L13886" s="88">
        <v>3935.7183799681184</v>
      </c>
      <c r="M13886" s="88">
        <v>3822.1233002916833</v>
      </c>
    </row>
    <row r="13887" spans="3:13" x14ac:dyDescent="0.2">
      <c r="C13887" s="88">
        <v>0.68945000000000001</v>
      </c>
      <c r="D13887" s="88">
        <v>17295.401097389913</v>
      </c>
      <c r="E13887" s="88">
        <v>209.82664363559343</v>
      </c>
      <c r="F13887" s="88">
        <v>555.36962938007855</v>
      </c>
      <c r="G13887" s="88">
        <v>832.58752360154131</v>
      </c>
      <c r="H13887" s="88">
        <v>1079.6061520359458</v>
      </c>
      <c r="I13887" s="88">
        <v>1479.6975667279253</v>
      </c>
      <c r="J13887" s="88">
        <v>2158.7645640644987</v>
      </c>
      <c r="K13887" s="88">
        <v>3591.1136358642971</v>
      </c>
      <c r="L13887" s="88">
        <v>3935.8535501397819</v>
      </c>
      <c r="M13887" s="88">
        <v>3822.1276623498047</v>
      </c>
    </row>
    <row r="13888" spans="3:13" x14ac:dyDescent="0.2">
      <c r="C13888" s="88">
        <v>0.6895</v>
      </c>
      <c r="D13888" s="88">
        <v>17295.453939725023</v>
      </c>
      <c r="E13888" s="88">
        <v>209.83379904805406</v>
      </c>
      <c r="F13888" s="88">
        <v>555.38469280652862</v>
      </c>
      <c r="G13888" s="88">
        <v>832.59755972997391</v>
      </c>
      <c r="H13888" s="88">
        <v>1079.6120785614667</v>
      </c>
      <c r="I13888" s="88">
        <v>1479.7046728414421</v>
      </c>
      <c r="J13888" s="88">
        <v>2158.8252895022051</v>
      </c>
      <c r="K13888" s="88">
        <v>3591.1456009137873</v>
      </c>
      <c r="L13888" s="88">
        <v>3936.0622394759121</v>
      </c>
      <c r="M13888" s="88">
        <v>3822.1307918188836</v>
      </c>
    </row>
    <row r="13889" spans="3:13" x14ac:dyDescent="0.2">
      <c r="C13889" s="88">
        <v>0.68955</v>
      </c>
      <c r="D13889" s="88">
        <v>17295.874449678566</v>
      </c>
      <c r="E13889" s="88">
        <v>209.84150543761552</v>
      </c>
      <c r="F13889" s="88">
        <v>555.39215447701599</v>
      </c>
      <c r="G13889" s="88">
        <v>832.62069440993764</v>
      </c>
      <c r="H13889" s="88">
        <v>1079.6305438422633</v>
      </c>
      <c r="I13889" s="88">
        <v>1479.7268702322258</v>
      </c>
      <c r="J13889" s="88">
        <v>2158.8859343590575</v>
      </c>
      <c r="K13889" s="88">
        <v>3591.1904473398668</v>
      </c>
      <c r="L13889" s="88">
        <v>3936.2647799244169</v>
      </c>
      <c r="M13889" s="88">
        <v>3822.1598880937877</v>
      </c>
    </row>
    <row r="13890" spans="3:13" x14ac:dyDescent="0.2">
      <c r="C13890" s="88">
        <v>0.68959999999999999</v>
      </c>
      <c r="D13890" s="88">
        <v>17295.953334835129</v>
      </c>
      <c r="E13890" s="88">
        <v>209.84407158523754</v>
      </c>
      <c r="F13890" s="88">
        <v>555.39417323399221</v>
      </c>
      <c r="G13890" s="88">
        <v>832.63445285785974</v>
      </c>
      <c r="H13890" s="88">
        <v>1079.6523978532855</v>
      </c>
      <c r="I13890" s="88">
        <v>1479.7611287997011</v>
      </c>
      <c r="J13890" s="88">
        <v>2158.8913665937507</v>
      </c>
      <c r="K13890" s="88">
        <v>3591.2435943095838</v>
      </c>
      <c r="L13890" s="88">
        <v>3936.3242424242335</v>
      </c>
      <c r="M13890" s="88">
        <v>3822.1906754109027</v>
      </c>
    </row>
    <row r="13891" spans="3:13" x14ac:dyDescent="0.2">
      <c r="C13891" s="88">
        <v>0.68964999999999999</v>
      </c>
      <c r="D13891" s="88">
        <v>17295.955882122853</v>
      </c>
      <c r="E13891" s="88">
        <v>209.85847190560708</v>
      </c>
      <c r="F13891" s="88">
        <v>555.40262916010397</v>
      </c>
      <c r="G13891" s="88">
        <v>832.66138461086257</v>
      </c>
      <c r="H13891" s="88">
        <v>1079.6622157310712</v>
      </c>
      <c r="I13891" s="88">
        <v>1479.7741050763725</v>
      </c>
      <c r="J13891" s="88">
        <v>2158.9103421556524</v>
      </c>
      <c r="K13891" s="88">
        <v>3591.3055273559339</v>
      </c>
      <c r="L13891" s="88">
        <v>3936.4871126028597</v>
      </c>
      <c r="M13891" s="88">
        <v>3822.2043622572323</v>
      </c>
    </row>
    <row r="13892" spans="3:13" x14ac:dyDescent="0.2">
      <c r="C13892" s="88">
        <v>0.68969999999999998</v>
      </c>
      <c r="D13892" s="88">
        <v>17296.161244577281</v>
      </c>
      <c r="E13892" s="88">
        <v>209.86322783671949</v>
      </c>
      <c r="F13892" s="88">
        <v>555.40269082493433</v>
      </c>
      <c r="G13892" s="88">
        <v>832.67294275287168</v>
      </c>
      <c r="H13892" s="88">
        <v>1079.6767029027806</v>
      </c>
      <c r="I13892" s="88">
        <v>1479.7758535363237</v>
      </c>
      <c r="J13892" s="88">
        <v>2158.9226012069043</v>
      </c>
      <c r="K13892" s="88">
        <v>3591.3167679358467</v>
      </c>
      <c r="L13892" s="88">
        <v>3936.5358550428291</v>
      </c>
      <c r="M13892" s="88">
        <v>3822.207051864933</v>
      </c>
    </row>
    <row r="13893" spans="3:13" x14ac:dyDescent="0.2">
      <c r="C13893" s="88">
        <v>0.68974999999999997</v>
      </c>
      <c r="D13893" s="88">
        <v>17296.207531902292</v>
      </c>
      <c r="E13893" s="88">
        <v>209.86322783671949</v>
      </c>
      <c r="F13893" s="88">
        <v>555.42930864266827</v>
      </c>
      <c r="G13893" s="88">
        <v>832.67427371647454</v>
      </c>
      <c r="H13893" s="88">
        <v>1079.6923986616762</v>
      </c>
      <c r="I13893" s="88">
        <v>1479.7808625522507</v>
      </c>
      <c r="J13893" s="88">
        <v>2158.9393135280188</v>
      </c>
      <c r="K13893" s="88">
        <v>3591.5177769295806</v>
      </c>
      <c r="L13893" s="88">
        <v>3936.5682730066574</v>
      </c>
      <c r="M13893" s="88">
        <v>3822.2218761588242</v>
      </c>
    </row>
    <row r="13894" spans="3:13" x14ac:dyDescent="0.2">
      <c r="C13894" s="88">
        <v>0.68979999999999997</v>
      </c>
      <c r="D13894" s="88">
        <v>17296.292654874655</v>
      </c>
      <c r="E13894" s="88">
        <v>209.86862017983549</v>
      </c>
      <c r="F13894" s="88">
        <v>555.43812055745002</v>
      </c>
      <c r="G13894" s="88">
        <v>832.67568710081559</v>
      </c>
      <c r="H13894" s="88">
        <v>1079.6925267090346</v>
      </c>
      <c r="I13894" s="88">
        <v>1479.7991238941918</v>
      </c>
      <c r="J13894" s="88">
        <v>2159.050346781044</v>
      </c>
      <c r="K13894" s="88">
        <v>3591.5291055378852</v>
      </c>
      <c r="L13894" s="88">
        <v>3936.7033133126124</v>
      </c>
      <c r="M13894" s="88">
        <v>3822.2444773207071</v>
      </c>
    </row>
    <row r="13895" spans="3:13" x14ac:dyDescent="0.2">
      <c r="C13895" s="88">
        <v>0.68984999999999996</v>
      </c>
      <c r="D13895" s="88">
        <v>17296.388324826319</v>
      </c>
      <c r="E13895" s="88">
        <v>209.87342045221612</v>
      </c>
      <c r="F13895" s="88">
        <v>555.45608330461937</v>
      </c>
      <c r="G13895" s="88">
        <v>832.67676999671676</v>
      </c>
      <c r="H13895" s="88">
        <v>1079.7061015672616</v>
      </c>
      <c r="I13895" s="88">
        <v>1479.7993230312677</v>
      </c>
      <c r="J13895" s="88">
        <v>2159.0526999686645</v>
      </c>
      <c r="K13895" s="88">
        <v>3591.6182397905573</v>
      </c>
      <c r="L13895" s="88">
        <v>3936.7798842713778</v>
      </c>
      <c r="M13895" s="88">
        <v>3822.2605548226643</v>
      </c>
    </row>
    <row r="13896" spans="3:13" x14ac:dyDescent="0.2">
      <c r="C13896" s="88">
        <v>0.68989999999999996</v>
      </c>
      <c r="D13896" s="88">
        <v>17296.557092506348</v>
      </c>
      <c r="E13896" s="88">
        <v>209.87959313868214</v>
      </c>
      <c r="F13896" s="88">
        <v>555.45832870876939</v>
      </c>
      <c r="G13896" s="88">
        <v>832.67894041971385</v>
      </c>
      <c r="H13896" s="88">
        <v>1079.7443620831846</v>
      </c>
      <c r="I13896" s="88">
        <v>1479.8245071530855</v>
      </c>
      <c r="J13896" s="88">
        <v>2159.1429755151648</v>
      </c>
      <c r="K13896" s="88">
        <v>3591.7472239419412</v>
      </c>
      <c r="L13896" s="88">
        <v>3936.9388238284073</v>
      </c>
      <c r="M13896" s="88">
        <v>3822.3058804930861</v>
      </c>
    </row>
    <row r="13897" spans="3:13" x14ac:dyDescent="0.2">
      <c r="C13897" s="88">
        <v>0.68994999999999995</v>
      </c>
      <c r="D13897" s="88">
        <v>17296.634633868507</v>
      </c>
      <c r="E13897" s="88">
        <v>209.88520767822956</v>
      </c>
      <c r="F13897" s="88">
        <v>555.46422428582991</v>
      </c>
      <c r="G13897" s="88">
        <v>832.68742795823891</v>
      </c>
      <c r="H13897" s="88">
        <v>1079.7478583353491</v>
      </c>
      <c r="I13897" s="88">
        <v>1479.8262332184231</v>
      </c>
      <c r="J13897" s="88">
        <v>2159.1978110087925</v>
      </c>
      <c r="K13897" s="88">
        <v>3591.7714813336797</v>
      </c>
      <c r="L13897" s="88">
        <v>3936.9957539745892</v>
      </c>
      <c r="M13897" s="88">
        <v>3822.3266533771666</v>
      </c>
    </row>
    <row r="13898" spans="3:13" x14ac:dyDescent="0.2">
      <c r="C13898" s="88">
        <v>0.69</v>
      </c>
      <c r="D13898" s="88">
        <v>17296.637541599011</v>
      </c>
      <c r="E13898" s="88">
        <v>209.88663674500913</v>
      </c>
      <c r="F13898" s="88">
        <v>555.46870047764241</v>
      </c>
      <c r="G13898" s="88">
        <v>832.68904736505101</v>
      </c>
      <c r="H13898" s="88">
        <v>1079.7558535224102</v>
      </c>
      <c r="I13898" s="88">
        <v>1479.8380439741345</v>
      </c>
      <c r="J13898" s="88">
        <v>2159.2968477278318</v>
      </c>
      <c r="K13898" s="88">
        <v>3591.8138360114472</v>
      </c>
      <c r="L13898" s="88">
        <v>3937.0580288432075</v>
      </c>
      <c r="M13898" s="88">
        <v>3822.3283531377429</v>
      </c>
    </row>
    <row r="13899" spans="3:13" x14ac:dyDescent="0.2">
      <c r="C13899" s="88">
        <v>0.69005000000000005</v>
      </c>
      <c r="D13899" s="88">
        <v>17296.780278093662</v>
      </c>
      <c r="E13899" s="88">
        <v>209.89573319721057</v>
      </c>
      <c r="F13899" s="88">
        <v>555.47384477742935</v>
      </c>
      <c r="G13899" s="88">
        <v>832.69123811974032</v>
      </c>
      <c r="H13899" s="88">
        <v>1079.772137305682</v>
      </c>
      <c r="I13899" s="88">
        <v>1479.8408014210081</v>
      </c>
      <c r="J13899" s="88">
        <v>2159.451240812426</v>
      </c>
      <c r="K13899" s="88">
        <v>3591.8468068189586</v>
      </c>
      <c r="L13899" s="88">
        <v>3937.1527520184272</v>
      </c>
      <c r="M13899" s="88">
        <v>3822.3862641196365</v>
      </c>
    </row>
    <row r="13900" spans="3:13" x14ac:dyDescent="0.2">
      <c r="C13900" s="88">
        <v>0.69010000000000005</v>
      </c>
      <c r="D13900" s="88">
        <v>17296.908922611619</v>
      </c>
      <c r="E13900" s="88">
        <v>209.89681093638046</v>
      </c>
      <c r="F13900" s="88">
        <v>555.48698179312851</v>
      </c>
      <c r="G13900" s="88">
        <v>832.74062622469546</v>
      </c>
      <c r="H13900" s="88">
        <v>1079.7736681127722</v>
      </c>
      <c r="I13900" s="88">
        <v>1479.8534311410772</v>
      </c>
      <c r="J13900" s="88">
        <v>2159.4514116733521</v>
      </c>
      <c r="K13900" s="88">
        <v>3591.9461714287581</v>
      </c>
      <c r="L13900" s="88">
        <v>3937.1930866212042</v>
      </c>
      <c r="M13900" s="88">
        <v>3822.4094348569574</v>
      </c>
    </row>
    <row r="13901" spans="3:13" x14ac:dyDescent="0.2">
      <c r="C13901" s="88">
        <v>0.69015000000000004</v>
      </c>
      <c r="D13901" s="88">
        <v>17296.982940083057</v>
      </c>
      <c r="E13901" s="88">
        <v>209.91688024173618</v>
      </c>
      <c r="F13901" s="88">
        <v>555.49864424245061</v>
      </c>
      <c r="G13901" s="88">
        <v>832.79406091188321</v>
      </c>
      <c r="H13901" s="88">
        <v>1079.7772791737498</v>
      </c>
      <c r="I13901" s="88">
        <v>1479.8580376683267</v>
      </c>
      <c r="J13901" s="88">
        <v>2159.4551565804445</v>
      </c>
      <c r="K13901" s="88">
        <v>3591.9618703385045</v>
      </c>
      <c r="L13901" s="88">
        <v>3937.20069920075</v>
      </c>
      <c r="M13901" s="88">
        <v>3822.4123013239328</v>
      </c>
    </row>
    <row r="13902" spans="3:13" x14ac:dyDescent="0.2">
      <c r="C13902" s="88">
        <v>0.69020000000000004</v>
      </c>
      <c r="D13902" s="88">
        <v>17297.095303872171</v>
      </c>
      <c r="E13902" s="88">
        <v>209.91806795379762</v>
      </c>
      <c r="F13902" s="88">
        <v>555.52179734367155</v>
      </c>
      <c r="G13902" s="88">
        <v>832.79935117603463</v>
      </c>
      <c r="H13902" s="88">
        <v>1079.8007247699361</v>
      </c>
      <c r="I13902" s="88">
        <v>1479.8649228780268</v>
      </c>
      <c r="J13902" s="88">
        <v>2159.4670810663015</v>
      </c>
      <c r="K13902" s="88">
        <v>3591.9627622212706</v>
      </c>
      <c r="L13902" s="88">
        <v>3937.2303739659956</v>
      </c>
      <c r="M13902" s="88">
        <v>3822.4420387766877</v>
      </c>
    </row>
    <row r="13903" spans="3:13" x14ac:dyDescent="0.2">
      <c r="C13903" s="88">
        <v>0.69025000000000003</v>
      </c>
      <c r="D13903" s="88">
        <v>17297.098070366734</v>
      </c>
      <c r="E13903" s="88">
        <v>209.92704147688619</v>
      </c>
      <c r="F13903" s="88">
        <v>555.54493204129813</v>
      </c>
      <c r="G13903" s="88">
        <v>832.81517324701963</v>
      </c>
      <c r="H13903" s="88">
        <v>1079.8360333214341</v>
      </c>
      <c r="I13903" s="88">
        <v>1479.8688893679132</v>
      </c>
      <c r="J13903" s="88">
        <v>2159.4776516529596</v>
      </c>
      <c r="K13903" s="88">
        <v>3591.964905420341</v>
      </c>
      <c r="L13903" s="88">
        <v>3937.2675292540162</v>
      </c>
      <c r="M13903" s="88">
        <v>3822.4424266158107</v>
      </c>
    </row>
    <row r="13904" spans="3:13" x14ac:dyDescent="0.2">
      <c r="C13904" s="88">
        <v>0.69030000000000002</v>
      </c>
      <c r="D13904" s="88">
        <v>17297.321284917703</v>
      </c>
      <c r="E13904" s="88">
        <v>209.93326538216206</v>
      </c>
      <c r="F13904" s="88">
        <v>555.5619228466112</v>
      </c>
      <c r="G13904" s="88">
        <v>832.86066405553493</v>
      </c>
      <c r="H13904" s="88">
        <v>1079.8396069626547</v>
      </c>
      <c r="I13904" s="88">
        <v>1479.8705488537107</v>
      </c>
      <c r="J13904" s="88">
        <v>2159.5195767788355</v>
      </c>
      <c r="K13904" s="88">
        <v>3592.0039621249598</v>
      </c>
      <c r="L13904" s="88">
        <v>3937.3795535182817</v>
      </c>
      <c r="M13904" s="88">
        <v>3822.4758440249066</v>
      </c>
    </row>
    <row r="13905" spans="3:13" x14ac:dyDescent="0.2">
      <c r="C13905" s="88">
        <v>0.69035000000000002</v>
      </c>
      <c r="D13905" s="88">
        <v>17297.400917896783</v>
      </c>
      <c r="E13905" s="88">
        <v>209.93776888383672</v>
      </c>
      <c r="F13905" s="88">
        <v>555.56651493911113</v>
      </c>
      <c r="G13905" s="88">
        <v>832.88071566387816</v>
      </c>
      <c r="H13905" s="88">
        <v>1079.8574065185276</v>
      </c>
      <c r="I13905" s="88">
        <v>1479.8731183340819</v>
      </c>
      <c r="J13905" s="88">
        <v>2159.6057520832974</v>
      </c>
      <c r="K13905" s="88">
        <v>3592.0302077865244</v>
      </c>
      <c r="L13905" s="88">
        <v>3937.4040335743844</v>
      </c>
      <c r="M13905" s="88">
        <v>3822.4867253934826</v>
      </c>
    </row>
    <row r="13906" spans="3:13" x14ac:dyDescent="0.2">
      <c r="C13906" s="88">
        <v>0.69040000000000001</v>
      </c>
      <c r="D13906" s="88">
        <v>17297.481978397489</v>
      </c>
      <c r="E13906" s="88">
        <v>209.93788897139348</v>
      </c>
      <c r="F13906" s="88">
        <v>555.56983508392887</v>
      </c>
      <c r="G13906" s="88">
        <v>832.92219871168845</v>
      </c>
      <c r="H13906" s="88">
        <v>1079.9059141984699</v>
      </c>
      <c r="I13906" s="88">
        <v>1479.8944919821215</v>
      </c>
      <c r="J13906" s="88">
        <v>2159.7206930285638</v>
      </c>
      <c r="K13906" s="88">
        <v>3592.0909149286804</v>
      </c>
      <c r="L13906" s="88">
        <v>3937.4094435037246</v>
      </c>
      <c r="M13906" s="88">
        <v>3822.506792632304</v>
      </c>
    </row>
    <row r="13907" spans="3:13" x14ac:dyDescent="0.2">
      <c r="C13907" s="88">
        <v>0.69045000000000001</v>
      </c>
      <c r="D13907" s="88">
        <v>17297.574334369441</v>
      </c>
      <c r="E13907" s="88">
        <v>209.95015186594992</v>
      </c>
      <c r="F13907" s="88">
        <v>555.57260219710315</v>
      </c>
      <c r="G13907" s="88">
        <v>832.96712057045352</v>
      </c>
      <c r="H13907" s="88">
        <v>1079.9209977852161</v>
      </c>
      <c r="I13907" s="88">
        <v>1479.9190097619726</v>
      </c>
      <c r="J13907" s="88">
        <v>2159.7270976909595</v>
      </c>
      <c r="K13907" s="88">
        <v>3592.1241641953711</v>
      </c>
      <c r="L13907" s="88">
        <v>3937.476254607338</v>
      </c>
      <c r="M13907" s="88">
        <v>3822.5107509160566</v>
      </c>
    </row>
    <row r="13908" spans="3:13" x14ac:dyDescent="0.2">
      <c r="C13908" s="88">
        <v>0.6905</v>
      </c>
      <c r="D13908" s="88">
        <v>17297.76087336029</v>
      </c>
      <c r="E13908" s="88">
        <v>209.95528207420557</v>
      </c>
      <c r="F13908" s="88">
        <v>555.57761221157398</v>
      </c>
      <c r="G13908" s="88">
        <v>832.97669355225298</v>
      </c>
      <c r="H13908" s="88">
        <v>1079.9230301060561</v>
      </c>
      <c r="I13908" s="88">
        <v>1479.9240593767749</v>
      </c>
      <c r="J13908" s="88">
        <v>2159.7418080401458</v>
      </c>
      <c r="K13908" s="88">
        <v>3592.1562816022742</v>
      </c>
      <c r="L13908" s="88">
        <v>3937.7045645287135</v>
      </c>
      <c r="M13908" s="88">
        <v>3822.5164047967082</v>
      </c>
    </row>
    <row r="13909" spans="3:13" x14ac:dyDescent="0.2">
      <c r="C13909" s="88">
        <v>0.69055</v>
      </c>
      <c r="D13909" s="88">
        <v>17297.858245550022</v>
      </c>
      <c r="E13909" s="88">
        <v>209.96087883113887</v>
      </c>
      <c r="F13909" s="88">
        <v>555.58738416932556</v>
      </c>
      <c r="G13909" s="88">
        <v>832.98361029925627</v>
      </c>
      <c r="H13909" s="88">
        <v>1079.9527839463831</v>
      </c>
      <c r="I13909" s="88">
        <v>1479.9572051071477</v>
      </c>
      <c r="J13909" s="88">
        <v>2159.7431644884391</v>
      </c>
      <c r="K13909" s="88">
        <v>3592.2332805933825</v>
      </c>
      <c r="L13909" s="88">
        <v>3937.727339107154</v>
      </c>
      <c r="M13909" s="88">
        <v>3822.6066482873825</v>
      </c>
    </row>
    <row r="13910" spans="3:13" x14ac:dyDescent="0.2">
      <c r="C13910" s="88">
        <v>0.69059999999999999</v>
      </c>
      <c r="D13910" s="88">
        <v>17298.450752146222</v>
      </c>
      <c r="E13910" s="88">
        <v>209.96725073263042</v>
      </c>
      <c r="F13910" s="88">
        <v>555.59124859207623</v>
      </c>
      <c r="G13910" s="88">
        <v>833.00720037021847</v>
      </c>
      <c r="H13910" s="88">
        <v>1079.9584191844483</v>
      </c>
      <c r="I13910" s="88">
        <v>1479.9689747603325</v>
      </c>
      <c r="J13910" s="88">
        <v>2159.7544633661146</v>
      </c>
      <c r="K13910" s="88">
        <v>3592.2428379347352</v>
      </c>
      <c r="L13910" s="88">
        <v>3937.7509354660915</v>
      </c>
      <c r="M13910" s="88">
        <v>3822.6076972777118</v>
      </c>
    </row>
    <row r="13911" spans="3:13" x14ac:dyDescent="0.2">
      <c r="C13911" s="88">
        <v>0.69064999999999999</v>
      </c>
      <c r="D13911" s="88">
        <v>17298.959488208169</v>
      </c>
      <c r="E13911" s="88">
        <v>209.99737707354871</v>
      </c>
      <c r="F13911" s="88">
        <v>555.59324090134578</v>
      </c>
      <c r="G13911" s="88">
        <v>833.03868236127846</v>
      </c>
      <c r="H13911" s="88">
        <v>1079.9691109265086</v>
      </c>
      <c r="I13911" s="88">
        <v>1479.9758100211598</v>
      </c>
      <c r="J13911" s="88">
        <v>2159.7618957453628</v>
      </c>
      <c r="K13911" s="88">
        <v>3592.3458921936567</v>
      </c>
      <c r="L13911" s="88">
        <v>3937.7577493061203</v>
      </c>
      <c r="M13911" s="88">
        <v>3822.6539261053658</v>
      </c>
    </row>
    <row r="13912" spans="3:13" x14ac:dyDescent="0.2">
      <c r="C13912" s="88">
        <v>0.69069999999999998</v>
      </c>
      <c r="D13912" s="88">
        <v>17298.983820027599</v>
      </c>
      <c r="E13912" s="88">
        <v>209.99813437737157</v>
      </c>
      <c r="F13912" s="88">
        <v>555.59944376424664</v>
      </c>
      <c r="G13912" s="88">
        <v>833.0648639555111</v>
      </c>
      <c r="H13912" s="88">
        <v>1079.9752530981846</v>
      </c>
      <c r="I13912" s="88">
        <v>1479.9798920342155</v>
      </c>
      <c r="J13912" s="88">
        <v>2159.7893317627922</v>
      </c>
      <c r="K13912" s="88">
        <v>3592.3559569502754</v>
      </c>
      <c r="L13912" s="88">
        <v>3937.9145878772665</v>
      </c>
      <c r="M13912" s="88">
        <v>3822.6813522965826</v>
      </c>
    </row>
    <row r="13913" spans="3:13" x14ac:dyDescent="0.2">
      <c r="C13913" s="88">
        <v>0.69074999999999998</v>
      </c>
      <c r="D13913" s="88">
        <v>17299.600020230115</v>
      </c>
      <c r="E13913" s="88">
        <v>210.00133730074685</v>
      </c>
      <c r="F13913" s="88">
        <v>555.60216157459217</v>
      </c>
      <c r="G13913" s="88">
        <v>833.09423293471491</v>
      </c>
      <c r="H13913" s="88">
        <v>1079.9823847983616</v>
      </c>
      <c r="I13913" s="88">
        <v>1480.000058664963</v>
      </c>
      <c r="J13913" s="88">
        <v>2159.8346492393766</v>
      </c>
      <c r="K13913" s="88">
        <v>3592.4512909509599</v>
      </c>
      <c r="L13913" s="88">
        <v>3937.9552011387477</v>
      </c>
      <c r="M13913" s="88">
        <v>3822.7239056446815</v>
      </c>
    </row>
    <row r="13914" spans="3:13" x14ac:dyDescent="0.2">
      <c r="C13914" s="88">
        <v>0.69079999999999997</v>
      </c>
      <c r="D13914" s="88">
        <v>17299.720310497836</v>
      </c>
      <c r="E13914" s="88">
        <v>210.0258817406384</v>
      </c>
      <c r="F13914" s="88">
        <v>555.60532399821341</v>
      </c>
      <c r="G13914" s="88">
        <v>833.10625470924833</v>
      </c>
      <c r="H13914" s="88">
        <v>1080.0057132624602</v>
      </c>
      <c r="I13914" s="88">
        <v>1480.0117301380446</v>
      </c>
      <c r="J13914" s="88">
        <v>2159.9051279885948</v>
      </c>
      <c r="K13914" s="88">
        <v>3592.477342157385</v>
      </c>
      <c r="L13914" s="88">
        <v>3938.0068287400536</v>
      </c>
      <c r="M13914" s="88">
        <v>3822.7240590004067</v>
      </c>
    </row>
    <row r="13915" spans="3:13" x14ac:dyDescent="0.2">
      <c r="C13915" s="88">
        <v>0.69084999999999996</v>
      </c>
      <c r="D13915" s="88">
        <v>17299.733049154991</v>
      </c>
      <c r="E13915" s="88">
        <v>210.03353285672438</v>
      </c>
      <c r="F13915" s="88">
        <v>555.60839820200817</v>
      </c>
      <c r="G13915" s="88">
        <v>833.12184427592911</v>
      </c>
      <c r="H13915" s="88">
        <v>1080.0172546337003</v>
      </c>
      <c r="I13915" s="88">
        <v>1480.0824569330712</v>
      </c>
      <c r="J13915" s="88">
        <v>2159.9197306638875</v>
      </c>
      <c r="K13915" s="88">
        <v>3592.493439823018</v>
      </c>
      <c r="L13915" s="88">
        <v>3938.026422373051</v>
      </c>
      <c r="M13915" s="88">
        <v>3822.77585790182</v>
      </c>
    </row>
    <row r="13916" spans="3:13" x14ac:dyDescent="0.2">
      <c r="C13916" s="88">
        <v>0.69089999999999996</v>
      </c>
      <c r="D13916" s="88">
        <v>17299.858433765166</v>
      </c>
      <c r="E13916" s="88">
        <v>210.0706834048151</v>
      </c>
      <c r="F13916" s="88">
        <v>555.60884257900943</v>
      </c>
      <c r="G13916" s="88">
        <v>833.12239249312915</v>
      </c>
      <c r="H13916" s="88">
        <v>1080.058800460612</v>
      </c>
      <c r="I13916" s="88">
        <v>1480.1187197066165</v>
      </c>
      <c r="J13916" s="88">
        <v>2159.9224954379256</v>
      </c>
      <c r="K13916" s="88">
        <v>3592.4966222303092</v>
      </c>
      <c r="L13916" s="88">
        <v>3938.122225552087</v>
      </c>
      <c r="M13916" s="88">
        <v>3822.7808695574918</v>
      </c>
    </row>
    <row r="13917" spans="3:13" x14ac:dyDescent="0.2">
      <c r="C13917" s="88">
        <v>0.69094999999999995</v>
      </c>
      <c r="D13917" s="88">
        <v>17299.989107082976</v>
      </c>
      <c r="E13917" s="88">
        <v>210.08340174205023</v>
      </c>
      <c r="F13917" s="88">
        <v>555.62403081691127</v>
      </c>
      <c r="G13917" s="88">
        <v>833.13006026904895</v>
      </c>
      <c r="H13917" s="88">
        <v>1080.0954476652578</v>
      </c>
      <c r="I13917" s="88">
        <v>1480.1377668393093</v>
      </c>
      <c r="J13917" s="88">
        <v>2160.0879345385242</v>
      </c>
      <c r="K13917" s="88">
        <v>3592.5359854301983</v>
      </c>
      <c r="L13917" s="88">
        <v>3938.360034306801</v>
      </c>
      <c r="M13917" s="88">
        <v>3822.7811003376096</v>
      </c>
    </row>
    <row r="13918" spans="3:13" x14ac:dyDescent="0.2">
      <c r="C13918" s="88">
        <v>0.69099999999999995</v>
      </c>
      <c r="D13918" s="88">
        <v>17300.230475453514</v>
      </c>
      <c r="E13918" s="88">
        <v>210.08340174205023</v>
      </c>
      <c r="F13918" s="88">
        <v>555.65468594861477</v>
      </c>
      <c r="G13918" s="88">
        <v>833.13198132272646</v>
      </c>
      <c r="H13918" s="88">
        <v>1080.0984632868194</v>
      </c>
      <c r="I13918" s="88">
        <v>1480.157851952386</v>
      </c>
      <c r="J13918" s="88">
        <v>2160.1006553733928</v>
      </c>
      <c r="K13918" s="88">
        <v>3592.6100196166121</v>
      </c>
      <c r="L13918" s="88">
        <v>3938.3868134467612</v>
      </c>
      <c r="M13918" s="88">
        <v>3822.7878611795195</v>
      </c>
    </row>
    <row r="13919" spans="3:13" x14ac:dyDescent="0.2">
      <c r="C13919" s="88">
        <v>0.69105000000000005</v>
      </c>
      <c r="D13919" s="88">
        <v>17300.285042933105</v>
      </c>
      <c r="E13919" s="88">
        <v>210.08817808352069</v>
      </c>
      <c r="F13919" s="88">
        <v>555.65583863040229</v>
      </c>
      <c r="G13919" s="88">
        <v>833.14041896089202</v>
      </c>
      <c r="H13919" s="88">
        <v>1080.1342366590338</v>
      </c>
      <c r="I13919" s="88">
        <v>1480.1692981752417</v>
      </c>
      <c r="J13919" s="88">
        <v>2160.1360207390308</v>
      </c>
      <c r="K13919" s="88">
        <v>3592.6153546754545</v>
      </c>
      <c r="L13919" s="88">
        <v>3938.4256295780956</v>
      </c>
      <c r="M13919" s="88">
        <v>3822.8046231839176</v>
      </c>
    </row>
    <row r="13920" spans="3:13" x14ac:dyDescent="0.2">
      <c r="C13920" s="88">
        <v>0.69110000000000005</v>
      </c>
      <c r="D13920" s="88">
        <v>17300.497149569612</v>
      </c>
      <c r="E13920" s="88">
        <v>210.09070254885683</v>
      </c>
      <c r="F13920" s="88">
        <v>555.65852035875287</v>
      </c>
      <c r="G13920" s="88">
        <v>833.17231884638022</v>
      </c>
      <c r="H13920" s="88">
        <v>1080.1692601214559</v>
      </c>
      <c r="I13920" s="88">
        <v>1480.2045248450672</v>
      </c>
      <c r="J13920" s="88">
        <v>2160.1574600858385</v>
      </c>
      <c r="K13920" s="88">
        <v>3592.6181071521896</v>
      </c>
      <c r="L13920" s="88">
        <v>3938.4559203316521</v>
      </c>
      <c r="M13920" s="88">
        <v>3822.8147760642519</v>
      </c>
    </row>
    <row r="13921" spans="3:13" x14ac:dyDescent="0.2">
      <c r="C13921" s="88">
        <v>0.69115000000000004</v>
      </c>
      <c r="D13921" s="88">
        <v>17300.601733064217</v>
      </c>
      <c r="E13921" s="88">
        <v>210.10133922092791</v>
      </c>
      <c r="F13921" s="88">
        <v>555.66114476575058</v>
      </c>
      <c r="G13921" s="88">
        <v>833.17693975191651</v>
      </c>
      <c r="H13921" s="88">
        <v>1080.1864830921986</v>
      </c>
      <c r="I13921" s="88">
        <v>1480.2299949128637</v>
      </c>
      <c r="J13921" s="88">
        <v>2160.1781772580398</v>
      </c>
      <c r="K13921" s="88">
        <v>3592.6351074584859</v>
      </c>
      <c r="L13921" s="88">
        <v>3938.469546778515</v>
      </c>
      <c r="M13921" s="88">
        <v>3822.8200043214219</v>
      </c>
    </row>
    <row r="13922" spans="3:13" x14ac:dyDescent="0.2">
      <c r="C13922" s="88">
        <v>0.69120000000000004</v>
      </c>
      <c r="D13922" s="88">
        <v>17300.940267006103</v>
      </c>
      <c r="E13922" s="88">
        <v>210.11433705241325</v>
      </c>
      <c r="F13922" s="88">
        <v>555.67632149969722</v>
      </c>
      <c r="G13922" s="88">
        <v>833.20602299240727</v>
      </c>
      <c r="H13922" s="88">
        <v>1080.1879897106601</v>
      </c>
      <c r="I13922" s="88">
        <v>1480.2725704542113</v>
      </c>
      <c r="J13922" s="88">
        <v>2160.1963424796563</v>
      </c>
      <c r="K13922" s="88">
        <v>3592.6505252318598</v>
      </c>
      <c r="L13922" s="88">
        <v>3938.4820149146926</v>
      </c>
      <c r="M13922" s="88">
        <v>3822.855747034821</v>
      </c>
    </row>
    <row r="13923" spans="3:13" x14ac:dyDescent="0.2">
      <c r="C13923" s="88">
        <v>0.69125000000000003</v>
      </c>
      <c r="D13923" s="88">
        <v>17301.238626590191</v>
      </c>
      <c r="E13923" s="88">
        <v>210.12110701515121</v>
      </c>
      <c r="F13923" s="88">
        <v>555.68076379847798</v>
      </c>
      <c r="G13923" s="88">
        <v>833.21022894134421</v>
      </c>
      <c r="H13923" s="88">
        <v>1080.1954494822849</v>
      </c>
      <c r="I13923" s="88">
        <v>1480.2740012880836</v>
      </c>
      <c r="J13923" s="88">
        <v>2160.2023493018864</v>
      </c>
      <c r="K13923" s="88">
        <v>3592.6564089273716</v>
      </c>
      <c r="L13923" s="88">
        <v>3938.6434612065427</v>
      </c>
      <c r="M13923" s="88">
        <v>3822.9230938740843</v>
      </c>
    </row>
    <row r="13924" spans="3:13" x14ac:dyDescent="0.2">
      <c r="C13924" s="88">
        <v>0.69130000000000003</v>
      </c>
      <c r="D13924" s="88">
        <v>17302.241293658215</v>
      </c>
      <c r="E13924" s="88">
        <v>210.13318058816458</v>
      </c>
      <c r="F13924" s="88">
        <v>555.68800578687205</v>
      </c>
      <c r="G13924" s="88">
        <v>833.22020170164251</v>
      </c>
      <c r="H13924" s="88">
        <v>1080.2458594373529</v>
      </c>
      <c r="I13924" s="88">
        <v>1480.2963475433826</v>
      </c>
      <c r="J13924" s="88">
        <v>2160.2757186771014</v>
      </c>
      <c r="K13924" s="88">
        <v>3592.7418268722449</v>
      </c>
      <c r="L13924" s="88">
        <v>3938.7023844159844</v>
      </c>
      <c r="M13924" s="88">
        <v>3822.9366873022695</v>
      </c>
    </row>
    <row r="13925" spans="3:13" x14ac:dyDescent="0.2">
      <c r="C13925" s="88">
        <v>0.69135000000000002</v>
      </c>
      <c r="D13925" s="88">
        <v>17302.401095972487</v>
      </c>
      <c r="E13925" s="88">
        <v>210.13327586954802</v>
      </c>
      <c r="F13925" s="88">
        <v>555.69291068494158</v>
      </c>
      <c r="G13925" s="88">
        <v>833.24024392743149</v>
      </c>
      <c r="H13925" s="88">
        <v>1080.2484946620548</v>
      </c>
      <c r="I13925" s="88">
        <v>1480.2980260004647</v>
      </c>
      <c r="J13925" s="88">
        <v>2160.2984227875613</v>
      </c>
      <c r="K13925" s="88">
        <v>3592.7759186440253</v>
      </c>
      <c r="L13925" s="88">
        <v>3938.7686187035797</v>
      </c>
      <c r="M13925" s="88">
        <v>3822.9508213217214</v>
      </c>
    </row>
    <row r="13926" spans="3:13" x14ac:dyDescent="0.2">
      <c r="C13926" s="88">
        <v>0.69140000000000001</v>
      </c>
      <c r="D13926" s="88">
        <v>17302.887062298225</v>
      </c>
      <c r="E13926" s="88">
        <v>210.1440146476707</v>
      </c>
      <c r="F13926" s="88">
        <v>555.69686535174969</v>
      </c>
      <c r="G13926" s="88">
        <v>833.24776791701106</v>
      </c>
      <c r="H13926" s="88">
        <v>1080.2578306714172</v>
      </c>
      <c r="I13926" s="88">
        <v>1480.3316468335911</v>
      </c>
      <c r="J13926" s="88">
        <v>2160.3398892604368</v>
      </c>
      <c r="K13926" s="88">
        <v>3592.8013749132097</v>
      </c>
      <c r="L13926" s="88">
        <v>3938.8779147419536</v>
      </c>
      <c r="M13926" s="88">
        <v>3822.9557867669068</v>
      </c>
    </row>
    <row r="13927" spans="3:13" x14ac:dyDescent="0.2">
      <c r="C13927" s="88">
        <v>0.69145000000000001</v>
      </c>
      <c r="D13927" s="88">
        <v>17302.893678565695</v>
      </c>
      <c r="E13927" s="88">
        <v>210.14876281902889</v>
      </c>
      <c r="F13927" s="88">
        <v>555.69876559633758</v>
      </c>
      <c r="G13927" s="88">
        <v>833.25345063060968</v>
      </c>
      <c r="H13927" s="88">
        <v>1080.2704013495149</v>
      </c>
      <c r="I13927" s="88">
        <v>1480.3336671822572</v>
      </c>
      <c r="J13927" s="88">
        <v>2160.3615213648404</v>
      </c>
      <c r="K13927" s="88">
        <v>3592.8855569434463</v>
      </c>
      <c r="L13927" s="88">
        <v>3938.9881523694621</v>
      </c>
      <c r="M13927" s="88">
        <v>3822.9585179643436</v>
      </c>
    </row>
    <row r="13928" spans="3:13" x14ac:dyDescent="0.2">
      <c r="C13928" s="88">
        <v>0.6915</v>
      </c>
      <c r="D13928" s="88">
        <v>17303.018119351058</v>
      </c>
      <c r="E13928" s="88">
        <v>210.15690619574889</v>
      </c>
      <c r="F13928" s="88">
        <v>555.71893812904773</v>
      </c>
      <c r="G13928" s="88">
        <v>833.26951620228147</v>
      </c>
      <c r="H13928" s="88">
        <v>1080.2715051656505</v>
      </c>
      <c r="I13928" s="88">
        <v>1480.3424899777879</v>
      </c>
      <c r="J13928" s="88">
        <v>2160.3894510385117</v>
      </c>
      <c r="K13928" s="88">
        <v>3592.9014603651622</v>
      </c>
      <c r="L13928" s="88">
        <v>3939.163471324785</v>
      </c>
      <c r="M13928" s="88">
        <v>3822.9950120537369</v>
      </c>
    </row>
    <row r="13929" spans="3:13" x14ac:dyDescent="0.2">
      <c r="C13929" s="88">
        <v>0.69155</v>
      </c>
      <c r="D13929" s="88">
        <v>17303.076487486673</v>
      </c>
      <c r="E13929" s="88">
        <v>210.16683164093229</v>
      </c>
      <c r="F13929" s="88">
        <v>555.71970446827254</v>
      </c>
      <c r="G13929" s="88">
        <v>833.27470678843201</v>
      </c>
      <c r="H13929" s="88">
        <v>1080.3290831092672</v>
      </c>
      <c r="I13929" s="88">
        <v>1480.3810567808973</v>
      </c>
      <c r="J13929" s="88">
        <v>2160.3998221595089</v>
      </c>
      <c r="K13929" s="88">
        <v>3592.9092874169346</v>
      </c>
      <c r="L13929" s="88">
        <v>3939.1994970348642</v>
      </c>
      <c r="M13929" s="88">
        <v>3823.0008249430734</v>
      </c>
    </row>
    <row r="13930" spans="3:13" x14ac:dyDescent="0.2">
      <c r="C13930" s="88">
        <v>0.69159999999999999</v>
      </c>
      <c r="D13930" s="88">
        <v>17303.51047683644</v>
      </c>
      <c r="E13930" s="88">
        <v>210.16751499811016</v>
      </c>
      <c r="F13930" s="88">
        <v>555.72027014603736</v>
      </c>
      <c r="G13930" s="88">
        <v>833.2880982796014</v>
      </c>
      <c r="H13930" s="88">
        <v>1080.3309208106393</v>
      </c>
      <c r="I13930" s="88">
        <v>1480.3958988240588</v>
      </c>
      <c r="J13930" s="88">
        <v>2160.4082180944706</v>
      </c>
      <c r="K13930" s="88">
        <v>3592.9818082477932</v>
      </c>
      <c r="L13930" s="88">
        <v>3939.2076037421384</v>
      </c>
      <c r="M13930" s="88">
        <v>3823.0458669737586</v>
      </c>
    </row>
    <row r="13931" spans="3:13" x14ac:dyDescent="0.2">
      <c r="C13931" s="88">
        <v>0.69164999999999999</v>
      </c>
      <c r="D13931" s="88">
        <v>17303.576693578874</v>
      </c>
      <c r="E13931" s="88">
        <v>210.17710368750886</v>
      </c>
      <c r="F13931" s="88">
        <v>555.72401101628157</v>
      </c>
      <c r="G13931" s="88">
        <v>833.31114931986212</v>
      </c>
      <c r="H13931" s="88">
        <v>1080.3603042801897</v>
      </c>
      <c r="I13931" s="88">
        <v>1480.3974682174439</v>
      </c>
      <c r="J13931" s="88">
        <v>2160.4387024739503</v>
      </c>
      <c r="K13931" s="88">
        <v>3592.9987603635</v>
      </c>
      <c r="L13931" s="88">
        <v>3939.258971297033</v>
      </c>
      <c r="M13931" s="88">
        <v>3823.1111309593821</v>
      </c>
    </row>
    <row r="13932" spans="3:13" x14ac:dyDescent="0.2">
      <c r="C13932" s="88">
        <v>0.69169999999999998</v>
      </c>
      <c r="D13932" s="88">
        <v>17303.694713492514</v>
      </c>
      <c r="E13932" s="88">
        <v>210.1823391830485</v>
      </c>
      <c r="F13932" s="88">
        <v>555.73820880120456</v>
      </c>
      <c r="G13932" s="88">
        <v>833.336342950588</v>
      </c>
      <c r="H13932" s="88">
        <v>1080.3630286590701</v>
      </c>
      <c r="I13932" s="88">
        <v>1480.4058353050982</v>
      </c>
      <c r="J13932" s="88">
        <v>2160.464100469756</v>
      </c>
      <c r="K13932" s="88">
        <v>3593.0237407713335</v>
      </c>
      <c r="L13932" s="88">
        <v>3939.3881479249549</v>
      </c>
      <c r="M13932" s="88">
        <v>3823.1205064678088</v>
      </c>
    </row>
    <row r="13933" spans="3:13" x14ac:dyDescent="0.2">
      <c r="C13933" s="88">
        <v>0.69174999999999998</v>
      </c>
      <c r="D13933" s="88">
        <v>17303.736030100132</v>
      </c>
      <c r="E13933" s="88">
        <v>210.18436393991578</v>
      </c>
      <c r="F13933" s="88">
        <v>555.74003601347022</v>
      </c>
      <c r="G13933" s="88">
        <v>833.34564183349676</v>
      </c>
      <c r="H13933" s="88">
        <v>1080.3737479605447</v>
      </c>
      <c r="I13933" s="88">
        <v>1480.4179991958786</v>
      </c>
      <c r="J13933" s="88">
        <v>2160.5242938245601</v>
      </c>
      <c r="K13933" s="88">
        <v>3593.0260253708266</v>
      </c>
      <c r="L13933" s="88">
        <v>3939.4839683262294</v>
      </c>
      <c r="M13933" s="88">
        <v>3823.1328715128907</v>
      </c>
    </row>
    <row r="13934" spans="3:13" x14ac:dyDescent="0.2">
      <c r="C13934" s="88">
        <v>0.69179999999999997</v>
      </c>
      <c r="D13934" s="88">
        <v>17303.779629964134</v>
      </c>
      <c r="E13934" s="88">
        <v>210.19434463083053</v>
      </c>
      <c r="F13934" s="88">
        <v>555.74531713373153</v>
      </c>
      <c r="G13934" s="88">
        <v>833.3524498771967</v>
      </c>
      <c r="H13934" s="88">
        <v>1080.3815326658732</v>
      </c>
      <c r="I13934" s="88">
        <v>1480.4774815143805</v>
      </c>
      <c r="J13934" s="88">
        <v>2160.5276792173158</v>
      </c>
      <c r="K13934" s="88">
        <v>3593.0437466503085</v>
      </c>
      <c r="L13934" s="88">
        <v>3939.5834743243786</v>
      </c>
      <c r="M13934" s="88">
        <v>3823.1483871402297</v>
      </c>
    </row>
    <row r="13935" spans="3:13" x14ac:dyDescent="0.2">
      <c r="C13935" s="88">
        <v>0.69184999999999997</v>
      </c>
      <c r="D13935" s="88">
        <v>17304.045067695846</v>
      </c>
      <c r="E13935" s="88">
        <v>210.19803346750177</v>
      </c>
      <c r="F13935" s="88">
        <v>555.75023904723457</v>
      </c>
      <c r="G13935" s="88">
        <v>833.36382204642769</v>
      </c>
      <c r="H13935" s="88">
        <v>1080.3829713978857</v>
      </c>
      <c r="I13935" s="88">
        <v>1480.5256876230646</v>
      </c>
      <c r="J13935" s="88">
        <v>2160.5284809991404</v>
      </c>
      <c r="K13935" s="88">
        <v>3593.1183482771808</v>
      </c>
      <c r="L13935" s="88">
        <v>3939.5872535136655</v>
      </c>
      <c r="M13935" s="88">
        <v>3823.1714738763558</v>
      </c>
    </row>
    <row r="13936" spans="3:13" x14ac:dyDescent="0.2">
      <c r="C13936" s="88">
        <v>0.69189999999999996</v>
      </c>
      <c r="D13936" s="88">
        <v>17304.251513877625</v>
      </c>
      <c r="E13936" s="88">
        <v>210.19924900876595</v>
      </c>
      <c r="F13936" s="88">
        <v>555.75345432745416</v>
      </c>
      <c r="G13936" s="88">
        <v>833.3853939059245</v>
      </c>
      <c r="H13936" s="88">
        <v>1080.4166558544748</v>
      </c>
      <c r="I13936" s="88">
        <v>1480.5783052289917</v>
      </c>
      <c r="J13936" s="88">
        <v>2160.5305685633725</v>
      </c>
      <c r="K13936" s="88">
        <v>3593.1769555827859</v>
      </c>
      <c r="L13936" s="88">
        <v>3939.6883163860457</v>
      </c>
      <c r="M13936" s="88">
        <v>3823.1859861166727</v>
      </c>
    </row>
    <row r="13937" spans="3:13" x14ac:dyDescent="0.2">
      <c r="C13937" s="88">
        <v>0.69194999999999995</v>
      </c>
      <c r="D13937" s="88">
        <v>17304.861188750117</v>
      </c>
      <c r="E13937" s="88">
        <v>210.20084449635397</v>
      </c>
      <c r="F13937" s="88">
        <v>555.75762954781021</v>
      </c>
      <c r="G13937" s="88">
        <v>833.4092704434006</v>
      </c>
      <c r="H13937" s="88">
        <v>1080.4257332884481</v>
      </c>
      <c r="I13937" s="88">
        <v>1480.6202814884882</v>
      </c>
      <c r="J13937" s="88">
        <v>2160.5536721362168</v>
      </c>
      <c r="K13937" s="88">
        <v>3593.1916900319488</v>
      </c>
      <c r="L13937" s="88">
        <v>3939.7118733441184</v>
      </c>
      <c r="M13937" s="88">
        <v>3823.1874542133128</v>
      </c>
    </row>
    <row r="13938" spans="3:13" x14ac:dyDescent="0.2">
      <c r="C13938" s="88">
        <v>0.69199999999999995</v>
      </c>
      <c r="D13938" s="88">
        <v>17304.979035949487</v>
      </c>
      <c r="E13938" s="88">
        <v>210.20633069161249</v>
      </c>
      <c r="F13938" s="88">
        <v>555.75828950404275</v>
      </c>
      <c r="G13938" s="88">
        <v>833.4137778053846</v>
      </c>
      <c r="H13938" s="88">
        <v>1080.4317861888303</v>
      </c>
      <c r="I13938" s="88">
        <v>1480.6311422602239</v>
      </c>
      <c r="J13938" s="88">
        <v>2160.5899499676716</v>
      </c>
      <c r="K13938" s="88">
        <v>3593.2929941075836</v>
      </c>
      <c r="L13938" s="88">
        <v>3939.9777516665445</v>
      </c>
      <c r="M13938" s="88">
        <v>3823.1907704922173</v>
      </c>
    </row>
    <row r="13939" spans="3:13" x14ac:dyDescent="0.2">
      <c r="C13939" s="88">
        <v>0.69205000000000005</v>
      </c>
      <c r="D13939" s="88">
        <v>17305.117093253935</v>
      </c>
      <c r="E13939" s="88">
        <v>210.20973614838022</v>
      </c>
      <c r="F13939" s="88">
        <v>555.76385518612369</v>
      </c>
      <c r="G13939" s="88">
        <v>833.42096227913453</v>
      </c>
      <c r="H13939" s="88">
        <v>1080.4399366107382</v>
      </c>
      <c r="I13939" s="88">
        <v>1480.6408659100989</v>
      </c>
      <c r="J13939" s="88">
        <v>2160.6067302470251</v>
      </c>
      <c r="K13939" s="88">
        <v>3593.305199088773</v>
      </c>
      <c r="L13939" s="88">
        <v>3940.0195618668677</v>
      </c>
      <c r="M13939" s="88">
        <v>3823.1984321053292</v>
      </c>
    </row>
    <row r="13940" spans="3:13" x14ac:dyDescent="0.2">
      <c r="C13940" s="88">
        <v>0.69210000000000005</v>
      </c>
      <c r="D13940" s="88">
        <v>17305.186333067155</v>
      </c>
      <c r="E13940" s="88">
        <v>210.21508523685316</v>
      </c>
      <c r="F13940" s="88">
        <v>555.76527988964835</v>
      </c>
      <c r="G13940" s="88">
        <v>833.42339242847629</v>
      </c>
      <c r="H13940" s="88">
        <v>1080.4542267481743</v>
      </c>
      <c r="I13940" s="88">
        <v>1480.6497051123579</v>
      </c>
      <c r="J13940" s="88">
        <v>2160.6321395802306</v>
      </c>
      <c r="K13940" s="88">
        <v>3593.3088204539072</v>
      </c>
      <c r="L13940" s="88">
        <v>3940.1060182934498</v>
      </c>
      <c r="M13940" s="88">
        <v>3823.2561233374167</v>
      </c>
    </row>
    <row r="13941" spans="3:13" x14ac:dyDescent="0.2">
      <c r="C13941" s="88">
        <v>0.69215000000000004</v>
      </c>
      <c r="D13941" s="88">
        <v>17305.41770855715</v>
      </c>
      <c r="E13941" s="88">
        <v>210.2194394271819</v>
      </c>
      <c r="F13941" s="88">
        <v>555.76605254112656</v>
      </c>
      <c r="G13941" s="88">
        <v>833.43005178502835</v>
      </c>
      <c r="H13941" s="88">
        <v>1080.4601104649819</v>
      </c>
      <c r="I13941" s="88">
        <v>1480.681782921125</v>
      </c>
      <c r="J13941" s="88">
        <v>2160.675162097773</v>
      </c>
      <c r="K13941" s="88">
        <v>3593.4535615188902</v>
      </c>
      <c r="L13941" s="88">
        <v>3940.1656187559047</v>
      </c>
      <c r="M13941" s="88">
        <v>3823.2648518804572</v>
      </c>
    </row>
    <row r="13942" spans="3:13" x14ac:dyDescent="0.2">
      <c r="C13942" s="88">
        <v>0.69220000000000004</v>
      </c>
      <c r="D13942" s="88">
        <v>17305.897256870136</v>
      </c>
      <c r="E13942" s="88">
        <v>210.22155449277852</v>
      </c>
      <c r="F13942" s="88">
        <v>555.78538847211667</v>
      </c>
      <c r="G13942" s="88">
        <v>833.43318103525507</v>
      </c>
      <c r="H13942" s="88">
        <v>1080.4937250058647</v>
      </c>
      <c r="I13942" s="88">
        <v>1480.6943291791636</v>
      </c>
      <c r="J13942" s="88">
        <v>2160.6978180001547</v>
      </c>
      <c r="K13942" s="88">
        <v>3593.4862208277095</v>
      </c>
      <c r="L13942" s="88">
        <v>3940.3644524349093</v>
      </c>
      <c r="M13942" s="88">
        <v>3823.2731478139585</v>
      </c>
    </row>
    <row r="13943" spans="3:13" x14ac:dyDescent="0.2">
      <c r="C13943" s="88">
        <v>0.69225000000000003</v>
      </c>
      <c r="D13943" s="88">
        <v>17306.200356330344</v>
      </c>
      <c r="E13943" s="88">
        <v>210.24119064871684</v>
      </c>
      <c r="F13943" s="88">
        <v>555.7891104326518</v>
      </c>
      <c r="G13943" s="88">
        <v>833.46384318685887</v>
      </c>
      <c r="H13943" s="88">
        <v>1080.532968276902</v>
      </c>
      <c r="I13943" s="88">
        <v>1480.6977056666788</v>
      </c>
      <c r="J13943" s="88">
        <v>2160.7053907317813</v>
      </c>
      <c r="K13943" s="88">
        <v>3593.5627054663914</v>
      </c>
      <c r="L13943" s="88">
        <v>3940.4279248895691</v>
      </c>
      <c r="M13943" s="88">
        <v>3823.2971130871128</v>
      </c>
    </row>
    <row r="13944" spans="3:13" x14ac:dyDescent="0.2">
      <c r="C13944" s="88">
        <v>0.69230000000000003</v>
      </c>
      <c r="D13944" s="88">
        <v>17306.454105281486</v>
      </c>
      <c r="E13944" s="88">
        <v>210.24499063909116</v>
      </c>
      <c r="F13944" s="88">
        <v>555.7941668376684</v>
      </c>
      <c r="G13944" s="88">
        <v>833.47949124438401</v>
      </c>
      <c r="H13944" s="88">
        <v>1080.5635227344023</v>
      </c>
      <c r="I13944" s="88">
        <v>1480.7259909789823</v>
      </c>
      <c r="J13944" s="88">
        <v>2160.708574649223</v>
      </c>
      <c r="K13944" s="88">
        <v>3593.5669234504121</v>
      </c>
      <c r="L13944" s="88">
        <v>3940.5507182710071</v>
      </c>
      <c r="M13944" s="88">
        <v>3823.3155156199796</v>
      </c>
    </row>
    <row r="13945" spans="3:13" x14ac:dyDescent="0.2">
      <c r="C13945" s="88">
        <v>0.69235000000000002</v>
      </c>
      <c r="D13945" s="88">
        <v>17306.632169237153</v>
      </c>
      <c r="E13945" s="88">
        <v>210.25221402032457</v>
      </c>
      <c r="F13945" s="88">
        <v>555.80851820543467</v>
      </c>
      <c r="G13945" s="88">
        <v>833.48786940724449</v>
      </c>
      <c r="H13945" s="88">
        <v>1080.5665855482898</v>
      </c>
      <c r="I13945" s="88">
        <v>1480.7427652886622</v>
      </c>
      <c r="J13945" s="88">
        <v>2160.8541348014924</v>
      </c>
      <c r="K13945" s="88">
        <v>3593.6306203984386</v>
      </c>
      <c r="L13945" s="88">
        <v>3940.6778352939159</v>
      </c>
      <c r="M13945" s="88">
        <v>3823.3347374769369</v>
      </c>
    </row>
    <row r="13946" spans="3:13" x14ac:dyDescent="0.2">
      <c r="C13946" s="88">
        <v>0.69240000000000002</v>
      </c>
      <c r="D13946" s="88">
        <v>17306.715065695873</v>
      </c>
      <c r="E13946" s="88">
        <v>210.25221402032457</v>
      </c>
      <c r="F13946" s="88">
        <v>555.80958944912391</v>
      </c>
      <c r="G13946" s="88">
        <v>833.54789539795001</v>
      </c>
      <c r="H13946" s="88">
        <v>1080.5674392808769</v>
      </c>
      <c r="I13946" s="88">
        <v>1480.8229494634397</v>
      </c>
      <c r="J13946" s="88">
        <v>2160.892877437806</v>
      </c>
      <c r="K13946" s="88">
        <v>3593.6704423846204</v>
      </c>
      <c r="L13946" s="88">
        <v>3940.6873525399287</v>
      </c>
      <c r="M13946" s="88">
        <v>3823.3476624679952</v>
      </c>
    </row>
    <row r="13947" spans="3:13" x14ac:dyDescent="0.2">
      <c r="C13947" s="88">
        <v>0.69245000000000001</v>
      </c>
      <c r="D13947" s="88">
        <v>17306.924204820742</v>
      </c>
      <c r="E13947" s="88">
        <v>210.25711237770975</v>
      </c>
      <c r="F13947" s="88">
        <v>555.82916218951141</v>
      </c>
      <c r="G13947" s="88">
        <v>833.55817244258242</v>
      </c>
      <c r="H13947" s="88">
        <v>1080.5677102826785</v>
      </c>
      <c r="I13947" s="88">
        <v>1480.8275862017649</v>
      </c>
      <c r="J13947" s="88">
        <v>2160.9883169939521</v>
      </c>
      <c r="K13947" s="88">
        <v>3593.8898562476752</v>
      </c>
      <c r="L13947" s="88">
        <v>3940.7983527940551</v>
      </c>
      <c r="M13947" s="88">
        <v>3823.3518427259073</v>
      </c>
    </row>
    <row r="13948" spans="3:13" x14ac:dyDescent="0.2">
      <c r="C13948" s="88">
        <v>0.6925</v>
      </c>
      <c r="D13948" s="88">
        <v>17307.113372685861</v>
      </c>
      <c r="E13948" s="88">
        <v>210.26806982586731</v>
      </c>
      <c r="F13948" s="88">
        <v>555.83691291944751</v>
      </c>
      <c r="G13948" s="88">
        <v>833.57728419894693</v>
      </c>
      <c r="H13948" s="88">
        <v>1080.5791809812617</v>
      </c>
      <c r="I13948" s="88">
        <v>1480.844194117446</v>
      </c>
      <c r="J13948" s="88">
        <v>2161.0258341131853</v>
      </c>
      <c r="K13948" s="88">
        <v>3593.8979849305797</v>
      </c>
      <c r="L13948" s="88">
        <v>3941.5485083295316</v>
      </c>
      <c r="M13948" s="88">
        <v>3823.3612053156903</v>
      </c>
    </row>
    <row r="13949" spans="3:13" x14ac:dyDescent="0.2">
      <c r="C13949" s="88">
        <v>0.69255</v>
      </c>
      <c r="D13949" s="88">
        <v>17307.193329352845</v>
      </c>
      <c r="E13949" s="88">
        <v>210.28849624681607</v>
      </c>
      <c r="F13949" s="88">
        <v>555.8441288224044</v>
      </c>
      <c r="G13949" s="88">
        <v>833.58636738382302</v>
      </c>
      <c r="H13949" s="88">
        <v>1080.5906376702533</v>
      </c>
      <c r="I13949" s="88">
        <v>1481.0032051218773</v>
      </c>
      <c r="J13949" s="88">
        <v>2161.0818352658312</v>
      </c>
      <c r="K13949" s="88">
        <v>3593.9821813266708</v>
      </c>
      <c r="L13949" s="88">
        <v>3941.5888546485485</v>
      </c>
      <c r="M13949" s="88">
        <v>3823.3786403448989</v>
      </c>
    </row>
    <row r="13950" spans="3:13" x14ac:dyDescent="0.2">
      <c r="C13950" s="88">
        <v>0.69259999999999999</v>
      </c>
      <c r="D13950" s="88">
        <v>17307.564337998665</v>
      </c>
      <c r="E13950" s="88">
        <v>210.28849624681607</v>
      </c>
      <c r="F13950" s="88">
        <v>555.8460972103112</v>
      </c>
      <c r="G13950" s="88">
        <v>833.60098895843794</v>
      </c>
      <c r="H13950" s="88">
        <v>1080.598401108989</v>
      </c>
      <c r="I13950" s="88">
        <v>1481.0135326232935</v>
      </c>
      <c r="J13950" s="88">
        <v>2161.1006751371506</v>
      </c>
      <c r="K13950" s="88">
        <v>3593.9865279602627</v>
      </c>
      <c r="L13950" s="88">
        <v>3941.5932200779289</v>
      </c>
      <c r="M13950" s="88">
        <v>3823.3934184215955</v>
      </c>
    </row>
    <row r="13951" spans="3:13" x14ac:dyDescent="0.2">
      <c r="C13951" s="88">
        <v>0.69264999999999999</v>
      </c>
      <c r="D13951" s="88">
        <v>17307.567816727838</v>
      </c>
      <c r="E13951" s="88">
        <v>210.28882141204667</v>
      </c>
      <c r="F13951" s="88">
        <v>555.87553740124758</v>
      </c>
      <c r="G13951" s="88">
        <v>833.61133430064183</v>
      </c>
      <c r="H13951" s="88">
        <v>1080.648075673897</v>
      </c>
      <c r="I13951" s="88">
        <v>1481.0348572878515</v>
      </c>
      <c r="J13951" s="88">
        <v>2161.1860146643303</v>
      </c>
      <c r="K13951" s="88">
        <v>3594.0285735756192</v>
      </c>
      <c r="L13951" s="88">
        <v>3941.6809007307429</v>
      </c>
      <c r="M13951" s="88">
        <v>3823.4103358471298</v>
      </c>
    </row>
    <row r="13952" spans="3:13" x14ac:dyDescent="0.2">
      <c r="C13952" s="88">
        <v>0.69269999999999998</v>
      </c>
      <c r="D13952" s="88">
        <v>17307.750521231148</v>
      </c>
      <c r="E13952" s="88">
        <v>210.29977777418389</v>
      </c>
      <c r="F13952" s="88">
        <v>555.88221032979391</v>
      </c>
      <c r="G13952" s="88">
        <v>833.61456709358345</v>
      </c>
      <c r="H13952" s="88">
        <v>1080.6496629341068</v>
      </c>
      <c r="I13952" s="88">
        <v>1481.0462011207551</v>
      </c>
      <c r="J13952" s="88">
        <v>2161.1892643732403</v>
      </c>
      <c r="K13952" s="88">
        <v>3594.1451894662573</v>
      </c>
      <c r="L13952" s="88">
        <v>3941.7221818116395</v>
      </c>
      <c r="M13952" s="88">
        <v>3823.4259345900145</v>
      </c>
    </row>
    <row r="13953" spans="3:13" x14ac:dyDescent="0.2">
      <c r="C13953" s="88">
        <v>0.69274999999999998</v>
      </c>
      <c r="D13953" s="88">
        <v>17307.75333151469</v>
      </c>
      <c r="E13953" s="88">
        <v>210.29977777418389</v>
      </c>
      <c r="F13953" s="88">
        <v>555.89046252023672</v>
      </c>
      <c r="G13953" s="88">
        <v>833.61677126708855</v>
      </c>
      <c r="H13953" s="88">
        <v>1080.6547258860842</v>
      </c>
      <c r="I13953" s="88">
        <v>1481.0591201261991</v>
      </c>
      <c r="J13953" s="88">
        <v>2161.2163407783337</v>
      </c>
      <c r="K13953" s="88">
        <v>3594.1784037952352</v>
      </c>
      <c r="L13953" s="88">
        <v>3941.8222566321679</v>
      </c>
      <c r="M13953" s="88">
        <v>3823.4500806677315</v>
      </c>
    </row>
    <row r="13954" spans="3:13" x14ac:dyDescent="0.2">
      <c r="C13954" s="88">
        <v>0.69279999999999997</v>
      </c>
      <c r="D13954" s="88">
        <v>17307.876042522497</v>
      </c>
      <c r="E13954" s="88">
        <v>210.30053027128633</v>
      </c>
      <c r="F13954" s="88">
        <v>555.90029705426059</v>
      </c>
      <c r="G13954" s="88">
        <v>833.64037155372262</v>
      </c>
      <c r="H13954" s="88">
        <v>1080.6574656252646</v>
      </c>
      <c r="I13954" s="88">
        <v>1481.0809627730478</v>
      </c>
      <c r="J13954" s="88">
        <v>2161.2209836825405</v>
      </c>
      <c r="K13954" s="88">
        <v>3594.1891441151761</v>
      </c>
      <c r="L13954" s="88">
        <v>3941.9210352624195</v>
      </c>
      <c r="M13954" s="88">
        <v>3823.4589150322463</v>
      </c>
    </row>
    <row r="13955" spans="3:13" x14ac:dyDescent="0.2">
      <c r="C13955" s="88">
        <v>0.69284999999999997</v>
      </c>
      <c r="D13955" s="88">
        <v>17308.0811950692</v>
      </c>
      <c r="E13955" s="88">
        <v>210.31259775730541</v>
      </c>
      <c r="F13955" s="88">
        <v>555.92010044481867</v>
      </c>
      <c r="G13955" s="88">
        <v>833.64230767477738</v>
      </c>
      <c r="H13955" s="88">
        <v>1080.6650330090611</v>
      </c>
      <c r="I13955" s="88">
        <v>1481.0951358695565</v>
      </c>
      <c r="J13955" s="88">
        <v>2161.2764025027809</v>
      </c>
      <c r="K13955" s="88">
        <v>3594.2740779037613</v>
      </c>
      <c r="L13955" s="88">
        <v>3941.9381849678125</v>
      </c>
      <c r="M13955" s="88">
        <v>3823.4725430030653</v>
      </c>
    </row>
    <row r="13956" spans="3:13" x14ac:dyDescent="0.2">
      <c r="C13956" s="88">
        <v>0.69289999999999996</v>
      </c>
      <c r="D13956" s="88">
        <v>17308.196713555233</v>
      </c>
      <c r="E13956" s="88">
        <v>210.31937730026584</v>
      </c>
      <c r="F13956" s="88">
        <v>555.92649165370403</v>
      </c>
      <c r="G13956" s="88">
        <v>833.6622571419216</v>
      </c>
      <c r="H13956" s="88">
        <v>1080.6788277098408</v>
      </c>
      <c r="I13956" s="88">
        <v>1481.0978627896834</v>
      </c>
      <c r="J13956" s="88">
        <v>2161.2786340924058</v>
      </c>
      <c r="K13956" s="88">
        <v>3594.2995079528082</v>
      </c>
      <c r="L13956" s="88">
        <v>3942.1187318173761</v>
      </c>
      <c r="M13956" s="88">
        <v>3823.5423602717269</v>
      </c>
    </row>
    <row r="13957" spans="3:13" x14ac:dyDescent="0.2">
      <c r="C13957" s="88">
        <v>0.69294999999999995</v>
      </c>
      <c r="D13957" s="88">
        <v>17308.442034155931</v>
      </c>
      <c r="E13957" s="88">
        <v>210.32161702089616</v>
      </c>
      <c r="F13957" s="88">
        <v>555.93251118498347</v>
      </c>
      <c r="G13957" s="88">
        <v>833.67130310159291</v>
      </c>
      <c r="H13957" s="88">
        <v>1080.6930058834532</v>
      </c>
      <c r="I13957" s="88">
        <v>1481.1073072942677</v>
      </c>
      <c r="J13957" s="88">
        <v>2161.2999916953677</v>
      </c>
      <c r="K13957" s="88">
        <v>3594.3527379164461</v>
      </c>
      <c r="L13957" s="88">
        <v>3942.2624498684991</v>
      </c>
      <c r="M13957" s="88">
        <v>3823.5603613920434</v>
      </c>
    </row>
    <row r="13958" spans="3:13" x14ac:dyDescent="0.2">
      <c r="C13958" s="88">
        <v>0.69299999999999995</v>
      </c>
      <c r="D13958" s="88">
        <v>17309.224613234372</v>
      </c>
      <c r="E13958" s="88">
        <v>210.32161702089616</v>
      </c>
      <c r="F13958" s="88">
        <v>555.94043714660438</v>
      </c>
      <c r="G13958" s="88">
        <v>833.69543352375194</v>
      </c>
      <c r="H13958" s="88">
        <v>1080.6932792883308</v>
      </c>
      <c r="I13958" s="88">
        <v>1481.1482106069893</v>
      </c>
      <c r="J13958" s="88">
        <v>2161.4339418971108</v>
      </c>
      <c r="K13958" s="88">
        <v>3594.3552894921008</v>
      </c>
      <c r="L13958" s="88">
        <v>3942.3573737459128</v>
      </c>
      <c r="M13958" s="88">
        <v>3823.6001643910226</v>
      </c>
    </row>
    <row r="13959" spans="3:13" x14ac:dyDescent="0.2">
      <c r="C13959" s="88">
        <v>0.69305000000000005</v>
      </c>
      <c r="D13959" s="88">
        <v>17309.248039411435</v>
      </c>
      <c r="E13959" s="88">
        <v>210.32224640653294</v>
      </c>
      <c r="F13959" s="88">
        <v>555.94633726036955</v>
      </c>
      <c r="G13959" s="88">
        <v>833.69948285837017</v>
      </c>
      <c r="H13959" s="88">
        <v>1080.7019558433399</v>
      </c>
      <c r="I13959" s="88">
        <v>1481.1556190524034</v>
      </c>
      <c r="J13959" s="88">
        <v>2161.4812226469717</v>
      </c>
      <c r="K13959" s="88">
        <v>3594.5056768517657</v>
      </c>
      <c r="L13959" s="88">
        <v>3942.3825085655581</v>
      </c>
      <c r="M13959" s="88">
        <v>3823.6168388052333</v>
      </c>
    </row>
    <row r="13960" spans="3:13" x14ac:dyDescent="0.2">
      <c r="C13960" s="88">
        <v>0.69310000000000005</v>
      </c>
      <c r="D13960" s="88">
        <v>17309.456445549757</v>
      </c>
      <c r="E13960" s="88">
        <v>210.32340787087651</v>
      </c>
      <c r="F13960" s="88">
        <v>555.94642698422285</v>
      </c>
      <c r="G13960" s="88">
        <v>833.74990887082595</v>
      </c>
      <c r="H13960" s="88">
        <v>1080.7068778768403</v>
      </c>
      <c r="I13960" s="88">
        <v>1481.1926039704722</v>
      </c>
      <c r="J13960" s="88">
        <v>2161.5037341208454</v>
      </c>
      <c r="K13960" s="88">
        <v>3594.5792775010113</v>
      </c>
      <c r="L13960" s="88">
        <v>3942.3828491793929</v>
      </c>
      <c r="M13960" s="88">
        <v>3823.6225392398878</v>
      </c>
    </row>
    <row r="13961" spans="3:13" x14ac:dyDescent="0.2">
      <c r="C13961" s="88">
        <v>0.69315000000000004</v>
      </c>
      <c r="D13961" s="88">
        <v>17309.486460221713</v>
      </c>
      <c r="E13961" s="88">
        <v>210.3272996348087</v>
      </c>
      <c r="F13961" s="88">
        <v>555.9492757817161</v>
      </c>
      <c r="G13961" s="88">
        <v>833.77261806470051</v>
      </c>
      <c r="H13961" s="88">
        <v>1080.7298894095402</v>
      </c>
      <c r="I13961" s="88">
        <v>1481.2039815172175</v>
      </c>
      <c r="J13961" s="88">
        <v>2161.5263845296663</v>
      </c>
      <c r="K13961" s="88">
        <v>3594.5861536120397</v>
      </c>
      <c r="L13961" s="88">
        <v>3942.4284013012893</v>
      </c>
      <c r="M13961" s="88">
        <v>3823.6277831580474</v>
      </c>
    </row>
    <row r="13962" spans="3:13" x14ac:dyDescent="0.2">
      <c r="C13962" s="88">
        <v>0.69320000000000004</v>
      </c>
      <c r="D13962" s="88">
        <v>17309.575191994369</v>
      </c>
      <c r="E13962" s="88">
        <v>210.33017409104286</v>
      </c>
      <c r="F13962" s="88">
        <v>555.95986395614591</v>
      </c>
      <c r="G13962" s="88">
        <v>833.79033817204709</v>
      </c>
      <c r="H13962" s="88">
        <v>1080.7471899540628</v>
      </c>
      <c r="I13962" s="88">
        <v>1481.2160797278943</v>
      </c>
      <c r="J13962" s="88">
        <v>2161.5876201832157</v>
      </c>
      <c r="K13962" s="88">
        <v>3594.5933321519774</v>
      </c>
      <c r="L13962" s="88">
        <v>3942.4764771557029</v>
      </c>
      <c r="M13962" s="88">
        <v>3823.6377664831066</v>
      </c>
    </row>
    <row r="13963" spans="3:13" x14ac:dyDescent="0.2">
      <c r="C13963" s="88">
        <v>0.69325000000000003</v>
      </c>
      <c r="D13963" s="88">
        <v>17309.578387326521</v>
      </c>
      <c r="E13963" s="88">
        <v>210.34972970111357</v>
      </c>
      <c r="F13963" s="88">
        <v>555.96067934523262</v>
      </c>
      <c r="G13963" s="88">
        <v>833.79109272316191</v>
      </c>
      <c r="H13963" s="88">
        <v>1080.7638428056603</v>
      </c>
      <c r="I13963" s="88">
        <v>1481.2596259028796</v>
      </c>
      <c r="J13963" s="88">
        <v>2161.5896955851945</v>
      </c>
      <c r="K13963" s="88">
        <v>3594.667914091754</v>
      </c>
      <c r="L13963" s="88">
        <v>3942.4911078017667</v>
      </c>
      <c r="M13963" s="88">
        <v>3823.6617048257831</v>
      </c>
    </row>
    <row r="13964" spans="3:13" x14ac:dyDescent="0.2">
      <c r="C13964" s="88">
        <v>0.69330000000000003</v>
      </c>
      <c r="D13964" s="88">
        <v>17309.656148889175</v>
      </c>
      <c r="E13964" s="88">
        <v>210.35128929308667</v>
      </c>
      <c r="F13964" s="88">
        <v>555.96250546677402</v>
      </c>
      <c r="G13964" s="88">
        <v>833.82828655816502</v>
      </c>
      <c r="H13964" s="88">
        <v>1080.7839166786121</v>
      </c>
      <c r="I13964" s="88">
        <v>1481.2618632259273</v>
      </c>
      <c r="J13964" s="88">
        <v>2161.6115502717184</v>
      </c>
      <c r="K13964" s="88">
        <v>3594.670604854673</v>
      </c>
      <c r="L13964" s="88">
        <v>3942.5277266082885</v>
      </c>
      <c r="M13964" s="88">
        <v>3823.6626578428172</v>
      </c>
    </row>
    <row r="13965" spans="3:13" x14ac:dyDescent="0.2">
      <c r="C13965" s="88">
        <v>0.69335000000000002</v>
      </c>
      <c r="D13965" s="88">
        <v>17310.319983382709</v>
      </c>
      <c r="E13965" s="88">
        <v>210.35802742182659</v>
      </c>
      <c r="F13965" s="88">
        <v>555.97823044427969</v>
      </c>
      <c r="G13965" s="88">
        <v>833.86069679798356</v>
      </c>
      <c r="H13965" s="88">
        <v>1080.7864471053467</v>
      </c>
      <c r="I13965" s="88">
        <v>1481.3010102012213</v>
      </c>
      <c r="J13965" s="88">
        <v>2161.6659557773146</v>
      </c>
      <c r="K13965" s="88">
        <v>3594.736076701719</v>
      </c>
      <c r="L13965" s="88">
        <v>3942.5859652388235</v>
      </c>
      <c r="M13965" s="88">
        <v>3823.6768661914416</v>
      </c>
    </row>
    <row r="13966" spans="3:13" x14ac:dyDescent="0.2">
      <c r="C13966" s="88">
        <v>0.69340000000000002</v>
      </c>
      <c r="D13966" s="88">
        <v>17310.460643208455</v>
      </c>
      <c r="E13966" s="88">
        <v>210.35802742182659</v>
      </c>
      <c r="F13966" s="88">
        <v>556.00165742219087</v>
      </c>
      <c r="G13966" s="88">
        <v>833.86261119121764</v>
      </c>
      <c r="H13966" s="88">
        <v>1080.7919609662981</v>
      </c>
      <c r="I13966" s="88">
        <v>1481.3229498368314</v>
      </c>
      <c r="J13966" s="88">
        <v>2161.7072172239004</v>
      </c>
      <c r="K13966" s="88">
        <v>3594.749281657866</v>
      </c>
      <c r="L13966" s="88">
        <v>3942.6762845561566</v>
      </c>
      <c r="M13966" s="88">
        <v>3823.6830498940826</v>
      </c>
    </row>
    <row r="13967" spans="3:13" x14ac:dyDescent="0.2">
      <c r="C13967" s="88">
        <v>0.69345000000000001</v>
      </c>
      <c r="D13967" s="88">
        <v>17310.560953529421</v>
      </c>
      <c r="E13967" s="88">
        <v>210.3753414922794</v>
      </c>
      <c r="F13967" s="88">
        <v>556.00309024605258</v>
      </c>
      <c r="G13967" s="88">
        <v>833.89192471973411</v>
      </c>
      <c r="H13967" s="88">
        <v>1080.8126524727845</v>
      </c>
      <c r="I13967" s="88">
        <v>1481.3310790565174</v>
      </c>
      <c r="J13967" s="88">
        <v>2161.7314872721599</v>
      </c>
      <c r="K13967" s="88">
        <v>3594.7909681160645</v>
      </c>
      <c r="L13967" s="88">
        <v>3942.9614713594228</v>
      </c>
      <c r="M13967" s="88">
        <v>3823.7505247783588</v>
      </c>
    </row>
    <row r="13968" spans="3:13" x14ac:dyDescent="0.2">
      <c r="C13968" s="88">
        <v>0.69350000000000001</v>
      </c>
      <c r="D13968" s="88">
        <v>17310.649546882356</v>
      </c>
      <c r="E13968" s="88">
        <v>210.37848183042661</v>
      </c>
      <c r="F13968" s="88">
        <v>556.02229764918229</v>
      </c>
      <c r="G13968" s="88">
        <v>833.92152092845208</v>
      </c>
      <c r="H13968" s="88">
        <v>1080.8151831032364</v>
      </c>
      <c r="I13968" s="88">
        <v>1481.352511975892</v>
      </c>
      <c r="J13968" s="88">
        <v>2161.7326716073171</v>
      </c>
      <c r="K13968" s="88">
        <v>3594.8150705964968</v>
      </c>
      <c r="L13968" s="88">
        <v>3943.0406728950366</v>
      </c>
      <c r="M13968" s="88">
        <v>3823.7919568472453</v>
      </c>
    </row>
    <row r="13969" spans="3:13" x14ac:dyDescent="0.2">
      <c r="C13969" s="88">
        <v>0.69355</v>
      </c>
      <c r="D13969" s="88">
        <v>17310.918198997657</v>
      </c>
      <c r="E13969" s="88">
        <v>210.38412599457661</v>
      </c>
      <c r="F13969" s="88">
        <v>556.03336991214383</v>
      </c>
      <c r="G13969" s="88">
        <v>833.93046930732271</v>
      </c>
      <c r="H13969" s="88">
        <v>1080.815794552379</v>
      </c>
      <c r="I13969" s="88">
        <v>1481.3999570773199</v>
      </c>
      <c r="J13969" s="88">
        <v>2161.781809036052</v>
      </c>
      <c r="K13969" s="88">
        <v>3594.8256069125928</v>
      </c>
      <c r="L13969" s="88">
        <v>3943.102976223995</v>
      </c>
      <c r="M13969" s="88">
        <v>3823.8432595401928</v>
      </c>
    </row>
    <row r="13970" spans="3:13" x14ac:dyDescent="0.2">
      <c r="C13970" s="88">
        <v>0.69359999999999999</v>
      </c>
      <c r="D13970" s="88">
        <v>17310.993398618248</v>
      </c>
      <c r="E13970" s="88">
        <v>210.39948324744273</v>
      </c>
      <c r="F13970" s="88">
        <v>556.04695857137722</v>
      </c>
      <c r="G13970" s="88">
        <v>833.97558047998336</v>
      </c>
      <c r="H13970" s="88">
        <v>1080.8347998234317</v>
      </c>
      <c r="I13970" s="88">
        <v>1481.4317882296368</v>
      </c>
      <c r="J13970" s="88">
        <v>2161.7922789173895</v>
      </c>
      <c r="K13970" s="88">
        <v>3594.9306555789194</v>
      </c>
      <c r="L13970" s="88">
        <v>3943.1187649390909</v>
      </c>
      <c r="M13970" s="88">
        <v>3823.8486039529103</v>
      </c>
    </row>
    <row r="13971" spans="3:13" x14ac:dyDescent="0.2">
      <c r="C13971" s="88">
        <v>0.69364999999999999</v>
      </c>
      <c r="D13971" s="88">
        <v>17311.055503189524</v>
      </c>
      <c r="E13971" s="88">
        <v>210.40375870461594</v>
      </c>
      <c r="F13971" s="88">
        <v>556.08187076934973</v>
      </c>
      <c r="G13971" s="88">
        <v>833.98047570063409</v>
      </c>
      <c r="H13971" s="88">
        <v>1080.8560203076545</v>
      </c>
      <c r="I13971" s="88">
        <v>1481.4323288882947</v>
      </c>
      <c r="J13971" s="88">
        <v>2161.8073440802123</v>
      </c>
      <c r="K13971" s="88">
        <v>3594.9309100793907</v>
      </c>
      <c r="L13971" s="88">
        <v>3943.3512593273267</v>
      </c>
      <c r="M13971" s="88">
        <v>3823.8561289447534</v>
      </c>
    </row>
    <row r="13972" spans="3:13" x14ac:dyDescent="0.2">
      <c r="C13972" s="88">
        <v>0.69369999999999998</v>
      </c>
      <c r="D13972" s="88">
        <v>17311.252774035704</v>
      </c>
      <c r="E13972" s="88">
        <v>210.4065187704</v>
      </c>
      <c r="F13972" s="88">
        <v>556.08264866954687</v>
      </c>
      <c r="G13972" s="88">
        <v>833.98290312271183</v>
      </c>
      <c r="H13972" s="88">
        <v>1080.9582795489159</v>
      </c>
      <c r="I13972" s="88">
        <v>1481.4376562306347</v>
      </c>
      <c r="J13972" s="88">
        <v>2161.9038260619832</v>
      </c>
      <c r="K13972" s="88">
        <v>3595.0103330032421</v>
      </c>
      <c r="L13972" s="88">
        <v>3943.4364760825201</v>
      </c>
      <c r="M13972" s="88">
        <v>3823.8738253105544</v>
      </c>
    </row>
    <row r="13973" spans="3:13" x14ac:dyDescent="0.2">
      <c r="C13973" s="88">
        <v>0.69374999999999998</v>
      </c>
      <c r="D13973" s="88">
        <v>17311.26211523317</v>
      </c>
      <c r="E13973" s="88">
        <v>210.40820247874308</v>
      </c>
      <c r="F13973" s="88">
        <v>556.08565422719857</v>
      </c>
      <c r="G13973" s="88">
        <v>833.99413908406768</v>
      </c>
      <c r="H13973" s="88">
        <v>1080.9703726101661</v>
      </c>
      <c r="I13973" s="88">
        <v>1481.4663938513877</v>
      </c>
      <c r="J13973" s="88">
        <v>2161.9272663458196</v>
      </c>
      <c r="K13973" s="88">
        <v>3595.1607862855849</v>
      </c>
      <c r="L13973" s="88">
        <v>3943.4702766687578</v>
      </c>
      <c r="M13973" s="88">
        <v>3823.8753835147636</v>
      </c>
    </row>
    <row r="13974" spans="3:13" x14ac:dyDescent="0.2">
      <c r="C13974" s="88">
        <v>0.69379999999999997</v>
      </c>
      <c r="D13974" s="88">
        <v>17311.662993828675</v>
      </c>
      <c r="E13974" s="88">
        <v>210.40820247874308</v>
      </c>
      <c r="F13974" s="88">
        <v>556.08568622715075</v>
      </c>
      <c r="G13974" s="88">
        <v>834.00264723933924</v>
      </c>
      <c r="H13974" s="88">
        <v>1080.971022140739</v>
      </c>
      <c r="I13974" s="88">
        <v>1481.4802290821835</v>
      </c>
      <c r="J13974" s="88">
        <v>2162.0025514924687</v>
      </c>
      <c r="K13974" s="88">
        <v>3595.2003434336011</v>
      </c>
      <c r="L13974" s="88">
        <v>3943.55800143943</v>
      </c>
      <c r="M13974" s="88">
        <v>3823.8868942211461</v>
      </c>
    </row>
    <row r="13975" spans="3:13" x14ac:dyDescent="0.2">
      <c r="C13975" s="88">
        <v>0.69384999999999997</v>
      </c>
      <c r="D13975" s="88">
        <v>17311.721158931847</v>
      </c>
      <c r="E13975" s="88">
        <v>210.41094004238312</v>
      </c>
      <c r="F13975" s="88">
        <v>556.0949948792495</v>
      </c>
      <c r="G13975" s="88">
        <v>834.00692363244207</v>
      </c>
      <c r="H13975" s="88">
        <v>1080.974148565007</v>
      </c>
      <c r="I13975" s="88">
        <v>1481.5448304723764</v>
      </c>
      <c r="J13975" s="88">
        <v>2162.018123593321</v>
      </c>
      <c r="K13975" s="88">
        <v>3595.2302976090018</v>
      </c>
      <c r="L13975" s="88">
        <v>3943.6364746606905</v>
      </c>
      <c r="M13975" s="88">
        <v>3823.8911097216906</v>
      </c>
    </row>
    <row r="13976" spans="3:13" x14ac:dyDescent="0.2">
      <c r="C13976" s="88">
        <v>0.69389999999999996</v>
      </c>
      <c r="D13976" s="88">
        <v>17312.100046885025</v>
      </c>
      <c r="E13976" s="88">
        <v>210.41094004238312</v>
      </c>
      <c r="F13976" s="88">
        <v>556.09888824771724</v>
      </c>
      <c r="G13976" s="88">
        <v>834.02293148338231</v>
      </c>
      <c r="H13976" s="88">
        <v>1080.9794579413347</v>
      </c>
      <c r="I13976" s="88">
        <v>1481.5601897691904</v>
      </c>
      <c r="J13976" s="88">
        <v>2162.0500185904107</v>
      </c>
      <c r="K13976" s="88">
        <v>3595.3449575271156</v>
      </c>
      <c r="L13976" s="88">
        <v>3943.7582699787299</v>
      </c>
      <c r="M13976" s="88">
        <v>3823.9155925787509</v>
      </c>
    </row>
    <row r="13977" spans="3:13" x14ac:dyDescent="0.2">
      <c r="C13977" s="88">
        <v>0.69394999999999996</v>
      </c>
      <c r="D13977" s="88">
        <v>17312.157097464999</v>
      </c>
      <c r="E13977" s="88">
        <v>210.41252172891382</v>
      </c>
      <c r="F13977" s="88">
        <v>556.12710122460385</v>
      </c>
      <c r="G13977" s="88">
        <v>834.03516375601384</v>
      </c>
      <c r="H13977" s="88">
        <v>1080.9883813025563</v>
      </c>
      <c r="I13977" s="88">
        <v>1481.5677551030517</v>
      </c>
      <c r="J13977" s="88">
        <v>2162.1635428901241</v>
      </c>
      <c r="K13977" s="88">
        <v>3595.3770770418573</v>
      </c>
      <c r="L13977" s="88">
        <v>3943.8307970430646</v>
      </c>
      <c r="M13977" s="88">
        <v>3823.9462351046495</v>
      </c>
    </row>
    <row r="13978" spans="3:13" x14ac:dyDescent="0.2">
      <c r="C13978" s="88">
        <v>0.69399999999999995</v>
      </c>
      <c r="D13978" s="88">
        <v>17312.563376338232</v>
      </c>
      <c r="E13978" s="88">
        <v>210.41252172891382</v>
      </c>
      <c r="F13978" s="88">
        <v>556.12842586703164</v>
      </c>
      <c r="G13978" s="88">
        <v>834.0358748564795</v>
      </c>
      <c r="H13978" s="88">
        <v>1081.0079029566909</v>
      </c>
      <c r="I13978" s="88">
        <v>1481.5708116372548</v>
      </c>
      <c r="J13978" s="88">
        <v>2162.1967973422888</v>
      </c>
      <c r="K13978" s="88">
        <v>3595.389582190307</v>
      </c>
      <c r="L13978" s="88">
        <v>3943.9519453117073</v>
      </c>
      <c r="M13978" s="88">
        <v>3823.9538230477647</v>
      </c>
    </row>
    <row r="13979" spans="3:13" x14ac:dyDescent="0.2">
      <c r="C13979" s="88">
        <v>0.69404999999999994</v>
      </c>
      <c r="D13979" s="88">
        <v>17312.660422728699</v>
      </c>
      <c r="E13979" s="88">
        <v>210.41252172891382</v>
      </c>
      <c r="F13979" s="88">
        <v>556.14213846732582</v>
      </c>
      <c r="G13979" s="88">
        <v>834.03609300197331</v>
      </c>
      <c r="H13979" s="88">
        <v>1081.013398816774</v>
      </c>
      <c r="I13979" s="88">
        <v>1481.5876521660812</v>
      </c>
      <c r="J13979" s="88">
        <v>2162.2285130639543</v>
      </c>
      <c r="K13979" s="88">
        <v>3595.5079590917335</v>
      </c>
      <c r="L13979" s="88">
        <v>3944.1244057651625</v>
      </c>
      <c r="M13979" s="88">
        <v>3824.0020912061705</v>
      </c>
    </row>
    <row r="13980" spans="3:13" x14ac:dyDescent="0.2">
      <c r="C13980" s="88">
        <v>0.69410000000000005</v>
      </c>
      <c r="D13980" s="88">
        <v>17312.755725713287</v>
      </c>
      <c r="E13980" s="88">
        <v>210.41443806547613</v>
      </c>
      <c r="F13980" s="88">
        <v>556.14874686445364</v>
      </c>
      <c r="G13980" s="88">
        <v>834.05983731160995</v>
      </c>
      <c r="H13980" s="88">
        <v>1081.0208994590639</v>
      </c>
      <c r="I13980" s="88">
        <v>1481.6330659307373</v>
      </c>
      <c r="J13980" s="88">
        <v>2162.2428052210844</v>
      </c>
      <c r="K13980" s="88">
        <v>3595.6108300630171</v>
      </c>
      <c r="L13980" s="88">
        <v>3944.1618853802247</v>
      </c>
      <c r="M13980" s="88">
        <v>3824.0078025683347</v>
      </c>
    </row>
    <row r="13981" spans="3:13" x14ac:dyDescent="0.2">
      <c r="C13981" s="88">
        <v>0.69415000000000004</v>
      </c>
      <c r="D13981" s="88">
        <v>17312.812962448665</v>
      </c>
      <c r="E13981" s="88">
        <v>210.41653704060354</v>
      </c>
      <c r="F13981" s="88">
        <v>556.15357401628717</v>
      </c>
      <c r="G13981" s="88">
        <v>834.07070879824551</v>
      </c>
      <c r="H13981" s="88">
        <v>1081.0283841249229</v>
      </c>
      <c r="I13981" s="88">
        <v>1481.6371716891013</v>
      </c>
      <c r="J13981" s="88">
        <v>2162.2566216525747</v>
      </c>
      <c r="K13981" s="88">
        <v>3595.7287100529411</v>
      </c>
      <c r="L13981" s="88">
        <v>3944.203180898895</v>
      </c>
      <c r="M13981" s="88">
        <v>3824.0260531017102</v>
      </c>
    </row>
    <row r="13982" spans="3:13" x14ac:dyDescent="0.2">
      <c r="C13982" s="88">
        <v>0.69420000000000004</v>
      </c>
      <c r="D13982" s="88">
        <v>17312.877261030932</v>
      </c>
      <c r="E13982" s="88">
        <v>210.41653704060354</v>
      </c>
      <c r="F13982" s="88">
        <v>556.16011931633147</v>
      </c>
      <c r="G13982" s="88">
        <v>834.10054049520886</v>
      </c>
      <c r="H13982" s="88">
        <v>1081.0443326346276</v>
      </c>
      <c r="I13982" s="88">
        <v>1481.6397825403619</v>
      </c>
      <c r="J13982" s="88">
        <v>2162.3094214694756</v>
      </c>
      <c r="K13982" s="88">
        <v>3595.7912777902943</v>
      </c>
      <c r="L13982" s="88">
        <v>3945.015016678441</v>
      </c>
      <c r="M13982" s="88">
        <v>3824.033954114735</v>
      </c>
    </row>
    <row r="13983" spans="3:13" x14ac:dyDescent="0.2">
      <c r="C13983" s="88">
        <v>0.69425000000000003</v>
      </c>
      <c r="D13983" s="88">
        <v>17312.922592160496</v>
      </c>
      <c r="E13983" s="88">
        <v>210.41745565505335</v>
      </c>
      <c r="F13983" s="88">
        <v>556.16183170238219</v>
      </c>
      <c r="G13983" s="88">
        <v>834.12131050893913</v>
      </c>
      <c r="H13983" s="88">
        <v>1081.047863647249</v>
      </c>
      <c r="I13983" s="88">
        <v>1481.6430948598527</v>
      </c>
      <c r="J13983" s="88">
        <v>2162.3822518860479</v>
      </c>
      <c r="K13983" s="88">
        <v>3595.8556410713177</v>
      </c>
      <c r="L13983" s="88">
        <v>3945.1630866125915</v>
      </c>
      <c r="M13983" s="88">
        <v>3824.0609464785707</v>
      </c>
    </row>
    <row r="13984" spans="3:13" x14ac:dyDescent="0.2">
      <c r="C13984" s="88">
        <v>0.69430000000000003</v>
      </c>
      <c r="D13984" s="88">
        <v>17313.119811138033</v>
      </c>
      <c r="E13984" s="88">
        <v>210.42124442601198</v>
      </c>
      <c r="F13984" s="88">
        <v>556.16628690849438</v>
      </c>
      <c r="G13984" s="88">
        <v>834.14090307772494</v>
      </c>
      <c r="H13984" s="88">
        <v>1081.0497532691397</v>
      </c>
      <c r="I13984" s="88">
        <v>1481.6708219265702</v>
      </c>
      <c r="J13984" s="88">
        <v>2162.387877676123</v>
      </c>
      <c r="K13984" s="88">
        <v>3595.9420107528235</v>
      </c>
      <c r="L13984" s="88">
        <v>3945.2091977795567</v>
      </c>
      <c r="M13984" s="88">
        <v>3824.0700266924159</v>
      </c>
    </row>
    <row r="13985" spans="3:13" x14ac:dyDescent="0.2">
      <c r="C13985" s="88">
        <v>0.69435000000000002</v>
      </c>
      <c r="D13985" s="88">
        <v>17313.207365151735</v>
      </c>
      <c r="E13985" s="88">
        <v>210.43095746803283</v>
      </c>
      <c r="F13985" s="88">
        <v>556.16857255442528</v>
      </c>
      <c r="G13985" s="88">
        <v>834.14308878859902</v>
      </c>
      <c r="H13985" s="88">
        <v>1081.0654852963407</v>
      </c>
      <c r="I13985" s="88">
        <v>1481.6971408481299</v>
      </c>
      <c r="J13985" s="88">
        <v>2162.3997568132786</v>
      </c>
      <c r="K13985" s="88">
        <v>3595.9438668837352</v>
      </c>
      <c r="L13985" s="88">
        <v>3945.357857847117</v>
      </c>
      <c r="M13985" s="88">
        <v>3824.0990473028128</v>
      </c>
    </row>
    <row r="13986" spans="3:13" x14ac:dyDescent="0.2">
      <c r="C13986" s="88">
        <v>0.69440000000000002</v>
      </c>
      <c r="D13986" s="88">
        <v>17313.656674383019</v>
      </c>
      <c r="E13986" s="88">
        <v>210.43891567359788</v>
      </c>
      <c r="F13986" s="88">
        <v>556.17674949855245</v>
      </c>
      <c r="G13986" s="88">
        <v>834.166339546975</v>
      </c>
      <c r="H13986" s="88">
        <v>1081.0701388372322</v>
      </c>
      <c r="I13986" s="88">
        <v>1481.7373811450061</v>
      </c>
      <c r="J13986" s="88">
        <v>2162.4047078036433</v>
      </c>
      <c r="K13986" s="88">
        <v>3595.957492271154</v>
      </c>
      <c r="L13986" s="88">
        <v>3945.4273520214269</v>
      </c>
      <c r="M13986" s="88">
        <v>3824.1042513646335</v>
      </c>
    </row>
    <row r="13987" spans="3:13" x14ac:dyDescent="0.2">
      <c r="C13987" s="88">
        <v>0.69445000000000001</v>
      </c>
      <c r="D13987" s="88">
        <v>17313.682481793054</v>
      </c>
      <c r="E13987" s="88">
        <v>210.45007123731739</v>
      </c>
      <c r="F13987" s="88">
        <v>556.19887927490527</v>
      </c>
      <c r="G13987" s="88">
        <v>834.17590365135993</v>
      </c>
      <c r="H13987" s="88">
        <v>1081.1167657040896</v>
      </c>
      <c r="I13987" s="88">
        <v>1481.779171330475</v>
      </c>
      <c r="J13987" s="88">
        <v>2162.4271711840474</v>
      </c>
      <c r="K13987" s="88">
        <v>3596.0035757333417</v>
      </c>
      <c r="L13987" s="88">
        <v>3945.4638245386486</v>
      </c>
      <c r="M13987" s="88">
        <v>3824.1151661501917</v>
      </c>
    </row>
    <row r="13988" spans="3:13" x14ac:dyDescent="0.2">
      <c r="C13988" s="88">
        <v>0.69450000000000001</v>
      </c>
      <c r="D13988" s="88">
        <v>17314.27829817422</v>
      </c>
      <c r="E13988" s="88">
        <v>210.45007123731739</v>
      </c>
      <c r="F13988" s="88">
        <v>556.20118276595758</v>
      </c>
      <c r="G13988" s="88">
        <v>834.19700599200087</v>
      </c>
      <c r="H13988" s="88">
        <v>1081.1224269159657</v>
      </c>
      <c r="I13988" s="88">
        <v>1481.8668389395325</v>
      </c>
      <c r="J13988" s="88">
        <v>2162.4456795537949</v>
      </c>
      <c r="K13988" s="88">
        <v>3596.0499637030971</v>
      </c>
      <c r="L13988" s="88">
        <v>3945.4843122032744</v>
      </c>
      <c r="M13988" s="88">
        <v>3824.133498412702</v>
      </c>
    </row>
    <row r="13989" spans="3:13" x14ac:dyDescent="0.2">
      <c r="C13989" s="88">
        <v>0.69455</v>
      </c>
      <c r="D13989" s="88">
        <v>17314.307997111173</v>
      </c>
      <c r="E13989" s="88">
        <v>210.46017199677863</v>
      </c>
      <c r="F13989" s="88">
        <v>556.2443763811616</v>
      </c>
      <c r="G13989" s="88">
        <v>834.25570649050405</v>
      </c>
      <c r="H13989" s="88">
        <v>1081.1323729297465</v>
      </c>
      <c r="I13989" s="88">
        <v>1481.9006971743502</v>
      </c>
      <c r="J13989" s="88">
        <v>2162.4643836891041</v>
      </c>
      <c r="K13989" s="88">
        <v>3596.1394392322923</v>
      </c>
      <c r="L13989" s="88">
        <v>3945.5162438705429</v>
      </c>
      <c r="M13989" s="88">
        <v>3824.1924306790984</v>
      </c>
    </row>
    <row r="13990" spans="3:13" x14ac:dyDescent="0.2">
      <c r="C13990" s="88">
        <v>0.6946</v>
      </c>
      <c r="D13990" s="88">
        <v>17314.932217654343</v>
      </c>
      <c r="E13990" s="88">
        <v>210.4680763899205</v>
      </c>
      <c r="F13990" s="88">
        <v>556.25000878721221</v>
      </c>
      <c r="G13990" s="88">
        <v>834.28198819175213</v>
      </c>
      <c r="H13990" s="88">
        <v>1081.1522712441338</v>
      </c>
      <c r="I13990" s="88">
        <v>1481.9010832781805</v>
      </c>
      <c r="J13990" s="88">
        <v>2162.4782388809367</v>
      </c>
      <c r="K13990" s="88">
        <v>3596.2064635375336</v>
      </c>
      <c r="L13990" s="88">
        <v>3945.9900736438753</v>
      </c>
      <c r="M13990" s="88">
        <v>3824.196112346337</v>
      </c>
    </row>
    <row r="13991" spans="3:13" x14ac:dyDescent="0.2">
      <c r="C13991" s="88">
        <v>0.69464999999999999</v>
      </c>
      <c r="D13991" s="88">
        <v>17314.972865573996</v>
      </c>
      <c r="E13991" s="88">
        <v>210.4680763899205</v>
      </c>
      <c r="F13991" s="88">
        <v>556.26425257180381</v>
      </c>
      <c r="G13991" s="88">
        <v>834.28360674381292</v>
      </c>
      <c r="H13991" s="88">
        <v>1081.1740292844706</v>
      </c>
      <c r="I13991" s="88">
        <v>1481.9427634751755</v>
      </c>
      <c r="J13991" s="88">
        <v>2162.5413734169379</v>
      </c>
      <c r="K13991" s="88">
        <v>3596.3971501687124</v>
      </c>
      <c r="L13991" s="88">
        <v>3946.0345278143441</v>
      </c>
      <c r="M13991" s="88">
        <v>3824.1994111765584</v>
      </c>
    </row>
    <row r="13992" spans="3:13" x14ac:dyDescent="0.2">
      <c r="C13992" s="88">
        <v>0.69469999999999998</v>
      </c>
      <c r="D13992" s="88">
        <v>17315.268670463374</v>
      </c>
      <c r="E13992" s="88">
        <v>210.46964689360993</v>
      </c>
      <c r="F13992" s="88">
        <v>556.26492051749801</v>
      </c>
      <c r="G13992" s="88">
        <v>834.28468952136109</v>
      </c>
      <c r="H13992" s="88">
        <v>1081.1858219530541</v>
      </c>
      <c r="I13992" s="88">
        <v>1482.0156008313656</v>
      </c>
      <c r="J13992" s="88">
        <v>2162.7405580469772</v>
      </c>
      <c r="K13992" s="88">
        <v>3596.5083781401281</v>
      </c>
      <c r="L13992" s="88">
        <v>3946.0900739961644</v>
      </c>
      <c r="M13992" s="88">
        <v>3824.2003138447599</v>
      </c>
    </row>
    <row r="13993" spans="3:13" x14ac:dyDescent="0.2">
      <c r="C13993" s="88">
        <v>0.69474999999999998</v>
      </c>
      <c r="D13993" s="88">
        <v>17315.848058231975</v>
      </c>
      <c r="E13993" s="88">
        <v>210.48325959458089</v>
      </c>
      <c r="F13993" s="88">
        <v>556.27862450944622</v>
      </c>
      <c r="G13993" s="88">
        <v>834.29217502943266</v>
      </c>
      <c r="H13993" s="88">
        <v>1081.1858627823044</v>
      </c>
      <c r="I13993" s="88">
        <v>1482.0935584759286</v>
      </c>
      <c r="J13993" s="88">
        <v>2162.7618559487328</v>
      </c>
      <c r="K13993" s="88">
        <v>3596.5710307999298</v>
      </c>
      <c r="L13993" s="88">
        <v>3946.1165360251698</v>
      </c>
      <c r="M13993" s="88">
        <v>3824.2063380089389</v>
      </c>
    </row>
    <row r="13994" spans="3:13" x14ac:dyDescent="0.2">
      <c r="C13994" s="88">
        <v>0.69479999999999997</v>
      </c>
      <c r="D13994" s="88">
        <v>17316.082743255698</v>
      </c>
      <c r="E13994" s="88">
        <v>210.48748914877706</v>
      </c>
      <c r="F13994" s="88">
        <v>556.28608378602621</v>
      </c>
      <c r="G13994" s="88">
        <v>834.33253916367903</v>
      </c>
      <c r="H13994" s="88">
        <v>1081.1976020195157</v>
      </c>
      <c r="I13994" s="88">
        <v>1482.0990742365316</v>
      </c>
      <c r="J13994" s="88">
        <v>2162.8162917199475</v>
      </c>
      <c r="K13994" s="88">
        <v>3596.5830857730452</v>
      </c>
      <c r="L13994" s="88">
        <v>3946.1791816468622</v>
      </c>
      <c r="M13994" s="88">
        <v>3824.2475804131063</v>
      </c>
    </row>
    <row r="13995" spans="3:13" x14ac:dyDescent="0.2">
      <c r="C13995" s="88">
        <v>0.69484999999999997</v>
      </c>
      <c r="D13995" s="88">
        <v>17316.597056932031</v>
      </c>
      <c r="E13995" s="88">
        <v>210.4950371290679</v>
      </c>
      <c r="F13995" s="88">
        <v>556.28751352283916</v>
      </c>
      <c r="G13995" s="88">
        <v>834.35237711249101</v>
      </c>
      <c r="H13995" s="88">
        <v>1081.2359749521515</v>
      </c>
      <c r="I13995" s="88">
        <v>1482.108078694936</v>
      </c>
      <c r="J13995" s="88">
        <v>2162.889349059406</v>
      </c>
      <c r="K13995" s="88">
        <v>3596.6666378255541</v>
      </c>
      <c r="L13995" s="88">
        <v>3946.3763418044532</v>
      </c>
      <c r="M13995" s="88">
        <v>3824.2826739176385</v>
      </c>
    </row>
    <row r="13996" spans="3:13" x14ac:dyDescent="0.2">
      <c r="C13996" s="88">
        <v>0.69489999999999996</v>
      </c>
      <c r="D13996" s="88">
        <v>17316.705455848871</v>
      </c>
      <c r="E13996" s="88">
        <v>210.4950371290679</v>
      </c>
      <c r="F13996" s="88">
        <v>556.29278212432564</v>
      </c>
      <c r="G13996" s="88">
        <v>834.35475189711769</v>
      </c>
      <c r="H13996" s="88">
        <v>1081.3197445573455</v>
      </c>
      <c r="I13996" s="88">
        <v>1482.1351053347576</v>
      </c>
      <c r="J13996" s="88">
        <v>2162.9037337229424</v>
      </c>
      <c r="K13996" s="88">
        <v>3596.7186507065876</v>
      </c>
      <c r="L13996" s="88">
        <v>3946.4536034232633</v>
      </c>
      <c r="M13996" s="88">
        <v>3824.2835337684573</v>
      </c>
    </row>
    <row r="13997" spans="3:13" x14ac:dyDescent="0.2">
      <c r="C13997" s="88">
        <v>0.69494999999999996</v>
      </c>
      <c r="D13997" s="88">
        <v>17317.040567174605</v>
      </c>
      <c r="E13997" s="88">
        <v>210.49885888357858</v>
      </c>
      <c r="F13997" s="88">
        <v>556.29353848195615</v>
      </c>
      <c r="G13997" s="88">
        <v>834.35663634732509</v>
      </c>
      <c r="H13997" s="88">
        <v>1081.3779445491891</v>
      </c>
      <c r="I13997" s="88">
        <v>1482.1573447409314</v>
      </c>
      <c r="J13997" s="88">
        <v>2162.9712965360372</v>
      </c>
      <c r="K13997" s="88">
        <v>3596.767852375257</v>
      </c>
      <c r="L13997" s="88">
        <v>3946.6068785404723</v>
      </c>
      <c r="M13997" s="88">
        <v>3824.3050130227257</v>
      </c>
    </row>
    <row r="13998" spans="3:13" x14ac:dyDescent="0.2">
      <c r="C13998" s="88">
        <v>0.69499999999999995</v>
      </c>
      <c r="D13998" s="88">
        <v>17317.137468222852</v>
      </c>
      <c r="E13998" s="88">
        <v>210.50507314940933</v>
      </c>
      <c r="F13998" s="88">
        <v>556.29533564146413</v>
      </c>
      <c r="G13998" s="88">
        <v>834.36180104401137</v>
      </c>
      <c r="H13998" s="88">
        <v>1081.3933483400028</v>
      </c>
      <c r="I13998" s="88">
        <v>1482.172662915455</v>
      </c>
      <c r="J13998" s="88">
        <v>2163.1435956195123</v>
      </c>
      <c r="K13998" s="88">
        <v>3596.8247726947648</v>
      </c>
      <c r="L13998" s="88">
        <v>3946.7662485966748</v>
      </c>
      <c r="M13998" s="88">
        <v>3824.3284158161873</v>
      </c>
    </row>
    <row r="13999" spans="3:13" x14ac:dyDescent="0.2">
      <c r="C13999" s="88">
        <v>0.69504999999999995</v>
      </c>
      <c r="D13999" s="88">
        <v>17317.353023947231</v>
      </c>
      <c r="E13999" s="88">
        <v>210.50722712113838</v>
      </c>
      <c r="F13999" s="88">
        <v>556.29859471610689</v>
      </c>
      <c r="G13999" s="88">
        <v>834.37294636321849</v>
      </c>
      <c r="H13999" s="88">
        <v>1081.4076299785393</v>
      </c>
      <c r="I13999" s="88">
        <v>1482.1808819888115</v>
      </c>
      <c r="J13999" s="88">
        <v>2163.1630708059124</v>
      </c>
      <c r="K13999" s="88">
        <v>3596.8745027253663</v>
      </c>
      <c r="L13999" s="88">
        <v>3946.8183375980684</v>
      </c>
      <c r="M13999" s="88">
        <v>3824.3330449654841</v>
      </c>
    </row>
    <row r="14000" spans="3:13" x14ac:dyDescent="0.2">
      <c r="C14000" s="88">
        <v>0.69510000000000005</v>
      </c>
      <c r="D14000" s="88">
        <v>17317.555203028234</v>
      </c>
      <c r="E14000" s="88">
        <v>210.50722712113838</v>
      </c>
      <c r="F14000" s="88">
        <v>556.30485907936145</v>
      </c>
      <c r="G14000" s="88">
        <v>834.37301525396106</v>
      </c>
      <c r="H14000" s="88">
        <v>1081.412243624859</v>
      </c>
      <c r="I14000" s="88">
        <v>1482.1809139045986</v>
      </c>
      <c r="J14000" s="88">
        <v>2163.1781688022006</v>
      </c>
      <c r="K14000" s="88">
        <v>3596.9101292346181</v>
      </c>
      <c r="L14000" s="88">
        <v>3946.9634944592453</v>
      </c>
      <c r="M14000" s="88">
        <v>3824.3478511298299</v>
      </c>
    </row>
    <row r="14001" spans="3:13" x14ac:dyDescent="0.2">
      <c r="C14001" s="88">
        <v>0.69515000000000005</v>
      </c>
      <c r="D14001" s="88">
        <v>17317.624916518755</v>
      </c>
      <c r="E14001" s="88">
        <v>210.53948464537552</v>
      </c>
      <c r="F14001" s="88">
        <v>556.31872050782795</v>
      </c>
      <c r="G14001" s="88">
        <v>834.38995406629874</v>
      </c>
      <c r="H14001" s="88">
        <v>1081.4787023437548</v>
      </c>
      <c r="I14001" s="88">
        <v>1482.1861093361526</v>
      </c>
      <c r="J14001" s="88">
        <v>2163.1914881095572</v>
      </c>
      <c r="K14001" s="88">
        <v>3596.9631834332786</v>
      </c>
      <c r="L14001" s="88">
        <v>3947.0808849722753</v>
      </c>
      <c r="M14001" s="88">
        <v>3824.3561989307418</v>
      </c>
    </row>
    <row r="14002" spans="3:13" x14ac:dyDescent="0.2">
      <c r="C14002" s="88">
        <v>0.69520000000000004</v>
      </c>
      <c r="D14002" s="88">
        <v>17317.673702891676</v>
      </c>
      <c r="E14002" s="88">
        <v>210.54798994404155</v>
      </c>
      <c r="F14002" s="88">
        <v>556.32148414000676</v>
      </c>
      <c r="G14002" s="88">
        <v>834.45759452371431</v>
      </c>
      <c r="H14002" s="88">
        <v>1081.482217262238</v>
      </c>
      <c r="I14002" s="88">
        <v>1482.1964707894945</v>
      </c>
      <c r="J14002" s="88">
        <v>2163.3139941774275</v>
      </c>
      <c r="K14002" s="88">
        <v>3597.0073682466577</v>
      </c>
      <c r="L14002" s="88">
        <v>3947.1248580718443</v>
      </c>
      <c r="M14002" s="88">
        <v>3824.3761138421546</v>
      </c>
    </row>
    <row r="14003" spans="3:13" x14ac:dyDescent="0.2">
      <c r="C14003" s="88">
        <v>0.69525000000000003</v>
      </c>
      <c r="D14003" s="88">
        <v>17317.899438523797</v>
      </c>
      <c r="E14003" s="88">
        <v>210.55888401265565</v>
      </c>
      <c r="F14003" s="88">
        <v>556.32149241359502</v>
      </c>
      <c r="G14003" s="88">
        <v>834.48030680841975</v>
      </c>
      <c r="H14003" s="88">
        <v>1081.4949694272414</v>
      </c>
      <c r="I14003" s="88">
        <v>1482.1975258288976</v>
      </c>
      <c r="J14003" s="88">
        <v>2163.3304451702547</v>
      </c>
      <c r="K14003" s="88">
        <v>3597.051699554449</v>
      </c>
      <c r="L14003" s="88">
        <v>3947.2160946918816</v>
      </c>
      <c r="M14003" s="88">
        <v>3824.388735029665</v>
      </c>
    </row>
    <row r="14004" spans="3:13" x14ac:dyDescent="0.2">
      <c r="C14004" s="88">
        <v>0.69530000000000003</v>
      </c>
      <c r="D14004" s="88">
        <v>17318.051880595838</v>
      </c>
      <c r="E14004" s="88">
        <v>210.56771039451905</v>
      </c>
      <c r="F14004" s="88">
        <v>556.32335405724643</v>
      </c>
      <c r="G14004" s="88">
        <v>834.48555218717183</v>
      </c>
      <c r="H14004" s="88">
        <v>1081.5416061763704</v>
      </c>
      <c r="I14004" s="88">
        <v>1482.2112586285434</v>
      </c>
      <c r="J14004" s="88">
        <v>2163.3651201756488</v>
      </c>
      <c r="K14004" s="88">
        <v>3597.0662004586989</v>
      </c>
      <c r="L14004" s="88">
        <v>3947.2465801040835</v>
      </c>
      <c r="M14004" s="88">
        <v>3824.406578528311</v>
      </c>
    </row>
    <row r="14005" spans="3:13" x14ac:dyDescent="0.2">
      <c r="C14005" s="88">
        <v>0.69535000000000002</v>
      </c>
      <c r="D14005" s="88">
        <v>17318.239980375209</v>
      </c>
      <c r="E14005" s="88">
        <v>210.56771039451905</v>
      </c>
      <c r="F14005" s="88">
        <v>556.33141157608588</v>
      </c>
      <c r="G14005" s="88">
        <v>834.48841299104333</v>
      </c>
      <c r="H14005" s="88">
        <v>1081.5608944595569</v>
      </c>
      <c r="I14005" s="88">
        <v>1482.2169304137919</v>
      </c>
      <c r="J14005" s="88">
        <v>2163.3982032650301</v>
      </c>
      <c r="K14005" s="88">
        <v>3597.191679627058</v>
      </c>
      <c r="L14005" s="88">
        <v>3947.5600758717792</v>
      </c>
      <c r="M14005" s="88">
        <v>3824.4074080601972</v>
      </c>
    </row>
    <row r="14006" spans="3:13" x14ac:dyDescent="0.2">
      <c r="C14006" s="88">
        <v>0.69540000000000002</v>
      </c>
      <c r="D14006" s="88">
        <v>17318.406353875012</v>
      </c>
      <c r="E14006" s="88">
        <v>210.57694559599713</v>
      </c>
      <c r="F14006" s="88">
        <v>556.34716975739138</v>
      </c>
      <c r="G14006" s="88">
        <v>834.50003729283799</v>
      </c>
      <c r="H14006" s="88">
        <v>1081.5884268450532</v>
      </c>
      <c r="I14006" s="88">
        <v>1482.2181315978273</v>
      </c>
      <c r="J14006" s="88">
        <v>2163.3984448724241</v>
      </c>
      <c r="K14006" s="88">
        <v>3597.3079403714992</v>
      </c>
      <c r="L14006" s="88">
        <v>3947.5812261689234</v>
      </c>
      <c r="M14006" s="88">
        <v>3824.4109152375786</v>
      </c>
    </row>
    <row r="14007" spans="3:13" x14ac:dyDescent="0.2">
      <c r="C14007" s="88">
        <v>0.69545000000000001</v>
      </c>
      <c r="D14007" s="88">
        <v>17318.539279923716</v>
      </c>
      <c r="E14007" s="88">
        <v>210.58472831975087</v>
      </c>
      <c r="F14007" s="88">
        <v>556.35930650772207</v>
      </c>
      <c r="G14007" s="88">
        <v>834.52670279821632</v>
      </c>
      <c r="H14007" s="88">
        <v>1081.5901662791462</v>
      </c>
      <c r="I14007" s="88">
        <v>1482.2715674505321</v>
      </c>
      <c r="J14007" s="88">
        <v>2163.4496510502554</v>
      </c>
      <c r="K14007" s="88">
        <v>3597.3793764786697</v>
      </c>
      <c r="L14007" s="88">
        <v>3947.9505512008091</v>
      </c>
      <c r="M14007" s="88">
        <v>3824.4248148972551</v>
      </c>
    </row>
    <row r="14008" spans="3:13" x14ac:dyDescent="0.2">
      <c r="C14008" s="88">
        <v>0.69550000000000001</v>
      </c>
      <c r="D14008" s="88">
        <v>17318.566424732711</v>
      </c>
      <c r="E14008" s="88">
        <v>210.58709907064622</v>
      </c>
      <c r="F14008" s="88">
        <v>556.36181212370275</v>
      </c>
      <c r="G14008" s="88">
        <v>834.55294594898533</v>
      </c>
      <c r="H14008" s="88">
        <v>1081.635506024912</v>
      </c>
      <c r="I14008" s="88">
        <v>1482.2940934985209</v>
      </c>
      <c r="J14008" s="88">
        <v>2163.4566585713765</v>
      </c>
      <c r="K14008" s="88">
        <v>3597.5065739079087</v>
      </c>
      <c r="L14008" s="88">
        <v>3948.1868522208706</v>
      </c>
      <c r="M14008" s="88">
        <v>3824.4306117613301</v>
      </c>
    </row>
    <row r="14009" spans="3:13" x14ac:dyDescent="0.2">
      <c r="C14009" s="88">
        <v>0.69555</v>
      </c>
      <c r="D14009" s="88">
        <v>17318.637354117811</v>
      </c>
      <c r="E14009" s="88">
        <v>210.58838695803934</v>
      </c>
      <c r="F14009" s="88">
        <v>556.37055112746475</v>
      </c>
      <c r="G14009" s="88">
        <v>834.56425733551077</v>
      </c>
      <c r="H14009" s="88">
        <v>1081.6763244186659</v>
      </c>
      <c r="I14009" s="88">
        <v>1482.3041780610392</v>
      </c>
      <c r="J14009" s="88">
        <v>2163.5048734596385</v>
      </c>
      <c r="K14009" s="88">
        <v>3597.5364983314121</v>
      </c>
      <c r="L14009" s="88">
        <v>3948.2098938937138</v>
      </c>
      <c r="M14009" s="88">
        <v>3824.4464090352208</v>
      </c>
    </row>
    <row r="14010" spans="3:13" x14ac:dyDescent="0.2">
      <c r="C14010" s="88">
        <v>0.6956</v>
      </c>
      <c r="D14010" s="88">
        <v>17318.902526887279</v>
      </c>
      <c r="E14010" s="88">
        <v>210.59184620614906</v>
      </c>
      <c r="F14010" s="88">
        <v>556.37153161899687</v>
      </c>
      <c r="G14010" s="88">
        <v>834.60735888739873</v>
      </c>
      <c r="H14010" s="88">
        <v>1081.725930218694</v>
      </c>
      <c r="I14010" s="88">
        <v>1482.3233199565034</v>
      </c>
      <c r="J14010" s="88">
        <v>2163.519697813937</v>
      </c>
      <c r="K14010" s="88">
        <v>3597.5763575077813</v>
      </c>
      <c r="L14010" s="88">
        <v>3948.2906564773962</v>
      </c>
      <c r="M14010" s="88">
        <v>3824.4580210922418</v>
      </c>
    </row>
    <row r="14011" spans="3:13" x14ac:dyDescent="0.2">
      <c r="C14011" s="88">
        <v>0.69564999999999999</v>
      </c>
      <c r="D14011" s="88">
        <v>17318.980026118687</v>
      </c>
      <c r="E14011" s="88">
        <v>210.59318015178815</v>
      </c>
      <c r="F14011" s="88">
        <v>556.4001806124088</v>
      </c>
      <c r="G14011" s="88">
        <v>834.62588511723288</v>
      </c>
      <c r="H14011" s="88">
        <v>1081.7412533822348</v>
      </c>
      <c r="I14011" s="88">
        <v>1482.3245219824098</v>
      </c>
      <c r="J14011" s="88">
        <v>2163.5417866614007</v>
      </c>
      <c r="K14011" s="88">
        <v>3597.6691634342096</v>
      </c>
      <c r="L14011" s="88">
        <v>3948.3639153835716</v>
      </c>
      <c r="M14011" s="88">
        <v>3824.4632983529245</v>
      </c>
    </row>
    <row r="14012" spans="3:13" x14ac:dyDescent="0.2">
      <c r="C14012" s="88">
        <v>0.69569999999999999</v>
      </c>
      <c r="D14012" s="88">
        <v>17319.106599034814</v>
      </c>
      <c r="E14012" s="88">
        <v>210.5945924383559</v>
      </c>
      <c r="F14012" s="88">
        <v>556.40043932428534</v>
      </c>
      <c r="G14012" s="88">
        <v>834.6763761639836</v>
      </c>
      <c r="H14012" s="88">
        <v>1081.7579304895053</v>
      </c>
      <c r="I14012" s="88">
        <v>1482.3445939007179</v>
      </c>
      <c r="J14012" s="88">
        <v>2163.6034412780523</v>
      </c>
      <c r="K14012" s="88">
        <v>3597.6756707766995</v>
      </c>
      <c r="L14012" s="88">
        <v>3948.517344039592</v>
      </c>
      <c r="M14012" s="88">
        <v>3824.4705702518245</v>
      </c>
    </row>
    <row r="14013" spans="3:13" x14ac:dyDescent="0.2">
      <c r="C14013" s="88">
        <v>0.69574999999999998</v>
      </c>
      <c r="D14013" s="88">
        <v>17320.014151363506</v>
      </c>
      <c r="E14013" s="88">
        <v>210.5945924383559</v>
      </c>
      <c r="F14013" s="88">
        <v>556.41189661394901</v>
      </c>
      <c r="G14013" s="88">
        <v>834.69518336311558</v>
      </c>
      <c r="H14013" s="88">
        <v>1081.7610684995889</v>
      </c>
      <c r="I14013" s="88">
        <v>1482.3487028634995</v>
      </c>
      <c r="J14013" s="88">
        <v>2163.6139908286355</v>
      </c>
      <c r="K14013" s="88">
        <v>3597.7680975245844</v>
      </c>
      <c r="L14013" s="88">
        <v>3948.6592228606282</v>
      </c>
      <c r="M14013" s="88">
        <v>3824.4865313179662</v>
      </c>
    </row>
    <row r="14014" spans="3:13" x14ac:dyDescent="0.2">
      <c r="C14014" s="88">
        <v>0.69579999999999997</v>
      </c>
      <c r="D14014" s="88">
        <v>17320.17393589421</v>
      </c>
      <c r="E14014" s="88">
        <v>210.60074202399937</v>
      </c>
      <c r="F14014" s="88">
        <v>556.41720547739624</v>
      </c>
      <c r="G14014" s="88">
        <v>834.69634644027383</v>
      </c>
      <c r="H14014" s="88">
        <v>1081.7773812276769</v>
      </c>
      <c r="I14014" s="88">
        <v>1482.3540964451004</v>
      </c>
      <c r="J14014" s="88">
        <v>2163.6725271866899</v>
      </c>
      <c r="K14014" s="88">
        <v>3597.8330346634148</v>
      </c>
      <c r="L14014" s="88">
        <v>3948.6798149363995</v>
      </c>
      <c r="M14014" s="88">
        <v>3824.5151958716751</v>
      </c>
    </row>
    <row r="14015" spans="3:13" x14ac:dyDescent="0.2">
      <c r="C14015" s="88">
        <v>0.69584999999999997</v>
      </c>
      <c r="D14015" s="88">
        <v>17320.834015722154</v>
      </c>
      <c r="E14015" s="88">
        <v>210.60074202399937</v>
      </c>
      <c r="F14015" s="88">
        <v>556.41937473353801</v>
      </c>
      <c r="G14015" s="88">
        <v>834.71163923928771</v>
      </c>
      <c r="H14015" s="88">
        <v>1081.8204631737262</v>
      </c>
      <c r="I14015" s="88">
        <v>1482.390296531953</v>
      </c>
      <c r="J14015" s="88">
        <v>2163.6898744004402</v>
      </c>
      <c r="K14015" s="88">
        <v>3597.8780246596043</v>
      </c>
      <c r="L14015" s="88">
        <v>3948.7338808717122</v>
      </c>
      <c r="M14015" s="88">
        <v>3824.517347362073</v>
      </c>
    </row>
    <row r="14016" spans="3:13" x14ac:dyDescent="0.2">
      <c r="C14016" s="88">
        <v>0.69589999999999996</v>
      </c>
      <c r="D14016" s="88">
        <v>17321.037823944615</v>
      </c>
      <c r="E14016" s="88">
        <v>210.60147563752525</v>
      </c>
      <c r="F14016" s="88">
        <v>556.42159697303941</v>
      </c>
      <c r="G14016" s="88">
        <v>834.73005562278877</v>
      </c>
      <c r="H14016" s="88">
        <v>1081.8451325431556</v>
      </c>
      <c r="I14016" s="88">
        <v>1482.3930586579299</v>
      </c>
      <c r="J14016" s="88">
        <v>2163.7356098371697</v>
      </c>
      <c r="K14016" s="88">
        <v>3597.883282395172</v>
      </c>
      <c r="L14016" s="88">
        <v>3948.7391305588408</v>
      </c>
      <c r="M14016" s="88">
        <v>3824.5204647802057</v>
      </c>
    </row>
    <row r="14017" spans="3:13" x14ac:dyDescent="0.2">
      <c r="C14017" s="88">
        <v>0.69594999999999996</v>
      </c>
      <c r="D14017" s="88">
        <v>17321.489384222026</v>
      </c>
      <c r="E14017" s="88">
        <v>210.60347713586179</v>
      </c>
      <c r="F14017" s="88">
        <v>556.42310143083478</v>
      </c>
      <c r="G14017" s="88">
        <v>834.73079222639853</v>
      </c>
      <c r="H14017" s="88">
        <v>1081.853316717999</v>
      </c>
      <c r="I14017" s="88">
        <v>1482.4188088233409</v>
      </c>
      <c r="J14017" s="88">
        <v>2163.9013669668493</v>
      </c>
      <c r="K14017" s="88">
        <v>3598.0679737299374</v>
      </c>
      <c r="L14017" s="88">
        <v>3948.7444225828185</v>
      </c>
      <c r="M14017" s="88">
        <v>3824.5455311763185</v>
      </c>
    </row>
    <row r="14018" spans="3:13" x14ac:dyDescent="0.2">
      <c r="C14018" s="88">
        <v>0.69599999999999995</v>
      </c>
      <c r="D14018" s="88">
        <v>17321.602350719928</v>
      </c>
      <c r="E14018" s="88">
        <v>210.60347713586179</v>
      </c>
      <c r="F14018" s="88">
        <v>556.42361201652511</v>
      </c>
      <c r="G14018" s="88">
        <v>834.76095023437392</v>
      </c>
      <c r="H14018" s="88">
        <v>1081.8579778233684</v>
      </c>
      <c r="I14018" s="88">
        <v>1482.4350078660204</v>
      </c>
      <c r="J14018" s="88">
        <v>2163.9562062976684</v>
      </c>
      <c r="K14018" s="88">
        <v>3598.0926198015927</v>
      </c>
      <c r="L14018" s="88">
        <v>3948.748463801513</v>
      </c>
      <c r="M14018" s="88">
        <v>3824.5547102648461</v>
      </c>
    </row>
    <row r="14019" spans="3:13" x14ac:dyDescent="0.2">
      <c r="C14019" s="88">
        <v>0.69604999999999995</v>
      </c>
      <c r="D14019" s="88">
        <v>17321.663456036647</v>
      </c>
      <c r="E14019" s="88">
        <v>210.60363710550882</v>
      </c>
      <c r="F14019" s="88">
        <v>556.43250594712299</v>
      </c>
      <c r="G14019" s="88">
        <v>834.77260007321865</v>
      </c>
      <c r="H14019" s="88">
        <v>1081.9286486928577</v>
      </c>
      <c r="I14019" s="88">
        <v>1482.4903489328121</v>
      </c>
      <c r="J14019" s="88">
        <v>2163.9619769573474</v>
      </c>
      <c r="K14019" s="88">
        <v>3598.096016546428</v>
      </c>
      <c r="L14019" s="88">
        <v>3948.950680594709</v>
      </c>
      <c r="M14019" s="88">
        <v>3824.573643634973</v>
      </c>
    </row>
    <row r="14020" spans="3:13" x14ac:dyDescent="0.2">
      <c r="C14020" s="88">
        <v>0.69610000000000005</v>
      </c>
      <c r="D14020" s="88">
        <v>17321.838751603009</v>
      </c>
      <c r="E14020" s="88">
        <v>210.60971061004511</v>
      </c>
      <c r="F14020" s="88">
        <v>556.43556598582018</v>
      </c>
      <c r="G14020" s="88">
        <v>834.77380927003196</v>
      </c>
      <c r="H14020" s="88">
        <v>1081.9596305714313</v>
      </c>
      <c r="I14020" s="88">
        <v>1482.5075706404555</v>
      </c>
      <c r="J14020" s="88">
        <v>2164.0065110113737</v>
      </c>
      <c r="K14020" s="88">
        <v>3598.1201051258386</v>
      </c>
      <c r="L14020" s="88">
        <v>3948.9668875391517</v>
      </c>
      <c r="M14020" s="88">
        <v>3824.6274002325313</v>
      </c>
    </row>
    <row r="14021" spans="3:13" x14ac:dyDescent="0.2">
      <c r="C14021" s="88">
        <v>0.69615000000000005</v>
      </c>
      <c r="D14021" s="88">
        <v>17321.881548098409</v>
      </c>
      <c r="E14021" s="88">
        <v>210.61060207114224</v>
      </c>
      <c r="F14021" s="88">
        <v>556.44058779806846</v>
      </c>
      <c r="G14021" s="88">
        <v>834.80248741244259</v>
      </c>
      <c r="H14021" s="88">
        <v>1081.9866272742288</v>
      </c>
      <c r="I14021" s="88">
        <v>1482.5339841741797</v>
      </c>
      <c r="J14021" s="88">
        <v>2164.0073994608488</v>
      </c>
      <c r="K14021" s="88">
        <v>3598.1347782259363</v>
      </c>
      <c r="L14021" s="88">
        <v>3949.0767193533711</v>
      </c>
      <c r="M14021" s="88">
        <v>3824.697312334471</v>
      </c>
    </row>
    <row r="14022" spans="3:13" x14ac:dyDescent="0.2">
      <c r="C14022" s="88">
        <v>0.69620000000000004</v>
      </c>
      <c r="D14022" s="88">
        <v>17321.954189647302</v>
      </c>
      <c r="E14022" s="88">
        <v>210.61578593533432</v>
      </c>
      <c r="F14022" s="88">
        <v>556.44750211066503</v>
      </c>
      <c r="G14022" s="88">
        <v>834.82553776042869</v>
      </c>
      <c r="H14022" s="88">
        <v>1081.9895091618305</v>
      </c>
      <c r="I14022" s="88">
        <v>1482.5390257513131</v>
      </c>
      <c r="J14022" s="88">
        <v>2164.0546100071901</v>
      </c>
      <c r="K14022" s="88">
        <v>3598.3062049407454</v>
      </c>
      <c r="L14022" s="88">
        <v>3949.1313636815476</v>
      </c>
      <c r="M14022" s="88">
        <v>3824.7329069632492</v>
      </c>
    </row>
    <row r="14023" spans="3:13" x14ac:dyDescent="0.2">
      <c r="C14023" s="88">
        <v>0.69625000000000004</v>
      </c>
      <c r="D14023" s="88">
        <v>17322.016810221998</v>
      </c>
      <c r="E14023" s="88">
        <v>210.62643535520874</v>
      </c>
      <c r="F14023" s="88">
        <v>556.45675206622491</v>
      </c>
      <c r="G14023" s="88">
        <v>834.83976682473303</v>
      </c>
      <c r="H14023" s="88">
        <v>1082.023542666182</v>
      </c>
      <c r="I14023" s="88">
        <v>1482.5767575477653</v>
      </c>
      <c r="J14023" s="88">
        <v>2164.0879273959199</v>
      </c>
      <c r="K14023" s="88">
        <v>3598.359151231467</v>
      </c>
      <c r="L14023" s="88">
        <v>3949.3055772639341</v>
      </c>
      <c r="M14023" s="88">
        <v>3824.7350879636801</v>
      </c>
    </row>
    <row r="14024" spans="3:13" x14ac:dyDescent="0.2">
      <c r="C14024" s="88">
        <v>0.69630000000000003</v>
      </c>
      <c r="D14024" s="88">
        <v>17322.025673968888</v>
      </c>
      <c r="E14024" s="88">
        <v>210.63610847219297</v>
      </c>
      <c r="F14024" s="88">
        <v>556.46282889693612</v>
      </c>
      <c r="G14024" s="88">
        <v>834.85421498088499</v>
      </c>
      <c r="H14024" s="88">
        <v>1082.0462533586815</v>
      </c>
      <c r="I14024" s="88">
        <v>1482.5878070111098</v>
      </c>
      <c r="J14024" s="88">
        <v>2164.1038236123663</v>
      </c>
      <c r="K14024" s="88">
        <v>3598.3953560970722</v>
      </c>
      <c r="L14024" s="88">
        <v>3949.3981329597973</v>
      </c>
      <c r="M14024" s="88">
        <v>3824.7433002417606</v>
      </c>
    </row>
    <row r="14025" spans="3:13" x14ac:dyDescent="0.2">
      <c r="C14025" s="88">
        <v>0.69635000000000002</v>
      </c>
      <c r="D14025" s="88">
        <v>17322.14235115374</v>
      </c>
      <c r="E14025" s="88">
        <v>210.63751531753496</v>
      </c>
      <c r="F14025" s="88">
        <v>556.47938304018726</v>
      </c>
      <c r="G14025" s="88">
        <v>834.85632974278997</v>
      </c>
      <c r="H14025" s="88">
        <v>1082.0714604074342</v>
      </c>
      <c r="I14025" s="88">
        <v>1482.591101454967</v>
      </c>
      <c r="J14025" s="88">
        <v>2164.1078770355798</v>
      </c>
      <c r="K14025" s="88">
        <v>3598.4447540185001</v>
      </c>
      <c r="L14025" s="88">
        <v>3949.406479002535</v>
      </c>
      <c r="M14025" s="88">
        <v>3824.7546472215981</v>
      </c>
    </row>
    <row r="14026" spans="3:13" x14ac:dyDescent="0.2">
      <c r="C14026" s="88">
        <v>0.69640000000000002</v>
      </c>
      <c r="D14026" s="88">
        <v>17322.368478629542</v>
      </c>
      <c r="E14026" s="88">
        <v>210.6461062569615</v>
      </c>
      <c r="F14026" s="88">
        <v>556.481121878659</v>
      </c>
      <c r="G14026" s="88">
        <v>834.860943882843</v>
      </c>
      <c r="H14026" s="88">
        <v>1082.0866787955656</v>
      </c>
      <c r="I14026" s="88">
        <v>1482.6208012698867</v>
      </c>
      <c r="J14026" s="88">
        <v>2164.1331937169789</v>
      </c>
      <c r="K14026" s="88">
        <v>3598.44547234728</v>
      </c>
      <c r="L14026" s="88">
        <v>3949.4620270658961</v>
      </c>
      <c r="M14026" s="88">
        <v>3824.7634486365773</v>
      </c>
    </row>
    <row r="14027" spans="3:13" x14ac:dyDescent="0.2">
      <c r="C14027" s="88">
        <v>0.69645000000000001</v>
      </c>
      <c r="D14027" s="88">
        <v>17322.535008058647</v>
      </c>
      <c r="E14027" s="88">
        <v>210.6461062569615</v>
      </c>
      <c r="F14027" s="88">
        <v>556.4846339621472</v>
      </c>
      <c r="G14027" s="88">
        <v>834.87351827724797</v>
      </c>
      <c r="H14027" s="88">
        <v>1082.0889483976503</v>
      </c>
      <c r="I14027" s="88">
        <v>1482.6379029537725</v>
      </c>
      <c r="J14027" s="88">
        <v>2164.1434532357039</v>
      </c>
      <c r="K14027" s="88">
        <v>3598.4523831538008</v>
      </c>
      <c r="L14027" s="88">
        <v>3949.507475469095</v>
      </c>
      <c r="M14027" s="88">
        <v>3824.7726170972087</v>
      </c>
    </row>
    <row r="14028" spans="3:13" x14ac:dyDescent="0.2">
      <c r="C14028" s="88">
        <v>0.69650000000000001</v>
      </c>
      <c r="D14028" s="88">
        <v>17322.551131719454</v>
      </c>
      <c r="E14028" s="88">
        <v>210.64761154684766</v>
      </c>
      <c r="F14028" s="88">
        <v>556.49277859805943</v>
      </c>
      <c r="G14028" s="88">
        <v>834.87498184192646</v>
      </c>
      <c r="H14028" s="88">
        <v>1082.0949297648449</v>
      </c>
      <c r="I14028" s="88">
        <v>1482.6381305834589</v>
      </c>
      <c r="J14028" s="88">
        <v>2164.1574438329694</v>
      </c>
      <c r="K14028" s="88">
        <v>3598.4991215547043</v>
      </c>
      <c r="L14028" s="88">
        <v>3949.5501105759449</v>
      </c>
      <c r="M14028" s="88">
        <v>3824.7857450991487</v>
      </c>
    </row>
    <row r="14029" spans="3:13" x14ac:dyDescent="0.2">
      <c r="C14029" s="88">
        <v>0.69655</v>
      </c>
      <c r="D14029" s="88">
        <v>17323.876267934611</v>
      </c>
      <c r="E14029" s="88">
        <v>210.65097218025039</v>
      </c>
      <c r="F14029" s="88">
        <v>556.49643794542226</v>
      </c>
      <c r="G14029" s="88">
        <v>834.89617663044191</v>
      </c>
      <c r="H14029" s="88">
        <v>1082.1328950782627</v>
      </c>
      <c r="I14029" s="88">
        <v>1482.6604382788373</v>
      </c>
      <c r="J14029" s="88">
        <v>2164.1646269504431</v>
      </c>
      <c r="K14029" s="88">
        <v>3598.5171969830049</v>
      </c>
      <c r="L14029" s="88">
        <v>3949.6933026663737</v>
      </c>
      <c r="M14029" s="88">
        <v>3824.855899777172</v>
      </c>
    </row>
    <row r="14030" spans="3:13" x14ac:dyDescent="0.2">
      <c r="C14030" s="88">
        <v>0.6966</v>
      </c>
      <c r="D14030" s="88">
        <v>17323.938895127249</v>
      </c>
      <c r="E14030" s="88">
        <v>210.65212185075961</v>
      </c>
      <c r="F14030" s="88">
        <v>556.50314255207559</v>
      </c>
      <c r="G14030" s="88">
        <v>834.90918380065295</v>
      </c>
      <c r="H14030" s="88">
        <v>1082.1556609607292</v>
      </c>
      <c r="I14030" s="88">
        <v>1482.6604383154099</v>
      </c>
      <c r="J14030" s="88">
        <v>2164.1715417023265</v>
      </c>
      <c r="K14030" s="88">
        <v>3598.5751169210257</v>
      </c>
      <c r="L14030" s="88">
        <v>3949.7227345121823</v>
      </c>
      <c r="M14030" s="88">
        <v>3824.8590405169857</v>
      </c>
    </row>
    <row r="14031" spans="3:13" x14ac:dyDescent="0.2">
      <c r="C14031" s="88">
        <v>0.69664999999999999</v>
      </c>
      <c r="D14031" s="88">
        <v>17324.504116126522</v>
      </c>
      <c r="E14031" s="88">
        <v>210.65212185075961</v>
      </c>
      <c r="F14031" s="88">
        <v>556.51474930565064</v>
      </c>
      <c r="G14031" s="88">
        <v>834.93222018160668</v>
      </c>
      <c r="H14031" s="88">
        <v>1082.172550952142</v>
      </c>
      <c r="I14031" s="88">
        <v>1482.6934202726634</v>
      </c>
      <c r="J14031" s="88">
        <v>2164.1915650545134</v>
      </c>
      <c r="K14031" s="88">
        <v>3598.5775694710205</v>
      </c>
      <c r="L14031" s="88">
        <v>3949.9558392911645</v>
      </c>
      <c r="M14031" s="88">
        <v>3824.8738847230038</v>
      </c>
    </row>
    <row r="14032" spans="3:13" x14ac:dyDescent="0.2">
      <c r="C14032" s="88">
        <v>0.69669999999999999</v>
      </c>
      <c r="D14032" s="88">
        <v>17324.566947015766</v>
      </c>
      <c r="E14032" s="88">
        <v>210.65212185075961</v>
      </c>
      <c r="F14032" s="88">
        <v>556.51996326720337</v>
      </c>
      <c r="G14032" s="88">
        <v>834.93915921365351</v>
      </c>
      <c r="H14032" s="88">
        <v>1082.1797703085113</v>
      </c>
      <c r="I14032" s="88">
        <v>1482.6961116511243</v>
      </c>
      <c r="J14032" s="88">
        <v>2164.3425027644785</v>
      </c>
      <c r="K14032" s="88">
        <v>3598.6373582069832</v>
      </c>
      <c r="L14032" s="88">
        <v>3950.1719845116554</v>
      </c>
      <c r="M14032" s="88">
        <v>3824.8952584052831</v>
      </c>
    </row>
    <row r="14033" spans="3:13" x14ac:dyDescent="0.2">
      <c r="C14033" s="88">
        <v>0.69674999999999998</v>
      </c>
      <c r="D14033" s="88">
        <v>17324.644604119057</v>
      </c>
      <c r="E14033" s="88">
        <v>210.65234253104154</v>
      </c>
      <c r="F14033" s="88">
        <v>556.52105956931155</v>
      </c>
      <c r="G14033" s="88">
        <v>834.987507365493</v>
      </c>
      <c r="H14033" s="88">
        <v>1082.1927950078998</v>
      </c>
      <c r="I14033" s="88">
        <v>1482.7186610529861</v>
      </c>
      <c r="J14033" s="88">
        <v>2164.4254904394484</v>
      </c>
      <c r="K14033" s="88">
        <v>3598.6800223734135</v>
      </c>
      <c r="L14033" s="88">
        <v>3950.1812000338982</v>
      </c>
      <c r="M14033" s="88">
        <v>3824.8956872886997</v>
      </c>
    </row>
    <row r="14034" spans="3:13" x14ac:dyDescent="0.2">
      <c r="C14034" s="88">
        <v>0.69679999999999997</v>
      </c>
      <c r="D14034" s="88">
        <v>17324.878408274715</v>
      </c>
      <c r="E14034" s="88">
        <v>210.65234253104154</v>
      </c>
      <c r="F14034" s="88">
        <v>556.52784241071549</v>
      </c>
      <c r="G14034" s="88">
        <v>835.01242489171636</v>
      </c>
      <c r="H14034" s="88">
        <v>1082.210644494432</v>
      </c>
      <c r="I14034" s="88">
        <v>1482.7531668605393</v>
      </c>
      <c r="J14034" s="88">
        <v>2164.4276362629798</v>
      </c>
      <c r="K14034" s="88">
        <v>3598.7416906653934</v>
      </c>
      <c r="L14034" s="88">
        <v>3950.2201666384453</v>
      </c>
      <c r="M14034" s="88">
        <v>3824.8982504052692</v>
      </c>
    </row>
    <row r="14035" spans="3:13" x14ac:dyDescent="0.2">
      <c r="C14035" s="88">
        <v>0.69684999999999997</v>
      </c>
      <c r="D14035" s="88">
        <v>17324.987707924014</v>
      </c>
      <c r="E14035" s="88">
        <v>210.65745522705402</v>
      </c>
      <c r="F14035" s="88">
        <v>556.53151750827374</v>
      </c>
      <c r="G14035" s="88">
        <v>835.05511989106071</v>
      </c>
      <c r="H14035" s="88">
        <v>1082.2155678494983</v>
      </c>
      <c r="I14035" s="88">
        <v>1482.7791886638497</v>
      </c>
      <c r="J14035" s="88">
        <v>2164.4430552031222</v>
      </c>
      <c r="K14035" s="88">
        <v>3598.8154295284221</v>
      </c>
      <c r="L14035" s="88">
        <v>3950.2447813905837</v>
      </c>
      <c r="M14035" s="88">
        <v>3824.9015652985877</v>
      </c>
    </row>
    <row r="14036" spans="3:13" x14ac:dyDescent="0.2">
      <c r="C14036" s="88">
        <v>0.69689999999999996</v>
      </c>
      <c r="D14036" s="88">
        <v>17325.010174420946</v>
      </c>
      <c r="E14036" s="88">
        <v>210.66111239458314</v>
      </c>
      <c r="F14036" s="88">
        <v>556.53519141916331</v>
      </c>
      <c r="G14036" s="88">
        <v>835.06798381626322</v>
      </c>
      <c r="H14036" s="88">
        <v>1082.2255817476189</v>
      </c>
      <c r="I14036" s="88">
        <v>1482.8063246340462</v>
      </c>
      <c r="J14036" s="88">
        <v>2164.5708045854331</v>
      </c>
      <c r="K14036" s="88">
        <v>3598.9091171037862</v>
      </c>
      <c r="L14036" s="88">
        <v>3950.3383368646728</v>
      </c>
      <c r="M14036" s="88">
        <v>3824.921026779848</v>
      </c>
    </row>
    <row r="14037" spans="3:13" x14ac:dyDescent="0.2">
      <c r="C14037" s="88">
        <v>0.69694999999999996</v>
      </c>
      <c r="D14037" s="88">
        <v>17325.315196403484</v>
      </c>
      <c r="E14037" s="88">
        <v>210.66354796253563</v>
      </c>
      <c r="F14037" s="88">
        <v>556.53665042771672</v>
      </c>
      <c r="G14037" s="88">
        <v>835.08832053220021</v>
      </c>
      <c r="H14037" s="88">
        <v>1082.2366305669811</v>
      </c>
      <c r="I14037" s="88">
        <v>1482.8126447401364</v>
      </c>
      <c r="J14037" s="88">
        <v>2164.6508297514843</v>
      </c>
      <c r="K14037" s="88">
        <v>3599.0520881558309</v>
      </c>
      <c r="L14037" s="88">
        <v>3950.3972005734508</v>
      </c>
      <c r="M14037" s="88">
        <v>3824.9342397456362</v>
      </c>
    </row>
    <row r="14038" spans="3:13" x14ac:dyDescent="0.2">
      <c r="C14038" s="88">
        <v>0.69699999999999995</v>
      </c>
      <c r="D14038" s="88">
        <v>17325.668556943678</v>
      </c>
      <c r="E14038" s="88">
        <v>210.66872020845494</v>
      </c>
      <c r="F14038" s="88">
        <v>556.54678543242062</v>
      </c>
      <c r="G14038" s="88">
        <v>835.10177626777613</v>
      </c>
      <c r="H14038" s="88">
        <v>1082.2658297537591</v>
      </c>
      <c r="I14038" s="88">
        <v>1482.8342724422628</v>
      </c>
      <c r="J14038" s="88">
        <v>2164.6654443197817</v>
      </c>
      <c r="K14038" s="88">
        <v>3599.0959310603121</v>
      </c>
      <c r="L14038" s="88">
        <v>3950.6463768223348</v>
      </c>
      <c r="M14038" s="88">
        <v>3824.9684497538042</v>
      </c>
    </row>
    <row r="14039" spans="3:13" x14ac:dyDescent="0.2">
      <c r="C14039" s="88">
        <v>0.69704999999999995</v>
      </c>
      <c r="D14039" s="88">
        <v>17326.264490555091</v>
      </c>
      <c r="E14039" s="88">
        <v>210.66872020845494</v>
      </c>
      <c r="F14039" s="88">
        <v>556.54938823563407</v>
      </c>
      <c r="G14039" s="88">
        <v>835.12270928454973</v>
      </c>
      <c r="H14039" s="88">
        <v>1082.2781887659339</v>
      </c>
      <c r="I14039" s="88">
        <v>1482.8463046514958</v>
      </c>
      <c r="J14039" s="88">
        <v>2164.6694773780714</v>
      </c>
      <c r="K14039" s="88">
        <v>3599.2319122921826</v>
      </c>
      <c r="L14039" s="88">
        <v>3950.7053663066754</v>
      </c>
      <c r="M14039" s="88">
        <v>3824.9752553224557</v>
      </c>
    </row>
    <row r="14040" spans="3:13" x14ac:dyDescent="0.2">
      <c r="C14040" s="88">
        <v>0.69710000000000005</v>
      </c>
      <c r="D14040" s="88">
        <v>17326.454546351146</v>
      </c>
      <c r="E14040" s="88">
        <v>210.66976208193046</v>
      </c>
      <c r="F14040" s="88">
        <v>556.55140063454792</v>
      </c>
      <c r="G14040" s="88">
        <v>835.15357296295724</v>
      </c>
      <c r="H14040" s="88">
        <v>1082.3244144567902</v>
      </c>
      <c r="I14040" s="88">
        <v>1482.8754685489967</v>
      </c>
      <c r="J14040" s="88">
        <v>2164.7375877311638</v>
      </c>
      <c r="K14040" s="88">
        <v>3599.2376861070511</v>
      </c>
      <c r="L14040" s="88">
        <v>3950.7068068768695</v>
      </c>
      <c r="M14040" s="88">
        <v>3825.002594365822</v>
      </c>
    </row>
    <row r="14041" spans="3:13" x14ac:dyDescent="0.2">
      <c r="C14041" s="88">
        <v>0.69715000000000005</v>
      </c>
      <c r="D14041" s="88">
        <v>17326.518514634201</v>
      </c>
      <c r="E14041" s="88">
        <v>210.67005050670195</v>
      </c>
      <c r="F14041" s="88">
        <v>556.55468096852428</v>
      </c>
      <c r="G14041" s="88">
        <v>835.16623272201014</v>
      </c>
      <c r="H14041" s="88">
        <v>1082.3287559829873</v>
      </c>
      <c r="I14041" s="88">
        <v>1482.8841082347367</v>
      </c>
      <c r="J14041" s="88">
        <v>2164.8533654547855</v>
      </c>
      <c r="K14041" s="88">
        <v>3599.3191577854432</v>
      </c>
      <c r="L14041" s="88">
        <v>3950.7683453420541</v>
      </c>
      <c r="M14041" s="88">
        <v>3825.0373668185271</v>
      </c>
    </row>
    <row r="14042" spans="3:13" x14ac:dyDescent="0.2">
      <c r="C14042" s="88">
        <v>0.69720000000000004</v>
      </c>
      <c r="D14042" s="88">
        <v>17326.83847734856</v>
      </c>
      <c r="E14042" s="88">
        <v>210.67137227246531</v>
      </c>
      <c r="F14042" s="88">
        <v>556.55643534922729</v>
      </c>
      <c r="G14042" s="88">
        <v>835.17079926900988</v>
      </c>
      <c r="H14042" s="88">
        <v>1082.3367075778738</v>
      </c>
      <c r="I14042" s="88">
        <v>1482.8885042082616</v>
      </c>
      <c r="J14042" s="88">
        <v>2164.8958548886822</v>
      </c>
      <c r="K14042" s="88">
        <v>3599.3666872438571</v>
      </c>
      <c r="L14042" s="88">
        <v>3950.7908596282455</v>
      </c>
      <c r="M14042" s="88">
        <v>3825.0386828577416</v>
      </c>
    </row>
    <row r="14043" spans="3:13" x14ac:dyDescent="0.2">
      <c r="C14043" s="88">
        <v>0.69725000000000004</v>
      </c>
      <c r="D14043" s="88">
        <v>17327.199952112049</v>
      </c>
      <c r="E14043" s="88">
        <v>210.68022722369642</v>
      </c>
      <c r="F14043" s="88">
        <v>556.56542612167141</v>
      </c>
      <c r="G14043" s="88">
        <v>835.18170735728881</v>
      </c>
      <c r="H14043" s="88">
        <v>1082.3486121887649</v>
      </c>
      <c r="I14043" s="88">
        <v>1482.8940575285251</v>
      </c>
      <c r="J14043" s="88">
        <v>2165.0372458432721</v>
      </c>
      <c r="K14043" s="88">
        <v>3599.3769465029613</v>
      </c>
      <c r="L14043" s="88">
        <v>3950.8767967242343</v>
      </c>
      <c r="M14043" s="88">
        <v>3825.0469339590873</v>
      </c>
    </row>
    <row r="14044" spans="3:13" x14ac:dyDescent="0.2">
      <c r="C14044" s="88">
        <v>0.69730000000000003</v>
      </c>
      <c r="D14044" s="88">
        <v>17327.28420766184</v>
      </c>
      <c r="E14044" s="88">
        <v>210.68399830177532</v>
      </c>
      <c r="F14044" s="88">
        <v>556.57152217315524</v>
      </c>
      <c r="G14044" s="88">
        <v>835.20622128786135</v>
      </c>
      <c r="H14044" s="88">
        <v>1082.3638718176981</v>
      </c>
      <c r="I14044" s="88">
        <v>1482.9388954182773</v>
      </c>
      <c r="J14044" s="88">
        <v>2165.0909991687859</v>
      </c>
      <c r="K14044" s="88">
        <v>3599.4373512753873</v>
      </c>
      <c r="L14044" s="88">
        <v>3950.9909420572317</v>
      </c>
      <c r="M14044" s="88">
        <v>3825.0868604027546</v>
      </c>
    </row>
    <row r="14045" spans="3:13" x14ac:dyDescent="0.2">
      <c r="C14045" s="88">
        <v>0.69735000000000003</v>
      </c>
      <c r="D14045" s="88">
        <v>17327.362081991167</v>
      </c>
      <c r="E14045" s="88">
        <v>210.69342968066121</v>
      </c>
      <c r="F14045" s="88">
        <v>556.58263446705951</v>
      </c>
      <c r="G14045" s="88">
        <v>835.24753181302913</v>
      </c>
      <c r="H14045" s="88">
        <v>1082.3694716116188</v>
      </c>
      <c r="I14045" s="88">
        <v>1482.9855025630404</v>
      </c>
      <c r="J14045" s="88">
        <v>2165.2465244229898</v>
      </c>
      <c r="K14045" s="88">
        <v>3599.5153999906292</v>
      </c>
      <c r="L14045" s="88">
        <v>3951.1947617892565</v>
      </c>
      <c r="M14045" s="88">
        <v>3825.1426277794008</v>
      </c>
    </row>
    <row r="14046" spans="3:13" x14ac:dyDescent="0.2">
      <c r="C14046" s="88">
        <v>0.69740000000000002</v>
      </c>
      <c r="D14046" s="88">
        <v>17327.444800795172</v>
      </c>
      <c r="E14046" s="88">
        <v>210.70688815323501</v>
      </c>
      <c r="F14046" s="88">
        <v>556.5837595061962</v>
      </c>
      <c r="G14046" s="88">
        <v>835.25254499472931</v>
      </c>
      <c r="H14046" s="88">
        <v>1082.3742836984047</v>
      </c>
      <c r="I14046" s="88">
        <v>1483.0000628432822</v>
      </c>
      <c r="J14046" s="88">
        <v>2165.2898982629604</v>
      </c>
      <c r="K14046" s="88">
        <v>3599.5301300296505</v>
      </c>
      <c r="L14046" s="88">
        <v>3951.3423723517526</v>
      </c>
      <c r="M14046" s="88">
        <v>3825.2058214330445</v>
      </c>
    </row>
    <row r="14047" spans="3:13" x14ac:dyDescent="0.2">
      <c r="C14047" s="88">
        <v>0.69745000000000001</v>
      </c>
      <c r="D14047" s="88">
        <v>17327.590101953967</v>
      </c>
      <c r="E14047" s="88">
        <v>210.71026822207205</v>
      </c>
      <c r="F14047" s="88">
        <v>556.59407715059524</v>
      </c>
      <c r="G14047" s="88">
        <v>835.26183129799301</v>
      </c>
      <c r="H14047" s="88">
        <v>1082.3756809961205</v>
      </c>
      <c r="I14047" s="88">
        <v>1483.0149913027394</v>
      </c>
      <c r="J14047" s="88">
        <v>2165.2914110062538</v>
      </c>
      <c r="K14047" s="88">
        <v>3599.560651645605</v>
      </c>
      <c r="L14047" s="88">
        <v>3951.5508941424414</v>
      </c>
      <c r="M14047" s="88">
        <v>3825.234776912398</v>
      </c>
    </row>
    <row r="14048" spans="3:13" x14ac:dyDescent="0.2">
      <c r="C14048" s="88">
        <v>0.69750000000000001</v>
      </c>
      <c r="D14048" s="88">
        <v>17327.757885073388</v>
      </c>
      <c r="E14048" s="88">
        <v>210.72443814220696</v>
      </c>
      <c r="F14048" s="88">
        <v>556.59922948731219</v>
      </c>
      <c r="G14048" s="88">
        <v>835.26686720044745</v>
      </c>
      <c r="H14048" s="88">
        <v>1082.4094113108999</v>
      </c>
      <c r="I14048" s="88">
        <v>1483.025717585745</v>
      </c>
      <c r="J14048" s="88">
        <v>2165.3036216521737</v>
      </c>
      <c r="K14048" s="88">
        <v>3599.5913160097393</v>
      </c>
      <c r="L14048" s="88">
        <v>3951.636925040782</v>
      </c>
      <c r="M14048" s="88">
        <v>3825.2469760748645</v>
      </c>
    </row>
    <row r="14049" spans="3:13" x14ac:dyDescent="0.2">
      <c r="C14049" s="88">
        <v>0.69755</v>
      </c>
      <c r="D14049" s="88">
        <v>17328.075082963762</v>
      </c>
      <c r="E14049" s="88">
        <v>210.72558627385934</v>
      </c>
      <c r="F14049" s="88">
        <v>556.60074991314877</v>
      </c>
      <c r="G14049" s="88">
        <v>835.27043087743778</v>
      </c>
      <c r="H14049" s="88">
        <v>1082.4280512948426</v>
      </c>
      <c r="I14049" s="88">
        <v>1483.0627729039034</v>
      </c>
      <c r="J14049" s="88">
        <v>2165.3204307854703</v>
      </c>
      <c r="K14049" s="88">
        <v>3599.6330779786176</v>
      </c>
      <c r="L14049" s="88">
        <v>3951.9375844062724</v>
      </c>
      <c r="M14049" s="88">
        <v>3825.2688910814982</v>
      </c>
    </row>
    <row r="14050" spans="3:13" x14ac:dyDescent="0.2">
      <c r="C14050" s="88">
        <v>0.6976</v>
      </c>
      <c r="D14050" s="88">
        <v>17328.213394124334</v>
      </c>
      <c r="E14050" s="88">
        <v>210.72558627385934</v>
      </c>
      <c r="F14050" s="88">
        <v>556.60701028172662</v>
      </c>
      <c r="G14050" s="88">
        <v>835.28218643297487</v>
      </c>
      <c r="H14050" s="88">
        <v>1082.4585169892252</v>
      </c>
      <c r="I14050" s="88">
        <v>1483.0929868218295</v>
      </c>
      <c r="J14050" s="88">
        <v>2165.3291022171984</v>
      </c>
      <c r="K14050" s="88">
        <v>3599.7081567687937</v>
      </c>
      <c r="L14050" s="88">
        <v>3951.9893739753179</v>
      </c>
      <c r="M14050" s="88">
        <v>3825.2883036835797</v>
      </c>
    </row>
    <row r="14051" spans="3:13" x14ac:dyDescent="0.2">
      <c r="C14051" s="88">
        <v>0.69764999999999999</v>
      </c>
      <c r="D14051" s="88">
        <v>17329.160653853887</v>
      </c>
      <c r="E14051" s="88">
        <v>210.72558627385934</v>
      </c>
      <c r="F14051" s="88">
        <v>556.61099433114487</v>
      </c>
      <c r="G14051" s="88">
        <v>835.29928759106269</v>
      </c>
      <c r="H14051" s="88">
        <v>1082.4860612458228</v>
      </c>
      <c r="I14051" s="88">
        <v>1483.1006246707643</v>
      </c>
      <c r="J14051" s="88">
        <v>2165.38574168577</v>
      </c>
      <c r="K14051" s="88">
        <v>3599.7441315905257</v>
      </c>
      <c r="L14051" s="88">
        <v>3952.0036223067018</v>
      </c>
      <c r="M14051" s="88">
        <v>3825.3171559182247</v>
      </c>
    </row>
    <row r="14052" spans="3:13" x14ac:dyDescent="0.2">
      <c r="C14052" s="88">
        <v>0.69769999999999999</v>
      </c>
      <c r="D14052" s="88">
        <v>17329.171759476601</v>
      </c>
      <c r="E14052" s="88">
        <v>210.72844941906715</v>
      </c>
      <c r="F14052" s="88">
        <v>556.6277310680116</v>
      </c>
      <c r="G14052" s="88">
        <v>835.31760590014028</v>
      </c>
      <c r="H14052" s="88">
        <v>1082.4922691579686</v>
      </c>
      <c r="I14052" s="88">
        <v>1483.1065400760017</v>
      </c>
      <c r="J14052" s="88">
        <v>2165.424267757116</v>
      </c>
      <c r="K14052" s="88">
        <v>3599.7569519912158</v>
      </c>
      <c r="L14052" s="88">
        <v>3952.058714439524</v>
      </c>
      <c r="M14052" s="88">
        <v>3825.33330305258</v>
      </c>
    </row>
    <row r="14053" spans="3:13" x14ac:dyDescent="0.2">
      <c r="C14053" s="88">
        <v>0.69774999999999998</v>
      </c>
      <c r="D14053" s="88">
        <v>17329.35347214721</v>
      </c>
      <c r="E14053" s="88">
        <v>210.74501393208539</v>
      </c>
      <c r="F14053" s="88">
        <v>556.63768955061914</v>
      </c>
      <c r="G14053" s="88">
        <v>835.37315424239432</v>
      </c>
      <c r="H14053" s="88">
        <v>1082.5237232062254</v>
      </c>
      <c r="I14053" s="88">
        <v>1483.113801855628</v>
      </c>
      <c r="J14053" s="88">
        <v>2165.5638076332439</v>
      </c>
      <c r="K14053" s="88">
        <v>3599.8412125944797</v>
      </c>
      <c r="L14053" s="88">
        <v>3952.1215113867402</v>
      </c>
      <c r="M14053" s="88">
        <v>3825.3392879145572</v>
      </c>
    </row>
    <row r="14054" spans="3:13" x14ac:dyDescent="0.2">
      <c r="C14054" s="88">
        <v>0.69779999999999998</v>
      </c>
      <c r="D14054" s="88">
        <v>17329.374569761334</v>
      </c>
      <c r="E14054" s="88">
        <v>210.76413850291374</v>
      </c>
      <c r="F14054" s="88">
        <v>556.66587944310686</v>
      </c>
      <c r="G14054" s="88">
        <v>835.37933995900949</v>
      </c>
      <c r="H14054" s="88">
        <v>1082.5241303917292</v>
      </c>
      <c r="I14054" s="88">
        <v>1483.129579851191</v>
      </c>
      <c r="J14054" s="88">
        <v>2165.5725606810706</v>
      </c>
      <c r="K14054" s="88">
        <v>3599.8804383384158</v>
      </c>
      <c r="L14054" s="88">
        <v>3952.3815497892961</v>
      </c>
      <c r="M14054" s="88">
        <v>3825.3468084874812</v>
      </c>
    </row>
    <row r="14055" spans="3:13" x14ac:dyDescent="0.2">
      <c r="C14055" s="88">
        <v>0.69784999999999997</v>
      </c>
      <c r="D14055" s="88">
        <v>17329.697426578663</v>
      </c>
      <c r="E14055" s="88">
        <v>210.76648233102242</v>
      </c>
      <c r="F14055" s="88">
        <v>556.66920901303047</v>
      </c>
      <c r="G14055" s="88">
        <v>835.3814113471708</v>
      </c>
      <c r="H14055" s="88">
        <v>1082.5817717603363</v>
      </c>
      <c r="I14055" s="88">
        <v>1483.2032065030344</v>
      </c>
      <c r="J14055" s="88">
        <v>2165.5776889585318</v>
      </c>
      <c r="K14055" s="88">
        <v>3599.9716145289794</v>
      </c>
      <c r="L14055" s="88">
        <v>3952.4206066727938</v>
      </c>
      <c r="M14055" s="88">
        <v>3825.3556914942556</v>
      </c>
    </row>
    <row r="14056" spans="3:13" x14ac:dyDescent="0.2">
      <c r="C14056" s="88">
        <v>0.69789999999999996</v>
      </c>
      <c r="D14056" s="88">
        <v>17329.713755376775</v>
      </c>
      <c r="E14056" s="88">
        <v>210.77035286663977</v>
      </c>
      <c r="F14056" s="88">
        <v>556.67900132354862</v>
      </c>
      <c r="G14056" s="88">
        <v>835.38653938869493</v>
      </c>
      <c r="H14056" s="88">
        <v>1082.6000952015147</v>
      </c>
      <c r="I14056" s="88">
        <v>1483.2346562175658</v>
      </c>
      <c r="J14056" s="88">
        <v>2165.5826132401858</v>
      </c>
      <c r="K14056" s="88">
        <v>3600.0331256820546</v>
      </c>
      <c r="L14056" s="88">
        <v>3952.7054450864212</v>
      </c>
      <c r="M14056" s="88">
        <v>3825.3662931980116</v>
      </c>
    </row>
    <row r="14057" spans="3:13" x14ac:dyDescent="0.2">
      <c r="C14057" s="88">
        <v>0.69794999999999996</v>
      </c>
      <c r="D14057" s="88">
        <v>17329.926802971047</v>
      </c>
      <c r="E14057" s="88">
        <v>210.77061558515652</v>
      </c>
      <c r="F14057" s="88">
        <v>556.69515666035932</v>
      </c>
      <c r="G14057" s="88">
        <v>835.3915888308029</v>
      </c>
      <c r="H14057" s="88">
        <v>1082.6086477916724</v>
      </c>
      <c r="I14057" s="88">
        <v>1483.2362331593563</v>
      </c>
      <c r="J14057" s="88">
        <v>2165.588490093332</v>
      </c>
      <c r="K14057" s="88">
        <v>3600.0786853897639</v>
      </c>
      <c r="L14057" s="88">
        <v>3953.1576059030767</v>
      </c>
      <c r="M14057" s="88">
        <v>3825.4337656055595</v>
      </c>
    </row>
    <row r="14058" spans="3:13" x14ac:dyDescent="0.2">
      <c r="C14058" s="88">
        <v>0.69799999999999995</v>
      </c>
      <c r="D14058" s="88">
        <v>17330.068578857059</v>
      </c>
      <c r="E14058" s="88">
        <v>210.77161278545373</v>
      </c>
      <c r="F14058" s="88">
        <v>556.70333964266729</v>
      </c>
      <c r="G14058" s="88">
        <v>835.39577284260349</v>
      </c>
      <c r="H14058" s="88">
        <v>1082.6262652147939</v>
      </c>
      <c r="I14058" s="88">
        <v>1483.2689560481472</v>
      </c>
      <c r="J14058" s="88">
        <v>2165.6345435965723</v>
      </c>
      <c r="K14058" s="88">
        <v>3600.0925555450967</v>
      </c>
      <c r="L14058" s="88">
        <v>3953.3122476523431</v>
      </c>
      <c r="M14058" s="88">
        <v>3825.4426990253796</v>
      </c>
    </row>
    <row r="14059" spans="3:13" x14ac:dyDescent="0.2">
      <c r="C14059" s="88">
        <v>0.69804999999999995</v>
      </c>
      <c r="D14059" s="88">
        <v>17330.095980302078</v>
      </c>
      <c r="E14059" s="88">
        <v>210.79292835307388</v>
      </c>
      <c r="F14059" s="88">
        <v>556.70975550047297</v>
      </c>
      <c r="G14059" s="88">
        <v>835.40620830973876</v>
      </c>
      <c r="H14059" s="88">
        <v>1082.6476393261269</v>
      </c>
      <c r="I14059" s="88">
        <v>1483.3265746151687</v>
      </c>
      <c r="J14059" s="88">
        <v>2165.6499352511278</v>
      </c>
      <c r="K14059" s="88">
        <v>3600.3069782594225</v>
      </c>
      <c r="L14059" s="88">
        <v>3953.321935953802</v>
      </c>
      <c r="M14059" s="88">
        <v>3825.4811441889574</v>
      </c>
    </row>
    <row r="14060" spans="3:13" x14ac:dyDescent="0.2">
      <c r="C14060" s="88">
        <v>0.69810000000000005</v>
      </c>
      <c r="D14060" s="88">
        <v>17330.11710025094</v>
      </c>
      <c r="E14060" s="88">
        <v>210.79446217172517</v>
      </c>
      <c r="F14060" s="88">
        <v>556.71269792882094</v>
      </c>
      <c r="G14060" s="88">
        <v>835.40627926164234</v>
      </c>
      <c r="H14060" s="88">
        <v>1082.6616719873728</v>
      </c>
      <c r="I14060" s="88">
        <v>1483.3384048728826</v>
      </c>
      <c r="J14060" s="88">
        <v>2165.6614265820472</v>
      </c>
      <c r="K14060" s="88">
        <v>3600.357915458374</v>
      </c>
      <c r="L14060" s="88">
        <v>3953.35082422509</v>
      </c>
      <c r="M14060" s="88">
        <v>3825.4937218123232</v>
      </c>
    </row>
    <row r="14061" spans="3:13" x14ac:dyDescent="0.2">
      <c r="C14061" s="88">
        <v>0.69815000000000005</v>
      </c>
      <c r="D14061" s="88">
        <v>17330.226403338587</v>
      </c>
      <c r="E14061" s="88">
        <v>210.81126638253954</v>
      </c>
      <c r="F14061" s="88">
        <v>556.71430517858971</v>
      </c>
      <c r="G14061" s="88">
        <v>835.43802045291568</v>
      </c>
      <c r="H14061" s="88">
        <v>1082.677765880615</v>
      </c>
      <c r="I14061" s="88">
        <v>1483.3516857549616</v>
      </c>
      <c r="J14061" s="88">
        <v>2165.6778347154659</v>
      </c>
      <c r="K14061" s="88">
        <v>3600.3691048844598</v>
      </c>
      <c r="L14061" s="88">
        <v>3953.4313184113453</v>
      </c>
      <c r="M14061" s="88">
        <v>3825.5102366279834</v>
      </c>
    </row>
    <row r="14062" spans="3:13" x14ac:dyDescent="0.2">
      <c r="C14062" s="88">
        <v>0.69820000000000004</v>
      </c>
      <c r="D14062" s="88">
        <v>17330.279681554977</v>
      </c>
      <c r="E14062" s="88">
        <v>210.81450851702357</v>
      </c>
      <c r="F14062" s="88">
        <v>556.72390561279008</v>
      </c>
      <c r="G14062" s="88">
        <v>835.44072979777411</v>
      </c>
      <c r="H14062" s="88">
        <v>1082.6887681708477</v>
      </c>
      <c r="I14062" s="88">
        <v>1483.3923628140274</v>
      </c>
      <c r="J14062" s="88">
        <v>2165.6815534304615</v>
      </c>
      <c r="K14062" s="88">
        <v>3600.6436330565884</v>
      </c>
      <c r="L14062" s="88">
        <v>3953.5764345359598</v>
      </c>
      <c r="M14062" s="88">
        <v>3825.5122478077651</v>
      </c>
    </row>
    <row r="14063" spans="3:13" x14ac:dyDescent="0.2">
      <c r="C14063" s="88">
        <v>0.69825000000000004</v>
      </c>
      <c r="D14063" s="88">
        <v>17330.775379488383</v>
      </c>
      <c r="E14063" s="88">
        <v>210.81911813615443</v>
      </c>
      <c r="F14063" s="88">
        <v>556.72538135714785</v>
      </c>
      <c r="G14063" s="88">
        <v>835.4560943739707</v>
      </c>
      <c r="H14063" s="88">
        <v>1082.6894237005322</v>
      </c>
      <c r="I14063" s="88">
        <v>1483.4128158160652</v>
      </c>
      <c r="J14063" s="88">
        <v>2165.6836255513667</v>
      </c>
      <c r="K14063" s="88">
        <v>3600.654855487207</v>
      </c>
      <c r="L14063" s="88">
        <v>3953.9147056733677</v>
      </c>
      <c r="M14063" s="88">
        <v>3825.5516546459157</v>
      </c>
    </row>
    <row r="14064" spans="3:13" x14ac:dyDescent="0.2">
      <c r="C14064" s="88">
        <v>0.69830000000000003</v>
      </c>
      <c r="D14064" s="88">
        <v>17330.932343105607</v>
      </c>
      <c r="E14064" s="88">
        <v>210.83306904757046</v>
      </c>
      <c r="F14064" s="88">
        <v>556.73904248141616</v>
      </c>
      <c r="G14064" s="88">
        <v>835.49974557278847</v>
      </c>
      <c r="H14064" s="88">
        <v>1082.6914479410593</v>
      </c>
      <c r="I14064" s="88">
        <v>1483.4173304761848</v>
      </c>
      <c r="J14064" s="88">
        <v>2165.7093949565469</v>
      </c>
      <c r="K14064" s="88">
        <v>3600.7030592042834</v>
      </c>
      <c r="L14064" s="88">
        <v>3953.9761771105955</v>
      </c>
      <c r="M14064" s="88">
        <v>3825.5925034222455</v>
      </c>
    </row>
    <row r="14065" spans="3:13" x14ac:dyDescent="0.2">
      <c r="C14065" s="88">
        <v>0.69835000000000003</v>
      </c>
      <c r="D14065" s="88">
        <v>17330.947397855889</v>
      </c>
      <c r="E14065" s="88">
        <v>210.83373011230924</v>
      </c>
      <c r="F14065" s="88">
        <v>556.7465822616814</v>
      </c>
      <c r="G14065" s="88">
        <v>835.53147179386042</v>
      </c>
      <c r="H14065" s="88">
        <v>1082.7154722827008</v>
      </c>
      <c r="I14065" s="88">
        <v>1483.4195334448946</v>
      </c>
      <c r="J14065" s="88">
        <v>2165.7445358623945</v>
      </c>
      <c r="K14065" s="88">
        <v>3600.7140380350584</v>
      </c>
      <c r="L14065" s="88">
        <v>3954.2979822865382</v>
      </c>
      <c r="M14065" s="88">
        <v>3825.6314193355074</v>
      </c>
    </row>
    <row r="14066" spans="3:13" x14ac:dyDescent="0.2">
      <c r="C14066" s="88">
        <v>0.69840000000000002</v>
      </c>
      <c r="D14066" s="88">
        <v>17330.967329992</v>
      </c>
      <c r="E14066" s="88">
        <v>210.83541528504247</v>
      </c>
      <c r="F14066" s="88">
        <v>556.74820660630985</v>
      </c>
      <c r="G14066" s="88">
        <v>835.57449155268478</v>
      </c>
      <c r="H14066" s="88">
        <v>1082.7320979588799</v>
      </c>
      <c r="I14066" s="88">
        <v>1483.4263782426478</v>
      </c>
      <c r="J14066" s="88">
        <v>2165.7713541009748</v>
      </c>
      <c r="K14066" s="88">
        <v>3600.7279011653941</v>
      </c>
      <c r="L14066" s="88">
        <v>3954.3542824093065</v>
      </c>
      <c r="M14066" s="88">
        <v>3825.6469722103088</v>
      </c>
    </row>
    <row r="14067" spans="3:13" x14ac:dyDescent="0.2">
      <c r="C14067" s="88">
        <v>0.69845000000000002</v>
      </c>
      <c r="D14067" s="88">
        <v>17331.123742357071</v>
      </c>
      <c r="E14067" s="88">
        <v>210.83624148538729</v>
      </c>
      <c r="F14067" s="88">
        <v>556.76757452110451</v>
      </c>
      <c r="G14067" s="88">
        <v>835.5792497876605</v>
      </c>
      <c r="H14067" s="88">
        <v>1082.7489259217718</v>
      </c>
      <c r="I14067" s="88">
        <v>1483.4445810671409</v>
      </c>
      <c r="J14067" s="88">
        <v>2165.7779788468306</v>
      </c>
      <c r="K14067" s="88">
        <v>3600.7961607163279</v>
      </c>
      <c r="L14067" s="88">
        <v>3954.4861404630492</v>
      </c>
      <c r="M14067" s="88">
        <v>3825.6501318095434</v>
      </c>
    </row>
    <row r="14068" spans="3:13" x14ac:dyDescent="0.2">
      <c r="C14068" s="88">
        <v>0.69850000000000001</v>
      </c>
      <c r="D14068" s="88">
        <v>17331.15560371723</v>
      </c>
      <c r="E14068" s="88">
        <v>210.84129634895908</v>
      </c>
      <c r="F14068" s="88">
        <v>556.76840879551492</v>
      </c>
      <c r="G14068" s="88">
        <v>835.58121269651292</v>
      </c>
      <c r="H14068" s="88">
        <v>1082.7551041113697</v>
      </c>
      <c r="I14068" s="88">
        <v>1483.4750212579811</v>
      </c>
      <c r="J14068" s="88">
        <v>2165.8163406039453</v>
      </c>
      <c r="K14068" s="88">
        <v>3600.7984167370228</v>
      </c>
      <c r="L14068" s="88">
        <v>3954.5753515645501</v>
      </c>
      <c r="M14068" s="88">
        <v>3825.693692071738</v>
      </c>
    </row>
    <row r="14069" spans="3:13" x14ac:dyDescent="0.2">
      <c r="C14069" s="88">
        <v>0.69855</v>
      </c>
      <c r="D14069" s="88">
        <v>17331.273614793867</v>
      </c>
      <c r="E14069" s="88">
        <v>210.8453451393907</v>
      </c>
      <c r="F14069" s="88">
        <v>556.77394824237581</v>
      </c>
      <c r="G14069" s="88">
        <v>835.59972436098224</v>
      </c>
      <c r="H14069" s="88">
        <v>1082.7888806723076</v>
      </c>
      <c r="I14069" s="88">
        <v>1483.4814381893621</v>
      </c>
      <c r="J14069" s="88">
        <v>2166.0494632660548</v>
      </c>
      <c r="K14069" s="88">
        <v>3600.9689619186934</v>
      </c>
      <c r="L14069" s="88">
        <v>3954.6278428525457</v>
      </c>
      <c r="M14069" s="88">
        <v>3825.701121587203</v>
      </c>
    </row>
    <row r="14070" spans="3:13" x14ac:dyDescent="0.2">
      <c r="C14070" s="88">
        <v>0.6986</v>
      </c>
      <c r="D14070" s="88">
        <v>17331.430022775508</v>
      </c>
      <c r="E14070" s="88">
        <v>210.85898288360386</v>
      </c>
      <c r="F14070" s="88">
        <v>556.7767597355255</v>
      </c>
      <c r="G14070" s="88">
        <v>835.60190408371</v>
      </c>
      <c r="H14070" s="88">
        <v>1082.803143724404</v>
      </c>
      <c r="I14070" s="88">
        <v>1483.4944923108615</v>
      </c>
      <c r="J14070" s="88">
        <v>2166.0529291455073</v>
      </c>
      <c r="K14070" s="88">
        <v>3601.0738088710832</v>
      </c>
      <c r="L14070" s="88">
        <v>3954.7692970705739</v>
      </c>
      <c r="M14070" s="88">
        <v>3825.7258553895986</v>
      </c>
    </row>
    <row r="14071" spans="3:13" x14ac:dyDescent="0.2">
      <c r="C14071" s="88">
        <v>0.69864999999999999</v>
      </c>
      <c r="D14071" s="88">
        <v>17331.534621220191</v>
      </c>
      <c r="E14071" s="88">
        <v>210.86389921304544</v>
      </c>
      <c r="F14071" s="88">
        <v>556.78493759082176</v>
      </c>
      <c r="G14071" s="88">
        <v>835.61032336814105</v>
      </c>
      <c r="H14071" s="88">
        <v>1082.8111042680657</v>
      </c>
      <c r="I14071" s="88">
        <v>1483.5142348124032</v>
      </c>
      <c r="J14071" s="88">
        <v>2166.0688877806774</v>
      </c>
      <c r="K14071" s="88">
        <v>3601.1157663248014</v>
      </c>
      <c r="L14071" s="88">
        <v>3954.91107702417</v>
      </c>
      <c r="M14071" s="88">
        <v>3825.7360034258227</v>
      </c>
    </row>
    <row r="14072" spans="3:13" x14ac:dyDescent="0.2">
      <c r="C14072" s="88">
        <v>0.69869999999999999</v>
      </c>
      <c r="D14072" s="88">
        <v>17331.551879661096</v>
      </c>
      <c r="E14072" s="88">
        <v>210.86722965230365</v>
      </c>
      <c r="F14072" s="88">
        <v>556.80420285063428</v>
      </c>
      <c r="G14072" s="88">
        <v>835.61453763457712</v>
      </c>
      <c r="H14072" s="88">
        <v>1082.8423029494265</v>
      </c>
      <c r="I14072" s="88">
        <v>1483.5251670974089</v>
      </c>
      <c r="J14072" s="88">
        <v>2166.1155843201791</v>
      </c>
      <c r="K14072" s="88">
        <v>3601.1345913657769</v>
      </c>
      <c r="L14072" s="88">
        <v>3954.9732707130793</v>
      </c>
      <c r="M14072" s="88">
        <v>3825.7737596671727</v>
      </c>
    </row>
    <row r="14073" spans="3:13" x14ac:dyDescent="0.2">
      <c r="C14073" s="88">
        <v>0.69874999999999998</v>
      </c>
      <c r="D14073" s="88">
        <v>17331.622007777842</v>
      </c>
      <c r="E14073" s="88">
        <v>210.86737578951761</v>
      </c>
      <c r="F14073" s="88">
        <v>556.82781695508311</v>
      </c>
      <c r="G14073" s="88">
        <v>835.62255430414416</v>
      </c>
      <c r="H14073" s="88">
        <v>1082.8717515673375</v>
      </c>
      <c r="I14073" s="88">
        <v>1483.5673250800687</v>
      </c>
      <c r="J14073" s="88">
        <v>2166.1586182823548</v>
      </c>
      <c r="K14073" s="88">
        <v>3601.1825242962764</v>
      </c>
      <c r="L14073" s="88">
        <v>3955.092227275391</v>
      </c>
      <c r="M14073" s="88">
        <v>3825.7766701230266</v>
      </c>
    </row>
    <row r="14074" spans="3:13" x14ac:dyDescent="0.2">
      <c r="C14074" s="88">
        <v>0.69879999999999998</v>
      </c>
      <c r="D14074" s="88">
        <v>17331.762819542015</v>
      </c>
      <c r="E14074" s="88">
        <v>210.86962248638883</v>
      </c>
      <c r="F14074" s="88">
        <v>556.83700079079335</v>
      </c>
      <c r="G14074" s="88">
        <v>835.64854963319294</v>
      </c>
      <c r="H14074" s="88">
        <v>1082.9355318859671</v>
      </c>
      <c r="I14074" s="88">
        <v>1483.5896798145145</v>
      </c>
      <c r="J14074" s="88">
        <v>2166.2040268663391</v>
      </c>
      <c r="K14074" s="88">
        <v>3601.20719950889</v>
      </c>
      <c r="L14074" s="88">
        <v>3955.2014721763389</v>
      </c>
      <c r="M14074" s="88">
        <v>3825.7905600890808</v>
      </c>
    </row>
    <row r="14075" spans="3:13" x14ac:dyDescent="0.2">
      <c r="C14075" s="88">
        <v>0.69884999999999997</v>
      </c>
      <c r="D14075" s="88">
        <v>17331.773403123356</v>
      </c>
      <c r="E14075" s="88">
        <v>210.87468447475203</v>
      </c>
      <c r="F14075" s="88">
        <v>556.8406400845497</v>
      </c>
      <c r="G14075" s="88">
        <v>835.65244388303199</v>
      </c>
      <c r="H14075" s="88">
        <v>1082.9823633742894</v>
      </c>
      <c r="I14075" s="88">
        <v>1483.6475424991554</v>
      </c>
      <c r="J14075" s="88">
        <v>2166.257273848099</v>
      </c>
      <c r="K14075" s="88">
        <v>3601.2089485712195</v>
      </c>
      <c r="L14075" s="88">
        <v>3955.2178803093138</v>
      </c>
      <c r="M14075" s="88">
        <v>3825.7986137832972</v>
      </c>
    </row>
    <row r="14076" spans="3:13" x14ac:dyDescent="0.2">
      <c r="C14076" s="88">
        <v>0.69889999999999997</v>
      </c>
      <c r="D14076" s="88">
        <v>17332.270636252309</v>
      </c>
      <c r="E14076" s="88">
        <v>210.87830669355753</v>
      </c>
      <c r="F14076" s="88">
        <v>556.85258964843069</v>
      </c>
      <c r="G14076" s="88">
        <v>835.65539483288785</v>
      </c>
      <c r="H14076" s="88">
        <v>1083.0186470141184</v>
      </c>
      <c r="I14076" s="88">
        <v>1483.7869405136257</v>
      </c>
      <c r="J14076" s="88">
        <v>2166.2700274176304</v>
      </c>
      <c r="K14076" s="88">
        <v>3601.2179313765623</v>
      </c>
      <c r="L14076" s="88">
        <v>3955.3351521559034</v>
      </c>
      <c r="M14076" s="88">
        <v>3825.8092975158238</v>
      </c>
    </row>
    <row r="14077" spans="3:13" x14ac:dyDescent="0.2">
      <c r="C14077" s="88">
        <v>0.69894999999999996</v>
      </c>
      <c r="D14077" s="88">
        <v>17332.309370859621</v>
      </c>
      <c r="E14077" s="88">
        <v>210.89724172653496</v>
      </c>
      <c r="F14077" s="88">
        <v>556.85535556240393</v>
      </c>
      <c r="G14077" s="88">
        <v>835.69829513188643</v>
      </c>
      <c r="H14077" s="88">
        <v>1083.0213092306326</v>
      </c>
      <c r="I14077" s="88">
        <v>1483.8227379481373</v>
      </c>
      <c r="J14077" s="88">
        <v>2166.2836597861642</v>
      </c>
      <c r="K14077" s="88">
        <v>3601.2321097339463</v>
      </c>
      <c r="L14077" s="88">
        <v>3955.3681675174657</v>
      </c>
      <c r="M14077" s="88">
        <v>3825.8275988641535</v>
      </c>
    </row>
    <row r="14078" spans="3:13" x14ac:dyDescent="0.2">
      <c r="C14078" s="88">
        <v>0.69899999999999995</v>
      </c>
      <c r="D14078" s="88">
        <v>17332.320706211056</v>
      </c>
      <c r="E14078" s="88">
        <v>210.90415341174594</v>
      </c>
      <c r="F14078" s="88">
        <v>556.85658256738452</v>
      </c>
      <c r="G14078" s="88">
        <v>835.69953526955851</v>
      </c>
      <c r="H14078" s="88">
        <v>1083.0264721020953</v>
      </c>
      <c r="I14078" s="88">
        <v>1483.846850196046</v>
      </c>
      <c r="J14078" s="88">
        <v>2166.3286793824964</v>
      </c>
      <c r="K14078" s="88">
        <v>3601.2831405777588</v>
      </c>
      <c r="L14078" s="88">
        <v>3955.4672575160848</v>
      </c>
      <c r="M14078" s="88">
        <v>3825.8513593508978</v>
      </c>
    </row>
    <row r="14079" spans="3:13" x14ac:dyDescent="0.2">
      <c r="C14079" s="88">
        <v>0.69904999999999995</v>
      </c>
      <c r="D14079" s="88">
        <v>17332.353876100598</v>
      </c>
      <c r="E14079" s="88">
        <v>210.90554077266552</v>
      </c>
      <c r="F14079" s="88">
        <v>556.85725809755013</v>
      </c>
      <c r="G14079" s="88">
        <v>835.73403461663975</v>
      </c>
      <c r="H14079" s="88">
        <v>1083.0348578389703</v>
      </c>
      <c r="I14079" s="88">
        <v>1483.8977820140835</v>
      </c>
      <c r="J14079" s="88">
        <v>2166.3310389382332</v>
      </c>
      <c r="K14079" s="88">
        <v>3601.4329536537098</v>
      </c>
      <c r="L14079" s="88">
        <v>3955.6263148909115</v>
      </c>
      <c r="M14079" s="88">
        <v>3825.8564833613564</v>
      </c>
    </row>
    <row r="14080" spans="3:13" x14ac:dyDescent="0.2">
      <c r="C14080" s="88">
        <v>0.69910000000000005</v>
      </c>
      <c r="D14080" s="88">
        <v>17332.376190988038</v>
      </c>
      <c r="E14080" s="88">
        <v>210.91493062590689</v>
      </c>
      <c r="F14080" s="88">
        <v>556.87246189925418</v>
      </c>
      <c r="G14080" s="88">
        <v>835.7438436241614</v>
      </c>
      <c r="H14080" s="88">
        <v>1083.0459219841005</v>
      </c>
      <c r="I14080" s="88">
        <v>1483.9123046582295</v>
      </c>
      <c r="J14080" s="88">
        <v>2166.3605703673456</v>
      </c>
      <c r="K14080" s="88">
        <v>3601.5572527913982</v>
      </c>
      <c r="L14080" s="88">
        <v>3955.6529699567318</v>
      </c>
      <c r="M14080" s="88">
        <v>3825.8685869819737</v>
      </c>
    </row>
    <row r="14081" spans="3:13" x14ac:dyDescent="0.2">
      <c r="C14081" s="88">
        <v>0.69915000000000005</v>
      </c>
      <c r="D14081" s="88">
        <v>17332.424420221087</v>
      </c>
      <c r="E14081" s="88">
        <v>210.92425011228352</v>
      </c>
      <c r="F14081" s="88">
        <v>556.87249541149458</v>
      </c>
      <c r="G14081" s="88">
        <v>835.77564930692051</v>
      </c>
      <c r="H14081" s="88">
        <v>1083.0573289053718</v>
      </c>
      <c r="I14081" s="88">
        <v>1483.9181532051125</v>
      </c>
      <c r="J14081" s="88">
        <v>2166.3607588977356</v>
      </c>
      <c r="K14081" s="88">
        <v>3601.6969713797002</v>
      </c>
      <c r="L14081" s="88">
        <v>3955.7012644783072</v>
      </c>
      <c r="M14081" s="88">
        <v>3825.9236472165799</v>
      </c>
    </row>
    <row r="14082" spans="3:13" x14ac:dyDescent="0.2">
      <c r="C14082" s="88">
        <v>0.69920000000000004</v>
      </c>
      <c r="D14082" s="88">
        <v>17332.553362106795</v>
      </c>
      <c r="E14082" s="88">
        <v>210.93013760851954</v>
      </c>
      <c r="F14082" s="88">
        <v>556.8780278676968</v>
      </c>
      <c r="G14082" s="88">
        <v>835.78111058857121</v>
      </c>
      <c r="H14082" s="88">
        <v>1083.0847848684507</v>
      </c>
      <c r="I14082" s="88">
        <v>1483.9314152189636</v>
      </c>
      <c r="J14082" s="88">
        <v>2166.399984857092</v>
      </c>
      <c r="K14082" s="88">
        <v>3601.7039935156167</v>
      </c>
      <c r="L14082" s="88">
        <v>3955.7024098111333</v>
      </c>
      <c r="M14082" s="88">
        <v>3825.9279339364812</v>
      </c>
    </row>
    <row r="14083" spans="3:13" x14ac:dyDescent="0.2">
      <c r="C14083" s="88">
        <v>0.69925000000000004</v>
      </c>
      <c r="D14083" s="88">
        <v>17332.641603604705</v>
      </c>
      <c r="E14083" s="88">
        <v>210.93090756276888</v>
      </c>
      <c r="F14083" s="88">
        <v>556.88387539946552</v>
      </c>
      <c r="G14083" s="88">
        <v>835.78484009606154</v>
      </c>
      <c r="H14083" s="88">
        <v>1083.0895492142631</v>
      </c>
      <c r="I14083" s="88">
        <v>1483.9861116727134</v>
      </c>
      <c r="J14083" s="88">
        <v>2166.4189877572308</v>
      </c>
      <c r="K14083" s="88">
        <v>3601.7150737062966</v>
      </c>
      <c r="L14083" s="88">
        <v>3955.7168663874399</v>
      </c>
      <c r="M14083" s="88">
        <v>3825.9326097301259</v>
      </c>
    </row>
    <row r="14084" spans="3:13" x14ac:dyDescent="0.2">
      <c r="C14084" s="88">
        <v>0.69930000000000003</v>
      </c>
      <c r="D14084" s="88">
        <v>17332.700307132676</v>
      </c>
      <c r="E14084" s="88">
        <v>210.94174269221912</v>
      </c>
      <c r="F14084" s="88">
        <v>556.8875500706813</v>
      </c>
      <c r="G14084" s="88">
        <v>835.80503650156334</v>
      </c>
      <c r="H14084" s="88">
        <v>1083.1433937727625</v>
      </c>
      <c r="I14084" s="88">
        <v>1483.9947505636674</v>
      </c>
      <c r="J14084" s="88">
        <v>2166.5361745777973</v>
      </c>
      <c r="K14084" s="88">
        <v>3601.7201952358319</v>
      </c>
      <c r="L14084" s="88">
        <v>3955.7886693991504</v>
      </c>
      <c r="M14084" s="88">
        <v>3825.9555285726101</v>
      </c>
    </row>
    <row r="14085" spans="3:13" x14ac:dyDescent="0.2">
      <c r="C14085" s="88">
        <v>0.69935000000000003</v>
      </c>
      <c r="D14085" s="88">
        <v>17332.946073301013</v>
      </c>
      <c r="E14085" s="88">
        <v>210.94174269221912</v>
      </c>
      <c r="F14085" s="88">
        <v>556.8892535872551</v>
      </c>
      <c r="G14085" s="88">
        <v>835.82028583983492</v>
      </c>
      <c r="H14085" s="88">
        <v>1083.1739068123579</v>
      </c>
      <c r="I14085" s="88">
        <v>1483.9971758808065</v>
      </c>
      <c r="J14085" s="88">
        <v>2166.5800161280908</v>
      </c>
      <c r="K14085" s="88">
        <v>3601.7304600176058</v>
      </c>
      <c r="L14085" s="88">
        <v>3955.9570708879792</v>
      </c>
      <c r="M14085" s="88">
        <v>3825.9675577253529</v>
      </c>
    </row>
    <row r="14086" spans="3:13" x14ac:dyDescent="0.2">
      <c r="C14086" s="88">
        <v>0.69940000000000002</v>
      </c>
      <c r="D14086" s="88">
        <v>17333.086376345364</v>
      </c>
      <c r="E14086" s="88">
        <v>210.94641268375653</v>
      </c>
      <c r="F14086" s="88">
        <v>556.89061409499345</v>
      </c>
      <c r="G14086" s="88">
        <v>835.83737100042526</v>
      </c>
      <c r="H14086" s="88">
        <v>1083.1796806526468</v>
      </c>
      <c r="I14086" s="88">
        <v>1484.0019503478061</v>
      </c>
      <c r="J14086" s="88">
        <v>2166.5899096393728</v>
      </c>
      <c r="K14086" s="88">
        <v>3601.7368495751221</v>
      </c>
      <c r="L14086" s="88">
        <v>3955.9760567499679</v>
      </c>
      <c r="M14086" s="88">
        <v>3825.981235478951</v>
      </c>
    </row>
    <row r="14087" spans="3:13" x14ac:dyDescent="0.2">
      <c r="C14087" s="88">
        <v>0.69945000000000002</v>
      </c>
      <c r="D14087" s="88">
        <v>17333.096779764433</v>
      </c>
      <c r="E14087" s="88">
        <v>210.9512603047333</v>
      </c>
      <c r="F14087" s="88">
        <v>556.89079516191941</v>
      </c>
      <c r="G14087" s="88">
        <v>835.90050243158112</v>
      </c>
      <c r="H14087" s="88">
        <v>1083.1806979260668</v>
      </c>
      <c r="I14087" s="88">
        <v>1484.020831929844</v>
      </c>
      <c r="J14087" s="88">
        <v>2166.6184120644989</v>
      </c>
      <c r="K14087" s="88">
        <v>3601.7392939965412</v>
      </c>
      <c r="L14087" s="88">
        <v>3956.1902571587589</v>
      </c>
      <c r="M14087" s="88">
        <v>3826.0011311068015</v>
      </c>
    </row>
    <row r="14088" spans="3:13" x14ac:dyDescent="0.2">
      <c r="C14088" s="88">
        <v>0.69950000000000001</v>
      </c>
      <c r="D14088" s="88">
        <v>17333.395332253331</v>
      </c>
      <c r="E14088" s="88">
        <v>210.95130595573755</v>
      </c>
      <c r="F14088" s="88">
        <v>556.89561018837958</v>
      </c>
      <c r="G14088" s="88">
        <v>835.96305867034926</v>
      </c>
      <c r="H14088" s="88">
        <v>1083.1888698484127</v>
      </c>
      <c r="I14088" s="88">
        <v>1484.0518563474284</v>
      </c>
      <c r="J14088" s="88">
        <v>2166.6613983234529</v>
      </c>
      <c r="K14088" s="88">
        <v>3601.8634911816553</v>
      </c>
      <c r="L14088" s="88">
        <v>3956.320233413051</v>
      </c>
      <c r="M14088" s="88">
        <v>3826.0051481147152</v>
      </c>
    </row>
    <row r="14089" spans="3:13" x14ac:dyDescent="0.2">
      <c r="C14089" s="88">
        <v>0.69955000000000001</v>
      </c>
      <c r="D14089" s="88">
        <v>17333.580277572633</v>
      </c>
      <c r="E14089" s="88">
        <v>210.95239036575367</v>
      </c>
      <c r="F14089" s="88">
        <v>556.89638419115181</v>
      </c>
      <c r="G14089" s="88">
        <v>835.97250498492031</v>
      </c>
      <c r="H14089" s="88">
        <v>1083.2224866355145</v>
      </c>
      <c r="I14089" s="88">
        <v>1484.0606240670918</v>
      </c>
      <c r="J14089" s="88">
        <v>2166.7403748162128</v>
      </c>
      <c r="K14089" s="88">
        <v>3601.9379618326852</v>
      </c>
      <c r="L14089" s="88">
        <v>3956.3987351425617</v>
      </c>
      <c r="M14089" s="88">
        <v>3826.0308045976499</v>
      </c>
    </row>
    <row r="14090" spans="3:13" x14ac:dyDescent="0.2">
      <c r="C14090" s="88">
        <v>0.6996</v>
      </c>
      <c r="D14090" s="88">
        <v>17333.846444361352</v>
      </c>
      <c r="E14090" s="88">
        <v>210.95283924122668</v>
      </c>
      <c r="F14090" s="88">
        <v>556.89640767830542</v>
      </c>
      <c r="G14090" s="88">
        <v>835.98291543927417</v>
      </c>
      <c r="H14090" s="88">
        <v>1083.2267893072049</v>
      </c>
      <c r="I14090" s="88">
        <v>1484.0709612283972</v>
      </c>
      <c r="J14090" s="88">
        <v>2166.7728919651199</v>
      </c>
      <c r="K14090" s="88">
        <v>3601.9447240184031</v>
      </c>
      <c r="L14090" s="88">
        <v>3956.5851620918165</v>
      </c>
      <c r="M14090" s="88">
        <v>3826.0467310845324</v>
      </c>
    </row>
    <row r="14091" spans="3:13" x14ac:dyDescent="0.2">
      <c r="C14091" s="88">
        <v>0.69964999999999999</v>
      </c>
      <c r="D14091" s="88">
        <v>17334.09127300527</v>
      </c>
      <c r="E14091" s="88">
        <v>210.95679706481496</v>
      </c>
      <c r="F14091" s="88">
        <v>556.94080207731031</v>
      </c>
      <c r="G14091" s="88">
        <v>835.99261662719391</v>
      </c>
      <c r="H14091" s="88">
        <v>1083.2289907187078</v>
      </c>
      <c r="I14091" s="88">
        <v>1484.0983663096981</v>
      </c>
      <c r="J14091" s="88">
        <v>2166.8133544815305</v>
      </c>
      <c r="K14091" s="88">
        <v>3601.9539039110491</v>
      </c>
      <c r="L14091" s="88">
        <v>3956.6552572291334</v>
      </c>
      <c r="M14091" s="88">
        <v>3826.059557160987</v>
      </c>
    </row>
    <row r="14092" spans="3:13" x14ac:dyDescent="0.2">
      <c r="C14092" s="88">
        <v>0.69969999999999999</v>
      </c>
      <c r="D14092" s="88">
        <v>17334.258649614785</v>
      </c>
      <c r="E14092" s="88">
        <v>210.96167701599916</v>
      </c>
      <c r="F14092" s="88">
        <v>556.95377390237309</v>
      </c>
      <c r="G14092" s="88">
        <v>835.99422310866976</v>
      </c>
      <c r="H14092" s="88">
        <v>1083.2627141675334</v>
      </c>
      <c r="I14092" s="88">
        <v>1484.1025513198474</v>
      </c>
      <c r="J14092" s="88">
        <v>2166.8347360498869</v>
      </c>
      <c r="K14092" s="88">
        <v>3602.0072742140615</v>
      </c>
      <c r="L14092" s="88">
        <v>3956.9529209556731</v>
      </c>
      <c r="M14092" s="88">
        <v>3826.0687292744856</v>
      </c>
    </row>
    <row r="14093" spans="3:13" x14ac:dyDescent="0.2">
      <c r="C14093" s="88">
        <v>0.69974999999999998</v>
      </c>
      <c r="D14093" s="88">
        <v>17334.478700359345</v>
      </c>
      <c r="E14093" s="88">
        <v>210.96241553630807</v>
      </c>
      <c r="F14093" s="88">
        <v>556.96366548882634</v>
      </c>
      <c r="G14093" s="88">
        <v>835.99515486595328</v>
      </c>
      <c r="H14093" s="88">
        <v>1083.2746653489457</v>
      </c>
      <c r="I14093" s="88">
        <v>1484.1097785418938</v>
      </c>
      <c r="J14093" s="88">
        <v>2166.8654956537489</v>
      </c>
      <c r="K14093" s="88">
        <v>3602.0109388389733</v>
      </c>
      <c r="L14093" s="88">
        <v>3956.9665356124387</v>
      </c>
      <c r="M14093" s="88">
        <v>3826.071994669986</v>
      </c>
    </row>
    <row r="14094" spans="3:13" x14ac:dyDescent="0.2">
      <c r="C14094" s="88">
        <v>0.69979999999999998</v>
      </c>
      <c r="D14094" s="88">
        <v>17334.738355883695</v>
      </c>
      <c r="E14094" s="88">
        <v>210.97967223288924</v>
      </c>
      <c r="F14094" s="88">
        <v>556.96641646909711</v>
      </c>
      <c r="G14094" s="88">
        <v>836.00000672074611</v>
      </c>
      <c r="H14094" s="88">
        <v>1083.2768669310403</v>
      </c>
      <c r="I14094" s="88">
        <v>1484.1163946952784</v>
      </c>
      <c r="J14094" s="88">
        <v>2166.9287695630378</v>
      </c>
      <c r="K14094" s="88">
        <v>3602.0471773227855</v>
      </c>
      <c r="L14094" s="88">
        <v>3957.0127029267696</v>
      </c>
      <c r="M14094" s="88">
        <v>3826.0722387283563</v>
      </c>
    </row>
    <row r="14095" spans="3:13" x14ac:dyDescent="0.2">
      <c r="C14095" s="88">
        <v>0.69984999999999997</v>
      </c>
      <c r="D14095" s="88">
        <v>17334.885751098289</v>
      </c>
      <c r="E14095" s="88">
        <v>210.98028602842351</v>
      </c>
      <c r="F14095" s="88">
        <v>556.99359291890323</v>
      </c>
      <c r="G14095" s="88">
        <v>836.01235580101002</v>
      </c>
      <c r="H14095" s="88">
        <v>1083.2799951289976</v>
      </c>
      <c r="I14095" s="88">
        <v>1484.1221847120537</v>
      </c>
      <c r="J14095" s="88">
        <v>2166.9595587110825</v>
      </c>
      <c r="K14095" s="88">
        <v>3602.1789009499666</v>
      </c>
      <c r="L14095" s="88">
        <v>3957.1202777167828</v>
      </c>
      <c r="M14095" s="88">
        <v>3826.0859284274493</v>
      </c>
    </row>
    <row r="14096" spans="3:13" x14ac:dyDescent="0.2">
      <c r="C14096" s="88">
        <v>0.69989999999999997</v>
      </c>
      <c r="D14096" s="88">
        <v>17335.266745759334</v>
      </c>
      <c r="E14096" s="88">
        <v>210.99077077717266</v>
      </c>
      <c r="F14096" s="88">
        <v>556.99546563164995</v>
      </c>
      <c r="G14096" s="88">
        <v>836.01493171805578</v>
      </c>
      <c r="H14096" s="88">
        <v>1083.331425861621</v>
      </c>
      <c r="I14096" s="88">
        <v>1484.1842252665087</v>
      </c>
      <c r="J14096" s="88">
        <v>2166.989960805573</v>
      </c>
      <c r="K14096" s="88">
        <v>3602.3156146204083</v>
      </c>
      <c r="L14096" s="88">
        <v>3957.1559873749775</v>
      </c>
      <c r="M14096" s="88">
        <v>3826.1194652049708</v>
      </c>
    </row>
    <row r="14097" spans="3:13" x14ac:dyDescent="0.2">
      <c r="C14097" s="88">
        <v>0.69994999999999996</v>
      </c>
      <c r="D14097" s="88">
        <v>17335.394934338387</v>
      </c>
      <c r="E14097" s="88">
        <v>210.99856850285869</v>
      </c>
      <c r="F14097" s="88">
        <v>557.00943735457577</v>
      </c>
      <c r="G14097" s="88">
        <v>836.24145283567077</v>
      </c>
      <c r="H14097" s="88">
        <v>1083.3327962193698</v>
      </c>
      <c r="I14097" s="88">
        <v>1484.1934804347984</v>
      </c>
      <c r="J14097" s="88">
        <v>2167.0561118144064</v>
      </c>
      <c r="K14097" s="88">
        <v>3602.3296468034296</v>
      </c>
      <c r="L14097" s="88">
        <v>3957.1607662948809</v>
      </c>
      <c r="M14097" s="88">
        <v>3826.1748000888974</v>
      </c>
    </row>
    <row r="14098" spans="3:13" x14ac:dyDescent="0.2">
      <c r="C14098" s="88">
        <v>0.7</v>
      </c>
      <c r="D14098" s="88">
        <v>17335.453212983397</v>
      </c>
      <c r="E14098" s="88">
        <v>211.00957944855963</v>
      </c>
      <c r="F14098" s="88">
        <v>557.02436214141881</v>
      </c>
      <c r="G14098" s="88">
        <v>836.24701398051729</v>
      </c>
      <c r="H14098" s="88">
        <v>1083.3337099454061</v>
      </c>
      <c r="I14098" s="88">
        <v>1484.2305544030714</v>
      </c>
      <c r="J14098" s="88">
        <v>2167.0607081611638</v>
      </c>
      <c r="K14098" s="88">
        <v>3602.3405645908438</v>
      </c>
      <c r="L14098" s="88">
        <v>3957.2442931669148</v>
      </c>
      <c r="M14098" s="88">
        <v>3826.1827035700903</v>
      </c>
    </row>
    <row r="14099" spans="3:13" x14ac:dyDescent="0.2">
      <c r="C14099" s="88">
        <v>0.70004999999999995</v>
      </c>
      <c r="D14099" s="88">
        <v>17335.739117214944</v>
      </c>
      <c r="E14099" s="88">
        <v>211.01466671282651</v>
      </c>
      <c r="F14099" s="88">
        <v>557.02509629869246</v>
      </c>
      <c r="G14099" s="88">
        <v>836.25277146058806</v>
      </c>
      <c r="H14099" s="88">
        <v>1083.376186537158</v>
      </c>
      <c r="I14099" s="88">
        <v>1484.2457840606021</v>
      </c>
      <c r="J14099" s="88">
        <v>2167.0872471374041</v>
      </c>
      <c r="K14099" s="88">
        <v>3602.386129014576</v>
      </c>
      <c r="L14099" s="88">
        <v>3957.3249385168956</v>
      </c>
      <c r="M14099" s="88">
        <v>3826.2184126155189</v>
      </c>
    </row>
    <row r="14100" spans="3:13" x14ac:dyDescent="0.2">
      <c r="C14100" s="88">
        <v>0.70009999999999994</v>
      </c>
      <c r="D14100" s="88">
        <v>17336.223287680503</v>
      </c>
      <c r="E14100" s="88">
        <v>211.01466671282651</v>
      </c>
      <c r="F14100" s="88">
        <v>557.02934007035492</v>
      </c>
      <c r="G14100" s="88">
        <v>836.32109221899373</v>
      </c>
      <c r="H14100" s="88">
        <v>1083.3864862196133</v>
      </c>
      <c r="I14100" s="88">
        <v>1484.2461840022975</v>
      </c>
      <c r="J14100" s="88">
        <v>2167.153218142379</v>
      </c>
      <c r="K14100" s="88">
        <v>3602.4030487462887</v>
      </c>
      <c r="L14100" s="88">
        <v>3957.5082894271936</v>
      </c>
      <c r="M14100" s="88">
        <v>3826.2627321572477</v>
      </c>
    </row>
    <row r="14101" spans="3:13" x14ac:dyDescent="0.2">
      <c r="C14101" s="88">
        <v>0.70015000000000005</v>
      </c>
      <c r="D14101" s="88">
        <v>17336.249517839897</v>
      </c>
      <c r="E14101" s="88">
        <v>211.01609761975669</v>
      </c>
      <c r="F14101" s="88">
        <v>557.03575824334621</v>
      </c>
      <c r="G14101" s="88">
        <v>836.3314091354805</v>
      </c>
      <c r="H14101" s="88">
        <v>1083.3931890456693</v>
      </c>
      <c r="I14101" s="88">
        <v>1484.2893374017372</v>
      </c>
      <c r="J14101" s="88">
        <v>2167.2182960556761</v>
      </c>
      <c r="K14101" s="88">
        <v>3602.4140550959037</v>
      </c>
      <c r="L14101" s="88">
        <v>3957.5360304029909</v>
      </c>
      <c r="M14101" s="88">
        <v>3826.2902297041301</v>
      </c>
    </row>
    <row r="14102" spans="3:13" x14ac:dyDescent="0.2">
      <c r="C14102" s="88">
        <v>0.70020000000000004</v>
      </c>
      <c r="D14102" s="88">
        <v>17336.300825730097</v>
      </c>
      <c r="E14102" s="88">
        <v>211.02918860035879</v>
      </c>
      <c r="F14102" s="88">
        <v>557.04619898851251</v>
      </c>
      <c r="G14102" s="88">
        <v>836.34157996588874</v>
      </c>
      <c r="H14102" s="88">
        <v>1083.4506771218425</v>
      </c>
      <c r="I14102" s="88">
        <v>1484.3009623440448</v>
      </c>
      <c r="J14102" s="88">
        <v>2167.3741072675311</v>
      </c>
      <c r="K14102" s="88">
        <v>3602.6588785933172</v>
      </c>
      <c r="L14102" s="88">
        <v>3957.6047578098996</v>
      </c>
      <c r="M14102" s="88">
        <v>3826.3023114593038</v>
      </c>
    </row>
    <row r="14103" spans="3:13" x14ac:dyDescent="0.2">
      <c r="C14103" s="88">
        <v>0.70025000000000004</v>
      </c>
      <c r="D14103" s="88">
        <v>17336.842295286744</v>
      </c>
      <c r="E14103" s="88">
        <v>211.04218387669607</v>
      </c>
      <c r="F14103" s="88">
        <v>557.05777433976755</v>
      </c>
      <c r="G14103" s="88">
        <v>836.34219568024491</v>
      </c>
      <c r="H14103" s="88">
        <v>1083.4651383335267</v>
      </c>
      <c r="I14103" s="88">
        <v>1484.327138233391</v>
      </c>
      <c r="J14103" s="88">
        <v>2167.4951186382455</v>
      </c>
      <c r="K14103" s="88">
        <v>3602.6769088286574</v>
      </c>
      <c r="L14103" s="88">
        <v>3957.6602899615586</v>
      </c>
      <c r="M14103" s="88">
        <v>3826.3236382637706</v>
      </c>
    </row>
    <row r="14104" spans="3:13" x14ac:dyDescent="0.2">
      <c r="C14104" s="88">
        <v>0.70030000000000003</v>
      </c>
      <c r="D14104" s="88">
        <v>17336.903932837151</v>
      </c>
      <c r="E14104" s="88">
        <v>211.04479253207683</v>
      </c>
      <c r="F14104" s="88">
        <v>557.06028637907411</v>
      </c>
      <c r="G14104" s="88">
        <v>836.38996697524635</v>
      </c>
      <c r="H14104" s="88">
        <v>1083.4798941678509</v>
      </c>
      <c r="I14104" s="88">
        <v>1484.329502719369</v>
      </c>
      <c r="J14104" s="88">
        <v>2167.501609687688</v>
      </c>
      <c r="K14104" s="88">
        <v>3602.7089577863617</v>
      </c>
      <c r="L14104" s="88">
        <v>3957.6641357682661</v>
      </c>
      <c r="M14104" s="88">
        <v>3826.3286068616553</v>
      </c>
    </row>
    <row r="14105" spans="3:13" x14ac:dyDescent="0.2">
      <c r="C14105" s="88">
        <v>0.70035000000000003</v>
      </c>
      <c r="D14105" s="88">
        <v>17336.925814099606</v>
      </c>
      <c r="E14105" s="88">
        <v>211.04794286332799</v>
      </c>
      <c r="F14105" s="88">
        <v>557.06245071739795</v>
      </c>
      <c r="G14105" s="88">
        <v>836.39387459473483</v>
      </c>
      <c r="H14105" s="88">
        <v>1083.483837884959</v>
      </c>
      <c r="I14105" s="88">
        <v>1484.3548707077757</v>
      </c>
      <c r="J14105" s="88">
        <v>2167.5165374389976</v>
      </c>
      <c r="K14105" s="88">
        <v>3602.8275592399455</v>
      </c>
      <c r="L14105" s="88">
        <v>3957.7325343484281</v>
      </c>
      <c r="M14105" s="88">
        <v>3826.336815894344</v>
      </c>
    </row>
    <row r="14106" spans="3:13" x14ac:dyDescent="0.2">
      <c r="C14106" s="88">
        <v>0.70040000000000002</v>
      </c>
      <c r="D14106" s="88">
        <v>17337.021651828447</v>
      </c>
      <c r="E14106" s="88">
        <v>211.05285700007335</v>
      </c>
      <c r="F14106" s="88">
        <v>557.0633976693307</v>
      </c>
      <c r="G14106" s="88">
        <v>836.40523652856473</v>
      </c>
      <c r="H14106" s="88">
        <v>1083.5206356212038</v>
      </c>
      <c r="I14106" s="88">
        <v>1484.4139649061131</v>
      </c>
      <c r="J14106" s="88">
        <v>2167.5930078724318</v>
      </c>
      <c r="K14106" s="88">
        <v>3602.8424101571823</v>
      </c>
      <c r="L14106" s="88">
        <v>3957.916499834138</v>
      </c>
      <c r="M14106" s="88">
        <v>3826.3378254891963</v>
      </c>
    </row>
    <row r="14107" spans="3:13" x14ac:dyDescent="0.2">
      <c r="C14107" s="88">
        <v>0.70045000000000002</v>
      </c>
      <c r="D14107" s="88">
        <v>17337.49783269177</v>
      </c>
      <c r="E14107" s="88">
        <v>211.05612400536938</v>
      </c>
      <c r="F14107" s="88">
        <v>557.06494778019623</v>
      </c>
      <c r="G14107" s="88">
        <v>836.40825820121745</v>
      </c>
      <c r="H14107" s="88">
        <v>1083.5488235509142</v>
      </c>
      <c r="I14107" s="88">
        <v>1484.4359919849062</v>
      </c>
      <c r="J14107" s="88">
        <v>2167.6306611760497</v>
      </c>
      <c r="K14107" s="88">
        <v>3602.9324639736083</v>
      </c>
      <c r="L14107" s="88">
        <v>3958.0935716603653</v>
      </c>
      <c r="M14107" s="88">
        <v>3826.3385441551259</v>
      </c>
    </row>
    <row r="14108" spans="3:13" x14ac:dyDescent="0.2">
      <c r="C14108" s="88">
        <v>0.70050000000000001</v>
      </c>
      <c r="D14108" s="88">
        <v>17337.686118279424</v>
      </c>
      <c r="E14108" s="88">
        <v>211.05884081212207</v>
      </c>
      <c r="F14108" s="88">
        <v>557.08057947484576</v>
      </c>
      <c r="G14108" s="88">
        <v>836.41275432314069</v>
      </c>
      <c r="H14108" s="88">
        <v>1083.5743597148885</v>
      </c>
      <c r="I14108" s="88">
        <v>1484.4498696851379</v>
      </c>
      <c r="J14108" s="88">
        <v>2167.6485283161064</v>
      </c>
      <c r="K14108" s="88">
        <v>3602.938714308129</v>
      </c>
      <c r="L14108" s="88">
        <v>3958.3013947156069</v>
      </c>
      <c r="M14108" s="88">
        <v>3826.3495881428894</v>
      </c>
    </row>
    <row r="14109" spans="3:13" x14ac:dyDescent="0.2">
      <c r="C14109" s="88">
        <v>0.70055000000000001</v>
      </c>
      <c r="D14109" s="88">
        <v>17337.748796704636</v>
      </c>
      <c r="E14109" s="88">
        <v>211.05940273256965</v>
      </c>
      <c r="F14109" s="88">
        <v>557.09564399084456</v>
      </c>
      <c r="G14109" s="88">
        <v>836.41811352858485</v>
      </c>
      <c r="H14109" s="88">
        <v>1083.5767985382759</v>
      </c>
      <c r="I14109" s="88">
        <v>1484.4758192725012</v>
      </c>
      <c r="J14109" s="88">
        <v>2167.6583978041012</v>
      </c>
      <c r="K14109" s="88">
        <v>3602.9593146725865</v>
      </c>
      <c r="L14109" s="88">
        <v>3958.4562675077877</v>
      </c>
      <c r="M14109" s="88">
        <v>3826.3940894277298</v>
      </c>
    </row>
    <row r="14110" spans="3:13" x14ac:dyDescent="0.2">
      <c r="C14110" s="88">
        <v>0.7006</v>
      </c>
      <c r="D14110" s="88">
        <v>17337.832714299828</v>
      </c>
      <c r="E14110" s="88">
        <v>211.07959695542013</v>
      </c>
      <c r="F14110" s="88">
        <v>557.10026731718381</v>
      </c>
      <c r="G14110" s="88">
        <v>836.42301655844585</v>
      </c>
      <c r="H14110" s="88">
        <v>1083.5854002379097</v>
      </c>
      <c r="I14110" s="88">
        <v>1484.4975815836278</v>
      </c>
      <c r="J14110" s="88">
        <v>2167.6670615645808</v>
      </c>
      <c r="K14110" s="88">
        <v>3603.1224188912684</v>
      </c>
      <c r="L14110" s="88">
        <v>3958.6765347859173</v>
      </c>
      <c r="M14110" s="88">
        <v>3826.4620479280607</v>
      </c>
    </row>
    <row r="14111" spans="3:13" x14ac:dyDescent="0.2">
      <c r="C14111" s="88">
        <v>0.70065</v>
      </c>
      <c r="D14111" s="88">
        <v>17338.118412447937</v>
      </c>
      <c r="E14111" s="88">
        <v>211.08736072062493</v>
      </c>
      <c r="F14111" s="88">
        <v>557.1232809975877</v>
      </c>
      <c r="G14111" s="88">
        <v>836.44522501677238</v>
      </c>
      <c r="H14111" s="88">
        <v>1083.6044304748352</v>
      </c>
      <c r="I14111" s="88">
        <v>1484.5444783783737</v>
      </c>
      <c r="J14111" s="88">
        <v>2167.6743629525167</v>
      </c>
      <c r="K14111" s="88">
        <v>3603.1276666761637</v>
      </c>
      <c r="L14111" s="88">
        <v>3958.6822070221106</v>
      </c>
      <c r="M14111" s="88">
        <v>3826.4748788087791</v>
      </c>
    </row>
    <row r="14112" spans="3:13" x14ac:dyDescent="0.2">
      <c r="C14112" s="88">
        <v>0.70069999999999999</v>
      </c>
      <c r="D14112" s="88">
        <v>17338.361152857709</v>
      </c>
      <c r="E14112" s="88">
        <v>211.08736072062493</v>
      </c>
      <c r="F14112" s="88">
        <v>557.12484412151298</v>
      </c>
      <c r="G14112" s="88">
        <v>836.447833690479</v>
      </c>
      <c r="H14112" s="88">
        <v>1083.6225915064224</v>
      </c>
      <c r="I14112" s="88">
        <v>1484.5480378679463</v>
      </c>
      <c r="J14112" s="88">
        <v>2167.6877352810152</v>
      </c>
      <c r="K14112" s="88">
        <v>3603.1492319096656</v>
      </c>
      <c r="L14112" s="88">
        <v>3958.7634138946241</v>
      </c>
      <c r="M14112" s="88">
        <v>3826.5128298770469</v>
      </c>
    </row>
    <row r="14113" spans="3:13" x14ac:dyDescent="0.2">
      <c r="C14113" s="88">
        <v>0.70074999999999998</v>
      </c>
      <c r="D14113" s="88">
        <v>17338.379875928229</v>
      </c>
      <c r="E14113" s="88">
        <v>211.09002995188166</v>
      </c>
      <c r="F14113" s="88">
        <v>557.15243086953387</v>
      </c>
      <c r="G14113" s="88">
        <v>836.44811445927735</v>
      </c>
      <c r="H14113" s="88">
        <v>1083.647420375557</v>
      </c>
      <c r="I14113" s="88">
        <v>1484.5482152930267</v>
      </c>
      <c r="J14113" s="88">
        <v>2167.7091416358971</v>
      </c>
      <c r="K14113" s="88">
        <v>3603.190759612191</v>
      </c>
      <c r="L14113" s="88">
        <v>3958.9078931417644</v>
      </c>
      <c r="M14113" s="88">
        <v>3826.6041353204428</v>
      </c>
    </row>
    <row r="14114" spans="3:13" x14ac:dyDescent="0.2">
      <c r="C14114" s="88">
        <v>0.70079999999999998</v>
      </c>
      <c r="D14114" s="88">
        <v>17338.447516446395</v>
      </c>
      <c r="E14114" s="88">
        <v>211.09002995188166</v>
      </c>
      <c r="F14114" s="88">
        <v>557.15733385482417</v>
      </c>
      <c r="G14114" s="88">
        <v>836.47019285968372</v>
      </c>
      <c r="H14114" s="88">
        <v>1083.657036585756</v>
      </c>
      <c r="I14114" s="88">
        <v>1484.5901098480554</v>
      </c>
      <c r="J14114" s="88">
        <v>2167.8474612358264</v>
      </c>
      <c r="K14114" s="88">
        <v>3603.2545464963696</v>
      </c>
      <c r="L14114" s="88">
        <v>3958.9904015659204</v>
      </c>
      <c r="M14114" s="88">
        <v>3826.620821541087</v>
      </c>
    </row>
    <row r="14115" spans="3:13" x14ac:dyDescent="0.2">
      <c r="C14115" s="88">
        <v>0.70084999999999997</v>
      </c>
      <c r="D14115" s="88">
        <v>17338.593820779439</v>
      </c>
      <c r="E14115" s="88">
        <v>211.09405649412838</v>
      </c>
      <c r="F14115" s="88">
        <v>557.15931402603246</v>
      </c>
      <c r="G14115" s="88">
        <v>836.4711119534245</v>
      </c>
      <c r="H14115" s="88">
        <v>1083.6624562655388</v>
      </c>
      <c r="I14115" s="88">
        <v>1484.6109907765631</v>
      </c>
      <c r="J14115" s="88">
        <v>2167.873082432026</v>
      </c>
      <c r="K14115" s="88">
        <v>3603.267505726978</v>
      </c>
      <c r="L14115" s="88">
        <v>3959.0551739245748</v>
      </c>
      <c r="M14115" s="88">
        <v>3826.6289944433852</v>
      </c>
    </row>
    <row r="14116" spans="3:13" x14ac:dyDescent="0.2">
      <c r="C14116" s="88">
        <v>0.70089999999999997</v>
      </c>
      <c r="D14116" s="88">
        <v>17338.654820376752</v>
      </c>
      <c r="E14116" s="88">
        <v>211.09915848266064</v>
      </c>
      <c r="F14116" s="88">
        <v>557.17140032993439</v>
      </c>
      <c r="G14116" s="88">
        <v>836.52591349138811</v>
      </c>
      <c r="H14116" s="88">
        <v>1083.670061346028</v>
      </c>
      <c r="I14116" s="88">
        <v>1484.6149828742909</v>
      </c>
      <c r="J14116" s="88">
        <v>2167.8769584082693</v>
      </c>
      <c r="K14116" s="88">
        <v>3603.3072108742626</v>
      </c>
      <c r="L14116" s="88">
        <v>3959.1578767657211</v>
      </c>
      <c r="M14116" s="88">
        <v>3826.6477191632089</v>
      </c>
    </row>
    <row r="14117" spans="3:13" x14ac:dyDescent="0.2">
      <c r="C14117" s="88">
        <v>0.70094999999999996</v>
      </c>
      <c r="D14117" s="88">
        <v>17338.829689467933</v>
      </c>
      <c r="E14117" s="88">
        <v>211.10058548756842</v>
      </c>
      <c r="F14117" s="88">
        <v>557.18484284580063</v>
      </c>
      <c r="G14117" s="88">
        <v>836.53052697218527</v>
      </c>
      <c r="H14117" s="88">
        <v>1083.6714011585054</v>
      </c>
      <c r="I14117" s="88">
        <v>1484.637435701803</v>
      </c>
      <c r="J14117" s="88">
        <v>2167.9127744405255</v>
      </c>
      <c r="K14117" s="88">
        <v>3603.3208170643325</v>
      </c>
      <c r="L14117" s="88">
        <v>3959.1987523719795</v>
      </c>
      <c r="M14117" s="88">
        <v>3826.7853863637879</v>
      </c>
    </row>
    <row r="14118" spans="3:13" x14ac:dyDescent="0.2">
      <c r="C14118" s="88">
        <v>0.70099999999999996</v>
      </c>
      <c r="D14118" s="88">
        <v>17338.884323875114</v>
      </c>
      <c r="E14118" s="88">
        <v>211.10476949892109</v>
      </c>
      <c r="F14118" s="88">
        <v>557.18836543638372</v>
      </c>
      <c r="G14118" s="88">
        <v>836.54047333292328</v>
      </c>
      <c r="H14118" s="88">
        <v>1083.7046904946278</v>
      </c>
      <c r="I14118" s="88">
        <v>1484.6396716900636</v>
      </c>
      <c r="J14118" s="88">
        <v>2167.9698568296853</v>
      </c>
      <c r="K14118" s="88">
        <v>3603.3350418239611</v>
      </c>
      <c r="L14118" s="88">
        <v>3959.5090239678711</v>
      </c>
      <c r="M14118" s="88">
        <v>3826.801604159783</v>
      </c>
    </row>
    <row r="14119" spans="3:13" x14ac:dyDescent="0.2">
      <c r="C14119" s="88">
        <v>0.70104999999999995</v>
      </c>
      <c r="D14119" s="88">
        <v>17339.15670791201</v>
      </c>
      <c r="E14119" s="88">
        <v>211.10856901753141</v>
      </c>
      <c r="F14119" s="88">
        <v>557.2039394117528</v>
      </c>
      <c r="G14119" s="88">
        <v>836.56023170180151</v>
      </c>
      <c r="H14119" s="88">
        <v>1083.7065872529706</v>
      </c>
      <c r="I14119" s="88">
        <v>1484.6595959433271</v>
      </c>
      <c r="J14119" s="88">
        <v>2167.9946016579456</v>
      </c>
      <c r="K14119" s="88">
        <v>3603.3531632507002</v>
      </c>
      <c r="L14119" s="88">
        <v>3959.6750878243151</v>
      </c>
      <c r="M14119" s="88">
        <v>3826.8178083247008</v>
      </c>
    </row>
    <row r="14120" spans="3:13" x14ac:dyDescent="0.2">
      <c r="C14120" s="88">
        <v>0.70109999999999995</v>
      </c>
      <c r="D14120" s="88">
        <v>17339.188602371527</v>
      </c>
      <c r="E14120" s="88">
        <v>211.11142270906748</v>
      </c>
      <c r="F14120" s="88">
        <v>557.20982445328127</v>
      </c>
      <c r="G14120" s="88">
        <v>836.58730449506356</v>
      </c>
      <c r="H14120" s="88">
        <v>1083.7114351165155</v>
      </c>
      <c r="I14120" s="88">
        <v>1484.698431145493</v>
      </c>
      <c r="J14120" s="88">
        <v>2168.1175586352588</v>
      </c>
      <c r="K14120" s="88">
        <v>3603.3874628386225</v>
      </c>
      <c r="L14120" s="88">
        <v>3959.6984278739455</v>
      </c>
      <c r="M14120" s="88">
        <v>3826.846440388852</v>
      </c>
    </row>
    <row r="14121" spans="3:13" x14ac:dyDescent="0.2">
      <c r="C14121" s="88">
        <v>0.70115000000000005</v>
      </c>
      <c r="D14121" s="88">
        <v>17339.211115650578</v>
      </c>
      <c r="E14121" s="88">
        <v>211.11150184760936</v>
      </c>
      <c r="F14121" s="88">
        <v>557.21948374646763</v>
      </c>
      <c r="G14121" s="88">
        <v>836.58802476077835</v>
      </c>
      <c r="H14121" s="88">
        <v>1083.7331310596851</v>
      </c>
      <c r="I14121" s="88">
        <v>1484.7202216689325</v>
      </c>
      <c r="J14121" s="88">
        <v>2168.119168200024</v>
      </c>
      <c r="K14121" s="88">
        <v>3603.4026569507937</v>
      </c>
      <c r="L14121" s="88">
        <v>3959.7001095544965</v>
      </c>
      <c r="M14121" s="88">
        <v>3826.8698649391763</v>
      </c>
    </row>
    <row r="14122" spans="3:13" x14ac:dyDescent="0.2">
      <c r="C14122" s="88">
        <v>0.70120000000000005</v>
      </c>
      <c r="D14122" s="88">
        <v>17339.570718854244</v>
      </c>
      <c r="E14122" s="88">
        <v>211.13551307050784</v>
      </c>
      <c r="F14122" s="88">
        <v>557.22196714913343</v>
      </c>
      <c r="G14122" s="88">
        <v>836.60929212936526</v>
      </c>
      <c r="H14122" s="88">
        <v>1083.7403003744348</v>
      </c>
      <c r="I14122" s="88">
        <v>1484.7310788792502</v>
      </c>
      <c r="J14122" s="88">
        <v>2168.1727578673194</v>
      </c>
      <c r="K14122" s="88">
        <v>3603.4607029480644</v>
      </c>
      <c r="L14122" s="88">
        <v>3959.7142630397761</v>
      </c>
      <c r="M14122" s="88">
        <v>3826.8949691186808</v>
      </c>
    </row>
    <row r="14123" spans="3:13" x14ac:dyDescent="0.2">
      <c r="C14123" s="88">
        <v>0.70125000000000004</v>
      </c>
      <c r="D14123" s="88">
        <v>17339.608772804346</v>
      </c>
      <c r="E14123" s="88">
        <v>211.14182345396875</v>
      </c>
      <c r="F14123" s="88">
        <v>557.22205227658242</v>
      </c>
      <c r="G14123" s="88">
        <v>836.60993029560586</v>
      </c>
      <c r="H14123" s="88">
        <v>1083.7425317820516</v>
      </c>
      <c r="I14123" s="88">
        <v>1484.7375495165729</v>
      </c>
      <c r="J14123" s="88">
        <v>2168.2126844968871</v>
      </c>
      <c r="K14123" s="88">
        <v>3603.4682069180071</v>
      </c>
      <c r="L14123" s="88">
        <v>3959.8505828481934</v>
      </c>
      <c r="M14123" s="88">
        <v>3826.9007194823871</v>
      </c>
    </row>
    <row r="14124" spans="3:13" x14ac:dyDescent="0.2">
      <c r="C14124" s="88">
        <v>0.70130000000000003</v>
      </c>
      <c r="D14124" s="88">
        <v>17339.801459925624</v>
      </c>
      <c r="E14124" s="88">
        <v>211.14314148390076</v>
      </c>
      <c r="F14124" s="88">
        <v>557.24608540713416</v>
      </c>
      <c r="G14124" s="88">
        <v>836.61074047060356</v>
      </c>
      <c r="H14124" s="88">
        <v>1083.8265224235256</v>
      </c>
      <c r="I14124" s="88">
        <v>1484.7607040583962</v>
      </c>
      <c r="J14124" s="88">
        <v>2168.2873094903057</v>
      </c>
      <c r="K14124" s="88">
        <v>3603.4704490388331</v>
      </c>
      <c r="L14124" s="88">
        <v>3959.9063915403553</v>
      </c>
      <c r="M14124" s="88">
        <v>3826.9026111903677</v>
      </c>
    </row>
    <row r="14125" spans="3:13" x14ac:dyDescent="0.2">
      <c r="C14125" s="88">
        <v>0.70135000000000003</v>
      </c>
      <c r="D14125" s="88">
        <v>17339.849021958129</v>
      </c>
      <c r="E14125" s="88">
        <v>211.14314148390076</v>
      </c>
      <c r="F14125" s="88">
        <v>557.25415891039711</v>
      </c>
      <c r="G14125" s="88">
        <v>836.63936729289662</v>
      </c>
      <c r="H14125" s="88">
        <v>1083.8309585825064</v>
      </c>
      <c r="I14125" s="88">
        <v>1484.7863821956935</v>
      </c>
      <c r="J14125" s="88">
        <v>2168.2949944746861</v>
      </c>
      <c r="K14125" s="88">
        <v>3603.5534009766884</v>
      </c>
      <c r="L14125" s="88">
        <v>3960.0480402905828</v>
      </c>
      <c r="M14125" s="88">
        <v>3826.932271165902</v>
      </c>
    </row>
    <row r="14126" spans="3:13" x14ac:dyDescent="0.2">
      <c r="C14126" s="88">
        <v>0.70140000000000002</v>
      </c>
      <c r="D14126" s="88">
        <v>17340.74451972972</v>
      </c>
      <c r="E14126" s="88">
        <v>211.14652325846055</v>
      </c>
      <c r="F14126" s="88">
        <v>557.25665307330246</v>
      </c>
      <c r="G14126" s="88">
        <v>836.64582404198154</v>
      </c>
      <c r="H14126" s="88">
        <v>1083.8501515049411</v>
      </c>
      <c r="I14126" s="88">
        <v>1484.8505290582921</v>
      </c>
      <c r="J14126" s="88">
        <v>2168.3343287248449</v>
      </c>
      <c r="K14126" s="88">
        <v>3603.583132026919</v>
      </c>
      <c r="L14126" s="88">
        <v>3960.1247993058073</v>
      </c>
      <c r="M14126" s="88">
        <v>3827.0023640844106</v>
      </c>
    </row>
    <row r="14127" spans="3:13" x14ac:dyDescent="0.2">
      <c r="C14127" s="88">
        <v>0.70145000000000002</v>
      </c>
      <c r="D14127" s="88">
        <v>17340.822206591787</v>
      </c>
      <c r="E14127" s="88">
        <v>211.14841240127407</v>
      </c>
      <c r="F14127" s="88">
        <v>557.25881261165705</v>
      </c>
      <c r="G14127" s="88">
        <v>836.65101211293313</v>
      </c>
      <c r="H14127" s="88">
        <v>1083.8607609547935</v>
      </c>
      <c r="I14127" s="88">
        <v>1484.8929713093989</v>
      </c>
      <c r="J14127" s="88">
        <v>2168.3502270685917</v>
      </c>
      <c r="K14127" s="88">
        <v>3603.6891084753088</v>
      </c>
      <c r="L14127" s="88">
        <v>3960.1939208151543</v>
      </c>
      <c r="M14127" s="88">
        <v>3827.0191982972674</v>
      </c>
    </row>
    <row r="14128" spans="3:13" x14ac:dyDescent="0.2">
      <c r="C14128" s="88">
        <v>0.70150000000000001</v>
      </c>
      <c r="D14128" s="88">
        <v>17341.086671349825</v>
      </c>
      <c r="E14128" s="88">
        <v>211.15069402674817</v>
      </c>
      <c r="F14128" s="88">
        <v>557.26127654264474</v>
      </c>
      <c r="G14128" s="88">
        <v>836.65156134594417</v>
      </c>
      <c r="H14128" s="88">
        <v>1083.8617614697755</v>
      </c>
      <c r="I14128" s="88">
        <v>1484.8994087180649</v>
      </c>
      <c r="J14128" s="88">
        <v>2168.4022253752369</v>
      </c>
      <c r="K14128" s="88">
        <v>3603.7555366100232</v>
      </c>
      <c r="L14128" s="88">
        <v>3960.2239662071161</v>
      </c>
      <c r="M14128" s="88">
        <v>3827.0659182928503</v>
      </c>
    </row>
    <row r="14129" spans="3:13" x14ac:dyDescent="0.2">
      <c r="C14129" s="88">
        <v>0.70155000000000001</v>
      </c>
      <c r="D14129" s="88">
        <v>17341.408927125645</v>
      </c>
      <c r="E14129" s="88">
        <v>211.15105455272987</v>
      </c>
      <c r="F14129" s="88">
        <v>557.26990626624638</v>
      </c>
      <c r="G14129" s="88">
        <v>836.66978371917321</v>
      </c>
      <c r="H14129" s="88">
        <v>1083.8707466118653</v>
      </c>
      <c r="I14129" s="88">
        <v>1484.9100069422266</v>
      </c>
      <c r="J14129" s="88">
        <v>2168.4556773508534</v>
      </c>
      <c r="K14129" s="88">
        <v>3603.8229648471988</v>
      </c>
      <c r="L14129" s="88">
        <v>3960.3584341444102</v>
      </c>
      <c r="M14129" s="88">
        <v>3827.076346912761</v>
      </c>
    </row>
    <row r="14130" spans="3:13" x14ac:dyDescent="0.2">
      <c r="C14130" s="88">
        <v>0.7016</v>
      </c>
      <c r="D14130" s="88">
        <v>17341.622671936169</v>
      </c>
      <c r="E14130" s="88">
        <v>211.15147250732207</v>
      </c>
      <c r="F14130" s="88">
        <v>557.27186863978795</v>
      </c>
      <c r="G14130" s="88">
        <v>836.69281468226518</v>
      </c>
      <c r="H14130" s="88">
        <v>1083.8919280634132</v>
      </c>
      <c r="I14130" s="88">
        <v>1484.9295132322027</v>
      </c>
      <c r="J14130" s="88">
        <v>2168.5543251940467</v>
      </c>
      <c r="K14130" s="88">
        <v>3603.836021965195</v>
      </c>
      <c r="L14130" s="88">
        <v>3960.5851697358294</v>
      </c>
      <c r="M14130" s="88">
        <v>3827.0892753556277</v>
      </c>
    </row>
    <row r="14131" spans="3:13" x14ac:dyDescent="0.2">
      <c r="C14131" s="88">
        <v>0.70165</v>
      </c>
      <c r="D14131" s="88">
        <v>17341.915996603417</v>
      </c>
      <c r="E14131" s="88">
        <v>211.15263809776661</v>
      </c>
      <c r="F14131" s="88">
        <v>557.27984586480898</v>
      </c>
      <c r="G14131" s="88">
        <v>836.70849879499974</v>
      </c>
      <c r="H14131" s="88">
        <v>1083.9121900951359</v>
      </c>
      <c r="I14131" s="88">
        <v>1484.9394269993977</v>
      </c>
      <c r="J14131" s="88">
        <v>2168.6126661139642</v>
      </c>
      <c r="K14131" s="88">
        <v>3603.8596003501266</v>
      </c>
      <c r="L14131" s="88">
        <v>3960.6694090452411</v>
      </c>
      <c r="M14131" s="88">
        <v>3827.098172875103</v>
      </c>
    </row>
    <row r="14132" spans="3:13" x14ac:dyDescent="0.2">
      <c r="C14132" s="88">
        <v>0.70169999999999999</v>
      </c>
      <c r="D14132" s="88">
        <v>17342.094954124084</v>
      </c>
      <c r="E14132" s="88">
        <v>211.1546532582197</v>
      </c>
      <c r="F14132" s="88">
        <v>557.28726798208936</v>
      </c>
      <c r="G14132" s="88">
        <v>836.71182589517821</v>
      </c>
      <c r="H14132" s="88">
        <v>1083.9389481822618</v>
      </c>
      <c r="I14132" s="88">
        <v>1484.9553115473618</v>
      </c>
      <c r="J14132" s="88">
        <v>2168.6324707410504</v>
      </c>
      <c r="K14132" s="88">
        <v>3603.9042663488917</v>
      </c>
      <c r="L14132" s="88">
        <v>3960.7034985993496</v>
      </c>
      <c r="M14132" s="88">
        <v>3827.113279064215</v>
      </c>
    </row>
    <row r="14133" spans="3:13" x14ac:dyDescent="0.2">
      <c r="C14133" s="88">
        <v>0.70174999999999998</v>
      </c>
      <c r="D14133" s="88">
        <v>17342.308981681694</v>
      </c>
      <c r="E14133" s="88">
        <v>211.17942883162505</v>
      </c>
      <c r="F14133" s="88">
        <v>557.28892087246322</v>
      </c>
      <c r="G14133" s="88">
        <v>836.72161935740678</v>
      </c>
      <c r="H14133" s="88">
        <v>1083.9519863271339</v>
      </c>
      <c r="I14133" s="88">
        <v>1484.9741850459404</v>
      </c>
      <c r="J14133" s="88">
        <v>2168.6726080967605</v>
      </c>
      <c r="K14133" s="88">
        <v>3603.9948745918623</v>
      </c>
      <c r="L14133" s="88">
        <v>3960.9648091052177</v>
      </c>
      <c r="M14133" s="88">
        <v>3827.1249436966045</v>
      </c>
    </row>
    <row r="14134" spans="3:13" x14ac:dyDescent="0.2">
      <c r="C14134" s="88">
        <v>0.70179999999999998</v>
      </c>
      <c r="D14134" s="88">
        <v>17342.347285806594</v>
      </c>
      <c r="E14134" s="88">
        <v>211.18366906345545</v>
      </c>
      <c r="F14134" s="88">
        <v>557.29687465531833</v>
      </c>
      <c r="G14134" s="88">
        <v>836.73394569202037</v>
      </c>
      <c r="H14134" s="88">
        <v>1083.953798070871</v>
      </c>
      <c r="I14134" s="88">
        <v>1484.9798009193687</v>
      </c>
      <c r="J14134" s="88">
        <v>2168.6848659377056</v>
      </c>
      <c r="K14134" s="88">
        <v>3604.0023074442979</v>
      </c>
      <c r="L14134" s="88">
        <v>3961.027847993164</v>
      </c>
      <c r="M14134" s="88">
        <v>3827.1473584951873</v>
      </c>
    </row>
    <row r="14135" spans="3:13" x14ac:dyDescent="0.2">
      <c r="C14135" s="88">
        <v>0.70184999999999997</v>
      </c>
      <c r="D14135" s="88">
        <v>17342.692027436606</v>
      </c>
      <c r="E14135" s="88">
        <v>211.19385358937416</v>
      </c>
      <c r="F14135" s="88">
        <v>557.30529814320744</v>
      </c>
      <c r="G14135" s="88">
        <v>836.73967110570311</v>
      </c>
      <c r="H14135" s="88">
        <v>1083.9629112099192</v>
      </c>
      <c r="I14135" s="88">
        <v>1485.0146305690682</v>
      </c>
      <c r="J14135" s="88">
        <v>2168.7170091931475</v>
      </c>
      <c r="K14135" s="88">
        <v>3604.0873168230737</v>
      </c>
      <c r="L14135" s="88">
        <v>3961.2811212668721</v>
      </c>
      <c r="M14135" s="88">
        <v>3827.1716274704004</v>
      </c>
    </row>
    <row r="14136" spans="3:13" x14ac:dyDescent="0.2">
      <c r="C14136" s="88">
        <v>0.70189999999999997</v>
      </c>
      <c r="D14136" s="88">
        <v>17342.809063137138</v>
      </c>
      <c r="E14136" s="88">
        <v>211.19764538755499</v>
      </c>
      <c r="F14136" s="88">
        <v>557.30859709402057</v>
      </c>
      <c r="G14136" s="88">
        <v>836.739871092052</v>
      </c>
      <c r="H14136" s="88">
        <v>1084.0098963367077</v>
      </c>
      <c r="I14136" s="88">
        <v>1485.0203721586249</v>
      </c>
      <c r="J14136" s="88">
        <v>2168.8522283537486</v>
      </c>
      <c r="K14136" s="88">
        <v>3604.2315817921367</v>
      </c>
      <c r="L14136" s="88">
        <v>3961.3824245294095</v>
      </c>
      <c r="M14136" s="88">
        <v>3827.1726939170903</v>
      </c>
    </row>
    <row r="14137" spans="3:13" x14ac:dyDescent="0.2">
      <c r="C14137" s="88">
        <v>0.70194999999999996</v>
      </c>
      <c r="D14137" s="88">
        <v>17342.999698407642</v>
      </c>
      <c r="E14137" s="88">
        <v>211.20007609610275</v>
      </c>
      <c r="F14137" s="88">
        <v>557.31970579255176</v>
      </c>
      <c r="G14137" s="88">
        <v>836.74029543397774</v>
      </c>
      <c r="H14137" s="88">
        <v>1084.0680061967455</v>
      </c>
      <c r="I14137" s="88">
        <v>1485.0220003592149</v>
      </c>
      <c r="J14137" s="88">
        <v>2168.8616140538952</v>
      </c>
      <c r="K14137" s="88">
        <v>3604.2866923949614</v>
      </c>
      <c r="L14137" s="88">
        <v>3961.4533656296762</v>
      </c>
      <c r="M14137" s="88">
        <v>3827.207089312923</v>
      </c>
    </row>
    <row r="14138" spans="3:13" x14ac:dyDescent="0.2">
      <c r="C14138" s="88">
        <v>0.70199999999999996</v>
      </c>
      <c r="D14138" s="88">
        <v>17343.073336990961</v>
      </c>
      <c r="E14138" s="88">
        <v>211.20007609610275</v>
      </c>
      <c r="F14138" s="88">
        <v>557.324688734549</v>
      </c>
      <c r="G14138" s="88">
        <v>836.74888059236673</v>
      </c>
      <c r="H14138" s="88">
        <v>1084.0861378671489</v>
      </c>
      <c r="I14138" s="88">
        <v>1485.0534337951094</v>
      </c>
      <c r="J14138" s="88">
        <v>2168.8959567589814</v>
      </c>
      <c r="K14138" s="88">
        <v>3604.3700467455751</v>
      </c>
      <c r="L14138" s="88">
        <v>3961.545677951156</v>
      </c>
      <c r="M14138" s="88">
        <v>3827.212525084306</v>
      </c>
    </row>
    <row r="14139" spans="3:13" x14ac:dyDescent="0.2">
      <c r="C14139" s="88">
        <v>0.70204999999999995</v>
      </c>
      <c r="D14139" s="88">
        <v>17343.143347608006</v>
      </c>
      <c r="E14139" s="88">
        <v>211.20525501461907</v>
      </c>
      <c r="F14139" s="88">
        <v>557.32540517335883</v>
      </c>
      <c r="G14139" s="88">
        <v>836.75898153623302</v>
      </c>
      <c r="H14139" s="88">
        <v>1084.0879703429746</v>
      </c>
      <c r="I14139" s="88">
        <v>1485.05714907833</v>
      </c>
      <c r="J14139" s="88">
        <v>2168.8977465018093</v>
      </c>
      <c r="K14139" s="88">
        <v>3604.497849252532</v>
      </c>
      <c r="L14139" s="88">
        <v>3961.5855550513756</v>
      </c>
      <c r="M14139" s="88">
        <v>3827.2310767167405</v>
      </c>
    </row>
    <row r="14140" spans="3:13" x14ac:dyDescent="0.2">
      <c r="C14140" s="88">
        <v>0.70209999999999995</v>
      </c>
      <c r="D14140" s="88">
        <v>17343.344222245381</v>
      </c>
      <c r="E14140" s="88">
        <v>211.20562942379092</v>
      </c>
      <c r="F14140" s="88">
        <v>557.33070977871057</v>
      </c>
      <c r="G14140" s="88">
        <v>836.76421876467293</v>
      </c>
      <c r="H14140" s="88">
        <v>1084.089542730319</v>
      </c>
      <c r="I14140" s="88">
        <v>1485.0943111964543</v>
      </c>
      <c r="J14140" s="88">
        <v>2168.9483701905619</v>
      </c>
      <c r="K14140" s="88">
        <v>3604.5409713966819</v>
      </c>
      <c r="L14140" s="88">
        <v>3961.6108391568241</v>
      </c>
      <c r="M14140" s="88">
        <v>3827.235724703713</v>
      </c>
    </row>
    <row r="14141" spans="3:13" x14ac:dyDescent="0.2">
      <c r="C14141" s="88">
        <v>0.70215000000000005</v>
      </c>
      <c r="D14141" s="88">
        <v>17343.394632681044</v>
      </c>
      <c r="E14141" s="88">
        <v>211.20792840345439</v>
      </c>
      <c r="F14141" s="88">
        <v>557.34633042737551</v>
      </c>
      <c r="G14141" s="88">
        <v>836.8334962980357</v>
      </c>
      <c r="H14141" s="88">
        <v>1084.0960301928699</v>
      </c>
      <c r="I14141" s="88">
        <v>1485.1176247742214</v>
      </c>
      <c r="J14141" s="88">
        <v>2168.96879540083</v>
      </c>
      <c r="K14141" s="88">
        <v>3604.5458323311254</v>
      </c>
      <c r="L14141" s="88">
        <v>3961.6667825887298</v>
      </c>
      <c r="M14141" s="88">
        <v>3827.2489790910931</v>
      </c>
    </row>
    <row r="14142" spans="3:13" x14ac:dyDescent="0.2">
      <c r="C14142" s="88">
        <v>0.70220000000000005</v>
      </c>
      <c r="D14142" s="88">
        <v>17343.411302402557</v>
      </c>
      <c r="E14142" s="88">
        <v>211.20822871055498</v>
      </c>
      <c r="F14142" s="88">
        <v>557.35742026177741</v>
      </c>
      <c r="G14142" s="88">
        <v>836.88013995078472</v>
      </c>
      <c r="H14142" s="88">
        <v>1084.0993930231543</v>
      </c>
      <c r="I14142" s="88">
        <v>1485.119976823109</v>
      </c>
      <c r="J14142" s="88">
        <v>2168.9884384225306</v>
      </c>
      <c r="K14142" s="88">
        <v>3604.5916941877767</v>
      </c>
      <c r="L14142" s="88">
        <v>3961.6887345677169</v>
      </c>
      <c r="M14142" s="88">
        <v>3827.2768484797803</v>
      </c>
    </row>
    <row r="14143" spans="3:13" x14ac:dyDescent="0.2">
      <c r="C14143" s="88">
        <v>0.70225000000000004</v>
      </c>
      <c r="D14143" s="88">
        <v>17343.705586387383</v>
      </c>
      <c r="E14143" s="88">
        <v>211.2133750347457</v>
      </c>
      <c r="F14143" s="88">
        <v>557.40205864860991</v>
      </c>
      <c r="G14143" s="88">
        <v>836.8822332762843</v>
      </c>
      <c r="H14143" s="88">
        <v>1084.1062181677667</v>
      </c>
      <c r="I14143" s="88">
        <v>1485.140220097262</v>
      </c>
      <c r="J14143" s="88">
        <v>2169.0450064410229</v>
      </c>
      <c r="K14143" s="88">
        <v>3604.6012495331611</v>
      </c>
      <c r="L14143" s="88">
        <v>3961.7313993150992</v>
      </c>
      <c r="M14143" s="88">
        <v>3827.3041858521738</v>
      </c>
    </row>
    <row r="14144" spans="3:13" x14ac:dyDescent="0.2">
      <c r="C14144" s="88">
        <v>0.70230000000000004</v>
      </c>
      <c r="D14144" s="88">
        <v>17343.984475983143</v>
      </c>
      <c r="E14144" s="88">
        <v>211.22174071961945</v>
      </c>
      <c r="F14144" s="88">
        <v>557.40517327616226</v>
      </c>
      <c r="G14144" s="88">
        <v>836.92343011755293</v>
      </c>
      <c r="H14144" s="88">
        <v>1084.1087192499572</v>
      </c>
      <c r="I14144" s="88">
        <v>1485.1414622782527</v>
      </c>
      <c r="J14144" s="88">
        <v>2169.0659682316805</v>
      </c>
      <c r="K14144" s="88">
        <v>3604.7623141926715</v>
      </c>
      <c r="L14144" s="88">
        <v>3961.810753484212</v>
      </c>
      <c r="M14144" s="88">
        <v>3827.3064863375025</v>
      </c>
    </row>
    <row r="14145" spans="3:13" x14ac:dyDescent="0.2">
      <c r="C14145" s="88">
        <v>0.70235000000000003</v>
      </c>
      <c r="D14145" s="88">
        <v>17344.082182437989</v>
      </c>
      <c r="E14145" s="88">
        <v>211.22174071961945</v>
      </c>
      <c r="F14145" s="88">
        <v>557.40762449578142</v>
      </c>
      <c r="G14145" s="88">
        <v>836.93531358003884</v>
      </c>
      <c r="H14145" s="88">
        <v>1084.1202316570484</v>
      </c>
      <c r="I14145" s="88">
        <v>1485.1427621495618</v>
      </c>
      <c r="J14145" s="88">
        <v>2169.1260345866326</v>
      </c>
      <c r="K14145" s="88">
        <v>3604.8576246292168</v>
      </c>
      <c r="L14145" s="88">
        <v>3962.0123741044408</v>
      </c>
      <c r="M14145" s="88">
        <v>3827.3242577384058</v>
      </c>
    </row>
    <row r="14146" spans="3:13" x14ac:dyDescent="0.2">
      <c r="C14146" s="88">
        <v>0.70240000000000002</v>
      </c>
      <c r="D14146" s="88">
        <v>17344.143270601238</v>
      </c>
      <c r="E14146" s="88">
        <v>211.22348540152325</v>
      </c>
      <c r="F14146" s="88">
        <v>557.41885927636895</v>
      </c>
      <c r="G14146" s="88">
        <v>836.9404617601358</v>
      </c>
      <c r="H14146" s="88">
        <v>1084.1204125920658</v>
      </c>
      <c r="I14146" s="88">
        <v>1485.1762830370944</v>
      </c>
      <c r="J14146" s="88">
        <v>2169.1344163505792</v>
      </c>
      <c r="K14146" s="88">
        <v>3604.8589758512026</v>
      </c>
      <c r="L14146" s="88">
        <v>3962.1007983902809</v>
      </c>
      <c r="M14146" s="88">
        <v>3827.325811877557</v>
      </c>
    </row>
    <row r="14147" spans="3:13" x14ac:dyDescent="0.2">
      <c r="C14147" s="88">
        <v>0.70245000000000002</v>
      </c>
      <c r="D14147" s="88">
        <v>17344.308904731333</v>
      </c>
      <c r="E14147" s="88">
        <v>211.22725375621394</v>
      </c>
      <c r="F14147" s="88">
        <v>557.42053885081577</v>
      </c>
      <c r="G14147" s="88">
        <v>836.96570963915428</v>
      </c>
      <c r="H14147" s="88">
        <v>1084.1408684960825</v>
      </c>
      <c r="I14147" s="88">
        <v>1485.1892848679736</v>
      </c>
      <c r="J14147" s="88">
        <v>2169.171578300306</v>
      </c>
      <c r="K14147" s="88">
        <v>3604.9293675678036</v>
      </c>
      <c r="L14147" s="88">
        <v>3962.210783376112</v>
      </c>
      <c r="M14147" s="88">
        <v>3827.3743471892767</v>
      </c>
    </row>
    <row r="14148" spans="3:13" x14ac:dyDescent="0.2">
      <c r="C14148" s="88">
        <v>0.70250000000000001</v>
      </c>
      <c r="D14148" s="88">
        <v>17344.412587359133</v>
      </c>
      <c r="E14148" s="88">
        <v>211.23244842497479</v>
      </c>
      <c r="F14148" s="88">
        <v>557.42474563060114</v>
      </c>
      <c r="G14148" s="88">
        <v>836.98401789798208</v>
      </c>
      <c r="H14148" s="88">
        <v>1084.1494434251467</v>
      </c>
      <c r="I14148" s="88">
        <v>1485.1934062543164</v>
      </c>
      <c r="J14148" s="88">
        <v>2169.1922997731626</v>
      </c>
      <c r="K14148" s="88">
        <v>3604.9564602733794</v>
      </c>
      <c r="L14148" s="88">
        <v>3962.5134572408488</v>
      </c>
      <c r="M14148" s="88">
        <v>3827.3855343985774</v>
      </c>
    </row>
    <row r="14149" spans="3:13" x14ac:dyDescent="0.2">
      <c r="C14149" s="88">
        <v>0.70255000000000001</v>
      </c>
      <c r="D14149" s="88">
        <v>17344.559239442988</v>
      </c>
      <c r="E14149" s="88">
        <v>211.23313462734677</v>
      </c>
      <c r="F14149" s="88">
        <v>557.43279473205348</v>
      </c>
      <c r="G14149" s="88">
        <v>836.98547463569685</v>
      </c>
      <c r="H14149" s="88">
        <v>1084.1506256860621</v>
      </c>
      <c r="I14149" s="88">
        <v>1485.2079853853124</v>
      </c>
      <c r="J14149" s="88">
        <v>2169.2056862615109</v>
      </c>
      <c r="K14149" s="88">
        <v>3605.040306941688</v>
      </c>
      <c r="L14149" s="88">
        <v>3962.513851670165</v>
      </c>
      <c r="M14149" s="88">
        <v>3827.3931947034616</v>
      </c>
    </row>
    <row r="14150" spans="3:13" x14ac:dyDescent="0.2">
      <c r="C14150" s="88">
        <v>0.7026</v>
      </c>
      <c r="D14150" s="88">
        <v>17344.753085727782</v>
      </c>
      <c r="E14150" s="88">
        <v>211.23779084657508</v>
      </c>
      <c r="F14150" s="88">
        <v>557.44481552822708</v>
      </c>
      <c r="G14150" s="88">
        <v>836.99528484220536</v>
      </c>
      <c r="H14150" s="88">
        <v>1084.1554600857448</v>
      </c>
      <c r="I14150" s="88">
        <v>1485.2146878352355</v>
      </c>
      <c r="J14150" s="88">
        <v>2169.216466923061</v>
      </c>
      <c r="K14150" s="88">
        <v>3605.0587266743105</v>
      </c>
      <c r="L14150" s="88">
        <v>3962.5599482271095</v>
      </c>
      <c r="M14150" s="88">
        <v>3827.4108447311492</v>
      </c>
    </row>
    <row r="14151" spans="3:13" x14ac:dyDescent="0.2">
      <c r="C14151" s="88">
        <v>0.70265</v>
      </c>
      <c r="D14151" s="88">
        <v>17345.164263182931</v>
      </c>
      <c r="E14151" s="88">
        <v>211.2430056930998</v>
      </c>
      <c r="F14151" s="88">
        <v>557.4503380053975</v>
      </c>
      <c r="G14151" s="88">
        <v>837.03560994058853</v>
      </c>
      <c r="H14151" s="88">
        <v>1084.1607415230537</v>
      </c>
      <c r="I14151" s="88">
        <v>1485.2176924661117</v>
      </c>
      <c r="J14151" s="88">
        <v>2169.2530640977348</v>
      </c>
      <c r="K14151" s="88">
        <v>3605.1543578167402</v>
      </c>
      <c r="L14151" s="88">
        <v>3962.6234706166933</v>
      </c>
      <c r="M14151" s="88">
        <v>3827.430508945245</v>
      </c>
    </row>
    <row r="14152" spans="3:13" x14ac:dyDescent="0.2">
      <c r="C14152" s="88">
        <v>0.70269999999999999</v>
      </c>
      <c r="D14152" s="88">
        <v>17345.267893012533</v>
      </c>
      <c r="E14152" s="88">
        <v>211.24681423834136</v>
      </c>
      <c r="F14152" s="88">
        <v>557.4604880567249</v>
      </c>
      <c r="G14152" s="88">
        <v>837.09019890801119</v>
      </c>
      <c r="H14152" s="88">
        <v>1084.1809997219107</v>
      </c>
      <c r="I14152" s="88">
        <v>1485.2311403571412</v>
      </c>
      <c r="J14152" s="88">
        <v>2169.2705347089259</v>
      </c>
      <c r="K14152" s="88">
        <v>3605.2066374903593</v>
      </c>
      <c r="L14152" s="88">
        <v>3962.7860895930235</v>
      </c>
      <c r="M14152" s="88">
        <v>3827.4740051191984</v>
      </c>
    </row>
    <row r="14153" spans="3:13" x14ac:dyDescent="0.2">
      <c r="C14153" s="88">
        <v>0.70274999999999999</v>
      </c>
      <c r="D14153" s="88">
        <v>17345.284251268669</v>
      </c>
      <c r="E14153" s="88">
        <v>211.24763317651468</v>
      </c>
      <c r="F14153" s="88">
        <v>557.48765748809183</v>
      </c>
      <c r="G14153" s="88">
        <v>837.10945767237263</v>
      </c>
      <c r="H14153" s="88">
        <v>1084.1820082156769</v>
      </c>
      <c r="I14153" s="88">
        <v>1485.2614008816718</v>
      </c>
      <c r="J14153" s="88">
        <v>2169.2920543582595</v>
      </c>
      <c r="K14153" s="88">
        <v>3605.2466314154717</v>
      </c>
      <c r="L14153" s="88">
        <v>3962.8714238146799</v>
      </c>
      <c r="M14153" s="88">
        <v>3827.4767977425499</v>
      </c>
    </row>
    <row r="14154" spans="3:13" x14ac:dyDescent="0.2">
      <c r="C14154" s="88">
        <v>0.70279999999999998</v>
      </c>
      <c r="D14154" s="88">
        <v>17345.52545785483</v>
      </c>
      <c r="E14154" s="88">
        <v>211.25683438814031</v>
      </c>
      <c r="F14154" s="88">
        <v>557.49114461195859</v>
      </c>
      <c r="G14154" s="88">
        <v>837.13718652381522</v>
      </c>
      <c r="H14154" s="88">
        <v>1084.1848020639104</v>
      </c>
      <c r="I14154" s="88">
        <v>1485.2911605521622</v>
      </c>
      <c r="J14154" s="88">
        <v>2169.382012834626</v>
      </c>
      <c r="K14154" s="88">
        <v>3605.2946365893517</v>
      </c>
      <c r="L14154" s="88">
        <v>3962.9535589786437</v>
      </c>
      <c r="M14154" s="88">
        <v>3827.5030529546357</v>
      </c>
    </row>
    <row r="14155" spans="3:13" x14ac:dyDescent="0.2">
      <c r="C14155" s="88">
        <v>0.70284999999999997</v>
      </c>
      <c r="D14155" s="88">
        <v>17345.76080688263</v>
      </c>
      <c r="E14155" s="88">
        <v>211.2671745584903</v>
      </c>
      <c r="F14155" s="88">
        <v>557.51441082385236</v>
      </c>
      <c r="G14155" s="88">
        <v>837.14784921177807</v>
      </c>
      <c r="H14155" s="88">
        <v>1084.2011215834805</v>
      </c>
      <c r="I14155" s="88">
        <v>1485.3321685325736</v>
      </c>
      <c r="J14155" s="88">
        <v>2169.4096256970815</v>
      </c>
      <c r="K14155" s="88">
        <v>3605.4017259070947</v>
      </c>
      <c r="L14155" s="88">
        <v>3963.070977449247</v>
      </c>
      <c r="M14155" s="88">
        <v>3827.5618749811183</v>
      </c>
    </row>
    <row r="14156" spans="3:13" x14ac:dyDescent="0.2">
      <c r="C14156" s="88">
        <v>0.70289999999999997</v>
      </c>
      <c r="D14156" s="88">
        <v>17346.028175187945</v>
      </c>
      <c r="E14156" s="88">
        <v>211.26908298158469</v>
      </c>
      <c r="F14156" s="88">
        <v>557.5215636128064</v>
      </c>
      <c r="G14156" s="88">
        <v>837.16210678746302</v>
      </c>
      <c r="H14156" s="88">
        <v>1084.2458041624832</v>
      </c>
      <c r="I14156" s="88">
        <v>1485.3549293758756</v>
      </c>
      <c r="J14156" s="88">
        <v>2169.4375285839078</v>
      </c>
      <c r="K14156" s="88">
        <v>3605.4855436360458</v>
      </c>
      <c r="L14156" s="88">
        <v>3963.1827174215728</v>
      </c>
      <c r="M14156" s="88">
        <v>3827.5885719906141</v>
      </c>
    </row>
    <row r="14157" spans="3:13" x14ac:dyDescent="0.2">
      <c r="C14157" s="88">
        <v>0.70294999999999996</v>
      </c>
      <c r="D14157" s="88">
        <v>17346.169458064942</v>
      </c>
      <c r="E14157" s="88">
        <v>211.2705167541244</v>
      </c>
      <c r="F14157" s="88">
        <v>557.52663751472755</v>
      </c>
      <c r="G14157" s="88">
        <v>837.18157169494862</v>
      </c>
      <c r="H14157" s="88">
        <v>1084.248613831573</v>
      </c>
      <c r="I14157" s="88">
        <v>1485.4562968673918</v>
      </c>
      <c r="J14157" s="88">
        <v>2169.4425653963422</v>
      </c>
      <c r="K14157" s="88">
        <v>3605.4965488694534</v>
      </c>
      <c r="L14157" s="88">
        <v>3963.5157506764731</v>
      </c>
      <c r="M14157" s="88">
        <v>3827.5945271191486</v>
      </c>
    </row>
    <row r="14158" spans="3:13" x14ac:dyDescent="0.2">
      <c r="C14158" s="88">
        <v>0.70299999999999996</v>
      </c>
      <c r="D14158" s="88">
        <v>17346.580905487343</v>
      </c>
      <c r="E14158" s="88">
        <v>211.27589335737503</v>
      </c>
      <c r="F14158" s="88">
        <v>557.53188334167999</v>
      </c>
      <c r="G14158" s="88">
        <v>837.19503743110272</v>
      </c>
      <c r="H14158" s="88">
        <v>1084.2508740828443</v>
      </c>
      <c r="I14158" s="88">
        <v>1485.4606223055007</v>
      </c>
      <c r="J14158" s="88">
        <v>2169.4517712873376</v>
      </c>
      <c r="K14158" s="88">
        <v>3605.5337666780702</v>
      </c>
      <c r="L14158" s="88">
        <v>3963.6749266340448</v>
      </c>
      <c r="M14158" s="88">
        <v>3827.5975790560901</v>
      </c>
    </row>
    <row r="14159" spans="3:13" x14ac:dyDescent="0.2">
      <c r="C14159" s="88">
        <v>0.70304999999999995</v>
      </c>
      <c r="D14159" s="88">
        <v>17346.586050920145</v>
      </c>
      <c r="E14159" s="88">
        <v>211.27834583454751</v>
      </c>
      <c r="F14159" s="88">
        <v>557.53418052093411</v>
      </c>
      <c r="G14159" s="88">
        <v>837.20558226282901</v>
      </c>
      <c r="H14159" s="88">
        <v>1084.2661294509039</v>
      </c>
      <c r="I14159" s="88">
        <v>1485.4801795005051</v>
      </c>
      <c r="J14159" s="88">
        <v>2169.4635063487972</v>
      </c>
      <c r="K14159" s="88">
        <v>3605.5438626317855</v>
      </c>
      <c r="L14159" s="88">
        <v>3963.6764268303245</v>
      </c>
      <c r="M14159" s="88">
        <v>3827.5976233765095</v>
      </c>
    </row>
    <row r="14160" spans="3:13" x14ac:dyDescent="0.2">
      <c r="C14160" s="88">
        <v>0.70309999999999995</v>
      </c>
      <c r="D14160" s="88">
        <v>17346.628030929172</v>
      </c>
      <c r="E14160" s="88">
        <v>211.28527129433769</v>
      </c>
      <c r="F14160" s="88">
        <v>557.54333524235381</v>
      </c>
      <c r="G14160" s="88">
        <v>837.2262679693381</v>
      </c>
      <c r="H14160" s="88">
        <v>1084.3028147051286</v>
      </c>
      <c r="I14160" s="88">
        <v>1485.499804359873</v>
      </c>
      <c r="J14160" s="88">
        <v>2169.5003428449404</v>
      </c>
      <c r="K14160" s="88">
        <v>3605.571843883341</v>
      </c>
      <c r="L14160" s="88">
        <v>3963.7808726449625</v>
      </c>
      <c r="M14160" s="88">
        <v>3827.6463770082787</v>
      </c>
    </row>
    <row r="14161" spans="3:13" x14ac:dyDescent="0.2">
      <c r="C14161" s="88">
        <v>0.70315000000000005</v>
      </c>
      <c r="D14161" s="88">
        <v>17346.647290561719</v>
      </c>
      <c r="E14161" s="88">
        <v>211.29352845644553</v>
      </c>
      <c r="F14161" s="88">
        <v>557.55153513387586</v>
      </c>
      <c r="G14161" s="88">
        <v>837.23212844819273</v>
      </c>
      <c r="H14161" s="88">
        <v>1084.3156059730122</v>
      </c>
      <c r="I14161" s="88">
        <v>1485.4999608662674</v>
      </c>
      <c r="J14161" s="88">
        <v>2169.575322603167</v>
      </c>
      <c r="K14161" s="88">
        <v>3605.5893418585842</v>
      </c>
      <c r="L14161" s="88">
        <v>3963.7950190271058</v>
      </c>
      <c r="M14161" s="88">
        <v>3827.6670982447522</v>
      </c>
    </row>
    <row r="14162" spans="3:13" x14ac:dyDescent="0.2">
      <c r="C14162" s="88">
        <v>0.70320000000000005</v>
      </c>
      <c r="D14162" s="88">
        <v>17346.655200958583</v>
      </c>
      <c r="E14162" s="88">
        <v>211.29765443128963</v>
      </c>
      <c r="F14162" s="88">
        <v>557.55359559172484</v>
      </c>
      <c r="G14162" s="88">
        <v>837.24011086384144</v>
      </c>
      <c r="H14162" s="88">
        <v>1084.3308534933494</v>
      </c>
      <c r="I14162" s="88">
        <v>1485.5043649377426</v>
      </c>
      <c r="J14162" s="88">
        <v>2169.579443323069</v>
      </c>
      <c r="K14162" s="88">
        <v>3605.6342476026521</v>
      </c>
      <c r="L14162" s="88">
        <v>3963.9089406474195</v>
      </c>
      <c r="M14162" s="88">
        <v>3827.6756896934889</v>
      </c>
    </row>
    <row r="14163" spans="3:13" x14ac:dyDescent="0.2">
      <c r="C14163" s="88">
        <v>0.70325000000000004</v>
      </c>
      <c r="D14163" s="88">
        <v>17346.656526279556</v>
      </c>
      <c r="E14163" s="88">
        <v>211.30991934576286</v>
      </c>
      <c r="F14163" s="88">
        <v>557.55851796816069</v>
      </c>
      <c r="G14163" s="88">
        <v>837.24358022853085</v>
      </c>
      <c r="H14163" s="88">
        <v>1084.3488904269375</v>
      </c>
      <c r="I14163" s="88">
        <v>1485.5222187799973</v>
      </c>
      <c r="J14163" s="88">
        <v>2169.6199195708164</v>
      </c>
      <c r="K14163" s="88">
        <v>3605.6532778168398</v>
      </c>
      <c r="L14163" s="88">
        <v>3964.1045916562866</v>
      </c>
      <c r="M14163" s="88">
        <v>3827.734702315769</v>
      </c>
    </row>
    <row r="14164" spans="3:13" x14ac:dyDescent="0.2">
      <c r="C14164" s="88">
        <v>0.70330000000000004</v>
      </c>
      <c r="D14164" s="88">
        <v>17347.012258574759</v>
      </c>
      <c r="E14164" s="88">
        <v>211.31049137551327</v>
      </c>
      <c r="F14164" s="88">
        <v>557.56021613739631</v>
      </c>
      <c r="G14164" s="88">
        <v>837.25069982840341</v>
      </c>
      <c r="H14164" s="88">
        <v>1084.3519291591006</v>
      </c>
      <c r="I14164" s="88">
        <v>1485.5297154669629</v>
      </c>
      <c r="J14164" s="88">
        <v>2169.6403335214518</v>
      </c>
      <c r="K14164" s="88">
        <v>3605.7098479523429</v>
      </c>
      <c r="L14164" s="88">
        <v>3964.2377303343469</v>
      </c>
      <c r="M14164" s="88">
        <v>3827.7356858313024</v>
      </c>
    </row>
    <row r="14165" spans="3:13" x14ac:dyDescent="0.2">
      <c r="C14165" s="88">
        <v>0.70335000000000003</v>
      </c>
      <c r="D14165" s="88">
        <v>17347.057824713</v>
      </c>
      <c r="E14165" s="88">
        <v>211.31455029464996</v>
      </c>
      <c r="F14165" s="88">
        <v>557.57501382080181</v>
      </c>
      <c r="G14165" s="88">
        <v>837.25956980030287</v>
      </c>
      <c r="H14165" s="88">
        <v>1084.364048467186</v>
      </c>
      <c r="I14165" s="88">
        <v>1485.5674229252954</v>
      </c>
      <c r="J14165" s="88">
        <v>2169.6494232264827</v>
      </c>
      <c r="K14165" s="88">
        <v>3605.728469950885</v>
      </c>
      <c r="L14165" s="88">
        <v>3964.2715568651834</v>
      </c>
      <c r="M14165" s="88">
        <v>3827.7547523947624</v>
      </c>
    </row>
    <row r="14166" spans="3:13" x14ac:dyDescent="0.2">
      <c r="C14166" s="88">
        <v>0.70340000000000003</v>
      </c>
      <c r="D14166" s="88">
        <v>17347.107945583786</v>
      </c>
      <c r="E14166" s="88">
        <v>211.33159718895695</v>
      </c>
      <c r="F14166" s="88">
        <v>557.57579382925269</v>
      </c>
      <c r="G14166" s="88">
        <v>837.28553049223046</v>
      </c>
      <c r="H14166" s="88">
        <v>1084.379875750989</v>
      </c>
      <c r="I14166" s="88">
        <v>1485.5680333792193</v>
      </c>
      <c r="J14166" s="88">
        <v>2169.6607447779525</v>
      </c>
      <c r="K14166" s="88">
        <v>3605.7499964617036</v>
      </c>
      <c r="L14166" s="88">
        <v>3964.3837254460177</v>
      </c>
      <c r="M14166" s="88">
        <v>3827.7692828043978</v>
      </c>
    </row>
    <row r="14167" spans="3:13" x14ac:dyDescent="0.2">
      <c r="C14167" s="88">
        <v>0.70345000000000002</v>
      </c>
      <c r="D14167" s="88">
        <v>17347.80196281106</v>
      </c>
      <c r="E14167" s="88">
        <v>211.33408289647377</v>
      </c>
      <c r="F14167" s="88">
        <v>557.57962226847076</v>
      </c>
      <c r="G14167" s="88">
        <v>837.32794732684806</v>
      </c>
      <c r="H14167" s="88">
        <v>1084.3819008160476</v>
      </c>
      <c r="I14167" s="88">
        <v>1485.5976403541085</v>
      </c>
      <c r="J14167" s="88">
        <v>2169.6844955583724</v>
      </c>
      <c r="K14167" s="88">
        <v>3605.8544960561703</v>
      </c>
      <c r="L14167" s="88">
        <v>3964.4339636160939</v>
      </c>
      <c r="M14167" s="88">
        <v>3827.8344799543875</v>
      </c>
    </row>
    <row r="14168" spans="3:13" x14ac:dyDescent="0.2">
      <c r="C14168" s="88">
        <v>0.70350000000000001</v>
      </c>
      <c r="D14168" s="88">
        <v>17347.824109404301</v>
      </c>
      <c r="E14168" s="88">
        <v>211.34257024818726</v>
      </c>
      <c r="F14168" s="88">
        <v>557.58600312743556</v>
      </c>
      <c r="G14168" s="88">
        <v>837.36159434033834</v>
      </c>
      <c r="H14168" s="88">
        <v>1084.3912501858795</v>
      </c>
      <c r="I14168" s="88">
        <v>1485.6200085636151</v>
      </c>
      <c r="J14168" s="88">
        <v>2169.723211957486</v>
      </c>
      <c r="K14168" s="88">
        <v>3605.8836474031209</v>
      </c>
      <c r="L14168" s="88">
        <v>3964.48249413648</v>
      </c>
      <c r="M14168" s="88">
        <v>3827.8451298224145</v>
      </c>
    </row>
    <row r="14169" spans="3:13" x14ac:dyDescent="0.2">
      <c r="C14169" s="88">
        <v>0.70355000000000001</v>
      </c>
      <c r="D14169" s="88">
        <v>17347.884319884386</v>
      </c>
      <c r="E14169" s="88">
        <v>211.34531300870458</v>
      </c>
      <c r="F14169" s="88">
        <v>557.59871010914139</v>
      </c>
      <c r="G14169" s="88">
        <v>837.36480956843161</v>
      </c>
      <c r="H14169" s="88">
        <v>1084.4110315123748</v>
      </c>
      <c r="I14169" s="88">
        <v>1485.6201686038298</v>
      </c>
      <c r="J14169" s="88">
        <v>2169.7468915776412</v>
      </c>
      <c r="K14169" s="88">
        <v>3605.9108874606445</v>
      </c>
      <c r="L14169" s="88">
        <v>3964.5898941021492</v>
      </c>
      <c r="M14169" s="88">
        <v>3827.8875276163681</v>
      </c>
    </row>
    <row r="14170" spans="3:13" x14ac:dyDescent="0.2">
      <c r="C14170" s="88">
        <v>0.7036</v>
      </c>
      <c r="D14170" s="88">
        <v>17347.897819563121</v>
      </c>
      <c r="E14170" s="88">
        <v>211.34609200142859</v>
      </c>
      <c r="F14170" s="88">
        <v>557.61112194951511</v>
      </c>
      <c r="G14170" s="88">
        <v>837.37969642791086</v>
      </c>
      <c r="H14170" s="88">
        <v>1084.4469159045789</v>
      </c>
      <c r="I14170" s="88">
        <v>1485.6563209811015</v>
      </c>
      <c r="J14170" s="88">
        <v>2169.7694028281549</v>
      </c>
      <c r="K14170" s="88">
        <v>3605.9143894699523</v>
      </c>
      <c r="L14170" s="88">
        <v>3964.6980004311945</v>
      </c>
      <c r="M14170" s="88">
        <v>3827.9049331943529</v>
      </c>
    </row>
    <row r="14171" spans="3:13" x14ac:dyDescent="0.2">
      <c r="C14171" s="88">
        <v>0.70365</v>
      </c>
      <c r="D14171" s="88">
        <v>17348.027741715894</v>
      </c>
      <c r="E14171" s="88">
        <v>211.34752047233997</v>
      </c>
      <c r="F14171" s="88">
        <v>557.61806463722723</v>
      </c>
      <c r="G14171" s="88">
        <v>837.38719837022927</v>
      </c>
      <c r="H14171" s="88">
        <v>1084.4492714498679</v>
      </c>
      <c r="I14171" s="88">
        <v>1485.657248303417</v>
      </c>
      <c r="J14171" s="88">
        <v>2169.8049491913362</v>
      </c>
      <c r="K14171" s="88">
        <v>3605.9262138087383</v>
      </c>
      <c r="L14171" s="88">
        <v>3964.9207987529144</v>
      </c>
      <c r="M14171" s="88">
        <v>3827.916751667382</v>
      </c>
    </row>
    <row r="14172" spans="3:13" x14ac:dyDescent="0.2">
      <c r="C14172" s="88">
        <v>0.70369999999999999</v>
      </c>
      <c r="D14172" s="88">
        <v>17348.274235582809</v>
      </c>
      <c r="E14172" s="88">
        <v>211.35540463110192</v>
      </c>
      <c r="F14172" s="88">
        <v>557.62305051952217</v>
      </c>
      <c r="G14172" s="88">
        <v>837.40903147055997</v>
      </c>
      <c r="H14172" s="88">
        <v>1084.4526114501168</v>
      </c>
      <c r="I14172" s="88">
        <v>1485.668925774854</v>
      </c>
      <c r="J14172" s="88">
        <v>2169.8099080311549</v>
      </c>
      <c r="K14172" s="88">
        <v>3605.9751808892152</v>
      </c>
      <c r="L14172" s="88">
        <v>3964.9273295473376</v>
      </c>
      <c r="M14172" s="88">
        <v>3827.9399004014813</v>
      </c>
    </row>
    <row r="14173" spans="3:13" x14ac:dyDescent="0.2">
      <c r="C14173" s="88">
        <v>0.70374999999999999</v>
      </c>
      <c r="D14173" s="88">
        <v>17348.295188434939</v>
      </c>
      <c r="E14173" s="88">
        <v>211.36828351823351</v>
      </c>
      <c r="F14173" s="88">
        <v>557.6273848770029</v>
      </c>
      <c r="G14173" s="88">
        <v>837.41624909403663</v>
      </c>
      <c r="H14173" s="88">
        <v>1084.4985081812988</v>
      </c>
      <c r="I14173" s="88">
        <v>1485.7022257598219</v>
      </c>
      <c r="J14173" s="88">
        <v>2169.8394395705263</v>
      </c>
      <c r="K14173" s="88">
        <v>3606.0385174806943</v>
      </c>
      <c r="L14173" s="88">
        <v>3965.0381602649441</v>
      </c>
      <c r="M14173" s="88">
        <v>3827.9461560423592</v>
      </c>
    </row>
    <row r="14174" spans="3:13" x14ac:dyDescent="0.2">
      <c r="C14174" s="88">
        <v>0.70379999999999998</v>
      </c>
      <c r="D14174" s="88">
        <v>17349.218551069014</v>
      </c>
      <c r="E14174" s="88">
        <v>211.37371927838012</v>
      </c>
      <c r="F14174" s="88">
        <v>557.63591710390165</v>
      </c>
      <c r="G14174" s="88">
        <v>837.42310226492918</v>
      </c>
      <c r="H14174" s="88">
        <v>1084.50152381932</v>
      </c>
      <c r="I14174" s="88">
        <v>1485.7130858024598</v>
      </c>
      <c r="J14174" s="88">
        <v>2169.8656095072029</v>
      </c>
      <c r="K14174" s="88">
        <v>3606.0843006727368</v>
      </c>
      <c r="L14174" s="88">
        <v>3965.1321010419033</v>
      </c>
      <c r="M14174" s="88">
        <v>3828.0102436281795</v>
      </c>
    </row>
    <row r="14175" spans="3:13" x14ac:dyDescent="0.2">
      <c r="C14175" s="88">
        <v>0.70384999999999998</v>
      </c>
      <c r="D14175" s="88">
        <v>17349.386905428637</v>
      </c>
      <c r="E14175" s="88">
        <v>211.38272348360078</v>
      </c>
      <c r="F14175" s="88">
        <v>557.63922435655059</v>
      </c>
      <c r="G14175" s="88">
        <v>837.45388596122893</v>
      </c>
      <c r="H14175" s="88">
        <v>1084.502035118318</v>
      </c>
      <c r="I14175" s="88">
        <v>1485.7149413438487</v>
      </c>
      <c r="J14175" s="88">
        <v>2169.9037767393529</v>
      </c>
      <c r="K14175" s="88">
        <v>3606.1047862579208</v>
      </c>
      <c r="L14175" s="88">
        <v>3965.1467408337994</v>
      </c>
      <c r="M14175" s="88">
        <v>3828.0578981424451</v>
      </c>
    </row>
    <row r="14176" spans="3:13" x14ac:dyDescent="0.2">
      <c r="C14176" s="88">
        <v>0.70389999999999997</v>
      </c>
      <c r="D14176" s="88">
        <v>17349.395000428904</v>
      </c>
      <c r="E14176" s="88">
        <v>211.39809102248637</v>
      </c>
      <c r="F14176" s="88">
        <v>557.6469605549637</v>
      </c>
      <c r="G14176" s="88">
        <v>837.50111859460958</v>
      </c>
      <c r="H14176" s="88">
        <v>1084.5026874107211</v>
      </c>
      <c r="I14176" s="88">
        <v>1485.7307940084133</v>
      </c>
      <c r="J14176" s="88">
        <v>2169.9201185444872</v>
      </c>
      <c r="K14176" s="88">
        <v>3606.1452058223667</v>
      </c>
      <c r="L14176" s="88">
        <v>3965.1896269730378</v>
      </c>
      <c r="M14176" s="88">
        <v>3828.059031543296</v>
      </c>
    </row>
    <row r="14177" spans="3:13" x14ac:dyDescent="0.2">
      <c r="C14177" s="88">
        <v>0.70394999999999996</v>
      </c>
      <c r="D14177" s="88">
        <v>17349.594214884164</v>
      </c>
      <c r="E14177" s="88">
        <v>211.39809102248637</v>
      </c>
      <c r="F14177" s="88">
        <v>557.65228081602027</v>
      </c>
      <c r="G14177" s="88">
        <v>837.51585006193636</v>
      </c>
      <c r="H14177" s="88">
        <v>1084.5062165328641</v>
      </c>
      <c r="I14177" s="88">
        <v>1485.8070195590367</v>
      </c>
      <c r="J14177" s="88">
        <v>2169.9679967283205</v>
      </c>
      <c r="K14177" s="88">
        <v>3606.1469969521572</v>
      </c>
      <c r="L14177" s="88">
        <v>3965.2249047108471</v>
      </c>
      <c r="M14177" s="88">
        <v>3828.0599402988532</v>
      </c>
    </row>
    <row r="14178" spans="3:13" x14ac:dyDescent="0.2">
      <c r="C14178" s="88">
        <v>0.70399999999999996</v>
      </c>
      <c r="D14178" s="88">
        <v>17349.620706244532</v>
      </c>
      <c r="E14178" s="88">
        <v>211.39890564852249</v>
      </c>
      <c r="F14178" s="88">
        <v>557.65778025028158</v>
      </c>
      <c r="G14178" s="88">
        <v>837.51872490668848</v>
      </c>
      <c r="H14178" s="88">
        <v>1084.5073708231985</v>
      </c>
      <c r="I14178" s="88">
        <v>1485.8122283004091</v>
      </c>
      <c r="J14178" s="88">
        <v>2169.9920921900957</v>
      </c>
      <c r="K14178" s="88">
        <v>3606.1672412240187</v>
      </c>
      <c r="L14178" s="88">
        <v>3965.2491237880408</v>
      </c>
      <c r="M14178" s="88">
        <v>3828.060525902994</v>
      </c>
    </row>
    <row r="14179" spans="3:13" x14ac:dyDescent="0.2">
      <c r="C14179" s="88">
        <v>0.70404999999999995</v>
      </c>
      <c r="D14179" s="88">
        <v>17349.691426898095</v>
      </c>
      <c r="E14179" s="88">
        <v>211.39892134294223</v>
      </c>
      <c r="F14179" s="88">
        <v>557.66374061150282</v>
      </c>
      <c r="G14179" s="88">
        <v>837.52858549511029</v>
      </c>
      <c r="H14179" s="88">
        <v>1084.5142949136898</v>
      </c>
      <c r="I14179" s="88">
        <v>1485.8362040903694</v>
      </c>
      <c r="J14179" s="88">
        <v>2170.020039273063</v>
      </c>
      <c r="K14179" s="88">
        <v>3606.2249185354849</v>
      </c>
      <c r="L14179" s="88">
        <v>3965.3357820373872</v>
      </c>
      <c r="M14179" s="88">
        <v>3828.0898862067511</v>
      </c>
    </row>
    <row r="14180" spans="3:13" x14ac:dyDescent="0.2">
      <c r="C14180" s="88">
        <v>0.70409999999999995</v>
      </c>
      <c r="D14180" s="88">
        <v>17349.929711703026</v>
      </c>
      <c r="E14180" s="88">
        <v>211.42105789456582</v>
      </c>
      <c r="F14180" s="88">
        <v>557.66377369436032</v>
      </c>
      <c r="G14180" s="88">
        <v>837.54550098144045</v>
      </c>
      <c r="H14180" s="88">
        <v>1084.5772633906345</v>
      </c>
      <c r="I14180" s="88">
        <v>1485.856099282491</v>
      </c>
      <c r="J14180" s="88">
        <v>2170.0279841407423</v>
      </c>
      <c r="K14180" s="88">
        <v>3606.3298155683415</v>
      </c>
      <c r="L14180" s="88">
        <v>3965.5098469772711</v>
      </c>
      <c r="M14180" s="88">
        <v>3828.0985634234748</v>
      </c>
    </row>
    <row r="14181" spans="3:13" x14ac:dyDescent="0.2">
      <c r="C14181" s="88">
        <v>0.70415000000000005</v>
      </c>
      <c r="D14181" s="88">
        <v>17349.954983682117</v>
      </c>
      <c r="E14181" s="88">
        <v>211.43678756020199</v>
      </c>
      <c r="F14181" s="88">
        <v>557.66621082925531</v>
      </c>
      <c r="G14181" s="88">
        <v>837.54955684558672</v>
      </c>
      <c r="H14181" s="88">
        <v>1084.5838096320363</v>
      </c>
      <c r="I14181" s="88">
        <v>1485.9285599177369</v>
      </c>
      <c r="J14181" s="88">
        <v>2170.0463367357124</v>
      </c>
      <c r="K14181" s="88">
        <v>3606.3904650503605</v>
      </c>
      <c r="L14181" s="88">
        <v>3965.6375410381661</v>
      </c>
      <c r="M14181" s="88">
        <v>3828.1080601500908</v>
      </c>
    </row>
    <row r="14182" spans="3:13" x14ac:dyDescent="0.2">
      <c r="C14182" s="88">
        <v>0.70420000000000005</v>
      </c>
      <c r="D14182" s="88">
        <v>17350.039381061673</v>
      </c>
      <c r="E14182" s="88">
        <v>211.4413244560792</v>
      </c>
      <c r="F14182" s="88">
        <v>557.66786302639957</v>
      </c>
      <c r="G14182" s="88">
        <v>837.55513129195197</v>
      </c>
      <c r="H14182" s="88">
        <v>1084.6071233215994</v>
      </c>
      <c r="I14182" s="88">
        <v>1485.9405061163889</v>
      </c>
      <c r="J14182" s="88">
        <v>2170.0488718890779</v>
      </c>
      <c r="K14182" s="88">
        <v>3606.4072845473652</v>
      </c>
      <c r="L14182" s="88">
        <v>3965.7652106465193</v>
      </c>
      <c r="M14182" s="88">
        <v>3828.1696149285553</v>
      </c>
    </row>
    <row r="14183" spans="3:13" x14ac:dyDescent="0.2">
      <c r="C14183" s="88">
        <v>0.70425000000000004</v>
      </c>
      <c r="D14183" s="88">
        <v>17350.215264416613</v>
      </c>
      <c r="E14183" s="88">
        <v>211.44475189894638</v>
      </c>
      <c r="F14183" s="88">
        <v>557.67427552780919</v>
      </c>
      <c r="G14183" s="88">
        <v>837.5687958486842</v>
      </c>
      <c r="H14183" s="88">
        <v>1084.6313251488364</v>
      </c>
      <c r="I14183" s="88">
        <v>1485.9451036751411</v>
      </c>
      <c r="J14183" s="88">
        <v>2170.0489980000571</v>
      </c>
      <c r="K14183" s="88">
        <v>3606.5660490021219</v>
      </c>
      <c r="L14183" s="88">
        <v>3965.7758274155958</v>
      </c>
      <c r="M14183" s="88">
        <v>3828.1815847664038</v>
      </c>
    </row>
    <row r="14184" spans="3:13" x14ac:dyDescent="0.2">
      <c r="C14184" s="88">
        <v>0.70430000000000004</v>
      </c>
      <c r="D14184" s="88">
        <v>17350.335325059154</v>
      </c>
      <c r="E14184" s="88">
        <v>211.44957484151109</v>
      </c>
      <c r="F14184" s="88">
        <v>557.68257263525948</v>
      </c>
      <c r="G14184" s="88">
        <v>837.57473830926165</v>
      </c>
      <c r="H14184" s="88">
        <v>1084.66269751044</v>
      </c>
      <c r="I14184" s="88">
        <v>1485.9533028033079</v>
      </c>
      <c r="J14184" s="88">
        <v>2170.052807975529</v>
      </c>
      <c r="K14184" s="88">
        <v>3606.6654741539687</v>
      </c>
      <c r="L14184" s="88">
        <v>3966.0920930219045</v>
      </c>
      <c r="M14184" s="88">
        <v>3828.18876929721</v>
      </c>
    </row>
    <row r="14185" spans="3:13" x14ac:dyDescent="0.2">
      <c r="C14185" s="88">
        <v>0.70435000000000003</v>
      </c>
      <c r="D14185" s="88">
        <v>17350.576102938787</v>
      </c>
      <c r="E14185" s="88">
        <v>211.44998091559683</v>
      </c>
      <c r="F14185" s="88">
        <v>557.68405206663783</v>
      </c>
      <c r="G14185" s="88">
        <v>837.57507199473002</v>
      </c>
      <c r="H14185" s="88">
        <v>1084.6839345732988</v>
      </c>
      <c r="I14185" s="88">
        <v>1485.961920651142</v>
      </c>
      <c r="J14185" s="88">
        <v>2170.0987337856022</v>
      </c>
      <c r="K14185" s="88">
        <v>3606.729483386016</v>
      </c>
      <c r="L14185" s="88">
        <v>3966.1868709337068</v>
      </c>
      <c r="M14185" s="88">
        <v>3828.198690000931</v>
      </c>
    </row>
    <row r="14186" spans="3:13" x14ac:dyDescent="0.2">
      <c r="C14186" s="88">
        <v>0.70440000000000003</v>
      </c>
      <c r="D14186" s="88">
        <v>17350.64781270505</v>
      </c>
      <c r="E14186" s="88">
        <v>211.45003570609424</v>
      </c>
      <c r="F14186" s="88">
        <v>557.69302447948394</v>
      </c>
      <c r="G14186" s="88">
        <v>837.57572199442529</v>
      </c>
      <c r="H14186" s="88">
        <v>1084.700760557691</v>
      </c>
      <c r="I14186" s="88">
        <v>1485.9701255582727</v>
      </c>
      <c r="J14186" s="88">
        <v>2170.1278313452344</v>
      </c>
      <c r="K14186" s="88">
        <v>3606.7701571181278</v>
      </c>
      <c r="L14186" s="88">
        <v>3966.2735634207984</v>
      </c>
      <c r="M14186" s="88">
        <v>3828.1993305745227</v>
      </c>
    </row>
    <row r="14187" spans="3:13" x14ac:dyDescent="0.2">
      <c r="C14187" s="88">
        <v>0.70445000000000002</v>
      </c>
      <c r="D14187" s="88">
        <v>17350.695707686777</v>
      </c>
      <c r="E14187" s="88">
        <v>211.45588037707512</v>
      </c>
      <c r="F14187" s="88">
        <v>557.69637775729279</v>
      </c>
      <c r="G14187" s="88">
        <v>837.58858588803378</v>
      </c>
      <c r="H14187" s="88">
        <v>1084.7395658000487</v>
      </c>
      <c r="I14187" s="88">
        <v>1485.9891218013454</v>
      </c>
      <c r="J14187" s="88">
        <v>2170.1327548646841</v>
      </c>
      <c r="K14187" s="88">
        <v>3606.807313834162</v>
      </c>
      <c r="L14187" s="88">
        <v>3966.308768825992</v>
      </c>
      <c r="M14187" s="88">
        <v>3828.202867401732</v>
      </c>
    </row>
    <row r="14188" spans="3:13" x14ac:dyDescent="0.2">
      <c r="C14188" s="88">
        <v>0.70450000000000002</v>
      </c>
      <c r="D14188" s="88">
        <v>17350.894071509294</v>
      </c>
      <c r="E14188" s="88">
        <v>211.46183202438806</v>
      </c>
      <c r="F14188" s="88">
        <v>557.69693272235872</v>
      </c>
      <c r="G14188" s="88">
        <v>837.60444568204912</v>
      </c>
      <c r="H14188" s="88">
        <v>1084.7820385760215</v>
      </c>
      <c r="I14188" s="88">
        <v>1485.9916887995091</v>
      </c>
      <c r="J14188" s="88">
        <v>2170.1479446453063</v>
      </c>
      <c r="K14188" s="88">
        <v>3606.8718566694656</v>
      </c>
      <c r="L14188" s="88">
        <v>3966.3096979775155</v>
      </c>
      <c r="M14188" s="88">
        <v>3828.2290468184201</v>
      </c>
    </row>
    <row r="14189" spans="3:13" x14ac:dyDescent="0.2">
      <c r="C14189" s="88">
        <v>0.70455000000000001</v>
      </c>
      <c r="D14189" s="88">
        <v>17350.997207446588</v>
      </c>
      <c r="E14189" s="88">
        <v>211.47907505896001</v>
      </c>
      <c r="F14189" s="88">
        <v>557.69994672658777</v>
      </c>
      <c r="G14189" s="88">
        <v>837.6152976288181</v>
      </c>
      <c r="H14189" s="88">
        <v>1084.8079203772982</v>
      </c>
      <c r="I14189" s="88">
        <v>1485.9948253399948</v>
      </c>
      <c r="J14189" s="88">
        <v>2170.236673041828</v>
      </c>
      <c r="K14189" s="88">
        <v>3606.8899203385376</v>
      </c>
      <c r="L14189" s="88">
        <v>3966.362183522534</v>
      </c>
      <c r="M14189" s="88">
        <v>3828.2350630877295</v>
      </c>
    </row>
    <row r="14190" spans="3:13" x14ac:dyDescent="0.2">
      <c r="C14190" s="88">
        <v>0.7046</v>
      </c>
      <c r="D14190" s="88">
        <v>17351.032991101671</v>
      </c>
      <c r="E14190" s="88">
        <v>211.4826903307212</v>
      </c>
      <c r="F14190" s="88">
        <v>557.71159309336599</v>
      </c>
      <c r="G14190" s="88">
        <v>837.62773003528582</v>
      </c>
      <c r="H14190" s="88">
        <v>1084.820800202785</v>
      </c>
      <c r="I14190" s="88">
        <v>1486.0751262500198</v>
      </c>
      <c r="J14190" s="88">
        <v>2170.2750896332604</v>
      </c>
      <c r="K14190" s="88">
        <v>3606.8939072023004</v>
      </c>
      <c r="L14190" s="88">
        <v>3966.4789554648178</v>
      </c>
      <c r="M14190" s="88">
        <v>3828.2525000796227</v>
      </c>
    </row>
    <row r="14191" spans="3:13" x14ac:dyDescent="0.2">
      <c r="C14191" s="88">
        <v>0.70465</v>
      </c>
      <c r="D14191" s="88">
        <v>17351.055204846365</v>
      </c>
      <c r="E14191" s="88">
        <v>211.48821111608959</v>
      </c>
      <c r="F14191" s="88">
        <v>557.72453488520568</v>
      </c>
      <c r="G14191" s="88">
        <v>837.62774579252027</v>
      </c>
      <c r="H14191" s="88">
        <v>1084.8351810849754</v>
      </c>
      <c r="I14191" s="88">
        <v>1486.075503768458</v>
      </c>
      <c r="J14191" s="88">
        <v>2170.2875341433855</v>
      </c>
      <c r="K14191" s="88">
        <v>3607.0185739163253</v>
      </c>
      <c r="L14191" s="88">
        <v>3966.5847414491245</v>
      </c>
      <c r="M14191" s="88">
        <v>3828.2632377693053</v>
      </c>
    </row>
    <row r="14192" spans="3:13" x14ac:dyDescent="0.2">
      <c r="C14192" s="88">
        <v>0.70469999999999999</v>
      </c>
      <c r="D14192" s="88">
        <v>17351.080299040474</v>
      </c>
      <c r="E14192" s="88">
        <v>211.48866867628931</v>
      </c>
      <c r="F14192" s="88">
        <v>557.72736161454532</v>
      </c>
      <c r="G14192" s="88">
        <v>837.63219957519186</v>
      </c>
      <c r="H14192" s="88">
        <v>1084.8440395938933</v>
      </c>
      <c r="I14192" s="88">
        <v>1486.0993957768169</v>
      </c>
      <c r="J14192" s="88">
        <v>2170.3342085225772</v>
      </c>
      <c r="K14192" s="88">
        <v>3607.0518169987413</v>
      </c>
      <c r="L14192" s="88">
        <v>3966.6456017829232</v>
      </c>
      <c r="M14192" s="88">
        <v>3828.2697577032013</v>
      </c>
    </row>
    <row r="14193" spans="3:13" x14ac:dyDescent="0.2">
      <c r="C14193" s="88">
        <v>0.70474999999999999</v>
      </c>
      <c r="D14193" s="88">
        <v>17351.274486765025</v>
      </c>
      <c r="E14193" s="88">
        <v>211.49014486011947</v>
      </c>
      <c r="F14193" s="88">
        <v>557.74841764599023</v>
      </c>
      <c r="G14193" s="88">
        <v>837.64540075850027</v>
      </c>
      <c r="H14193" s="88">
        <v>1084.8521506025477</v>
      </c>
      <c r="I14193" s="88">
        <v>1486.1045867166872</v>
      </c>
      <c r="J14193" s="88">
        <v>2170.429080628302</v>
      </c>
      <c r="K14193" s="88">
        <v>3607.0988165128979</v>
      </c>
      <c r="L14193" s="88">
        <v>3966.7485352033009</v>
      </c>
      <c r="M14193" s="88">
        <v>3828.2714202642906</v>
      </c>
    </row>
    <row r="14194" spans="3:13" x14ac:dyDescent="0.2">
      <c r="C14194" s="88">
        <v>0.70479999999999998</v>
      </c>
      <c r="D14194" s="88">
        <v>17351.294119861373</v>
      </c>
      <c r="E14194" s="88">
        <v>211.50414511883264</v>
      </c>
      <c r="F14194" s="88">
        <v>557.76409189766446</v>
      </c>
      <c r="G14194" s="88">
        <v>837.6557325913177</v>
      </c>
      <c r="H14194" s="88">
        <v>1084.8582758039261</v>
      </c>
      <c r="I14194" s="88">
        <v>1486.1130478777204</v>
      </c>
      <c r="J14194" s="88">
        <v>2170.4535532989185</v>
      </c>
      <c r="K14194" s="88">
        <v>3607.2099778604779</v>
      </c>
      <c r="L14194" s="88">
        <v>3966.9101724158963</v>
      </c>
      <c r="M14194" s="88">
        <v>3828.2776996729908</v>
      </c>
    </row>
    <row r="14195" spans="3:13" x14ac:dyDescent="0.2">
      <c r="C14195" s="88">
        <v>0.70484999999999998</v>
      </c>
      <c r="D14195" s="88">
        <v>17351.325201889085</v>
      </c>
      <c r="E14195" s="88">
        <v>211.50781167743298</v>
      </c>
      <c r="F14195" s="88">
        <v>557.79897790159475</v>
      </c>
      <c r="G14195" s="88">
        <v>837.67489716949103</v>
      </c>
      <c r="H14195" s="88">
        <v>1084.8869526504031</v>
      </c>
      <c r="I14195" s="88">
        <v>1486.1172754820414</v>
      </c>
      <c r="J14195" s="88">
        <v>2170.4777350032359</v>
      </c>
      <c r="K14195" s="88">
        <v>3607.2325566040436</v>
      </c>
      <c r="L14195" s="88">
        <v>3967.1247811525536</v>
      </c>
      <c r="M14195" s="88">
        <v>3828.2930665982326</v>
      </c>
    </row>
    <row r="14196" spans="3:13" x14ac:dyDescent="0.2">
      <c r="C14196" s="88">
        <v>0.70489999999999997</v>
      </c>
      <c r="D14196" s="88">
        <v>17351.633422939616</v>
      </c>
      <c r="E14196" s="88">
        <v>211.51580430911599</v>
      </c>
      <c r="F14196" s="88">
        <v>557.79914931081885</v>
      </c>
      <c r="G14196" s="88">
        <v>837.67789057950858</v>
      </c>
      <c r="H14196" s="88">
        <v>1084.8885152079897</v>
      </c>
      <c r="I14196" s="88">
        <v>1486.1507785535414</v>
      </c>
      <c r="J14196" s="88">
        <v>2170.4912149639999</v>
      </c>
      <c r="K14196" s="88">
        <v>3607.234978196489</v>
      </c>
      <c r="L14196" s="88">
        <v>3967.1322875901533</v>
      </c>
      <c r="M14196" s="88">
        <v>3828.2961832359556</v>
      </c>
    </row>
    <row r="14197" spans="3:13" x14ac:dyDescent="0.2">
      <c r="C14197" s="88">
        <v>0.70494999999999997</v>
      </c>
      <c r="D14197" s="88">
        <v>17351.727034510361</v>
      </c>
      <c r="E14197" s="88">
        <v>211.51682866415467</v>
      </c>
      <c r="F14197" s="88">
        <v>557.83138343501923</v>
      </c>
      <c r="G14197" s="88">
        <v>837.70530605751992</v>
      </c>
      <c r="H14197" s="88">
        <v>1084.9207645052456</v>
      </c>
      <c r="I14197" s="88">
        <v>1486.1903847540962</v>
      </c>
      <c r="J14197" s="88">
        <v>2170.4921094188662</v>
      </c>
      <c r="K14197" s="88">
        <v>3607.2581585153448</v>
      </c>
      <c r="L14197" s="88">
        <v>3967.2003404700604</v>
      </c>
      <c r="M14197" s="88">
        <v>3828.3469952259811</v>
      </c>
    </row>
    <row r="14198" spans="3:13" x14ac:dyDescent="0.2">
      <c r="C14198" s="88">
        <v>0.70499999999999996</v>
      </c>
      <c r="D14198" s="88">
        <v>17351.927345903663</v>
      </c>
      <c r="E14198" s="88">
        <v>211.52744044030806</v>
      </c>
      <c r="F14198" s="88">
        <v>557.83315842106276</v>
      </c>
      <c r="G14198" s="88">
        <v>837.7143894223982</v>
      </c>
      <c r="H14198" s="88">
        <v>1084.9356985618033</v>
      </c>
      <c r="I14198" s="88">
        <v>1486.1956869384599</v>
      </c>
      <c r="J14198" s="88">
        <v>2170.4986636864901</v>
      </c>
      <c r="K14198" s="88">
        <v>3607.2837917205511</v>
      </c>
      <c r="L14198" s="88">
        <v>3967.3144764928584</v>
      </c>
      <c r="M14198" s="88">
        <v>3828.3830745519117</v>
      </c>
    </row>
    <row r="14199" spans="3:13" x14ac:dyDescent="0.2">
      <c r="C14199" s="88">
        <v>0.70504999999999995</v>
      </c>
      <c r="D14199" s="88">
        <v>17352.017681507965</v>
      </c>
      <c r="E14199" s="88">
        <v>211.52841814359181</v>
      </c>
      <c r="F14199" s="88">
        <v>557.8378289833513</v>
      </c>
      <c r="G14199" s="88">
        <v>837.72938149810125</v>
      </c>
      <c r="H14199" s="88">
        <v>1084.9446428851024</v>
      </c>
      <c r="I14199" s="88">
        <v>1486.2008268793766</v>
      </c>
      <c r="J14199" s="88">
        <v>2170.5764799102299</v>
      </c>
      <c r="K14199" s="88">
        <v>3607.294319541556</v>
      </c>
      <c r="L14199" s="88">
        <v>3967.3211506455746</v>
      </c>
      <c r="M14199" s="88">
        <v>3828.3893824786624</v>
      </c>
    </row>
    <row r="14200" spans="3:13" x14ac:dyDescent="0.2">
      <c r="C14200" s="88">
        <v>0.70509999999999995</v>
      </c>
      <c r="D14200" s="88">
        <v>17352.033050324295</v>
      </c>
      <c r="E14200" s="88">
        <v>211.52930404261951</v>
      </c>
      <c r="F14200" s="88">
        <v>557.8410691645804</v>
      </c>
      <c r="G14200" s="88">
        <v>837.73391550187034</v>
      </c>
      <c r="H14200" s="88">
        <v>1084.9894173828666</v>
      </c>
      <c r="I14200" s="88">
        <v>1486.2153292994321</v>
      </c>
      <c r="J14200" s="88">
        <v>2170.69101124893</v>
      </c>
      <c r="K14200" s="88">
        <v>3607.2988789241185</v>
      </c>
      <c r="L14200" s="88">
        <v>3967.3262853322576</v>
      </c>
      <c r="M14200" s="88">
        <v>3828.4110519968517</v>
      </c>
    </row>
    <row r="14201" spans="3:13" x14ac:dyDescent="0.2">
      <c r="C14201" s="88">
        <v>0.70515000000000005</v>
      </c>
      <c r="D14201" s="88">
        <v>17352.840942494204</v>
      </c>
      <c r="E14201" s="88">
        <v>211.53975875295782</v>
      </c>
      <c r="F14201" s="88">
        <v>557.84214676902002</v>
      </c>
      <c r="G14201" s="88">
        <v>837.75003926148338</v>
      </c>
      <c r="H14201" s="88">
        <v>1084.9904017186459</v>
      </c>
      <c r="I14201" s="88">
        <v>1486.3198743616895</v>
      </c>
      <c r="J14201" s="88">
        <v>2170.8003347501258</v>
      </c>
      <c r="K14201" s="88">
        <v>3607.3077794974888</v>
      </c>
      <c r="L14201" s="88">
        <v>3967.4200672714769</v>
      </c>
      <c r="M14201" s="88">
        <v>3828.4465404988082</v>
      </c>
    </row>
    <row r="14202" spans="3:13" x14ac:dyDescent="0.2">
      <c r="C14202" s="88">
        <v>0.70520000000000005</v>
      </c>
      <c r="D14202" s="88">
        <v>17352.960752314255</v>
      </c>
      <c r="E14202" s="88">
        <v>211.54850173875275</v>
      </c>
      <c r="F14202" s="88">
        <v>557.8473459744414</v>
      </c>
      <c r="G14202" s="88">
        <v>837.75895104375786</v>
      </c>
      <c r="H14202" s="88">
        <v>1085.0032577064271</v>
      </c>
      <c r="I14202" s="88">
        <v>1486.3199423185665</v>
      </c>
      <c r="J14202" s="88">
        <v>2170.8010372019944</v>
      </c>
      <c r="K14202" s="88">
        <v>3607.3580508583827</v>
      </c>
      <c r="L14202" s="88">
        <v>3967.5894689336501</v>
      </c>
      <c r="M14202" s="88">
        <v>3828.4533452872515</v>
      </c>
    </row>
    <row r="14203" spans="3:13" x14ac:dyDescent="0.2">
      <c r="C14203" s="88">
        <v>0.70525000000000004</v>
      </c>
      <c r="D14203" s="88">
        <v>17352.980349792768</v>
      </c>
      <c r="E14203" s="88">
        <v>211.5491859732183</v>
      </c>
      <c r="F14203" s="88">
        <v>557.86311250934841</v>
      </c>
      <c r="G14203" s="88">
        <v>837.76577102467263</v>
      </c>
      <c r="H14203" s="88">
        <v>1085.0134533085065</v>
      </c>
      <c r="I14203" s="88">
        <v>1486.3322150603854</v>
      </c>
      <c r="J14203" s="88">
        <v>2170.9310339724148</v>
      </c>
      <c r="K14203" s="88">
        <v>3607.459379761568</v>
      </c>
      <c r="L14203" s="88">
        <v>3967.6215034717661</v>
      </c>
      <c r="M14203" s="88">
        <v>3828.4689737433155</v>
      </c>
    </row>
    <row r="14204" spans="3:13" x14ac:dyDescent="0.2">
      <c r="C14204" s="88">
        <v>0.70530000000000004</v>
      </c>
      <c r="D14204" s="88">
        <v>17353.116183600065</v>
      </c>
      <c r="E14204" s="88">
        <v>211.55131725723186</v>
      </c>
      <c r="F14204" s="88">
        <v>557.86635916816795</v>
      </c>
      <c r="G14204" s="88">
        <v>837.79658782412343</v>
      </c>
      <c r="H14204" s="88">
        <v>1085.0652923505331</v>
      </c>
      <c r="I14204" s="88">
        <v>1486.3645454070884</v>
      </c>
      <c r="J14204" s="88">
        <v>2170.9390390856606</v>
      </c>
      <c r="K14204" s="88">
        <v>3607.4596334538323</v>
      </c>
      <c r="L14204" s="88">
        <v>3967.8227118515942</v>
      </c>
      <c r="M14204" s="88">
        <v>3828.496709104651</v>
      </c>
    </row>
    <row r="14205" spans="3:13" x14ac:dyDescent="0.2">
      <c r="C14205" s="88">
        <v>0.70535000000000003</v>
      </c>
      <c r="D14205" s="88">
        <v>17353.353835593123</v>
      </c>
      <c r="E14205" s="88">
        <v>211.55870597674675</v>
      </c>
      <c r="F14205" s="88">
        <v>557.87600099879592</v>
      </c>
      <c r="G14205" s="88">
        <v>837.82641190670029</v>
      </c>
      <c r="H14205" s="88">
        <v>1085.10137560471</v>
      </c>
      <c r="I14205" s="88">
        <v>1486.4060560493649</v>
      </c>
      <c r="J14205" s="88">
        <v>2170.9634977085439</v>
      </c>
      <c r="K14205" s="88">
        <v>3607.5114641355049</v>
      </c>
      <c r="L14205" s="88">
        <v>3967.82600121413</v>
      </c>
      <c r="M14205" s="88">
        <v>3828.4997579664196</v>
      </c>
    </row>
    <row r="14206" spans="3:13" x14ac:dyDescent="0.2">
      <c r="C14206" s="88">
        <v>0.70540000000000003</v>
      </c>
      <c r="D14206" s="88">
        <v>17353.361061845535</v>
      </c>
      <c r="E14206" s="88">
        <v>211.5596192343055</v>
      </c>
      <c r="F14206" s="88">
        <v>557.88638542389162</v>
      </c>
      <c r="G14206" s="88">
        <v>837.83053332530335</v>
      </c>
      <c r="H14206" s="88">
        <v>1085.1037732476548</v>
      </c>
      <c r="I14206" s="88">
        <v>1486.4070121095933</v>
      </c>
      <c r="J14206" s="88">
        <v>2170.9997450633059</v>
      </c>
      <c r="K14206" s="88">
        <v>3607.5894707974244</v>
      </c>
      <c r="L14206" s="88">
        <v>3967.8383372040817</v>
      </c>
      <c r="M14206" s="88">
        <v>3828.5084795729817</v>
      </c>
    </row>
    <row r="14207" spans="3:13" x14ac:dyDescent="0.2">
      <c r="C14207" s="88">
        <v>0.70545000000000002</v>
      </c>
      <c r="D14207" s="88">
        <v>17354.043267777255</v>
      </c>
      <c r="E14207" s="88">
        <v>211.5602722815911</v>
      </c>
      <c r="F14207" s="88">
        <v>557.89110910051613</v>
      </c>
      <c r="G14207" s="88">
        <v>837.83061316587009</v>
      </c>
      <c r="H14207" s="88">
        <v>1085.139312223836</v>
      </c>
      <c r="I14207" s="88">
        <v>1486.4454594222511</v>
      </c>
      <c r="J14207" s="88">
        <v>2171.0115024792212</v>
      </c>
      <c r="K14207" s="88">
        <v>3607.5902077411338</v>
      </c>
      <c r="L14207" s="88">
        <v>3967.8796307950652</v>
      </c>
      <c r="M14207" s="88">
        <v>3828.5283333153357</v>
      </c>
    </row>
    <row r="14208" spans="3:13" x14ac:dyDescent="0.2">
      <c r="C14208" s="88">
        <v>0.70550000000000002</v>
      </c>
      <c r="D14208" s="88">
        <v>17354.19194709908</v>
      </c>
      <c r="E14208" s="88">
        <v>211.56783467416335</v>
      </c>
      <c r="F14208" s="88">
        <v>557.89663871229095</v>
      </c>
      <c r="G14208" s="88">
        <v>837.91555097622268</v>
      </c>
      <c r="H14208" s="88">
        <v>1085.1633555130211</v>
      </c>
      <c r="I14208" s="88">
        <v>1486.4831048304427</v>
      </c>
      <c r="J14208" s="88">
        <v>2171.0119413803759</v>
      </c>
      <c r="K14208" s="88">
        <v>3607.6129451645088</v>
      </c>
      <c r="L14208" s="88">
        <v>3968.0484111767701</v>
      </c>
      <c r="M14208" s="88">
        <v>3828.5412117752653</v>
      </c>
    </row>
    <row r="14209" spans="3:13" x14ac:dyDescent="0.2">
      <c r="C14209" s="88">
        <v>0.70555000000000001</v>
      </c>
      <c r="D14209" s="88">
        <v>17354.2507102374</v>
      </c>
      <c r="E14209" s="88">
        <v>211.57699916562342</v>
      </c>
      <c r="F14209" s="88">
        <v>557.89885821617418</v>
      </c>
      <c r="G14209" s="88">
        <v>837.9182525367828</v>
      </c>
      <c r="H14209" s="88">
        <v>1085.2248003062127</v>
      </c>
      <c r="I14209" s="88">
        <v>1486.5289978972464</v>
      </c>
      <c r="J14209" s="88">
        <v>2171.0123221678073</v>
      </c>
      <c r="K14209" s="88">
        <v>3607.6235640783566</v>
      </c>
      <c r="L14209" s="88">
        <v>3968.0709709597913</v>
      </c>
      <c r="M14209" s="88">
        <v>3828.5436604974466</v>
      </c>
    </row>
    <row r="14210" spans="3:13" x14ac:dyDescent="0.2">
      <c r="C14210" s="88">
        <v>0.7056</v>
      </c>
      <c r="D14210" s="88">
        <v>17354.500258450851</v>
      </c>
      <c r="E14210" s="88">
        <v>211.57891442492019</v>
      </c>
      <c r="F14210" s="88">
        <v>557.90661160677701</v>
      </c>
      <c r="G14210" s="88">
        <v>837.92007296160455</v>
      </c>
      <c r="H14210" s="88">
        <v>1085.2374276068485</v>
      </c>
      <c r="I14210" s="88">
        <v>1486.5760545675553</v>
      </c>
      <c r="J14210" s="88">
        <v>2171.038233895621</v>
      </c>
      <c r="K14210" s="88">
        <v>3607.6698337675139</v>
      </c>
      <c r="L14210" s="88">
        <v>3968.217853525015</v>
      </c>
      <c r="M14210" s="88">
        <v>3828.5511579077593</v>
      </c>
    </row>
    <row r="14211" spans="3:13" x14ac:dyDescent="0.2">
      <c r="C14211" s="88">
        <v>0.70565</v>
      </c>
      <c r="D14211" s="88">
        <v>17354.566234562226</v>
      </c>
      <c r="E14211" s="88">
        <v>211.58537754610097</v>
      </c>
      <c r="F14211" s="88">
        <v>557.91981885472705</v>
      </c>
      <c r="G14211" s="88">
        <v>837.93160526049815</v>
      </c>
      <c r="H14211" s="88">
        <v>1085.2557097748359</v>
      </c>
      <c r="I14211" s="88">
        <v>1486.5953833278941</v>
      </c>
      <c r="J14211" s="88">
        <v>2171.0386336365864</v>
      </c>
      <c r="K14211" s="88">
        <v>3607.6961011256226</v>
      </c>
      <c r="L14211" s="88">
        <v>3968.2994208755708</v>
      </c>
      <c r="M14211" s="88">
        <v>3828.5712865682849</v>
      </c>
    </row>
    <row r="14212" spans="3:13" x14ac:dyDescent="0.2">
      <c r="C14212" s="88">
        <v>0.70569999999999999</v>
      </c>
      <c r="D14212" s="88">
        <v>17354.722736584627</v>
      </c>
      <c r="E14212" s="88">
        <v>211.58613518889342</v>
      </c>
      <c r="F14212" s="88">
        <v>557.920649371953</v>
      </c>
      <c r="G14212" s="88">
        <v>837.93686403790798</v>
      </c>
      <c r="H14212" s="88">
        <v>1085.289652227249</v>
      </c>
      <c r="I14212" s="88">
        <v>1486.6007799747326</v>
      </c>
      <c r="J14212" s="88">
        <v>2171.0594547282503</v>
      </c>
      <c r="K14212" s="88">
        <v>3607.8582626376233</v>
      </c>
      <c r="L14212" s="88">
        <v>3968.3762400987912</v>
      </c>
      <c r="M14212" s="88">
        <v>3828.5765222619184</v>
      </c>
    </row>
    <row r="14213" spans="3:13" x14ac:dyDescent="0.2">
      <c r="C14213" s="88">
        <v>0.70574999999999999</v>
      </c>
      <c r="D14213" s="88">
        <v>17354.763718757429</v>
      </c>
      <c r="E14213" s="88">
        <v>211.58613518889342</v>
      </c>
      <c r="F14213" s="88">
        <v>557.92307720076769</v>
      </c>
      <c r="G14213" s="88">
        <v>837.94190662229266</v>
      </c>
      <c r="H14213" s="88">
        <v>1085.3146529580899</v>
      </c>
      <c r="I14213" s="88">
        <v>1486.6359310346579</v>
      </c>
      <c r="J14213" s="88">
        <v>2171.0851259911024</v>
      </c>
      <c r="K14213" s="88">
        <v>3607.8725981094576</v>
      </c>
      <c r="L14213" s="88">
        <v>3968.4728965460176</v>
      </c>
      <c r="M14213" s="88">
        <v>3828.5893734348792</v>
      </c>
    </row>
    <row r="14214" spans="3:13" x14ac:dyDescent="0.2">
      <c r="C14214" s="88">
        <v>0.70579999999999998</v>
      </c>
      <c r="D14214" s="88">
        <v>17354.834912033013</v>
      </c>
      <c r="E14214" s="88">
        <v>211.58613518889342</v>
      </c>
      <c r="F14214" s="88">
        <v>557.94017516800068</v>
      </c>
      <c r="G14214" s="88">
        <v>837.94530380277956</v>
      </c>
      <c r="H14214" s="88">
        <v>1085.3395442856608</v>
      </c>
      <c r="I14214" s="88">
        <v>1486.6494144592539</v>
      </c>
      <c r="J14214" s="88">
        <v>2171.1075510059445</v>
      </c>
      <c r="K14214" s="88">
        <v>3607.9114456579482</v>
      </c>
      <c r="L14214" s="88">
        <v>3968.5560871703888</v>
      </c>
      <c r="M14214" s="88">
        <v>3828.6097930615219</v>
      </c>
    </row>
    <row r="14215" spans="3:13" x14ac:dyDescent="0.2">
      <c r="C14215" s="88">
        <v>0.70584999999999998</v>
      </c>
      <c r="D14215" s="88">
        <v>17355.052254623239</v>
      </c>
      <c r="E14215" s="88">
        <v>211.58619275750516</v>
      </c>
      <c r="F14215" s="88">
        <v>557.94177941600492</v>
      </c>
      <c r="G14215" s="88">
        <v>837.96809251546392</v>
      </c>
      <c r="H14215" s="88">
        <v>1085.3590502612042</v>
      </c>
      <c r="I14215" s="88">
        <v>1486.6978186133679</v>
      </c>
      <c r="J14215" s="88">
        <v>2171.2450959364851</v>
      </c>
      <c r="K14215" s="88">
        <v>3607.9533151628129</v>
      </c>
      <c r="L14215" s="88">
        <v>3968.5843397644844</v>
      </c>
      <c r="M14215" s="88">
        <v>3828.6133863676109</v>
      </c>
    </row>
    <row r="14216" spans="3:13" x14ac:dyDescent="0.2">
      <c r="C14216" s="88">
        <v>0.70589999999999997</v>
      </c>
      <c r="D14216" s="88">
        <v>17355.081177413267</v>
      </c>
      <c r="E14216" s="88">
        <v>211.59064059615594</v>
      </c>
      <c r="F14216" s="88">
        <v>557.96999185465302</v>
      </c>
      <c r="G14216" s="88">
        <v>837.98938803016472</v>
      </c>
      <c r="H14216" s="88">
        <v>1085.3902701669049</v>
      </c>
      <c r="I14216" s="88">
        <v>1486.7214881850741</v>
      </c>
      <c r="J14216" s="88">
        <v>2171.2821311368684</v>
      </c>
      <c r="K14216" s="88">
        <v>3608.0440360450498</v>
      </c>
      <c r="L14216" s="88">
        <v>3968.7744125442941</v>
      </c>
      <c r="M14216" s="88">
        <v>3828.6280130631353</v>
      </c>
    </row>
    <row r="14217" spans="3:13" x14ac:dyDescent="0.2">
      <c r="C14217" s="88">
        <v>0.70594999999999997</v>
      </c>
      <c r="D14217" s="88">
        <v>17355.139539078871</v>
      </c>
      <c r="E14217" s="88">
        <v>211.59484491815965</v>
      </c>
      <c r="F14217" s="88">
        <v>557.97506387777867</v>
      </c>
      <c r="G14217" s="88">
        <v>838.00626979681874</v>
      </c>
      <c r="H14217" s="88">
        <v>1085.4251422700468</v>
      </c>
      <c r="I14217" s="88">
        <v>1486.7453607395028</v>
      </c>
      <c r="J14217" s="88">
        <v>2171.3028672539567</v>
      </c>
      <c r="K14217" s="88">
        <v>3608.0652201167086</v>
      </c>
      <c r="L14217" s="88">
        <v>3968.8848701544744</v>
      </c>
      <c r="M14217" s="88">
        <v>3828.6450013373292</v>
      </c>
    </row>
    <row r="14218" spans="3:13" x14ac:dyDescent="0.2">
      <c r="C14218" s="88">
        <v>0.70599999999999996</v>
      </c>
      <c r="D14218" s="88">
        <v>17355.293918827134</v>
      </c>
      <c r="E14218" s="88">
        <v>211.59589679473993</v>
      </c>
      <c r="F14218" s="88">
        <v>557.9788696261212</v>
      </c>
      <c r="G14218" s="88">
        <v>838.00952796063848</v>
      </c>
      <c r="H14218" s="88">
        <v>1085.4254672528996</v>
      </c>
      <c r="I14218" s="88">
        <v>1486.8019042239262</v>
      </c>
      <c r="J14218" s="88">
        <v>2171.320862684212</v>
      </c>
      <c r="K14218" s="88">
        <v>3608.079107836867</v>
      </c>
      <c r="L14218" s="88">
        <v>3968.8885059533764</v>
      </c>
      <c r="M14218" s="88">
        <v>3828.6463634169195</v>
      </c>
    </row>
    <row r="14219" spans="3:13" x14ac:dyDescent="0.2">
      <c r="C14219" s="88">
        <v>0.70604999999999996</v>
      </c>
      <c r="D14219" s="88">
        <v>17355.437432665502</v>
      </c>
      <c r="E14219" s="88">
        <v>211.59696857681502</v>
      </c>
      <c r="F14219" s="88">
        <v>557.98335592344392</v>
      </c>
      <c r="G14219" s="88">
        <v>838.01088178112059</v>
      </c>
      <c r="H14219" s="88">
        <v>1085.4705758946338</v>
      </c>
      <c r="I14219" s="88">
        <v>1486.8221473907979</v>
      </c>
      <c r="J14219" s="88">
        <v>2171.5026958051176</v>
      </c>
      <c r="K14219" s="88">
        <v>3608.0986589828676</v>
      </c>
      <c r="L14219" s="88">
        <v>3968.9052518950284</v>
      </c>
      <c r="M14219" s="88">
        <v>3828.6673077817873</v>
      </c>
    </row>
    <row r="14220" spans="3:13" x14ac:dyDescent="0.2">
      <c r="C14220" s="88">
        <v>0.70609999999999995</v>
      </c>
      <c r="D14220" s="88">
        <v>17355.441477585373</v>
      </c>
      <c r="E14220" s="88">
        <v>211.5972449851588</v>
      </c>
      <c r="F14220" s="88">
        <v>557.98623160425723</v>
      </c>
      <c r="G14220" s="88">
        <v>838.01329583327833</v>
      </c>
      <c r="H14220" s="88">
        <v>1085.4741675891023</v>
      </c>
      <c r="I14220" s="88">
        <v>1486.856349304408</v>
      </c>
      <c r="J14220" s="88">
        <v>2171.5923599075709</v>
      </c>
      <c r="K14220" s="88">
        <v>3608.1641245088313</v>
      </c>
      <c r="L14220" s="88">
        <v>3968.9588627721155</v>
      </c>
      <c r="M14220" s="88">
        <v>3828.673969941171</v>
      </c>
    </row>
    <row r="14221" spans="3:13" x14ac:dyDescent="0.2">
      <c r="C14221" s="88">
        <v>0.70615000000000006</v>
      </c>
      <c r="D14221" s="88">
        <v>17355.54640051211</v>
      </c>
      <c r="E14221" s="88">
        <v>211.60096601136229</v>
      </c>
      <c r="F14221" s="88">
        <v>557.99803782194704</v>
      </c>
      <c r="G14221" s="88">
        <v>838.02541171746452</v>
      </c>
      <c r="H14221" s="88">
        <v>1085.4763850174641</v>
      </c>
      <c r="I14221" s="88">
        <v>1486.8569253367646</v>
      </c>
      <c r="J14221" s="88">
        <v>2171.6959309186882</v>
      </c>
      <c r="K14221" s="88">
        <v>3608.2055541373848</v>
      </c>
      <c r="L14221" s="88">
        <v>3968.9616624239939</v>
      </c>
      <c r="M14221" s="88">
        <v>3828.6998093189627</v>
      </c>
    </row>
    <row r="14222" spans="3:13" x14ac:dyDescent="0.2">
      <c r="C14222" s="88">
        <v>0.70620000000000005</v>
      </c>
      <c r="D14222" s="88">
        <v>17355.772396650929</v>
      </c>
      <c r="E14222" s="88">
        <v>211.60096601136229</v>
      </c>
      <c r="F14222" s="88">
        <v>558.00311536239224</v>
      </c>
      <c r="G14222" s="88">
        <v>838.0254183101888</v>
      </c>
      <c r="H14222" s="88">
        <v>1085.4967290880763</v>
      </c>
      <c r="I14222" s="88">
        <v>1486.9102858559472</v>
      </c>
      <c r="J14222" s="88">
        <v>2171.8156667796247</v>
      </c>
      <c r="K14222" s="88">
        <v>3608.2091776525726</v>
      </c>
      <c r="L14222" s="88">
        <v>3969.0000889878047</v>
      </c>
      <c r="M14222" s="88">
        <v>3828.7089400912332</v>
      </c>
    </row>
    <row r="14223" spans="3:13" x14ac:dyDescent="0.2">
      <c r="C14223" s="88">
        <v>0.70625000000000004</v>
      </c>
      <c r="D14223" s="88">
        <v>17355.916488787512</v>
      </c>
      <c r="E14223" s="88">
        <v>211.60342500542447</v>
      </c>
      <c r="F14223" s="88">
        <v>558.01438341296262</v>
      </c>
      <c r="G14223" s="88">
        <v>838.02671574228998</v>
      </c>
      <c r="H14223" s="88">
        <v>1085.4974912498592</v>
      </c>
      <c r="I14223" s="88">
        <v>1486.9113815721562</v>
      </c>
      <c r="J14223" s="88">
        <v>2171.8211410514486</v>
      </c>
      <c r="K14223" s="88">
        <v>3608.4290199884681</v>
      </c>
      <c r="L14223" s="88">
        <v>3969.1452257682531</v>
      </c>
      <c r="M14223" s="88">
        <v>3828.7164212909533</v>
      </c>
    </row>
    <row r="14224" spans="3:13" x14ac:dyDescent="0.2">
      <c r="C14224" s="88">
        <v>0.70630000000000004</v>
      </c>
      <c r="D14224" s="88">
        <v>17355.965163358898</v>
      </c>
      <c r="E14224" s="88">
        <v>211.61472132569179</v>
      </c>
      <c r="F14224" s="88">
        <v>558.01456250372439</v>
      </c>
      <c r="G14224" s="88">
        <v>838.03697123073243</v>
      </c>
      <c r="H14224" s="88">
        <v>1085.505943652714</v>
      </c>
      <c r="I14224" s="88">
        <v>1486.936845372165</v>
      </c>
      <c r="J14224" s="88">
        <v>2171.8321070848124</v>
      </c>
      <c r="K14224" s="88">
        <v>3608.4782230062733</v>
      </c>
      <c r="L14224" s="88">
        <v>3969.2957073038551</v>
      </c>
      <c r="M14224" s="88">
        <v>3828.7250680768589</v>
      </c>
    </row>
    <row r="14225" spans="3:13" x14ac:dyDescent="0.2">
      <c r="C14225" s="88">
        <v>0.70635000000000003</v>
      </c>
      <c r="D14225" s="88">
        <v>17356.770904103443</v>
      </c>
      <c r="E14225" s="88">
        <v>211.6147804779921</v>
      </c>
      <c r="F14225" s="88">
        <v>558.01776996603849</v>
      </c>
      <c r="G14225" s="88">
        <v>838.07362110211261</v>
      </c>
      <c r="H14225" s="88">
        <v>1085.5855228316082</v>
      </c>
      <c r="I14225" s="88">
        <v>1486.9561435041287</v>
      </c>
      <c r="J14225" s="88">
        <v>2171.8366774636738</v>
      </c>
      <c r="K14225" s="88">
        <v>3608.6207487477941</v>
      </c>
      <c r="L14225" s="88">
        <v>3969.331679046822</v>
      </c>
      <c r="M14225" s="88">
        <v>3828.7586161219101</v>
      </c>
    </row>
    <row r="14226" spans="3:13" x14ac:dyDescent="0.2">
      <c r="C14226" s="88">
        <v>0.70640000000000003</v>
      </c>
      <c r="D14226" s="88">
        <v>17356.798354531515</v>
      </c>
      <c r="E14226" s="88">
        <v>211.61629269008245</v>
      </c>
      <c r="F14226" s="88">
        <v>558.02720850305559</v>
      </c>
      <c r="G14226" s="88">
        <v>838.09664706151943</v>
      </c>
      <c r="H14226" s="88">
        <v>1085.5943609204974</v>
      </c>
      <c r="I14226" s="88">
        <v>1486.9648072481632</v>
      </c>
      <c r="J14226" s="88">
        <v>2171.8838679911987</v>
      </c>
      <c r="K14226" s="88">
        <v>3608.655776850127</v>
      </c>
      <c r="L14226" s="88">
        <v>3969.3925312093997</v>
      </c>
      <c r="M14226" s="88">
        <v>3828.7713540689815</v>
      </c>
    </row>
    <row r="14227" spans="3:13" x14ac:dyDescent="0.2">
      <c r="C14227" s="88">
        <v>0.70645000000000002</v>
      </c>
      <c r="D14227" s="88">
        <v>17356.801574466244</v>
      </c>
      <c r="E14227" s="88">
        <v>211.61629269008245</v>
      </c>
      <c r="F14227" s="88">
        <v>558.03280165055912</v>
      </c>
      <c r="G14227" s="88">
        <v>838.09793720329662</v>
      </c>
      <c r="H14227" s="88">
        <v>1085.6392221880583</v>
      </c>
      <c r="I14227" s="88">
        <v>1486.9790813226705</v>
      </c>
      <c r="J14227" s="88">
        <v>2171.9165653510581</v>
      </c>
      <c r="K14227" s="88">
        <v>3608.7515675499394</v>
      </c>
      <c r="L14227" s="88">
        <v>3969.4896653666829</v>
      </c>
      <c r="M14227" s="88">
        <v>3828.8324829547969</v>
      </c>
    </row>
    <row r="14228" spans="3:13" x14ac:dyDescent="0.2">
      <c r="C14228" s="88">
        <v>0.70650000000000002</v>
      </c>
      <c r="D14228" s="88">
        <v>17356.986602184974</v>
      </c>
      <c r="E14228" s="88">
        <v>211.61690782107962</v>
      </c>
      <c r="F14228" s="88">
        <v>558.0371816195543</v>
      </c>
      <c r="G14228" s="88">
        <v>838.11132693050422</v>
      </c>
      <c r="H14228" s="88">
        <v>1085.6813819520189</v>
      </c>
      <c r="I14228" s="88">
        <v>1486.9907507665075</v>
      </c>
      <c r="J14228" s="88">
        <v>2171.9433724040077</v>
      </c>
      <c r="K14228" s="88">
        <v>3608.8720231097195</v>
      </c>
      <c r="L14228" s="88">
        <v>3969.5515458019063</v>
      </c>
      <c r="M14228" s="88">
        <v>3828.8381364339675</v>
      </c>
    </row>
    <row r="14229" spans="3:13" x14ac:dyDescent="0.2">
      <c r="C14229" s="88">
        <v>0.70655000000000001</v>
      </c>
      <c r="D14229" s="88">
        <v>17357.304190988143</v>
      </c>
      <c r="E14229" s="88">
        <v>211.61929500923088</v>
      </c>
      <c r="F14229" s="88">
        <v>558.0389344008363</v>
      </c>
      <c r="G14229" s="88">
        <v>838.11462928932269</v>
      </c>
      <c r="H14229" s="88">
        <v>1085.6841213105786</v>
      </c>
      <c r="I14229" s="88">
        <v>1487.0004018378372</v>
      </c>
      <c r="J14229" s="88">
        <v>2172.0354191474089</v>
      </c>
      <c r="K14229" s="88">
        <v>3609.005350428517</v>
      </c>
      <c r="L14229" s="88">
        <v>3969.7746567811696</v>
      </c>
      <c r="M14229" s="88">
        <v>3828.8422162314982</v>
      </c>
    </row>
    <row r="14230" spans="3:13" x14ac:dyDescent="0.2">
      <c r="C14230" s="88">
        <v>0.70660000000000001</v>
      </c>
      <c r="D14230" s="88">
        <v>17357.599762414411</v>
      </c>
      <c r="E14230" s="88">
        <v>211.62507997274133</v>
      </c>
      <c r="F14230" s="88">
        <v>558.0404682261169</v>
      </c>
      <c r="G14230" s="88">
        <v>838.14136031245289</v>
      </c>
      <c r="H14230" s="88">
        <v>1085.7439611615991</v>
      </c>
      <c r="I14230" s="88">
        <v>1487.0094394043163</v>
      </c>
      <c r="J14230" s="88">
        <v>2172.1425307547593</v>
      </c>
      <c r="K14230" s="88">
        <v>3609.0806476161429</v>
      </c>
      <c r="L14230" s="88">
        <v>3969.7967464377625</v>
      </c>
      <c r="M14230" s="88">
        <v>3828.8603686326496</v>
      </c>
    </row>
    <row r="14231" spans="3:13" x14ac:dyDescent="0.2">
      <c r="C14231" s="88">
        <v>0.70665</v>
      </c>
      <c r="D14231" s="88">
        <v>17357.647438872147</v>
      </c>
      <c r="E14231" s="88">
        <v>211.63170196993178</v>
      </c>
      <c r="F14231" s="88">
        <v>558.05715360803151</v>
      </c>
      <c r="G14231" s="88">
        <v>838.194371798063</v>
      </c>
      <c r="H14231" s="88">
        <v>1085.7737996259966</v>
      </c>
      <c r="I14231" s="88">
        <v>1487.0136748639711</v>
      </c>
      <c r="J14231" s="88">
        <v>2172.1510454903296</v>
      </c>
      <c r="K14231" s="88">
        <v>3609.0971308968428</v>
      </c>
      <c r="L14231" s="88">
        <v>3969.9382142278664</v>
      </c>
      <c r="M14231" s="88">
        <v>3828.8656564763942</v>
      </c>
    </row>
    <row r="14232" spans="3:13" x14ac:dyDescent="0.2">
      <c r="C14232" s="88">
        <v>0.70669999999999999</v>
      </c>
      <c r="D14232" s="88">
        <v>17357.65012565237</v>
      </c>
      <c r="E14232" s="88">
        <v>211.66578034622216</v>
      </c>
      <c r="F14232" s="88">
        <v>558.0623582121907</v>
      </c>
      <c r="G14232" s="88">
        <v>838.20075967999583</v>
      </c>
      <c r="H14232" s="88">
        <v>1085.8438148615533</v>
      </c>
      <c r="I14232" s="88">
        <v>1487.0142355811117</v>
      </c>
      <c r="J14232" s="88">
        <v>2172.1609027596446</v>
      </c>
      <c r="K14232" s="88">
        <v>3609.204357452908</v>
      </c>
      <c r="L14232" s="88">
        <v>3970.2028284496196</v>
      </c>
      <c r="M14232" s="88">
        <v>3828.9611138230048</v>
      </c>
    </row>
    <row r="14233" spans="3:13" x14ac:dyDescent="0.2">
      <c r="C14233" s="88">
        <v>0.70674999999999999</v>
      </c>
      <c r="D14233" s="88">
        <v>17357.909269500622</v>
      </c>
      <c r="E14233" s="88">
        <v>211.66766886334153</v>
      </c>
      <c r="F14233" s="88">
        <v>558.06304899843417</v>
      </c>
      <c r="G14233" s="88">
        <v>838.20706621898353</v>
      </c>
      <c r="H14233" s="88">
        <v>1085.8486433745916</v>
      </c>
      <c r="I14233" s="88">
        <v>1487.0421437711066</v>
      </c>
      <c r="J14233" s="88">
        <v>2172.1758660844607</v>
      </c>
      <c r="K14233" s="88">
        <v>3609.2113451833884</v>
      </c>
      <c r="L14233" s="88">
        <v>3970.3992376267634</v>
      </c>
      <c r="M14233" s="88">
        <v>3828.9687360715811</v>
      </c>
    </row>
    <row r="14234" spans="3:13" x14ac:dyDescent="0.2">
      <c r="C14234" s="88">
        <v>0.70679999999999998</v>
      </c>
      <c r="D14234" s="88">
        <v>17357.919222084856</v>
      </c>
      <c r="E14234" s="88">
        <v>211.67460013254458</v>
      </c>
      <c r="F14234" s="88">
        <v>558.06867082225153</v>
      </c>
      <c r="G14234" s="88">
        <v>838.22358988645101</v>
      </c>
      <c r="H14234" s="88">
        <v>1085.8547470692583</v>
      </c>
      <c r="I14234" s="88">
        <v>1487.0723130229085</v>
      </c>
      <c r="J14234" s="88">
        <v>2172.2979679586942</v>
      </c>
      <c r="K14234" s="88">
        <v>3609.2221624563522</v>
      </c>
      <c r="L14234" s="88">
        <v>3970.4525750537778</v>
      </c>
      <c r="M14234" s="88">
        <v>3829.0184052067566</v>
      </c>
    </row>
    <row r="14235" spans="3:13" x14ac:dyDescent="0.2">
      <c r="C14235" s="88">
        <v>0.70684999999999998</v>
      </c>
      <c r="D14235" s="88">
        <v>17358.135305154021</v>
      </c>
      <c r="E14235" s="88">
        <v>211.67831766684867</v>
      </c>
      <c r="F14235" s="88">
        <v>558.07986525598608</v>
      </c>
      <c r="G14235" s="88">
        <v>838.22840676732585</v>
      </c>
      <c r="H14235" s="88">
        <v>1085.8615320309923</v>
      </c>
      <c r="I14235" s="88">
        <v>1487.0724360754466</v>
      </c>
      <c r="J14235" s="88">
        <v>2172.3186959904069</v>
      </c>
      <c r="K14235" s="88">
        <v>3609.2243700716808</v>
      </c>
      <c r="L14235" s="88">
        <v>3970.5130221991353</v>
      </c>
      <c r="M14235" s="88">
        <v>3829.0378020851563</v>
      </c>
    </row>
    <row r="14236" spans="3:13" x14ac:dyDescent="0.2">
      <c r="C14236" s="88">
        <v>0.70689999999999997</v>
      </c>
      <c r="D14236" s="88">
        <v>17358.336683746602</v>
      </c>
      <c r="E14236" s="88">
        <v>211.67949757011957</v>
      </c>
      <c r="F14236" s="88">
        <v>558.08008999503681</v>
      </c>
      <c r="G14236" s="88">
        <v>838.26564819773603</v>
      </c>
      <c r="H14236" s="88">
        <v>1085.8676290556009</v>
      </c>
      <c r="I14236" s="88">
        <v>1487.0905792660419</v>
      </c>
      <c r="J14236" s="88">
        <v>2172.3330692050954</v>
      </c>
      <c r="K14236" s="88">
        <v>3609.3519025204587</v>
      </c>
      <c r="L14236" s="88">
        <v>3970.6743170235486</v>
      </c>
      <c r="M14236" s="88">
        <v>3829.0734904445994</v>
      </c>
    </row>
    <row r="14237" spans="3:13" x14ac:dyDescent="0.2">
      <c r="C14237" s="88">
        <v>0.70694999999999997</v>
      </c>
      <c r="D14237" s="88">
        <v>17358.618740856233</v>
      </c>
      <c r="E14237" s="88">
        <v>211.69148496602247</v>
      </c>
      <c r="F14237" s="88">
        <v>558.08467321567014</v>
      </c>
      <c r="G14237" s="88">
        <v>838.26775087412079</v>
      </c>
      <c r="H14237" s="88">
        <v>1085.8723609069057</v>
      </c>
      <c r="I14237" s="88">
        <v>1487.0928400800158</v>
      </c>
      <c r="J14237" s="88">
        <v>2172.3377841326956</v>
      </c>
      <c r="K14237" s="88">
        <v>3609.3772343390769</v>
      </c>
      <c r="L14237" s="88">
        <v>3970.7921620009379</v>
      </c>
      <c r="M14237" s="88">
        <v>3829.0860615890351</v>
      </c>
    </row>
    <row r="14238" spans="3:13" x14ac:dyDescent="0.2">
      <c r="C14238" s="88">
        <v>0.70699999999999996</v>
      </c>
      <c r="D14238" s="88">
        <v>17358.877980518584</v>
      </c>
      <c r="E14238" s="88">
        <v>211.69756426831009</v>
      </c>
      <c r="F14238" s="88">
        <v>558.09251765644512</v>
      </c>
      <c r="G14238" s="88">
        <v>838.27333925289031</v>
      </c>
      <c r="H14238" s="88">
        <v>1085.8730425173899</v>
      </c>
      <c r="I14238" s="88">
        <v>1487.0958020200906</v>
      </c>
      <c r="J14238" s="88">
        <v>2172.5084056925575</v>
      </c>
      <c r="K14238" s="88">
        <v>3609.4387022403553</v>
      </c>
      <c r="L14238" s="88">
        <v>3970.7976195232582</v>
      </c>
      <c r="M14238" s="88">
        <v>3829.0901735368075</v>
      </c>
    </row>
    <row r="14239" spans="3:13" x14ac:dyDescent="0.2">
      <c r="C14239" s="88">
        <v>0.70704999999999996</v>
      </c>
      <c r="D14239" s="88">
        <v>17359.345174586269</v>
      </c>
      <c r="E14239" s="88">
        <v>211.69864742947902</v>
      </c>
      <c r="F14239" s="88">
        <v>558.09268140986978</v>
      </c>
      <c r="G14239" s="88">
        <v>838.3084951806818</v>
      </c>
      <c r="H14239" s="88">
        <v>1085.9087171813571</v>
      </c>
      <c r="I14239" s="88">
        <v>1487.1188931217325</v>
      </c>
      <c r="J14239" s="88">
        <v>2172.5100687818608</v>
      </c>
      <c r="K14239" s="88">
        <v>3609.5104909962283</v>
      </c>
      <c r="L14239" s="88">
        <v>3970.86327382834</v>
      </c>
      <c r="M14239" s="88">
        <v>3829.1104238002958</v>
      </c>
    </row>
    <row r="14240" spans="3:13" x14ac:dyDescent="0.2">
      <c r="C14240" s="88">
        <v>0.70709999999999995</v>
      </c>
      <c r="D14240" s="88">
        <v>17359.442253276291</v>
      </c>
      <c r="E14240" s="88">
        <v>211.699501125403</v>
      </c>
      <c r="F14240" s="88">
        <v>558.11928012625594</v>
      </c>
      <c r="G14240" s="88">
        <v>838.32809859745112</v>
      </c>
      <c r="H14240" s="88">
        <v>1085.9249672592364</v>
      </c>
      <c r="I14240" s="88">
        <v>1487.13045292794</v>
      </c>
      <c r="J14240" s="88">
        <v>2172.5411329689637</v>
      </c>
      <c r="K14240" s="88">
        <v>3609.5575383641062</v>
      </c>
      <c r="L14240" s="88">
        <v>3970.8681713728238</v>
      </c>
      <c r="M14240" s="88">
        <v>3829.126512727179</v>
      </c>
    </row>
    <row r="14241" spans="3:13" x14ac:dyDescent="0.2">
      <c r="C14241" s="88">
        <v>0.70714999999999995</v>
      </c>
      <c r="D14241" s="88">
        <v>17359.572202140353</v>
      </c>
      <c r="E14241" s="88">
        <v>211.70287844785344</v>
      </c>
      <c r="F14241" s="88">
        <v>558.12970265186141</v>
      </c>
      <c r="G14241" s="88">
        <v>838.36953773291134</v>
      </c>
      <c r="H14241" s="88">
        <v>1085.9552264535009</v>
      </c>
      <c r="I14241" s="88">
        <v>1487.1575651380895</v>
      </c>
      <c r="J14241" s="88">
        <v>2172.5708231303151</v>
      </c>
      <c r="K14241" s="88">
        <v>3609.566918102998</v>
      </c>
      <c r="L14241" s="88">
        <v>3970.99819032704</v>
      </c>
      <c r="M14241" s="88">
        <v>3829.1290897422723</v>
      </c>
    </row>
    <row r="14242" spans="3:13" x14ac:dyDescent="0.2">
      <c r="C14242" s="88">
        <v>0.70720000000000005</v>
      </c>
      <c r="D14242" s="88">
        <v>17359.657521132602</v>
      </c>
      <c r="E14242" s="88">
        <v>211.70579156348776</v>
      </c>
      <c r="F14242" s="88">
        <v>558.13765261133085</v>
      </c>
      <c r="G14242" s="88">
        <v>838.39921309958254</v>
      </c>
      <c r="H14242" s="88">
        <v>1085.9673225964862</v>
      </c>
      <c r="I14242" s="88">
        <v>1487.1890588676238</v>
      </c>
      <c r="J14242" s="88">
        <v>2172.581284074638</v>
      </c>
      <c r="K14242" s="88">
        <v>3609.5802126156495</v>
      </c>
      <c r="L14242" s="88">
        <v>3971.1112246521302</v>
      </c>
      <c r="M14242" s="88">
        <v>3829.1370018370235</v>
      </c>
    </row>
    <row r="14243" spans="3:13" x14ac:dyDescent="0.2">
      <c r="C14243" s="88">
        <v>0.70725000000000005</v>
      </c>
      <c r="D14243" s="88">
        <v>17359.733297352479</v>
      </c>
      <c r="E14243" s="88">
        <v>211.72120868303227</v>
      </c>
      <c r="F14243" s="88">
        <v>558.16314368464145</v>
      </c>
      <c r="G14243" s="88">
        <v>838.43157472662961</v>
      </c>
      <c r="H14243" s="88">
        <v>1085.9831112635193</v>
      </c>
      <c r="I14243" s="88">
        <v>1487.2044139464028</v>
      </c>
      <c r="J14243" s="88">
        <v>2172.5860085044146</v>
      </c>
      <c r="K14243" s="88">
        <v>3609.6082394600135</v>
      </c>
      <c r="L14243" s="88">
        <v>3971.1573135673143</v>
      </c>
      <c r="M14243" s="88">
        <v>3829.1470435636879</v>
      </c>
    </row>
    <row r="14244" spans="3:13" x14ac:dyDescent="0.2">
      <c r="C14244" s="88">
        <v>0.70730000000000004</v>
      </c>
      <c r="D14244" s="88">
        <v>17360.034080657886</v>
      </c>
      <c r="E14244" s="88">
        <v>211.73565855571997</v>
      </c>
      <c r="F14244" s="88">
        <v>558.18492213021409</v>
      </c>
      <c r="G14244" s="88">
        <v>838.44281904081754</v>
      </c>
      <c r="H14244" s="88">
        <v>1085.992985917273</v>
      </c>
      <c r="I14244" s="88">
        <v>1487.2966789580437</v>
      </c>
      <c r="J14244" s="88">
        <v>2172.6893700825094</v>
      </c>
      <c r="K14244" s="88">
        <v>3609.7256364031346</v>
      </c>
      <c r="L14244" s="88">
        <v>3971.454744062662</v>
      </c>
      <c r="M14244" s="88">
        <v>3829.2451637311956</v>
      </c>
    </row>
    <row r="14245" spans="3:13" x14ac:dyDescent="0.2">
      <c r="C14245" s="88">
        <v>0.70735000000000003</v>
      </c>
      <c r="D14245" s="88">
        <v>17360.040242476956</v>
      </c>
      <c r="E14245" s="88">
        <v>211.74958412319847</v>
      </c>
      <c r="F14245" s="88">
        <v>558.18859150793287</v>
      </c>
      <c r="G14245" s="88">
        <v>838.48023276905178</v>
      </c>
      <c r="H14245" s="88">
        <v>1085.9965003613088</v>
      </c>
      <c r="I14245" s="88">
        <v>1487.3442032413641</v>
      </c>
      <c r="J14245" s="88">
        <v>2172.7451754931631</v>
      </c>
      <c r="K14245" s="88">
        <v>3609.7388505818385</v>
      </c>
      <c r="L14245" s="88">
        <v>3971.6000356589425</v>
      </c>
      <c r="M14245" s="88">
        <v>3829.2539780835714</v>
      </c>
    </row>
    <row r="14246" spans="3:13" x14ac:dyDescent="0.2">
      <c r="C14246" s="88">
        <v>0.70740000000000003</v>
      </c>
      <c r="D14246" s="88">
        <v>17360.224919976412</v>
      </c>
      <c r="E14246" s="88">
        <v>211.75286592748398</v>
      </c>
      <c r="F14246" s="88">
        <v>558.19741599660892</v>
      </c>
      <c r="G14246" s="88">
        <v>838.48216551927453</v>
      </c>
      <c r="H14246" s="88">
        <v>1086.0099548393532</v>
      </c>
      <c r="I14246" s="88">
        <v>1487.3637652264574</v>
      </c>
      <c r="J14246" s="88">
        <v>2172.8002266648487</v>
      </c>
      <c r="K14246" s="88">
        <v>3609.7537647336017</v>
      </c>
      <c r="L14246" s="88">
        <v>3971.7088875884729</v>
      </c>
      <c r="M14246" s="88">
        <v>3829.2735823873127</v>
      </c>
    </row>
    <row r="14247" spans="3:13" x14ac:dyDescent="0.2">
      <c r="C14247" s="88">
        <v>0.70745000000000002</v>
      </c>
      <c r="D14247" s="88">
        <v>17360.276554795091</v>
      </c>
      <c r="E14247" s="88">
        <v>211.77128597703631</v>
      </c>
      <c r="F14247" s="88">
        <v>558.20262775321589</v>
      </c>
      <c r="G14247" s="88">
        <v>838.50127832555472</v>
      </c>
      <c r="H14247" s="88">
        <v>1086.0191510700715</v>
      </c>
      <c r="I14247" s="88">
        <v>1487.3863809497407</v>
      </c>
      <c r="J14247" s="88">
        <v>2172.801492122866</v>
      </c>
      <c r="K14247" s="88">
        <v>3609.7727257339607</v>
      </c>
      <c r="L14247" s="88">
        <v>3971.7414883884189</v>
      </c>
      <c r="M14247" s="88">
        <v>3829.3177641565612</v>
      </c>
    </row>
    <row r="14248" spans="3:13" x14ac:dyDescent="0.2">
      <c r="C14248" s="88">
        <v>0.70750000000000002</v>
      </c>
      <c r="D14248" s="88">
        <v>17360.299144752214</v>
      </c>
      <c r="E14248" s="88">
        <v>211.78464032848024</v>
      </c>
      <c r="F14248" s="88">
        <v>558.2069089963361</v>
      </c>
      <c r="G14248" s="88">
        <v>838.5026138847229</v>
      </c>
      <c r="H14248" s="88">
        <v>1086.0488585384046</v>
      </c>
      <c r="I14248" s="88">
        <v>1487.3879788231675</v>
      </c>
      <c r="J14248" s="88">
        <v>2172.8054156566641</v>
      </c>
      <c r="K14248" s="88">
        <v>3609.8002640301879</v>
      </c>
      <c r="L14248" s="88">
        <v>3971.8333841783838</v>
      </c>
      <c r="M14248" s="88">
        <v>3829.3329693499213</v>
      </c>
    </row>
    <row r="14249" spans="3:13" x14ac:dyDescent="0.2">
      <c r="C14249" s="88">
        <v>0.70755000000000001</v>
      </c>
      <c r="D14249" s="88">
        <v>17360.581010326652</v>
      </c>
      <c r="E14249" s="88">
        <v>211.78578719324196</v>
      </c>
      <c r="F14249" s="88">
        <v>558.22185609831877</v>
      </c>
      <c r="G14249" s="88">
        <v>838.5382517715002</v>
      </c>
      <c r="H14249" s="88">
        <v>1086.0601513001311</v>
      </c>
      <c r="I14249" s="88">
        <v>1487.3882760669962</v>
      </c>
      <c r="J14249" s="88">
        <v>2172.8430324643959</v>
      </c>
      <c r="K14249" s="88">
        <v>3609.880296063553</v>
      </c>
      <c r="L14249" s="88">
        <v>3971.8461778043411</v>
      </c>
      <c r="M14249" s="88">
        <v>3829.3335175956422</v>
      </c>
    </row>
    <row r="14250" spans="3:13" x14ac:dyDescent="0.2">
      <c r="C14250" s="88">
        <v>0.70760000000000001</v>
      </c>
      <c r="D14250" s="88">
        <v>17360.739652965403</v>
      </c>
      <c r="E14250" s="88">
        <v>211.78578719324196</v>
      </c>
      <c r="F14250" s="88">
        <v>558.22769856709465</v>
      </c>
      <c r="G14250" s="88">
        <v>838.53925332253175</v>
      </c>
      <c r="H14250" s="88">
        <v>1086.0691243725919</v>
      </c>
      <c r="I14250" s="88">
        <v>1487.4400163251544</v>
      </c>
      <c r="J14250" s="88">
        <v>2172.8743255016525</v>
      </c>
      <c r="K14250" s="88">
        <v>3609.897718173027</v>
      </c>
      <c r="L14250" s="88">
        <v>3972.0150464062385</v>
      </c>
      <c r="M14250" s="88">
        <v>3829.3794205241174</v>
      </c>
    </row>
    <row r="14251" spans="3:13" x14ac:dyDescent="0.2">
      <c r="C14251" s="88">
        <v>0.70765</v>
      </c>
      <c r="D14251" s="88">
        <v>17360.858187478087</v>
      </c>
      <c r="E14251" s="88">
        <v>211.78605971948764</v>
      </c>
      <c r="F14251" s="88">
        <v>558.23625824243663</v>
      </c>
      <c r="G14251" s="88">
        <v>838.54941027949599</v>
      </c>
      <c r="H14251" s="88">
        <v>1086.0966448063864</v>
      </c>
      <c r="I14251" s="88">
        <v>1487.4749104139073</v>
      </c>
      <c r="J14251" s="88">
        <v>2172.9218454967595</v>
      </c>
      <c r="K14251" s="88">
        <v>3609.9172995804129</v>
      </c>
      <c r="L14251" s="88">
        <v>3972.1451902906883</v>
      </c>
      <c r="M14251" s="88">
        <v>3829.4322311588826</v>
      </c>
    </row>
    <row r="14252" spans="3:13" x14ac:dyDescent="0.2">
      <c r="C14252" s="88">
        <v>0.7077</v>
      </c>
      <c r="D14252" s="88">
        <v>17360.951085463254</v>
      </c>
      <c r="E14252" s="88">
        <v>211.78605971948764</v>
      </c>
      <c r="F14252" s="88">
        <v>558.23907216502721</v>
      </c>
      <c r="G14252" s="88">
        <v>838.55209743357909</v>
      </c>
      <c r="H14252" s="88">
        <v>1086.1007482160758</v>
      </c>
      <c r="I14252" s="88">
        <v>1487.5054264036726</v>
      </c>
      <c r="J14252" s="88">
        <v>2172.932538822628</v>
      </c>
      <c r="K14252" s="88">
        <v>3609.9714855847446</v>
      </c>
      <c r="L14252" s="88">
        <v>3972.2331260914075</v>
      </c>
      <c r="M14252" s="88">
        <v>3829.4354977885068</v>
      </c>
    </row>
    <row r="14253" spans="3:13" x14ac:dyDescent="0.2">
      <c r="C14253" s="88">
        <v>0.70774999999999999</v>
      </c>
      <c r="D14253" s="88">
        <v>17361.275710080085</v>
      </c>
      <c r="E14253" s="88">
        <v>211.78928254649873</v>
      </c>
      <c r="F14253" s="88">
        <v>558.24233920469305</v>
      </c>
      <c r="G14253" s="88">
        <v>838.55623478848929</v>
      </c>
      <c r="H14253" s="88">
        <v>1086.1031094048521</v>
      </c>
      <c r="I14253" s="88">
        <v>1487.5098388917372</v>
      </c>
      <c r="J14253" s="88">
        <v>2172.9369542089421</v>
      </c>
      <c r="K14253" s="88">
        <v>3610.0239569964906</v>
      </c>
      <c r="L14253" s="88">
        <v>3972.3280946246496</v>
      </c>
      <c r="M14253" s="88">
        <v>3829.452517526061</v>
      </c>
    </row>
    <row r="14254" spans="3:13" x14ac:dyDescent="0.2">
      <c r="C14254" s="88">
        <v>0.70779999999999998</v>
      </c>
      <c r="D14254" s="88">
        <v>17361.545082904653</v>
      </c>
      <c r="E14254" s="88">
        <v>211.80215134623541</v>
      </c>
      <c r="F14254" s="88">
        <v>558.24318143527898</v>
      </c>
      <c r="G14254" s="88">
        <v>838.55791973309988</v>
      </c>
      <c r="H14254" s="88">
        <v>1086.1304715349715</v>
      </c>
      <c r="I14254" s="88">
        <v>1487.5149657857019</v>
      </c>
      <c r="J14254" s="88">
        <v>2172.9505292173239</v>
      </c>
      <c r="K14254" s="88">
        <v>3610.0827646826419</v>
      </c>
      <c r="L14254" s="88">
        <v>3972.5054108227723</v>
      </c>
      <c r="M14254" s="88">
        <v>3829.4675070899948</v>
      </c>
    </row>
    <row r="14255" spans="3:13" x14ac:dyDescent="0.2">
      <c r="C14255" s="88">
        <v>0.70784999999999998</v>
      </c>
      <c r="D14255" s="88">
        <v>17361.586413576366</v>
      </c>
      <c r="E14255" s="88">
        <v>211.80831155537089</v>
      </c>
      <c r="F14255" s="88">
        <v>558.25164118148177</v>
      </c>
      <c r="G14255" s="88">
        <v>838.5699356657351</v>
      </c>
      <c r="H14255" s="88">
        <v>1086.1594122886154</v>
      </c>
      <c r="I14255" s="88">
        <v>1487.5449821256298</v>
      </c>
      <c r="J14255" s="88">
        <v>2172.9598365067213</v>
      </c>
      <c r="K14255" s="88">
        <v>3610.1699222030975</v>
      </c>
      <c r="L14255" s="88">
        <v>3972.5714245075906</v>
      </c>
      <c r="M14255" s="88">
        <v>3829.4853407171331</v>
      </c>
    </row>
    <row r="14256" spans="3:13" x14ac:dyDescent="0.2">
      <c r="C14256" s="88">
        <v>0.70789999999999997</v>
      </c>
      <c r="D14256" s="88">
        <v>17362.088754514145</v>
      </c>
      <c r="E14256" s="88">
        <v>211.81414396189939</v>
      </c>
      <c r="F14256" s="88">
        <v>558.25307892337787</v>
      </c>
      <c r="G14256" s="88">
        <v>838.60241819621478</v>
      </c>
      <c r="H14256" s="88">
        <v>1086.1616015046789</v>
      </c>
      <c r="I14256" s="88">
        <v>1487.5489265668357</v>
      </c>
      <c r="J14256" s="88">
        <v>2172.9795022131111</v>
      </c>
      <c r="K14256" s="88">
        <v>3610.2101573678356</v>
      </c>
      <c r="L14256" s="88">
        <v>3972.7341518527628</v>
      </c>
      <c r="M14256" s="88">
        <v>3829.4896333112079</v>
      </c>
    </row>
    <row r="14257" spans="3:13" x14ac:dyDescent="0.2">
      <c r="C14257" s="88">
        <v>0.70794999999999997</v>
      </c>
      <c r="D14257" s="88">
        <v>17362.153271394047</v>
      </c>
      <c r="E14257" s="88">
        <v>211.81530846557507</v>
      </c>
      <c r="F14257" s="88">
        <v>558.27294488380858</v>
      </c>
      <c r="G14257" s="88">
        <v>838.61021937027272</v>
      </c>
      <c r="H14257" s="88">
        <v>1086.1766303687773</v>
      </c>
      <c r="I14257" s="88">
        <v>1487.5950407396081</v>
      </c>
      <c r="J14257" s="88">
        <v>2172.992593801996</v>
      </c>
      <c r="K14257" s="88">
        <v>3610.2428311244953</v>
      </c>
      <c r="L14257" s="88">
        <v>3972.8844997330261</v>
      </c>
      <c r="M14257" s="88">
        <v>3829.5608964595017</v>
      </c>
    </row>
    <row r="14258" spans="3:13" x14ac:dyDescent="0.2">
      <c r="C14258" s="88">
        <v>0.70799999999999996</v>
      </c>
      <c r="D14258" s="88">
        <v>17362.296181313453</v>
      </c>
      <c r="E14258" s="88">
        <v>211.81699647577534</v>
      </c>
      <c r="F14258" s="88">
        <v>558.28069015195842</v>
      </c>
      <c r="G14258" s="88">
        <v>838.61697079393343</v>
      </c>
      <c r="H14258" s="88">
        <v>1086.1979190098168</v>
      </c>
      <c r="I14258" s="88">
        <v>1487.683025806321</v>
      </c>
      <c r="J14258" s="88">
        <v>2173.0040190846007</v>
      </c>
      <c r="K14258" s="88">
        <v>3610.2897104976619</v>
      </c>
      <c r="L14258" s="88">
        <v>3973.0543826727308</v>
      </c>
      <c r="M14258" s="88">
        <v>3829.5664783939692</v>
      </c>
    </row>
    <row r="14259" spans="3:13" x14ac:dyDescent="0.2">
      <c r="C14259" s="88">
        <v>0.70804999999999996</v>
      </c>
      <c r="D14259" s="88">
        <v>17362.47757855658</v>
      </c>
      <c r="E14259" s="88">
        <v>211.82524895217011</v>
      </c>
      <c r="F14259" s="88">
        <v>558.2850618558914</v>
      </c>
      <c r="G14259" s="88">
        <v>838.62397129174542</v>
      </c>
      <c r="H14259" s="88">
        <v>1086.2215241649433</v>
      </c>
      <c r="I14259" s="88">
        <v>1487.689480841625</v>
      </c>
      <c r="J14259" s="88">
        <v>2173.1624641894159</v>
      </c>
      <c r="K14259" s="88">
        <v>3610.3227272605245</v>
      </c>
      <c r="L14259" s="88">
        <v>3973.121653317432</v>
      </c>
      <c r="M14259" s="88">
        <v>3829.5680242816684</v>
      </c>
    </row>
    <row r="14260" spans="3:13" x14ac:dyDescent="0.2">
      <c r="C14260" s="88">
        <v>0.70809999999999995</v>
      </c>
      <c r="D14260" s="88">
        <v>17362.542572555743</v>
      </c>
      <c r="E14260" s="88">
        <v>211.82628329143427</v>
      </c>
      <c r="F14260" s="88">
        <v>558.30141336402312</v>
      </c>
      <c r="G14260" s="88">
        <v>838.64225210569157</v>
      </c>
      <c r="H14260" s="88">
        <v>1086.2338217810338</v>
      </c>
      <c r="I14260" s="88">
        <v>1487.6997327669628</v>
      </c>
      <c r="J14260" s="88">
        <v>2173.3568508338863</v>
      </c>
      <c r="K14260" s="88">
        <v>3610.3302875827608</v>
      </c>
      <c r="L14260" s="88">
        <v>3973.3480764408523</v>
      </c>
      <c r="M14260" s="88">
        <v>3829.5746108910216</v>
      </c>
    </row>
    <row r="14261" spans="3:13" x14ac:dyDescent="0.2">
      <c r="C14261" s="88">
        <v>0.70814999999999995</v>
      </c>
      <c r="D14261" s="88">
        <v>17362.920386904967</v>
      </c>
      <c r="E14261" s="88">
        <v>211.83371049949619</v>
      </c>
      <c r="F14261" s="88">
        <v>558.31368874123154</v>
      </c>
      <c r="G14261" s="88">
        <v>838.6501618292009</v>
      </c>
      <c r="H14261" s="88">
        <v>1086.2350103018612</v>
      </c>
      <c r="I14261" s="88">
        <v>1487.7009032429673</v>
      </c>
      <c r="J14261" s="88">
        <v>2173.3570441916759</v>
      </c>
      <c r="K14261" s="88">
        <v>3610.3322419876249</v>
      </c>
      <c r="L14261" s="88">
        <v>3973.4056225305662</v>
      </c>
      <c r="M14261" s="88">
        <v>3829.5825974407408</v>
      </c>
    </row>
    <row r="14262" spans="3:13" x14ac:dyDescent="0.2">
      <c r="C14262" s="88">
        <v>0.70820000000000005</v>
      </c>
      <c r="D14262" s="88">
        <v>17363.02282644797</v>
      </c>
      <c r="E14262" s="88">
        <v>211.85114171855366</v>
      </c>
      <c r="F14262" s="88">
        <v>558.31583495139421</v>
      </c>
      <c r="G14262" s="88">
        <v>838.67183594003473</v>
      </c>
      <c r="H14262" s="88">
        <v>1086.2419753197837</v>
      </c>
      <c r="I14262" s="88">
        <v>1487.7010169171667</v>
      </c>
      <c r="J14262" s="88">
        <v>2173.4231506441938</v>
      </c>
      <c r="K14262" s="88">
        <v>3610.4388272730439</v>
      </c>
      <c r="L14262" s="88">
        <v>3973.4709431968058</v>
      </c>
      <c r="M14262" s="88">
        <v>3829.6140204441631</v>
      </c>
    </row>
    <row r="14263" spans="3:13" x14ac:dyDescent="0.2">
      <c r="C14263" s="88">
        <v>0.70825000000000005</v>
      </c>
      <c r="D14263" s="88">
        <v>17363.105907339002</v>
      </c>
      <c r="E14263" s="88">
        <v>211.85413894587782</v>
      </c>
      <c r="F14263" s="88">
        <v>558.32053738228842</v>
      </c>
      <c r="G14263" s="88">
        <v>838.71843326392946</v>
      </c>
      <c r="H14263" s="88">
        <v>1086.2433906721653</v>
      </c>
      <c r="I14263" s="88">
        <v>1487.7558291770843</v>
      </c>
      <c r="J14263" s="88">
        <v>2173.4483486918311</v>
      </c>
      <c r="K14263" s="88">
        <v>3610.5072401029083</v>
      </c>
      <c r="L14263" s="88">
        <v>3973.6112569138795</v>
      </c>
      <c r="M14263" s="88">
        <v>3829.6224211720537</v>
      </c>
    </row>
    <row r="14264" spans="3:13" x14ac:dyDescent="0.2">
      <c r="C14264" s="88">
        <v>0.70830000000000004</v>
      </c>
      <c r="D14264" s="88">
        <v>17363.212774475756</v>
      </c>
      <c r="E14264" s="88">
        <v>211.85442738411166</v>
      </c>
      <c r="F14264" s="88">
        <v>558.33580130454538</v>
      </c>
      <c r="G14264" s="88">
        <v>838.74314925419822</v>
      </c>
      <c r="H14264" s="88">
        <v>1086.269401190511</v>
      </c>
      <c r="I14264" s="88">
        <v>1487.7719117223919</v>
      </c>
      <c r="J14264" s="88">
        <v>2173.4644304070539</v>
      </c>
      <c r="K14264" s="88">
        <v>3610.5914979794702</v>
      </c>
      <c r="L14264" s="88">
        <v>3973.6652506371365</v>
      </c>
      <c r="M14264" s="88">
        <v>3829.6343507834158</v>
      </c>
    </row>
    <row r="14265" spans="3:13" x14ac:dyDescent="0.2">
      <c r="C14265" s="88">
        <v>0.70835000000000004</v>
      </c>
      <c r="D14265" s="88">
        <v>17363.381352401269</v>
      </c>
      <c r="E14265" s="88">
        <v>211.85442738411166</v>
      </c>
      <c r="F14265" s="88">
        <v>558.33644710585531</v>
      </c>
      <c r="G14265" s="88">
        <v>838.74342677075174</v>
      </c>
      <c r="H14265" s="88">
        <v>1086.2743970717993</v>
      </c>
      <c r="I14265" s="88">
        <v>1487.7831354229138</v>
      </c>
      <c r="J14265" s="88">
        <v>2173.5579349650302</v>
      </c>
      <c r="K14265" s="88">
        <v>3610.7658519973938</v>
      </c>
      <c r="L14265" s="88">
        <v>3973.8774760909641</v>
      </c>
      <c r="M14265" s="88">
        <v>3829.648851394079</v>
      </c>
    </row>
    <row r="14266" spans="3:13" x14ac:dyDescent="0.2">
      <c r="C14266" s="88">
        <v>0.70840000000000003</v>
      </c>
      <c r="D14266" s="88">
        <v>17363.407910046979</v>
      </c>
      <c r="E14266" s="88">
        <v>211.86114440227902</v>
      </c>
      <c r="F14266" s="88">
        <v>558.33676651710084</v>
      </c>
      <c r="G14266" s="88">
        <v>838.74429981509684</v>
      </c>
      <c r="H14266" s="88">
        <v>1086.3100567150686</v>
      </c>
      <c r="I14266" s="88">
        <v>1487.792589671129</v>
      </c>
      <c r="J14266" s="88">
        <v>2173.6056464409421</v>
      </c>
      <c r="K14266" s="88">
        <v>3610.7711142984122</v>
      </c>
      <c r="L14266" s="88">
        <v>3973.9351003054703</v>
      </c>
      <c r="M14266" s="88">
        <v>3829.651562224085</v>
      </c>
    </row>
    <row r="14267" spans="3:13" x14ac:dyDescent="0.2">
      <c r="C14267" s="88">
        <v>0.70845000000000002</v>
      </c>
      <c r="D14267" s="88">
        <v>17363.645587069645</v>
      </c>
      <c r="E14267" s="88">
        <v>211.86466933889915</v>
      </c>
      <c r="F14267" s="88">
        <v>558.35603914705371</v>
      </c>
      <c r="G14267" s="88">
        <v>838.78208041902826</v>
      </c>
      <c r="H14267" s="88">
        <v>1086.3112714464219</v>
      </c>
      <c r="I14267" s="88">
        <v>1487.807388733142</v>
      </c>
      <c r="J14267" s="88">
        <v>2173.6346807842783</v>
      </c>
      <c r="K14267" s="88">
        <v>3610.8735927883022</v>
      </c>
      <c r="L14267" s="88">
        <v>3973.98448097458</v>
      </c>
      <c r="M14267" s="88">
        <v>3829.6537613646929</v>
      </c>
    </row>
    <row r="14268" spans="3:13" x14ac:dyDescent="0.2">
      <c r="C14268" s="88">
        <v>0.70850000000000002</v>
      </c>
      <c r="D14268" s="88">
        <v>17363.685806261488</v>
      </c>
      <c r="E14268" s="88">
        <v>211.86722485543032</v>
      </c>
      <c r="F14268" s="88">
        <v>558.35888384182499</v>
      </c>
      <c r="G14268" s="88">
        <v>838.78658599272285</v>
      </c>
      <c r="H14268" s="88">
        <v>1086.3318540083505</v>
      </c>
      <c r="I14268" s="88">
        <v>1487.8076868530438</v>
      </c>
      <c r="J14268" s="88">
        <v>2173.6576674980811</v>
      </c>
      <c r="K14268" s="88">
        <v>3610.9285100960387</v>
      </c>
      <c r="L14268" s="88">
        <v>3974.1844518898361</v>
      </c>
      <c r="M14268" s="88">
        <v>3829.6812454556234</v>
      </c>
    </row>
    <row r="14269" spans="3:13" x14ac:dyDescent="0.2">
      <c r="C14269" s="88">
        <v>0.70855000000000001</v>
      </c>
      <c r="D14269" s="88">
        <v>17363.801413683701</v>
      </c>
      <c r="E14269" s="88">
        <v>211.87134441767103</v>
      </c>
      <c r="F14269" s="88">
        <v>558.38076024944348</v>
      </c>
      <c r="G14269" s="88">
        <v>838.78919159768975</v>
      </c>
      <c r="H14269" s="88">
        <v>1086.3346465754958</v>
      </c>
      <c r="I14269" s="88">
        <v>1487.8381522060226</v>
      </c>
      <c r="J14269" s="88">
        <v>2173.7088920730953</v>
      </c>
      <c r="K14269" s="88">
        <v>3610.9354857529211</v>
      </c>
      <c r="L14269" s="88">
        <v>3974.1874208252029</v>
      </c>
      <c r="M14269" s="88">
        <v>3829.6992707546092</v>
      </c>
    </row>
    <row r="14270" spans="3:13" x14ac:dyDescent="0.2">
      <c r="C14270" s="88">
        <v>0.70860000000000001</v>
      </c>
      <c r="D14270" s="88">
        <v>17363.804581607685</v>
      </c>
      <c r="E14270" s="88">
        <v>211.87772258464247</v>
      </c>
      <c r="F14270" s="88">
        <v>558.39480833381276</v>
      </c>
      <c r="G14270" s="88">
        <v>838.79582601215907</v>
      </c>
      <c r="H14270" s="88">
        <v>1086.3596235927166</v>
      </c>
      <c r="I14270" s="88">
        <v>1487.8397433134182</v>
      </c>
      <c r="J14270" s="88">
        <v>2173.7145211715128</v>
      </c>
      <c r="K14270" s="88">
        <v>3610.9899834289254</v>
      </c>
      <c r="L14270" s="88">
        <v>3974.3253916314288</v>
      </c>
      <c r="M14270" s="88">
        <v>3829.7001788633424</v>
      </c>
    </row>
    <row r="14271" spans="3:13" x14ac:dyDescent="0.2">
      <c r="C14271" s="88">
        <v>0.70865</v>
      </c>
      <c r="D14271" s="88">
        <v>17363.831259794355</v>
      </c>
      <c r="E14271" s="88">
        <v>211.87995414581655</v>
      </c>
      <c r="F14271" s="88">
        <v>558.40466803341542</v>
      </c>
      <c r="G14271" s="88">
        <v>838.80103918342502</v>
      </c>
      <c r="H14271" s="88">
        <v>1086.3629528784445</v>
      </c>
      <c r="I14271" s="88">
        <v>1487.8711310495733</v>
      </c>
      <c r="J14271" s="88">
        <v>2173.7613413492209</v>
      </c>
      <c r="K14271" s="88">
        <v>3611.2120487447855</v>
      </c>
      <c r="L14271" s="88">
        <v>3974.4257946035632</v>
      </c>
      <c r="M14271" s="88">
        <v>3829.7232629459445</v>
      </c>
    </row>
    <row r="14272" spans="3:13" x14ac:dyDescent="0.2">
      <c r="C14272" s="88">
        <v>0.7087</v>
      </c>
      <c r="D14272" s="88">
        <v>17364.050470727001</v>
      </c>
      <c r="E14272" s="88">
        <v>211.88198328897943</v>
      </c>
      <c r="F14272" s="88">
        <v>558.4099584755927</v>
      </c>
      <c r="G14272" s="88">
        <v>838.81813434695368</v>
      </c>
      <c r="H14272" s="88">
        <v>1086.3854118853637</v>
      </c>
      <c r="I14272" s="88">
        <v>1487.9432568564785</v>
      </c>
      <c r="J14272" s="88">
        <v>2173.8113626989802</v>
      </c>
      <c r="K14272" s="88">
        <v>3611.2730273709521</v>
      </c>
      <c r="L14272" s="88">
        <v>3974.594898180374</v>
      </c>
      <c r="M14272" s="88">
        <v>3829.7377201609042</v>
      </c>
    </row>
    <row r="14273" spans="3:13" x14ac:dyDescent="0.2">
      <c r="C14273" s="88">
        <v>0.70874999999999999</v>
      </c>
      <c r="D14273" s="88">
        <v>17364.081462779242</v>
      </c>
      <c r="E14273" s="88">
        <v>211.88385251314867</v>
      </c>
      <c r="F14273" s="88">
        <v>558.42666827570156</v>
      </c>
      <c r="G14273" s="88">
        <v>838.82517441759455</v>
      </c>
      <c r="H14273" s="88">
        <v>1086.413129296544</v>
      </c>
      <c r="I14273" s="88">
        <v>1487.9459828601453</v>
      </c>
      <c r="J14273" s="88">
        <v>2173.8455757372249</v>
      </c>
      <c r="K14273" s="88">
        <v>3611.3551456395562</v>
      </c>
      <c r="L14273" s="88">
        <v>3974.6351138175514</v>
      </c>
      <c r="M14273" s="88">
        <v>3829.7442500227908</v>
      </c>
    </row>
    <row r="14274" spans="3:13" x14ac:dyDescent="0.2">
      <c r="C14274" s="88">
        <v>0.70879999999999999</v>
      </c>
      <c r="D14274" s="88">
        <v>17364.141715294347</v>
      </c>
      <c r="E14274" s="88">
        <v>211.88923477871958</v>
      </c>
      <c r="F14274" s="88">
        <v>558.43001953568591</v>
      </c>
      <c r="G14274" s="88">
        <v>838.84372279229274</v>
      </c>
      <c r="H14274" s="88">
        <v>1086.4214640798173</v>
      </c>
      <c r="I14274" s="88">
        <v>1487.9833409307207</v>
      </c>
      <c r="J14274" s="88">
        <v>2173.8771298806182</v>
      </c>
      <c r="K14274" s="88">
        <v>3611.4215200904828</v>
      </c>
      <c r="L14274" s="88">
        <v>3974.7687469698858</v>
      </c>
      <c r="M14274" s="88">
        <v>3829.7511194037152</v>
      </c>
    </row>
    <row r="14275" spans="3:13" x14ac:dyDescent="0.2">
      <c r="C14275" s="88">
        <v>0.70884999999999998</v>
      </c>
      <c r="D14275" s="88">
        <v>17364.296397580794</v>
      </c>
      <c r="E14275" s="88">
        <v>211.88923477871958</v>
      </c>
      <c r="F14275" s="88">
        <v>558.44174107073786</v>
      </c>
      <c r="G14275" s="88">
        <v>838.8765765059261</v>
      </c>
      <c r="H14275" s="88">
        <v>1086.4324701003466</v>
      </c>
      <c r="I14275" s="88">
        <v>1488.0170238196579</v>
      </c>
      <c r="J14275" s="88">
        <v>2173.9321804831225</v>
      </c>
      <c r="K14275" s="88">
        <v>3611.4562790113437</v>
      </c>
      <c r="L14275" s="88">
        <v>3974.7947738645016</v>
      </c>
      <c r="M14275" s="88">
        <v>3829.7536388301305</v>
      </c>
    </row>
    <row r="14276" spans="3:13" x14ac:dyDescent="0.2">
      <c r="C14276" s="88">
        <v>0.70889999999999997</v>
      </c>
      <c r="D14276" s="88">
        <v>17364.324006130988</v>
      </c>
      <c r="E14276" s="88">
        <v>211.90270116575994</v>
      </c>
      <c r="F14276" s="88">
        <v>558.44254728454325</v>
      </c>
      <c r="G14276" s="88">
        <v>838.88005959779503</v>
      </c>
      <c r="H14276" s="88">
        <v>1086.442295555823</v>
      </c>
      <c r="I14276" s="88">
        <v>1488.090277936637</v>
      </c>
      <c r="J14276" s="88">
        <v>2173.9370792266495</v>
      </c>
      <c r="K14276" s="88">
        <v>3611.4669792248442</v>
      </c>
      <c r="L14276" s="88">
        <v>3974.9579991285668</v>
      </c>
      <c r="M14276" s="88">
        <v>3829.7809346141021</v>
      </c>
    </row>
    <row r="14277" spans="3:13" x14ac:dyDescent="0.2">
      <c r="C14277" s="88">
        <v>0.70894999999999997</v>
      </c>
      <c r="D14277" s="88">
        <v>17364.820268594831</v>
      </c>
      <c r="E14277" s="88">
        <v>211.91373181635481</v>
      </c>
      <c r="F14277" s="88">
        <v>558.4454177627772</v>
      </c>
      <c r="G14277" s="88">
        <v>838.8911164932274</v>
      </c>
      <c r="H14277" s="88">
        <v>1086.4440655140634</v>
      </c>
      <c r="I14277" s="88">
        <v>1488.1099954811079</v>
      </c>
      <c r="J14277" s="88">
        <v>2174.0433981828633</v>
      </c>
      <c r="K14277" s="88">
        <v>3611.4949295380302</v>
      </c>
      <c r="L14277" s="88">
        <v>3975.0255815111268</v>
      </c>
      <c r="M14277" s="88">
        <v>3829.7811881786997</v>
      </c>
    </row>
    <row r="14278" spans="3:13" x14ac:dyDescent="0.2">
      <c r="C14278" s="88">
        <v>0.70899999999999996</v>
      </c>
      <c r="D14278" s="88">
        <v>17365.250009550768</v>
      </c>
      <c r="E14278" s="88">
        <v>211.91486962017825</v>
      </c>
      <c r="F14278" s="88">
        <v>558.44890943545624</v>
      </c>
      <c r="G14278" s="88">
        <v>838.90175601382589</v>
      </c>
      <c r="H14278" s="88">
        <v>1086.4758280144351</v>
      </c>
      <c r="I14278" s="88">
        <v>1488.1217025402693</v>
      </c>
      <c r="J14278" s="88">
        <v>2174.0718076784028</v>
      </c>
      <c r="K14278" s="88">
        <v>3611.5241741724108</v>
      </c>
      <c r="L14278" s="88">
        <v>3975.0293551217756</v>
      </c>
      <c r="M14278" s="88">
        <v>3829.8171564714216</v>
      </c>
    </row>
    <row r="14279" spans="3:13" x14ac:dyDescent="0.2">
      <c r="C14279" s="88">
        <v>0.70904999999999996</v>
      </c>
      <c r="D14279" s="88">
        <v>17365.408873668319</v>
      </c>
      <c r="E14279" s="88">
        <v>211.91531410434527</v>
      </c>
      <c r="F14279" s="88">
        <v>558.46328506995815</v>
      </c>
      <c r="G14279" s="88">
        <v>838.90807805654094</v>
      </c>
      <c r="H14279" s="88">
        <v>1086.4838066538409</v>
      </c>
      <c r="I14279" s="88">
        <v>1488.1217287327631</v>
      </c>
      <c r="J14279" s="88">
        <v>2174.0941204676142</v>
      </c>
      <c r="K14279" s="88">
        <v>3611.5444021441722</v>
      </c>
      <c r="L14279" s="88">
        <v>3975.030998354292</v>
      </c>
      <c r="M14279" s="88">
        <v>3829.8274797796767</v>
      </c>
    </row>
    <row r="14280" spans="3:13" x14ac:dyDescent="0.2">
      <c r="C14280" s="88">
        <v>0.70909999999999995</v>
      </c>
      <c r="D14280" s="88">
        <v>17365.48252838113</v>
      </c>
      <c r="E14280" s="88">
        <v>211.91531410434527</v>
      </c>
      <c r="F14280" s="88">
        <v>558.47705351221612</v>
      </c>
      <c r="G14280" s="88">
        <v>838.93688067440416</v>
      </c>
      <c r="H14280" s="88">
        <v>1086.5046306258882</v>
      </c>
      <c r="I14280" s="88">
        <v>1488.1407940809581</v>
      </c>
      <c r="J14280" s="88">
        <v>2174.106986573745</v>
      </c>
      <c r="K14280" s="88">
        <v>3611.5902390191604</v>
      </c>
      <c r="L14280" s="88">
        <v>3975.0390668239538</v>
      </c>
      <c r="M14280" s="88">
        <v>3829.8338532797784</v>
      </c>
    </row>
    <row r="14281" spans="3:13" x14ac:dyDescent="0.2">
      <c r="C14281" s="88">
        <v>0.70914999999999995</v>
      </c>
      <c r="D14281" s="88">
        <v>17365.668150506332</v>
      </c>
      <c r="E14281" s="88">
        <v>211.92382946897396</v>
      </c>
      <c r="F14281" s="88">
        <v>558.48178783337153</v>
      </c>
      <c r="G14281" s="88">
        <v>838.93811702656421</v>
      </c>
      <c r="H14281" s="88">
        <v>1086.5187032588897</v>
      </c>
      <c r="I14281" s="88">
        <v>1488.1472933500704</v>
      </c>
      <c r="J14281" s="88">
        <v>2174.134164068304</v>
      </c>
      <c r="K14281" s="88">
        <v>3611.6040330362102</v>
      </c>
      <c r="L14281" s="88">
        <v>3975.0447232601309</v>
      </c>
      <c r="M14281" s="88">
        <v>3829.8387684310842</v>
      </c>
    </row>
    <row r="14282" spans="3:13" x14ac:dyDescent="0.2">
      <c r="C14282" s="88">
        <v>0.70920000000000005</v>
      </c>
      <c r="D14282" s="88">
        <v>17365.780069443012</v>
      </c>
      <c r="E14282" s="88">
        <v>211.94358450629534</v>
      </c>
      <c r="F14282" s="88">
        <v>558.48249627025825</v>
      </c>
      <c r="G14282" s="88">
        <v>838.99119655586628</v>
      </c>
      <c r="H14282" s="88">
        <v>1086.5725954680079</v>
      </c>
      <c r="I14282" s="88">
        <v>1488.222668100314</v>
      </c>
      <c r="J14282" s="88">
        <v>2174.1379091935783</v>
      </c>
      <c r="K14282" s="88">
        <v>3611.626948033113</v>
      </c>
      <c r="L14282" s="88">
        <v>3975.2190824996078</v>
      </c>
      <c r="M14282" s="88">
        <v>3829.8818080545893</v>
      </c>
    </row>
    <row r="14283" spans="3:13" x14ac:dyDescent="0.2">
      <c r="C14283" s="88">
        <v>0.70925000000000005</v>
      </c>
      <c r="D14283" s="88">
        <v>17365.806292099751</v>
      </c>
      <c r="E14283" s="88">
        <v>211.94358450629534</v>
      </c>
      <c r="F14283" s="88">
        <v>558.4829772322496</v>
      </c>
      <c r="G14283" s="88">
        <v>839.01839203370992</v>
      </c>
      <c r="H14283" s="88">
        <v>1086.6110382944539</v>
      </c>
      <c r="I14283" s="88">
        <v>1488.2317613032192</v>
      </c>
      <c r="J14283" s="88">
        <v>2174.1514395279055</v>
      </c>
      <c r="K14283" s="88">
        <v>3611.6754395592998</v>
      </c>
      <c r="L14283" s="88">
        <v>3975.2371619988944</v>
      </c>
      <c r="M14283" s="88">
        <v>3829.8954381641893</v>
      </c>
    </row>
    <row r="14284" spans="3:13" x14ac:dyDescent="0.2">
      <c r="C14284" s="88">
        <v>0.70930000000000004</v>
      </c>
      <c r="D14284" s="88">
        <v>17365.83598058256</v>
      </c>
      <c r="E14284" s="88">
        <v>211.95035550416742</v>
      </c>
      <c r="F14284" s="88">
        <v>558.48751841401008</v>
      </c>
      <c r="G14284" s="88">
        <v>839.02542437085685</v>
      </c>
      <c r="H14284" s="88">
        <v>1086.6227518666924</v>
      </c>
      <c r="I14284" s="88">
        <v>1488.2602110561525</v>
      </c>
      <c r="J14284" s="88">
        <v>2174.1663421358758</v>
      </c>
      <c r="K14284" s="88">
        <v>3611.697318101068</v>
      </c>
      <c r="L14284" s="88">
        <v>3975.2826792027008</v>
      </c>
      <c r="M14284" s="88">
        <v>3829.9392831067016</v>
      </c>
    </row>
    <row r="14285" spans="3:13" x14ac:dyDescent="0.2">
      <c r="C14285" s="88">
        <v>0.70935000000000004</v>
      </c>
      <c r="D14285" s="88">
        <v>17365.876519452708</v>
      </c>
      <c r="E14285" s="88">
        <v>211.95035550416742</v>
      </c>
      <c r="F14285" s="88">
        <v>558.48840718380188</v>
      </c>
      <c r="G14285" s="88">
        <v>839.07059535495318</v>
      </c>
      <c r="H14285" s="88">
        <v>1086.6283827658453</v>
      </c>
      <c r="I14285" s="88">
        <v>1488.3078510516598</v>
      </c>
      <c r="J14285" s="88">
        <v>2174.1964924061554</v>
      </c>
      <c r="K14285" s="88">
        <v>3611.7998996655579</v>
      </c>
      <c r="L14285" s="88">
        <v>3975.3214493368537</v>
      </c>
      <c r="M14285" s="88">
        <v>3829.9632234830806</v>
      </c>
    </row>
    <row r="14286" spans="3:13" x14ac:dyDescent="0.2">
      <c r="C14286" s="88">
        <v>0.70940000000000003</v>
      </c>
      <c r="D14286" s="88">
        <v>17365.929239409965</v>
      </c>
      <c r="E14286" s="88">
        <v>211.9704719424044</v>
      </c>
      <c r="F14286" s="88">
        <v>558.49387111389933</v>
      </c>
      <c r="G14286" s="88">
        <v>839.0900786058296</v>
      </c>
      <c r="H14286" s="88">
        <v>1086.633713656493</v>
      </c>
      <c r="I14286" s="88">
        <v>1488.3620486584077</v>
      </c>
      <c r="J14286" s="88">
        <v>2174.2027757312458</v>
      </c>
      <c r="K14286" s="88">
        <v>3611.8088728079929</v>
      </c>
      <c r="L14286" s="88">
        <v>3975.4478658931112</v>
      </c>
      <c r="M14286" s="88">
        <v>3829.9634532095038</v>
      </c>
    </row>
    <row r="14287" spans="3:13" x14ac:dyDescent="0.2">
      <c r="C14287" s="88">
        <v>0.70945000000000003</v>
      </c>
      <c r="D14287" s="88">
        <v>17366.274009543049</v>
      </c>
      <c r="E14287" s="88">
        <v>211.97433972764247</v>
      </c>
      <c r="F14287" s="88">
        <v>558.5059819866101</v>
      </c>
      <c r="G14287" s="88">
        <v>839.0928934719368</v>
      </c>
      <c r="H14287" s="88">
        <v>1086.6404163768966</v>
      </c>
      <c r="I14287" s="88">
        <v>1488.3682171035807</v>
      </c>
      <c r="J14287" s="88">
        <v>2174.2146242022059</v>
      </c>
      <c r="K14287" s="88">
        <v>3611.9472768684409</v>
      </c>
      <c r="L14287" s="88">
        <v>3975.6770105004684</v>
      </c>
      <c r="M14287" s="88">
        <v>3829.9699534386027</v>
      </c>
    </row>
    <row r="14288" spans="3:13" x14ac:dyDescent="0.2">
      <c r="C14288" s="88">
        <v>0.70950000000000002</v>
      </c>
      <c r="D14288" s="88">
        <v>17366.436763927213</v>
      </c>
      <c r="E14288" s="88">
        <v>211.98763876118664</v>
      </c>
      <c r="F14288" s="88">
        <v>558.52223551021189</v>
      </c>
      <c r="G14288" s="88">
        <v>839.12246820281371</v>
      </c>
      <c r="H14288" s="88">
        <v>1086.6481884563923</v>
      </c>
      <c r="I14288" s="88">
        <v>1488.3727839510411</v>
      </c>
      <c r="J14288" s="88">
        <v>2174.2452418999419</v>
      </c>
      <c r="K14288" s="88">
        <v>3612.0915438545635</v>
      </c>
      <c r="L14288" s="88">
        <v>3975.7519552306912</v>
      </c>
      <c r="M14288" s="88">
        <v>3829.9806424349476</v>
      </c>
    </row>
    <row r="14289" spans="3:13" x14ac:dyDescent="0.2">
      <c r="C14289" s="88">
        <v>0.70955000000000001</v>
      </c>
      <c r="D14289" s="88">
        <v>17366.592521284154</v>
      </c>
      <c r="E14289" s="88">
        <v>211.99737347172049</v>
      </c>
      <c r="F14289" s="88">
        <v>558.52578614597314</v>
      </c>
      <c r="G14289" s="88">
        <v>839.14191561702683</v>
      </c>
      <c r="H14289" s="88">
        <v>1086.6560213300108</v>
      </c>
      <c r="I14289" s="88">
        <v>1488.3731755582385</v>
      </c>
      <c r="J14289" s="88">
        <v>2174.2656351133255</v>
      </c>
      <c r="K14289" s="88">
        <v>3612.1611403257275</v>
      </c>
      <c r="L14289" s="88">
        <v>3975.7677706805966</v>
      </c>
      <c r="M14289" s="88">
        <v>3830.0250305044415</v>
      </c>
    </row>
    <row r="14290" spans="3:13" x14ac:dyDescent="0.2">
      <c r="C14290" s="88">
        <v>0.70960000000000001</v>
      </c>
      <c r="D14290" s="88">
        <v>17366.681299525262</v>
      </c>
      <c r="E14290" s="88">
        <v>211.99881011916477</v>
      </c>
      <c r="F14290" s="88">
        <v>558.52821281505976</v>
      </c>
      <c r="G14290" s="88">
        <v>839.14277012582897</v>
      </c>
      <c r="H14290" s="88">
        <v>1086.680357519077</v>
      </c>
      <c r="I14290" s="88">
        <v>1488.3757841330221</v>
      </c>
      <c r="J14290" s="88">
        <v>2174.2925816159773</v>
      </c>
      <c r="K14290" s="88">
        <v>3612.1769365144173</v>
      </c>
      <c r="L14290" s="88">
        <v>3975.8641806380529</v>
      </c>
      <c r="M14290" s="88">
        <v>3830.0581712464627</v>
      </c>
    </row>
    <row r="14291" spans="3:13" x14ac:dyDescent="0.2">
      <c r="C14291" s="88">
        <v>0.70965</v>
      </c>
      <c r="D14291" s="88">
        <v>17366.697688234795</v>
      </c>
      <c r="E14291" s="88">
        <v>212.0052171235202</v>
      </c>
      <c r="F14291" s="88">
        <v>558.56524504088748</v>
      </c>
      <c r="G14291" s="88">
        <v>839.15025000140531</v>
      </c>
      <c r="H14291" s="88">
        <v>1086.6827495323341</v>
      </c>
      <c r="I14291" s="88">
        <v>1488.38889704333</v>
      </c>
      <c r="J14291" s="88">
        <v>2174.305185065879</v>
      </c>
      <c r="K14291" s="88">
        <v>3612.2688482470562</v>
      </c>
      <c r="L14291" s="88">
        <v>3975.9125489457174</v>
      </c>
      <c r="M14291" s="88">
        <v>3830.1162005118108</v>
      </c>
    </row>
    <row r="14292" spans="3:13" x14ac:dyDescent="0.2">
      <c r="C14292" s="88">
        <v>0.7097</v>
      </c>
      <c r="D14292" s="88">
        <v>17366.824110001897</v>
      </c>
      <c r="E14292" s="88">
        <v>212.00993077687235</v>
      </c>
      <c r="F14292" s="88">
        <v>558.57520113584178</v>
      </c>
      <c r="G14292" s="88">
        <v>839.19916777789012</v>
      </c>
      <c r="H14292" s="88">
        <v>1086.7274987305223</v>
      </c>
      <c r="I14292" s="88">
        <v>1488.3917719447159</v>
      </c>
      <c r="J14292" s="88">
        <v>2174.3054887465032</v>
      </c>
      <c r="K14292" s="88">
        <v>3612.3188401994826</v>
      </c>
      <c r="L14292" s="88">
        <v>3975.9571712352567</v>
      </c>
      <c r="M14292" s="88">
        <v>3830.1198807049968</v>
      </c>
    </row>
    <row r="14293" spans="3:13" x14ac:dyDescent="0.2">
      <c r="C14293" s="88">
        <v>0.70974999999999999</v>
      </c>
      <c r="D14293" s="88">
        <v>17367.00736379447</v>
      </c>
      <c r="E14293" s="88">
        <v>212.02075014767343</v>
      </c>
      <c r="F14293" s="88">
        <v>558.57559387467109</v>
      </c>
      <c r="G14293" s="88">
        <v>839.24612883825148</v>
      </c>
      <c r="H14293" s="88">
        <v>1086.7359071389569</v>
      </c>
      <c r="I14293" s="88">
        <v>1488.400839883861</v>
      </c>
      <c r="J14293" s="88">
        <v>2174.431064690863</v>
      </c>
      <c r="K14293" s="88">
        <v>3612.4059954265535</v>
      </c>
      <c r="L14293" s="88">
        <v>3976.0640973542068</v>
      </c>
      <c r="M14293" s="88">
        <v>3830.1271233518291</v>
      </c>
    </row>
    <row r="14294" spans="3:13" x14ac:dyDescent="0.2">
      <c r="C14294" s="88">
        <v>0.70979999999999999</v>
      </c>
      <c r="D14294" s="88">
        <v>17367.019363139807</v>
      </c>
      <c r="E14294" s="88">
        <v>212.0271291262743</v>
      </c>
      <c r="F14294" s="88">
        <v>558.60425893483534</v>
      </c>
      <c r="G14294" s="88">
        <v>839.27883405844659</v>
      </c>
      <c r="H14294" s="88">
        <v>1086.7534788310327</v>
      </c>
      <c r="I14294" s="88">
        <v>1488.4009724694988</v>
      </c>
      <c r="J14294" s="88">
        <v>2174.4908707427271</v>
      </c>
      <c r="K14294" s="88">
        <v>3612.4175950222852</v>
      </c>
      <c r="L14294" s="88">
        <v>3976.1134895572218</v>
      </c>
      <c r="M14294" s="88">
        <v>3830.1719122334453</v>
      </c>
    </row>
    <row r="14295" spans="3:13" x14ac:dyDescent="0.2">
      <c r="C14295" s="88">
        <v>0.70984999999999998</v>
      </c>
      <c r="D14295" s="88">
        <v>17367.039672627492</v>
      </c>
      <c r="E14295" s="88">
        <v>212.02818371647936</v>
      </c>
      <c r="F14295" s="88">
        <v>558.62017605173014</v>
      </c>
      <c r="G14295" s="88">
        <v>839.28953849131494</v>
      </c>
      <c r="H14295" s="88">
        <v>1086.7541485558472</v>
      </c>
      <c r="I14295" s="88">
        <v>1488.4505691829477</v>
      </c>
      <c r="J14295" s="88">
        <v>2174.4945759625348</v>
      </c>
      <c r="K14295" s="88">
        <v>3612.489328962879</v>
      </c>
      <c r="L14295" s="88">
        <v>3976.1636832600138</v>
      </c>
      <c r="M14295" s="88">
        <v>3830.1777353797056</v>
      </c>
    </row>
    <row r="14296" spans="3:13" x14ac:dyDescent="0.2">
      <c r="C14296" s="88">
        <v>0.70989999999999998</v>
      </c>
      <c r="D14296" s="88">
        <v>17367.167226888057</v>
      </c>
      <c r="E14296" s="88">
        <v>212.03095959247003</v>
      </c>
      <c r="F14296" s="88">
        <v>558.63410505060892</v>
      </c>
      <c r="G14296" s="88">
        <v>839.29065330677304</v>
      </c>
      <c r="H14296" s="88">
        <v>1086.831793520651</v>
      </c>
      <c r="I14296" s="88">
        <v>1488.4632125297494</v>
      </c>
      <c r="J14296" s="88">
        <v>2174.4994457137204</v>
      </c>
      <c r="K14296" s="88">
        <v>3612.642103417701</v>
      </c>
      <c r="L14296" s="88">
        <v>3976.2170371939301</v>
      </c>
      <c r="M14296" s="88">
        <v>3830.1950958612656</v>
      </c>
    </row>
    <row r="14297" spans="3:13" x14ac:dyDescent="0.2">
      <c r="C14297" s="88">
        <v>0.70994999999999997</v>
      </c>
      <c r="D14297" s="88">
        <v>17367.505774283607</v>
      </c>
      <c r="E14297" s="88">
        <v>212.03275349443538</v>
      </c>
      <c r="F14297" s="88">
        <v>558.63759056579465</v>
      </c>
      <c r="G14297" s="88">
        <v>839.32419243389359</v>
      </c>
      <c r="H14297" s="88">
        <v>1086.8354060056863</v>
      </c>
      <c r="I14297" s="88">
        <v>1488.4808059913394</v>
      </c>
      <c r="J14297" s="88">
        <v>2174.5171526180202</v>
      </c>
      <c r="K14297" s="88">
        <v>3612.647453583696</v>
      </c>
      <c r="L14297" s="88">
        <v>3976.2747966952575</v>
      </c>
      <c r="M14297" s="88">
        <v>3830.2159466033027</v>
      </c>
    </row>
    <row r="14298" spans="3:13" x14ac:dyDescent="0.2">
      <c r="C14298" s="88">
        <v>0.71</v>
      </c>
      <c r="D14298" s="88">
        <v>17367.57597883074</v>
      </c>
      <c r="E14298" s="88">
        <v>212.03320581429307</v>
      </c>
      <c r="F14298" s="88">
        <v>558.64149104611397</v>
      </c>
      <c r="G14298" s="88">
        <v>839.34525234859666</v>
      </c>
      <c r="H14298" s="88">
        <v>1086.8367072855872</v>
      </c>
      <c r="I14298" s="88">
        <v>1488.5104561799976</v>
      </c>
      <c r="J14298" s="88">
        <v>2174.5296718255372</v>
      </c>
      <c r="K14298" s="88">
        <v>3612.6523483548517</v>
      </c>
      <c r="L14298" s="88">
        <v>3976.3740392820318</v>
      </c>
      <c r="M14298" s="88">
        <v>3830.2748768196116</v>
      </c>
    </row>
    <row r="14299" spans="3:13" x14ac:dyDescent="0.2">
      <c r="C14299" s="88">
        <v>0.71004999999999996</v>
      </c>
      <c r="D14299" s="88">
        <v>17368.005332392946</v>
      </c>
      <c r="E14299" s="88">
        <v>212.03498033365759</v>
      </c>
      <c r="F14299" s="88">
        <v>558.6511752501724</v>
      </c>
      <c r="G14299" s="88">
        <v>839.34531360355822</v>
      </c>
      <c r="H14299" s="88">
        <v>1086.8469202145152</v>
      </c>
      <c r="I14299" s="88">
        <v>1488.5475931007518</v>
      </c>
      <c r="J14299" s="88">
        <v>2174.5544943849745</v>
      </c>
      <c r="K14299" s="88">
        <v>3612.7870018531307</v>
      </c>
      <c r="L14299" s="88">
        <v>3976.4374753702982</v>
      </c>
      <c r="M14299" s="88">
        <v>3830.2799877206776</v>
      </c>
    </row>
    <row r="14300" spans="3:13" x14ac:dyDescent="0.2">
      <c r="C14300" s="88">
        <v>0.71009999999999995</v>
      </c>
      <c r="D14300" s="88">
        <v>17368.116287598659</v>
      </c>
      <c r="E14300" s="88">
        <v>212.03629618344166</v>
      </c>
      <c r="F14300" s="88">
        <v>558.65320322984326</v>
      </c>
      <c r="G14300" s="88">
        <v>839.34906555889393</v>
      </c>
      <c r="H14300" s="88">
        <v>1086.9053679287194</v>
      </c>
      <c r="I14300" s="88">
        <v>1488.5527437140067</v>
      </c>
      <c r="J14300" s="88">
        <v>2174.5569561455318</v>
      </c>
      <c r="K14300" s="88">
        <v>3612.8660055508449</v>
      </c>
      <c r="L14300" s="88">
        <v>3976.4975895515599</v>
      </c>
      <c r="M14300" s="88">
        <v>3830.2868003513449</v>
      </c>
    </row>
    <row r="14301" spans="3:13" x14ac:dyDescent="0.2">
      <c r="C14301" s="88">
        <v>0.71014999999999995</v>
      </c>
      <c r="D14301" s="88">
        <v>17368.168099995146</v>
      </c>
      <c r="E14301" s="88">
        <v>212.04017582670167</v>
      </c>
      <c r="F14301" s="88">
        <v>558.67080797652125</v>
      </c>
      <c r="G14301" s="88">
        <v>839.36681040633266</v>
      </c>
      <c r="H14301" s="88">
        <v>1086.9164124756544</v>
      </c>
      <c r="I14301" s="88">
        <v>1488.6262759750507</v>
      </c>
      <c r="J14301" s="88">
        <v>2174.5682403999895</v>
      </c>
      <c r="K14301" s="88">
        <v>3612.9088066257987</v>
      </c>
      <c r="L14301" s="88">
        <v>3976.6787671306911</v>
      </c>
      <c r="M14301" s="88">
        <v>3830.3468475421218</v>
      </c>
    </row>
    <row r="14302" spans="3:13" x14ac:dyDescent="0.2">
      <c r="C14302" s="88">
        <v>0.71020000000000005</v>
      </c>
      <c r="D14302" s="88">
        <v>17368.328237584661</v>
      </c>
      <c r="E14302" s="88">
        <v>212.04138909950689</v>
      </c>
      <c r="F14302" s="88">
        <v>558.67824178019328</v>
      </c>
      <c r="G14302" s="88">
        <v>839.38340224979538</v>
      </c>
      <c r="H14302" s="88">
        <v>1086.9221996231208</v>
      </c>
      <c r="I14302" s="88">
        <v>1488.6326318162705</v>
      </c>
      <c r="J14302" s="88">
        <v>2174.6010533889257</v>
      </c>
      <c r="K14302" s="88">
        <v>3612.9223157626352</v>
      </c>
      <c r="L14302" s="88">
        <v>3976.8469077602995</v>
      </c>
      <c r="M14302" s="88">
        <v>3830.3599258345907</v>
      </c>
    </row>
    <row r="14303" spans="3:13" x14ac:dyDescent="0.2">
      <c r="C14303" s="88">
        <v>0.71025000000000005</v>
      </c>
      <c r="D14303" s="88">
        <v>17368.616440720922</v>
      </c>
      <c r="E14303" s="88">
        <v>212.04208885381559</v>
      </c>
      <c r="F14303" s="88">
        <v>558.6815795146058</v>
      </c>
      <c r="G14303" s="88">
        <v>839.39954032490914</v>
      </c>
      <c r="H14303" s="88">
        <v>1086.9511772690457</v>
      </c>
      <c r="I14303" s="88">
        <v>1488.6585178553396</v>
      </c>
      <c r="J14303" s="88">
        <v>2174.6158839747654</v>
      </c>
      <c r="K14303" s="88">
        <v>3613.0466870791242</v>
      </c>
      <c r="L14303" s="88">
        <v>3976.8584320666778</v>
      </c>
      <c r="M14303" s="88">
        <v>3830.3643596141087</v>
      </c>
    </row>
    <row r="14304" spans="3:13" x14ac:dyDescent="0.2">
      <c r="C14304" s="88">
        <v>0.71030000000000004</v>
      </c>
      <c r="D14304" s="88">
        <v>17369.407677301791</v>
      </c>
      <c r="E14304" s="88">
        <v>212.05231297387581</v>
      </c>
      <c r="F14304" s="88">
        <v>558.68224091154389</v>
      </c>
      <c r="G14304" s="88">
        <v>839.40542257716379</v>
      </c>
      <c r="H14304" s="88">
        <v>1086.9887688275285</v>
      </c>
      <c r="I14304" s="88">
        <v>1488.687055473878</v>
      </c>
      <c r="J14304" s="88">
        <v>2174.6365059019909</v>
      </c>
      <c r="K14304" s="88">
        <v>3613.0851889543269</v>
      </c>
      <c r="L14304" s="88">
        <v>3977.0534319755316</v>
      </c>
      <c r="M14304" s="88">
        <v>3830.3694509643942</v>
      </c>
    </row>
    <row r="14305" spans="3:13" x14ac:dyDescent="0.2">
      <c r="C14305" s="88">
        <v>0.71035000000000004</v>
      </c>
      <c r="D14305" s="88">
        <v>17369.759325171995</v>
      </c>
      <c r="E14305" s="88">
        <v>212.0538739794747</v>
      </c>
      <c r="F14305" s="88">
        <v>558.68242776233319</v>
      </c>
      <c r="G14305" s="88">
        <v>839.43363031302306</v>
      </c>
      <c r="H14305" s="88">
        <v>1087.0413114311973</v>
      </c>
      <c r="I14305" s="88">
        <v>1488.6944221682179</v>
      </c>
      <c r="J14305" s="88">
        <v>2174.8100899498936</v>
      </c>
      <c r="K14305" s="88">
        <v>3613.1518706301435</v>
      </c>
      <c r="L14305" s="88">
        <v>3977.0907160478</v>
      </c>
      <c r="M14305" s="88">
        <v>3830.3745272873139</v>
      </c>
    </row>
    <row r="14306" spans="3:13" x14ac:dyDescent="0.2">
      <c r="C14306" s="88">
        <v>0.71040000000000003</v>
      </c>
      <c r="D14306" s="88">
        <v>17369.791329554977</v>
      </c>
      <c r="E14306" s="88">
        <v>212.05730433521239</v>
      </c>
      <c r="F14306" s="88">
        <v>558.69419888100401</v>
      </c>
      <c r="G14306" s="88">
        <v>839.43421818042407</v>
      </c>
      <c r="H14306" s="88">
        <v>1087.0631557067031</v>
      </c>
      <c r="I14306" s="88">
        <v>1488.7011115057294</v>
      </c>
      <c r="J14306" s="88">
        <v>2174.8572902737346</v>
      </c>
      <c r="K14306" s="88">
        <v>3613.1673973661495</v>
      </c>
      <c r="L14306" s="88">
        <v>3977.1063231846774</v>
      </c>
      <c r="M14306" s="88">
        <v>3830.4158083217894</v>
      </c>
    </row>
    <row r="14307" spans="3:13" x14ac:dyDescent="0.2">
      <c r="C14307" s="88">
        <v>0.71045000000000003</v>
      </c>
      <c r="D14307" s="88">
        <v>17369.909585677291</v>
      </c>
      <c r="E14307" s="88">
        <v>212.06719185700149</v>
      </c>
      <c r="F14307" s="88">
        <v>558.69903018714376</v>
      </c>
      <c r="G14307" s="88">
        <v>839.45744943159843</v>
      </c>
      <c r="H14307" s="88">
        <v>1087.0638428942812</v>
      </c>
      <c r="I14307" s="88">
        <v>1488.7050680755556</v>
      </c>
      <c r="J14307" s="88">
        <v>2174.860254556676</v>
      </c>
      <c r="K14307" s="88">
        <v>3613.2002429978884</v>
      </c>
      <c r="L14307" s="88">
        <v>3977.3003867279922</v>
      </c>
      <c r="M14307" s="88">
        <v>3830.428673533765</v>
      </c>
    </row>
    <row r="14308" spans="3:13" x14ac:dyDescent="0.2">
      <c r="C14308" s="88">
        <v>0.71050000000000002</v>
      </c>
      <c r="D14308" s="88">
        <v>17370.277795628008</v>
      </c>
      <c r="E14308" s="88">
        <v>212.07329599311106</v>
      </c>
      <c r="F14308" s="88">
        <v>558.71492136164125</v>
      </c>
      <c r="G14308" s="88">
        <v>839.45937287730567</v>
      </c>
      <c r="H14308" s="88">
        <v>1087.1417909041384</v>
      </c>
      <c r="I14308" s="88">
        <v>1488.7540887400783</v>
      </c>
      <c r="J14308" s="88">
        <v>2174.8736430820586</v>
      </c>
      <c r="K14308" s="88">
        <v>3613.2168300663329</v>
      </c>
      <c r="L14308" s="88">
        <v>3977.4534253757834</v>
      </c>
      <c r="M14308" s="88">
        <v>3830.4467544960403</v>
      </c>
    </row>
    <row r="14309" spans="3:13" x14ac:dyDescent="0.2">
      <c r="C14309" s="88">
        <v>0.71055000000000001</v>
      </c>
      <c r="D14309" s="88">
        <v>17370.320896499223</v>
      </c>
      <c r="E14309" s="88">
        <v>212.07442253632416</v>
      </c>
      <c r="F14309" s="88">
        <v>558.71607850560486</v>
      </c>
      <c r="G14309" s="88">
        <v>839.4616865729231</v>
      </c>
      <c r="H14309" s="88">
        <v>1087.1421963985945</v>
      </c>
      <c r="I14309" s="88">
        <v>1488.762664566993</v>
      </c>
      <c r="J14309" s="88">
        <v>2174.8965151054276</v>
      </c>
      <c r="K14309" s="88">
        <v>3613.2542872769186</v>
      </c>
      <c r="L14309" s="88">
        <v>3977.7545104853252</v>
      </c>
      <c r="M14309" s="88">
        <v>3830.4890281532016</v>
      </c>
    </row>
    <row r="14310" spans="3:13" x14ac:dyDescent="0.2">
      <c r="C14310" s="88">
        <v>0.71060000000000001</v>
      </c>
      <c r="D14310" s="88">
        <v>17370.430186260804</v>
      </c>
      <c r="E14310" s="88">
        <v>212.07998193544154</v>
      </c>
      <c r="F14310" s="88">
        <v>558.72532608959364</v>
      </c>
      <c r="G14310" s="88">
        <v>839.49140062537754</v>
      </c>
      <c r="H14310" s="88">
        <v>1087.2046672604397</v>
      </c>
      <c r="I14310" s="88">
        <v>1488.7672045172826</v>
      </c>
      <c r="J14310" s="88">
        <v>2174.9292308832842</v>
      </c>
      <c r="K14310" s="88">
        <v>3613.3583164137331</v>
      </c>
      <c r="L14310" s="88">
        <v>3977.808024906587</v>
      </c>
      <c r="M14310" s="88">
        <v>3830.5649928661524</v>
      </c>
    </row>
    <row r="14311" spans="3:13" x14ac:dyDescent="0.2">
      <c r="C14311" s="88">
        <v>0.71065</v>
      </c>
      <c r="D14311" s="88">
        <v>17370.685830960952</v>
      </c>
      <c r="E14311" s="88">
        <v>212.08201530441784</v>
      </c>
      <c r="F14311" s="88">
        <v>558.73115061843646</v>
      </c>
      <c r="G14311" s="88">
        <v>839.5010886886821</v>
      </c>
      <c r="H14311" s="88">
        <v>1087.2208406542013</v>
      </c>
      <c r="I14311" s="88">
        <v>1488.7713240433914</v>
      </c>
      <c r="J14311" s="88">
        <v>2175.0130680960769</v>
      </c>
      <c r="K14311" s="88">
        <v>3613.3935463688595</v>
      </c>
      <c r="L14311" s="88">
        <v>3977.9070302668324</v>
      </c>
      <c r="M14311" s="88">
        <v>3830.5763184936086</v>
      </c>
    </row>
    <row r="14312" spans="3:13" x14ac:dyDescent="0.2">
      <c r="C14312" s="88">
        <v>0.7107</v>
      </c>
      <c r="D14312" s="88">
        <v>17370.739608576132</v>
      </c>
      <c r="E14312" s="88">
        <v>212.08279391550695</v>
      </c>
      <c r="F14312" s="88">
        <v>558.74746935961502</v>
      </c>
      <c r="G14312" s="88">
        <v>839.52814291271989</v>
      </c>
      <c r="H14312" s="88">
        <v>1087.2364871721329</v>
      </c>
      <c r="I14312" s="88">
        <v>1488.8057530555384</v>
      </c>
      <c r="J14312" s="88">
        <v>2175.0291030023945</v>
      </c>
      <c r="K14312" s="88">
        <v>3613.4463232627177</v>
      </c>
      <c r="L14312" s="88">
        <v>3977.9096392853085</v>
      </c>
      <c r="M14312" s="88">
        <v>3830.5805687124207</v>
      </c>
    </row>
    <row r="14313" spans="3:13" x14ac:dyDescent="0.2">
      <c r="C14313" s="88">
        <v>0.71074999999999999</v>
      </c>
      <c r="D14313" s="88">
        <v>17370.975303190393</v>
      </c>
      <c r="E14313" s="88">
        <v>212.08696702542147</v>
      </c>
      <c r="F14313" s="88">
        <v>558.75239333483887</v>
      </c>
      <c r="G14313" s="88">
        <v>839.53567627651182</v>
      </c>
      <c r="H14313" s="88">
        <v>1087.279499863756</v>
      </c>
      <c r="I14313" s="88">
        <v>1488.8095739814075</v>
      </c>
      <c r="J14313" s="88">
        <v>2175.0774054736876</v>
      </c>
      <c r="K14313" s="88">
        <v>3613.5723926770384</v>
      </c>
      <c r="L14313" s="88">
        <v>3977.9572838994013</v>
      </c>
      <c r="M14313" s="88">
        <v>3830.5843681035631</v>
      </c>
    </row>
    <row r="14314" spans="3:13" x14ac:dyDescent="0.2">
      <c r="C14314" s="88">
        <v>0.71079999999999999</v>
      </c>
      <c r="D14314" s="88">
        <v>17371.262502808684</v>
      </c>
      <c r="E14314" s="88">
        <v>212.09423628901459</v>
      </c>
      <c r="F14314" s="88">
        <v>558.76867380215344</v>
      </c>
      <c r="G14314" s="88">
        <v>839.56297033605779</v>
      </c>
      <c r="H14314" s="88">
        <v>1087.2802347009097</v>
      </c>
      <c r="I14314" s="88">
        <v>1488.8137676782681</v>
      </c>
      <c r="J14314" s="88">
        <v>2175.089798178813</v>
      </c>
      <c r="K14314" s="88">
        <v>3613.5736826062175</v>
      </c>
      <c r="L14314" s="88">
        <v>3978.0434960344442</v>
      </c>
      <c r="M14314" s="88">
        <v>3830.5899452766234</v>
      </c>
    </row>
    <row r="14315" spans="3:13" x14ac:dyDescent="0.2">
      <c r="C14315" s="88">
        <v>0.71084999999999998</v>
      </c>
      <c r="D14315" s="88">
        <v>17371.354340137314</v>
      </c>
      <c r="E14315" s="88">
        <v>212.09704524876634</v>
      </c>
      <c r="F14315" s="88">
        <v>558.76929633426789</v>
      </c>
      <c r="G14315" s="88">
        <v>839.62501266728304</v>
      </c>
      <c r="H14315" s="88">
        <v>1087.3255716473241</v>
      </c>
      <c r="I14315" s="88">
        <v>1488.8794036795066</v>
      </c>
      <c r="J14315" s="88">
        <v>2175.1223764723154</v>
      </c>
      <c r="K14315" s="88">
        <v>3613.6027970160112</v>
      </c>
      <c r="L14315" s="88">
        <v>3978.1197227755097</v>
      </c>
      <c r="M14315" s="88">
        <v>3830.5925759140127</v>
      </c>
    </row>
    <row r="14316" spans="3:13" x14ac:dyDescent="0.2">
      <c r="C14316" s="88">
        <v>0.71089999999999998</v>
      </c>
      <c r="D14316" s="88">
        <v>17371.855715965063</v>
      </c>
      <c r="E14316" s="88">
        <v>212.10505244378055</v>
      </c>
      <c r="F14316" s="88">
        <v>558.77159904143082</v>
      </c>
      <c r="G14316" s="88">
        <v>839.67526941343385</v>
      </c>
      <c r="H14316" s="88">
        <v>1087.3310480770042</v>
      </c>
      <c r="I14316" s="88">
        <v>1488.8815853034562</v>
      </c>
      <c r="J14316" s="88">
        <v>2175.2368504732508</v>
      </c>
      <c r="K14316" s="88">
        <v>3613.6154273242405</v>
      </c>
      <c r="L14316" s="88">
        <v>3978.1861367574447</v>
      </c>
      <c r="M14316" s="88">
        <v>3830.6026943717179</v>
      </c>
    </row>
    <row r="14317" spans="3:13" x14ac:dyDescent="0.2">
      <c r="C14317" s="88">
        <v>0.71094999999999997</v>
      </c>
      <c r="D14317" s="88">
        <v>17371.875951810543</v>
      </c>
      <c r="E14317" s="88">
        <v>212.1057306135217</v>
      </c>
      <c r="F14317" s="88">
        <v>558.77228515891466</v>
      </c>
      <c r="G14317" s="88">
        <v>839.68942747478059</v>
      </c>
      <c r="H14317" s="88">
        <v>1087.3486455538814</v>
      </c>
      <c r="I14317" s="88">
        <v>1488.8941728383861</v>
      </c>
      <c r="J14317" s="88">
        <v>2175.2523699171311</v>
      </c>
      <c r="K14317" s="88">
        <v>3613.6165090967775</v>
      </c>
      <c r="L14317" s="88">
        <v>3978.2366926671366</v>
      </c>
      <c r="M14317" s="88">
        <v>3830.6123576891978</v>
      </c>
    </row>
    <row r="14318" spans="3:13" x14ac:dyDescent="0.2">
      <c r="C14318" s="88">
        <v>0.71099999999999997</v>
      </c>
      <c r="D14318" s="88">
        <v>17372.177125497488</v>
      </c>
      <c r="E14318" s="88">
        <v>212.10668342660756</v>
      </c>
      <c r="F14318" s="88">
        <v>558.77594111729695</v>
      </c>
      <c r="G14318" s="88">
        <v>839.70408371767689</v>
      </c>
      <c r="H14318" s="88">
        <v>1087.3609301849601</v>
      </c>
      <c r="I14318" s="88">
        <v>1488.924330176892</v>
      </c>
      <c r="J14318" s="88">
        <v>2175.2579631915137</v>
      </c>
      <c r="K14318" s="88">
        <v>3613.6343043998982</v>
      </c>
      <c r="L14318" s="88">
        <v>3978.3657093046104</v>
      </c>
      <c r="M14318" s="88">
        <v>3830.6373199914701</v>
      </c>
    </row>
    <row r="14319" spans="3:13" x14ac:dyDescent="0.2">
      <c r="C14319" s="88">
        <v>0.71104999999999996</v>
      </c>
      <c r="D14319" s="88">
        <v>17372.389869383398</v>
      </c>
      <c r="E14319" s="88">
        <v>212.10707550748066</v>
      </c>
      <c r="F14319" s="88">
        <v>558.81844898709005</v>
      </c>
      <c r="G14319" s="88">
        <v>839.71111491628744</v>
      </c>
      <c r="H14319" s="88">
        <v>1087.3937552420871</v>
      </c>
      <c r="I14319" s="88">
        <v>1488.9356371748145</v>
      </c>
      <c r="J14319" s="88">
        <v>2175.2709956163935</v>
      </c>
      <c r="K14319" s="88">
        <v>3613.7064455507084</v>
      </c>
      <c r="L14319" s="88">
        <v>3978.4310746149076</v>
      </c>
      <c r="M14319" s="88">
        <v>3830.6482047169497</v>
      </c>
    </row>
    <row r="14320" spans="3:13" x14ac:dyDescent="0.2">
      <c r="C14320" s="88">
        <v>0.71109999999999995</v>
      </c>
      <c r="D14320" s="88">
        <v>17372.465792033308</v>
      </c>
      <c r="E14320" s="88">
        <v>212.10707550748066</v>
      </c>
      <c r="F14320" s="88">
        <v>558.84681660946717</v>
      </c>
      <c r="G14320" s="88">
        <v>839.71566253588344</v>
      </c>
      <c r="H14320" s="88">
        <v>1087.3949036931485</v>
      </c>
      <c r="I14320" s="88">
        <v>1488.9372537812224</v>
      </c>
      <c r="J14320" s="88">
        <v>2175.3356242736577</v>
      </c>
      <c r="K14320" s="88">
        <v>3613.7365893544802</v>
      </c>
      <c r="L14320" s="88">
        <v>3978.438937928961</v>
      </c>
      <c r="M14320" s="88">
        <v>3830.6523049205603</v>
      </c>
    </row>
    <row r="14321" spans="3:13" x14ac:dyDescent="0.2">
      <c r="C14321" s="88">
        <v>0.71114999999999995</v>
      </c>
      <c r="D14321" s="88">
        <v>17372.532723885961</v>
      </c>
      <c r="E14321" s="88">
        <v>212.10819915386674</v>
      </c>
      <c r="F14321" s="88">
        <v>558.90848199329821</v>
      </c>
      <c r="G14321" s="88">
        <v>839.73802705245953</v>
      </c>
      <c r="H14321" s="88">
        <v>1087.3978690110439</v>
      </c>
      <c r="I14321" s="88">
        <v>1488.945687795233</v>
      </c>
      <c r="J14321" s="88">
        <v>2175.392005632883</v>
      </c>
      <c r="K14321" s="88">
        <v>3613.7818692183896</v>
      </c>
      <c r="L14321" s="88">
        <v>3978.6183837664803</v>
      </c>
      <c r="M14321" s="88">
        <v>3830.682127415248</v>
      </c>
    </row>
    <row r="14322" spans="3:13" x14ac:dyDescent="0.2">
      <c r="C14322" s="88">
        <v>0.71120000000000005</v>
      </c>
      <c r="D14322" s="88">
        <v>17372.622825933977</v>
      </c>
      <c r="E14322" s="88">
        <v>212.10926089131863</v>
      </c>
      <c r="F14322" s="88">
        <v>558.92361000115488</v>
      </c>
      <c r="G14322" s="88">
        <v>839.74068389404783</v>
      </c>
      <c r="H14322" s="88">
        <v>1087.399711045764</v>
      </c>
      <c r="I14322" s="88">
        <v>1488.9525111058479</v>
      </c>
      <c r="J14322" s="88">
        <v>2175.5185853315529</v>
      </c>
      <c r="K14322" s="88">
        <v>3613.8985097893719</v>
      </c>
      <c r="L14322" s="88">
        <v>3978.6945285254187</v>
      </c>
      <c r="M14322" s="88">
        <v>3830.6828025337695</v>
      </c>
    </row>
    <row r="14323" spans="3:13" x14ac:dyDescent="0.2">
      <c r="C14323" s="88">
        <v>0.71125000000000005</v>
      </c>
      <c r="D14323" s="88">
        <v>17372.830833678163</v>
      </c>
      <c r="E14323" s="88">
        <v>212.11768114551433</v>
      </c>
      <c r="F14323" s="88">
        <v>558.94347451894237</v>
      </c>
      <c r="G14323" s="88">
        <v>839.7621699641777</v>
      </c>
      <c r="H14323" s="88">
        <v>1087.4553054395424</v>
      </c>
      <c r="I14323" s="88">
        <v>1489.0077094539315</v>
      </c>
      <c r="J14323" s="88">
        <v>2175.5589180508009</v>
      </c>
      <c r="K14323" s="88">
        <v>3614.0532364560731</v>
      </c>
      <c r="L14323" s="88">
        <v>3978.7516445258134</v>
      </c>
      <c r="M14323" s="88">
        <v>3830.686547281598</v>
      </c>
    </row>
    <row r="14324" spans="3:13" x14ac:dyDescent="0.2">
      <c r="C14324" s="88">
        <v>0.71130000000000004</v>
      </c>
      <c r="D14324" s="88">
        <v>17372.915714777428</v>
      </c>
      <c r="E14324" s="88">
        <v>212.11842139334294</v>
      </c>
      <c r="F14324" s="88">
        <v>558.96457788279849</v>
      </c>
      <c r="G14324" s="88">
        <v>839.76769907525522</v>
      </c>
      <c r="H14324" s="88">
        <v>1087.4615616233177</v>
      </c>
      <c r="I14324" s="88">
        <v>1489.0335138126211</v>
      </c>
      <c r="J14324" s="88">
        <v>2175.6350008010795</v>
      </c>
      <c r="K14324" s="88">
        <v>3614.1055131193157</v>
      </c>
      <c r="L14324" s="88">
        <v>3978.7668318733104</v>
      </c>
      <c r="M14324" s="88">
        <v>3830.7399104029419</v>
      </c>
    </row>
    <row r="14325" spans="3:13" x14ac:dyDescent="0.2">
      <c r="C14325" s="88">
        <v>0.71135000000000004</v>
      </c>
      <c r="D14325" s="88">
        <v>17373.203980174923</v>
      </c>
      <c r="E14325" s="88">
        <v>212.11919695136385</v>
      </c>
      <c r="F14325" s="88">
        <v>558.96860278596023</v>
      </c>
      <c r="G14325" s="88">
        <v>839.78160343634818</v>
      </c>
      <c r="H14325" s="88">
        <v>1087.4797426621194</v>
      </c>
      <c r="I14325" s="88">
        <v>1489.0624615486122</v>
      </c>
      <c r="J14325" s="88">
        <v>2175.6363066916083</v>
      </c>
      <c r="K14325" s="88">
        <v>3614.2842894593905</v>
      </c>
      <c r="L14325" s="88">
        <v>3978.8106505125488</v>
      </c>
      <c r="M14325" s="88">
        <v>3830.741050595464</v>
      </c>
    </row>
    <row r="14326" spans="3:13" x14ac:dyDescent="0.2">
      <c r="C14326" s="88">
        <v>0.71140000000000003</v>
      </c>
      <c r="D14326" s="88">
        <v>17373.528866231485</v>
      </c>
      <c r="E14326" s="88">
        <v>212.12030693510587</v>
      </c>
      <c r="F14326" s="88">
        <v>558.97390935396106</v>
      </c>
      <c r="G14326" s="88">
        <v>839.81372809480808</v>
      </c>
      <c r="H14326" s="88">
        <v>1087.4875428391488</v>
      </c>
      <c r="I14326" s="88">
        <v>1489.0826131736399</v>
      </c>
      <c r="J14326" s="88">
        <v>2175.6947381796799</v>
      </c>
      <c r="K14326" s="88">
        <v>3614.375683775289</v>
      </c>
      <c r="L14326" s="88">
        <v>3979.27132641761</v>
      </c>
      <c r="M14326" s="88">
        <v>3830.7436786701564</v>
      </c>
    </row>
    <row r="14327" spans="3:13" x14ac:dyDescent="0.2">
      <c r="C14327" s="88">
        <v>0.71145000000000003</v>
      </c>
      <c r="D14327" s="88">
        <v>17373.590959112706</v>
      </c>
      <c r="E14327" s="88">
        <v>212.12055265733306</v>
      </c>
      <c r="F14327" s="88">
        <v>558.99176991298054</v>
      </c>
      <c r="G14327" s="88">
        <v>839.82260456604899</v>
      </c>
      <c r="H14327" s="88">
        <v>1087.5776369182931</v>
      </c>
      <c r="I14327" s="88">
        <v>1489.1126195705929</v>
      </c>
      <c r="J14327" s="88">
        <v>2175.7401515580273</v>
      </c>
      <c r="K14327" s="88">
        <v>3614.3807671626828</v>
      </c>
      <c r="L14327" s="88">
        <v>3979.3042951879129</v>
      </c>
      <c r="M14327" s="88">
        <v>3830.7802016815522</v>
      </c>
    </row>
    <row r="14328" spans="3:13" x14ac:dyDescent="0.2">
      <c r="C14328" s="88">
        <v>0.71150000000000002</v>
      </c>
      <c r="D14328" s="88">
        <v>17373.621763068659</v>
      </c>
      <c r="E14328" s="88">
        <v>212.12285164552577</v>
      </c>
      <c r="F14328" s="88">
        <v>559.00947368620155</v>
      </c>
      <c r="G14328" s="88">
        <v>839.82917035708442</v>
      </c>
      <c r="H14328" s="88">
        <v>1087.592024491441</v>
      </c>
      <c r="I14328" s="88">
        <v>1489.1276942068421</v>
      </c>
      <c r="J14328" s="88">
        <v>2175.7482951203251</v>
      </c>
      <c r="K14328" s="88">
        <v>3614.4887425320171</v>
      </c>
      <c r="L14328" s="88">
        <v>3979.3217316416853</v>
      </c>
      <c r="M14328" s="88">
        <v>3830.7953961365374</v>
      </c>
    </row>
    <row r="14329" spans="3:13" x14ac:dyDescent="0.2">
      <c r="C14329" s="88">
        <v>0.71155000000000002</v>
      </c>
      <c r="D14329" s="88">
        <v>17373.739441722832</v>
      </c>
      <c r="E14329" s="88">
        <v>212.12708593148818</v>
      </c>
      <c r="F14329" s="88">
        <v>559.01510093156867</v>
      </c>
      <c r="G14329" s="88">
        <v>839.83535846334189</v>
      </c>
      <c r="H14329" s="88">
        <v>1087.618927269883</v>
      </c>
      <c r="I14329" s="88">
        <v>1489.1530399065082</v>
      </c>
      <c r="J14329" s="88">
        <v>2175.7502308643661</v>
      </c>
      <c r="K14329" s="88">
        <v>3614.4937290041648</v>
      </c>
      <c r="L14329" s="88">
        <v>3979.4156935041592</v>
      </c>
      <c r="M14329" s="88">
        <v>3830.7997592499146</v>
      </c>
    </row>
    <row r="14330" spans="3:13" x14ac:dyDescent="0.2">
      <c r="C14330" s="88">
        <v>0.71160000000000001</v>
      </c>
      <c r="D14330" s="88">
        <v>17374.111113310795</v>
      </c>
      <c r="E14330" s="88">
        <v>212.12708593148818</v>
      </c>
      <c r="F14330" s="88">
        <v>559.01604036102253</v>
      </c>
      <c r="G14330" s="88">
        <v>839.84090353177726</v>
      </c>
      <c r="H14330" s="88">
        <v>1087.6342758754581</v>
      </c>
      <c r="I14330" s="88">
        <v>1489.302928877712</v>
      </c>
      <c r="J14330" s="88">
        <v>2175.7508205094096</v>
      </c>
      <c r="K14330" s="88">
        <v>3614.4959749032187</v>
      </c>
      <c r="L14330" s="88">
        <v>3979.4315859938142</v>
      </c>
      <c r="M14330" s="88">
        <v>3830.8136012348155</v>
      </c>
    </row>
    <row r="14331" spans="3:13" x14ac:dyDescent="0.2">
      <c r="C14331" s="88">
        <v>0.71165</v>
      </c>
      <c r="D14331" s="88">
        <v>17374.225339123968</v>
      </c>
      <c r="E14331" s="88">
        <v>212.12923843879707</v>
      </c>
      <c r="F14331" s="88">
        <v>559.02426262930931</v>
      </c>
      <c r="G14331" s="88">
        <v>839.88418917328272</v>
      </c>
      <c r="H14331" s="88">
        <v>1087.6436293055535</v>
      </c>
      <c r="I14331" s="88">
        <v>1489.3250259820975</v>
      </c>
      <c r="J14331" s="88">
        <v>2175.7730249577048</v>
      </c>
      <c r="K14331" s="88">
        <v>3614.5330094442115</v>
      </c>
      <c r="L14331" s="88">
        <v>3979.4564715329398</v>
      </c>
      <c r="M14331" s="88">
        <v>3830.8267647024413</v>
      </c>
    </row>
    <row r="14332" spans="3:13" x14ac:dyDescent="0.2">
      <c r="C14332" s="88">
        <v>0.7117</v>
      </c>
      <c r="D14332" s="88">
        <v>17374.345840061313</v>
      </c>
      <c r="E14332" s="88">
        <v>212.12923843879707</v>
      </c>
      <c r="F14332" s="88">
        <v>559.0296871664541</v>
      </c>
      <c r="G14332" s="88">
        <v>839.90975977481094</v>
      </c>
      <c r="H14332" s="88">
        <v>1087.6900947923764</v>
      </c>
      <c r="I14332" s="88">
        <v>1489.3590269580136</v>
      </c>
      <c r="J14332" s="88">
        <v>2175.8149168074037</v>
      </c>
      <c r="K14332" s="88">
        <v>3614.6885330328264</v>
      </c>
      <c r="L14332" s="88">
        <v>3979.4907308763813</v>
      </c>
      <c r="M14332" s="88">
        <v>3830.8428341763783</v>
      </c>
    </row>
    <row r="14333" spans="3:13" x14ac:dyDescent="0.2">
      <c r="C14333" s="88">
        <v>0.71174999999999999</v>
      </c>
      <c r="D14333" s="88">
        <v>17374.459926106949</v>
      </c>
      <c r="E14333" s="88">
        <v>212.1299927204027</v>
      </c>
      <c r="F14333" s="88">
        <v>559.03061858858291</v>
      </c>
      <c r="G14333" s="88">
        <v>839.91500353023957</v>
      </c>
      <c r="H14333" s="88">
        <v>1087.6908783381873</v>
      </c>
      <c r="I14333" s="88">
        <v>1489.4019215139956</v>
      </c>
      <c r="J14333" s="88">
        <v>2175.8639562372964</v>
      </c>
      <c r="K14333" s="88">
        <v>3614.7375390502684</v>
      </c>
      <c r="L14333" s="88">
        <v>3979.668305259765</v>
      </c>
      <c r="M14333" s="88">
        <v>3830.8536282096547</v>
      </c>
    </row>
    <row r="14334" spans="3:13" x14ac:dyDescent="0.2">
      <c r="C14334" s="88">
        <v>0.71179999999999999</v>
      </c>
      <c r="D14334" s="88">
        <v>17374.582506136907</v>
      </c>
      <c r="E14334" s="88">
        <v>212.13209645896677</v>
      </c>
      <c r="F14334" s="88">
        <v>559.03179818985291</v>
      </c>
      <c r="G14334" s="88">
        <v>839.91887137795402</v>
      </c>
      <c r="H14334" s="88">
        <v>1087.7038667524289</v>
      </c>
      <c r="I14334" s="88">
        <v>1489.4274925825357</v>
      </c>
      <c r="J14334" s="88">
        <v>2175.8805511230871</v>
      </c>
      <c r="K14334" s="88">
        <v>3614.7414665501187</v>
      </c>
      <c r="L14334" s="88">
        <v>3980.1319661729963</v>
      </c>
      <c r="M14334" s="88">
        <v>3830.871858916104</v>
      </c>
    </row>
    <row r="14335" spans="3:13" x14ac:dyDescent="0.2">
      <c r="C14335" s="88">
        <v>0.71184999999999998</v>
      </c>
      <c r="D14335" s="88">
        <v>17375.462538671265</v>
      </c>
      <c r="E14335" s="88">
        <v>212.13209645896677</v>
      </c>
      <c r="F14335" s="88">
        <v>559.0341907901643</v>
      </c>
      <c r="G14335" s="88">
        <v>839.91930172945422</v>
      </c>
      <c r="H14335" s="88">
        <v>1087.7408638327447</v>
      </c>
      <c r="I14335" s="88">
        <v>1489.4383177713444</v>
      </c>
      <c r="J14335" s="88">
        <v>2175.9122205607032</v>
      </c>
      <c r="K14335" s="88">
        <v>3614.8029813278408</v>
      </c>
      <c r="L14335" s="88">
        <v>3980.5908861913213</v>
      </c>
      <c r="M14335" s="88">
        <v>3830.9415622405213</v>
      </c>
    </row>
    <row r="14336" spans="3:13" x14ac:dyDescent="0.2">
      <c r="C14336" s="88">
        <v>0.71189999999999998</v>
      </c>
      <c r="D14336" s="88">
        <v>17375.494769158679</v>
      </c>
      <c r="E14336" s="88">
        <v>212.13965456475398</v>
      </c>
      <c r="F14336" s="88">
        <v>559.05014614522179</v>
      </c>
      <c r="G14336" s="88">
        <v>839.94497705594176</v>
      </c>
      <c r="H14336" s="88">
        <v>1087.7776922478456</v>
      </c>
      <c r="I14336" s="88">
        <v>1489.4525470178432</v>
      </c>
      <c r="J14336" s="88">
        <v>2175.9423141460638</v>
      </c>
      <c r="K14336" s="88">
        <v>3614.8198366363972</v>
      </c>
      <c r="L14336" s="88">
        <v>3980.6942352114029</v>
      </c>
      <c r="M14336" s="88">
        <v>3830.9541960243996</v>
      </c>
    </row>
    <row r="14337" spans="3:13" x14ac:dyDescent="0.2">
      <c r="C14337" s="88">
        <v>0.71194999999999997</v>
      </c>
      <c r="D14337" s="88">
        <v>17375.521647168429</v>
      </c>
      <c r="E14337" s="88">
        <v>212.14072908314665</v>
      </c>
      <c r="F14337" s="88">
        <v>559.05729743696793</v>
      </c>
      <c r="G14337" s="88">
        <v>839.96384009683698</v>
      </c>
      <c r="H14337" s="88">
        <v>1087.7829297856151</v>
      </c>
      <c r="I14337" s="88">
        <v>1489.4912469291808</v>
      </c>
      <c r="J14337" s="88">
        <v>2175.9523683037573</v>
      </c>
      <c r="K14337" s="88">
        <v>3614.8805819108006</v>
      </c>
      <c r="L14337" s="88">
        <v>3980.8131047565071</v>
      </c>
      <c r="M14337" s="88">
        <v>3830.9766626439118</v>
      </c>
    </row>
    <row r="14338" spans="3:13" x14ac:dyDescent="0.2">
      <c r="C14338" s="88">
        <v>0.71199999999999997</v>
      </c>
      <c r="D14338" s="88">
        <v>17375.570582662069</v>
      </c>
      <c r="E14338" s="88">
        <v>212.14104232618047</v>
      </c>
      <c r="F14338" s="88">
        <v>559.0582968167746</v>
      </c>
      <c r="G14338" s="88">
        <v>839.98143532462973</v>
      </c>
      <c r="H14338" s="88">
        <v>1087.8183630733452</v>
      </c>
      <c r="I14338" s="88">
        <v>1489.5538539053982</v>
      </c>
      <c r="J14338" s="88">
        <v>2175.9737592492179</v>
      </c>
      <c r="K14338" s="88">
        <v>3614.9382820817113</v>
      </c>
      <c r="L14338" s="88">
        <v>3980.8400713128376</v>
      </c>
      <c r="M14338" s="88">
        <v>3830.9785318353615</v>
      </c>
    </row>
    <row r="14339" spans="3:13" x14ac:dyDescent="0.2">
      <c r="C14339" s="88">
        <v>0.71204999999999996</v>
      </c>
      <c r="D14339" s="88">
        <v>17375.758622073055</v>
      </c>
      <c r="E14339" s="88">
        <v>212.14661928483929</v>
      </c>
      <c r="F14339" s="88">
        <v>559.06122155668163</v>
      </c>
      <c r="G14339" s="88">
        <v>840.00127665655236</v>
      </c>
      <c r="H14339" s="88">
        <v>1087.8228627889512</v>
      </c>
      <c r="I14339" s="88">
        <v>1489.5840100794171</v>
      </c>
      <c r="J14339" s="88">
        <v>2176.0186317162493</v>
      </c>
      <c r="K14339" s="88">
        <v>3615.0248198880495</v>
      </c>
      <c r="L14339" s="88">
        <v>3981.0300068545857</v>
      </c>
      <c r="M14339" s="88">
        <v>3831.0399829743842</v>
      </c>
    </row>
    <row r="14340" spans="3:13" x14ac:dyDescent="0.2">
      <c r="C14340" s="88">
        <v>0.71209999999999996</v>
      </c>
      <c r="D14340" s="88">
        <v>17375.773991305665</v>
      </c>
      <c r="E14340" s="88">
        <v>212.14661928483929</v>
      </c>
      <c r="F14340" s="88">
        <v>559.07355320545912</v>
      </c>
      <c r="G14340" s="88">
        <v>840.00209157690142</v>
      </c>
      <c r="H14340" s="88">
        <v>1087.8233933587048</v>
      </c>
      <c r="I14340" s="88">
        <v>1489.6170944486275</v>
      </c>
      <c r="J14340" s="88">
        <v>2176.0504857519163</v>
      </c>
      <c r="K14340" s="88">
        <v>3615.0510600911721</v>
      </c>
      <c r="L14340" s="88">
        <v>3981.1503780425323</v>
      </c>
      <c r="M14340" s="88">
        <v>3831.0589672587307</v>
      </c>
    </row>
    <row r="14341" spans="3:13" x14ac:dyDescent="0.2">
      <c r="C14341" s="88">
        <v>0.71214999999999995</v>
      </c>
      <c r="D14341" s="88">
        <v>17375.774121308452</v>
      </c>
      <c r="E14341" s="88">
        <v>212.14661928483929</v>
      </c>
      <c r="F14341" s="88">
        <v>559.08167670291459</v>
      </c>
      <c r="G14341" s="88">
        <v>840.02316046071792</v>
      </c>
      <c r="H14341" s="88">
        <v>1087.8601609481398</v>
      </c>
      <c r="I14341" s="88">
        <v>1489.6387890488722</v>
      </c>
      <c r="J14341" s="88">
        <v>2176.0843915419587</v>
      </c>
      <c r="K14341" s="88">
        <v>3615.0713269325502</v>
      </c>
      <c r="L14341" s="88">
        <v>3981.4470126026717</v>
      </c>
      <c r="M14341" s="88">
        <v>3831.0982058332438</v>
      </c>
    </row>
    <row r="14342" spans="3:13" x14ac:dyDescent="0.2">
      <c r="C14342" s="88">
        <v>0.71220000000000006</v>
      </c>
      <c r="D14342" s="88">
        <v>17376.121392640303</v>
      </c>
      <c r="E14342" s="88">
        <v>212.15049968178846</v>
      </c>
      <c r="F14342" s="88">
        <v>559.10715301882101</v>
      </c>
      <c r="G14342" s="88">
        <v>840.02466149145539</v>
      </c>
      <c r="H14342" s="88">
        <v>1087.8673238761503</v>
      </c>
      <c r="I14342" s="88">
        <v>1489.6616825573828</v>
      </c>
      <c r="J14342" s="88">
        <v>2176.0859476682267</v>
      </c>
      <c r="K14342" s="88">
        <v>3615.126386631538</v>
      </c>
      <c r="L14342" s="88">
        <v>3981.6884376265898</v>
      </c>
      <c r="M14342" s="88">
        <v>3831.126676267203</v>
      </c>
    </row>
    <row r="14343" spans="3:13" x14ac:dyDescent="0.2">
      <c r="C14343" s="88">
        <v>0.71225000000000005</v>
      </c>
      <c r="D14343" s="88">
        <v>17376.270371130631</v>
      </c>
      <c r="E14343" s="88">
        <v>212.15049968178846</v>
      </c>
      <c r="F14343" s="88">
        <v>559.10858606957299</v>
      </c>
      <c r="G14343" s="88">
        <v>840.04662981997308</v>
      </c>
      <c r="H14343" s="88">
        <v>1087.9236754895032</v>
      </c>
      <c r="I14343" s="88">
        <v>1489.6676919309898</v>
      </c>
      <c r="J14343" s="88">
        <v>2176.0932707167576</v>
      </c>
      <c r="K14343" s="88">
        <v>3615.246487895502</v>
      </c>
      <c r="L14343" s="88">
        <v>3981.957293228972</v>
      </c>
      <c r="M14343" s="88">
        <v>3831.1626435944245</v>
      </c>
    </row>
    <row r="14344" spans="3:13" x14ac:dyDescent="0.2">
      <c r="C14344" s="88">
        <v>0.71230000000000004</v>
      </c>
      <c r="D14344" s="88">
        <v>17376.388709338356</v>
      </c>
      <c r="E14344" s="88">
        <v>212.15684740278266</v>
      </c>
      <c r="F14344" s="88">
        <v>559.10869112556975</v>
      </c>
      <c r="G14344" s="88">
        <v>840.05476649911725</v>
      </c>
      <c r="H14344" s="88">
        <v>1087.9386842256258</v>
      </c>
      <c r="I14344" s="88">
        <v>1489.7019882578365</v>
      </c>
      <c r="J14344" s="88">
        <v>2176.1081073941409</v>
      </c>
      <c r="K14344" s="88">
        <v>3615.319144671786</v>
      </c>
      <c r="L14344" s="88">
        <v>3982.0849752897511</v>
      </c>
      <c r="M14344" s="88">
        <v>3831.1721058927033</v>
      </c>
    </row>
    <row r="14345" spans="3:13" x14ac:dyDescent="0.2">
      <c r="C14345" s="88">
        <v>0.71235000000000004</v>
      </c>
      <c r="D14345" s="88">
        <v>17376.435582997616</v>
      </c>
      <c r="E14345" s="88">
        <v>212.16292032905585</v>
      </c>
      <c r="F14345" s="88">
        <v>559.11676013578426</v>
      </c>
      <c r="G14345" s="88">
        <v>840.10101243267718</v>
      </c>
      <c r="H14345" s="88">
        <v>1087.9459642959532</v>
      </c>
      <c r="I14345" s="88">
        <v>1489.710518481947</v>
      </c>
      <c r="J14345" s="88">
        <v>2176.1185033910178</v>
      </c>
      <c r="K14345" s="88">
        <v>3615.4505714688821</v>
      </c>
      <c r="L14345" s="88">
        <v>3982.1076623899753</v>
      </c>
      <c r="M14345" s="88">
        <v>3831.1792484680395</v>
      </c>
    </row>
    <row r="14346" spans="3:13" x14ac:dyDescent="0.2">
      <c r="C14346" s="88">
        <v>0.71240000000000003</v>
      </c>
      <c r="D14346" s="88">
        <v>17376.533937795175</v>
      </c>
      <c r="E14346" s="88">
        <v>212.16620293993674</v>
      </c>
      <c r="F14346" s="88">
        <v>559.1190578339756</v>
      </c>
      <c r="G14346" s="88">
        <v>840.10513668365866</v>
      </c>
      <c r="H14346" s="88">
        <v>1087.9826802485695</v>
      </c>
      <c r="I14346" s="88">
        <v>1489.7314862577828</v>
      </c>
      <c r="J14346" s="88">
        <v>2176.1284734493065</v>
      </c>
      <c r="K14346" s="88">
        <v>3615.6873684529828</v>
      </c>
      <c r="L14346" s="88">
        <v>3982.1604063106265</v>
      </c>
      <c r="M14346" s="88">
        <v>3831.1845383978657</v>
      </c>
    </row>
    <row r="14347" spans="3:13" x14ac:dyDescent="0.2">
      <c r="C14347" s="88">
        <v>0.71245000000000003</v>
      </c>
      <c r="D14347" s="88">
        <v>17376.596868237371</v>
      </c>
      <c r="E14347" s="88">
        <v>212.16938077433315</v>
      </c>
      <c r="F14347" s="88">
        <v>559.12022098384568</v>
      </c>
      <c r="G14347" s="88">
        <v>840.11362352323476</v>
      </c>
      <c r="H14347" s="88">
        <v>1087.9999313782441</v>
      </c>
      <c r="I14347" s="88">
        <v>1489.8000981863602</v>
      </c>
      <c r="J14347" s="88">
        <v>2176.1480590942806</v>
      </c>
      <c r="K14347" s="88">
        <v>3615.7374356998316</v>
      </c>
      <c r="L14347" s="88">
        <v>3982.6573036779882</v>
      </c>
      <c r="M14347" s="88">
        <v>3831.1868859187553</v>
      </c>
    </row>
    <row r="14348" spans="3:13" x14ac:dyDescent="0.2">
      <c r="C14348" s="88">
        <v>0.71250000000000002</v>
      </c>
      <c r="D14348" s="88">
        <v>17376.675588355902</v>
      </c>
      <c r="E14348" s="88">
        <v>212.17938620224322</v>
      </c>
      <c r="F14348" s="88">
        <v>559.12555017843806</v>
      </c>
      <c r="G14348" s="88">
        <v>840.11486499247849</v>
      </c>
      <c r="H14348" s="88">
        <v>1088.0028284552673</v>
      </c>
      <c r="I14348" s="88">
        <v>1489.8021231871267</v>
      </c>
      <c r="J14348" s="88">
        <v>2176.1532905102454</v>
      </c>
      <c r="K14348" s="88">
        <v>3615.74865821718</v>
      </c>
      <c r="L14348" s="88">
        <v>3982.8333224976077</v>
      </c>
      <c r="M14348" s="88">
        <v>3831.193828119116</v>
      </c>
    </row>
    <row r="14349" spans="3:13" x14ac:dyDescent="0.2">
      <c r="C14349" s="88">
        <v>0.71255000000000002</v>
      </c>
      <c r="D14349" s="88">
        <v>17377.022530422841</v>
      </c>
      <c r="E14349" s="88">
        <v>212.18153870141759</v>
      </c>
      <c r="F14349" s="88">
        <v>559.12589131354844</v>
      </c>
      <c r="G14349" s="88">
        <v>840.12080596608939</v>
      </c>
      <c r="H14349" s="88">
        <v>1088.0108019514651</v>
      </c>
      <c r="I14349" s="88">
        <v>1489.804367611815</v>
      </c>
      <c r="J14349" s="88">
        <v>2176.1671735727591</v>
      </c>
      <c r="K14349" s="88">
        <v>3615.9091377330019</v>
      </c>
      <c r="L14349" s="88">
        <v>3982.9766481534448</v>
      </c>
      <c r="M14349" s="88">
        <v>3831.2002070700373</v>
      </c>
    </row>
    <row r="14350" spans="3:13" x14ac:dyDescent="0.2">
      <c r="C14350" s="88">
        <v>0.71260000000000001</v>
      </c>
      <c r="D14350" s="88">
        <v>17377.159598344595</v>
      </c>
      <c r="E14350" s="88">
        <v>212.18701057580529</v>
      </c>
      <c r="F14350" s="88">
        <v>559.1277154906893</v>
      </c>
      <c r="G14350" s="88">
        <v>840.14299954089483</v>
      </c>
      <c r="H14350" s="88">
        <v>1088.0762400298049</v>
      </c>
      <c r="I14350" s="88">
        <v>1489.8158929674605</v>
      </c>
      <c r="J14350" s="88">
        <v>2176.1694321460027</v>
      </c>
      <c r="K14350" s="88">
        <v>3615.992519947059</v>
      </c>
      <c r="L14350" s="88">
        <v>3983.0714868415489</v>
      </c>
      <c r="M14350" s="88">
        <v>3831.2041674620837</v>
      </c>
    </row>
    <row r="14351" spans="3:13" x14ac:dyDescent="0.2">
      <c r="C14351" s="88">
        <v>0.71265000000000001</v>
      </c>
      <c r="D14351" s="88">
        <v>17377.226561548305</v>
      </c>
      <c r="E14351" s="88">
        <v>212.18851483440267</v>
      </c>
      <c r="F14351" s="88">
        <v>559.13334544718145</v>
      </c>
      <c r="G14351" s="88">
        <v>840.14771362160764</v>
      </c>
      <c r="H14351" s="88">
        <v>1088.0914817972107</v>
      </c>
      <c r="I14351" s="88">
        <v>1489.8354617025811</v>
      </c>
      <c r="J14351" s="88">
        <v>2176.1922317461244</v>
      </c>
      <c r="K14351" s="88">
        <v>3616.0544662611046</v>
      </c>
      <c r="L14351" s="88">
        <v>3983.0853410305999</v>
      </c>
      <c r="M14351" s="88">
        <v>3831.2085147745343</v>
      </c>
    </row>
    <row r="14352" spans="3:13" x14ac:dyDescent="0.2">
      <c r="C14352" s="88">
        <v>0.7127</v>
      </c>
      <c r="D14352" s="88">
        <v>17377.541509789397</v>
      </c>
      <c r="E14352" s="88">
        <v>212.1977872630132</v>
      </c>
      <c r="F14352" s="88">
        <v>559.13358019702264</v>
      </c>
      <c r="G14352" s="88">
        <v>840.15161395071163</v>
      </c>
      <c r="H14352" s="88">
        <v>1088.0970061916123</v>
      </c>
      <c r="I14352" s="88">
        <v>1489.8413636785817</v>
      </c>
      <c r="J14352" s="88">
        <v>2176.2103475189624</v>
      </c>
      <c r="K14352" s="88">
        <v>3616.0553830026029</v>
      </c>
      <c r="L14352" s="88">
        <v>3983.1562183663264</v>
      </c>
      <c r="M14352" s="88">
        <v>3831.2544628142869</v>
      </c>
    </row>
    <row r="14353" spans="3:13" x14ac:dyDescent="0.2">
      <c r="C14353" s="88">
        <v>0.71274999999999999</v>
      </c>
      <c r="D14353" s="88">
        <v>17377.774661537529</v>
      </c>
      <c r="E14353" s="88">
        <v>212.20251833461043</v>
      </c>
      <c r="F14353" s="88">
        <v>559.13701492263044</v>
      </c>
      <c r="G14353" s="88">
        <v>840.15443034058535</v>
      </c>
      <c r="H14353" s="88">
        <v>1088.0992485552638</v>
      </c>
      <c r="I14353" s="88">
        <v>1489.8437901621301</v>
      </c>
      <c r="J14353" s="88">
        <v>2176.2144595433192</v>
      </c>
      <c r="K14353" s="88">
        <v>3616.0631997651144</v>
      </c>
      <c r="L14353" s="88">
        <v>3983.2463215511334</v>
      </c>
      <c r="M14353" s="88">
        <v>3831.3115028226921</v>
      </c>
    </row>
    <row r="14354" spans="3:13" x14ac:dyDescent="0.2">
      <c r="C14354" s="88">
        <v>0.71279999999999999</v>
      </c>
      <c r="D14354" s="88">
        <v>17377.858747221566</v>
      </c>
      <c r="E14354" s="88">
        <v>212.20355102861686</v>
      </c>
      <c r="F14354" s="88">
        <v>559.14038335629175</v>
      </c>
      <c r="G14354" s="88">
        <v>840.16096935777841</v>
      </c>
      <c r="H14354" s="88">
        <v>1088.1305325269659</v>
      </c>
      <c r="I14354" s="88">
        <v>1489.8897962201795</v>
      </c>
      <c r="J14354" s="88">
        <v>2176.2194905737829</v>
      </c>
      <c r="K14354" s="88">
        <v>3616.1229223964483</v>
      </c>
      <c r="L14354" s="88">
        <v>3983.2729643105558</v>
      </c>
      <c r="M14354" s="88">
        <v>3831.3176055711683</v>
      </c>
    </row>
    <row r="14355" spans="3:13" x14ac:dyDescent="0.2">
      <c r="C14355" s="88">
        <v>0.71284999999999998</v>
      </c>
      <c r="D14355" s="88">
        <v>17378.181694131894</v>
      </c>
      <c r="E14355" s="88">
        <v>212.20464515874664</v>
      </c>
      <c r="F14355" s="88">
        <v>559.14742626908992</v>
      </c>
      <c r="G14355" s="88">
        <v>840.19322902918339</v>
      </c>
      <c r="H14355" s="88">
        <v>1088.1479214004357</v>
      </c>
      <c r="I14355" s="88">
        <v>1489.8976465429919</v>
      </c>
      <c r="J14355" s="88">
        <v>2176.294787978572</v>
      </c>
      <c r="K14355" s="88">
        <v>3616.1395497545327</v>
      </c>
      <c r="L14355" s="88">
        <v>3983.4224214391593</v>
      </c>
      <c r="M14355" s="88">
        <v>3831.3347233147183</v>
      </c>
    </row>
    <row r="14356" spans="3:13" x14ac:dyDescent="0.2">
      <c r="C14356" s="88">
        <v>0.71289999999999998</v>
      </c>
      <c r="D14356" s="88">
        <v>17378.345235257904</v>
      </c>
      <c r="E14356" s="88">
        <v>212.20538281031622</v>
      </c>
      <c r="F14356" s="88">
        <v>559.15329692518708</v>
      </c>
      <c r="G14356" s="88">
        <v>840.19619444036107</v>
      </c>
      <c r="H14356" s="88">
        <v>1088.1888991807941</v>
      </c>
      <c r="I14356" s="88">
        <v>1489.8988863710138</v>
      </c>
      <c r="J14356" s="88">
        <v>2176.320926918931</v>
      </c>
      <c r="K14356" s="88">
        <v>3616.2002853109425</v>
      </c>
      <c r="L14356" s="88">
        <v>3983.4836055973765</v>
      </c>
      <c r="M14356" s="88">
        <v>3831.3486732047268</v>
      </c>
    </row>
    <row r="14357" spans="3:13" x14ac:dyDescent="0.2">
      <c r="C14357" s="88">
        <v>0.71294999999999997</v>
      </c>
      <c r="D14357" s="88">
        <v>17378.424473186486</v>
      </c>
      <c r="E14357" s="88">
        <v>212.20538281031622</v>
      </c>
      <c r="F14357" s="88">
        <v>559.15347192558147</v>
      </c>
      <c r="G14357" s="88">
        <v>840.25578429207553</v>
      </c>
      <c r="H14357" s="88">
        <v>1088.1891552503475</v>
      </c>
      <c r="I14357" s="88">
        <v>1489.9714105402218</v>
      </c>
      <c r="J14357" s="88">
        <v>2176.3561095587061</v>
      </c>
      <c r="K14357" s="88">
        <v>3616.2433246254122</v>
      </c>
      <c r="L14357" s="88">
        <v>3983.6266120503542</v>
      </c>
      <c r="M14357" s="88">
        <v>3831.3899241979216</v>
      </c>
    </row>
    <row r="14358" spans="3:13" x14ac:dyDescent="0.2">
      <c r="C14358" s="88">
        <v>0.71299999999999997</v>
      </c>
      <c r="D14358" s="88">
        <v>17378.607948717632</v>
      </c>
      <c r="E14358" s="88">
        <v>212.20789984749354</v>
      </c>
      <c r="F14358" s="88">
        <v>559.15418073835508</v>
      </c>
      <c r="G14358" s="88">
        <v>840.26903698213437</v>
      </c>
      <c r="H14358" s="88">
        <v>1088.1948137832778</v>
      </c>
      <c r="I14358" s="88">
        <v>1489.9781565212411</v>
      </c>
      <c r="J14358" s="88">
        <v>2176.3753462723148</v>
      </c>
      <c r="K14358" s="88">
        <v>3616.2483440294095</v>
      </c>
      <c r="L14358" s="88">
        <v>3983.6456686399952</v>
      </c>
      <c r="M14358" s="88">
        <v>3831.4620837758662</v>
      </c>
    </row>
    <row r="14359" spans="3:13" x14ac:dyDescent="0.2">
      <c r="C14359" s="88">
        <v>0.71304999999999996</v>
      </c>
      <c r="D14359" s="88">
        <v>17378.616050153971</v>
      </c>
      <c r="E14359" s="88">
        <v>212.2158630157528</v>
      </c>
      <c r="F14359" s="88">
        <v>559.16556166107648</v>
      </c>
      <c r="G14359" s="88">
        <v>840.27987945928589</v>
      </c>
      <c r="H14359" s="88">
        <v>1088.2615427466608</v>
      </c>
      <c r="I14359" s="88">
        <v>1490.0700724194508</v>
      </c>
      <c r="J14359" s="88">
        <v>2176.3812065242496</v>
      </c>
      <c r="K14359" s="88">
        <v>3616.2820472758426</v>
      </c>
      <c r="L14359" s="88">
        <v>3983.7775680064201</v>
      </c>
      <c r="M14359" s="88">
        <v>3831.4893982290919</v>
      </c>
    </row>
    <row r="14360" spans="3:13" x14ac:dyDescent="0.2">
      <c r="C14360" s="88">
        <v>0.71309999999999996</v>
      </c>
      <c r="D14360" s="88">
        <v>17378.629470450956</v>
      </c>
      <c r="E14360" s="88">
        <v>212.2158630157528</v>
      </c>
      <c r="F14360" s="88">
        <v>559.17925096969157</v>
      </c>
      <c r="G14360" s="88">
        <v>840.29856806814678</v>
      </c>
      <c r="H14360" s="88">
        <v>1088.2927713613476</v>
      </c>
      <c r="I14360" s="88">
        <v>1490.0881033256883</v>
      </c>
      <c r="J14360" s="88">
        <v>2176.4001911890141</v>
      </c>
      <c r="K14360" s="88">
        <v>3616.2926724113554</v>
      </c>
      <c r="L14360" s="88">
        <v>3983.8040884082202</v>
      </c>
      <c r="M14360" s="88">
        <v>3831.4957449999624</v>
      </c>
    </row>
    <row r="14361" spans="3:13" x14ac:dyDescent="0.2">
      <c r="C14361" s="88">
        <v>0.71314999999999995</v>
      </c>
      <c r="D14361" s="88">
        <v>17379.105376123021</v>
      </c>
      <c r="E14361" s="88">
        <v>212.2172797902158</v>
      </c>
      <c r="F14361" s="88">
        <v>559.18179469555889</v>
      </c>
      <c r="G14361" s="88">
        <v>840.30345613233931</v>
      </c>
      <c r="H14361" s="88">
        <v>1088.301596338023</v>
      </c>
      <c r="I14361" s="88">
        <v>1490.0979349554987</v>
      </c>
      <c r="J14361" s="88">
        <v>2176.4227572055074</v>
      </c>
      <c r="K14361" s="88">
        <v>3616.550764557343</v>
      </c>
      <c r="L14361" s="88">
        <v>3983.8318632127948</v>
      </c>
      <c r="M14361" s="88">
        <v>3831.527674556326</v>
      </c>
    </row>
    <row r="14362" spans="3:13" x14ac:dyDescent="0.2">
      <c r="C14362" s="88">
        <v>0.71319999999999995</v>
      </c>
      <c r="D14362" s="88">
        <v>17379.22675647838</v>
      </c>
      <c r="E14362" s="88">
        <v>212.2255405332553</v>
      </c>
      <c r="F14362" s="88">
        <v>559.18846047849865</v>
      </c>
      <c r="G14362" s="88">
        <v>840.30645729869502</v>
      </c>
      <c r="H14362" s="88">
        <v>1088.3206045283509</v>
      </c>
      <c r="I14362" s="88">
        <v>1490.115620421147</v>
      </c>
      <c r="J14362" s="88">
        <v>2176.4284354867746</v>
      </c>
      <c r="K14362" s="88">
        <v>3616.5726447402235</v>
      </c>
      <c r="L14362" s="88">
        <v>3983.8346594201939</v>
      </c>
      <c r="M14362" s="88">
        <v>3831.5511975820932</v>
      </c>
    </row>
    <row r="14363" spans="3:13" x14ac:dyDescent="0.2">
      <c r="C14363" s="88">
        <v>0.71325000000000005</v>
      </c>
      <c r="D14363" s="88">
        <v>17379.393456633639</v>
      </c>
      <c r="E14363" s="88">
        <v>212.23004104783649</v>
      </c>
      <c r="F14363" s="88">
        <v>559.18933398113313</v>
      </c>
      <c r="G14363" s="88">
        <v>840.41657309336597</v>
      </c>
      <c r="H14363" s="88">
        <v>1088.360112173053</v>
      </c>
      <c r="I14363" s="88">
        <v>1490.122013158918</v>
      </c>
      <c r="J14363" s="88">
        <v>2176.5081107219394</v>
      </c>
      <c r="K14363" s="88">
        <v>3616.6035548286118</v>
      </c>
      <c r="L14363" s="88">
        <v>3984.0221493555155</v>
      </c>
      <c r="M14363" s="88">
        <v>3831.5673305086693</v>
      </c>
    </row>
    <row r="14364" spans="3:13" x14ac:dyDescent="0.2">
      <c r="C14364" s="88">
        <v>0.71330000000000005</v>
      </c>
      <c r="D14364" s="88">
        <v>17379.423936372106</v>
      </c>
      <c r="E14364" s="88">
        <v>212.23657330004698</v>
      </c>
      <c r="F14364" s="88">
        <v>559.20435390230023</v>
      </c>
      <c r="G14364" s="88">
        <v>840.45875274949185</v>
      </c>
      <c r="H14364" s="88">
        <v>1088.3726505959803</v>
      </c>
      <c r="I14364" s="88">
        <v>1490.1225149766547</v>
      </c>
      <c r="J14364" s="88">
        <v>2176.5086225412529</v>
      </c>
      <c r="K14364" s="88">
        <v>3616.6103132234689</v>
      </c>
      <c r="L14364" s="88">
        <v>3984.0627761443234</v>
      </c>
      <c r="M14364" s="88">
        <v>3831.5747737396841</v>
      </c>
    </row>
    <row r="14365" spans="3:13" x14ac:dyDescent="0.2">
      <c r="C14365" s="88">
        <v>0.71335000000000004</v>
      </c>
      <c r="D14365" s="88">
        <v>17379.679426398245</v>
      </c>
      <c r="E14365" s="88">
        <v>212.23657330004698</v>
      </c>
      <c r="F14365" s="88">
        <v>559.22342515026639</v>
      </c>
      <c r="G14365" s="88">
        <v>840.48770940052736</v>
      </c>
      <c r="H14365" s="88">
        <v>1088.3862361917559</v>
      </c>
      <c r="I14365" s="88">
        <v>1490.1467510602042</v>
      </c>
      <c r="J14365" s="88">
        <v>2176.5261386533639</v>
      </c>
      <c r="K14365" s="88">
        <v>3616.6465743310246</v>
      </c>
      <c r="L14365" s="88">
        <v>3984.0678473756634</v>
      </c>
      <c r="M14365" s="88">
        <v>3831.5887763579531</v>
      </c>
    </row>
    <row r="14366" spans="3:13" x14ac:dyDescent="0.2">
      <c r="C14366" s="88">
        <v>0.71340000000000003</v>
      </c>
      <c r="D14366" s="88">
        <v>17379.785094344403</v>
      </c>
      <c r="E14366" s="88">
        <v>212.25097208897751</v>
      </c>
      <c r="F14366" s="88">
        <v>559.2246040042387</v>
      </c>
      <c r="G14366" s="88">
        <v>840.49955974166869</v>
      </c>
      <c r="H14366" s="88">
        <v>1088.3911430643147</v>
      </c>
      <c r="I14366" s="88">
        <v>1490.1651854569877</v>
      </c>
      <c r="J14366" s="88">
        <v>2176.6199843749819</v>
      </c>
      <c r="K14366" s="88">
        <v>3616.6808392670637</v>
      </c>
      <c r="L14366" s="88">
        <v>3984.0802780872427</v>
      </c>
      <c r="M14366" s="88">
        <v>3831.595671750998</v>
      </c>
    </row>
    <row r="14367" spans="3:13" x14ac:dyDescent="0.2">
      <c r="C14367" s="88">
        <v>0.71345000000000003</v>
      </c>
      <c r="D14367" s="88">
        <v>17379.831913781105</v>
      </c>
      <c r="E14367" s="88">
        <v>212.25879223739867</v>
      </c>
      <c r="F14367" s="88">
        <v>559.22708355168425</v>
      </c>
      <c r="G14367" s="88">
        <v>840.50848028775499</v>
      </c>
      <c r="H14367" s="88">
        <v>1088.3922093730212</v>
      </c>
      <c r="I14367" s="88">
        <v>1490.1770999751593</v>
      </c>
      <c r="J14367" s="88">
        <v>2176.6258624443612</v>
      </c>
      <c r="K14367" s="88">
        <v>3616.695230117833</v>
      </c>
      <c r="L14367" s="88">
        <v>3984.0997895535384</v>
      </c>
      <c r="M14367" s="88">
        <v>3831.6078096021347</v>
      </c>
    </row>
    <row r="14368" spans="3:13" x14ac:dyDescent="0.2">
      <c r="C14368" s="88">
        <v>0.71350000000000002</v>
      </c>
      <c r="D14368" s="88">
        <v>17379.946828322205</v>
      </c>
      <c r="E14368" s="88">
        <v>212.26106122582041</v>
      </c>
      <c r="F14368" s="88">
        <v>559.22942482849976</v>
      </c>
      <c r="G14368" s="88">
        <v>840.50953901928006</v>
      </c>
      <c r="H14368" s="88">
        <v>1088.4064065491129</v>
      </c>
      <c r="I14368" s="88">
        <v>1490.2015273010029</v>
      </c>
      <c r="J14368" s="88">
        <v>2176.6404861151946</v>
      </c>
      <c r="K14368" s="88">
        <v>3616.7146378754778</v>
      </c>
      <c r="L14368" s="88">
        <v>3984.2048871720763</v>
      </c>
      <c r="M14368" s="88">
        <v>3831.6878667320238</v>
      </c>
    </row>
    <row r="14369" spans="3:13" x14ac:dyDescent="0.2">
      <c r="C14369" s="88">
        <v>0.71355000000000002</v>
      </c>
      <c r="D14369" s="88">
        <v>17379.99192500885</v>
      </c>
      <c r="E14369" s="88">
        <v>212.26182668538786</v>
      </c>
      <c r="F14369" s="88">
        <v>559.23681791100489</v>
      </c>
      <c r="G14369" s="88">
        <v>840.51130613485338</v>
      </c>
      <c r="H14369" s="88">
        <v>1088.4094319916494</v>
      </c>
      <c r="I14369" s="88">
        <v>1490.2133217281248</v>
      </c>
      <c r="J14369" s="88">
        <v>2176.6414750426525</v>
      </c>
      <c r="K14369" s="88">
        <v>3616.7368546476373</v>
      </c>
      <c r="L14369" s="88">
        <v>3984.373326020499</v>
      </c>
      <c r="M14369" s="88">
        <v>3831.6922245986266</v>
      </c>
    </row>
    <row r="14370" spans="3:13" x14ac:dyDescent="0.2">
      <c r="C14370" s="88">
        <v>0.71360000000000001</v>
      </c>
      <c r="D14370" s="88">
        <v>17380.093610539061</v>
      </c>
      <c r="E14370" s="88">
        <v>212.26748681792924</v>
      </c>
      <c r="F14370" s="88">
        <v>559.24043435787235</v>
      </c>
      <c r="G14370" s="88">
        <v>840.52496734166425</v>
      </c>
      <c r="H14370" s="88">
        <v>1088.4291509999061</v>
      </c>
      <c r="I14370" s="88">
        <v>1490.2525201064946</v>
      </c>
      <c r="J14370" s="88">
        <v>2176.6594253467879</v>
      </c>
      <c r="K14370" s="88">
        <v>3616.822808083542</v>
      </c>
      <c r="L14370" s="88">
        <v>3984.3948865963312</v>
      </c>
      <c r="M14370" s="88">
        <v>3831.6977802643664</v>
      </c>
    </row>
    <row r="14371" spans="3:13" x14ac:dyDescent="0.2">
      <c r="C14371" s="88">
        <v>0.71365000000000001</v>
      </c>
      <c r="D14371" s="88">
        <v>17380.429406043204</v>
      </c>
      <c r="E14371" s="88">
        <v>212.27326434529368</v>
      </c>
      <c r="F14371" s="88">
        <v>559.24161890215692</v>
      </c>
      <c r="G14371" s="88">
        <v>840.53804701753643</v>
      </c>
      <c r="H14371" s="88">
        <v>1088.4303149021371</v>
      </c>
      <c r="I14371" s="88">
        <v>1490.260794771938</v>
      </c>
      <c r="J14371" s="88">
        <v>2176.702866880692</v>
      </c>
      <c r="K14371" s="88">
        <v>3616.8251645603395</v>
      </c>
      <c r="L14371" s="88">
        <v>3984.3991022715782</v>
      </c>
      <c r="M14371" s="88">
        <v>3831.6993024895137</v>
      </c>
    </row>
    <row r="14372" spans="3:13" x14ac:dyDescent="0.2">
      <c r="C14372" s="88">
        <v>0.7137</v>
      </c>
      <c r="D14372" s="88">
        <v>17381.478382090219</v>
      </c>
      <c r="E14372" s="88">
        <v>212.27581472732163</v>
      </c>
      <c r="F14372" s="88">
        <v>559.251313005876</v>
      </c>
      <c r="G14372" s="88">
        <v>840.61928507451375</v>
      </c>
      <c r="H14372" s="88">
        <v>1088.4530763657535</v>
      </c>
      <c r="I14372" s="88">
        <v>1490.3161967037859</v>
      </c>
      <c r="J14372" s="88">
        <v>2176.7770056227623</v>
      </c>
      <c r="K14372" s="88">
        <v>3616.832424086826</v>
      </c>
      <c r="L14372" s="88">
        <v>3984.4281137759658</v>
      </c>
      <c r="M14372" s="88">
        <v>3831.7330105895257</v>
      </c>
    </row>
    <row r="14373" spans="3:13" x14ac:dyDescent="0.2">
      <c r="C14373" s="88">
        <v>0.71375</v>
      </c>
      <c r="D14373" s="88">
        <v>17382.808520494858</v>
      </c>
      <c r="E14373" s="88">
        <v>212.27678402121819</v>
      </c>
      <c r="F14373" s="88">
        <v>559.26041588559519</v>
      </c>
      <c r="G14373" s="88">
        <v>840.62432521478604</v>
      </c>
      <c r="H14373" s="88">
        <v>1088.4923106703995</v>
      </c>
      <c r="I14373" s="88">
        <v>1490.3319585595914</v>
      </c>
      <c r="J14373" s="88">
        <v>2176.8148684629855</v>
      </c>
      <c r="K14373" s="88">
        <v>3616.8864423937916</v>
      </c>
      <c r="L14373" s="88">
        <v>3984.4328694254891</v>
      </c>
      <c r="M14373" s="88">
        <v>3831.7377853600369</v>
      </c>
    </row>
    <row r="14374" spans="3:13" x14ac:dyDescent="0.2">
      <c r="C14374" s="88">
        <v>0.71379999999999999</v>
      </c>
      <c r="D14374" s="88">
        <v>17383.034879487408</v>
      </c>
      <c r="E14374" s="88">
        <v>212.2775975875511</v>
      </c>
      <c r="F14374" s="88">
        <v>559.26185917026351</v>
      </c>
      <c r="G14374" s="88">
        <v>840.62866079017658</v>
      </c>
      <c r="H14374" s="88">
        <v>1088.5055107803564</v>
      </c>
      <c r="I14374" s="88">
        <v>1490.3576625478536</v>
      </c>
      <c r="J14374" s="88">
        <v>2176.8490187359093</v>
      </c>
      <c r="K14374" s="88">
        <v>3617.0293450101981</v>
      </c>
      <c r="L14374" s="88">
        <v>3984.4370442709464</v>
      </c>
      <c r="M14374" s="88">
        <v>3831.7909219155927</v>
      </c>
    </row>
    <row r="14375" spans="3:13" x14ac:dyDescent="0.2">
      <c r="C14375" s="88">
        <v>0.71384999999999998</v>
      </c>
      <c r="D14375" s="88">
        <v>17383.362516920657</v>
      </c>
      <c r="E14375" s="88">
        <v>212.28524561538779</v>
      </c>
      <c r="F14375" s="88">
        <v>559.28149914485266</v>
      </c>
      <c r="G14375" s="88">
        <v>840.63762961768953</v>
      </c>
      <c r="H14375" s="88">
        <v>1088.5150274838434</v>
      </c>
      <c r="I14375" s="88">
        <v>1490.372079830719</v>
      </c>
      <c r="J14375" s="88">
        <v>2176.8500306489582</v>
      </c>
      <c r="K14375" s="88">
        <v>3617.041489871242</v>
      </c>
      <c r="L14375" s="88">
        <v>3984.460494944391</v>
      </c>
      <c r="M14375" s="88">
        <v>3831.7975584626033</v>
      </c>
    </row>
    <row r="14376" spans="3:13" x14ac:dyDescent="0.2">
      <c r="C14376" s="88">
        <v>0.71389999999999998</v>
      </c>
      <c r="D14376" s="88">
        <v>17383.549995781454</v>
      </c>
      <c r="E14376" s="88">
        <v>212.29402319038127</v>
      </c>
      <c r="F14376" s="88">
        <v>559.28957912757005</v>
      </c>
      <c r="G14376" s="88">
        <v>840.65348333350221</v>
      </c>
      <c r="H14376" s="88">
        <v>1088.5209209964032</v>
      </c>
      <c r="I14376" s="88">
        <v>1490.3931126396569</v>
      </c>
      <c r="J14376" s="88">
        <v>2176.8639258712528</v>
      </c>
      <c r="K14376" s="88">
        <v>3617.0483296338348</v>
      </c>
      <c r="L14376" s="88">
        <v>3984.5156573884424</v>
      </c>
      <c r="M14376" s="88">
        <v>3831.8092011027779</v>
      </c>
    </row>
    <row r="14377" spans="3:13" x14ac:dyDescent="0.2">
      <c r="C14377" s="88">
        <v>0.71394999999999997</v>
      </c>
      <c r="D14377" s="88">
        <v>17383.708698211118</v>
      </c>
      <c r="E14377" s="88">
        <v>212.30279287768371</v>
      </c>
      <c r="F14377" s="88">
        <v>559.30155913311091</v>
      </c>
      <c r="G14377" s="88">
        <v>840.66064475137182</v>
      </c>
      <c r="H14377" s="88">
        <v>1088.6223680523594</v>
      </c>
      <c r="I14377" s="88">
        <v>1490.4072100181943</v>
      </c>
      <c r="J14377" s="88">
        <v>2176.8736583234368</v>
      </c>
      <c r="K14377" s="88">
        <v>3617.0655556076072</v>
      </c>
      <c r="L14377" s="88">
        <v>3984.5889373019477</v>
      </c>
      <c r="M14377" s="88">
        <v>3831.8258678982234</v>
      </c>
    </row>
    <row r="14378" spans="3:13" x14ac:dyDescent="0.2">
      <c r="C14378" s="88">
        <v>0.71399999999999997</v>
      </c>
      <c r="D14378" s="88">
        <v>17384.10542644803</v>
      </c>
      <c r="E14378" s="88">
        <v>212.3092830428559</v>
      </c>
      <c r="F14378" s="88">
        <v>559.32969966795326</v>
      </c>
      <c r="G14378" s="88">
        <v>840.67411122826388</v>
      </c>
      <c r="H14378" s="88">
        <v>1088.6588368423018</v>
      </c>
      <c r="I14378" s="88">
        <v>1490.4159167778553</v>
      </c>
      <c r="J14378" s="88">
        <v>2176.8783943214235</v>
      </c>
      <c r="K14378" s="88">
        <v>3617.0882798733114</v>
      </c>
      <c r="L14378" s="88">
        <v>3984.6383578590876</v>
      </c>
      <c r="M14378" s="88">
        <v>3831.8283084725808</v>
      </c>
    </row>
    <row r="14379" spans="3:13" x14ac:dyDescent="0.2">
      <c r="C14379" s="88">
        <v>0.71404999999999996</v>
      </c>
      <c r="D14379" s="88">
        <v>17384.152475566829</v>
      </c>
      <c r="E14379" s="88">
        <v>212.3092830428559</v>
      </c>
      <c r="F14379" s="88">
        <v>559.34534465425122</v>
      </c>
      <c r="G14379" s="88">
        <v>840.69732036554251</v>
      </c>
      <c r="H14379" s="88">
        <v>1088.6734542246377</v>
      </c>
      <c r="I14379" s="88">
        <v>1490.4298971941657</v>
      </c>
      <c r="J14379" s="88">
        <v>2176.8891662442138</v>
      </c>
      <c r="K14379" s="88">
        <v>3617.1509764328116</v>
      </c>
      <c r="L14379" s="88">
        <v>3984.7197927407906</v>
      </c>
      <c r="M14379" s="88">
        <v>3831.8410061773588</v>
      </c>
    </row>
    <row r="14380" spans="3:13" x14ac:dyDescent="0.2">
      <c r="C14380" s="88">
        <v>0.71409999999999996</v>
      </c>
      <c r="D14380" s="88">
        <v>17384.283507155225</v>
      </c>
      <c r="E14380" s="88">
        <v>212.3113570704254</v>
      </c>
      <c r="F14380" s="88">
        <v>559.35012052605407</v>
      </c>
      <c r="G14380" s="88">
        <v>840.70147044487021</v>
      </c>
      <c r="H14380" s="88">
        <v>1088.6902949209111</v>
      </c>
      <c r="I14380" s="88">
        <v>1490.4315533330241</v>
      </c>
      <c r="J14380" s="88">
        <v>2176.9023273502962</v>
      </c>
      <c r="K14380" s="88">
        <v>3617.1740044906251</v>
      </c>
      <c r="L14380" s="88">
        <v>3984.7787985628065</v>
      </c>
      <c r="M14380" s="88">
        <v>3831.8659424461175</v>
      </c>
    </row>
    <row r="14381" spans="3:13" x14ac:dyDescent="0.2">
      <c r="C14381" s="88">
        <v>0.71414999999999995</v>
      </c>
      <c r="D14381" s="88">
        <v>17384.495291719013</v>
      </c>
      <c r="E14381" s="88">
        <v>212.31670661898352</v>
      </c>
      <c r="F14381" s="88">
        <v>559.35034430777432</v>
      </c>
      <c r="G14381" s="88">
        <v>840.70370736610994</v>
      </c>
      <c r="H14381" s="88">
        <v>1088.6916230564334</v>
      </c>
      <c r="I14381" s="88">
        <v>1490.4337854162159</v>
      </c>
      <c r="J14381" s="88">
        <v>2176.9098711450233</v>
      </c>
      <c r="K14381" s="88">
        <v>3617.2781089333102</v>
      </c>
      <c r="L14381" s="88">
        <v>3984.7956993844637</v>
      </c>
      <c r="M14381" s="88">
        <v>3831.870298575368</v>
      </c>
    </row>
    <row r="14382" spans="3:13" x14ac:dyDescent="0.2">
      <c r="C14382" s="88">
        <v>0.71419999999999995</v>
      </c>
      <c r="D14382" s="88">
        <v>17384.660527054417</v>
      </c>
      <c r="E14382" s="88">
        <v>212.31961922152277</v>
      </c>
      <c r="F14382" s="88">
        <v>559.3529712371228</v>
      </c>
      <c r="G14382" s="88">
        <v>840.71136933753633</v>
      </c>
      <c r="H14382" s="88">
        <v>1088.7423253399147</v>
      </c>
      <c r="I14382" s="88">
        <v>1490.4380939982675</v>
      </c>
      <c r="J14382" s="88">
        <v>2176.93181868077</v>
      </c>
      <c r="K14382" s="88">
        <v>3617.3911273829435</v>
      </c>
      <c r="L14382" s="88">
        <v>3984.9488732147465</v>
      </c>
      <c r="M14382" s="88">
        <v>3831.8725959305784</v>
      </c>
    </row>
    <row r="14383" spans="3:13" x14ac:dyDescent="0.2">
      <c r="C14383" s="88">
        <v>0.71425000000000005</v>
      </c>
      <c r="D14383" s="88">
        <v>17384.690765026833</v>
      </c>
      <c r="E14383" s="88">
        <v>212.32267578564915</v>
      </c>
      <c r="F14383" s="88">
        <v>559.36665989901439</v>
      </c>
      <c r="G14383" s="88">
        <v>840.72435066377602</v>
      </c>
      <c r="H14383" s="88">
        <v>1088.7770115293724</v>
      </c>
      <c r="I14383" s="88">
        <v>1490.4584871572547</v>
      </c>
      <c r="J14383" s="88">
        <v>2176.9357145329354</v>
      </c>
      <c r="K14383" s="88">
        <v>3617.4441804683888</v>
      </c>
      <c r="L14383" s="88">
        <v>3984.9845730708103</v>
      </c>
      <c r="M14383" s="88">
        <v>3831.8829195663175</v>
      </c>
    </row>
    <row r="14384" spans="3:13" x14ac:dyDescent="0.2">
      <c r="C14384" s="88">
        <v>0.71430000000000005</v>
      </c>
      <c r="D14384" s="88">
        <v>17384.882038717446</v>
      </c>
      <c r="E14384" s="88">
        <v>212.32500992395308</v>
      </c>
      <c r="F14384" s="88">
        <v>559.37242372150467</v>
      </c>
      <c r="G14384" s="88">
        <v>840.74430251189369</v>
      </c>
      <c r="H14384" s="88">
        <v>1088.7770320657801</v>
      </c>
      <c r="I14384" s="88">
        <v>1490.4769949737033</v>
      </c>
      <c r="J14384" s="88">
        <v>2176.9496471793873</v>
      </c>
      <c r="K14384" s="88">
        <v>3617.4866501887423</v>
      </c>
      <c r="L14384" s="88">
        <v>3985.0200371241444</v>
      </c>
      <c r="M14384" s="88">
        <v>3831.9056856698185</v>
      </c>
    </row>
    <row r="14385" spans="3:13" x14ac:dyDescent="0.2">
      <c r="C14385" s="88">
        <v>0.71435000000000004</v>
      </c>
      <c r="D14385" s="88">
        <v>17384.936232620534</v>
      </c>
      <c r="E14385" s="88">
        <v>212.32509798071169</v>
      </c>
      <c r="F14385" s="88">
        <v>559.37482947358512</v>
      </c>
      <c r="G14385" s="88">
        <v>840.75125936177665</v>
      </c>
      <c r="H14385" s="88">
        <v>1088.7843969502833</v>
      </c>
      <c r="I14385" s="88">
        <v>1490.4895290580143</v>
      </c>
      <c r="J14385" s="88">
        <v>2177.0124391235654</v>
      </c>
      <c r="K14385" s="88">
        <v>3617.7099791570636</v>
      </c>
      <c r="L14385" s="88">
        <v>3985.0330166563676</v>
      </c>
      <c r="M14385" s="88">
        <v>3831.914417265687</v>
      </c>
    </row>
    <row r="14386" spans="3:13" x14ac:dyDescent="0.2">
      <c r="C14386" s="88">
        <v>0.71440000000000003</v>
      </c>
      <c r="D14386" s="88">
        <v>17385.250256668041</v>
      </c>
      <c r="E14386" s="88">
        <v>212.33714379659978</v>
      </c>
      <c r="F14386" s="88">
        <v>559.37508308026054</v>
      </c>
      <c r="G14386" s="88">
        <v>840.82057679355648</v>
      </c>
      <c r="H14386" s="88">
        <v>1088.794765646373</v>
      </c>
      <c r="I14386" s="88">
        <v>1490.4928722477835</v>
      </c>
      <c r="J14386" s="88">
        <v>2177.0204404069755</v>
      </c>
      <c r="K14386" s="88">
        <v>3617.7153508485499</v>
      </c>
      <c r="L14386" s="88">
        <v>3985.0932076324411</v>
      </c>
      <c r="M14386" s="88">
        <v>3831.9168881641367</v>
      </c>
    </row>
    <row r="14387" spans="3:13" x14ac:dyDescent="0.2">
      <c r="C14387" s="88">
        <v>0.71445000000000003</v>
      </c>
      <c r="D14387" s="88">
        <v>17385.340158345964</v>
      </c>
      <c r="E14387" s="88">
        <v>212.33890171503572</v>
      </c>
      <c r="F14387" s="88">
        <v>559.3815323645681</v>
      </c>
      <c r="G14387" s="88">
        <v>840.83348273879983</v>
      </c>
      <c r="H14387" s="88">
        <v>1088.8208768036316</v>
      </c>
      <c r="I14387" s="88">
        <v>1490.5329193740968</v>
      </c>
      <c r="J14387" s="88">
        <v>2177.0542257954044</v>
      </c>
      <c r="K14387" s="88">
        <v>3617.7443665500532</v>
      </c>
      <c r="L14387" s="88">
        <v>3985.2533178953458</v>
      </c>
      <c r="M14387" s="88">
        <v>3831.9556747047809</v>
      </c>
    </row>
    <row r="14388" spans="3:13" x14ac:dyDescent="0.2">
      <c r="C14388" s="88">
        <v>0.71450000000000002</v>
      </c>
      <c r="D14388" s="88">
        <v>17385.471632825789</v>
      </c>
      <c r="E14388" s="88">
        <v>212.340573277359</v>
      </c>
      <c r="F14388" s="88">
        <v>559.42126829363042</v>
      </c>
      <c r="G14388" s="88">
        <v>840.8363106676693</v>
      </c>
      <c r="H14388" s="88">
        <v>1088.8218672253388</v>
      </c>
      <c r="I14388" s="88">
        <v>1490.5592848638262</v>
      </c>
      <c r="J14388" s="88">
        <v>2177.065746835251</v>
      </c>
      <c r="K14388" s="88">
        <v>3617.7750604674825</v>
      </c>
      <c r="L14388" s="88">
        <v>3985.5600000426966</v>
      </c>
      <c r="M14388" s="88">
        <v>3831.9725093018578</v>
      </c>
    </row>
    <row r="14389" spans="3:13" x14ac:dyDescent="0.2">
      <c r="C14389" s="88">
        <v>0.71455000000000002</v>
      </c>
      <c r="D14389" s="88">
        <v>17386.032600415463</v>
      </c>
      <c r="E14389" s="88">
        <v>212.34535380703892</v>
      </c>
      <c r="F14389" s="88">
        <v>559.46642299477753</v>
      </c>
      <c r="G14389" s="88">
        <v>840.84757507815902</v>
      </c>
      <c r="H14389" s="88">
        <v>1088.8440898634344</v>
      </c>
      <c r="I14389" s="88">
        <v>1490.5623438764837</v>
      </c>
      <c r="J14389" s="88">
        <v>2177.1020661893695</v>
      </c>
      <c r="K14389" s="88">
        <v>3617.8208029009029</v>
      </c>
      <c r="L14389" s="88">
        <v>3985.591368286965</v>
      </c>
      <c r="M14389" s="88">
        <v>3832.035204780715</v>
      </c>
    </row>
    <row r="14390" spans="3:13" x14ac:dyDescent="0.2">
      <c r="C14390" s="88">
        <v>0.71460000000000001</v>
      </c>
      <c r="D14390" s="88">
        <v>17386.041647123857</v>
      </c>
      <c r="E14390" s="88">
        <v>212.35862667484889</v>
      </c>
      <c r="F14390" s="88">
        <v>559.46834311300609</v>
      </c>
      <c r="G14390" s="88">
        <v>840.87419617201022</v>
      </c>
      <c r="H14390" s="88">
        <v>1088.8467846527342</v>
      </c>
      <c r="I14390" s="88">
        <v>1490.5692828121255</v>
      </c>
      <c r="J14390" s="88">
        <v>2177.1536379633712</v>
      </c>
      <c r="K14390" s="88">
        <v>3617.8911732198417</v>
      </c>
      <c r="L14390" s="88">
        <v>3985.6529092268038</v>
      </c>
      <c r="M14390" s="88">
        <v>3832.0715171362258</v>
      </c>
    </row>
    <row r="14391" spans="3:13" x14ac:dyDescent="0.2">
      <c r="C14391" s="88">
        <v>0.71465000000000001</v>
      </c>
      <c r="D14391" s="88">
        <v>17386.130474644819</v>
      </c>
      <c r="E14391" s="88">
        <v>212.35862667484889</v>
      </c>
      <c r="F14391" s="88">
        <v>559.48058952287784</v>
      </c>
      <c r="G14391" s="88">
        <v>840.8777486328986</v>
      </c>
      <c r="H14391" s="88">
        <v>1088.8486748888367</v>
      </c>
      <c r="I14391" s="88">
        <v>1490.6203270892493</v>
      </c>
      <c r="J14391" s="88">
        <v>2177.2421368718169</v>
      </c>
      <c r="K14391" s="88">
        <v>3617.9506175985275</v>
      </c>
      <c r="L14391" s="88">
        <v>3985.7885466064399</v>
      </c>
      <c r="M14391" s="88">
        <v>3832.0728792268383</v>
      </c>
    </row>
    <row r="14392" spans="3:13" x14ac:dyDescent="0.2">
      <c r="C14392" s="88">
        <v>0.7147</v>
      </c>
      <c r="D14392" s="88">
        <v>17386.617768086115</v>
      </c>
      <c r="E14392" s="88">
        <v>212.36883814002431</v>
      </c>
      <c r="F14392" s="88">
        <v>559.49396780017651</v>
      </c>
      <c r="G14392" s="88">
        <v>840.88760566456403</v>
      </c>
      <c r="H14392" s="88">
        <v>1088.8650422960645</v>
      </c>
      <c r="I14392" s="88">
        <v>1490.621357626173</v>
      </c>
      <c r="J14392" s="88">
        <v>2177.2676499247896</v>
      </c>
      <c r="K14392" s="88">
        <v>3618.1658822691202</v>
      </c>
      <c r="L14392" s="88">
        <v>3985.9973749246114</v>
      </c>
      <c r="M14392" s="88">
        <v>3832.0867666841891</v>
      </c>
    </row>
    <row r="14393" spans="3:13" x14ac:dyDescent="0.2">
      <c r="C14393" s="88">
        <v>0.71475</v>
      </c>
      <c r="D14393" s="88">
        <v>17386.864368123352</v>
      </c>
      <c r="E14393" s="88">
        <v>212.37302672947862</v>
      </c>
      <c r="F14393" s="88">
        <v>559.50690260234842</v>
      </c>
      <c r="G14393" s="88">
        <v>840.89750624011322</v>
      </c>
      <c r="H14393" s="88">
        <v>1088.8670388843598</v>
      </c>
      <c r="I14393" s="88">
        <v>1490.6385042316929</v>
      </c>
      <c r="J14393" s="88">
        <v>2177.3147094712081</v>
      </c>
      <c r="K14393" s="88">
        <v>3618.2236367855658</v>
      </c>
      <c r="L14393" s="88">
        <v>3986.0369771998876</v>
      </c>
      <c r="M14393" s="88">
        <v>3832.1425658060843</v>
      </c>
    </row>
    <row r="14394" spans="3:13" x14ac:dyDescent="0.2">
      <c r="C14394" s="88">
        <v>0.71479999999999999</v>
      </c>
      <c r="D14394" s="88">
        <v>17386.942217135176</v>
      </c>
      <c r="E14394" s="88">
        <v>212.38239811312724</v>
      </c>
      <c r="F14394" s="88">
        <v>559.50981372162641</v>
      </c>
      <c r="G14394" s="88">
        <v>840.96744615365787</v>
      </c>
      <c r="H14394" s="88">
        <v>1088.8801509980353</v>
      </c>
      <c r="I14394" s="88">
        <v>1490.680427132264</v>
      </c>
      <c r="J14394" s="88">
        <v>2177.3441425690844</v>
      </c>
      <c r="K14394" s="88">
        <v>3618.2318574672954</v>
      </c>
      <c r="L14394" s="88">
        <v>3986.2069744248665</v>
      </c>
      <c r="M14394" s="88">
        <v>3832.150475576791</v>
      </c>
    </row>
    <row r="14395" spans="3:13" x14ac:dyDescent="0.2">
      <c r="C14395" s="88">
        <v>0.71484999999999999</v>
      </c>
      <c r="D14395" s="88">
        <v>17387.095105287688</v>
      </c>
      <c r="E14395" s="88">
        <v>212.38890580537009</v>
      </c>
      <c r="F14395" s="88">
        <v>559.52746307691268</v>
      </c>
      <c r="G14395" s="88">
        <v>840.97566509007174</v>
      </c>
      <c r="H14395" s="88">
        <v>1088.9247468305343</v>
      </c>
      <c r="I14395" s="88">
        <v>1490.6843692743778</v>
      </c>
      <c r="J14395" s="88">
        <v>2177.3584738029572</v>
      </c>
      <c r="K14395" s="88">
        <v>3618.257503446142</v>
      </c>
      <c r="L14395" s="88">
        <v>3986.2554292544928</v>
      </c>
      <c r="M14395" s="88">
        <v>3832.1512209270018</v>
      </c>
    </row>
    <row r="14396" spans="3:13" x14ac:dyDescent="0.2">
      <c r="C14396" s="88">
        <v>0.71489999999999998</v>
      </c>
      <c r="D14396" s="88">
        <v>17387.143983988222</v>
      </c>
      <c r="E14396" s="88">
        <v>212.38958122401164</v>
      </c>
      <c r="F14396" s="88">
        <v>559.54517723446497</v>
      </c>
      <c r="G14396" s="88">
        <v>840.97905080267446</v>
      </c>
      <c r="H14396" s="88">
        <v>1088.9657830261112</v>
      </c>
      <c r="I14396" s="88">
        <v>1490.7415216222294</v>
      </c>
      <c r="J14396" s="88">
        <v>2177.4891730568743</v>
      </c>
      <c r="K14396" s="88">
        <v>3618.2730261933475</v>
      </c>
      <c r="L14396" s="88">
        <v>3986.5486144430429</v>
      </c>
      <c r="M14396" s="88">
        <v>3832.156733114266</v>
      </c>
    </row>
    <row r="14397" spans="3:13" x14ac:dyDescent="0.2">
      <c r="C14397" s="88">
        <v>0.71494999999999997</v>
      </c>
      <c r="D14397" s="88">
        <v>17387.41353743085</v>
      </c>
      <c r="E14397" s="88">
        <v>212.398835571169</v>
      </c>
      <c r="F14397" s="88">
        <v>559.55209292684685</v>
      </c>
      <c r="G14397" s="88">
        <v>840.99354970044851</v>
      </c>
      <c r="H14397" s="88">
        <v>1088.9737493689254</v>
      </c>
      <c r="I14397" s="88">
        <v>1490.7547527888601</v>
      </c>
      <c r="J14397" s="88">
        <v>2177.5782844720738</v>
      </c>
      <c r="K14397" s="88">
        <v>3618.2745882812724</v>
      </c>
      <c r="L14397" s="88">
        <v>3986.5579041043338</v>
      </c>
      <c r="M14397" s="88">
        <v>3832.206608263491</v>
      </c>
    </row>
    <row r="14398" spans="3:13" x14ac:dyDescent="0.2">
      <c r="C14398" s="88">
        <v>0.71499999999999997</v>
      </c>
      <c r="D14398" s="88">
        <v>17387.431172351382</v>
      </c>
      <c r="E14398" s="88">
        <v>212.39939132390646</v>
      </c>
      <c r="F14398" s="88">
        <v>559.56714107362404</v>
      </c>
      <c r="G14398" s="88">
        <v>841.00569568531864</v>
      </c>
      <c r="H14398" s="88">
        <v>1088.986732384928</v>
      </c>
      <c r="I14398" s="88">
        <v>1490.7649032906002</v>
      </c>
      <c r="J14398" s="88">
        <v>2177.6281528342756</v>
      </c>
      <c r="K14398" s="88">
        <v>3618.3280561000302</v>
      </c>
      <c r="L14398" s="88">
        <v>3986.6506802879685</v>
      </c>
      <c r="M14398" s="88">
        <v>3832.2610676422387</v>
      </c>
    </row>
    <row r="14399" spans="3:13" x14ac:dyDescent="0.2">
      <c r="C14399" s="88">
        <v>0.71504999999999996</v>
      </c>
      <c r="D14399" s="88">
        <v>17387.52132160345</v>
      </c>
      <c r="E14399" s="88">
        <v>212.40978070883739</v>
      </c>
      <c r="F14399" s="88">
        <v>559.57107698604523</v>
      </c>
      <c r="G14399" s="88">
        <v>841.01611979518566</v>
      </c>
      <c r="H14399" s="88">
        <v>1089.0185310320844</v>
      </c>
      <c r="I14399" s="88">
        <v>1490.7684959331973</v>
      </c>
      <c r="J14399" s="88">
        <v>2177.6382358193932</v>
      </c>
      <c r="K14399" s="88">
        <v>3618.3529694841131</v>
      </c>
      <c r="L14399" s="88">
        <v>3986.6694481788809</v>
      </c>
      <c r="M14399" s="88">
        <v>3832.2674383469671</v>
      </c>
    </row>
    <row r="14400" spans="3:13" x14ac:dyDescent="0.2">
      <c r="C14400" s="88">
        <v>0.71509999999999996</v>
      </c>
      <c r="D14400" s="88">
        <v>17387.668549719947</v>
      </c>
      <c r="E14400" s="88">
        <v>212.41144691819136</v>
      </c>
      <c r="F14400" s="88">
        <v>559.59793213602552</v>
      </c>
      <c r="G14400" s="88">
        <v>841.0232841795796</v>
      </c>
      <c r="H14400" s="88">
        <v>1089.054991409982</v>
      </c>
      <c r="I14400" s="88">
        <v>1490.7810721306469</v>
      </c>
      <c r="J14400" s="88">
        <v>2177.6828262518393</v>
      </c>
      <c r="K14400" s="88">
        <v>3618.3718898231814</v>
      </c>
      <c r="L14400" s="88">
        <v>3987.0354230411967</v>
      </c>
      <c r="M14400" s="88">
        <v>3832.2939599165593</v>
      </c>
    </row>
    <row r="14401" spans="3:13" x14ac:dyDescent="0.2">
      <c r="C14401" s="88">
        <v>0.71514999999999995</v>
      </c>
      <c r="D14401" s="88">
        <v>17387.716466196009</v>
      </c>
      <c r="E14401" s="88">
        <v>212.41346668459573</v>
      </c>
      <c r="F14401" s="88">
        <v>559.60134374801237</v>
      </c>
      <c r="G14401" s="88">
        <v>841.04292180698531</v>
      </c>
      <c r="H14401" s="88">
        <v>1089.0564203414037</v>
      </c>
      <c r="I14401" s="88">
        <v>1490.784061062795</v>
      </c>
      <c r="J14401" s="88">
        <v>2177.7557553425095</v>
      </c>
      <c r="K14401" s="88">
        <v>3618.4683726667486</v>
      </c>
      <c r="L14401" s="88">
        <v>3987.051947931981</v>
      </c>
      <c r="M14401" s="88">
        <v>3832.3006918519804</v>
      </c>
    </row>
    <row r="14402" spans="3:13" x14ac:dyDescent="0.2">
      <c r="C14402" s="88">
        <v>0.71519999999999995</v>
      </c>
      <c r="D14402" s="88">
        <v>17387.826045345446</v>
      </c>
      <c r="E14402" s="88">
        <v>212.41624673738261</v>
      </c>
      <c r="F14402" s="88">
        <v>559.61008840403747</v>
      </c>
      <c r="G14402" s="88">
        <v>841.05937909329577</v>
      </c>
      <c r="H14402" s="88">
        <v>1089.0698949360967</v>
      </c>
      <c r="I14402" s="88">
        <v>1490.8065154633041</v>
      </c>
      <c r="J14402" s="88">
        <v>2177.7599021308738</v>
      </c>
      <c r="K14402" s="88">
        <v>3618.5487061749945</v>
      </c>
      <c r="L14402" s="88">
        <v>3987.2592905571269</v>
      </c>
      <c r="M14402" s="88">
        <v>3832.3548403892937</v>
      </c>
    </row>
    <row r="14403" spans="3:13" x14ac:dyDescent="0.2">
      <c r="C14403" s="88">
        <v>0.71525000000000005</v>
      </c>
      <c r="D14403" s="88">
        <v>17387.97777569589</v>
      </c>
      <c r="E14403" s="88">
        <v>212.41708810105501</v>
      </c>
      <c r="F14403" s="88">
        <v>559.61101036212312</v>
      </c>
      <c r="G14403" s="88">
        <v>841.06284640397553</v>
      </c>
      <c r="H14403" s="88">
        <v>1089.0747335683118</v>
      </c>
      <c r="I14403" s="88">
        <v>1490.8571259526148</v>
      </c>
      <c r="J14403" s="88">
        <v>2177.8619209276253</v>
      </c>
      <c r="K14403" s="88">
        <v>3618.5834222067369</v>
      </c>
      <c r="L14403" s="88">
        <v>3987.4703671175134</v>
      </c>
      <c r="M14403" s="88">
        <v>3832.3634680252003</v>
      </c>
    </row>
    <row r="14404" spans="3:13" x14ac:dyDescent="0.2">
      <c r="C14404" s="88">
        <v>0.71530000000000005</v>
      </c>
      <c r="D14404" s="88">
        <v>17388.142939637793</v>
      </c>
      <c r="E14404" s="88">
        <v>212.42980306020127</v>
      </c>
      <c r="F14404" s="88">
        <v>559.62690689625379</v>
      </c>
      <c r="G14404" s="88">
        <v>841.17062873149098</v>
      </c>
      <c r="H14404" s="88">
        <v>1089.082927106946</v>
      </c>
      <c r="I14404" s="88">
        <v>1490.8576649368647</v>
      </c>
      <c r="J14404" s="88">
        <v>2177.8848508292745</v>
      </c>
      <c r="K14404" s="88">
        <v>3618.6160948612219</v>
      </c>
      <c r="L14404" s="88">
        <v>3987.5295034807045</v>
      </c>
      <c r="M14404" s="88">
        <v>3832.3774175261324</v>
      </c>
    </row>
    <row r="14405" spans="3:13" x14ac:dyDescent="0.2">
      <c r="C14405" s="88">
        <v>0.71535000000000004</v>
      </c>
      <c r="D14405" s="88">
        <v>17388.387667454477</v>
      </c>
      <c r="E14405" s="88">
        <v>212.44625197366167</v>
      </c>
      <c r="F14405" s="88">
        <v>559.63088101250287</v>
      </c>
      <c r="G14405" s="88">
        <v>841.20200444364855</v>
      </c>
      <c r="H14405" s="88">
        <v>1089.0861395104052</v>
      </c>
      <c r="I14405" s="88">
        <v>1490.8741742953389</v>
      </c>
      <c r="J14405" s="88">
        <v>2177.9029691407522</v>
      </c>
      <c r="K14405" s="88">
        <v>3618.6517694067488</v>
      </c>
      <c r="L14405" s="88">
        <v>3987.6022889036831</v>
      </c>
      <c r="M14405" s="88">
        <v>3832.4169253201067</v>
      </c>
    </row>
    <row r="14406" spans="3:13" x14ac:dyDescent="0.2">
      <c r="C14406" s="88">
        <v>0.71540000000000004</v>
      </c>
      <c r="D14406" s="88">
        <v>17388.467762496795</v>
      </c>
      <c r="E14406" s="88">
        <v>212.46882704741438</v>
      </c>
      <c r="F14406" s="88">
        <v>559.63288145417664</v>
      </c>
      <c r="G14406" s="88">
        <v>841.21229129513586</v>
      </c>
      <c r="H14406" s="88">
        <v>1089.0900754861432</v>
      </c>
      <c r="I14406" s="88">
        <v>1490.928593879577</v>
      </c>
      <c r="J14406" s="88">
        <v>2177.9296414170253</v>
      </c>
      <c r="K14406" s="88">
        <v>3618.697433801231</v>
      </c>
      <c r="L14406" s="88">
        <v>3987.6044262524356</v>
      </c>
      <c r="M14406" s="88">
        <v>3832.4191812942508</v>
      </c>
    </row>
    <row r="14407" spans="3:13" x14ac:dyDescent="0.2">
      <c r="C14407" s="88">
        <v>0.71545000000000003</v>
      </c>
      <c r="D14407" s="88">
        <v>17388.572761436953</v>
      </c>
      <c r="E14407" s="88">
        <v>212.47590487187335</v>
      </c>
      <c r="F14407" s="88">
        <v>559.65077115501072</v>
      </c>
      <c r="G14407" s="88">
        <v>841.2214901153161</v>
      </c>
      <c r="H14407" s="88">
        <v>1089.1198430657087</v>
      </c>
      <c r="I14407" s="88">
        <v>1490.9305086409986</v>
      </c>
      <c r="J14407" s="88">
        <v>2177.96244880526</v>
      </c>
      <c r="K14407" s="88">
        <v>3618.7511344830873</v>
      </c>
      <c r="L14407" s="88">
        <v>3987.7440421209812</v>
      </c>
      <c r="M14407" s="88">
        <v>3832.4290853953653</v>
      </c>
    </row>
    <row r="14408" spans="3:13" x14ac:dyDescent="0.2">
      <c r="C14408" s="88">
        <v>0.71550000000000002</v>
      </c>
      <c r="D14408" s="88">
        <v>17388.69971672706</v>
      </c>
      <c r="E14408" s="88">
        <v>212.501256148621</v>
      </c>
      <c r="F14408" s="88">
        <v>559.65554216732107</v>
      </c>
      <c r="G14408" s="88">
        <v>841.23883141874376</v>
      </c>
      <c r="H14408" s="88">
        <v>1089.1371488742279</v>
      </c>
      <c r="I14408" s="88">
        <v>1490.9702055836919</v>
      </c>
      <c r="J14408" s="88">
        <v>2178.0733139688882</v>
      </c>
      <c r="K14408" s="88">
        <v>3618.7614553472768</v>
      </c>
      <c r="L14408" s="88">
        <v>3987.9243204144823</v>
      </c>
      <c r="M14408" s="88">
        <v>3832.4415085323694</v>
      </c>
    </row>
    <row r="14409" spans="3:13" x14ac:dyDescent="0.2">
      <c r="C14409" s="88">
        <v>0.71555000000000002</v>
      </c>
      <c r="D14409" s="88">
        <v>17388.805876287079</v>
      </c>
      <c r="E14409" s="88">
        <v>212.50855354937539</v>
      </c>
      <c r="F14409" s="88">
        <v>559.65897556906748</v>
      </c>
      <c r="G14409" s="88">
        <v>841.2416208030354</v>
      </c>
      <c r="H14409" s="88">
        <v>1089.1560125046944</v>
      </c>
      <c r="I14409" s="88">
        <v>1490.9734274294128</v>
      </c>
      <c r="J14409" s="88">
        <v>2178.1169643148355</v>
      </c>
      <c r="K14409" s="88">
        <v>3618.8232125700711</v>
      </c>
      <c r="L14409" s="88">
        <v>3987.9354581206194</v>
      </c>
      <c r="M14409" s="88">
        <v>3832.4488452441983</v>
      </c>
    </row>
    <row r="14410" spans="3:13" x14ac:dyDescent="0.2">
      <c r="C14410" s="88">
        <v>0.71560000000000001</v>
      </c>
      <c r="D14410" s="88">
        <v>17389.100985027122</v>
      </c>
      <c r="E14410" s="88">
        <v>212.51008020306654</v>
      </c>
      <c r="F14410" s="88">
        <v>559.66412405814572</v>
      </c>
      <c r="G14410" s="88">
        <v>841.26656579917699</v>
      </c>
      <c r="H14410" s="88">
        <v>1089.1616971681387</v>
      </c>
      <c r="I14410" s="88">
        <v>1490.9842803798988</v>
      </c>
      <c r="J14410" s="88">
        <v>2178.1400142227044</v>
      </c>
      <c r="K14410" s="88">
        <v>3618.8324189275577</v>
      </c>
      <c r="L14410" s="88">
        <v>3988.107009991837</v>
      </c>
      <c r="M14410" s="88">
        <v>3832.4586674252832</v>
      </c>
    </row>
    <row r="14411" spans="3:13" x14ac:dyDescent="0.2">
      <c r="C14411" s="88">
        <v>0.71565000000000001</v>
      </c>
      <c r="D14411" s="88">
        <v>17389.440069588651</v>
      </c>
      <c r="E14411" s="88">
        <v>212.52293419170655</v>
      </c>
      <c r="F14411" s="88">
        <v>559.67456593714769</v>
      </c>
      <c r="G14411" s="88">
        <v>841.28555920241388</v>
      </c>
      <c r="H14411" s="88">
        <v>1089.176375670495</v>
      </c>
      <c r="I14411" s="88">
        <v>1491.0266618490723</v>
      </c>
      <c r="J14411" s="88">
        <v>2178.1416503537303</v>
      </c>
      <c r="K14411" s="88">
        <v>3618.9900451225685</v>
      </c>
      <c r="L14411" s="88">
        <v>3988.2214814637646</v>
      </c>
      <c r="M14411" s="88">
        <v>3832.4660720612173</v>
      </c>
    </row>
    <row r="14412" spans="3:13" x14ac:dyDescent="0.2">
      <c r="C14412" s="88">
        <v>0.7157</v>
      </c>
      <c r="D14412" s="88">
        <v>17389.610134736155</v>
      </c>
      <c r="E14412" s="88">
        <v>212.52293419170655</v>
      </c>
      <c r="F14412" s="88">
        <v>559.67495048165392</v>
      </c>
      <c r="G14412" s="88">
        <v>841.29020706571873</v>
      </c>
      <c r="H14412" s="88">
        <v>1089.1926739180522</v>
      </c>
      <c r="I14412" s="88">
        <v>1491.0401208384446</v>
      </c>
      <c r="J14412" s="88">
        <v>2178.1884784161225</v>
      </c>
      <c r="K14412" s="88">
        <v>3618.9973146541179</v>
      </c>
      <c r="L14412" s="88">
        <v>3988.3669674570856</v>
      </c>
      <c r="M14412" s="88">
        <v>3832.4924813021171</v>
      </c>
    </row>
    <row r="14413" spans="3:13" x14ac:dyDescent="0.2">
      <c r="C14413" s="88">
        <v>0.71575</v>
      </c>
      <c r="D14413" s="88">
        <v>17389.945510882761</v>
      </c>
      <c r="E14413" s="88">
        <v>212.52293419170655</v>
      </c>
      <c r="F14413" s="88">
        <v>559.67826292027303</v>
      </c>
      <c r="G14413" s="88">
        <v>841.3105355192356</v>
      </c>
      <c r="H14413" s="88">
        <v>1089.2002369212801</v>
      </c>
      <c r="I14413" s="88">
        <v>1491.0598599055679</v>
      </c>
      <c r="J14413" s="88">
        <v>2178.3443509762715</v>
      </c>
      <c r="K14413" s="88">
        <v>3619.0095910674527</v>
      </c>
      <c r="L14413" s="88">
        <v>3988.438321253424</v>
      </c>
      <c r="M14413" s="88">
        <v>3832.5150078652841</v>
      </c>
    </row>
    <row r="14414" spans="3:13" x14ac:dyDescent="0.2">
      <c r="C14414" s="88">
        <v>0.71579999999999999</v>
      </c>
      <c r="D14414" s="88">
        <v>17390.124589936771</v>
      </c>
      <c r="E14414" s="88">
        <v>212.52433073755492</v>
      </c>
      <c r="F14414" s="88">
        <v>559.68230437522197</v>
      </c>
      <c r="G14414" s="88">
        <v>841.31511765499408</v>
      </c>
      <c r="H14414" s="88">
        <v>1089.2064914807052</v>
      </c>
      <c r="I14414" s="88">
        <v>1491.1422685013436</v>
      </c>
      <c r="J14414" s="88">
        <v>2178.3652529239635</v>
      </c>
      <c r="K14414" s="88">
        <v>3619.14167525123</v>
      </c>
      <c r="L14414" s="88">
        <v>3988.4893947114924</v>
      </c>
      <c r="M14414" s="88">
        <v>3832.5874165905147</v>
      </c>
    </row>
    <row r="14415" spans="3:13" x14ac:dyDescent="0.2">
      <c r="C14415" s="88">
        <v>0.71584999999999999</v>
      </c>
      <c r="D14415" s="88">
        <v>17390.387057225013</v>
      </c>
      <c r="E14415" s="88">
        <v>212.52596443336461</v>
      </c>
      <c r="F14415" s="88">
        <v>559.6884439110554</v>
      </c>
      <c r="G14415" s="88">
        <v>841.33112715145671</v>
      </c>
      <c r="H14415" s="88">
        <v>1089.2093903699229</v>
      </c>
      <c r="I14415" s="88">
        <v>1491.1620904072838</v>
      </c>
      <c r="J14415" s="88">
        <v>2178.4658988181391</v>
      </c>
      <c r="K14415" s="88">
        <v>3619.1601801099091</v>
      </c>
      <c r="L14415" s="88">
        <v>3988.7870928284547</v>
      </c>
      <c r="M14415" s="88">
        <v>3832.5951114650729</v>
      </c>
    </row>
    <row r="14416" spans="3:13" x14ac:dyDescent="0.2">
      <c r="C14416" s="88">
        <v>0.71589999999999998</v>
      </c>
      <c r="D14416" s="88">
        <v>17390.750668046374</v>
      </c>
      <c r="E14416" s="88">
        <v>212.52777778980999</v>
      </c>
      <c r="F14416" s="88">
        <v>559.69348981574512</v>
      </c>
      <c r="G14416" s="88">
        <v>841.33412110499194</v>
      </c>
      <c r="H14416" s="88">
        <v>1089.2103879286065</v>
      </c>
      <c r="I14416" s="88">
        <v>1491.1732954776912</v>
      </c>
      <c r="J14416" s="88">
        <v>2178.4693122751328</v>
      </c>
      <c r="K14416" s="88">
        <v>3619.2076110623589</v>
      </c>
      <c r="L14416" s="88">
        <v>3988.8234684388044</v>
      </c>
      <c r="M14416" s="88">
        <v>3832.6108188200742</v>
      </c>
    </row>
    <row r="14417" spans="3:13" x14ac:dyDescent="0.2">
      <c r="C14417" s="88">
        <v>0.71594999999999998</v>
      </c>
      <c r="D14417" s="88">
        <v>17390.767830697376</v>
      </c>
      <c r="E14417" s="88">
        <v>212.53567093645506</v>
      </c>
      <c r="F14417" s="88">
        <v>559.69517781625973</v>
      </c>
      <c r="G14417" s="88">
        <v>841.33583482440054</v>
      </c>
      <c r="H14417" s="88">
        <v>1089.2477073195687</v>
      </c>
      <c r="I14417" s="88">
        <v>1491.2706558038262</v>
      </c>
      <c r="J14417" s="88">
        <v>2178.5945604308017</v>
      </c>
      <c r="K14417" s="88">
        <v>3619.2172397222198</v>
      </c>
      <c r="L14417" s="88">
        <v>3988.8291316434379</v>
      </c>
      <c r="M14417" s="88">
        <v>3832.6449511020132</v>
      </c>
    </row>
    <row r="14418" spans="3:13" x14ac:dyDescent="0.2">
      <c r="C14418" s="88">
        <v>0.71599999999999997</v>
      </c>
      <c r="D14418" s="88">
        <v>17391.354742484309</v>
      </c>
      <c r="E14418" s="88">
        <v>212.54322765659344</v>
      </c>
      <c r="F14418" s="88">
        <v>559.69755115848284</v>
      </c>
      <c r="G14418" s="88">
        <v>841.33874661768505</v>
      </c>
      <c r="H14418" s="88">
        <v>1089.3026437377189</v>
      </c>
      <c r="I14418" s="88">
        <v>1491.3207948969011</v>
      </c>
      <c r="J14418" s="88">
        <v>2178.6033772349106</v>
      </c>
      <c r="K14418" s="88">
        <v>3619.2198252205285</v>
      </c>
      <c r="L14418" s="88">
        <v>3988.8763302917314</v>
      </c>
      <c r="M14418" s="88">
        <v>3832.6942897874101</v>
      </c>
    </row>
    <row r="14419" spans="3:13" x14ac:dyDescent="0.2">
      <c r="C14419" s="88">
        <v>0.71604999999999996</v>
      </c>
      <c r="D14419" s="88">
        <v>17391.492959566454</v>
      </c>
      <c r="E14419" s="88">
        <v>212.54553947582644</v>
      </c>
      <c r="F14419" s="88">
        <v>559.71530189939858</v>
      </c>
      <c r="G14419" s="88">
        <v>841.34984465992557</v>
      </c>
      <c r="H14419" s="88">
        <v>1089.323150990549</v>
      </c>
      <c r="I14419" s="88">
        <v>1491.3462962086537</v>
      </c>
      <c r="J14419" s="88">
        <v>2178.6419963477247</v>
      </c>
      <c r="K14419" s="88">
        <v>3619.222137570353</v>
      </c>
      <c r="L14419" s="88">
        <v>3988.9100004019269</v>
      </c>
      <c r="M14419" s="88">
        <v>3832.7043224968174</v>
      </c>
    </row>
    <row r="14420" spans="3:13" x14ac:dyDescent="0.2">
      <c r="C14420" s="88">
        <v>0.71609999999999996</v>
      </c>
      <c r="D14420" s="88">
        <v>17391.598495129405</v>
      </c>
      <c r="E14420" s="88">
        <v>212.5474120368317</v>
      </c>
      <c r="F14420" s="88">
        <v>559.72118774542469</v>
      </c>
      <c r="G14420" s="88">
        <v>841.35945337124895</v>
      </c>
      <c r="H14420" s="88">
        <v>1089.3420997437452</v>
      </c>
      <c r="I14420" s="88">
        <v>1491.3545511042989</v>
      </c>
      <c r="J14420" s="88">
        <v>2178.6847506024333</v>
      </c>
      <c r="K14420" s="88">
        <v>3619.2249067764114</v>
      </c>
      <c r="L14420" s="88">
        <v>3989.0374199531361</v>
      </c>
      <c r="M14420" s="88">
        <v>3832.7304989301642</v>
      </c>
    </row>
    <row r="14421" spans="3:13" x14ac:dyDescent="0.2">
      <c r="C14421" s="88">
        <v>0.71614999999999995</v>
      </c>
      <c r="D14421" s="88">
        <v>17391.864224677935</v>
      </c>
      <c r="E14421" s="88">
        <v>212.54829401727875</v>
      </c>
      <c r="F14421" s="88">
        <v>559.72788286145078</v>
      </c>
      <c r="G14421" s="88">
        <v>841.3601870094235</v>
      </c>
      <c r="H14421" s="88">
        <v>1089.3556880313795</v>
      </c>
      <c r="I14421" s="88">
        <v>1491.3639791087048</v>
      </c>
      <c r="J14421" s="88">
        <v>2178.7407149774176</v>
      </c>
      <c r="K14421" s="88">
        <v>3619.2427271550996</v>
      </c>
      <c r="L14421" s="88">
        <v>3989.2115197248709</v>
      </c>
      <c r="M14421" s="88">
        <v>3832.731641805181</v>
      </c>
    </row>
    <row r="14422" spans="3:13" x14ac:dyDescent="0.2">
      <c r="C14422" s="88">
        <v>0.71619999999999995</v>
      </c>
      <c r="D14422" s="88">
        <v>17392.07595800361</v>
      </c>
      <c r="E14422" s="88">
        <v>212.55149713216178</v>
      </c>
      <c r="F14422" s="88">
        <v>559.72911065975086</v>
      </c>
      <c r="G14422" s="88">
        <v>841.39868285615557</v>
      </c>
      <c r="H14422" s="88">
        <v>1089.358192609518</v>
      </c>
      <c r="I14422" s="88">
        <v>1491.3924165914045</v>
      </c>
      <c r="J14422" s="88">
        <v>2178.7760662882424</v>
      </c>
      <c r="K14422" s="88">
        <v>3619.2586412542823</v>
      </c>
      <c r="L14422" s="88">
        <v>3989.3637234341218</v>
      </c>
      <c r="M14422" s="88">
        <v>3832.7544367891437</v>
      </c>
    </row>
    <row r="14423" spans="3:13" x14ac:dyDescent="0.2">
      <c r="C14423" s="88">
        <v>0.71625000000000005</v>
      </c>
      <c r="D14423" s="88">
        <v>17392.218590184286</v>
      </c>
      <c r="E14423" s="88">
        <v>212.55527440221158</v>
      </c>
      <c r="F14423" s="88">
        <v>559.73113348713105</v>
      </c>
      <c r="G14423" s="88">
        <v>841.41490457202917</v>
      </c>
      <c r="H14423" s="88">
        <v>1089.3601752286354</v>
      </c>
      <c r="I14423" s="88">
        <v>1491.4039258787175</v>
      </c>
      <c r="J14423" s="88">
        <v>2178.8927015978029</v>
      </c>
      <c r="K14423" s="88">
        <v>3619.3404505039448</v>
      </c>
      <c r="L14423" s="88">
        <v>3989.3779279714963</v>
      </c>
      <c r="M14423" s="88">
        <v>3832.8007934860179</v>
      </c>
    </row>
    <row r="14424" spans="3:13" x14ac:dyDescent="0.2">
      <c r="C14424" s="88">
        <v>0.71630000000000005</v>
      </c>
      <c r="D14424" s="88">
        <v>17392.381586013613</v>
      </c>
      <c r="E14424" s="88">
        <v>212.57085426321009</v>
      </c>
      <c r="F14424" s="88">
        <v>559.73204913677819</v>
      </c>
      <c r="G14424" s="88">
        <v>841.43933763815903</v>
      </c>
      <c r="H14424" s="88">
        <v>1089.3635402496598</v>
      </c>
      <c r="I14424" s="88">
        <v>1491.4129218853759</v>
      </c>
      <c r="J14424" s="88">
        <v>2178.928378642835</v>
      </c>
      <c r="K14424" s="88">
        <v>3619.4245144160109</v>
      </c>
      <c r="L14424" s="88">
        <v>3989.395996811395</v>
      </c>
      <c r="M14424" s="88">
        <v>3832.8285819972598</v>
      </c>
    </row>
    <row r="14425" spans="3:13" x14ac:dyDescent="0.2">
      <c r="C14425" s="88">
        <v>0.71635000000000004</v>
      </c>
      <c r="D14425" s="88">
        <v>17392.625794672578</v>
      </c>
      <c r="E14425" s="88">
        <v>212.57837249051408</v>
      </c>
      <c r="F14425" s="88">
        <v>559.74418931870014</v>
      </c>
      <c r="G14425" s="88">
        <v>841.45350712997424</v>
      </c>
      <c r="H14425" s="88">
        <v>1089.3665856789494</v>
      </c>
      <c r="I14425" s="88">
        <v>1491.4285502687767</v>
      </c>
      <c r="J14425" s="88">
        <v>2178.9290349778153</v>
      </c>
      <c r="K14425" s="88">
        <v>3619.5815124064334</v>
      </c>
      <c r="L14425" s="88">
        <v>3989.450002075695</v>
      </c>
      <c r="M14425" s="88">
        <v>3832.8665457651432</v>
      </c>
    </row>
    <row r="14426" spans="3:13" x14ac:dyDescent="0.2">
      <c r="C14426" s="88">
        <v>0.71640000000000004</v>
      </c>
      <c r="D14426" s="88">
        <v>17392.736727722564</v>
      </c>
      <c r="E14426" s="88">
        <v>212.58205401119176</v>
      </c>
      <c r="F14426" s="88">
        <v>559.77648545450347</v>
      </c>
      <c r="G14426" s="88">
        <v>841.48422983866067</v>
      </c>
      <c r="H14426" s="88">
        <v>1089.445139705339</v>
      </c>
      <c r="I14426" s="88">
        <v>1491.4306599501174</v>
      </c>
      <c r="J14426" s="88">
        <v>2178.9386604457786</v>
      </c>
      <c r="K14426" s="88">
        <v>3619.6037107205725</v>
      </c>
      <c r="L14426" s="88">
        <v>3989.4596319964162</v>
      </c>
      <c r="M14426" s="88">
        <v>3832.8905950204462</v>
      </c>
    </row>
    <row r="14427" spans="3:13" x14ac:dyDescent="0.2">
      <c r="C14427" s="88">
        <v>0.71645000000000003</v>
      </c>
      <c r="D14427" s="88">
        <v>17392.769969608809</v>
      </c>
      <c r="E14427" s="88">
        <v>212.5834636356376</v>
      </c>
      <c r="F14427" s="88">
        <v>559.78421469607656</v>
      </c>
      <c r="G14427" s="88">
        <v>841.49557632684582</v>
      </c>
      <c r="H14427" s="88">
        <v>1089.4452993639511</v>
      </c>
      <c r="I14427" s="88">
        <v>1491.4447436240666</v>
      </c>
      <c r="J14427" s="88">
        <v>2178.9446796398956</v>
      </c>
      <c r="K14427" s="88">
        <v>3619.6430987835711</v>
      </c>
      <c r="L14427" s="88">
        <v>3989.575715253698</v>
      </c>
      <c r="M14427" s="88">
        <v>3832.9183782330706</v>
      </c>
    </row>
    <row r="14428" spans="3:13" x14ac:dyDescent="0.2">
      <c r="C14428" s="88">
        <v>0.71650000000000003</v>
      </c>
      <c r="D14428" s="88">
        <v>17392.772234639109</v>
      </c>
      <c r="E14428" s="88">
        <v>212.58588937412969</v>
      </c>
      <c r="F14428" s="88">
        <v>559.80107632488352</v>
      </c>
      <c r="G14428" s="88">
        <v>841.49578095528659</v>
      </c>
      <c r="H14428" s="88">
        <v>1089.4542503972798</v>
      </c>
      <c r="I14428" s="88">
        <v>1491.4566689319727</v>
      </c>
      <c r="J14428" s="88">
        <v>2178.9597526559605</v>
      </c>
      <c r="K14428" s="88">
        <v>3619.7264397764202</v>
      </c>
      <c r="L14428" s="88">
        <v>3989.6299647802102</v>
      </c>
      <c r="M14428" s="88">
        <v>3832.9893756652373</v>
      </c>
    </row>
    <row r="14429" spans="3:13" x14ac:dyDescent="0.2">
      <c r="C14429" s="88">
        <v>0.71655000000000002</v>
      </c>
      <c r="D14429" s="88">
        <v>17392.811230510088</v>
      </c>
      <c r="E14429" s="88">
        <v>212.58632394243523</v>
      </c>
      <c r="F14429" s="88">
        <v>559.80993260278547</v>
      </c>
      <c r="G14429" s="88">
        <v>841.5047792046912</v>
      </c>
      <c r="H14429" s="88">
        <v>1089.4733005267271</v>
      </c>
      <c r="I14429" s="88">
        <v>1491.4705055685131</v>
      </c>
      <c r="J14429" s="88">
        <v>2178.9744646299396</v>
      </c>
      <c r="K14429" s="88">
        <v>3619.7743162845227</v>
      </c>
      <c r="L14429" s="88">
        <v>3989.7828775257112</v>
      </c>
      <c r="M14429" s="88">
        <v>3833.0242087206434</v>
      </c>
    </row>
    <row r="14430" spans="3:13" x14ac:dyDescent="0.2">
      <c r="C14430" s="88">
        <v>0.71660000000000001</v>
      </c>
      <c r="D14430" s="88">
        <v>17392.818270096675</v>
      </c>
      <c r="E14430" s="88">
        <v>212.59543050498723</v>
      </c>
      <c r="F14430" s="88">
        <v>559.81559411285389</v>
      </c>
      <c r="G14430" s="88">
        <v>841.53591197677861</v>
      </c>
      <c r="H14430" s="88">
        <v>1089.4765927165226</v>
      </c>
      <c r="I14430" s="88">
        <v>1491.4745570203027</v>
      </c>
      <c r="J14430" s="88">
        <v>2179.0529235958561</v>
      </c>
      <c r="K14430" s="88">
        <v>3619.7788757142744</v>
      </c>
      <c r="L14430" s="88">
        <v>3989.8166327246577</v>
      </c>
      <c r="M14430" s="88">
        <v>3833.0346116679611</v>
      </c>
    </row>
    <row r="14431" spans="3:13" x14ac:dyDescent="0.2">
      <c r="C14431" s="88">
        <v>0.71665000000000001</v>
      </c>
      <c r="D14431" s="88">
        <v>17392.886694281027</v>
      </c>
      <c r="E14431" s="88">
        <v>212.59726105783102</v>
      </c>
      <c r="F14431" s="88">
        <v>559.81748892656788</v>
      </c>
      <c r="G14431" s="88">
        <v>841.54987441138383</v>
      </c>
      <c r="H14431" s="88">
        <v>1089.5000006788623</v>
      </c>
      <c r="I14431" s="88">
        <v>1491.4938684970698</v>
      </c>
      <c r="J14431" s="88">
        <v>2179.1457041084068</v>
      </c>
      <c r="K14431" s="88">
        <v>3619.8400587118558</v>
      </c>
      <c r="L14431" s="88">
        <v>3989.8785629292133</v>
      </c>
      <c r="M14431" s="88">
        <v>3833.0518812028463</v>
      </c>
    </row>
    <row r="14432" spans="3:13" x14ac:dyDescent="0.2">
      <c r="C14432" s="88">
        <v>0.7167</v>
      </c>
      <c r="D14432" s="88">
        <v>17392.897767307037</v>
      </c>
      <c r="E14432" s="88">
        <v>212.60957538455659</v>
      </c>
      <c r="F14432" s="88">
        <v>559.81866381445798</v>
      </c>
      <c r="G14432" s="88">
        <v>841.60396406565997</v>
      </c>
      <c r="H14432" s="88">
        <v>1089.5426099678562</v>
      </c>
      <c r="I14432" s="88">
        <v>1491.5408000452944</v>
      </c>
      <c r="J14432" s="88">
        <v>2179.2011852945361</v>
      </c>
      <c r="K14432" s="88">
        <v>3619.8718904383941</v>
      </c>
      <c r="L14432" s="88">
        <v>3989.9506393078018</v>
      </c>
      <c r="M14432" s="88">
        <v>3833.0586331123382</v>
      </c>
    </row>
    <row r="14433" spans="3:13" x14ac:dyDescent="0.2">
      <c r="C14433" s="88">
        <v>0.71675</v>
      </c>
      <c r="D14433" s="88">
        <v>17392.910932982817</v>
      </c>
      <c r="E14433" s="88">
        <v>212.60957538455659</v>
      </c>
      <c r="F14433" s="88">
        <v>559.82938306446158</v>
      </c>
      <c r="G14433" s="88">
        <v>841.62116056211789</v>
      </c>
      <c r="H14433" s="88">
        <v>1089.5460508210476</v>
      </c>
      <c r="I14433" s="88">
        <v>1491.5691847329663</v>
      </c>
      <c r="J14433" s="88">
        <v>2179.2295827923404</v>
      </c>
      <c r="K14433" s="88">
        <v>3619.8775731020392</v>
      </c>
      <c r="L14433" s="88">
        <v>3989.981705686253</v>
      </c>
      <c r="M14433" s="88">
        <v>3833.0601044095306</v>
      </c>
    </row>
    <row r="14434" spans="3:13" x14ac:dyDescent="0.2">
      <c r="C14434" s="88">
        <v>0.71679999999999999</v>
      </c>
      <c r="D14434" s="88">
        <v>17393.027687587946</v>
      </c>
      <c r="E14434" s="88">
        <v>212.61177613025939</v>
      </c>
      <c r="F14434" s="88">
        <v>559.83350555128527</v>
      </c>
      <c r="G14434" s="88">
        <v>841.64564235337866</v>
      </c>
      <c r="H14434" s="88">
        <v>1089.5491125669651</v>
      </c>
      <c r="I14434" s="88">
        <v>1491.5810349616836</v>
      </c>
      <c r="J14434" s="88">
        <v>2179.234773901288</v>
      </c>
      <c r="K14434" s="88">
        <v>3619.9436700163715</v>
      </c>
      <c r="L14434" s="88">
        <v>3990.4177476738496</v>
      </c>
      <c r="M14434" s="88">
        <v>3833.0640069561332</v>
      </c>
    </row>
    <row r="14435" spans="3:13" x14ac:dyDescent="0.2">
      <c r="C14435" s="88">
        <v>0.71684999999999999</v>
      </c>
      <c r="D14435" s="88">
        <v>17393.089450374671</v>
      </c>
      <c r="E14435" s="88">
        <v>212.62096109605773</v>
      </c>
      <c r="F14435" s="88">
        <v>559.83448419593196</v>
      </c>
      <c r="G14435" s="88">
        <v>841.65211840913344</v>
      </c>
      <c r="H14435" s="88">
        <v>1089.5853095884563</v>
      </c>
      <c r="I14435" s="88">
        <v>1491.6085025522671</v>
      </c>
      <c r="J14435" s="88">
        <v>2179.2733832647205</v>
      </c>
      <c r="K14435" s="88">
        <v>3619.9643143963021</v>
      </c>
      <c r="L14435" s="88">
        <v>3990.503702090411</v>
      </c>
      <c r="M14435" s="88">
        <v>3833.0968350245548</v>
      </c>
    </row>
    <row r="14436" spans="3:13" x14ac:dyDescent="0.2">
      <c r="C14436" s="88">
        <v>0.71689999999999998</v>
      </c>
      <c r="D14436" s="88">
        <v>17393.415772038734</v>
      </c>
      <c r="E14436" s="88">
        <v>212.62387718577975</v>
      </c>
      <c r="F14436" s="88">
        <v>559.8372183908773</v>
      </c>
      <c r="G14436" s="88">
        <v>841.67719446144019</v>
      </c>
      <c r="H14436" s="88">
        <v>1089.5863397874796</v>
      </c>
      <c r="I14436" s="88">
        <v>1491.6382309152746</v>
      </c>
      <c r="J14436" s="88">
        <v>2179.3050423966242</v>
      </c>
      <c r="K14436" s="88">
        <v>3620.0192597446107</v>
      </c>
      <c r="L14436" s="88">
        <v>3990.6015027740432</v>
      </c>
      <c r="M14436" s="88">
        <v>3833.1054624253957</v>
      </c>
    </row>
    <row r="14437" spans="3:13" x14ac:dyDescent="0.2">
      <c r="C14437" s="88">
        <v>0.71694999999999998</v>
      </c>
      <c r="D14437" s="88">
        <v>17393.430991578774</v>
      </c>
      <c r="E14437" s="88">
        <v>212.62411454964058</v>
      </c>
      <c r="F14437" s="88">
        <v>559.8760900974039</v>
      </c>
      <c r="G14437" s="88">
        <v>841.68039542385714</v>
      </c>
      <c r="H14437" s="88">
        <v>1089.595449089772</v>
      </c>
      <c r="I14437" s="88">
        <v>1491.6681537808031</v>
      </c>
      <c r="J14437" s="88">
        <v>2179.3488165151985</v>
      </c>
      <c r="K14437" s="88">
        <v>3620.0266232720091</v>
      </c>
      <c r="L14437" s="88">
        <v>3990.6592643497643</v>
      </c>
      <c r="M14437" s="88">
        <v>3833.127104359256</v>
      </c>
    </row>
    <row r="14438" spans="3:13" x14ac:dyDescent="0.2">
      <c r="C14438" s="88">
        <v>0.71699999999999997</v>
      </c>
      <c r="D14438" s="88">
        <v>17393.521524123695</v>
      </c>
      <c r="E14438" s="88">
        <v>212.63490172115235</v>
      </c>
      <c r="F14438" s="88">
        <v>559.8770095674281</v>
      </c>
      <c r="G14438" s="88">
        <v>841.68935709950074</v>
      </c>
      <c r="H14438" s="88">
        <v>1089.6186528439421</v>
      </c>
      <c r="I14438" s="88">
        <v>1491.7084576821153</v>
      </c>
      <c r="J14438" s="88">
        <v>2179.4045847299867</v>
      </c>
      <c r="K14438" s="88">
        <v>3620.1609352745563</v>
      </c>
      <c r="L14438" s="88">
        <v>3990.6779612132477</v>
      </c>
      <c r="M14438" s="88">
        <v>3833.1312698908109</v>
      </c>
    </row>
    <row r="14439" spans="3:13" x14ac:dyDescent="0.2">
      <c r="C14439" s="88">
        <v>0.71704999999999997</v>
      </c>
      <c r="D14439" s="88">
        <v>17393.625922622381</v>
      </c>
      <c r="E14439" s="88">
        <v>212.63850137299414</v>
      </c>
      <c r="F14439" s="88">
        <v>559.90215722992161</v>
      </c>
      <c r="G14439" s="88">
        <v>841.72141093303071</v>
      </c>
      <c r="H14439" s="88">
        <v>1089.6360021451619</v>
      </c>
      <c r="I14439" s="88">
        <v>1491.7376151265667</v>
      </c>
      <c r="J14439" s="88">
        <v>2179.4609752636188</v>
      </c>
      <c r="K14439" s="88">
        <v>3620.272919207835</v>
      </c>
      <c r="L14439" s="88">
        <v>3990.7577342662898</v>
      </c>
      <c r="M14439" s="88">
        <v>3833.1393386464265</v>
      </c>
    </row>
    <row r="14440" spans="3:13" x14ac:dyDescent="0.2">
      <c r="C14440" s="88">
        <v>0.71709999999999996</v>
      </c>
      <c r="D14440" s="88">
        <v>17393.648200825872</v>
      </c>
      <c r="E14440" s="88">
        <v>212.63891571273598</v>
      </c>
      <c r="F14440" s="88">
        <v>559.90340555404737</v>
      </c>
      <c r="G14440" s="88">
        <v>841.72815877682615</v>
      </c>
      <c r="H14440" s="88">
        <v>1089.6393351023216</v>
      </c>
      <c r="I14440" s="88">
        <v>1491.7619957683273</v>
      </c>
      <c r="J14440" s="88">
        <v>2179.4856900403902</v>
      </c>
      <c r="K14440" s="88">
        <v>3620.3186827365853</v>
      </c>
      <c r="L14440" s="88">
        <v>3990.8006712767015</v>
      </c>
      <c r="M14440" s="88">
        <v>3833.1781215515739</v>
      </c>
    </row>
    <row r="14441" spans="3:13" x14ac:dyDescent="0.2">
      <c r="C14441" s="88">
        <v>0.71714999999999995</v>
      </c>
      <c r="D14441" s="88">
        <v>17393.703015767478</v>
      </c>
      <c r="E14441" s="88">
        <v>212.63891571273598</v>
      </c>
      <c r="F14441" s="88">
        <v>559.9124399084194</v>
      </c>
      <c r="G14441" s="88">
        <v>841.75270665483504</v>
      </c>
      <c r="H14441" s="88">
        <v>1089.6497714307634</v>
      </c>
      <c r="I14441" s="88">
        <v>1491.7707184190099</v>
      </c>
      <c r="J14441" s="88">
        <v>2179.5225972878693</v>
      </c>
      <c r="K14441" s="88">
        <v>3620.3735098123775</v>
      </c>
      <c r="L14441" s="88">
        <v>3991.5660605776511</v>
      </c>
      <c r="M14441" s="88">
        <v>3833.1860110871608</v>
      </c>
    </row>
    <row r="14442" spans="3:13" x14ac:dyDescent="0.2">
      <c r="C14442" s="88">
        <v>0.71719999999999995</v>
      </c>
      <c r="D14442" s="88">
        <v>17393.966652475225</v>
      </c>
      <c r="E14442" s="88">
        <v>212.64535474639069</v>
      </c>
      <c r="F14442" s="88">
        <v>559.92720415965323</v>
      </c>
      <c r="G14442" s="88">
        <v>841.78598113688849</v>
      </c>
      <c r="H14442" s="88">
        <v>1089.6538666967963</v>
      </c>
      <c r="I14442" s="88">
        <v>1491.7756714523111</v>
      </c>
      <c r="J14442" s="88">
        <v>2179.5485915627273</v>
      </c>
      <c r="K14442" s="88">
        <v>3620.4005458415108</v>
      </c>
      <c r="L14442" s="88">
        <v>3991.6029473662738</v>
      </c>
      <c r="M14442" s="88">
        <v>3833.218454462371</v>
      </c>
    </row>
    <row r="14443" spans="3:13" x14ac:dyDescent="0.2">
      <c r="C14443" s="88">
        <v>0.71725000000000005</v>
      </c>
      <c r="D14443" s="88">
        <v>17394.000021960528</v>
      </c>
      <c r="E14443" s="88">
        <v>212.64629504795448</v>
      </c>
      <c r="F14443" s="88">
        <v>559.93805653118534</v>
      </c>
      <c r="G14443" s="88">
        <v>841.7974104613545</v>
      </c>
      <c r="H14443" s="88">
        <v>1089.6665173283177</v>
      </c>
      <c r="I14443" s="88">
        <v>1491.8568906343976</v>
      </c>
      <c r="J14443" s="88">
        <v>2179.6141671955916</v>
      </c>
      <c r="K14443" s="88">
        <v>3620.4036647212879</v>
      </c>
      <c r="L14443" s="88">
        <v>3991.6805079777014</v>
      </c>
      <c r="M14443" s="88">
        <v>3833.2329830650638</v>
      </c>
    </row>
    <row r="14444" spans="3:13" x14ac:dyDescent="0.2">
      <c r="C14444" s="88">
        <v>0.71730000000000005</v>
      </c>
      <c r="D14444" s="88">
        <v>17394.065287831971</v>
      </c>
      <c r="E14444" s="88">
        <v>212.65112757608858</v>
      </c>
      <c r="F14444" s="88">
        <v>559.95158472520416</v>
      </c>
      <c r="G14444" s="88">
        <v>841.80214611578231</v>
      </c>
      <c r="H14444" s="88">
        <v>1089.6880819166922</v>
      </c>
      <c r="I14444" s="88">
        <v>1491.8740097783011</v>
      </c>
      <c r="J14444" s="88">
        <v>2179.6145763524537</v>
      </c>
      <c r="K14444" s="88">
        <v>3620.4295856262474</v>
      </c>
      <c r="L14444" s="88">
        <v>3991.7620865331469</v>
      </c>
      <c r="M14444" s="88">
        <v>3833.2351468572069</v>
      </c>
    </row>
    <row r="14445" spans="3:13" x14ac:dyDescent="0.2">
      <c r="C14445" s="88">
        <v>0.71735000000000004</v>
      </c>
      <c r="D14445" s="88">
        <v>17394.349818268092</v>
      </c>
      <c r="E14445" s="88">
        <v>212.65112757608858</v>
      </c>
      <c r="F14445" s="88">
        <v>559.95614211263091</v>
      </c>
      <c r="G14445" s="88">
        <v>841.8517754500208</v>
      </c>
      <c r="H14445" s="88">
        <v>1089.6884692750345</v>
      </c>
      <c r="I14445" s="88">
        <v>1491.8966662386097</v>
      </c>
      <c r="J14445" s="88">
        <v>2179.697053766653</v>
      </c>
      <c r="K14445" s="88">
        <v>3620.6363419722038</v>
      </c>
      <c r="L14445" s="88">
        <v>3991.8462013555118</v>
      </c>
      <c r="M14445" s="88">
        <v>3833.3263871897166</v>
      </c>
    </row>
    <row r="14446" spans="3:13" x14ac:dyDescent="0.2">
      <c r="C14446" s="88">
        <v>0.71740000000000004</v>
      </c>
      <c r="D14446" s="88">
        <v>17394.380759975451</v>
      </c>
      <c r="E14446" s="88">
        <v>212.66398075581219</v>
      </c>
      <c r="F14446" s="88">
        <v>559.95723874246005</v>
      </c>
      <c r="G14446" s="88">
        <v>841.88763773756818</v>
      </c>
      <c r="H14446" s="88">
        <v>1089.691531788194</v>
      </c>
      <c r="I14446" s="88">
        <v>1491.9173388897907</v>
      </c>
      <c r="J14446" s="88">
        <v>2179.704130196566</v>
      </c>
      <c r="K14446" s="88">
        <v>3620.6574268338181</v>
      </c>
      <c r="L14446" s="88">
        <v>3991.9333948732205</v>
      </c>
      <c r="M14446" s="88">
        <v>3833.3406990565595</v>
      </c>
    </row>
    <row r="14447" spans="3:13" x14ac:dyDescent="0.2">
      <c r="C14447" s="88">
        <v>0.71745000000000003</v>
      </c>
      <c r="D14447" s="88">
        <v>17394.406375737486</v>
      </c>
      <c r="E14447" s="88">
        <v>212.66727415467358</v>
      </c>
      <c r="F14447" s="88">
        <v>559.96807429143246</v>
      </c>
      <c r="G14447" s="88">
        <v>841.90851203141938</v>
      </c>
      <c r="H14447" s="88">
        <v>1089.6932177483736</v>
      </c>
      <c r="I14447" s="88">
        <v>1491.9366927030342</v>
      </c>
      <c r="J14447" s="88">
        <v>2179.7866955040349</v>
      </c>
      <c r="K14447" s="88">
        <v>3620.7231639790002</v>
      </c>
      <c r="L14447" s="88">
        <v>3991.951720965601</v>
      </c>
      <c r="M14447" s="88">
        <v>3833.3420666043667</v>
      </c>
    </row>
    <row r="14448" spans="3:13" x14ac:dyDescent="0.2">
      <c r="C14448" s="88">
        <v>0.71750000000000003</v>
      </c>
      <c r="D14448" s="88">
        <v>17394.413373034444</v>
      </c>
      <c r="E14448" s="88">
        <v>212.67179444990597</v>
      </c>
      <c r="F14448" s="88">
        <v>559.97441924448367</v>
      </c>
      <c r="G14448" s="88">
        <v>841.92077430449444</v>
      </c>
      <c r="H14448" s="88">
        <v>1089.7068712692403</v>
      </c>
      <c r="I14448" s="88">
        <v>1491.94056101561</v>
      </c>
      <c r="J14448" s="88">
        <v>2179.8186342356234</v>
      </c>
      <c r="K14448" s="88">
        <v>3620.7565450541019</v>
      </c>
      <c r="L14448" s="88">
        <v>3992.1996985479882</v>
      </c>
      <c r="M14448" s="88">
        <v>3833.3543450116185</v>
      </c>
    </row>
    <row r="14449" spans="3:13" x14ac:dyDescent="0.2">
      <c r="C14449" s="88">
        <v>0.71755000000000002</v>
      </c>
      <c r="D14449" s="88">
        <v>17394.42545548284</v>
      </c>
      <c r="E14449" s="88">
        <v>212.68477735064607</v>
      </c>
      <c r="F14449" s="88">
        <v>559.97552995284786</v>
      </c>
      <c r="G14449" s="88">
        <v>841.94975668608595</v>
      </c>
      <c r="H14449" s="88">
        <v>1089.7219767840593</v>
      </c>
      <c r="I14449" s="88">
        <v>1491.9418283239925</v>
      </c>
      <c r="J14449" s="88">
        <v>2179.9060929264742</v>
      </c>
      <c r="K14449" s="88">
        <v>3620.7610621531849</v>
      </c>
      <c r="L14449" s="88">
        <v>3992.2780278138489</v>
      </c>
      <c r="M14449" s="88">
        <v>3833.3579611490895</v>
      </c>
    </row>
    <row r="14450" spans="3:13" x14ac:dyDescent="0.2">
      <c r="C14450" s="88">
        <v>0.71760000000000002</v>
      </c>
      <c r="D14450" s="88">
        <v>17394.652704059125</v>
      </c>
      <c r="E14450" s="88">
        <v>212.68477735064607</v>
      </c>
      <c r="F14450" s="88">
        <v>559.98811527168209</v>
      </c>
      <c r="G14450" s="88">
        <v>841.96946667378279</v>
      </c>
      <c r="H14450" s="88">
        <v>1089.739713745892</v>
      </c>
      <c r="I14450" s="88">
        <v>1491.9462944632182</v>
      </c>
      <c r="J14450" s="88">
        <v>2179.9263818376726</v>
      </c>
      <c r="K14450" s="88">
        <v>3620.8236129794209</v>
      </c>
      <c r="L14450" s="88">
        <v>3992.7841162022505</v>
      </c>
      <c r="M14450" s="88">
        <v>3833.3868481658596</v>
      </c>
    </row>
    <row r="14451" spans="3:13" x14ac:dyDescent="0.2">
      <c r="C14451" s="88">
        <v>0.71765000000000001</v>
      </c>
      <c r="D14451" s="88">
        <v>17394.818282449483</v>
      </c>
      <c r="E14451" s="88">
        <v>212.68477735064607</v>
      </c>
      <c r="F14451" s="88">
        <v>559.99585049998905</v>
      </c>
      <c r="G14451" s="88">
        <v>841.99075822158647</v>
      </c>
      <c r="H14451" s="88">
        <v>1089.7514573835688</v>
      </c>
      <c r="I14451" s="88">
        <v>1491.9616758791285</v>
      </c>
      <c r="J14451" s="88">
        <v>2179.93248446195</v>
      </c>
      <c r="K14451" s="88">
        <v>3620.8466600166289</v>
      </c>
      <c r="L14451" s="88">
        <v>3992.9654534518813</v>
      </c>
      <c r="M14451" s="88">
        <v>3833.3994864854976</v>
      </c>
    </row>
    <row r="14452" spans="3:13" x14ac:dyDescent="0.2">
      <c r="C14452" s="88">
        <v>0.7177</v>
      </c>
      <c r="D14452" s="88">
        <v>17394.84227165773</v>
      </c>
      <c r="E14452" s="88">
        <v>212.69861574906463</v>
      </c>
      <c r="F14452" s="88">
        <v>559.99618718845659</v>
      </c>
      <c r="G14452" s="88">
        <v>842.02063249822595</v>
      </c>
      <c r="H14452" s="88">
        <v>1089.7895579327619</v>
      </c>
      <c r="I14452" s="88">
        <v>1491.9629256970547</v>
      </c>
      <c r="J14452" s="88">
        <v>2179.9361053736034</v>
      </c>
      <c r="K14452" s="88">
        <v>3620.8563994394922</v>
      </c>
      <c r="L14452" s="88">
        <v>3992.9824412563012</v>
      </c>
      <c r="M14452" s="88">
        <v>3833.4011874927737</v>
      </c>
    </row>
    <row r="14453" spans="3:13" x14ac:dyDescent="0.2">
      <c r="C14453" s="88">
        <v>0.71775</v>
      </c>
      <c r="D14453" s="88">
        <v>17394.912989625889</v>
      </c>
      <c r="E14453" s="88">
        <v>212.70324393689589</v>
      </c>
      <c r="F14453" s="88">
        <v>560.00061655734999</v>
      </c>
      <c r="G14453" s="88">
        <v>842.0249677220163</v>
      </c>
      <c r="H14453" s="88">
        <v>1089.7933647168647</v>
      </c>
      <c r="I14453" s="88">
        <v>1491.9765296730448</v>
      </c>
      <c r="J14453" s="88">
        <v>2179.9521117758263</v>
      </c>
      <c r="K14453" s="88">
        <v>3621.0020921823316</v>
      </c>
      <c r="L14453" s="88">
        <v>3993.0075052740076</v>
      </c>
      <c r="M14453" s="88">
        <v>3833.4605433450984</v>
      </c>
    </row>
    <row r="14454" spans="3:13" x14ac:dyDescent="0.2">
      <c r="C14454" s="88">
        <v>0.71779999999999999</v>
      </c>
      <c r="D14454" s="88">
        <v>17395.078618221454</v>
      </c>
      <c r="E14454" s="88">
        <v>212.72263717076839</v>
      </c>
      <c r="F14454" s="88">
        <v>560.00214174450684</v>
      </c>
      <c r="G14454" s="88">
        <v>842.02751995306426</v>
      </c>
      <c r="H14454" s="88">
        <v>1089.7947563442158</v>
      </c>
      <c r="I14454" s="88">
        <v>1491.9767548252244</v>
      </c>
      <c r="J14454" s="88">
        <v>2179.9999389678542</v>
      </c>
      <c r="K14454" s="88">
        <v>3621.0818704431631</v>
      </c>
      <c r="L14454" s="88">
        <v>3993.0610368596945</v>
      </c>
      <c r="M14454" s="88">
        <v>3833.4689691324852</v>
      </c>
    </row>
    <row r="14455" spans="3:13" x14ac:dyDescent="0.2">
      <c r="C14455" s="88">
        <v>0.71784999999999999</v>
      </c>
      <c r="D14455" s="88">
        <v>17395.387866846446</v>
      </c>
      <c r="E14455" s="88">
        <v>212.72777601469079</v>
      </c>
      <c r="F14455" s="88">
        <v>560.01284032107424</v>
      </c>
      <c r="G14455" s="88">
        <v>842.0293502754912</v>
      </c>
      <c r="H14455" s="88">
        <v>1089.7979981695594</v>
      </c>
      <c r="I14455" s="88">
        <v>1492.016818434417</v>
      </c>
      <c r="J14455" s="88">
        <v>2180.0179382570846</v>
      </c>
      <c r="K14455" s="88">
        <v>3621.1866197519971</v>
      </c>
      <c r="L14455" s="88">
        <v>3993.2027503004711</v>
      </c>
      <c r="M14455" s="88">
        <v>3833.4840643781577</v>
      </c>
    </row>
    <row r="14456" spans="3:13" x14ac:dyDescent="0.2">
      <c r="C14456" s="88">
        <v>0.71789999999999998</v>
      </c>
      <c r="D14456" s="88">
        <v>17395.941702282555</v>
      </c>
      <c r="E14456" s="88">
        <v>212.72777601469079</v>
      </c>
      <c r="F14456" s="88">
        <v>560.0138751978584</v>
      </c>
      <c r="G14456" s="88">
        <v>842.03783526799316</v>
      </c>
      <c r="H14456" s="88">
        <v>1089.7995424418727</v>
      </c>
      <c r="I14456" s="88">
        <v>1492.0815753547331</v>
      </c>
      <c r="J14456" s="88">
        <v>2180.1410234686914</v>
      </c>
      <c r="K14456" s="88">
        <v>3621.1924026735751</v>
      </c>
      <c r="L14456" s="88">
        <v>3993.371572571335</v>
      </c>
      <c r="M14456" s="88">
        <v>3833.5036612209778</v>
      </c>
    </row>
    <row r="14457" spans="3:13" x14ac:dyDescent="0.2">
      <c r="C14457" s="88">
        <v>0.71794999999999998</v>
      </c>
      <c r="D14457" s="88">
        <v>17396.136103969238</v>
      </c>
      <c r="E14457" s="88">
        <v>212.72777601469079</v>
      </c>
      <c r="F14457" s="88">
        <v>560.0138819017875</v>
      </c>
      <c r="G14457" s="88">
        <v>842.04495837709101</v>
      </c>
      <c r="H14457" s="88">
        <v>1089.8086355757478</v>
      </c>
      <c r="I14457" s="88">
        <v>1492.101534266717</v>
      </c>
      <c r="J14457" s="88">
        <v>2180.1428194037699</v>
      </c>
      <c r="K14457" s="88">
        <v>3621.1992362313354</v>
      </c>
      <c r="L14457" s="88">
        <v>3993.5559366559082</v>
      </c>
      <c r="M14457" s="88">
        <v>3833.5439472149637</v>
      </c>
    </row>
    <row r="14458" spans="3:13" x14ac:dyDescent="0.2">
      <c r="C14458" s="88">
        <v>0.71799999999999997</v>
      </c>
      <c r="D14458" s="88">
        <v>17396.316878157788</v>
      </c>
      <c r="E14458" s="88">
        <v>212.73179186153993</v>
      </c>
      <c r="F14458" s="88">
        <v>560.03637020812312</v>
      </c>
      <c r="G14458" s="88">
        <v>842.06144123554577</v>
      </c>
      <c r="H14458" s="88">
        <v>1089.8125794986636</v>
      </c>
      <c r="I14458" s="88">
        <v>1492.1295607551979</v>
      </c>
      <c r="J14458" s="88">
        <v>2180.1602643231877</v>
      </c>
      <c r="K14458" s="88">
        <v>3621.2430031198769</v>
      </c>
      <c r="L14458" s="88">
        <v>3993.791577751243</v>
      </c>
      <c r="M14458" s="88">
        <v>3833.5649298294334</v>
      </c>
    </row>
    <row r="14459" spans="3:13" x14ac:dyDescent="0.2">
      <c r="C14459" s="88">
        <v>0.71804999999999997</v>
      </c>
      <c r="D14459" s="88">
        <v>17396.445805101732</v>
      </c>
      <c r="E14459" s="88">
        <v>212.73317559702809</v>
      </c>
      <c r="F14459" s="88">
        <v>560.03832691259595</v>
      </c>
      <c r="G14459" s="88">
        <v>842.06574679686037</v>
      </c>
      <c r="H14459" s="88">
        <v>1089.8573568863212</v>
      </c>
      <c r="I14459" s="88">
        <v>1492.1382399024797</v>
      </c>
      <c r="J14459" s="88">
        <v>2180.1690913345824</v>
      </c>
      <c r="K14459" s="88">
        <v>3621.2649433291158</v>
      </c>
      <c r="L14459" s="88">
        <v>3993.8270216060919</v>
      </c>
      <c r="M14459" s="88">
        <v>3833.5649582911319</v>
      </c>
    </row>
    <row r="14460" spans="3:13" x14ac:dyDescent="0.2">
      <c r="C14460" s="88">
        <v>0.71809999999999996</v>
      </c>
      <c r="D14460" s="88">
        <v>17396.585938095737</v>
      </c>
      <c r="E14460" s="88">
        <v>212.73469580123856</v>
      </c>
      <c r="F14460" s="88">
        <v>560.058467890673</v>
      </c>
      <c r="G14460" s="88">
        <v>842.07490004388137</v>
      </c>
      <c r="H14460" s="88">
        <v>1089.8949972032224</v>
      </c>
      <c r="I14460" s="88">
        <v>1492.1498479951465</v>
      </c>
      <c r="J14460" s="88">
        <v>2180.2785845225708</v>
      </c>
      <c r="K14460" s="88">
        <v>3621.3019472771598</v>
      </c>
      <c r="L14460" s="88">
        <v>3993.9168955962332</v>
      </c>
      <c r="M14460" s="88">
        <v>3833.571183614139</v>
      </c>
    </row>
    <row r="14461" spans="3:13" x14ac:dyDescent="0.2">
      <c r="C14461" s="88">
        <v>0.71814999999999996</v>
      </c>
      <c r="D14461" s="88">
        <v>17396.754765337351</v>
      </c>
      <c r="E14461" s="88">
        <v>212.73469580123856</v>
      </c>
      <c r="F14461" s="88">
        <v>560.06771219626216</v>
      </c>
      <c r="G14461" s="88">
        <v>842.07831830874738</v>
      </c>
      <c r="H14461" s="88">
        <v>1089.940044405816</v>
      </c>
      <c r="I14461" s="88">
        <v>1492.1552448005659</v>
      </c>
      <c r="J14461" s="88">
        <v>2180.3260075889739</v>
      </c>
      <c r="K14461" s="88">
        <v>3621.3309950709254</v>
      </c>
      <c r="L14461" s="88">
        <v>3993.9656668057378</v>
      </c>
      <c r="M14461" s="88">
        <v>3833.5807774896198</v>
      </c>
    </row>
    <row r="14462" spans="3:13" x14ac:dyDescent="0.2">
      <c r="C14462" s="88">
        <v>0.71819999999999995</v>
      </c>
      <c r="D14462" s="88">
        <v>17397.123594167406</v>
      </c>
      <c r="E14462" s="88">
        <v>212.74247302830099</v>
      </c>
      <c r="F14462" s="88">
        <v>560.07465478590757</v>
      </c>
      <c r="G14462" s="88">
        <v>842.14020475121833</v>
      </c>
      <c r="H14462" s="88">
        <v>1089.9494625147468</v>
      </c>
      <c r="I14462" s="88">
        <v>1492.1941965522683</v>
      </c>
      <c r="J14462" s="88">
        <v>2180.3859602525231</v>
      </c>
      <c r="K14462" s="88">
        <v>3621.3788917150641</v>
      </c>
      <c r="L14462" s="88">
        <v>3993.9799182485558</v>
      </c>
      <c r="M14462" s="88">
        <v>3833.6367955620358</v>
      </c>
    </row>
    <row r="14463" spans="3:13" x14ac:dyDescent="0.2">
      <c r="C14463" s="88">
        <v>0.71825000000000006</v>
      </c>
      <c r="D14463" s="88">
        <v>17397.214996549646</v>
      </c>
      <c r="E14463" s="88">
        <v>212.74467609070143</v>
      </c>
      <c r="F14463" s="88">
        <v>560.10962959800054</v>
      </c>
      <c r="G14463" s="88">
        <v>842.14463831379817</v>
      </c>
      <c r="H14463" s="88">
        <v>1089.9530768666955</v>
      </c>
      <c r="I14463" s="88">
        <v>1492.2057651417554</v>
      </c>
      <c r="J14463" s="88">
        <v>2180.4285958082287</v>
      </c>
      <c r="K14463" s="88">
        <v>3621.4837385895244</v>
      </c>
      <c r="L14463" s="88">
        <v>3994.0759157771654</v>
      </c>
      <c r="M14463" s="88">
        <v>3833.6449711239602</v>
      </c>
    </row>
    <row r="14464" spans="3:13" x14ac:dyDescent="0.2">
      <c r="C14464" s="88">
        <v>0.71830000000000005</v>
      </c>
      <c r="D14464" s="88">
        <v>17397.336125369697</v>
      </c>
      <c r="E14464" s="88">
        <v>212.74467673777872</v>
      </c>
      <c r="F14464" s="88">
        <v>560.11093233532574</v>
      </c>
      <c r="G14464" s="88">
        <v>842.1687546291846</v>
      </c>
      <c r="H14464" s="88">
        <v>1089.9656742353213</v>
      </c>
      <c r="I14464" s="88">
        <v>1492.2117542806386</v>
      </c>
      <c r="J14464" s="88">
        <v>2180.4342561010349</v>
      </c>
      <c r="K14464" s="88">
        <v>3621.5240804506411</v>
      </c>
      <c r="L14464" s="88">
        <v>3994.2468257661267</v>
      </c>
      <c r="M14464" s="88">
        <v>3833.6794341537916</v>
      </c>
    </row>
    <row r="14465" spans="3:13" x14ac:dyDescent="0.2">
      <c r="C14465" s="88">
        <v>0.71835000000000004</v>
      </c>
      <c r="D14465" s="88">
        <v>17397.457579707541</v>
      </c>
      <c r="E14465" s="88">
        <v>212.74934019366538</v>
      </c>
      <c r="F14465" s="88">
        <v>560.14724430155638</v>
      </c>
      <c r="G14465" s="88">
        <v>842.17183875462069</v>
      </c>
      <c r="H14465" s="88">
        <v>1089.9983807233671</v>
      </c>
      <c r="I14465" s="88">
        <v>1492.2136962240065</v>
      </c>
      <c r="J14465" s="88">
        <v>2180.47038594482</v>
      </c>
      <c r="K14465" s="88">
        <v>3621.5962441726142</v>
      </c>
      <c r="L14465" s="88">
        <v>3994.2668652449806</v>
      </c>
      <c r="M14465" s="88">
        <v>3833.7054747721868</v>
      </c>
    </row>
    <row r="14466" spans="3:13" x14ac:dyDescent="0.2">
      <c r="C14466" s="88">
        <v>0.71840000000000004</v>
      </c>
      <c r="D14466" s="88">
        <v>17397.618443494921</v>
      </c>
      <c r="E14466" s="88">
        <v>212.74940967572729</v>
      </c>
      <c r="F14466" s="88">
        <v>560.15251550734092</v>
      </c>
      <c r="G14466" s="88">
        <v>842.18000237556089</v>
      </c>
      <c r="H14466" s="88">
        <v>1090.009063239359</v>
      </c>
      <c r="I14466" s="88">
        <v>1492.2731394623752</v>
      </c>
      <c r="J14466" s="88">
        <v>2180.4827645617402</v>
      </c>
      <c r="K14466" s="88">
        <v>3621.6661657676668</v>
      </c>
      <c r="L14466" s="88">
        <v>3994.5357552550945</v>
      </c>
      <c r="M14466" s="88">
        <v>3833.709451646474</v>
      </c>
    </row>
    <row r="14467" spans="3:13" x14ac:dyDescent="0.2">
      <c r="C14467" s="88">
        <v>0.71845000000000003</v>
      </c>
      <c r="D14467" s="88">
        <v>17397.6191051081</v>
      </c>
      <c r="E14467" s="88">
        <v>212.75294870777816</v>
      </c>
      <c r="F14467" s="88">
        <v>560.15405035825142</v>
      </c>
      <c r="G14467" s="88">
        <v>842.18110908650988</v>
      </c>
      <c r="H14467" s="88">
        <v>1090.0256079743244</v>
      </c>
      <c r="I14467" s="88">
        <v>1492.2857084834982</v>
      </c>
      <c r="J14467" s="88">
        <v>2180.5230369613014</v>
      </c>
      <c r="K14467" s="88">
        <v>3621.6794726490934</v>
      </c>
      <c r="L14467" s="88">
        <v>3994.6418447896949</v>
      </c>
      <c r="M14467" s="88">
        <v>3833.7154824325526</v>
      </c>
    </row>
    <row r="14468" spans="3:13" x14ac:dyDescent="0.2">
      <c r="C14468" s="88">
        <v>0.71850000000000003</v>
      </c>
      <c r="D14468" s="88">
        <v>17397.838509843445</v>
      </c>
      <c r="E14468" s="88">
        <v>212.75534291037911</v>
      </c>
      <c r="F14468" s="88">
        <v>560.16482761976386</v>
      </c>
      <c r="G14468" s="88">
        <v>842.22878182494424</v>
      </c>
      <c r="H14468" s="88">
        <v>1090.0262606939468</v>
      </c>
      <c r="I14468" s="88">
        <v>1492.3842371249484</v>
      </c>
      <c r="J14468" s="88">
        <v>2180.5529754092554</v>
      </c>
      <c r="K14468" s="88">
        <v>3621.7132558766866</v>
      </c>
      <c r="L14468" s="88">
        <v>3994.6987065957173</v>
      </c>
      <c r="M14468" s="88">
        <v>3833.7277770280884</v>
      </c>
    </row>
    <row r="14469" spans="3:13" x14ac:dyDescent="0.2">
      <c r="C14469" s="88">
        <v>0.71855000000000002</v>
      </c>
      <c r="D14469" s="88">
        <v>17398.670290407881</v>
      </c>
      <c r="E14469" s="88">
        <v>212.75942997092534</v>
      </c>
      <c r="F14469" s="88">
        <v>560.17785882327189</v>
      </c>
      <c r="G14469" s="88">
        <v>842.23389122045728</v>
      </c>
      <c r="H14469" s="88">
        <v>1090.0381532012789</v>
      </c>
      <c r="I14469" s="88">
        <v>1492.4002565335363</v>
      </c>
      <c r="J14469" s="88">
        <v>2180.559306847143</v>
      </c>
      <c r="K14469" s="88">
        <v>3621.7394682598288</v>
      </c>
      <c r="L14469" s="88">
        <v>3994.7757409569977</v>
      </c>
      <c r="M14469" s="88">
        <v>3833.7758801333957</v>
      </c>
    </row>
    <row r="14470" spans="3:13" x14ac:dyDescent="0.2">
      <c r="C14470" s="88">
        <v>0.71860000000000002</v>
      </c>
      <c r="D14470" s="88">
        <v>17398.762032835828</v>
      </c>
      <c r="E14470" s="88">
        <v>212.76186475628401</v>
      </c>
      <c r="F14470" s="88">
        <v>560.19302160277857</v>
      </c>
      <c r="G14470" s="88">
        <v>842.23928255567535</v>
      </c>
      <c r="H14470" s="88">
        <v>1090.0647713888429</v>
      </c>
      <c r="I14470" s="88">
        <v>1492.4106696289446</v>
      </c>
      <c r="J14470" s="88">
        <v>2180.5610469105104</v>
      </c>
      <c r="K14470" s="88">
        <v>3621.9885966249503</v>
      </c>
      <c r="L14470" s="88">
        <v>3994.8004977296428</v>
      </c>
      <c r="M14470" s="88">
        <v>3833.8001460937576</v>
      </c>
    </row>
    <row r="14471" spans="3:13" x14ac:dyDescent="0.2">
      <c r="C14471" s="88">
        <v>0.71865000000000001</v>
      </c>
      <c r="D14471" s="88">
        <v>17399.193558327726</v>
      </c>
      <c r="E14471" s="88">
        <v>212.76186475628401</v>
      </c>
      <c r="F14471" s="88">
        <v>560.21731664876688</v>
      </c>
      <c r="G14471" s="88">
        <v>842.24369441542558</v>
      </c>
      <c r="H14471" s="88">
        <v>1090.0698734092271</v>
      </c>
      <c r="I14471" s="88">
        <v>1492.4148700011465</v>
      </c>
      <c r="J14471" s="88">
        <v>2180.6501001811012</v>
      </c>
      <c r="K14471" s="88">
        <v>3622.0049206117328</v>
      </c>
      <c r="L14471" s="88">
        <v>3994.8363707557924</v>
      </c>
      <c r="M14471" s="88">
        <v>3833.8361195174457</v>
      </c>
    </row>
    <row r="14472" spans="3:13" x14ac:dyDescent="0.2">
      <c r="C14472" s="88">
        <v>0.71870000000000001</v>
      </c>
      <c r="D14472" s="88">
        <v>17399.351845768622</v>
      </c>
      <c r="E14472" s="88">
        <v>212.76186475628401</v>
      </c>
      <c r="F14472" s="88">
        <v>560.32949242754194</v>
      </c>
      <c r="G14472" s="88">
        <v>842.25180121762469</v>
      </c>
      <c r="H14472" s="88">
        <v>1090.1497658018602</v>
      </c>
      <c r="I14472" s="88">
        <v>1492.4260687793699</v>
      </c>
      <c r="J14472" s="88">
        <v>2180.6691838987808</v>
      </c>
      <c r="K14472" s="88">
        <v>3622.0478404991845</v>
      </c>
      <c r="L14472" s="88">
        <v>3994.8843875710099</v>
      </c>
      <c r="M14472" s="88">
        <v>3833.8630775357706</v>
      </c>
    </row>
    <row r="14473" spans="3:13" x14ac:dyDescent="0.2">
      <c r="C14473" s="88">
        <v>0.71875</v>
      </c>
      <c r="D14473" s="88">
        <v>17399.575323473833</v>
      </c>
      <c r="E14473" s="88">
        <v>212.7719750502938</v>
      </c>
      <c r="F14473" s="88">
        <v>560.33016461406442</v>
      </c>
      <c r="G14473" s="88">
        <v>842.27195172245456</v>
      </c>
      <c r="H14473" s="88">
        <v>1090.1649503224567</v>
      </c>
      <c r="I14473" s="88">
        <v>1492.4367331176904</v>
      </c>
      <c r="J14473" s="88">
        <v>2180.7049641047629</v>
      </c>
      <c r="K14473" s="88">
        <v>3622.0677359264614</v>
      </c>
      <c r="L14473" s="88">
        <v>3994.9387092772959</v>
      </c>
      <c r="M14473" s="88">
        <v>3833.878045338769</v>
      </c>
    </row>
    <row r="14474" spans="3:13" x14ac:dyDescent="0.2">
      <c r="C14474" s="88">
        <v>0.71879999999999999</v>
      </c>
      <c r="D14474" s="88">
        <v>17399.61121856267</v>
      </c>
      <c r="E14474" s="88">
        <v>212.77565796687304</v>
      </c>
      <c r="F14474" s="88">
        <v>560.33269964111014</v>
      </c>
      <c r="G14474" s="88">
        <v>842.27975310986085</v>
      </c>
      <c r="H14474" s="88">
        <v>1090.1763898792824</v>
      </c>
      <c r="I14474" s="88">
        <v>1492.4458745894849</v>
      </c>
      <c r="J14474" s="88">
        <v>2180.7057274260192</v>
      </c>
      <c r="K14474" s="88">
        <v>3622.1088456049965</v>
      </c>
      <c r="L14474" s="88">
        <v>3994.9540708035938</v>
      </c>
      <c r="M14474" s="88">
        <v>3833.8794031386287</v>
      </c>
    </row>
    <row r="14475" spans="3:13" x14ac:dyDescent="0.2">
      <c r="C14475" s="88">
        <v>0.71884999999999999</v>
      </c>
      <c r="D14475" s="88">
        <v>17399.617341107041</v>
      </c>
      <c r="E14475" s="88">
        <v>212.77620450038103</v>
      </c>
      <c r="F14475" s="88">
        <v>560.33411287685158</v>
      </c>
      <c r="G14475" s="88">
        <v>842.30574285444027</v>
      </c>
      <c r="H14475" s="88">
        <v>1090.1933097979058</v>
      </c>
      <c r="I14475" s="88">
        <v>1492.5157523863722</v>
      </c>
      <c r="J14475" s="88">
        <v>2180.7247025603128</v>
      </c>
      <c r="K14475" s="88">
        <v>3622.1277377476945</v>
      </c>
      <c r="L14475" s="88">
        <v>3994.965633934919</v>
      </c>
      <c r="M14475" s="88">
        <v>3833.9197454495634</v>
      </c>
    </row>
    <row r="14476" spans="3:13" x14ac:dyDescent="0.2">
      <c r="C14476" s="88">
        <v>0.71889999999999998</v>
      </c>
      <c r="D14476" s="88">
        <v>17399.76776186646</v>
      </c>
      <c r="E14476" s="88">
        <v>212.78293796441812</v>
      </c>
      <c r="F14476" s="88">
        <v>560.33456603563263</v>
      </c>
      <c r="G14476" s="88">
        <v>842.30754424058659</v>
      </c>
      <c r="H14476" s="88">
        <v>1090.2393442954226</v>
      </c>
      <c r="I14476" s="88">
        <v>1492.5562774502941</v>
      </c>
      <c r="J14476" s="88">
        <v>2180.7261136197803</v>
      </c>
      <c r="K14476" s="88">
        <v>3622.2236201353221</v>
      </c>
      <c r="L14476" s="88">
        <v>3995.0069714390061</v>
      </c>
      <c r="M14476" s="88">
        <v>3833.9448469975068</v>
      </c>
    </row>
    <row r="14477" spans="3:13" x14ac:dyDescent="0.2">
      <c r="C14477" s="88">
        <v>0.71894999999999998</v>
      </c>
      <c r="D14477" s="88">
        <v>17399.876966870386</v>
      </c>
      <c r="E14477" s="88">
        <v>212.79084226217219</v>
      </c>
      <c r="F14477" s="88">
        <v>560.33952419382285</v>
      </c>
      <c r="G14477" s="88">
        <v>842.30900285802136</v>
      </c>
      <c r="H14477" s="88">
        <v>1090.2671730140028</v>
      </c>
      <c r="I14477" s="88">
        <v>1492.6074075190077</v>
      </c>
      <c r="J14477" s="88">
        <v>2180.7817613097286</v>
      </c>
      <c r="K14477" s="88">
        <v>3622.2382119339509</v>
      </c>
      <c r="L14477" s="88">
        <v>3995.1386829830722</v>
      </c>
      <c r="M14477" s="88">
        <v>3833.9485027671212</v>
      </c>
    </row>
    <row r="14478" spans="3:13" x14ac:dyDescent="0.2">
      <c r="C14478" s="88">
        <v>0.71899999999999997</v>
      </c>
      <c r="D14478" s="88">
        <v>17400.148749661515</v>
      </c>
      <c r="E14478" s="88">
        <v>212.79799648603876</v>
      </c>
      <c r="F14478" s="88">
        <v>560.35816598445444</v>
      </c>
      <c r="G14478" s="88">
        <v>842.31177225374313</v>
      </c>
      <c r="H14478" s="88">
        <v>1090.2951691396634</v>
      </c>
      <c r="I14478" s="88">
        <v>1492.6290911510659</v>
      </c>
      <c r="J14478" s="88">
        <v>2180.8097315243162</v>
      </c>
      <c r="K14478" s="88">
        <v>3622.3175464898245</v>
      </c>
      <c r="L14478" s="88">
        <v>3995.2441250758593</v>
      </c>
      <c r="M14478" s="88">
        <v>3833.954535247181</v>
      </c>
    </row>
    <row r="14479" spans="3:13" x14ac:dyDescent="0.2">
      <c r="C14479" s="88">
        <v>0.71904999999999997</v>
      </c>
      <c r="D14479" s="88">
        <v>17400.278231398741</v>
      </c>
      <c r="E14479" s="88">
        <v>212.80121324608444</v>
      </c>
      <c r="F14479" s="88">
        <v>560.36272034974991</v>
      </c>
      <c r="G14479" s="88">
        <v>842.3158000567405</v>
      </c>
      <c r="H14479" s="88">
        <v>1090.2996326132356</v>
      </c>
      <c r="I14479" s="88">
        <v>1492.6551253009156</v>
      </c>
      <c r="J14479" s="88">
        <v>2180.9143816016626</v>
      </c>
      <c r="K14479" s="88">
        <v>3622.3264692557259</v>
      </c>
      <c r="L14479" s="88">
        <v>3995.5121134412366</v>
      </c>
      <c r="M14479" s="88">
        <v>3833.9719354569079</v>
      </c>
    </row>
    <row r="14480" spans="3:13" x14ac:dyDescent="0.2">
      <c r="C14480" s="88">
        <v>0.71909999999999996</v>
      </c>
      <c r="D14480" s="88">
        <v>17400.539040671436</v>
      </c>
      <c r="E14480" s="88">
        <v>212.8140238949336</v>
      </c>
      <c r="F14480" s="88">
        <v>560.36330202877116</v>
      </c>
      <c r="G14480" s="88">
        <v>842.32906775483161</v>
      </c>
      <c r="H14480" s="88">
        <v>1090.3081150426428</v>
      </c>
      <c r="I14480" s="88">
        <v>1492.750769080204</v>
      </c>
      <c r="J14480" s="88">
        <v>2180.9273697551357</v>
      </c>
      <c r="K14480" s="88">
        <v>3622.3878942322194</v>
      </c>
      <c r="L14480" s="88">
        <v>3995.6554030904335</v>
      </c>
      <c r="M14480" s="88">
        <v>3833.9759626223909</v>
      </c>
    </row>
    <row r="14481" spans="3:13" x14ac:dyDescent="0.2">
      <c r="C14481" s="88">
        <v>0.71914999999999996</v>
      </c>
      <c r="D14481" s="88">
        <v>17400.586067715878</v>
      </c>
      <c r="E14481" s="88">
        <v>212.81748078501096</v>
      </c>
      <c r="F14481" s="88">
        <v>560.36342862333368</v>
      </c>
      <c r="G14481" s="88">
        <v>842.3941398007637</v>
      </c>
      <c r="H14481" s="88">
        <v>1090.3094712602792</v>
      </c>
      <c r="I14481" s="88">
        <v>1492.756457230525</v>
      </c>
      <c r="J14481" s="88">
        <v>2180.9305079364512</v>
      </c>
      <c r="K14481" s="88">
        <v>3622.5290632486831</v>
      </c>
      <c r="L14481" s="88">
        <v>3995.6732341373126</v>
      </c>
      <c r="M14481" s="88">
        <v>3833.9787223174676</v>
      </c>
    </row>
    <row r="14482" spans="3:13" x14ac:dyDescent="0.2">
      <c r="C14482" s="88">
        <v>0.71919999999999995</v>
      </c>
      <c r="D14482" s="88">
        <v>17400.841977577093</v>
      </c>
      <c r="E14482" s="88">
        <v>212.8212585881729</v>
      </c>
      <c r="F14482" s="88">
        <v>560.37483333968339</v>
      </c>
      <c r="G14482" s="88">
        <v>842.41493255289515</v>
      </c>
      <c r="H14482" s="88">
        <v>1090.3144291292861</v>
      </c>
      <c r="I14482" s="88">
        <v>1492.7675734769432</v>
      </c>
      <c r="J14482" s="88">
        <v>2181.027548849831</v>
      </c>
      <c r="K14482" s="88">
        <v>3622.5975548360993</v>
      </c>
      <c r="L14482" s="88">
        <v>3995.8246309069636</v>
      </c>
      <c r="M14482" s="88">
        <v>3834.0092218061291</v>
      </c>
    </row>
    <row r="14483" spans="3:13" x14ac:dyDescent="0.2">
      <c r="C14483" s="88">
        <v>0.71924999999999994</v>
      </c>
      <c r="D14483" s="88">
        <v>17401.029629590656</v>
      </c>
      <c r="E14483" s="88">
        <v>212.8237315652359</v>
      </c>
      <c r="F14483" s="88">
        <v>560.37650566886987</v>
      </c>
      <c r="G14483" s="88">
        <v>842.42569394791008</v>
      </c>
      <c r="H14483" s="88">
        <v>1090.3430685680478</v>
      </c>
      <c r="I14483" s="88">
        <v>1492.7766376250088</v>
      </c>
      <c r="J14483" s="88">
        <v>2181.0840703344757</v>
      </c>
      <c r="K14483" s="88">
        <v>3622.6083788143114</v>
      </c>
      <c r="L14483" s="88">
        <v>3996.0036233063643</v>
      </c>
      <c r="M14483" s="88">
        <v>3834.0121358713577</v>
      </c>
    </row>
    <row r="14484" spans="3:13" x14ac:dyDescent="0.2">
      <c r="C14484" s="88">
        <v>0.71930000000000005</v>
      </c>
      <c r="D14484" s="88">
        <v>17401.460360960638</v>
      </c>
      <c r="E14484" s="88">
        <v>212.83495530128766</v>
      </c>
      <c r="F14484" s="88">
        <v>560.38363186427205</v>
      </c>
      <c r="G14484" s="88">
        <v>842.44195046331106</v>
      </c>
      <c r="H14484" s="88">
        <v>1090.3451676936766</v>
      </c>
      <c r="I14484" s="88">
        <v>1492.7854255032858</v>
      </c>
      <c r="J14484" s="88">
        <v>2181.2540870376934</v>
      </c>
      <c r="K14484" s="88">
        <v>3622.669323686423</v>
      </c>
      <c r="L14484" s="88">
        <v>3996.0404408521808</v>
      </c>
      <c r="M14484" s="88">
        <v>3834.0178170464856</v>
      </c>
    </row>
    <row r="14485" spans="3:13" x14ac:dyDescent="0.2">
      <c r="C14485" s="88">
        <v>0.71935000000000004</v>
      </c>
      <c r="D14485" s="88">
        <v>17401.715668791388</v>
      </c>
      <c r="E14485" s="88">
        <v>212.83762210246277</v>
      </c>
      <c r="F14485" s="88">
        <v>560.38911905343093</v>
      </c>
      <c r="G14485" s="88">
        <v>842.44595672777223</v>
      </c>
      <c r="H14485" s="88">
        <v>1090.3487448555879</v>
      </c>
      <c r="I14485" s="88">
        <v>1492.7897240142329</v>
      </c>
      <c r="J14485" s="88">
        <v>2181.2547704479684</v>
      </c>
      <c r="K14485" s="88">
        <v>3622.6975789256012</v>
      </c>
      <c r="L14485" s="88">
        <v>3996.0989055933487</v>
      </c>
      <c r="M14485" s="88">
        <v>3834.0523334994327</v>
      </c>
    </row>
    <row r="14486" spans="3:13" x14ac:dyDescent="0.2">
      <c r="C14486" s="88">
        <v>0.71940000000000004</v>
      </c>
      <c r="D14486" s="88">
        <v>17401.947212677485</v>
      </c>
      <c r="E14486" s="88">
        <v>212.85298538108236</v>
      </c>
      <c r="F14486" s="88">
        <v>560.39971625430553</v>
      </c>
      <c r="G14486" s="88">
        <v>842.46029982280425</v>
      </c>
      <c r="H14486" s="88">
        <v>1090.3889506257565</v>
      </c>
      <c r="I14486" s="88">
        <v>1492.8864909451445</v>
      </c>
      <c r="J14486" s="88">
        <v>2181.3447479154324</v>
      </c>
      <c r="K14486" s="88">
        <v>3622.7022343257404</v>
      </c>
      <c r="L14486" s="88">
        <v>3996.1339841427798</v>
      </c>
      <c r="M14486" s="88">
        <v>3834.0537993036669</v>
      </c>
    </row>
    <row r="14487" spans="3:13" x14ac:dyDescent="0.2">
      <c r="C14487" s="88">
        <v>0.71945000000000003</v>
      </c>
      <c r="D14487" s="88">
        <v>17401.995053021365</v>
      </c>
      <c r="E14487" s="88">
        <v>212.85650848544719</v>
      </c>
      <c r="F14487" s="88">
        <v>560.40448700502111</v>
      </c>
      <c r="G14487" s="88">
        <v>842.46648834995722</v>
      </c>
      <c r="H14487" s="88">
        <v>1090.4389078761756</v>
      </c>
      <c r="I14487" s="88">
        <v>1492.8963411957079</v>
      </c>
      <c r="J14487" s="88">
        <v>2181.3952834888</v>
      </c>
      <c r="K14487" s="88">
        <v>3622.7075971189524</v>
      </c>
      <c r="L14487" s="88">
        <v>3996.3165330881375</v>
      </c>
      <c r="M14487" s="88">
        <v>3834.0947645027909</v>
      </c>
    </row>
    <row r="14488" spans="3:13" x14ac:dyDescent="0.2">
      <c r="C14488" s="88">
        <v>0.71950000000000003</v>
      </c>
      <c r="D14488" s="88">
        <v>17402.263602226085</v>
      </c>
      <c r="E14488" s="88">
        <v>212.86404943253274</v>
      </c>
      <c r="F14488" s="88">
        <v>560.44629967745232</v>
      </c>
      <c r="G14488" s="88">
        <v>842.54377898216126</v>
      </c>
      <c r="H14488" s="88">
        <v>1090.4557774774094</v>
      </c>
      <c r="I14488" s="88">
        <v>1492.9157589683541</v>
      </c>
      <c r="J14488" s="88">
        <v>2181.4024751797065</v>
      </c>
      <c r="K14488" s="88">
        <v>3622.7141194549386</v>
      </c>
      <c r="L14488" s="88">
        <v>3996.4028110583286</v>
      </c>
      <c r="M14488" s="88">
        <v>3834.0969767827542</v>
      </c>
    </row>
    <row r="14489" spans="3:13" x14ac:dyDescent="0.2">
      <c r="C14489" s="88">
        <v>0.71955000000000002</v>
      </c>
      <c r="D14489" s="88">
        <v>17402.281952558886</v>
      </c>
      <c r="E14489" s="88">
        <v>212.86509232650496</v>
      </c>
      <c r="F14489" s="88">
        <v>560.45143397345009</v>
      </c>
      <c r="G14489" s="88">
        <v>842.56091397528735</v>
      </c>
      <c r="H14489" s="88">
        <v>1090.495571011219</v>
      </c>
      <c r="I14489" s="88">
        <v>1492.94409447421</v>
      </c>
      <c r="J14489" s="88">
        <v>2181.5271781745914</v>
      </c>
      <c r="K14489" s="88">
        <v>3622.714550948353</v>
      </c>
      <c r="L14489" s="88">
        <v>3996.440311411639</v>
      </c>
      <c r="M14489" s="88">
        <v>3834.1178582436669</v>
      </c>
    </row>
    <row r="14490" spans="3:13" x14ac:dyDescent="0.2">
      <c r="C14490" s="88">
        <v>0.71960000000000002</v>
      </c>
      <c r="D14490" s="88">
        <v>17402.720449407541</v>
      </c>
      <c r="E14490" s="88">
        <v>212.86682740624383</v>
      </c>
      <c r="F14490" s="88">
        <v>560.46766018854214</v>
      </c>
      <c r="G14490" s="88">
        <v>842.57470270767362</v>
      </c>
      <c r="H14490" s="88">
        <v>1090.5102007837854</v>
      </c>
      <c r="I14490" s="88">
        <v>1492.9479422542677</v>
      </c>
      <c r="J14490" s="88">
        <v>2181.5404534001018</v>
      </c>
      <c r="K14490" s="88">
        <v>3622.8156725623016</v>
      </c>
      <c r="L14490" s="88">
        <v>3996.4579783444451</v>
      </c>
      <c r="M14490" s="88">
        <v>3834.1206488501102</v>
      </c>
    </row>
    <row r="14491" spans="3:13" x14ac:dyDescent="0.2">
      <c r="C14491" s="88">
        <v>0.71965000000000001</v>
      </c>
      <c r="D14491" s="88">
        <v>17403.154073393751</v>
      </c>
      <c r="E14491" s="88">
        <v>212.86973265648703</v>
      </c>
      <c r="F14491" s="88">
        <v>560.4747754456298</v>
      </c>
      <c r="G14491" s="88">
        <v>842.5905242350409</v>
      </c>
      <c r="H14491" s="88">
        <v>1090.5215731456183</v>
      </c>
      <c r="I14491" s="88">
        <v>1492.9543164287134</v>
      </c>
      <c r="J14491" s="88">
        <v>2181.5688970893339</v>
      </c>
      <c r="K14491" s="88">
        <v>3622.8336878743075</v>
      </c>
      <c r="L14491" s="88">
        <v>3996.4966712335108</v>
      </c>
      <c r="M14491" s="88">
        <v>3834.1390822566659</v>
      </c>
    </row>
    <row r="14492" spans="3:13" x14ac:dyDescent="0.2">
      <c r="C14492" s="88">
        <v>0.71970000000000001</v>
      </c>
      <c r="D14492" s="88">
        <v>17403.183617813265</v>
      </c>
      <c r="E14492" s="88">
        <v>212.87666486645685</v>
      </c>
      <c r="F14492" s="88">
        <v>560.49014801734211</v>
      </c>
      <c r="G14492" s="88">
        <v>842.59419592435961</v>
      </c>
      <c r="H14492" s="88">
        <v>1090.5379620396225</v>
      </c>
      <c r="I14492" s="88">
        <v>1492.9748309860724</v>
      </c>
      <c r="J14492" s="88">
        <v>2181.6603855131102</v>
      </c>
      <c r="K14492" s="88">
        <v>3622.8496169519203</v>
      </c>
      <c r="L14492" s="88">
        <v>3996.567831494966</v>
      </c>
      <c r="M14492" s="88">
        <v>3834.1529482726073</v>
      </c>
    </row>
    <row r="14493" spans="3:13" x14ac:dyDescent="0.2">
      <c r="C14493" s="88">
        <v>0.71975</v>
      </c>
      <c r="D14493" s="88">
        <v>17403.200320084365</v>
      </c>
      <c r="E14493" s="88">
        <v>212.88409212234365</v>
      </c>
      <c r="F14493" s="88">
        <v>560.50572538099595</v>
      </c>
      <c r="G14493" s="88">
        <v>842.60412054667449</v>
      </c>
      <c r="H14493" s="88">
        <v>1090.5392647503609</v>
      </c>
      <c r="I14493" s="88">
        <v>1493.0157127804846</v>
      </c>
      <c r="J14493" s="88">
        <v>2181.6752106027529</v>
      </c>
      <c r="K14493" s="88">
        <v>3622.8579819473593</v>
      </c>
      <c r="L14493" s="88">
        <v>3996.5870142290091</v>
      </c>
      <c r="M14493" s="88">
        <v>3834.1543410687495</v>
      </c>
    </row>
    <row r="14494" spans="3:13" x14ac:dyDescent="0.2">
      <c r="C14494" s="88">
        <v>0.7198</v>
      </c>
      <c r="D14494" s="88">
        <v>17403.215638683545</v>
      </c>
      <c r="E14494" s="88">
        <v>212.8890928453884</v>
      </c>
      <c r="F14494" s="88">
        <v>560.51784564091076</v>
      </c>
      <c r="G14494" s="88">
        <v>842.64731365244916</v>
      </c>
      <c r="H14494" s="88">
        <v>1090.560508527275</v>
      </c>
      <c r="I14494" s="88">
        <v>1493.0463427733025</v>
      </c>
      <c r="J14494" s="88">
        <v>2181.9244056133216</v>
      </c>
      <c r="K14494" s="88">
        <v>3622.8947643370661</v>
      </c>
      <c r="L14494" s="88">
        <v>3996.6747573560656</v>
      </c>
      <c r="M14494" s="88">
        <v>3834.1790735428362</v>
      </c>
    </row>
    <row r="14495" spans="3:13" x14ac:dyDescent="0.2">
      <c r="C14495" s="88">
        <v>0.71984999999999999</v>
      </c>
      <c r="D14495" s="88">
        <v>17403.292333243713</v>
      </c>
      <c r="E14495" s="88">
        <v>212.89339824202307</v>
      </c>
      <c r="F14495" s="88">
        <v>560.53320185659322</v>
      </c>
      <c r="G14495" s="88">
        <v>842.65184923205425</v>
      </c>
      <c r="H14495" s="88">
        <v>1090.5612890178227</v>
      </c>
      <c r="I14495" s="88">
        <v>1493.0617476580719</v>
      </c>
      <c r="J14495" s="88">
        <v>2182.0012302254809</v>
      </c>
      <c r="K14495" s="88">
        <v>3622.902239926259</v>
      </c>
      <c r="L14495" s="88">
        <v>3996.7099626476561</v>
      </c>
      <c r="M14495" s="88">
        <v>3834.1944621552793</v>
      </c>
    </row>
    <row r="14496" spans="3:13" x14ac:dyDescent="0.2">
      <c r="C14496" s="88">
        <v>0.71989999999999998</v>
      </c>
      <c r="D14496" s="88">
        <v>17403.398926434129</v>
      </c>
      <c r="E14496" s="88">
        <v>212.89737102155868</v>
      </c>
      <c r="F14496" s="88">
        <v>560.55108493643638</v>
      </c>
      <c r="G14496" s="88">
        <v>842.6720223753241</v>
      </c>
      <c r="H14496" s="88">
        <v>1090.5703738288489</v>
      </c>
      <c r="I14496" s="88">
        <v>1493.1577168575491</v>
      </c>
      <c r="J14496" s="88">
        <v>2182.0111981559703</v>
      </c>
      <c r="K14496" s="88">
        <v>3623.0322756931487</v>
      </c>
      <c r="L14496" s="88">
        <v>3996.7835181932624</v>
      </c>
      <c r="M14496" s="88">
        <v>3834.2436096541232</v>
      </c>
    </row>
    <row r="14497" spans="3:13" x14ac:dyDescent="0.2">
      <c r="C14497" s="88">
        <v>0.71994999999999998</v>
      </c>
      <c r="D14497" s="88">
        <v>17403.402718008852</v>
      </c>
      <c r="E14497" s="88">
        <v>212.89767389773897</v>
      </c>
      <c r="F14497" s="88">
        <v>560.551267439414</v>
      </c>
      <c r="G14497" s="88">
        <v>842.67405366821458</v>
      </c>
      <c r="H14497" s="88">
        <v>1090.582302774952</v>
      </c>
      <c r="I14497" s="88">
        <v>1493.176067990868</v>
      </c>
      <c r="J14497" s="88">
        <v>2182.0134121190408</v>
      </c>
      <c r="K14497" s="88">
        <v>3623.0353360001868</v>
      </c>
      <c r="L14497" s="88">
        <v>3996.8253812760186</v>
      </c>
      <c r="M14497" s="88">
        <v>3834.2551450887245</v>
      </c>
    </row>
    <row r="14498" spans="3:13" x14ac:dyDescent="0.2">
      <c r="C14498" s="88">
        <v>0.72</v>
      </c>
      <c r="D14498" s="88">
        <v>17403.463396311006</v>
      </c>
      <c r="E14498" s="88">
        <v>212.90519028330709</v>
      </c>
      <c r="F14498" s="88">
        <v>560.55578917562752</v>
      </c>
      <c r="G14498" s="88">
        <v>842.69935719561227</v>
      </c>
      <c r="H14498" s="88">
        <v>1090.6176595847655</v>
      </c>
      <c r="I14498" s="88">
        <v>1493.2029088093918</v>
      </c>
      <c r="J14498" s="88">
        <v>2182.0341507942871</v>
      </c>
      <c r="K14498" s="88">
        <v>3623.0458421022513</v>
      </c>
      <c r="L14498" s="88">
        <v>3996.843272700874</v>
      </c>
      <c r="M14498" s="88">
        <v>3834.2615062460695</v>
      </c>
    </row>
    <row r="14499" spans="3:13" x14ac:dyDescent="0.2">
      <c r="C14499" s="88">
        <v>0.72004999999999997</v>
      </c>
      <c r="D14499" s="88">
        <v>17403.718951450159</v>
      </c>
      <c r="E14499" s="88">
        <v>212.91440892473929</v>
      </c>
      <c r="F14499" s="88">
        <v>560.57539822701256</v>
      </c>
      <c r="G14499" s="88">
        <v>842.76354746020479</v>
      </c>
      <c r="H14499" s="88">
        <v>1090.6182388336715</v>
      </c>
      <c r="I14499" s="88">
        <v>1493.213535616514</v>
      </c>
      <c r="J14499" s="88">
        <v>2182.0557785870405</v>
      </c>
      <c r="K14499" s="88">
        <v>3623.045999826531</v>
      </c>
      <c r="L14499" s="88">
        <v>3997.0093247736108</v>
      </c>
      <c r="M14499" s="88">
        <v>3834.2898385733265</v>
      </c>
    </row>
    <row r="14500" spans="3:13" x14ac:dyDescent="0.2">
      <c r="C14500" s="88">
        <v>0.72009999999999996</v>
      </c>
      <c r="D14500" s="88">
        <v>17403.774615457387</v>
      </c>
      <c r="E14500" s="88">
        <v>212.91897519981467</v>
      </c>
      <c r="F14500" s="88">
        <v>560.5822238796145</v>
      </c>
      <c r="G14500" s="88">
        <v>842.80446952086186</v>
      </c>
      <c r="H14500" s="88">
        <v>1090.6325494630155</v>
      </c>
      <c r="I14500" s="88">
        <v>1493.2427291636377</v>
      </c>
      <c r="J14500" s="88">
        <v>2182.0660254120612</v>
      </c>
      <c r="K14500" s="88">
        <v>3623.128501112586</v>
      </c>
      <c r="L14500" s="88">
        <v>3997.041788872968</v>
      </c>
      <c r="M14500" s="88">
        <v>3834.2918786118748</v>
      </c>
    </row>
    <row r="14501" spans="3:13" x14ac:dyDescent="0.2">
      <c r="C14501" s="88">
        <v>0.72014999999999996</v>
      </c>
      <c r="D14501" s="88">
        <v>17403.834977753118</v>
      </c>
      <c r="E14501" s="88">
        <v>212.91903229853415</v>
      </c>
      <c r="F14501" s="88">
        <v>560.59955293600888</v>
      </c>
      <c r="G14501" s="88">
        <v>842.81888704972789</v>
      </c>
      <c r="H14501" s="88">
        <v>1090.6363507648184</v>
      </c>
      <c r="I14501" s="88">
        <v>1493.2452141908884</v>
      </c>
      <c r="J14501" s="88">
        <v>2182.0935855573057</v>
      </c>
      <c r="K14501" s="88">
        <v>3623.2581456188482</v>
      </c>
      <c r="L14501" s="88">
        <v>3997.1085920034006</v>
      </c>
      <c r="M14501" s="88">
        <v>3834.3119196395292</v>
      </c>
    </row>
    <row r="14502" spans="3:13" x14ac:dyDescent="0.2">
      <c r="C14502" s="88">
        <v>0.72019999999999995</v>
      </c>
      <c r="D14502" s="88">
        <v>17403.993072277248</v>
      </c>
      <c r="E14502" s="88">
        <v>212.92118759363984</v>
      </c>
      <c r="F14502" s="88">
        <v>560.60246013475171</v>
      </c>
      <c r="G14502" s="88">
        <v>842.82854974901466</v>
      </c>
      <c r="H14502" s="88">
        <v>1090.6455966033154</v>
      </c>
      <c r="I14502" s="88">
        <v>1493.2865238166469</v>
      </c>
      <c r="J14502" s="88">
        <v>2182.1011365979307</v>
      </c>
      <c r="K14502" s="88">
        <v>3623.3053083331793</v>
      </c>
      <c r="L14502" s="88">
        <v>3997.1716879777691</v>
      </c>
      <c r="M14502" s="88">
        <v>3834.331211006393</v>
      </c>
    </row>
    <row r="14503" spans="3:13" x14ac:dyDescent="0.2">
      <c r="C14503" s="88">
        <v>0.72024999999999995</v>
      </c>
      <c r="D14503" s="88">
        <v>17404.525960936408</v>
      </c>
      <c r="E14503" s="88">
        <v>212.92709557004309</v>
      </c>
      <c r="F14503" s="88">
        <v>560.63462106529505</v>
      </c>
      <c r="G14503" s="88">
        <v>842.84290823384435</v>
      </c>
      <c r="H14503" s="88">
        <v>1090.669455782669</v>
      </c>
      <c r="I14503" s="88">
        <v>1493.295877585821</v>
      </c>
      <c r="J14503" s="88">
        <v>2182.1175849568103</v>
      </c>
      <c r="K14503" s="88">
        <v>3623.3068027128038</v>
      </c>
      <c r="L14503" s="88">
        <v>3997.1749333565463</v>
      </c>
      <c r="M14503" s="88">
        <v>3834.3657459325195</v>
      </c>
    </row>
    <row r="14504" spans="3:13" x14ac:dyDescent="0.2">
      <c r="C14504" s="88">
        <v>0.72030000000000005</v>
      </c>
      <c r="D14504" s="88">
        <v>17404.637473579536</v>
      </c>
      <c r="E14504" s="88">
        <v>212.92940657702911</v>
      </c>
      <c r="F14504" s="88">
        <v>560.63904134297536</v>
      </c>
      <c r="G14504" s="88">
        <v>842.84326837097751</v>
      </c>
      <c r="H14504" s="88">
        <v>1090.6891071215223</v>
      </c>
      <c r="I14504" s="88">
        <v>1493.3106826031358</v>
      </c>
      <c r="J14504" s="88">
        <v>2182.1400427188296</v>
      </c>
      <c r="K14504" s="88">
        <v>3623.3453487037605</v>
      </c>
      <c r="L14504" s="88">
        <v>3997.1763929790841</v>
      </c>
      <c r="M14504" s="88">
        <v>3834.3696759962972</v>
      </c>
    </row>
    <row r="14505" spans="3:13" x14ac:dyDescent="0.2">
      <c r="C14505" s="88">
        <v>0.72035000000000005</v>
      </c>
      <c r="D14505" s="88">
        <v>17404.757745463834</v>
      </c>
      <c r="E14505" s="88">
        <v>212.94171339155946</v>
      </c>
      <c r="F14505" s="88">
        <v>560.65791734696768</v>
      </c>
      <c r="G14505" s="88">
        <v>842.86264819149937</v>
      </c>
      <c r="H14505" s="88">
        <v>1090.7099350494368</v>
      </c>
      <c r="I14505" s="88">
        <v>1493.3187946144117</v>
      </c>
      <c r="J14505" s="88">
        <v>2182.2043187540571</v>
      </c>
      <c r="K14505" s="88">
        <v>3623.4843488849497</v>
      </c>
      <c r="L14505" s="88">
        <v>3997.3009473201782</v>
      </c>
      <c r="M14505" s="88">
        <v>3834.3699632637204</v>
      </c>
    </row>
    <row r="14506" spans="3:13" x14ac:dyDescent="0.2">
      <c r="C14506" s="88">
        <v>0.72040000000000004</v>
      </c>
      <c r="D14506" s="88">
        <v>17405.055109351812</v>
      </c>
      <c r="E14506" s="88">
        <v>212.94951700936872</v>
      </c>
      <c r="F14506" s="88">
        <v>560.67014083045979</v>
      </c>
      <c r="G14506" s="88">
        <v>842.87033922728688</v>
      </c>
      <c r="H14506" s="88">
        <v>1090.7303482531588</v>
      </c>
      <c r="I14506" s="88">
        <v>1493.4234363854348</v>
      </c>
      <c r="J14506" s="88">
        <v>2182.2456571063708</v>
      </c>
      <c r="K14506" s="88">
        <v>3623.5612651101801</v>
      </c>
      <c r="L14506" s="88">
        <v>3997.459664000492</v>
      </c>
      <c r="M14506" s="88">
        <v>3834.3770134187262</v>
      </c>
    </row>
    <row r="14507" spans="3:13" x14ac:dyDescent="0.2">
      <c r="C14507" s="88">
        <v>0.72045000000000003</v>
      </c>
      <c r="D14507" s="88">
        <v>17405.202196913826</v>
      </c>
      <c r="E14507" s="88">
        <v>212.96074156383111</v>
      </c>
      <c r="F14507" s="88">
        <v>560.67594561774331</v>
      </c>
      <c r="G14507" s="88">
        <v>842.88500131214141</v>
      </c>
      <c r="H14507" s="88">
        <v>1090.7379459839867</v>
      </c>
      <c r="I14507" s="88">
        <v>1493.446120567764</v>
      </c>
      <c r="J14507" s="88">
        <v>2182.3160528663352</v>
      </c>
      <c r="K14507" s="88">
        <v>3623.5620370478268</v>
      </c>
      <c r="L14507" s="88">
        <v>3997.5175526333278</v>
      </c>
      <c r="M14507" s="88">
        <v>3834.4234030279895</v>
      </c>
    </row>
    <row r="14508" spans="3:13" x14ac:dyDescent="0.2">
      <c r="C14508" s="88">
        <v>0.72050000000000003</v>
      </c>
      <c r="D14508" s="88">
        <v>17405.511110818406</v>
      </c>
      <c r="E14508" s="88">
        <v>212.96296410521245</v>
      </c>
      <c r="F14508" s="88">
        <v>560.68141548226822</v>
      </c>
      <c r="G14508" s="88">
        <v>842.9229262227559</v>
      </c>
      <c r="H14508" s="88">
        <v>1090.739322188319</v>
      </c>
      <c r="I14508" s="88">
        <v>1493.4562804193383</v>
      </c>
      <c r="J14508" s="88">
        <v>2182.5150343371242</v>
      </c>
      <c r="K14508" s="88">
        <v>3623.5664521013186</v>
      </c>
      <c r="L14508" s="88">
        <v>3997.7051107488064</v>
      </c>
      <c r="M14508" s="88">
        <v>3834.4367721853296</v>
      </c>
    </row>
    <row r="14509" spans="3:13" x14ac:dyDescent="0.2">
      <c r="C14509" s="88">
        <v>0.72055000000000002</v>
      </c>
      <c r="D14509" s="88">
        <v>17405.601395085079</v>
      </c>
      <c r="E14509" s="88">
        <v>212.96296410521245</v>
      </c>
      <c r="F14509" s="88">
        <v>560.69675048093131</v>
      </c>
      <c r="G14509" s="88">
        <v>842.92410731910695</v>
      </c>
      <c r="H14509" s="88">
        <v>1090.7436098617063</v>
      </c>
      <c r="I14509" s="88">
        <v>1493.4798968288633</v>
      </c>
      <c r="J14509" s="88">
        <v>2182.5253541877319</v>
      </c>
      <c r="K14509" s="88">
        <v>3623.6195568551984</v>
      </c>
      <c r="L14509" s="88">
        <v>3997.7858105352161</v>
      </c>
      <c r="M14509" s="88">
        <v>3834.4429801251158</v>
      </c>
    </row>
    <row r="14510" spans="3:13" x14ac:dyDescent="0.2">
      <c r="C14510" s="88">
        <v>0.72060000000000002</v>
      </c>
      <c r="D14510" s="88">
        <v>17405.925507582793</v>
      </c>
      <c r="E14510" s="88">
        <v>212.96565961767919</v>
      </c>
      <c r="F14510" s="88">
        <v>560.70115073593479</v>
      </c>
      <c r="G14510" s="88">
        <v>842.95936771253355</v>
      </c>
      <c r="H14510" s="88">
        <v>1090.7445002994623</v>
      </c>
      <c r="I14510" s="88">
        <v>1493.528884418356</v>
      </c>
      <c r="J14510" s="88">
        <v>2182.7097047148036</v>
      </c>
      <c r="K14510" s="88">
        <v>3623.6574807422994</v>
      </c>
      <c r="L14510" s="88">
        <v>3997.790431295331</v>
      </c>
      <c r="M14510" s="88">
        <v>3834.4645888274135</v>
      </c>
    </row>
    <row r="14511" spans="3:13" x14ac:dyDescent="0.2">
      <c r="C14511" s="88">
        <v>0.72065000000000001</v>
      </c>
      <c r="D14511" s="88">
        <v>17405.963891015686</v>
      </c>
      <c r="E14511" s="88">
        <v>212.97216409397788</v>
      </c>
      <c r="F14511" s="88">
        <v>560.70787853946604</v>
      </c>
      <c r="G14511" s="88">
        <v>842.96168659000477</v>
      </c>
      <c r="H14511" s="88">
        <v>1090.7508193861331</v>
      </c>
      <c r="I14511" s="88">
        <v>1493.5650084703734</v>
      </c>
      <c r="J14511" s="88">
        <v>2182.7324235990877</v>
      </c>
      <c r="K14511" s="88">
        <v>3623.6936616741104</v>
      </c>
      <c r="L14511" s="88">
        <v>3997.8258617434126</v>
      </c>
      <c r="M14511" s="88">
        <v>3834.4752086853291</v>
      </c>
    </row>
    <row r="14512" spans="3:13" x14ac:dyDescent="0.2">
      <c r="C14512" s="88">
        <v>0.72070000000000001</v>
      </c>
      <c r="D14512" s="88">
        <v>17406.168649106676</v>
      </c>
      <c r="E14512" s="88">
        <v>212.97221886525222</v>
      </c>
      <c r="F14512" s="88">
        <v>560.71579929861537</v>
      </c>
      <c r="G14512" s="88">
        <v>842.96174085177427</v>
      </c>
      <c r="H14512" s="88">
        <v>1090.762244255211</v>
      </c>
      <c r="I14512" s="88">
        <v>1493.5710811468753</v>
      </c>
      <c r="J14512" s="88">
        <v>2182.7562284657965</v>
      </c>
      <c r="K14512" s="88">
        <v>3623.7139199797866</v>
      </c>
      <c r="L14512" s="88">
        <v>3997.913747519895</v>
      </c>
      <c r="M14512" s="88">
        <v>3834.5392037496167</v>
      </c>
    </row>
    <row r="14513" spans="3:13" x14ac:dyDescent="0.2">
      <c r="C14513" s="88">
        <v>0.72075</v>
      </c>
      <c r="D14513" s="88">
        <v>17406.229917745841</v>
      </c>
      <c r="E14513" s="88">
        <v>212.98792006880012</v>
      </c>
      <c r="F14513" s="88">
        <v>560.72063706236531</v>
      </c>
      <c r="G14513" s="88">
        <v>842.96276104870185</v>
      </c>
      <c r="H14513" s="88">
        <v>1090.7669966967678</v>
      </c>
      <c r="I14513" s="88">
        <v>1493.5752666217472</v>
      </c>
      <c r="J14513" s="88">
        <v>2182.7668572900038</v>
      </c>
      <c r="K14513" s="88">
        <v>3623.7396288655009</v>
      </c>
      <c r="L14513" s="88">
        <v>3997.9702259915616</v>
      </c>
      <c r="M14513" s="88">
        <v>3834.5799494727785</v>
      </c>
    </row>
    <row r="14514" spans="3:13" x14ac:dyDescent="0.2">
      <c r="C14514" s="88">
        <v>0.7208</v>
      </c>
      <c r="D14514" s="88">
        <v>17406.293110226208</v>
      </c>
      <c r="E14514" s="88">
        <v>212.99681252736082</v>
      </c>
      <c r="F14514" s="88">
        <v>560.72345553308924</v>
      </c>
      <c r="G14514" s="88">
        <v>842.98463664920655</v>
      </c>
      <c r="H14514" s="88">
        <v>1090.8521180458679</v>
      </c>
      <c r="I14514" s="88">
        <v>1493.5834728691316</v>
      </c>
      <c r="J14514" s="88">
        <v>2182.7920028353406</v>
      </c>
      <c r="K14514" s="88">
        <v>3623.747066610551</v>
      </c>
      <c r="L14514" s="88">
        <v>3998.1275266172051</v>
      </c>
      <c r="M14514" s="88">
        <v>3834.5835612877627</v>
      </c>
    </row>
    <row r="14515" spans="3:13" x14ac:dyDescent="0.2">
      <c r="C14515" s="88">
        <v>0.72084999999999999</v>
      </c>
      <c r="D14515" s="88">
        <v>17406.337307125148</v>
      </c>
      <c r="E14515" s="88">
        <v>213.00220413842635</v>
      </c>
      <c r="F14515" s="88">
        <v>560.73809577944849</v>
      </c>
      <c r="G14515" s="88">
        <v>842.99693403682568</v>
      </c>
      <c r="H14515" s="88">
        <v>1090.8778333619448</v>
      </c>
      <c r="I14515" s="88">
        <v>1493.655456222245</v>
      </c>
      <c r="J14515" s="88">
        <v>2182.7949800128049</v>
      </c>
      <c r="K14515" s="88">
        <v>3623.7749811555532</v>
      </c>
      <c r="L14515" s="88">
        <v>3998.1768947542841</v>
      </c>
      <c r="M14515" s="88">
        <v>3834.5845890739456</v>
      </c>
    </row>
    <row r="14516" spans="3:13" x14ac:dyDescent="0.2">
      <c r="C14516" s="88">
        <v>0.72089999999999999</v>
      </c>
      <c r="D14516" s="88">
        <v>17406.917060675267</v>
      </c>
      <c r="E14516" s="88">
        <v>213.00220413842635</v>
      </c>
      <c r="F14516" s="88">
        <v>560.74618858747317</v>
      </c>
      <c r="G14516" s="88">
        <v>843.00731232623821</v>
      </c>
      <c r="H14516" s="88">
        <v>1090.899351924335</v>
      </c>
      <c r="I14516" s="88">
        <v>1493.6720412159207</v>
      </c>
      <c r="J14516" s="88">
        <v>2182.8301176094324</v>
      </c>
      <c r="K14516" s="88">
        <v>3623.7940289224562</v>
      </c>
      <c r="L14516" s="88">
        <v>3998.2016040411436</v>
      </c>
      <c r="M14516" s="88">
        <v>3834.5967174670695</v>
      </c>
    </row>
    <row r="14517" spans="3:13" x14ac:dyDescent="0.2">
      <c r="C14517" s="88">
        <v>0.72094999999999998</v>
      </c>
      <c r="D14517" s="88">
        <v>17407.211145470788</v>
      </c>
      <c r="E14517" s="88">
        <v>213.00798299820417</v>
      </c>
      <c r="F14517" s="88">
        <v>560.76534388492564</v>
      </c>
      <c r="G14517" s="88">
        <v>843.01624110125294</v>
      </c>
      <c r="H14517" s="88">
        <v>1090.969296128831</v>
      </c>
      <c r="I14517" s="88">
        <v>1493.6730849647315</v>
      </c>
      <c r="J14517" s="88">
        <v>2182.8472469549497</v>
      </c>
      <c r="K14517" s="88">
        <v>3623.8061699954351</v>
      </c>
      <c r="L14517" s="88">
        <v>3998.2469680663562</v>
      </c>
      <c r="M14517" s="88">
        <v>3834.6095673615009</v>
      </c>
    </row>
    <row r="14518" spans="3:13" x14ac:dyDescent="0.2">
      <c r="C14518" s="88">
        <v>0.72099999999999997</v>
      </c>
      <c r="D14518" s="88">
        <v>17407.213696457417</v>
      </c>
      <c r="E14518" s="88">
        <v>213.01805012417208</v>
      </c>
      <c r="F14518" s="88">
        <v>560.76691878643123</v>
      </c>
      <c r="G14518" s="88">
        <v>843.01898319467819</v>
      </c>
      <c r="H14518" s="88">
        <v>1090.9699821044128</v>
      </c>
      <c r="I14518" s="88">
        <v>1493.6833917578665</v>
      </c>
      <c r="J14518" s="88">
        <v>2182.886007147124</v>
      </c>
      <c r="K14518" s="88">
        <v>3623.9156590795992</v>
      </c>
      <c r="L14518" s="88">
        <v>3998.4779448319077</v>
      </c>
      <c r="M14518" s="88">
        <v>3834.6296973082162</v>
      </c>
    </row>
    <row r="14519" spans="3:13" x14ac:dyDescent="0.2">
      <c r="C14519" s="88">
        <v>0.72104999999999997</v>
      </c>
      <c r="D14519" s="88">
        <v>17407.222990729442</v>
      </c>
      <c r="E14519" s="88">
        <v>213.01916770182015</v>
      </c>
      <c r="F14519" s="88">
        <v>560.78755716976093</v>
      </c>
      <c r="G14519" s="88">
        <v>843.02836489889933</v>
      </c>
      <c r="H14519" s="88">
        <v>1090.9880736545138</v>
      </c>
      <c r="I14519" s="88">
        <v>1493.7154497933539</v>
      </c>
      <c r="J14519" s="88">
        <v>2182.9177844940759</v>
      </c>
      <c r="K14519" s="88">
        <v>3623.9178012472275</v>
      </c>
      <c r="L14519" s="88">
        <v>3998.6419642538822</v>
      </c>
      <c r="M14519" s="88">
        <v>3834.6307818107525</v>
      </c>
    </row>
    <row r="14520" spans="3:13" x14ac:dyDescent="0.2">
      <c r="C14520" s="88">
        <v>0.72109999999999996</v>
      </c>
      <c r="D14520" s="88">
        <v>17407.771870072203</v>
      </c>
      <c r="E14520" s="88">
        <v>213.03354663409391</v>
      </c>
      <c r="F14520" s="88">
        <v>560.78992982452428</v>
      </c>
      <c r="G14520" s="88">
        <v>843.06485732365263</v>
      </c>
      <c r="H14520" s="88">
        <v>1090.9899861897334</v>
      </c>
      <c r="I14520" s="88">
        <v>1493.7357038169393</v>
      </c>
      <c r="J14520" s="88">
        <v>2182.9679075142199</v>
      </c>
      <c r="K14520" s="88">
        <v>3623.9206319677191</v>
      </c>
      <c r="L14520" s="88">
        <v>3998.7269983827887</v>
      </c>
      <c r="M14520" s="88">
        <v>3834.6532251988037</v>
      </c>
    </row>
    <row r="14521" spans="3:13" x14ac:dyDescent="0.2">
      <c r="C14521" s="88">
        <v>0.72114999999999996</v>
      </c>
      <c r="D14521" s="88">
        <v>17407.798334275325</v>
      </c>
      <c r="E14521" s="88">
        <v>213.03609159570169</v>
      </c>
      <c r="F14521" s="88">
        <v>560.79109988712116</v>
      </c>
      <c r="G14521" s="88">
        <v>843.07348350352186</v>
      </c>
      <c r="H14521" s="88">
        <v>1091.0331159776301</v>
      </c>
      <c r="I14521" s="88">
        <v>1493.7536790185191</v>
      </c>
      <c r="J14521" s="88">
        <v>2183.1262109376507</v>
      </c>
      <c r="K14521" s="88">
        <v>3623.9465137494258</v>
      </c>
      <c r="L14521" s="88">
        <v>3998.925507835298</v>
      </c>
      <c r="M14521" s="88">
        <v>3834.6548012769163</v>
      </c>
    </row>
    <row r="14522" spans="3:13" x14ac:dyDescent="0.2">
      <c r="C14522" s="88">
        <v>0.72119999999999995</v>
      </c>
      <c r="D14522" s="88">
        <v>17407.801385839892</v>
      </c>
      <c r="E14522" s="88">
        <v>213.03698787287613</v>
      </c>
      <c r="F14522" s="88">
        <v>560.80356003560337</v>
      </c>
      <c r="G14522" s="88">
        <v>843.10582080447239</v>
      </c>
      <c r="H14522" s="88">
        <v>1091.0383281806817</v>
      </c>
      <c r="I14522" s="88">
        <v>1493.7847264363686</v>
      </c>
      <c r="J14522" s="88">
        <v>2183.1994878932132</v>
      </c>
      <c r="K14522" s="88">
        <v>3624.0366597303391</v>
      </c>
      <c r="L14522" s="88">
        <v>3998.9397636239228</v>
      </c>
      <c r="M14522" s="88">
        <v>3834.7443287648612</v>
      </c>
    </row>
    <row r="14523" spans="3:13" x14ac:dyDescent="0.2">
      <c r="C14523" s="88">
        <v>0.72124999999999995</v>
      </c>
      <c r="D14523" s="88">
        <v>17407.8031479858</v>
      </c>
      <c r="E14523" s="88">
        <v>213.04793601230995</v>
      </c>
      <c r="F14523" s="88">
        <v>560.81669404669356</v>
      </c>
      <c r="G14523" s="88">
        <v>843.10903496366109</v>
      </c>
      <c r="H14523" s="88">
        <v>1091.0389605235459</v>
      </c>
      <c r="I14523" s="88">
        <v>1493.8034739654968</v>
      </c>
      <c r="J14523" s="88">
        <v>2183.2472586523277</v>
      </c>
      <c r="K14523" s="88">
        <v>3624.0524940709211</v>
      </c>
      <c r="L14523" s="88">
        <v>3999.0409639168256</v>
      </c>
      <c r="M14523" s="88">
        <v>3834.7962071414731</v>
      </c>
    </row>
    <row r="14524" spans="3:13" x14ac:dyDescent="0.2">
      <c r="C14524" s="88">
        <v>0.72130000000000005</v>
      </c>
      <c r="D14524" s="88">
        <v>17407.849777514497</v>
      </c>
      <c r="E14524" s="88">
        <v>213.04793601230995</v>
      </c>
      <c r="F14524" s="88">
        <v>560.83747266037471</v>
      </c>
      <c r="G14524" s="88">
        <v>843.1188477238652</v>
      </c>
      <c r="H14524" s="88">
        <v>1091.0533849131943</v>
      </c>
      <c r="I14524" s="88">
        <v>1493.8256102214441</v>
      </c>
      <c r="J14524" s="88">
        <v>2183.2478497602747</v>
      </c>
      <c r="K14524" s="88">
        <v>3624.1660022266365</v>
      </c>
      <c r="L14524" s="88">
        <v>3999.1959958482753</v>
      </c>
      <c r="M14524" s="88">
        <v>3834.801097076921</v>
      </c>
    </row>
    <row r="14525" spans="3:13" x14ac:dyDescent="0.2">
      <c r="C14525" s="88">
        <v>0.72135000000000005</v>
      </c>
      <c r="D14525" s="88">
        <v>17407.996975098671</v>
      </c>
      <c r="E14525" s="88">
        <v>213.06283689765314</v>
      </c>
      <c r="F14525" s="88">
        <v>560.83929808786434</v>
      </c>
      <c r="G14525" s="88">
        <v>843.15584532033745</v>
      </c>
      <c r="H14525" s="88">
        <v>1091.0556116023158</v>
      </c>
      <c r="I14525" s="88">
        <v>1493.8478356631667</v>
      </c>
      <c r="J14525" s="88">
        <v>2183.3565380592736</v>
      </c>
      <c r="K14525" s="88">
        <v>3624.1736665622047</v>
      </c>
      <c r="L14525" s="88">
        <v>3999.2248276339915</v>
      </c>
      <c r="M14525" s="88">
        <v>3834.801856948814</v>
      </c>
    </row>
    <row r="14526" spans="3:13" x14ac:dyDescent="0.2">
      <c r="C14526" s="88">
        <v>0.72140000000000004</v>
      </c>
      <c r="D14526" s="88">
        <v>17408.371006030702</v>
      </c>
      <c r="E14526" s="88">
        <v>213.0657851347305</v>
      </c>
      <c r="F14526" s="88">
        <v>560.84480072130918</v>
      </c>
      <c r="G14526" s="88">
        <v>843.16704978616281</v>
      </c>
      <c r="H14526" s="88">
        <v>1091.0612371977686</v>
      </c>
      <c r="I14526" s="88">
        <v>1493.8547031311077</v>
      </c>
      <c r="J14526" s="88">
        <v>2183.3734388022231</v>
      </c>
      <c r="K14526" s="88">
        <v>3624.2481643718256</v>
      </c>
      <c r="L14526" s="88">
        <v>3999.5477364707103</v>
      </c>
      <c r="M14526" s="88">
        <v>3834.8146698571504</v>
      </c>
    </row>
    <row r="14527" spans="3:13" x14ac:dyDescent="0.2">
      <c r="C14527" s="88">
        <v>0.72145000000000004</v>
      </c>
      <c r="D14527" s="88">
        <v>17408.507239086561</v>
      </c>
      <c r="E14527" s="88">
        <v>213.0657851347305</v>
      </c>
      <c r="F14527" s="88">
        <v>560.89069063301122</v>
      </c>
      <c r="G14527" s="88">
        <v>843.20891017518488</v>
      </c>
      <c r="H14527" s="88">
        <v>1091.0709736525687</v>
      </c>
      <c r="I14527" s="88">
        <v>1493.8825168217904</v>
      </c>
      <c r="J14527" s="88">
        <v>2183.3938920446517</v>
      </c>
      <c r="K14527" s="88">
        <v>3624.2621783725908</v>
      </c>
      <c r="L14527" s="88">
        <v>3999.7210117295645</v>
      </c>
      <c r="M14527" s="88">
        <v>3834.8238810324715</v>
      </c>
    </row>
    <row r="14528" spans="3:13" x14ac:dyDescent="0.2">
      <c r="C14528" s="88">
        <v>0.72150000000000003</v>
      </c>
      <c r="D14528" s="88">
        <v>17408.701261782993</v>
      </c>
      <c r="E14528" s="88">
        <v>213.06677573823799</v>
      </c>
      <c r="F14528" s="88">
        <v>560.89502981090118</v>
      </c>
      <c r="G14528" s="88">
        <v>843.2143107841348</v>
      </c>
      <c r="H14528" s="88">
        <v>1091.077007979125</v>
      </c>
      <c r="I14528" s="88">
        <v>1493.8901660000292</v>
      </c>
      <c r="J14528" s="88">
        <v>2183.4279969101444</v>
      </c>
      <c r="K14528" s="88">
        <v>3624.3476403858785</v>
      </c>
      <c r="L14528" s="88">
        <v>3999.7562713221732</v>
      </c>
      <c r="M14528" s="88">
        <v>3834.8417188687768</v>
      </c>
    </row>
    <row r="14529" spans="3:13" x14ac:dyDescent="0.2">
      <c r="C14529" s="88">
        <v>0.72155000000000002</v>
      </c>
      <c r="D14529" s="88">
        <v>17409.283322870335</v>
      </c>
      <c r="E14529" s="88">
        <v>213.06780732469633</v>
      </c>
      <c r="F14529" s="88">
        <v>560.90048131133108</v>
      </c>
      <c r="G14529" s="88">
        <v>843.22917503113376</v>
      </c>
      <c r="H14529" s="88">
        <v>1091.0775246663143</v>
      </c>
      <c r="I14529" s="88">
        <v>1493.9127891918029</v>
      </c>
      <c r="J14529" s="88">
        <v>2183.4395832209402</v>
      </c>
      <c r="K14529" s="88">
        <v>3624.4178475122239</v>
      </c>
      <c r="L14529" s="88">
        <v>3999.7771210728524</v>
      </c>
      <c r="M14529" s="88">
        <v>3834.8534721246106</v>
      </c>
    </row>
    <row r="14530" spans="3:13" x14ac:dyDescent="0.2">
      <c r="C14530" s="88">
        <v>0.72160000000000002</v>
      </c>
      <c r="D14530" s="88">
        <v>17409.334989949333</v>
      </c>
      <c r="E14530" s="88">
        <v>213.06932992020575</v>
      </c>
      <c r="F14530" s="88">
        <v>560.90573900626259</v>
      </c>
      <c r="G14530" s="88">
        <v>843.32681633818083</v>
      </c>
      <c r="H14530" s="88">
        <v>1091.1023975506755</v>
      </c>
      <c r="I14530" s="88">
        <v>1493.9302861949109</v>
      </c>
      <c r="J14530" s="88">
        <v>2183.4846347023699</v>
      </c>
      <c r="K14530" s="88">
        <v>3624.4682458271955</v>
      </c>
      <c r="L14530" s="88">
        <v>4000.2128306660557</v>
      </c>
      <c r="M14530" s="88">
        <v>3834.8551267064577</v>
      </c>
    </row>
    <row r="14531" spans="3:13" x14ac:dyDescent="0.2">
      <c r="C14531" s="88">
        <v>0.72165000000000001</v>
      </c>
      <c r="D14531" s="88">
        <v>17409.363627337025</v>
      </c>
      <c r="E14531" s="88">
        <v>213.07647237220135</v>
      </c>
      <c r="F14531" s="88">
        <v>560.90783726524205</v>
      </c>
      <c r="G14531" s="88">
        <v>843.33580805336578</v>
      </c>
      <c r="H14531" s="88">
        <v>1091.1127628803674</v>
      </c>
      <c r="I14531" s="88">
        <v>1493.9839797707132</v>
      </c>
      <c r="J14531" s="88">
        <v>2183.4959526525095</v>
      </c>
      <c r="K14531" s="88">
        <v>3624.4781523525376</v>
      </c>
      <c r="L14531" s="88">
        <v>4000.2789867825368</v>
      </c>
      <c r="M14531" s="88">
        <v>3834.8742666762741</v>
      </c>
    </row>
    <row r="14532" spans="3:13" x14ac:dyDescent="0.2">
      <c r="C14532" s="88">
        <v>0.72170000000000001</v>
      </c>
      <c r="D14532" s="88">
        <v>17409.938523761703</v>
      </c>
      <c r="E14532" s="88">
        <v>213.07832241017513</v>
      </c>
      <c r="F14532" s="88">
        <v>560.90929427614947</v>
      </c>
      <c r="G14532" s="88">
        <v>843.34282399114363</v>
      </c>
      <c r="H14532" s="88">
        <v>1091.1174469005005</v>
      </c>
      <c r="I14532" s="88">
        <v>1493.9911699997051</v>
      </c>
      <c r="J14532" s="88">
        <v>2183.6551450418265</v>
      </c>
      <c r="K14532" s="88">
        <v>3624.4897122865573</v>
      </c>
      <c r="L14532" s="88">
        <v>4000.3038732549121</v>
      </c>
      <c r="M14532" s="88">
        <v>3834.878580339112</v>
      </c>
    </row>
    <row r="14533" spans="3:13" x14ac:dyDescent="0.2">
      <c r="C14533" s="88">
        <v>0.72175</v>
      </c>
      <c r="D14533" s="88">
        <v>17410.081893324212</v>
      </c>
      <c r="E14533" s="88">
        <v>213.08623573929799</v>
      </c>
      <c r="F14533" s="88">
        <v>560.91101251926329</v>
      </c>
      <c r="G14533" s="88">
        <v>843.35376395075127</v>
      </c>
      <c r="H14533" s="88">
        <v>1091.1221802952509</v>
      </c>
      <c r="I14533" s="88">
        <v>1494.0061874316666</v>
      </c>
      <c r="J14533" s="88">
        <v>2183.6821531382293</v>
      </c>
      <c r="K14533" s="88">
        <v>3624.5722851829678</v>
      </c>
      <c r="L14533" s="88">
        <v>4000.3581147381483</v>
      </c>
      <c r="M14533" s="88">
        <v>3834.9040727524907</v>
      </c>
    </row>
    <row r="14534" spans="3:13" x14ac:dyDescent="0.2">
      <c r="C14534" s="88">
        <v>0.7218</v>
      </c>
      <c r="D14534" s="88">
        <v>17410.269769087503</v>
      </c>
      <c r="E14534" s="88">
        <v>213.0862950063447</v>
      </c>
      <c r="F14534" s="88">
        <v>560.91506280216254</v>
      </c>
      <c r="G14534" s="88">
        <v>843.3590203804747</v>
      </c>
      <c r="H14534" s="88">
        <v>1091.1731735294184</v>
      </c>
      <c r="I14534" s="88">
        <v>1494.0137160656973</v>
      </c>
      <c r="J14534" s="88">
        <v>2183.6886852575021</v>
      </c>
      <c r="K14534" s="88">
        <v>3624.5922434455392</v>
      </c>
      <c r="L14534" s="88">
        <v>4000.637445103378</v>
      </c>
      <c r="M14534" s="88">
        <v>3834.9128448025804</v>
      </c>
    </row>
    <row r="14535" spans="3:13" x14ac:dyDescent="0.2">
      <c r="C14535" s="88">
        <v>0.72184999999999999</v>
      </c>
      <c r="D14535" s="88">
        <v>17410.36633789078</v>
      </c>
      <c r="E14535" s="88">
        <v>213.09067073248934</v>
      </c>
      <c r="F14535" s="88">
        <v>560.92481052674657</v>
      </c>
      <c r="G14535" s="88">
        <v>843.36804040269135</v>
      </c>
      <c r="H14535" s="88">
        <v>1091.212159118289</v>
      </c>
      <c r="I14535" s="88">
        <v>1494.0507578243587</v>
      </c>
      <c r="J14535" s="88">
        <v>2183.7031138058851</v>
      </c>
      <c r="K14535" s="88">
        <v>3624.7101385810247</v>
      </c>
      <c r="L14535" s="88">
        <v>4000.8849539559624</v>
      </c>
      <c r="M14535" s="88">
        <v>3834.9182386593106</v>
      </c>
    </row>
    <row r="14536" spans="3:13" x14ac:dyDescent="0.2">
      <c r="C14536" s="88">
        <v>0.72189999999999999</v>
      </c>
      <c r="D14536" s="88">
        <v>17410.38344825957</v>
      </c>
      <c r="E14536" s="88">
        <v>213.09071559724816</v>
      </c>
      <c r="F14536" s="88">
        <v>560.92932052877904</v>
      </c>
      <c r="G14536" s="88">
        <v>843.37193125663543</v>
      </c>
      <c r="H14536" s="88">
        <v>1091.2124488653421</v>
      </c>
      <c r="I14536" s="88">
        <v>1494.1199042324406</v>
      </c>
      <c r="J14536" s="88">
        <v>2183.705972265177</v>
      </c>
      <c r="K14536" s="88">
        <v>3624.7314753740757</v>
      </c>
      <c r="L14536" s="88">
        <v>4001.0871565430089</v>
      </c>
      <c r="M14536" s="88">
        <v>3834.9602533329789</v>
      </c>
    </row>
    <row r="14537" spans="3:13" x14ac:dyDescent="0.2">
      <c r="C14537" s="88">
        <v>0.72194999999999998</v>
      </c>
      <c r="D14537" s="88">
        <v>17410.756496206955</v>
      </c>
      <c r="E14537" s="88">
        <v>213.09964395817769</v>
      </c>
      <c r="F14537" s="88">
        <v>560.93169980426273</v>
      </c>
      <c r="G14537" s="88">
        <v>843.3829058808783</v>
      </c>
      <c r="H14537" s="88">
        <v>1091.2148713583047</v>
      </c>
      <c r="I14537" s="88">
        <v>1494.1224152558129</v>
      </c>
      <c r="J14537" s="88">
        <v>2183.7455424619716</v>
      </c>
      <c r="K14537" s="88">
        <v>3624.8752544723216</v>
      </c>
      <c r="L14537" s="88">
        <v>4001.1870103753668</v>
      </c>
      <c r="M14537" s="88">
        <v>3834.9837494499893</v>
      </c>
    </row>
    <row r="14538" spans="3:13" x14ac:dyDescent="0.2">
      <c r="C14538" s="88">
        <v>0.72199999999999998</v>
      </c>
      <c r="D14538" s="88">
        <v>17410.891247430478</v>
      </c>
      <c r="E14538" s="88">
        <v>213.10397686605575</v>
      </c>
      <c r="F14538" s="88">
        <v>560.93879175852453</v>
      </c>
      <c r="G14538" s="88">
        <v>843.39104606312276</v>
      </c>
      <c r="H14538" s="88">
        <v>1091.2458021646953</v>
      </c>
      <c r="I14538" s="88">
        <v>1494.1247677018068</v>
      </c>
      <c r="J14538" s="88">
        <v>2183.8397932529233</v>
      </c>
      <c r="K14538" s="88">
        <v>3624.8843288349449</v>
      </c>
      <c r="L14538" s="88">
        <v>4001.3443863919647</v>
      </c>
      <c r="M14538" s="88">
        <v>3834.9875436892944</v>
      </c>
    </row>
    <row r="14539" spans="3:13" x14ac:dyDescent="0.2">
      <c r="C14539" s="88">
        <v>0.72204999999999997</v>
      </c>
      <c r="D14539" s="88">
        <v>17411.267898308932</v>
      </c>
      <c r="E14539" s="88">
        <v>213.11615437863657</v>
      </c>
      <c r="F14539" s="88">
        <v>560.95603855061154</v>
      </c>
      <c r="G14539" s="88">
        <v>843.41264326086957</v>
      </c>
      <c r="H14539" s="88">
        <v>1091.2696027216389</v>
      </c>
      <c r="I14539" s="88">
        <v>1494.1454151743051</v>
      </c>
      <c r="J14539" s="88">
        <v>2183.875213265499</v>
      </c>
      <c r="K14539" s="88">
        <v>3624.9112286028317</v>
      </c>
      <c r="L14539" s="88">
        <v>4001.4808809876849</v>
      </c>
      <c r="M14539" s="88">
        <v>3835.0290271966683</v>
      </c>
    </row>
    <row r="14540" spans="3:13" x14ac:dyDescent="0.2">
      <c r="C14540" s="88">
        <v>0.72209999999999996</v>
      </c>
      <c r="D14540" s="88">
        <v>17411.604437230268</v>
      </c>
      <c r="E14540" s="88">
        <v>213.11892642336261</v>
      </c>
      <c r="F14540" s="88">
        <v>560.95623186398825</v>
      </c>
      <c r="G14540" s="88">
        <v>843.44834543574279</v>
      </c>
      <c r="H14540" s="88">
        <v>1091.272756090762</v>
      </c>
      <c r="I14540" s="88">
        <v>1494.1481844732493</v>
      </c>
      <c r="J14540" s="88">
        <v>2183.9493453484665</v>
      </c>
      <c r="K14540" s="88">
        <v>3624.9142631732789</v>
      </c>
      <c r="L14540" s="88">
        <v>4001.5025880066169</v>
      </c>
      <c r="M14540" s="88">
        <v>3835.0445798822275</v>
      </c>
    </row>
    <row r="14541" spans="3:13" x14ac:dyDescent="0.2">
      <c r="C14541" s="88">
        <v>0.72214999999999996</v>
      </c>
      <c r="D14541" s="88">
        <v>17411.846718231223</v>
      </c>
      <c r="E14541" s="88">
        <v>213.1200340425321</v>
      </c>
      <c r="F14541" s="88">
        <v>560.99995230756622</v>
      </c>
      <c r="G14541" s="88">
        <v>843.4510033162469</v>
      </c>
      <c r="H14541" s="88">
        <v>1091.3104815853962</v>
      </c>
      <c r="I14541" s="88">
        <v>1494.1646526384466</v>
      </c>
      <c r="J14541" s="88">
        <v>2183.9662203531957</v>
      </c>
      <c r="K14541" s="88">
        <v>3625.0214434475306</v>
      </c>
      <c r="L14541" s="88">
        <v>4001.7192524771267</v>
      </c>
      <c r="M14541" s="88">
        <v>3835.0568085055588</v>
      </c>
    </row>
    <row r="14542" spans="3:13" x14ac:dyDescent="0.2">
      <c r="C14542" s="88">
        <v>0.72219999999999995</v>
      </c>
      <c r="D14542" s="88">
        <v>17412.023365162</v>
      </c>
      <c r="E14542" s="88">
        <v>213.1200340425321</v>
      </c>
      <c r="F14542" s="88">
        <v>561.02226279470597</v>
      </c>
      <c r="G14542" s="88">
        <v>843.4587541936321</v>
      </c>
      <c r="H14542" s="88">
        <v>1091.3723174503484</v>
      </c>
      <c r="I14542" s="88">
        <v>1494.1647456896126</v>
      </c>
      <c r="J14542" s="88">
        <v>2184.1046405889665</v>
      </c>
      <c r="K14542" s="88">
        <v>3625.1132376240785</v>
      </c>
      <c r="L14542" s="88">
        <v>4001.8057297064643</v>
      </c>
      <c r="M14542" s="88">
        <v>3835.120014603885</v>
      </c>
    </row>
    <row r="14543" spans="3:13" x14ac:dyDescent="0.2">
      <c r="C14543" s="88">
        <v>0.72224999999999995</v>
      </c>
      <c r="D14543" s="88">
        <v>17412.175706872498</v>
      </c>
      <c r="E14543" s="88">
        <v>213.121349995532</v>
      </c>
      <c r="F14543" s="88">
        <v>561.04154311636148</v>
      </c>
      <c r="G14543" s="88">
        <v>843.4635268735492</v>
      </c>
      <c r="H14543" s="88">
        <v>1091.3788411478013</v>
      </c>
      <c r="I14543" s="88">
        <v>1494.173812578179</v>
      </c>
      <c r="J14543" s="88">
        <v>2184.1057715441993</v>
      </c>
      <c r="K14543" s="88">
        <v>3625.1233938364931</v>
      </c>
      <c r="L14543" s="88">
        <v>4001.8071963083944</v>
      </c>
      <c r="M14543" s="88">
        <v>3835.1270667585959</v>
      </c>
    </row>
    <row r="14544" spans="3:13" x14ac:dyDescent="0.2">
      <c r="C14544" s="88">
        <v>0.72230000000000005</v>
      </c>
      <c r="D14544" s="88">
        <v>17412.28120249429</v>
      </c>
      <c r="E14544" s="88">
        <v>213.12453132420251</v>
      </c>
      <c r="F14544" s="88">
        <v>561.04685346570977</v>
      </c>
      <c r="G14544" s="88">
        <v>843.54439554102282</v>
      </c>
      <c r="H14544" s="88">
        <v>1091.5063100717739</v>
      </c>
      <c r="I14544" s="88">
        <v>1494.2013918989937</v>
      </c>
      <c r="J14544" s="88">
        <v>2184.1083886351248</v>
      </c>
      <c r="K14544" s="88">
        <v>3625.1510821779743</v>
      </c>
      <c r="L14544" s="88">
        <v>4001.81539676901</v>
      </c>
      <c r="M14544" s="88">
        <v>3835.1517158426273</v>
      </c>
    </row>
    <row r="14545" spans="3:13" x14ac:dyDescent="0.2">
      <c r="C14545" s="88">
        <v>0.72235000000000005</v>
      </c>
      <c r="D14545" s="88">
        <v>17412.590524623593</v>
      </c>
      <c r="E14545" s="88">
        <v>213.12837463062624</v>
      </c>
      <c r="F14545" s="88">
        <v>561.05018095221203</v>
      </c>
      <c r="G14545" s="88">
        <v>843.57635140209049</v>
      </c>
      <c r="H14545" s="88">
        <v>1091.5303755761101</v>
      </c>
      <c r="I14545" s="88">
        <v>1494.2285036551452</v>
      </c>
      <c r="J14545" s="88">
        <v>2184.1188100095073</v>
      </c>
      <c r="K14545" s="88">
        <v>3625.160246789364</v>
      </c>
      <c r="L14545" s="88">
        <v>4002.1768039518661</v>
      </c>
      <c r="M14545" s="88">
        <v>3835.1545989829219</v>
      </c>
    </row>
    <row r="14546" spans="3:13" x14ac:dyDescent="0.2">
      <c r="C14546" s="88">
        <v>0.72240000000000004</v>
      </c>
      <c r="D14546" s="88">
        <v>17412.84169457691</v>
      </c>
      <c r="E14546" s="88">
        <v>213.12837463062624</v>
      </c>
      <c r="F14546" s="88">
        <v>561.06699110436057</v>
      </c>
      <c r="G14546" s="88">
        <v>843.59242035858233</v>
      </c>
      <c r="H14546" s="88">
        <v>1091.5315530780263</v>
      </c>
      <c r="I14546" s="88">
        <v>1494.2519832650469</v>
      </c>
      <c r="J14546" s="88">
        <v>2184.1530431920633</v>
      </c>
      <c r="K14546" s="88">
        <v>3625.1891784920454</v>
      </c>
      <c r="L14546" s="88">
        <v>4002.2260598928906</v>
      </c>
      <c r="M14546" s="88">
        <v>3835.1669446388682</v>
      </c>
    </row>
    <row r="14547" spans="3:13" x14ac:dyDescent="0.2">
      <c r="C14547" s="88">
        <v>0.72245000000000004</v>
      </c>
      <c r="D14547" s="88">
        <v>17413.597074139852</v>
      </c>
      <c r="E14547" s="88">
        <v>213.13232798684203</v>
      </c>
      <c r="F14547" s="88">
        <v>561.10481731057007</v>
      </c>
      <c r="G14547" s="88">
        <v>843.59688999060427</v>
      </c>
      <c r="H14547" s="88">
        <v>1091.5802020401261</v>
      </c>
      <c r="I14547" s="88">
        <v>1494.2600410710334</v>
      </c>
      <c r="J14547" s="88">
        <v>2184.167073281822</v>
      </c>
      <c r="K14547" s="88">
        <v>3625.2075366424883</v>
      </c>
      <c r="L14547" s="88">
        <v>4002.3829066937037</v>
      </c>
      <c r="M14547" s="88">
        <v>3835.1758904450417</v>
      </c>
    </row>
    <row r="14548" spans="3:13" x14ac:dyDescent="0.2">
      <c r="C14548" s="88">
        <v>0.72250000000000003</v>
      </c>
      <c r="D14548" s="88">
        <v>17413.859643766817</v>
      </c>
      <c r="E14548" s="88">
        <v>213.14054229680005</v>
      </c>
      <c r="F14548" s="88">
        <v>561.13423218833941</v>
      </c>
      <c r="G14548" s="88">
        <v>843.62485729200762</v>
      </c>
      <c r="H14548" s="88">
        <v>1091.6017591471114</v>
      </c>
      <c r="I14548" s="88">
        <v>1494.2602167790774</v>
      </c>
      <c r="J14548" s="88">
        <v>2184.2474238008272</v>
      </c>
      <c r="K14548" s="88">
        <v>3625.3194005174278</v>
      </c>
      <c r="L14548" s="88">
        <v>4002.4093520492293</v>
      </c>
      <c r="M14548" s="88">
        <v>3835.1785076593183</v>
      </c>
    </row>
    <row r="14549" spans="3:13" x14ac:dyDescent="0.2">
      <c r="C14549" s="88">
        <v>0.72255000000000003</v>
      </c>
      <c r="D14549" s="88">
        <v>17414.084899612437</v>
      </c>
      <c r="E14549" s="88">
        <v>213.14242749977348</v>
      </c>
      <c r="F14549" s="88">
        <v>561.1440695089268</v>
      </c>
      <c r="G14549" s="88">
        <v>843.66943661124606</v>
      </c>
      <c r="H14549" s="88">
        <v>1091.6037851388814</v>
      </c>
      <c r="I14549" s="88">
        <v>1494.277056933433</v>
      </c>
      <c r="J14549" s="88">
        <v>2184.2578973982108</v>
      </c>
      <c r="K14549" s="88">
        <v>3625.3629710773303</v>
      </c>
      <c r="L14549" s="88">
        <v>4002.489881405711</v>
      </c>
      <c r="M14549" s="88">
        <v>3835.180519891514</v>
      </c>
    </row>
    <row r="14550" spans="3:13" x14ac:dyDescent="0.2">
      <c r="C14550" s="88">
        <v>0.72260000000000002</v>
      </c>
      <c r="D14550" s="88">
        <v>17414.228634027393</v>
      </c>
      <c r="E14550" s="88">
        <v>213.15240451910995</v>
      </c>
      <c r="F14550" s="88">
        <v>561.14691124048795</v>
      </c>
      <c r="G14550" s="88">
        <v>843.71941041166338</v>
      </c>
      <c r="H14550" s="88">
        <v>1091.6208410496961</v>
      </c>
      <c r="I14550" s="88">
        <v>1494.2830454239361</v>
      </c>
      <c r="J14550" s="88">
        <v>2184.3372474209177</v>
      </c>
      <c r="K14550" s="88">
        <v>3625.3924826036578</v>
      </c>
      <c r="L14550" s="88">
        <v>4002.9904000397914</v>
      </c>
      <c r="M14550" s="88">
        <v>3835.1937304593612</v>
      </c>
    </row>
    <row r="14551" spans="3:13" x14ac:dyDescent="0.2">
      <c r="C14551" s="88">
        <v>0.72265000000000001</v>
      </c>
      <c r="D14551" s="88">
        <v>17414.341104041239</v>
      </c>
      <c r="E14551" s="88">
        <v>213.15252766750382</v>
      </c>
      <c r="F14551" s="88">
        <v>561.14883325685241</v>
      </c>
      <c r="G14551" s="88">
        <v>843.72315425836769</v>
      </c>
      <c r="H14551" s="88">
        <v>1091.6418121430584</v>
      </c>
      <c r="I14551" s="88">
        <v>1494.3135660932276</v>
      </c>
      <c r="J14551" s="88">
        <v>2184.3469391633644</v>
      </c>
      <c r="K14551" s="88">
        <v>3625.3956025985681</v>
      </c>
      <c r="L14551" s="88">
        <v>4002.9929089868356</v>
      </c>
      <c r="M14551" s="88">
        <v>3835.1951715599439</v>
      </c>
    </row>
    <row r="14552" spans="3:13" x14ac:dyDescent="0.2">
      <c r="C14552" s="88">
        <v>0.72270000000000001</v>
      </c>
      <c r="D14552" s="88">
        <v>17414.427362529703</v>
      </c>
      <c r="E14552" s="88">
        <v>213.15327286051252</v>
      </c>
      <c r="F14552" s="88">
        <v>561.1523985213621</v>
      </c>
      <c r="G14552" s="88">
        <v>843.74916308460706</v>
      </c>
      <c r="H14552" s="88">
        <v>1091.6713557073285</v>
      </c>
      <c r="I14552" s="88">
        <v>1494.3552101172504</v>
      </c>
      <c r="J14552" s="88">
        <v>2184.6036702146266</v>
      </c>
      <c r="K14552" s="88">
        <v>3625.400102350663</v>
      </c>
      <c r="L14552" s="88">
        <v>4002.9940787434862</v>
      </c>
      <c r="M14552" s="88">
        <v>3835.2016544783364</v>
      </c>
    </row>
    <row r="14553" spans="3:13" x14ac:dyDescent="0.2">
      <c r="C14553" s="88">
        <v>0.72275</v>
      </c>
      <c r="D14553" s="88">
        <v>17415.395310244148</v>
      </c>
      <c r="E14553" s="88">
        <v>213.16838646278848</v>
      </c>
      <c r="F14553" s="88">
        <v>561.15822926183455</v>
      </c>
      <c r="G14553" s="88">
        <v>843.75112617703235</v>
      </c>
      <c r="H14553" s="88">
        <v>1091.6783527528091</v>
      </c>
      <c r="I14553" s="88">
        <v>1494.3594980837715</v>
      </c>
      <c r="J14553" s="88">
        <v>2184.638683262157</v>
      </c>
      <c r="K14553" s="88">
        <v>3625.4950266002834</v>
      </c>
      <c r="L14553" s="88">
        <v>4003.1464245019006</v>
      </c>
      <c r="M14553" s="88">
        <v>3835.2029015250073</v>
      </c>
    </row>
    <row r="14554" spans="3:13" x14ac:dyDescent="0.2">
      <c r="C14554" s="88">
        <v>0.7228</v>
      </c>
      <c r="D14554" s="88">
        <v>17415.660465033561</v>
      </c>
      <c r="E14554" s="88">
        <v>213.16838646278848</v>
      </c>
      <c r="F14554" s="88">
        <v>561.15932589490012</v>
      </c>
      <c r="G14554" s="88">
        <v>843.75307981575725</v>
      </c>
      <c r="H14554" s="88">
        <v>1091.7030664168901</v>
      </c>
      <c r="I14554" s="88">
        <v>1494.3890740264319</v>
      </c>
      <c r="J14554" s="88">
        <v>2184.6864484091884</v>
      </c>
      <c r="K14554" s="88">
        <v>3625.4993572791959</v>
      </c>
      <c r="L14554" s="88">
        <v>4003.2814706992585</v>
      </c>
      <c r="M14554" s="88">
        <v>3835.2297081684837</v>
      </c>
    </row>
    <row r="14555" spans="3:13" x14ac:dyDescent="0.2">
      <c r="C14555" s="88">
        <v>0.72284999999999999</v>
      </c>
      <c r="D14555" s="88">
        <v>17415.97888756216</v>
      </c>
      <c r="E14555" s="88">
        <v>213.17047627278498</v>
      </c>
      <c r="F14555" s="88">
        <v>561.19008601331416</v>
      </c>
      <c r="G14555" s="88">
        <v>843.77066833932122</v>
      </c>
      <c r="H14555" s="88">
        <v>1091.7238046964017</v>
      </c>
      <c r="I14555" s="88">
        <v>1494.3924473738839</v>
      </c>
      <c r="J14555" s="88">
        <v>2184.6967908457291</v>
      </c>
      <c r="K14555" s="88">
        <v>3625.5206172410176</v>
      </c>
      <c r="L14555" s="88">
        <v>4003.283562705722</v>
      </c>
      <c r="M14555" s="88">
        <v>3835.2403011099054</v>
      </c>
    </row>
    <row r="14556" spans="3:13" x14ac:dyDescent="0.2">
      <c r="C14556" s="88">
        <v>0.72289999999999999</v>
      </c>
      <c r="D14556" s="88">
        <v>17416.278082120596</v>
      </c>
      <c r="E14556" s="88">
        <v>213.17047627278498</v>
      </c>
      <c r="F14556" s="88">
        <v>561.192627012093</v>
      </c>
      <c r="G14556" s="88">
        <v>843.80236590271579</v>
      </c>
      <c r="H14556" s="88">
        <v>1091.7359271609403</v>
      </c>
      <c r="I14556" s="88">
        <v>1494.3968036450724</v>
      </c>
      <c r="J14556" s="88">
        <v>2184.700539557577</v>
      </c>
      <c r="K14556" s="88">
        <v>3625.5341519413787</v>
      </c>
      <c r="L14556" s="88">
        <v>4003.2881265386395</v>
      </c>
      <c r="M14556" s="88">
        <v>3835.2509433616783</v>
      </c>
    </row>
    <row r="14557" spans="3:13" x14ac:dyDescent="0.2">
      <c r="C14557" s="88">
        <v>0.72294999999999998</v>
      </c>
      <c r="D14557" s="88">
        <v>17416.537334555152</v>
      </c>
      <c r="E14557" s="88">
        <v>213.17665205491903</v>
      </c>
      <c r="F14557" s="88">
        <v>561.19503871272309</v>
      </c>
      <c r="G14557" s="88">
        <v>843.82444981510753</v>
      </c>
      <c r="H14557" s="88">
        <v>1091.7422760253744</v>
      </c>
      <c r="I14557" s="88">
        <v>1494.4356858540223</v>
      </c>
      <c r="J14557" s="88">
        <v>2184.7063721187337</v>
      </c>
      <c r="K14557" s="88">
        <v>3625.5814894784371</v>
      </c>
      <c r="L14557" s="88">
        <v>4003.4754059653465</v>
      </c>
      <c r="M14557" s="88">
        <v>3835.2791083162574</v>
      </c>
    </row>
    <row r="14558" spans="3:13" x14ac:dyDescent="0.2">
      <c r="C14558" s="88">
        <v>0.72299999999999998</v>
      </c>
      <c r="D14558" s="88">
        <v>17416.563013216724</v>
      </c>
      <c r="E14558" s="88">
        <v>213.17769192111064</v>
      </c>
      <c r="F14558" s="88">
        <v>561.19706815812515</v>
      </c>
      <c r="G14558" s="88">
        <v>843.8247804283933</v>
      </c>
      <c r="H14558" s="88">
        <v>1091.7598855096921</v>
      </c>
      <c r="I14558" s="88">
        <v>1494.4703772199155</v>
      </c>
      <c r="J14558" s="88">
        <v>2184.7528716844408</v>
      </c>
      <c r="K14558" s="88">
        <v>3625.5935652926082</v>
      </c>
      <c r="L14558" s="88">
        <v>4003.5083482951959</v>
      </c>
      <c r="M14558" s="88">
        <v>3835.3202547879223</v>
      </c>
    </row>
    <row r="14559" spans="3:13" x14ac:dyDescent="0.2">
      <c r="C14559" s="88">
        <v>0.72304999999999997</v>
      </c>
      <c r="D14559" s="88">
        <v>17416.579061445093</v>
      </c>
      <c r="E14559" s="88">
        <v>213.18633987552676</v>
      </c>
      <c r="F14559" s="88">
        <v>561.19845389436796</v>
      </c>
      <c r="G14559" s="88">
        <v>843.84034347369743</v>
      </c>
      <c r="H14559" s="88">
        <v>1091.7678106977555</v>
      </c>
      <c r="I14559" s="88">
        <v>1494.4748848800323</v>
      </c>
      <c r="J14559" s="88">
        <v>2184.8099184917369</v>
      </c>
      <c r="K14559" s="88">
        <v>3625.5963461474398</v>
      </c>
      <c r="L14559" s="88">
        <v>4003.7554764544948</v>
      </c>
      <c r="M14559" s="88">
        <v>3835.3487761411752</v>
      </c>
    </row>
    <row r="14560" spans="3:13" x14ac:dyDescent="0.2">
      <c r="C14560" s="88">
        <v>0.72309999999999997</v>
      </c>
      <c r="D14560" s="88">
        <v>17416.618044739029</v>
      </c>
      <c r="E14560" s="88">
        <v>213.19370745145534</v>
      </c>
      <c r="F14560" s="88">
        <v>561.20342510703904</v>
      </c>
      <c r="G14560" s="88">
        <v>843.85384722339495</v>
      </c>
      <c r="H14560" s="88">
        <v>1091.7852075547098</v>
      </c>
      <c r="I14560" s="88">
        <v>1494.4850461257606</v>
      </c>
      <c r="J14560" s="88">
        <v>2184.9313530826166</v>
      </c>
      <c r="K14560" s="88">
        <v>3625.6688673030931</v>
      </c>
      <c r="L14560" s="88">
        <v>4003.8163960183001</v>
      </c>
      <c r="M14560" s="88">
        <v>3835.3660961791788</v>
      </c>
    </row>
    <row r="14561" spans="3:13" x14ac:dyDescent="0.2">
      <c r="C14561" s="88">
        <v>0.72314999999999996</v>
      </c>
      <c r="D14561" s="88">
        <v>17416.651003720573</v>
      </c>
      <c r="E14561" s="88">
        <v>213.19647708398134</v>
      </c>
      <c r="F14561" s="88">
        <v>561.20347434637779</v>
      </c>
      <c r="G14561" s="88">
        <v>843.85679939536612</v>
      </c>
      <c r="H14561" s="88">
        <v>1091.7895912268541</v>
      </c>
      <c r="I14561" s="88">
        <v>1494.4905844737964</v>
      </c>
      <c r="J14561" s="88">
        <v>2184.9428128334562</v>
      </c>
      <c r="K14561" s="88">
        <v>3625.8041353552931</v>
      </c>
      <c r="L14561" s="88">
        <v>4003.8942085249146</v>
      </c>
      <c r="M14561" s="88">
        <v>3835.3863351646455</v>
      </c>
    </row>
    <row r="14562" spans="3:13" x14ac:dyDescent="0.2">
      <c r="C14562" s="88">
        <v>0.72319999999999995</v>
      </c>
      <c r="D14562" s="88">
        <v>17416.987187138719</v>
      </c>
      <c r="E14562" s="88">
        <v>213.19647708398134</v>
      </c>
      <c r="F14562" s="88">
        <v>561.20439831831209</v>
      </c>
      <c r="G14562" s="88">
        <v>843.87559355891199</v>
      </c>
      <c r="H14562" s="88">
        <v>1091.8340785661439</v>
      </c>
      <c r="I14562" s="88">
        <v>1494.4998171973198</v>
      </c>
      <c r="J14562" s="88">
        <v>2185.0765557362201</v>
      </c>
      <c r="K14562" s="88">
        <v>3625.8239126096455</v>
      </c>
      <c r="L14562" s="88">
        <v>4004.0161463745972</v>
      </c>
      <c r="M14562" s="88">
        <v>3835.3985310805301</v>
      </c>
    </row>
    <row r="14563" spans="3:13" x14ac:dyDescent="0.2">
      <c r="C14563" s="88">
        <v>0.72324999999999995</v>
      </c>
      <c r="D14563" s="88">
        <v>17417.223505431972</v>
      </c>
      <c r="E14563" s="88">
        <v>213.19759247349612</v>
      </c>
      <c r="F14563" s="88">
        <v>561.21327763084992</v>
      </c>
      <c r="G14563" s="88">
        <v>843.89489954813962</v>
      </c>
      <c r="H14563" s="88">
        <v>1091.8353080895572</v>
      </c>
      <c r="I14563" s="88">
        <v>1494.5111260996582</v>
      </c>
      <c r="J14563" s="88">
        <v>2185.1050828395182</v>
      </c>
      <c r="K14563" s="88">
        <v>3625.9066064903391</v>
      </c>
      <c r="L14563" s="88">
        <v>4004.2513027007117</v>
      </c>
      <c r="M14563" s="88">
        <v>3835.4096960909151</v>
      </c>
    </row>
    <row r="14564" spans="3:13" x14ac:dyDescent="0.2">
      <c r="C14564" s="88">
        <v>0.72330000000000005</v>
      </c>
      <c r="D14564" s="88">
        <v>17417.324533861625</v>
      </c>
      <c r="E14564" s="88">
        <v>213.20182100580678</v>
      </c>
      <c r="F14564" s="88">
        <v>561.22224941254262</v>
      </c>
      <c r="G14564" s="88">
        <v>843.89654557954873</v>
      </c>
      <c r="H14564" s="88">
        <v>1091.8445544004026</v>
      </c>
      <c r="I14564" s="88">
        <v>1494.5112504376689</v>
      </c>
      <c r="J14564" s="88">
        <v>2185.1167476697951</v>
      </c>
      <c r="K14564" s="88">
        <v>3626.1035664811093</v>
      </c>
      <c r="L14564" s="88">
        <v>4004.273294400432</v>
      </c>
      <c r="M14564" s="88">
        <v>3835.4329057285549</v>
      </c>
    </row>
    <row r="14565" spans="3:13" x14ac:dyDescent="0.2">
      <c r="C14565" s="88">
        <v>0.72335000000000005</v>
      </c>
      <c r="D14565" s="88">
        <v>17417.401017574419</v>
      </c>
      <c r="E14565" s="88">
        <v>213.20351425655372</v>
      </c>
      <c r="F14565" s="88">
        <v>561.22575404063582</v>
      </c>
      <c r="G14565" s="88">
        <v>843.91979598811622</v>
      </c>
      <c r="H14565" s="88">
        <v>1091.8459921423869</v>
      </c>
      <c r="I14565" s="88">
        <v>1494.5146468987909</v>
      </c>
      <c r="J14565" s="88">
        <v>2185.1870221950994</v>
      </c>
      <c r="K14565" s="88">
        <v>3626.1218403642943</v>
      </c>
      <c r="L14565" s="88">
        <v>4004.2834910009324</v>
      </c>
      <c r="M14565" s="88">
        <v>3835.439113696199</v>
      </c>
    </row>
    <row r="14566" spans="3:13" x14ac:dyDescent="0.2">
      <c r="C14566" s="88">
        <v>0.72340000000000004</v>
      </c>
      <c r="D14566" s="88">
        <v>17417.647648433569</v>
      </c>
      <c r="E14566" s="88">
        <v>213.21228054279709</v>
      </c>
      <c r="F14566" s="88">
        <v>561.24606415422113</v>
      </c>
      <c r="G14566" s="88">
        <v>843.9209230413926</v>
      </c>
      <c r="H14566" s="88">
        <v>1091.8696758392016</v>
      </c>
      <c r="I14566" s="88">
        <v>1494.5392710564383</v>
      </c>
      <c r="J14566" s="88">
        <v>2185.2047737142257</v>
      </c>
      <c r="K14566" s="88">
        <v>3626.1638515412815</v>
      </c>
      <c r="L14566" s="88">
        <v>4004.3719568049119</v>
      </c>
      <c r="M14566" s="88">
        <v>3835.4683603761587</v>
      </c>
    </row>
    <row r="14567" spans="3:13" x14ac:dyDescent="0.2">
      <c r="C14567" s="88">
        <v>0.72345000000000004</v>
      </c>
      <c r="D14567" s="88">
        <v>17417.989175606454</v>
      </c>
      <c r="E14567" s="88">
        <v>213.2128180739237</v>
      </c>
      <c r="F14567" s="88">
        <v>561.25664732304813</v>
      </c>
      <c r="G14567" s="88">
        <v>843.92608415259338</v>
      </c>
      <c r="H14567" s="88">
        <v>1091.9611778623648</v>
      </c>
      <c r="I14567" s="88">
        <v>1494.558452848707</v>
      </c>
      <c r="J14567" s="88">
        <v>2185.2486887872551</v>
      </c>
      <c r="K14567" s="88">
        <v>3626.3425675622743</v>
      </c>
      <c r="L14567" s="88">
        <v>4004.6566015368562</v>
      </c>
      <c r="M14567" s="88">
        <v>3835.4705364435636</v>
      </c>
    </row>
    <row r="14568" spans="3:13" x14ac:dyDescent="0.2">
      <c r="C14568" s="88">
        <v>0.72350000000000003</v>
      </c>
      <c r="D14568" s="88">
        <v>17418.257009680976</v>
      </c>
      <c r="E14568" s="88">
        <v>213.21498159605744</v>
      </c>
      <c r="F14568" s="88">
        <v>561.26484433232145</v>
      </c>
      <c r="G14568" s="88">
        <v>843.92799943777754</v>
      </c>
      <c r="H14568" s="88">
        <v>1091.9734567589235</v>
      </c>
      <c r="I14568" s="88">
        <v>1494.5588281522269</v>
      </c>
      <c r="J14568" s="88">
        <v>2185.2758635667051</v>
      </c>
      <c r="K14568" s="88">
        <v>3626.3473360433413</v>
      </c>
      <c r="L14568" s="88">
        <v>4004.8013122777274</v>
      </c>
      <c r="M14568" s="88">
        <v>3835.5493237971255</v>
      </c>
    </row>
    <row r="14569" spans="3:13" x14ac:dyDescent="0.2">
      <c r="C14569" s="88">
        <v>0.72355000000000003</v>
      </c>
      <c r="D14569" s="88">
        <v>17418.559211123888</v>
      </c>
      <c r="E14569" s="88">
        <v>213.21706439832997</v>
      </c>
      <c r="F14569" s="88">
        <v>561.27259378246345</v>
      </c>
      <c r="G14569" s="88">
        <v>843.93550910534941</v>
      </c>
      <c r="H14569" s="88">
        <v>1091.9840618665371</v>
      </c>
      <c r="I14569" s="88">
        <v>1494.6766994148225</v>
      </c>
      <c r="J14569" s="88">
        <v>2185.2911469375808</v>
      </c>
      <c r="K14569" s="88">
        <v>3626.4105863111354</v>
      </c>
      <c r="L14569" s="88">
        <v>4004.9805979167186</v>
      </c>
      <c r="M14569" s="88">
        <v>3835.5593044745128</v>
      </c>
    </row>
    <row r="14570" spans="3:13" x14ac:dyDescent="0.2">
      <c r="C14570" s="88">
        <v>0.72360000000000002</v>
      </c>
      <c r="D14570" s="88">
        <v>17418.872650518868</v>
      </c>
      <c r="E14570" s="88">
        <v>213.2191652121719</v>
      </c>
      <c r="F14570" s="88">
        <v>561.28499396239658</v>
      </c>
      <c r="G14570" s="88">
        <v>843.98702519833296</v>
      </c>
      <c r="H14570" s="88">
        <v>1091.9868060279127</v>
      </c>
      <c r="I14570" s="88">
        <v>1494.6922587881622</v>
      </c>
      <c r="J14570" s="88">
        <v>2185.3178882815118</v>
      </c>
      <c r="K14570" s="88">
        <v>3626.4611453075531</v>
      </c>
      <c r="L14570" s="88">
        <v>4004.9933320928039</v>
      </c>
      <c r="M14570" s="88">
        <v>3835.5601023267832</v>
      </c>
    </row>
    <row r="14571" spans="3:13" x14ac:dyDescent="0.2">
      <c r="C14571" s="88">
        <v>0.72365000000000002</v>
      </c>
      <c r="D14571" s="88">
        <v>17419.579841859704</v>
      </c>
      <c r="E14571" s="88">
        <v>213.22630692643452</v>
      </c>
      <c r="F14571" s="88">
        <v>561.29100741658249</v>
      </c>
      <c r="G14571" s="88">
        <v>843.99965880473746</v>
      </c>
      <c r="H14571" s="88">
        <v>1092.0238384371023</v>
      </c>
      <c r="I14571" s="88">
        <v>1494.6978516582085</v>
      </c>
      <c r="J14571" s="88">
        <v>2185.3492004335385</v>
      </c>
      <c r="K14571" s="88">
        <v>3626.502785770942</v>
      </c>
      <c r="L14571" s="88">
        <v>4005.0626759329962</v>
      </c>
      <c r="M14571" s="88">
        <v>3835.5973916293524</v>
      </c>
    </row>
    <row r="14572" spans="3:13" x14ac:dyDescent="0.2">
      <c r="C14572" s="88">
        <v>0.72370000000000001</v>
      </c>
      <c r="D14572" s="88">
        <v>17419.61249450882</v>
      </c>
      <c r="E14572" s="88">
        <v>213.23544877959284</v>
      </c>
      <c r="F14572" s="88">
        <v>561.29602962512399</v>
      </c>
      <c r="G14572" s="88">
        <v>844.00955635973332</v>
      </c>
      <c r="H14572" s="88">
        <v>1092.0289445190606</v>
      </c>
      <c r="I14572" s="88">
        <v>1494.6987169609624</v>
      </c>
      <c r="J14572" s="88">
        <v>2185.3536677055959</v>
      </c>
      <c r="K14572" s="88">
        <v>3626.5548925050089</v>
      </c>
      <c r="L14572" s="88">
        <v>4005.1754519820061</v>
      </c>
      <c r="M14572" s="88">
        <v>3835.6287600913784</v>
      </c>
    </row>
    <row r="14573" spans="3:13" x14ac:dyDescent="0.2">
      <c r="C14573" s="88">
        <v>0.72375</v>
      </c>
      <c r="D14573" s="88">
        <v>17419.889671908797</v>
      </c>
      <c r="E14573" s="88">
        <v>213.23562530999698</v>
      </c>
      <c r="F14573" s="88">
        <v>561.30259784537657</v>
      </c>
      <c r="G14573" s="88">
        <v>844.0153614550909</v>
      </c>
      <c r="H14573" s="88">
        <v>1092.0604131161786</v>
      </c>
      <c r="I14573" s="88">
        <v>1494.7113991574433</v>
      </c>
      <c r="J14573" s="88">
        <v>2185.36971554202</v>
      </c>
      <c r="K14573" s="88">
        <v>3626.5636463330516</v>
      </c>
      <c r="L14573" s="88">
        <v>4005.2097731474055</v>
      </c>
      <c r="M14573" s="88">
        <v>3835.6452796567046</v>
      </c>
    </row>
    <row r="14574" spans="3:13" x14ac:dyDescent="0.2">
      <c r="C14574" s="88">
        <v>0.7238</v>
      </c>
      <c r="D14574" s="88">
        <v>17420.031413685487</v>
      </c>
      <c r="E14574" s="88">
        <v>213.2375558135127</v>
      </c>
      <c r="F14574" s="88">
        <v>561.31142849624666</v>
      </c>
      <c r="G14574" s="88">
        <v>844.02358317081598</v>
      </c>
      <c r="H14574" s="88">
        <v>1092.0764597097454</v>
      </c>
      <c r="I14574" s="88">
        <v>1494.7140666390401</v>
      </c>
      <c r="J14574" s="88">
        <v>2185.3925171264173</v>
      </c>
      <c r="K14574" s="88">
        <v>3626.6059141395272</v>
      </c>
      <c r="L14574" s="88">
        <v>4005.2910841525036</v>
      </c>
      <c r="M14574" s="88">
        <v>3835.6566139893966</v>
      </c>
    </row>
    <row r="14575" spans="3:13" x14ac:dyDescent="0.2">
      <c r="C14575" s="88">
        <v>0.72384999999999999</v>
      </c>
      <c r="D14575" s="88">
        <v>17420.202827675053</v>
      </c>
      <c r="E14575" s="88">
        <v>213.24209252357196</v>
      </c>
      <c r="F14575" s="88">
        <v>561.31148543843801</v>
      </c>
      <c r="G14575" s="88">
        <v>844.03950531748706</v>
      </c>
      <c r="H14575" s="88">
        <v>1092.0771777964183</v>
      </c>
      <c r="I14575" s="88">
        <v>1494.7246309082657</v>
      </c>
      <c r="J14575" s="88">
        <v>2185.3952987895505</v>
      </c>
      <c r="K14575" s="88">
        <v>3626.6864000286569</v>
      </c>
      <c r="L14575" s="88">
        <v>4005.707232222082</v>
      </c>
      <c r="M14575" s="88">
        <v>3835.659202683451</v>
      </c>
    </row>
    <row r="14576" spans="3:13" x14ac:dyDescent="0.2">
      <c r="C14576" s="88">
        <v>0.72389999999999999</v>
      </c>
      <c r="D14576" s="88">
        <v>17420.282743138137</v>
      </c>
      <c r="E14576" s="88">
        <v>213.24931839086821</v>
      </c>
      <c r="F14576" s="88">
        <v>561.32149688094341</v>
      </c>
      <c r="G14576" s="88">
        <v>844.04065051782436</v>
      </c>
      <c r="H14576" s="88">
        <v>1092.0919458908988</v>
      </c>
      <c r="I14576" s="88">
        <v>1494.7322387086492</v>
      </c>
      <c r="J14576" s="88">
        <v>2185.4019902144955</v>
      </c>
      <c r="K14576" s="88">
        <v>3626.7702275498741</v>
      </c>
      <c r="L14576" s="88">
        <v>4005.8922657602798</v>
      </c>
      <c r="M14576" s="88">
        <v>3835.6825581235457</v>
      </c>
    </row>
    <row r="14577" spans="3:13" x14ac:dyDescent="0.2">
      <c r="C14577" s="88">
        <v>0.72394999999999998</v>
      </c>
      <c r="D14577" s="88">
        <v>17420.318022503441</v>
      </c>
      <c r="E14577" s="88">
        <v>213.25061843483127</v>
      </c>
      <c r="F14577" s="88">
        <v>561.33485815667473</v>
      </c>
      <c r="G14577" s="88">
        <v>844.05424898910542</v>
      </c>
      <c r="H14577" s="88">
        <v>1092.1738484144662</v>
      </c>
      <c r="I14577" s="88">
        <v>1494.7455427741202</v>
      </c>
      <c r="J14577" s="88">
        <v>2185.4842439349968</v>
      </c>
      <c r="K14577" s="88">
        <v>3626.7871523553486</v>
      </c>
      <c r="L14577" s="88">
        <v>4006.1042369213583</v>
      </c>
      <c r="M14577" s="88">
        <v>3835.6831643628379</v>
      </c>
    </row>
    <row r="14578" spans="3:13" x14ac:dyDescent="0.2">
      <c r="C14578" s="88">
        <v>0.72399999999999998</v>
      </c>
      <c r="D14578" s="88">
        <v>17420.732681351292</v>
      </c>
      <c r="E14578" s="88">
        <v>213.25061843483127</v>
      </c>
      <c r="F14578" s="88">
        <v>561.33641463098593</v>
      </c>
      <c r="G14578" s="88">
        <v>844.06129965383025</v>
      </c>
      <c r="H14578" s="88">
        <v>1092.1757255801381</v>
      </c>
      <c r="I14578" s="88">
        <v>1494.8078272962316</v>
      </c>
      <c r="J14578" s="88">
        <v>2185.517151745586</v>
      </c>
      <c r="K14578" s="88">
        <v>3626.793809221419</v>
      </c>
      <c r="L14578" s="88">
        <v>4006.1470995811851</v>
      </c>
      <c r="M14578" s="88">
        <v>3835.6952083038741</v>
      </c>
    </row>
    <row r="14579" spans="3:13" x14ac:dyDescent="0.2">
      <c r="C14579" s="88">
        <v>0.72404999999999997</v>
      </c>
      <c r="D14579" s="88">
        <v>17421.141528172495</v>
      </c>
      <c r="E14579" s="88">
        <v>213.25061843483127</v>
      </c>
      <c r="F14579" s="88">
        <v>561.33740538679194</v>
      </c>
      <c r="G14579" s="88">
        <v>844.06387238970774</v>
      </c>
      <c r="H14579" s="88">
        <v>1092.2412307412756</v>
      </c>
      <c r="I14579" s="88">
        <v>1494.8286916459251</v>
      </c>
      <c r="J14579" s="88">
        <v>2185.533972745935</v>
      </c>
      <c r="K14579" s="88">
        <v>3626.8624586839915</v>
      </c>
      <c r="L14579" s="88">
        <v>4006.1777268169553</v>
      </c>
      <c r="M14579" s="88">
        <v>3835.7009834513078</v>
      </c>
    </row>
    <row r="14580" spans="3:13" x14ac:dyDescent="0.2">
      <c r="C14580" s="88">
        <v>0.72409999999999997</v>
      </c>
      <c r="D14580" s="88">
        <v>17421.141872784654</v>
      </c>
      <c r="E14580" s="88">
        <v>213.25099120985669</v>
      </c>
      <c r="F14580" s="88">
        <v>561.34050171483796</v>
      </c>
      <c r="G14580" s="88">
        <v>844.06923851962165</v>
      </c>
      <c r="H14580" s="88">
        <v>1092.273872800678</v>
      </c>
      <c r="I14580" s="88">
        <v>1494.8751832250923</v>
      </c>
      <c r="J14580" s="88">
        <v>2185.5690843631537</v>
      </c>
      <c r="K14580" s="88">
        <v>3626.9833175711888</v>
      </c>
      <c r="L14580" s="88">
        <v>4006.3431783830047</v>
      </c>
      <c r="M14580" s="88">
        <v>3835.7139901702626</v>
      </c>
    </row>
    <row r="14581" spans="3:13" x14ac:dyDescent="0.2">
      <c r="C14581" s="88">
        <v>0.72414999999999996</v>
      </c>
      <c r="D14581" s="88">
        <v>17421.206553864744</v>
      </c>
      <c r="E14581" s="88">
        <v>213.25248901225677</v>
      </c>
      <c r="F14581" s="88">
        <v>561.34153645260176</v>
      </c>
      <c r="G14581" s="88">
        <v>844.08795135240553</v>
      </c>
      <c r="H14581" s="88">
        <v>1092.28483519783</v>
      </c>
      <c r="I14581" s="88">
        <v>1494.8922944559354</v>
      </c>
      <c r="J14581" s="88">
        <v>2185.6525704925957</v>
      </c>
      <c r="K14581" s="88">
        <v>3627.0358027953844</v>
      </c>
      <c r="L14581" s="88">
        <v>4006.4514874622491</v>
      </c>
      <c r="M14581" s="88">
        <v>3835.7143976122557</v>
      </c>
    </row>
    <row r="14582" spans="3:13" x14ac:dyDescent="0.2">
      <c r="C14582" s="88">
        <v>0.72419999999999995</v>
      </c>
      <c r="D14582" s="88">
        <v>17421.686013227554</v>
      </c>
      <c r="E14582" s="88">
        <v>213.25326293090893</v>
      </c>
      <c r="F14582" s="88">
        <v>561.34848879739866</v>
      </c>
      <c r="G14582" s="88">
        <v>844.12035139011005</v>
      </c>
      <c r="H14582" s="88">
        <v>1092.306157517045</v>
      </c>
      <c r="I14582" s="88">
        <v>1494.9192351397865</v>
      </c>
      <c r="J14582" s="88">
        <v>2185.7056746795611</v>
      </c>
      <c r="K14582" s="88">
        <v>3627.0806520913429</v>
      </c>
      <c r="L14582" s="88">
        <v>4006.7712968685983</v>
      </c>
      <c r="M14582" s="88">
        <v>3835.7294834379645</v>
      </c>
    </row>
    <row r="14583" spans="3:13" x14ac:dyDescent="0.2">
      <c r="C14583" s="88">
        <v>0.72424999999999995</v>
      </c>
      <c r="D14583" s="88">
        <v>17421.711169704351</v>
      </c>
      <c r="E14583" s="88">
        <v>213.25326884633523</v>
      </c>
      <c r="F14583" s="88">
        <v>561.35317414093697</v>
      </c>
      <c r="G14583" s="88">
        <v>844.15670170112389</v>
      </c>
      <c r="H14583" s="88">
        <v>1092.3146467294746</v>
      </c>
      <c r="I14583" s="88">
        <v>1494.9214286315878</v>
      </c>
      <c r="J14583" s="88">
        <v>2185.7678870691698</v>
      </c>
      <c r="K14583" s="88">
        <v>3627.1310310331169</v>
      </c>
      <c r="L14583" s="88">
        <v>4006.7776053240013</v>
      </c>
      <c r="M14583" s="88">
        <v>3835.7295458013245</v>
      </c>
    </row>
    <row r="14584" spans="3:13" x14ac:dyDescent="0.2">
      <c r="C14584" s="88">
        <v>0.72430000000000005</v>
      </c>
      <c r="D14584" s="88">
        <v>17421.774593632101</v>
      </c>
      <c r="E14584" s="88">
        <v>213.25644894605011</v>
      </c>
      <c r="F14584" s="88">
        <v>561.4004191485169</v>
      </c>
      <c r="G14584" s="88">
        <v>844.21685122552162</v>
      </c>
      <c r="H14584" s="88">
        <v>1092.328806462328</v>
      </c>
      <c r="I14584" s="88">
        <v>1494.9292232215998</v>
      </c>
      <c r="J14584" s="88">
        <v>2185.8144751940126</v>
      </c>
      <c r="K14584" s="88">
        <v>3627.1556002594011</v>
      </c>
      <c r="L14584" s="88">
        <v>4006.8197165902557</v>
      </c>
      <c r="M14584" s="88">
        <v>3835.7300375504892</v>
      </c>
    </row>
    <row r="14585" spans="3:13" x14ac:dyDescent="0.2">
      <c r="C14585" s="88">
        <v>0.72435000000000005</v>
      </c>
      <c r="D14585" s="88">
        <v>17422.116154213109</v>
      </c>
      <c r="E14585" s="88">
        <v>213.26247759715716</v>
      </c>
      <c r="F14585" s="88">
        <v>561.40376469266403</v>
      </c>
      <c r="G14585" s="88">
        <v>844.2638753605579</v>
      </c>
      <c r="H14585" s="88">
        <v>1092.3378855055521</v>
      </c>
      <c r="I14585" s="88">
        <v>1494.9420427153059</v>
      </c>
      <c r="J14585" s="88">
        <v>2185.8254516382653</v>
      </c>
      <c r="K14585" s="88">
        <v>3627.2234569951515</v>
      </c>
      <c r="L14585" s="88">
        <v>4006.8942932795326</v>
      </c>
      <c r="M14585" s="88">
        <v>3835.7406101558236</v>
      </c>
    </row>
    <row r="14586" spans="3:13" x14ac:dyDescent="0.2">
      <c r="C14586" s="88">
        <v>0.72440000000000004</v>
      </c>
      <c r="D14586" s="88">
        <v>17422.455605629711</v>
      </c>
      <c r="E14586" s="88">
        <v>213.26794900518144</v>
      </c>
      <c r="F14586" s="88">
        <v>561.44866997155577</v>
      </c>
      <c r="G14586" s="88">
        <v>844.264428946512</v>
      </c>
      <c r="H14586" s="88">
        <v>1092.3627557699851</v>
      </c>
      <c r="I14586" s="88">
        <v>1494.970129850964</v>
      </c>
      <c r="J14586" s="88">
        <v>2185.8303253923968</v>
      </c>
      <c r="K14586" s="88">
        <v>3627.2268513642989</v>
      </c>
      <c r="L14586" s="88">
        <v>4006.9717454702286</v>
      </c>
      <c r="M14586" s="88">
        <v>3835.7583760631705</v>
      </c>
    </row>
    <row r="14587" spans="3:13" x14ac:dyDescent="0.2">
      <c r="C14587" s="88">
        <v>0.72445000000000004</v>
      </c>
      <c r="D14587" s="88">
        <v>17422.789567031759</v>
      </c>
      <c r="E14587" s="88">
        <v>213.27063651057506</v>
      </c>
      <c r="F14587" s="88">
        <v>561.46293806596441</v>
      </c>
      <c r="G14587" s="88">
        <v>844.26884709220167</v>
      </c>
      <c r="H14587" s="88">
        <v>1092.3660973229962</v>
      </c>
      <c r="I14587" s="88">
        <v>1494.9787705960093</v>
      </c>
      <c r="J14587" s="88">
        <v>2185.8456588326658</v>
      </c>
      <c r="K14587" s="88">
        <v>3627.2364060929399</v>
      </c>
      <c r="L14587" s="88">
        <v>4007.0661196714259</v>
      </c>
      <c r="M14587" s="88">
        <v>3835.7686841679938</v>
      </c>
    </row>
    <row r="14588" spans="3:13" x14ac:dyDescent="0.2">
      <c r="C14588" s="88">
        <v>0.72450000000000003</v>
      </c>
      <c r="D14588" s="88">
        <v>17423.078386949284</v>
      </c>
      <c r="E14588" s="88">
        <v>213.2727605611999</v>
      </c>
      <c r="F14588" s="88">
        <v>561.46434452513222</v>
      </c>
      <c r="G14588" s="88">
        <v>844.32774762007921</v>
      </c>
      <c r="H14588" s="88">
        <v>1092.3683421033206</v>
      </c>
      <c r="I14588" s="88">
        <v>1495.001303788265</v>
      </c>
      <c r="J14588" s="88">
        <v>2185.8820645331925</v>
      </c>
      <c r="K14588" s="88">
        <v>3627.2438504280149</v>
      </c>
      <c r="L14588" s="88">
        <v>4007.0782317631092</v>
      </c>
      <c r="M14588" s="88">
        <v>3835.7812783082486</v>
      </c>
    </row>
    <row r="14589" spans="3:13" x14ac:dyDescent="0.2">
      <c r="C14589" s="88">
        <v>0.72455000000000003</v>
      </c>
      <c r="D14589" s="88">
        <v>17423.271515279874</v>
      </c>
      <c r="E14589" s="88">
        <v>213.27627500096969</v>
      </c>
      <c r="F14589" s="88">
        <v>561.48686436206026</v>
      </c>
      <c r="G14589" s="88">
        <v>844.37036803843466</v>
      </c>
      <c r="H14589" s="88">
        <v>1092.3978054162731</v>
      </c>
      <c r="I14589" s="88">
        <v>1495.0993946448939</v>
      </c>
      <c r="J14589" s="88">
        <v>2185.9549930040707</v>
      </c>
      <c r="K14589" s="88">
        <v>3627.2491053311551</v>
      </c>
      <c r="L14589" s="88">
        <v>4007.3173684057224</v>
      </c>
      <c r="M14589" s="88">
        <v>3835.7926835097251</v>
      </c>
    </row>
    <row r="14590" spans="3:13" x14ac:dyDescent="0.2">
      <c r="C14590" s="88">
        <v>0.72460000000000002</v>
      </c>
      <c r="D14590" s="88">
        <v>17423.411626261583</v>
      </c>
      <c r="E14590" s="88">
        <v>213.28437667577964</v>
      </c>
      <c r="F14590" s="88">
        <v>561.48990945277092</v>
      </c>
      <c r="G14590" s="88">
        <v>844.38206644744514</v>
      </c>
      <c r="H14590" s="88">
        <v>1092.4420636834916</v>
      </c>
      <c r="I14590" s="88">
        <v>1495.1274057054143</v>
      </c>
      <c r="J14590" s="88">
        <v>2185.9954588937212</v>
      </c>
      <c r="K14590" s="88">
        <v>3627.2645519271437</v>
      </c>
      <c r="L14590" s="88">
        <v>4007.3269118543049</v>
      </c>
      <c r="M14590" s="88">
        <v>3835.7967726720785</v>
      </c>
    </row>
    <row r="14591" spans="3:13" x14ac:dyDescent="0.2">
      <c r="C14591" s="88">
        <v>0.72465000000000002</v>
      </c>
      <c r="D14591" s="88">
        <v>17423.446898417649</v>
      </c>
      <c r="E14591" s="88">
        <v>213.28557600903969</v>
      </c>
      <c r="F14591" s="88">
        <v>561.49053845754679</v>
      </c>
      <c r="G14591" s="88">
        <v>844.43654457201546</v>
      </c>
      <c r="H14591" s="88">
        <v>1092.4565874125678</v>
      </c>
      <c r="I14591" s="88">
        <v>1495.1282230241309</v>
      </c>
      <c r="J14591" s="88">
        <v>2186.0307180011032</v>
      </c>
      <c r="K14591" s="88">
        <v>3627.3796973655517</v>
      </c>
      <c r="L14591" s="88">
        <v>4007.3755246224769</v>
      </c>
      <c r="M14591" s="88">
        <v>3835.8669723260682</v>
      </c>
    </row>
    <row r="14592" spans="3:13" x14ac:dyDescent="0.2">
      <c r="C14592" s="88">
        <v>0.72470000000000001</v>
      </c>
      <c r="D14592" s="88">
        <v>17423.459338308956</v>
      </c>
      <c r="E14592" s="88">
        <v>213.29098298204644</v>
      </c>
      <c r="F14592" s="88">
        <v>561.49325757983024</v>
      </c>
      <c r="G14592" s="88">
        <v>844.43778307520142</v>
      </c>
      <c r="H14592" s="88">
        <v>1092.4709603534961</v>
      </c>
      <c r="I14592" s="88">
        <v>1495.145263585398</v>
      </c>
      <c r="J14592" s="88">
        <v>2186.0418478610036</v>
      </c>
      <c r="K14592" s="88">
        <v>3627.4041829329408</v>
      </c>
      <c r="L14592" s="88">
        <v>4007.3994561830955</v>
      </c>
      <c r="M14592" s="88">
        <v>3835.875528817076</v>
      </c>
    </row>
    <row r="14593" spans="3:13" x14ac:dyDescent="0.2">
      <c r="C14593" s="88">
        <v>0.72475000000000001</v>
      </c>
      <c r="D14593" s="88">
        <v>17423.478743404077</v>
      </c>
      <c r="E14593" s="88">
        <v>213.2915912515391</v>
      </c>
      <c r="F14593" s="88">
        <v>561.51469656628751</v>
      </c>
      <c r="G14593" s="88">
        <v>844.45570061983153</v>
      </c>
      <c r="H14593" s="88">
        <v>1092.4990552560494</v>
      </c>
      <c r="I14593" s="88">
        <v>1495.1841990988587</v>
      </c>
      <c r="J14593" s="88">
        <v>2186.0548697368667</v>
      </c>
      <c r="K14593" s="88">
        <v>3627.4447303187271</v>
      </c>
      <c r="L14593" s="88">
        <v>4007.6882603250051</v>
      </c>
      <c r="M14593" s="88">
        <v>3835.8829297293814</v>
      </c>
    </row>
    <row r="14594" spans="3:13" x14ac:dyDescent="0.2">
      <c r="C14594" s="88">
        <v>0.7248</v>
      </c>
      <c r="D14594" s="88">
        <v>17423.886745151231</v>
      </c>
      <c r="E14594" s="88">
        <v>213.29543955491226</v>
      </c>
      <c r="F14594" s="88">
        <v>561.51927966117728</v>
      </c>
      <c r="G14594" s="88">
        <v>844.46662833064147</v>
      </c>
      <c r="H14594" s="88">
        <v>1092.5139353574432</v>
      </c>
      <c r="I14594" s="88">
        <v>1495.187602561718</v>
      </c>
      <c r="J14594" s="88">
        <v>2186.1336654211855</v>
      </c>
      <c r="K14594" s="88">
        <v>3627.4543322793988</v>
      </c>
      <c r="L14594" s="88">
        <v>4007.726071726257</v>
      </c>
      <c r="M14594" s="88">
        <v>3835.8899792822062</v>
      </c>
    </row>
    <row r="14595" spans="3:13" x14ac:dyDescent="0.2">
      <c r="C14595" s="88">
        <v>0.72484999999999999</v>
      </c>
      <c r="D14595" s="88">
        <v>17423.946489257862</v>
      </c>
      <c r="E14595" s="88">
        <v>213.29543955491226</v>
      </c>
      <c r="F14595" s="88">
        <v>561.53645011303979</v>
      </c>
      <c r="G14595" s="88">
        <v>844.47738086133813</v>
      </c>
      <c r="H14595" s="88">
        <v>1092.5284971679084</v>
      </c>
      <c r="I14595" s="88">
        <v>1495.2078869601792</v>
      </c>
      <c r="J14595" s="88">
        <v>2186.1340645802634</v>
      </c>
      <c r="K14595" s="88">
        <v>3627.4723315202291</v>
      </c>
      <c r="L14595" s="88">
        <v>4007.8440684302368</v>
      </c>
      <c r="M14595" s="88">
        <v>3835.9001296578858</v>
      </c>
    </row>
    <row r="14596" spans="3:13" x14ac:dyDescent="0.2">
      <c r="C14596" s="88">
        <v>0.72489999999999999</v>
      </c>
      <c r="D14596" s="88">
        <v>17424.005026162446</v>
      </c>
      <c r="E14596" s="88">
        <v>213.31114310880184</v>
      </c>
      <c r="F14596" s="88">
        <v>561.57381856888969</v>
      </c>
      <c r="G14596" s="88">
        <v>844.47812414411419</v>
      </c>
      <c r="H14596" s="88">
        <v>1092.5287590680382</v>
      </c>
      <c r="I14596" s="88">
        <v>1495.2183257156557</v>
      </c>
      <c r="J14596" s="88">
        <v>2186.156495207787</v>
      </c>
      <c r="K14596" s="88">
        <v>3627.4843234468726</v>
      </c>
      <c r="L14596" s="88">
        <v>4007.8491932926618</v>
      </c>
      <c r="M14596" s="88">
        <v>3835.9199619587584</v>
      </c>
    </row>
    <row r="14597" spans="3:13" x14ac:dyDescent="0.2">
      <c r="C14597" s="88">
        <v>0.72494999999999998</v>
      </c>
      <c r="D14597" s="88">
        <v>17424.129284290128</v>
      </c>
      <c r="E14597" s="88">
        <v>213.31939496451196</v>
      </c>
      <c r="F14597" s="88">
        <v>561.57414895790816</v>
      </c>
      <c r="G14597" s="88">
        <v>844.48603439409635</v>
      </c>
      <c r="H14597" s="88">
        <v>1092.545323204999</v>
      </c>
      <c r="I14597" s="88">
        <v>1495.2241000001782</v>
      </c>
      <c r="J14597" s="88">
        <v>2186.1748398382965</v>
      </c>
      <c r="K14597" s="88">
        <v>3627.4956892128562</v>
      </c>
      <c r="L14597" s="88">
        <v>4007.8578017070013</v>
      </c>
      <c r="M14597" s="88">
        <v>3835.9496012613731</v>
      </c>
    </row>
    <row r="14598" spans="3:13" x14ac:dyDescent="0.2">
      <c r="C14598" s="88">
        <v>0.72499999999999998</v>
      </c>
      <c r="D14598" s="88">
        <v>17424.199644309469</v>
      </c>
      <c r="E14598" s="88">
        <v>213.32633489704222</v>
      </c>
      <c r="F14598" s="88">
        <v>561.58644947377798</v>
      </c>
      <c r="G14598" s="88">
        <v>844.5071067262179</v>
      </c>
      <c r="H14598" s="88">
        <v>1092.5647896301216</v>
      </c>
      <c r="I14598" s="88">
        <v>1495.2264577241858</v>
      </c>
      <c r="J14598" s="88">
        <v>2186.1759245213789</v>
      </c>
      <c r="K14598" s="88">
        <v>3627.5019654285252</v>
      </c>
      <c r="L14598" s="88">
        <v>4007.8612095326762</v>
      </c>
      <c r="M14598" s="88">
        <v>3835.9651324951615</v>
      </c>
    </row>
    <row r="14599" spans="3:13" x14ac:dyDescent="0.2">
      <c r="C14599" s="88">
        <v>0.72504999999999997</v>
      </c>
      <c r="D14599" s="88">
        <v>17424.356697793373</v>
      </c>
      <c r="E14599" s="88">
        <v>213.32933494079316</v>
      </c>
      <c r="F14599" s="88">
        <v>561.5970711207533</v>
      </c>
      <c r="G14599" s="88">
        <v>844.50843496822745</v>
      </c>
      <c r="H14599" s="88">
        <v>1092.611314779816</v>
      </c>
      <c r="I14599" s="88">
        <v>1495.2292336404785</v>
      </c>
      <c r="J14599" s="88">
        <v>2186.1794587520899</v>
      </c>
      <c r="K14599" s="88">
        <v>3627.5315457424144</v>
      </c>
      <c r="L14599" s="88">
        <v>4008.0216370788917</v>
      </c>
      <c r="M14599" s="88">
        <v>3835.9708514961317</v>
      </c>
    </row>
    <row r="14600" spans="3:13" x14ac:dyDescent="0.2">
      <c r="C14600" s="88">
        <v>0.72509999999999997</v>
      </c>
      <c r="D14600" s="88">
        <v>17424.444575835008</v>
      </c>
      <c r="E14600" s="88">
        <v>213.32979749176502</v>
      </c>
      <c r="F14600" s="88">
        <v>561.60121337772307</v>
      </c>
      <c r="G14600" s="88">
        <v>844.51312510440539</v>
      </c>
      <c r="H14600" s="88">
        <v>1092.6143647891631</v>
      </c>
      <c r="I14600" s="88">
        <v>1495.2321090467158</v>
      </c>
      <c r="J14600" s="88">
        <v>2186.1839052611176</v>
      </c>
      <c r="K14600" s="88">
        <v>3627.7056182731376</v>
      </c>
      <c r="L14600" s="88">
        <v>4008.1350001037854</v>
      </c>
      <c r="M14600" s="88">
        <v>3835.9976218826505</v>
      </c>
    </row>
    <row r="14601" spans="3:13" x14ac:dyDescent="0.2">
      <c r="C14601" s="88">
        <v>0.72514999999999996</v>
      </c>
      <c r="D14601" s="88">
        <v>17424.44740436352</v>
      </c>
      <c r="E14601" s="88">
        <v>213.33628504981152</v>
      </c>
      <c r="F14601" s="88">
        <v>561.6045202157552</v>
      </c>
      <c r="G14601" s="88">
        <v>844.52587571886443</v>
      </c>
      <c r="H14601" s="88">
        <v>1092.6376460313309</v>
      </c>
      <c r="I14601" s="88">
        <v>1495.2534039059419</v>
      </c>
      <c r="J14601" s="88">
        <v>2186.1984613222262</v>
      </c>
      <c r="K14601" s="88">
        <v>3627.7797828231373</v>
      </c>
      <c r="L14601" s="88">
        <v>4008.1688285622913</v>
      </c>
      <c r="M14601" s="88">
        <v>3836.0405307968144</v>
      </c>
    </row>
    <row r="14602" spans="3:13" x14ac:dyDescent="0.2">
      <c r="C14602" s="88">
        <v>0.72519999999999996</v>
      </c>
      <c r="D14602" s="88">
        <v>17424.503752394423</v>
      </c>
      <c r="E14602" s="88">
        <v>213.33973683641943</v>
      </c>
      <c r="F14602" s="88">
        <v>561.60576867190684</v>
      </c>
      <c r="G14602" s="88">
        <v>844.53885214751381</v>
      </c>
      <c r="H14602" s="88">
        <v>1092.6418260161881</v>
      </c>
      <c r="I14602" s="88">
        <v>1495.2641218969652</v>
      </c>
      <c r="J14602" s="88">
        <v>2186.2693825340984</v>
      </c>
      <c r="K14602" s="88">
        <v>3627.9374766878277</v>
      </c>
      <c r="L14602" s="88">
        <v>4008.2102003715017</v>
      </c>
      <c r="M14602" s="88">
        <v>3836.0852374255655</v>
      </c>
    </row>
    <row r="14603" spans="3:13" x14ac:dyDescent="0.2">
      <c r="C14603" s="88">
        <v>0.72524999999999995</v>
      </c>
      <c r="D14603" s="88">
        <v>17424.794423487721</v>
      </c>
      <c r="E14603" s="88">
        <v>213.33973683641943</v>
      </c>
      <c r="F14603" s="88">
        <v>561.61488752239848</v>
      </c>
      <c r="G14603" s="88">
        <v>844.54700713106104</v>
      </c>
      <c r="H14603" s="88">
        <v>1092.6758858606663</v>
      </c>
      <c r="I14603" s="88">
        <v>1495.2944289704519</v>
      </c>
      <c r="J14603" s="88">
        <v>2186.3251318526941</v>
      </c>
      <c r="K14603" s="88">
        <v>3627.9871347664557</v>
      </c>
      <c r="L14603" s="88">
        <v>4008.5321471503994</v>
      </c>
      <c r="M14603" s="88">
        <v>3836.112810319551</v>
      </c>
    </row>
    <row r="14604" spans="3:13" x14ac:dyDescent="0.2">
      <c r="C14604" s="88">
        <v>0.72529999999999994</v>
      </c>
      <c r="D14604" s="88">
        <v>17424.962895931239</v>
      </c>
      <c r="E14604" s="88">
        <v>213.34019474323759</v>
      </c>
      <c r="F14604" s="88">
        <v>561.61555999698294</v>
      </c>
      <c r="G14604" s="88">
        <v>844.59223300813892</v>
      </c>
      <c r="H14604" s="88">
        <v>1092.696671014719</v>
      </c>
      <c r="I14604" s="88">
        <v>1495.3129744762027</v>
      </c>
      <c r="J14604" s="88">
        <v>2186.3316091312718</v>
      </c>
      <c r="K14604" s="88">
        <v>3628.1754974281212</v>
      </c>
      <c r="L14604" s="88">
        <v>4008.7447428051537</v>
      </c>
      <c r="M14604" s="88">
        <v>3836.1159250139672</v>
      </c>
    </row>
    <row r="14605" spans="3:13" x14ac:dyDescent="0.2">
      <c r="C14605" s="88">
        <v>0.72535000000000005</v>
      </c>
      <c r="D14605" s="88">
        <v>17424.965335170782</v>
      </c>
      <c r="E14605" s="88">
        <v>213.36190112192071</v>
      </c>
      <c r="F14605" s="88">
        <v>561.61559651756352</v>
      </c>
      <c r="G14605" s="88">
        <v>844.59979033119316</v>
      </c>
      <c r="H14605" s="88">
        <v>1092.6996616557662</v>
      </c>
      <c r="I14605" s="88">
        <v>1495.316579617464</v>
      </c>
      <c r="J14605" s="88">
        <v>2186.376079924707</v>
      </c>
      <c r="K14605" s="88">
        <v>3628.4213304204477</v>
      </c>
      <c r="L14605" s="88">
        <v>4008.8067244027984</v>
      </c>
      <c r="M14605" s="88">
        <v>3836.1170489958813</v>
      </c>
    </row>
    <row r="14606" spans="3:13" x14ac:dyDescent="0.2">
      <c r="C14606" s="88">
        <v>0.72540000000000004</v>
      </c>
      <c r="D14606" s="88">
        <v>17425.460304986511</v>
      </c>
      <c r="E14606" s="88">
        <v>213.36387187327182</v>
      </c>
      <c r="F14606" s="88">
        <v>561.63853473554627</v>
      </c>
      <c r="G14606" s="88">
        <v>844.60179503298605</v>
      </c>
      <c r="H14606" s="88">
        <v>1092.7118198095045</v>
      </c>
      <c r="I14606" s="88">
        <v>1495.3440441119633</v>
      </c>
      <c r="J14606" s="88">
        <v>2186.3952645622749</v>
      </c>
      <c r="K14606" s="88">
        <v>3628.4884704919423</v>
      </c>
      <c r="L14606" s="88">
        <v>4008.8765165369687</v>
      </c>
      <c r="M14606" s="88">
        <v>3836.1544208794312</v>
      </c>
    </row>
    <row r="14607" spans="3:13" x14ac:dyDescent="0.2">
      <c r="C14607" s="88">
        <v>0.72545000000000004</v>
      </c>
      <c r="D14607" s="88">
        <v>17425.533249321936</v>
      </c>
      <c r="E14607" s="88">
        <v>213.36819531730634</v>
      </c>
      <c r="F14607" s="88">
        <v>561.64221445073554</v>
      </c>
      <c r="G14607" s="88">
        <v>844.60450003654751</v>
      </c>
      <c r="H14607" s="88">
        <v>1092.7189273533813</v>
      </c>
      <c r="I14607" s="88">
        <v>1495.3823067515596</v>
      </c>
      <c r="J14607" s="88">
        <v>2186.4159863708801</v>
      </c>
      <c r="K14607" s="88">
        <v>3628.4993991599194</v>
      </c>
      <c r="L14607" s="88">
        <v>4009.1342412866725</v>
      </c>
      <c r="M14607" s="88">
        <v>3836.1903863221542</v>
      </c>
    </row>
    <row r="14608" spans="3:13" x14ac:dyDescent="0.2">
      <c r="C14608" s="88">
        <v>0.72550000000000003</v>
      </c>
      <c r="D14608" s="88">
        <v>17425.61648477444</v>
      </c>
      <c r="E14608" s="88">
        <v>213.36886821931785</v>
      </c>
      <c r="F14608" s="88">
        <v>561.64420921880946</v>
      </c>
      <c r="G14608" s="88">
        <v>844.60645932909665</v>
      </c>
      <c r="H14608" s="88">
        <v>1092.7340966962997</v>
      </c>
      <c r="I14608" s="88">
        <v>1495.3898760240286</v>
      </c>
      <c r="J14608" s="88">
        <v>2186.4643676201595</v>
      </c>
      <c r="K14608" s="88">
        <v>3628.5137107483392</v>
      </c>
      <c r="L14608" s="88">
        <v>4009.1511642296464</v>
      </c>
      <c r="M14608" s="88">
        <v>3836.2095592566152</v>
      </c>
    </row>
    <row r="14609" spans="3:13" x14ac:dyDescent="0.2">
      <c r="C14609" s="88">
        <v>0.72555000000000003</v>
      </c>
      <c r="D14609" s="88">
        <v>17425.677546966926</v>
      </c>
      <c r="E14609" s="88">
        <v>213.37054588324281</v>
      </c>
      <c r="F14609" s="88">
        <v>561.65875290811255</v>
      </c>
      <c r="G14609" s="88">
        <v>844.61941095468319</v>
      </c>
      <c r="H14609" s="88">
        <v>1092.7362541500975</v>
      </c>
      <c r="I14609" s="88">
        <v>1495.393311637406</v>
      </c>
      <c r="J14609" s="88">
        <v>2186.4771644804287</v>
      </c>
      <c r="K14609" s="88">
        <v>3628.5364248441047</v>
      </c>
      <c r="L14609" s="88">
        <v>4009.3412236872309</v>
      </c>
      <c r="M14609" s="88">
        <v>3836.2285101908356</v>
      </c>
    </row>
    <row r="14610" spans="3:13" x14ac:dyDescent="0.2">
      <c r="C14610" s="88">
        <v>0.72560000000000002</v>
      </c>
      <c r="D14610" s="88">
        <v>17426.09988483119</v>
      </c>
      <c r="E14610" s="88">
        <v>213.38007159171138</v>
      </c>
      <c r="F14610" s="88">
        <v>561.6789704086882</v>
      </c>
      <c r="G14610" s="88">
        <v>844.65339051455567</v>
      </c>
      <c r="H14610" s="88">
        <v>1092.7469003158417</v>
      </c>
      <c r="I14610" s="88">
        <v>1495.452385708888</v>
      </c>
      <c r="J14610" s="88">
        <v>2186.5246913704418</v>
      </c>
      <c r="K14610" s="88">
        <v>3628.5439273023549</v>
      </c>
      <c r="L14610" s="88">
        <v>4009.4123547886657</v>
      </c>
      <c r="M14610" s="88">
        <v>3836.2378845377543</v>
      </c>
    </row>
    <row r="14611" spans="3:13" x14ac:dyDescent="0.2">
      <c r="C14611" s="88">
        <v>0.72565000000000002</v>
      </c>
      <c r="D14611" s="88">
        <v>17426.210696737031</v>
      </c>
      <c r="E14611" s="88">
        <v>213.38515831162749</v>
      </c>
      <c r="F14611" s="88">
        <v>561.68319901746781</v>
      </c>
      <c r="G14611" s="88">
        <v>844.6683536773271</v>
      </c>
      <c r="H14611" s="88">
        <v>1092.7587231523162</v>
      </c>
      <c r="I14611" s="88">
        <v>1495.4668765548618</v>
      </c>
      <c r="J14611" s="88">
        <v>2186.5366279970021</v>
      </c>
      <c r="K14611" s="88">
        <v>3628.59401230392</v>
      </c>
      <c r="L14611" s="88">
        <v>4009.4682844382605</v>
      </c>
      <c r="M14611" s="88">
        <v>3836.2481913105967</v>
      </c>
    </row>
    <row r="14612" spans="3:13" x14ac:dyDescent="0.2">
      <c r="C14612" s="88">
        <v>0.72570000000000001</v>
      </c>
      <c r="D14612" s="88">
        <v>17426.347400846487</v>
      </c>
      <c r="E14612" s="88">
        <v>213.38661460364801</v>
      </c>
      <c r="F14612" s="88">
        <v>561.68797944834205</v>
      </c>
      <c r="G14612" s="88">
        <v>844.67293679862132</v>
      </c>
      <c r="H14612" s="88">
        <v>1092.7734173138115</v>
      </c>
      <c r="I14612" s="88">
        <v>1495.4936116672748</v>
      </c>
      <c r="J14612" s="88">
        <v>2186.5619799181004</v>
      </c>
      <c r="K14612" s="88">
        <v>3628.679003209259</v>
      </c>
      <c r="L14612" s="88">
        <v>4009.8007025681145</v>
      </c>
      <c r="M14612" s="88">
        <v>3836.2726047201654</v>
      </c>
    </row>
    <row r="14613" spans="3:13" x14ac:dyDescent="0.2">
      <c r="C14613" s="88">
        <v>0.72575000000000001</v>
      </c>
      <c r="D14613" s="88">
        <v>17426.719681606686</v>
      </c>
      <c r="E14613" s="88">
        <v>213.39075057563605</v>
      </c>
      <c r="F14613" s="88">
        <v>561.69070882692131</v>
      </c>
      <c r="G14613" s="88">
        <v>844.67965439358886</v>
      </c>
      <c r="H14613" s="88">
        <v>1092.7807189776818</v>
      </c>
      <c r="I14613" s="88">
        <v>1495.5184667473713</v>
      </c>
      <c r="J14613" s="88">
        <v>2186.6282330012764</v>
      </c>
      <c r="K14613" s="88">
        <v>3628.6842297993435</v>
      </c>
      <c r="L14613" s="88">
        <v>4009.9593954575357</v>
      </c>
      <c r="M14613" s="88">
        <v>3836.2788689888034</v>
      </c>
    </row>
    <row r="14614" spans="3:13" x14ac:dyDescent="0.2">
      <c r="C14614" s="88">
        <v>0.7258</v>
      </c>
      <c r="D14614" s="88">
        <v>17426.823343729531</v>
      </c>
      <c r="E14614" s="88">
        <v>213.40162306399179</v>
      </c>
      <c r="F14614" s="88">
        <v>561.70909303195003</v>
      </c>
      <c r="G14614" s="88">
        <v>844.68362133111441</v>
      </c>
      <c r="H14614" s="88">
        <v>1092.7906132826024</v>
      </c>
      <c r="I14614" s="88">
        <v>1495.6748913213091</v>
      </c>
      <c r="J14614" s="88">
        <v>2186.6478083507454</v>
      </c>
      <c r="K14614" s="88">
        <v>3628.746844316654</v>
      </c>
      <c r="L14614" s="88">
        <v>4009.9623796853421</v>
      </c>
      <c r="M14614" s="88">
        <v>3836.3021215470603</v>
      </c>
    </row>
    <row r="14615" spans="3:13" x14ac:dyDescent="0.2">
      <c r="C14615" s="88">
        <v>0.72585</v>
      </c>
      <c r="D14615" s="88">
        <v>17426.886024254803</v>
      </c>
      <c r="E14615" s="88">
        <v>213.40466838507564</v>
      </c>
      <c r="F14615" s="88">
        <v>561.72252265669795</v>
      </c>
      <c r="G14615" s="88">
        <v>844.70398924466826</v>
      </c>
      <c r="H14615" s="88">
        <v>1092.8169410005153</v>
      </c>
      <c r="I14615" s="88">
        <v>1495.6884766941321</v>
      </c>
      <c r="J14615" s="88">
        <v>2186.6618472254377</v>
      </c>
      <c r="K14615" s="88">
        <v>3628.7587468558713</v>
      </c>
      <c r="L14615" s="88">
        <v>4010.1185464329737</v>
      </c>
      <c r="M14615" s="88">
        <v>3836.3514060636717</v>
      </c>
    </row>
    <row r="14616" spans="3:13" x14ac:dyDescent="0.2">
      <c r="C14616" s="88">
        <v>0.72589999999999999</v>
      </c>
      <c r="D14616" s="88">
        <v>17427.000661295573</v>
      </c>
      <c r="E14616" s="88">
        <v>213.41476087300271</v>
      </c>
      <c r="F14616" s="88">
        <v>561.72357603351156</v>
      </c>
      <c r="G14616" s="88">
        <v>844.71336133560226</v>
      </c>
      <c r="H14616" s="88">
        <v>1092.8206150929582</v>
      </c>
      <c r="I14616" s="88">
        <v>1495.8046306036276</v>
      </c>
      <c r="J14616" s="88">
        <v>2186.6850701392918</v>
      </c>
      <c r="K14616" s="88">
        <v>3628.8143718522783</v>
      </c>
      <c r="L14616" s="88">
        <v>4010.2968478865132</v>
      </c>
      <c r="M14616" s="88">
        <v>3836.3569909699386</v>
      </c>
    </row>
    <row r="14617" spans="3:13" x14ac:dyDescent="0.2">
      <c r="C14617" s="88">
        <v>0.72594999999999998</v>
      </c>
      <c r="D14617" s="88">
        <v>17427.155316088665</v>
      </c>
      <c r="E14617" s="88">
        <v>213.41945727698567</v>
      </c>
      <c r="F14617" s="88">
        <v>561.73115786171593</v>
      </c>
      <c r="G14617" s="88">
        <v>844.71538787275404</v>
      </c>
      <c r="H14617" s="88">
        <v>1092.8283884134903</v>
      </c>
      <c r="I14617" s="88">
        <v>1495.841530276547</v>
      </c>
      <c r="J14617" s="88">
        <v>2186.6937061089975</v>
      </c>
      <c r="K14617" s="88">
        <v>3628.8278262424301</v>
      </c>
      <c r="L14617" s="88">
        <v>4010.3826855914658</v>
      </c>
      <c r="M14617" s="88">
        <v>3836.3633001387575</v>
      </c>
    </row>
    <row r="14618" spans="3:13" x14ac:dyDescent="0.2">
      <c r="C14618" s="88">
        <v>0.72599999999999998</v>
      </c>
      <c r="D14618" s="88">
        <v>17427.848138896392</v>
      </c>
      <c r="E14618" s="88">
        <v>213.42459416866041</v>
      </c>
      <c r="F14618" s="88">
        <v>561.7485966745362</v>
      </c>
      <c r="G14618" s="88">
        <v>844.72826307872856</v>
      </c>
      <c r="H14618" s="88">
        <v>1092.8321458522878</v>
      </c>
      <c r="I14618" s="88">
        <v>1495.8670934102784</v>
      </c>
      <c r="J14618" s="88">
        <v>2186.7198686055622</v>
      </c>
      <c r="K14618" s="88">
        <v>3628.8587384951497</v>
      </c>
      <c r="L14618" s="88">
        <v>4010.5687055388989</v>
      </c>
      <c r="M14618" s="88">
        <v>3836.4525463393807</v>
      </c>
    </row>
    <row r="14619" spans="3:13" x14ac:dyDescent="0.2">
      <c r="C14619" s="88">
        <v>0.72604999999999997</v>
      </c>
      <c r="D14619" s="88">
        <v>17428.339915338503</v>
      </c>
      <c r="E14619" s="88">
        <v>213.45706938196599</v>
      </c>
      <c r="F14619" s="88">
        <v>561.75076738523649</v>
      </c>
      <c r="G14619" s="88">
        <v>844.78297288126942</v>
      </c>
      <c r="H14619" s="88">
        <v>1092.8365052978384</v>
      </c>
      <c r="I14619" s="88">
        <v>1495.8687183772672</v>
      </c>
      <c r="J14619" s="88">
        <v>2186.7392595317892</v>
      </c>
      <c r="K14619" s="88">
        <v>3629.0097945020475</v>
      </c>
      <c r="L14619" s="88">
        <v>4010.6852034872786</v>
      </c>
      <c r="M14619" s="88">
        <v>3836.474257995837</v>
      </c>
    </row>
    <row r="14620" spans="3:13" x14ac:dyDescent="0.2">
      <c r="C14620" s="88">
        <v>0.72609999999999997</v>
      </c>
      <c r="D14620" s="88">
        <v>17428.450057893224</v>
      </c>
      <c r="E14620" s="88">
        <v>213.46718223842072</v>
      </c>
      <c r="F14620" s="88">
        <v>561.75342796696441</v>
      </c>
      <c r="G14620" s="88">
        <v>844.80909029546183</v>
      </c>
      <c r="H14620" s="88">
        <v>1092.839353736807</v>
      </c>
      <c r="I14620" s="88">
        <v>1495.870880623806</v>
      </c>
      <c r="J14620" s="88">
        <v>2186.762898403585</v>
      </c>
      <c r="K14620" s="88">
        <v>3629.0391309619708</v>
      </c>
      <c r="L14620" s="88">
        <v>4010.8126962286869</v>
      </c>
      <c r="M14620" s="88">
        <v>3836.4752001943534</v>
      </c>
    </row>
    <row r="14621" spans="3:13" x14ac:dyDescent="0.2">
      <c r="C14621" s="88">
        <v>0.72614999999999996</v>
      </c>
      <c r="D14621" s="88">
        <v>17429.019001449946</v>
      </c>
      <c r="E14621" s="88">
        <v>213.46775625357986</v>
      </c>
      <c r="F14621" s="88">
        <v>561.78018339148684</v>
      </c>
      <c r="G14621" s="88">
        <v>844.81714764105618</v>
      </c>
      <c r="H14621" s="88">
        <v>1092.8900109180686</v>
      </c>
      <c r="I14621" s="88">
        <v>1495.8722896782106</v>
      </c>
      <c r="J14621" s="88">
        <v>2186.7794024782324</v>
      </c>
      <c r="K14621" s="88">
        <v>3629.1248831952194</v>
      </c>
      <c r="L14621" s="88">
        <v>4010.8715570517884</v>
      </c>
      <c r="M14621" s="88">
        <v>3836.482121767744</v>
      </c>
    </row>
    <row r="14622" spans="3:13" x14ac:dyDescent="0.2">
      <c r="C14622" s="88">
        <v>0.72619999999999996</v>
      </c>
      <c r="D14622" s="88">
        <v>17429.043376254889</v>
      </c>
      <c r="E14622" s="88">
        <v>213.46873117801806</v>
      </c>
      <c r="F14622" s="88">
        <v>561.78803035326609</v>
      </c>
      <c r="G14622" s="88">
        <v>844.81736496378744</v>
      </c>
      <c r="H14622" s="88">
        <v>1092.9141688855698</v>
      </c>
      <c r="I14622" s="88">
        <v>1495.8735493324193</v>
      </c>
      <c r="J14622" s="88">
        <v>2186.7883684855624</v>
      </c>
      <c r="K14622" s="88">
        <v>3629.1285604840814</v>
      </c>
      <c r="L14622" s="88">
        <v>4011.0569839292393</v>
      </c>
      <c r="M14622" s="88">
        <v>3836.5244007948108</v>
      </c>
    </row>
    <row r="14623" spans="3:13" x14ac:dyDescent="0.2">
      <c r="C14623" s="88">
        <v>0.72624999999999995</v>
      </c>
      <c r="D14623" s="88">
        <v>17430.0780112467</v>
      </c>
      <c r="E14623" s="88">
        <v>213.47657431080006</v>
      </c>
      <c r="F14623" s="88">
        <v>561.79984020185975</v>
      </c>
      <c r="G14623" s="88">
        <v>844.82677943551607</v>
      </c>
      <c r="H14623" s="88">
        <v>1092.9144559302185</v>
      </c>
      <c r="I14623" s="88">
        <v>1495.9213815065414</v>
      </c>
      <c r="J14623" s="88">
        <v>2186.8059684221375</v>
      </c>
      <c r="K14623" s="88">
        <v>3629.1591200511548</v>
      </c>
      <c r="L14623" s="88">
        <v>4011.0686292452747</v>
      </c>
      <c r="M14623" s="88">
        <v>3836.5622476818698</v>
      </c>
    </row>
    <row r="14624" spans="3:13" x14ac:dyDescent="0.2">
      <c r="C14624" s="88">
        <v>0.72629999999999995</v>
      </c>
      <c r="D14624" s="88">
        <v>17430.250783372812</v>
      </c>
      <c r="E14624" s="88">
        <v>213.47964805109677</v>
      </c>
      <c r="F14624" s="88">
        <v>561.80708214552806</v>
      </c>
      <c r="G14624" s="88">
        <v>844.82892842461797</v>
      </c>
      <c r="H14624" s="88">
        <v>1092.9267818722165</v>
      </c>
      <c r="I14624" s="88">
        <v>1495.9215325778687</v>
      </c>
      <c r="J14624" s="88">
        <v>2186.856504956048</v>
      </c>
      <c r="K14624" s="88">
        <v>3629.2083339040901</v>
      </c>
      <c r="L14624" s="88">
        <v>4011.3868053853162</v>
      </c>
      <c r="M14624" s="88">
        <v>3836.5798757207099</v>
      </c>
    </row>
    <row r="14625" spans="3:13" x14ac:dyDescent="0.2">
      <c r="C14625" s="88">
        <v>0.72635000000000005</v>
      </c>
      <c r="D14625" s="88">
        <v>17430.321096262156</v>
      </c>
      <c r="E14625" s="88">
        <v>213.48941707593531</v>
      </c>
      <c r="F14625" s="88">
        <v>561.8137195585964</v>
      </c>
      <c r="G14625" s="88">
        <v>844.83444379664843</v>
      </c>
      <c r="H14625" s="88">
        <v>1092.9457307643611</v>
      </c>
      <c r="I14625" s="88">
        <v>1495.9393012734517</v>
      </c>
      <c r="J14625" s="88">
        <v>2186.9131604910885</v>
      </c>
      <c r="K14625" s="88">
        <v>3629.2594162947103</v>
      </c>
      <c r="L14625" s="88">
        <v>4011.3895118958653</v>
      </c>
      <c r="M14625" s="88">
        <v>3836.6329274565551</v>
      </c>
    </row>
    <row r="14626" spans="3:13" x14ac:dyDescent="0.2">
      <c r="C14626" s="88">
        <v>0.72640000000000005</v>
      </c>
      <c r="D14626" s="88">
        <v>17430.495684553342</v>
      </c>
      <c r="E14626" s="88">
        <v>213.48941707593531</v>
      </c>
      <c r="F14626" s="88">
        <v>561.82104127344292</v>
      </c>
      <c r="G14626" s="88">
        <v>844.85761657012381</v>
      </c>
      <c r="H14626" s="88">
        <v>1092.9593732256917</v>
      </c>
      <c r="I14626" s="88">
        <v>1495.9393835131482</v>
      </c>
      <c r="J14626" s="88">
        <v>2186.9929390338748</v>
      </c>
      <c r="K14626" s="88">
        <v>3629.276576505692</v>
      </c>
      <c r="L14626" s="88">
        <v>4011.3910714921672</v>
      </c>
      <c r="M14626" s="88">
        <v>3836.6618798059726</v>
      </c>
    </row>
    <row r="14627" spans="3:13" x14ac:dyDescent="0.2">
      <c r="C14627" s="88">
        <v>0.72645000000000004</v>
      </c>
      <c r="D14627" s="88">
        <v>17431.109396225729</v>
      </c>
      <c r="E14627" s="88">
        <v>213.48941707593531</v>
      </c>
      <c r="F14627" s="88">
        <v>561.84730895716666</v>
      </c>
      <c r="G14627" s="88">
        <v>844.86238242834588</v>
      </c>
      <c r="H14627" s="88">
        <v>1092.9814552284329</v>
      </c>
      <c r="I14627" s="88">
        <v>1495.9417913580482</v>
      </c>
      <c r="J14627" s="88">
        <v>2187.1809514112047</v>
      </c>
      <c r="K14627" s="88">
        <v>3629.3867614231308</v>
      </c>
      <c r="L14627" s="88">
        <v>4011.5307812740821</v>
      </c>
      <c r="M14627" s="88">
        <v>3836.6740597789735</v>
      </c>
    </row>
    <row r="14628" spans="3:13" x14ac:dyDescent="0.2">
      <c r="C14628" s="88">
        <v>0.72650000000000003</v>
      </c>
      <c r="D14628" s="88">
        <v>17431.292959755858</v>
      </c>
      <c r="E14628" s="88">
        <v>213.49042451996684</v>
      </c>
      <c r="F14628" s="88">
        <v>561.84962971036202</v>
      </c>
      <c r="G14628" s="88">
        <v>844.86911251265474</v>
      </c>
      <c r="H14628" s="88">
        <v>1093.0285807466162</v>
      </c>
      <c r="I14628" s="88">
        <v>1495.9624235139181</v>
      </c>
      <c r="J14628" s="88">
        <v>2187.2096904374839</v>
      </c>
      <c r="K14628" s="88">
        <v>3629.4102812075093</v>
      </c>
      <c r="L14628" s="88">
        <v>4011.573275343475</v>
      </c>
      <c r="M14628" s="88">
        <v>3836.7070503507393</v>
      </c>
    </row>
    <row r="14629" spans="3:13" x14ac:dyDescent="0.2">
      <c r="C14629" s="88">
        <v>0.72655000000000003</v>
      </c>
      <c r="D14629" s="88">
        <v>17431.429288035091</v>
      </c>
      <c r="E14629" s="88">
        <v>213.49139525800638</v>
      </c>
      <c r="F14629" s="88">
        <v>561.8562287472746</v>
      </c>
      <c r="G14629" s="88">
        <v>844.87210403304198</v>
      </c>
      <c r="H14629" s="88">
        <v>1093.0325980270354</v>
      </c>
      <c r="I14629" s="88">
        <v>1495.9964036266383</v>
      </c>
      <c r="J14629" s="88">
        <v>2187.2126166925755</v>
      </c>
      <c r="K14629" s="88">
        <v>3629.5329901637519</v>
      </c>
      <c r="L14629" s="88">
        <v>4011.6066802197538</v>
      </c>
      <c r="M14629" s="88">
        <v>3836.7179295517826</v>
      </c>
    </row>
    <row r="14630" spans="3:13" x14ac:dyDescent="0.2">
      <c r="C14630" s="88">
        <v>0.72660000000000002</v>
      </c>
      <c r="D14630" s="88">
        <v>17431.536514910247</v>
      </c>
      <c r="E14630" s="88">
        <v>213.49587542635709</v>
      </c>
      <c r="F14630" s="88">
        <v>561.87191000185749</v>
      </c>
      <c r="G14630" s="88">
        <v>844.89357872402752</v>
      </c>
      <c r="H14630" s="88">
        <v>1093.0547067533084</v>
      </c>
      <c r="I14630" s="88">
        <v>1496.0211595918263</v>
      </c>
      <c r="J14630" s="88">
        <v>2187.2288588972765</v>
      </c>
      <c r="K14630" s="88">
        <v>3629.6464088143812</v>
      </c>
      <c r="L14630" s="88">
        <v>4011.6689611547308</v>
      </c>
      <c r="M14630" s="88">
        <v>3836.7375129275679</v>
      </c>
    </row>
    <row r="14631" spans="3:13" x14ac:dyDescent="0.2">
      <c r="C14631" s="88">
        <v>0.72665000000000002</v>
      </c>
      <c r="D14631" s="88">
        <v>17432.001519851307</v>
      </c>
      <c r="E14631" s="88">
        <v>213.49817523729143</v>
      </c>
      <c r="F14631" s="88">
        <v>561.89424865054707</v>
      </c>
      <c r="G14631" s="88">
        <v>844.92452628029605</v>
      </c>
      <c r="H14631" s="88">
        <v>1093.1110227376626</v>
      </c>
      <c r="I14631" s="88">
        <v>1496.1477272210473</v>
      </c>
      <c r="J14631" s="88">
        <v>2187.2345025485624</v>
      </c>
      <c r="K14631" s="88">
        <v>3629.6643389759297</v>
      </c>
      <c r="L14631" s="88">
        <v>4011.7497699054456</v>
      </c>
      <c r="M14631" s="88">
        <v>3836.7762226281548</v>
      </c>
    </row>
    <row r="14632" spans="3:13" x14ac:dyDescent="0.2">
      <c r="C14632" s="88">
        <v>0.72670000000000001</v>
      </c>
      <c r="D14632" s="88">
        <v>17432.071452642074</v>
      </c>
      <c r="E14632" s="88">
        <v>213.50192605857592</v>
      </c>
      <c r="F14632" s="88">
        <v>561.91088008640463</v>
      </c>
      <c r="G14632" s="88">
        <v>844.92532383156868</v>
      </c>
      <c r="H14632" s="88">
        <v>1093.1171496612733</v>
      </c>
      <c r="I14632" s="88">
        <v>1496.2237386956999</v>
      </c>
      <c r="J14632" s="88">
        <v>2187.3090690798595</v>
      </c>
      <c r="K14632" s="88">
        <v>3629.6806552151634</v>
      </c>
      <c r="L14632" s="88">
        <v>4011.7794446859093</v>
      </c>
      <c r="M14632" s="88">
        <v>3836.7820659111539</v>
      </c>
    </row>
    <row r="14633" spans="3:13" x14ac:dyDescent="0.2">
      <c r="C14633" s="88">
        <v>0.72675000000000001</v>
      </c>
      <c r="D14633" s="88">
        <v>17432.170196140876</v>
      </c>
      <c r="E14633" s="88">
        <v>213.50192605857592</v>
      </c>
      <c r="F14633" s="88">
        <v>561.91903981899395</v>
      </c>
      <c r="G14633" s="88">
        <v>844.98565314404868</v>
      </c>
      <c r="H14633" s="88">
        <v>1093.1187633612444</v>
      </c>
      <c r="I14633" s="88">
        <v>1496.2385889501816</v>
      </c>
      <c r="J14633" s="88">
        <v>2187.3920311553074</v>
      </c>
      <c r="K14633" s="88">
        <v>3629.7009068119996</v>
      </c>
      <c r="L14633" s="88">
        <v>4011.8497681665012</v>
      </c>
      <c r="M14633" s="88">
        <v>3836.7917151170182</v>
      </c>
    </row>
    <row r="14634" spans="3:13" x14ac:dyDescent="0.2">
      <c r="C14634" s="88">
        <v>0.7268</v>
      </c>
      <c r="D14634" s="88">
        <v>17432.323633409589</v>
      </c>
      <c r="E14634" s="88">
        <v>213.50859562749793</v>
      </c>
      <c r="F14634" s="88">
        <v>561.92031442643975</v>
      </c>
      <c r="G14634" s="88">
        <v>845.00332302744118</v>
      </c>
      <c r="H14634" s="88">
        <v>1093.1266308232239</v>
      </c>
      <c r="I14634" s="88">
        <v>1496.2933547223442</v>
      </c>
      <c r="J14634" s="88">
        <v>2187.444922065732</v>
      </c>
      <c r="K14634" s="88">
        <v>3629.7463882191</v>
      </c>
      <c r="L14634" s="88">
        <v>4012.0001980163111</v>
      </c>
      <c r="M14634" s="88">
        <v>3836.8400846769805</v>
      </c>
    </row>
    <row r="14635" spans="3:13" x14ac:dyDescent="0.2">
      <c r="C14635" s="88">
        <v>0.72685</v>
      </c>
      <c r="D14635" s="88">
        <v>17432.385739629502</v>
      </c>
      <c r="E14635" s="88">
        <v>213.50971045800816</v>
      </c>
      <c r="F14635" s="88">
        <v>561.9349747747724</v>
      </c>
      <c r="G14635" s="88">
        <v>845.01579038435739</v>
      </c>
      <c r="H14635" s="88">
        <v>1093.1344471695593</v>
      </c>
      <c r="I14635" s="88">
        <v>1496.2980807949789</v>
      </c>
      <c r="J14635" s="88">
        <v>2187.446994867033</v>
      </c>
      <c r="K14635" s="88">
        <v>3629.8001732696002</v>
      </c>
      <c r="L14635" s="88">
        <v>4012.1096106495243</v>
      </c>
      <c r="M14635" s="88">
        <v>3836.8650769366418</v>
      </c>
    </row>
    <row r="14636" spans="3:13" x14ac:dyDescent="0.2">
      <c r="C14636" s="88">
        <v>0.72689999999999999</v>
      </c>
      <c r="D14636" s="88">
        <v>17432.777003253348</v>
      </c>
      <c r="E14636" s="88">
        <v>213.51170434517462</v>
      </c>
      <c r="F14636" s="88">
        <v>561.94615834209026</v>
      </c>
      <c r="G14636" s="88">
        <v>845.01714538699116</v>
      </c>
      <c r="H14636" s="88">
        <v>1093.1737169025355</v>
      </c>
      <c r="I14636" s="88">
        <v>1496.3314619691841</v>
      </c>
      <c r="J14636" s="88">
        <v>2187.4492686071362</v>
      </c>
      <c r="K14636" s="88">
        <v>3629.82437940415</v>
      </c>
      <c r="L14636" s="88">
        <v>4012.3397220733441</v>
      </c>
      <c r="M14636" s="88">
        <v>3836.8775382689801</v>
      </c>
    </row>
    <row r="14637" spans="3:13" x14ac:dyDescent="0.2">
      <c r="C14637" s="88">
        <v>0.72694999999999999</v>
      </c>
      <c r="D14637" s="88">
        <v>17433.12284661844</v>
      </c>
      <c r="E14637" s="88">
        <v>213.51182395192245</v>
      </c>
      <c r="F14637" s="88">
        <v>561.9549484219342</v>
      </c>
      <c r="G14637" s="88">
        <v>845.0194450340523</v>
      </c>
      <c r="H14637" s="88">
        <v>1093.1838192523605</v>
      </c>
      <c r="I14637" s="88">
        <v>1496.3552225418116</v>
      </c>
      <c r="J14637" s="88">
        <v>2187.5625022510599</v>
      </c>
      <c r="K14637" s="88">
        <v>3629.8713640886758</v>
      </c>
      <c r="L14637" s="88">
        <v>4012.5144206384621</v>
      </c>
      <c r="M14637" s="88">
        <v>3836.9030629617205</v>
      </c>
    </row>
    <row r="14638" spans="3:13" x14ac:dyDescent="0.2">
      <c r="C14638" s="88">
        <v>0.72699999999999998</v>
      </c>
      <c r="D14638" s="88">
        <v>17433.13298484698</v>
      </c>
      <c r="E14638" s="88">
        <v>213.52946260951649</v>
      </c>
      <c r="F14638" s="88">
        <v>561.96202527897731</v>
      </c>
      <c r="G14638" s="88">
        <v>845.0426900311013</v>
      </c>
      <c r="H14638" s="88">
        <v>1093.2085270175176</v>
      </c>
      <c r="I14638" s="88">
        <v>1496.3789488623388</v>
      </c>
      <c r="J14638" s="88">
        <v>2187.5935652794237</v>
      </c>
      <c r="K14638" s="88">
        <v>3630.0277740289498</v>
      </c>
      <c r="L14638" s="88">
        <v>4012.5454392162324</v>
      </c>
      <c r="M14638" s="88">
        <v>3836.9170932106563</v>
      </c>
    </row>
    <row r="14639" spans="3:13" x14ac:dyDescent="0.2">
      <c r="C14639" s="88">
        <v>0.72704999999999997</v>
      </c>
      <c r="D14639" s="88">
        <v>17433.363963821252</v>
      </c>
      <c r="E14639" s="88">
        <v>213.54004918856754</v>
      </c>
      <c r="F14639" s="88">
        <v>561.96317447325509</v>
      </c>
      <c r="G14639" s="88">
        <v>845.04859938886375</v>
      </c>
      <c r="H14639" s="88">
        <v>1093.2330549523945</v>
      </c>
      <c r="I14639" s="88">
        <v>1496.3812696659038</v>
      </c>
      <c r="J14639" s="88">
        <v>2187.6751658754979</v>
      </c>
      <c r="K14639" s="88">
        <v>3630.05642578486</v>
      </c>
      <c r="L14639" s="88">
        <v>4012.7821577253317</v>
      </c>
      <c r="M14639" s="88">
        <v>3836.9320580571093</v>
      </c>
    </row>
    <row r="14640" spans="3:13" x14ac:dyDescent="0.2">
      <c r="C14640" s="88">
        <v>0.72709999999999997</v>
      </c>
      <c r="D14640" s="88">
        <v>17433.64389964363</v>
      </c>
      <c r="E14640" s="88">
        <v>213.54572063690102</v>
      </c>
      <c r="F14640" s="88">
        <v>561.96740948914021</v>
      </c>
      <c r="G14640" s="88">
        <v>845.0661848230252</v>
      </c>
      <c r="H14640" s="88">
        <v>1093.2584733770182</v>
      </c>
      <c r="I14640" s="88">
        <v>1496.4147804430254</v>
      </c>
      <c r="J14640" s="88">
        <v>2187.7310144915482</v>
      </c>
      <c r="K14640" s="88">
        <v>3630.1552873714591</v>
      </c>
      <c r="L14640" s="88">
        <v>4012.7932947188037</v>
      </c>
      <c r="M14640" s="88">
        <v>3836.9629322323049</v>
      </c>
    </row>
    <row r="14641" spans="3:13" x14ac:dyDescent="0.2">
      <c r="C14641" s="88">
        <v>0.72714999999999996</v>
      </c>
      <c r="D14641" s="88">
        <v>17433.883371274027</v>
      </c>
      <c r="E14641" s="88">
        <v>213.55418786305199</v>
      </c>
      <c r="F14641" s="88">
        <v>561.97352434952109</v>
      </c>
      <c r="G14641" s="88">
        <v>845.08052069293171</v>
      </c>
      <c r="H14641" s="88">
        <v>1093.3111657527897</v>
      </c>
      <c r="I14641" s="88">
        <v>1496.4418247924541</v>
      </c>
      <c r="J14641" s="88">
        <v>2187.7603238472993</v>
      </c>
      <c r="K14641" s="88">
        <v>3630.243041576131</v>
      </c>
      <c r="L14641" s="88">
        <v>4012.8573765925694</v>
      </c>
      <c r="M14641" s="88">
        <v>3837.0334131190771</v>
      </c>
    </row>
    <row r="14642" spans="3:13" x14ac:dyDescent="0.2">
      <c r="C14642" s="88">
        <v>0.72719999999999996</v>
      </c>
      <c r="D14642" s="88">
        <v>17434.174317917346</v>
      </c>
      <c r="E14642" s="88">
        <v>213.55438631593734</v>
      </c>
      <c r="F14642" s="88">
        <v>562.01550282160861</v>
      </c>
      <c r="G14642" s="88">
        <v>845.08474722084384</v>
      </c>
      <c r="H14642" s="88">
        <v>1093.3147940543149</v>
      </c>
      <c r="I14642" s="88">
        <v>1496.4647240454165</v>
      </c>
      <c r="J14642" s="88">
        <v>2187.7803442108388</v>
      </c>
      <c r="K14642" s="88">
        <v>3630.3038833831392</v>
      </c>
      <c r="L14642" s="88">
        <v>4012.9830974457318</v>
      </c>
      <c r="M14642" s="88">
        <v>3837.0478169720232</v>
      </c>
    </row>
    <row r="14643" spans="3:13" x14ac:dyDescent="0.2">
      <c r="C14643" s="88">
        <v>0.72724999999999995</v>
      </c>
      <c r="D14643" s="88">
        <v>17434.509434523599</v>
      </c>
      <c r="E14643" s="88">
        <v>213.55496546880204</v>
      </c>
      <c r="F14643" s="88">
        <v>562.01813417146332</v>
      </c>
      <c r="G14643" s="88">
        <v>845.09601842114307</v>
      </c>
      <c r="H14643" s="88">
        <v>1093.3214739151349</v>
      </c>
      <c r="I14643" s="88">
        <v>1496.5434119525494</v>
      </c>
      <c r="J14643" s="88">
        <v>2187.8454262552928</v>
      </c>
      <c r="K14643" s="88">
        <v>3630.3538106872475</v>
      </c>
      <c r="L14643" s="88">
        <v>4013.3713359610883</v>
      </c>
      <c r="M14643" s="88">
        <v>3837.073674950961</v>
      </c>
    </row>
    <row r="14644" spans="3:13" x14ac:dyDescent="0.2">
      <c r="C14644" s="88">
        <v>0.72729999999999995</v>
      </c>
      <c r="D14644" s="88">
        <v>17434.659929217225</v>
      </c>
      <c r="E14644" s="88">
        <v>213.55496546880204</v>
      </c>
      <c r="F14644" s="88">
        <v>562.01903870413071</v>
      </c>
      <c r="G14644" s="88">
        <v>845.09692939957131</v>
      </c>
      <c r="H14644" s="88">
        <v>1093.3294566092327</v>
      </c>
      <c r="I14644" s="88">
        <v>1496.593066245402</v>
      </c>
      <c r="J14644" s="88">
        <v>2187.9368705234074</v>
      </c>
      <c r="K14644" s="88">
        <v>3630.4857619544196</v>
      </c>
      <c r="L14644" s="88">
        <v>4013.8392687911801</v>
      </c>
      <c r="M14644" s="88">
        <v>3837.0768556248131</v>
      </c>
    </row>
    <row r="14645" spans="3:13" x14ac:dyDescent="0.2">
      <c r="C14645" s="88">
        <v>0.72735000000000005</v>
      </c>
      <c r="D14645" s="88">
        <v>17434.811698285837</v>
      </c>
      <c r="E14645" s="88">
        <v>213.55920039444027</v>
      </c>
      <c r="F14645" s="88">
        <v>562.08374015635218</v>
      </c>
      <c r="G14645" s="88">
        <v>845.10022986700733</v>
      </c>
      <c r="H14645" s="88">
        <v>1093.3386427398186</v>
      </c>
      <c r="I14645" s="88">
        <v>1496.6206899099343</v>
      </c>
      <c r="J14645" s="88">
        <v>2187.9385698674278</v>
      </c>
      <c r="K14645" s="88">
        <v>3630.5223245119714</v>
      </c>
      <c r="L14645" s="88">
        <v>4013.844756622434</v>
      </c>
      <c r="M14645" s="88">
        <v>3837.0880152501613</v>
      </c>
    </row>
    <row r="14646" spans="3:13" x14ac:dyDescent="0.2">
      <c r="C14646" s="88">
        <v>0.72740000000000005</v>
      </c>
      <c r="D14646" s="88">
        <v>17434.904292542611</v>
      </c>
      <c r="E14646" s="88">
        <v>213.5603192525823</v>
      </c>
      <c r="F14646" s="88">
        <v>562.08837576061478</v>
      </c>
      <c r="G14646" s="88">
        <v>845.17766510853835</v>
      </c>
      <c r="H14646" s="88">
        <v>1093.3540512329273</v>
      </c>
      <c r="I14646" s="88">
        <v>1496.657378737164</v>
      </c>
      <c r="J14646" s="88">
        <v>2188.0018020794387</v>
      </c>
      <c r="K14646" s="88">
        <v>3630.5241298132823</v>
      </c>
      <c r="L14646" s="88">
        <v>4013.8834163109905</v>
      </c>
      <c r="M14646" s="88">
        <v>3837.0932742161326</v>
      </c>
    </row>
    <row r="14647" spans="3:13" x14ac:dyDescent="0.2">
      <c r="C14647" s="88">
        <v>0.72745000000000004</v>
      </c>
      <c r="D14647" s="88">
        <v>17435.60659302483</v>
      </c>
      <c r="E14647" s="88">
        <v>213.57141228123874</v>
      </c>
      <c r="F14647" s="88">
        <v>562.08926081616664</v>
      </c>
      <c r="G14647" s="88">
        <v>845.18803890812842</v>
      </c>
      <c r="H14647" s="88">
        <v>1093.3633540591782</v>
      </c>
      <c r="I14647" s="88">
        <v>1496.6698769952936</v>
      </c>
      <c r="J14647" s="88">
        <v>2188.023952619581</v>
      </c>
      <c r="K14647" s="88">
        <v>3630.5293514955683</v>
      </c>
      <c r="L14647" s="88">
        <v>4014.0272982020433</v>
      </c>
      <c r="M14647" s="88">
        <v>3837.1017791892914</v>
      </c>
    </row>
    <row r="14648" spans="3:13" x14ac:dyDescent="0.2">
      <c r="C14648" s="88">
        <v>0.72750000000000004</v>
      </c>
      <c r="D14648" s="88">
        <v>17435.823657560777</v>
      </c>
      <c r="E14648" s="88">
        <v>213.57194410752345</v>
      </c>
      <c r="F14648" s="88">
        <v>562.09946033341566</v>
      </c>
      <c r="G14648" s="88">
        <v>845.21849656072391</v>
      </c>
      <c r="H14648" s="88">
        <v>1093.3769628295213</v>
      </c>
      <c r="I14648" s="88">
        <v>1496.6786241651744</v>
      </c>
      <c r="J14648" s="88">
        <v>2188.0440805089106</v>
      </c>
      <c r="K14648" s="88">
        <v>3630.5653174526033</v>
      </c>
      <c r="L14648" s="88">
        <v>4014.2150959477535</v>
      </c>
      <c r="M14648" s="88">
        <v>3837.1146436983481</v>
      </c>
    </row>
    <row r="14649" spans="3:13" x14ac:dyDescent="0.2">
      <c r="C14649" s="88">
        <v>0.72755000000000003</v>
      </c>
      <c r="D14649" s="88">
        <v>17436.035321317613</v>
      </c>
      <c r="E14649" s="88">
        <v>213.57400387937287</v>
      </c>
      <c r="F14649" s="88">
        <v>562.1059018185988</v>
      </c>
      <c r="G14649" s="88">
        <v>845.23840449165436</v>
      </c>
      <c r="H14649" s="88">
        <v>1093.4393072265261</v>
      </c>
      <c r="I14649" s="88">
        <v>1496.6853362934376</v>
      </c>
      <c r="J14649" s="88">
        <v>2188.0897790903809</v>
      </c>
      <c r="K14649" s="88">
        <v>3630.5666742527692</v>
      </c>
      <c r="L14649" s="88">
        <v>4014.4181083781864</v>
      </c>
      <c r="M14649" s="88">
        <v>3837.1161552962835</v>
      </c>
    </row>
    <row r="14650" spans="3:13" x14ac:dyDescent="0.2">
      <c r="C14650" s="88">
        <v>0.72760000000000002</v>
      </c>
      <c r="D14650" s="88">
        <v>17436.061135353451</v>
      </c>
      <c r="E14650" s="88">
        <v>213.59222283784584</v>
      </c>
      <c r="F14650" s="88">
        <v>562.10771370094062</v>
      </c>
      <c r="G14650" s="88">
        <v>845.24117469799285</v>
      </c>
      <c r="H14650" s="88">
        <v>1093.4427220444259</v>
      </c>
      <c r="I14650" s="88">
        <v>1496.691872779294</v>
      </c>
      <c r="J14650" s="88">
        <v>2188.1106480696726</v>
      </c>
      <c r="K14650" s="88">
        <v>3630.5763505327823</v>
      </c>
      <c r="L14650" s="88">
        <v>4014.8803585453643</v>
      </c>
      <c r="M14650" s="88">
        <v>3837.1361671209593</v>
      </c>
    </row>
    <row r="14651" spans="3:13" x14ac:dyDescent="0.2">
      <c r="C14651" s="88">
        <v>0.72765000000000002</v>
      </c>
      <c r="D14651" s="88">
        <v>17436.232213924221</v>
      </c>
      <c r="E14651" s="88">
        <v>213.59222283784584</v>
      </c>
      <c r="F14651" s="88">
        <v>562.11002575757902</v>
      </c>
      <c r="G14651" s="88">
        <v>845.28802744187396</v>
      </c>
      <c r="H14651" s="88">
        <v>1093.4870960551725</v>
      </c>
      <c r="I14651" s="88">
        <v>1496.6985138596006</v>
      </c>
      <c r="J14651" s="88">
        <v>2188.1185918643191</v>
      </c>
      <c r="K14651" s="88">
        <v>3630.587214739679</v>
      </c>
      <c r="L14651" s="88">
        <v>4015.0126658890254</v>
      </c>
      <c r="M14651" s="88">
        <v>3837.1367936173424</v>
      </c>
    </row>
    <row r="14652" spans="3:13" x14ac:dyDescent="0.2">
      <c r="C14652" s="88">
        <v>0.72770000000000001</v>
      </c>
      <c r="D14652" s="88">
        <v>17436.248518104556</v>
      </c>
      <c r="E14652" s="88">
        <v>213.59684781392662</v>
      </c>
      <c r="F14652" s="88">
        <v>562.11156125214802</v>
      </c>
      <c r="G14652" s="88">
        <v>845.30541127393826</v>
      </c>
      <c r="H14652" s="88">
        <v>1093.5113680553204</v>
      </c>
      <c r="I14652" s="88">
        <v>1496.7163412508171</v>
      </c>
      <c r="J14652" s="88">
        <v>2188.1806339520413</v>
      </c>
      <c r="K14652" s="88">
        <v>3630.6148021509725</v>
      </c>
      <c r="L14652" s="88">
        <v>4015.1314145282317</v>
      </c>
      <c r="M14652" s="88">
        <v>3837.1381912843508</v>
      </c>
    </row>
    <row r="14653" spans="3:13" x14ac:dyDescent="0.2">
      <c r="C14653" s="88">
        <v>0.72775000000000001</v>
      </c>
      <c r="D14653" s="88">
        <v>17436.321412397447</v>
      </c>
      <c r="E14653" s="88">
        <v>213.59700591156343</v>
      </c>
      <c r="F14653" s="88">
        <v>562.13459375251477</v>
      </c>
      <c r="G14653" s="88">
        <v>845.33359123034506</v>
      </c>
      <c r="H14653" s="88">
        <v>1093.5230585938957</v>
      </c>
      <c r="I14653" s="88">
        <v>1496.7533452783978</v>
      </c>
      <c r="J14653" s="88">
        <v>2188.1939635688145</v>
      </c>
      <c r="K14653" s="88">
        <v>3630.6479965912094</v>
      </c>
      <c r="L14653" s="88">
        <v>4015.2131999202702</v>
      </c>
      <c r="M14653" s="88">
        <v>3837.1687973071748</v>
      </c>
    </row>
    <row r="14654" spans="3:13" x14ac:dyDescent="0.2">
      <c r="C14654" s="88">
        <v>0.7278</v>
      </c>
      <c r="D14654" s="88">
        <v>17436.324645040932</v>
      </c>
      <c r="E14654" s="88">
        <v>213.59811987022294</v>
      </c>
      <c r="F14654" s="88">
        <v>562.13908641004855</v>
      </c>
      <c r="G14654" s="88">
        <v>845.43032528359436</v>
      </c>
      <c r="H14654" s="88">
        <v>1093.5355866646041</v>
      </c>
      <c r="I14654" s="88">
        <v>1496.8010858096304</v>
      </c>
      <c r="J14654" s="88">
        <v>2188.2041876686899</v>
      </c>
      <c r="K14654" s="88">
        <v>3630.7724875484555</v>
      </c>
      <c r="L14654" s="88">
        <v>4015.3575164289305</v>
      </c>
      <c r="M14654" s="88">
        <v>3837.222071024536</v>
      </c>
    </row>
    <row r="14655" spans="3:13" x14ac:dyDescent="0.2">
      <c r="C14655" s="88">
        <v>0.72785</v>
      </c>
      <c r="D14655" s="88">
        <v>17436.398204791119</v>
      </c>
      <c r="E14655" s="88">
        <v>213.59857558467684</v>
      </c>
      <c r="F14655" s="88">
        <v>562.14106706866642</v>
      </c>
      <c r="G14655" s="88">
        <v>845.44967555451058</v>
      </c>
      <c r="H14655" s="88">
        <v>1093.5362988076281</v>
      </c>
      <c r="I14655" s="88">
        <v>1496.8668483163137</v>
      </c>
      <c r="J14655" s="88">
        <v>2188.2119415554839</v>
      </c>
      <c r="K14655" s="88">
        <v>3630.8472634235432</v>
      </c>
      <c r="L14655" s="88">
        <v>4015.3908467313149</v>
      </c>
      <c r="M14655" s="88">
        <v>3837.2266586172655</v>
      </c>
    </row>
    <row r="14656" spans="3:13" x14ac:dyDescent="0.2">
      <c r="C14656" s="88">
        <v>0.72789999999999999</v>
      </c>
      <c r="D14656" s="88">
        <v>17436.748744357832</v>
      </c>
      <c r="E14656" s="88">
        <v>213.60329085681678</v>
      </c>
      <c r="F14656" s="88">
        <v>562.14684900950169</v>
      </c>
      <c r="G14656" s="88">
        <v>845.4636422804133</v>
      </c>
      <c r="H14656" s="88">
        <v>1093.551691521292</v>
      </c>
      <c r="I14656" s="88">
        <v>1496.9773868073185</v>
      </c>
      <c r="J14656" s="88">
        <v>2188.3589934891388</v>
      </c>
      <c r="K14656" s="88">
        <v>3630.9228413808783</v>
      </c>
      <c r="L14656" s="88">
        <v>4015.5341407567303</v>
      </c>
      <c r="M14656" s="88">
        <v>3837.2281672176341</v>
      </c>
    </row>
    <row r="14657" spans="3:13" x14ac:dyDescent="0.2">
      <c r="C14657" s="88">
        <v>0.72794999999999999</v>
      </c>
      <c r="D14657" s="88">
        <v>17436.776209621043</v>
      </c>
      <c r="E14657" s="88">
        <v>213.60329085681678</v>
      </c>
      <c r="F14657" s="88">
        <v>562.15599228886003</v>
      </c>
      <c r="G14657" s="88">
        <v>845.46531934517589</v>
      </c>
      <c r="H14657" s="88">
        <v>1093.5517053298463</v>
      </c>
      <c r="I14657" s="88">
        <v>1496.9809327025941</v>
      </c>
      <c r="J14657" s="88">
        <v>2188.3661332903548</v>
      </c>
      <c r="K14657" s="88">
        <v>3630.9878403673629</v>
      </c>
      <c r="L14657" s="88">
        <v>4015.6910452149427</v>
      </c>
      <c r="M14657" s="88">
        <v>3837.2304598720611</v>
      </c>
    </row>
    <row r="14658" spans="3:13" x14ac:dyDescent="0.2">
      <c r="C14658" s="88">
        <v>0.72799999999999998</v>
      </c>
      <c r="D14658" s="88">
        <v>17436.970905031474</v>
      </c>
      <c r="E14658" s="88">
        <v>213.60816885676832</v>
      </c>
      <c r="F14658" s="88">
        <v>562.17606774887918</v>
      </c>
      <c r="G14658" s="88">
        <v>845.48384357866553</v>
      </c>
      <c r="H14658" s="88">
        <v>1093.6080234150886</v>
      </c>
      <c r="I14658" s="88">
        <v>1497.0013503343266</v>
      </c>
      <c r="J14658" s="88">
        <v>2188.4181544661751</v>
      </c>
      <c r="K14658" s="88">
        <v>3630.9970132111475</v>
      </c>
      <c r="L14658" s="88">
        <v>4015.8669404226107</v>
      </c>
      <c r="M14658" s="88">
        <v>3837.2412031803483</v>
      </c>
    </row>
    <row r="14659" spans="3:13" x14ac:dyDescent="0.2">
      <c r="C14659" s="88">
        <v>0.72804999999999997</v>
      </c>
      <c r="D14659" s="88">
        <v>17437.051141905027</v>
      </c>
      <c r="E14659" s="88">
        <v>213.61066236967872</v>
      </c>
      <c r="F14659" s="88">
        <v>562.19757115568518</v>
      </c>
      <c r="G14659" s="88">
        <v>845.49242405048426</v>
      </c>
      <c r="H14659" s="88">
        <v>1093.6482044184481</v>
      </c>
      <c r="I14659" s="88">
        <v>1497.0057703346852</v>
      </c>
      <c r="J14659" s="88">
        <v>2188.4215669026153</v>
      </c>
      <c r="K14659" s="88">
        <v>3631.0422251604791</v>
      </c>
      <c r="L14659" s="88">
        <v>4016.2096586990519</v>
      </c>
      <c r="M14659" s="88">
        <v>3837.2418509413915</v>
      </c>
    </row>
    <row r="14660" spans="3:13" x14ac:dyDescent="0.2">
      <c r="C14660" s="88">
        <v>0.72809999999999997</v>
      </c>
      <c r="D14660" s="88">
        <v>17437.220855078718</v>
      </c>
      <c r="E14660" s="88">
        <v>213.61214452907825</v>
      </c>
      <c r="F14660" s="88">
        <v>562.19973501181084</v>
      </c>
      <c r="G14660" s="88">
        <v>845.49555938015055</v>
      </c>
      <c r="H14660" s="88">
        <v>1093.674341044099</v>
      </c>
      <c r="I14660" s="88">
        <v>1497.0086204662321</v>
      </c>
      <c r="J14660" s="88">
        <v>2188.4300117515036</v>
      </c>
      <c r="K14660" s="88">
        <v>3631.0447450159099</v>
      </c>
      <c r="L14660" s="88">
        <v>4016.3650132151533</v>
      </c>
      <c r="M14660" s="88">
        <v>3837.2626730971533</v>
      </c>
    </row>
    <row r="14661" spans="3:13" x14ac:dyDescent="0.2">
      <c r="C14661" s="88">
        <v>0.72814999999999996</v>
      </c>
      <c r="D14661" s="88">
        <v>17437.295305783296</v>
      </c>
      <c r="E14661" s="88">
        <v>213.61214452907825</v>
      </c>
      <c r="F14661" s="88">
        <v>562.20328781122998</v>
      </c>
      <c r="G14661" s="88">
        <v>845.50969946186615</v>
      </c>
      <c r="H14661" s="88">
        <v>1093.6791340878976</v>
      </c>
      <c r="I14661" s="88">
        <v>1497.0338341137267</v>
      </c>
      <c r="J14661" s="88">
        <v>2188.4921469323363</v>
      </c>
      <c r="K14661" s="88">
        <v>3631.0757071505377</v>
      </c>
      <c r="L14661" s="88">
        <v>4016.4059924246139</v>
      </c>
      <c r="M14661" s="88">
        <v>3837.3083302197865</v>
      </c>
    </row>
    <row r="14662" spans="3:13" x14ac:dyDescent="0.2">
      <c r="C14662" s="88">
        <v>0.72819999999999996</v>
      </c>
      <c r="D14662" s="88">
        <v>17437.452556423967</v>
      </c>
      <c r="E14662" s="88">
        <v>213.61633712839739</v>
      </c>
      <c r="F14662" s="88">
        <v>562.21255880658828</v>
      </c>
      <c r="G14662" s="88">
        <v>845.52382493464847</v>
      </c>
      <c r="H14662" s="88">
        <v>1093.6808369048354</v>
      </c>
      <c r="I14662" s="88">
        <v>1497.0577648650692</v>
      </c>
      <c r="J14662" s="88">
        <v>2188.516127962248</v>
      </c>
      <c r="K14662" s="88">
        <v>3631.0775662393557</v>
      </c>
      <c r="L14662" s="88">
        <v>4016.4971015520177</v>
      </c>
      <c r="M14662" s="88">
        <v>3837.3146257137469</v>
      </c>
    </row>
    <row r="14663" spans="3:13" x14ac:dyDescent="0.2">
      <c r="C14663" s="88">
        <v>0.72824999999999995</v>
      </c>
      <c r="D14663" s="88">
        <v>17437.457074015125</v>
      </c>
      <c r="E14663" s="88">
        <v>213.62363063321391</v>
      </c>
      <c r="F14663" s="88">
        <v>562.21324565284431</v>
      </c>
      <c r="G14663" s="88">
        <v>845.54433584188519</v>
      </c>
      <c r="H14663" s="88">
        <v>1093.6966557825954</v>
      </c>
      <c r="I14663" s="88">
        <v>1497.0600379755656</v>
      </c>
      <c r="J14663" s="88">
        <v>2188.5268401262624</v>
      </c>
      <c r="K14663" s="88">
        <v>3631.1290320468256</v>
      </c>
      <c r="L14663" s="88">
        <v>4016.5348391642442</v>
      </c>
      <c r="M14663" s="88">
        <v>3837.4705666756436</v>
      </c>
    </row>
    <row r="14664" spans="3:13" x14ac:dyDescent="0.2">
      <c r="C14664" s="88">
        <v>0.72829999999999995</v>
      </c>
      <c r="D14664" s="88">
        <v>17437.543812636428</v>
      </c>
      <c r="E14664" s="88">
        <v>213.6290097003839</v>
      </c>
      <c r="F14664" s="88">
        <v>562.21660241355812</v>
      </c>
      <c r="G14664" s="88">
        <v>845.54693379852051</v>
      </c>
      <c r="H14664" s="88">
        <v>1093.730582919186</v>
      </c>
      <c r="I14664" s="88">
        <v>1497.0995437017473</v>
      </c>
      <c r="J14664" s="88">
        <v>2188.538470615089</v>
      </c>
      <c r="K14664" s="88">
        <v>3631.1368152165514</v>
      </c>
      <c r="L14664" s="88">
        <v>4016.6305660350681</v>
      </c>
      <c r="M14664" s="88">
        <v>3837.5379772875117</v>
      </c>
    </row>
    <row r="14665" spans="3:13" x14ac:dyDescent="0.2">
      <c r="C14665" s="88">
        <v>0.72835000000000005</v>
      </c>
      <c r="D14665" s="88">
        <v>17437.639424142646</v>
      </c>
      <c r="E14665" s="88">
        <v>213.63234745892441</v>
      </c>
      <c r="F14665" s="88">
        <v>562.22580402235553</v>
      </c>
      <c r="G14665" s="88">
        <v>845.57404104112902</v>
      </c>
      <c r="H14665" s="88">
        <v>1093.7484962714821</v>
      </c>
      <c r="I14665" s="88">
        <v>1497.151817940015</v>
      </c>
      <c r="J14665" s="88">
        <v>2188.5949039616676</v>
      </c>
      <c r="K14665" s="88">
        <v>3631.1457734493833</v>
      </c>
      <c r="L14665" s="88">
        <v>4016.7138608968789</v>
      </c>
      <c r="M14665" s="88">
        <v>3837.5538898136151</v>
      </c>
    </row>
    <row r="14666" spans="3:13" x14ac:dyDescent="0.2">
      <c r="C14666" s="88">
        <v>0.72840000000000005</v>
      </c>
      <c r="D14666" s="88">
        <v>17438.022438632855</v>
      </c>
      <c r="E14666" s="88">
        <v>213.64004419421235</v>
      </c>
      <c r="F14666" s="88">
        <v>562.22591970073472</v>
      </c>
      <c r="G14666" s="88">
        <v>845.57599914837647</v>
      </c>
      <c r="H14666" s="88">
        <v>1093.7587163825542</v>
      </c>
      <c r="I14666" s="88">
        <v>1497.1548543435792</v>
      </c>
      <c r="J14666" s="88">
        <v>2188.654230903021</v>
      </c>
      <c r="K14666" s="88">
        <v>3631.2443038240012</v>
      </c>
      <c r="L14666" s="88">
        <v>4016.7540458862554</v>
      </c>
      <c r="M14666" s="88">
        <v>3837.57074343354</v>
      </c>
    </row>
    <row r="14667" spans="3:13" x14ac:dyDescent="0.2">
      <c r="C14667" s="88">
        <v>0.72845000000000004</v>
      </c>
      <c r="D14667" s="88">
        <v>17438.437849512378</v>
      </c>
      <c r="E14667" s="88">
        <v>213.64067877826801</v>
      </c>
      <c r="F14667" s="88">
        <v>562.22629917414088</v>
      </c>
      <c r="G14667" s="88">
        <v>845.58622939106681</v>
      </c>
      <c r="H14667" s="88">
        <v>1093.7636943069283</v>
      </c>
      <c r="I14667" s="88">
        <v>1497.1558015863993</v>
      </c>
      <c r="J14667" s="88">
        <v>2188.7040741598885</v>
      </c>
      <c r="K14667" s="88">
        <v>3631.3080741530271</v>
      </c>
      <c r="L14667" s="88">
        <v>4016.7561528894048</v>
      </c>
      <c r="M14667" s="88">
        <v>3837.5859206191458</v>
      </c>
    </row>
    <row r="14668" spans="3:13" x14ac:dyDescent="0.2">
      <c r="C14668" s="88">
        <v>0.72850000000000004</v>
      </c>
      <c r="D14668" s="88">
        <v>17438.464126726005</v>
      </c>
      <c r="E14668" s="88">
        <v>213.64434682191222</v>
      </c>
      <c r="F14668" s="88">
        <v>562.2514215356191</v>
      </c>
      <c r="G14668" s="88">
        <v>845.59139866652458</v>
      </c>
      <c r="H14668" s="88">
        <v>1093.7772910902345</v>
      </c>
      <c r="I14668" s="88">
        <v>1497.168269558063</v>
      </c>
      <c r="J14668" s="88">
        <v>2188.7960709948798</v>
      </c>
      <c r="K14668" s="88">
        <v>3631.3765782883015</v>
      </c>
      <c r="L14668" s="88">
        <v>4016.9236024321008</v>
      </c>
      <c r="M14668" s="88">
        <v>3837.6288576427155</v>
      </c>
    </row>
    <row r="14669" spans="3:13" x14ac:dyDescent="0.2">
      <c r="C14669" s="88">
        <v>0.72855000000000003</v>
      </c>
      <c r="D14669" s="88">
        <v>17438.827430674221</v>
      </c>
      <c r="E14669" s="88">
        <v>213.64446631300598</v>
      </c>
      <c r="F14669" s="88">
        <v>562.25166505997504</v>
      </c>
      <c r="G14669" s="88">
        <v>845.61955915113913</v>
      </c>
      <c r="H14669" s="88">
        <v>1093.7904682786752</v>
      </c>
      <c r="I14669" s="88">
        <v>1497.1768421744664</v>
      </c>
      <c r="J14669" s="88">
        <v>2188.9057275306818</v>
      </c>
      <c r="K14669" s="88">
        <v>3631.4118184349586</v>
      </c>
      <c r="L14669" s="88">
        <v>4017.0123100022338</v>
      </c>
      <c r="M14669" s="88">
        <v>3837.6307999720789</v>
      </c>
    </row>
    <row r="14670" spans="3:13" x14ac:dyDescent="0.2">
      <c r="C14670" s="88">
        <v>0.72860000000000003</v>
      </c>
      <c r="D14670" s="88">
        <v>17438.952855341533</v>
      </c>
      <c r="E14670" s="88">
        <v>213.66796855078974</v>
      </c>
      <c r="F14670" s="88">
        <v>562.25629864147731</v>
      </c>
      <c r="G14670" s="88">
        <v>845.66195562735675</v>
      </c>
      <c r="H14670" s="88">
        <v>1093.8056647469616</v>
      </c>
      <c r="I14670" s="88">
        <v>1497.1866636926488</v>
      </c>
      <c r="J14670" s="88">
        <v>2188.9769261920887</v>
      </c>
      <c r="K14670" s="88">
        <v>3631.4732153835257</v>
      </c>
      <c r="L14670" s="88">
        <v>4017.0386370893675</v>
      </c>
      <c r="M14670" s="88">
        <v>3837.7367363857811</v>
      </c>
    </row>
    <row r="14671" spans="3:13" x14ac:dyDescent="0.2">
      <c r="C14671" s="88">
        <v>0.72865000000000002</v>
      </c>
      <c r="D14671" s="88">
        <v>17439.204551905332</v>
      </c>
      <c r="E14671" s="88">
        <v>213.67482906647547</v>
      </c>
      <c r="F14671" s="88">
        <v>562.26314496188388</v>
      </c>
      <c r="G14671" s="88">
        <v>845.67509863232317</v>
      </c>
      <c r="H14671" s="88">
        <v>1093.8103283736355</v>
      </c>
      <c r="I14671" s="88">
        <v>1497.2040853435678</v>
      </c>
      <c r="J14671" s="88">
        <v>2188.9827089514997</v>
      </c>
      <c r="K14671" s="88">
        <v>3631.4862589906515</v>
      </c>
      <c r="L14671" s="88">
        <v>4017.0622166591515</v>
      </c>
      <c r="M14671" s="88">
        <v>3837.8050764382633</v>
      </c>
    </row>
    <row r="14672" spans="3:13" x14ac:dyDescent="0.2">
      <c r="C14672" s="88">
        <v>0.72870000000000001</v>
      </c>
      <c r="D14672" s="88">
        <v>17439.221230755618</v>
      </c>
      <c r="E14672" s="88">
        <v>213.67696549090306</v>
      </c>
      <c r="F14672" s="88">
        <v>562.2633237856794</v>
      </c>
      <c r="G14672" s="88">
        <v>845.67624609237009</v>
      </c>
      <c r="H14672" s="88">
        <v>1093.8187139618262</v>
      </c>
      <c r="I14672" s="88">
        <v>1497.2351692216785</v>
      </c>
      <c r="J14672" s="88">
        <v>2188.9850734985503</v>
      </c>
      <c r="K14672" s="88">
        <v>3631.5952600235855</v>
      </c>
      <c r="L14672" s="88">
        <v>4017.1724940554868</v>
      </c>
      <c r="M14672" s="88">
        <v>3837.8098080125378</v>
      </c>
    </row>
    <row r="14673" spans="3:13" x14ac:dyDescent="0.2">
      <c r="C14673" s="88">
        <v>0.72875000000000001</v>
      </c>
      <c r="D14673" s="88">
        <v>17439.444966963962</v>
      </c>
      <c r="E14673" s="88">
        <v>213.68565383256373</v>
      </c>
      <c r="F14673" s="88">
        <v>562.26649979733747</v>
      </c>
      <c r="G14673" s="88">
        <v>845.69930514107955</v>
      </c>
      <c r="H14673" s="88">
        <v>1093.8624269610464</v>
      </c>
      <c r="I14673" s="88">
        <v>1497.3085644303878</v>
      </c>
      <c r="J14673" s="88">
        <v>2189.0388809361211</v>
      </c>
      <c r="K14673" s="88">
        <v>3631.6332342360397</v>
      </c>
      <c r="L14673" s="88">
        <v>4017.1881667384255</v>
      </c>
      <c r="M14673" s="88">
        <v>3837.8155040515117</v>
      </c>
    </row>
    <row r="14674" spans="3:13" x14ac:dyDescent="0.2">
      <c r="C14674" s="88">
        <v>0.7288</v>
      </c>
      <c r="D14674" s="88">
        <v>17439.457132990417</v>
      </c>
      <c r="E14674" s="88">
        <v>213.69274453839989</v>
      </c>
      <c r="F14674" s="88">
        <v>562.28245817179459</v>
      </c>
      <c r="G14674" s="88">
        <v>845.71046974895717</v>
      </c>
      <c r="H14674" s="88">
        <v>1093.8636556826564</v>
      </c>
      <c r="I14674" s="88">
        <v>1497.3304218042249</v>
      </c>
      <c r="J14674" s="88">
        <v>2189.0858183323744</v>
      </c>
      <c r="K14674" s="88">
        <v>3631.6829639706675</v>
      </c>
      <c r="L14674" s="88">
        <v>4017.2228751794551</v>
      </c>
      <c r="M14674" s="88">
        <v>3837.8194317087773</v>
      </c>
    </row>
    <row r="14675" spans="3:13" x14ac:dyDescent="0.2">
      <c r="C14675" s="88">
        <v>0.72885</v>
      </c>
      <c r="D14675" s="88">
        <v>17439.465513735733</v>
      </c>
      <c r="E14675" s="88">
        <v>213.69593865563456</v>
      </c>
      <c r="F14675" s="88">
        <v>562.29084238781024</v>
      </c>
      <c r="G14675" s="88">
        <v>845.71943443747296</v>
      </c>
      <c r="H14675" s="88">
        <v>1093.8671605050586</v>
      </c>
      <c r="I14675" s="88">
        <v>1497.381806470979</v>
      </c>
      <c r="J14675" s="88">
        <v>2189.1024679396219</v>
      </c>
      <c r="K14675" s="88">
        <v>3631.7081406123489</v>
      </c>
      <c r="L14675" s="88">
        <v>4017.2712055723155</v>
      </c>
      <c r="M14675" s="88">
        <v>3837.8205678729537</v>
      </c>
    </row>
    <row r="14676" spans="3:13" x14ac:dyDescent="0.2">
      <c r="C14676" s="88">
        <v>0.72889999999999999</v>
      </c>
      <c r="D14676" s="88">
        <v>17440.110318373576</v>
      </c>
      <c r="E14676" s="88">
        <v>213.71605519288369</v>
      </c>
      <c r="F14676" s="88">
        <v>562.29233171332453</v>
      </c>
      <c r="G14676" s="88">
        <v>845.74007074242718</v>
      </c>
      <c r="H14676" s="88">
        <v>1093.8708221499946</v>
      </c>
      <c r="I14676" s="88">
        <v>1497.4435863416024</v>
      </c>
      <c r="J14676" s="88">
        <v>2189.1098941553455</v>
      </c>
      <c r="K14676" s="88">
        <v>3631.8029541673995</v>
      </c>
      <c r="L14676" s="88">
        <v>4017.3173809034715</v>
      </c>
      <c r="M14676" s="88">
        <v>3837.8206252145114</v>
      </c>
    </row>
    <row r="14677" spans="3:13" x14ac:dyDescent="0.2">
      <c r="C14677" s="88">
        <v>0.72894999999999999</v>
      </c>
      <c r="D14677" s="88">
        <v>17440.146072726271</v>
      </c>
      <c r="E14677" s="88">
        <v>213.72236287742817</v>
      </c>
      <c r="F14677" s="88">
        <v>562.30501746940854</v>
      </c>
      <c r="G14677" s="88">
        <v>845.7418168662166</v>
      </c>
      <c r="H14677" s="88">
        <v>1093.9824746472686</v>
      </c>
      <c r="I14677" s="88">
        <v>1497.4718148307034</v>
      </c>
      <c r="J14677" s="88">
        <v>2189.1338091117495</v>
      </c>
      <c r="K14677" s="88">
        <v>3631.803050419498</v>
      </c>
      <c r="L14677" s="88">
        <v>4017.4266482147641</v>
      </c>
      <c r="M14677" s="88">
        <v>3837.8496696901925</v>
      </c>
    </row>
    <row r="14678" spans="3:13" x14ac:dyDescent="0.2">
      <c r="C14678" s="88">
        <v>0.72899999999999998</v>
      </c>
      <c r="D14678" s="88">
        <v>17440.213052518851</v>
      </c>
      <c r="E14678" s="88">
        <v>213.72626646502795</v>
      </c>
      <c r="F14678" s="88">
        <v>562.32124250669222</v>
      </c>
      <c r="G14678" s="88">
        <v>845.74325575433613</v>
      </c>
      <c r="H14678" s="88">
        <v>1093.997018262834</v>
      </c>
      <c r="I14678" s="88">
        <v>1497.5242821781676</v>
      </c>
      <c r="J14678" s="88">
        <v>2189.1550638612398</v>
      </c>
      <c r="K14678" s="88">
        <v>3631.9078697830355</v>
      </c>
      <c r="L14678" s="88">
        <v>4017.4838708344391</v>
      </c>
      <c r="M14678" s="88">
        <v>3837.8940326002212</v>
      </c>
    </row>
    <row r="14679" spans="3:13" x14ac:dyDescent="0.2">
      <c r="C14679" s="88">
        <v>0.72904999999999998</v>
      </c>
      <c r="D14679" s="88">
        <v>17440.776616567469</v>
      </c>
      <c r="E14679" s="88">
        <v>213.73400430477705</v>
      </c>
      <c r="F14679" s="88">
        <v>562.32442436206566</v>
      </c>
      <c r="G14679" s="88">
        <v>845.75134380128111</v>
      </c>
      <c r="H14679" s="88">
        <v>1094.0083957843781</v>
      </c>
      <c r="I14679" s="88">
        <v>1497.5656043510503</v>
      </c>
      <c r="J14679" s="88">
        <v>2189.2755937554252</v>
      </c>
      <c r="K14679" s="88">
        <v>3631.9219957030391</v>
      </c>
      <c r="L14679" s="88">
        <v>4017.6616163520339</v>
      </c>
      <c r="M14679" s="88">
        <v>3837.9007585393319</v>
      </c>
    </row>
    <row r="14680" spans="3:13" x14ac:dyDescent="0.2">
      <c r="C14680" s="88">
        <v>0.72909999999999997</v>
      </c>
      <c r="D14680" s="88">
        <v>17440.99869373571</v>
      </c>
      <c r="E14680" s="88">
        <v>213.73463575740425</v>
      </c>
      <c r="F14680" s="88">
        <v>562.32771583856038</v>
      </c>
      <c r="G14680" s="88">
        <v>845.75681164760454</v>
      </c>
      <c r="H14680" s="88">
        <v>1094.033793700653</v>
      </c>
      <c r="I14680" s="88">
        <v>1497.584078907707</v>
      </c>
      <c r="J14680" s="88">
        <v>2189.3530312733815</v>
      </c>
      <c r="K14680" s="88">
        <v>3631.934546983101</v>
      </c>
      <c r="L14680" s="88">
        <v>4017.6822660502621</v>
      </c>
      <c r="M14680" s="88">
        <v>3837.9101243422547</v>
      </c>
    </row>
    <row r="14681" spans="3:13" x14ac:dyDescent="0.2">
      <c r="C14681" s="88">
        <v>0.72914999999999996</v>
      </c>
      <c r="D14681" s="88">
        <v>17441.009363767153</v>
      </c>
      <c r="E14681" s="88">
        <v>213.73771408258381</v>
      </c>
      <c r="F14681" s="88">
        <v>562.32774155940206</v>
      </c>
      <c r="G14681" s="88">
        <v>845.8457221077083</v>
      </c>
      <c r="H14681" s="88">
        <v>1094.0516167568089</v>
      </c>
      <c r="I14681" s="88">
        <v>1497.593969064515</v>
      </c>
      <c r="J14681" s="88">
        <v>2189.432253530053</v>
      </c>
      <c r="K14681" s="88">
        <v>3632.0171456507305</v>
      </c>
      <c r="L14681" s="88">
        <v>4017.7349749051546</v>
      </c>
      <c r="M14681" s="88">
        <v>3837.9592379782171</v>
      </c>
    </row>
    <row r="14682" spans="3:13" x14ac:dyDescent="0.2">
      <c r="C14682" s="88">
        <v>0.72919999999999996</v>
      </c>
      <c r="D14682" s="88">
        <v>17441.153368512812</v>
      </c>
      <c r="E14682" s="88">
        <v>213.74149898333417</v>
      </c>
      <c r="F14682" s="88">
        <v>562.32854050812603</v>
      </c>
      <c r="G14682" s="88">
        <v>845.85400551545763</v>
      </c>
      <c r="H14682" s="88">
        <v>1094.0669568740959</v>
      </c>
      <c r="I14682" s="88">
        <v>1497.5941479196013</v>
      </c>
      <c r="J14682" s="88">
        <v>2189.4479856797543</v>
      </c>
      <c r="K14682" s="88">
        <v>3632.0441151212626</v>
      </c>
      <c r="L14682" s="88">
        <v>4017.7640537252291</v>
      </c>
      <c r="M14682" s="88">
        <v>3837.9612535560227</v>
      </c>
    </row>
    <row r="14683" spans="3:13" x14ac:dyDescent="0.2">
      <c r="C14683" s="88">
        <v>0.72924999999999995</v>
      </c>
      <c r="D14683" s="88">
        <v>17441.30288044563</v>
      </c>
      <c r="E14683" s="88">
        <v>213.74366497015944</v>
      </c>
      <c r="F14683" s="88">
        <v>562.3457232073597</v>
      </c>
      <c r="G14683" s="88">
        <v>845.8983931254611</v>
      </c>
      <c r="H14683" s="88">
        <v>1094.0674290560178</v>
      </c>
      <c r="I14683" s="88">
        <v>1497.6098758248263</v>
      </c>
      <c r="J14683" s="88">
        <v>2189.4767110124294</v>
      </c>
      <c r="K14683" s="88">
        <v>3632.0601180094027</v>
      </c>
      <c r="L14683" s="88">
        <v>4017.9118414607874</v>
      </c>
      <c r="M14683" s="88">
        <v>3837.9679940791548</v>
      </c>
    </row>
    <row r="14684" spans="3:13" x14ac:dyDescent="0.2">
      <c r="C14684" s="88">
        <v>0.72929999999999995</v>
      </c>
      <c r="D14684" s="88">
        <v>17441.344025219747</v>
      </c>
      <c r="E14684" s="88">
        <v>213.74380996845593</v>
      </c>
      <c r="F14684" s="88">
        <v>562.35935646972712</v>
      </c>
      <c r="G14684" s="88">
        <v>845.95336862965087</v>
      </c>
      <c r="H14684" s="88">
        <v>1094.0728583024465</v>
      </c>
      <c r="I14684" s="88">
        <v>1497.6773213044676</v>
      </c>
      <c r="J14684" s="88">
        <v>2189.4781996726515</v>
      </c>
      <c r="K14684" s="88">
        <v>3632.2553094976361</v>
      </c>
      <c r="L14684" s="88">
        <v>4017.9909327269252</v>
      </c>
      <c r="M14684" s="88">
        <v>3837.9913156705261</v>
      </c>
    </row>
    <row r="14685" spans="3:13" x14ac:dyDescent="0.2">
      <c r="C14685" s="88">
        <v>0.72935000000000005</v>
      </c>
      <c r="D14685" s="88">
        <v>17441.797810049116</v>
      </c>
      <c r="E14685" s="88">
        <v>213.755684906836</v>
      </c>
      <c r="F14685" s="88">
        <v>562.36384585179167</v>
      </c>
      <c r="G14685" s="88">
        <v>845.98727393336276</v>
      </c>
      <c r="H14685" s="88">
        <v>1094.123398627396</v>
      </c>
      <c r="I14685" s="88">
        <v>1497.692674068081</v>
      </c>
      <c r="J14685" s="88">
        <v>2189.4879386954776</v>
      </c>
      <c r="K14685" s="88">
        <v>3632.2764470174811</v>
      </c>
      <c r="L14685" s="88">
        <v>4018.1018715468181</v>
      </c>
      <c r="M14685" s="88">
        <v>3838.0123234632329</v>
      </c>
    </row>
    <row r="14686" spans="3:13" x14ac:dyDescent="0.2">
      <c r="C14686" s="88">
        <v>0.72940000000000005</v>
      </c>
      <c r="D14686" s="88">
        <v>17441.828754298647</v>
      </c>
      <c r="E14686" s="88">
        <v>213.755684906836</v>
      </c>
      <c r="F14686" s="88">
        <v>562.38955147874822</v>
      </c>
      <c r="G14686" s="88">
        <v>846.03691237540306</v>
      </c>
      <c r="H14686" s="88">
        <v>1094.1285883734681</v>
      </c>
      <c r="I14686" s="88">
        <v>1497.7314900553438</v>
      </c>
      <c r="J14686" s="88">
        <v>2189.5272504238624</v>
      </c>
      <c r="K14686" s="88">
        <v>3632.3131014524497</v>
      </c>
      <c r="L14686" s="88">
        <v>4018.1290315279648</v>
      </c>
      <c r="M14686" s="88">
        <v>3838.0391128075571</v>
      </c>
    </row>
    <row r="14687" spans="3:13" x14ac:dyDescent="0.2">
      <c r="C14687" s="88">
        <v>0.72945000000000004</v>
      </c>
      <c r="D14687" s="88">
        <v>17441.959190430673</v>
      </c>
      <c r="E14687" s="88">
        <v>213.75637298749007</v>
      </c>
      <c r="F14687" s="88">
        <v>562.39573568971264</v>
      </c>
      <c r="G14687" s="88">
        <v>846.05871413440946</v>
      </c>
      <c r="H14687" s="88">
        <v>1094.216498971135</v>
      </c>
      <c r="I14687" s="88">
        <v>1497.7538250680332</v>
      </c>
      <c r="J14687" s="88">
        <v>2189.5458174997707</v>
      </c>
      <c r="K14687" s="88">
        <v>3632.3800735962482</v>
      </c>
      <c r="L14687" s="88">
        <v>4018.1392623687798</v>
      </c>
      <c r="M14687" s="88">
        <v>3838.0506404189682</v>
      </c>
    </row>
    <row r="14688" spans="3:13" x14ac:dyDescent="0.2">
      <c r="C14688" s="88">
        <v>0.72950000000000004</v>
      </c>
      <c r="D14688" s="88">
        <v>17441.978255010057</v>
      </c>
      <c r="E14688" s="88">
        <v>213.77220713174029</v>
      </c>
      <c r="F14688" s="88">
        <v>562.40518563129081</v>
      </c>
      <c r="G14688" s="88">
        <v>846.09223962682745</v>
      </c>
      <c r="H14688" s="88">
        <v>1094.2480387494452</v>
      </c>
      <c r="I14688" s="88">
        <v>1497.8567404583628</v>
      </c>
      <c r="J14688" s="88">
        <v>2189.716878819163</v>
      </c>
      <c r="K14688" s="88">
        <v>3632.4115462508576</v>
      </c>
      <c r="L14688" s="88">
        <v>4018.2072819872255</v>
      </c>
      <c r="M14688" s="88">
        <v>3838.0533499369981</v>
      </c>
    </row>
    <row r="14689" spans="3:13" x14ac:dyDescent="0.2">
      <c r="C14689" s="88">
        <v>0.72955000000000003</v>
      </c>
      <c r="D14689" s="88">
        <v>17442.030884658339</v>
      </c>
      <c r="E14689" s="88">
        <v>213.78209304198572</v>
      </c>
      <c r="F14689" s="88">
        <v>562.40650058782421</v>
      </c>
      <c r="G14689" s="88">
        <v>846.11572680498375</v>
      </c>
      <c r="H14689" s="88">
        <v>1094.2734844028387</v>
      </c>
      <c r="I14689" s="88">
        <v>1497.8570015806522</v>
      </c>
      <c r="J14689" s="88">
        <v>2189.7438373197588</v>
      </c>
      <c r="K14689" s="88">
        <v>3632.452383904289</v>
      </c>
      <c r="L14689" s="88">
        <v>4018.2756360933217</v>
      </c>
      <c r="M14689" s="88">
        <v>3838.063025387994</v>
      </c>
    </row>
    <row r="14690" spans="3:13" x14ac:dyDescent="0.2">
      <c r="C14690" s="88">
        <v>0.72960000000000003</v>
      </c>
      <c r="D14690" s="88">
        <v>17442.281502753642</v>
      </c>
      <c r="E14690" s="88">
        <v>213.79694364240004</v>
      </c>
      <c r="F14690" s="88">
        <v>562.41084608804158</v>
      </c>
      <c r="G14690" s="88">
        <v>846.1545557201398</v>
      </c>
      <c r="H14690" s="88">
        <v>1094.2901409525152</v>
      </c>
      <c r="I14690" s="88">
        <v>1497.8642872520695</v>
      </c>
      <c r="J14690" s="88">
        <v>2189.8037959848366</v>
      </c>
      <c r="K14690" s="88">
        <v>3632.5228791552126</v>
      </c>
      <c r="L14690" s="88">
        <v>4018.2803750685412</v>
      </c>
      <c r="M14690" s="88">
        <v>3838.069216545844</v>
      </c>
    </row>
    <row r="14691" spans="3:13" x14ac:dyDescent="0.2">
      <c r="C14691" s="88">
        <v>0.72965000000000002</v>
      </c>
      <c r="D14691" s="88">
        <v>17442.772548412882</v>
      </c>
      <c r="E14691" s="88">
        <v>213.79745806744995</v>
      </c>
      <c r="F14691" s="88">
        <v>562.41343116148528</v>
      </c>
      <c r="G14691" s="88">
        <v>846.18510579498525</v>
      </c>
      <c r="H14691" s="88">
        <v>1094.3181326781896</v>
      </c>
      <c r="I14691" s="88">
        <v>1497.9291192727337</v>
      </c>
      <c r="J14691" s="88">
        <v>2189.8121577860784</v>
      </c>
      <c r="K14691" s="88">
        <v>3632.6312578655247</v>
      </c>
      <c r="L14691" s="88">
        <v>4018.3650170135288</v>
      </c>
      <c r="M14691" s="88">
        <v>3838.0828297767553</v>
      </c>
    </row>
    <row r="14692" spans="3:13" x14ac:dyDescent="0.2">
      <c r="C14692" s="88">
        <v>0.72970000000000002</v>
      </c>
      <c r="D14692" s="88">
        <v>17442.811613335347</v>
      </c>
      <c r="E14692" s="88">
        <v>213.79900138181802</v>
      </c>
      <c r="F14692" s="88">
        <v>562.41627094748719</v>
      </c>
      <c r="G14692" s="88">
        <v>846.1977510071506</v>
      </c>
      <c r="H14692" s="88">
        <v>1094.4631363358681</v>
      </c>
      <c r="I14692" s="88">
        <v>1497.9450739081881</v>
      </c>
      <c r="J14692" s="88">
        <v>2189.825966170351</v>
      </c>
      <c r="K14692" s="88">
        <v>3632.6797097608533</v>
      </c>
      <c r="L14692" s="88">
        <v>4018.4643014905687</v>
      </c>
      <c r="M14692" s="88">
        <v>3838.1179820329098</v>
      </c>
    </row>
    <row r="14693" spans="3:13" x14ac:dyDescent="0.2">
      <c r="C14693" s="88">
        <v>0.72975000000000001</v>
      </c>
      <c r="D14693" s="88">
        <v>17443.11730208273</v>
      </c>
      <c r="E14693" s="88">
        <v>213.80909281346612</v>
      </c>
      <c r="F14693" s="88">
        <v>562.42507459800754</v>
      </c>
      <c r="G14693" s="88">
        <v>846.20871242779413</v>
      </c>
      <c r="H14693" s="88">
        <v>1094.4733042147996</v>
      </c>
      <c r="I14693" s="88">
        <v>1497.9871248337909</v>
      </c>
      <c r="J14693" s="88">
        <v>2189.9087201101916</v>
      </c>
      <c r="K14693" s="88">
        <v>3632.6832138332188</v>
      </c>
      <c r="L14693" s="88">
        <v>4018.4722722180045</v>
      </c>
      <c r="M14693" s="88">
        <v>3838.139514220662</v>
      </c>
    </row>
    <row r="14694" spans="3:13" x14ac:dyDescent="0.2">
      <c r="C14694" s="88">
        <v>0.7298</v>
      </c>
      <c r="D14694" s="88">
        <v>17443.150641897173</v>
      </c>
      <c r="E14694" s="88">
        <v>213.81421209444943</v>
      </c>
      <c r="F14694" s="88">
        <v>562.42698045699672</v>
      </c>
      <c r="G14694" s="88">
        <v>846.2222528532775</v>
      </c>
      <c r="H14694" s="88">
        <v>1094.5099941011526</v>
      </c>
      <c r="I14694" s="88">
        <v>1497.9883014087418</v>
      </c>
      <c r="J14694" s="88">
        <v>2189.9548607760198</v>
      </c>
      <c r="K14694" s="88">
        <v>3632.7577624003725</v>
      </c>
      <c r="L14694" s="88">
        <v>4018.4970981716169</v>
      </c>
      <c r="M14694" s="88">
        <v>3838.1498207250479</v>
      </c>
    </row>
    <row r="14695" spans="3:13" x14ac:dyDescent="0.2">
      <c r="C14695" s="88">
        <v>0.72985</v>
      </c>
      <c r="D14695" s="88">
        <v>17443.268669658028</v>
      </c>
      <c r="E14695" s="88">
        <v>213.81805448819705</v>
      </c>
      <c r="F14695" s="88">
        <v>562.43334397758827</v>
      </c>
      <c r="G14695" s="88">
        <v>846.22799692928811</v>
      </c>
      <c r="H14695" s="88">
        <v>1094.5305324316705</v>
      </c>
      <c r="I14695" s="88">
        <v>1498.0448896657349</v>
      </c>
      <c r="J14695" s="88">
        <v>2190.0152116890858</v>
      </c>
      <c r="K14695" s="88">
        <v>3632.8719685691367</v>
      </c>
      <c r="L14695" s="88">
        <v>4018.505337241651</v>
      </c>
      <c r="M14695" s="88">
        <v>3838.1516363080505</v>
      </c>
    </row>
    <row r="14696" spans="3:13" x14ac:dyDescent="0.2">
      <c r="C14696" s="88">
        <v>0.72989999999999999</v>
      </c>
      <c r="D14696" s="88">
        <v>17443.531681396649</v>
      </c>
      <c r="E14696" s="88">
        <v>213.82476634648174</v>
      </c>
      <c r="F14696" s="88">
        <v>562.43455461059102</v>
      </c>
      <c r="G14696" s="88">
        <v>846.23403626578784</v>
      </c>
      <c r="H14696" s="88">
        <v>1094.593377606644</v>
      </c>
      <c r="I14696" s="88">
        <v>1498.1154241989129</v>
      </c>
      <c r="J14696" s="88">
        <v>2190.016430278506</v>
      </c>
      <c r="K14696" s="88">
        <v>3632.9998783043884</v>
      </c>
      <c r="L14696" s="88">
        <v>4018.52378845367</v>
      </c>
      <c r="M14696" s="88">
        <v>3838.1925835801035</v>
      </c>
    </row>
    <row r="14697" spans="3:13" x14ac:dyDescent="0.2">
      <c r="C14697" s="88">
        <v>0.72994999999999999</v>
      </c>
      <c r="D14697" s="88">
        <v>17444.039755016296</v>
      </c>
      <c r="E14697" s="88">
        <v>213.82551312677879</v>
      </c>
      <c r="F14697" s="88">
        <v>562.4403859333147</v>
      </c>
      <c r="G14697" s="88">
        <v>846.24801918990852</v>
      </c>
      <c r="H14697" s="88">
        <v>1094.6220372686435</v>
      </c>
      <c r="I14697" s="88">
        <v>1498.1421540923134</v>
      </c>
      <c r="J14697" s="88">
        <v>2190.0443121546095</v>
      </c>
      <c r="K14697" s="88">
        <v>3633.0287186403148</v>
      </c>
      <c r="L14697" s="88">
        <v>4018.6165652920599</v>
      </c>
      <c r="M14697" s="88">
        <v>3838.1972305457739</v>
      </c>
    </row>
    <row r="14698" spans="3:13" x14ac:dyDescent="0.2">
      <c r="C14698" s="88">
        <v>0.73</v>
      </c>
      <c r="D14698" s="88">
        <v>17444.306610279284</v>
      </c>
      <c r="E14698" s="88">
        <v>213.82551312677879</v>
      </c>
      <c r="F14698" s="88">
        <v>562.44738069712139</v>
      </c>
      <c r="G14698" s="88">
        <v>846.26444681151361</v>
      </c>
      <c r="H14698" s="88">
        <v>1094.6390207825871</v>
      </c>
      <c r="I14698" s="88">
        <v>1498.1597956158867</v>
      </c>
      <c r="J14698" s="88">
        <v>2190.0513821287518</v>
      </c>
      <c r="K14698" s="88">
        <v>3633.0420154117328</v>
      </c>
      <c r="L14698" s="88">
        <v>4018.6300669213251</v>
      </c>
      <c r="M14698" s="88">
        <v>3838.199548795084</v>
      </c>
    </row>
    <row r="14699" spans="3:13" x14ac:dyDescent="0.2">
      <c r="C14699" s="88">
        <v>0.73004999999999998</v>
      </c>
      <c r="D14699" s="88">
        <v>17444.628825436841</v>
      </c>
      <c r="E14699" s="88">
        <v>213.8390558625124</v>
      </c>
      <c r="F14699" s="88">
        <v>562.45325989267121</v>
      </c>
      <c r="G14699" s="88">
        <v>846.29774470513485</v>
      </c>
      <c r="H14699" s="88">
        <v>1094.6474795343047</v>
      </c>
      <c r="I14699" s="88">
        <v>1498.1771179146563</v>
      </c>
      <c r="J14699" s="88">
        <v>2190.1587564177821</v>
      </c>
      <c r="K14699" s="88">
        <v>3633.0476891604449</v>
      </c>
      <c r="L14699" s="88">
        <v>4018.6321339539918</v>
      </c>
      <c r="M14699" s="88">
        <v>3838.2162876537277</v>
      </c>
    </row>
    <row r="14700" spans="3:13" x14ac:dyDescent="0.2">
      <c r="C14700" s="88">
        <v>0.73009999999999997</v>
      </c>
      <c r="D14700" s="88">
        <v>17444.832206301144</v>
      </c>
      <c r="E14700" s="88">
        <v>213.84151710826154</v>
      </c>
      <c r="F14700" s="88">
        <v>562.46552204332329</v>
      </c>
      <c r="G14700" s="88">
        <v>846.30184500301993</v>
      </c>
      <c r="H14700" s="88">
        <v>1094.6516655029682</v>
      </c>
      <c r="I14700" s="88">
        <v>1498.1781205397892</v>
      </c>
      <c r="J14700" s="88">
        <v>2190.1835278113417</v>
      </c>
      <c r="K14700" s="88">
        <v>3633.0638830317939</v>
      </c>
      <c r="L14700" s="88">
        <v>4018.7480293074541</v>
      </c>
      <c r="M14700" s="88">
        <v>3838.2442119198627</v>
      </c>
    </row>
    <row r="14701" spans="3:13" x14ac:dyDescent="0.2">
      <c r="C14701" s="88">
        <v>0.73014999999999997</v>
      </c>
      <c r="D14701" s="88">
        <v>17444.873828287848</v>
      </c>
      <c r="E14701" s="88">
        <v>213.84918761264726</v>
      </c>
      <c r="F14701" s="88">
        <v>562.46719262698753</v>
      </c>
      <c r="G14701" s="88">
        <v>846.32159524959479</v>
      </c>
      <c r="H14701" s="88">
        <v>1094.6619339028657</v>
      </c>
      <c r="I14701" s="88">
        <v>1498.2672967962981</v>
      </c>
      <c r="J14701" s="88">
        <v>2190.3066681068781</v>
      </c>
      <c r="K14701" s="88">
        <v>3633.1019046693332</v>
      </c>
      <c r="L14701" s="88">
        <v>4018.8455347670679</v>
      </c>
      <c r="M14701" s="88">
        <v>3838.2569753837561</v>
      </c>
    </row>
    <row r="14702" spans="3:13" x14ac:dyDescent="0.2">
      <c r="C14702" s="88">
        <v>0.73019999999999996</v>
      </c>
      <c r="D14702" s="88">
        <v>17444.88966976884</v>
      </c>
      <c r="E14702" s="88">
        <v>213.85047254527308</v>
      </c>
      <c r="F14702" s="88">
        <v>562.47558297679507</v>
      </c>
      <c r="G14702" s="88">
        <v>846.38491050278117</v>
      </c>
      <c r="H14702" s="88">
        <v>1094.6839275387588</v>
      </c>
      <c r="I14702" s="88">
        <v>1498.2675561320902</v>
      </c>
      <c r="J14702" s="88">
        <v>2190.3131535251891</v>
      </c>
      <c r="K14702" s="88">
        <v>3633.1206168282265</v>
      </c>
      <c r="L14702" s="88">
        <v>4019.1596094624915</v>
      </c>
      <c r="M14702" s="88">
        <v>3838.2850362305694</v>
      </c>
    </row>
    <row r="14703" spans="3:13" x14ac:dyDescent="0.2">
      <c r="C14703" s="88">
        <v>0.73024999999999995</v>
      </c>
      <c r="D14703" s="88">
        <v>17444.892813592538</v>
      </c>
      <c r="E14703" s="88">
        <v>213.85163486902093</v>
      </c>
      <c r="F14703" s="88">
        <v>562.47599133700214</v>
      </c>
      <c r="G14703" s="88">
        <v>846.3892109540202</v>
      </c>
      <c r="H14703" s="88">
        <v>1094.6911536514517</v>
      </c>
      <c r="I14703" s="88">
        <v>1498.2744843318487</v>
      </c>
      <c r="J14703" s="88">
        <v>2190.3132963343155</v>
      </c>
      <c r="K14703" s="88">
        <v>3633.190177583831</v>
      </c>
      <c r="L14703" s="88">
        <v>4019.1972177975949</v>
      </c>
      <c r="M14703" s="88">
        <v>3838.2945772565881</v>
      </c>
    </row>
    <row r="14704" spans="3:13" x14ac:dyDescent="0.2">
      <c r="C14704" s="88">
        <v>0.73029999999999995</v>
      </c>
      <c r="D14704" s="88">
        <v>17445.007201939465</v>
      </c>
      <c r="E14704" s="88">
        <v>213.85563919270135</v>
      </c>
      <c r="F14704" s="88">
        <v>562.47958109235014</v>
      </c>
      <c r="G14704" s="88">
        <v>846.39885573383572</v>
      </c>
      <c r="H14704" s="88">
        <v>1094.6927559142159</v>
      </c>
      <c r="I14704" s="88">
        <v>1498.275556156555</v>
      </c>
      <c r="J14704" s="88">
        <v>2190.3138330877096</v>
      </c>
      <c r="K14704" s="88">
        <v>3633.2617763099674</v>
      </c>
      <c r="L14704" s="88">
        <v>4019.2809005603272</v>
      </c>
      <c r="M14704" s="88">
        <v>3838.3633028646395</v>
      </c>
    </row>
    <row r="14705" spans="3:13" x14ac:dyDescent="0.2">
      <c r="C14705" s="88">
        <v>0.73035000000000005</v>
      </c>
      <c r="D14705" s="88">
        <v>17445.193421295684</v>
      </c>
      <c r="E14705" s="88">
        <v>213.8602129000792</v>
      </c>
      <c r="F14705" s="88">
        <v>562.48320976777495</v>
      </c>
      <c r="G14705" s="88">
        <v>846.40628932058416</v>
      </c>
      <c r="H14705" s="88">
        <v>1094.709138164264</v>
      </c>
      <c r="I14705" s="88">
        <v>1498.2882126102754</v>
      </c>
      <c r="J14705" s="88">
        <v>2190.3399567143006</v>
      </c>
      <c r="K14705" s="88">
        <v>3633.2754393260525</v>
      </c>
      <c r="L14705" s="88">
        <v>4019.329710167679</v>
      </c>
      <c r="M14705" s="88">
        <v>3838.3846930885848</v>
      </c>
    </row>
    <row r="14706" spans="3:13" x14ac:dyDescent="0.2">
      <c r="C14706" s="88">
        <v>0.73040000000000005</v>
      </c>
      <c r="D14706" s="88">
        <v>17445.695934735202</v>
      </c>
      <c r="E14706" s="88">
        <v>213.868554337143</v>
      </c>
      <c r="F14706" s="88">
        <v>562.50082863891339</v>
      </c>
      <c r="G14706" s="88">
        <v>846.41937549214072</v>
      </c>
      <c r="H14706" s="88">
        <v>1094.7344694397534</v>
      </c>
      <c r="I14706" s="88">
        <v>1498.318344423039</v>
      </c>
      <c r="J14706" s="88">
        <v>2190.4111758825211</v>
      </c>
      <c r="K14706" s="88">
        <v>3633.2997177288403</v>
      </c>
      <c r="L14706" s="88">
        <v>4019.3501830053801</v>
      </c>
      <c r="M14706" s="88">
        <v>3838.3942898758992</v>
      </c>
    </row>
    <row r="14707" spans="3:13" x14ac:dyDescent="0.2">
      <c r="C14707" s="88">
        <v>0.73045000000000004</v>
      </c>
      <c r="D14707" s="88">
        <v>17445.93103226908</v>
      </c>
      <c r="E14707" s="88">
        <v>213.87240682836273</v>
      </c>
      <c r="F14707" s="88">
        <v>562.50276370805386</v>
      </c>
      <c r="G14707" s="88">
        <v>846.43221306726036</v>
      </c>
      <c r="H14707" s="88">
        <v>1094.7383455597051</v>
      </c>
      <c r="I14707" s="88">
        <v>1498.3317453475479</v>
      </c>
      <c r="J14707" s="88">
        <v>2190.4568404391025</v>
      </c>
      <c r="K14707" s="88">
        <v>3633.3753053126848</v>
      </c>
      <c r="L14707" s="88">
        <v>4019.3981801650007</v>
      </c>
      <c r="M14707" s="88">
        <v>3838.4464371752138</v>
      </c>
    </row>
    <row r="14708" spans="3:13" x14ac:dyDescent="0.2">
      <c r="C14708" s="88">
        <v>0.73050000000000004</v>
      </c>
      <c r="D14708" s="88">
        <v>17445.962330549381</v>
      </c>
      <c r="E14708" s="88">
        <v>213.87269836181713</v>
      </c>
      <c r="F14708" s="88">
        <v>562.51139755405984</v>
      </c>
      <c r="G14708" s="88">
        <v>846.47019098791316</v>
      </c>
      <c r="H14708" s="88">
        <v>1094.7523331034854</v>
      </c>
      <c r="I14708" s="88">
        <v>1498.341387298919</v>
      </c>
      <c r="J14708" s="88">
        <v>2190.482243476838</v>
      </c>
      <c r="K14708" s="88">
        <v>3633.3977646527901</v>
      </c>
      <c r="L14708" s="88">
        <v>4019.4191245296433</v>
      </c>
      <c r="M14708" s="88">
        <v>3838.4485687630558</v>
      </c>
    </row>
    <row r="14709" spans="3:13" x14ac:dyDescent="0.2">
      <c r="C14709" s="88">
        <v>0.73055000000000003</v>
      </c>
      <c r="D14709" s="88">
        <v>17445.991996832578</v>
      </c>
      <c r="E14709" s="88">
        <v>213.87424153996744</v>
      </c>
      <c r="F14709" s="88">
        <v>562.52618841918866</v>
      </c>
      <c r="G14709" s="88">
        <v>846.49147291592953</v>
      </c>
      <c r="H14709" s="88">
        <v>1094.7736331399319</v>
      </c>
      <c r="I14709" s="88">
        <v>1498.3679744550086</v>
      </c>
      <c r="J14709" s="88">
        <v>2190.5562684354195</v>
      </c>
      <c r="K14709" s="88">
        <v>3633.4121721014976</v>
      </c>
      <c r="L14709" s="88">
        <v>4019.4883466743718</v>
      </c>
      <c r="M14709" s="88">
        <v>3838.4605983436149</v>
      </c>
    </row>
    <row r="14710" spans="3:13" x14ac:dyDescent="0.2">
      <c r="C14710" s="88">
        <v>0.73060000000000003</v>
      </c>
      <c r="D14710" s="88">
        <v>17446.085078438096</v>
      </c>
      <c r="E14710" s="88">
        <v>213.87427013643355</v>
      </c>
      <c r="F14710" s="88">
        <v>562.52812556532581</v>
      </c>
      <c r="G14710" s="88">
        <v>846.49370846578677</v>
      </c>
      <c r="H14710" s="88">
        <v>1094.818524067854</v>
      </c>
      <c r="I14710" s="88">
        <v>1498.3729746888425</v>
      </c>
      <c r="J14710" s="88">
        <v>2190.60586151706</v>
      </c>
      <c r="K14710" s="88">
        <v>3633.4229095310093</v>
      </c>
      <c r="L14710" s="88">
        <v>4019.5969824442273</v>
      </c>
      <c r="M14710" s="88">
        <v>3838.5009639215054</v>
      </c>
    </row>
    <row r="14711" spans="3:13" x14ac:dyDescent="0.2">
      <c r="C14711" s="88">
        <v>0.73065000000000002</v>
      </c>
      <c r="D14711" s="88">
        <v>17446.17350367158</v>
      </c>
      <c r="E14711" s="88">
        <v>213.87884962960834</v>
      </c>
      <c r="F14711" s="88">
        <v>562.5349332366759</v>
      </c>
      <c r="G14711" s="88">
        <v>846.52536882674531</v>
      </c>
      <c r="H14711" s="88">
        <v>1094.8197066936491</v>
      </c>
      <c r="I14711" s="88">
        <v>1498.3853244156858</v>
      </c>
      <c r="J14711" s="88">
        <v>2190.7506653050409</v>
      </c>
      <c r="K14711" s="88">
        <v>3633.6051809127716</v>
      </c>
      <c r="L14711" s="88">
        <v>4019.6398480798671</v>
      </c>
      <c r="M14711" s="88">
        <v>3838.5067398686911</v>
      </c>
    </row>
    <row r="14712" spans="3:13" x14ac:dyDescent="0.2">
      <c r="C14712" s="88">
        <v>0.73070000000000002</v>
      </c>
      <c r="D14712" s="88">
        <v>17446.308283343053</v>
      </c>
      <c r="E14712" s="88">
        <v>213.88457748907695</v>
      </c>
      <c r="F14712" s="88">
        <v>562.54202471654298</v>
      </c>
      <c r="G14712" s="88">
        <v>846.57033260367098</v>
      </c>
      <c r="H14712" s="88">
        <v>1094.901997588976</v>
      </c>
      <c r="I14712" s="88">
        <v>1498.425153290294</v>
      </c>
      <c r="J14712" s="88">
        <v>2190.7538317564849</v>
      </c>
      <c r="K14712" s="88">
        <v>3633.7000829117624</v>
      </c>
      <c r="L14712" s="88">
        <v>4019.6878360614592</v>
      </c>
      <c r="M14712" s="88">
        <v>3838.512033894734</v>
      </c>
    </row>
    <row r="14713" spans="3:13" x14ac:dyDescent="0.2">
      <c r="C14713" s="88">
        <v>0.73075000000000001</v>
      </c>
      <c r="D14713" s="88">
        <v>17446.720454286675</v>
      </c>
      <c r="E14713" s="88">
        <v>213.89372248496693</v>
      </c>
      <c r="F14713" s="88">
        <v>562.55108455484151</v>
      </c>
      <c r="G14713" s="88">
        <v>846.57528316728713</v>
      </c>
      <c r="H14713" s="88">
        <v>1094.91434960583</v>
      </c>
      <c r="I14713" s="88">
        <v>1498.4838728299769</v>
      </c>
      <c r="J14713" s="88">
        <v>2190.7576487283959</v>
      </c>
      <c r="K14713" s="88">
        <v>3633.7582467496654</v>
      </c>
      <c r="L14713" s="88">
        <v>4019.7663664069323</v>
      </c>
      <c r="M14713" s="88">
        <v>3838.5455807351145</v>
      </c>
    </row>
    <row r="14714" spans="3:13" x14ac:dyDescent="0.2">
      <c r="C14714" s="88">
        <v>0.73080000000000001</v>
      </c>
      <c r="D14714" s="88">
        <v>17446.903843476437</v>
      </c>
      <c r="E14714" s="88">
        <v>213.89658315782526</v>
      </c>
      <c r="F14714" s="88">
        <v>562.56108185936682</v>
      </c>
      <c r="G14714" s="88">
        <v>846.602039254803</v>
      </c>
      <c r="H14714" s="88">
        <v>1094.9308651168417</v>
      </c>
      <c r="I14714" s="88">
        <v>1498.4944475338189</v>
      </c>
      <c r="J14714" s="88">
        <v>2190.7712864904674</v>
      </c>
      <c r="K14714" s="88">
        <v>3633.805332635302</v>
      </c>
      <c r="L14714" s="88">
        <v>4019.8646524397782</v>
      </c>
      <c r="M14714" s="88">
        <v>3838.5479992248465</v>
      </c>
    </row>
    <row r="14715" spans="3:13" x14ac:dyDescent="0.2">
      <c r="C14715" s="88">
        <v>0.73085</v>
      </c>
      <c r="D14715" s="88">
        <v>17446.913708261309</v>
      </c>
      <c r="E14715" s="88">
        <v>213.90183409010933</v>
      </c>
      <c r="F14715" s="88">
        <v>562.56551213521425</v>
      </c>
      <c r="G14715" s="88">
        <v>846.62060945517487</v>
      </c>
      <c r="H14715" s="88">
        <v>1094.9366850686924</v>
      </c>
      <c r="I14715" s="88">
        <v>1498.5062952391013</v>
      </c>
      <c r="J14715" s="88">
        <v>2190.7908227589073</v>
      </c>
      <c r="K14715" s="88">
        <v>3633.8985685934454</v>
      </c>
      <c r="L14715" s="88">
        <v>4019.9924742322992</v>
      </c>
      <c r="M14715" s="88">
        <v>3838.5657352125295</v>
      </c>
    </row>
    <row r="14716" spans="3:13" x14ac:dyDescent="0.2">
      <c r="C14716" s="88">
        <v>0.73089999999999999</v>
      </c>
      <c r="D14716" s="88">
        <v>17447.020668404133</v>
      </c>
      <c r="E14716" s="88">
        <v>213.90695851433338</v>
      </c>
      <c r="F14716" s="88">
        <v>562.57030201588577</v>
      </c>
      <c r="G14716" s="88">
        <v>846.62214985030232</v>
      </c>
      <c r="H14716" s="88">
        <v>1094.9535856321991</v>
      </c>
      <c r="I14716" s="88">
        <v>1498.5721359677514</v>
      </c>
      <c r="J14716" s="88">
        <v>2190.8261208207291</v>
      </c>
      <c r="K14716" s="88">
        <v>3633.8995653751053</v>
      </c>
      <c r="L14716" s="88">
        <v>4020.0860980338039</v>
      </c>
      <c r="M14716" s="88">
        <v>3838.585832981978</v>
      </c>
    </row>
    <row r="14717" spans="3:13" x14ac:dyDescent="0.2">
      <c r="C14717" s="88">
        <v>0.73094999999999999</v>
      </c>
      <c r="D14717" s="88">
        <v>17447.092812574057</v>
      </c>
      <c r="E14717" s="88">
        <v>213.90948565084727</v>
      </c>
      <c r="F14717" s="88">
        <v>562.57591532744254</v>
      </c>
      <c r="G14717" s="88">
        <v>846.63041835371541</v>
      </c>
      <c r="H14717" s="88">
        <v>1094.9548947490534</v>
      </c>
      <c r="I14717" s="88">
        <v>1498.5726857329014</v>
      </c>
      <c r="J14717" s="88">
        <v>2190.9367304894499</v>
      </c>
      <c r="K14717" s="88">
        <v>3633.9040459448238</v>
      </c>
      <c r="L14717" s="88">
        <v>4020.1210345138784</v>
      </c>
      <c r="M14717" s="88">
        <v>3838.6029607586925</v>
      </c>
    </row>
    <row r="14718" spans="3:13" x14ac:dyDescent="0.2">
      <c r="C14718" s="88">
        <v>0.73099999999999998</v>
      </c>
      <c r="D14718" s="88">
        <v>17447.209234195521</v>
      </c>
      <c r="E14718" s="88">
        <v>213.90987425153071</v>
      </c>
      <c r="F14718" s="88">
        <v>562.59126797165209</v>
      </c>
      <c r="G14718" s="88">
        <v>846.67760241279711</v>
      </c>
      <c r="H14718" s="88">
        <v>1094.9560326884589</v>
      </c>
      <c r="I14718" s="88">
        <v>1498.6182706500981</v>
      </c>
      <c r="J14718" s="88">
        <v>2190.9553000783958</v>
      </c>
      <c r="K14718" s="88">
        <v>3633.9419634822807</v>
      </c>
      <c r="L14718" s="88">
        <v>4020.4165380074623</v>
      </c>
      <c r="M14718" s="88">
        <v>3838.6500030688403</v>
      </c>
    </row>
    <row r="14719" spans="3:13" x14ac:dyDescent="0.2">
      <c r="C14719" s="88">
        <v>0.73104999999999998</v>
      </c>
      <c r="D14719" s="88">
        <v>17447.264969679898</v>
      </c>
      <c r="E14719" s="88">
        <v>213.91261371835571</v>
      </c>
      <c r="F14719" s="88">
        <v>562.59147375821249</v>
      </c>
      <c r="G14719" s="88">
        <v>846.69295792030653</v>
      </c>
      <c r="H14719" s="88">
        <v>1094.9564185179811</v>
      </c>
      <c r="I14719" s="88">
        <v>1498.623963374816</v>
      </c>
      <c r="J14719" s="88">
        <v>2190.9590840581136</v>
      </c>
      <c r="K14719" s="88">
        <v>3633.9495227251532</v>
      </c>
      <c r="L14719" s="88">
        <v>4020.4193893844904</v>
      </c>
      <c r="M14719" s="88">
        <v>3838.7072436613762</v>
      </c>
    </row>
    <row r="14720" spans="3:13" x14ac:dyDescent="0.2">
      <c r="C14720" s="88">
        <v>0.73109999999999997</v>
      </c>
      <c r="D14720" s="88">
        <v>17447.797790941499</v>
      </c>
      <c r="E14720" s="88">
        <v>213.91875771353989</v>
      </c>
      <c r="F14720" s="88">
        <v>562.61666950536983</v>
      </c>
      <c r="G14720" s="88">
        <v>846.69417846951774</v>
      </c>
      <c r="H14720" s="88">
        <v>1094.9591257476609</v>
      </c>
      <c r="I14720" s="88">
        <v>1498.6654980960407</v>
      </c>
      <c r="J14720" s="88">
        <v>2190.9915958379474</v>
      </c>
      <c r="K14720" s="88">
        <v>3633.9502178804387</v>
      </c>
      <c r="L14720" s="88">
        <v>4020.5266958654265</v>
      </c>
      <c r="M14720" s="88">
        <v>3838.7169815414518</v>
      </c>
    </row>
    <row r="14721" spans="3:13" x14ac:dyDescent="0.2">
      <c r="C14721" s="88">
        <v>0.73114999999999997</v>
      </c>
      <c r="D14721" s="88">
        <v>17447.86389991075</v>
      </c>
      <c r="E14721" s="88">
        <v>213.92635388574763</v>
      </c>
      <c r="F14721" s="88">
        <v>562.62224952622864</v>
      </c>
      <c r="G14721" s="88">
        <v>846.69656745784414</v>
      </c>
      <c r="H14721" s="88">
        <v>1094.9647429906609</v>
      </c>
      <c r="I14721" s="88">
        <v>1498.6800333701426</v>
      </c>
      <c r="J14721" s="88">
        <v>2191.0324314809172</v>
      </c>
      <c r="K14721" s="88">
        <v>3633.9926067143183</v>
      </c>
      <c r="L14721" s="88">
        <v>4020.6066321648186</v>
      </c>
      <c r="M14721" s="88">
        <v>3838.7609676356865</v>
      </c>
    </row>
    <row r="14722" spans="3:13" x14ac:dyDescent="0.2">
      <c r="C14722" s="88">
        <v>0.73119999999999996</v>
      </c>
      <c r="D14722" s="88">
        <v>17448.149227176287</v>
      </c>
      <c r="E14722" s="88">
        <v>213.92906505005067</v>
      </c>
      <c r="F14722" s="88">
        <v>562.62329150593996</v>
      </c>
      <c r="G14722" s="88">
        <v>846.7050639822628</v>
      </c>
      <c r="H14722" s="88">
        <v>1094.9887334534837</v>
      </c>
      <c r="I14722" s="88">
        <v>1498.72272423392</v>
      </c>
      <c r="J14722" s="88">
        <v>2191.0504254809152</v>
      </c>
      <c r="K14722" s="88">
        <v>3634.0266065668388</v>
      </c>
      <c r="L14722" s="88">
        <v>4020.6212906430383</v>
      </c>
      <c r="M14722" s="88">
        <v>3838.8082355311226</v>
      </c>
    </row>
    <row r="14723" spans="3:13" x14ac:dyDescent="0.2">
      <c r="C14723" s="88">
        <v>0.73124999999999996</v>
      </c>
      <c r="D14723" s="88">
        <v>17448.394913218603</v>
      </c>
      <c r="E14723" s="88">
        <v>213.93596117183552</v>
      </c>
      <c r="F14723" s="88">
        <v>562.63071738780445</v>
      </c>
      <c r="G14723" s="88">
        <v>846.71553280846501</v>
      </c>
      <c r="H14723" s="88">
        <v>1095.0577159262507</v>
      </c>
      <c r="I14723" s="88">
        <v>1498.7603827923722</v>
      </c>
      <c r="J14723" s="88">
        <v>2191.0651425290935</v>
      </c>
      <c r="K14723" s="88">
        <v>3634.0949389870148</v>
      </c>
      <c r="L14723" s="88">
        <v>4020.6661319728173</v>
      </c>
      <c r="M14723" s="88">
        <v>3838.8782354715281</v>
      </c>
    </row>
    <row r="14724" spans="3:13" x14ac:dyDescent="0.2">
      <c r="C14724" s="88">
        <v>0.73129999999999995</v>
      </c>
      <c r="D14724" s="88">
        <v>17448.400833361793</v>
      </c>
      <c r="E14724" s="88">
        <v>213.94087014351589</v>
      </c>
      <c r="F14724" s="88">
        <v>562.63300505968346</v>
      </c>
      <c r="G14724" s="88">
        <v>846.73299618234523</v>
      </c>
      <c r="H14724" s="88">
        <v>1095.0971421992112</v>
      </c>
      <c r="I14724" s="88">
        <v>1498.7692500353401</v>
      </c>
      <c r="J14724" s="88">
        <v>2191.2163846622607</v>
      </c>
      <c r="K14724" s="88">
        <v>3634.1002130890429</v>
      </c>
      <c r="L14724" s="88">
        <v>4020.7005620168989</v>
      </c>
      <c r="M14724" s="88">
        <v>3838.8886423865606</v>
      </c>
    </row>
    <row r="14725" spans="3:13" x14ac:dyDescent="0.2">
      <c r="C14725" s="88">
        <v>0.73134999999999994</v>
      </c>
      <c r="D14725" s="88">
        <v>17448.964671163754</v>
      </c>
      <c r="E14725" s="88">
        <v>213.94707774297876</v>
      </c>
      <c r="F14725" s="88">
        <v>562.64692060428297</v>
      </c>
      <c r="G14725" s="88">
        <v>846.73920190896024</v>
      </c>
      <c r="H14725" s="88">
        <v>1095.1329334075804</v>
      </c>
      <c r="I14725" s="88">
        <v>1498.7925081189023</v>
      </c>
      <c r="J14725" s="88">
        <v>2191.2399618249065</v>
      </c>
      <c r="K14725" s="88">
        <v>3634.1892366141528</v>
      </c>
      <c r="L14725" s="88">
        <v>4021.7336946898904</v>
      </c>
      <c r="M14725" s="88">
        <v>3838.8888194286865</v>
      </c>
    </row>
    <row r="14726" spans="3:13" x14ac:dyDescent="0.2">
      <c r="C14726" s="88">
        <v>0.73140000000000005</v>
      </c>
      <c r="D14726" s="88">
        <v>17448.982516430271</v>
      </c>
      <c r="E14726" s="88">
        <v>213.95355226666743</v>
      </c>
      <c r="F14726" s="88">
        <v>562.64740168955041</v>
      </c>
      <c r="G14726" s="88">
        <v>846.74761508489155</v>
      </c>
      <c r="H14726" s="88">
        <v>1095.1654506318218</v>
      </c>
      <c r="I14726" s="88">
        <v>1498.8221014372893</v>
      </c>
      <c r="J14726" s="88">
        <v>2191.2773023368918</v>
      </c>
      <c r="K14726" s="88">
        <v>3634.2149974438362</v>
      </c>
      <c r="L14726" s="88">
        <v>4021.8759953520153</v>
      </c>
      <c r="M14726" s="88">
        <v>3838.9179971755343</v>
      </c>
    </row>
    <row r="14727" spans="3:13" x14ac:dyDescent="0.2">
      <c r="C14727" s="88">
        <v>0.73145000000000004</v>
      </c>
      <c r="D14727" s="88">
        <v>17449.223322194193</v>
      </c>
      <c r="E14727" s="88">
        <v>213.97389399306303</v>
      </c>
      <c r="F14727" s="88">
        <v>562.6490525592676</v>
      </c>
      <c r="G14727" s="88">
        <v>846.74883466595566</v>
      </c>
      <c r="H14727" s="88">
        <v>1095.1673467334363</v>
      </c>
      <c r="I14727" s="88">
        <v>1498.8406954312691</v>
      </c>
      <c r="J14727" s="88">
        <v>2191.3644948110732</v>
      </c>
      <c r="K14727" s="88">
        <v>3634.2345150293318</v>
      </c>
      <c r="L14727" s="88">
        <v>4022.0450027905135</v>
      </c>
      <c r="M14727" s="88">
        <v>3838.9192427799817</v>
      </c>
    </row>
    <row r="14728" spans="3:13" x14ac:dyDescent="0.2">
      <c r="C14728" s="88">
        <v>0.73150000000000004</v>
      </c>
      <c r="D14728" s="88">
        <v>17449.266993684214</v>
      </c>
      <c r="E14728" s="88">
        <v>213.97551259331794</v>
      </c>
      <c r="F14728" s="88">
        <v>562.6747797658345</v>
      </c>
      <c r="G14728" s="88">
        <v>846.77234071759085</v>
      </c>
      <c r="H14728" s="88">
        <v>1095.169561533934</v>
      </c>
      <c r="I14728" s="88">
        <v>1498.8597846450721</v>
      </c>
      <c r="J14728" s="88">
        <v>2191.4106464106299</v>
      </c>
      <c r="K14728" s="88">
        <v>3634.2389983563376</v>
      </c>
      <c r="L14728" s="88">
        <v>4022.150528368858</v>
      </c>
      <c r="M14728" s="88">
        <v>3838.9611394700109</v>
      </c>
    </row>
    <row r="14729" spans="3:13" x14ac:dyDescent="0.2">
      <c r="C14729" s="88">
        <v>0.73155000000000003</v>
      </c>
      <c r="D14729" s="88">
        <v>17449.30580031512</v>
      </c>
      <c r="E14729" s="88">
        <v>213.97983672185273</v>
      </c>
      <c r="F14729" s="88">
        <v>562.68328054792619</v>
      </c>
      <c r="G14729" s="88">
        <v>846.78749694062208</v>
      </c>
      <c r="H14729" s="88">
        <v>1095.1872497695281</v>
      </c>
      <c r="I14729" s="88">
        <v>1498.8673462912298</v>
      </c>
      <c r="J14729" s="88">
        <v>2191.5005858669774</v>
      </c>
      <c r="K14729" s="88">
        <v>3634.2565228534145</v>
      </c>
      <c r="L14729" s="88">
        <v>4022.3250522963299</v>
      </c>
      <c r="M14729" s="88">
        <v>3838.9954193211393</v>
      </c>
    </row>
    <row r="14730" spans="3:13" x14ac:dyDescent="0.2">
      <c r="C14730" s="88">
        <v>0.73160000000000003</v>
      </c>
      <c r="D14730" s="88">
        <v>17449.382351369844</v>
      </c>
      <c r="E14730" s="88">
        <v>213.99364974064338</v>
      </c>
      <c r="F14730" s="88">
        <v>562.6929251828069</v>
      </c>
      <c r="G14730" s="88">
        <v>846.82963527801985</v>
      </c>
      <c r="H14730" s="88">
        <v>1095.2177880539907</v>
      </c>
      <c r="I14730" s="88">
        <v>1498.8853107974778</v>
      </c>
      <c r="J14730" s="88">
        <v>2191.5122458191145</v>
      </c>
      <c r="K14730" s="88">
        <v>3634.2764837484669</v>
      </c>
      <c r="L14730" s="88">
        <v>4022.38608021035</v>
      </c>
      <c r="M14730" s="88">
        <v>3838.9986269134065</v>
      </c>
    </row>
    <row r="14731" spans="3:13" x14ac:dyDescent="0.2">
      <c r="C14731" s="88">
        <v>0.73165000000000002</v>
      </c>
      <c r="D14731" s="88">
        <v>17449.602344307215</v>
      </c>
      <c r="E14731" s="88">
        <v>214.01923979622461</v>
      </c>
      <c r="F14731" s="88">
        <v>562.69689902824393</v>
      </c>
      <c r="G14731" s="88">
        <v>846.86458774188714</v>
      </c>
      <c r="H14731" s="88">
        <v>1095.2217248655356</v>
      </c>
      <c r="I14731" s="88">
        <v>1498.8921207042226</v>
      </c>
      <c r="J14731" s="88">
        <v>2191.5605267101769</v>
      </c>
      <c r="K14731" s="88">
        <v>3634.2908576683908</v>
      </c>
      <c r="L14731" s="88">
        <v>4022.389000701568</v>
      </c>
      <c r="M14731" s="88">
        <v>3839.001581786189</v>
      </c>
    </row>
    <row r="14732" spans="3:13" x14ac:dyDescent="0.2">
      <c r="C14732" s="88">
        <v>0.73170000000000002</v>
      </c>
      <c r="D14732" s="88">
        <v>17449.979150632342</v>
      </c>
      <c r="E14732" s="88">
        <v>214.02644221317132</v>
      </c>
      <c r="F14732" s="88">
        <v>562.69822841244923</v>
      </c>
      <c r="G14732" s="88">
        <v>846.86501952204799</v>
      </c>
      <c r="H14732" s="88">
        <v>1095.2255477080053</v>
      </c>
      <c r="I14732" s="88">
        <v>1498.9919306461379</v>
      </c>
      <c r="J14732" s="88">
        <v>2191.5783589027037</v>
      </c>
      <c r="K14732" s="88">
        <v>3634.3293120326884</v>
      </c>
      <c r="L14732" s="88">
        <v>4022.3960329521033</v>
      </c>
      <c r="M14732" s="88">
        <v>3839.0632753535779</v>
      </c>
    </row>
    <row r="14733" spans="3:13" x14ac:dyDescent="0.2">
      <c r="C14733" s="88">
        <v>0.73175000000000001</v>
      </c>
      <c r="D14733" s="88">
        <v>17450.100748427256</v>
      </c>
      <c r="E14733" s="88">
        <v>214.03212804625309</v>
      </c>
      <c r="F14733" s="88">
        <v>562.69942901204104</v>
      </c>
      <c r="G14733" s="88">
        <v>846.88973924475476</v>
      </c>
      <c r="H14733" s="88">
        <v>1095.2312696188606</v>
      </c>
      <c r="I14733" s="88">
        <v>1499.0184229694428</v>
      </c>
      <c r="J14733" s="88">
        <v>2191.6291422225941</v>
      </c>
      <c r="K14733" s="88">
        <v>3634.3357737360511</v>
      </c>
      <c r="L14733" s="88">
        <v>4022.4647421184459</v>
      </c>
      <c r="M14733" s="88">
        <v>3839.0641146989219</v>
      </c>
    </row>
    <row r="14734" spans="3:13" x14ac:dyDescent="0.2">
      <c r="C14734" s="88">
        <v>0.73180000000000001</v>
      </c>
      <c r="D14734" s="88">
        <v>17450.149052488279</v>
      </c>
      <c r="E14734" s="88">
        <v>214.03340530192054</v>
      </c>
      <c r="F14734" s="88">
        <v>562.71524699134625</v>
      </c>
      <c r="G14734" s="88">
        <v>846.89536762523176</v>
      </c>
      <c r="H14734" s="88">
        <v>1095.2485528840298</v>
      </c>
      <c r="I14734" s="88">
        <v>1499.0283190529958</v>
      </c>
      <c r="J14734" s="88">
        <v>2191.7325201050853</v>
      </c>
      <c r="K14734" s="88">
        <v>3634.3621903250605</v>
      </c>
      <c r="L14734" s="88">
        <v>4022.7947550091803</v>
      </c>
      <c r="M14734" s="88">
        <v>3839.0863733151332</v>
      </c>
    </row>
    <row r="14735" spans="3:13" x14ac:dyDescent="0.2">
      <c r="C14735" s="88">
        <v>0.73185</v>
      </c>
      <c r="D14735" s="88">
        <v>17450.261863344916</v>
      </c>
      <c r="E14735" s="88">
        <v>214.0347752789994</v>
      </c>
      <c r="F14735" s="88">
        <v>562.72920667111794</v>
      </c>
      <c r="G14735" s="88">
        <v>846.9595320009289</v>
      </c>
      <c r="H14735" s="88">
        <v>1095.2634746431399</v>
      </c>
      <c r="I14735" s="88">
        <v>1499.0603446883683</v>
      </c>
      <c r="J14735" s="88">
        <v>2191.8482249433755</v>
      </c>
      <c r="K14735" s="88">
        <v>3634.4181170389929</v>
      </c>
      <c r="L14735" s="88">
        <v>4022.9224071873905</v>
      </c>
      <c r="M14735" s="88">
        <v>3839.1116310663801</v>
      </c>
    </row>
    <row r="14736" spans="3:13" x14ac:dyDescent="0.2">
      <c r="C14736" s="88">
        <v>0.7319</v>
      </c>
      <c r="D14736" s="88">
        <v>17450.490985352004</v>
      </c>
      <c r="E14736" s="88">
        <v>214.03821779059399</v>
      </c>
      <c r="F14736" s="88">
        <v>562.73171697294765</v>
      </c>
      <c r="G14736" s="88">
        <v>846.97237194256013</v>
      </c>
      <c r="H14736" s="88">
        <v>1095.2697015547619</v>
      </c>
      <c r="I14736" s="88">
        <v>1499.075597325032</v>
      </c>
      <c r="J14736" s="88">
        <v>2191.8528568786983</v>
      </c>
      <c r="K14736" s="88">
        <v>3634.4271016447365</v>
      </c>
      <c r="L14736" s="88">
        <v>4022.9665491986038</v>
      </c>
      <c r="M14736" s="88">
        <v>3839.1200070577788</v>
      </c>
    </row>
    <row r="14737" spans="3:13" x14ac:dyDescent="0.2">
      <c r="C14737" s="88">
        <v>0.73194999999999999</v>
      </c>
      <c r="D14737" s="88">
        <v>17450.539531293962</v>
      </c>
      <c r="E14737" s="88">
        <v>214.0436975165394</v>
      </c>
      <c r="F14737" s="88">
        <v>562.74261677566301</v>
      </c>
      <c r="G14737" s="88">
        <v>847.00207138475662</v>
      </c>
      <c r="H14737" s="88">
        <v>1095.2732297638349</v>
      </c>
      <c r="I14737" s="88">
        <v>1499.0810253038394</v>
      </c>
      <c r="J14737" s="88">
        <v>2191.890250192424</v>
      </c>
      <c r="K14737" s="88">
        <v>3634.4320306976547</v>
      </c>
      <c r="L14737" s="88">
        <v>4023.1077524917655</v>
      </c>
      <c r="M14737" s="88">
        <v>3839.1622605105745</v>
      </c>
    </row>
    <row r="14738" spans="3:13" x14ac:dyDescent="0.2">
      <c r="C14738" s="88">
        <v>0.73199999999999998</v>
      </c>
      <c r="D14738" s="88">
        <v>17451.00923692287</v>
      </c>
      <c r="E14738" s="88">
        <v>214.04605499054469</v>
      </c>
      <c r="F14738" s="88">
        <v>562.75346965788958</v>
      </c>
      <c r="G14738" s="88">
        <v>847.01131833359022</v>
      </c>
      <c r="H14738" s="88">
        <v>1095.3026618862064</v>
      </c>
      <c r="I14738" s="88">
        <v>1499.0902896461553</v>
      </c>
      <c r="J14738" s="88">
        <v>2191.915848308086</v>
      </c>
      <c r="K14738" s="88">
        <v>3634.4702482451648</v>
      </c>
      <c r="L14738" s="88">
        <v>4023.2478825420976</v>
      </c>
      <c r="M14738" s="88">
        <v>3839.1794297715342</v>
      </c>
    </row>
    <row r="14739" spans="3:13" x14ac:dyDescent="0.2">
      <c r="C14739" s="88">
        <v>0.73204999999999998</v>
      </c>
      <c r="D14739" s="88">
        <v>17451.044529219624</v>
      </c>
      <c r="E14739" s="88">
        <v>214.05217601699951</v>
      </c>
      <c r="F14739" s="88">
        <v>562.7765455625572</v>
      </c>
      <c r="G14739" s="88">
        <v>847.03082739276442</v>
      </c>
      <c r="H14739" s="88">
        <v>1095.3100279315399</v>
      </c>
      <c r="I14739" s="88">
        <v>1499.117673465053</v>
      </c>
      <c r="J14739" s="88">
        <v>2191.9505220229794</v>
      </c>
      <c r="K14739" s="88">
        <v>3634.5873110769016</v>
      </c>
      <c r="L14739" s="88">
        <v>4023.3856400738132</v>
      </c>
      <c r="M14739" s="88">
        <v>3839.1814279139148</v>
      </c>
    </row>
    <row r="14740" spans="3:13" x14ac:dyDescent="0.2">
      <c r="C14740" s="88">
        <v>0.73209999999999997</v>
      </c>
      <c r="D14740" s="88">
        <v>17451.093280284509</v>
      </c>
      <c r="E14740" s="88">
        <v>214.05217601699951</v>
      </c>
      <c r="F14740" s="88">
        <v>562.77747881588948</v>
      </c>
      <c r="G14740" s="88">
        <v>847.04179649190837</v>
      </c>
      <c r="H14740" s="88">
        <v>1095.3469219011213</v>
      </c>
      <c r="I14740" s="88">
        <v>1499.1350766384412</v>
      </c>
      <c r="J14740" s="88">
        <v>2191.9855464859952</v>
      </c>
      <c r="K14740" s="88">
        <v>3634.7526504531147</v>
      </c>
      <c r="L14740" s="88">
        <v>4023.6285053999486</v>
      </c>
      <c r="M14740" s="88">
        <v>3839.1831183289482</v>
      </c>
    </row>
    <row r="14741" spans="3:13" x14ac:dyDescent="0.2">
      <c r="C14741" s="88">
        <v>0.73214999999999997</v>
      </c>
      <c r="D14741" s="88">
        <v>17451.334085438193</v>
      </c>
      <c r="E14741" s="88">
        <v>214.06367315406897</v>
      </c>
      <c r="F14741" s="88">
        <v>562.79481267388928</v>
      </c>
      <c r="G14741" s="88">
        <v>847.06941390203428</v>
      </c>
      <c r="H14741" s="88">
        <v>1095.3705167919361</v>
      </c>
      <c r="I14741" s="88">
        <v>1499.1853609793175</v>
      </c>
      <c r="J14741" s="88">
        <v>2192.0881575450962</v>
      </c>
      <c r="K14741" s="88">
        <v>3634.8403319603667</v>
      </c>
      <c r="L14741" s="88">
        <v>4023.8114472658444</v>
      </c>
      <c r="M14741" s="88">
        <v>3839.1898608564184</v>
      </c>
    </row>
    <row r="14742" spans="3:13" x14ac:dyDescent="0.2">
      <c r="C14742" s="88">
        <v>0.73219999999999996</v>
      </c>
      <c r="D14742" s="88">
        <v>17451.417363635639</v>
      </c>
      <c r="E14742" s="88">
        <v>214.06622901808896</v>
      </c>
      <c r="F14742" s="88">
        <v>562.79717995870624</v>
      </c>
      <c r="G14742" s="88">
        <v>847.07875731863714</v>
      </c>
      <c r="H14742" s="88">
        <v>1095.3737121807294</v>
      </c>
      <c r="I14742" s="88">
        <v>1499.2296007488412</v>
      </c>
      <c r="J14742" s="88">
        <v>2192.1137615687599</v>
      </c>
      <c r="K14742" s="88">
        <v>3634.8653988378269</v>
      </c>
      <c r="L14742" s="88">
        <v>4023.8555484797453</v>
      </c>
      <c r="M14742" s="88">
        <v>3839.2223412672524</v>
      </c>
    </row>
    <row r="14743" spans="3:13" x14ac:dyDescent="0.2">
      <c r="C14743" s="88">
        <v>0.73224999999999996</v>
      </c>
      <c r="D14743" s="88">
        <v>17451.800749156009</v>
      </c>
      <c r="E14743" s="88">
        <v>214.06890247948559</v>
      </c>
      <c r="F14743" s="88">
        <v>562.81297035983971</v>
      </c>
      <c r="G14743" s="88">
        <v>847.12463206597386</v>
      </c>
      <c r="H14743" s="88">
        <v>1095.3809160158203</v>
      </c>
      <c r="I14743" s="88">
        <v>1499.2475567411716</v>
      </c>
      <c r="J14743" s="88">
        <v>2192.1334931266147</v>
      </c>
      <c r="K14743" s="88">
        <v>3634.9267190321266</v>
      </c>
      <c r="L14743" s="88">
        <v>4024.121174168426</v>
      </c>
      <c r="M14743" s="88">
        <v>3839.2346598304571</v>
      </c>
    </row>
    <row r="14744" spans="3:13" x14ac:dyDescent="0.2">
      <c r="C14744" s="88">
        <v>0.73229999999999995</v>
      </c>
      <c r="D14744" s="88">
        <v>17452.123118947573</v>
      </c>
      <c r="E14744" s="88">
        <v>214.0704461353871</v>
      </c>
      <c r="F14744" s="88">
        <v>562.81448309578536</v>
      </c>
      <c r="G14744" s="88">
        <v>847.13256760619515</v>
      </c>
      <c r="H14744" s="88">
        <v>1095.3884050279039</v>
      </c>
      <c r="I14744" s="88">
        <v>1499.2504387153067</v>
      </c>
      <c r="J14744" s="88">
        <v>2192.1370037750225</v>
      </c>
      <c r="K14744" s="88">
        <v>3634.9477275600157</v>
      </c>
      <c r="L14744" s="88">
        <v>4024.2358113533228</v>
      </c>
      <c r="M14744" s="88">
        <v>3839.2408097354928</v>
      </c>
    </row>
    <row r="14745" spans="3:13" x14ac:dyDescent="0.2">
      <c r="C14745" s="88">
        <v>0.73234999999999995</v>
      </c>
      <c r="D14745" s="88">
        <v>17452.233038010279</v>
      </c>
      <c r="E14745" s="88">
        <v>214.07182516899229</v>
      </c>
      <c r="F14745" s="88">
        <v>562.81658005751387</v>
      </c>
      <c r="G14745" s="88">
        <v>847.14482564087893</v>
      </c>
      <c r="H14745" s="88">
        <v>1095.4027848175224</v>
      </c>
      <c r="I14745" s="88">
        <v>1499.3110830280812</v>
      </c>
      <c r="J14745" s="88">
        <v>2192.1485577612348</v>
      </c>
      <c r="K14745" s="88">
        <v>3634.963924889792</v>
      </c>
      <c r="L14745" s="88">
        <v>4024.327068663235</v>
      </c>
      <c r="M14745" s="88">
        <v>3839.2510497028693</v>
      </c>
    </row>
    <row r="14746" spans="3:13" x14ac:dyDescent="0.2">
      <c r="C14746" s="88">
        <v>0.73240000000000005</v>
      </c>
      <c r="D14746" s="88">
        <v>17452.301568292158</v>
      </c>
      <c r="E14746" s="88">
        <v>214.07774175151189</v>
      </c>
      <c r="F14746" s="88">
        <v>562.81821892177823</v>
      </c>
      <c r="G14746" s="88">
        <v>847.19560997515146</v>
      </c>
      <c r="H14746" s="88">
        <v>1095.4333271556566</v>
      </c>
      <c r="I14746" s="88">
        <v>1499.3117047706569</v>
      </c>
      <c r="J14746" s="88">
        <v>2192.1819444827424</v>
      </c>
      <c r="K14746" s="88">
        <v>3635.0265434596004</v>
      </c>
      <c r="L14746" s="88">
        <v>4024.7551184357108</v>
      </c>
      <c r="M14746" s="88">
        <v>3839.3226154607182</v>
      </c>
    </row>
    <row r="14747" spans="3:13" x14ac:dyDescent="0.2">
      <c r="C14747" s="88">
        <v>0.73245000000000005</v>
      </c>
      <c r="D14747" s="88">
        <v>17452.379792628075</v>
      </c>
      <c r="E14747" s="88">
        <v>214.08863402970746</v>
      </c>
      <c r="F14747" s="88">
        <v>562.82845858145947</v>
      </c>
      <c r="G14747" s="88">
        <v>847.24740713318943</v>
      </c>
      <c r="H14747" s="88">
        <v>1095.45289113429</v>
      </c>
      <c r="I14747" s="88">
        <v>1499.3173850467915</v>
      </c>
      <c r="J14747" s="88">
        <v>2192.216938412118</v>
      </c>
      <c r="K14747" s="88">
        <v>3635.0423231372092</v>
      </c>
      <c r="L14747" s="88">
        <v>4024.8281417997259</v>
      </c>
      <c r="M14747" s="88">
        <v>3839.3597826624482</v>
      </c>
    </row>
    <row r="14748" spans="3:13" x14ac:dyDescent="0.2">
      <c r="C14748" s="88">
        <v>0.73250000000000004</v>
      </c>
      <c r="D14748" s="88">
        <v>17452.666113692358</v>
      </c>
      <c r="E14748" s="88">
        <v>214.08931601895983</v>
      </c>
      <c r="F14748" s="88">
        <v>562.82925004643357</v>
      </c>
      <c r="G14748" s="88">
        <v>847.25428229453973</v>
      </c>
      <c r="H14748" s="88">
        <v>1095.480429201848</v>
      </c>
      <c r="I14748" s="88">
        <v>1499.3232102075226</v>
      </c>
      <c r="J14748" s="88">
        <v>2192.3989214538542</v>
      </c>
      <c r="K14748" s="88">
        <v>3635.0774146044923</v>
      </c>
      <c r="L14748" s="88">
        <v>4024.9900939082645</v>
      </c>
      <c r="M14748" s="88">
        <v>3839.4048787085762</v>
      </c>
    </row>
    <row r="14749" spans="3:13" x14ac:dyDescent="0.2">
      <c r="C14749" s="88">
        <v>0.73255000000000003</v>
      </c>
      <c r="D14749" s="88">
        <v>17453.157457542053</v>
      </c>
      <c r="E14749" s="88">
        <v>214.08937149335725</v>
      </c>
      <c r="F14749" s="88">
        <v>562.83358325068048</v>
      </c>
      <c r="G14749" s="88">
        <v>847.25859530284652</v>
      </c>
      <c r="H14749" s="88">
        <v>1095.5032811186193</v>
      </c>
      <c r="I14749" s="88">
        <v>1499.3296577238452</v>
      </c>
      <c r="J14749" s="88">
        <v>2192.4023803489545</v>
      </c>
      <c r="K14749" s="88">
        <v>3635.1075618886853</v>
      </c>
      <c r="L14749" s="88">
        <v>4025.0760755483816</v>
      </c>
      <c r="M14749" s="88">
        <v>3839.4139800149319</v>
      </c>
    </row>
    <row r="14750" spans="3:13" x14ac:dyDescent="0.2">
      <c r="C14750" s="88">
        <v>0.73260000000000003</v>
      </c>
      <c r="D14750" s="88">
        <v>17453.656265510792</v>
      </c>
      <c r="E14750" s="88">
        <v>214.09482155484693</v>
      </c>
      <c r="F14750" s="88">
        <v>562.83609923438007</v>
      </c>
      <c r="G14750" s="88">
        <v>847.2783947718508</v>
      </c>
      <c r="H14750" s="88">
        <v>1095.5051240853304</v>
      </c>
      <c r="I14750" s="88">
        <v>1499.3333980013504</v>
      </c>
      <c r="J14750" s="88">
        <v>2192.4355149464031</v>
      </c>
      <c r="K14750" s="88">
        <v>3635.1079602797422</v>
      </c>
      <c r="L14750" s="88">
        <v>4025.1107218846928</v>
      </c>
      <c r="M14750" s="88">
        <v>3839.4217773790751</v>
      </c>
    </row>
    <row r="14751" spans="3:13" x14ac:dyDescent="0.2">
      <c r="C14751" s="88">
        <v>0.73265000000000002</v>
      </c>
      <c r="D14751" s="88">
        <v>17453.966944018692</v>
      </c>
      <c r="E14751" s="88">
        <v>214.09764305168119</v>
      </c>
      <c r="F14751" s="88">
        <v>562.8394424529306</v>
      </c>
      <c r="G14751" s="88">
        <v>847.29424290057568</v>
      </c>
      <c r="H14751" s="88">
        <v>1095.5362112170328</v>
      </c>
      <c r="I14751" s="88">
        <v>1499.3356034912485</v>
      </c>
      <c r="J14751" s="88">
        <v>2192.524260787015</v>
      </c>
      <c r="K14751" s="88">
        <v>3635.1385935893331</v>
      </c>
      <c r="L14751" s="88">
        <v>4025.1801214878424</v>
      </c>
      <c r="M14751" s="88">
        <v>3839.4519893990996</v>
      </c>
    </row>
    <row r="14752" spans="3:13" x14ac:dyDescent="0.2">
      <c r="C14752" s="88">
        <v>0.73270000000000002</v>
      </c>
      <c r="D14752" s="88">
        <v>17454.01530424874</v>
      </c>
      <c r="E14752" s="88">
        <v>214.09797608711324</v>
      </c>
      <c r="F14752" s="88">
        <v>562.84503535331442</v>
      </c>
      <c r="G14752" s="88">
        <v>847.29780753958585</v>
      </c>
      <c r="H14752" s="88">
        <v>1095.5558734559449</v>
      </c>
      <c r="I14752" s="88">
        <v>1499.336040229417</v>
      </c>
      <c r="J14752" s="88">
        <v>2192.5642267803169</v>
      </c>
      <c r="K14752" s="88">
        <v>3635.1781379297727</v>
      </c>
      <c r="L14752" s="88">
        <v>4025.2273573767206</v>
      </c>
      <c r="M14752" s="88">
        <v>3839.5159143163264</v>
      </c>
    </row>
    <row r="14753" spans="3:13" x14ac:dyDescent="0.2">
      <c r="C14753" s="88">
        <v>0.73275000000000001</v>
      </c>
      <c r="D14753" s="88">
        <v>17454.77810172001</v>
      </c>
      <c r="E14753" s="88">
        <v>214.10343633265074</v>
      </c>
      <c r="F14753" s="88">
        <v>562.84611415474046</v>
      </c>
      <c r="G14753" s="88">
        <v>847.31285725195812</v>
      </c>
      <c r="H14753" s="88">
        <v>1095.5641509653256</v>
      </c>
      <c r="I14753" s="88">
        <v>1499.3557294955831</v>
      </c>
      <c r="J14753" s="88">
        <v>2192.5859989062351</v>
      </c>
      <c r="K14753" s="88">
        <v>3635.2544981140722</v>
      </c>
      <c r="L14753" s="88">
        <v>4025.2645507006664</v>
      </c>
      <c r="M14753" s="88">
        <v>3839.5637801961884</v>
      </c>
    </row>
    <row r="14754" spans="3:13" x14ac:dyDescent="0.2">
      <c r="C14754" s="88">
        <v>0.73280000000000001</v>
      </c>
      <c r="D14754" s="88">
        <v>17455.440432608437</v>
      </c>
      <c r="E14754" s="88">
        <v>214.1040587720463</v>
      </c>
      <c r="F14754" s="88">
        <v>562.85138481659396</v>
      </c>
      <c r="G14754" s="88">
        <v>847.35471625175342</v>
      </c>
      <c r="H14754" s="88">
        <v>1095.5645268434919</v>
      </c>
      <c r="I14754" s="88">
        <v>1499.369540238165</v>
      </c>
      <c r="J14754" s="88">
        <v>2192.6513052425539</v>
      </c>
      <c r="K14754" s="88">
        <v>3635.273669683851</v>
      </c>
      <c r="L14754" s="88">
        <v>4025.3862885496187</v>
      </c>
      <c r="M14754" s="88">
        <v>3839.5669701906904</v>
      </c>
    </row>
    <row r="14755" spans="3:13" x14ac:dyDescent="0.2">
      <c r="C14755" s="88">
        <v>0.73285</v>
      </c>
      <c r="D14755" s="88">
        <v>17455.457754583516</v>
      </c>
      <c r="E14755" s="88">
        <v>214.11087258649513</v>
      </c>
      <c r="F14755" s="88">
        <v>562.85443261865203</v>
      </c>
      <c r="G14755" s="88">
        <v>847.37400214417357</v>
      </c>
      <c r="H14755" s="88">
        <v>1095.5731331935563</v>
      </c>
      <c r="I14755" s="88">
        <v>1499.3864950813918</v>
      </c>
      <c r="J14755" s="88">
        <v>2192.6632234363406</v>
      </c>
      <c r="K14755" s="88">
        <v>3635.2925920316252</v>
      </c>
      <c r="L14755" s="88">
        <v>4025.4888047886225</v>
      </c>
      <c r="M14755" s="88">
        <v>3839.5687402854978</v>
      </c>
    </row>
    <row r="14756" spans="3:13" x14ac:dyDescent="0.2">
      <c r="C14756" s="88">
        <v>0.7329</v>
      </c>
      <c r="D14756" s="88">
        <v>17455.465679019668</v>
      </c>
      <c r="E14756" s="88">
        <v>214.11440712484637</v>
      </c>
      <c r="F14756" s="88">
        <v>562.85483309851816</v>
      </c>
      <c r="G14756" s="88">
        <v>847.38786682116825</v>
      </c>
      <c r="H14756" s="88">
        <v>1095.586893527674</v>
      </c>
      <c r="I14756" s="88">
        <v>1499.3875835745621</v>
      </c>
      <c r="J14756" s="88">
        <v>2192.7125711483045</v>
      </c>
      <c r="K14756" s="88">
        <v>3635.3478181230657</v>
      </c>
      <c r="L14756" s="88">
        <v>4025.6752417721941</v>
      </c>
      <c r="M14756" s="88">
        <v>3839.6019939209245</v>
      </c>
    </row>
    <row r="14757" spans="3:13" x14ac:dyDescent="0.2">
      <c r="C14757" s="88">
        <v>0.73294999999999999</v>
      </c>
      <c r="D14757" s="88">
        <v>17455.588802686449</v>
      </c>
      <c r="E14757" s="88">
        <v>214.11440712484637</v>
      </c>
      <c r="F14757" s="88">
        <v>562.85511663441503</v>
      </c>
      <c r="G14757" s="88">
        <v>847.39264264791473</v>
      </c>
      <c r="H14757" s="88">
        <v>1095.6016731809787</v>
      </c>
      <c r="I14757" s="88">
        <v>1499.4279001062132</v>
      </c>
      <c r="J14757" s="88">
        <v>2192.7757391415166</v>
      </c>
      <c r="K14757" s="88">
        <v>3635.3630251798254</v>
      </c>
      <c r="L14757" s="88">
        <v>4025.7337434126798</v>
      </c>
      <c r="M14757" s="88">
        <v>3839.6048202219417</v>
      </c>
    </row>
    <row r="14758" spans="3:13" x14ac:dyDescent="0.2">
      <c r="C14758" s="88">
        <v>0.73299999999999998</v>
      </c>
      <c r="D14758" s="88">
        <v>17455.827426019205</v>
      </c>
      <c r="E14758" s="88">
        <v>214.11742020144266</v>
      </c>
      <c r="F14758" s="88">
        <v>562.85747274525374</v>
      </c>
      <c r="G14758" s="88">
        <v>847.39947286479446</v>
      </c>
      <c r="H14758" s="88">
        <v>1095.6049235220521</v>
      </c>
      <c r="I14758" s="88">
        <v>1499.4312336204844</v>
      </c>
      <c r="J14758" s="88">
        <v>2192.7888075613523</v>
      </c>
      <c r="K14758" s="88">
        <v>3635.3832957204168</v>
      </c>
      <c r="L14758" s="88">
        <v>4025.7990271868512</v>
      </c>
      <c r="M14758" s="88">
        <v>3839.6050079097977</v>
      </c>
    </row>
    <row r="14759" spans="3:13" x14ac:dyDescent="0.2">
      <c r="C14759" s="88">
        <v>0.73304999999999998</v>
      </c>
      <c r="D14759" s="88">
        <v>17455.846578816032</v>
      </c>
      <c r="E14759" s="88">
        <v>214.12219772975277</v>
      </c>
      <c r="F14759" s="88">
        <v>562.86564402375643</v>
      </c>
      <c r="G14759" s="88">
        <v>847.40415806594683</v>
      </c>
      <c r="H14759" s="88">
        <v>1095.6051228161018</v>
      </c>
      <c r="I14759" s="88">
        <v>1499.4399483182333</v>
      </c>
      <c r="J14759" s="88">
        <v>2192.8350204331564</v>
      </c>
      <c r="K14759" s="88">
        <v>3635.3865190739903</v>
      </c>
      <c r="L14759" s="88">
        <v>4026.5068802049691</v>
      </c>
      <c r="M14759" s="88">
        <v>3839.6327624191886</v>
      </c>
    </row>
    <row r="14760" spans="3:13" x14ac:dyDescent="0.2">
      <c r="C14760" s="88">
        <v>0.73309999999999997</v>
      </c>
      <c r="D14760" s="88">
        <v>17455.954802025517</v>
      </c>
      <c r="E14760" s="88">
        <v>214.12312574203133</v>
      </c>
      <c r="F14760" s="88">
        <v>562.86651614393941</v>
      </c>
      <c r="G14760" s="88">
        <v>847.40698635355648</v>
      </c>
      <c r="H14760" s="88">
        <v>1095.6140895978792</v>
      </c>
      <c r="I14760" s="88">
        <v>1499.4845223022553</v>
      </c>
      <c r="J14760" s="88">
        <v>2192.8949499093592</v>
      </c>
      <c r="K14760" s="88">
        <v>3635.3948035230687</v>
      </c>
      <c r="L14760" s="88">
        <v>4026.6407509425508</v>
      </c>
      <c r="M14760" s="88">
        <v>3839.6396310006367</v>
      </c>
    </row>
    <row r="14761" spans="3:13" x14ac:dyDescent="0.2">
      <c r="C14761" s="88">
        <v>0.73314999999999997</v>
      </c>
      <c r="D14761" s="88">
        <v>17456.101324256142</v>
      </c>
      <c r="E14761" s="88">
        <v>214.13285517547138</v>
      </c>
      <c r="F14761" s="88">
        <v>562.87684913339035</v>
      </c>
      <c r="G14761" s="88">
        <v>847.41411248378881</v>
      </c>
      <c r="H14761" s="88">
        <v>1095.628113481122</v>
      </c>
      <c r="I14761" s="88">
        <v>1499.5394520742807</v>
      </c>
      <c r="J14761" s="88">
        <v>2192.9291379268802</v>
      </c>
      <c r="K14761" s="88">
        <v>3635.4119736150301</v>
      </c>
      <c r="L14761" s="88">
        <v>4026.6688546093037</v>
      </c>
      <c r="M14761" s="88">
        <v>3839.641305924868</v>
      </c>
    </row>
    <row r="14762" spans="3:13" x14ac:dyDescent="0.2">
      <c r="C14762" s="88">
        <v>0.73319999999999996</v>
      </c>
      <c r="D14762" s="88">
        <v>17456.116937181825</v>
      </c>
      <c r="E14762" s="88">
        <v>214.13522203228422</v>
      </c>
      <c r="F14762" s="88">
        <v>562.88705483883359</v>
      </c>
      <c r="G14762" s="88">
        <v>847.42413416379623</v>
      </c>
      <c r="H14762" s="88">
        <v>1095.6346525876052</v>
      </c>
      <c r="I14762" s="88">
        <v>1499.6066219126583</v>
      </c>
      <c r="J14762" s="88">
        <v>2192.9528662922035</v>
      </c>
      <c r="K14762" s="88">
        <v>3635.4319716725945</v>
      </c>
      <c r="L14762" s="88">
        <v>4026.8812132910384</v>
      </c>
      <c r="M14762" s="88">
        <v>3839.6796007124085</v>
      </c>
    </row>
    <row r="14763" spans="3:13" x14ac:dyDescent="0.2">
      <c r="C14763" s="88">
        <v>0.73324999999999996</v>
      </c>
      <c r="D14763" s="88">
        <v>17456.882823784967</v>
      </c>
      <c r="E14763" s="88">
        <v>214.13567449758557</v>
      </c>
      <c r="F14763" s="88">
        <v>562.89621133085211</v>
      </c>
      <c r="G14763" s="88">
        <v>847.43954215326903</v>
      </c>
      <c r="H14763" s="88">
        <v>1095.6349315024227</v>
      </c>
      <c r="I14763" s="88">
        <v>1499.7984791358135</v>
      </c>
      <c r="J14763" s="88">
        <v>2192.9612830825731</v>
      </c>
      <c r="K14763" s="88">
        <v>3635.5140246829296</v>
      </c>
      <c r="L14763" s="88">
        <v>4027.059720832005</v>
      </c>
      <c r="M14763" s="88">
        <v>3839.7055026015087</v>
      </c>
    </row>
    <row r="14764" spans="3:13" x14ac:dyDescent="0.2">
      <c r="C14764" s="88">
        <v>0.73329999999999995</v>
      </c>
      <c r="D14764" s="88">
        <v>17457.186500555123</v>
      </c>
      <c r="E14764" s="88">
        <v>214.15746542842226</v>
      </c>
      <c r="F14764" s="88">
        <v>562.90548360237608</v>
      </c>
      <c r="G14764" s="88">
        <v>847.4546509935185</v>
      </c>
      <c r="H14764" s="88">
        <v>1095.6881498620705</v>
      </c>
      <c r="I14764" s="88">
        <v>1499.799097986886</v>
      </c>
      <c r="J14764" s="88">
        <v>2192.9884742700315</v>
      </c>
      <c r="K14764" s="88">
        <v>3635.6253279249572</v>
      </c>
      <c r="L14764" s="88">
        <v>4027.3390565090458</v>
      </c>
      <c r="M14764" s="88">
        <v>3839.722171140354</v>
      </c>
    </row>
    <row r="14765" spans="3:13" x14ac:dyDescent="0.2">
      <c r="C14765" s="88">
        <v>0.73334999999999995</v>
      </c>
      <c r="D14765" s="88">
        <v>17457.217534296269</v>
      </c>
      <c r="E14765" s="88">
        <v>214.15789243705694</v>
      </c>
      <c r="F14765" s="88">
        <v>562.90958444559601</v>
      </c>
      <c r="G14765" s="88">
        <v>847.45720385351024</v>
      </c>
      <c r="H14765" s="88">
        <v>1095.7242655819209</v>
      </c>
      <c r="I14765" s="88">
        <v>1499.9140230407456</v>
      </c>
      <c r="J14765" s="88">
        <v>2192.9911879543656</v>
      </c>
      <c r="K14765" s="88">
        <v>3635.6318912851793</v>
      </c>
      <c r="L14765" s="88">
        <v>4027.4492218661471</v>
      </c>
      <c r="M14765" s="88">
        <v>3839.7333090652378</v>
      </c>
    </row>
    <row r="14766" spans="3:13" x14ac:dyDescent="0.2">
      <c r="C14766" s="88">
        <v>0.73340000000000005</v>
      </c>
      <c r="D14766" s="88">
        <v>17457.293554448843</v>
      </c>
      <c r="E14766" s="88">
        <v>214.16657508514982</v>
      </c>
      <c r="F14766" s="88">
        <v>562.91858114417164</v>
      </c>
      <c r="G14766" s="88">
        <v>847.48451484480665</v>
      </c>
      <c r="H14766" s="88">
        <v>1095.724813037406</v>
      </c>
      <c r="I14766" s="88">
        <v>1499.9564318816047</v>
      </c>
      <c r="J14766" s="88">
        <v>2193.043817052087</v>
      </c>
      <c r="K14766" s="88">
        <v>3635.6326068696262</v>
      </c>
      <c r="L14766" s="88">
        <v>4027.5877122047677</v>
      </c>
      <c r="M14766" s="88">
        <v>3839.7683746395073</v>
      </c>
    </row>
    <row r="14767" spans="3:13" x14ac:dyDescent="0.2">
      <c r="C14767" s="88">
        <v>0.73345000000000005</v>
      </c>
      <c r="D14767" s="88">
        <v>17457.360549244178</v>
      </c>
      <c r="E14767" s="88">
        <v>214.17096168972694</v>
      </c>
      <c r="F14767" s="88">
        <v>562.93617817953191</v>
      </c>
      <c r="G14767" s="88">
        <v>847.53505140839707</v>
      </c>
      <c r="H14767" s="88">
        <v>1095.7303280087904</v>
      </c>
      <c r="I14767" s="88">
        <v>1499.9565803310215</v>
      </c>
      <c r="J14767" s="88">
        <v>2193.0550613225923</v>
      </c>
      <c r="K14767" s="88">
        <v>3635.6570471251393</v>
      </c>
      <c r="L14767" s="88">
        <v>4027.6240364972355</v>
      </c>
      <c r="M14767" s="88">
        <v>3839.8242591990556</v>
      </c>
    </row>
    <row r="14768" spans="3:13" x14ac:dyDescent="0.2">
      <c r="C14768" s="88">
        <v>0.73350000000000004</v>
      </c>
      <c r="D14768" s="88">
        <v>17457.456186502197</v>
      </c>
      <c r="E14768" s="88">
        <v>214.17264353940936</v>
      </c>
      <c r="F14768" s="88">
        <v>562.94919703061487</v>
      </c>
      <c r="G14768" s="88">
        <v>847.53698709919445</v>
      </c>
      <c r="H14768" s="88">
        <v>1095.7507649531076</v>
      </c>
      <c r="I14768" s="88">
        <v>1499.9758768002071</v>
      </c>
      <c r="J14768" s="88">
        <v>2193.0658939489408</v>
      </c>
      <c r="K14768" s="88">
        <v>3635.7745823681776</v>
      </c>
      <c r="L14768" s="88">
        <v>4027.6508162995624</v>
      </c>
      <c r="M14768" s="88">
        <v>3839.8280144248879</v>
      </c>
    </row>
    <row r="14769" spans="3:13" x14ac:dyDescent="0.2">
      <c r="C14769" s="88">
        <v>0.73355000000000004</v>
      </c>
      <c r="D14769" s="88">
        <v>17457.565034448005</v>
      </c>
      <c r="E14769" s="88">
        <v>214.17483849215296</v>
      </c>
      <c r="F14769" s="88">
        <v>562.95161677243868</v>
      </c>
      <c r="G14769" s="88">
        <v>847.53725101347436</v>
      </c>
      <c r="H14769" s="88">
        <v>1095.7892643890546</v>
      </c>
      <c r="I14769" s="88">
        <v>1500.0022231538355</v>
      </c>
      <c r="J14769" s="88">
        <v>2193.0923187384151</v>
      </c>
      <c r="K14769" s="88">
        <v>3635.7977638999291</v>
      </c>
      <c r="L14769" s="88">
        <v>4027.7772160682835</v>
      </c>
      <c r="M14769" s="88">
        <v>3839.8490763969717</v>
      </c>
    </row>
    <row r="14770" spans="3:13" x14ac:dyDescent="0.2">
      <c r="C14770" s="88">
        <v>0.73360000000000003</v>
      </c>
      <c r="D14770" s="88">
        <v>17457.6510203957</v>
      </c>
      <c r="E14770" s="88">
        <v>214.18318964209629</v>
      </c>
      <c r="F14770" s="88">
        <v>562.95234033719407</v>
      </c>
      <c r="G14770" s="88">
        <v>847.57117967909062</v>
      </c>
      <c r="H14770" s="88">
        <v>1095.8002701862365</v>
      </c>
      <c r="I14770" s="88">
        <v>1500.0134889978972</v>
      </c>
      <c r="J14770" s="88">
        <v>2193.1118208843882</v>
      </c>
      <c r="K14770" s="88">
        <v>3635.8776297957156</v>
      </c>
      <c r="L14770" s="88">
        <v>4027.9335270168094</v>
      </c>
      <c r="M14770" s="88">
        <v>3839.8782101797838</v>
      </c>
    </row>
    <row r="14771" spans="3:13" x14ac:dyDescent="0.2">
      <c r="C14771" s="88">
        <v>0.73365000000000002</v>
      </c>
      <c r="D14771" s="88">
        <v>17457.805361376122</v>
      </c>
      <c r="E14771" s="88">
        <v>214.18346986033521</v>
      </c>
      <c r="F14771" s="88">
        <v>562.95949274278928</v>
      </c>
      <c r="G14771" s="88">
        <v>847.62039321797192</v>
      </c>
      <c r="H14771" s="88">
        <v>1095.8287597688727</v>
      </c>
      <c r="I14771" s="88">
        <v>1500.0353191273275</v>
      </c>
      <c r="J14771" s="88">
        <v>2193.2504923537999</v>
      </c>
      <c r="K14771" s="88">
        <v>3635.9137018769943</v>
      </c>
      <c r="L14771" s="88">
        <v>4027.9509297381937</v>
      </c>
      <c r="M14771" s="88">
        <v>3839.899879306663</v>
      </c>
    </row>
    <row r="14772" spans="3:13" x14ac:dyDescent="0.2">
      <c r="C14772" s="88">
        <v>0.73370000000000002</v>
      </c>
      <c r="D14772" s="88">
        <v>17458.07888469418</v>
      </c>
      <c r="E14772" s="88">
        <v>214.18886927761196</v>
      </c>
      <c r="F14772" s="88">
        <v>562.97133443407756</v>
      </c>
      <c r="G14772" s="88">
        <v>847.62312459594659</v>
      </c>
      <c r="H14772" s="88">
        <v>1095.8393653922376</v>
      </c>
      <c r="I14772" s="88">
        <v>1500.0587419723006</v>
      </c>
      <c r="J14772" s="88">
        <v>2193.2777732886043</v>
      </c>
      <c r="K14772" s="88">
        <v>3635.9380819981452</v>
      </c>
      <c r="L14772" s="88">
        <v>4028.2320316054365</v>
      </c>
      <c r="M14772" s="88">
        <v>3839.9024152832076</v>
      </c>
    </row>
    <row r="14773" spans="3:13" x14ac:dyDescent="0.2">
      <c r="C14773" s="88">
        <v>0.73375000000000001</v>
      </c>
      <c r="D14773" s="88">
        <v>17458.195494096697</v>
      </c>
      <c r="E14773" s="88">
        <v>214.19035444889141</v>
      </c>
      <c r="F14773" s="88">
        <v>562.9735768522828</v>
      </c>
      <c r="G14773" s="88">
        <v>847.63091076691899</v>
      </c>
      <c r="H14773" s="88">
        <v>1095.8562518840263</v>
      </c>
      <c r="I14773" s="88">
        <v>1500.0766173533357</v>
      </c>
      <c r="J14773" s="88">
        <v>2193.3349790262132</v>
      </c>
      <c r="K14773" s="88">
        <v>3635.9556449781107</v>
      </c>
      <c r="L14773" s="88">
        <v>4028.5152395419018</v>
      </c>
      <c r="M14773" s="88">
        <v>3839.9444631849424</v>
      </c>
    </row>
    <row r="14774" spans="3:13" x14ac:dyDescent="0.2">
      <c r="C14774" s="88">
        <v>0.73380000000000001</v>
      </c>
      <c r="D14774" s="88">
        <v>17458.213098498603</v>
      </c>
      <c r="E14774" s="88">
        <v>214.19221075835139</v>
      </c>
      <c r="F14774" s="88">
        <v>562.980520281385</v>
      </c>
      <c r="G14774" s="88">
        <v>847.63307532021054</v>
      </c>
      <c r="H14774" s="88">
        <v>1095.9768274448984</v>
      </c>
      <c r="I14774" s="88">
        <v>1500.1048924324487</v>
      </c>
      <c r="J14774" s="88">
        <v>2193.358026889473</v>
      </c>
      <c r="K14774" s="88">
        <v>3635.9737437556873</v>
      </c>
      <c r="L14774" s="88">
        <v>4028.5663296700732</v>
      </c>
      <c r="M14774" s="88">
        <v>3840.0007081939812</v>
      </c>
    </row>
    <row r="14775" spans="3:13" x14ac:dyDescent="0.2">
      <c r="C14775" s="88">
        <v>0.73385</v>
      </c>
      <c r="D14775" s="88">
        <v>17458.531054450239</v>
      </c>
      <c r="E14775" s="88">
        <v>214.19229349911075</v>
      </c>
      <c r="F14775" s="88">
        <v>562.98074013533096</v>
      </c>
      <c r="G14775" s="88">
        <v>847.65739479787453</v>
      </c>
      <c r="H14775" s="88">
        <v>1096.0006202510144</v>
      </c>
      <c r="I14775" s="88">
        <v>1500.1054427116183</v>
      </c>
      <c r="J14775" s="88">
        <v>2193.3919281779067</v>
      </c>
      <c r="K14775" s="88">
        <v>3636.1357287891692</v>
      </c>
      <c r="L14775" s="88">
        <v>4028.7093885072914</v>
      </c>
      <c r="M14775" s="88">
        <v>3840.0687522376379</v>
      </c>
    </row>
    <row r="14776" spans="3:13" x14ac:dyDescent="0.2">
      <c r="C14776" s="88">
        <v>0.7339</v>
      </c>
      <c r="D14776" s="88">
        <v>17458.75367945974</v>
      </c>
      <c r="E14776" s="88">
        <v>214.20489587317843</v>
      </c>
      <c r="F14776" s="88">
        <v>562.9815224715594</v>
      </c>
      <c r="G14776" s="88">
        <v>847.65899040718705</v>
      </c>
      <c r="H14776" s="88">
        <v>1096.0120472962899</v>
      </c>
      <c r="I14776" s="88">
        <v>1500.1542325262517</v>
      </c>
      <c r="J14776" s="88">
        <v>2193.4002601716634</v>
      </c>
      <c r="K14776" s="88">
        <v>3636.1856370724913</v>
      </c>
      <c r="L14776" s="88">
        <v>4028.7227655313063</v>
      </c>
      <c r="M14776" s="88">
        <v>3840.0886775139948</v>
      </c>
    </row>
    <row r="14777" spans="3:13" x14ac:dyDescent="0.2">
      <c r="C14777" s="88">
        <v>0.73394999999999999</v>
      </c>
      <c r="D14777" s="88">
        <v>17458.836018503622</v>
      </c>
      <c r="E14777" s="88">
        <v>214.20517469509105</v>
      </c>
      <c r="F14777" s="88">
        <v>562.99425935928866</v>
      </c>
      <c r="G14777" s="88">
        <v>847.67153986256562</v>
      </c>
      <c r="H14777" s="88">
        <v>1096.0202958235163</v>
      </c>
      <c r="I14777" s="88">
        <v>1500.1614953179746</v>
      </c>
      <c r="J14777" s="88">
        <v>2193.414651516197</v>
      </c>
      <c r="K14777" s="88">
        <v>3636.2576502934903</v>
      </c>
      <c r="L14777" s="88">
        <v>4028.8335990526339</v>
      </c>
      <c r="M14777" s="88">
        <v>3840.0892558117012</v>
      </c>
    </row>
    <row r="14778" spans="3:13" x14ac:dyDescent="0.2">
      <c r="C14778" s="88">
        <v>0.73399999999999999</v>
      </c>
      <c r="D14778" s="88">
        <v>17459.308513487002</v>
      </c>
      <c r="E14778" s="88">
        <v>214.20518361829545</v>
      </c>
      <c r="F14778" s="88">
        <v>563.00216962944523</v>
      </c>
      <c r="G14778" s="88">
        <v>847.67897325493004</v>
      </c>
      <c r="H14778" s="88">
        <v>1096.0220544787594</v>
      </c>
      <c r="I14778" s="88">
        <v>1500.1923720132409</v>
      </c>
      <c r="J14778" s="88">
        <v>2193.4766310162363</v>
      </c>
      <c r="K14778" s="88">
        <v>3636.3840715695815</v>
      </c>
      <c r="L14778" s="88">
        <v>4028.9451794520746</v>
      </c>
      <c r="M14778" s="88">
        <v>3840.0962021505852</v>
      </c>
    </row>
    <row r="14779" spans="3:13" x14ac:dyDescent="0.2">
      <c r="C14779" s="88">
        <v>0.73404999999999998</v>
      </c>
      <c r="D14779" s="88">
        <v>17459.386291812836</v>
      </c>
      <c r="E14779" s="88">
        <v>214.21007208651463</v>
      </c>
      <c r="F14779" s="88">
        <v>563.01123809385217</v>
      </c>
      <c r="G14779" s="88">
        <v>847.68820112201456</v>
      </c>
      <c r="H14779" s="88">
        <v>1096.0436544001923</v>
      </c>
      <c r="I14779" s="88">
        <v>1500.2522012151758</v>
      </c>
      <c r="J14779" s="88">
        <v>2193.4975479633854</v>
      </c>
      <c r="K14779" s="88">
        <v>3636.4265505746644</v>
      </c>
      <c r="L14779" s="88">
        <v>4029.0669394103629</v>
      </c>
      <c r="M14779" s="88">
        <v>3840.1018713095414</v>
      </c>
    </row>
    <row r="14780" spans="3:13" x14ac:dyDescent="0.2">
      <c r="C14780" s="88">
        <v>0.73409999999999997</v>
      </c>
      <c r="D14780" s="88">
        <v>17459.453270654045</v>
      </c>
      <c r="E14780" s="88">
        <v>214.21078857288103</v>
      </c>
      <c r="F14780" s="88">
        <v>563.01290458507629</v>
      </c>
      <c r="G14780" s="88">
        <v>847.70422280160938</v>
      </c>
      <c r="H14780" s="88">
        <v>1096.04698370184</v>
      </c>
      <c r="I14780" s="88">
        <v>1500.2876637017948</v>
      </c>
      <c r="J14780" s="88">
        <v>2193.5060064506461</v>
      </c>
      <c r="K14780" s="88">
        <v>3636.4325515475039</v>
      </c>
      <c r="L14780" s="88">
        <v>4029.1354100107064</v>
      </c>
      <c r="M14780" s="88">
        <v>3840.1132287297692</v>
      </c>
    </row>
    <row r="14781" spans="3:13" x14ac:dyDescent="0.2">
      <c r="C14781" s="88">
        <v>0.73414999999999997</v>
      </c>
      <c r="D14781" s="88">
        <v>17459.858940433147</v>
      </c>
      <c r="E14781" s="88">
        <v>214.21098509402691</v>
      </c>
      <c r="F14781" s="88">
        <v>563.01807228511734</v>
      </c>
      <c r="G14781" s="88">
        <v>847.72927267713567</v>
      </c>
      <c r="H14781" s="88">
        <v>1096.1099617066961</v>
      </c>
      <c r="I14781" s="88">
        <v>1500.3428570198244</v>
      </c>
      <c r="J14781" s="88">
        <v>2193.5480373249379</v>
      </c>
      <c r="K14781" s="88">
        <v>3636.4658318167963</v>
      </c>
      <c r="L14781" s="88">
        <v>4029.2347899913648</v>
      </c>
      <c r="M14781" s="88">
        <v>3840.1420559038979</v>
      </c>
    </row>
    <row r="14782" spans="3:13" x14ac:dyDescent="0.2">
      <c r="C14782" s="88">
        <v>0.73419999999999996</v>
      </c>
      <c r="D14782" s="88">
        <v>17459.925790265173</v>
      </c>
      <c r="E14782" s="88">
        <v>214.21098509402691</v>
      </c>
      <c r="F14782" s="88">
        <v>563.03391916891678</v>
      </c>
      <c r="G14782" s="88">
        <v>847.74328601769503</v>
      </c>
      <c r="H14782" s="88">
        <v>1096.1370250623427</v>
      </c>
      <c r="I14782" s="88">
        <v>1500.3555182057808</v>
      </c>
      <c r="J14782" s="88">
        <v>2193.6079689970766</v>
      </c>
      <c r="K14782" s="88">
        <v>3636.4970304569997</v>
      </c>
      <c r="L14782" s="88">
        <v>4029.3135466830681</v>
      </c>
      <c r="M14782" s="88">
        <v>3840.146721028595</v>
      </c>
    </row>
    <row r="14783" spans="3:13" x14ac:dyDescent="0.2">
      <c r="C14783" s="88">
        <v>0.73424999999999996</v>
      </c>
      <c r="D14783" s="88">
        <v>17459.947721925932</v>
      </c>
      <c r="E14783" s="88">
        <v>214.21170960742802</v>
      </c>
      <c r="F14783" s="88">
        <v>563.04628340928775</v>
      </c>
      <c r="G14783" s="88">
        <v>847.79481169446217</v>
      </c>
      <c r="H14783" s="88">
        <v>1096.1510669732347</v>
      </c>
      <c r="I14783" s="88">
        <v>1500.3690132758302</v>
      </c>
      <c r="J14783" s="88">
        <v>2193.6794943011851</v>
      </c>
      <c r="K14783" s="88">
        <v>3636.5190147431581</v>
      </c>
      <c r="L14783" s="88">
        <v>4029.4854843356497</v>
      </c>
      <c r="M14783" s="88">
        <v>3840.1682577090487</v>
      </c>
    </row>
    <row r="14784" spans="3:13" x14ac:dyDescent="0.2">
      <c r="C14784" s="88">
        <v>0.73429999999999995</v>
      </c>
      <c r="D14784" s="88">
        <v>17460.087009048406</v>
      </c>
      <c r="E14784" s="88">
        <v>214.21715412999856</v>
      </c>
      <c r="F14784" s="88">
        <v>563.05142131247158</v>
      </c>
      <c r="G14784" s="88">
        <v>847.79749010675596</v>
      </c>
      <c r="H14784" s="88">
        <v>1096.1629909574631</v>
      </c>
      <c r="I14784" s="88">
        <v>1500.3692096199816</v>
      </c>
      <c r="J14784" s="88">
        <v>2193.73093339263</v>
      </c>
      <c r="K14784" s="88">
        <v>3636.5542306712618</v>
      </c>
      <c r="L14784" s="88">
        <v>4029.5417979961235</v>
      </c>
      <c r="M14784" s="88">
        <v>3840.1986225879855</v>
      </c>
    </row>
    <row r="14785" spans="3:13" x14ac:dyDescent="0.2">
      <c r="C14785" s="88">
        <v>0.73434999999999995</v>
      </c>
      <c r="D14785" s="88">
        <v>17460.164973059203</v>
      </c>
      <c r="E14785" s="88">
        <v>214.22111726202183</v>
      </c>
      <c r="F14785" s="88">
        <v>563.05251289822809</v>
      </c>
      <c r="G14785" s="88">
        <v>847.83192607786805</v>
      </c>
      <c r="H14785" s="88">
        <v>1096.1785518132069</v>
      </c>
      <c r="I14785" s="88">
        <v>1500.3841521609093</v>
      </c>
      <c r="J14785" s="88">
        <v>2193.7373679896077</v>
      </c>
      <c r="K14785" s="88">
        <v>3636.5961398764848</v>
      </c>
      <c r="L14785" s="88">
        <v>4029.6250987897847</v>
      </c>
      <c r="M14785" s="88">
        <v>3840.1991103243181</v>
      </c>
    </row>
    <row r="14786" spans="3:13" x14ac:dyDescent="0.2">
      <c r="C14786" s="88">
        <v>0.73440000000000005</v>
      </c>
      <c r="D14786" s="88">
        <v>17460.282464270713</v>
      </c>
      <c r="E14786" s="88">
        <v>214.22313599997324</v>
      </c>
      <c r="F14786" s="88">
        <v>563.05902075821359</v>
      </c>
      <c r="G14786" s="88">
        <v>847.85395238523733</v>
      </c>
      <c r="H14786" s="88">
        <v>1096.1858289058864</v>
      </c>
      <c r="I14786" s="88">
        <v>1500.4175027618762</v>
      </c>
      <c r="J14786" s="88">
        <v>2193.7525228960958</v>
      </c>
      <c r="K14786" s="88">
        <v>3636.6112876265843</v>
      </c>
      <c r="L14786" s="88">
        <v>4029.6463836667685</v>
      </c>
      <c r="M14786" s="88">
        <v>3840.2339709222324</v>
      </c>
    </row>
    <row r="14787" spans="3:13" x14ac:dyDescent="0.2">
      <c r="C14787" s="88">
        <v>0.73445000000000005</v>
      </c>
      <c r="D14787" s="88">
        <v>17460.380473712765</v>
      </c>
      <c r="E14787" s="88">
        <v>214.23009688976163</v>
      </c>
      <c r="F14787" s="88">
        <v>563.06451313927664</v>
      </c>
      <c r="G14787" s="88">
        <v>847.8576890658901</v>
      </c>
      <c r="H14787" s="88">
        <v>1096.2169126117087</v>
      </c>
      <c r="I14787" s="88">
        <v>1500.4200253868444</v>
      </c>
      <c r="J14787" s="88">
        <v>2193.7804711172053</v>
      </c>
      <c r="K14787" s="88">
        <v>3636.8099800217628</v>
      </c>
      <c r="L14787" s="88">
        <v>4029.6467008364571</v>
      </c>
      <c r="M14787" s="88">
        <v>3840.2471593523492</v>
      </c>
    </row>
    <row r="14788" spans="3:13" x14ac:dyDescent="0.2">
      <c r="C14788" s="88">
        <v>0.73450000000000004</v>
      </c>
      <c r="D14788" s="88">
        <v>17460.391992039589</v>
      </c>
      <c r="E14788" s="88">
        <v>214.23323636008899</v>
      </c>
      <c r="F14788" s="88">
        <v>563.07125351068453</v>
      </c>
      <c r="G14788" s="88">
        <v>847.87967479506324</v>
      </c>
      <c r="H14788" s="88">
        <v>1096.2190270248038</v>
      </c>
      <c r="I14788" s="88">
        <v>1500.4974684771373</v>
      </c>
      <c r="J14788" s="88">
        <v>2193.8799774679669</v>
      </c>
      <c r="K14788" s="88">
        <v>3636.9451503912469</v>
      </c>
      <c r="L14788" s="88">
        <v>4029.893958419626</v>
      </c>
      <c r="M14788" s="88">
        <v>3840.2879762512475</v>
      </c>
    </row>
    <row r="14789" spans="3:13" x14ac:dyDescent="0.2">
      <c r="C14789" s="88">
        <v>0.73455000000000004</v>
      </c>
      <c r="D14789" s="88">
        <v>17460.629322620141</v>
      </c>
      <c r="E14789" s="88">
        <v>214.23323636008899</v>
      </c>
      <c r="F14789" s="88">
        <v>563.07167581760859</v>
      </c>
      <c r="G14789" s="88">
        <v>847.90109277861166</v>
      </c>
      <c r="H14789" s="88">
        <v>1096.2306869334557</v>
      </c>
      <c r="I14789" s="88">
        <v>1500.5009351265935</v>
      </c>
      <c r="J14789" s="88">
        <v>2193.8922796049274</v>
      </c>
      <c r="K14789" s="88">
        <v>3636.9800944145481</v>
      </c>
      <c r="L14789" s="88">
        <v>4029.9902510706142</v>
      </c>
      <c r="M14789" s="88">
        <v>3840.2912393443785</v>
      </c>
    </row>
    <row r="14790" spans="3:13" x14ac:dyDescent="0.2">
      <c r="C14790" s="88">
        <v>0.73460000000000003</v>
      </c>
      <c r="D14790" s="88">
        <v>17460.75259766106</v>
      </c>
      <c r="E14790" s="88">
        <v>214.2348345936407</v>
      </c>
      <c r="F14790" s="88">
        <v>563.07499130867018</v>
      </c>
      <c r="G14790" s="88">
        <v>847.9056759742989</v>
      </c>
      <c r="H14790" s="88">
        <v>1096.2478035089621</v>
      </c>
      <c r="I14790" s="88">
        <v>1500.5344625499006</v>
      </c>
      <c r="J14790" s="88">
        <v>2193.9250848087809</v>
      </c>
      <c r="K14790" s="88">
        <v>3637.0189110830534</v>
      </c>
      <c r="L14790" s="88">
        <v>4030.0184903020718</v>
      </c>
      <c r="M14790" s="88">
        <v>3840.3190207200091</v>
      </c>
    </row>
    <row r="14791" spans="3:13" x14ac:dyDescent="0.2">
      <c r="C14791" s="88">
        <v>0.73465000000000003</v>
      </c>
      <c r="D14791" s="88">
        <v>17461.547098747556</v>
      </c>
      <c r="E14791" s="88">
        <v>214.23825824525466</v>
      </c>
      <c r="F14791" s="88">
        <v>563.07683294078106</v>
      </c>
      <c r="G14791" s="88">
        <v>847.93002966358927</v>
      </c>
      <c r="H14791" s="88">
        <v>1096.2490171288318</v>
      </c>
      <c r="I14791" s="88">
        <v>1500.6163930461644</v>
      </c>
      <c r="J14791" s="88">
        <v>2193.9651732134239</v>
      </c>
      <c r="K14791" s="88">
        <v>3637.0234626810238</v>
      </c>
      <c r="L14791" s="88">
        <v>4030.0585417795432</v>
      </c>
      <c r="M14791" s="88">
        <v>3840.351414983917</v>
      </c>
    </row>
    <row r="14792" spans="3:13" x14ac:dyDescent="0.2">
      <c r="C14792" s="88">
        <v>0.73470000000000002</v>
      </c>
      <c r="D14792" s="88">
        <v>17461.747490287027</v>
      </c>
      <c r="E14792" s="88">
        <v>214.24349625469858</v>
      </c>
      <c r="F14792" s="88">
        <v>563.10275064342432</v>
      </c>
      <c r="G14792" s="88">
        <v>848.00451774787962</v>
      </c>
      <c r="H14792" s="88">
        <v>1096.2624783150495</v>
      </c>
      <c r="I14792" s="88">
        <v>1500.622690133483</v>
      </c>
      <c r="J14792" s="88">
        <v>2193.9825455955483</v>
      </c>
      <c r="K14792" s="88">
        <v>3637.0483911591064</v>
      </c>
      <c r="L14792" s="88">
        <v>4030.2070602402137</v>
      </c>
      <c r="M14792" s="88">
        <v>3840.3943031802901</v>
      </c>
    </row>
    <row r="14793" spans="3:13" x14ac:dyDescent="0.2">
      <c r="C14793" s="88">
        <v>0.73475000000000001</v>
      </c>
      <c r="D14793" s="88">
        <v>17461.797349611523</v>
      </c>
      <c r="E14793" s="88">
        <v>214.24384536536127</v>
      </c>
      <c r="F14793" s="88">
        <v>563.11166139674515</v>
      </c>
      <c r="G14793" s="88">
        <v>848.01574411172351</v>
      </c>
      <c r="H14793" s="88">
        <v>1096.2744795665112</v>
      </c>
      <c r="I14793" s="88">
        <v>1500.6447169980256</v>
      </c>
      <c r="J14793" s="88">
        <v>2194.0044731941534</v>
      </c>
      <c r="K14793" s="88">
        <v>3637.0547555817298</v>
      </c>
      <c r="L14793" s="88">
        <v>4030.2308269319756</v>
      </c>
      <c r="M14793" s="88">
        <v>3840.4229319360775</v>
      </c>
    </row>
    <row r="14794" spans="3:13" x14ac:dyDescent="0.2">
      <c r="C14794" s="88">
        <v>0.73480000000000001</v>
      </c>
      <c r="D14794" s="88">
        <v>17462.176012678039</v>
      </c>
      <c r="E14794" s="88">
        <v>214.24467540984915</v>
      </c>
      <c r="F14794" s="88">
        <v>563.11610032223916</v>
      </c>
      <c r="G14794" s="88">
        <v>848.0185643856089</v>
      </c>
      <c r="H14794" s="88">
        <v>1096.2953021875614</v>
      </c>
      <c r="I14794" s="88">
        <v>1500.6904235235343</v>
      </c>
      <c r="J14794" s="88">
        <v>2194.0147909435068</v>
      </c>
      <c r="K14794" s="88">
        <v>3637.0659871040716</v>
      </c>
      <c r="L14794" s="88">
        <v>4030.3465969209874</v>
      </c>
      <c r="M14794" s="88">
        <v>3840.4490743850083</v>
      </c>
    </row>
    <row r="14795" spans="3:13" x14ac:dyDescent="0.2">
      <c r="C14795" s="88">
        <v>0.73485</v>
      </c>
      <c r="D14795" s="88">
        <v>17463.263021644445</v>
      </c>
      <c r="E14795" s="88">
        <v>214.24467540984915</v>
      </c>
      <c r="F14795" s="88">
        <v>563.13120798095542</v>
      </c>
      <c r="G14795" s="88">
        <v>848.04157208188144</v>
      </c>
      <c r="H14795" s="88">
        <v>1096.4224595954292</v>
      </c>
      <c r="I14795" s="88">
        <v>1500.7287745843223</v>
      </c>
      <c r="J14795" s="88">
        <v>2194.0545417761205</v>
      </c>
      <c r="K14795" s="88">
        <v>3637.0689464075499</v>
      </c>
      <c r="L14795" s="88">
        <v>4030.4237956856537</v>
      </c>
      <c r="M14795" s="88">
        <v>3840.4556200380775</v>
      </c>
    </row>
    <row r="14796" spans="3:13" x14ac:dyDescent="0.2">
      <c r="C14796" s="88">
        <v>0.7349</v>
      </c>
      <c r="D14796" s="88">
        <v>17463.484362795894</v>
      </c>
      <c r="E14796" s="88">
        <v>214.25055080305083</v>
      </c>
      <c r="F14796" s="88">
        <v>563.15865736185697</v>
      </c>
      <c r="G14796" s="88">
        <v>848.0434458435202</v>
      </c>
      <c r="H14796" s="88">
        <v>1096.4306409240803</v>
      </c>
      <c r="I14796" s="88">
        <v>1500.7372225820804</v>
      </c>
      <c r="J14796" s="88">
        <v>2194.0624381477992</v>
      </c>
      <c r="K14796" s="88">
        <v>3637.1428071733635</v>
      </c>
      <c r="L14796" s="88">
        <v>4030.4680848216699</v>
      </c>
      <c r="M14796" s="88">
        <v>3840.4745392139312</v>
      </c>
    </row>
    <row r="14797" spans="3:13" x14ac:dyDescent="0.2">
      <c r="C14797" s="88">
        <v>0.73494999999999999</v>
      </c>
      <c r="D14797" s="88">
        <v>17464.062613263079</v>
      </c>
      <c r="E14797" s="88">
        <v>214.25973890572641</v>
      </c>
      <c r="F14797" s="88">
        <v>563.16462510383235</v>
      </c>
      <c r="G14797" s="88">
        <v>848.05723194526718</v>
      </c>
      <c r="H14797" s="88">
        <v>1096.4412343466697</v>
      </c>
      <c r="I14797" s="88">
        <v>1500.8095516565968</v>
      </c>
      <c r="J14797" s="88">
        <v>2194.0705542419228</v>
      </c>
      <c r="K14797" s="88">
        <v>3637.186208113987</v>
      </c>
      <c r="L14797" s="88">
        <v>4030.6340882487684</v>
      </c>
      <c r="M14797" s="88">
        <v>3840.5280955507355</v>
      </c>
    </row>
    <row r="14798" spans="3:13" x14ac:dyDescent="0.2">
      <c r="C14798" s="88">
        <v>0.73499999999999999</v>
      </c>
      <c r="D14798" s="88">
        <v>17464.79547379892</v>
      </c>
      <c r="E14798" s="88">
        <v>214.26171086624436</v>
      </c>
      <c r="F14798" s="88">
        <v>563.16493724147631</v>
      </c>
      <c r="G14798" s="88">
        <v>848.06483786908211</v>
      </c>
      <c r="H14798" s="88">
        <v>1096.463150915803</v>
      </c>
      <c r="I14798" s="88">
        <v>1500.832611557707</v>
      </c>
      <c r="J14798" s="88">
        <v>2194.0717098965383</v>
      </c>
      <c r="K14798" s="88">
        <v>3637.2153533321707</v>
      </c>
      <c r="L14798" s="88">
        <v>4030.6463615966272</v>
      </c>
      <c r="M14798" s="88">
        <v>3840.5412571680345</v>
      </c>
    </row>
    <row r="14799" spans="3:13" x14ac:dyDescent="0.2">
      <c r="C14799" s="88">
        <v>0.73504999999999998</v>
      </c>
      <c r="D14799" s="88">
        <v>17465.058257491979</v>
      </c>
      <c r="E14799" s="88">
        <v>214.26863402621166</v>
      </c>
      <c r="F14799" s="88">
        <v>563.16852524596288</v>
      </c>
      <c r="G14799" s="88">
        <v>848.09738196002809</v>
      </c>
      <c r="H14799" s="88">
        <v>1096.4757822694864</v>
      </c>
      <c r="I14799" s="88">
        <v>1500.8498543413407</v>
      </c>
      <c r="J14799" s="88">
        <v>2194.1180215108884</v>
      </c>
      <c r="K14799" s="88">
        <v>3637.2306336060151</v>
      </c>
      <c r="L14799" s="88">
        <v>4030.7287834288741</v>
      </c>
      <c r="M14799" s="88">
        <v>3840.542088815188</v>
      </c>
    </row>
    <row r="14800" spans="3:13" x14ac:dyDescent="0.2">
      <c r="C14800" s="88">
        <v>0.73509999999999998</v>
      </c>
      <c r="D14800" s="88">
        <v>17465.773914569756</v>
      </c>
      <c r="E14800" s="88">
        <v>214.28955940891501</v>
      </c>
      <c r="F14800" s="88">
        <v>563.18180583167214</v>
      </c>
      <c r="G14800" s="88">
        <v>848.13138152044257</v>
      </c>
      <c r="H14800" s="88">
        <v>1096.4788361113742</v>
      </c>
      <c r="I14800" s="88">
        <v>1500.8516094964598</v>
      </c>
      <c r="J14800" s="88">
        <v>2194.1262548715736</v>
      </c>
      <c r="K14800" s="88">
        <v>3637.3359303249899</v>
      </c>
      <c r="L14800" s="88">
        <v>4030.7730368291705</v>
      </c>
      <c r="M14800" s="88">
        <v>3840.5436471302855</v>
      </c>
    </row>
    <row r="14801" spans="3:13" x14ac:dyDescent="0.2">
      <c r="C14801" s="88">
        <v>0.73514999999999997</v>
      </c>
      <c r="D14801" s="88">
        <v>17465.876427592975</v>
      </c>
      <c r="E14801" s="88">
        <v>214.29205549672224</v>
      </c>
      <c r="F14801" s="88">
        <v>563.18565928505814</v>
      </c>
      <c r="G14801" s="88">
        <v>848.14851861151283</v>
      </c>
      <c r="H14801" s="88">
        <v>1096.4974420480144</v>
      </c>
      <c r="I14801" s="88">
        <v>1500.8631696494226</v>
      </c>
      <c r="J14801" s="88">
        <v>2194.2221118689854</v>
      </c>
      <c r="K14801" s="88">
        <v>3637.3399118345797</v>
      </c>
      <c r="L14801" s="88">
        <v>4030.7851878746369</v>
      </c>
      <c r="M14801" s="88">
        <v>3840.5566915367249</v>
      </c>
    </row>
    <row r="14802" spans="3:13" x14ac:dyDescent="0.2">
      <c r="C14802" s="88">
        <v>0.73519999999999996</v>
      </c>
      <c r="D14802" s="88">
        <v>17466.079143671002</v>
      </c>
      <c r="E14802" s="88">
        <v>214.29625876876798</v>
      </c>
      <c r="F14802" s="88">
        <v>563.1978513670897</v>
      </c>
      <c r="G14802" s="88">
        <v>848.15651434120082</v>
      </c>
      <c r="H14802" s="88">
        <v>1096.5059703981874</v>
      </c>
      <c r="I14802" s="88">
        <v>1500.8788514408452</v>
      </c>
      <c r="J14802" s="88">
        <v>2194.2449168297667</v>
      </c>
      <c r="K14802" s="88">
        <v>3637.3741254637894</v>
      </c>
      <c r="L14802" s="88">
        <v>4030.8798935960886</v>
      </c>
      <c r="M14802" s="88">
        <v>3840.5610444223794</v>
      </c>
    </row>
    <row r="14803" spans="3:13" x14ac:dyDescent="0.2">
      <c r="C14803" s="88">
        <v>0.73524999999999996</v>
      </c>
      <c r="D14803" s="88">
        <v>17466.098517270544</v>
      </c>
      <c r="E14803" s="88">
        <v>214.30422350483514</v>
      </c>
      <c r="F14803" s="88">
        <v>563.21536129151855</v>
      </c>
      <c r="G14803" s="88">
        <v>848.17829135830243</v>
      </c>
      <c r="H14803" s="88">
        <v>1096.5076948004139</v>
      </c>
      <c r="I14803" s="88">
        <v>1500.9030342387073</v>
      </c>
      <c r="J14803" s="88">
        <v>2194.2642429113216</v>
      </c>
      <c r="K14803" s="88">
        <v>3637.420600244548</v>
      </c>
      <c r="L14803" s="88">
        <v>4030.8909210079846</v>
      </c>
      <c r="M14803" s="88">
        <v>3840.5728052733843</v>
      </c>
    </row>
    <row r="14804" spans="3:13" x14ac:dyDescent="0.2">
      <c r="C14804" s="88">
        <v>0.73529999999999995</v>
      </c>
      <c r="D14804" s="88">
        <v>17466.165241453949</v>
      </c>
      <c r="E14804" s="88">
        <v>214.30884663915913</v>
      </c>
      <c r="F14804" s="88">
        <v>563.21569224213044</v>
      </c>
      <c r="G14804" s="88">
        <v>848.20908177381443</v>
      </c>
      <c r="H14804" s="88">
        <v>1096.5324685175196</v>
      </c>
      <c r="I14804" s="88">
        <v>1500.9960351027698</v>
      </c>
      <c r="J14804" s="88">
        <v>2194.3739501424407</v>
      </c>
      <c r="K14804" s="88">
        <v>3637.4716844861669</v>
      </c>
      <c r="L14804" s="88">
        <v>4030.9814261120127</v>
      </c>
      <c r="M14804" s="88">
        <v>3840.5744961551477</v>
      </c>
    </row>
    <row r="14805" spans="3:13" x14ac:dyDescent="0.2">
      <c r="C14805" s="88">
        <v>0.73534999999999995</v>
      </c>
      <c r="D14805" s="88">
        <v>17466.33324373607</v>
      </c>
      <c r="E14805" s="88">
        <v>214.31234184923687</v>
      </c>
      <c r="F14805" s="88">
        <v>563.2499866257067</v>
      </c>
      <c r="G14805" s="88">
        <v>848.21596079240544</v>
      </c>
      <c r="H14805" s="88">
        <v>1096.630120932417</v>
      </c>
      <c r="I14805" s="88">
        <v>1501.0187799391074</v>
      </c>
      <c r="J14805" s="88">
        <v>2194.4770362365925</v>
      </c>
      <c r="K14805" s="88">
        <v>3637.564163019139</v>
      </c>
      <c r="L14805" s="88">
        <v>4031.019517411522</v>
      </c>
      <c r="M14805" s="88">
        <v>3840.6309067015795</v>
      </c>
    </row>
    <row r="14806" spans="3:13" x14ac:dyDescent="0.2">
      <c r="C14806" s="88">
        <v>0.73540000000000005</v>
      </c>
      <c r="D14806" s="88">
        <v>17466.639465623262</v>
      </c>
      <c r="E14806" s="88">
        <v>214.31470380453175</v>
      </c>
      <c r="F14806" s="88">
        <v>563.26342040393956</v>
      </c>
      <c r="G14806" s="88">
        <v>848.23351622691234</v>
      </c>
      <c r="H14806" s="88">
        <v>1096.6497167925959</v>
      </c>
      <c r="I14806" s="88">
        <v>1501.0995513630105</v>
      </c>
      <c r="J14806" s="88">
        <v>2194.488990988863</v>
      </c>
      <c r="K14806" s="88">
        <v>3637.6757133460778</v>
      </c>
      <c r="L14806" s="88">
        <v>4031.0212114822907</v>
      </c>
      <c r="M14806" s="88">
        <v>3840.6309740230254</v>
      </c>
    </row>
    <row r="14807" spans="3:13" x14ac:dyDescent="0.2">
      <c r="C14807" s="88">
        <v>0.73545000000000005</v>
      </c>
      <c r="D14807" s="88">
        <v>17466.703201765878</v>
      </c>
      <c r="E14807" s="88">
        <v>214.32531130129246</v>
      </c>
      <c r="F14807" s="88">
        <v>563.26410038662698</v>
      </c>
      <c r="G14807" s="88">
        <v>848.25008342086585</v>
      </c>
      <c r="H14807" s="88">
        <v>1096.6724766715229</v>
      </c>
      <c r="I14807" s="88">
        <v>1501.123043298318</v>
      </c>
      <c r="J14807" s="88">
        <v>2194.4894402379764</v>
      </c>
      <c r="K14807" s="88">
        <v>3637.6816523124712</v>
      </c>
      <c r="L14807" s="88">
        <v>4031.1773005454806</v>
      </c>
      <c r="M14807" s="88">
        <v>3840.6363775512159</v>
      </c>
    </row>
    <row r="14808" spans="3:13" x14ac:dyDescent="0.2">
      <c r="C14808" s="88">
        <v>0.73550000000000004</v>
      </c>
      <c r="D14808" s="88">
        <v>17466.787544629617</v>
      </c>
      <c r="E14808" s="88">
        <v>214.33043767007712</v>
      </c>
      <c r="F14808" s="88">
        <v>563.29251160238164</v>
      </c>
      <c r="G14808" s="88">
        <v>848.33032917327819</v>
      </c>
      <c r="H14808" s="88">
        <v>1096.7105835327734</v>
      </c>
      <c r="I14808" s="88">
        <v>1501.1699754097549</v>
      </c>
      <c r="J14808" s="88">
        <v>2194.4935901590402</v>
      </c>
      <c r="K14808" s="88">
        <v>3637.6855948253901</v>
      </c>
      <c r="L14808" s="88">
        <v>4031.2544784496931</v>
      </c>
      <c r="M14808" s="88">
        <v>3840.7034255092231</v>
      </c>
    </row>
    <row r="14809" spans="3:13" x14ac:dyDescent="0.2">
      <c r="C14809" s="88">
        <v>0.73555000000000004</v>
      </c>
      <c r="D14809" s="88">
        <v>17466.854779250833</v>
      </c>
      <c r="E14809" s="88">
        <v>214.33840198630423</v>
      </c>
      <c r="F14809" s="88">
        <v>563.29562316470901</v>
      </c>
      <c r="G14809" s="88">
        <v>848.34213883106713</v>
      </c>
      <c r="H14809" s="88">
        <v>1096.7398059112584</v>
      </c>
      <c r="I14809" s="88">
        <v>1501.1889585095978</v>
      </c>
      <c r="J14809" s="88">
        <v>2194.50154521282</v>
      </c>
      <c r="K14809" s="88">
        <v>3637.7731675292116</v>
      </c>
      <c r="L14809" s="88">
        <v>4031.2769614332601</v>
      </c>
      <c r="M14809" s="88">
        <v>3840.7263499359265</v>
      </c>
    </row>
    <row r="14810" spans="3:13" x14ac:dyDescent="0.2">
      <c r="C14810" s="88">
        <v>0.73560000000000003</v>
      </c>
      <c r="D14810" s="88">
        <v>17466.896929990315</v>
      </c>
      <c r="E14810" s="88">
        <v>214.34639357487595</v>
      </c>
      <c r="F14810" s="88">
        <v>563.30249981795714</v>
      </c>
      <c r="G14810" s="88">
        <v>848.35115978770136</v>
      </c>
      <c r="H14810" s="88">
        <v>1096.7732284536114</v>
      </c>
      <c r="I14810" s="88">
        <v>1501.227256078731</v>
      </c>
      <c r="J14810" s="88">
        <v>2194.5390288627314</v>
      </c>
      <c r="K14810" s="88">
        <v>3637.7956092887166</v>
      </c>
      <c r="L14810" s="88">
        <v>4031.3260770783545</v>
      </c>
      <c r="M14810" s="88">
        <v>3840.7539694790021</v>
      </c>
    </row>
    <row r="14811" spans="3:13" x14ac:dyDescent="0.2">
      <c r="C14811" s="88">
        <v>0.73565000000000003</v>
      </c>
      <c r="D14811" s="88">
        <v>17466.899159414254</v>
      </c>
      <c r="E14811" s="88">
        <v>214.3534599095201</v>
      </c>
      <c r="F14811" s="88">
        <v>563.30287144869226</v>
      </c>
      <c r="G14811" s="88">
        <v>848.36469858551891</v>
      </c>
      <c r="H14811" s="88">
        <v>1096.7739824906921</v>
      </c>
      <c r="I14811" s="88">
        <v>1501.260470694659</v>
      </c>
      <c r="J14811" s="88">
        <v>2194.5752306815366</v>
      </c>
      <c r="K14811" s="88">
        <v>3637.8308793589654</v>
      </c>
      <c r="L14811" s="88">
        <v>4031.6711871824295</v>
      </c>
      <c r="M14811" s="88">
        <v>3840.7887209373721</v>
      </c>
    </row>
    <row r="14812" spans="3:13" x14ac:dyDescent="0.2">
      <c r="C14812" s="88">
        <v>0.73570000000000002</v>
      </c>
      <c r="D14812" s="88">
        <v>17467.24104906795</v>
      </c>
      <c r="E14812" s="88">
        <v>214.36090240184785</v>
      </c>
      <c r="F14812" s="88">
        <v>563.30432493141961</v>
      </c>
      <c r="G14812" s="88">
        <v>848.39773582930184</v>
      </c>
      <c r="H14812" s="88">
        <v>1096.7740275852148</v>
      </c>
      <c r="I14812" s="88">
        <v>1501.2649593304318</v>
      </c>
      <c r="J14812" s="88">
        <v>2194.623197827058</v>
      </c>
      <c r="K14812" s="88">
        <v>3637.9155594114468</v>
      </c>
      <c r="L14812" s="88">
        <v>4031.7075093044004</v>
      </c>
      <c r="M14812" s="88">
        <v>3840.8053546629299</v>
      </c>
    </row>
    <row r="14813" spans="3:13" x14ac:dyDescent="0.2">
      <c r="C14813" s="88">
        <v>0.73575000000000002</v>
      </c>
      <c r="D14813" s="88">
        <v>17467.241132476571</v>
      </c>
      <c r="E14813" s="88">
        <v>214.36456209734024</v>
      </c>
      <c r="F14813" s="88">
        <v>563.33265766978366</v>
      </c>
      <c r="G14813" s="88">
        <v>848.41975287664445</v>
      </c>
      <c r="H14813" s="88">
        <v>1096.8033731478499</v>
      </c>
      <c r="I14813" s="88">
        <v>1501.2727495095942</v>
      </c>
      <c r="J14813" s="88">
        <v>2194.6360400182507</v>
      </c>
      <c r="K14813" s="88">
        <v>3637.9749239472012</v>
      </c>
      <c r="L14813" s="88">
        <v>4031.7251842723335</v>
      </c>
      <c r="M14813" s="88">
        <v>3840.8127351491071</v>
      </c>
    </row>
    <row r="14814" spans="3:13" x14ac:dyDescent="0.2">
      <c r="C14814" s="88">
        <v>0.73580000000000001</v>
      </c>
      <c r="D14814" s="88">
        <v>17467.334629650337</v>
      </c>
      <c r="E14814" s="88">
        <v>214.36546356118197</v>
      </c>
      <c r="F14814" s="88">
        <v>563.35418443296521</v>
      </c>
      <c r="G14814" s="88">
        <v>848.42071679912624</v>
      </c>
      <c r="H14814" s="88">
        <v>1096.8294352716593</v>
      </c>
      <c r="I14814" s="88">
        <v>1501.277132409532</v>
      </c>
      <c r="J14814" s="88">
        <v>2194.7248153552864</v>
      </c>
      <c r="K14814" s="88">
        <v>3637.9810393537582</v>
      </c>
      <c r="L14814" s="88">
        <v>4031.7406384705378</v>
      </c>
      <c r="M14814" s="88">
        <v>3840.8254841586031</v>
      </c>
    </row>
    <row r="14815" spans="3:13" x14ac:dyDescent="0.2">
      <c r="C14815" s="88">
        <v>0.73585</v>
      </c>
      <c r="D14815" s="88">
        <v>17467.366230703727</v>
      </c>
      <c r="E14815" s="88">
        <v>214.36581297787234</v>
      </c>
      <c r="F14815" s="88">
        <v>563.35604824235543</v>
      </c>
      <c r="G14815" s="88">
        <v>848.44644863171061</v>
      </c>
      <c r="H14815" s="88">
        <v>1096.8378114095622</v>
      </c>
      <c r="I14815" s="88">
        <v>1501.2773823868911</v>
      </c>
      <c r="J14815" s="88">
        <v>2194.7305749109023</v>
      </c>
      <c r="K14815" s="88">
        <v>3638.033230586741</v>
      </c>
      <c r="L14815" s="88">
        <v>4031.8172478219481</v>
      </c>
      <c r="M14815" s="88">
        <v>3840.8334766452544</v>
      </c>
    </row>
    <row r="14816" spans="3:13" x14ac:dyDescent="0.2">
      <c r="C14816" s="88">
        <v>0.7359</v>
      </c>
      <c r="D14816" s="88">
        <v>17467.857244077648</v>
      </c>
      <c r="E14816" s="88">
        <v>214.37742658668685</v>
      </c>
      <c r="F14816" s="88">
        <v>563.36147023012199</v>
      </c>
      <c r="G14816" s="88">
        <v>848.44859201397776</v>
      </c>
      <c r="H14816" s="88">
        <v>1096.8452251356262</v>
      </c>
      <c r="I14816" s="88">
        <v>1501.2891455432314</v>
      </c>
      <c r="J14816" s="88">
        <v>2194.7436478261666</v>
      </c>
      <c r="K14816" s="88">
        <v>3638.2217824649542</v>
      </c>
      <c r="L14816" s="88">
        <v>4031.9479772058967</v>
      </c>
      <c r="M14816" s="88">
        <v>3840.8534174158449</v>
      </c>
    </row>
    <row r="14817" spans="3:13" x14ac:dyDescent="0.2">
      <c r="C14817" s="88">
        <v>0.73594999999999999</v>
      </c>
      <c r="D14817" s="88">
        <v>17467.986635047389</v>
      </c>
      <c r="E14817" s="88">
        <v>214.37742658668685</v>
      </c>
      <c r="F14817" s="88">
        <v>563.38141199749407</v>
      </c>
      <c r="G14817" s="88">
        <v>848.46195544923467</v>
      </c>
      <c r="H14817" s="88">
        <v>1096.8681444179319</v>
      </c>
      <c r="I14817" s="88">
        <v>1501.2895924382606</v>
      </c>
      <c r="J14817" s="88">
        <v>2194.7445993223528</v>
      </c>
      <c r="K14817" s="88">
        <v>3638.2597713072832</v>
      </c>
      <c r="L14817" s="88">
        <v>4032.0434841026681</v>
      </c>
      <c r="M14817" s="88">
        <v>3840.8651589933929</v>
      </c>
    </row>
    <row r="14818" spans="3:13" x14ac:dyDescent="0.2">
      <c r="C14818" s="88">
        <v>0.73599999999999999</v>
      </c>
      <c r="D14818" s="88">
        <v>17468.113563822735</v>
      </c>
      <c r="E14818" s="88">
        <v>214.37742658668685</v>
      </c>
      <c r="F14818" s="88">
        <v>563.40299181082946</v>
      </c>
      <c r="G14818" s="88">
        <v>848.48107711353578</v>
      </c>
      <c r="H14818" s="88">
        <v>1096.8980613599329</v>
      </c>
      <c r="I14818" s="88">
        <v>1501.2944664548295</v>
      </c>
      <c r="J14818" s="88">
        <v>2194.7599618386489</v>
      </c>
      <c r="K14818" s="88">
        <v>3638.3590827951284</v>
      </c>
      <c r="L14818" s="88">
        <v>4032.085569491659</v>
      </c>
      <c r="M14818" s="88">
        <v>3840.8784698948079</v>
      </c>
    </row>
    <row r="14819" spans="3:13" x14ac:dyDescent="0.2">
      <c r="C14819" s="88">
        <v>0.73604999999999998</v>
      </c>
      <c r="D14819" s="88">
        <v>17468.16511570146</v>
      </c>
      <c r="E14819" s="88">
        <v>214.39093674473224</v>
      </c>
      <c r="F14819" s="88">
        <v>563.4048539561586</v>
      </c>
      <c r="G14819" s="88">
        <v>848.4970935750739</v>
      </c>
      <c r="H14819" s="88">
        <v>1096.9126396628581</v>
      </c>
      <c r="I14819" s="88">
        <v>1501.3191680506125</v>
      </c>
      <c r="J14819" s="88">
        <v>2194.8605049823332</v>
      </c>
      <c r="K14819" s="88">
        <v>3638.440265031039</v>
      </c>
      <c r="L14819" s="88">
        <v>4032.1411465205879</v>
      </c>
      <c r="M14819" s="88">
        <v>3840.8816940713109</v>
      </c>
    </row>
    <row r="14820" spans="3:13" x14ac:dyDescent="0.2">
      <c r="C14820" s="88">
        <v>0.73609999999999998</v>
      </c>
      <c r="D14820" s="88">
        <v>17468.218331712331</v>
      </c>
      <c r="E14820" s="88">
        <v>214.39093674473224</v>
      </c>
      <c r="F14820" s="88">
        <v>563.41117303030751</v>
      </c>
      <c r="G14820" s="88">
        <v>848.5456086753461</v>
      </c>
      <c r="H14820" s="88">
        <v>1096.9530975786215</v>
      </c>
      <c r="I14820" s="88">
        <v>1501.3241818801575</v>
      </c>
      <c r="J14820" s="88">
        <v>2194.8764392459784</v>
      </c>
      <c r="K14820" s="88">
        <v>3638.5269283616499</v>
      </c>
      <c r="L14820" s="88">
        <v>4032.1631198101477</v>
      </c>
      <c r="M14820" s="88">
        <v>3840.8890278555255</v>
      </c>
    </row>
    <row r="14821" spans="3:13" x14ac:dyDescent="0.2">
      <c r="C14821" s="88">
        <v>0.73614999999999997</v>
      </c>
      <c r="D14821" s="88">
        <v>17468.344360364867</v>
      </c>
      <c r="E14821" s="88">
        <v>214.39655906182634</v>
      </c>
      <c r="F14821" s="88">
        <v>563.41596141536093</v>
      </c>
      <c r="G14821" s="88">
        <v>848.553957873949</v>
      </c>
      <c r="H14821" s="88">
        <v>1096.9896560756501</v>
      </c>
      <c r="I14821" s="88">
        <v>1501.3612924036256</v>
      </c>
      <c r="J14821" s="88">
        <v>2194.9194957975624</v>
      </c>
      <c r="K14821" s="88">
        <v>3638.5984432427895</v>
      </c>
      <c r="L14821" s="88">
        <v>4032.1966333275623</v>
      </c>
      <c r="M14821" s="88">
        <v>3840.893926271996</v>
      </c>
    </row>
    <row r="14822" spans="3:13" x14ac:dyDescent="0.2">
      <c r="C14822" s="88">
        <v>0.73619999999999997</v>
      </c>
      <c r="D14822" s="88">
        <v>17468.441010148672</v>
      </c>
      <c r="E14822" s="88">
        <v>214.39985951355447</v>
      </c>
      <c r="F14822" s="88">
        <v>563.41905815965038</v>
      </c>
      <c r="G14822" s="88">
        <v>848.57234352167552</v>
      </c>
      <c r="H14822" s="88">
        <v>1096.9904959097225</v>
      </c>
      <c r="I14822" s="88">
        <v>1501.4153468878199</v>
      </c>
      <c r="J14822" s="88">
        <v>2195.0495227306933</v>
      </c>
      <c r="K14822" s="88">
        <v>3638.6109924296675</v>
      </c>
      <c r="L14822" s="88">
        <v>4032.2733686171896</v>
      </c>
      <c r="M14822" s="88">
        <v>3840.8995929423704</v>
      </c>
    </row>
    <row r="14823" spans="3:13" x14ac:dyDescent="0.2">
      <c r="C14823" s="88">
        <v>0.73624999999999996</v>
      </c>
      <c r="D14823" s="88">
        <v>17468.463446128575</v>
      </c>
      <c r="E14823" s="88">
        <v>214.4014972142586</v>
      </c>
      <c r="F14823" s="88">
        <v>563.43122454500963</v>
      </c>
      <c r="G14823" s="88">
        <v>848.5809826335867</v>
      </c>
      <c r="H14823" s="88">
        <v>1097.0236381656118</v>
      </c>
      <c r="I14823" s="88">
        <v>1501.5041154487258</v>
      </c>
      <c r="J14823" s="88">
        <v>2195.0654928186063</v>
      </c>
      <c r="K14823" s="88">
        <v>3638.6270810544333</v>
      </c>
      <c r="L14823" s="88">
        <v>4032.3369053330234</v>
      </c>
      <c r="M14823" s="88">
        <v>3840.945783618823</v>
      </c>
    </row>
    <row r="14824" spans="3:13" x14ac:dyDescent="0.2">
      <c r="C14824" s="88">
        <v>0.73629999999999995</v>
      </c>
      <c r="D14824" s="88">
        <v>17468.734317435628</v>
      </c>
      <c r="E14824" s="88">
        <v>214.40183018854623</v>
      </c>
      <c r="F14824" s="88">
        <v>563.43725643236485</v>
      </c>
      <c r="G14824" s="88">
        <v>848.60449740675358</v>
      </c>
      <c r="H14824" s="88">
        <v>1097.0768929590081</v>
      </c>
      <c r="I14824" s="88">
        <v>1501.5169789677848</v>
      </c>
      <c r="J14824" s="88">
        <v>2195.0692093177649</v>
      </c>
      <c r="K14824" s="88">
        <v>3638.7418515435384</v>
      </c>
      <c r="L14824" s="88">
        <v>4032.4908923183571</v>
      </c>
      <c r="M14824" s="88">
        <v>3840.9843679615524</v>
      </c>
    </row>
    <row r="14825" spans="3:13" x14ac:dyDescent="0.2">
      <c r="C14825" s="88">
        <v>0.73634999999999995</v>
      </c>
      <c r="D14825" s="88">
        <v>17468.985601185061</v>
      </c>
      <c r="E14825" s="88">
        <v>214.40223661155778</v>
      </c>
      <c r="F14825" s="88">
        <v>563.44354023067444</v>
      </c>
      <c r="G14825" s="88">
        <v>848.63021675525988</v>
      </c>
      <c r="H14825" s="88">
        <v>1097.0829865866049</v>
      </c>
      <c r="I14825" s="88">
        <v>1501.5444149241262</v>
      </c>
      <c r="J14825" s="88">
        <v>2195.2066528442047</v>
      </c>
      <c r="K14825" s="88">
        <v>3638.7758521566652</v>
      </c>
      <c r="L14825" s="88">
        <v>4032.5841606463187</v>
      </c>
      <c r="M14825" s="88">
        <v>3841.0095123242786</v>
      </c>
    </row>
    <row r="14826" spans="3:13" x14ac:dyDescent="0.2">
      <c r="C14826" s="88">
        <v>0.73640000000000005</v>
      </c>
      <c r="D14826" s="88">
        <v>17469.462449258339</v>
      </c>
      <c r="E14826" s="88">
        <v>214.40539150411769</v>
      </c>
      <c r="F14826" s="88">
        <v>563.45626919202959</v>
      </c>
      <c r="G14826" s="88">
        <v>848.71171669959313</v>
      </c>
      <c r="H14826" s="88">
        <v>1097.1218309572619</v>
      </c>
      <c r="I14826" s="88">
        <v>1501.5879479231153</v>
      </c>
      <c r="J14826" s="88">
        <v>2195.2328659361146</v>
      </c>
      <c r="K14826" s="88">
        <v>3638.8316430602367</v>
      </c>
      <c r="L14826" s="88">
        <v>4032.5893378389305</v>
      </c>
      <c r="M14826" s="88">
        <v>3841.0103479484014</v>
      </c>
    </row>
    <row r="14827" spans="3:13" x14ac:dyDescent="0.2">
      <c r="C14827" s="88">
        <v>0.73645000000000005</v>
      </c>
      <c r="D14827" s="88">
        <v>17469.564762751113</v>
      </c>
      <c r="E14827" s="88">
        <v>214.4087691461491</v>
      </c>
      <c r="F14827" s="88">
        <v>563.4668512065582</v>
      </c>
      <c r="G14827" s="88">
        <v>848.7739904446762</v>
      </c>
      <c r="H14827" s="88">
        <v>1097.1290638157611</v>
      </c>
      <c r="I14827" s="88">
        <v>1501.6257810792376</v>
      </c>
      <c r="J14827" s="88">
        <v>2195.2374177532924</v>
      </c>
      <c r="K14827" s="88">
        <v>3638.8620744183154</v>
      </c>
      <c r="L14827" s="88">
        <v>4032.5952943273041</v>
      </c>
      <c r="M14827" s="88">
        <v>3841.0340031365022</v>
      </c>
    </row>
    <row r="14828" spans="3:13" x14ac:dyDescent="0.2">
      <c r="C14828" s="88">
        <v>0.73650000000000004</v>
      </c>
      <c r="D14828" s="88">
        <v>17469.569656538231</v>
      </c>
      <c r="E14828" s="88">
        <v>214.41798547993039</v>
      </c>
      <c r="F14828" s="88">
        <v>563.47438554241307</v>
      </c>
      <c r="G14828" s="88">
        <v>848.79419596786693</v>
      </c>
      <c r="H14828" s="88">
        <v>1097.1358855529688</v>
      </c>
      <c r="I14828" s="88">
        <v>1501.6675903068572</v>
      </c>
      <c r="J14828" s="88">
        <v>2195.2679930086215</v>
      </c>
      <c r="K14828" s="88">
        <v>3638.8695039035106</v>
      </c>
      <c r="L14828" s="88">
        <v>4032.7315085214022</v>
      </c>
      <c r="M14828" s="88">
        <v>3841.0459935414874</v>
      </c>
    </row>
    <row r="14829" spans="3:13" x14ac:dyDescent="0.2">
      <c r="C14829" s="88">
        <v>0.73655000000000004</v>
      </c>
      <c r="D14829" s="88">
        <v>17469.684240701274</v>
      </c>
      <c r="E14829" s="88">
        <v>214.4237848876819</v>
      </c>
      <c r="F14829" s="88">
        <v>563.49471091321038</v>
      </c>
      <c r="G14829" s="88">
        <v>848.79945042563213</v>
      </c>
      <c r="H14829" s="88">
        <v>1097.1770095086094</v>
      </c>
      <c r="I14829" s="88">
        <v>1501.6872465674774</v>
      </c>
      <c r="J14829" s="88">
        <v>2195.3291697148279</v>
      </c>
      <c r="K14829" s="88">
        <v>3638.9121165160946</v>
      </c>
      <c r="L14829" s="88">
        <v>4032.8529028432263</v>
      </c>
      <c r="M14829" s="88">
        <v>3841.0496489230859</v>
      </c>
    </row>
    <row r="14830" spans="3:13" x14ac:dyDescent="0.2">
      <c r="C14830" s="88">
        <v>0.73660000000000003</v>
      </c>
      <c r="D14830" s="88">
        <v>17469.786135577579</v>
      </c>
      <c r="E14830" s="88">
        <v>214.43630861940255</v>
      </c>
      <c r="F14830" s="88">
        <v>563.5159848699268</v>
      </c>
      <c r="G14830" s="88">
        <v>848.80220481279093</v>
      </c>
      <c r="H14830" s="88">
        <v>1097.18089375111</v>
      </c>
      <c r="I14830" s="88">
        <v>1501.7318363101854</v>
      </c>
      <c r="J14830" s="88">
        <v>2195.3818786481306</v>
      </c>
      <c r="K14830" s="88">
        <v>3638.9530687754409</v>
      </c>
      <c r="L14830" s="88">
        <v>4032.9447870315971</v>
      </c>
      <c r="M14830" s="88">
        <v>3841.0593074568601</v>
      </c>
    </row>
    <row r="14831" spans="3:13" x14ac:dyDescent="0.2">
      <c r="C14831" s="88">
        <v>0.73665000000000003</v>
      </c>
      <c r="D14831" s="88">
        <v>17469.835159336875</v>
      </c>
      <c r="E14831" s="88">
        <v>214.44564127012018</v>
      </c>
      <c r="F14831" s="88">
        <v>563.5298235862474</v>
      </c>
      <c r="G14831" s="88">
        <v>848.82507858570443</v>
      </c>
      <c r="H14831" s="88">
        <v>1097.1896229431545</v>
      </c>
      <c r="I14831" s="88">
        <v>1501.739033941577</v>
      </c>
      <c r="J14831" s="88">
        <v>2195.3885296711387</v>
      </c>
      <c r="K14831" s="88">
        <v>3638.9635677202236</v>
      </c>
      <c r="L14831" s="88">
        <v>4033.0534780001835</v>
      </c>
      <c r="M14831" s="88">
        <v>3841.1075381584374</v>
      </c>
    </row>
    <row r="14832" spans="3:13" x14ac:dyDescent="0.2">
      <c r="C14832" s="88">
        <v>0.73670000000000002</v>
      </c>
      <c r="D14832" s="88">
        <v>17469.866963675213</v>
      </c>
      <c r="E14832" s="88">
        <v>214.44750053927601</v>
      </c>
      <c r="F14832" s="88">
        <v>563.53603683329447</v>
      </c>
      <c r="G14832" s="88">
        <v>848.85295923186595</v>
      </c>
      <c r="H14832" s="88">
        <v>1097.1974492008048</v>
      </c>
      <c r="I14832" s="88">
        <v>1501.7663092707789</v>
      </c>
      <c r="J14832" s="88">
        <v>2195.4255085144596</v>
      </c>
      <c r="K14832" s="88">
        <v>3639.02275902478</v>
      </c>
      <c r="L14832" s="88">
        <v>4033.0876394107463</v>
      </c>
      <c r="M14832" s="88">
        <v>3841.111152855663</v>
      </c>
    </row>
    <row r="14833" spans="3:13" x14ac:dyDescent="0.2">
      <c r="C14833" s="88">
        <v>0.73675000000000002</v>
      </c>
      <c r="D14833" s="88">
        <v>17469.887371458226</v>
      </c>
      <c r="E14833" s="88">
        <v>214.45547619807348</v>
      </c>
      <c r="F14833" s="88">
        <v>563.54359398865336</v>
      </c>
      <c r="G14833" s="88">
        <v>848.85303988907299</v>
      </c>
      <c r="H14833" s="88">
        <v>1097.2072030482836</v>
      </c>
      <c r="I14833" s="88">
        <v>1501.8063827278643</v>
      </c>
      <c r="J14833" s="88">
        <v>2195.4340194504248</v>
      </c>
      <c r="K14833" s="88">
        <v>3639.0335055565974</v>
      </c>
      <c r="L14833" s="88">
        <v>4033.1456819602654</v>
      </c>
      <c r="M14833" s="88">
        <v>3841.1135652279054</v>
      </c>
    </row>
    <row r="14834" spans="3:13" x14ac:dyDescent="0.2">
      <c r="C14834" s="88">
        <v>0.73680000000000001</v>
      </c>
      <c r="D14834" s="88">
        <v>17469.888054907387</v>
      </c>
      <c r="E14834" s="88">
        <v>214.46906020275856</v>
      </c>
      <c r="F14834" s="88">
        <v>563.5450437543127</v>
      </c>
      <c r="G14834" s="88">
        <v>848.85696468140623</v>
      </c>
      <c r="H14834" s="88">
        <v>1097.2229836968727</v>
      </c>
      <c r="I14834" s="88">
        <v>1501.8158069584997</v>
      </c>
      <c r="J14834" s="88">
        <v>2195.4632593873639</v>
      </c>
      <c r="K14834" s="88">
        <v>3639.0396256822091</v>
      </c>
      <c r="L14834" s="88">
        <v>4033.1496777199191</v>
      </c>
      <c r="M14834" s="88">
        <v>3841.1738142994373</v>
      </c>
    </row>
    <row r="14835" spans="3:13" x14ac:dyDescent="0.2">
      <c r="C14835" s="88">
        <v>0.73685</v>
      </c>
      <c r="D14835" s="88">
        <v>17470.078658623705</v>
      </c>
      <c r="E14835" s="88">
        <v>214.47304418104795</v>
      </c>
      <c r="F14835" s="88">
        <v>563.5474175758668</v>
      </c>
      <c r="G14835" s="88">
        <v>848.86990551650206</v>
      </c>
      <c r="H14835" s="88">
        <v>1097.2462631454296</v>
      </c>
      <c r="I14835" s="88">
        <v>1501.8177785785674</v>
      </c>
      <c r="J14835" s="88">
        <v>2195.4860498433763</v>
      </c>
      <c r="K14835" s="88">
        <v>3639.1873276832266</v>
      </c>
      <c r="L14835" s="88">
        <v>4033.4263313760575</v>
      </c>
      <c r="M14835" s="88">
        <v>3841.1976604099932</v>
      </c>
    </row>
    <row r="14836" spans="3:13" x14ac:dyDescent="0.2">
      <c r="C14836" s="88">
        <v>0.7369</v>
      </c>
      <c r="D14836" s="88">
        <v>17470.132919808824</v>
      </c>
      <c r="E14836" s="88">
        <v>214.47567736759447</v>
      </c>
      <c r="F14836" s="88">
        <v>563.55012391050786</v>
      </c>
      <c r="G14836" s="88">
        <v>848.87836069314199</v>
      </c>
      <c r="H14836" s="88">
        <v>1097.2500370401544</v>
      </c>
      <c r="I14836" s="88">
        <v>1501.833576777562</v>
      </c>
      <c r="J14836" s="88">
        <v>2195.5243174907223</v>
      </c>
      <c r="K14836" s="88">
        <v>3639.2010831049529</v>
      </c>
      <c r="L14836" s="88">
        <v>4033.4484204936734</v>
      </c>
      <c r="M14836" s="88">
        <v>3841.2246321590319</v>
      </c>
    </row>
    <row r="14837" spans="3:13" x14ac:dyDescent="0.2">
      <c r="C14837" s="88">
        <v>0.73694999999999999</v>
      </c>
      <c r="D14837" s="88">
        <v>17470.464711600049</v>
      </c>
      <c r="E14837" s="88">
        <v>214.48920582695882</v>
      </c>
      <c r="F14837" s="88">
        <v>563.55424451121462</v>
      </c>
      <c r="G14837" s="88">
        <v>848.90670778554568</v>
      </c>
      <c r="H14837" s="88">
        <v>1097.2898229473753</v>
      </c>
      <c r="I14837" s="88">
        <v>1501.8652593199326</v>
      </c>
      <c r="J14837" s="88">
        <v>2195.5294080491344</v>
      </c>
      <c r="K14837" s="88">
        <v>3639.2629398745707</v>
      </c>
      <c r="L14837" s="88">
        <v>4033.4589831505882</v>
      </c>
      <c r="M14837" s="88">
        <v>3841.2525683618583</v>
      </c>
    </row>
    <row r="14838" spans="3:13" x14ac:dyDescent="0.2">
      <c r="C14838" s="88">
        <v>0.73699999999999999</v>
      </c>
      <c r="D14838" s="88">
        <v>17470.572373812862</v>
      </c>
      <c r="E14838" s="88">
        <v>214.49221620869957</v>
      </c>
      <c r="F14838" s="88">
        <v>563.55843673536265</v>
      </c>
      <c r="G14838" s="88">
        <v>849.02066076557003</v>
      </c>
      <c r="H14838" s="88">
        <v>1097.2938932067864</v>
      </c>
      <c r="I14838" s="88">
        <v>1501.8671167636548</v>
      </c>
      <c r="J14838" s="88">
        <v>2195.5313510553497</v>
      </c>
      <c r="K14838" s="88">
        <v>3639.2699522771632</v>
      </c>
      <c r="L14838" s="88">
        <v>4033.5887497896933</v>
      </c>
      <c r="M14838" s="88">
        <v>3841.3049556735423</v>
      </c>
    </row>
    <row r="14839" spans="3:13" x14ac:dyDescent="0.2">
      <c r="C14839" s="88">
        <v>0.73704999999999998</v>
      </c>
      <c r="D14839" s="88">
        <v>17470.648109916398</v>
      </c>
      <c r="E14839" s="88">
        <v>214.49221620869957</v>
      </c>
      <c r="F14839" s="88">
        <v>563.56436318022952</v>
      </c>
      <c r="G14839" s="88">
        <v>849.02279732361376</v>
      </c>
      <c r="H14839" s="88">
        <v>1097.3028920851875</v>
      </c>
      <c r="I14839" s="88">
        <v>1501.9690283090295</v>
      </c>
      <c r="J14839" s="88">
        <v>2195.5674830478019</v>
      </c>
      <c r="K14839" s="88">
        <v>3639.3140669909544</v>
      </c>
      <c r="L14839" s="88">
        <v>4033.6055283557553</v>
      </c>
      <c r="M14839" s="88">
        <v>3841.3289856805409</v>
      </c>
    </row>
    <row r="14840" spans="3:13" x14ac:dyDescent="0.2">
      <c r="C14840" s="88">
        <v>0.73709999999999998</v>
      </c>
      <c r="D14840" s="88">
        <v>17470.741241676995</v>
      </c>
      <c r="E14840" s="88">
        <v>214.50367148504392</v>
      </c>
      <c r="F14840" s="88">
        <v>563.60713807993943</v>
      </c>
      <c r="G14840" s="88">
        <v>849.02820656699987</v>
      </c>
      <c r="H14840" s="88">
        <v>1097.3102452846829</v>
      </c>
      <c r="I14840" s="88">
        <v>1502.0346888845097</v>
      </c>
      <c r="J14840" s="88">
        <v>2195.6426039528956</v>
      </c>
      <c r="K14840" s="88">
        <v>3639.3674668658773</v>
      </c>
      <c r="L14840" s="88">
        <v>4033.6495481110956</v>
      </c>
      <c r="M14840" s="88">
        <v>3841.3327490592942</v>
      </c>
    </row>
    <row r="14841" spans="3:13" x14ac:dyDescent="0.2">
      <c r="C14841" s="88">
        <v>0.73714999999999997</v>
      </c>
      <c r="D14841" s="88">
        <v>17470.767634537457</v>
      </c>
      <c r="E14841" s="88">
        <v>214.51318074620303</v>
      </c>
      <c r="F14841" s="88">
        <v>563.60977188890092</v>
      </c>
      <c r="G14841" s="88">
        <v>849.03340126434568</v>
      </c>
      <c r="H14841" s="88">
        <v>1097.3240579635767</v>
      </c>
      <c r="I14841" s="88">
        <v>1502.0602264066174</v>
      </c>
      <c r="J14841" s="88">
        <v>2195.6480988298895</v>
      </c>
      <c r="K14841" s="88">
        <v>3639.5095119596031</v>
      </c>
      <c r="L14841" s="88">
        <v>4033.6515003133345</v>
      </c>
      <c r="M14841" s="88">
        <v>3841.3440702894663</v>
      </c>
    </row>
    <row r="14842" spans="3:13" x14ac:dyDescent="0.2">
      <c r="C14842" s="88">
        <v>0.73719999999999997</v>
      </c>
      <c r="D14842" s="88">
        <v>17470.964129599426</v>
      </c>
      <c r="E14842" s="88">
        <v>214.51805701469675</v>
      </c>
      <c r="F14842" s="88">
        <v>563.63250124712749</v>
      </c>
      <c r="G14842" s="88">
        <v>849.04056620674828</v>
      </c>
      <c r="H14842" s="88">
        <v>1097.3801437150964</v>
      </c>
      <c r="I14842" s="88">
        <v>1502.0680601215927</v>
      </c>
      <c r="J14842" s="88">
        <v>2195.6557994520931</v>
      </c>
      <c r="K14842" s="88">
        <v>3639.5187493159051</v>
      </c>
      <c r="L14842" s="88">
        <v>4033.7952352372304</v>
      </c>
      <c r="M14842" s="88">
        <v>3841.3590944094112</v>
      </c>
    </row>
    <row r="14843" spans="3:13" x14ac:dyDescent="0.2">
      <c r="C14843" s="88">
        <v>0.73724999999999996</v>
      </c>
      <c r="D14843" s="88">
        <v>17471.180872384128</v>
      </c>
      <c r="E14843" s="88">
        <v>214.52738379754464</v>
      </c>
      <c r="F14843" s="88">
        <v>563.64540797335258</v>
      </c>
      <c r="G14843" s="88">
        <v>849.06874262062183</v>
      </c>
      <c r="H14843" s="88">
        <v>1097.4156341329908</v>
      </c>
      <c r="I14843" s="88">
        <v>1502.0728840700795</v>
      </c>
      <c r="J14843" s="88">
        <v>2195.6636652559973</v>
      </c>
      <c r="K14843" s="88">
        <v>3639.5277879366276</v>
      </c>
      <c r="L14843" s="88">
        <v>4033.8007615629513</v>
      </c>
      <c r="M14843" s="88">
        <v>3841.3604843136241</v>
      </c>
    </row>
    <row r="14844" spans="3:13" x14ac:dyDescent="0.2">
      <c r="C14844" s="88">
        <v>0.73729999999999996</v>
      </c>
      <c r="D14844" s="88">
        <v>17471.65777562077</v>
      </c>
      <c r="E14844" s="88">
        <v>214.53880134926567</v>
      </c>
      <c r="F14844" s="88">
        <v>563.64672531837732</v>
      </c>
      <c r="G14844" s="88">
        <v>849.08788537240343</v>
      </c>
      <c r="H14844" s="88">
        <v>1097.4308604880393</v>
      </c>
      <c r="I14844" s="88">
        <v>1502.0887977750276</v>
      </c>
      <c r="J14844" s="88">
        <v>2195.7903676890865</v>
      </c>
      <c r="K14844" s="88">
        <v>3639.7246545989619</v>
      </c>
      <c r="L14844" s="88">
        <v>4033.8326653277522</v>
      </c>
      <c r="M14844" s="88">
        <v>3841.4376602872303</v>
      </c>
    </row>
    <row r="14845" spans="3:13" x14ac:dyDescent="0.2">
      <c r="C14845" s="88">
        <v>0.73734999999999995</v>
      </c>
      <c r="D14845" s="88">
        <v>17471.751187115024</v>
      </c>
      <c r="E14845" s="88">
        <v>214.5418887139449</v>
      </c>
      <c r="F14845" s="88">
        <v>563.65141628705123</v>
      </c>
      <c r="G14845" s="88">
        <v>849.09229929545745</v>
      </c>
      <c r="H14845" s="88">
        <v>1097.4357983815003</v>
      </c>
      <c r="I14845" s="88">
        <v>1502.090689206686</v>
      </c>
      <c r="J14845" s="88">
        <v>2195.8055347887803</v>
      </c>
      <c r="K14845" s="88">
        <v>3639.764164325934</v>
      </c>
      <c r="L14845" s="88">
        <v>4033.9903045870151</v>
      </c>
      <c r="M14845" s="88">
        <v>3841.4895731300744</v>
      </c>
    </row>
    <row r="14846" spans="3:13" x14ac:dyDescent="0.2">
      <c r="C14846" s="88">
        <v>0.73740000000000006</v>
      </c>
      <c r="D14846" s="88">
        <v>17471.753214100103</v>
      </c>
      <c r="E14846" s="88">
        <v>214.54334689685948</v>
      </c>
      <c r="F14846" s="88">
        <v>563.67733271757425</v>
      </c>
      <c r="G14846" s="88">
        <v>849.10265613760293</v>
      </c>
      <c r="H14846" s="88">
        <v>1097.4512288827382</v>
      </c>
      <c r="I14846" s="88">
        <v>1502.1109048118301</v>
      </c>
      <c r="J14846" s="88">
        <v>2195.8297583908411</v>
      </c>
      <c r="K14846" s="88">
        <v>3639.7745096078347</v>
      </c>
      <c r="L14846" s="88">
        <v>4033.9908585381927</v>
      </c>
      <c r="M14846" s="88">
        <v>3841.4925628096153</v>
      </c>
    </row>
    <row r="14847" spans="3:13" x14ac:dyDescent="0.2">
      <c r="C14847" s="88">
        <v>0.73745000000000005</v>
      </c>
      <c r="D14847" s="88">
        <v>17471.808884809605</v>
      </c>
      <c r="E14847" s="88">
        <v>214.55521697622044</v>
      </c>
      <c r="F14847" s="88">
        <v>563.67745560806452</v>
      </c>
      <c r="G14847" s="88">
        <v>849.11007037381023</v>
      </c>
      <c r="H14847" s="88">
        <v>1097.4602197600566</v>
      </c>
      <c r="I14847" s="88">
        <v>1502.1194103633075</v>
      </c>
      <c r="J14847" s="88">
        <v>2195.8399890731284</v>
      </c>
      <c r="K14847" s="88">
        <v>3639.9638731949417</v>
      </c>
      <c r="L14847" s="88">
        <v>4034.2962476248103</v>
      </c>
      <c r="M14847" s="88">
        <v>3841.5141017308933</v>
      </c>
    </row>
    <row r="14848" spans="3:13" x14ac:dyDescent="0.2">
      <c r="C14848" s="88">
        <v>0.73750000000000004</v>
      </c>
      <c r="D14848" s="88">
        <v>17471.908182926491</v>
      </c>
      <c r="E14848" s="88">
        <v>214.55521697622044</v>
      </c>
      <c r="F14848" s="88">
        <v>563.6801423327438</v>
      </c>
      <c r="G14848" s="88">
        <v>849.11359457851222</v>
      </c>
      <c r="H14848" s="88">
        <v>1097.467337698336</v>
      </c>
      <c r="I14848" s="88">
        <v>1502.124941127538</v>
      </c>
      <c r="J14848" s="88">
        <v>2195.9404953025</v>
      </c>
      <c r="K14848" s="88">
        <v>3640.0525964072453</v>
      </c>
      <c r="L14848" s="88">
        <v>4034.3242438649804</v>
      </c>
      <c r="M14848" s="88">
        <v>3841.5263118302059</v>
      </c>
    </row>
    <row r="14849" spans="3:13" x14ac:dyDescent="0.2">
      <c r="C14849" s="88">
        <v>0.73755000000000004</v>
      </c>
      <c r="D14849" s="88">
        <v>17472.260086495044</v>
      </c>
      <c r="E14849" s="88">
        <v>214.56012133779586</v>
      </c>
      <c r="F14849" s="88">
        <v>563.68216505755208</v>
      </c>
      <c r="G14849" s="88">
        <v>849.1499765168669</v>
      </c>
      <c r="H14849" s="88">
        <v>1097.4732881762952</v>
      </c>
      <c r="I14849" s="88">
        <v>1502.1348302335969</v>
      </c>
      <c r="J14849" s="88">
        <v>2195.944195912447</v>
      </c>
      <c r="K14849" s="88">
        <v>3640.1703897261723</v>
      </c>
      <c r="L14849" s="88">
        <v>4034.3375693263811</v>
      </c>
      <c r="M14849" s="88">
        <v>3841.5315378697351</v>
      </c>
    </row>
    <row r="14850" spans="3:13" x14ac:dyDescent="0.2">
      <c r="C14850" s="88">
        <v>0.73760000000000003</v>
      </c>
      <c r="D14850" s="88">
        <v>17472.348511126795</v>
      </c>
      <c r="E14850" s="88">
        <v>214.56075125760708</v>
      </c>
      <c r="F14850" s="88">
        <v>563.68452891526249</v>
      </c>
      <c r="G14850" s="88">
        <v>849.15485885525004</v>
      </c>
      <c r="H14850" s="88">
        <v>1097.4775986588288</v>
      </c>
      <c r="I14850" s="88">
        <v>1502.2059459704756</v>
      </c>
      <c r="J14850" s="88">
        <v>2195.9941293844799</v>
      </c>
      <c r="K14850" s="88">
        <v>3640.1871854941878</v>
      </c>
      <c r="L14850" s="88">
        <v>4034.3518189762412</v>
      </c>
      <c r="M14850" s="88">
        <v>3841.5513252246396</v>
      </c>
    </row>
    <row r="14851" spans="3:13" x14ac:dyDescent="0.2">
      <c r="C14851" s="88">
        <v>0.73765000000000003</v>
      </c>
      <c r="D14851" s="88">
        <v>17472.678601137679</v>
      </c>
      <c r="E14851" s="88">
        <v>214.56075125760708</v>
      </c>
      <c r="F14851" s="88">
        <v>563.68494195800758</v>
      </c>
      <c r="G14851" s="88">
        <v>849.15782739602946</v>
      </c>
      <c r="H14851" s="88">
        <v>1097.5156744243277</v>
      </c>
      <c r="I14851" s="88">
        <v>1502.2977959851446</v>
      </c>
      <c r="J14851" s="88">
        <v>2196.09486417485</v>
      </c>
      <c r="K14851" s="88">
        <v>3640.2226645771616</v>
      </c>
      <c r="L14851" s="88">
        <v>4034.3874201889685</v>
      </c>
      <c r="M14851" s="88">
        <v>3841.5844114456854</v>
      </c>
    </row>
    <row r="14852" spans="3:13" x14ac:dyDescent="0.2">
      <c r="C14852" s="88">
        <v>0.73770000000000002</v>
      </c>
      <c r="D14852" s="88">
        <v>17472.835240418244</v>
      </c>
      <c r="E14852" s="88">
        <v>214.57391500535414</v>
      </c>
      <c r="F14852" s="88">
        <v>563.68829768170281</v>
      </c>
      <c r="G14852" s="88">
        <v>849.19727947350657</v>
      </c>
      <c r="H14852" s="88">
        <v>1097.5293086591637</v>
      </c>
      <c r="I14852" s="88">
        <v>1502.3316880761886</v>
      </c>
      <c r="J14852" s="88">
        <v>2196.1210580791444</v>
      </c>
      <c r="K14852" s="88">
        <v>3640.242575865022</v>
      </c>
      <c r="L14852" s="88">
        <v>4034.4197026508755</v>
      </c>
      <c r="M14852" s="88">
        <v>3841.5854927065166</v>
      </c>
    </row>
    <row r="14853" spans="3:13" x14ac:dyDescent="0.2">
      <c r="C14853" s="88">
        <v>0.73775000000000002</v>
      </c>
      <c r="D14853" s="88">
        <v>17472.889538177194</v>
      </c>
      <c r="E14853" s="88">
        <v>214.58774782133059</v>
      </c>
      <c r="F14853" s="88">
        <v>563.69314139231938</v>
      </c>
      <c r="G14853" s="88">
        <v>849.20050379564827</v>
      </c>
      <c r="H14853" s="88">
        <v>1097.5359212297371</v>
      </c>
      <c r="I14853" s="88">
        <v>1502.3414419326805</v>
      </c>
      <c r="J14853" s="88">
        <v>2196.1495030775422</v>
      </c>
      <c r="K14853" s="88">
        <v>3640.2480916712575</v>
      </c>
      <c r="L14853" s="88">
        <v>4034.5252178457813</v>
      </c>
      <c r="M14853" s="88">
        <v>3841.6070982206274</v>
      </c>
    </row>
    <row r="14854" spans="3:13" x14ac:dyDescent="0.2">
      <c r="C14854" s="88">
        <v>0.73780000000000001</v>
      </c>
      <c r="D14854" s="88">
        <v>17472.890924402844</v>
      </c>
      <c r="E14854" s="88">
        <v>214.59441741095179</v>
      </c>
      <c r="F14854" s="88">
        <v>563.70707925540682</v>
      </c>
      <c r="G14854" s="88">
        <v>849.20296001357019</v>
      </c>
      <c r="H14854" s="88">
        <v>1097.5811912419185</v>
      </c>
      <c r="I14854" s="88">
        <v>1502.3510637309651</v>
      </c>
      <c r="J14854" s="88">
        <v>2196.2019987541939</v>
      </c>
      <c r="K14854" s="88">
        <v>3640.2483439574403</v>
      </c>
      <c r="L14854" s="88">
        <v>4034.5292600176335</v>
      </c>
      <c r="M14854" s="88">
        <v>3841.6516688717657</v>
      </c>
    </row>
    <row r="14855" spans="3:13" x14ac:dyDescent="0.2">
      <c r="C14855" s="88">
        <v>0.73785000000000001</v>
      </c>
      <c r="D14855" s="88">
        <v>17473.056397950932</v>
      </c>
      <c r="E14855" s="88">
        <v>214.61043659716233</v>
      </c>
      <c r="F14855" s="88">
        <v>563.7231726729151</v>
      </c>
      <c r="G14855" s="88">
        <v>849.21369541325112</v>
      </c>
      <c r="H14855" s="88">
        <v>1097.5936698335454</v>
      </c>
      <c r="I14855" s="88">
        <v>1502.4410116535823</v>
      </c>
      <c r="J14855" s="88">
        <v>2196.2668647733371</v>
      </c>
      <c r="K14855" s="88">
        <v>3640.2793721085932</v>
      </c>
      <c r="L14855" s="88">
        <v>4034.6468377702254</v>
      </c>
      <c r="M14855" s="88">
        <v>3841.6554011628837</v>
      </c>
    </row>
    <row r="14856" spans="3:13" x14ac:dyDescent="0.2">
      <c r="C14856" s="88">
        <v>0.7379</v>
      </c>
      <c r="D14856" s="88">
        <v>17473.577479855478</v>
      </c>
      <c r="E14856" s="88">
        <v>214.62209099888696</v>
      </c>
      <c r="F14856" s="88">
        <v>563.72884333099046</v>
      </c>
      <c r="G14856" s="88">
        <v>849.25688492382824</v>
      </c>
      <c r="H14856" s="88">
        <v>1097.5986297674162</v>
      </c>
      <c r="I14856" s="88">
        <v>1502.4545041464257</v>
      </c>
      <c r="J14856" s="88">
        <v>2196.2712932464538</v>
      </c>
      <c r="K14856" s="88">
        <v>3640.3499413937957</v>
      </c>
      <c r="L14856" s="88">
        <v>4034.6562728020062</v>
      </c>
      <c r="M14856" s="88">
        <v>3841.6641631762845</v>
      </c>
    </row>
    <row r="14857" spans="3:13" x14ac:dyDescent="0.2">
      <c r="C14857" s="88">
        <v>0.73794999999999999</v>
      </c>
      <c r="D14857" s="88">
        <v>17473.66633004036</v>
      </c>
      <c r="E14857" s="88">
        <v>214.63835411481978</v>
      </c>
      <c r="F14857" s="88">
        <v>563.73002545529835</v>
      </c>
      <c r="G14857" s="88">
        <v>849.26800550704638</v>
      </c>
      <c r="H14857" s="88">
        <v>1097.6066297584593</v>
      </c>
      <c r="I14857" s="88">
        <v>1502.5130158787215</v>
      </c>
      <c r="J14857" s="88">
        <v>2196.3341061305955</v>
      </c>
      <c r="K14857" s="88">
        <v>3640.4188991484984</v>
      </c>
      <c r="L14857" s="88">
        <v>4034.8123484309817</v>
      </c>
      <c r="M14857" s="88">
        <v>3841.6642321765607</v>
      </c>
    </row>
    <row r="14858" spans="3:13" x14ac:dyDescent="0.2">
      <c r="C14858" s="88">
        <v>0.73799999999999999</v>
      </c>
      <c r="D14858" s="88">
        <v>17473.719425815547</v>
      </c>
      <c r="E14858" s="88">
        <v>214.63949123939528</v>
      </c>
      <c r="F14858" s="88">
        <v>563.7308270379408</v>
      </c>
      <c r="G14858" s="88">
        <v>849.28395407966354</v>
      </c>
      <c r="H14858" s="88">
        <v>1097.6420418421935</v>
      </c>
      <c r="I14858" s="88">
        <v>1502.5320639244424</v>
      </c>
      <c r="J14858" s="88">
        <v>2196.3503928563991</v>
      </c>
      <c r="K14858" s="88">
        <v>3640.4527361890268</v>
      </c>
      <c r="L14858" s="88">
        <v>4034.8647051275166</v>
      </c>
      <c r="M14858" s="88">
        <v>3841.6973537163144</v>
      </c>
    </row>
    <row r="14859" spans="3:13" x14ac:dyDescent="0.2">
      <c r="C14859" s="88">
        <v>0.73804999999999998</v>
      </c>
      <c r="D14859" s="88">
        <v>17473.84501205523</v>
      </c>
      <c r="E14859" s="88">
        <v>214.64615886546289</v>
      </c>
      <c r="F14859" s="88">
        <v>563.74570909084696</v>
      </c>
      <c r="G14859" s="88">
        <v>849.29097885509327</v>
      </c>
      <c r="H14859" s="88">
        <v>1097.643380871767</v>
      </c>
      <c r="I14859" s="88">
        <v>1502.54707573217</v>
      </c>
      <c r="J14859" s="88">
        <v>2196.3515069927007</v>
      </c>
      <c r="K14859" s="88">
        <v>3640.478668619322</v>
      </c>
      <c r="L14859" s="88">
        <v>4035.0089439630815</v>
      </c>
      <c r="M14859" s="88">
        <v>3841.7388312072321</v>
      </c>
    </row>
    <row r="14860" spans="3:13" x14ac:dyDescent="0.2">
      <c r="C14860" s="88">
        <v>0.73809999999999998</v>
      </c>
      <c r="D14860" s="88">
        <v>17473.966309257565</v>
      </c>
      <c r="E14860" s="88">
        <v>214.64959328639816</v>
      </c>
      <c r="F14860" s="88">
        <v>563.74576117762717</v>
      </c>
      <c r="G14860" s="88">
        <v>849.29461501497599</v>
      </c>
      <c r="H14860" s="88">
        <v>1097.6513335608411</v>
      </c>
      <c r="I14860" s="88">
        <v>1502.5710468793263</v>
      </c>
      <c r="J14860" s="88">
        <v>2196.3800502664044</v>
      </c>
      <c r="K14860" s="88">
        <v>3640.5428223521894</v>
      </c>
      <c r="L14860" s="88">
        <v>4035.0444257078379</v>
      </c>
      <c r="M14860" s="88">
        <v>3841.7654535501665</v>
      </c>
    </row>
    <row r="14861" spans="3:13" x14ac:dyDescent="0.2">
      <c r="C14861" s="88">
        <v>0.73814999999999997</v>
      </c>
      <c r="D14861" s="88">
        <v>17474.259404608798</v>
      </c>
      <c r="E14861" s="88">
        <v>214.65588404869141</v>
      </c>
      <c r="F14861" s="88">
        <v>563.74731148897808</v>
      </c>
      <c r="G14861" s="88">
        <v>849.32555715902572</v>
      </c>
      <c r="H14861" s="88">
        <v>1097.6843990880634</v>
      </c>
      <c r="I14861" s="88">
        <v>1502.5920177355365</v>
      </c>
      <c r="J14861" s="88">
        <v>2196.3956346872401</v>
      </c>
      <c r="K14861" s="88">
        <v>3640.5477441097905</v>
      </c>
      <c r="L14861" s="88">
        <v>4035.2279772272122</v>
      </c>
      <c r="M14861" s="88">
        <v>3841.7895703850381</v>
      </c>
    </row>
    <row r="14862" spans="3:13" x14ac:dyDescent="0.2">
      <c r="C14862" s="88">
        <v>0.73819999999999997</v>
      </c>
      <c r="D14862" s="88">
        <v>17474.302192166455</v>
      </c>
      <c r="E14862" s="88">
        <v>214.65955754845254</v>
      </c>
      <c r="F14862" s="88">
        <v>563.74861512774169</v>
      </c>
      <c r="G14862" s="88">
        <v>849.33748415905211</v>
      </c>
      <c r="H14862" s="88">
        <v>1097.6983034884638</v>
      </c>
      <c r="I14862" s="88">
        <v>1502.6228542163876</v>
      </c>
      <c r="J14862" s="88">
        <v>2196.4232228552405</v>
      </c>
      <c r="K14862" s="88">
        <v>3640.590698878606</v>
      </c>
      <c r="L14862" s="88">
        <v>4035.5606389520563</v>
      </c>
      <c r="M14862" s="88">
        <v>3841.8373289952438</v>
      </c>
    </row>
    <row r="14863" spans="3:13" x14ac:dyDescent="0.2">
      <c r="C14863" s="88">
        <v>0.73824999999999996</v>
      </c>
      <c r="D14863" s="88">
        <v>17474.819608702004</v>
      </c>
      <c r="E14863" s="88">
        <v>214.65955754845254</v>
      </c>
      <c r="F14863" s="88">
        <v>563.74890538000272</v>
      </c>
      <c r="G14863" s="88">
        <v>849.36231759173052</v>
      </c>
      <c r="H14863" s="88">
        <v>1097.7439337006058</v>
      </c>
      <c r="I14863" s="88">
        <v>1502.6251450949203</v>
      </c>
      <c r="J14863" s="88">
        <v>2196.4651139122652</v>
      </c>
      <c r="K14863" s="88">
        <v>3640.6006008340628</v>
      </c>
      <c r="L14863" s="88">
        <v>4035.5880187193161</v>
      </c>
      <c r="M14863" s="88">
        <v>3841.8384892964664</v>
      </c>
    </row>
    <row r="14864" spans="3:13" x14ac:dyDescent="0.2">
      <c r="C14864" s="88">
        <v>0.73829999999999996</v>
      </c>
      <c r="D14864" s="88">
        <v>17474.846538560632</v>
      </c>
      <c r="E14864" s="88">
        <v>214.66522938620074</v>
      </c>
      <c r="F14864" s="88">
        <v>563.75267532632552</v>
      </c>
      <c r="G14864" s="88">
        <v>849.42911593891131</v>
      </c>
      <c r="H14864" s="88">
        <v>1097.7715811995681</v>
      </c>
      <c r="I14864" s="88">
        <v>1502.643314109413</v>
      </c>
      <c r="J14864" s="88">
        <v>2196.4826441391838</v>
      </c>
      <c r="K14864" s="88">
        <v>3640.6538688843534</v>
      </c>
      <c r="L14864" s="88">
        <v>4035.6924132974832</v>
      </c>
      <c r="M14864" s="88">
        <v>3841.8415830180224</v>
      </c>
    </row>
    <row r="14865" spans="3:13" x14ac:dyDescent="0.2">
      <c r="C14865" s="88">
        <v>0.73834999999999995</v>
      </c>
      <c r="D14865" s="88">
        <v>17474.924456976685</v>
      </c>
      <c r="E14865" s="88">
        <v>214.67813590724745</v>
      </c>
      <c r="F14865" s="88">
        <v>563.77497835900658</v>
      </c>
      <c r="G14865" s="88">
        <v>849.44330233436585</v>
      </c>
      <c r="H14865" s="88">
        <v>1097.7996204649698</v>
      </c>
      <c r="I14865" s="88">
        <v>1502.691446669573</v>
      </c>
      <c r="J14865" s="88">
        <v>2196.515247560777</v>
      </c>
      <c r="K14865" s="88">
        <v>3640.7326504462126</v>
      </c>
      <c r="L14865" s="88">
        <v>4035.8163879158283</v>
      </c>
      <c r="M14865" s="88">
        <v>3841.8443723023411</v>
      </c>
    </row>
    <row r="14866" spans="3:13" x14ac:dyDescent="0.2">
      <c r="C14866" s="88">
        <v>0.73839999999999995</v>
      </c>
      <c r="D14866" s="88">
        <v>17475.557172332396</v>
      </c>
      <c r="E14866" s="88">
        <v>214.68834734459324</v>
      </c>
      <c r="F14866" s="88">
        <v>563.77607131559807</v>
      </c>
      <c r="G14866" s="88">
        <v>849.45470967844449</v>
      </c>
      <c r="H14866" s="88">
        <v>1097.801688622108</v>
      </c>
      <c r="I14866" s="88">
        <v>1502.7828111977524</v>
      </c>
      <c r="J14866" s="88">
        <v>2196.5622266674309</v>
      </c>
      <c r="K14866" s="88">
        <v>3640.7611170979708</v>
      </c>
      <c r="L14866" s="88">
        <v>4035.8365337490277</v>
      </c>
      <c r="M14866" s="88">
        <v>3841.8790212301965</v>
      </c>
    </row>
    <row r="14867" spans="3:13" x14ac:dyDescent="0.2">
      <c r="C14867" s="88">
        <v>0.73845000000000005</v>
      </c>
      <c r="D14867" s="88">
        <v>17475.558982156705</v>
      </c>
      <c r="E14867" s="88">
        <v>214.69081285359334</v>
      </c>
      <c r="F14867" s="88">
        <v>563.78127798246624</v>
      </c>
      <c r="G14867" s="88">
        <v>849.4572469703221</v>
      </c>
      <c r="H14867" s="88">
        <v>1097.8024552996117</v>
      </c>
      <c r="I14867" s="88">
        <v>1502.7971761781178</v>
      </c>
      <c r="J14867" s="88">
        <v>2196.5723614844783</v>
      </c>
      <c r="K14867" s="88">
        <v>3640.7849520828713</v>
      </c>
      <c r="L14867" s="88">
        <v>4036.0182539059624</v>
      </c>
      <c r="M14867" s="88">
        <v>3841.9029834322459</v>
      </c>
    </row>
    <row r="14868" spans="3:13" x14ac:dyDescent="0.2">
      <c r="C14868" s="88">
        <v>0.73850000000000005</v>
      </c>
      <c r="D14868" s="88">
        <v>17475.619026564586</v>
      </c>
      <c r="E14868" s="88">
        <v>214.6931575152903</v>
      </c>
      <c r="F14868" s="88">
        <v>563.78540570816631</v>
      </c>
      <c r="G14868" s="88">
        <v>849.48057891055123</v>
      </c>
      <c r="H14868" s="88">
        <v>1097.9062556835761</v>
      </c>
      <c r="I14868" s="88">
        <v>1502.8069259609892</v>
      </c>
      <c r="J14868" s="88">
        <v>2196.6303260737645</v>
      </c>
      <c r="K14868" s="88">
        <v>3640.8216897884786</v>
      </c>
      <c r="L14868" s="88">
        <v>4036.0387673924943</v>
      </c>
      <c r="M14868" s="88">
        <v>3841.9112824088311</v>
      </c>
    </row>
    <row r="14869" spans="3:13" x14ac:dyDescent="0.2">
      <c r="C14869" s="88">
        <v>0.73855000000000004</v>
      </c>
      <c r="D14869" s="88">
        <v>17475.817506451287</v>
      </c>
      <c r="E14869" s="88">
        <v>214.6931575152903</v>
      </c>
      <c r="F14869" s="88">
        <v>563.82866903156628</v>
      </c>
      <c r="G14869" s="88">
        <v>849.48068266379187</v>
      </c>
      <c r="H14869" s="88">
        <v>1097.908258734441</v>
      </c>
      <c r="I14869" s="88">
        <v>1502.8069358912612</v>
      </c>
      <c r="J14869" s="88">
        <v>2196.6386800334431</v>
      </c>
      <c r="K14869" s="88">
        <v>3640.9729420771696</v>
      </c>
      <c r="L14869" s="88">
        <v>4036.0572526319256</v>
      </c>
      <c r="M14869" s="88">
        <v>3841.9259772723053</v>
      </c>
    </row>
    <row r="14870" spans="3:13" x14ac:dyDescent="0.2">
      <c r="C14870" s="88">
        <v>0.73860000000000003</v>
      </c>
      <c r="D14870" s="88">
        <v>17476.960081600533</v>
      </c>
      <c r="E14870" s="88">
        <v>214.69654340641409</v>
      </c>
      <c r="F14870" s="88">
        <v>563.871611915823</v>
      </c>
      <c r="G14870" s="88">
        <v>849.48671539668567</v>
      </c>
      <c r="H14870" s="88">
        <v>1097.9093865803266</v>
      </c>
      <c r="I14870" s="88">
        <v>1502.8171289558327</v>
      </c>
      <c r="J14870" s="88">
        <v>2196.6647427878702</v>
      </c>
      <c r="K14870" s="88">
        <v>3640.9987274854288</v>
      </c>
      <c r="L14870" s="88">
        <v>4036.0834196329924</v>
      </c>
      <c r="M14870" s="88">
        <v>3841.9862441911614</v>
      </c>
    </row>
    <row r="14871" spans="3:13" x14ac:dyDescent="0.2">
      <c r="C14871" s="88">
        <v>0.73865000000000003</v>
      </c>
      <c r="D14871" s="88">
        <v>17477.242175511714</v>
      </c>
      <c r="E14871" s="88">
        <v>214.70276150640166</v>
      </c>
      <c r="F14871" s="88">
        <v>563.89138829783406</v>
      </c>
      <c r="G14871" s="88">
        <v>849.56155450784354</v>
      </c>
      <c r="H14871" s="88">
        <v>1097.915961240496</v>
      </c>
      <c r="I14871" s="88">
        <v>1502.8517467846646</v>
      </c>
      <c r="J14871" s="88">
        <v>2196.703971684417</v>
      </c>
      <c r="K14871" s="88">
        <v>3641.0007992614683</v>
      </c>
      <c r="L14871" s="88">
        <v>4036.1861779066148</v>
      </c>
      <c r="M14871" s="88">
        <v>3842.0207905618054</v>
      </c>
    </row>
    <row r="14872" spans="3:13" x14ac:dyDescent="0.2">
      <c r="C14872" s="88">
        <v>0.73870000000000002</v>
      </c>
      <c r="D14872" s="88">
        <v>17477.42351030307</v>
      </c>
      <c r="E14872" s="88">
        <v>214.71012092729688</v>
      </c>
      <c r="F14872" s="88">
        <v>563.89428774648331</v>
      </c>
      <c r="G14872" s="88">
        <v>849.5831713356929</v>
      </c>
      <c r="H14872" s="88">
        <v>1097.9349296574305</v>
      </c>
      <c r="I14872" s="88">
        <v>1502.8524614616067</v>
      </c>
      <c r="J14872" s="88">
        <v>2196.7073810872917</v>
      </c>
      <c r="K14872" s="88">
        <v>3641.0124591956019</v>
      </c>
      <c r="L14872" s="88">
        <v>4036.2570189166859</v>
      </c>
      <c r="M14872" s="88">
        <v>3842.0471026585828</v>
      </c>
    </row>
    <row r="14873" spans="3:13" x14ac:dyDescent="0.2">
      <c r="C14873" s="88">
        <v>0.73875000000000002</v>
      </c>
      <c r="D14873" s="88">
        <v>17477.462297733327</v>
      </c>
      <c r="E14873" s="88">
        <v>214.71975639638549</v>
      </c>
      <c r="F14873" s="88">
        <v>563.90617081134451</v>
      </c>
      <c r="G14873" s="88">
        <v>849.59624580533364</v>
      </c>
      <c r="H14873" s="88">
        <v>1097.9349649563069</v>
      </c>
      <c r="I14873" s="88">
        <v>1502.8582549998318</v>
      </c>
      <c r="J14873" s="88">
        <v>2196.7184216293849</v>
      </c>
      <c r="K14873" s="88">
        <v>3641.0946433355302</v>
      </c>
      <c r="L14873" s="88">
        <v>4036.4186433261643</v>
      </c>
      <c r="M14873" s="88">
        <v>3842.0529642463425</v>
      </c>
    </row>
    <row r="14874" spans="3:13" x14ac:dyDescent="0.2">
      <c r="C14874" s="88">
        <v>0.73880000000000001</v>
      </c>
      <c r="D14874" s="88">
        <v>17478.020413719179</v>
      </c>
      <c r="E14874" s="88">
        <v>214.72299762743569</v>
      </c>
      <c r="F14874" s="88">
        <v>563.91220710293101</v>
      </c>
      <c r="G14874" s="88">
        <v>849.61677275418151</v>
      </c>
      <c r="H14874" s="88">
        <v>1097.9668451177181</v>
      </c>
      <c r="I14874" s="88">
        <v>1502.8587876361662</v>
      </c>
      <c r="J14874" s="88">
        <v>2196.7814229115033</v>
      </c>
      <c r="K14874" s="88">
        <v>3641.2295236764853</v>
      </c>
      <c r="L14874" s="88">
        <v>4036.4980455592658</v>
      </c>
      <c r="M14874" s="88">
        <v>3842.0637312237532</v>
      </c>
    </row>
    <row r="14875" spans="3:13" x14ac:dyDescent="0.2">
      <c r="C14875" s="88">
        <v>0.73885000000000001</v>
      </c>
      <c r="D14875" s="88">
        <v>17478.197517113382</v>
      </c>
      <c r="E14875" s="88">
        <v>214.72299762743569</v>
      </c>
      <c r="F14875" s="88">
        <v>563.92471843983321</v>
      </c>
      <c r="G14875" s="88">
        <v>849.65320493541049</v>
      </c>
      <c r="H14875" s="88">
        <v>1097.9978428925206</v>
      </c>
      <c r="I14875" s="88">
        <v>1502.8627868606618</v>
      </c>
      <c r="J14875" s="88">
        <v>2196.7847889615209</v>
      </c>
      <c r="K14875" s="88">
        <v>3641.2353100045275</v>
      </c>
      <c r="L14875" s="88">
        <v>4036.5556573739213</v>
      </c>
      <c r="M14875" s="88">
        <v>3842.081714094561</v>
      </c>
    </row>
    <row r="14876" spans="3:13" x14ac:dyDescent="0.2">
      <c r="C14876" s="88">
        <v>0.7389</v>
      </c>
      <c r="D14876" s="88">
        <v>17478.226544828249</v>
      </c>
      <c r="E14876" s="88">
        <v>214.73179568213709</v>
      </c>
      <c r="F14876" s="88">
        <v>563.92478194945807</v>
      </c>
      <c r="G14876" s="88">
        <v>849.67114669518969</v>
      </c>
      <c r="H14876" s="88">
        <v>1098.040367785924</v>
      </c>
      <c r="I14876" s="88">
        <v>1502.880276684356</v>
      </c>
      <c r="J14876" s="88">
        <v>2196.8313927678087</v>
      </c>
      <c r="K14876" s="88">
        <v>3641.3311315818519</v>
      </c>
      <c r="L14876" s="88">
        <v>4036.6395170884998</v>
      </c>
      <c r="M14876" s="88">
        <v>3842.11387571558</v>
      </c>
    </row>
    <row r="14877" spans="3:13" x14ac:dyDescent="0.2">
      <c r="C14877" s="88">
        <v>0.73895</v>
      </c>
      <c r="D14877" s="88">
        <v>17478.475472984959</v>
      </c>
      <c r="E14877" s="88">
        <v>214.74537982659967</v>
      </c>
      <c r="F14877" s="88">
        <v>563.93494717396152</v>
      </c>
      <c r="G14877" s="88">
        <v>849.67231038366117</v>
      </c>
      <c r="H14877" s="88">
        <v>1098.0626228011993</v>
      </c>
      <c r="I14877" s="88">
        <v>1502.8849119751208</v>
      </c>
      <c r="J14877" s="88">
        <v>2196.8552468816565</v>
      </c>
      <c r="K14877" s="88">
        <v>3641.4800458134014</v>
      </c>
      <c r="L14877" s="88">
        <v>4036.6578733509959</v>
      </c>
      <c r="M14877" s="88">
        <v>3842.1537541511761</v>
      </c>
    </row>
    <row r="14878" spans="3:13" x14ac:dyDescent="0.2">
      <c r="C14878" s="88">
        <v>0.73899999999999999</v>
      </c>
      <c r="D14878" s="88">
        <v>17478.714707770891</v>
      </c>
      <c r="E14878" s="88">
        <v>214.75202288026139</v>
      </c>
      <c r="F14878" s="88">
        <v>563.9618638925881</v>
      </c>
      <c r="G14878" s="88">
        <v>849.68727680742904</v>
      </c>
      <c r="H14878" s="88">
        <v>1098.1060487633881</v>
      </c>
      <c r="I14878" s="88">
        <v>1502.8876732561785</v>
      </c>
      <c r="J14878" s="88">
        <v>2196.9005498092379</v>
      </c>
      <c r="K14878" s="88">
        <v>3641.4825478473858</v>
      </c>
      <c r="L14878" s="88">
        <v>4036.7518998646919</v>
      </c>
      <c r="M14878" s="88">
        <v>3842.1549130164253</v>
      </c>
    </row>
    <row r="14879" spans="3:13" x14ac:dyDescent="0.2">
      <c r="C14879" s="88">
        <v>0.73904999999999998</v>
      </c>
      <c r="D14879" s="88">
        <v>17478.728968856674</v>
      </c>
      <c r="E14879" s="88">
        <v>214.75689045323179</v>
      </c>
      <c r="F14879" s="88">
        <v>563.98703505158528</v>
      </c>
      <c r="G14879" s="88">
        <v>849.69607536698413</v>
      </c>
      <c r="H14879" s="88">
        <v>1098.1379975193718</v>
      </c>
      <c r="I14879" s="88">
        <v>1502.892798645838</v>
      </c>
      <c r="J14879" s="88">
        <v>2196.931362708393</v>
      </c>
      <c r="K14879" s="88">
        <v>3641.6811361248756</v>
      </c>
      <c r="L14879" s="88">
        <v>4036.7617720732705</v>
      </c>
      <c r="M14879" s="88">
        <v>3842.1659540335804</v>
      </c>
    </row>
    <row r="14880" spans="3:13" x14ac:dyDescent="0.2">
      <c r="C14880" s="88">
        <v>0.73909999999999998</v>
      </c>
      <c r="D14880" s="88">
        <v>17478.945848281404</v>
      </c>
      <c r="E14880" s="88">
        <v>214.76036228990324</v>
      </c>
      <c r="F14880" s="88">
        <v>564.00152739872374</v>
      </c>
      <c r="G14880" s="88">
        <v>849.70439221670904</v>
      </c>
      <c r="H14880" s="88">
        <v>1098.1445856798064</v>
      </c>
      <c r="I14880" s="88">
        <v>1502.9228957091168</v>
      </c>
      <c r="J14880" s="88">
        <v>2197.1028709990151</v>
      </c>
      <c r="K14880" s="88">
        <v>3641.6876997314735</v>
      </c>
      <c r="L14880" s="88">
        <v>4036.7841146006085</v>
      </c>
      <c r="M14880" s="88">
        <v>3842.1813859998688</v>
      </c>
    </row>
    <row r="14881" spans="3:13" x14ac:dyDescent="0.2">
      <c r="C14881" s="88">
        <v>0.73914999999999997</v>
      </c>
      <c r="D14881" s="88">
        <v>17479.806914473866</v>
      </c>
      <c r="E14881" s="88">
        <v>214.76765957810858</v>
      </c>
      <c r="F14881" s="88">
        <v>564.03408082412443</v>
      </c>
      <c r="G14881" s="88">
        <v>849.72973482164571</v>
      </c>
      <c r="H14881" s="88">
        <v>1098.1746769158372</v>
      </c>
      <c r="I14881" s="88">
        <v>1502.9389195552035</v>
      </c>
      <c r="J14881" s="88">
        <v>2197.1501318792994</v>
      </c>
      <c r="K14881" s="88">
        <v>3641.9182041983536</v>
      </c>
      <c r="L14881" s="88">
        <v>4037.0568547692073</v>
      </c>
      <c r="M14881" s="88">
        <v>3842.1944779091168</v>
      </c>
    </row>
    <row r="14882" spans="3:13" x14ac:dyDescent="0.2">
      <c r="C14882" s="88">
        <v>0.73919999999999997</v>
      </c>
      <c r="D14882" s="88">
        <v>17479.858635354183</v>
      </c>
      <c r="E14882" s="88">
        <v>214.76974316643555</v>
      </c>
      <c r="F14882" s="88">
        <v>564.05911324834415</v>
      </c>
      <c r="G14882" s="88">
        <v>849.77811051928984</v>
      </c>
      <c r="H14882" s="88">
        <v>1098.1924981896541</v>
      </c>
      <c r="I14882" s="88">
        <v>1502.9794354623045</v>
      </c>
      <c r="J14882" s="88">
        <v>2197.1703847120061</v>
      </c>
      <c r="K14882" s="88">
        <v>3641.9388107965046</v>
      </c>
      <c r="L14882" s="88">
        <v>4037.0676358481005</v>
      </c>
      <c r="M14882" s="88">
        <v>3842.1978799259009</v>
      </c>
    </row>
    <row r="14883" spans="3:13" x14ac:dyDescent="0.2">
      <c r="C14883" s="88">
        <v>0.73924999999999996</v>
      </c>
      <c r="D14883" s="88">
        <v>17479.968009925346</v>
      </c>
      <c r="E14883" s="88">
        <v>214.77400941354972</v>
      </c>
      <c r="F14883" s="88">
        <v>564.05928064989257</v>
      </c>
      <c r="G14883" s="88">
        <v>849.80823823583478</v>
      </c>
      <c r="H14883" s="88">
        <v>1098.2119396888015</v>
      </c>
      <c r="I14883" s="88">
        <v>1503.0118485290941</v>
      </c>
      <c r="J14883" s="88">
        <v>2197.2554928495279</v>
      </c>
      <c r="K14883" s="88">
        <v>3642.129283223192</v>
      </c>
      <c r="L14883" s="88">
        <v>4037.0710958422032</v>
      </c>
      <c r="M14883" s="88">
        <v>3842.2023924563559</v>
      </c>
    </row>
    <row r="14884" spans="3:13" x14ac:dyDescent="0.2">
      <c r="C14884" s="88">
        <v>0.73929999999999996</v>
      </c>
      <c r="D14884" s="88">
        <v>17480.354986178696</v>
      </c>
      <c r="E14884" s="88">
        <v>214.77631398134417</v>
      </c>
      <c r="F14884" s="88">
        <v>564.07320596951467</v>
      </c>
      <c r="G14884" s="88">
        <v>849.83318234576382</v>
      </c>
      <c r="H14884" s="88">
        <v>1098.2343180352359</v>
      </c>
      <c r="I14884" s="88">
        <v>1503.0540859950602</v>
      </c>
      <c r="J14884" s="88">
        <v>2197.2758811236158</v>
      </c>
      <c r="K14884" s="88">
        <v>3642.227624670259</v>
      </c>
      <c r="L14884" s="88">
        <v>4037.0757545773649</v>
      </c>
      <c r="M14884" s="88">
        <v>3842.2247166532793</v>
      </c>
    </row>
    <row r="14885" spans="3:13" x14ac:dyDescent="0.2">
      <c r="C14885" s="88">
        <v>0.73934999999999995</v>
      </c>
      <c r="D14885" s="88">
        <v>17481.067546157043</v>
      </c>
      <c r="E14885" s="88">
        <v>214.78308066958289</v>
      </c>
      <c r="F14885" s="88">
        <v>564.11424065160827</v>
      </c>
      <c r="G14885" s="88">
        <v>849.84759854217918</v>
      </c>
      <c r="H14885" s="88">
        <v>1098.255031627185</v>
      </c>
      <c r="I14885" s="88">
        <v>1503.0578112845783</v>
      </c>
      <c r="J14885" s="88">
        <v>2197.2890185048436</v>
      </c>
      <c r="K14885" s="88">
        <v>3642.2441076073974</v>
      </c>
      <c r="L14885" s="88">
        <v>4037.094905748374</v>
      </c>
      <c r="M14885" s="88">
        <v>3842.2662298585415</v>
      </c>
    </row>
    <row r="14886" spans="3:13" x14ac:dyDescent="0.2">
      <c r="C14886" s="88">
        <v>0.73939999999999995</v>
      </c>
      <c r="D14886" s="88">
        <v>17481.523739860262</v>
      </c>
      <c r="E14886" s="88">
        <v>214.79991843142125</v>
      </c>
      <c r="F14886" s="88">
        <v>564.11447828878227</v>
      </c>
      <c r="G14886" s="88">
        <v>849.8514163549703</v>
      </c>
      <c r="H14886" s="88">
        <v>1098.2562462737528</v>
      </c>
      <c r="I14886" s="88">
        <v>1503.0775635563077</v>
      </c>
      <c r="J14886" s="88">
        <v>2197.2935767992913</v>
      </c>
      <c r="K14886" s="88">
        <v>3642.2446345551971</v>
      </c>
      <c r="L14886" s="88">
        <v>4037.1828206778091</v>
      </c>
      <c r="M14886" s="88">
        <v>3842.3094213269851</v>
      </c>
    </row>
    <row r="14887" spans="3:13" x14ac:dyDescent="0.2">
      <c r="C14887" s="88">
        <v>0.73945000000000005</v>
      </c>
      <c r="D14887" s="88">
        <v>17481.53427253502</v>
      </c>
      <c r="E14887" s="88">
        <v>214.80030060938134</v>
      </c>
      <c r="F14887" s="88">
        <v>564.13302209350195</v>
      </c>
      <c r="G14887" s="88">
        <v>849.89411546940573</v>
      </c>
      <c r="H14887" s="88">
        <v>1098.2641252857152</v>
      </c>
      <c r="I14887" s="88">
        <v>1503.0786040523822</v>
      </c>
      <c r="J14887" s="88">
        <v>2197.3315255082202</v>
      </c>
      <c r="K14887" s="88">
        <v>3642.2473083359678</v>
      </c>
      <c r="L14887" s="88">
        <v>4037.3810841589425</v>
      </c>
      <c r="M14887" s="88">
        <v>3842.3217198245216</v>
      </c>
    </row>
    <row r="14888" spans="3:13" x14ac:dyDescent="0.2">
      <c r="C14888" s="88">
        <v>0.73950000000000005</v>
      </c>
      <c r="D14888" s="88">
        <v>17481.610767709062</v>
      </c>
      <c r="E14888" s="88">
        <v>214.80229766340381</v>
      </c>
      <c r="F14888" s="88">
        <v>564.13407715048288</v>
      </c>
      <c r="G14888" s="88">
        <v>849.91458673800935</v>
      </c>
      <c r="H14888" s="88">
        <v>1098.3717831411068</v>
      </c>
      <c r="I14888" s="88">
        <v>1503.0810640759155</v>
      </c>
      <c r="J14888" s="88">
        <v>2197.3510350529305</v>
      </c>
      <c r="K14888" s="88">
        <v>3642.3439025100242</v>
      </c>
      <c r="L14888" s="88">
        <v>4037.5107628756077</v>
      </c>
      <c r="M14888" s="88">
        <v>3842.3295689258666</v>
      </c>
    </row>
    <row r="14889" spans="3:13" x14ac:dyDescent="0.2">
      <c r="C14889" s="88">
        <v>0.73955000000000004</v>
      </c>
      <c r="D14889" s="88">
        <v>17482.000203530806</v>
      </c>
      <c r="E14889" s="88">
        <v>214.80743219010219</v>
      </c>
      <c r="F14889" s="88">
        <v>564.14248220648278</v>
      </c>
      <c r="G14889" s="88">
        <v>849.92444241760904</v>
      </c>
      <c r="H14889" s="88">
        <v>1098.3798905706167</v>
      </c>
      <c r="I14889" s="88">
        <v>1503.0827400827029</v>
      </c>
      <c r="J14889" s="88">
        <v>2197.3718507924082</v>
      </c>
      <c r="K14889" s="88">
        <v>3642.3700318187184</v>
      </c>
      <c r="L14889" s="88">
        <v>4037.6609449861062</v>
      </c>
      <c r="M14889" s="88">
        <v>3842.3463146741938</v>
      </c>
    </row>
    <row r="14890" spans="3:13" x14ac:dyDescent="0.2">
      <c r="C14890" s="88">
        <v>0.73960000000000004</v>
      </c>
      <c r="D14890" s="88">
        <v>17482.162378151563</v>
      </c>
      <c r="E14890" s="88">
        <v>214.8103374556058</v>
      </c>
      <c r="F14890" s="88">
        <v>564.15189528022438</v>
      </c>
      <c r="G14890" s="88">
        <v>849.94407868005055</v>
      </c>
      <c r="H14890" s="88">
        <v>1098.4236177968664</v>
      </c>
      <c r="I14890" s="88">
        <v>1503.1121324041364</v>
      </c>
      <c r="J14890" s="88">
        <v>2197.3787712715402</v>
      </c>
      <c r="K14890" s="88">
        <v>3642.374100505604</v>
      </c>
      <c r="L14890" s="88">
        <v>4037.7292558816284</v>
      </c>
      <c r="M14890" s="88">
        <v>3842.3578521446093</v>
      </c>
    </row>
    <row r="14891" spans="3:13" x14ac:dyDescent="0.2">
      <c r="C14891" s="88">
        <v>0.73965000000000003</v>
      </c>
      <c r="D14891" s="88">
        <v>17482.229851494216</v>
      </c>
      <c r="E14891" s="88">
        <v>214.81083393914378</v>
      </c>
      <c r="F14891" s="88">
        <v>564.15926044626167</v>
      </c>
      <c r="G14891" s="88">
        <v>849.94815203562803</v>
      </c>
      <c r="H14891" s="88">
        <v>1098.4594182388887</v>
      </c>
      <c r="I14891" s="88">
        <v>1503.1291509146931</v>
      </c>
      <c r="J14891" s="88">
        <v>2197.4026488359536</v>
      </c>
      <c r="K14891" s="88">
        <v>3642.4322561016324</v>
      </c>
      <c r="L14891" s="88">
        <v>4037.8914887299247</v>
      </c>
      <c r="M14891" s="88">
        <v>3842.378735420963</v>
      </c>
    </row>
    <row r="14892" spans="3:13" x14ac:dyDescent="0.2">
      <c r="C14892" s="88">
        <v>0.73970000000000002</v>
      </c>
      <c r="D14892" s="88">
        <v>17482.232052496671</v>
      </c>
      <c r="E14892" s="88">
        <v>214.81083393914378</v>
      </c>
      <c r="F14892" s="88">
        <v>564.16325462747409</v>
      </c>
      <c r="G14892" s="88">
        <v>849.9779959165121</v>
      </c>
      <c r="H14892" s="88">
        <v>1098.4968675956711</v>
      </c>
      <c r="I14892" s="88">
        <v>1503.1315563179496</v>
      </c>
      <c r="J14892" s="88">
        <v>2197.434770465291</v>
      </c>
      <c r="K14892" s="88">
        <v>3642.4526288386537</v>
      </c>
      <c r="L14892" s="88">
        <v>4038.0436270541882</v>
      </c>
      <c r="M14892" s="88">
        <v>3842.4138884795943</v>
      </c>
    </row>
    <row r="14893" spans="3:13" x14ac:dyDescent="0.2">
      <c r="C14893" s="88">
        <v>0.73975000000000002</v>
      </c>
      <c r="D14893" s="88">
        <v>17482.302657662687</v>
      </c>
      <c r="E14893" s="88">
        <v>214.81628628771887</v>
      </c>
      <c r="F14893" s="88">
        <v>564.19182556830219</v>
      </c>
      <c r="G14893" s="88">
        <v>850.00687558660547</v>
      </c>
      <c r="H14893" s="88">
        <v>1098.5461131122229</v>
      </c>
      <c r="I14893" s="88">
        <v>1503.1861028514131</v>
      </c>
      <c r="J14893" s="88">
        <v>2197.4518565307499</v>
      </c>
      <c r="K14893" s="88">
        <v>3642.5024737287467</v>
      </c>
      <c r="L14893" s="88">
        <v>4038.1287379274627</v>
      </c>
      <c r="M14893" s="88">
        <v>3842.435660745341</v>
      </c>
    </row>
    <row r="14894" spans="3:13" x14ac:dyDescent="0.2">
      <c r="C14894" s="88">
        <v>0.73980000000000001</v>
      </c>
      <c r="D14894" s="88">
        <v>17482.538479110295</v>
      </c>
      <c r="E14894" s="88">
        <v>214.81959746186658</v>
      </c>
      <c r="F14894" s="88">
        <v>564.20450084954064</v>
      </c>
      <c r="G14894" s="88">
        <v>850.01471371545267</v>
      </c>
      <c r="H14894" s="88">
        <v>1098.5480499867881</v>
      </c>
      <c r="I14894" s="88">
        <v>1503.1948790713877</v>
      </c>
      <c r="J14894" s="88">
        <v>2197.4835435773407</v>
      </c>
      <c r="K14894" s="88">
        <v>3642.5498362892395</v>
      </c>
      <c r="L14894" s="88">
        <v>4038.1680027394777</v>
      </c>
      <c r="M14894" s="88">
        <v>3842.4392512001932</v>
      </c>
    </row>
    <row r="14895" spans="3:13" x14ac:dyDescent="0.2">
      <c r="C14895" s="88">
        <v>0.73985000000000001</v>
      </c>
      <c r="D14895" s="88">
        <v>17482.720898552652</v>
      </c>
      <c r="E14895" s="88">
        <v>214.81991725950593</v>
      </c>
      <c r="F14895" s="88">
        <v>564.21560580676578</v>
      </c>
      <c r="G14895" s="88">
        <v>850.04226447571045</v>
      </c>
      <c r="H14895" s="88">
        <v>1098.5510009649474</v>
      </c>
      <c r="I14895" s="88">
        <v>1503.2027999159513</v>
      </c>
      <c r="J14895" s="88">
        <v>2197.5056672311221</v>
      </c>
      <c r="K14895" s="88">
        <v>3642.6002161287879</v>
      </c>
      <c r="L14895" s="88">
        <v>4038.2315581245257</v>
      </c>
      <c r="M14895" s="88">
        <v>3842.4634011805938</v>
      </c>
    </row>
    <row r="14896" spans="3:13" x14ac:dyDescent="0.2">
      <c r="C14896" s="88">
        <v>0.7399</v>
      </c>
      <c r="D14896" s="88">
        <v>17482.740418717778</v>
      </c>
      <c r="E14896" s="88">
        <v>214.83952605298055</v>
      </c>
      <c r="F14896" s="88">
        <v>564.21608138529245</v>
      </c>
      <c r="G14896" s="88">
        <v>850.09488323526421</v>
      </c>
      <c r="H14896" s="88">
        <v>1098.5799938965379</v>
      </c>
      <c r="I14896" s="88">
        <v>1503.2553443623601</v>
      </c>
      <c r="J14896" s="88">
        <v>2197.5198134064472</v>
      </c>
      <c r="K14896" s="88">
        <v>3642.7812147975678</v>
      </c>
      <c r="L14896" s="88">
        <v>4038.3233702534944</v>
      </c>
      <c r="M14896" s="88">
        <v>3842.4674161393186</v>
      </c>
    </row>
    <row r="14897" spans="3:13" x14ac:dyDescent="0.2">
      <c r="C14897" s="88">
        <v>0.73995</v>
      </c>
      <c r="D14897" s="88">
        <v>17482.836639762245</v>
      </c>
      <c r="E14897" s="88">
        <v>214.85285846506576</v>
      </c>
      <c r="F14897" s="88">
        <v>564.2216094359037</v>
      </c>
      <c r="G14897" s="88">
        <v>850.09675758072581</v>
      </c>
      <c r="H14897" s="88">
        <v>1098.6020644076793</v>
      </c>
      <c r="I14897" s="88">
        <v>1503.2563128258989</v>
      </c>
      <c r="J14897" s="88">
        <v>2197.7180881634522</v>
      </c>
      <c r="K14897" s="88">
        <v>3642.7900521130427</v>
      </c>
      <c r="L14897" s="88">
        <v>4038.3665269993071</v>
      </c>
      <c r="M14897" s="88">
        <v>3842.517842777132</v>
      </c>
    </row>
    <row r="14898" spans="3:13" x14ac:dyDescent="0.2">
      <c r="C14898" s="88">
        <v>0.74</v>
      </c>
      <c r="D14898" s="88">
        <v>17483.210643195511</v>
      </c>
      <c r="E14898" s="88">
        <v>214.86634452999351</v>
      </c>
      <c r="F14898" s="88">
        <v>564.23028908579317</v>
      </c>
      <c r="G14898" s="88">
        <v>850.11598783402587</v>
      </c>
      <c r="H14898" s="88">
        <v>1098.6077739682851</v>
      </c>
      <c r="I14898" s="88">
        <v>1503.2988866149344</v>
      </c>
      <c r="J14898" s="88">
        <v>2197.7237614361666</v>
      </c>
      <c r="K14898" s="88">
        <v>3642.8182505895611</v>
      </c>
      <c r="L14898" s="88">
        <v>4038.6696185769506</v>
      </c>
      <c r="M14898" s="88">
        <v>3842.5488974730479</v>
      </c>
    </row>
    <row r="14899" spans="3:13" x14ac:dyDescent="0.2">
      <c r="C14899" s="88">
        <v>0.74004999999999999</v>
      </c>
      <c r="D14899" s="88">
        <v>17483.243268962149</v>
      </c>
      <c r="E14899" s="88">
        <v>214.86856741206338</v>
      </c>
      <c r="F14899" s="88">
        <v>564.23268278705655</v>
      </c>
      <c r="G14899" s="88">
        <v>850.1178377379465</v>
      </c>
      <c r="H14899" s="88">
        <v>1098.6326353589493</v>
      </c>
      <c r="I14899" s="88">
        <v>1503.331658639805</v>
      </c>
      <c r="J14899" s="88">
        <v>2197.8000238099412</v>
      </c>
      <c r="K14899" s="88">
        <v>3642.8415778368144</v>
      </c>
      <c r="L14899" s="88">
        <v>4038.8585939180221</v>
      </c>
      <c r="M14899" s="88">
        <v>3842.5658805381718</v>
      </c>
    </row>
    <row r="14900" spans="3:13" x14ac:dyDescent="0.2">
      <c r="C14900" s="88">
        <v>0.74009999999999998</v>
      </c>
      <c r="D14900" s="88">
        <v>17483.686394069016</v>
      </c>
      <c r="E14900" s="88">
        <v>214.87535394951101</v>
      </c>
      <c r="F14900" s="88">
        <v>564.23653750014773</v>
      </c>
      <c r="G14900" s="88">
        <v>850.14495032649484</v>
      </c>
      <c r="H14900" s="88">
        <v>1098.6361463277176</v>
      </c>
      <c r="I14900" s="88">
        <v>1503.3716489378085</v>
      </c>
      <c r="J14900" s="88">
        <v>2197.8624789463852</v>
      </c>
      <c r="K14900" s="88">
        <v>3642.8443897147681</v>
      </c>
      <c r="L14900" s="88">
        <v>4039.0102863925677</v>
      </c>
      <c r="M14900" s="88">
        <v>3842.5984314298421</v>
      </c>
    </row>
    <row r="14901" spans="3:13" x14ac:dyDescent="0.2">
      <c r="C14901" s="88">
        <v>0.74014999999999997</v>
      </c>
      <c r="D14901" s="88">
        <v>17483.7160997596</v>
      </c>
      <c r="E14901" s="88">
        <v>214.89111340755244</v>
      </c>
      <c r="F14901" s="88">
        <v>564.24542581196283</v>
      </c>
      <c r="G14901" s="88">
        <v>850.14564198306607</v>
      </c>
      <c r="H14901" s="88">
        <v>1098.6677001028711</v>
      </c>
      <c r="I14901" s="88">
        <v>1503.3867879357681</v>
      </c>
      <c r="J14901" s="88">
        <v>2197.8875593935882</v>
      </c>
      <c r="K14901" s="88">
        <v>3642.8937000498267</v>
      </c>
      <c r="L14901" s="88">
        <v>4039.1751073598161</v>
      </c>
      <c r="M14901" s="88">
        <v>3842.6267695681349</v>
      </c>
    </row>
    <row r="14902" spans="3:13" x14ac:dyDescent="0.2">
      <c r="C14902" s="88">
        <v>0.74019999999999997</v>
      </c>
      <c r="D14902" s="88">
        <v>17483.78394507823</v>
      </c>
      <c r="E14902" s="88">
        <v>214.89239795014055</v>
      </c>
      <c r="F14902" s="88">
        <v>564.25128078324951</v>
      </c>
      <c r="G14902" s="88">
        <v>850.14635236012555</v>
      </c>
      <c r="H14902" s="88">
        <v>1098.6752288390671</v>
      </c>
      <c r="I14902" s="88">
        <v>1503.3896277339577</v>
      </c>
      <c r="J14902" s="88">
        <v>2197.911256425833</v>
      </c>
      <c r="K14902" s="88">
        <v>3642.9189308774307</v>
      </c>
      <c r="L14902" s="88">
        <v>4039.2593450741138</v>
      </c>
      <c r="M14902" s="88">
        <v>3842.6306368411856</v>
      </c>
    </row>
    <row r="14903" spans="3:13" x14ac:dyDescent="0.2">
      <c r="C14903" s="88">
        <v>0.74024999999999996</v>
      </c>
      <c r="D14903" s="88">
        <v>17483.807637178696</v>
      </c>
      <c r="E14903" s="88">
        <v>214.8951423060098</v>
      </c>
      <c r="F14903" s="88">
        <v>564.25742729207468</v>
      </c>
      <c r="G14903" s="88">
        <v>850.15307027468907</v>
      </c>
      <c r="H14903" s="88">
        <v>1098.6838324264695</v>
      </c>
      <c r="I14903" s="88">
        <v>1503.4119696812113</v>
      </c>
      <c r="J14903" s="88">
        <v>2198.0286258720507</v>
      </c>
      <c r="K14903" s="88">
        <v>3642.972534503288</v>
      </c>
      <c r="L14903" s="88">
        <v>4039.3616661813489</v>
      </c>
      <c r="M14903" s="88">
        <v>3842.6500525701463</v>
      </c>
    </row>
    <row r="14904" spans="3:13" x14ac:dyDescent="0.2">
      <c r="C14904" s="88">
        <v>0.74029999999999996</v>
      </c>
      <c r="D14904" s="88">
        <v>17484.992759346402</v>
      </c>
      <c r="E14904" s="88">
        <v>214.89609196146375</v>
      </c>
      <c r="F14904" s="88">
        <v>564.28094593234982</v>
      </c>
      <c r="G14904" s="88">
        <v>850.20140447586755</v>
      </c>
      <c r="H14904" s="88">
        <v>1098.6877469462561</v>
      </c>
      <c r="I14904" s="88">
        <v>1503.4127084893885</v>
      </c>
      <c r="J14904" s="88">
        <v>2198.0569060735079</v>
      </c>
      <c r="K14904" s="88">
        <v>3642.9762308674894</v>
      </c>
      <c r="L14904" s="88">
        <v>4039.4578732900677</v>
      </c>
      <c r="M14904" s="88">
        <v>3842.6874289349576</v>
      </c>
    </row>
    <row r="14905" spans="3:13" x14ac:dyDescent="0.2">
      <c r="C14905" s="88">
        <v>0.74034999999999995</v>
      </c>
      <c r="D14905" s="88">
        <v>17485.281482129089</v>
      </c>
      <c r="E14905" s="88">
        <v>214.91028058754455</v>
      </c>
      <c r="F14905" s="88">
        <v>564.28176711793412</v>
      </c>
      <c r="G14905" s="88">
        <v>850.21987408571795</v>
      </c>
      <c r="H14905" s="88">
        <v>1098.7061563041739</v>
      </c>
      <c r="I14905" s="88">
        <v>1503.4436476530914</v>
      </c>
      <c r="J14905" s="88">
        <v>2198.0736372600641</v>
      </c>
      <c r="K14905" s="88">
        <v>3643.0529645806218</v>
      </c>
      <c r="L14905" s="88">
        <v>4039.6896719342412</v>
      </c>
      <c r="M14905" s="88">
        <v>3842.7030028624995</v>
      </c>
    </row>
    <row r="14906" spans="3:13" x14ac:dyDescent="0.2">
      <c r="C14906" s="88">
        <v>0.74039999999999995</v>
      </c>
      <c r="D14906" s="88">
        <v>17485.585878757738</v>
      </c>
      <c r="E14906" s="88">
        <v>214.92137797708256</v>
      </c>
      <c r="F14906" s="88">
        <v>564.29516181967574</v>
      </c>
      <c r="G14906" s="88">
        <v>850.23534026582365</v>
      </c>
      <c r="H14906" s="88">
        <v>1098.712919913045</v>
      </c>
      <c r="I14906" s="88">
        <v>1503.4484620783282</v>
      </c>
      <c r="J14906" s="88">
        <v>2198.1173616867977</v>
      </c>
      <c r="K14906" s="88">
        <v>3643.0849000341937</v>
      </c>
      <c r="L14906" s="88">
        <v>4039.7094508760997</v>
      </c>
      <c r="M14906" s="88">
        <v>3842.7046801879474</v>
      </c>
    </row>
    <row r="14907" spans="3:13" x14ac:dyDescent="0.2">
      <c r="C14907" s="88">
        <v>0.74045000000000005</v>
      </c>
      <c r="D14907" s="88">
        <v>17486.103723177002</v>
      </c>
      <c r="E14907" s="88">
        <v>214.92137797708256</v>
      </c>
      <c r="F14907" s="88">
        <v>564.29522340677295</v>
      </c>
      <c r="G14907" s="88">
        <v>850.2931258818171</v>
      </c>
      <c r="H14907" s="88">
        <v>1098.7165057730208</v>
      </c>
      <c r="I14907" s="88">
        <v>1503.505118168227</v>
      </c>
      <c r="J14907" s="88">
        <v>2198.1604605722364</v>
      </c>
      <c r="K14907" s="88">
        <v>3643.1814583807977</v>
      </c>
      <c r="L14907" s="88">
        <v>4039.9564233203128</v>
      </c>
      <c r="M14907" s="88">
        <v>3842.7065073374702</v>
      </c>
    </row>
    <row r="14908" spans="3:13" x14ac:dyDescent="0.2">
      <c r="C14908" s="88">
        <v>0.74050000000000005</v>
      </c>
      <c r="D14908" s="88">
        <v>17486.158870475396</v>
      </c>
      <c r="E14908" s="88">
        <v>214.92288252547314</v>
      </c>
      <c r="F14908" s="88">
        <v>564.31088622873494</v>
      </c>
      <c r="G14908" s="88">
        <v>850.30386637680658</v>
      </c>
      <c r="H14908" s="88">
        <v>1098.7168900937218</v>
      </c>
      <c r="I14908" s="88">
        <v>1503.5099448331348</v>
      </c>
      <c r="J14908" s="88">
        <v>2198.2827118781133</v>
      </c>
      <c r="K14908" s="88">
        <v>3643.2370616431795</v>
      </c>
      <c r="L14908" s="88">
        <v>4039.9832730363783</v>
      </c>
      <c r="M14908" s="88">
        <v>3842.707353715165</v>
      </c>
    </row>
    <row r="14909" spans="3:13" x14ac:dyDescent="0.2">
      <c r="C14909" s="88">
        <v>0.74055000000000004</v>
      </c>
      <c r="D14909" s="88">
        <v>17486.164132706279</v>
      </c>
      <c r="E14909" s="88">
        <v>214.92288252547314</v>
      </c>
      <c r="F14909" s="88">
        <v>564.31176286827667</v>
      </c>
      <c r="G14909" s="88">
        <v>850.31795014314366</v>
      </c>
      <c r="H14909" s="88">
        <v>1098.7202039507356</v>
      </c>
      <c r="I14909" s="88">
        <v>1503.6219414050124</v>
      </c>
      <c r="J14909" s="88">
        <v>2198.2847786393995</v>
      </c>
      <c r="K14909" s="88">
        <v>3643.252885372679</v>
      </c>
      <c r="L14909" s="88">
        <v>4040.1085958132735</v>
      </c>
      <c r="M14909" s="88">
        <v>3842.7115136798557</v>
      </c>
    </row>
    <row r="14910" spans="3:13" x14ac:dyDescent="0.2">
      <c r="C14910" s="88">
        <v>0.74060000000000004</v>
      </c>
      <c r="D14910" s="88">
        <v>17486.420699016646</v>
      </c>
      <c r="E14910" s="88">
        <v>214.93619775285424</v>
      </c>
      <c r="F14910" s="88">
        <v>564.32041099594517</v>
      </c>
      <c r="G14910" s="88">
        <v>850.32782443951328</v>
      </c>
      <c r="H14910" s="88">
        <v>1098.7264778202116</v>
      </c>
      <c r="I14910" s="88">
        <v>1503.6284076240458</v>
      </c>
      <c r="J14910" s="88">
        <v>2198.2858491711108</v>
      </c>
      <c r="K14910" s="88">
        <v>3643.4571096112199</v>
      </c>
      <c r="L14910" s="88">
        <v>4040.1588613322592</v>
      </c>
      <c r="M14910" s="88">
        <v>3842.7378832470135</v>
      </c>
    </row>
    <row r="14911" spans="3:13" x14ac:dyDescent="0.2">
      <c r="C14911" s="88">
        <v>0.74065000000000003</v>
      </c>
      <c r="D14911" s="88">
        <v>17486.544819945171</v>
      </c>
      <c r="E14911" s="88">
        <v>214.94190253762372</v>
      </c>
      <c r="F14911" s="88">
        <v>564.32903486927671</v>
      </c>
      <c r="G14911" s="88">
        <v>850.34576644900426</v>
      </c>
      <c r="H14911" s="88">
        <v>1098.8099564530216</v>
      </c>
      <c r="I14911" s="88">
        <v>1503.6330823946269</v>
      </c>
      <c r="J14911" s="88">
        <v>2198.3307463692813</v>
      </c>
      <c r="K14911" s="88">
        <v>3643.5066737895381</v>
      </c>
      <c r="L14911" s="88">
        <v>4040.1953355866654</v>
      </c>
      <c r="M14911" s="88">
        <v>3842.7580243571829</v>
      </c>
    </row>
    <row r="14912" spans="3:13" x14ac:dyDescent="0.2">
      <c r="C14912" s="88">
        <v>0.74070000000000003</v>
      </c>
      <c r="D14912" s="88">
        <v>17487.135572583953</v>
      </c>
      <c r="E14912" s="88">
        <v>214.94220140981997</v>
      </c>
      <c r="F14912" s="88">
        <v>564.33895528311405</v>
      </c>
      <c r="G14912" s="88">
        <v>850.35320035720815</v>
      </c>
      <c r="H14912" s="88">
        <v>1098.8206263543334</v>
      </c>
      <c r="I14912" s="88">
        <v>1503.7067316746529</v>
      </c>
      <c r="J14912" s="88">
        <v>2198.3690097182753</v>
      </c>
      <c r="K14912" s="88">
        <v>3643.5271098178782</v>
      </c>
      <c r="L14912" s="88">
        <v>4040.2795191169153</v>
      </c>
      <c r="M14912" s="88">
        <v>3842.7694380107259</v>
      </c>
    </row>
    <row r="14913" spans="3:13" x14ac:dyDescent="0.2">
      <c r="C14913" s="88">
        <v>0.74075000000000002</v>
      </c>
      <c r="D14913" s="88">
        <v>17487.140246190924</v>
      </c>
      <c r="E14913" s="88">
        <v>214.94236626977363</v>
      </c>
      <c r="F14913" s="88">
        <v>564.3593733716998</v>
      </c>
      <c r="G14913" s="88">
        <v>850.38863322523503</v>
      </c>
      <c r="H14913" s="88">
        <v>1098.8385502017609</v>
      </c>
      <c r="I14913" s="88">
        <v>1503.7289708762087</v>
      </c>
      <c r="J14913" s="88">
        <v>2198.414513575809</v>
      </c>
      <c r="K14913" s="88">
        <v>3643.7531926467527</v>
      </c>
      <c r="L14913" s="88">
        <v>4040.3149089530207</v>
      </c>
      <c r="M14913" s="88">
        <v>3842.7884428665056</v>
      </c>
    </row>
    <row r="14914" spans="3:13" x14ac:dyDescent="0.2">
      <c r="C14914" s="88">
        <v>0.74080000000000001</v>
      </c>
      <c r="D14914" s="88">
        <v>17487.177813687089</v>
      </c>
      <c r="E14914" s="88">
        <v>214.94485431148496</v>
      </c>
      <c r="F14914" s="88">
        <v>564.37452840561673</v>
      </c>
      <c r="G14914" s="88">
        <v>850.39393358048119</v>
      </c>
      <c r="H14914" s="88">
        <v>1098.8784252461264</v>
      </c>
      <c r="I14914" s="88">
        <v>1503.750540688915</v>
      </c>
      <c r="J14914" s="88">
        <v>2198.462371911935</v>
      </c>
      <c r="K14914" s="88">
        <v>3643.8258849351864</v>
      </c>
      <c r="L14914" s="88">
        <v>4040.3637198408596</v>
      </c>
      <c r="M14914" s="88">
        <v>3842.8070489349348</v>
      </c>
    </row>
    <row r="14915" spans="3:13" x14ac:dyDescent="0.2">
      <c r="C14915" s="88">
        <v>0.74085000000000001</v>
      </c>
      <c r="D14915" s="88">
        <v>17487.223250233095</v>
      </c>
      <c r="E14915" s="88">
        <v>214.947166458016</v>
      </c>
      <c r="F14915" s="88">
        <v>564.3781852928887</v>
      </c>
      <c r="G14915" s="88">
        <v>850.41589178678305</v>
      </c>
      <c r="H14915" s="88">
        <v>1098.8948174180259</v>
      </c>
      <c r="I14915" s="88">
        <v>1503.7825495095935</v>
      </c>
      <c r="J14915" s="88">
        <v>2198.469126610496</v>
      </c>
      <c r="K14915" s="88">
        <v>3643.8469601476068</v>
      </c>
      <c r="L14915" s="88">
        <v>4040.4064894831504</v>
      </c>
      <c r="M14915" s="88">
        <v>3842.834213767746</v>
      </c>
    </row>
    <row r="14916" spans="3:13" x14ac:dyDescent="0.2">
      <c r="C14916" s="88">
        <v>0.7409</v>
      </c>
      <c r="D14916" s="88">
        <v>17487.384623426213</v>
      </c>
      <c r="E14916" s="88">
        <v>214.95644420514327</v>
      </c>
      <c r="F14916" s="88">
        <v>564.38973575676164</v>
      </c>
      <c r="G14916" s="88">
        <v>850.4385893034023</v>
      </c>
      <c r="H14916" s="88">
        <v>1098.9090919238602</v>
      </c>
      <c r="I14916" s="88">
        <v>1503.7903172866868</v>
      </c>
      <c r="J14916" s="88">
        <v>2198.495810273077</v>
      </c>
      <c r="K14916" s="88">
        <v>3643.8628140131077</v>
      </c>
      <c r="L14916" s="88">
        <v>4040.5278782208898</v>
      </c>
      <c r="M14916" s="88">
        <v>3842.8612583117988</v>
      </c>
    </row>
    <row r="14917" spans="3:13" x14ac:dyDescent="0.2">
      <c r="C14917" s="88">
        <v>0.74095</v>
      </c>
      <c r="D14917" s="88">
        <v>17487.491981559644</v>
      </c>
      <c r="E14917" s="88">
        <v>214.96094193445879</v>
      </c>
      <c r="F14917" s="88">
        <v>564.41622008980175</v>
      </c>
      <c r="G14917" s="88">
        <v>850.44792102930342</v>
      </c>
      <c r="H14917" s="88">
        <v>1098.9225974469082</v>
      </c>
      <c r="I14917" s="88">
        <v>1503.7993570680937</v>
      </c>
      <c r="J14917" s="88">
        <v>2198.514489426725</v>
      </c>
      <c r="K14917" s="88">
        <v>3643.9511294076719</v>
      </c>
      <c r="L14917" s="88">
        <v>4040.5750879014759</v>
      </c>
      <c r="M14917" s="88">
        <v>3842.8717444820209</v>
      </c>
    </row>
    <row r="14918" spans="3:13" x14ac:dyDescent="0.2">
      <c r="C14918" s="88">
        <v>0.74099999999999999</v>
      </c>
      <c r="D14918" s="88">
        <v>17487.971420743823</v>
      </c>
      <c r="E14918" s="88">
        <v>214.96244755387306</v>
      </c>
      <c r="F14918" s="88">
        <v>564.41709696191356</v>
      </c>
      <c r="G14918" s="88">
        <v>850.46865593911662</v>
      </c>
      <c r="H14918" s="88">
        <v>1098.9721150267596</v>
      </c>
      <c r="I14918" s="88">
        <v>1503.8471918285254</v>
      </c>
      <c r="J14918" s="88">
        <v>2198.5825244963244</v>
      </c>
      <c r="K14918" s="88">
        <v>3643.9688533450085</v>
      </c>
      <c r="L14918" s="88">
        <v>4040.6505498594283</v>
      </c>
      <c r="M14918" s="88">
        <v>3842.9526830486698</v>
      </c>
    </row>
    <row r="14919" spans="3:13" x14ac:dyDescent="0.2">
      <c r="C14919" s="88">
        <v>0.74104999999999999</v>
      </c>
      <c r="D14919" s="88">
        <v>17488.162013820882</v>
      </c>
      <c r="E14919" s="88">
        <v>214.96686025997042</v>
      </c>
      <c r="F14919" s="88">
        <v>564.41811397658648</v>
      </c>
      <c r="G14919" s="88">
        <v>850.4972969527953</v>
      </c>
      <c r="H14919" s="88">
        <v>1099.007936192977</v>
      </c>
      <c r="I14919" s="88">
        <v>1503.8998794942249</v>
      </c>
      <c r="J14919" s="88">
        <v>2198.5980969870252</v>
      </c>
      <c r="K14919" s="88">
        <v>3644.0879830093186</v>
      </c>
      <c r="L14919" s="88">
        <v>4040.7135766833708</v>
      </c>
      <c r="M14919" s="88">
        <v>3842.9625797745007</v>
      </c>
    </row>
    <row r="14920" spans="3:13" x14ac:dyDescent="0.2">
      <c r="C14920" s="88">
        <v>0.74109999999999998</v>
      </c>
      <c r="D14920" s="88">
        <v>17488.294326437623</v>
      </c>
      <c r="E14920" s="88">
        <v>214.96741394352921</v>
      </c>
      <c r="F14920" s="88">
        <v>564.44764556385826</v>
      </c>
      <c r="G14920" s="88">
        <v>850.5191254962624</v>
      </c>
      <c r="H14920" s="88">
        <v>1099.0234133369513</v>
      </c>
      <c r="I14920" s="88">
        <v>1503.9031483942563</v>
      </c>
      <c r="J14920" s="88">
        <v>2198.6856166626817</v>
      </c>
      <c r="K14920" s="88">
        <v>3644.1004873068168</v>
      </c>
      <c r="L14920" s="88">
        <v>4040.8187884431327</v>
      </c>
      <c r="M14920" s="88">
        <v>3842.9806132566018</v>
      </c>
    </row>
    <row r="14921" spans="3:13" x14ac:dyDescent="0.2">
      <c r="C14921" s="88">
        <v>0.74114999999999998</v>
      </c>
      <c r="D14921" s="88">
        <v>17488.659669937137</v>
      </c>
      <c r="E14921" s="88">
        <v>214.972970033602</v>
      </c>
      <c r="F14921" s="88">
        <v>564.45094949542545</v>
      </c>
      <c r="G14921" s="88">
        <v>850.52227836207248</v>
      </c>
      <c r="H14921" s="88">
        <v>1099.0592037101346</v>
      </c>
      <c r="I14921" s="88">
        <v>1503.9106229969816</v>
      </c>
      <c r="J14921" s="88">
        <v>2198.691165635485</v>
      </c>
      <c r="K14921" s="88">
        <v>3644.1225295957506</v>
      </c>
      <c r="L14921" s="88">
        <v>4041.0101365909013</v>
      </c>
      <c r="M14921" s="88">
        <v>3842.9840638775158</v>
      </c>
    </row>
    <row r="14922" spans="3:13" x14ac:dyDescent="0.2">
      <c r="C14922" s="88">
        <v>0.74119999999999997</v>
      </c>
      <c r="D14922" s="88">
        <v>17488.791814949393</v>
      </c>
      <c r="E14922" s="88">
        <v>214.97444947976328</v>
      </c>
      <c r="F14922" s="88">
        <v>564.45536117837401</v>
      </c>
      <c r="G14922" s="88">
        <v>850.56114763274127</v>
      </c>
      <c r="H14922" s="88">
        <v>1099.0617954691247</v>
      </c>
      <c r="I14922" s="88">
        <v>1503.9305820727077</v>
      </c>
      <c r="J14922" s="88">
        <v>2198.8381874162046</v>
      </c>
      <c r="K14922" s="88">
        <v>3644.1913542253751</v>
      </c>
      <c r="L14922" s="88">
        <v>4041.0313196099869</v>
      </c>
      <c r="M14922" s="88">
        <v>3843.0234572403324</v>
      </c>
    </row>
    <row r="14923" spans="3:13" x14ac:dyDescent="0.2">
      <c r="C14923" s="88">
        <v>0.74124999999999996</v>
      </c>
      <c r="D14923" s="88">
        <v>17488.89243601236</v>
      </c>
      <c r="E14923" s="88">
        <v>214.97624152385197</v>
      </c>
      <c r="F14923" s="88">
        <v>564.45821881876782</v>
      </c>
      <c r="G14923" s="88">
        <v>850.57614967549262</v>
      </c>
      <c r="H14923" s="88">
        <v>1099.0983734481874</v>
      </c>
      <c r="I14923" s="88">
        <v>1503.9377371491432</v>
      </c>
      <c r="J14923" s="88">
        <v>2198.8392492767002</v>
      </c>
      <c r="K14923" s="88">
        <v>3644.2307534547199</v>
      </c>
      <c r="L14923" s="88">
        <v>4041.0338875439816</v>
      </c>
      <c r="M14923" s="88">
        <v>3843.0735050243602</v>
      </c>
    </row>
    <row r="14924" spans="3:13" x14ac:dyDescent="0.2">
      <c r="C14924" s="88">
        <v>0.74129999999999996</v>
      </c>
      <c r="D14924" s="88">
        <v>17489.29215184108</v>
      </c>
      <c r="E14924" s="88">
        <v>214.98992531003569</v>
      </c>
      <c r="F14924" s="88">
        <v>564.45956981555173</v>
      </c>
      <c r="G14924" s="88">
        <v>850.57752780603369</v>
      </c>
      <c r="H14924" s="88">
        <v>1099.1066919045938</v>
      </c>
      <c r="I14924" s="88">
        <v>1503.9456589814158</v>
      </c>
      <c r="J14924" s="88">
        <v>2198.8583277100415</v>
      </c>
      <c r="K14924" s="88">
        <v>3644.2835656148309</v>
      </c>
      <c r="L14924" s="88">
        <v>4041.0360404185926</v>
      </c>
      <c r="M14924" s="88">
        <v>3843.0819103865738</v>
      </c>
    </row>
    <row r="14925" spans="3:13" x14ac:dyDescent="0.2">
      <c r="C14925" s="88">
        <v>0.74134999999999995</v>
      </c>
      <c r="D14925" s="88">
        <v>17489.674473231316</v>
      </c>
      <c r="E14925" s="88">
        <v>214.99873698706415</v>
      </c>
      <c r="F14925" s="88">
        <v>564.46471867496803</v>
      </c>
      <c r="G14925" s="88">
        <v>850.62289837139406</v>
      </c>
      <c r="H14925" s="88">
        <v>1099.1351260159818</v>
      </c>
      <c r="I14925" s="88">
        <v>1503.9464174756431</v>
      </c>
      <c r="J14925" s="88">
        <v>2198.8674700615629</v>
      </c>
      <c r="K14925" s="88">
        <v>3644.3360644395525</v>
      </c>
      <c r="L14925" s="88">
        <v>4041.2750372407854</v>
      </c>
      <c r="M14925" s="88">
        <v>3843.1022705769983</v>
      </c>
    </row>
    <row r="14926" spans="3:13" x14ac:dyDescent="0.2">
      <c r="C14926" s="88">
        <v>0.74139999999999995</v>
      </c>
      <c r="D14926" s="88">
        <v>17489.839746892685</v>
      </c>
      <c r="E14926" s="88">
        <v>215.00092827631215</v>
      </c>
      <c r="F14926" s="88">
        <v>564.46523728640204</v>
      </c>
      <c r="G14926" s="88">
        <v>850.62830032648981</v>
      </c>
      <c r="H14926" s="88">
        <v>1099.2235550400619</v>
      </c>
      <c r="I14926" s="88">
        <v>1503.9507677510333</v>
      </c>
      <c r="J14926" s="88">
        <v>2198.9353142920122</v>
      </c>
      <c r="K14926" s="88">
        <v>3644.3383771165618</v>
      </c>
      <c r="L14926" s="88">
        <v>4041.3070006525863</v>
      </c>
      <c r="M14926" s="88">
        <v>3843.1216924737046</v>
      </c>
    </row>
    <row r="14927" spans="3:13" x14ac:dyDescent="0.2">
      <c r="C14927" s="88">
        <v>0.74145000000000005</v>
      </c>
      <c r="D14927" s="88">
        <v>17489.935303642062</v>
      </c>
      <c r="E14927" s="88">
        <v>215.01405909619007</v>
      </c>
      <c r="F14927" s="88">
        <v>564.46716314432706</v>
      </c>
      <c r="G14927" s="88">
        <v>850.65885536560972</v>
      </c>
      <c r="H14927" s="88">
        <v>1099.2267759277142</v>
      </c>
      <c r="I14927" s="88">
        <v>1503.9887074354901</v>
      </c>
      <c r="J14927" s="88">
        <v>2198.9483428703338</v>
      </c>
      <c r="K14927" s="88">
        <v>3644.3810470411217</v>
      </c>
      <c r="L14927" s="88">
        <v>4041.4384707604931</v>
      </c>
      <c r="M14927" s="88">
        <v>3843.1375387531843</v>
      </c>
    </row>
    <row r="14928" spans="3:13" x14ac:dyDescent="0.2">
      <c r="C14928" s="88">
        <v>0.74150000000000005</v>
      </c>
      <c r="D14928" s="88">
        <v>17489.962845607351</v>
      </c>
      <c r="E14928" s="88">
        <v>215.02517339581755</v>
      </c>
      <c r="F14928" s="88">
        <v>564.49767792328839</v>
      </c>
      <c r="G14928" s="88">
        <v>850.6688039878286</v>
      </c>
      <c r="H14928" s="88">
        <v>1099.2477681737241</v>
      </c>
      <c r="I14928" s="88">
        <v>1503.9953266856123</v>
      </c>
      <c r="J14928" s="88">
        <v>2198.9537713204008</v>
      </c>
      <c r="K14928" s="88">
        <v>3644.455219488535</v>
      </c>
      <c r="L14928" s="88">
        <v>4041.4753839902996</v>
      </c>
      <c r="M14928" s="88">
        <v>3843.1565750172358</v>
      </c>
    </row>
    <row r="14929" spans="3:13" x14ac:dyDescent="0.2">
      <c r="C14929" s="88">
        <v>0.74155000000000004</v>
      </c>
      <c r="D14929" s="88">
        <v>17490.580044464667</v>
      </c>
      <c r="E14929" s="88">
        <v>215.03742314495503</v>
      </c>
      <c r="F14929" s="88">
        <v>564.51549501026466</v>
      </c>
      <c r="G14929" s="88">
        <v>850.68439576785977</v>
      </c>
      <c r="H14929" s="88">
        <v>1099.2693566030225</v>
      </c>
      <c r="I14929" s="88">
        <v>1504.0135330619719</v>
      </c>
      <c r="J14929" s="88">
        <v>2199.0589140685738</v>
      </c>
      <c r="K14929" s="88">
        <v>3644.5086747358064</v>
      </c>
      <c r="L14929" s="88">
        <v>4041.9134750280064</v>
      </c>
      <c r="M14929" s="88">
        <v>3843.1585275410926</v>
      </c>
    </row>
    <row r="14930" spans="3:13" x14ac:dyDescent="0.2">
      <c r="C14930" s="88">
        <v>0.74160000000000004</v>
      </c>
      <c r="D14930" s="88">
        <v>17490.632102960044</v>
      </c>
      <c r="E14930" s="88">
        <v>215.04566727585825</v>
      </c>
      <c r="F14930" s="88">
        <v>564.52482142836061</v>
      </c>
      <c r="G14930" s="88">
        <v>850.68553562277111</v>
      </c>
      <c r="H14930" s="88">
        <v>1099.3030581909534</v>
      </c>
      <c r="I14930" s="88">
        <v>1504.017852036236</v>
      </c>
      <c r="J14930" s="88">
        <v>2199.1134672341423</v>
      </c>
      <c r="K14930" s="88">
        <v>3644.5709176568071</v>
      </c>
      <c r="L14930" s="88">
        <v>4041.9164728294681</v>
      </c>
      <c r="M14930" s="88">
        <v>3843.1812949677333</v>
      </c>
    </row>
    <row r="14931" spans="3:13" x14ac:dyDescent="0.2">
      <c r="C14931" s="88">
        <v>0.74165000000000003</v>
      </c>
      <c r="D14931" s="88">
        <v>17490.823122751746</v>
      </c>
      <c r="E14931" s="88">
        <v>215.04578043918536</v>
      </c>
      <c r="F14931" s="88">
        <v>564.53141198761568</v>
      </c>
      <c r="G14931" s="88">
        <v>850.69401445281437</v>
      </c>
      <c r="H14931" s="88">
        <v>1099.3080142237272</v>
      </c>
      <c r="I14931" s="88">
        <v>1504.0205576025205</v>
      </c>
      <c r="J14931" s="88">
        <v>2199.1307361712456</v>
      </c>
      <c r="K14931" s="88">
        <v>3644.7678670870228</v>
      </c>
      <c r="L14931" s="88">
        <v>4042.3864344933936</v>
      </c>
      <c r="M14931" s="88">
        <v>3843.1823762782069</v>
      </c>
    </row>
    <row r="14932" spans="3:13" x14ac:dyDescent="0.2">
      <c r="C14932" s="88">
        <v>0.74170000000000003</v>
      </c>
      <c r="D14932" s="88">
        <v>17490.914118049102</v>
      </c>
      <c r="E14932" s="88">
        <v>215.06298699609943</v>
      </c>
      <c r="F14932" s="88">
        <v>564.5475482953766</v>
      </c>
      <c r="G14932" s="88">
        <v>850.70857789688671</v>
      </c>
      <c r="H14932" s="88">
        <v>1099.339309463207</v>
      </c>
      <c r="I14932" s="88">
        <v>1504.0206995544095</v>
      </c>
      <c r="J14932" s="88">
        <v>2199.1577502954401</v>
      </c>
      <c r="K14932" s="88">
        <v>3644.8044002683123</v>
      </c>
      <c r="L14932" s="88">
        <v>4042.4168079929304</v>
      </c>
      <c r="M14932" s="88">
        <v>3843.2048300463639</v>
      </c>
    </row>
    <row r="14933" spans="3:13" x14ac:dyDescent="0.2">
      <c r="C14933" s="88">
        <v>0.74175000000000002</v>
      </c>
      <c r="D14933" s="88">
        <v>17490.977758727979</v>
      </c>
      <c r="E14933" s="88">
        <v>215.07019938760823</v>
      </c>
      <c r="F14933" s="88">
        <v>564.55361061850954</v>
      </c>
      <c r="G14933" s="88">
        <v>850.71165860169003</v>
      </c>
      <c r="H14933" s="88">
        <v>1099.354847122665</v>
      </c>
      <c r="I14933" s="88">
        <v>1504.0366358931406</v>
      </c>
      <c r="J14933" s="88">
        <v>2199.1860954529907</v>
      </c>
      <c r="K14933" s="88">
        <v>3644.8533143849086</v>
      </c>
      <c r="L14933" s="88">
        <v>4042.4362197122296</v>
      </c>
      <c r="M14933" s="88">
        <v>3843.2090132803228</v>
      </c>
    </row>
    <row r="14934" spans="3:13" x14ac:dyDescent="0.2">
      <c r="C14934" s="88">
        <v>0.74180000000000001</v>
      </c>
      <c r="D14934" s="88">
        <v>17491.684233153574</v>
      </c>
      <c r="E14934" s="88">
        <v>215.07287929668018</v>
      </c>
      <c r="F14934" s="88">
        <v>564.55600612553189</v>
      </c>
      <c r="G14934" s="88">
        <v>850.72109233481888</v>
      </c>
      <c r="H14934" s="88">
        <v>1099.3882004161142</v>
      </c>
      <c r="I14934" s="88">
        <v>1504.1172753921805</v>
      </c>
      <c r="J14934" s="88">
        <v>2199.1957082998192</v>
      </c>
      <c r="K14934" s="88">
        <v>3644.8602708419057</v>
      </c>
      <c r="L14934" s="88">
        <v>4042.5913876743298</v>
      </c>
      <c r="M14934" s="88">
        <v>3843.2284961596133</v>
      </c>
    </row>
    <row r="14935" spans="3:13" x14ac:dyDescent="0.2">
      <c r="C14935" s="88">
        <v>0.74185000000000001</v>
      </c>
      <c r="D14935" s="88">
        <v>17491.967795843513</v>
      </c>
      <c r="E14935" s="88">
        <v>215.07874029340746</v>
      </c>
      <c r="F14935" s="88">
        <v>564.55967371112911</v>
      </c>
      <c r="G14935" s="88">
        <v>850.75538026425511</v>
      </c>
      <c r="H14935" s="88">
        <v>1099.439358140271</v>
      </c>
      <c r="I14935" s="88">
        <v>1504.1298126052006</v>
      </c>
      <c r="J14935" s="88">
        <v>2199.2288775638963</v>
      </c>
      <c r="K14935" s="88">
        <v>3644.9057689819333</v>
      </c>
      <c r="L14935" s="88">
        <v>4042.9860769590146</v>
      </c>
      <c r="M14935" s="88">
        <v>3843.2356025656723</v>
      </c>
    </row>
    <row r="14936" spans="3:13" x14ac:dyDescent="0.2">
      <c r="C14936" s="88">
        <v>0.7419</v>
      </c>
      <c r="D14936" s="88">
        <v>17492.121385593542</v>
      </c>
      <c r="E14936" s="88">
        <v>215.07874029340746</v>
      </c>
      <c r="F14936" s="88">
        <v>564.56143140292988</v>
      </c>
      <c r="G14936" s="88">
        <v>850.78508667025835</v>
      </c>
      <c r="H14936" s="88">
        <v>1099.4699276893321</v>
      </c>
      <c r="I14936" s="88">
        <v>1504.1720910022173</v>
      </c>
      <c r="J14936" s="88">
        <v>2199.2355756958023</v>
      </c>
      <c r="K14936" s="88">
        <v>3644.9415439069453</v>
      </c>
      <c r="L14936" s="88">
        <v>4043.0735188148565</v>
      </c>
      <c r="M14936" s="88">
        <v>3843.2414083976146</v>
      </c>
    </row>
    <row r="14937" spans="3:13" x14ac:dyDescent="0.2">
      <c r="C14937" s="88">
        <v>0.74195</v>
      </c>
      <c r="D14937" s="88">
        <v>17492.203000898295</v>
      </c>
      <c r="E14937" s="88">
        <v>215.0857270750912</v>
      </c>
      <c r="F14937" s="88">
        <v>564.57658614421553</v>
      </c>
      <c r="G14937" s="88">
        <v>850.79005009673119</v>
      </c>
      <c r="H14937" s="88">
        <v>1099.4819992250655</v>
      </c>
      <c r="I14937" s="88">
        <v>1504.1922605004606</v>
      </c>
      <c r="J14937" s="88">
        <v>2199.3148662908884</v>
      </c>
      <c r="K14937" s="88">
        <v>3644.999473321694</v>
      </c>
      <c r="L14937" s="88">
        <v>4043.2259361792503</v>
      </c>
      <c r="M14937" s="88">
        <v>3843.2467420457233</v>
      </c>
    </row>
    <row r="14938" spans="3:13" x14ac:dyDescent="0.2">
      <c r="C14938" s="88">
        <v>0.74199999999999999</v>
      </c>
      <c r="D14938" s="88">
        <v>17492.661498250935</v>
      </c>
      <c r="E14938" s="88">
        <v>215.0857270750912</v>
      </c>
      <c r="F14938" s="88">
        <v>564.58333193103454</v>
      </c>
      <c r="G14938" s="88">
        <v>850.79299605906272</v>
      </c>
      <c r="H14938" s="88">
        <v>1099.4962927913939</v>
      </c>
      <c r="I14938" s="88">
        <v>1504.2051395710087</v>
      </c>
      <c r="J14938" s="88">
        <v>2199.332930694743</v>
      </c>
      <c r="K14938" s="88">
        <v>3645.0276932774582</v>
      </c>
      <c r="L14938" s="88">
        <v>4043.3426612535727</v>
      </c>
      <c r="M14938" s="88">
        <v>3843.2836902816744</v>
      </c>
    </row>
    <row r="14939" spans="3:13" x14ac:dyDescent="0.2">
      <c r="C14939" s="88">
        <v>0.74204999999999999</v>
      </c>
      <c r="D14939" s="88">
        <v>17492.843514248576</v>
      </c>
      <c r="E14939" s="88">
        <v>215.09000218379333</v>
      </c>
      <c r="F14939" s="88">
        <v>564.59829164310122</v>
      </c>
      <c r="G14939" s="88">
        <v>850.80628750969436</v>
      </c>
      <c r="H14939" s="88">
        <v>1099.5045731011282</v>
      </c>
      <c r="I14939" s="88">
        <v>1504.2273871706111</v>
      </c>
      <c r="J14939" s="88">
        <v>2199.347972160444</v>
      </c>
      <c r="K14939" s="88">
        <v>3645.037567911208</v>
      </c>
      <c r="L14939" s="88">
        <v>4043.4150545287066</v>
      </c>
      <c r="M14939" s="88">
        <v>3843.3030203175649</v>
      </c>
    </row>
    <row r="14940" spans="3:13" x14ac:dyDescent="0.2">
      <c r="C14940" s="88">
        <v>0.74209999999999998</v>
      </c>
      <c r="D14940" s="88">
        <v>17492.961099142798</v>
      </c>
      <c r="E14940" s="88">
        <v>215.09185482551766</v>
      </c>
      <c r="F14940" s="88">
        <v>564.6116648825523</v>
      </c>
      <c r="G14940" s="88">
        <v>850.8136518189508</v>
      </c>
      <c r="H14940" s="88">
        <v>1099.5091824824153</v>
      </c>
      <c r="I14940" s="88">
        <v>1504.2490113358585</v>
      </c>
      <c r="J14940" s="88">
        <v>2199.4341239678542</v>
      </c>
      <c r="K14940" s="88">
        <v>3645.1001485889997</v>
      </c>
      <c r="L14940" s="88">
        <v>4043.578668363868</v>
      </c>
      <c r="M14940" s="88">
        <v>3843.3471100958454</v>
      </c>
    </row>
    <row r="14941" spans="3:13" x14ac:dyDescent="0.2">
      <c r="C14941" s="88">
        <v>0.74214999999999998</v>
      </c>
      <c r="D14941" s="88">
        <v>17493.015795401891</v>
      </c>
      <c r="E14941" s="88">
        <v>215.09467569267872</v>
      </c>
      <c r="F14941" s="88">
        <v>564.6138093763193</v>
      </c>
      <c r="G14941" s="88">
        <v>850.81672777238055</v>
      </c>
      <c r="H14941" s="88">
        <v>1099.5664860207116</v>
      </c>
      <c r="I14941" s="88">
        <v>1504.2541078000395</v>
      </c>
      <c r="J14941" s="88">
        <v>2199.4756661179881</v>
      </c>
      <c r="K14941" s="88">
        <v>3645.1923989832076</v>
      </c>
      <c r="L14941" s="88">
        <v>4043.5941337592103</v>
      </c>
      <c r="M14941" s="88">
        <v>3843.3553323962983</v>
      </c>
    </row>
    <row r="14942" spans="3:13" x14ac:dyDescent="0.2">
      <c r="C14942" s="88">
        <v>0.74219999999999997</v>
      </c>
      <c r="D14942" s="88">
        <v>17493.32938125966</v>
      </c>
      <c r="E14942" s="88">
        <v>215.09580940350588</v>
      </c>
      <c r="F14942" s="88">
        <v>564.61790207109243</v>
      </c>
      <c r="G14942" s="88">
        <v>850.83961000599811</v>
      </c>
      <c r="H14942" s="88">
        <v>1099.601117353337</v>
      </c>
      <c r="I14942" s="88">
        <v>1504.3066014897886</v>
      </c>
      <c r="J14942" s="88">
        <v>2199.5019881560465</v>
      </c>
      <c r="K14942" s="88">
        <v>3645.2018166109847</v>
      </c>
      <c r="L14942" s="88">
        <v>4043.7380986368657</v>
      </c>
      <c r="M14942" s="88">
        <v>3843.3688031851902</v>
      </c>
    </row>
    <row r="14943" spans="3:13" x14ac:dyDescent="0.2">
      <c r="C14943" s="88">
        <v>0.74224999999999997</v>
      </c>
      <c r="D14943" s="88">
        <v>17493.363494550729</v>
      </c>
      <c r="E14943" s="88">
        <v>215.12030614160722</v>
      </c>
      <c r="F14943" s="88">
        <v>564.62584298351931</v>
      </c>
      <c r="G14943" s="88">
        <v>850.85135752202177</v>
      </c>
      <c r="H14943" s="88">
        <v>1099.6140201518165</v>
      </c>
      <c r="I14943" s="88">
        <v>1504.3592666063651</v>
      </c>
      <c r="J14943" s="88">
        <v>2199.5275041129403</v>
      </c>
      <c r="K14943" s="88">
        <v>3645.2233443107725</v>
      </c>
      <c r="L14943" s="88">
        <v>4043.7959314424379</v>
      </c>
      <c r="M14943" s="88">
        <v>3843.3938031726525</v>
      </c>
    </row>
    <row r="14944" spans="3:13" x14ac:dyDescent="0.2">
      <c r="C14944" s="88">
        <v>0.74229999999999996</v>
      </c>
      <c r="D14944" s="88">
        <v>17493.553771086215</v>
      </c>
      <c r="E14944" s="88">
        <v>215.13990274036314</v>
      </c>
      <c r="F14944" s="88">
        <v>564.6508743525269</v>
      </c>
      <c r="G14944" s="88">
        <v>850.86129434043414</v>
      </c>
      <c r="H14944" s="88">
        <v>1099.6495536780112</v>
      </c>
      <c r="I14944" s="88">
        <v>1504.3715982652457</v>
      </c>
      <c r="J14944" s="88">
        <v>2199.5593472198589</v>
      </c>
      <c r="K14944" s="88">
        <v>3645.2986514686286</v>
      </c>
      <c r="L14944" s="88">
        <v>4043.8426759907966</v>
      </c>
      <c r="M14944" s="88">
        <v>3843.4002526349245</v>
      </c>
    </row>
    <row r="14945" spans="3:13" x14ac:dyDescent="0.2">
      <c r="C14945" s="88">
        <v>0.74234999999999995</v>
      </c>
      <c r="D14945" s="88">
        <v>17493.674248714913</v>
      </c>
      <c r="E14945" s="88">
        <v>215.16547060256653</v>
      </c>
      <c r="F14945" s="88">
        <v>564.67256460173803</v>
      </c>
      <c r="G14945" s="88">
        <v>850.87795513100218</v>
      </c>
      <c r="H14945" s="88">
        <v>1099.6566359987373</v>
      </c>
      <c r="I14945" s="88">
        <v>1504.4490952569977</v>
      </c>
      <c r="J14945" s="88">
        <v>2199.5944513071672</v>
      </c>
      <c r="K14945" s="88">
        <v>3645.3200628598856</v>
      </c>
      <c r="L14945" s="88">
        <v>4043.8455592030714</v>
      </c>
      <c r="M14945" s="88">
        <v>3843.4353202562029</v>
      </c>
    </row>
    <row r="14946" spans="3:13" x14ac:dyDescent="0.2">
      <c r="C14946" s="88">
        <v>0.74239999999999995</v>
      </c>
      <c r="D14946" s="88">
        <v>17494.20682326004</v>
      </c>
      <c r="E14946" s="88">
        <v>215.16670190044988</v>
      </c>
      <c r="F14946" s="88">
        <v>564.68576775119573</v>
      </c>
      <c r="G14946" s="88">
        <v>850.88327994113115</v>
      </c>
      <c r="H14946" s="88">
        <v>1099.6688783568543</v>
      </c>
      <c r="I14946" s="88">
        <v>1504.4618302972044</v>
      </c>
      <c r="J14946" s="88">
        <v>2199.6287497538651</v>
      </c>
      <c r="K14946" s="88">
        <v>3645.3897425970167</v>
      </c>
      <c r="L14946" s="88">
        <v>4043.9375765391505</v>
      </c>
      <c r="M14946" s="88">
        <v>3843.4416034539759</v>
      </c>
    </row>
    <row r="14947" spans="3:13" x14ac:dyDescent="0.2">
      <c r="C14947" s="88">
        <v>0.74245000000000005</v>
      </c>
      <c r="D14947" s="88">
        <v>17494.275487376406</v>
      </c>
      <c r="E14947" s="88">
        <v>215.16921100916079</v>
      </c>
      <c r="F14947" s="88">
        <v>564.69683684508982</v>
      </c>
      <c r="G14947" s="88">
        <v>850.90941548628507</v>
      </c>
      <c r="H14947" s="88">
        <v>1099.6696691667462</v>
      </c>
      <c r="I14947" s="88">
        <v>1504.5247865408851</v>
      </c>
      <c r="J14947" s="88">
        <v>2199.6398887100763</v>
      </c>
      <c r="K14947" s="88">
        <v>3645.404109510358</v>
      </c>
      <c r="L14947" s="88">
        <v>4044.0832511888116</v>
      </c>
      <c r="M14947" s="88">
        <v>3843.474407361668</v>
      </c>
    </row>
    <row r="14948" spans="3:13" x14ac:dyDescent="0.2">
      <c r="C14948" s="88">
        <v>0.74250000000000005</v>
      </c>
      <c r="D14948" s="88">
        <v>17494.477845932754</v>
      </c>
      <c r="E14948" s="88">
        <v>215.17387592612522</v>
      </c>
      <c r="F14948" s="88">
        <v>564.70683637182447</v>
      </c>
      <c r="G14948" s="88">
        <v>850.93472650273679</v>
      </c>
      <c r="H14948" s="88">
        <v>1099.7381083121804</v>
      </c>
      <c r="I14948" s="88">
        <v>1504.5561713137308</v>
      </c>
      <c r="J14948" s="88">
        <v>2199.7069618477135</v>
      </c>
      <c r="K14948" s="88">
        <v>3645.4378734013267</v>
      </c>
      <c r="L14948" s="88">
        <v>4044.2315852629272</v>
      </c>
      <c r="M14948" s="88">
        <v>3843.4781712044169</v>
      </c>
    </row>
    <row r="14949" spans="3:13" x14ac:dyDescent="0.2">
      <c r="C14949" s="88">
        <v>0.74255000000000004</v>
      </c>
      <c r="D14949" s="88">
        <v>17494.649445754763</v>
      </c>
      <c r="E14949" s="88">
        <v>215.17534562909532</v>
      </c>
      <c r="F14949" s="88">
        <v>564.70919315195215</v>
      </c>
      <c r="G14949" s="88">
        <v>850.93924741210139</v>
      </c>
      <c r="H14949" s="88">
        <v>1099.7456448724029</v>
      </c>
      <c r="I14949" s="88">
        <v>1504.6679190223617</v>
      </c>
      <c r="J14949" s="88">
        <v>2199.7453076515285</v>
      </c>
      <c r="K14949" s="88">
        <v>3645.4735543524203</v>
      </c>
      <c r="L14949" s="88">
        <v>4044.2711434224439</v>
      </c>
      <c r="M14949" s="88">
        <v>3843.4861657860693</v>
      </c>
    </row>
    <row r="14950" spans="3:13" x14ac:dyDescent="0.2">
      <c r="C14950" s="88">
        <v>0.74260000000000004</v>
      </c>
      <c r="D14950" s="88">
        <v>17494.66493112949</v>
      </c>
      <c r="E14950" s="88">
        <v>215.17534562909532</v>
      </c>
      <c r="F14950" s="88">
        <v>564.71519874002661</v>
      </c>
      <c r="G14950" s="88">
        <v>850.95079906821911</v>
      </c>
      <c r="H14950" s="88">
        <v>1099.7528044346241</v>
      </c>
      <c r="I14950" s="88">
        <v>1504.7099206967523</v>
      </c>
      <c r="J14950" s="88">
        <v>2199.8020106062881</v>
      </c>
      <c r="K14950" s="88">
        <v>3645.4907812202346</v>
      </c>
      <c r="L14950" s="88">
        <v>4044.2816021062636</v>
      </c>
      <c r="M14950" s="88">
        <v>3843.4908671975218</v>
      </c>
    </row>
    <row r="14951" spans="3:13" x14ac:dyDescent="0.2">
      <c r="C14951" s="88">
        <v>0.74265000000000003</v>
      </c>
      <c r="D14951" s="88">
        <v>17495.112115018765</v>
      </c>
      <c r="E14951" s="88">
        <v>215.17873790212525</v>
      </c>
      <c r="F14951" s="88">
        <v>564.71534393068441</v>
      </c>
      <c r="G14951" s="88">
        <v>850.95726681226142</v>
      </c>
      <c r="H14951" s="88">
        <v>1099.8342999562697</v>
      </c>
      <c r="I14951" s="88">
        <v>1504.7893498008475</v>
      </c>
      <c r="J14951" s="88">
        <v>2199.883590553924</v>
      </c>
      <c r="K14951" s="88">
        <v>3645.568332168194</v>
      </c>
      <c r="L14951" s="88">
        <v>4044.2858450347858</v>
      </c>
      <c r="M14951" s="88">
        <v>3843.5086471587833</v>
      </c>
    </row>
    <row r="14952" spans="3:13" x14ac:dyDescent="0.2">
      <c r="C14952" s="88">
        <v>0.74270000000000003</v>
      </c>
      <c r="D14952" s="88">
        <v>17495.113453477727</v>
      </c>
      <c r="E14952" s="88">
        <v>215.18056603756304</v>
      </c>
      <c r="F14952" s="88">
        <v>564.71717196203417</v>
      </c>
      <c r="G14952" s="88">
        <v>850.99034506076396</v>
      </c>
      <c r="H14952" s="88">
        <v>1099.8607542055624</v>
      </c>
      <c r="I14952" s="88">
        <v>1504.7985300145256</v>
      </c>
      <c r="J14952" s="88">
        <v>2199.9293993233155</v>
      </c>
      <c r="K14952" s="88">
        <v>3645.6513420261867</v>
      </c>
      <c r="L14952" s="88">
        <v>4044.3875986534367</v>
      </c>
      <c r="M14952" s="88">
        <v>3843.5661554584758</v>
      </c>
    </row>
    <row r="14953" spans="3:13" x14ac:dyDescent="0.2">
      <c r="C14953" s="88">
        <v>0.74275000000000002</v>
      </c>
      <c r="D14953" s="88">
        <v>17495.48551275679</v>
      </c>
      <c r="E14953" s="88">
        <v>215.18526698101778</v>
      </c>
      <c r="F14953" s="88">
        <v>564.71727377979278</v>
      </c>
      <c r="G14953" s="88">
        <v>850.99042335522245</v>
      </c>
      <c r="H14953" s="88">
        <v>1099.8707756478843</v>
      </c>
      <c r="I14953" s="88">
        <v>1504.8323876618992</v>
      </c>
      <c r="J14953" s="88">
        <v>2199.9571430542219</v>
      </c>
      <c r="K14953" s="88">
        <v>3645.7325274873783</v>
      </c>
      <c r="L14953" s="88">
        <v>4044.4345706717409</v>
      </c>
      <c r="M14953" s="88">
        <v>3843.5965586006278</v>
      </c>
    </row>
    <row r="14954" spans="3:13" x14ac:dyDescent="0.2">
      <c r="C14954" s="88">
        <v>0.74280000000000002</v>
      </c>
      <c r="D14954" s="88">
        <v>17495.488892150628</v>
      </c>
      <c r="E14954" s="88">
        <v>215.18614440672809</v>
      </c>
      <c r="F14954" s="88">
        <v>564.72507980312184</v>
      </c>
      <c r="G14954" s="88">
        <v>851.00233279381337</v>
      </c>
      <c r="H14954" s="88">
        <v>1099.8998721953162</v>
      </c>
      <c r="I14954" s="88">
        <v>1504.8340211727837</v>
      </c>
      <c r="J14954" s="88">
        <v>2200.027751519001</v>
      </c>
      <c r="K14954" s="88">
        <v>3645.7531758644527</v>
      </c>
      <c r="L14954" s="88">
        <v>4044.5376799907613</v>
      </c>
      <c r="M14954" s="88">
        <v>3843.5969320158079</v>
      </c>
    </row>
    <row r="14955" spans="3:13" x14ac:dyDescent="0.2">
      <c r="C14955" s="88">
        <v>0.74285000000000001</v>
      </c>
      <c r="D14955" s="88">
        <v>17495.520149174969</v>
      </c>
      <c r="E14955" s="88">
        <v>215.19013415884638</v>
      </c>
      <c r="F14955" s="88">
        <v>564.73030038179922</v>
      </c>
      <c r="G14955" s="88">
        <v>851.00955199711143</v>
      </c>
      <c r="H14955" s="88">
        <v>1099.9036078222034</v>
      </c>
      <c r="I14955" s="88">
        <v>1504.8560687222603</v>
      </c>
      <c r="J14955" s="88">
        <v>2200.0473822221516</v>
      </c>
      <c r="K14955" s="88">
        <v>3645.802537154846</v>
      </c>
      <c r="L14955" s="88">
        <v>4044.6368746419266</v>
      </c>
      <c r="M14955" s="88">
        <v>3843.6072103016722</v>
      </c>
    </row>
    <row r="14956" spans="3:13" x14ac:dyDescent="0.2">
      <c r="C14956" s="88">
        <v>0.7429</v>
      </c>
      <c r="D14956" s="88">
        <v>17495.712508245877</v>
      </c>
      <c r="E14956" s="88">
        <v>215.19079442971361</v>
      </c>
      <c r="F14956" s="88">
        <v>564.75039067170565</v>
      </c>
      <c r="G14956" s="88">
        <v>851.02381237518603</v>
      </c>
      <c r="H14956" s="88">
        <v>1099.925196857921</v>
      </c>
      <c r="I14956" s="88">
        <v>1504.8742375038669</v>
      </c>
      <c r="J14956" s="88">
        <v>2200.0622525894273</v>
      </c>
      <c r="K14956" s="88">
        <v>3645.8580850882972</v>
      </c>
      <c r="L14956" s="88">
        <v>4044.6779218436868</v>
      </c>
      <c r="M14956" s="88">
        <v>3843.6460641877434</v>
      </c>
    </row>
    <row r="14957" spans="3:13" x14ac:dyDescent="0.2">
      <c r="C14957" s="88">
        <v>0.74295</v>
      </c>
      <c r="D14957" s="88">
        <v>17495.804705042694</v>
      </c>
      <c r="E14957" s="88">
        <v>215.19104552332738</v>
      </c>
      <c r="F14957" s="88">
        <v>564.75527297451072</v>
      </c>
      <c r="G14957" s="88">
        <v>851.04378221249681</v>
      </c>
      <c r="H14957" s="88">
        <v>1099.9767545622035</v>
      </c>
      <c r="I14957" s="88">
        <v>1504.9048212737839</v>
      </c>
      <c r="J14957" s="88">
        <v>2200.0946996306247</v>
      </c>
      <c r="K14957" s="88">
        <v>3646.0052285089259</v>
      </c>
      <c r="L14957" s="88">
        <v>4044.8245895860937</v>
      </c>
      <c r="M14957" s="88">
        <v>3843.6639100741331</v>
      </c>
    </row>
    <row r="14958" spans="3:13" x14ac:dyDescent="0.2">
      <c r="C14958" s="88">
        <v>0.74299999999999999</v>
      </c>
      <c r="D14958" s="88">
        <v>17496.189053857972</v>
      </c>
      <c r="E14958" s="88">
        <v>215.20251933483905</v>
      </c>
      <c r="F14958" s="88">
        <v>564.76086943034716</v>
      </c>
      <c r="G14958" s="88">
        <v>851.06259749158562</v>
      </c>
      <c r="H14958" s="88">
        <v>1099.9878242198115</v>
      </c>
      <c r="I14958" s="88">
        <v>1504.9308969514291</v>
      </c>
      <c r="J14958" s="88">
        <v>2200.1294845321331</v>
      </c>
      <c r="K14958" s="88">
        <v>3646.0082114068223</v>
      </c>
      <c r="L14958" s="88">
        <v>4044.8950889215666</v>
      </c>
      <c r="M14958" s="88">
        <v>3843.6981074261066</v>
      </c>
    </row>
    <row r="14959" spans="3:13" x14ac:dyDescent="0.2">
      <c r="C14959" s="88">
        <v>0.74304999999999999</v>
      </c>
      <c r="D14959" s="88">
        <v>17496.953468316617</v>
      </c>
      <c r="E14959" s="88">
        <v>215.20367774562328</v>
      </c>
      <c r="F14959" s="88">
        <v>564.77209998439002</v>
      </c>
      <c r="G14959" s="88">
        <v>851.0789936579813</v>
      </c>
      <c r="H14959" s="88">
        <v>1100.0021323082501</v>
      </c>
      <c r="I14959" s="88">
        <v>1504.935582562021</v>
      </c>
      <c r="J14959" s="88">
        <v>2200.1650978721882</v>
      </c>
      <c r="K14959" s="88">
        <v>3646.0747096638679</v>
      </c>
      <c r="L14959" s="88">
        <v>4044.9060448066593</v>
      </c>
      <c r="M14959" s="88">
        <v>3843.7189089155795</v>
      </c>
    </row>
    <row r="14960" spans="3:13" x14ac:dyDescent="0.2">
      <c r="C14960" s="88">
        <v>0.74309999999999998</v>
      </c>
      <c r="D14960" s="88">
        <v>17497.520651809751</v>
      </c>
      <c r="E14960" s="88">
        <v>215.20667996016164</v>
      </c>
      <c r="F14960" s="88">
        <v>564.80249498925696</v>
      </c>
      <c r="G14960" s="88">
        <v>851.10404517499501</v>
      </c>
      <c r="H14960" s="88">
        <v>1100.0083449427925</v>
      </c>
      <c r="I14960" s="88">
        <v>1504.9658888777744</v>
      </c>
      <c r="J14960" s="88">
        <v>2200.1839321176767</v>
      </c>
      <c r="K14960" s="88">
        <v>3646.0965142126188</v>
      </c>
      <c r="L14960" s="88">
        <v>4044.9355229702314</v>
      </c>
      <c r="M14960" s="88">
        <v>3843.790309614742</v>
      </c>
    </row>
    <row r="14961" spans="3:13" x14ac:dyDescent="0.2">
      <c r="C14961" s="88">
        <v>0.74314999999999998</v>
      </c>
      <c r="D14961" s="88">
        <v>17497.545765014314</v>
      </c>
      <c r="E14961" s="88">
        <v>215.21346945646019</v>
      </c>
      <c r="F14961" s="88">
        <v>564.80734794562704</v>
      </c>
      <c r="G14961" s="88">
        <v>851.1187962709937</v>
      </c>
      <c r="H14961" s="88">
        <v>1100.0255855259757</v>
      </c>
      <c r="I14961" s="88">
        <v>1504.9703643436669</v>
      </c>
      <c r="J14961" s="88">
        <v>2200.2255806963776</v>
      </c>
      <c r="K14961" s="88">
        <v>3646.1014233048518</v>
      </c>
      <c r="L14961" s="88">
        <v>4045.1764799494995</v>
      </c>
      <c r="M14961" s="88">
        <v>3843.8107286843792</v>
      </c>
    </row>
    <row r="14962" spans="3:13" x14ac:dyDescent="0.2">
      <c r="C14962" s="88">
        <v>0.74319999999999997</v>
      </c>
      <c r="D14962" s="88">
        <v>17498.4334711013</v>
      </c>
      <c r="E14962" s="88">
        <v>215.21525408311027</v>
      </c>
      <c r="F14962" s="88">
        <v>564.80876616357136</v>
      </c>
      <c r="G14962" s="88">
        <v>851.12960340169002</v>
      </c>
      <c r="H14962" s="88">
        <v>1100.0413443975913</v>
      </c>
      <c r="I14962" s="88">
        <v>1504.9923297443233</v>
      </c>
      <c r="J14962" s="88">
        <v>2200.2482162575993</v>
      </c>
      <c r="K14962" s="88">
        <v>3646.1308897725821</v>
      </c>
      <c r="L14962" s="88">
        <v>4045.1836682575758</v>
      </c>
      <c r="M14962" s="88">
        <v>3843.8397982268757</v>
      </c>
    </row>
    <row r="14963" spans="3:13" x14ac:dyDescent="0.2">
      <c r="C14963" s="88">
        <v>0.74324999999999997</v>
      </c>
      <c r="D14963" s="88">
        <v>17498.547833386765</v>
      </c>
      <c r="E14963" s="88">
        <v>215.22591962876049</v>
      </c>
      <c r="F14963" s="88">
        <v>564.81021947375939</v>
      </c>
      <c r="G14963" s="88">
        <v>851.15668431760605</v>
      </c>
      <c r="H14963" s="88">
        <v>1100.0492731291156</v>
      </c>
      <c r="I14963" s="88">
        <v>1505.0144656554389</v>
      </c>
      <c r="J14963" s="88">
        <v>2200.2536811605751</v>
      </c>
      <c r="K14963" s="88">
        <v>3646.148635714037</v>
      </c>
      <c r="L14963" s="88">
        <v>4045.2623347221024</v>
      </c>
      <c r="M14963" s="88">
        <v>3843.8585671038563</v>
      </c>
    </row>
    <row r="14964" spans="3:13" x14ac:dyDescent="0.2">
      <c r="C14964" s="88">
        <v>0.74329999999999996</v>
      </c>
      <c r="D14964" s="88">
        <v>17498.681315989008</v>
      </c>
      <c r="E14964" s="88">
        <v>215.23212475851687</v>
      </c>
      <c r="F14964" s="88">
        <v>564.81825601943547</v>
      </c>
      <c r="G14964" s="88">
        <v>851.18664773506043</v>
      </c>
      <c r="H14964" s="88">
        <v>1100.1015591179216</v>
      </c>
      <c r="I14964" s="88">
        <v>1505.0235199665644</v>
      </c>
      <c r="J14964" s="88">
        <v>2200.2665533273407</v>
      </c>
      <c r="K14964" s="88">
        <v>3646.1916941951818</v>
      </c>
      <c r="L14964" s="88">
        <v>4045.4655504086199</v>
      </c>
      <c r="M14964" s="88">
        <v>3843.8907923740903</v>
      </c>
    </row>
    <row r="14965" spans="3:13" x14ac:dyDescent="0.2">
      <c r="C14965" s="88">
        <v>0.74334999999999996</v>
      </c>
      <c r="D14965" s="88">
        <v>17498.731244078401</v>
      </c>
      <c r="E14965" s="88">
        <v>215.23959988862498</v>
      </c>
      <c r="F14965" s="88">
        <v>564.82076616903441</v>
      </c>
      <c r="G14965" s="88">
        <v>851.18917530196632</v>
      </c>
      <c r="H14965" s="88">
        <v>1100.1128046325957</v>
      </c>
      <c r="I14965" s="88">
        <v>1505.0328981499474</v>
      </c>
      <c r="J14965" s="88">
        <v>2200.2697643885367</v>
      </c>
      <c r="K14965" s="88">
        <v>3646.2392492243148</v>
      </c>
      <c r="L14965" s="88">
        <v>4045.4819735738261</v>
      </c>
      <c r="M14965" s="88">
        <v>3843.9217866816311</v>
      </c>
    </row>
    <row r="14966" spans="3:13" x14ac:dyDescent="0.2">
      <c r="C14966" s="88">
        <v>0.74339999999999995</v>
      </c>
      <c r="D14966" s="88">
        <v>17498.837440432606</v>
      </c>
      <c r="E14966" s="88">
        <v>215.23959988862498</v>
      </c>
      <c r="F14966" s="88">
        <v>564.8253157772283</v>
      </c>
      <c r="G14966" s="88">
        <v>851.21284397865111</v>
      </c>
      <c r="H14966" s="88">
        <v>1100.1292080054368</v>
      </c>
      <c r="I14966" s="88">
        <v>1505.0333307326828</v>
      </c>
      <c r="J14966" s="88">
        <v>2200.2705020291892</v>
      </c>
      <c r="K14966" s="88">
        <v>3646.3124631253395</v>
      </c>
      <c r="L14966" s="88">
        <v>4045.6421574127125</v>
      </c>
      <c r="M14966" s="88">
        <v>3843.9521722535792</v>
      </c>
    </row>
    <row r="14967" spans="3:13" x14ac:dyDescent="0.2">
      <c r="C14967" s="88">
        <v>0.74345000000000006</v>
      </c>
      <c r="D14967" s="88">
        <v>17498.886473163206</v>
      </c>
      <c r="E14967" s="88">
        <v>215.23959988862498</v>
      </c>
      <c r="F14967" s="88">
        <v>564.84134397241269</v>
      </c>
      <c r="G14967" s="88">
        <v>851.22504554654279</v>
      </c>
      <c r="H14967" s="88">
        <v>1100.1972011567286</v>
      </c>
      <c r="I14967" s="88">
        <v>1505.0491686719561</v>
      </c>
      <c r="J14967" s="88">
        <v>2200.2904350566673</v>
      </c>
      <c r="K14967" s="88">
        <v>3646.3209847160401</v>
      </c>
      <c r="L14967" s="88">
        <v>4045.6426858943937</v>
      </c>
      <c r="M14967" s="88">
        <v>3843.9833016952975</v>
      </c>
    </row>
    <row r="14968" spans="3:13" x14ac:dyDescent="0.2">
      <c r="C14968" s="88">
        <v>0.74350000000000005</v>
      </c>
      <c r="D14968" s="88">
        <v>17498.951630057756</v>
      </c>
      <c r="E14968" s="88">
        <v>215.24197650630776</v>
      </c>
      <c r="F14968" s="88">
        <v>564.84671378160647</v>
      </c>
      <c r="G14968" s="88">
        <v>851.25690172186205</v>
      </c>
      <c r="H14968" s="88">
        <v>1100.206323758553</v>
      </c>
      <c r="I14968" s="88">
        <v>1505.0591658035801</v>
      </c>
      <c r="J14968" s="88">
        <v>2200.3109300364968</v>
      </c>
      <c r="K14968" s="88">
        <v>3646.3950618742651</v>
      </c>
      <c r="L14968" s="88">
        <v>4045.9783330228611</v>
      </c>
      <c r="M14968" s="88">
        <v>3843.9939522334721</v>
      </c>
    </row>
    <row r="14969" spans="3:13" x14ac:dyDescent="0.2">
      <c r="C14969" s="88">
        <v>0.74355000000000004</v>
      </c>
      <c r="D14969" s="88">
        <v>17499.874216414064</v>
      </c>
      <c r="E14969" s="88">
        <v>215.24197650630776</v>
      </c>
      <c r="F14969" s="88">
        <v>564.84889087706915</v>
      </c>
      <c r="G14969" s="88">
        <v>851.31270234015574</v>
      </c>
      <c r="H14969" s="88">
        <v>1100.2238046698076</v>
      </c>
      <c r="I14969" s="88">
        <v>1505.0986168525997</v>
      </c>
      <c r="J14969" s="88">
        <v>2200.4516565278955</v>
      </c>
      <c r="K14969" s="88">
        <v>3646.4952334860886</v>
      </c>
      <c r="L14969" s="88">
        <v>4046.0827112075385</v>
      </c>
      <c r="M14969" s="88">
        <v>3844.0687192458349</v>
      </c>
    </row>
    <row r="14970" spans="3:13" x14ac:dyDescent="0.2">
      <c r="C14970" s="88">
        <v>0.74360000000000004</v>
      </c>
      <c r="D14970" s="88">
        <v>17499.988492258231</v>
      </c>
      <c r="E14970" s="88">
        <v>215.2456955118414</v>
      </c>
      <c r="F14970" s="88">
        <v>564.86913802450135</v>
      </c>
      <c r="G14970" s="88">
        <v>851.32466204336561</v>
      </c>
      <c r="H14970" s="88">
        <v>1100.2243857296999</v>
      </c>
      <c r="I14970" s="88">
        <v>1505.1224728271409</v>
      </c>
      <c r="J14970" s="88">
        <v>2200.4631934194958</v>
      </c>
      <c r="K14970" s="88">
        <v>3646.524998710704</v>
      </c>
      <c r="L14970" s="88">
        <v>4046.6006402627322</v>
      </c>
      <c r="M14970" s="88">
        <v>3844.1044589707058</v>
      </c>
    </row>
    <row r="14971" spans="3:13" x14ac:dyDescent="0.2">
      <c r="C14971" s="88">
        <v>0.74365000000000003</v>
      </c>
      <c r="D14971" s="88">
        <v>17500.03327416474</v>
      </c>
      <c r="E14971" s="88">
        <v>215.26205972048592</v>
      </c>
      <c r="F14971" s="88">
        <v>564.87301513890043</v>
      </c>
      <c r="G14971" s="88">
        <v>851.36296904950905</v>
      </c>
      <c r="H14971" s="88">
        <v>1100.2286637367765</v>
      </c>
      <c r="I14971" s="88">
        <v>1505.1461102372368</v>
      </c>
      <c r="J14971" s="88">
        <v>2200.9094052226897</v>
      </c>
      <c r="K14971" s="88">
        <v>3646.5400340711085</v>
      </c>
      <c r="L14971" s="88">
        <v>4046.6754538376181</v>
      </c>
      <c r="M14971" s="88">
        <v>3844.1238840212482</v>
      </c>
    </row>
    <row r="14972" spans="3:13" x14ac:dyDescent="0.2">
      <c r="C14972" s="88">
        <v>0.74370000000000003</v>
      </c>
      <c r="D14972" s="88">
        <v>17500.349393398996</v>
      </c>
      <c r="E14972" s="88">
        <v>215.26359799625607</v>
      </c>
      <c r="F14972" s="88">
        <v>564.87559638239463</v>
      </c>
      <c r="G14972" s="88">
        <v>851.39071323444341</v>
      </c>
      <c r="H14972" s="88">
        <v>1100.2466289608137</v>
      </c>
      <c r="I14972" s="88">
        <v>1505.2023656397528</v>
      </c>
      <c r="J14972" s="88">
        <v>2200.9689616108903</v>
      </c>
      <c r="K14972" s="88">
        <v>3646.5873525098409</v>
      </c>
      <c r="L14972" s="88">
        <v>4046.7596080350249</v>
      </c>
      <c r="M14972" s="88">
        <v>3844.1444576341451</v>
      </c>
    </row>
    <row r="14973" spans="3:13" x14ac:dyDescent="0.2">
      <c r="C14973" s="88">
        <v>0.74375000000000002</v>
      </c>
      <c r="D14973" s="88">
        <v>17500.354495889438</v>
      </c>
      <c r="E14973" s="88">
        <v>215.26609316032864</v>
      </c>
      <c r="F14973" s="88">
        <v>564.88554434624848</v>
      </c>
      <c r="G14973" s="88">
        <v>851.40707512578138</v>
      </c>
      <c r="H14973" s="88">
        <v>1100.2672977676639</v>
      </c>
      <c r="I14973" s="88">
        <v>1505.2221649091425</v>
      </c>
      <c r="J14973" s="88">
        <v>2200.9824952914278</v>
      </c>
      <c r="K14973" s="88">
        <v>3646.6551307948621</v>
      </c>
      <c r="L14973" s="88">
        <v>4047.2205029337783</v>
      </c>
      <c r="M14973" s="88">
        <v>3844.1501838965141</v>
      </c>
    </row>
    <row r="14974" spans="3:13" x14ac:dyDescent="0.2">
      <c r="C14974" s="88">
        <v>0.74380000000000002</v>
      </c>
      <c r="D14974" s="88">
        <v>17500.466821936778</v>
      </c>
      <c r="E14974" s="88">
        <v>215.27138033218034</v>
      </c>
      <c r="F14974" s="88">
        <v>564.89073218287785</v>
      </c>
      <c r="G14974" s="88">
        <v>851.46593758328299</v>
      </c>
      <c r="H14974" s="88">
        <v>1100.2913034123444</v>
      </c>
      <c r="I14974" s="88">
        <v>1505.2259006575564</v>
      </c>
      <c r="J14974" s="88">
        <v>2201.0982697182917</v>
      </c>
      <c r="K14974" s="88">
        <v>3646.6564350491658</v>
      </c>
      <c r="L14974" s="88">
        <v>4047.3579523269823</v>
      </c>
      <c r="M14974" s="88">
        <v>3844.2260372085138</v>
      </c>
    </row>
    <row r="14975" spans="3:13" x14ac:dyDescent="0.2">
      <c r="C14975" s="88">
        <v>0.74385000000000001</v>
      </c>
      <c r="D14975" s="88">
        <v>17500.597199708427</v>
      </c>
      <c r="E14975" s="88">
        <v>215.2727185210515</v>
      </c>
      <c r="F14975" s="88">
        <v>564.9013829706837</v>
      </c>
      <c r="G14975" s="88">
        <v>851.55288947114695</v>
      </c>
      <c r="H14975" s="88">
        <v>1100.304120229428</v>
      </c>
      <c r="I14975" s="88">
        <v>1505.246359303334</v>
      </c>
      <c r="J14975" s="88">
        <v>2201.1004555584173</v>
      </c>
      <c r="K14975" s="88">
        <v>3646.8322729979909</v>
      </c>
      <c r="L14975" s="88">
        <v>4047.4458626949836</v>
      </c>
      <c r="M14975" s="88">
        <v>3844.2684448783116</v>
      </c>
    </row>
    <row r="14976" spans="3:13" x14ac:dyDescent="0.2">
      <c r="C14976" s="88">
        <v>0.74390000000000001</v>
      </c>
      <c r="D14976" s="88">
        <v>17500.705510787822</v>
      </c>
      <c r="E14976" s="88">
        <v>215.27664077894406</v>
      </c>
      <c r="F14976" s="88">
        <v>564.90432487629278</v>
      </c>
      <c r="G14976" s="88">
        <v>851.59338144167123</v>
      </c>
      <c r="H14976" s="88">
        <v>1100.3177642381065</v>
      </c>
      <c r="I14976" s="88">
        <v>1505.2876588402264</v>
      </c>
      <c r="J14976" s="88">
        <v>2201.151169602545</v>
      </c>
      <c r="K14976" s="88">
        <v>3646.9288544417077</v>
      </c>
      <c r="L14976" s="88">
        <v>4047.4484593074517</v>
      </c>
      <c r="M14976" s="88">
        <v>3844.2917720552446</v>
      </c>
    </row>
    <row r="14977" spans="3:13" x14ac:dyDescent="0.2">
      <c r="C14977" s="88">
        <v>0.74395</v>
      </c>
      <c r="D14977" s="88">
        <v>17500.929876478196</v>
      </c>
      <c r="E14977" s="88">
        <v>215.27664077894406</v>
      </c>
      <c r="F14977" s="88">
        <v>564.90628301521338</v>
      </c>
      <c r="G14977" s="88">
        <v>851.59518524941404</v>
      </c>
      <c r="H14977" s="88">
        <v>1100.3473807929831</v>
      </c>
      <c r="I14977" s="88">
        <v>1505.318933979876</v>
      </c>
      <c r="J14977" s="88">
        <v>2201.1923177901849</v>
      </c>
      <c r="K14977" s="88">
        <v>3646.9567667515994</v>
      </c>
      <c r="L14977" s="88">
        <v>4047.5080120864122</v>
      </c>
      <c r="M14977" s="88">
        <v>3844.3500775323932</v>
      </c>
    </row>
    <row r="14978" spans="3:13" x14ac:dyDescent="0.2">
      <c r="C14978" s="88">
        <v>0.74399999999999999</v>
      </c>
      <c r="D14978" s="88">
        <v>17500.959393164594</v>
      </c>
      <c r="E14978" s="88">
        <v>215.27689152468974</v>
      </c>
      <c r="F14978" s="88">
        <v>564.90742614499686</v>
      </c>
      <c r="G14978" s="88">
        <v>851.61267284817359</v>
      </c>
      <c r="H14978" s="88">
        <v>1100.3481495283036</v>
      </c>
      <c r="I14978" s="88">
        <v>1505.3257437011835</v>
      </c>
      <c r="J14978" s="88">
        <v>2201.2119157088964</v>
      </c>
      <c r="K14978" s="88">
        <v>3646.9572535996658</v>
      </c>
      <c r="L14978" s="88">
        <v>4047.5596568591645</v>
      </c>
      <c r="M14978" s="88">
        <v>3844.3936326713197</v>
      </c>
    </row>
    <row r="14979" spans="3:13" x14ac:dyDescent="0.2">
      <c r="C14979" s="88">
        <v>0.74404999999999999</v>
      </c>
      <c r="D14979" s="88">
        <v>17501.010061333964</v>
      </c>
      <c r="E14979" s="88">
        <v>215.27741711334693</v>
      </c>
      <c r="F14979" s="88">
        <v>564.91106215224136</v>
      </c>
      <c r="G14979" s="88">
        <v>851.61387217919764</v>
      </c>
      <c r="H14979" s="88">
        <v>1100.3653543345317</v>
      </c>
      <c r="I14979" s="88">
        <v>1505.3906124876617</v>
      </c>
      <c r="J14979" s="88">
        <v>2201.2387908955116</v>
      </c>
      <c r="K14979" s="88">
        <v>3646.9591467091864</v>
      </c>
      <c r="L14979" s="88">
        <v>4047.5668675505776</v>
      </c>
      <c r="M14979" s="88">
        <v>3844.5282604250501</v>
      </c>
    </row>
    <row r="14980" spans="3:13" x14ac:dyDescent="0.2">
      <c r="C14980" s="88">
        <v>0.74409999999999998</v>
      </c>
      <c r="D14980" s="88">
        <v>17501.041758633903</v>
      </c>
      <c r="E14980" s="88">
        <v>215.27813052641704</v>
      </c>
      <c r="F14980" s="88">
        <v>564.91143731144621</v>
      </c>
      <c r="G14980" s="88">
        <v>851.62575934869983</v>
      </c>
      <c r="H14980" s="88">
        <v>1100.3997916348289</v>
      </c>
      <c r="I14980" s="88">
        <v>1505.4542886619674</v>
      </c>
      <c r="J14980" s="88">
        <v>2201.2436200021707</v>
      </c>
      <c r="K14980" s="88">
        <v>3647.0411358390365</v>
      </c>
      <c r="L14980" s="88">
        <v>4047.6415758140433</v>
      </c>
      <c r="M14980" s="88">
        <v>3844.5696051093696</v>
      </c>
    </row>
    <row r="14981" spans="3:13" x14ac:dyDescent="0.2">
      <c r="C14981" s="88">
        <v>0.74414999999999998</v>
      </c>
      <c r="D14981" s="88">
        <v>17501.154367410327</v>
      </c>
      <c r="E14981" s="88">
        <v>215.28498560523349</v>
      </c>
      <c r="F14981" s="88">
        <v>564.92726218473808</v>
      </c>
      <c r="G14981" s="88">
        <v>851.63664592215127</v>
      </c>
      <c r="H14981" s="88">
        <v>1100.4300572747816</v>
      </c>
      <c r="I14981" s="88">
        <v>1505.5018335602895</v>
      </c>
      <c r="J14981" s="88">
        <v>2201.3224036715783</v>
      </c>
      <c r="K14981" s="88">
        <v>3647.0603191902032</v>
      </c>
      <c r="L14981" s="88">
        <v>4047.7654870225037</v>
      </c>
      <c r="M14981" s="88">
        <v>3844.5881103946267</v>
      </c>
    </row>
    <row r="14982" spans="3:13" x14ac:dyDescent="0.2">
      <c r="C14982" s="88">
        <v>0.74419999999999997</v>
      </c>
      <c r="D14982" s="88">
        <v>17501.246438886719</v>
      </c>
      <c r="E14982" s="88">
        <v>215.30163847093263</v>
      </c>
      <c r="F14982" s="88">
        <v>564.93318719900026</v>
      </c>
      <c r="G14982" s="88">
        <v>851.6380042734886</v>
      </c>
      <c r="H14982" s="88">
        <v>1100.4305134771553</v>
      </c>
      <c r="I14982" s="88">
        <v>1505.5458573440947</v>
      </c>
      <c r="J14982" s="88">
        <v>2201.3553684874173</v>
      </c>
      <c r="K14982" s="88">
        <v>3647.1357021331496</v>
      </c>
      <c r="L14982" s="88">
        <v>4047.7935518999952</v>
      </c>
      <c r="M14982" s="88">
        <v>3844.6129274867453</v>
      </c>
    </row>
    <row r="14983" spans="3:13" x14ac:dyDescent="0.2">
      <c r="C14983" s="88">
        <v>0.74424999999999997</v>
      </c>
      <c r="D14983" s="88">
        <v>17501.858535142288</v>
      </c>
      <c r="E14983" s="88">
        <v>215.30237678866979</v>
      </c>
      <c r="F14983" s="88">
        <v>564.93756361899796</v>
      </c>
      <c r="G14983" s="88">
        <v>851.669076929938</v>
      </c>
      <c r="H14983" s="88">
        <v>1100.4334140640003</v>
      </c>
      <c r="I14983" s="88">
        <v>1505.5468265787299</v>
      </c>
      <c r="J14983" s="88">
        <v>2201.3758761045078</v>
      </c>
      <c r="K14983" s="88">
        <v>3647.2653249365567</v>
      </c>
      <c r="L14983" s="88">
        <v>4048.0331108618293</v>
      </c>
      <c r="M14983" s="88">
        <v>3844.6337128650284</v>
      </c>
    </row>
    <row r="14984" spans="3:13" x14ac:dyDescent="0.2">
      <c r="C14984" s="88">
        <v>0.74429999999999996</v>
      </c>
      <c r="D14984" s="88">
        <v>17501.86706934002</v>
      </c>
      <c r="E14984" s="88">
        <v>215.30245068775093</v>
      </c>
      <c r="F14984" s="88">
        <v>564.93864669253389</v>
      </c>
      <c r="G14984" s="88">
        <v>851.67319074476109</v>
      </c>
      <c r="H14984" s="88">
        <v>1100.4467708223824</v>
      </c>
      <c r="I14984" s="88">
        <v>1505.5549710804403</v>
      </c>
      <c r="J14984" s="88">
        <v>2201.3970663992854</v>
      </c>
      <c r="K14984" s="88">
        <v>3647.2757422813579</v>
      </c>
      <c r="L14984" s="88">
        <v>4048.0365450118998</v>
      </c>
      <c r="M14984" s="88">
        <v>3844.6472910809662</v>
      </c>
    </row>
    <row r="14985" spans="3:13" x14ac:dyDescent="0.2">
      <c r="C14985" s="88">
        <v>0.74434999999999996</v>
      </c>
      <c r="D14985" s="88">
        <v>17502.404231345448</v>
      </c>
      <c r="E14985" s="88">
        <v>215.30587534098049</v>
      </c>
      <c r="F14985" s="88">
        <v>564.94293540805393</v>
      </c>
      <c r="G14985" s="88">
        <v>851.69517147285296</v>
      </c>
      <c r="H14985" s="88">
        <v>1100.4638334855317</v>
      </c>
      <c r="I14985" s="88">
        <v>1505.5551670099112</v>
      </c>
      <c r="J14985" s="88">
        <v>2201.46752594079</v>
      </c>
      <c r="K14985" s="88">
        <v>3647.3863241018676</v>
      </c>
      <c r="L14985" s="88">
        <v>4048.1375952519224</v>
      </c>
      <c r="M14985" s="88">
        <v>3844.7824622406915</v>
      </c>
    </row>
    <row r="14986" spans="3:13" x14ac:dyDescent="0.2">
      <c r="C14986" s="88">
        <v>0.74439999999999995</v>
      </c>
      <c r="D14986" s="88">
        <v>17502.504331524651</v>
      </c>
      <c r="E14986" s="88">
        <v>215.30829036251816</v>
      </c>
      <c r="F14986" s="88">
        <v>564.94326348680443</v>
      </c>
      <c r="G14986" s="88">
        <v>851.74744124042354</v>
      </c>
      <c r="H14986" s="88">
        <v>1100.4759727327905</v>
      </c>
      <c r="I14986" s="88">
        <v>1505.5582827010044</v>
      </c>
      <c r="J14986" s="88">
        <v>2201.4990847574572</v>
      </c>
      <c r="K14986" s="88">
        <v>3647.4137065976324</v>
      </c>
      <c r="L14986" s="88">
        <v>4048.1545010461577</v>
      </c>
      <c r="M14986" s="88">
        <v>3844.8134798076489</v>
      </c>
    </row>
    <row r="14987" spans="3:13" x14ac:dyDescent="0.2">
      <c r="C14987" s="88">
        <v>0.74444999999999995</v>
      </c>
      <c r="D14987" s="88">
        <v>17502.754291479308</v>
      </c>
      <c r="E14987" s="88">
        <v>215.30974336202871</v>
      </c>
      <c r="F14987" s="88">
        <v>564.95751731477912</v>
      </c>
      <c r="G14987" s="88">
        <v>851.75607913892509</v>
      </c>
      <c r="H14987" s="88">
        <v>1100.4781027210747</v>
      </c>
      <c r="I14987" s="88">
        <v>1505.5944621429767</v>
      </c>
      <c r="J14987" s="88">
        <v>2201.5038514291714</v>
      </c>
      <c r="K14987" s="88">
        <v>3647.5742481524508</v>
      </c>
      <c r="L14987" s="88">
        <v>4048.2137090641781</v>
      </c>
      <c r="M14987" s="88">
        <v>3844.8225401009804</v>
      </c>
    </row>
    <row r="14988" spans="3:13" x14ac:dyDescent="0.2">
      <c r="C14988" s="88">
        <v>0.74450000000000005</v>
      </c>
      <c r="D14988" s="88">
        <v>17502.944622435592</v>
      </c>
      <c r="E14988" s="88">
        <v>215.31266794976636</v>
      </c>
      <c r="F14988" s="88">
        <v>564.96872221651074</v>
      </c>
      <c r="G14988" s="88">
        <v>851.76806635136745</v>
      </c>
      <c r="H14988" s="88">
        <v>1100.4953163583655</v>
      </c>
      <c r="I14988" s="88">
        <v>1505.6001565199686</v>
      </c>
      <c r="J14988" s="88">
        <v>2201.5166904008788</v>
      </c>
      <c r="K14988" s="88">
        <v>3647.6683980193811</v>
      </c>
      <c r="L14988" s="88">
        <v>4048.3392489566304</v>
      </c>
      <c r="M14988" s="88">
        <v>3844.8595433692817</v>
      </c>
    </row>
    <row r="14989" spans="3:13" x14ac:dyDescent="0.2">
      <c r="C14989" s="88">
        <v>0.74455000000000005</v>
      </c>
      <c r="D14989" s="88">
        <v>17503.015357771412</v>
      </c>
      <c r="E14989" s="88">
        <v>215.31531766188982</v>
      </c>
      <c r="F14989" s="88">
        <v>564.97800114722577</v>
      </c>
      <c r="G14989" s="88">
        <v>851.77064334607667</v>
      </c>
      <c r="H14989" s="88">
        <v>1100.5012691126062</v>
      </c>
      <c r="I14989" s="88">
        <v>1505.6308610813539</v>
      </c>
      <c r="J14989" s="88">
        <v>2201.5286482813622</v>
      </c>
      <c r="K14989" s="88">
        <v>3647.7069477836881</v>
      </c>
      <c r="L14989" s="88">
        <v>4048.4187446787791</v>
      </c>
      <c r="M14989" s="88">
        <v>3844.8724300990084</v>
      </c>
    </row>
    <row r="14990" spans="3:13" x14ac:dyDescent="0.2">
      <c r="C14990" s="88">
        <v>0.74460000000000004</v>
      </c>
      <c r="D14990" s="88">
        <v>17503.39432094837</v>
      </c>
      <c r="E14990" s="88">
        <v>215.3163327062648</v>
      </c>
      <c r="F14990" s="88">
        <v>564.9816292271671</v>
      </c>
      <c r="G14990" s="88">
        <v>851.88997873501376</v>
      </c>
      <c r="H14990" s="88">
        <v>1100.5025436943424</v>
      </c>
      <c r="I14990" s="88">
        <v>1505.667849948883</v>
      </c>
      <c r="J14990" s="88">
        <v>2201.5352261149551</v>
      </c>
      <c r="K14990" s="88">
        <v>3647.7430903270242</v>
      </c>
      <c r="L14990" s="88">
        <v>4048.5258373852221</v>
      </c>
      <c r="M14990" s="88">
        <v>3844.876455842028</v>
      </c>
    </row>
    <row r="14991" spans="3:13" x14ac:dyDescent="0.2">
      <c r="C14991" s="88">
        <v>0.74465000000000003</v>
      </c>
      <c r="D14991" s="88">
        <v>17503.630345463171</v>
      </c>
      <c r="E14991" s="88">
        <v>215.32653318755638</v>
      </c>
      <c r="F14991" s="88">
        <v>564.9863929159651</v>
      </c>
      <c r="G14991" s="88">
        <v>851.89524609167074</v>
      </c>
      <c r="H14991" s="88">
        <v>1100.5104309867406</v>
      </c>
      <c r="I14991" s="88">
        <v>1505.6800521610053</v>
      </c>
      <c r="J14991" s="88">
        <v>2201.5818063828069</v>
      </c>
      <c r="K14991" s="88">
        <v>3647.7478590412939</v>
      </c>
      <c r="L14991" s="88">
        <v>4048.6600969843353</v>
      </c>
      <c r="M14991" s="88">
        <v>3844.8914482641062</v>
      </c>
    </row>
    <row r="14992" spans="3:13" x14ac:dyDescent="0.2">
      <c r="C14992" s="88">
        <v>0.74470000000000003</v>
      </c>
      <c r="D14992" s="88">
        <v>17503.72162477396</v>
      </c>
      <c r="E14992" s="88">
        <v>215.32765117345116</v>
      </c>
      <c r="F14992" s="88">
        <v>564.99901825302368</v>
      </c>
      <c r="G14992" s="88">
        <v>851.89919530320458</v>
      </c>
      <c r="H14992" s="88">
        <v>1100.5211516569807</v>
      </c>
      <c r="I14992" s="88">
        <v>1505.6840197258939</v>
      </c>
      <c r="J14992" s="88">
        <v>2201.5979615554356</v>
      </c>
      <c r="K14992" s="88">
        <v>3647.7504809241468</v>
      </c>
      <c r="L14992" s="88">
        <v>4048.9409760424487</v>
      </c>
      <c r="M14992" s="88">
        <v>3844.9052254586181</v>
      </c>
    </row>
    <row r="14993" spans="3:13" x14ac:dyDescent="0.2">
      <c r="C14993" s="88">
        <v>0.74475000000000002</v>
      </c>
      <c r="D14993" s="88">
        <v>17503.764133896992</v>
      </c>
      <c r="E14993" s="88">
        <v>215.33347435750056</v>
      </c>
      <c r="F14993" s="88">
        <v>565.02454484297641</v>
      </c>
      <c r="G14993" s="88">
        <v>851.94380566657446</v>
      </c>
      <c r="H14993" s="88">
        <v>1100.5348886442453</v>
      </c>
      <c r="I14993" s="88">
        <v>1505.7249745386653</v>
      </c>
      <c r="J14993" s="88">
        <v>2201.6202327141532</v>
      </c>
      <c r="K14993" s="88">
        <v>3647.7621321550027</v>
      </c>
      <c r="L14993" s="88">
        <v>4049.1985147925679</v>
      </c>
      <c r="M14993" s="88">
        <v>3844.9426396665972</v>
      </c>
    </row>
    <row r="14994" spans="3:13" x14ac:dyDescent="0.2">
      <c r="C14994" s="88">
        <v>0.74480000000000002</v>
      </c>
      <c r="D14994" s="88">
        <v>17503.869731738334</v>
      </c>
      <c r="E14994" s="88">
        <v>215.33456161805771</v>
      </c>
      <c r="F14994" s="88">
        <v>565.04302603871747</v>
      </c>
      <c r="G14994" s="88">
        <v>851.94684371287985</v>
      </c>
      <c r="H14994" s="88">
        <v>1100.5372800984555</v>
      </c>
      <c r="I14994" s="88">
        <v>1505.7261122916707</v>
      </c>
      <c r="J14994" s="88">
        <v>2201.6459905184715</v>
      </c>
      <c r="K14994" s="88">
        <v>3647.7902448047194</v>
      </c>
      <c r="L14994" s="88">
        <v>4049.2018199495437</v>
      </c>
      <c r="M14994" s="88">
        <v>3844.9728340643287</v>
      </c>
    </row>
    <row r="14995" spans="3:13" x14ac:dyDescent="0.2">
      <c r="C14995" s="88">
        <v>0.74485000000000001</v>
      </c>
      <c r="D14995" s="88">
        <v>17504.072641646624</v>
      </c>
      <c r="E14995" s="88">
        <v>215.33563719671747</v>
      </c>
      <c r="F14995" s="88">
        <v>565.05188930769737</v>
      </c>
      <c r="G14995" s="88">
        <v>851.94779384366575</v>
      </c>
      <c r="H14995" s="88">
        <v>1100.548868621569</v>
      </c>
      <c r="I14995" s="88">
        <v>1505.7584894469751</v>
      </c>
      <c r="J14995" s="88">
        <v>2201.6504204998155</v>
      </c>
      <c r="K14995" s="88">
        <v>3647.8810567912724</v>
      </c>
      <c r="L14995" s="88">
        <v>4049.241934778529</v>
      </c>
      <c r="M14995" s="88">
        <v>3844.9996044693016</v>
      </c>
    </row>
    <row r="14996" spans="3:13" x14ac:dyDescent="0.2">
      <c r="C14996" s="88">
        <v>0.74490000000000001</v>
      </c>
      <c r="D14996" s="88">
        <v>17504.551319820803</v>
      </c>
      <c r="E14996" s="88">
        <v>215.35748226344458</v>
      </c>
      <c r="F14996" s="88">
        <v>565.08497309794939</v>
      </c>
      <c r="G14996" s="88">
        <v>851.96548687708855</v>
      </c>
      <c r="H14996" s="88">
        <v>1100.5545184734337</v>
      </c>
      <c r="I14996" s="88">
        <v>1505.8252153599201</v>
      </c>
      <c r="J14996" s="88">
        <v>2201.7066789542523</v>
      </c>
      <c r="K14996" s="88">
        <v>3647.9288538511846</v>
      </c>
      <c r="L14996" s="88">
        <v>4049.2503621965598</v>
      </c>
      <c r="M14996" s="88">
        <v>3845.0081832224237</v>
      </c>
    </row>
    <row r="14997" spans="3:13" x14ac:dyDescent="0.2">
      <c r="C14997" s="88">
        <v>0.74495</v>
      </c>
      <c r="D14997" s="88">
        <v>17504.878710244215</v>
      </c>
      <c r="E14997" s="88">
        <v>215.36189799288695</v>
      </c>
      <c r="F14997" s="88">
        <v>565.0989620287437</v>
      </c>
      <c r="G14997" s="88">
        <v>852.01734248605726</v>
      </c>
      <c r="H14997" s="88">
        <v>1100.6049815357555</v>
      </c>
      <c r="I14997" s="88">
        <v>1505.8730769780436</v>
      </c>
      <c r="J14997" s="88">
        <v>2201.7576869686054</v>
      </c>
      <c r="K14997" s="88">
        <v>3647.9626068220673</v>
      </c>
      <c r="L14997" s="88">
        <v>4049.3001724677724</v>
      </c>
      <c r="M14997" s="88">
        <v>3845.0289367506057</v>
      </c>
    </row>
    <row r="14998" spans="3:13" x14ac:dyDescent="0.2">
      <c r="C14998" s="88">
        <v>0.745</v>
      </c>
      <c r="D14998" s="88">
        <v>17505.034770767583</v>
      </c>
      <c r="E14998" s="88">
        <v>215.3621876213947</v>
      </c>
      <c r="F14998" s="88">
        <v>565.10032978405889</v>
      </c>
      <c r="G14998" s="88">
        <v>852.03815644666793</v>
      </c>
      <c r="H14998" s="88">
        <v>1100.6239924186002</v>
      </c>
      <c r="I14998" s="88">
        <v>1505.8770298242239</v>
      </c>
      <c r="J14998" s="88">
        <v>2201.7721871249591</v>
      </c>
      <c r="K14998" s="88">
        <v>3648.0053781474226</v>
      </c>
      <c r="L14998" s="88">
        <v>4049.3231738023055</v>
      </c>
      <c r="M14998" s="88">
        <v>3845.0702870059272</v>
      </c>
    </row>
    <row r="14999" spans="3:13" x14ac:dyDescent="0.2">
      <c r="C14999" s="88">
        <v>0.74504999999999999</v>
      </c>
      <c r="D14999" s="88">
        <v>17505.047158750574</v>
      </c>
      <c r="E14999" s="88">
        <v>215.36865564203799</v>
      </c>
      <c r="F14999" s="88">
        <v>565.10614093895128</v>
      </c>
      <c r="G14999" s="88">
        <v>852.0538313240545</v>
      </c>
      <c r="H14999" s="88">
        <v>1100.6482535681621</v>
      </c>
      <c r="I14999" s="88">
        <v>1505.8803561071268</v>
      </c>
      <c r="J14999" s="88">
        <v>2201.8064139548314</v>
      </c>
      <c r="K14999" s="88">
        <v>3648.0059054797412</v>
      </c>
      <c r="L14999" s="88">
        <v>4049.6151389461766</v>
      </c>
      <c r="M14999" s="88">
        <v>3845.121288119055</v>
      </c>
    </row>
    <row r="15000" spans="3:13" x14ac:dyDescent="0.2">
      <c r="C15000" s="88">
        <v>0.74509999999999998</v>
      </c>
      <c r="D15000" s="88">
        <v>17505.209317766712</v>
      </c>
      <c r="E15000" s="88">
        <v>215.37696109786248</v>
      </c>
      <c r="F15000" s="88">
        <v>565.1132864084002</v>
      </c>
      <c r="G15000" s="88">
        <v>852.05926902623651</v>
      </c>
      <c r="H15000" s="88">
        <v>1100.6727624238092</v>
      </c>
      <c r="I15000" s="88">
        <v>1505.9192612192751</v>
      </c>
      <c r="J15000" s="88">
        <v>2201.8474310082361</v>
      </c>
      <c r="K15000" s="88">
        <v>3648.0372435362478</v>
      </c>
      <c r="L15000" s="88">
        <v>4049.7040995300349</v>
      </c>
      <c r="M15000" s="88">
        <v>3845.1392004619665</v>
      </c>
    </row>
    <row r="15001" spans="3:13" x14ac:dyDescent="0.2">
      <c r="C15001" s="88">
        <v>0.74514999999999998</v>
      </c>
      <c r="D15001" s="88">
        <v>17505.491646735325</v>
      </c>
      <c r="E15001" s="88">
        <v>215.38275169268491</v>
      </c>
      <c r="F15001" s="88">
        <v>565.11872097288779</v>
      </c>
      <c r="G15001" s="88">
        <v>852.08386386871007</v>
      </c>
      <c r="H15001" s="88">
        <v>1100.6966573312666</v>
      </c>
      <c r="I15001" s="88">
        <v>1505.9288681571411</v>
      </c>
      <c r="J15001" s="88">
        <v>2201.9288685175275</v>
      </c>
      <c r="K15001" s="88">
        <v>3648.0640402959289</v>
      </c>
      <c r="L15001" s="88">
        <v>4049.7382332362517</v>
      </c>
      <c r="M15001" s="88">
        <v>3845.1435835470234</v>
      </c>
    </row>
    <row r="15002" spans="3:13" x14ac:dyDescent="0.2">
      <c r="C15002" s="88">
        <v>0.74519999999999997</v>
      </c>
      <c r="D15002" s="88">
        <v>17505.66328208417</v>
      </c>
      <c r="E15002" s="88">
        <v>215.38606655235162</v>
      </c>
      <c r="F15002" s="88">
        <v>565.13406002030069</v>
      </c>
      <c r="G15002" s="88">
        <v>852.12801432375227</v>
      </c>
      <c r="H15002" s="88">
        <v>1100.6988481215408</v>
      </c>
      <c r="I15002" s="88">
        <v>1506.029643050897</v>
      </c>
      <c r="J15002" s="88">
        <v>2201.9554836296679</v>
      </c>
      <c r="K15002" s="88">
        <v>3648.1330532141023</v>
      </c>
      <c r="L15002" s="88">
        <v>4049.8753248019711</v>
      </c>
      <c r="M15002" s="88">
        <v>3845.1511576269386</v>
      </c>
    </row>
    <row r="15003" spans="3:13" x14ac:dyDescent="0.2">
      <c r="C15003" s="88">
        <v>0.74524999999999997</v>
      </c>
      <c r="D15003" s="88">
        <v>17505.79837328065</v>
      </c>
      <c r="E15003" s="88">
        <v>215.41137607179462</v>
      </c>
      <c r="F15003" s="88">
        <v>565.16448936964252</v>
      </c>
      <c r="G15003" s="88">
        <v>852.14128719211294</v>
      </c>
      <c r="H15003" s="88">
        <v>1100.709162994965</v>
      </c>
      <c r="I15003" s="88">
        <v>1506.0322846583445</v>
      </c>
      <c r="J15003" s="88">
        <v>2201.9691622804808</v>
      </c>
      <c r="K15003" s="88">
        <v>3648.3687221638388</v>
      </c>
      <c r="L15003" s="88">
        <v>4049.8930708652006</v>
      </c>
      <c r="M15003" s="88">
        <v>3845.1597988127655</v>
      </c>
    </row>
    <row r="15004" spans="3:13" x14ac:dyDescent="0.2">
      <c r="C15004" s="88">
        <v>0.74529999999999996</v>
      </c>
      <c r="D15004" s="88">
        <v>17505.957346324816</v>
      </c>
      <c r="E15004" s="88">
        <v>215.41923593631054</v>
      </c>
      <c r="F15004" s="88">
        <v>565.16915313328764</v>
      </c>
      <c r="G15004" s="88">
        <v>852.19695447559116</v>
      </c>
      <c r="H15004" s="88">
        <v>1100.7561558548291</v>
      </c>
      <c r="I15004" s="88">
        <v>1506.0349185954128</v>
      </c>
      <c r="J15004" s="88">
        <v>2202.024492074328</v>
      </c>
      <c r="K15004" s="88">
        <v>3648.4073678199516</v>
      </c>
      <c r="L15004" s="88">
        <v>4050.1463586403006</v>
      </c>
      <c r="M15004" s="88">
        <v>3845.1776342420135</v>
      </c>
    </row>
    <row r="15005" spans="3:13" x14ac:dyDescent="0.2">
      <c r="C15005" s="88">
        <v>0.74534999999999996</v>
      </c>
      <c r="D15005" s="88">
        <v>17505.969097513345</v>
      </c>
      <c r="E15005" s="88">
        <v>215.42481868749474</v>
      </c>
      <c r="F15005" s="88">
        <v>565.17183200139925</v>
      </c>
      <c r="G15005" s="88">
        <v>852.30953175936656</v>
      </c>
      <c r="H15005" s="88">
        <v>1100.7659871780716</v>
      </c>
      <c r="I15005" s="88">
        <v>1506.0543646126839</v>
      </c>
      <c r="J15005" s="88">
        <v>2202.0355403736194</v>
      </c>
      <c r="K15005" s="88">
        <v>3648.4245069132608</v>
      </c>
      <c r="L15005" s="88">
        <v>4050.2011169897301</v>
      </c>
      <c r="M15005" s="88">
        <v>3845.1926291407626</v>
      </c>
    </row>
    <row r="15006" spans="3:13" x14ac:dyDescent="0.2">
      <c r="C15006" s="88">
        <v>0.74539999999999995</v>
      </c>
      <c r="D15006" s="88">
        <v>17506.086952883816</v>
      </c>
      <c r="E15006" s="88">
        <v>215.44758695764449</v>
      </c>
      <c r="F15006" s="88">
        <v>565.17291422561584</v>
      </c>
      <c r="G15006" s="88">
        <v>852.33909127969855</v>
      </c>
      <c r="H15006" s="88">
        <v>1100.8206940602045</v>
      </c>
      <c r="I15006" s="88">
        <v>1506.0818170372586</v>
      </c>
      <c r="J15006" s="88">
        <v>2202.077102813791</v>
      </c>
      <c r="K15006" s="88">
        <v>3648.4638082916263</v>
      </c>
      <c r="L15006" s="88">
        <v>4050.336406701309</v>
      </c>
      <c r="M15006" s="88">
        <v>3845.2104384647632</v>
      </c>
    </row>
    <row r="15007" spans="3:13" x14ac:dyDescent="0.2">
      <c r="C15007" s="88">
        <v>0.74544999999999995</v>
      </c>
      <c r="D15007" s="88">
        <v>17506.202376245903</v>
      </c>
      <c r="E15007" s="88">
        <v>215.44769578466094</v>
      </c>
      <c r="F15007" s="88">
        <v>565.17294758635444</v>
      </c>
      <c r="G15007" s="88">
        <v>852.35327216546921</v>
      </c>
      <c r="H15007" s="88">
        <v>1100.8210478078295</v>
      </c>
      <c r="I15007" s="88">
        <v>1506.0946869547156</v>
      </c>
      <c r="J15007" s="88">
        <v>2202.090483178009</v>
      </c>
      <c r="K15007" s="88">
        <v>3648.4875553800302</v>
      </c>
      <c r="L15007" s="88">
        <v>4050.3704520822057</v>
      </c>
      <c r="M15007" s="88">
        <v>3845.216192884915</v>
      </c>
    </row>
    <row r="15008" spans="3:13" x14ac:dyDescent="0.2">
      <c r="C15008" s="88">
        <v>0.74550000000000005</v>
      </c>
      <c r="D15008" s="88">
        <v>17506.231212875529</v>
      </c>
      <c r="E15008" s="88">
        <v>215.46007106304751</v>
      </c>
      <c r="F15008" s="88">
        <v>565.18172105473604</v>
      </c>
      <c r="G15008" s="88">
        <v>852.35886874484095</v>
      </c>
      <c r="H15008" s="88">
        <v>1100.8228443369912</v>
      </c>
      <c r="I15008" s="88">
        <v>1506.1087302699502</v>
      </c>
      <c r="J15008" s="88">
        <v>2202.162043531931</v>
      </c>
      <c r="K15008" s="88">
        <v>3648.5593548897518</v>
      </c>
      <c r="L15008" s="88">
        <v>4050.527246036716</v>
      </c>
      <c r="M15008" s="88">
        <v>3845.227320575726</v>
      </c>
    </row>
    <row r="15009" spans="3:13" x14ac:dyDescent="0.2">
      <c r="C15009" s="88">
        <v>0.74555000000000005</v>
      </c>
      <c r="D15009" s="88">
        <v>17506.268936287437</v>
      </c>
      <c r="E15009" s="88">
        <v>215.46728408507443</v>
      </c>
      <c r="F15009" s="88">
        <v>565.20087481919199</v>
      </c>
      <c r="G15009" s="88">
        <v>852.35916664126671</v>
      </c>
      <c r="H15009" s="88">
        <v>1100.8281146492409</v>
      </c>
      <c r="I15009" s="88">
        <v>1506.114576142043</v>
      </c>
      <c r="J15009" s="88">
        <v>2202.2108905590881</v>
      </c>
      <c r="K15009" s="88">
        <v>3648.5777350812932</v>
      </c>
      <c r="L15009" s="88">
        <v>4050.7199015429405</v>
      </c>
      <c r="M15009" s="88">
        <v>3845.2750594702948</v>
      </c>
    </row>
    <row r="15010" spans="3:13" x14ac:dyDescent="0.2">
      <c r="C15010" s="88">
        <v>0.74560000000000004</v>
      </c>
      <c r="D15010" s="88">
        <v>17506.275164232491</v>
      </c>
      <c r="E15010" s="88">
        <v>215.47087544114765</v>
      </c>
      <c r="F15010" s="88">
        <v>565.21629170670167</v>
      </c>
      <c r="G15010" s="88">
        <v>852.43307387450841</v>
      </c>
      <c r="H15010" s="88">
        <v>1100.8341050216177</v>
      </c>
      <c r="I15010" s="88">
        <v>1506.1226940513861</v>
      </c>
      <c r="J15010" s="88">
        <v>2202.2192726318476</v>
      </c>
      <c r="K15010" s="88">
        <v>3648.6526281074603</v>
      </c>
      <c r="L15010" s="88">
        <v>4051.2093550966833</v>
      </c>
      <c r="M15010" s="88">
        <v>3845.286806502801</v>
      </c>
    </row>
    <row r="15011" spans="3:13" x14ac:dyDescent="0.2">
      <c r="C15011" s="88">
        <v>0.74565000000000003</v>
      </c>
      <c r="D15011" s="88">
        <v>17506.669096954287</v>
      </c>
      <c r="E15011" s="88">
        <v>215.47588361680482</v>
      </c>
      <c r="F15011" s="88">
        <v>565.21743526360979</v>
      </c>
      <c r="G15011" s="88">
        <v>852.44706068581445</v>
      </c>
      <c r="H15011" s="88">
        <v>1100.8579893911856</v>
      </c>
      <c r="I15011" s="88">
        <v>1506.162456040272</v>
      </c>
      <c r="J15011" s="88">
        <v>2202.2488686577462</v>
      </c>
      <c r="K15011" s="88">
        <v>3648.7429953435994</v>
      </c>
      <c r="L15011" s="88">
        <v>4051.3363252903318</v>
      </c>
      <c r="M15011" s="88">
        <v>3845.3057880910173</v>
      </c>
    </row>
    <row r="15012" spans="3:13" x14ac:dyDescent="0.2">
      <c r="C15012" s="88">
        <v>0.74570000000000003</v>
      </c>
      <c r="D15012" s="88">
        <v>17506.733374375821</v>
      </c>
      <c r="E15012" s="88">
        <v>215.48610155628648</v>
      </c>
      <c r="F15012" s="88">
        <v>565.21807222797452</v>
      </c>
      <c r="G15012" s="88">
        <v>852.47367575988255</v>
      </c>
      <c r="H15012" s="88">
        <v>1100.8913784885722</v>
      </c>
      <c r="I15012" s="88">
        <v>1506.1661901929438</v>
      </c>
      <c r="J15012" s="88">
        <v>2202.2899220788327</v>
      </c>
      <c r="K15012" s="88">
        <v>3648.7619734273048</v>
      </c>
      <c r="L15012" s="88">
        <v>4051.4180357710356</v>
      </c>
      <c r="M15012" s="88">
        <v>3845.345937445145</v>
      </c>
    </row>
    <row r="15013" spans="3:13" x14ac:dyDescent="0.2">
      <c r="C15013" s="88">
        <v>0.74575000000000002</v>
      </c>
      <c r="D15013" s="88">
        <v>17506.760619783621</v>
      </c>
      <c r="E15013" s="88">
        <v>215.48634714447144</v>
      </c>
      <c r="F15013" s="88">
        <v>565.22886063830538</v>
      </c>
      <c r="G15013" s="88">
        <v>852.48795473545715</v>
      </c>
      <c r="H15013" s="88">
        <v>1100.892531371017</v>
      </c>
      <c r="I15013" s="88">
        <v>1506.184140959886</v>
      </c>
      <c r="J15013" s="88">
        <v>2202.4008603455122</v>
      </c>
      <c r="K15013" s="88">
        <v>3648.8032018060608</v>
      </c>
      <c r="L15013" s="88">
        <v>4051.4297600805312</v>
      </c>
      <c r="M15013" s="88">
        <v>3845.3464023254505</v>
      </c>
    </row>
    <row r="15014" spans="3:13" x14ac:dyDescent="0.2">
      <c r="C15014" s="88">
        <v>0.74580000000000002</v>
      </c>
      <c r="D15014" s="88">
        <v>17506.879137442844</v>
      </c>
      <c r="E15014" s="88">
        <v>215.48688317179221</v>
      </c>
      <c r="F15014" s="88">
        <v>565.23345454462242</v>
      </c>
      <c r="G15014" s="88">
        <v>852.49553631432627</v>
      </c>
      <c r="H15014" s="88">
        <v>1100.8964166468168</v>
      </c>
      <c r="I15014" s="88">
        <v>1506.2277930368805</v>
      </c>
      <c r="J15014" s="88">
        <v>2202.4606021223403</v>
      </c>
      <c r="K15014" s="88">
        <v>3648.8197714716503</v>
      </c>
      <c r="L15014" s="88">
        <v>4051.5020822836796</v>
      </c>
      <c r="M15014" s="88">
        <v>3845.3472036403664</v>
      </c>
    </row>
    <row r="15015" spans="3:13" x14ac:dyDescent="0.2">
      <c r="C15015" s="88">
        <v>0.74585000000000001</v>
      </c>
      <c r="D15015" s="88">
        <v>17507.100713759348</v>
      </c>
      <c r="E15015" s="88">
        <v>215.48757286593082</v>
      </c>
      <c r="F15015" s="88">
        <v>565.25003510333499</v>
      </c>
      <c r="G15015" s="88">
        <v>852.50230612603809</v>
      </c>
      <c r="H15015" s="88">
        <v>1100.901792852394</v>
      </c>
      <c r="I15015" s="88">
        <v>1506.2499952448206</v>
      </c>
      <c r="J15015" s="88">
        <v>2202.4916560179545</v>
      </c>
      <c r="K15015" s="88">
        <v>3648.8912004643685</v>
      </c>
      <c r="L15015" s="88">
        <v>4051.544460682785</v>
      </c>
      <c r="M15015" s="88">
        <v>3845.3592519066906</v>
      </c>
    </row>
    <row r="15016" spans="3:13" x14ac:dyDescent="0.2">
      <c r="C15016" s="88">
        <v>0.74590000000000001</v>
      </c>
      <c r="D15016" s="88">
        <v>17507.444453879361</v>
      </c>
      <c r="E15016" s="88">
        <v>215.49107310090221</v>
      </c>
      <c r="F15016" s="88">
        <v>565.25355714959642</v>
      </c>
      <c r="G15016" s="88">
        <v>852.50643054099146</v>
      </c>
      <c r="H15016" s="88">
        <v>1100.918824382004</v>
      </c>
      <c r="I15016" s="88">
        <v>1506.2560421662024</v>
      </c>
      <c r="J15016" s="88">
        <v>2202.4930403835833</v>
      </c>
      <c r="K15016" s="88">
        <v>3648.9511037830707</v>
      </c>
      <c r="L15016" s="88">
        <v>4051.6619567148045</v>
      </c>
      <c r="M15016" s="88">
        <v>3845.3653166689896</v>
      </c>
    </row>
    <row r="15017" spans="3:13" x14ac:dyDescent="0.2">
      <c r="C15017" s="88">
        <v>0.74595</v>
      </c>
      <c r="D15017" s="88">
        <v>17507.719608659147</v>
      </c>
      <c r="E15017" s="88">
        <v>215.50243538338327</v>
      </c>
      <c r="F15017" s="88">
        <v>565.25365052332245</v>
      </c>
      <c r="G15017" s="88">
        <v>852.51304323150407</v>
      </c>
      <c r="H15017" s="88">
        <v>1100.9372961699391</v>
      </c>
      <c r="I15017" s="88">
        <v>1506.2871079842976</v>
      </c>
      <c r="J15017" s="88">
        <v>2202.5042277615617</v>
      </c>
      <c r="K15017" s="88">
        <v>3648.9812180946806</v>
      </c>
      <c r="L15017" s="88">
        <v>4051.7788777737242</v>
      </c>
      <c r="M15017" s="88">
        <v>3845.3752147380255</v>
      </c>
    </row>
    <row r="15018" spans="3:13" x14ac:dyDescent="0.2">
      <c r="C15018" s="88">
        <v>0.746</v>
      </c>
      <c r="D15018" s="88">
        <v>17507.776120246235</v>
      </c>
      <c r="E15018" s="88">
        <v>215.51412983300543</v>
      </c>
      <c r="F15018" s="88">
        <v>565.25865089314993</v>
      </c>
      <c r="G15018" s="88">
        <v>852.51453359635207</v>
      </c>
      <c r="H15018" s="88">
        <v>1100.9463441797761</v>
      </c>
      <c r="I15018" s="88">
        <v>1506.3374289678577</v>
      </c>
      <c r="J15018" s="88">
        <v>2202.5228718623848</v>
      </c>
      <c r="K15018" s="88">
        <v>3648.9875663668599</v>
      </c>
      <c r="L15018" s="88">
        <v>4051.9797598230634</v>
      </c>
      <c r="M15018" s="88">
        <v>3845.3779288751798</v>
      </c>
    </row>
    <row r="15019" spans="3:13" x14ac:dyDescent="0.2">
      <c r="C15019" s="88">
        <v>0.74604999999999999</v>
      </c>
      <c r="D15019" s="88">
        <v>17507.777565080378</v>
      </c>
      <c r="E15019" s="88">
        <v>215.52161128387979</v>
      </c>
      <c r="F15019" s="88">
        <v>565.26573912858748</v>
      </c>
      <c r="G15019" s="88">
        <v>852.52473301726241</v>
      </c>
      <c r="H15019" s="88">
        <v>1100.9494373697594</v>
      </c>
      <c r="I15019" s="88">
        <v>1506.3395475328066</v>
      </c>
      <c r="J15019" s="88">
        <v>2202.5846403587939</v>
      </c>
      <c r="K15019" s="88">
        <v>3649.0481662810685</v>
      </c>
      <c r="L15019" s="88">
        <v>4052.0649810463783</v>
      </c>
      <c r="M15019" s="88">
        <v>3845.3826176068746</v>
      </c>
    </row>
    <row r="15020" spans="3:13" x14ac:dyDescent="0.2">
      <c r="C15020" s="88">
        <v>0.74609999999999999</v>
      </c>
      <c r="D15020" s="88">
        <v>17507.894839531938</v>
      </c>
      <c r="E15020" s="88">
        <v>215.54350090397293</v>
      </c>
      <c r="F15020" s="88">
        <v>565.26666723134213</v>
      </c>
      <c r="G15020" s="88">
        <v>852.54341924244727</v>
      </c>
      <c r="H15020" s="88">
        <v>1100.9637184370085</v>
      </c>
      <c r="I15020" s="88">
        <v>1506.3467663399192</v>
      </c>
      <c r="J15020" s="88">
        <v>2202.6187636748582</v>
      </c>
      <c r="K15020" s="88">
        <v>3649.0632614845222</v>
      </c>
      <c r="L15020" s="88">
        <v>4052.1073624714263</v>
      </c>
      <c r="M15020" s="88">
        <v>3845.452337749357</v>
      </c>
    </row>
    <row r="15021" spans="3:13" x14ac:dyDescent="0.2">
      <c r="C15021" s="88">
        <v>0.74614999999999998</v>
      </c>
      <c r="D15021" s="88">
        <v>17508.003951795134</v>
      </c>
      <c r="E15021" s="88">
        <v>215.54822779798542</v>
      </c>
      <c r="F15021" s="88">
        <v>565.2769663550057</v>
      </c>
      <c r="G15021" s="88">
        <v>852.55533126100681</v>
      </c>
      <c r="H15021" s="88">
        <v>1100.9744808715063</v>
      </c>
      <c r="I15021" s="88">
        <v>1506.3507034826639</v>
      </c>
      <c r="J15021" s="88">
        <v>2202.6538005513989</v>
      </c>
      <c r="K15021" s="88">
        <v>3649.0959158187698</v>
      </c>
      <c r="L15021" s="88">
        <v>4052.1646517937143</v>
      </c>
      <c r="M15021" s="88">
        <v>3845.459971713507</v>
      </c>
    </row>
    <row r="15022" spans="3:13" x14ac:dyDescent="0.2">
      <c r="C15022" s="88">
        <v>0.74619999999999997</v>
      </c>
      <c r="D15022" s="88">
        <v>17508.087187543671</v>
      </c>
      <c r="E15022" s="88">
        <v>215.54926681982215</v>
      </c>
      <c r="F15022" s="88">
        <v>565.27829311504547</v>
      </c>
      <c r="G15022" s="88">
        <v>852.61930041217511</v>
      </c>
      <c r="H15022" s="88">
        <v>1100.9799371618783</v>
      </c>
      <c r="I15022" s="88">
        <v>1506.358174870003</v>
      </c>
      <c r="J15022" s="88">
        <v>2202.7869624116502</v>
      </c>
      <c r="K15022" s="88">
        <v>3649.1766336762566</v>
      </c>
      <c r="L15022" s="88">
        <v>4052.2143476334468</v>
      </c>
      <c r="M15022" s="88">
        <v>3845.5026056188158</v>
      </c>
    </row>
    <row r="15023" spans="3:13" x14ac:dyDescent="0.2">
      <c r="C15023" s="88">
        <v>0.74624999999999997</v>
      </c>
      <c r="D15023" s="88">
        <v>17508.317547733779</v>
      </c>
      <c r="E15023" s="88">
        <v>215.54964417934843</v>
      </c>
      <c r="F15023" s="88">
        <v>565.2824815970398</v>
      </c>
      <c r="G15023" s="88">
        <v>852.67175092902789</v>
      </c>
      <c r="H15023" s="88">
        <v>1100.9858778721182</v>
      </c>
      <c r="I15023" s="88">
        <v>1506.39061095035</v>
      </c>
      <c r="J15023" s="88">
        <v>2202.7901600592081</v>
      </c>
      <c r="K15023" s="88">
        <v>3649.2499078031165</v>
      </c>
      <c r="L15023" s="88">
        <v>4052.2308037682524</v>
      </c>
      <c r="M15023" s="88">
        <v>3845.5351162553866</v>
      </c>
    </row>
    <row r="15024" spans="3:13" x14ac:dyDescent="0.2">
      <c r="C15024" s="88">
        <v>0.74629999999999996</v>
      </c>
      <c r="D15024" s="88">
        <v>17508.441747933262</v>
      </c>
      <c r="E15024" s="88">
        <v>215.56102735258173</v>
      </c>
      <c r="F15024" s="88">
        <v>565.28734391325406</v>
      </c>
      <c r="G15024" s="88">
        <v>852.67440335914671</v>
      </c>
      <c r="H15024" s="88">
        <v>1100.9895342352047</v>
      </c>
      <c r="I15024" s="88">
        <v>1506.4189099987966</v>
      </c>
      <c r="J15024" s="88">
        <v>2202.8963077289181</v>
      </c>
      <c r="K15024" s="88">
        <v>3649.3218375601687</v>
      </c>
      <c r="L15024" s="88">
        <v>4052.5049987698862</v>
      </c>
      <c r="M15024" s="88">
        <v>3845.54776229249</v>
      </c>
    </row>
    <row r="15025" spans="3:13" x14ac:dyDescent="0.2">
      <c r="C15025" s="88">
        <v>0.74634999999999996</v>
      </c>
      <c r="D15025" s="88">
        <v>17509.081413542066</v>
      </c>
      <c r="E15025" s="88">
        <v>215.56296170551013</v>
      </c>
      <c r="F15025" s="88">
        <v>565.29125801365581</v>
      </c>
      <c r="G15025" s="88">
        <v>852.68335404121444</v>
      </c>
      <c r="H15025" s="88">
        <v>1101.0067032465972</v>
      </c>
      <c r="I15025" s="88">
        <v>1506.432485671939</v>
      </c>
      <c r="J15025" s="88">
        <v>2202.9118664989696</v>
      </c>
      <c r="K15025" s="88">
        <v>3649.3750130655544</v>
      </c>
      <c r="L15025" s="88">
        <v>4052.6510349310297</v>
      </c>
      <c r="M15025" s="88">
        <v>3845.5924081360195</v>
      </c>
    </row>
    <row r="15026" spans="3:13" x14ac:dyDescent="0.2">
      <c r="C15026" s="88">
        <v>0.74639999999999995</v>
      </c>
      <c r="D15026" s="88">
        <v>17509.250627362017</v>
      </c>
      <c r="E15026" s="88">
        <v>215.56639730294864</v>
      </c>
      <c r="F15026" s="88">
        <v>565.29394256984551</v>
      </c>
      <c r="G15026" s="88">
        <v>852.70215818373754</v>
      </c>
      <c r="H15026" s="88">
        <v>1101.0495430370852</v>
      </c>
      <c r="I15026" s="88">
        <v>1506.4585912742764</v>
      </c>
      <c r="J15026" s="88">
        <v>2203.105127704328</v>
      </c>
      <c r="K15026" s="88">
        <v>3649.4553036313482</v>
      </c>
      <c r="L15026" s="88">
        <v>4052.7181699505986</v>
      </c>
      <c r="M15026" s="88">
        <v>3845.5943953498827</v>
      </c>
    </row>
    <row r="15027" spans="3:13" x14ac:dyDescent="0.2">
      <c r="C15027" s="88">
        <v>0.74644999999999995</v>
      </c>
      <c r="D15027" s="88">
        <v>17509.664475385132</v>
      </c>
      <c r="E15027" s="88">
        <v>215.56804436904167</v>
      </c>
      <c r="F15027" s="88">
        <v>565.30747612291179</v>
      </c>
      <c r="G15027" s="88">
        <v>852.71760844076198</v>
      </c>
      <c r="H15027" s="88">
        <v>1101.0704217394523</v>
      </c>
      <c r="I15027" s="88">
        <v>1506.484614726463</v>
      </c>
      <c r="J15027" s="88">
        <v>2203.1193130390825</v>
      </c>
      <c r="K15027" s="88">
        <v>3649.4891932144537</v>
      </c>
      <c r="L15027" s="88">
        <v>4052.817874787173</v>
      </c>
      <c r="M15027" s="88">
        <v>3845.6062806568098</v>
      </c>
    </row>
    <row r="15028" spans="3:13" x14ac:dyDescent="0.2">
      <c r="C15028" s="88">
        <v>0.74650000000000005</v>
      </c>
      <c r="D15028" s="88">
        <v>17509.899363117751</v>
      </c>
      <c r="E15028" s="88">
        <v>215.57135965627913</v>
      </c>
      <c r="F15028" s="88">
        <v>565.31243935555676</v>
      </c>
      <c r="G15028" s="88">
        <v>852.73042906123555</v>
      </c>
      <c r="H15028" s="88">
        <v>1101.0739504000103</v>
      </c>
      <c r="I15028" s="88">
        <v>1506.5025907478971</v>
      </c>
      <c r="J15028" s="88">
        <v>2203.1935230681515</v>
      </c>
      <c r="K15028" s="88">
        <v>3649.5596891021514</v>
      </c>
      <c r="L15028" s="88">
        <v>4052.9353790667801</v>
      </c>
      <c r="M15028" s="88">
        <v>3845.6309468187201</v>
      </c>
    </row>
    <row r="15029" spans="3:13" x14ac:dyDescent="0.2">
      <c r="C15029" s="88">
        <v>0.74655000000000005</v>
      </c>
      <c r="D15029" s="88">
        <v>17510.374788145768</v>
      </c>
      <c r="E15029" s="88">
        <v>215.57135965627913</v>
      </c>
      <c r="F15029" s="88">
        <v>565.33542363502329</v>
      </c>
      <c r="G15029" s="88">
        <v>852.74802703170735</v>
      </c>
      <c r="H15029" s="88">
        <v>1101.1933772021162</v>
      </c>
      <c r="I15029" s="88">
        <v>1506.5036973363599</v>
      </c>
      <c r="J15029" s="88">
        <v>2203.2091698007844</v>
      </c>
      <c r="K15029" s="88">
        <v>3649.58283214327</v>
      </c>
      <c r="L15029" s="88">
        <v>4053.2577631784743</v>
      </c>
      <c r="M15029" s="88">
        <v>3845.6765998936494</v>
      </c>
    </row>
    <row r="15030" spans="3:13" x14ac:dyDescent="0.2">
      <c r="C15030" s="88">
        <v>0.74660000000000004</v>
      </c>
      <c r="D15030" s="88">
        <v>17510.647301742942</v>
      </c>
      <c r="E15030" s="88">
        <v>215.57501805730681</v>
      </c>
      <c r="F15030" s="88">
        <v>565.33873541494131</v>
      </c>
      <c r="G15030" s="88">
        <v>852.75942860367559</v>
      </c>
      <c r="H15030" s="88">
        <v>1101.2128296232731</v>
      </c>
      <c r="I15030" s="88">
        <v>1506.511536481401</v>
      </c>
      <c r="J15030" s="88">
        <v>2203.2102578095446</v>
      </c>
      <c r="K15030" s="88">
        <v>3649.5930152193009</v>
      </c>
      <c r="L15030" s="88">
        <v>4053.3843931600568</v>
      </c>
      <c r="M15030" s="88">
        <v>3845.6830435699508</v>
      </c>
    </row>
    <row r="15031" spans="3:13" x14ac:dyDescent="0.2">
      <c r="C15031" s="88">
        <v>0.74665000000000004</v>
      </c>
      <c r="D15031" s="88">
        <v>17510.732192991665</v>
      </c>
      <c r="E15031" s="88">
        <v>215.578976140544</v>
      </c>
      <c r="F15031" s="88">
        <v>565.35249293287188</v>
      </c>
      <c r="G15031" s="88">
        <v>852.76186976560166</v>
      </c>
      <c r="H15031" s="88">
        <v>1101.2945302290404</v>
      </c>
      <c r="I15031" s="88">
        <v>1506.525694094054</v>
      </c>
      <c r="J15031" s="88">
        <v>2203.2107330443232</v>
      </c>
      <c r="K15031" s="88">
        <v>3649.5942593687864</v>
      </c>
      <c r="L15031" s="88">
        <v>4053.4687385520092</v>
      </c>
      <c r="M15031" s="88">
        <v>3845.6884197137065</v>
      </c>
    </row>
    <row r="15032" spans="3:13" x14ac:dyDescent="0.2">
      <c r="C15032" s="88">
        <v>0.74670000000000003</v>
      </c>
      <c r="D15032" s="88">
        <v>17510.971468736097</v>
      </c>
      <c r="E15032" s="88">
        <v>215.578976140544</v>
      </c>
      <c r="F15032" s="88">
        <v>565.38990844954424</v>
      </c>
      <c r="G15032" s="88">
        <v>852.76702564213383</v>
      </c>
      <c r="H15032" s="88">
        <v>1101.3392134367759</v>
      </c>
      <c r="I15032" s="88">
        <v>1506.53439608809</v>
      </c>
      <c r="J15032" s="88">
        <v>2203.324885661837</v>
      </c>
      <c r="K15032" s="88">
        <v>3649.6518277854393</v>
      </c>
      <c r="L15032" s="88">
        <v>4053.6014600507124</v>
      </c>
      <c r="M15032" s="88">
        <v>3845.6889730482244</v>
      </c>
    </row>
    <row r="15033" spans="3:13" x14ac:dyDescent="0.2">
      <c r="C15033" s="88">
        <v>0.74675000000000002</v>
      </c>
      <c r="D15033" s="88">
        <v>17511.027714438998</v>
      </c>
      <c r="E15033" s="88">
        <v>215.57973751669033</v>
      </c>
      <c r="F15033" s="88">
        <v>565.39036343231419</v>
      </c>
      <c r="G15033" s="88">
        <v>852.76842894264246</v>
      </c>
      <c r="H15033" s="88">
        <v>1101.3472855773553</v>
      </c>
      <c r="I15033" s="88">
        <v>1506.5716624400288</v>
      </c>
      <c r="J15033" s="88">
        <v>2203.329720715351</v>
      </c>
      <c r="K15033" s="88">
        <v>3649.6819357097611</v>
      </c>
      <c r="L15033" s="88">
        <v>4053.7366872552266</v>
      </c>
      <c r="M15033" s="88">
        <v>3845.7197762827445</v>
      </c>
    </row>
    <row r="15034" spans="3:13" x14ac:dyDescent="0.2">
      <c r="C15034" s="88">
        <v>0.74680000000000002</v>
      </c>
      <c r="D15034" s="88">
        <v>17511.136334459428</v>
      </c>
      <c r="E15034" s="88">
        <v>215.58564204908271</v>
      </c>
      <c r="F15034" s="88">
        <v>565.43497491085827</v>
      </c>
      <c r="G15034" s="88">
        <v>852.79037506569193</v>
      </c>
      <c r="H15034" s="88">
        <v>1101.3527780162667</v>
      </c>
      <c r="I15034" s="88">
        <v>1506.6319136603779</v>
      </c>
      <c r="J15034" s="88">
        <v>2203.3956423523323</v>
      </c>
      <c r="K15034" s="88">
        <v>3649.7215227596212</v>
      </c>
      <c r="L15034" s="88">
        <v>4053.7763401783068</v>
      </c>
      <c r="M15034" s="88">
        <v>3845.7251719614401</v>
      </c>
    </row>
    <row r="15035" spans="3:13" x14ac:dyDescent="0.2">
      <c r="C15035" s="88">
        <v>0.74685000000000001</v>
      </c>
      <c r="D15035" s="88">
        <v>17511.188242467044</v>
      </c>
      <c r="E15035" s="88">
        <v>215.58664321474225</v>
      </c>
      <c r="F15035" s="88">
        <v>565.43629048646517</v>
      </c>
      <c r="G15035" s="88">
        <v>852.80825849973917</v>
      </c>
      <c r="H15035" s="88">
        <v>1101.3764357194495</v>
      </c>
      <c r="I15035" s="88">
        <v>1506.7008646655258</v>
      </c>
      <c r="J15035" s="88">
        <v>2203.4017400283792</v>
      </c>
      <c r="K15035" s="88">
        <v>3649.7801331244118</v>
      </c>
      <c r="L15035" s="88">
        <v>4054.1839251458159</v>
      </c>
      <c r="M15035" s="88">
        <v>3845.7383699159668</v>
      </c>
    </row>
    <row r="15036" spans="3:13" x14ac:dyDescent="0.2">
      <c r="C15036" s="88">
        <v>0.74690000000000001</v>
      </c>
      <c r="D15036" s="88">
        <v>17511.270711971694</v>
      </c>
      <c r="E15036" s="88">
        <v>215.61495430731065</v>
      </c>
      <c r="F15036" s="88">
        <v>565.43782961063016</v>
      </c>
      <c r="G15036" s="88">
        <v>852.82779384984178</v>
      </c>
      <c r="H15036" s="88">
        <v>1101.4049367244024</v>
      </c>
      <c r="I15036" s="88">
        <v>1506.7231744419691</v>
      </c>
      <c r="J15036" s="88">
        <v>2203.4452743632914</v>
      </c>
      <c r="K15036" s="88">
        <v>3649.8402123951446</v>
      </c>
      <c r="L15036" s="88">
        <v>4054.2707474999302</v>
      </c>
      <c r="M15036" s="88">
        <v>3845.7667856028274</v>
      </c>
    </row>
    <row r="15037" spans="3:13" x14ac:dyDescent="0.2">
      <c r="C15037" s="88">
        <v>0.74695</v>
      </c>
      <c r="D15037" s="88">
        <v>17511.29986556415</v>
      </c>
      <c r="E15037" s="88">
        <v>215.61797774497063</v>
      </c>
      <c r="F15037" s="88">
        <v>565.44193424809646</v>
      </c>
      <c r="G15037" s="88">
        <v>852.89043661943742</v>
      </c>
      <c r="H15037" s="88">
        <v>1101.4246191006364</v>
      </c>
      <c r="I15037" s="88">
        <v>1506.7749717337797</v>
      </c>
      <c r="J15037" s="88">
        <v>2203.5602025881994</v>
      </c>
      <c r="K15037" s="88">
        <v>3649.8663973584526</v>
      </c>
      <c r="L15037" s="88">
        <v>4054.286191702718</v>
      </c>
      <c r="M15037" s="88">
        <v>3845.7894147943434</v>
      </c>
    </row>
    <row r="15038" spans="3:13" x14ac:dyDescent="0.2">
      <c r="C15038" s="88">
        <v>0.747</v>
      </c>
      <c r="D15038" s="88">
        <v>17511.345418894678</v>
      </c>
      <c r="E15038" s="88">
        <v>215.62151819871633</v>
      </c>
      <c r="F15038" s="88">
        <v>565.44221834557902</v>
      </c>
      <c r="G15038" s="88">
        <v>852.91166154971006</v>
      </c>
      <c r="H15038" s="88">
        <v>1101.4494751498555</v>
      </c>
      <c r="I15038" s="88">
        <v>1506.7815936261072</v>
      </c>
      <c r="J15038" s="88">
        <v>2203.5886293530593</v>
      </c>
      <c r="K15038" s="88">
        <v>3649.9634960527364</v>
      </c>
      <c r="L15038" s="88">
        <v>4054.3082491241366</v>
      </c>
      <c r="M15038" s="88">
        <v>3845.7963938479434</v>
      </c>
    </row>
    <row r="15039" spans="3:13" x14ac:dyDescent="0.2">
      <c r="C15039" s="88">
        <v>0.74704999999999999</v>
      </c>
      <c r="D15039" s="88">
        <v>17511.391134697667</v>
      </c>
      <c r="E15039" s="88">
        <v>215.62274395002623</v>
      </c>
      <c r="F15039" s="88">
        <v>565.44587566563314</v>
      </c>
      <c r="G15039" s="88">
        <v>852.93866612383999</v>
      </c>
      <c r="H15039" s="88">
        <v>1101.4687754276538</v>
      </c>
      <c r="I15039" s="88">
        <v>1506.8354935184998</v>
      </c>
      <c r="J15039" s="88">
        <v>2203.6858356868606</v>
      </c>
      <c r="K15039" s="88">
        <v>3650.0209844033075</v>
      </c>
      <c r="L15039" s="88">
        <v>4054.3771308439968</v>
      </c>
      <c r="M15039" s="88">
        <v>3845.874878631118</v>
      </c>
    </row>
    <row r="15040" spans="3:13" x14ac:dyDescent="0.2">
      <c r="C15040" s="88">
        <v>0.74709999999999999</v>
      </c>
      <c r="D15040" s="88">
        <v>17511.69257602248</v>
      </c>
      <c r="E15040" s="88">
        <v>215.62274395002623</v>
      </c>
      <c r="F15040" s="88">
        <v>565.45760371977713</v>
      </c>
      <c r="G15040" s="88">
        <v>852.97998303906525</v>
      </c>
      <c r="H15040" s="88">
        <v>1101.4736545458459</v>
      </c>
      <c r="I15040" s="88">
        <v>1506.9359675898963</v>
      </c>
      <c r="J15040" s="88">
        <v>2203.7157879099695</v>
      </c>
      <c r="K15040" s="88">
        <v>3650.0328518020833</v>
      </c>
      <c r="L15040" s="88">
        <v>4054.674748885217</v>
      </c>
      <c r="M15040" s="88">
        <v>3845.8857101585736</v>
      </c>
    </row>
    <row r="15041" spans="3:13" x14ac:dyDescent="0.2">
      <c r="C15041" s="88">
        <v>0.74714999999999998</v>
      </c>
      <c r="D15041" s="88">
        <v>17511.738693519277</v>
      </c>
      <c r="E15041" s="88">
        <v>215.6412695671188</v>
      </c>
      <c r="F15041" s="88">
        <v>565.46185042652087</v>
      </c>
      <c r="G15041" s="88">
        <v>852.9992411631556</v>
      </c>
      <c r="H15041" s="88">
        <v>1101.4758132920306</v>
      </c>
      <c r="I15041" s="88">
        <v>1506.9404334795759</v>
      </c>
      <c r="J15041" s="88">
        <v>2203.8212369588168</v>
      </c>
      <c r="K15041" s="88">
        <v>3650.0517547807126</v>
      </c>
      <c r="L15041" s="88">
        <v>4054.733572962813</v>
      </c>
      <c r="M15041" s="88">
        <v>3845.9039525976114</v>
      </c>
    </row>
    <row r="15042" spans="3:13" x14ac:dyDescent="0.2">
      <c r="C15042" s="88">
        <v>0.74719999999999998</v>
      </c>
      <c r="D15042" s="88">
        <v>17511.812743640596</v>
      </c>
      <c r="E15042" s="88">
        <v>215.64174981007272</v>
      </c>
      <c r="F15042" s="88">
        <v>565.48043044323458</v>
      </c>
      <c r="G15042" s="88">
        <v>853.0544653834977</v>
      </c>
      <c r="H15042" s="88">
        <v>1101.4882651859875</v>
      </c>
      <c r="I15042" s="88">
        <v>1506.9411594054118</v>
      </c>
      <c r="J15042" s="88">
        <v>2203.9534711919414</v>
      </c>
      <c r="K15042" s="88">
        <v>3650.0817372523261</v>
      </c>
      <c r="L15042" s="88">
        <v>4054.8897792065445</v>
      </c>
      <c r="M15042" s="88">
        <v>3845.9076949150667</v>
      </c>
    </row>
    <row r="15043" spans="3:13" x14ac:dyDescent="0.2">
      <c r="C15043" s="88">
        <v>0.74724999999999997</v>
      </c>
      <c r="D15043" s="88">
        <v>17511.923382159956</v>
      </c>
      <c r="E15043" s="88">
        <v>215.66589636005301</v>
      </c>
      <c r="F15043" s="88">
        <v>565.48575143271228</v>
      </c>
      <c r="G15043" s="88">
        <v>853.05534619347281</v>
      </c>
      <c r="H15043" s="88">
        <v>1101.491797177277</v>
      </c>
      <c r="I15043" s="88">
        <v>1506.9837988563559</v>
      </c>
      <c r="J15043" s="88">
        <v>2204.0423575047444</v>
      </c>
      <c r="K15043" s="88">
        <v>3650.1582593448647</v>
      </c>
      <c r="L15043" s="88">
        <v>4054.9164925013997</v>
      </c>
      <c r="M15043" s="88">
        <v>3845.9352359001373</v>
      </c>
    </row>
    <row r="15044" spans="3:13" x14ac:dyDescent="0.2">
      <c r="C15044" s="88">
        <v>0.74729999999999996</v>
      </c>
      <c r="D15044" s="88">
        <v>17511.931964602878</v>
      </c>
      <c r="E15044" s="88">
        <v>215.667031757308</v>
      </c>
      <c r="F15044" s="88">
        <v>565.51198295505583</v>
      </c>
      <c r="G15044" s="88">
        <v>853.06499670919902</v>
      </c>
      <c r="H15044" s="88">
        <v>1101.5508141369924</v>
      </c>
      <c r="I15044" s="88">
        <v>1507.009358730917</v>
      </c>
      <c r="J15044" s="88">
        <v>2204.0813274426755</v>
      </c>
      <c r="K15044" s="88">
        <v>3650.2722232270703</v>
      </c>
      <c r="L15044" s="88">
        <v>4054.9426593088474</v>
      </c>
      <c r="M15044" s="88">
        <v>3846.0113281592871</v>
      </c>
    </row>
    <row r="15045" spans="3:13" x14ac:dyDescent="0.2">
      <c r="C15045" s="88">
        <v>0.74734999999999996</v>
      </c>
      <c r="D15045" s="88">
        <v>17512.284702801793</v>
      </c>
      <c r="E15045" s="88">
        <v>215.67090820473095</v>
      </c>
      <c r="F15045" s="88">
        <v>565.51562576165134</v>
      </c>
      <c r="G15045" s="88">
        <v>853.06898964733546</v>
      </c>
      <c r="H15045" s="88">
        <v>1101.5593809746651</v>
      </c>
      <c r="I15045" s="88">
        <v>1507.0163096761867</v>
      </c>
      <c r="J15045" s="88">
        <v>2204.1009451963109</v>
      </c>
      <c r="K15045" s="88">
        <v>3650.3022277059613</v>
      </c>
      <c r="L15045" s="88">
        <v>4054.9869747699831</v>
      </c>
      <c r="M15045" s="88">
        <v>3846.0169083609903</v>
      </c>
    </row>
    <row r="15046" spans="3:13" x14ac:dyDescent="0.2">
      <c r="C15046" s="88">
        <v>0.74739999999999995</v>
      </c>
      <c r="D15046" s="88">
        <v>17512.504941557669</v>
      </c>
      <c r="E15046" s="88">
        <v>215.68243929693926</v>
      </c>
      <c r="F15046" s="88">
        <v>565.51707783642905</v>
      </c>
      <c r="G15046" s="88">
        <v>853.08146548676723</v>
      </c>
      <c r="H15046" s="88">
        <v>1101.5615399400917</v>
      </c>
      <c r="I15046" s="88">
        <v>1507.0506421009427</v>
      </c>
      <c r="J15046" s="88">
        <v>2204.1094638594291</v>
      </c>
      <c r="K15046" s="88">
        <v>3650.4461203777673</v>
      </c>
      <c r="L15046" s="88">
        <v>4054.9955876067743</v>
      </c>
      <c r="M15046" s="88">
        <v>3846.0434994053107</v>
      </c>
    </row>
    <row r="15047" spans="3:13" x14ac:dyDescent="0.2">
      <c r="C15047" s="88">
        <v>0.74744999999999995</v>
      </c>
      <c r="D15047" s="88">
        <v>17512.533980363962</v>
      </c>
      <c r="E15047" s="88">
        <v>215.68340460089348</v>
      </c>
      <c r="F15047" s="88">
        <v>565.52496201810482</v>
      </c>
      <c r="G15047" s="88">
        <v>853.10259759819019</v>
      </c>
      <c r="H15047" s="88">
        <v>1101.5703400585862</v>
      </c>
      <c r="I15047" s="88">
        <v>1507.051421879698</v>
      </c>
      <c r="J15047" s="88">
        <v>2204.1293842785803</v>
      </c>
      <c r="K15047" s="88">
        <v>3650.5202213519078</v>
      </c>
      <c r="L15047" s="88">
        <v>4055.0397978292372</v>
      </c>
      <c r="M15047" s="88">
        <v>3846.0661649653343</v>
      </c>
    </row>
    <row r="15048" spans="3:13" x14ac:dyDescent="0.2">
      <c r="C15048" s="88">
        <v>0.74750000000000005</v>
      </c>
      <c r="D15048" s="88">
        <v>17512.658457831723</v>
      </c>
      <c r="E15048" s="88">
        <v>215.69004909964406</v>
      </c>
      <c r="F15048" s="88">
        <v>565.52538915741161</v>
      </c>
      <c r="G15048" s="88">
        <v>853.12623085597897</v>
      </c>
      <c r="H15048" s="88">
        <v>1101.5868661748268</v>
      </c>
      <c r="I15048" s="88">
        <v>1507.095129269765</v>
      </c>
      <c r="J15048" s="88">
        <v>2204.1756373976218</v>
      </c>
      <c r="K15048" s="88">
        <v>3650.5298847122622</v>
      </c>
      <c r="L15048" s="88">
        <v>4055.3480943692821</v>
      </c>
      <c r="M15048" s="88">
        <v>3846.1115120387108</v>
      </c>
    </row>
    <row r="15049" spans="3:13" x14ac:dyDescent="0.2">
      <c r="C15049" s="88">
        <v>0.74755000000000005</v>
      </c>
      <c r="D15049" s="88">
        <v>17512.704233371038</v>
      </c>
      <c r="E15049" s="88">
        <v>215.69004909964406</v>
      </c>
      <c r="F15049" s="88">
        <v>565.53426422357825</v>
      </c>
      <c r="G15049" s="88">
        <v>853.14678350624627</v>
      </c>
      <c r="H15049" s="88">
        <v>1101.6361063836639</v>
      </c>
      <c r="I15049" s="88">
        <v>1507.1022104682356</v>
      </c>
      <c r="J15049" s="88">
        <v>2204.286172706913</v>
      </c>
      <c r="K15049" s="88">
        <v>3650.5969168741758</v>
      </c>
      <c r="L15049" s="88">
        <v>4055.4984432433021</v>
      </c>
      <c r="M15049" s="88">
        <v>3846.140194254644</v>
      </c>
    </row>
    <row r="15050" spans="3:13" x14ac:dyDescent="0.2">
      <c r="C15050" s="88">
        <v>0.74760000000000004</v>
      </c>
      <c r="D15050" s="88">
        <v>17513.212898851045</v>
      </c>
      <c r="E15050" s="88">
        <v>215.69553828795051</v>
      </c>
      <c r="F15050" s="88">
        <v>565.54066396927146</v>
      </c>
      <c r="G15050" s="88">
        <v>853.18164391660912</v>
      </c>
      <c r="H15050" s="88">
        <v>1101.6470346658084</v>
      </c>
      <c r="I15050" s="88">
        <v>1507.1279021676792</v>
      </c>
      <c r="J15050" s="88">
        <v>2204.4001626830518</v>
      </c>
      <c r="K15050" s="88">
        <v>3650.8092211723902</v>
      </c>
      <c r="L15050" s="88">
        <v>4055.5564969565639</v>
      </c>
      <c r="M15050" s="88">
        <v>3846.1416863012014</v>
      </c>
    </row>
    <row r="15051" spans="3:13" x14ac:dyDescent="0.2">
      <c r="C15051" s="88">
        <v>0.74765000000000004</v>
      </c>
      <c r="D15051" s="88">
        <v>17513.342309025877</v>
      </c>
      <c r="E15051" s="88">
        <v>215.69553828795051</v>
      </c>
      <c r="F15051" s="88">
        <v>565.56431631621945</v>
      </c>
      <c r="G15051" s="88">
        <v>853.1963706970173</v>
      </c>
      <c r="H15051" s="88">
        <v>1101.6772792659558</v>
      </c>
      <c r="I15051" s="88">
        <v>1507.1282673246383</v>
      </c>
      <c r="J15051" s="88">
        <v>2204.4899733023931</v>
      </c>
      <c r="K15051" s="88">
        <v>3650.8276981974464</v>
      </c>
      <c r="L15051" s="88">
        <v>4055.6259367623734</v>
      </c>
      <c r="M15051" s="88">
        <v>3846.1791785199043</v>
      </c>
    </row>
    <row r="15052" spans="3:13" x14ac:dyDescent="0.2">
      <c r="C15052" s="88">
        <v>0.74770000000000003</v>
      </c>
      <c r="D15052" s="88">
        <v>17513.456610278608</v>
      </c>
      <c r="E15052" s="88">
        <v>215.70181196846806</v>
      </c>
      <c r="F15052" s="88">
        <v>565.56721727302101</v>
      </c>
      <c r="G15052" s="88">
        <v>853.22318420214742</v>
      </c>
      <c r="H15052" s="88">
        <v>1101.7004103407235</v>
      </c>
      <c r="I15052" s="88">
        <v>1507.149544628945</v>
      </c>
      <c r="J15052" s="88">
        <v>2204.4925573429741</v>
      </c>
      <c r="K15052" s="88">
        <v>3651.062194136603</v>
      </c>
      <c r="L15052" s="88">
        <v>4055.7156373524786</v>
      </c>
      <c r="M15052" s="88">
        <v>3846.2951020212631</v>
      </c>
    </row>
    <row r="15053" spans="3:13" x14ac:dyDescent="0.2">
      <c r="C15053" s="88">
        <v>0.74775000000000003</v>
      </c>
      <c r="D15053" s="88">
        <v>17514.013823136716</v>
      </c>
      <c r="E15053" s="88">
        <v>215.70217893127301</v>
      </c>
      <c r="F15053" s="88">
        <v>565.56885162417666</v>
      </c>
      <c r="G15053" s="88">
        <v>853.26766048354057</v>
      </c>
      <c r="H15053" s="88">
        <v>1101.7102619672387</v>
      </c>
      <c r="I15053" s="88">
        <v>1507.1957746564372</v>
      </c>
      <c r="J15053" s="88">
        <v>2204.5130548827074</v>
      </c>
      <c r="K15053" s="88">
        <v>3651.0945301630045</v>
      </c>
      <c r="L15053" s="88">
        <v>4055.8159885306436</v>
      </c>
      <c r="M15053" s="88">
        <v>3846.3892283184609</v>
      </c>
    </row>
    <row r="15054" spans="3:13" x14ac:dyDescent="0.2">
      <c r="C15054" s="88">
        <v>0.74780000000000002</v>
      </c>
      <c r="D15054" s="88">
        <v>17514.11419396591</v>
      </c>
      <c r="E15054" s="88">
        <v>215.70369559262508</v>
      </c>
      <c r="F15054" s="88">
        <v>565.57106874152896</v>
      </c>
      <c r="G15054" s="88">
        <v>853.27152264804181</v>
      </c>
      <c r="H15054" s="88">
        <v>1101.7605523481925</v>
      </c>
      <c r="I15054" s="88">
        <v>1507.2327417591705</v>
      </c>
      <c r="J15054" s="88">
        <v>2204.5348045321207</v>
      </c>
      <c r="K15054" s="88">
        <v>3651.1009476277159</v>
      </c>
      <c r="L15054" s="88">
        <v>4055.8565012544987</v>
      </c>
      <c r="M15054" s="88">
        <v>3846.4022902747683</v>
      </c>
    </row>
    <row r="15055" spans="3:13" x14ac:dyDescent="0.2">
      <c r="C15055" s="88">
        <v>0.74785000000000001</v>
      </c>
      <c r="D15055" s="88">
        <v>17514.328611879977</v>
      </c>
      <c r="E15055" s="88">
        <v>215.70513844882771</v>
      </c>
      <c r="F15055" s="88">
        <v>565.57784093329565</v>
      </c>
      <c r="G15055" s="88">
        <v>853.29255526178576</v>
      </c>
      <c r="H15055" s="88">
        <v>1101.7653263292768</v>
      </c>
      <c r="I15055" s="88">
        <v>1507.2367915171408</v>
      </c>
      <c r="J15055" s="88">
        <v>2204.574042563675</v>
      </c>
      <c r="K15055" s="88">
        <v>3651.1498218105658</v>
      </c>
      <c r="L15055" s="88">
        <v>4056.1825536114102</v>
      </c>
      <c r="M15055" s="88">
        <v>3846.4203824205961</v>
      </c>
    </row>
    <row r="15056" spans="3:13" x14ac:dyDescent="0.2">
      <c r="C15056" s="88">
        <v>0.74790000000000001</v>
      </c>
      <c r="D15056" s="88">
        <v>17514.384818430834</v>
      </c>
      <c r="E15056" s="88">
        <v>215.70513844882771</v>
      </c>
      <c r="F15056" s="88">
        <v>565.58653214241531</v>
      </c>
      <c r="G15056" s="88">
        <v>853.3081933504377</v>
      </c>
      <c r="H15056" s="88">
        <v>1101.7940692106877</v>
      </c>
      <c r="I15056" s="88">
        <v>1507.2436677382061</v>
      </c>
      <c r="J15056" s="88">
        <v>2204.5949401534563</v>
      </c>
      <c r="K15056" s="88">
        <v>3651.1503049924627</v>
      </c>
      <c r="L15056" s="88">
        <v>4056.262988634996</v>
      </c>
      <c r="M15056" s="88">
        <v>3846.4214884180292</v>
      </c>
    </row>
    <row r="15057" spans="3:13" x14ac:dyDescent="0.2">
      <c r="C15057" s="88">
        <v>0.74795</v>
      </c>
      <c r="D15057" s="88">
        <v>17514.411921932635</v>
      </c>
      <c r="E15057" s="88">
        <v>215.71976243438712</v>
      </c>
      <c r="F15057" s="88">
        <v>565.59749029412114</v>
      </c>
      <c r="G15057" s="88">
        <v>853.31937106104488</v>
      </c>
      <c r="H15057" s="88">
        <v>1101.809987859931</v>
      </c>
      <c r="I15057" s="88">
        <v>1507.2703216609912</v>
      </c>
      <c r="J15057" s="88">
        <v>2204.6139011559121</v>
      </c>
      <c r="K15057" s="88">
        <v>3651.1972883703293</v>
      </c>
      <c r="L15057" s="88">
        <v>4056.3369295222819</v>
      </c>
      <c r="M15057" s="88">
        <v>3846.4481394265495</v>
      </c>
    </row>
    <row r="15058" spans="3:13" x14ac:dyDescent="0.2">
      <c r="C15058" s="88">
        <v>0.748</v>
      </c>
      <c r="D15058" s="88">
        <v>17514.590229114678</v>
      </c>
      <c r="E15058" s="88">
        <v>215.72343590249056</v>
      </c>
      <c r="F15058" s="88">
        <v>565.61714985462504</v>
      </c>
      <c r="G15058" s="88">
        <v>853.34499207817043</v>
      </c>
      <c r="H15058" s="88">
        <v>1101.8208357820076</v>
      </c>
      <c r="I15058" s="88">
        <v>1507.2894893009375</v>
      </c>
      <c r="J15058" s="88">
        <v>2204.6356241031067</v>
      </c>
      <c r="K15058" s="88">
        <v>3651.2800524932213</v>
      </c>
      <c r="L15058" s="88">
        <v>4056.4895717100899</v>
      </c>
      <c r="M15058" s="88">
        <v>3846.4747823067819</v>
      </c>
    </row>
    <row r="15059" spans="3:13" x14ac:dyDescent="0.2">
      <c r="C15059" s="88">
        <v>0.74804999999999999</v>
      </c>
      <c r="D15059" s="88">
        <v>17514.728839060575</v>
      </c>
      <c r="E15059" s="88">
        <v>215.72572028640934</v>
      </c>
      <c r="F15059" s="88">
        <v>565.6233682173206</v>
      </c>
      <c r="G15059" s="88">
        <v>853.34519207370568</v>
      </c>
      <c r="H15059" s="88">
        <v>1101.8411220372545</v>
      </c>
      <c r="I15059" s="88">
        <v>1507.4529761264616</v>
      </c>
      <c r="J15059" s="88">
        <v>2204.6593528266499</v>
      </c>
      <c r="K15059" s="88">
        <v>3651.3327119437167</v>
      </c>
      <c r="L15059" s="88">
        <v>4056.5839807325215</v>
      </c>
      <c r="M15059" s="88">
        <v>3846.5162735893937</v>
      </c>
    </row>
    <row r="15060" spans="3:13" x14ac:dyDescent="0.2">
      <c r="C15060" s="88">
        <v>0.74809999999999999</v>
      </c>
      <c r="D15060" s="88">
        <v>17515.204546911118</v>
      </c>
      <c r="E15060" s="88">
        <v>215.73140627485918</v>
      </c>
      <c r="F15060" s="88">
        <v>565.62779682391511</v>
      </c>
      <c r="G15060" s="88">
        <v>853.35461803365342</v>
      </c>
      <c r="H15060" s="88">
        <v>1101.8502140810001</v>
      </c>
      <c r="I15060" s="88">
        <v>1507.47592124107</v>
      </c>
      <c r="J15060" s="88">
        <v>2204.7219303164047</v>
      </c>
      <c r="K15060" s="88">
        <v>3651.3424850135107</v>
      </c>
      <c r="L15060" s="88">
        <v>4056.6200644131832</v>
      </c>
      <c r="M15060" s="88">
        <v>3846.5180455408781</v>
      </c>
    </row>
    <row r="15061" spans="3:13" x14ac:dyDescent="0.2">
      <c r="C15061" s="88">
        <v>0.74814999999999998</v>
      </c>
      <c r="D15061" s="88">
        <v>17515.912640911152</v>
      </c>
      <c r="E15061" s="88">
        <v>215.73631406531877</v>
      </c>
      <c r="F15061" s="88">
        <v>565.64565095169019</v>
      </c>
      <c r="G15061" s="88">
        <v>853.36547594214426</v>
      </c>
      <c r="H15061" s="88">
        <v>1101.8679867715446</v>
      </c>
      <c r="I15061" s="88">
        <v>1507.5243625110834</v>
      </c>
      <c r="J15061" s="88">
        <v>2204.7244878797055</v>
      </c>
      <c r="K15061" s="88">
        <v>3651.435335325808</v>
      </c>
      <c r="L15061" s="88">
        <v>4056.6294306451227</v>
      </c>
      <c r="M15061" s="88">
        <v>3846.5243578624459</v>
      </c>
    </row>
    <row r="15062" spans="3:13" x14ac:dyDescent="0.2">
      <c r="C15062" s="88">
        <v>0.74819999999999998</v>
      </c>
      <c r="D15062" s="88">
        <v>17516.357605802725</v>
      </c>
      <c r="E15062" s="88">
        <v>215.73829896917596</v>
      </c>
      <c r="F15062" s="88">
        <v>565.65690763396606</v>
      </c>
      <c r="G15062" s="88">
        <v>853.38075646005245</v>
      </c>
      <c r="H15062" s="88">
        <v>1101.8745277556327</v>
      </c>
      <c r="I15062" s="88">
        <v>1507.5282370226032</v>
      </c>
      <c r="J15062" s="88">
        <v>2204.750511952519</v>
      </c>
      <c r="K15062" s="88">
        <v>3651.4651911917863</v>
      </c>
      <c r="L15062" s="88">
        <v>4056.6741075404652</v>
      </c>
      <c r="M15062" s="88">
        <v>3846.5378330907424</v>
      </c>
    </row>
    <row r="15063" spans="3:13" x14ac:dyDescent="0.2">
      <c r="C15063" s="88">
        <v>0.74824999999999997</v>
      </c>
      <c r="D15063" s="88">
        <v>17516.429532186976</v>
      </c>
      <c r="E15063" s="88">
        <v>215.75265990508706</v>
      </c>
      <c r="F15063" s="88">
        <v>565.66551682980116</v>
      </c>
      <c r="G15063" s="88">
        <v>853.40552164905785</v>
      </c>
      <c r="H15063" s="88">
        <v>1101.8805205762278</v>
      </c>
      <c r="I15063" s="88">
        <v>1507.5564000207523</v>
      </c>
      <c r="J15063" s="88">
        <v>2204.7996385265074</v>
      </c>
      <c r="K15063" s="88">
        <v>3651.4794066598101</v>
      </c>
      <c r="L15063" s="88">
        <v>4056.7050480609987</v>
      </c>
      <c r="M15063" s="88">
        <v>3846.5590843142786</v>
      </c>
    </row>
    <row r="15064" spans="3:13" x14ac:dyDescent="0.2">
      <c r="C15064" s="88">
        <v>0.74829999999999997</v>
      </c>
      <c r="D15064" s="88">
        <v>17516.587669468128</v>
      </c>
      <c r="E15064" s="88">
        <v>215.75498763940777</v>
      </c>
      <c r="F15064" s="88">
        <v>565.67367045515402</v>
      </c>
      <c r="G15064" s="88">
        <v>853.46915058301647</v>
      </c>
      <c r="H15064" s="88">
        <v>1101.8824540059732</v>
      </c>
      <c r="I15064" s="88">
        <v>1507.5839887334391</v>
      </c>
      <c r="J15064" s="88">
        <v>2204.8068668349429</v>
      </c>
      <c r="K15064" s="88">
        <v>3651.4898124895881</v>
      </c>
      <c r="L15064" s="88">
        <v>4057.0133265829172</v>
      </c>
      <c r="M15064" s="88">
        <v>3846.5602777062727</v>
      </c>
    </row>
    <row r="15065" spans="3:13" x14ac:dyDescent="0.2">
      <c r="C15065" s="88">
        <v>0.74834999999999996</v>
      </c>
      <c r="D15065" s="88">
        <v>17516.795598806024</v>
      </c>
      <c r="E15065" s="88">
        <v>215.75524590828809</v>
      </c>
      <c r="F15065" s="88">
        <v>565.6741598765866</v>
      </c>
      <c r="G15065" s="88">
        <v>853.47897996812071</v>
      </c>
      <c r="H15065" s="88">
        <v>1101.9411751448438</v>
      </c>
      <c r="I15065" s="88">
        <v>1507.6262659524068</v>
      </c>
      <c r="J15065" s="88">
        <v>2204.8863968931028</v>
      </c>
      <c r="K15065" s="88">
        <v>3651.6163588644572</v>
      </c>
      <c r="L15065" s="88">
        <v>4057.1525382095815</v>
      </c>
      <c r="M15065" s="88">
        <v>3846.5846954095118</v>
      </c>
    </row>
    <row r="15066" spans="3:13" x14ac:dyDescent="0.2">
      <c r="C15066" s="88">
        <v>0.74839999999999995</v>
      </c>
      <c r="D15066" s="88">
        <v>17516.851635005896</v>
      </c>
      <c r="E15066" s="88">
        <v>215.76139673337639</v>
      </c>
      <c r="F15066" s="88">
        <v>565.69264630179896</v>
      </c>
      <c r="G15066" s="88">
        <v>853.47931248449049</v>
      </c>
      <c r="H15066" s="88">
        <v>1101.9656778769704</v>
      </c>
      <c r="I15066" s="88">
        <v>1507.6579417824246</v>
      </c>
      <c r="J15066" s="88">
        <v>2205.0450954323796</v>
      </c>
      <c r="K15066" s="88">
        <v>3651.6197890925541</v>
      </c>
      <c r="L15066" s="88">
        <v>4057.2595985131297</v>
      </c>
      <c r="M15066" s="88">
        <v>3846.5878169136945</v>
      </c>
    </row>
    <row r="15067" spans="3:13" x14ac:dyDescent="0.2">
      <c r="C15067" s="88">
        <v>0.74844999999999995</v>
      </c>
      <c r="D15067" s="88">
        <v>17517.233350738599</v>
      </c>
      <c r="E15067" s="88">
        <v>215.76798309934293</v>
      </c>
      <c r="F15067" s="88">
        <v>565.70969237030022</v>
      </c>
      <c r="G15067" s="88">
        <v>853.48939493133093</v>
      </c>
      <c r="H15067" s="88">
        <v>1102.0001547905767</v>
      </c>
      <c r="I15067" s="88">
        <v>1507.6857245362926</v>
      </c>
      <c r="J15067" s="88">
        <v>2205.0483354969015</v>
      </c>
      <c r="K15067" s="88">
        <v>3651.7034707663715</v>
      </c>
      <c r="L15067" s="88">
        <v>4057.3264413614534</v>
      </c>
      <c r="M15067" s="88">
        <v>3846.6275838575752</v>
      </c>
    </row>
    <row r="15068" spans="3:13" x14ac:dyDescent="0.2">
      <c r="C15068" s="88">
        <v>0.74850000000000005</v>
      </c>
      <c r="D15068" s="88">
        <v>17517.457192546251</v>
      </c>
      <c r="E15068" s="88">
        <v>215.77358032242773</v>
      </c>
      <c r="F15068" s="88">
        <v>565.72389584282109</v>
      </c>
      <c r="G15068" s="88">
        <v>853.51514576588761</v>
      </c>
      <c r="H15068" s="88">
        <v>1102.0157175818463</v>
      </c>
      <c r="I15068" s="88">
        <v>1507.7157850064496</v>
      </c>
      <c r="J15068" s="88">
        <v>2205.1233489055408</v>
      </c>
      <c r="K15068" s="88">
        <v>3651.7361904695963</v>
      </c>
      <c r="L15068" s="88">
        <v>4057.4552037017843</v>
      </c>
      <c r="M15068" s="88">
        <v>3846.6278429446006</v>
      </c>
    </row>
    <row r="15069" spans="3:13" x14ac:dyDescent="0.2">
      <c r="C15069" s="88">
        <v>0.74855000000000005</v>
      </c>
      <c r="D15069" s="88">
        <v>17517.530550664454</v>
      </c>
      <c r="E15069" s="88">
        <v>215.78694744243512</v>
      </c>
      <c r="F15069" s="88">
        <v>565.73141871589451</v>
      </c>
      <c r="G15069" s="88">
        <v>853.53208017374527</v>
      </c>
      <c r="H15069" s="88">
        <v>1102.0598945174283</v>
      </c>
      <c r="I15069" s="88">
        <v>1507.769074599852</v>
      </c>
      <c r="J15069" s="88">
        <v>2205.292353547839</v>
      </c>
      <c r="K15069" s="88">
        <v>3651.7677610035307</v>
      </c>
      <c r="L15069" s="88">
        <v>4057.4590601244108</v>
      </c>
      <c r="M15069" s="88">
        <v>3846.6306097244365</v>
      </c>
    </row>
    <row r="15070" spans="3:13" x14ac:dyDescent="0.2">
      <c r="C15070" s="88">
        <v>0.74860000000000004</v>
      </c>
      <c r="D15070" s="88">
        <v>17518.177523528451</v>
      </c>
      <c r="E15070" s="88">
        <v>215.79108742206881</v>
      </c>
      <c r="F15070" s="88">
        <v>565.73186404404441</v>
      </c>
      <c r="G15070" s="88">
        <v>853.53626500702148</v>
      </c>
      <c r="H15070" s="88">
        <v>1102.0696337134468</v>
      </c>
      <c r="I15070" s="88">
        <v>1507.797727696096</v>
      </c>
      <c r="J15070" s="88">
        <v>2205.3057090923967</v>
      </c>
      <c r="K15070" s="88">
        <v>3651.7886140359706</v>
      </c>
      <c r="L15070" s="88">
        <v>4057.4775069713946</v>
      </c>
      <c r="M15070" s="88">
        <v>3846.6450500274486</v>
      </c>
    </row>
    <row r="15071" spans="3:13" x14ac:dyDescent="0.2">
      <c r="C15071" s="88">
        <v>0.74865000000000004</v>
      </c>
      <c r="D15071" s="88">
        <v>17518.590422943191</v>
      </c>
      <c r="E15071" s="88">
        <v>215.793336490603</v>
      </c>
      <c r="F15071" s="88">
        <v>565.73628602994631</v>
      </c>
      <c r="G15071" s="88">
        <v>853.55232248054881</v>
      </c>
      <c r="H15071" s="88">
        <v>1102.0986660423318</v>
      </c>
      <c r="I15071" s="88">
        <v>1507.8190134842375</v>
      </c>
      <c r="J15071" s="88">
        <v>2205.307393365259</v>
      </c>
      <c r="K15071" s="88">
        <v>3651.7972880465932</v>
      </c>
      <c r="L15071" s="88">
        <v>4057.5667039497084</v>
      </c>
      <c r="M15071" s="88">
        <v>3846.6459565701803</v>
      </c>
    </row>
    <row r="15072" spans="3:13" x14ac:dyDescent="0.2">
      <c r="C15072" s="88">
        <v>0.74870000000000003</v>
      </c>
      <c r="D15072" s="88">
        <v>17518.636034860254</v>
      </c>
      <c r="E15072" s="88">
        <v>215.79446034987814</v>
      </c>
      <c r="F15072" s="88">
        <v>565.74323548131315</v>
      </c>
      <c r="G15072" s="88">
        <v>853.59817869329891</v>
      </c>
      <c r="H15072" s="88">
        <v>1102.1410003407391</v>
      </c>
      <c r="I15072" s="88">
        <v>1507.8266023705651</v>
      </c>
      <c r="J15072" s="88">
        <v>2205.4330502987686</v>
      </c>
      <c r="K15072" s="88">
        <v>3651.8054489226506</v>
      </c>
      <c r="L15072" s="88">
        <v>4057.5818512847204</v>
      </c>
      <c r="M15072" s="88">
        <v>3846.6935908272421</v>
      </c>
    </row>
    <row r="15073" spans="3:13" x14ac:dyDescent="0.2">
      <c r="C15073" s="88">
        <v>0.74875000000000003</v>
      </c>
      <c r="D15073" s="88">
        <v>17518.639352077138</v>
      </c>
      <c r="E15073" s="88">
        <v>215.79970459206925</v>
      </c>
      <c r="F15073" s="88">
        <v>565.74441567623035</v>
      </c>
      <c r="G15073" s="88">
        <v>853.5985486821387</v>
      </c>
      <c r="H15073" s="88">
        <v>1102.158386965069</v>
      </c>
      <c r="I15073" s="88">
        <v>1507.8882425409474</v>
      </c>
      <c r="J15073" s="88">
        <v>2205.5139741155999</v>
      </c>
      <c r="K15073" s="88">
        <v>3651.8531800925734</v>
      </c>
      <c r="L15073" s="88">
        <v>4057.7956532467497</v>
      </c>
      <c r="M15073" s="88">
        <v>3846.7348376595114</v>
      </c>
    </row>
    <row r="15074" spans="3:13" x14ac:dyDescent="0.2">
      <c r="C15074" s="88">
        <v>0.74880000000000002</v>
      </c>
      <c r="D15074" s="88">
        <v>17518.761714351178</v>
      </c>
      <c r="E15074" s="88">
        <v>215.80231595878013</v>
      </c>
      <c r="F15074" s="88">
        <v>565.74960498986138</v>
      </c>
      <c r="G15074" s="88">
        <v>853.60778525292744</v>
      </c>
      <c r="H15074" s="88">
        <v>1102.1588882107794</v>
      </c>
      <c r="I15074" s="88">
        <v>1507.8957623127644</v>
      </c>
      <c r="J15074" s="88">
        <v>2205.5387138020596</v>
      </c>
      <c r="K15074" s="88">
        <v>3651.9746535398713</v>
      </c>
      <c r="L15074" s="88">
        <v>4057.8421530660244</v>
      </c>
      <c r="M15074" s="88">
        <v>3846.7393105147107</v>
      </c>
    </row>
    <row r="15075" spans="3:13" x14ac:dyDescent="0.2">
      <c r="C15075" s="88">
        <v>0.74885000000000002</v>
      </c>
      <c r="D15075" s="88">
        <v>17519.351380167864</v>
      </c>
      <c r="E15075" s="88">
        <v>215.80231595878013</v>
      </c>
      <c r="F15075" s="88">
        <v>565.7636379646101</v>
      </c>
      <c r="G15075" s="88">
        <v>853.63137988309154</v>
      </c>
      <c r="H15075" s="88">
        <v>1102.2290191855736</v>
      </c>
      <c r="I15075" s="88">
        <v>1507.9134348193038</v>
      </c>
      <c r="J15075" s="88">
        <v>2205.5899795349228</v>
      </c>
      <c r="K15075" s="88">
        <v>3652.0211320717217</v>
      </c>
      <c r="L15075" s="88">
        <v>4057.9550874492243</v>
      </c>
      <c r="M15075" s="88">
        <v>3846.7932912186479</v>
      </c>
    </row>
    <row r="15076" spans="3:13" x14ac:dyDescent="0.2">
      <c r="C15076" s="88">
        <v>0.74890000000000001</v>
      </c>
      <c r="D15076" s="88">
        <v>17519.476074749309</v>
      </c>
      <c r="E15076" s="88">
        <v>215.8197484982029</v>
      </c>
      <c r="F15076" s="88">
        <v>565.76564061774752</v>
      </c>
      <c r="G15076" s="88">
        <v>853.6327815130885</v>
      </c>
      <c r="H15076" s="88">
        <v>1102.2376238874849</v>
      </c>
      <c r="I15076" s="88">
        <v>1507.9253638408918</v>
      </c>
      <c r="J15076" s="88">
        <v>2205.5956605550164</v>
      </c>
      <c r="K15076" s="88">
        <v>3652.0382750557478</v>
      </c>
      <c r="L15076" s="88">
        <v>4058.0163797369009</v>
      </c>
      <c r="M15076" s="88">
        <v>3846.7967397674506</v>
      </c>
    </row>
    <row r="15077" spans="3:13" x14ac:dyDescent="0.2">
      <c r="C15077" s="88">
        <v>0.74895</v>
      </c>
      <c r="D15077" s="88">
        <v>17519.896698453271</v>
      </c>
      <c r="E15077" s="88">
        <v>215.82190090255244</v>
      </c>
      <c r="F15077" s="88">
        <v>565.78295078285828</v>
      </c>
      <c r="G15077" s="88">
        <v>853.63475282396303</v>
      </c>
      <c r="H15077" s="88">
        <v>1102.2381722098658</v>
      </c>
      <c r="I15077" s="88">
        <v>1507.9363006146791</v>
      </c>
      <c r="J15077" s="88">
        <v>2205.6305184122461</v>
      </c>
      <c r="K15077" s="88">
        <v>3652.0803573897247</v>
      </c>
      <c r="L15077" s="88">
        <v>4058.4956139498413</v>
      </c>
      <c r="M15077" s="88">
        <v>3846.8261316970243</v>
      </c>
    </row>
    <row r="15078" spans="3:13" x14ac:dyDescent="0.2">
      <c r="C15078" s="88">
        <v>0.749</v>
      </c>
      <c r="D15078" s="88">
        <v>17520.331015451709</v>
      </c>
      <c r="E15078" s="88">
        <v>215.82668306984579</v>
      </c>
      <c r="F15078" s="88">
        <v>565.78923006889681</v>
      </c>
      <c r="G15078" s="88">
        <v>853.64207158497084</v>
      </c>
      <c r="H15078" s="88">
        <v>1102.2562869867356</v>
      </c>
      <c r="I15078" s="88">
        <v>1507.9395855594266</v>
      </c>
      <c r="J15078" s="88">
        <v>2205.6395395603413</v>
      </c>
      <c r="K15078" s="88">
        <v>3652.1548342611791</v>
      </c>
      <c r="L15078" s="88">
        <v>4058.6137357220632</v>
      </c>
      <c r="M15078" s="88">
        <v>3846.8359459828985</v>
      </c>
    </row>
    <row r="15079" spans="3:13" x14ac:dyDescent="0.2">
      <c r="C15079" s="88">
        <v>0.74904999999999999</v>
      </c>
      <c r="D15079" s="88">
        <v>17520.429066010001</v>
      </c>
      <c r="E15079" s="88">
        <v>215.82668306984579</v>
      </c>
      <c r="F15079" s="88">
        <v>565.8010377255473</v>
      </c>
      <c r="G15079" s="88">
        <v>853.66184842092844</v>
      </c>
      <c r="H15079" s="88">
        <v>1102.2984159610069</v>
      </c>
      <c r="I15079" s="88">
        <v>1507.9928557585245</v>
      </c>
      <c r="J15079" s="88">
        <v>2205.6443253605958</v>
      </c>
      <c r="K15079" s="88">
        <v>3652.2555520229052</v>
      </c>
      <c r="L15079" s="88">
        <v>4058.6768375946363</v>
      </c>
      <c r="M15079" s="88">
        <v>3846.8478679084578</v>
      </c>
    </row>
    <row r="15080" spans="3:13" x14ac:dyDescent="0.2">
      <c r="C15080" s="88">
        <v>0.74909999999999999</v>
      </c>
      <c r="D15080" s="88">
        <v>17520.917638459126</v>
      </c>
      <c r="E15080" s="88">
        <v>215.82827954485674</v>
      </c>
      <c r="F15080" s="88">
        <v>565.805689533026</v>
      </c>
      <c r="G15080" s="88">
        <v>853.71126957825982</v>
      </c>
      <c r="H15080" s="88">
        <v>1102.3210958801278</v>
      </c>
      <c r="I15080" s="88">
        <v>1508.0172992617104</v>
      </c>
      <c r="J15080" s="88">
        <v>2205.6485918336602</v>
      </c>
      <c r="K15080" s="88">
        <v>3652.2885380923844</v>
      </c>
      <c r="L15080" s="88">
        <v>4058.7885511544664</v>
      </c>
      <c r="M15080" s="88">
        <v>3846.8480359398914</v>
      </c>
    </row>
    <row r="15081" spans="3:13" x14ac:dyDescent="0.2">
      <c r="C15081" s="88">
        <v>0.74914999999999998</v>
      </c>
      <c r="D15081" s="88">
        <v>17520.951177131061</v>
      </c>
      <c r="E15081" s="88">
        <v>215.82887829713127</v>
      </c>
      <c r="F15081" s="88">
        <v>565.80752853114109</v>
      </c>
      <c r="G15081" s="88">
        <v>853.75211520908897</v>
      </c>
      <c r="H15081" s="88">
        <v>1102.3585084730007</v>
      </c>
      <c r="I15081" s="88">
        <v>1508.0352172692565</v>
      </c>
      <c r="J15081" s="88">
        <v>2205.6544467153585</v>
      </c>
      <c r="K15081" s="88">
        <v>3652.2944224659263</v>
      </c>
      <c r="L15081" s="88">
        <v>4058.7908441690006</v>
      </c>
      <c r="M15081" s="88">
        <v>3846.892525651604</v>
      </c>
    </row>
    <row r="15082" spans="3:13" x14ac:dyDescent="0.2">
      <c r="C15082" s="88">
        <v>0.74919999999999998</v>
      </c>
      <c r="D15082" s="88">
        <v>17521.03705490112</v>
      </c>
      <c r="E15082" s="88">
        <v>215.83189944249079</v>
      </c>
      <c r="F15082" s="88">
        <v>565.82330944084424</v>
      </c>
      <c r="G15082" s="88">
        <v>853.76731017605471</v>
      </c>
      <c r="H15082" s="88">
        <v>1102.3677543581384</v>
      </c>
      <c r="I15082" s="88">
        <v>1508.0922032696617</v>
      </c>
      <c r="J15082" s="88">
        <v>2205.656256501753</v>
      </c>
      <c r="K15082" s="88">
        <v>3652.3501671835224</v>
      </c>
      <c r="L15082" s="88">
        <v>4058.8946795045813</v>
      </c>
      <c r="M15082" s="88">
        <v>3846.9138641163463</v>
      </c>
    </row>
    <row r="15083" spans="3:13" x14ac:dyDescent="0.2">
      <c r="C15083" s="88">
        <v>0.74924999999999997</v>
      </c>
      <c r="D15083" s="88">
        <v>17521.257409341699</v>
      </c>
      <c r="E15083" s="88">
        <v>215.84746910035938</v>
      </c>
      <c r="F15083" s="88">
        <v>565.83380659896602</v>
      </c>
      <c r="G15083" s="88">
        <v>853.76789324538822</v>
      </c>
      <c r="H15083" s="88">
        <v>1102.3842115887901</v>
      </c>
      <c r="I15083" s="88">
        <v>1508.1693336245703</v>
      </c>
      <c r="J15083" s="88">
        <v>2205.6889713874684</v>
      </c>
      <c r="K15083" s="88">
        <v>3652.3682939307914</v>
      </c>
      <c r="L15083" s="88">
        <v>4059.0047094639294</v>
      </c>
      <c r="M15083" s="88">
        <v>3846.9419932045976</v>
      </c>
    </row>
    <row r="15084" spans="3:13" x14ac:dyDescent="0.2">
      <c r="C15084" s="88">
        <v>0.74929999999999997</v>
      </c>
      <c r="D15084" s="88">
        <v>17521.274694825031</v>
      </c>
      <c r="E15084" s="88">
        <v>215.85487471523356</v>
      </c>
      <c r="F15084" s="88">
        <v>565.83550062137238</v>
      </c>
      <c r="G15084" s="88">
        <v>853.77032339671041</v>
      </c>
      <c r="H15084" s="88">
        <v>1102.3853859752699</v>
      </c>
      <c r="I15084" s="88">
        <v>1508.1884494265746</v>
      </c>
      <c r="J15084" s="88">
        <v>2205.8018600349992</v>
      </c>
      <c r="K15084" s="88">
        <v>3652.3713525264211</v>
      </c>
      <c r="L15084" s="88">
        <v>4059.0106461878609</v>
      </c>
      <c r="M15084" s="88">
        <v>3846.9543166230364</v>
      </c>
    </row>
    <row r="15085" spans="3:13" x14ac:dyDescent="0.2">
      <c r="C15085" s="88">
        <v>0.74934999999999996</v>
      </c>
      <c r="D15085" s="88">
        <v>17521.294551267365</v>
      </c>
      <c r="E15085" s="88">
        <v>215.86166500427771</v>
      </c>
      <c r="F15085" s="88">
        <v>565.84648976597236</v>
      </c>
      <c r="G15085" s="88">
        <v>853.77153429057762</v>
      </c>
      <c r="H15085" s="88">
        <v>1102.39570286547</v>
      </c>
      <c r="I15085" s="88">
        <v>1508.2259384179961</v>
      </c>
      <c r="J15085" s="88">
        <v>2205.8165906135678</v>
      </c>
      <c r="K15085" s="88">
        <v>3652.3732620136047</v>
      </c>
      <c r="L15085" s="88">
        <v>4059.0279191053937</v>
      </c>
      <c r="M15085" s="88">
        <v>3847.0046499714117</v>
      </c>
    </row>
    <row r="15086" spans="3:13" x14ac:dyDescent="0.2">
      <c r="C15086" s="88">
        <v>0.74939999999999996</v>
      </c>
      <c r="D15086" s="88">
        <v>17521.497247480234</v>
      </c>
      <c r="E15086" s="88">
        <v>215.87444008947114</v>
      </c>
      <c r="F15086" s="88">
        <v>565.85047460871601</v>
      </c>
      <c r="G15086" s="88">
        <v>853.90529060690642</v>
      </c>
      <c r="H15086" s="88">
        <v>1102.4271148234843</v>
      </c>
      <c r="I15086" s="88">
        <v>1508.2383249600171</v>
      </c>
      <c r="J15086" s="88">
        <v>2205.8630791005626</v>
      </c>
      <c r="K15086" s="88">
        <v>3652.4826438518703</v>
      </c>
      <c r="L15086" s="88">
        <v>4059.0820415050521</v>
      </c>
      <c r="M15086" s="88">
        <v>3847.0104868921781</v>
      </c>
    </row>
    <row r="15087" spans="3:13" x14ac:dyDescent="0.2">
      <c r="C15087" s="88">
        <v>0.74944999999999995</v>
      </c>
      <c r="D15087" s="88">
        <v>17521.541175949857</v>
      </c>
      <c r="E15087" s="88">
        <v>215.89003934564244</v>
      </c>
      <c r="F15087" s="88">
        <v>565.85048682677916</v>
      </c>
      <c r="G15087" s="88">
        <v>853.97262152818166</v>
      </c>
      <c r="H15087" s="88">
        <v>1102.4375357949448</v>
      </c>
      <c r="I15087" s="88">
        <v>1508.2958055719228</v>
      </c>
      <c r="J15087" s="88">
        <v>2205.9204668683278</v>
      </c>
      <c r="K15087" s="88">
        <v>3652.536890629483</v>
      </c>
      <c r="L15087" s="88">
        <v>4059.0897064119154</v>
      </c>
      <c r="M15087" s="88">
        <v>3847.0223645524738</v>
      </c>
    </row>
    <row r="15088" spans="3:13" x14ac:dyDescent="0.2">
      <c r="C15088" s="88">
        <v>0.74950000000000006</v>
      </c>
      <c r="D15088" s="88">
        <v>17521.647011103549</v>
      </c>
      <c r="E15088" s="88">
        <v>215.89350377760002</v>
      </c>
      <c r="F15088" s="88">
        <v>565.85527365864118</v>
      </c>
      <c r="G15088" s="88">
        <v>853.98554615084367</v>
      </c>
      <c r="H15088" s="88">
        <v>1102.4527240558259</v>
      </c>
      <c r="I15088" s="88">
        <v>1508.3131268186949</v>
      </c>
      <c r="J15088" s="88">
        <v>2205.9265568015312</v>
      </c>
      <c r="K15088" s="88">
        <v>3652.5651469087629</v>
      </c>
      <c r="L15088" s="88">
        <v>4059.1317643441907</v>
      </c>
      <c r="M15088" s="88">
        <v>3847.0424154268239</v>
      </c>
    </row>
    <row r="15089" spans="3:13" x14ac:dyDescent="0.2">
      <c r="C15089" s="88">
        <v>0.74955000000000005</v>
      </c>
      <c r="D15089" s="88">
        <v>17521.700330352956</v>
      </c>
      <c r="E15089" s="88">
        <v>215.89506837834051</v>
      </c>
      <c r="F15089" s="88">
        <v>565.85583098783673</v>
      </c>
      <c r="G15089" s="88">
        <v>854.0002644897877</v>
      </c>
      <c r="H15089" s="88">
        <v>1102.4620011263555</v>
      </c>
      <c r="I15089" s="88">
        <v>1508.3259452377361</v>
      </c>
      <c r="J15089" s="88">
        <v>2206.0133942425591</v>
      </c>
      <c r="K15089" s="88">
        <v>3653.0717857695668</v>
      </c>
      <c r="L15089" s="88">
        <v>4059.1435973114931</v>
      </c>
      <c r="M15089" s="88">
        <v>3847.0516403091556</v>
      </c>
    </row>
    <row r="15090" spans="3:13" x14ac:dyDescent="0.2">
      <c r="C15090" s="88">
        <v>0.74960000000000004</v>
      </c>
      <c r="D15090" s="88">
        <v>17521.70764367166</v>
      </c>
      <c r="E15090" s="88">
        <v>215.89666792632943</v>
      </c>
      <c r="F15090" s="88">
        <v>565.8619029289448</v>
      </c>
      <c r="G15090" s="88">
        <v>854.04328459635781</v>
      </c>
      <c r="H15090" s="88">
        <v>1102.4921729371054</v>
      </c>
      <c r="I15090" s="88">
        <v>1508.3750294716015</v>
      </c>
      <c r="J15090" s="88">
        <v>2206.0139902266064</v>
      </c>
      <c r="K15090" s="88">
        <v>3653.0720827813248</v>
      </c>
      <c r="L15090" s="88">
        <v>4059.1624920698991</v>
      </c>
      <c r="M15090" s="88">
        <v>3847.0697339250346</v>
      </c>
    </row>
    <row r="15091" spans="3:13" x14ac:dyDescent="0.2">
      <c r="C15091" s="88">
        <v>0.74965000000000004</v>
      </c>
      <c r="D15091" s="88">
        <v>17521.956763960381</v>
      </c>
      <c r="E15091" s="88">
        <v>215.89762318195608</v>
      </c>
      <c r="F15091" s="88">
        <v>565.86533636849754</v>
      </c>
      <c r="G15091" s="88">
        <v>854.10619417892485</v>
      </c>
      <c r="H15091" s="88">
        <v>1102.5400109466455</v>
      </c>
      <c r="I15091" s="88">
        <v>1508.381490723345</v>
      </c>
      <c r="J15091" s="88">
        <v>2206.1292787498405</v>
      </c>
      <c r="K15091" s="88">
        <v>3653.149244019206</v>
      </c>
      <c r="L15091" s="88">
        <v>4059.1947193219339</v>
      </c>
      <c r="M15091" s="88">
        <v>3847.07711296049</v>
      </c>
    </row>
    <row r="15092" spans="3:13" x14ac:dyDescent="0.2">
      <c r="C15092" s="88">
        <v>0.74970000000000003</v>
      </c>
      <c r="D15092" s="88">
        <v>17522.125518131295</v>
      </c>
      <c r="E15092" s="88">
        <v>215.90378872664496</v>
      </c>
      <c r="F15092" s="88">
        <v>565.87055047218291</v>
      </c>
      <c r="G15092" s="88">
        <v>854.13845126310343</v>
      </c>
      <c r="H15092" s="88">
        <v>1102.6298715718076</v>
      </c>
      <c r="I15092" s="88">
        <v>1508.4018408926927</v>
      </c>
      <c r="J15092" s="88">
        <v>2206.1669145361921</v>
      </c>
      <c r="K15092" s="88">
        <v>3653.1821743799615</v>
      </c>
      <c r="L15092" s="88">
        <v>4059.228814389432</v>
      </c>
      <c r="M15092" s="88">
        <v>3847.0789235753823</v>
      </c>
    </row>
    <row r="15093" spans="3:13" x14ac:dyDescent="0.2">
      <c r="C15093" s="88">
        <v>0.74975000000000003</v>
      </c>
      <c r="D15093" s="88">
        <v>17522.233360908867</v>
      </c>
      <c r="E15093" s="88">
        <v>215.90602645892523</v>
      </c>
      <c r="F15093" s="88">
        <v>565.87113152105212</v>
      </c>
      <c r="G15093" s="88">
        <v>854.18326158937634</v>
      </c>
      <c r="H15093" s="88">
        <v>1102.6759961840698</v>
      </c>
      <c r="I15093" s="88">
        <v>1508.408929718641</v>
      </c>
      <c r="J15093" s="88">
        <v>2206.1754579946664</v>
      </c>
      <c r="K15093" s="88">
        <v>3653.2170792410147</v>
      </c>
      <c r="L15093" s="88">
        <v>4059.2573615534279</v>
      </c>
      <c r="M15093" s="88">
        <v>3847.0907008826193</v>
      </c>
    </row>
    <row r="15094" spans="3:13" x14ac:dyDescent="0.2">
      <c r="C15094" s="88">
        <v>0.74980000000000002</v>
      </c>
      <c r="D15094" s="88">
        <v>17522.256975190936</v>
      </c>
      <c r="E15094" s="88">
        <v>215.91608347605688</v>
      </c>
      <c r="F15094" s="88">
        <v>565.87159563684463</v>
      </c>
      <c r="G15094" s="88">
        <v>854.18358940357848</v>
      </c>
      <c r="H15094" s="88">
        <v>1102.701660220273</v>
      </c>
      <c r="I15094" s="88">
        <v>1508.4432437493911</v>
      </c>
      <c r="J15094" s="88">
        <v>2206.2033629032535</v>
      </c>
      <c r="K15094" s="88">
        <v>3653.2856342547252</v>
      </c>
      <c r="L15094" s="88">
        <v>4059.3477586704657</v>
      </c>
      <c r="M15094" s="88">
        <v>3847.1124583415303</v>
      </c>
    </row>
    <row r="15095" spans="3:13" x14ac:dyDescent="0.2">
      <c r="C15095" s="88">
        <v>0.74985000000000002</v>
      </c>
      <c r="D15095" s="88">
        <v>17522.258958203351</v>
      </c>
      <c r="E15095" s="88">
        <v>215.92392929445759</v>
      </c>
      <c r="F15095" s="88">
        <v>565.87930271229243</v>
      </c>
      <c r="G15095" s="88">
        <v>854.18788874283928</v>
      </c>
      <c r="H15095" s="88">
        <v>1102.7065708102364</v>
      </c>
      <c r="I15095" s="88">
        <v>1508.4572407228916</v>
      </c>
      <c r="J15095" s="88">
        <v>2206.286688950363</v>
      </c>
      <c r="K15095" s="88">
        <v>3653.2864381591035</v>
      </c>
      <c r="L15095" s="88">
        <v>4059.3864541243902</v>
      </c>
      <c r="M15095" s="88">
        <v>3847.1353445835412</v>
      </c>
    </row>
    <row r="15096" spans="3:13" x14ac:dyDescent="0.2">
      <c r="C15096" s="88">
        <v>0.74990000000000001</v>
      </c>
      <c r="D15096" s="88">
        <v>17522.47964787361</v>
      </c>
      <c r="E15096" s="88">
        <v>215.92609632676613</v>
      </c>
      <c r="F15096" s="88">
        <v>565.88496393019977</v>
      </c>
      <c r="G15096" s="88">
        <v>854.19771838365114</v>
      </c>
      <c r="H15096" s="88">
        <v>1102.7100723436024</v>
      </c>
      <c r="I15096" s="88">
        <v>1508.4738489782349</v>
      </c>
      <c r="J15096" s="88">
        <v>2206.3115516571338</v>
      </c>
      <c r="K15096" s="88">
        <v>3653.2926132232678</v>
      </c>
      <c r="L15096" s="88">
        <v>4059.496574407257</v>
      </c>
      <c r="M15096" s="88">
        <v>3847.1380819934875</v>
      </c>
    </row>
    <row r="15097" spans="3:13" x14ac:dyDescent="0.2">
      <c r="C15097" s="88">
        <v>0.74995000000000001</v>
      </c>
      <c r="D15097" s="88">
        <v>17522.660686543415</v>
      </c>
      <c r="E15097" s="88">
        <v>215.92785438074588</v>
      </c>
      <c r="F15097" s="88">
        <v>565.90339189915994</v>
      </c>
      <c r="G15097" s="88">
        <v>854.23866310953872</v>
      </c>
      <c r="H15097" s="88">
        <v>1102.7267555608619</v>
      </c>
      <c r="I15097" s="88">
        <v>1508.4778519240608</v>
      </c>
      <c r="J15097" s="88">
        <v>2206.3354094631181</v>
      </c>
      <c r="K15097" s="88">
        <v>3653.4108995797119</v>
      </c>
      <c r="L15097" s="88">
        <v>4059.5310877016873</v>
      </c>
      <c r="M15097" s="88">
        <v>3847.1908955476729</v>
      </c>
    </row>
    <row r="15098" spans="3:13" x14ac:dyDescent="0.2">
      <c r="C15098" s="88">
        <v>0.75</v>
      </c>
      <c r="D15098" s="88">
        <v>17522.867505216156</v>
      </c>
      <c r="E15098" s="88">
        <v>215.93435706764285</v>
      </c>
      <c r="F15098" s="88">
        <v>565.9122686371179</v>
      </c>
      <c r="G15098" s="88">
        <v>854.26428483645805</v>
      </c>
      <c r="H15098" s="88">
        <v>1102.737745421688</v>
      </c>
      <c r="I15098" s="88">
        <v>1508.502723683564</v>
      </c>
      <c r="J15098" s="88">
        <v>2206.5416461879604</v>
      </c>
      <c r="K15098" s="88">
        <v>3653.4511946752086</v>
      </c>
      <c r="L15098" s="88">
        <v>4059.612305734312</v>
      </c>
      <c r="M15098" s="88">
        <v>3847.2437392011125</v>
      </c>
    </row>
    <row r="15099" spans="3:13" x14ac:dyDescent="0.2">
      <c r="C15099" s="88">
        <v>0.75004999999999999</v>
      </c>
      <c r="D15099" s="88">
        <v>17522.885866712266</v>
      </c>
      <c r="E15099" s="88">
        <v>215.94230915438766</v>
      </c>
      <c r="F15099" s="88">
        <v>565.92443516022604</v>
      </c>
      <c r="G15099" s="88">
        <v>854.28057413197894</v>
      </c>
      <c r="H15099" s="88">
        <v>1102.7414624132307</v>
      </c>
      <c r="I15099" s="88">
        <v>1508.5272986831687</v>
      </c>
      <c r="J15099" s="88">
        <v>2206.5812784551081</v>
      </c>
      <c r="K15099" s="88">
        <v>3653.4875875613875</v>
      </c>
      <c r="L15099" s="88">
        <v>4059.678062424462</v>
      </c>
      <c r="M15099" s="88">
        <v>3847.2523417080761</v>
      </c>
    </row>
    <row r="15100" spans="3:13" x14ac:dyDescent="0.2">
      <c r="C15100" s="88">
        <v>0.75009999999999999</v>
      </c>
      <c r="D15100" s="88">
        <v>17523.241142549436</v>
      </c>
      <c r="E15100" s="88">
        <v>215.94537008529824</v>
      </c>
      <c r="F15100" s="88">
        <v>565.93283799882875</v>
      </c>
      <c r="G15100" s="88">
        <v>854.28234056496285</v>
      </c>
      <c r="H15100" s="88">
        <v>1102.7714512862922</v>
      </c>
      <c r="I15100" s="88">
        <v>1508.5316471289266</v>
      </c>
      <c r="J15100" s="88">
        <v>2206.5909152774611</v>
      </c>
      <c r="K15100" s="88">
        <v>3653.4910509394103</v>
      </c>
      <c r="L15100" s="88">
        <v>4059.7119417196036</v>
      </c>
      <c r="M15100" s="88">
        <v>3847.2636611905068</v>
      </c>
    </row>
    <row r="15101" spans="3:13" x14ac:dyDescent="0.2">
      <c r="C15101" s="88">
        <v>0.75014999999999998</v>
      </c>
      <c r="D15101" s="88">
        <v>17523.376100532161</v>
      </c>
      <c r="E15101" s="88">
        <v>215.94891928372726</v>
      </c>
      <c r="F15101" s="88">
        <v>565.93302248884538</v>
      </c>
      <c r="G15101" s="88">
        <v>854.32401613851016</v>
      </c>
      <c r="H15101" s="88">
        <v>1102.7886315053297</v>
      </c>
      <c r="I15101" s="88">
        <v>1508.5715174612737</v>
      </c>
      <c r="J15101" s="88">
        <v>2206.5920240943956</v>
      </c>
      <c r="K15101" s="88">
        <v>3653.5193695560706</v>
      </c>
      <c r="L15101" s="88">
        <v>4059.7388168391321</v>
      </c>
      <c r="M15101" s="88">
        <v>3847.2794966611277</v>
      </c>
    </row>
    <row r="15102" spans="3:13" x14ac:dyDescent="0.2">
      <c r="C15102" s="88">
        <v>0.75019999999999998</v>
      </c>
      <c r="D15102" s="88">
        <v>17523.39419437731</v>
      </c>
      <c r="E15102" s="88">
        <v>215.95284947027085</v>
      </c>
      <c r="F15102" s="88">
        <v>565.94193856631682</v>
      </c>
      <c r="G15102" s="88">
        <v>854.35460552344193</v>
      </c>
      <c r="H15102" s="88">
        <v>1102.8004870242089</v>
      </c>
      <c r="I15102" s="88">
        <v>1508.5765502452327</v>
      </c>
      <c r="J15102" s="88">
        <v>2206.6108276835371</v>
      </c>
      <c r="K15102" s="88">
        <v>3653.521763651027</v>
      </c>
      <c r="L15102" s="88">
        <v>4059.816983644213</v>
      </c>
      <c r="M15102" s="88">
        <v>3847.359105177281</v>
      </c>
    </row>
    <row r="15103" spans="3:13" x14ac:dyDescent="0.2">
      <c r="C15103" s="88">
        <v>0.75024999999999997</v>
      </c>
      <c r="D15103" s="88">
        <v>17523.407206982105</v>
      </c>
      <c r="E15103" s="88">
        <v>215.97958582660613</v>
      </c>
      <c r="F15103" s="88">
        <v>565.95379989376443</v>
      </c>
      <c r="G15103" s="88">
        <v>854.36714676297515</v>
      </c>
      <c r="H15103" s="88">
        <v>1102.8067543506991</v>
      </c>
      <c r="I15103" s="88">
        <v>1508.6114204148303</v>
      </c>
      <c r="J15103" s="88">
        <v>2206.6404335384896</v>
      </c>
      <c r="K15103" s="88">
        <v>3653.5700028333545</v>
      </c>
      <c r="L15103" s="88">
        <v>4059.8781008261831</v>
      </c>
      <c r="M15103" s="88">
        <v>3847.4614678969278</v>
      </c>
    </row>
    <row r="15104" spans="3:13" x14ac:dyDescent="0.2">
      <c r="C15104" s="88">
        <v>0.75029999999999997</v>
      </c>
      <c r="D15104" s="88">
        <v>17523.507836520148</v>
      </c>
      <c r="E15104" s="88">
        <v>215.98058956652403</v>
      </c>
      <c r="F15104" s="88">
        <v>565.96271109319423</v>
      </c>
      <c r="G15104" s="88">
        <v>854.39329368162635</v>
      </c>
      <c r="H15104" s="88">
        <v>1102.8382592188591</v>
      </c>
      <c r="I15104" s="88">
        <v>1508.6519944234101</v>
      </c>
      <c r="J15104" s="88">
        <v>2206.6756283943027</v>
      </c>
      <c r="K15104" s="88">
        <v>3653.5781357602091</v>
      </c>
      <c r="L15104" s="88">
        <v>4060.6070851650384</v>
      </c>
      <c r="M15104" s="88">
        <v>3847.483378512024</v>
      </c>
    </row>
    <row r="15105" spans="3:13" x14ac:dyDescent="0.2">
      <c r="C15105" s="88">
        <v>0.75034999999999996</v>
      </c>
      <c r="D15105" s="88">
        <v>17523.875853689609</v>
      </c>
      <c r="E15105" s="88">
        <v>215.9838676737354</v>
      </c>
      <c r="F15105" s="88">
        <v>565.97906218996559</v>
      </c>
      <c r="G15105" s="88">
        <v>854.40634302182434</v>
      </c>
      <c r="H15105" s="88">
        <v>1102.8473748794872</v>
      </c>
      <c r="I15105" s="88">
        <v>1508.6877195646252</v>
      </c>
      <c r="J15105" s="88">
        <v>2206.7122343262226</v>
      </c>
      <c r="K15105" s="88">
        <v>3653.6276359442822</v>
      </c>
      <c r="L15105" s="88">
        <v>4060.6120433262013</v>
      </c>
      <c r="M15105" s="88">
        <v>3847.4837568643238</v>
      </c>
    </row>
    <row r="15106" spans="3:13" x14ac:dyDescent="0.2">
      <c r="C15106" s="88">
        <v>0.75039999999999996</v>
      </c>
      <c r="D15106" s="88">
        <v>17523.995890827067</v>
      </c>
      <c r="E15106" s="88">
        <v>215.98503413825256</v>
      </c>
      <c r="F15106" s="88">
        <v>566.00916160210272</v>
      </c>
      <c r="G15106" s="88">
        <v>854.42123659831714</v>
      </c>
      <c r="H15106" s="88">
        <v>1102.8542189181699</v>
      </c>
      <c r="I15106" s="88">
        <v>1508.7095220437122</v>
      </c>
      <c r="J15106" s="88">
        <v>2206.7773472005629</v>
      </c>
      <c r="K15106" s="88">
        <v>3653.7208276364313</v>
      </c>
      <c r="L15106" s="88">
        <v>4060.7761684741872</v>
      </c>
      <c r="M15106" s="88">
        <v>3847.5003284813743</v>
      </c>
    </row>
    <row r="15107" spans="3:13" x14ac:dyDescent="0.2">
      <c r="C15107" s="88">
        <v>0.75044999999999995</v>
      </c>
      <c r="D15107" s="88">
        <v>17524.077508911359</v>
      </c>
      <c r="E15107" s="88">
        <v>215.98735292032961</v>
      </c>
      <c r="F15107" s="88">
        <v>566.01369824653875</v>
      </c>
      <c r="G15107" s="88">
        <v>854.44106584912288</v>
      </c>
      <c r="H15107" s="88">
        <v>1102.8569555011204</v>
      </c>
      <c r="I15107" s="88">
        <v>1508.737324125972</v>
      </c>
      <c r="J15107" s="88">
        <v>2206.8604797283679</v>
      </c>
      <c r="K15107" s="88">
        <v>3653.8052328218964</v>
      </c>
      <c r="L15107" s="88">
        <v>4061.0300124308806</v>
      </c>
      <c r="M15107" s="88">
        <v>3847.5024901075935</v>
      </c>
    </row>
    <row r="15108" spans="3:13" x14ac:dyDescent="0.2">
      <c r="C15108" s="88">
        <v>0.75049999999999994</v>
      </c>
      <c r="D15108" s="88">
        <v>17524.673256123559</v>
      </c>
      <c r="E15108" s="88">
        <v>215.99661717477284</v>
      </c>
      <c r="F15108" s="88">
        <v>566.02027210899359</v>
      </c>
      <c r="G15108" s="88">
        <v>854.44332923200864</v>
      </c>
      <c r="H15108" s="88">
        <v>1102.8609384543342</v>
      </c>
      <c r="I15108" s="88">
        <v>1508.7462786954643</v>
      </c>
      <c r="J15108" s="88">
        <v>2206.9938908049121</v>
      </c>
      <c r="K15108" s="88">
        <v>3653.8144857056336</v>
      </c>
      <c r="L15108" s="88">
        <v>4061.2019064844671</v>
      </c>
      <c r="M15108" s="88">
        <v>3847.5027699202369</v>
      </c>
    </row>
    <row r="15109" spans="3:13" x14ac:dyDescent="0.2">
      <c r="C15109" s="88">
        <v>0.75055000000000005</v>
      </c>
      <c r="D15109" s="88">
        <v>17525.016781176811</v>
      </c>
      <c r="E15109" s="88">
        <v>215.99661717477284</v>
      </c>
      <c r="F15109" s="88">
        <v>566.02478699528592</v>
      </c>
      <c r="G15109" s="88">
        <v>854.44339197426143</v>
      </c>
      <c r="H15109" s="88">
        <v>1102.8730196617475</v>
      </c>
      <c r="I15109" s="88">
        <v>1508.753913885977</v>
      </c>
      <c r="J15109" s="88">
        <v>2206.9954052756566</v>
      </c>
      <c r="K15109" s="88">
        <v>3654.045988945405</v>
      </c>
      <c r="L15109" s="88">
        <v>4061.3124423571426</v>
      </c>
      <c r="M15109" s="88">
        <v>3847.5377528041854</v>
      </c>
    </row>
    <row r="15110" spans="3:13" x14ac:dyDescent="0.2">
      <c r="C15110" s="88">
        <v>0.75060000000000004</v>
      </c>
      <c r="D15110" s="88">
        <v>17525.230898524307</v>
      </c>
      <c r="E15110" s="88">
        <v>216.00129271970673</v>
      </c>
      <c r="F15110" s="88">
        <v>566.0291203720235</v>
      </c>
      <c r="G15110" s="88">
        <v>854.47448050787125</v>
      </c>
      <c r="H15110" s="88">
        <v>1102.9339940504246</v>
      </c>
      <c r="I15110" s="88">
        <v>1508.7554973797432</v>
      </c>
      <c r="J15110" s="88">
        <v>2207.0496307742042</v>
      </c>
      <c r="K15110" s="88">
        <v>3654.1211880905689</v>
      </c>
      <c r="L15110" s="88">
        <v>4061.3231055610322</v>
      </c>
      <c r="M15110" s="88">
        <v>3847.5536975987916</v>
      </c>
    </row>
    <row r="15111" spans="3:13" x14ac:dyDescent="0.2">
      <c r="C15111" s="88">
        <v>0.75065000000000004</v>
      </c>
      <c r="D15111" s="88">
        <v>17525.450036616516</v>
      </c>
      <c r="E15111" s="88">
        <v>216.0053154613679</v>
      </c>
      <c r="F15111" s="88">
        <v>566.03337558478506</v>
      </c>
      <c r="G15111" s="88">
        <v>854.48972209854901</v>
      </c>
      <c r="H15111" s="88">
        <v>1102.9546496024386</v>
      </c>
      <c r="I15111" s="88">
        <v>1508.7998811069788</v>
      </c>
      <c r="J15111" s="88">
        <v>2207.1233259524302</v>
      </c>
      <c r="K15111" s="88">
        <v>3654.1463160838289</v>
      </c>
      <c r="L15111" s="88">
        <v>4061.3888035257023</v>
      </c>
      <c r="M15111" s="88">
        <v>3847.5925983371963</v>
      </c>
    </row>
    <row r="15112" spans="3:13" x14ac:dyDescent="0.2">
      <c r="C15112" s="88">
        <v>0.75070000000000003</v>
      </c>
      <c r="D15112" s="88">
        <v>17525.545083071218</v>
      </c>
      <c r="E15112" s="88">
        <v>216.00938716184373</v>
      </c>
      <c r="F15112" s="88">
        <v>566.03680171497308</v>
      </c>
      <c r="G15112" s="88">
        <v>854.5071711746491</v>
      </c>
      <c r="H15112" s="88">
        <v>1102.9733450009048</v>
      </c>
      <c r="I15112" s="88">
        <v>1508.8008122659139</v>
      </c>
      <c r="J15112" s="88">
        <v>2207.1773163032262</v>
      </c>
      <c r="K15112" s="88">
        <v>3654.2292461201941</v>
      </c>
      <c r="L15112" s="88">
        <v>4061.4863828461607</v>
      </c>
      <c r="M15112" s="88">
        <v>3847.5983525007505</v>
      </c>
    </row>
    <row r="15113" spans="3:13" x14ac:dyDescent="0.2">
      <c r="C15113" s="88">
        <v>0.75075000000000003</v>
      </c>
      <c r="D15113" s="88">
        <v>17525.658653851286</v>
      </c>
      <c r="E15113" s="88">
        <v>216.01203398604594</v>
      </c>
      <c r="F15113" s="88">
        <v>566.03693349304012</v>
      </c>
      <c r="G15113" s="88">
        <v>854.51370828925383</v>
      </c>
      <c r="H15113" s="88">
        <v>1103.0031801142404</v>
      </c>
      <c r="I15113" s="88">
        <v>1508.8048952625081</v>
      </c>
      <c r="J15113" s="88">
        <v>2207.2533648584263</v>
      </c>
      <c r="K15113" s="88">
        <v>3654.2877985569203</v>
      </c>
      <c r="L15113" s="88">
        <v>4061.530449599757</v>
      </c>
      <c r="M15113" s="88">
        <v>3847.60499081935</v>
      </c>
    </row>
    <row r="15114" spans="3:13" x14ac:dyDescent="0.2">
      <c r="C15114" s="88">
        <v>0.75080000000000002</v>
      </c>
      <c r="D15114" s="88">
        <v>17525.687231844411</v>
      </c>
      <c r="E15114" s="88">
        <v>216.01908087567972</v>
      </c>
      <c r="F15114" s="88">
        <v>566.03761551208527</v>
      </c>
      <c r="G15114" s="88">
        <v>854.53585367350297</v>
      </c>
      <c r="H15114" s="88">
        <v>1103.0043439537544</v>
      </c>
      <c r="I15114" s="88">
        <v>1508.8066693424985</v>
      </c>
      <c r="J15114" s="88">
        <v>2207.3223607994541</v>
      </c>
      <c r="K15114" s="88">
        <v>3654.3099336611331</v>
      </c>
      <c r="L15114" s="88">
        <v>4061.6090935879538</v>
      </c>
      <c r="M15114" s="88">
        <v>3847.6102154632858</v>
      </c>
    </row>
    <row r="15115" spans="3:13" x14ac:dyDescent="0.2">
      <c r="C15115" s="88">
        <v>0.75085000000000002</v>
      </c>
      <c r="D15115" s="88">
        <v>17526.045245347512</v>
      </c>
      <c r="E15115" s="88">
        <v>216.0323110821264</v>
      </c>
      <c r="F15115" s="88">
        <v>566.03893970848458</v>
      </c>
      <c r="G15115" s="88">
        <v>854.54479450775216</v>
      </c>
      <c r="H15115" s="88">
        <v>1103.0241642544802</v>
      </c>
      <c r="I15115" s="88">
        <v>1508.8902757545652</v>
      </c>
      <c r="J15115" s="88">
        <v>2207.333059409345</v>
      </c>
      <c r="K15115" s="88">
        <v>3654.4149075366008</v>
      </c>
      <c r="L15115" s="88">
        <v>4061.74609210578</v>
      </c>
      <c r="M15115" s="88">
        <v>3847.6194628503545</v>
      </c>
    </row>
    <row r="15116" spans="3:13" x14ac:dyDescent="0.2">
      <c r="C15116" s="88">
        <v>0.75090000000000001</v>
      </c>
      <c r="D15116" s="88">
        <v>17526.257053873331</v>
      </c>
      <c r="E15116" s="88">
        <v>216.03469921202304</v>
      </c>
      <c r="F15116" s="88">
        <v>566.04640341214053</v>
      </c>
      <c r="G15116" s="88">
        <v>854.5639945650978</v>
      </c>
      <c r="H15116" s="88">
        <v>1103.0580304976238</v>
      </c>
      <c r="I15116" s="88">
        <v>1508.9014657029838</v>
      </c>
      <c r="J15116" s="88">
        <v>2207.3523990565782</v>
      </c>
      <c r="K15116" s="88">
        <v>3654.4194839919728</v>
      </c>
      <c r="L15116" s="88">
        <v>4061.77979983761</v>
      </c>
      <c r="M15116" s="88">
        <v>3847.6287941006321</v>
      </c>
    </row>
    <row r="15117" spans="3:13" x14ac:dyDescent="0.2">
      <c r="C15117" s="88">
        <v>0.75095000000000001</v>
      </c>
      <c r="D15117" s="88">
        <v>17526.400979123719</v>
      </c>
      <c r="E15117" s="88">
        <v>216.03928332910527</v>
      </c>
      <c r="F15117" s="88">
        <v>566.04688958732095</v>
      </c>
      <c r="G15117" s="88">
        <v>854.57291259917065</v>
      </c>
      <c r="H15117" s="88">
        <v>1103.0767732258082</v>
      </c>
      <c r="I15117" s="88">
        <v>1508.9439090348997</v>
      </c>
      <c r="J15117" s="88">
        <v>2207.3633472270658</v>
      </c>
      <c r="K15117" s="88">
        <v>3654.4831382800853</v>
      </c>
      <c r="L15117" s="88">
        <v>4061.7805628006436</v>
      </c>
      <c r="M15117" s="88">
        <v>3847.6543899954959</v>
      </c>
    </row>
    <row r="15118" spans="3:13" x14ac:dyDescent="0.2">
      <c r="C15118" s="88">
        <v>0.751</v>
      </c>
      <c r="D15118" s="88">
        <v>17526.572737121282</v>
      </c>
      <c r="E15118" s="88">
        <v>216.05042852532551</v>
      </c>
      <c r="F15118" s="88">
        <v>566.05485715015675</v>
      </c>
      <c r="G15118" s="88">
        <v>854.59020124482413</v>
      </c>
      <c r="H15118" s="88">
        <v>1103.0798207806215</v>
      </c>
      <c r="I15118" s="88">
        <v>1508.9882816193935</v>
      </c>
      <c r="J15118" s="88">
        <v>2207.4277687411309</v>
      </c>
      <c r="K15118" s="88">
        <v>3654.4833827849416</v>
      </c>
      <c r="L15118" s="88">
        <v>4061.8244212315403</v>
      </c>
      <c r="M15118" s="88">
        <v>3847.6551755664368</v>
      </c>
    </row>
    <row r="15119" spans="3:13" x14ac:dyDescent="0.2">
      <c r="C15119" s="88">
        <v>0.75105</v>
      </c>
      <c r="D15119" s="88">
        <v>17526.635679974825</v>
      </c>
      <c r="E15119" s="88">
        <v>216.06351614405776</v>
      </c>
      <c r="F15119" s="88">
        <v>566.06493544641262</v>
      </c>
      <c r="G15119" s="88">
        <v>854.59254609481331</v>
      </c>
      <c r="H15119" s="88">
        <v>1103.0932626692143</v>
      </c>
      <c r="I15119" s="88">
        <v>1508.9956266598047</v>
      </c>
      <c r="J15119" s="88">
        <v>2207.5457171924113</v>
      </c>
      <c r="K15119" s="88">
        <v>3654.6541770984427</v>
      </c>
      <c r="L15119" s="88">
        <v>4061.9167733363411</v>
      </c>
      <c r="M15119" s="88">
        <v>3847.6714031104984</v>
      </c>
    </row>
    <row r="15120" spans="3:13" x14ac:dyDescent="0.2">
      <c r="C15120" s="88">
        <v>0.75109999999999999</v>
      </c>
      <c r="D15120" s="88">
        <v>17526.737030698721</v>
      </c>
      <c r="E15120" s="88">
        <v>216.06351614405776</v>
      </c>
      <c r="F15120" s="88">
        <v>566.07149786268201</v>
      </c>
      <c r="G15120" s="88">
        <v>854.59468497884973</v>
      </c>
      <c r="H15120" s="88">
        <v>1103.0951094389902</v>
      </c>
      <c r="I15120" s="88">
        <v>1509.02579702396</v>
      </c>
      <c r="J15120" s="88">
        <v>2207.5738069984632</v>
      </c>
      <c r="K15120" s="88">
        <v>3654.7303936879548</v>
      </c>
      <c r="L15120" s="88">
        <v>4062.0517199040819</v>
      </c>
      <c r="M15120" s="88">
        <v>3847.6790925066789</v>
      </c>
    </row>
    <row r="15121" spans="3:13" x14ac:dyDescent="0.2">
      <c r="C15121" s="88">
        <v>0.75114999999999998</v>
      </c>
      <c r="D15121" s="88">
        <v>17526.807683788389</v>
      </c>
      <c r="E15121" s="88">
        <v>216.08893410323435</v>
      </c>
      <c r="F15121" s="88">
        <v>566.08655038044571</v>
      </c>
      <c r="G15121" s="88">
        <v>854.59863298201299</v>
      </c>
      <c r="H15121" s="88">
        <v>1103.1035273947741</v>
      </c>
      <c r="I15121" s="88">
        <v>1509.0876241990436</v>
      </c>
      <c r="J15121" s="88">
        <v>2207.5773534330269</v>
      </c>
      <c r="K15121" s="88">
        <v>3654.9038022343202</v>
      </c>
      <c r="L15121" s="88">
        <v>4062.1753445804061</v>
      </c>
      <c r="M15121" s="88">
        <v>3847.7062564544622</v>
      </c>
    </row>
    <row r="15122" spans="3:13" x14ac:dyDescent="0.2">
      <c r="C15122" s="88">
        <v>0.75119999999999998</v>
      </c>
      <c r="D15122" s="88">
        <v>17527.350036180349</v>
      </c>
      <c r="E15122" s="88">
        <v>216.09957456623124</v>
      </c>
      <c r="F15122" s="88">
        <v>566.11542949171144</v>
      </c>
      <c r="G15122" s="88">
        <v>854.6223494778551</v>
      </c>
      <c r="H15122" s="88">
        <v>1103.1156553262058</v>
      </c>
      <c r="I15122" s="88">
        <v>1509.101413437566</v>
      </c>
      <c r="J15122" s="88">
        <v>2207.63886542195</v>
      </c>
      <c r="K15122" s="88">
        <v>3654.9998407202474</v>
      </c>
      <c r="L15122" s="88">
        <v>4062.4032800169298</v>
      </c>
      <c r="M15122" s="88">
        <v>3847.724385809222</v>
      </c>
    </row>
    <row r="15123" spans="3:13" x14ac:dyDescent="0.2">
      <c r="C15123" s="88">
        <v>0.75124999999999997</v>
      </c>
      <c r="D15123" s="88">
        <v>17527.467314577465</v>
      </c>
      <c r="E15123" s="88">
        <v>216.1129452854575</v>
      </c>
      <c r="F15123" s="88">
        <v>566.11934499645213</v>
      </c>
      <c r="G15123" s="88">
        <v>854.62823472118725</v>
      </c>
      <c r="H15123" s="88">
        <v>1103.127745026105</v>
      </c>
      <c r="I15123" s="88">
        <v>1509.1062966833733</v>
      </c>
      <c r="J15123" s="88">
        <v>2207.71939521273</v>
      </c>
      <c r="K15123" s="88">
        <v>3655.0069749920613</v>
      </c>
      <c r="L15123" s="88">
        <v>4062.6440094476147</v>
      </c>
      <c r="M15123" s="88">
        <v>3847.7253342208787</v>
      </c>
    </row>
    <row r="15124" spans="3:13" x14ac:dyDescent="0.2">
      <c r="C15124" s="88">
        <v>0.75129999999999997</v>
      </c>
      <c r="D15124" s="88">
        <v>17528.010145323529</v>
      </c>
      <c r="E15124" s="88">
        <v>216.11361391621449</v>
      </c>
      <c r="F15124" s="88">
        <v>566.12731294430705</v>
      </c>
      <c r="G15124" s="88">
        <v>854.63893087275528</v>
      </c>
      <c r="H15124" s="88">
        <v>1103.1345543090156</v>
      </c>
      <c r="I15124" s="88">
        <v>1509.1112375987163</v>
      </c>
      <c r="J15124" s="88">
        <v>2207.7591018327871</v>
      </c>
      <c r="K15124" s="88">
        <v>3655.1566201021155</v>
      </c>
      <c r="L15124" s="88">
        <v>4063.2062833099708</v>
      </c>
      <c r="M15124" s="88">
        <v>3847.8168404113608</v>
      </c>
    </row>
    <row r="15125" spans="3:13" x14ac:dyDescent="0.2">
      <c r="C15125" s="88">
        <v>0.75134999999999996</v>
      </c>
      <c r="D15125" s="88">
        <v>17528.050786362539</v>
      </c>
      <c r="E15125" s="88">
        <v>216.11451942068561</v>
      </c>
      <c r="F15125" s="88">
        <v>566.1402461973862</v>
      </c>
      <c r="G15125" s="88">
        <v>854.67893405549466</v>
      </c>
      <c r="H15125" s="88">
        <v>1103.1635396318288</v>
      </c>
      <c r="I15125" s="88">
        <v>1509.1776649752455</v>
      </c>
      <c r="J15125" s="88">
        <v>2207.7637342237122</v>
      </c>
      <c r="K15125" s="88">
        <v>3655.2033523070668</v>
      </c>
      <c r="L15125" s="88">
        <v>4063.2180386641758</v>
      </c>
      <c r="M15125" s="88">
        <v>3847.8412527240989</v>
      </c>
    </row>
    <row r="15126" spans="3:13" x14ac:dyDescent="0.2">
      <c r="C15126" s="88">
        <v>0.75139999999999996</v>
      </c>
      <c r="D15126" s="88">
        <v>17528.088741183801</v>
      </c>
      <c r="E15126" s="88">
        <v>216.11612239650822</v>
      </c>
      <c r="F15126" s="88">
        <v>566.14895025700889</v>
      </c>
      <c r="G15126" s="88">
        <v>854.68114250910048</v>
      </c>
      <c r="H15126" s="88">
        <v>1103.1654617768927</v>
      </c>
      <c r="I15126" s="88">
        <v>1509.1918862254784</v>
      </c>
      <c r="J15126" s="88">
        <v>2207.852370198807</v>
      </c>
      <c r="K15126" s="88">
        <v>3655.2509691729092</v>
      </c>
      <c r="L15126" s="88">
        <v>4063.311439957406</v>
      </c>
      <c r="M15126" s="88">
        <v>3847.8468309604546</v>
      </c>
    </row>
    <row r="15127" spans="3:13" x14ac:dyDescent="0.2">
      <c r="C15127" s="88">
        <v>0.75144999999999995</v>
      </c>
      <c r="D15127" s="88">
        <v>17528.08988188794</v>
      </c>
      <c r="E15127" s="88">
        <v>216.12309945073321</v>
      </c>
      <c r="F15127" s="88">
        <v>566.15568560593965</v>
      </c>
      <c r="G15127" s="88">
        <v>854.72444972395851</v>
      </c>
      <c r="H15127" s="88">
        <v>1103.2232041835668</v>
      </c>
      <c r="I15127" s="88">
        <v>1509.1951412911944</v>
      </c>
      <c r="J15127" s="88">
        <v>2207.9802728863265</v>
      </c>
      <c r="K15127" s="88">
        <v>3655.2567660135815</v>
      </c>
      <c r="L15127" s="88">
        <v>4063.4397158422998</v>
      </c>
      <c r="M15127" s="88">
        <v>3847.8548722162468</v>
      </c>
    </row>
    <row r="15128" spans="3:13" x14ac:dyDescent="0.2">
      <c r="C15128" s="88">
        <v>0.75149999999999995</v>
      </c>
      <c r="D15128" s="88">
        <v>17528.101861002906</v>
      </c>
      <c r="E15128" s="88">
        <v>216.13288170450141</v>
      </c>
      <c r="F15128" s="88">
        <v>566.19823255019219</v>
      </c>
      <c r="G15128" s="88">
        <v>854.72703816668718</v>
      </c>
      <c r="H15128" s="88">
        <v>1103.2246178310779</v>
      </c>
      <c r="I15128" s="88">
        <v>1509.2009191874404</v>
      </c>
      <c r="J15128" s="88">
        <v>2208.0451873868633</v>
      </c>
      <c r="K15128" s="88">
        <v>3655.4485496735733</v>
      </c>
      <c r="L15128" s="88">
        <v>4063.4537420778788</v>
      </c>
      <c r="M15128" s="88">
        <v>3847.8611169868145</v>
      </c>
    </row>
    <row r="15129" spans="3:13" x14ac:dyDescent="0.2">
      <c r="C15129" s="88">
        <v>0.75155000000000005</v>
      </c>
      <c r="D15129" s="88">
        <v>17528.227732075313</v>
      </c>
      <c r="E15129" s="88">
        <v>216.14552280497992</v>
      </c>
      <c r="F15129" s="88">
        <v>566.22975084323571</v>
      </c>
      <c r="G15129" s="88">
        <v>854.73734972767852</v>
      </c>
      <c r="H15129" s="88">
        <v>1103.2465287292953</v>
      </c>
      <c r="I15129" s="88">
        <v>1509.2060996999944</v>
      </c>
      <c r="J15129" s="88">
        <v>2208.1019518803355</v>
      </c>
      <c r="K15129" s="88">
        <v>3655.4671539459664</v>
      </c>
      <c r="L15129" s="88">
        <v>4063.4909424269913</v>
      </c>
      <c r="M15129" s="88">
        <v>3847.8986658209774</v>
      </c>
    </row>
    <row r="15130" spans="3:13" x14ac:dyDescent="0.2">
      <c r="C15130" s="88">
        <v>0.75160000000000005</v>
      </c>
      <c r="D15130" s="88">
        <v>17528.340041594834</v>
      </c>
      <c r="E15130" s="88">
        <v>216.15117115471458</v>
      </c>
      <c r="F15130" s="88">
        <v>566.23773409809019</v>
      </c>
      <c r="G15130" s="88">
        <v>854.87536594658104</v>
      </c>
      <c r="H15130" s="88">
        <v>1103.2493316455261</v>
      </c>
      <c r="I15130" s="88">
        <v>1509.2085589811236</v>
      </c>
      <c r="J15130" s="88">
        <v>2208.102226525581</v>
      </c>
      <c r="K15130" s="88">
        <v>3655.4673459283258</v>
      </c>
      <c r="L15130" s="88">
        <v>4063.4935237699128</v>
      </c>
      <c r="M15130" s="88">
        <v>3847.9971347655987</v>
      </c>
    </row>
    <row r="15131" spans="3:13" x14ac:dyDescent="0.2">
      <c r="C15131" s="88">
        <v>0.75165000000000004</v>
      </c>
      <c r="D15131" s="88">
        <v>17528.724367354407</v>
      </c>
      <c r="E15131" s="88">
        <v>216.15952041567107</v>
      </c>
      <c r="F15131" s="88">
        <v>566.25113561627904</v>
      </c>
      <c r="G15131" s="88">
        <v>854.90072219771082</v>
      </c>
      <c r="H15131" s="88">
        <v>1103.2580072953519</v>
      </c>
      <c r="I15131" s="88">
        <v>1509.2346833934648</v>
      </c>
      <c r="J15131" s="88">
        <v>2208.1055917398135</v>
      </c>
      <c r="K15131" s="88">
        <v>3655.4990600702049</v>
      </c>
      <c r="L15131" s="88">
        <v>4063.5174578701353</v>
      </c>
      <c r="M15131" s="88">
        <v>3848.0049161426746</v>
      </c>
    </row>
    <row r="15132" spans="3:13" x14ac:dyDescent="0.2">
      <c r="C15132" s="88">
        <v>0.75170000000000003</v>
      </c>
      <c r="D15132" s="88">
        <v>17528.811857392207</v>
      </c>
      <c r="E15132" s="88">
        <v>216.16284802022801</v>
      </c>
      <c r="F15132" s="88">
        <v>566.26034637879411</v>
      </c>
      <c r="G15132" s="88">
        <v>854.91304693717802</v>
      </c>
      <c r="H15132" s="88">
        <v>1103.2590164361418</v>
      </c>
      <c r="I15132" s="88">
        <v>1509.2489061408728</v>
      </c>
      <c r="J15132" s="88">
        <v>2208.1071316396938</v>
      </c>
      <c r="K15132" s="88">
        <v>3655.5537476154568</v>
      </c>
      <c r="L15132" s="88">
        <v>4063.5784280444768</v>
      </c>
      <c r="M15132" s="88">
        <v>3848.0231226711835</v>
      </c>
    </row>
    <row r="15133" spans="3:13" x14ac:dyDescent="0.2">
      <c r="C15133" s="88">
        <v>0.75175000000000003</v>
      </c>
      <c r="D15133" s="88">
        <v>17529.256148163659</v>
      </c>
      <c r="E15133" s="88">
        <v>216.16426879605751</v>
      </c>
      <c r="F15133" s="88">
        <v>566.28198145018314</v>
      </c>
      <c r="G15133" s="88">
        <v>854.93466291845334</v>
      </c>
      <c r="H15133" s="88">
        <v>1103.2630140518067</v>
      </c>
      <c r="I15133" s="88">
        <v>1509.2670082698546</v>
      </c>
      <c r="J15133" s="88">
        <v>2208.2162376708852</v>
      </c>
      <c r="K15133" s="88">
        <v>3655.5824373219666</v>
      </c>
      <c r="L15133" s="88">
        <v>4063.7234496730925</v>
      </c>
      <c r="M15133" s="88">
        <v>3848.1008420372546</v>
      </c>
    </row>
    <row r="15134" spans="3:13" x14ac:dyDescent="0.2">
      <c r="C15134" s="88">
        <v>0.75180000000000002</v>
      </c>
      <c r="D15134" s="88">
        <v>17529.395569096683</v>
      </c>
      <c r="E15134" s="88">
        <v>216.16426879605751</v>
      </c>
      <c r="F15134" s="88">
        <v>566.29928976951214</v>
      </c>
      <c r="G15134" s="88">
        <v>854.93659058677213</v>
      </c>
      <c r="H15134" s="88">
        <v>1103.3366574201204</v>
      </c>
      <c r="I15134" s="88">
        <v>1509.2738287491229</v>
      </c>
      <c r="J15134" s="88">
        <v>2208.2331540665741</v>
      </c>
      <c r="K15134" s="88">
        <v>3655.5964243217813</v>
      </c>
      <c r="L15134" s="88">
        <v>4063.9947993664346</v>
      </c>
      <c r="M15134" s="88">
        <v>3848.182195466512</v>
      </c>
    </row>
    <row r="15135" spans="3:13" x14ac:dyDescent="0.2">
      <c r="C15135" s="88">
        <v>0.75185000000000002</v>
      </c>
      <c r="D15135" s="88">
        <v>17529.74154997661</v>
      </c>
      <c r="E15135" s="88">
        <v>216.17402226760441</v>
      </c>
      <c r="F15135" s="88">
        <v>566.30377164113406</v>
      </c>
      <c r="G15135" s="88">
        <v>854.94805208703292</v>
      </c>
      <c r="H15135" s="88">
        <v>1103.3945073573291</v>
      </c>
      <c r="I15135" s="88">
        <v>1509.2824439484302</v>
      </c>
      <c r="J15135" s="88">
        <v>2208.2335334576255</v>
      </c>
      <c r="K15135" s="88">
        <v>3655.6044681657963</v>
      </c>
      <c r="L15135" s="88">
        <v>4064.0761663051817</v>
      </c>
      <c r="M15135" s="88">
        <v>3848.2192376925918</v>
      </c>
    </row>
    <row r="15136" spans="3:13" x14ac:dyDescent="0.2">
      <c r="C15136" s="88">
        <v>0.75190000000000001</v>
      </c>
      <c r="D15136" s="88">
        <v>17529.972762482736</v>
      </c>
      <c r="E15136" s="88">
        <v>216.17414344544341</v>
      </c>
      <c r="F15136" s="88">
        <v>566.30656779170704</v>
      </c>
      <c r="G15136" s="88">
        <v>854.94994244522604</v>
      </c>
      <c r="H15136" s="88">
        <v>1103.4310722660721</v>
      </c>
      <c r="I15136" s="88">
        <v>1509.2903565670113</v>
      </c>
      <c r="J15136" s="88">
        <v>2208.2347560048124</v>
      </c>
      <c r="K15136" s="88">
        <v>3655.7530995035941</v>
      </c>
      <c r="L15136" s="88">
        <v>4064.0822433814678</v>
      </c>
      <c r="M15136" s="88">
        <v>3848.2806967279976</v>
      </c>
    </row>
    <row r="15137" spans="3:13" x14ac:dyDescent="0.2">
      <c r="C15137" s="88">
        <v>0.75195000000000001</v>
      </c>
      <c r="D15137" s="88">
        <v>17530.003859026285</v>
      </c>
      <c r="E15137" s="88">
        <v>216.1819740867486</v>
      </c>
      <c r="F15137" s="88">
        <v>566.31512988449822</v>
      </c>
      <c r="G15137" s="88">
        <v>854.96399203378951</v>
      </c>
      <c r="H15137" s="88">
        <v>1103.4723102526837</v>
      </c>
      <c r="I15137" s="88">
        <v>1509.3670804769054</v>
      </c>
      <c r="J15137" s="88">
        <v>2208.3560562012399</v>
      </c>
      <c r="K15137" s="88">
        <v>3655.758317644113</v>
      </c>
      <c r="L15137" s="88">
        <v>4064.1301825675014</v>
      </c>
      <c r="M15137" s="88">
        <v>3848.3301575493797</v>
      </c>
    </row>
    <row r="15138" spans="3:13" x14ac:dyDescent="0.2">
      <c r="C15138" s="88">
        <v>0.752</v>
      </c>
      <c r="D15138" s="88">
        <v>17530.254231828159</v>
      </c>
      <c r="E15138" s="88">
        <v>216.19058714457242</v>
      </c>
      <c r="F15138" s="88">
        <v>566.31871588491322</v>
      </c>
      <c r="G15138" s="88">
        <v>854.98509532033586</v>
      </c>
      <c r="H15138" s="88">
        <v>1103.4757452580584</v>
      </c>
      <c r="I15138" s="88">
        <v>1509.4337241901922</v>
      </c>
      <c r="J15138" s="88">
        <v>2208.3683723567074</v>
      </c>
      <c r="K15138" s="88">
        <v>3655.7743643884523</v>
      </c>
      <c r="L15138" s="88">
        <v>4064.2285124820969</v>
      </c>
      <c r="M15138" s="88">
        <v>3848.3706422528007</v>
      </c>
    </row>
    <row r="15139" spans="3:13" x14ac:dyDescent="0.2">
      <c r="C15139" s="88">
        <v>0.75205</v>
      </c>
      <c r="D15139" s="88">
        <v>17530.648554312975</v>
      </c>
      <c r="E15139" s="88">
        <v>216.20189217026473</v>
      </c>
      <c r="F15139" s="88">
        <v>566.32172696549014</v>
      </c>
      <c r="G15139" s="88">
        <v>855.00443628460926</v>
      </c>
      <c r="H15139" s="88">
        <v>1103.5106443733839</v>
      </c>
      <c r="I15139" s="88">
        <v>1509.4946751248335</v>
      </c>
      <c r="J15139" s="88">
        <v>2208.4348123946152</v>
      </c>
      <c r="K15139" s="88">
        <v>3655.7877995451086</v>
      </c>
      <c r="L15139" s="88">
        <v>4064.4461434736768</v>
      </c>
      <c r="M15139" s="88">
        <v>3848.3902660764356</v>
      </c>
    </row>
    <row r="15140" spans="3:13" x14ac:dyDescent="0.2">
      <c r="C15140" s="88">
        <v>0.75209999999999999</v>
      </c>
      <c r="D15140" s="88">
        <v>17531.391590190648</v>
      </c>
      <c r="E15140" s="88">
        <v>216.20827817589907</v>
      </c>
      <c r="F15140" s="88">
        <v>566.32628634898401</v>
      </c>
      <c r="G15140" s="88">
        <v>855.01522287185253</v>
      </c>
      <c r="H15140" s="88">
        <v>1103.5162019339218</v>
      </c>
      <c r="I15140" s="88">
        <v>1509.5067822048977</v>
      </c>
      <c r="J15140" s="88">
        <v>2208.4486136747187</v>
      </c>
      <c r="K15140" s="88">
        <v>3655.8263360102774</v>
      </c>
      <c r="L15140" s="88">
        <v>4064.5778128882002</v>
      </c>
      <c r="M15140" s="88">
        <v>3848.4013942197084</v>
      </c>
    </row>
    <row r="15141" spans="3:13" x14ac:dyDescent="0.2">
      <c r="C15141" s="88">
        <v>0.75214999999999999</v>
      </c>
      <c r="D15141" s="88">
        <v>17531.476115068974</v>
      </c>
      <c r="E15141" s="88">
        <v>216.21298519037828</v>
      </c>
      <c r="F15141" s="88">
        <v>566.32862191299864</v>
      </c>
      <c r="G15141" s="88">
        <v>855.02926159856952</v>
      </c>
      <c r="H15141" s="88">
        <v>1103.5639744203922</v>
      </c>
      <c r="I15141" s="88">
        <v>1509.520993814197</v>
      </c>
      <c r="J15141" s="88">
        <v>2208.4742905116887</v>
      </c>
      <c r="K15141" s="88">
        <v>3656.2113759545737</v>
      </c>
      <c r="L15141" s="88">
        <v>4064.6535494270856</v>
      </c>
      <c r="M15141" s="88">
        <v>3848.5626911523841</v>
      </c>
    </row>
    <row r="15142" spans="3:13" x14ac:dyDescent="0.2">
      <c r="C15142" s="88">
        <v>0.75219999999999998</v>
      </c>
      <c r="D15142" s="88">
        <v>17532.036844675342</v>
      </c>
      <c r="E15142" s="88">
        <v>216.21298519037828</v>
      </c>
      <c r="F15142" s="88">
        <v>566.358235796607</v>
      </c>
      <c r="G15142" s="88">
        <v>855.03975714713442</v>
      </c>
      <c r="H15142" s="88">
        <v>1103.6495781545314</v>
      </c>
      <c r="I15142" s="88">
        <v>1509.5637514859091</v>
      </c>
      <c r="J15142" s="88">
        <v>2208.4951952013466</v>
      </c>
      <c r="K15142" s="88">
        <v>3656.2177721135099</v>
      </c>
      <c r="L15142" s="88">
        <v>4064.8258894397622</v>
      </c>
      <c r="M15142" s="88">
        <v>3848.5721469719642</v>
      </c>
    </row>
    <row r="15143" spans="3:13" x14ac:dyDescent="0.2">
      <c r="C15143" s="88">
        <v>0.75224999999999997</v>
      </c>
      <c r="D15143" s="88">
        <v>17532.099586892014</v>
      </c>
      <c r="E15143" s="88">
        <v>216.21298519037828</v>
      </c>
      <c r="F15143" s="88">
        <v>566.36602213354718</v>
      </c>
      <c r="G15143" s="88">
        <v>855.05126611765354</v>
      </c>
      <c r="H15143" s="88">
        <v>1103.6672905203027</v>
      </c>
      <c r="I15143" s="88">
        <v>1509.5670136292938</v>
      </c>
      <c r="J15143" s="88">
        <v>2208.5391975027851</v>
      </c>
      <c r="K15143" s="88">
        <v>3656.3058658750861</v>
      </c>
      <c r="L15143" s="88">
        <v>4065.4406639416229</v>
      </c>
      <c r="M15143" s="88">
        <v>3848.6225491997488</v>
      </c>
    </row>
    <row r="15144" spans="3:13" x14ac:dyDescent="0.2">
      <c r="C15144" s="88">
        <v>0.75229999999999997</v>
      </c>
      <c r="D15144" s="88">
        <v>17532.35363058756</v>
      </c>
      <c r="E15144" s="88">
        <v>216.21327484696758</v>
      </c>
      <c r="F15144" s="88">
        <v>566.36674405571557</v>
      </c>
      <c r="G15144" s="88">
        <v>855.06465286168668</v>
      </c>
      <c r="H15144" s="88">
        <v>1103.7649441362169</v>
      </c>
      <c r="I15144" s="88">
        <v>1509.5757469825467</v>
      </c>
      <c r="J15144" s="88">
        <v>2208.5775517452817</v>
      </c>
      <c r="K15144" s="88">
        <v>3656.4163115693327</v>
      </c>
      <c r="L15144" s="88">
        <v>4065.4546766758722</v>
      </c>
      <c r="M15144" s="88">
        <v>3848.6234857374834</v>
      </c>
    </row>
    <row r="15145" spans="3:13" x14ac:dyDescent="0.2">
      <c r="C15145" s="88">
        <v>0.75234999999999996</v>
      </c>
      <c r="D15145" s="88">
        <v>17532.985591106826</v>
      </c>
      <c r="E15145" s="88">
        <v>216.21406213513819</v>
      </c>
      <c r="F15145" s="88">
        <v>566.37469955490724</v>
      </c>
      <c r="G15145" s="88">
        <v>855.09165246452312</v>
      </c>
      <c r="H15145" s="88">
        <v>1103.7680785320913</v>
      </c>
      <c r="I15145" s="88">
        <v>1509.6056368445197</v>
      </c>
      <c r="J15145" s="88">
        <v>2208.6000730177857</v>
      </c>
      <c r="K15145" s="88">
        <v>3656.4993033596302</v>
      </c>
      <c r="L15145" s="88">
        <v>4065.4684581796396</v>
      </c>
      <c r="M15145" s="88">
        <v>3848.6511454014271</v>
      </c>
    </row>
    <row r="15146" spans="3:13" x14ac:dyDescent="0.2">
      <c r="C15146" s="88">
        <v>0.75239999999999996</v>
      </c>
      <c r="D15146" s="88">
        <v>17533.318483915646</v>
      </c>
      <c r="E15146" s="88">
        <v>216.22088015910049</v>
      </c>
      <c r="F15146" s="88">
        <v>566.38202818827085</v>
      </c>
      <c r="G15146" s="88">
        <v>855.09951814822261</v>
      </c>
      <c r="H15146" s="88">
        <v>1103.7817501560944</v>
      </c>
      <c r="I15146" s="88">
        <v>1509.6388882342867</v>
      </c>
      <c r="J15146" s="88">
        <v>2208.6439244565936</v>
      </c>
      <c r="K15146" s="88">
        <v>3656.5657885970031</v>
      </c>
      <c r="L15146" s="88">
        <v>4065.5604289920434</v>
      </c>
      <c r="M15146" s="88">
        <v>3848.6585370165026</v>
      </c>
    </row>
    <row r="15147" spans="3:13" x14ac:dyDescent="0.2">
      <c r="C15147" s="88">
        <v>0.75244999999999995</v>
      </c>
      <c r="D15147" s="88">
        <v>17533.34175946267</v>
      </c>
      <c r="E15147" s="88">
        <v>216.22692401735821</v>
      </c>
      <c r="F15147" s="88">
        <v>566.38691581240528</v>
      </c>
      <c r="G15147" s="88">
        <v>855.10076521419296</v>
      </c>
      <c r="H15147" s="88">
        <v>1103.7920655920061</v>
      </c>
      <c r="I15147" s="88">
        <v>1509.6949804004976</v>
      </c>
      <c r="J15147" s="88">
        <v>2208.6832400123208</v>
      </c>
      <c r="K15147" s="88">
        <v>3656.5919958173754</v>
      </c>
      <c r="L15147" s="88">
        <v>4065.6381194588071</v>
      </c>
      <c r="M15147" s="88">
        <v>3848.7134316477686</v>
      </c>
    </row>
    <row r="15148" spans="3:13" x14ac:dyDescent="0.2">
      <c r="C15148" s="88">
        <v>0.75249999999999995</v>
      </c>
      <c r="D15148" s="88">
        <v>17533.446826120529</v>
      </c>
      <c r="E15148" s="88">
        <v>216.22823419071847</v>
      </c>
      <c r="F15148" s="88">
        <v>566.3917273994939</v>
      </c>
      <c r="G15148" s="88">
        <v>855.11226331032094</v>
      </c>
      <c r="H15148" s="88">
        <v>1103.852514769324</v>
      </c>
      <c r="I15148" s="88">
        <v>1509.7004168033045</v>
      </c>
      <c r="J15148" s="88">
        <v>2208.6896827878886</v>
      </c>
      <c r="K15148" s="88">
        <v>3656.5955883261654</v>
      </c>
      <c r="L15148" s="88">
        <v>4065.6623916673998</v>
      </c>
      <c r="M15148" s="88">
        <v>3848.7159784553423</v>
      </c>
    </row>
    <row r="15149" spans="3:13" x14ac:dyDescent="0.2">
      <c r="C15149" s="88">
        <v>0.75255000000000005</v>
      </c>
      <c r="D15149" s="88">
        <v>17533.498255718347</v>
      </c>
      <c r="E15149" s="88">
        <v>216.22868986701724</v>
      </c>
      <c r="F15149" s="88">
        <v>566.39924140165522</v>
      </c>
      <c r="G15149" s="88">
        <v>855.11815005086464</v>
      </c>
      <c r="H15149" s="88">
        <v>1103.8585024301278</v>
      </c>
      <c r="I15149" s="88">
        <v>1509.7288665155784</v>
      </c>
      <c r="J15149" s="88">
        <v>2208.747968494521</v>
      </c>
      <c r="K15149" s="88">
        <v>3656.5970931045554</v>
      </c>
      <c r="L15149" s="88">
        <v>4065.6755586189383</v>
      </c>
      <c r="M15149" s="88">
        <v>3848.752197491769</v>
      </c>
    </row>
    <row r="15150" spans="3:13" x14ac:dyDescent="0.2">
      <c r="C15150" s="88">
        <v>0.75260000000000005</v>
      </c>
      <c r="D15150" s="88">
        <v>17533.555150726512</v>
      </c>
      <c r="E15150" s="88">
        <v>216.22878248240704</v>
      </c>
      <c r="F15150" s="88">
        <v>566.41336023381564</v>
      </c>
      <c r="G15150" s="88">
        <v>855.13082183729784</v>
      </c>
      <c r="H15150" s="88">
        <v>1103.8640541023237</v>
      </c>
      <c r="I15150" s="88">
        <v>1509.768461907709</v>
      </c>
      <c r="J15150" s="88">
        <v>2208.8088627448114</v>
      </c>
      <c r="K15150" s="88">
        <v>3656.7839866211334</v>
      </c>
      <c r="L15150" s="88">
        <v>4065.6758777981968</v>
      </c>
      <c r="M15150" s="88">
        <v>3848.7619949853834</v>
      </c>
    </row>
    <row r="15151" spans="3:13" x14ac:dyDescent="0.2">
      <c r="C15151" s="88">
        <v>0.75265000000000004</v>
      </c>
      <c r="D15151" s="88">
        <v>17533.803421144657</v>
      </c>
      <c r="E15151" s="88">
        <v>216.23663536452295</v>
      </c>
      <c r="F15151" s="88">
        <v>566.41351751794809</v>
      </c>
      <c r="G15151" s="88">
        <v>855.13330802700739</v>
      </c>
      <c r="H15151" s="88">
        <v>1103.8883024281508</v>
      </c>
      <c r="I15151" s="88">
        <v>1509.8053316699102</v>
      </c>
      <c r="J15151" s="88">
        <v>2208.8135657775588</v>
      </c>
      <c r="K15151" s="88">
        <v>3656.8302662056813</v>
      </c>
      <c r="L15151" s="88">
        <v>4065.7871668441585</v>
      </c>
      <c r="M15151" s="88">
        <v>3848.8041589370646</v>
      </c>
    </row>
    <row r="15152" spans="3:13" x14ac:dyDescent="0.2">
      <c r="C15152" s="88">
        <v>0.75270000000000004</v>
      </c>
      <c r="D15152" s="88">
        <v>17533.911088301531</v>
      </c>
      <c r="E15152" s="88">
        <v>216.24023176629362</v>
      </c>
      <c r="F15152" s="88">
        <v>566.43422908980619</v>
      </c>
      <c r="G15152" s="88">
        <v>855.16056231547554</v>
      </c>
      <c r="H15152" s="88">
        <v>1103.8910178439533</v>
      </c>
      <c r="I15152" s="88">
        <v>1509.8069310904198</v>
      </c>
      <c r="J15152" s="88">
        <v>2208.8191219282817</v>
      </c>
      <c r="K15152" s="88">
        <v>3656.8703969035319</v>
      </c>
      <c r="L15152" s="88">
        <v>4066.0797252365501</v>
      </c>
      <c r="M15152" s="88">
        <v>3848.8142715576873</v>
      </c>
    </row>
    <row r="15153" spans="3:13" x14ac:dyDescent="0.2">
      <c r="C15153" s="88">
        <v>0.75275000000000003</v>
      </c>
      <c r="D15153" s="88">
        <v>17534.004061398482</v>
      </c>
      <c r="E15153" s="88">
        <v>216.24023176629362</v>
      </c>
      <c r="F15153" s="88">
        <v>566.44905165070941</v>
      </c>
      <c r="G15153" s="88">
        <v>855.19036896654052</v>
      </c>
      <c r="H15153" s="88">
        <v>1103.8961974016079</v>
      </c>
      <c r="I15153" s="88">
        <v>1509.902643523596</v>
      </c>
      <c r="J15153" s="88">
        <v>2208.8473154764474</v>
      </c>
      <c r="K15153" s="88">
        <v>3656.9178558915878</v>
      </c>
      <c r="L15153" s="88">
        <v>4066.2143500083394</v>
      </c>
      <c r="M15153" s="88">
        <v>3848.8245377724443</v>
      </c>
    </row>
    <row r="15154" spans="3:13" x14ac:dyDescent="0.2">
      <c r="C15154" s="88">
        <v>0.75280000000000002</v>
      </c>
      <c r="D15154" s="88">
        <v>17534.060502018056</v>
      </c>
      <c r="E15154" s="88">
        <v>216.24310656530088</v>
      </c>
      <c r="F15154" s="88">
        <v>566.45947245498019</v>
      </c>
      <c r="G15154" s="88">
        <v>855.22863131250597</v>
      </c>
      <c r="H15154" s="88">
        <v>1103.900088798674</v>
      </c>
      <c r="I15154" s="88">
        <v>1510.0505928696389</v>
      </c>
      <c r="J15154" s="88">
        <v>2208.9378469804087</v>
      </c>
      <c r="K15154" s="88">
        <v>3656.9263917875264</v>
      </c>
      <c r="L15154" s="88">
        <v>4066.4564687589755</v>
      </c>
      <c r="M15154" s="88">
        <v>3848.8721504106766</v>
      </c>
    </row>
    <row r="15155" spans="3:13" x14ac:dyDescent="0.2">
      <c r="C15155" s="88">
        <v>0.75285000000000002</v>
      </c>
      <c r="D15155" s="88">
        <v>17534.15640408633</v>
      </c>
      <c r="E15155" s="88">
        <v>216.24684449422057</v>
      </c>
      <c r="F15155" s="88">
        <v>566.46444100654844</v>
      </c>
      <c r="G15155" s="88">
        <v>855.233317037907</v>
      </c>
      <c r="H15155" s="88">
        <v>1103.9329617198064</v>
      </c>
      <c r="I15155" s="88">
        <v>1510.0667677184456</v>
      </c>
      <c r="J15155" s="88">
        <v>2208.9939198156253</v>
      </c>
      <c r="K15155" s="88">
        <v>3656.9496635747628</v>
      </c>
      <c r="L15155" s="88">
        <v>4066.4632350436668</v>
      </c>
      <c r="M15155" s="88">
        <v>3848.8785873576012</v>
      </c>
    </row>
    <row r="15156" spans="3:13" x14ac:dyDescent="0.2">
      <c r="C15156" s="88">
        <v>0.75290000000000001</v>
      </c>
      <c r="D15156" s="88">
        <v>17534.333224213697</v>
      </c>
      <c r="E15156" s="88">
        <v>216.24713252633865</v>
      </c>
      <c r="F15156" s="88">
        <v>566.46572381616579</v>
      </c>
      <c r="G15156" s="88">
        <v>855.25569640811773</v>
      </c>
      <c r="H15156" s="88">
        <v>1103.9448940213006</v>
      </c>
      <c r="I15156" s="88">
        <v>1510.0691894813094</v>
      </c>
      <c r="J15156" s="88">
        <v>2208.99612901398</v>
      </c>
      <c r="K15156" s="88">
        <v>3656.9768513028112</v>
      </c>
      <c r="L15156" s="88">
        <v>4066.5173770612391</v>
      </c>
      <c r="M15156" s="88">
        <v>3848.8958769426013</v>
      </c>
    </row>
    <row r="15157" spans="3:13" x14ac:dyDescent="0.2">
      <c r="C15157" s="88">
        <v>0.75295000000000001</v>
      </c>
      <c r="D15157" s="88">
        <v>17534.963882052241</v>
      </c>
      <c r="E15157" s="88">
        <v>216.26500497767847</v>
      </c>
      <c r="F15157" s="88">
        <v>566.47999281792409</v>
      </c>
      <c r="G15157" s="88">
        <v>855.28265303430271</v>
      </c>
      <c r="H15157" s="88">
        <v>1103.9650749102257</v>
      </c>
      <c r="I15157" s="88">
        <v>1510.0767693446082</v>
      </c>
      <c r="J15157" s="88">
        <v>2209.010937913476</v>
      </c>
      <c r="K15157" s="88">
        <v>3656.9969528851575</v>
      </c>
      <c r="L15157" s="88">
        <v>4066.5380764883839</v>
      </c>
      <c r="M15157" s="88">
        <v>3848.9390156419727</v>
      </c>
    </row>
    <row r="15158" spans="3:13" x14ac:dyDescent="0.2">
      <c r="C15158" s="88">
        <v>0.753</v>
      </c>
      <c r="D15158" s="88">
        <v>17535.105443360346</v>
      </c>
      <c r="E15158" s="88">
        <v>216.26603170872477</v>
      </c>
      <c r="F15158" s="88">
        <v>566.50042561429791</v>
      </c>
      <c r="G15158" s="88">
        <v>855.29759288684591</v>
      </c>
      <c r="H15158" s="88">
        <v>1103.9732543560681</v>
      </c>
      <c r="I15158" s="88">
        <v>1510.0893204867712</v>
      </c>
      <c r="J15158" s="88">
        <v>2209.0825008140087</v>
      </c>
      <c r="K15158" s="88">
        <v>3657.0132697855856</v>
      </c>
      <c r="L15158" s="88">
        <v>4066.7109926479607</v>
      </c>
      <c r="M15158" s="88">
        <v>3848.9445046754581</v>
      </c>
    </row>
    <row r="15159" spans="3:13" x14ac:dyDescent="0.2">
      <c r="C15159" s="88">
        <v>0.75305</v>
      </c>
      <c r="D15159" s="88">
        <v>17535.117496021066</v>
      </c>
      <c r="E15159" s="88">
        <v>216.26607513992803</v>
      </c>
      <c r="F15159" s="88">
        <v>566.50296338300177</v>
      </c>
      <c r="G15159" s="88">
        <v>855.31983669897545</v>
      </c>
      <c r="H15159" s="88">
        <v>1103.984981937173</v>
      </c>
      <c r="I15159" s="88">
        <v>1510.0944167172543</v>
      </c>
      <c r="J15159" s="88">
        <v>2209.1285615092156</v>
      </c>
      <c r="K15159" s="88">
        <v>3657.0687210650976</v>
      </c>
      <c r="L15159" s="88">
        <v>4066.9366781327599</v>
      </c>
      <c r="M15159" s="88">
        <v>3848.9590102953407</v>
      </c>
    </row>
    <row r="15160" spans="3:13" x14ac:dyDescent="0.2">
      <c r="C15160" s="88">
        <v>0.75309999999999999</v>
      </c>
      <c r="D15160" s="88">
        <v>17535.505121826125</v>
      </c>
      <c r="E15160" s="88">
        <v>216.27398003707913</v>
      </c>
      <c r="F15160" s="88">
        <v>566.50418167935777</v>
      </c>
      <c r="G15160" s="88">
        <v>855.32043675990826</v>
      </c>
      <c r="H15160" s="88">
        <v>1104.0160867336763</v>
      </c>
      <c r="I15160" s="88">
        <v>1510.1061276528767</v>
      </c>
      <c r="J15160" s="88">
        <v>2209.1419679826167</v>
      </c>
      <c r="K15160" s="88">
        <v>3657.0999331270332</v>
      </c>
      <c r="L15160" s="88">
        <v>4067.1203082881329</v>
      </c>
      <c r="M15160" s="88">
        <v>3848.9904719355832</v>
      </c>
    </row>
    <row r="15161" spans="3:13" x14ac:dyDescent="0.2">
      <c r="C15161" s="88">
        <v>0.75314999999999999</v>
      </c>
      <c r="D15161" s="88">
        <v>17535.836986795002</v>
      </c>
      <c r="E15161" s="88">
        <v>216.27398003707913</v>
      </c>
      <c r="F15161" s="88">
        <v>566.51516266609769</v>
      </c>
      <c r="G15161" s="88">
        <v>855.33172086442801</v>
      </c>
      <c r="H15161" s="88">
        <v>1104.0172878100852</v>
      </c>
      <c r="I15161" s="88">
        <v>1510.1400096684938</v>
      </c>
      <c r="J15161" s="88">
        <v>2209.175941722362</v>
      </c>
      <c r="K15161" s="88">
        <v>3657.1305629789613</v>
      </c>
      <c r="L15161" s="88">
        <v>4067.304310203589</v>
      </c>
      <c r="M15161" s="88">
        <v>3849.0221798682451</v>
      </c>
    </row>
    <row r="15162" spans="3:13" x14ac:dyDescent="0.2">
      <c r="C15162" s="88">
        <v>0.75319999999999998</v>
      </c>
      <c r="D15162" s="88">
        <v>17535.916362420579</v>
      </c>
      <c r="E15162" s="88">
        <v>216.28302175863246</v>
      </c>
      <c r="F15162" s="88">
        <v>566.52583319372752</v>
      </c>
      <c r="G15162" s="88">
        <v>855.33779636841473</v>
      </c>
      <c r="H15162" s="88">
        <v>1104.0793260017358</v>
      </c>
      <c r="I15162" s="88">
        <v>1510.1568887859667</v>
      </c>
      <c r="J15162" s="88">
        <v>2209.1861058835075</v>
      </c>
      <c r="K15162" s="88">
        <v>3657.154158727767</v>
      </c>
      <c r="L15162" s="88">
        <v>4067.3080602840173</v>
      </c>
      <c r="M15162" s="88">
        <v>3849.0378014765083</v>
      </c>
    </row>
    <row r="15163" spans="3:13" x14ac:dyDescent="0.2">
      <c r="C15163" s="88">
        <v>0.75324999999999998</v>
      </c>
      <c r="D15163" s="88">
        <v>17535.961022702428</v>
      </c>
      <c r="E15163" s="88">
        <v>216.28302175863246</v>
      </c>
      <c r="F15163" s="88">
        <v>566.53131339980382</v>
      </c>
      <c r="G15163" s="88">
        <v>855.34935347841929</v>
      </c>
      <c r="H15163" s="88">
        <v>1104.1128987933334</v>
      </c>
      <c r="I15163" s="88">
        <v>1510.172018040575</v>
      </c>
      <c r="J15163" s="88">
        <v>2209.2649695912578</v>
      </c>
      <c r="K15163" s="88">
        <v>3657.3039776579963</v>
      </c>
      <c r="L15163" s="88">
        <v>4067.3088381874172</v>
      </c>
      <c r="M15163" s="88">
        <v>3849.065902130234</v>
      </c>
    </row>
    <row r="15164" spans="3:13" x14ac:dyDescent="0.2">
      <c r="C15164" s="88">
        <v>0.75329999999999997</v>
      </c>
      <c r="D15164" s="88">
        <v>17536.355800726262</v>
      </c>
      <c r="E15164" s="88">
        <v>216.28640342804647</v>
      </c>
      <c r="F15164" s="88">
        <v>566.53487511851017</v>
      </c>
      <c r="G15164" s="88">
        <v>855.36104906843411</v>
      </c>
      <c r="H15164" s="88">
        <v>1104.1658871521413</v>
      </c>
      <c r="I15164" s="88">
        <v>1510.1923736041549</v>
      </c>
      <c r="J15164" s="88">
        <v>2209.3063640156101</v>
      </c>
      <c r="K15164" s="88">
        <v>3657.4115543073503</v>
      </c>
      <c r="L15164" s="88">
        <v>4067.3701177317212</v>
      </c>
      <c r="M15164" s="88">
        <v>3849.0751405891633</v>
      </c>
    </row>
    <row r="15165" spans="3:13" x14ac:dyDescent="0.2">
      <c r="C15165" s="88">
        <v>0.75334999999999996</v>
      </c>
      <c r="D15165" s="88">
        <v>17536.423985404588</v>
      </c>
      <c r="E15165" s="88">
        <v>216.29673079656641</v>
      </c>
      <c r="F15165" s="88">
        <v>566.54109953652005</v>
      </c>
      <c r="G15165" s="88">
        <v>855.36451697858365</v>
      </c>
      <c r="H15165" s="88">
        <v>1104.1669227521511</v>
      </c>
      <c r="I15165" s="88">
        <v>1510.1970185855253</v>
      </c>
      <c r="J15165" s="88">
        <v>2209.3260488998371</v>
      </c>
      <c r="K15165" s="88">
        <v>3657.6213146431637</v>
      </c>
      <c r="L15165" s="88">
        <v>4067.4470750242017</v>
      </c>
      <c r="M15165" s="88">
        <v>3849.1069551026462</v>
      </c>
    </row>
    <row r="15166" spans="3:13" x14ac:dyDescent="0.2">
      <c r="C15166" s="88">
        <v>0.75339999999999996</v>
      </c>
      <c r="D15166" s="88">
        <v>17536.443840621647</v>
      </c>
      <c r="E15166" s="88">
        <v>216.29999151109223</v>
      </c>
      <c r="F15166" s="88">
        <v>566.54406696648766</v>
      </c>
      <c r="G15166" s="88">
        <v>855.37836865483723</v>
      </c>
      <c r="H15166" s="88">
        <v>1104.2420058785274</v>
      </c>
      <c r="I15166" s="88">
        <v>1510.2250775849116</v>
      </c>
      <c r="J15166" s="88">
        <v>2209.340435145707</v>
      </c>
      <c r="K15166" s="88">
        <v>3657.6518537459756</v>
      </c>
      <c r="L15166" s="88">
        <v>4067.5671442569019</v>
      </c>
      <c r="M15166" s="88">
        <v>3849.1214524342736</v>
      </c>
    </row>
    <row r="15167" spans="3:13" x14ac:dyDescent="0.2">
      <c r="C15167" s="88">
        <v>0.75344999999999995</v>
      </c>
      <c r="D15167" s="88">
        <v>17536.585434548815</v>
      </c>
      <c r="E15167" s="88">
        <v>216.30902404956305</v>
      </c>
      <c r="F15167" s="88">
        <v>566.54600611703063</v>
      </c>
      <c r="G15167" s="88">
        <v>855.38287103419498</v>
      </c>
      <c r="H15167" s="88">
        <v>1104.268389503683</v>
      </c>
      <c r="I15167" s="88">
        <v>1510.2353796052639</v>
      </c>
      <c r="J15167" s="88">
        <v>2209.3849765215537</v>
      </c>
      <c r="K15167" s="88">
        <v>3657.7216686782945</v>
      </c>
      <c r="L15167" s="88">
        <v>4067.6738305656554</v>
      </c>
      <c r="M15167" s="88">
        <v>3849.1355792615118</v>
      </c>
    </row>
    <row r="15168" spans="3:13" x14ac:dyDescent="0.2">
      <c r="C15168" s="88">
        <v>0.75349999999999995</v>
      </c>
      <c r="D15168" s="88">
        <v>17537.189828243245</v>
      </c>
      <c r="E15168" s="88">
        <v>216.31449440717006</v>
      </c>
      <c r="F15168" s="88">
        <v>566.54888966339968</v>
      </c>
      <c r="G15168" s="88">
        <v>855.42175435866466</v>
      </c>
      <c r="H15168" s="88">
        <v>1104.2809647115687</v>
      </c>
      <c r="I15168" s="88">
        <v>1510.254258287765</v>
      </c>
      <c r="J15168" s="88">
        <v>2209.4488508220697</v>
      </c>
      <c r="K15168" s="88">
        <v>3657.7391466174367</v>
      </c>
      <c r="L15168" s="88">
        <v>4067.732620457125</v>
      </c>
      <c r="M15168" s="88">
        <v>3849.1571668752199</v>
      </c>
    </row>
    <row r="15169" spans="3:13" x14ac:dyDescent="0.2">
      <c r="C15169" s="88">
        <v>0.75355000000000005</v>
      </c>
      <c r="D15169" s="88">
        <v>17537.746352328097</v>
      </c>
      <c r="E15169" s="88">
        <v>216.31705609173969</v>
      </c>
      <c r="F15169" s="88">
        <v>566.55204715916807</v>
      </c>
      <c r="G15169" s="88">
        <v>855.42790002702668</v>
      </c>
      <c r="H15169" s="88">
        <v>1104.289217531953</v>
      </c>
      <c r="I15169" s="88">
        <v>1510.2692764490257</v>
      </c>
      <c r="J15169" s="88">
        <v>2209.4747823003722</v>
      </c>
      <c r="K15169" s="88">
        <v>3657.7400210884225</v>
      </c>
      <c r="L15169" s="88">
        <v>4068.0869204503165</v>
      </c>
      <c r="M15169" s="88">
        <v>3849.1577798655753</v>
      </c>
    </row>
    <row r="15170" spans="3:13" x14ac:dyDescent="0.2">
      <c r="C15170" s="88">
        <v>0.75360000000000005</v>
      </c>
      <c r="D15170" s="88">
        <v>17537.784939083223</v>
      </c>
      <c r="E15170" s="88">
        <v>216.32332162869261</v>
      </c>
      <c r="F15170" s="88">
        <v>566.56196566569542</v>
      </c>
      <c r="G15170" s="88">
        <v>855.43664459766615</v>
      </c>
      <c r="H15170" s="88">
        <v>1104.3333101400331</v>
      </c>
      <c r="I15170" s="88">
        <v>1510.2755626584521</v>
      </c>
      <c r="J15170" s="88">
        <v>2209.6641406897356</v>
      </c>
      <c r="K15170" s="88">
        <v>3657.7770638954398</v>
      </c>
      <c r="L15170" s="88">
        <v>4068.0933256337516</v>
      </c>
      <c r="M15170" s="88">
        <v>3849.191315493556</v>
      </c>
    </row>
    <row r="15171" spans="3:13" x14ac:dyDescent="0.2">
      <c r="C15171" s="88">
        <v>0.75365000000000004</v>
      </c>
      <c r="D15171" s="88">
        <v>17538.234079564478</v>
      </c>
      <c r="E15171" s="88">
        <v>216.33278320033696</v>
      </c>
      <c r="F15171" s="88">
        <v>566.5805442512883</v>
      </c>
      <c r="G15171" s="88">
        <v>855.46439554568633</v>
      </c>
      <c r="H15171" s="88">
        <v>1104.3581758513424</v>
      </c>
      <c r="I15171" s="88">
        <v>1510.2856012618072</v>
      </c>
      <c r="J15171" s="88">
        <v>2209.7199850776015</v>
      </c>
      <c r="K15171" s="88">
        <v>3657.786025715548</v>
      </c>
      <c r="L15171" s="88">
        <v>4068.1977189985892</v>
      </c>
      <c r="M15171" s="88">
        <v>3849.1948768006528</v>
      </c>
    </row>
    <row r="15172" spans="3:13" x14ac:dyDescent="0.2">
      <c r="C15172" s="88">
        <v>0.75370000000000004</v>
      </c>
      <c r="D15172" s="88">
        <v>17538.265071089103</v>
      </c>
      <c r="E15172" s="88">
        <v>216.34791868378943</v>
      </c>
      <c r="F15172" s="88">
        <v>566.60084008931153</v>
      </c>
      <c r="G15172" s="88">
        <v>855.49389314506698</v>
      </c>
      <c r="H15172" s="88">
        <v>1104.3649954426965</v>
      </c>
      <c r="I15172" s="88">
        <v>1510.2914686855152</v>
      </c>
      <c r="J15172" s="88">
        <v>2209.7811567349727</v>
      </c>
      <c r="K15172" s="88">
        <v>3657.8015426841266</v>
      </c>
      <c r="L15172" s="88">
        <v>4068.2787652434736</v>
      </c>
      <c r="M15172" s="88">
        <v>3849.2156042360534</v>
      </c>
    </row>
    <row r="15173" spans="3:13" x14ac:dyDescent="0.2">
      <c r="C15173" s="88">
        <v>0.75375000000000003</v>
      </c>
      <c r="D15173" s="88">
        <v>17538.407965404866</v>
      </c>
      <c r="E15173" s="88">
        <v>216.34882973273034</v>
      </c>
      <c r="F15173" s="88">
        <v>566.60948255244512</v>
      </c>
      <c r="G15173" s="88">
        <v>855.50704883089202</v>
      </c>
      <c r="H15173" s="88">
        <v>1104.3854121066424</v>
      </c>
      <c r="I15173" s="88">
        <v>1510.3132698586264</v>
      </c>
      <c r="J15173" s="88">
        <v>2209.8105996774493</v>
      </c>
      <c r="K15173" s="88">
        <v>3657.8123740312294</v>
      </c>
      <c r="L15173" s="88">
        <v>4068.3395931878604</v>
      </c>
      <c r="M15173" s="88">
        <v>3849.2190153913484</v>
      </c>
    </row>
    <row r="15174" spans="3:13" x14ac:dyDescent="0.2">
      <c r="C15174" s="88">
        <v>0.75380000000000003</v>
      </c>
      <c r="D15174" s="88">
        <v>17538.560953397762</v>
      </c>
      <c r="E15174" s="88">
        <v>216.35230700378997</v>
      </c>
      <c r="F15174" s="88">
        <v>566.61259424954096</v>
      </c>
      <c r="G15174" s="88">
        <v>855.53162824963738</v>
      </c>
      <c r="H15174" s="88">
        <v>1104.3901349583789</v>
      </c>
      <c r="I15174" s="88">
        <v>1510.3289303479837</v>
      </c>
      <c r="J15174" s="88">
        <v>2209.8290122249391</v>
      </c>
      <c r="K15174" s="88">
        <v>3657.8625455611614</v>
      </c>
      <c r="L15174" s="88">
        <v>4068.6613441830004</v>
      </c>
      <c r="M15174" s="88">
        <v>3849.2218791390978</v>
      </c>
    </row>
    <row r="15175" spans="3:13" x14ac:dyDescent="0.2">
      <c r="C15175" s="88">
        <v>0.75385000000000002</v>
      </c>
      <c r="D15175" s="88">
        <v>17538.689634161092</v>
      </c>
      <c r="E15175" s="88">
        <v>216.3542709180374</v>
      </c>
      <c r="F15175" s="88">
        <v>566.61751382606963</v>
      </c>
      <c r="G15175" s="88">
        <v>855.5348222855373</v>
      </c>
      <c r="H15175" s="88">
        <v>1104.4056369854165</v>
      </c>
      <c r="I15175" s="88">
        <v>1510.3427667191422</v>
      </c>
      <c r="J15175" s="88">
        <v>2209.843245729619</v>
      </c>
      <c r="K15175" s="88">
        <v>3657.9429085413603</v>
      </c>
      <c r="L15175" s="88">
        <v>4069.1864688230626</v>
      </c>
      <c r="M15175" s="88">
        <v>3849.2464846042053</v>
      </c>
    </row>
    <row r="15176" spans="3:13" x14ac:dyDescent="0.2">
      <c r="C15176" s="88">
        <v>0.75390000000000001</v>
      </c>
      <c r="D15176" s="88">
        <v>17538.697189971117</v>
      </c>
      <c r="E15176" s="88">
        <v>216.37386137155681</v>
      </c>
      <c r="F15176" s="88">
        <v>566.61838454427698</v>
      </c>
      <c r="G15176" s="88">
        <v>855.54077087125279</v>
      </c>
      <c r="H15176" s="88">
        <v>1104.4074223754646</v>
      </c>
      <c r="I15176" s="88">
        <v>1510.3458723719509</v>
      </c>
      <c r="J15176" s="88">
        <v>2209.8507583764922</v>
      </c>
      <c r="K15176" s="88">
        <v>3657.9484522575121</v>
      </c>
      <c r="L15176" s="88">
        <v>4069.446526275151</v>
      </c>
      <c r="M15176" s="88">
        <v>3849.266085661664</v>
      </c>
    </row>
    <row r="15177" spans="3:13" x14ac:dyDescent="0.2">
      <c r="C15177" s="88">
        <v>0.75395000000000001</v>
      </c>
      <c r="D15177" s="88">
        <v>17538.942569466351</v>
      </c>
      <c r="E15177" s="88">
        <v>216.39521554499242</v>
      </c>
      <c r="F15177" s="88">
        <v>566.6456090316351</v>
      </c>
      <c r="G15177" s="88">
        <v>855.55102251494372</v>
      </c>
      <c r="H15177" s="88">
        <v>1104.4098239389696</v>
      </c>
      <c r="I15177" s="88">
        <v>1510.3593314312498</v>
      </c>
      <c r="J15177" s="88">
        <v>2209.8555058096381</v>
      </c>
      <c r="K15177" s="88">
        <v>3657.9488113697112</v>
      </c>
      <c r="L15177" s="88">
        <v>4069.7529989424561</v>
      </c>
      <c r="M15177" s="88">
        <v>3849.3118400295612</v>
      </c>
    </row>
    <row r="15178" spans="3:13" x14ac:dyDescent="0.2">
      <c r="C15178" s="88">
        <v>0.754</v>
      </c>
      <c r="D15178" s="88">
        <v>17539.011570634601</v>
      </c>
      <c r="E15178" s="88">
        <v>216.40260164326537</v>
      </c>
      <c r="F15178" s="88">
        <v>566.65060772424158</v>
      </c>
      <c r="G15178" s="88">
        <v>855.57677433845902</v>
      </c>
      <c r="H15178" s="88">
        <v>1104.4357567155625</v>
      </c>
      <c r="I15178" s="88">
        <v>1510.4114985173383</v>
      </c>
      <c r="J15178" s="88">
        <v>2209.9601418827256</v>
      </c>
      <c r="K15178" s="88">
        <v>3657.9493975600608</v>
      </c>
      <c r="L15178" s="88">
        <v>4069.9347874114374</v>
      </c>
      <c r="M15178" s="88">
        <v>3849.3132881017336</v>
      </c>
    </row>
    <row r="15179" spans="3:13" x14ac:dyDescent="0.2">
      <c r="C15179" s="88">
        <v>0.75405</v>
      </c>
      <c r="D15179" s="88">
        <v>17539.122359951587</v>
      </c>
      <c r="E15179" s="88">
        <v>216.41508007760694</v>
      </c>
      <c r="F15179" s="88">
        <v>566.65514355802452</v>
      </c>
      <c r="G15179" s="88">
        <v>855.58790585683028</v>
      </c>
      <c r="H15179" s="88">
        <v>1104.4424128299192</v>
      </c>
      <c r="I15179" s="88">
        <v>1510.4579386422233</v>
      </c>
      <c r="J15179" s="88">
        <v>2209.9725498101207</v>
      </c>
      <c r="K15179" s="88">
        <v>3657.9819061198991</v>
      </c>
      <c r="L15179" s="88">
        <v>4069.9426401925712</v>
      </c>
      <c r="M15179" s="88">
        <v>3849.3136685212703</v>
      </c>
    </row>
    <row r="15180" spans="3:13" x14ac:dyDescent="0.2">
      <c r="C15180" s="88">
        <v>0.75409999999999999</v>
      </c>
      <c r="D15180" s="88">
        <v>17539.379317816169</v>
      </c>
      <c r="E15180" s="88">
        <v>216.41508007760694</v>
      </c>
      <c r="F15180" s="88">
        <v>566.65754734903658</v>
      </c>
      <c r="G15180" s="88">
        <v>855.59859335397277</v>
      </c>
      <c r="H15180" s="88">
        <v>1104.4549751645077</v>
      </c>
      <c r="I15180" s="88">
        <v>1510.4890905792463</v>
      </c>
      <c r="J15180" s="88">
        <v>2209.9859870406299</v>
      </c>
      <c r="K15180" s="88">
        <v>3658.0066377559283</v>
      </c>
      <c r="L15180" s="88">
        <v>4069.9706222761024</v>
      </c>
      <c r="M15180" s="88">
        <v>3849.3144267487478</v>
      </c>
    </row>
    <row r="15181" spans="3:13" x14ac:dyDescent="0.2">
      <c r="C15181" s="88">
        <v>0.75414999999999999</v>
      </c>
      <c r="D15181" s="88">
        <v>17539.492513951132</v>
      </c>
      <c r="E15181" s="88">
        <v>216.4202422156477</v>
      </c>
      <c r="F15181" s="88">
        <v>566.66100964789848</v>
      </c>
      <c r="G15181" s="88">
        <v>855.62736281298157</v>
      </c>
      <c r="H15181" s="88">
        <v>1104.4612480164687</v>
      </c>
      <c r="I15181" s="88">
        <v>1510.4944367337293</v>
      </c>
      <c r="J15181" s="88">
        <v>2209.986944982229</v>
      </c>
      <c r="K15181" s="88">
        <v>3658.029496635153</v>
      </c>
      <c r="L15181" s="88">
        <v>4069.9939516967961</v>
      </c>
      <c r="M15181" s="88">
        <v>3849.3261608077969</v>
      </c>
    </row>
    <row r="15182" spans="3:13" x14ac:dyDescent="0.2">
      <c r="C15182" s="88">
        <v>0.75419999999999998</v>
      </c>
      <c r="D15182" s="88">
        <v>17539.539335597656</v>
      </c>
      <c r="E15182" s="88">
        <v>216.42789758702929</v>
      </c>
      <c r="F15182" s="88">
        <v>566.67289216067184</v>
      </c>
      <c r="G15182" s="88">
        <v>855.62744326954589</v>
      </c>
      <c r="H15182" s="88">
        <v>1104.4684277222409</v>
      </c>
      <c r="I15182" s="88">
        <v>1510.5144401956131</v>
      </c>
      <c r="J15182" s="88">
        <v>2210.0349444932253</v>
      </c>
      <c r="K15182" s="88">
        <v>3658.0975953183229</v>
      </c>
      <c r="L15182" s="88">
        <v>4070.0113664178366</v>
      </c>
      <c r="M15182" s="88">
        <v>3849.3884915023655</v>
      </c>
    </row>
    <row r="15183" spans="3:13" x14ac:dyDescent="0.2">
      <c r="C15183" s="88">
        <v>0.75424999999999998</v>
      </c>
      <c r="D15183" s="88">
        <v>17539.589379913894</v>
      </c>
      <c r="E15183" s="88">
        <v>216.43727885373119</v>
      </c>
      <c r="F15183" s="88">
        <v>566.69251741867629</v>
      </c>
      <c r="G15183" s="88">
        <v>855.67311085643814</v>
      </c>
      <c r="H15183" s="88">
        <v>1104.4696661417474</v>
      </c>
      <c r="I15183" s="88">
        <v>1510.520538368402</v>
      </c>
      <c r="J15183" s="88">
        <v>2210.0598507174018</v>
      </c>
      <c r="K15183" s="88">
        <v>3658.1892286880443</v>
      </c>
      <c r="L15183" s="88">
        <v>4070.1983955560463</v>
      </c>
      <c r="M15183" s="88">
        <v>3849.3931906815824</v>
      </c>
    </row>
    <row r="15184" spans="3:13" x14ac:dyDescent="0.2">
      <c r="C15184" s="88">
        <v>0.75429999999999997</v>
      </c>
      <c r="D15184" s="88">
        <v>17539.720916453534</v>
      </c>
      <c r="E15184" s="88">
        <v>216.44652292774572</v>
      </c>
      <c r="F15184" s="88">
        <v>566.7066896392389</v>
      </c>
      <c r="G15184" s="88">
        <v>855.70091707517622</v>
      </c>
      <c r="H15184" s="88">
        <v>1104.5231563542097</v>
      </c>
      <c r="I15184" s="88">
        <v>1510.5620916752491</v>
      </c>
      <c r="J15184" s="88">
        <v>2210.0875149479352</v>
      </c>
      <c r="K15184" s="88">
        <v>3658.218390128553</v>
      </c>
      <c r="L15184" s="88">
        <v>4070.5103351895755</v>
      </c>
      <c r="M15184" s="88">
        <v>3849.4003480449037</v>
      </c>
    </row>
    <row r="15185" spans="3:13" x14ac:dyDescent="0.2">
      <c r="C15185" s="88">
        <v>0.75434999999999997</v>
      </c>
      <c r="D15185" s="88">
        <v>17539.72902025612</v>
      </c>
      <c r="E15185" s="88">
        <v>216.44963827474385</v>
      </c>
      <c r="F15185" s="88">
        <v>566.71479517642274</v>
      </c>
      <c r="G15185" s="88">
        <v>855.70390365840012</v>
      </c>
      <c r="H15185" s="88">
        <v>1104.5430870982441</v>
      </c>
      <c r="I15185" s="88">
        <v>1510.5726049737968</v>
      </c>
      <c r="J15185" s="88">
        <v>2210.1060543161484</v>
      </c>
      <c r="K15185" s="88">
        <v>3658.2358262768125</v>
      </c>
      <c r="L15185" s="88">
        <v>4070.5302604115132</v>
      </c>
      <c r="M15185" s="88">
        <v>3849.4638929968696</v>
      </c>
    </row>
    <row r="15186" spans="3:13" x14ac:dyDescent="0.2">
      <c r="C15186" s="88">
        <v>0.75439999999999996</v>
      </c>
      <c r="D15186" s="88">
        <v>17540.33119043542</v>
      </c>
      <c r="E15186" s="88">
        <v>216.45041708227927</v>
      </c>
      <c r="F15186" s="88">
        <v>566.71517579635156</v>
      </c>
      <c r="G15186" s="88">
        <v>855.70670493537318</v>
      </c>
      <c r="H15186" s="88">
        <v>1104.5803907017139</v>
      </c>
      <c r="I15186" s="88">
        <v>1510.6703916566357</v>
      </c>
      <c r="J15186" s="88">
        <v>2210.1065205482064</v>
      </c>
      <c r="K15186" s="88">
        <v>3658.2467125861936</v>
      </c>
      <c r="L15186" s="88">
        <v>4070.5565804648886</v>
      </c>
      <c r="M15186" s="88">
        <v>3849.4750974235544</v>
      </c>
    </row>
    <row r="15187" spans="3:13" x14ac:dyDescent="0.2">
      <c r="C15187" s="88">
        <v>0.75444999999999995</v>
      </c>
      <c r="D15187" s="88">
        <v>17540.57582580937</v>
      </c>
      <c r="E15187" s="88">
        <v>216.45041708227927</v>
      </c>
      <c r="F15187" s="88">
        <v>566.72363448972146</v>
      </c>
      <c r="G15187" s="88">
        <v>855.71573819995547</v>
      </c>
      <c r="H15187" s="88">
        <v>1104.5887595011127</v>
      </c>
      <c r="I15187" s="88">
        <v>1510.6838451138105</v>
      </c>
      <c r="J15187" s="88">
        <v>2210.1979486829641</v>
      </c>
      <c r="K15187" s="88">
        <v>3658.293212867035</v>
      </c>
      <c r="L15187" s="88">
        <v>4070.7571062627717</v>
      </c>
      <c r="M15187" s="88">
        <v>3849.4928476803425</v>
      </c>
    </row>
    <row r="15188" spans="3:13" x14ac:dyDescent="0.2">
      <c r="C15188" s="88">
        <v>0.75449999999999995</v>
      </c>
      <c r="D15188" s="88">
        <v>17540.699095706015</v>
      </c>
      <c r="E15188" s="88">
        <v>216.45202586537653</v>
      </c>
      <c r="F15188" s="88">
        <v>566.79172881011436</v>
      </c>
      <c r="G15188" s="88">
        <v>855.74636885106202</v>
      </c>
      <c r="H15188" s="88">
        <v>1104.5947745577159</v>
      </c>
      <c r="I15188" s="88">
        <v>1510.7242250511949</v>
      </c>
      <c r="J15188" s="88">
        <v>2210.2794271617422</v>
      </c>
      <c r="K15188" s="88">
        <v>3658.3295830927859</v>
      </c>
      <c r="L15188" s="88">
        <v>4070.7769214409191</v>
      </c>
      <c r="M15188" s="88">
        <v>3849.5006287475412</v>
      </c>
    </row>
    <row r="15189" spans="3:13" x14ac:dyDescent="0.2">
      <c r="C15189" s="88">
        <v>0.75455000000000005</v>
      </c>
      <c r="D15189" s="88">
        <v>17540.699895958071</v>
      </c>
      <c r="E15189" s="88">
        <v>216.47818491038288</v>
      </c>
      <c r="F15189" s="88">
        <v>566.79504421548609</v>
      </c>
      <c r="G15189" s="88">
        <v>855.77702912108452</v>
      </c>
      <c r="H15189" s="88">
        <v>1104.6445946133204</v>
      </c>
      <c r="I15189" s="88">
        <v>1510.7396912574695</v>
      </c>
      <c r="J15189" s="88">
        <v>2210.3554013940916</v>
      </c>
      <c r="K15189" s="88">
        <v>3658.3320672260988</v>
      </c>
      <c r="L15189" s="88">
        <v>4070.8019963852503</v>
      </c>
      <c r="M15189" s="88">
        <v>3849.5045264753871</v>
      </c>
    </row>
    <row r="15190" spans="3:13" x14ac:dyDescent="0.2">
      <c r="C15190" s="88">
        <v>0.75460000000000005</v>
      </c>
      <c r="D15190" s="88">
        <v>17540.705880425674</v>
      </c>
      <c r="E15190" s="88">
        <v>216.48191191592014</v>
      </c>
      <c r="F15190" s="88">
        <v>566.79620806737785</v>
      </c>
      <c r="G15190" s="88">
        <v>855.78835766051225</v>
      </c>
      <c r="H15190" s="88">
        <v>1104.6685886389264</v>
      </c>
      <c r="I15190" s="88">
        <v>1510.7902173667526</v>
      </c>
      <c r="J15190" s="88">
        <v>2210.4418381211585</v>
      </c>
      <c r="K15190" s="88">
        <v>3658.3950853962929</v>
      </c>
      <c r="L15190" s="88">
        <v>4070.8051490742146</v>
      </c>
      <c r="M15190" s="88">
        <v>3849.5653739760701</v>
      </c>
    </row>
    <row r="15191" spans="3:13" x14ac:dyDescent="0.2">
      <c r="C15191" s="88">
        <v>0.75465000000000004</v>
      </c>
      <c r="D15191" s="88">
        <v>17540.855917124209</v>
      </c>
      <c r="E15191" s="88">
        <v>216.48354222276703</v>
      </c>
      <c r="F15191" s="88">
        <v>566.80156109962081</v>
      </c>
      <c r="G15191" s="88">
        <v>855.88726719691658</v>
      </c>
      <c r="H15191" s="88">
        <v>1104.6783785678167</v>
      </c>
      <c r="I15191" s="88">
        <v>1510.819394491401</v>
      </c>
      <c r="J15191" s="88">
        <v>2210.4991111976506</v>
      </c>
      <c r="K15191" s="88">
        <v>3658.4237638240706</v>
      </c>
      <c r="L15191" s="88">
        <v>4070.8219958471814</v>
      </c>
      <c r="M15191" s="88">
        <v>3849.6456013809461</v>
      </c>
    </row>
    <row r="15192" spans="3:13" x14ac:dyDescent="0.2">
      <c r="C15192" s="88">
        <v>0.75470000000000004</v>
      </c>
      <c r="D15192" s="88">
        <v>17540.991536944712</v>
      </c>
      <c r="E15192" s="88">
        <v>216.48426788571123</v>
      </c>
      <c r="F15192" s="88">
        <v>566.80887666390254</v>
      </c>
      <c r="G15192" s="88">
        <v>855.90306499739518</v>
      </c>
      <c r="H15192" s="88">
        <v>1104.6855822653561</v>
      </c>
      <c r="I15192" s="88">
        <v>1510.8916882461604</v>
      </c>
      <c r="J15192" s="88">
        <v>2210.5197386860928</v>
      </c>
      <c r="K15192" s="88">
        <v>3658.4379213259767</v>
      </c>
      <c r="L15192" s="88">
        <v>4070.8967909497396</v>
      </c>
      <c r="M15192" s="88">
        <v>3849.690063568964</v>
      </c>
    </row>
    <row r="15193" spans="3:13" x14ac:dyDescent="0.2">
      <c r="C15193" s="88">
        <v>0.75475000000000003</v>
      </c>
      <c r="D15193" s="88">
        <v>17541.252939902486</v>
      </c>
      <c r="E15193" s="88">
        <v>216.48985748170617</v>
      </c>
      <c r="F15193" s="88">
        <v>566.8171151006286</v>
      </c>
      <c r="G15193" s="88">
        <v>855.91410779444914</v>
      </c>
      <c r="H15193" s="88">
        <v>1104.8187980695943</v>
      </c>
      <c r="I15193" s="88">
        <v>1510.8950640632893</v>
      </c>
      <c r="J15193" s="88">
        <v>2210.6358858125041</v>
      </c>
      <c r="K15193" s="88">
        <v>3658.5203401423137</v>
      </c>
      <c r="L15193" s="88">
        <v>4071.1540243788131</v>
      </c>
      <c r="M15193" s="88">
        <v>3849.7348428012706</v>
      </c>
    </row>
    <row r="15194" spans="3:13" x14ac:dyDescent="0.2">
      <c r="C15194" s="88">
        <v>0.75480000000000003</v>
      </c>
      <c r="D15194" s="88">
        <v>17541.34260013621</v>
      </c>
      <c r="E15194" s="88">
        <v>216.50574969309127</v>
      </c>
      <c r="F15194" s="88">
        <v>566.82226237166742</v>
      </c>
      <c r="G15194" s="88">
        <v>855.95458534151476</v>
      </c>
      <c r="H15194" s="88">
        <v>1104.8461894045236</v>
      </c>
      <c r="I15194" s="88">
        <v>1510.9055251655855</v>
      </c>
      <c r="J15194" s="88">
        <v>2210.6561824777295</v>
      </c>
      <c r="K15194" s="88">
        <v>3658.612888544646</v>
      </c>
      <c r="L15194" s="88">
        <v>4071.2041600647626</v>
      </c>
      <c r="M15194" s="88">
        <v>3849.754797614778</v>
      </c>
    </row>
    <row r="15195" spans="3:13" x14ac:dyDescent="0.2">
      <c r="C15195" s="88">
        <v>0.75485000000000002</v>
      </c>
      <c r="D15195" s="88">
        <v>17542.002147607258</v>
      </c>
      <c r="E15195" s="88">
        <v>216.50937766349398</v>
      </c>
      <c r="F15195" s="88">
        <v>566.8291512660644</v>
      </c>
      <c r="G15195" s="88">
        <v>855.9751768483402</v>
      </c>
      <c r="H15195" s="88">
        <v>1104.8838044374984</v>
      </c>
      <c r="I15195" s="88">
        <v>1510.9136004588709</v>
      </c>
      <c r="J15195" s="88">
        <v>2210.7282957634188</v>
      </c>
      <c r="K15195" s="88">
        <v>3658.773742329281</v>
      </c>
      <c r="L15195" s="88">
        <v>4071.3020017268846</v>
      </c>
      <c r="M15195" s="88">
        <v>3849.7553751237497</v>
      </c>
    </row>
    <row r="15196" spans="3:13" x14ac:dyDescent="0.2">
      <c r="C15196" s="88">
        <v>0.75490000000000002</v>
      </c>
      <c r="D15196" s="88">
        <v>17542.068410549091</v>
      </c>
      <c r="E15196" s="88">
        <v>216.50971194535032</v>
      </c>
      <c r="F15196" s="88">
        <v>566.83429670506757</v>
      </c>
      <c r="G15196" s="88">
        <v>855.9785148729643</v>
      </c>
      <c r="H15196" s="88">
        <v>1104.8953548767204</v>
      </c>
      <c r="I15196" s="88">
        <v>1510.9339521381635</v>
      </c>
      <c r="J15196" s="88">
        <v>2210.76794660215</v>
      </c>
      <c r="K15196" s="88">
        <v>3658.8211083768156</v>
      </c>
      <c r="L15196" s="88">
        <v>4071.3224595498768</v>
      </c>
      <c r="M15196" s="88">
        <v>3849.8181847984501</v>
      </c>
    </row>
    <row r="15197" spans="3:13" x14ac:dyDescent="0.2">
      <c r="C15197" s="88">
        <v>0.75495000000000001</v>
      </c>
      <c r="D15197" s="88">
        <v>17542.293700073802</v>
      </c>
      <c r="E15197" s="88">
        <v>216.50997349894078</v>
      </c>
      <c r="F15197" s="88">
        <v>566.85239722887854</v>
      </c>
      <c r="G15197" s="88">
        <v>855.985407158415</v>
      </c>
      <c r="H15197" s="88">
        <v>1104.9016331058551</v>
      </c>
      <c r="I15197" s="88">
        <v>1510.9359055747627</v>
      </c>
      <c r="J15197" s="88">
        <v>2210.7743729396539</v>
      </c>
      <c r="K15197" s="88">
        <v>3658.8465629502302</v>
      </c>
      <c r="L15197" s="88">
        <v>4071.4021882352663</v>
      </c>
      <c r="M15197" s="88">
        <v>3849.8234989041257</v>
      </c>
    </row>
    <row r="15198" spans="3:13" x14ac:dyDescent="0.2">
      <c r="C15198" s="88">
        <v>0.755</v>
      </c>
      <c r="D15198" s="88">
        <v>17542.592782928623</v>
      </c>
      <c r="E15198" s="88">
        <v>216.51025676133668</v>
      </c>
      <c r="F15198" s="88">
        <v>566.87836326608385</v>
      </c>
      <c r="G15198" s="88">
        <v>855.98806959633839</v>
      </c>
      <c r="H15198" s="88">
        <v>1104.925993339346</v>
      </c>
      <c r="I15198" s="88">
        <v>1510.9605375760507</v>
      </c>
      <c r="J15198" s="88">
        <v>2210.8874082124194</v>
      </c>
      <c r="K15198" s="88">
        <v>3658.9077936748145</v>
      </c>
      <c r="L15198" s="88">
        <v>4071.5038508536518</v>
      </c>
      <c r="M15198" s="88">
        <v>3849.8986894956838</v>
      </c>
    </row>
    <row r="15199" spans="3:13" x14ac:dyDescent="0.2">
      <c r="C15199" s="88">
        <v>0.75505</v>
      </c>
      <c r="D15199" s="88">
        <v>17542.764063586539</v>
      </c>
      <c r="E15199" s="88">
        <v>216.51246196145257</v>
      </c>
      <c r="F15199" s="88">
        <v>566.89406625939728</v>
      </c>
      <c r="G15199" s="88">
        <v>855.99746826640558</v>
      </c>
      <c r="H15199" s="88">
        <v>1104.9565102624501</v>
      </c>
      <c r="I15199" s="88">
        <v>1510.9751831075118</v>
      </c>
      <c r="J15199" s="88">
        <v>2210.932851502143</v>
      </c>
      <c r="K15199" s="88">
        <v>3658.9214720861473</v>
      </c>
      <c r="L15199" s="88">
        <v>4071.5074833427066</v>
      </c>
      <c r="M15199" s="88">
        <v>3849.9159424208638</v>
      </c>
    </row>
    <row r="15200" spans="3:13" x14ac:dyDescent="0.2">
      <c r="C15200" s="88">
        <v>0.75509999999999999</v>
      </c>
      <c r="D15200" s="88">
        <v>17542.954667441343</v>
      </c>
      <c r="E15200" s="88">
        <v>216.52074163181624</v>
      </c>
      <c r="F15200" s="88">
        <v>566.90084335715801</v>
      </c>
      <c r="G15200" s="88">
        <v>856.01829190914123</v>
      </c>
      <c r="H15200" s="88">
        <v>1104.9863590348664</v>
      </c>
      <c r="I15200" s="88">
        <v>1510.9847282810351</v>
      </c>
      <c r="J15200" s="88">
        <v>2210.9676692197254</v>
      </c>
      <c r="K15200" s="88">
        <v>3658.9778831807803</v>
      </c>
      <c r="L15200" s="88">
        <v>4071.7254063007217</v>
      </c>
      <c r="M15200" s="88">
        <v>3849.9187627284969</v>
      </c>
    </row>
    <row r="15201" spans="3:13" x14ac:dyDescent="0.2">
      <c r="C15201" s="88">
        <v>0.75514999999999999</v>
      </c>
      <c r="D15201" s="88">
        <v>17543.024268229459</v>
      </c>
      <c r="E15201" s="88">
        <v>216.52801635537799</v>
      </c>
      <c r="F15201" s="88">
        <v>566.90397460442091</v>
      </c>
      <c r="G15201" s="88">
        <v>856.06425089197273</v>
      </c>
      <c r="H15201" s="88">
        <v>1105.0207371260481</v>
      </c>
      <c r="I15201" s="88">
        <v>1511.0242532279153</v>
      </c>
      <c r="J15201" s="88">
        <v>2211.0416803046141</v>
      </c>
      <c r="K15201" s="88">
        <v>3658.9980275946346</v>
      </c>
      <c r="L15201" s="88">
        <v>4071.8520491886511</v>
      </c>
      <c r="M15201" s="88">
        <v>3849.9417035298065</v>
      </c>
    </row>
    <row r="15202" spans="3:13" x14ac:dyDescent="0.2">
      <c r="C15202" s="88">
        <v>0.75519999999999998</v>
      </c>
      <c r="D15202" s="88">
        <v>17543.12327482177</v>
      </c>
      <c r="E15202" s="88">
        <v>216.5314663836707</v>
      </c>
      <c r="F15202" s="88">
        <v>566.90556127897662</v>
      </c>
      <c r="G15202" s="88">
        <v>856.0810352955491</v>
      </c>
      <c r="H15202" s="88">
        <v>1105.055680954647</v>
      </c>
      <c r="I15202" s="88">
        <v>1511.0244666870731</v>
      </c>
      <c r="J15202" s="88">
        <v>2211.0619044782634</v>
      </c>
      <c r="K15202" s="88">
        <v>3659.1164233686141</v>
      </c>
      <c r="L15202" s="88">
        <v>4072.0452654780306</v>
      </c>
      <c r="M15202" s="88">
        <v>3849.9476667492709</v>
      </c>
    </row>
    <row r="15203" spans="3:13" x14ac:dyDescent="0.2">
      <c r="C15203" s="88">
        <v>0.75524999999999998</v>
      </c>
      <c r="D15203" s="88">
        <v>17543.172008342601</v>
      </c>
      <c r="E15203" s="88">
        <v>216.53363996782264</v>
      </c>
      <c r="F15203" s="88">
        <v>566.9146725906262</v>
      </c>
      <c r="G15203" s="88">
        <v>856.09911154067049</v>
      </c>
      <c r="H15203" s="88">
        <v>1105.0869638781187</v>
      </c>
      <c r="I15203" s="88">
        <v>1511.0629752075852</v>
      </c>
      <c r="J15203" s="88">
        <v>2211.0959200133079</v>
      </c>
      <c r="K15203" s="88">
        <v>3659.1717536162405</v>
      </c>
      <c r="L15203" s="88">
        <v>4072.0978819011634</v>
      </c>
      <c r="M15203" s="88">
        <v>3849.9487323131539</v>
      </c>
    </row>
    <row r="15204" spans="3:13" x14ac:dyDescent="0.2">
      <c r="C15204" s="88">
        <v>0.75529999999999997</v>
      </c>
      <c r="D15204" s="88">
        <v>17543.21998249444</v>
      </c>
      <c r="E15204" s="88">
        <v>216.53471273582818</v>
      </c>
      <c r="F15204" s="88">
        <v>566.92313833214757</v>
      </c>
      <c r="G15204" s="88">
        <v>856.11182524894866</v>
      </c>
      <c r="H15204" s="88">
        <v>1105.0991073215005</v>
      </c>
      <c r="I15204" s="88">
        <v>1511.0735717738489</v>
      </c>
      <c r="J15204" s="88">
        <v>2211.1015721018366</v>
      </c>
      <c r="K15204" s="88">
        <v>3659.1924652184175</v>
      </c>
      <c r="L15204" s="88">
        <v>4072.5550017921878</v>
      </c>
      <c r="M15204" s="88">
        <v>3849.959616210429</v>
      </c>
    </row>
    <row r="15205" spans="3:13" x14ac:dyDescent="0.2">
      <c r="C15205" s="88">
        <v>0.75534999999999997</v>
      </c>
      <c r="D15205" s="88">
        <v>17543.228352213227</v>
      </c>
      <c r="E15205" s="88">
        <v>216.54413254088013</v>
      </c>
      <c r="F15205" s="88">
        <v>566.92680997442221</v>
      </c>
      <c r="G15205" s="88">
        <v>856.15203008334356</v>
      </c>
      <c r="H15205" s="88">
        <v>1105.1101630775361</v>
      </c>
      <c r="I15205" s="88">
        <v>1511.0878585141313</v>
      </c>
      <c r="J15205" s="88">
        <v>2211.1200517615807</v>
      </c>
      <c r="K15205" s="88">
        <v>3659.1935525623885</v>
      </c>
      <c r="L15205" s="88">
        <v>4072.6452158115781</v>
      </c>
      <c r="M15205" s="88">
        <v>3849.9802288276078</v>
      </c>
    </row>
    <row r="15206" spans="3:13" x14ac:dyDescent="0.2">
      <c r="C15206" s="88">
        <v>0.75539999999999996</v>
      </c>
      <c r="D15206" s="88">
        <v>17543.465788855679</v>
      </c>
      <c r="E15206" s="88">
        <v>216.55075558738281</v>
      </c>
      <c r="F15206" s="88">
        <v>566.93893577442122</v>
      </c>
      <c r="G15206" s="88">
        <v>856.16168265954229</v>
      </c>
      <c r="H15206" s="88">
        <v>1105.1137379945603</v>
      </c>
      <c r="I15206" s="88">
        <v>1511.1018240314593</v>
      </c>
      <c r="J15206" s="88">
        <v>2211.1516359427387</v>
      </c>
      <c r="K15206" s="88">
        <v>3659.2811449677929</v>
      </c>
      <c r="L15206" s="88">
        <v>4072.6602670185412</v>
      </c>
      <c r="M15206" s="88">
        <v>3850.0263213916041</v>
      </c>
    </row>
    <row r="15207" spans="3:13" x14ac:dyDescent="0.2">
      <c r="C15207" s="88">
        <v>0.75544999999999995</v>
      </c>
      <c r="D15207" s="88">
        <v>17543.667411321221</v>
      </c>
      <c r="E15207" s="88">
        <v>216.55194634258987</v>
      </c>
      <c r="F15207" s="88">
        <v>566.94242253198627</v>
      </c>
      <c r="G15207" s="88">
        <v>856.18044530582529</v>
      </c>
      <c r="H15207" s="88">
        <v>1105.1212987025929</v>
      </c>
      <c r="I15207" s="88">
        <v>1511.1026769496907</v>
      </c>
      <c r="J15207" s="88">
        <v>2211.176474683828</v>
      </c>
      <c r="K15207" s="88">
        <v>3659.3233360452064</v>
      </c>
      <c r="L15207" s="88">
        <v>4072.7260186635931</v>
      </c>
      <c r="M15207" s="88">
        <v>3850.048718076242</v>
      </c>
    </row>
    <row r="15208" spans="3:13" x14ac:dyDescent="0.2">
      <c r="C15208" s="88">
        <v>0.75549999999999995</v>
      </c>
      <c r="D15208" s="88">
        <v>17543.676733472224</v>
      </c>
      <c r="E15208" s="88">
        <v>216.55194634258987</v>
      </c>
      <c r="F15208" s="88">
        <v>566.94477696006743</v>
      </c>
      <c r="G15208" s="88">
        <v>856.20826225881319</v>
      </c>
      <c r="H15208" s="88">
        <v>1105.128154937428</v>
      </c>
      <c r="I15208" s="88">
        <v>1511.142507704124</v>
      </c>
      <c r="J15208" s="88">
        <v>2211.2110653028471</v>
      </c>
      <c r="K15208" s="88">
        <v>3659.3640650880043</v>
      </c>
      <c r="L15208" s="88">
        <v>4072.7656846535642</v>
      </c>
      <c r="M15208" s="88">
        <v>3850.0563321721061</v>
      </c>
    </row>
    <row r="15209" spans="3:13" x14ac:dyDescent="0.2">
      <c r="C15209" s="88">
        <v>0.75555000000000005</v>
      </c>
      <c r="D15209" s="88">
        <v>17543.729996130656</v>
      </c>
      <c r="E15209" s="88">
        <v>216.55272268215958</v>
      </c>
      <c r="F15209" s="88">
        <v>566.96636293565189</v>
      </c>
      <c r="G15209" s="88">
        <v>856.22097452457228</v>
      </c>
      <c r="H15209" s="88">
        <v>1105.1590791411691</v>
      </c>
      <c r="I15209" s="88">
        <v>1511.1593149016212</v>
      </c>
      <c r="J15209" s="88">
        <v>2211.2140706378491</v>
      </c>
      <c r="K15209" s="88">
        <v>3659.4361643550424</v>
      </c>
      <c r="L15209" s="88">
        <v>4072.7691086287086</v>
      </c>
      <c r="M15209" s="88">
        <v>3850.0771654203691</v>
      </c>
    </row>
    <row r="15210" spans="3:13" x14ac:dyDescent="0.2">
      <c r="C15210" s="88">
        <v>0.75560000000000005</v>
      </c>
      <c r="D15210" s="88">
        <v>17544.002430784796</v>
      </c>
      <c r="E15210" s="88">
        <v>216.55318708658342</v>
      </c>
      <c r="F15210" s="88">
        <v>566.99209143691905</v>
      </c>
      <c r="G15210" s="88">
        <v>856.22901916763021</v>
      </c>
      <c r="H15210" s="88">
        <v>1105.1725322591351</v>
      </c>
      <c r="I15210" s="88">
        <v>1511.2221348602698</v>
      </c>
      <c r="J15210" s="88">
        <v>2211.2166018004118</v>
      </c>
      <c r="K15210" s="88">
        <v>3659.4482151075126</v>
      </c>
      <c r="L15210" s="88">
        <v>4072.8167160730118</v>
      </c>
      <c r="M15210" s="88">
        <v>3850.1713457820256</v>
      </c>
    </row>
    <row r="15211" spans="3:13" x14ac:dyDescent="0.2">
      <c r="C15211" s="88">
        <v>0.75565000000000004</v>
      </c>
      <c r="D15211" s="88">
        <v>17544.083892447961</v>
      </c>
      <c r="E15211" s="88">
        <v>216.55431318821502</v>
      </c>
      <c r="F15211" s="88">
        <v>566.99729516350862</v>
      </c>
      <c r="G15211" s="88">
        <v>856.28092559566403</v>
      </c>
      <c r="H15211" s="88">
        <v>1105.1733184461591</v>
      </c>
      <c r="I15211" s="88">
        <v>1511.2492163222105</v>
      </c>
      <c r="J15211" s="88">
        <v>2211.2265397673327</v>
      </c>
      <c r="K15211" s="88">
        <v>3659.5709169216716</v>
      </c>
      <c r="L15211" s="88">
        <v>4072.8399396758978</v>
      </c>
      <c r="M15211" s="88">
        <v>3850.2040362753837</v>
      </c>
    </row>
    <row r="15212" spans="3:13" x14ac:dyDescent="0.2">
      <c r="C15212" s="88">
        <v>0.75570000000000004</v>
      </c>
      <c r="D15212" s="88">
        <v>17544.286782871015</v>
      </c>
      <c r="E15212" s="88">
        <v>216.55455180877016</v>
      </c>
      <c r="F15212" s="88">
        <v>567.00419786737848</v>
      </c>
      <c r="G15212" s="88">
        <v>856.28369771373627</v>
      </c>
      <c r="H15212" s="88">
        <v>1105.1831012733201</v>
      </c>
      <c r="I15212" s="88">
        <v>1511.2655930994565</v>
      </c>
      <c r="J15212" s="88">
        <v>2211.2559892710215</v>
      </c>
      <c r="K15212" s="88">
        <v>3659.5811843406427</v>
      </c>
      <c r="L15212" s="88">
        <v>4073.111794889739</v>
      </c>
      <c r="M15212" s="88">
        <v>3850.2670456748915</v>
      </c>
    </row>
    <row r="15213" spans="3:13" x14ac:dyDescent="0.2">
      <c r="C15213" s="88">
        <v>0.75575000000000003</v>
      </c>
      <c r="D15213" s="88">
        <v>17544.336364764324</v>
      </c>
      <c r="E15213" s="88">
        <v>216.55685431923757</v>
      </c>
      <c r="F15213" s="88">
        <v>567.01095849882768</v>
      </c>
      <c r="G15213" s="88">
        <v>856.34163783616486</v>
      </c>
      <c r="H15213" s="88">
        <v>1105.2193741208785</v>
      </c>
      <c r="I15213" s="88">
        <v>1511.2821189734768</v>
      </c>
      <c r="J15213" s="88">
        <v>2211.2584680614568</v>
      </c>
      <c r="K15213" s="88">
        <v>3659.603113144467</v>
      </c>
      <c r="L15213" s="88">
        <v>4073.3014827879215</v>
      </c>
      <c r="M15213" s="88">
        <v>3850.2687958530068</v>
      </c>
    </row>
    <row r="15214" spans="3:13" x14ac:dyDescent="0.2">
      <c r="C15214" s="88">
        <v>0.75580000000000003</v>
      </c>
      <c r="D15214" s="88">
        <v>17544.503007551539</v>
      </c>
      <c r="E15214" s="88">
        <v>216.5659746673191</v>
      </c>
      <c r="F15214" s="88">
        <v>567.0120564021463</v>
      </c>
      <c r="G15214" s="88">
        <v>856.35626579682867</v>
      </c>
      <c r="H15214" s="88">
        <v>1105.2203836829513</v>
      </c>
      <c r="I15214" s="88">
        <v>1511.3172774817954</v>
      </c>
      <c r="J15214" s="88">
        <v>2211.3379803445973</v>
      </c>
      <c r="K15214" s="88">
        <v>3659.6324876270392</v>
      </c>
      <c r="L15214" s="88">
        <v>4073.3150224743626</v>
      </c>
      <c r="M15214" s="88">
        <v>3850.3340766437063</v>
      </c>
    </row>
    <row r="15215" spans="3:13" x14ac:dyDescent="0.2">
      <c r="C15215" s="88">
        <v>0.75585000000000002</v>
      </c>
      <c r="D15215" s="88">
        <v>17544.512408909381</v>
      </c>
      <c r="E15215" s="88">
        <v>216.57833490338453</v>
      </c>
      <c r="F15215" s="88">
        <v>567.02393362087878</v>
      </c>
      <c r="G15215" s="88">
        <v>856.36395484896002</v>
      </c>
      <c r="H15215" s="88">
        <v>1105.2408272086154</v>
      </c>
      <c r="I15215" s="88">
        <v>1511.3434727757608</v>
      </c>
      <c r="J15215" s="88">
        <v>2211.3720170719589</v>
      </c>
      <c r="K15215" s="88">
        <v>3659.640435237211</v>
      </c>
      <c r="L15215" s="88">
        <v>4073.3520991905643</v>
      </c>
      <c r="M15215" s="88">
        <v>3850.3347389814544</v>
      </c>
    </row>
    <row r="15216" spans="3:13" x14ac:dyDescent="0.2">
      <c r="C15216" s="88">
        <v>0.75590000000000002</v>
      </c>
      <c r="D15216" s="88">
        <v>17544.520318414885</v>
      </c>
      <c r="E15216" s="88">
        <v>216.58008437038825</v>
      </c>
      <c r="F15216" s="88">
        <v>567.03409518463195</v>
      </c>
      <c r="G15216" s="88">
        <v>856.42418290204796</v>
      </c>
      <c r="H15216" s="88">
        <v>1105.2475471228636</v>
      </c>
      <c r="I15216" s="88">
        <v>1511.3438915291977</v>
      </c>
      <c r="J15216" s="88">
        <v>2211.4005388939236</v>
      </c>
      <c r="K15216" s="88">
        <v>3659.7252511475067</v>
      </c>
      <c r="L15216" s="88">
        <v>4073.5283265811468</v>
      </c>
      <c r="M15216" s="88">
        <v>3850.336653121049</v>
      </c>
    </row>
    <row r="15217" spans="3:13" x14ac:dyDescent="0.2">
      <c r="C15217" s="88">
        <v>0.75595000000000001</v>
      </c>
      <c r="D15217" s="88">
        <v>17544.539912653268</v>
      </c>
      <c r="E15217" s="88">
        <v>216.58504914597324</v>
      </c>
      <c r="F15217" s="88">
        <v>567.03468175733224</v>
      </c>
      <c r="G15217" s="88">
        <v>856.4471074399562</v>
      </c>
      <c r="H15217" s="88">
        <v>1105.252747215327</v>
      </c>
      <c r="I15217" s="88">
        <v>1511.3524381187749</v>
      </c>
      <c r="J15217" s="88">
        <v>2211.4526408927559</v>
      </c>
      <c r="K15217" s="88">
        <v>3659.7549552533169</v>
      </c>
      <c r="L15217" s="88">
        <v>4073.6195473181756</v>
      </c>
      <c r="M15217" s="88">
        <v>3850.3567810261911</v>
      </c>
    </row>
    <row r="15218" spans="3:13" x14ac:dyDescent="0.2">
      <c r="C15218" s="88">
        <v>0.75600000000000001</v>
      </c>
      <c r="D15218" s="88">
        <v>17544.716402697515</v>
      </c>
      <c r="E15218" s="88">
        <v>216.58836986923234</v>
      </c>
      <c r="F15218" s="88">
        <v>567.034912531602</v>
      </c>
      <c r="G15218" s="88">
        <v>856.44738923587147</v>
      </c>
      <c r="H15218" s="88">
        <v>1105.2616207551641</v>
      </c>
      <c r="I15218" s="88">
        <v>1511.3865828624917</v>
      </c>
      <c r="J15218" s="88">
        <v>2211.4905377113355</v>
      </c>
      <c r="K15218" s="88">
        <v>3659.7591507396251</v>
      </c>
      <c r="L15218" s="88">
        <v>4074.0553360955455</v>
      </c>
      <c r="M15218" s="88">
        <v>3850.3971436159268</v>
      </c>
    </row>
    <row r="15219" spans="3:13" x14ac:dyDescent="0.2">
      <c r="C15219" s="88">
        <v>0.75605</v>
      </c>
      <c r="D15219" s="88">
        <v>17544.875410573644</v>
      </c>
      <c r="E15219" s="88">
        <v>216.59122387432399</v>
      </c>
      <c r="F15219" s="88">
        <v>567.05601461223523</v>
      </c>
      <c r="G15219" s="88">
        <v>856.46232041526946</v>
      </c>
      <c r="H15219" s="88">
        <v>1105.290551757033</v>
      </c>
      <c r="I15219" s="88">
        <v>1511.4543488488334</v>
      </c>
      <c r="J15219" s="88">
        <v>2211.499587071612</v>
      </c>
      <c r="K15219" s="88">
        <v>3659.7682606899616</v>
      </c>
      <c r="L15219" s="88">
        <v>4074.0754060195131</v>
      </c>
      <c r="M15219" s="88">
        <v>3850.4005179698361</v>
      </c>
    </row>
    <row r="15220" spans="3:13" x14ac:dyDescent="0.2">
      <c r="C15220" s="88">
        <v>0.75609999999999999</v>
      </c>
      <c r="D15220" s="88">
        <v>17545.32050470696</v>
      </c>
      <c r="E15220" s="88">
        <v>216.59742687771541</v>
      </c>
      <c r="F15220" s="88">
        <v>567.06495282119158</v>
      </c>
      <c r="G15220" s="88">
        <v>856.47821372381077</v>
      </c>
      <c r="H15220" s="88">
        <v>1105.3126629486628</v>
      </c>
      <c r="I15220" s="88">
        <v>1511.475637063983</v>
      </c>
      <c r="J15220" s="88">
        <v>2211.519990041802</v>
      </c>
      <c r="K15220" s="88">
        <v>3659.8056374026228</v>
      </c>
      <c r="L15220" s="88">
        <v>4074.4198224535157</v>
      </c>
      <c r="M15220" s="88">
        <v>3850.403689005997</v>
      </c>
    </row>
    <row r="15221" spans="3:13" x14ac:dyDescent="0.2">
      <c r="C15221" s="88">
        <v>0.75614999999999999</v>
      </c>
      <c r="D15221" s="88">
        <v>17545.808061974316</v>
      </c>
      <c r="E15221" s="88">
        <v>216.5998406753215</v>
      </c>
      <c r="F15221" s="88">
        <v>567.07961051063694</v>
      </c>
      <c r="G15221" s="88">
        <v>856.48910060901744</v>
      </c>
      <c r="H15221" s="88">
        <v>1105.3174275723445</v>
      </c>
      <c r="I15221" s="88">
        <v>1511.5110133637963</v>
      </c>
      <c r="J15221" s="88">
        <v>2211.5221394562464</v>
      </c>
      <c r="K15221" s="88">
        <v>3659.8755330426857</v>
      </c>
      <c r="L15221" s="88">
        <v>4074.4431286264207</v>
      </c>
      <c r="M15221" s="88">
        <v>3850.4091354284506</v>
      </c>
    </row>
    <row r="15222" spans="3:13" x14ac:dyDescent="0.2">
      <c r="C15222" s="88">
        <v>0.75619999999999998</v>
      </c>
      <c r="D15222" s="88">
        <v>17545.826133242474</v>
      </c>
      <c r="E15222" s="88">
        <v>216.5998406753215</v>
      </c>
      <c r="F15222" s="88">
        <v>567.0865947375105</v>
      </c>
      <c r="G15222" s="88">
        <v>856.49150158164002</v>
      </c>
      <c r="H15222" s="88">
        <v>1105.3260567946563</v>
      </c>
      <c r="I15222" s="88">
        <v>1511.5120542202667</v>
      </c>
      <c r="J15222" s="88">
        <v>2211.5693050217105</v>
      </c>
      <c r="K15222" s="88">
        <v>3659.8788146533425</v>
      </c>
      <c r="L15222" s="88">
        <v>4074.4808266744512</v>
      </c>
      <c r="M15222" s="88">
        <v>3850.4185526587557</v>
      </c>
    </row>
    <row r="15223" spans="3:13" x14ac:dyDescent="0.2">
      <c r="C15223" s="88">
        <v>0.75624999999999998</v>
      </c>
      <c r="D15223" s="88">
        <v>17545.867231224678</v>
      </c>
      <c r="E15223" s="88">
        <v>216.62232242920891</v>
      </c>
      <c r="F15223" s="88">
        <v>567.09017494968066</v>
      </c>
      <c r="G15223" s="88">
        <v>856.49172257496048</v>
      </c>
      <c r="H15223" s="88">
        <v>1105.3894535438822</v>
      </c>
      <c r="I15223" s="88">
        <v>1511.5248388213959</v>
      </c>
      <c r="J15223" s="88">
        <v>2211.5729709850539</v>
      </c>
      <c r="K15223" s="88">
        <v>3659.9674654209493</v>
      </c>
      <c r="L15223" s="88">
        <v>4074.571573204973</v>
      </c>
      <c r="M15223" s="88">
        <v>3850.4257826042081</v>
      </c>
    </row>
    <row r="15224" spans="3:13" x14ac:dyDescent="0.2">
      <c r="C15224" s="88">
        <v>0.75629999999999997</v>
      </c>
      <c r="D15224" s="88">
        <v>17546.089291940734</v>
      </c>
      <c r="E15224" s="88">
        <v>216.62484327777565</v>
      </c>
      <c r="F15224" s="88">
        <v>567.11893308290837</v>
      </c>
      <c r="G15224" s="88">
        <v>856.49208156977329</v>
      </c>
      <c r="H15224" s="88">
        <v>1105.3931782566469</v>
      </c>
      <c r="I15224" s="88">
        <v>1511.5823225552258</v>
      </c>
      <c r="J15224" s="88">
        <v>2211.7960721660197</v>
      </c>
      <c r="K15224" s="88">
        <v>3660.0508019256804</v>
      </c>
      <c r="L15224" s="88">
        <v>4074.8123744147338</v>
      </c>
      <c r="M15224" s="88">
        <v>3850.4624005972505</v>
      </c>
    </row>
    <row r="15225" spans="3:13" x14ac:dyDescent="0.2">
      <c r="C15225" s="88">
        <v>0.75634999999999997</v>
      </c>
      <c r="D15225" s="88">
        <v>17546.30004548153</v>
      </c>
      <c r="E15225" s="88">
        <v>216.62970663974102</v>
      </c>
      <c r="F15225" s="88">
        <v>567.12767476896124</v>
      </c>
      <c r="G15225" s="88">
        <v>856.49570724020668</v>
      </c>
      <c r="H15225" s="88">
        <v>1105.4416076571097</v>
      </c>
      <c r="I15225" s="88">
        <v>1511.5996781761869</v>
      </c>
      <c r="J15225" s="88">
        <v>2211.8042288104771</v>
      </c>
      <c r="K15225" s="88">
        <v>3660.2053676185692</v>
      </c>
      <c r="L15225" s="88">
        <v>4075.0168474364773</v>
      </c>
      <c r="M15225" s="88">
        <v>3850.4844184218505</v>
      </c>
    </row>
    <row r="15226" spans="3:13" x14ac:dyDescent="0.2">
      <c r="C15226" s="88">
        <v>0.75639999999999996</v>
      </c>
      <c r="D15226" s="88">
        <v>17546.315824218622</v>
      </c>
      <c r="E15226" s="88">
        <v>216.64497362317343</v>
      </c>
      <c r="F15226" s="88">
        <v>567.12883742392796</v>
      </c>
      <c r="G15226" s="88">
        <v>856.5197593683979</v>
      </c>
      <c r="H15226" s="88">
        <v>1105.4420552925471</v>
      </c>
      <c r="I15226" s="88">
        <v>1511.6157544817406</v>
      </c>
      <c r="J15226" s="88">
        <v>2211.9467274197614</v>
      </c>
      <c r="K15226" s="88">
        <v>3660.2761937215655</v>
      </c>
      <c r="L15226" s="88">
        <v>4075.0171979757552</v>
      </c>
      <c r="M15226" s="88">
        <v>3850.5156243815532</v>
      </c>
    </row>
    <row r="15227" spans="3:13" x14ac:dyDescent="0.2">
      <c r="C15227" s="88">
        <v>0.75644999999999996</v>
      </c>
      <c r="D15227" s="88">
        <v>17546.331876489192</v>
      </c>
      <c r="E15227" s="88">
        <v>216.64949553012775</v>
      </c>
      <c r="F15227" s="88">
        <v>567.13054350804532</v>
      </c>
      <c r="G15227" s="88">
        <v>856.52066168225338</v>
      </c>
      <c r="H15227" s="88">
        <v>1105.4852900208921</v>
      </c>
      <c r="I15227" s="88">
        <v>1511.7089589203529</v>
      </c>
      <c r="J15227" s="88">
        <v>2211.979042442947</v>
      </c>
      <c r="K15227" s="88">
        <v>3660.3519429686398</v>
      </c>
      <c r="L15227" s="88">
        <v>4075.0245998427181</v>
      </c>
      <c r="M15227" s="88">
        <v>3850.5648686121322</v>
      </c>
    </row>
    <row r="15228" spans="3:13" x14ac:dyDescent="0.2">
      <c r="C15228" s="88">
        <v>0.75649999999999995</v>
      </c>
      <c r="D15228" s="88">
        <v>17546.425470454058</v>
      </c>
      <c r="E15228" s="88">
        <v>216.65044171802219</v>
      </c>
      <c r="F15228" s="88">
        <v>567.17022170291511</v>
      </c>
      <c r="G15228" s="88">
        <v>856.54326837753615</v>
      </c>
      <c r="H15228" s="88">
        <v>1105.5087257867008</v>
      </c>
      <c r="I15228" s="88">
        <v>1511.710818585972</v>
      </c>
      <c r="J15228" s="88">
        <v>2212.0006504327353</v>
      </c>
      <c r="K15228" s="88">
        <v>3660.4610469645181</v>
      </c>
      <c r="L15228" s="88">
        <v>4075.0384854488857</v>
      </c>
      <c r="M15228" s="88">
        <v>3850.620689301285</v>
      </c>
    </row>
    <row r="15229" spans="3:13" x14ac:dyDescent="0.2">
      <c r="C15229" s="88">
        <v>0.75654999999999994</v>
      </c>
      <c r="D15229" s="88">
        <v>17546.62402639522</v>
      </c>
      <c r="E15229" s="88">
        <v>216.65097605206483</v>
      </c>
      <c r="F15229" s="88">
        <v>567.19315513264746</v>
      </c>
      <c r="G15229" s="88">
        <v>856.55639391526029</v>
      </c>
      <c r="H15229" s="88">
        <v>1105.565831896904</v>
      </c>
      <c r="I15229" s="88">
        <v>1511.7271084129748</v>
      </c>
      <c r="J15229" s="88">
        <v>2212.0364657720224</v>
      </c>
      <c r="K15229" s="88">
        <v>3660.468785272973</v>
      </c>
      <c r="L15229" s="88">
        <v>4075.6782294817494</v>
      </c>
      <c r="M15229" s="88">
        <v>3850.6275076757584</v>
      </c>
    </row>
    <row r="15230" spans="3:13" x14ac:dyDescent="0.2">
      <c r="C15230" s="88">
        <v>0.75660000000000005</v>
      </c>
      <c r="D15230" s="88">
        <v>17546.627461982673</v>
      </c>
      <c r="E15230" s="88">
        <v>216.66486544604504</v>
      </c>
      <c r="F15230" s="88">
        <v>567.20028942642739</v>
      </c>
      <c r="G15230" s="88">
        <v>856.5741342608685</v>
      </c>
      <c r="H15230" s="88">
        <v>1105.5885760556243</v>
      </c>
      <c r="I15230" s="88">
        <v>1511.7342071783119</v>
      </c>
      <c r="J15230" s="88">
        <v>2212.0495730760354</v>
      </c>
      <c r="K15230" s="88">
        <v>3660.5014928588853</v>
      </c>
      <c r="L15230" s="88">
        <v>4075.9859048730441</v>
      </c>
      <c r="M15230" s="88">
        <v>3850.6374131374455</v>
      </c>
    </row>
    <row r="15231" spans="3:13" x14ac:dyDescent="0.2">
      <c r="C15231" s="88">
        <v>0.75665000000000004</v>
      </c>
      <c r="D15231" s="88">
        <v>17547.138193544251</v>
      </c>
      <c r="E15231" s="88">
        <v>216.6721877844202</v>
      </c>
      <c r="F15231" s="88">
        <v>567.21050815024955</v>
      </c>
      <c r="G15231" s="88">
        <v>856.57844794977473</v>
      </c>
      <c r="H15231" s="88">
        <v>1105.5947554684594</v>
      </c>
      <c r="I15231" s="88">
        <v>1511.7474838466983</v>
      </c>
      <c r="J15231" s="88">
        <v>2212.1310863912972</v>
      </c>
      <c r="K15231" s="88">
        <v>3660.7000876430607</v>
      </c>
      <c r="L15231" s="88">
        <v>4076.006745981098</v>
      </c>
      <c r="M15231" s="88">
        <v>3850.6557342868318</v>
      </c>
    </row>
    <row r="15232" spans="3:13" x14ac:dyDescent="0.2">
      <c r="C15232" s="88">
        <v>0.75670000000000004</v>
      </c>
      <c r="D15232" s="88">
        <v>17547.191372490979</v>
      </c>
      <c r="E15232" s="88">
        <v>216.68597505887828</v>
      </c>
      <c r="F15232" s="88">
        <v>567.22059215491527</v>
      </c>
      <c r="G15232" s="88">
        <v>856.61602963913128</v>
      </c>
      <c r="H15232" s="88">
        <v>1105.618600732756</v>
      </c>
      <c r="I15232" s="88">
        <v>1511.7543226464622</v>
      </c>
      <c r="J15232" s="88">
        <v>2212.1844738420441</v>
      </c>
      <c r="K15232" s="88">
        <v>3660.7196954098326</v>
      </c>
      <c r="L15232" s="88">
        <v>4076.2125566691934</v>
      </c>
      <c r="M15232" s="88">
        <v>3850.6766853029708</v>
      </c>
    </row>
    <row r="15233" spans="3:13" x14ac:dyDescent="0.2">
      <c r="C15233" s="88">
        <v>0.75675000000000003</v>
      </c>
      <c r="D15233" s="88">
        <v>17547.22517854788</v>
      </c>
      <c r="E15233" s="88">
        <v>216.69402750265454</v>
      </c>
      <c r="F15233" s="88">
        <v>567.22487721205562</v>
      </c>
      <c r="G15233" s="88">
        <v>856.6285898384981</v>
      </c>
      <c r="H15233" s="88">
        <v>1105.6192103927538</v>
      </c>
      <c r="I15233" s="88">
        <v>1511.8569761899475</v>
      </c>
      <c r="J15233" s="88">
        <v>2212.1965774279729</v>
      </c>
      <c r="K15233" s="88">
        <v>3660.7370696449079</v>
      </c>
      <c r="L15233" s="88">
        <v>4076.2744560280207</v>
      </c>
      <c r="M15233" s="88">
        <v>3850.6954205953875</v>
      </c>
    </row>
    <row r="15234" spans="3:13" x14ac:dyDescent="0.2">
      <c r="C15234" s="88">
        <v>0.75680000000000003</v>
      </c>
      <c r="D15234" s="88">
        <v>17547.226620824746</v>
      </c>
      <c r="E15234" s="88">
        <v>216.70053958745848</v>
      </c>
      <c r="F15234" s="88">
        <v>567.23358817306598</v>
      </c>
      <c r="G15234" s="88">
        <v>856.62880198440871</v>
      </c>
      <c r="H15234" s="88">
        <v>1105.6622339063547</v>
      </c>
      <c r="I15234" s="88">
        <v>1511.8902167497076</v>
      </c>
      <c r="J15234" s="88">
        <v>2212.2151057277943</v>
      </c>
      <c r="K15234" s="88">
        <v>3660.8223384928251</v>
      </c>
      <c r="L15234" s="88">
        <v>4076.2980091961308</v>
      </c>
      <c r="M15234" s="88">
        <v>3850.7204363874844</v>
      </c>
    </row>
    <row r="15235" spans="3:13" x14ac:dyDescent="0.2">
      <c r="C15235" s="88">
        <v>0.75685000000000002</v>
      </c>
      <c r="D15235" s="88">
        <v>17547.236262618702</v>
      </c>
      <c r="E15235" s="88">
        <v>216.70214384629708</v>
      </c>
      <c r="F15235" s="88">
        <v>567.23988968973799</v>
      </c>
      <c r="G15235" s="88">
        <v>856.62972169957811</v>
      </c>
      <c r="H15235" s="88">
        <v>1105.6719662385549</v>
      </c>
      <c r="I15235" s="88">
        <v>1511.9205258671864</v>
      </c>
      <c r="J15235" s="88">
        <v>2212.3195456037433</v>
      </c>
      <c r="K15235" s="88">
        <v>3660.8825391412643</v>
      </c>
      <c r="L15235" s="88">
        <v>4076.3951378020993</v>
      </c>
      <c r="M15235" s="88">
        <v>3850.7396096023699</v>
      </c>
    </row>
    <row r="15236" spans="3:13" x14ac:dyDescent="0.2">
      <c r="C15236" s="88">
        <v>0.75690000000000002</v>
      </c>
      <c r="D15236" s="88">
        <v>17547.407738202928</v>
      </c>
      <c r="E15236" s="88">
        <v>216.70416139334793</v>
      </c>
      <c r="F15236" s="88">
        <v>567.24163362234276</v>
      </c>
      <c r="G15236" s="88">
        <v>856.6574810643815</v>
      </c>
      <c r="H15236" s="88">
        <v>1105.6911609651047</v>
      </c>
      <c r="I15236" s="88">
        <v>1511.9311467018156</v>
      </c>
      <c r="J15236" s="88">
        <v>2212.4473875083854</v>
      </c>
      <c r="K15236" s="88">
        <v>3660.8855734970571</v>
      </c>
      <c r="L15236" s="88">
        <v>4076.4052580844218</v>
      </c>
      <c r="M15236" s="88">
        <v>3850.7585908106394</v>
      </c>
    </row>
    <row r="15237" spans="3:13" x14ac:dyDescent="0.2">
      <c r="C15237" s="88">
        <v>0.75695000000000001</v>
      </c>
      <c r="D15237" s="88">
        <v>17547.596143578401</v>
      </c>
      <c r="E15237" s="88">
        <v>216.7078830043265</v>
      </c>
      <c r="F15237" s="88">
        <v>567.24277392582371</v>
      </c>
      <c r="G15237" s="88">
        <v>856.65862986055117</v>
      </c>
      <c r="H15237" s="88">
        <v>1105.6914771699185</v>
      </c>
      <c r="I15237" s="88">
        <v>1511.9567329080351</v>
      </c>
      <c r="J15237" s="88">
        <v>2212.4527298010826</v>
      </c>
      <c r="K15237" s="88">
        <v>3660.9157387688037</v>
      </c>
      <c r="L15237" s="88">
        <v>4076.8774468574861</v>
      </c>
      <c r="M15237" s="88">
        <v>3850.7974364219908</v>
      </c>
    </row>
    <row r="15238" spans="3:13" x14ac:dyDescent="0.2">
      <c r="C15238" s="88">
        <v>0.75700000000000001</v>
      </c>
      <c r="D15238" s="88">
        <v>17547.730016603353</v>
      </c>
      <c r="E15238" s="88">
        <v>216.70966449762909</v>
      </c>
      <c r="F15238" s="88">
        <v>567.24867073448604</v>
      </c>
      <c r="G15238" s="88">
        <v>856.65875126618266</v>
      </c>
      <c r="H15238" s="88">
        <v>1105.703699184322</v>
      </c>
      <c r="I15238" s="88">
        <v>1512.0400192625534</v>
      </c>
      <c r="J15238" s="88">
        <v>2212.4860853925902</v>
      </c>
      <c r="K15238" s="88">
        <v>3661.0292543785631</v>
      </c>
      <c r="L15238" s="88">
        <v>4077.2376886763923</v>
      </c>
      <c r="M15238" s="88">
        <v>3850.8428210744346</v>
      </c>
    </row>
    <row r="15239" spans="3:13" x14ac:dyDescent="0.2">
      <c r="C15239" s="88">
        <v>0.75705</v>
      </c>
      <c r="D15239" s="88">
        <v>17548.186561666891</v>
      </c>
      <c r="E15239" s="88">
        <v>216.71114658038186</v>
      </c>
      <c r="F15239" s="88">
        <v>567.24893080403899</v>
      </c>
      <c r="G15239" s="88">
        <v>856.67119249747202</v>
      </c>
      <c r="H15239" s="88">
        <v>1105.7038305231031</v>
      </c>
      <c r="I15239" s="88">
        <v>1512.0694555645136</v>
      </c>
      <c r="J15239" s="88">
        <v>2212.5157005730889</v>
      </c>
      <c r="K15239" s="88">
        <v>3661.0413517657003</v>
      </c>
      <c r="L15239" s="88">
        <v>4077.2606748415665</v>
      </c>
      <c r="M15239" s="88">
        <v>3850.8645034655287</v>
      </c>
    </row>
    <row r="15240" spans="3:13" x14ac:dyDescent="0.2">
      <c r="C15240" s="88">
        <v>0.7571</v>
      </c>
      <c r="D15240" s="88">
        <v>17548.238676436948</v>
      </c>
      <c r="E15240" s="88">
        <v>216.71734370140894</v>
      </c>
      <c r="F15240" s="88">
        <v>567.24998488663414</v>
      </c>
      <c r="G15240" s="88">
        <v>856.67324091612545</v>
      </c>
      <c r="H15240" s="88">
        <v>1105.7354574717478</v>
      </c>
      <c r="I15240" s="88">
        <v>1512.0780983078862</v>
      </c>
      <c r="J15240" s="88">
        <v>2212.5592233022589</v>
      </c>
      <c r="K15240" s="88">
        <v>3661.0533545400331</v>
      </c>
      <c r="L15240" s="88">
        <v>4077.2694164592867</v>
      </c>
      <c r="M15240" s="88">
        <v>3850.8722958429084</v>
      </c>
    </row>
    <row r="15241" spans="3:13" x14ac:dyDescent="0.2">
      <c r="C15241" s="88">
        <v>0.75714999999999999</v>
      </c>
      <c r="D15241" s="88">
        <v>17548.309565086278</v>
      </c>
      <c r="E15241" s="88">
        <v>216.73599217508399</v>
      </c>
      <c r="F15241" s="88">
        <v>567.297604081401</v>
      </c>
      <c r="G15241" s="88">
        <v>856.67572034977366</v>
      </c>
      <c r="H15241" s="88">
        <v>1105.7890600384299</v>
      </c>
      <c r="I15241" s="88">
        <v>1512.1018240870712</v>
      </c>
      <c r="J15241" s="88">
        <v>2212.5827821611274</v>
      </c>
      <c r="K15241" s="88">
        <v>3661.066333080139</v>
      </c>
      <c r="L15241" s="88">
        <v>4077.3444008913975</v>
      </c>
      <c r="M15241" s="88">
        <v>3850.8756984341931</v>
      </c>
    </row>
    <row r="15242" spans="3:13" x14ac:dyDescent="0.2">
      <c r="C15242" s="88">
        <v>0.75719999999999998</v>
      </c>
      <c r="D15242" s="88">
        <v>17548.875948372617</v>
      </c>
      <c r="E15242" s="88">
        <v>216.74011191799491</v>
      </c>
      <c r="F15242" s="88">
        <v>567.3031764035868</v>
      </c>
      <c r="G15242" s="88">
        <v>856.69628262447804</v>
      </c>
      <c r="H15242" s="88">
        <v>1105.7915400085399</v>
      </c>
      <c r="I15242" s="88">
        <v>1512.1211584497482</v>
      </c>
      <c r="J15242" s="88">
        <v>2212.5905035974952</v>
      </c>
      <c r="K15242" s="88">
        <v>3661.1450247875605</v>
      </c>
      <c r="L15242" s="88">
        <v>4077.446278482782</v>
      </c>
      <c r="M15242" s="88">
        <v>3850.8809533675335</v>
      </c>
    </row>
    <row r="15243" spans="3:13" x14ac:dyDescent="0.2">
      <c r="C15243" s="88">
        <v>0.75724999999999998</v>
      </c>
      <c r="D15243" s="88">
        <v>17548.891504846044</v>
      </c>
      <c r="E15243" s="88">
        <v>216.74011191799491</v>
      </c>
      <c r="F15243" s="88">
        <v>567.30620755193831</v>
      </c>
      <c r="G15243" s="88">
        <v>856.71797855467094</v>
      </c>
      <c r="H15243" s="88">
        <v>1105.8035056403319</v>
      </c>
      <c r="I15243" s="88">
        <v>1512.2072324697979</v>
      </c>
      <c r="J15243" s="88">
        <v>2212.6626520413583</v>
      </c>
      <c r="K15243" s="88">
        <v>3661.1569637557859</v>
      </c>
      <c r="L15243" s="88">
        <v>4077.599255659652</v>
      </c>
      <c r="M15243" s="88">
        <v>3850.8821797671867</v>
      </c>
    </row>
    <row r="15244" spans="3:13" x14ac:dyDescent="0.2">
      <c r="C15244" s="88">
        <v>0.75729999999999997</v>
      </c>
      <c r="D15244" s="88">
        <v>17549.057525750679</v>
      </c>
      <c r="E15244" s="88">
        <v>216.74707613714691</v>
      </c>
      <c r="F15244" s="88">
        <v>567.30634831092311</v>
      </c>
      <c r="G15244" s="88">
        <v>856.72405798429327</v>
      </c>
      <c r="H15244" s="88">
        <v>1105.8332571141532</v>
      </c>
      <c r="I15244" s="88">
        <v>1512.2122321461693</v>
      </c>
      <c r="J15244" s="88">
        <v>2212.6818718576383</v>
      </c>
      <c r="K15244" s="88">
        <v>3661.1642536541058</v>
      </c>
      <c r="L15244" s="88">
        <v>4077.7589701102415</v>
      </c>
      <c r="M15244" s="88">
        <v>3850.9426146588362</v>
      </c>
    </row>
    <row r="15245" spans="3:13" x14ac:dyDescent="0.2">
      <c r="C15245" s="88">
        <v>0.75734999999999997</v>
      </c>
      <c r="D15245" s="88">
        <v>17549.113148116776</v>
      </c>
      <c r="E15245" s="88">
        <v>216.74984229156689</v>
      </c>
      <c r="F15245" s="88">
        <v>567.3285211661796</v>
      </c>
      <c r="G15245" s="88">
        <v>856.72813418619626</v>
      </c>
      <c r="H15245" s="88">
        <v>1105.8390694081791</v>
      </c>
      <c r="I15245" s="88">
        <v>1512.2421412812469</v>
      </c>
      <c r="J15245" s="88">
        <v>2212.7241258216491</v>
      </c>
      <c r="K15245" s="88">
        <v>3661.2108466050654</v>
      </c>
      <c r="L15245" s="88">
        <v>4077.7909984830103</v>
      </c>
      <c r="M15245" s="88">
        <v>3850.9482349221698</v>
      </c>
    </row>
    <row r="15246" spans="3:13" x14ac:dyDescent="0.2">
      <c r="C15246" s="88">
        <v>0.75739999999999996</v>
      </c>
      <c r="D15246" s="88">
        <v>17549.187745973621</v>
      </c>
      <c r="E15246" s="88">
        <v>216.74984229156689</v>
      </c>
      <c r="F15246" s="88">
        <v>567.33382390721545</v>
      </c>
      <c r="G15246" s="88">
        <v>856.7363851361215</v>
      </c>
      <c r="H15246" s="88">
        <v>1105.854401473197</v>
      </c>
      <c r="I15246" s="88">
        <v>1512.2897374563236</v>
      </c>
      <c r="J15246" s="88">
        <v>2212.8127463056303</v>
      </c>
      <c r="K15246" s="88">
        <v>3661.2441946053009</v>
      </c>
      <c r="L15246" s="88">
        <v>4077.8586258199466</v>
      </c>
      <c r="M15246" s="88">
        <v>3850.953795156568</v>
      </c>
    </row>
    <row r="15247" spans="3:13" x14ac:dyDescent="0.2">
      <c r="C15247" s="88">
        <v>0.75744999999999996</v>
      </c>
      <c r="D15247" s="88">
        <v>17550.265440759365</v>
      </c>
      <c r="E15247" s="88">
        <v>216.75226672485951</v>
      </c>
      <c r="F15247" s="88">
        <v>567.33689822007864</v>
      </c>
      <c r="G15247" s="88">
        <v>856.7467424510337</v>
      </c>
      <c r="H15247" s="88">
        <v>1105.8623561008944</v>
      </c>
      <c r="I15247" s="88">
        <v>1512.2953978517958</v>
      </c>
      <c r="J15247" s="88">
        <v>2212.8647388832733</v>
      </c>
      <c r="K15247" s="88">
        <v>3661.2523652250688</v>
      </c>
      <c r="L15247" s="88">
        <v>4077.9388732202588</v>
      </c>
      <c r="M15247" s="88">
        <v>3851.0129822382241</v>
      </c>
    </row>
    <row r="15248" spans="3:13" x14ac:dyDescent="0.2">
      <c r="C15248" s="88">
        <v>0.75749999999999995</v>
      </c>
      <c r="D15248" s="88">
        <v>17550.287639089387</v>
      </c>
      <c r="E15248" s="88">
        <v>216.75717441304823</v>
      </c>
      <c r="F15248" s="88">
        <v>567.36968322991697</v>
      </c>
      <c r="G15248" s="88">
        <v>856.76942034820604</v>
      </c>
      <c r="H15248" s="88">
        <v>1105.8676270796968</v>
      </c>
      <c r="I15248" s="88">
        <v>1512.3226656761854</v>
      </c>
      <c r="J15248" s="88">
        <v>2212.9139262567282</v>
      </c>
      <c r="K15248" s="88">
        <v>3661.28582338563</v>
      </c>
      <c r="L15248" s="88">
        <v>4078.0120464660026</v>
      </c>
      <c r="M15248" s="88">
        <v>3851.0312311872449</v>
      </c>
    </row>
    <row r="15249" spans="3:13" x14ac:dyDescent="0.2">
      <c r="C15249" s="88">
        <v>0.75754999999999995</v>
      </c>
      <c r="D15249" s="88">
        <v>17550.530153382315</v>
      </c>
      <c r="E15249" s="88">
        <v>216.77047727612171</v>
      </c>
      <c r="F15249" s="88">
        <v>567.37487475632997</v>
      </c>
      <c r="G15249" s="88">
        <v>856.81774140357629</v>
      </c>
      <c r="H15249" s="88">
        <v>1105.8785639986477</v>
      </c>
      <c r="I15249" s="88">
        <v>1512.3380141569623</v>
      </c>
      <c r="J15249" s="88">
        <v>2212.9641948529224</v>
      </c>
      <c r="K15249" s="88">
        <v>3661.4027643087948</v>
      </c>
      <c r="L15249" s="88">
        <v>4078.0213176057582</v>
      </c>
      <c r="M15249" s="88">
        <v>3851.0808824709438</v>
      </c>
    </row>
    <row r="15250" spans="3:13" x14ac:dyDescent="0.2">
      <c r="C15250" s="88">
        <v>0.75760000000000005</v>
      </c>
      <c r="D15250" s="88">
        <v>17550.754606334034</v>
      </c>
      <c r="E15250" s="88">
        <v>216.77458213196132</v>
      </c>
      <c r="F15250" s="88">
        <v>567.37497154959783</v>
      </c>
      <c r="G15250" s="88">
        <v>856.84321321019934</v>
      </c>
      <c r="H15250" s="88">
        <v>1105.8904696546874</v>
      </c>
      <c r="I15250" s="88">
        <v>1512.3959191045988</v>
      </c>
      <c r="J15250" s="88">
        <v>2212.9673236118088</v>
      </c>
      <c r="K15250" s="88">
        <v>3661.4609801663296</v>
      </c>
      <c r="L15250" s="88">
        <v>4078.0641337912739</v>
      </c>
      <c r="M15250" s="88">
        <v>3851.1154950664209</v>
      </c>
    </row>
    <row r="15251" spans="3:13" x14ac:dyDescent="0.2">
      <c r="C15251" s="88">
        <v>0.75765000000000005</v>
      </c>
      <c r="D15251" s="88">
        <v>17551.338078690587</v>
      </c>
      <c r="E15251" s="88">
        <v>216.77879125931031</v>
      </c>
      <c r="F15251" s="88">
        <v>567.37860687496004</v>
      </c>
      <c r="G15251" s="88">
        <v>856.8588424011532</v>
      </c>
      <c r="H15251" s="88">
        <v>1105.9180644868393</v>
      </c>
      <c r="I15251" s="88">
        <v>1512.4006730261976</v>
      </c>
      <c r="J15251" s="88">
        <v>2213.0716591779023</v>
      </c>
      <c r="K15251" s="88">
        <v>3661.5235584043003</v>
      </c>
      <c r="L15251" s="88">
        <v>4078.1471015185789</v>
      </c>
      <c r="M15251" s="88">
        <v>3851.1799144659949</v>
      </c>
    </row>
    <row r="15252" spans="3:13" x14ac:dyDescent="0.2">
      <c r="C15252" s="88">
        <v>0.75770000000000004</v>
      </c>
      <c r="D15252" s="88">
        <v>17551.876921928066</v>
      </c>
      <c r="E15252" s="88">
        <v>216.77879125931031</v>
      </c>
      <c r="F15252" s="88">
        <v>567.39397298704944</v>
      </c>
      <c r="G15252" s="88">
        <v>856.86200927112031</v>
      </c>
      <c r="H15252" s="88">
        <v>1105.9433193115619</v>
      </c>
      <c r="I15252" s="88">
        <v>1512.4016342183913</v>
      </c>
      <c r="J15252" s="88">
        <v>2213.1062751398426</v>
      </c>
      <c r="K15252" s="88">
        <v>3661.5472002420388</v>
      </c>
      <c r="L15252" s="88">
        <v>4078.4147348074057</v>
      </c>
      <c r="M15252" s="88">
        <v>3851.235356188115</v>
      </c>
    </row>
    <row r="15253" spans="3:13" x14ac:dyDescent="0.2">
      <c r="C15253" s="88">
        <v>0.75775000000000003</v>
      </c>
      <c r="D15253" s="88">
        <v>17552.543217117887</v>
      </c>
      <c r="E15253" s="88">
        <v>216.7789205242334</v>
      </c>
      <c r="F15253" s="88">
        <v>567.39779619435421</v>
      </c>
      <c r="G15253" s="88">
        <v>856.86475315029111</v>
      </c>
      <c r="H15253" s="88">
        <v>1105.9721198770958</v>
      </c>
      <c r="I15253" s="88">
        <v>1512.456351334687</v>
      </c>
      <c r="J15253" s="88">
        <v>2213.1476853978929</v>
      </c>
      <c r="K15253" s="88">
        <v>3661.6130804163049</v>
      </c>
      <c r="L15253" s="88">
        <v>4078.6665333841047</v>
      </c>
      <c r="M15253" s="88">
        <v>3851.2490090657438</v>
      </c>
    </row>
    <row r="15254" spans="3:13" x14ac:dyDescent="0.2">
      <c r="C15254" s="88">
        <v>0.75780000000000003</v>
      </c>
      <c r="D15254" s="88">
        <v>17552.656064620307</v>
      </c>
      <c r="E15254" s="88">
        <v>216.78286265695715</v>
      </c>
      <c r="F15254" s="88">
        <v>567.39857481982654</v>
      </c>
      <c r="G15254" s="88">
        <v>856.88241840791534</v>
      </c>
      <c r="H15254" s="88">
        <v>1106.0308339934813</v>
      </c>
      <c r="I15254" s="88">
        <v>1512.4627859190941</v>
      </c>
      <c r="J15254" s="88">
        <v>2213.1497999889225</v>
      </c>
      <c r="K15254" s="88">
        <v>3661.6435727824432</v>
      </c>
      <c r="L15254" s="88">
        <v>4078.9286177519389</v>
      </c>
      <c r="M15254" s="88">
        <v>3851.2563121039047</v>
      </c>
    </row>
    <row r="15255" spans="3:13" x14ac:dyDescent="0.2">
      <c r="C15255" s="88">
        <v>0.75785000000000002</v>
      </c>
      <c r="D15255" s="88">
        <v>17552.938604878982</v>
      </c>
      <c r="E15255" s="88">
        <v>216.78352031769191</v>
      </c>
      <c r="F15255" s="88">
        <v>567.39953576254447</v>
      </c>
      <c r="G15255" s="88">
        <v>856.89707031028729</v>
      </c>
      <c r="H15255" s="88">
        <v>1106.0772978509508</v>
      </c>
      <c r="I15255" s="88">
        <v>1512.4718948563082</v>
      </c>
      <c r="J15255" s="88">
        <v>2213.1823673274348</v>
      </c>
      <c r="K15255" s="88">
        <v>3661.702713194587</v>
      </c>
      <c r="L15255" s="88">
        <v>4078.9549074785855</v>
      </c>
      <c r="M15255" s="88">
        <v>3851.2632005515729</v>
      </c>
    </row>
    <row r="15256" spans="3:13" x14ac:dyDescent="0.2">
      <c r="C15256" s="88">
        <v>0.75790000000000002</v>
      </c>
      <c r="D15256" s="88">
        <v>17553.177949199136</v>
      </c>
      <c r="E15256" s="88">
        <v>216.78521804599131</v>
      </c>
      <c r="F15256" s="88">
        <v>567.41024395029172</v>
      </c>
      <c r="G15256" s="88">
        <v>856.90197822032178</v>
      </c>
      <c r="H15256" s="88">
        <v>1106.1453177390708</v>
      </c>
      <c r="I15256" s="88">
        <v>1512.4853638473064</v>
      </c>
      <c r="J15256" s="88">
        <v>2213.1959951534582</v>
      </c>
      <c r="K15256" s="88">
        <v>3661.7574191501067</v>
      </c>
      <c r="L15256" s="88">
        <v>4079.0210505591658</v>
      </c>
      <c r="M15256" s="88">
        <v>3851.2713818471611</v>
      </c>
    </row>
    <row r="15257" spans="3:13" x14ac:dyDescent="0.2">
      <c r="C15257" s="88">
        <v>0.75795000000000001</v>
      </c>
      <c r="D15257" s="88">
        <v>17553.882812644672</v>
      </c>
      <c r="E15257" s="88">
        <v>216.79105764093583</v>
      </c>
      <c r="F15257" s="88">
        <v>567.45593470362019</v>
      </c>
      <c r="G15257" s="88">
        <v>856.90664915018397</v>
      </c>
      <c r="H15257" s="88">
        <v>1106.1713267259884</v>
      </c>
      <c r="I15257" s="88">
        <v>1512.5037327210293</v>
      </c>
      <c r="J15257" s="88">
        <v>2213.2128168869649</v>
      </c>
      <c r="K15257" s="88">
        <v>3661.8028278116417</v>
      </c>
      <c r="L15257" s="88">
        <v>4079.0257090257865</v>
      </c>
      <c r="M15257" s="88">
        <v>3851.2775275124559</v>
      </c>
    </row>
    <row r="15258" spans="3:13" x14ac:dyDescent="0.2">
      <c r="C15258" s="88">
        <v>0.75800000000000001</v>
      </c>
      <c r="D15258" s="88">
        <v>17553.905644579125</v>
      </c>
      <c r="E15258" s="88">
        <v>216.7920716535873</v>
      </c>
      <c r="F15258" s="88">
        <v>567.45607339265462</v>
      </c>
      <c r="G15258" s="88">
        <v>856.92585141419067</v>
      </c>
      <c r="H15258" s="88">
        <v>1106.1995451662697</v>
      </c>
      <c r="I15258" s="88">
        <v>1512.5109573430759</v>
      </c>
      <c r="J15258" s="88">
        <v>2213.2665077810448</v>
      </c>
      <c r="K15258" s="88">
        <v>3661.8077811976768</v>
      </c>
      <c r="L15258" s="88">
        <v>4079.0821948589078</v>
      </c>
      <c r="M15258" s="88">
        <v>3851.2832940039143</v>
      </c>
    </row>
    <row r="15259" spans="3:13" x14ac:dyDescent="0.2">
      <c r="C15259" s="88">
        <v>0.75805</v>
      </c>
      <c r="D15259" s="88">
        <v>17554.091682323055</v>
      </c>
      <c r="E15259" s="88">
        <v>216.79402266410489</v>
      </c>
      <c r="F15259" s="88">
        <v>567.46578266229972</v>
      </c>
      <c r="G15259" s="88">
        <v>856.93777164456969</v>
      </c>
      <c r="H15259" s="88">
        <v>1106.2403451047039</v>
      </c>
      <c r="I15259" s="88">
        <v>1512.5931199368847</v>
      </c>
      <c r="J15259" s="88">
        <v>2213.3613667984578</v>
      </c>
      <c r="K15259" s="88">
        <v>3661.860662071208</v>
      </c>
      <c r="L15259" s="88">
        <v>4079.1804300896583</v>
      </c>
      <c r="M15259" s="88">
        <v>3851.3022635071134</v>
      </c>
    </row>
    <row r="15260" spans="3:13" x14ac:dyDescent="0.2">
      <c r="C15260" s="88">
        <v>0.7581</v>
      </c>
      <c r="D15260" s="88">
        <v>17554.22636790399</v>
      </c>
      <c r="E15260" s="88">
        <v>216.80350615961197</v>
      </c>
      <c r="F15260" s="88">
        <v>567.47902627407393</v>
      </c>
      <c r="G15260" s="88">
        <v>856.95611341596077</v>
      </c>
      <c r="H15260" s="88">
        <v>1106.2474638870053</v>
      </c>
      <c r="I15260" s="88">
        <v>1512.6054725513727</v>
      </c>
      <c r="J15260" s="88">
        <v>2213.3740889905171</v>
      </c>
      <c r="K15260" s="88">
        <v>3661.8831919316499</v>
      </c>
      <c r="L15260" s="88">
        <v>4079.2672876549227</v>
      </c>
      <c r="M15260" s="88">
        <v>3851.3314480513777</v>
      </c>
    </row>
    <row r="15261" spans="3:13" x14ac:dyDescent="0.2">
      <c r="C15261" s="88">
        <v>0.75814999999999999</v>
      </c>
      <c r="D15261" s="88">
        <v>17554.587692177716</v>
      </c>
      <c r="E15261" s="88">
        <v>216.80493304631273</v>
      </c>
      <c r="F15261" s="88">
        <v>567.48570525192099</v>
      </c>
      <c r="G15261" s="88">
        <v>856.95671033433337</v>
      </c>
      <c r="H15261" s="88">
        <v>1106.2842866901096</v>
      </c>
      <c r="I15261" s="88">
        <v>1512.6292791858391</v>
      </c>
      <c r="J15261" s="88">
        <v>2213.431244784108</v>
      </c>
      <c r="K15261" s="88">
        <v>3661.900033543443</v>
      </c>
      <c r="L15261" s="88">
        <v>4079.3272889505088</v>
      </c>
      <c r="M15261" s="88">
        <v>3851.3424731638156</v>
      </c>
    </row>
    <row r="15262" spans="3:13" x14ac:dyDescent="0.2">
      <c r="C15262" s="88">
        <v>0.75819999999999999</v>
      </c>
      <c r="D15262" s="88">
        <v>17554.632243045606</v>
      </c>
      <c r="E15262" s="88">
        <v>216.80614223997327</v>
      </c>
      <c r="F15262" s="88">
        <v>567.48598844875414</v>
      </c>
      <c r="G15262" s="88">
        <v>856.97195356367956</v>
      </c>
      <c r="H15262" s="88">
        <v>1106.3485218768078</v>
      </c>
      <c r="I15262" s="88">
        <v>1512.6552894582924</v>
      </c>
      <c r="J15262" s="88">
        <v>2213.4373445456704</v>
      </c>
      <c r="K15262" s="88">
        <v>3662.0101505202229</v>
      </c>
      <c r="L15262" s="88">
        <v>4079.3667344002915</v>
      </c>
      <c r="M15262" s="88">
        <v>3851.3881791309509</v>
      </c>
    </row>
    <row r="15263" spans="3:13" x14ac:dyDescent="0.2">
      <c r="C15263" s="88">
        <v>0.75824999999999998</v>
      </c>
      <c r="D15263" s="88">
        <v>17554.904802225043</v>
      </c>
      <c r="E15263" s="88">
        <v>216.80614223997327</v>
      </c>
      <c r="F15263" s="88">
        <v>567.48919512222301</v>
      </c>
      <c r="G15263" s="88">
        <v>856.97608028931381</v>
      </c>
      <c r="H15263" s="88">
        <v>1106.3496829966775</v>
      </c>
      <c r="I15263" s="88">
        <v>1512.6592967094889</v>
      </c>
      <c r="J15263" s="88">
        <v>2213.4427035827985</v>
      </c>
      <c r="K15263" s="88">
        <v>3662.0456700329623</v>
      </c>
      <c r="L15263" s="88">
        <v>4079.5118294173467</v>
      </c>
      <c r="M15263" s="88">
        <v>3851.4248292989168</v>
      </c>
    </row>
    <row r="15264" spans="3:13" x14ac:dyDescent="0.2">
      <c r="C15264" s="88">
        <v>0.75829999999999997</v>
      </c>
      <c r="D15264" s="88">
        <v>17554.932505426415</v>
      </c>
      <c r="E15264" s="88">
        <v>216.82014655458261</v>
      </c>
      <c r="F15264" s="88">
        <v>567.49567489963329</v>
      </c>
      <c r="G15264" s="88">
        <v>856.97858839999435</v>
      </c>
      <c r="H15264" s="88">
        <v>1106.3857850829868</v>
      </c>
      <c r="I15264" s="88">
        <v>1512.6697102911676</v>
      </c>
      <c r="J15264" s="88">
        <v>2213.4833269592382</v>
      </c>
      <c r="K15264" s="88">
        <v>3662.0959525388762</v>
      </c>
      <c r="L15264" s="88">
        <v>4079.5430838147831</v>
      </c>
      <c r="M15264" s="88">
        <v>3851.4621488075518</v>
      </c>
    </row>
    <row r="15265" spans="3:13" x14ac:dyDescent="0.2">
      <c r="C15265" s="88">
        <v>0.75834999999999997</v>
      </c>
      <c r="D15265" s="88">
        <v>17555.058015549032</v>
      </c>
      <c r="E15265" s="88">
        <v>216.8238808109154</v>
      </c>
      <c r="F15265" s="88">
        <v>567.49877003129041</v>
      </c>
      <c r="G15265" s="88">
        <v>856.98282935488442</v>
      </c>
      <c r="H15265" s="88">
        <v>1106.437244468847</v>
      </c>
      <c r="I15265" s="88">
        <v>1512.6819995300202</v>
      </c>
      <c r="J15265" s="88">
        <v>2213.5464215007196</v>
      </c>
      <c r="K15265" s="88">
        <v>3662.1262081169521</v>
      </c>
      <c r="L15265" s="88">
        <v>4079.5879156277788</v>
      </c>
      <c r="M15265" s="88">
        <v>3851.463488539674</v>
      </c>
    </row>
    <row r="15266" spans="3:13" x14ac:dyDescent="0.2">
      <c r="C15266" s="88">
        <v>0.75839999999999996</v>
      </c>
      <c r="D15266" s="88">
        <v>17555.218933437325</v>
      </c>
      <c r="E15266" s="88">
        <v>216.83148481627177</v>
      </c>
      <c r="F15266" s="88">
        <v>567.50060233799286</v>
      </c>
      <c r="G15266" s="88">
        <v>857.00199341748157</v>
      </c>
      <c r="H15266" s="88">
        <v>1106.448092446336</v>
      </c>
      <c r="I15266" s="88">
        <v>1512.7138806319972</v>
      </c>
      <c r="J15266" s="88">
        <v>2213.6376342771828</v>
      </c>
      <c r="K15266" s="88">
        <v>3662.1767022185286</v>
      </c>
      <c r="L15266" s="88">
        <v>4079.7581012395131</v>
      </c>
      <c r="M15266" s="88">
        <v>3851.4860997618248</v>
      </c>
    </row>
    <row r="15267" spans="3:13" x14ac:dyDescent="0.2">
      <c r="C15267" s="88">
        <v>0.75844999999999996</v>
      </c>
      <c r="D15267" s="88">
        <v>17555.399273036099</v>
      </c>
      <c r="E15267" s="88">
        <v>216.83148481627177</v>
      </c>
      <c r="F15267" s="88">
        <v>567.53051608246005</v>
      </c>
      <c r="G15267" s="88">
        <v>857.04250670753481</v>
      </c>
      <c r="H15267" s="88">
        <v>1106.4793807521346</v>
      </c>
      <c r="I15267" s="88">
        <v>1512.7503838009693</v>
      </c>
      <c r="J15267" s="88">
        <v>2213.6734779874919</v>
      </c>
      <c r="K15267" s="88">
        <v>3662.185423180872</v>
      </c>
      <c r="L15267" s="88">
        <v>4079.7897004113534</v>
      </c>
      <c r="M15267" s="88">
        <v>3851.4925839124612</v>
      </c>
    </row>
    <row r="15268" spans="3:13" x14ac:dyDescent="0.2">
      <c r="C15268" s="88">
        <v>0.75849999999999995</v>
      </c>
      <c r="D15268" s="88">
        <v>17555.554719456097</v>
      </c>
      <c r="E15268" s="88">
        <v>216.83303430724936</v>
      </c>
      <c r="F15268" s="88">
        <v>567.54050077985448</v>
      </c>
      <c r="G15268" s="88">
        <v>857.04703049334375</v>
      </c>
      <c r="H15268" s="88">
        <v>1106.4897386474922</v>
      </c>
      <c r="I15268" s="88">
        <v>1512.7617864422632</v>
      </c>
      <c r="J15268" s="88">
        <v>2213.7298596830274</v>
      </c>
      <c r="K15268" s="88">
        <v>3662.4546939121901</v>
      </c>
      <c r="L15268" s="88">
        <v>4079.8410387514427</v>
      </c>
      <c r="M15268" s="88">
        <v>3851.5068180477724</v>
      </c>
    </row>
    <row r="15269" spans="3:13" x14ac:dyDescent="0.2">
      <c r="C15269" s="88">
        <v>0.75854999999999995</v>
      </c>
      <c r="D15269" s="88">
        <v>17555.640513188489</v>
      </c>
      <c r="E15269" s="88">
        <v>216.83980393684305</v>
      </c>
      <c r="F15269" s="88">
        <v>567.5586157299781</v>
      </c>
      <c r="G15269" s="88">
        <v>857.05496738932743</v>
      </c>
      <c r="H15269" s="88">
        <v>1106.5282061624944</v>
      </c>
      <c r="I15269" s="88">
        <v>1512.7634862678533</v>
      </c>
      <c r="J15269" s="88">
        <v>2213.7368907081768</v>
      </c>
      <c r="K15269" s="88">
        <v>3662.4945425211213</v>
      </c>
      <c r="L15269" s="88">
        <v>4079.8454109642998</v>
      </c>
      <c r="M15269" s="88">
        <v>3851.5150638375048</v>
      </c>
    </row>
    <row r="15270" spans="3:13" x14ac:dyDescent="0.2">
      <c r="C15270" s="88">
        <v>0.75860000000000005</v>
      </c>
      <c r="D15270" s="88">
        <v>17555.875369120244</v>
      </c>
      <c r="E15270" s="88">
        <v>216.84981325949138</v>
      </c>
      <c r="F15270" s="88">
        <v>567.56097275818865</v>
      </c>
      <c r="G15270" s="88">
        <v>857.07531518659425</v>
      </c>
      <c r="H15270" s="88">
        <v>1106.5324675078009</v>
      </c>
      <c r="I15270" s="88">
        <v>1512.764827043753</v>
      </c>
      <c r="J15270" s="88">
        <v>2213.7643950794072</v>
      </c>
      <c r="K15270" s="88">
        <v>3662.5769548130302</v>
      </c>
      <c r="L15270" s="88">
        <v>4080.1555916608991</v>
      </c>
      <c r="M15270" s="88">
        <v>3851.5402021182776</v>
      </c>
    </row>
    <row r="15271" spans="3:13" x14ac:dyDescent="0.2">
      <c r="C15271" s="88">
        <v>0.75865000000000005</v>
      </c>
      <c r="D15271" s="88">
        <v>17556.555884766276</v>
      </c>
      <c r="E15271" s="88">
        <v>216.85091542000646</v>
      </c>
      <c r="F15271" s="88">
        <v>567.56297897297554</v>
      </c>
      <c r="G15271" s="88">
        <v>857.11636568955555</v>
      </c>
      <c r="H15271" s="88">
        <v>1106.5392543832177</v>
      </c>
      <c r="I15271" s="88">
        <v>1512.7739395121198</v>
      </c>
      <c r="J15271" s="88">
        <v>2213.8164094508916</v>
      </c>
      <c r="K15271" s="88">
        <v>3662.6662048552885</v>
      </c>
      <c r="L15271" s="88">
        <v>4080.1883024737863</v>
      </c>
      <c r="M15271" s="88">
        <v>3851.5484444076797</v>
      </c>
    </row>
    <row r="15272" spans="3:13" x14ac:dyDescent="0.2">
      <c r="C15272" s="88">
        <v>0.75870000000000004</v>
      </c>
      <c r="D15272" s="88">
        <v>17556.715690514065</v>
      </c>
      <c r="E15272" s="88">
        <v>216.85385837961985</v>
      </c>
      <c r="F15272" s="88">
        <v>567.56991339328852</v>
      </c>
      <c r="G15272" s="88">
        <v>857.14264886119827</v>
      </c>
      <c r="H15272" s="88">
        <v>1106.5645627342606</v>
      </c>
      <c r="I15272" s="88">
        <v>1512.7863336343585</v>
      </c>
      <c r="J15272" s="88">
        <v>2213.8381100314919</v>
      </c>
      <c r="K15272" s="88">
        <v>3662.6712966905488</v>
      </c>
      <c r="L15272" s="88">
        <v>4080.2394942850497</v>
      </c>
      <c r="M15272" s="88">
        <v>3851.5592483364776</v>
      </c>
    </row>
    <row r="15273" spans="3:13" x14ac:dyDescent="0.2">
      <c r="C15273" s="88">
        <v>0.75875000000000004</v>
      </c>
      <c r="D15273" s="88">
        <v>17556.736510574901</v>
      </c>
      <c r="E15273" s="88">
        <v>216.87836269557829</v>
      </c>
      <c r="F15273" s="88">
        <v>567.5738150322577</v>
      </c>
      <c r="G15273" s="88">
        <v>857.14364137208986</v>
      </c>
      <c r="H15273" s="88">
        <v>1106.5884634556146</v>
      </c>
      <c r="I15273" s="88">
        <v>1512.7899862305248</v>
      </c>
      <c r="J15273" s="88">
        <v>2213.8899836551327</v>
      </c>
      <c r="K15273" s="88">
        <v>3662.7745954317143</v>
      </c>
      <c r="L15273" s="88">
        <v>4080.3826457971909</v>
      </c>
      <c r="M15273" s="88">
        <v>3851.6141592482049</v>
      </c>
    </row>
    <row r="15274" spans="3:13" x14ac:dyDescent="0.2">
      <c r="C15274" s="88">
        <v>0.75880000000000003</v>
      </c>
      <c r="D15274" s="88">
        <v>17556.984352376523</v>
      </c>
      <c r="E15274" s="88">
        <v>216.88678467682257</v>
      </c>
      <c r="F15274" s="88">
        <v>567.5926540880323</v>
      </c>
      <c r="G15274" s="88">
        <v>857.16528892623091</v>
      </c>
      <c r="H15274" s="88">
        <v>1106.6267077603452</v>
      </c>
      <c r="I15274" s="88">
        <v>1512.8229484806739</v>
      </c>
      <c r="J15274" s="88">
        <v>2213.996137353663</v>
      </c>
      <c r="K15274" s="88">
        <v>3662.7906363464804</v>
      </c>
      <c r="L15274" s="88">
        <v>4080.4087632631445</v>
      </c>
      <c r="M15274" s="88">
        <v>3851.6460148641263</v>
      </c>
    </row>
    <row r="15275" spans="3:13" x14ac:dyDescent="0.2">
      <c r="C15275" s="88">
        <v>0.75885000000000002</v>
      </c>
      <c r="D15275" s="88">
        <v>17557.143954956584</v>
      </c>
      <c r="E15275" s="88">
        <v>216.90785524634066</v>
      </c>
      <c r="F15275" s="88">
        <v>567.59800083648361</v>
      </c>
      <c r="G15275" s="88">
        <v>857.20197644175414</v>
      </c>
      <c r="H15275" s="88">
        <v>1106.6377117817296</v>
      </c>
      <c r="I15275" s="88">
        <v>1512.8605871229138</v>
      </c>
      <c r="J15275" s="88">
        <v>2214.0434974659152</v>
      </c>
      <c r="K15275" s="88">
        <v>3662.7925940279215</v>
      </c>
      <c r="L15275" s="88">
        <v>4080.4774143895793</v>
      </c>
      <c r="M15275" s="88">
        <v>3851.692829219653</v>
      </c>
    </row>
    <row r="15276" spans="3:13" x14ac:dyDescent="0.2">
      <c r="C15276" s="88">
        <v>0.75890000000000002</v>
      </c>
      <c r="D15276" s="88">
        <v>17557.511345018014</v>
      </c>
      <c r="E15276" s="88">
        <v>216.90938351960813</v>
      </c>
      <c r="F15276" s="88">
        <v>567.5980131925935</v>
      </c>
      <c r="G15276" s="88">
        <v>857.20807694267432</v>
      </c>
      <c r="H15276" s="88">
        <v>1106.6696996581013</v>
      </c>
      <c r="I15276" s="88">
        <v>1512.9703985439214</v>
      </c>
      <c r="J15276" s="88">
        <v>2214.1726847823152</v>
      </c>
      <c r="K15276" s="88">
        <v>3662.7939075803329</v>
      </c>
      <c r="L15276" s="88">
        <v>4080.4849220366814</v>
      </c>
      <c r="M15276" s="88">
        <v>3851.699194400313</v>
      </c>
    </row>
    <row r="15277" spans="3:13" x14ac:dyDescent="0.2">
      <c r="C15277" s="88">
        <v>0.75895000000000001</v>
      </c>
      <c r="D15277" s="88">
        <v>17557.741272703006</v>
      </c>
      <c r="E15277" s="88">
        <v>216.9251963061788</v>
      </c>
      <c r="F15277" s="88">
        <v>567.60398749124352</v>
      </c>
      <c r="G15277" s="88">
        <v>857.22784363172059</v>
      </c>
      <c r="H15277" s="88">
        <v>1106.6829914738873</v>
      </c>
      <c r="I15277" s="88">
        <v>1513.0006333468564</v>
      </c>
      <c r="J15277" s="88">
        <v>2214.1888800352053</v>
      </c>
      <c r="K15277" s="88">
        <v>3662.8282464582931</v>
      </c>
      <c r="L15277" s="88">
        <v>4080.4878079858267</v>
      </c>
      <c r="M15277" s="88">
        <v>3851.7230428870434</v>
      </c>
    </row>
    <row r="15278" spans="3:13" x14ac:dyDescent="0.2">
      <c r="C15278" s="88">
        <v>0.75900000000000001</v>
      </c>
      <c r="D15278" s="88">
        <v>17557.851458491401</v>
      </c>
      <c r="E15278" s="88">
        <v>216.9258987781086</v>
      </c>
      <c r="F15278" s="88">
        <v>567.60683096288221</v>
      </c>
      <c r="G15278" s="88">
        <v>857.23684434133929</v>
      </c>
      <c r="H15278" s="88">
        <v>1106.6978882048484</v>
      </c>
      <c r="I15278" s="88">
        <v>1513.0122595706357</v>
      </c>
      <c r="J15278" s="88">
        <v>2214.2087856487469</v>
      </c>
      <c r="K15278" s="88">
        <v>3662.9559430163267</v>
      </c>
      <c r="L15278" s="88">
        <v>4080.4899004809686</v>
      </c>
      <c r="M15278" s="88">
        <v>3851.7255236091378</v>
      </c>
    </row>
    <row r="15279" spans="3:13" x14ac:dyDescent="0.2">
      <c r="C15279" s="88">
        <v>0.75905</v>
      </c>
      <c r="D15279" s="88">
        <v>17557.853756676588</v>
      </c>
      <c r="E15279" s="88">
        <v>216.93361969927355</v>
      </c>
      <c r="F15279" s="88">
        <v>567.61908308754391</v>
      </c>
      <c r="G15279" s="88">
        <v>857.25307349426066</v>
      </c>
      <c r="H15279" s="88">
        <v>1106.7328129931984</v>
      </c>
      <c r="I15279" s="88">
        <v>1513.0242796901721</v>
      </c>
      <c r="J15279" s="88">
        <v>2214.2363532172672</v>
      </c>
      <c r="K15279" s="88">
        <v>3662.9850868529229</v>
      </c>
      <c r="L15279" s="88">
        <v>4080.6934632991761</v>
      </c>
      <c r="M15279" s="88">
        <v>3851.741783579675</v>
      </c>
    </row>
    <row r="15280" spans="3:13" x14ac:dyDescent="0.2">
      <c r="C15280" s="88">
        <v>0.7591</v>
      </c>
      <c r="D15280" s="88">
        <v>17558.120402862845</v>
      </c>
      <c r="E15280" s="88">
        <v>216.94352688476738</v>
      </c>
      <c r="F15280" s="88">
        <v>567.62406185393866</v>
      </c>
      <c r="G15280" s="88">
        <v>857.2630612713574</v>
      </c>
      <c r="H15280" s="88">
        <v>1106.7409234432812</v>
      </c>
      <c r="I15280" s="88">
        <v>1513.0462505148594</v>
      </c>
      <c r="J15280" s="88">
        <v>2214.3418294929047</v>
      </c>
      <c r="K15280" s="88">
        <v>3662.9982046509372</v>
      </c>
      <c r="L15280" s="88">
        <v>4080.749038520913</v>
      </c>
      <c r="M15280" s="88">
        <v>3851.8095557624192</v>
      </c>
    </row>
    <row r="15281" spans="3:13" x14ac:dyDescent="0.2">
      <c r="C15281" s="88">
        <v>0.75914999999999999</v>
      </c>
      <c r="D15281" s="88">
        <v>17558.277542740227</v>
      </c>
      <c r="E15281" s="88">
        <v>216.9444043167241</v>
      </c>
      <c r="F15281" s="88">
        <v>567.62467145498249</v>
      </c>
      <c r="G15281" s="88">
        <v>857.29460819877386</v>
      </c>
      <c r="H15281" s="88">
        <v>1106.7516983236651</v>
      </c>
      <c r="I15281" s="88">
        <v>1513.0612856123685</v>
      </c>
      <c r="J15281" s="88">
        <v>2214.376298638027</v>
      </c>
      <c r="K15281" s="88">
        <v>3663.0403282386751</v>
      </c>
      <c r="L15281" s="88">
        <v>4080.8111086471345</v>
      </c>
      <c r="M15281" s="88">
        <v>3851.8436134783465</v>
      </c>
    </row>
    <row r="15282" spans="3:13" x14ac:dyDescent="0.2">
      <c r="C15282" s="88">
        <v>0.75919999999999999</v>
      </c>
      <c r="D15282" s="88">
        <v>17558.384924363905</v>
      </c>
      <c r="E15282" s="88">
        <v>216.9444043167241</v>
      </c>
      <c r="F15282" s="88">
        <v>567.64104185059432</v>
      </c>
      <c r="G15282" s="88">
        <v>857.30164530245611</v>
      </c>
      <c r="H15282" s="88">
        <v>1106.790382529387</v>
      </c>
      <c r="I15282" s="88">
        <v>1513.0681504914082</v>
      </c>
      <c r="J15282" s="88">
        <v>2214.4177725398331</v>
      </c>
      <c r="K15282" s="88">
        <v>3663.0731485859178</v>
      </c>
      <c r="L15282" s="88">
        <v>4080.9361097368469</v>
      </c>
      <c r="M15282" s="88">
        <v>3851.8469287918197</v>
      </c>
    </row>
    <row r="15283" spans="3:13" x14ac:dyDescent="0.2">
      <c r="C15283" s="88">
        <v>0.75924999999999998</v>
      </c>
      <c r="D15283" s="88">
        <v>17558.401833202723</v>
      </c>
      <c r="E15283" s="88">
        <v>216.94562147533816</v>
      </c>
      <c r="F15283" s="88">
        <v>567.64672139114282</v>
      </c>
      <c r="G15283" s="88">
        <v>857.30644734088173</v>
      </c>
      <c r="H15283" s="88">
        <v>1106.8347629163636</v>
      </c>
      <c r="I15283" s="88">
        <v>1513.0849433302906</v>
      </c>
      <c r="J15283" s="88">
        <v>2214.4332594047182</v>
      </c>
      <c r="K15283" s="88">
        <v>3663.1461972483344</v>
      </c>
      <c r="L15283" s="88">
        <v>4081.1853230005368</v>
      </c>
      <c r="M15283" s="88">
        <v>3851.855612260912</v>
      </c>
    </row>
    <row r="15284" spans="3:13" x14ac:dyDescent="0.2">
      <c r="C15284" s="88">
        <v>0.75929999999999997</v>
      </c>
      <c r="D15284" s="88">
        <v>17558.601469861744</v>
      </c>
      <c r="E15284" s="88">
        <v>216.94743906240546</v>
      </c>
      <c r="F15284" s="88">
        <v>567.66831175805555</v>
      </c>
      <c r="G15284" s="88">
        <v>857.31345883069571</v>
      </c>
      <c r="H15284" s="88">
        <v>1106.8360396780054</v>
      </c>
      <c r="I15284" s="88">
        <v>1513.1480324973159</v>
      </c>
      <c r="J15284" s="88">
        <v>2214.4433341667113</v>
      </c>
      <c r="K15284" s="88">
        <v>3663.1531350365003</v>
      </c>
      <c r="L15284" s="88">
        <v>4081.4175586296724</v>
      </c>
      <c r="M15284" s="88">
        <v>3851.8987147455632</v>
      </c>
    </row>
    <row r="15285" spans="3:13" x14ac:dyDescent="0.2">
      <c r="C15285" s="88">
        <v>0.75934999999999997</v>
      </c>
      <c r="D15285" s="88">
        <v>17558.661742929737</v>
      </c>
      <c r="E15285" s="88">
        <v>216.9656104731539</v>
      </c>
      <c r="F15285" s="88">
        <v>567.67844879526001</v>
      </c>
      <c r="G15285" s="88">
        <v>857.32674997026834</v>
      </c>
      <c r="H15285" s="88">
        <v>1106.8474460454154</v>
      </c>
      <c r="I15285" s="88">
        <v>1513.1706461858034</v>
      </c>
      <c r="J15285" s="88">
        <v>2214.4487580868863</v>
      </c>
      <c r="K15285" s="88">
        <v>3663.2332739769181</v>
      </c>
      <c r="L15285" s="88">
        <v>4081.6897236238547</v>
      </c>
      <c r="M15285" s="88">
        <v>3851.9002026999788</v>
      </c>
    </row>
    <row r="15286" spans="3:13" x14ac:dyDescent="0.2">
      <c r="C15286" s="88">
        <v>0.75939999999999996</v>
      </c>
      <c r="D15286" s="88">
        <v>17558.802192628609</v>
      </c>
      <c r="E15286" s="88">
        <v>216.96567457833407</v>
      </c>
      <c r="F15286" s="88">
        <v>567.69554438696105</v>
      </c>
      <c r="G15286" s="88">
        <v>857.32947861644107</v>
      </c>
      <c r="H15286" s="88">
        <v>1106.8522699691798</v>
      </c>
      <c r="I15286" s="88">
        <v>1513.2006728717206</v>
      </c>
      <c r="J15286" s="88">
        <v>2214.6263176590151</v>
      </c>
      <c r="K15286" s="88">
        <v>3663.2410400223735</v>
      </c>
      <c r="L15286" s="88">
        <v>4081.7131835122746</v>
      </c>
      <c r="M15286" s="88">
        <v>3851.9202892118701</v>
      </c>
    </row>
    <row r="15287" spans="3:13" x14ac:dyDescent="0.2">
      <c r="C15287" s="88">
        <v>0.75944999999999996</v>
      </c>
      <c r="D15287" s="88">
        <v>17558.830497845422</v>
      </c>
      <c r="E15287" s="88">
        <v>216.96774743500009</v>
      </c>
      <c r="F15287" s="88">
        <v>567.70344314782551</v>
      </c>
      <c r="G15287" s="88">
        <v>857.33437326029798</v>
      </c>
      <c r="H15287" s="88">
        <v>1106.8674006963565</v>
      </c>
      <c r="I15287" s="88">
        <v>1513.2812693157316</v>
      </c>
      <c r="J15287" s="88">
        <v>2214.6358791590596</v>
      </c>
      <c r="K15287" s="88">
        <v>3663.4527683890165</v>
      </c>
      <c r="L15287" s="88">
        <v>4081.9079960204981</v>
      </c>
      <c r="M15287" s="88">
        <v>3851.9608577317317</v>
      </c>
    </row>
    <row r="15288" spans="3:13" x14ac:dyDescent="0.2">
      <c r="C15288" s="88">
        <v>0.75949999999999995</v>
      </c>
      <c r="D15288" s="88">
        <v>17559.157914233387</v>
      </c>
      <c r="E15288" s="88">
        <v>216.96789462043216</v>
      </c>
      <c r="F15288" s="88">
        <v>567.70906659228103</v>
      </c>
      <c r="G15288" s="88">
        <v>857.33556601832788</v>
      </c>
      <c r="H15288" s="88">
        <v>1106.867402650596</v>
      </c>
      <c r="I15288" s="88">
        <v>1513.2889919587415</v>
      </c>
      <c r="J15288" s="88">
        <v>2214.6776148141353</v>
      </c>
      <c r="K15288" s="88">
        <v>3663.5155226498769</v>
      </c>
      <c r="L15288" s="88">
        <v>4081.9853277069797</v>
      </c>
      <c r="M15288" s="88">
        <v>3851.9634964503357</v>
      </c>
    </row>
    <row r="15289" spans="3:13" x14ac:dyDescent="0.2">
      <c r="C15289" s="88">
        <v>0.75954999999999995</v>
      </c>
      <c r="D15289" s="88">
        <v>17559.211546935141</v>
      </c>
      <c r="E15289" s="88">
        <v>216.97716167435192</v>
      </c>
      <c r="F15289" s="88">
        <v>567.74187651102238</v>
      </c>
      <c r="G15289" s="88">
        <v>857.33622916067043</v>
      </c>
      <c r="H15289" s="88">
        <v>1106.8815219625872</v>
      </c>
      <c r="I15289" s="88">
        <v>1513.3134941373087</v>
      </c>
      <c r="J15289" s="88">
        <v>2214.756083928733</v>
      </c>
      <c r="K15289" s="88">
        <v>3663.533952845567</v>
      </c>
      <c r="L15289" s="88">
        <v>4081.9930296477096</v>
      </c>
      <c r="M15289" s="88">
        <v>3851.9718651319499</v>
      </c>
    </row>
    <row r="15290" spans="3:13" x14ac:dyDescent="0.2">
      <c r="C15290" s="88">
        <v>0.75960000000000005</v>
      </c>
      <c r="D15290" s="88">
        <v>17559.695352872921</v>
      </c>
      <c r="E15290" s="88">
        <v>216.9942072716758</v>
      </c>
      <c r="F15290" s="88">
        <v>567.76305043107686</v>
      </c>
      <c r="G15290" s="88">
        <v>857.34731963756394</v>
      </c>
      <c r="H15290" s="88">
        <v>1106.891225767471</v>
      </c>
      <c r="I15290" s="88">
        <v>1513.4003590211369</v>
      </c>
      <c r="J15290" s="88">
        <v>2214.7636217932445</v>
      </c>
      <c r="K15290" s="88">
        <v>3663.6644698362056</v>
      </c>
      <c r="L15290" s="88">
        <v>4082.0243611294218</v>
      </c>
      <c r="M15290" s="88">
        <v>3851.9890582120665</v>
      </c>
    </row>
    <row r="15291" spans="3:13" x14ac:dyDescent="0.2">
      <c r="C15291" s="88">
        <v>0.75965000000000005</v>
      </c>
      <c r="D15291" s="88">
        <v>17560.156049657373</v>
      </c>
      <c r="E15291" s="88">
        <v>217.00149080996016</v>
      </c>
      <c r="F15291" s="88">
        <v>567.76548733500749</v>
      </c>
      <c r="G15291" s="88">
        <v>857.34742753330283</v>
      </c>
      <c r="H15291" s="88">
        <v>1106.9019276553886</v>
      </c>
      <c r="I15291" s="88">
        <v>1513.4087755563291</v>
      </c>
      <c r="J15291" s="88">
        <v>2214.8028479020973</v>
      </c>
      <c r="K15291" s="88">
        <v>3663.7170733093217</v>
      </c>
      <c r="L15291" s="88">
        <v>4082.1501028266975</v>
      </c>
      <c r="M15291" s="88">
        <v>3851.9941199271975</v>
      </c>
    </row>
    <row r="15292" spans="3:13" x14ac:dyDescent="0.2">
      <c r="C15292" s="88">
        <v>0.75970000000000004</v>
      </c>
      <c r="D15292" s="88">
        <v>17560.160015496029</v>
      </c>
      <c r="E15292" s="88">
        <v>217.01847128562895</v>
      </c>
      <c r="F15292" s="88">
        <v>567.76794232544717</v>
      </c>
      <c r="G15292" s="88">
        <v>857.34825310418637</v>
      </c>
      <c r="H15292" s="88">
        <v>1106.9102190318481</v>
      </c>
      <c r="I15292" s="88">
        <v>1513.4204239535238</v>
      </c>
      <c r="J15292" s="88">
        <v>2214.8094359846691</v>
      </c>
      <c r="K15292" s="88">
        <v>3663.7480260346533</v>
      </c>
      <c r="L15292" s="88">
        <v>4082.3350209258952</v>
      </c>
      <c r="M15292" s="88">
        <v>3852.0008328093945</v>
      </c>
    </row>
    <row r="15293" spans="3:13" x14ac:dyDescent="0.2">
      <c r="C15293" s="88">
        <v>0.75975000000000004</v>
      </c>
      <c r="D15293" s="88">
        <v>17560.855938214125</v>
      </c>
      <c r="E15293" s="88">
        <v>217.0206353240701</v>
      </c>
      <c r="F15293" s="88">
        <v>567.77373151419897</v>
      </c>
      <c r="G15293" s="88">
        <v>857.35200597352696</v>
      </c>
      <c r="H15293" s="88">
        <v>1106.9109917724054</v>
      </c>
      <c r="I15293" s="88">
        <v>1513.4757240468839</v>
      </c>
      <c r="J15293" s="88">
        <v>2214.8240190190436</v>
      </c>
      <c r="K15293" s="88">
        <v>3663.837552458202</v>
      </c>
      <c r="L15293" s="88">
        <v>4082.449855175325</v>
      </c>
      <c r="M15293" s="88">
        <v>3852.0081975988296</v>
      </c>
    </row>
    <row r="15294" spans="3:13" x14ac:dyDescent="0.2">
      <c r="C15294" s="88">
        <v>0.75980000000000003</v>
      </c>
      <c r="D15294" s="88">
        <v>17560.999682305559</v>
      </c>
      <c r="E15294" s="88">
        <v>217.03407841605258</v>
      </c>
      <c r="F15294" s="88">
        <v>567.77415988092116</v>
      </c>
      <c r="G15294" s="88">
        <v>857.4120766054275</v>
      </c>
      <c r="H15294" s="88">
        <v>1106.9441554209552</v>
      </c>
      <c r="I15294" s="88">
        <v>1513.4866764841013</v>
      </c>
      <c r="J15294" s="88">
        <v>2214.8266383265072</v>
      </c>
      <c r="K15294" s="88">
        <v>3663.9369670212959</v>
      </c>
      <c r="L15294" s="88">
        <v>4082.4744251318343</v>
      </c>
      <c r="M15294" s="88">
        <v>3852.0198942203715</v>
      </c>
    </row>
    <row r="15295" spans="3:13" x14ac:dyDescent="0.2">
      <c r="C15295" s="88">
        <v>0.75985000000000003</v>
      </c>
      <c r="D15295" s="88">
        <v>17561.421751127229</v>
      </c>
      <c r="E15295" s="88">
        <v>217.03789014874019</v>
      </c>
      <c r="F15295" s="88">
        <v>567.78257807911677</v>
      </c>
      <c r="G15295" s="88">
        <v>857.48473174126138</v>
      </c>
      <c r="H15295" s="88">
        <v>1106.9563646125421</v>
      </c>
      <c r="I15295" s="88">
        <v>1513.5183671972973</v>
      </c>
      <c r="J15295" s="88">
        <v>2214.8558048107484</v>
      </c>
      <c r="K15295" s="88">
        <v>3663.9864394827373</v>
      </c>
      <c r="L15295" s="88">
        <v>4082.5059947583309</v>
      </c>
      <c r="M15295" s="88">
        <v>3852.0247998750533</v>
      </c>
    </row>
    <row r="15296" spans="3:13" x14ac:dyDescent="0.2">
      <c r="C15296" s="88">
        <v>0.75990000000000002</v>
      </c>
      <c r="D15296" s="88">
        <v>17561.449059466489</v>
      </c>
      <c r="E15296" s="88">
        <v>217.03835486383196</v>
      </c>
      <c r="F15296" s="88">
        <v>567.78409437020719</v>
      </c>
      <c r="G15296" s="88">
        <v>857.49866280645347</v>
      </c>
      <c r="H15296" s="88">
        <v>1106.9648433701459</v>
      </c>
      <c r="I15296" s="88">
        <v>1513.5409891156273</v>
      </c>
      <c r="J15296" s="88">
        <v>2214.9178339971263</v>
      </c>
      <c r="K15296" s="88">
        <v>3664.008699776191</v>
      </c>
      <c r="L15296" s="88">
        <v>4082.5623898873646</v>
      </c>
      <c r="M15296" s="88">
        <v>3852.0469452724569</v>
      </c>
    </row>
    <row r="15297" spans="3:13" x14ac:dyDescent="0.2">
      <c r="C15297" s="88">
        <v>0.75995000000000001</v>
      </c>
      <c r="D15297" s="88">
        <v>17561.875101712107</v>
      </c>
      <c r="E15297" s="88">
        <v>217.04316324107822</v>
      </c>
      <c r="F15297" s="88">
        <v>567.78418722662263</v>
      </c>
      <c r="G15297" s="88">
        <v>857.50453676993857</v>
      </c>
      <c r="H15297" s="88">
        <v>1106.9723048863998</v>
      </c>
      <c r="I15297" s="88">
        <v>1513.5479605180008</v>
      </c>
      <c r="J15297" s="88">
        <v>2214.9382940012642</v>
      </c>
      <c r="K15297" s="88">
        <v>3664.1286570675252</v>
      </c>
      <c r="L15297" s="88">
        <v>4082.6770708967169</v>
      </c>
      <c r="M15297" s="88">
        <v>3852.047451389848</v>
      </c>
    </row>
    <row r="15298" spans="3:13" x14ac:dyDescent="0.2">
      <c r="C15298" s="88">
        <v>0.76</v>
      </c>
      <c r="D15298" s="88">
        <v>17562.139196121934</v>
      </c>
      <c r="E15298" s="88">
        <v>217.05041111693572</v>
      </c>
      <c r="F15298" s="88">
        <v>567.78796210143946</v>
      </c>
      <c r="G15298" s="88">
        <v>857.51179067408384</v>
      </c>
      <c r="H15298" s="88">
        <v>1106.9957118712973</v>
      </c>
      <c r="I15298" s="88">
        <v>1513.5940963168773</v>
      </c>
      <c r="J15298" s="88">
        <v>2215.0231886366628</v>
      </c>
      <c r="K15298" s="88">
        <v>3664.1483710797711</v>
      </c>
      <c r="L15298" s="88">
        <v>4082.8813059536242</v>
      </c>
      <c r="M15298" s="88">
        <v>3852.0779236754797</v>
      </c>
    </row>
    <row r="15299" spans="3:13" x14ac:dyDescent="0.2">
      <c r="C15299" s="88">
        <v>0.76005</v>
      </c>
      <c r="D15299" s="88">
        <v>17562.554707393563</v>
      </c>
      <c r="E15299" s="88">
        <v>217.05154748890345</v>
      </c>
      <c r="F15299" s="88">
        <v>567.79599703582107</v>
      </c>
      <c r="G15299" s="88">
        <v>857.515176630734</v>
      </c>
      <c r="H15299" s="88">
        <v>1107.0067762042536</v>
      </c>
      <c r="I15299" s="88">
        <v>1513.6982579272758</v>
      </c>
      <c r="J15299" s="88">
        <v>2215.0535205340284</v>
      </c>
      <c r="K15299" s="88">
        <v>3664.1663969058618</v>
      </c>
      <c r="L15299" s="88">
        <v>4082.963779689474</v>
      </c>
      <c r="M15299" s="88">
        <v>3852.0894338931789</v>
      </c>
    </row>
    <row r="15300" spans="3:13" x14ac:dyDescent="0.2">
      <c r="C15300" s="88">
        <v>0.7601</v>
      </c>
      <c r="D15300" s="88">
        <v>17562.571241929119</v>
      </c>
      <c r="E15300" s="88">
        <v>217.05591677116809</v>
      </c>
      <c r="F15300" s="88">
        <v>567.80211500279165</v>
      </c>
      <c r="G15300" s="88">
        <v>857.52950260161651</v>
      </c>
      <c r="H15300" s="88">
        <v>1107.0234257113393</v>
      </c>
      <c r="I15300" s="88">
        <v>1513.7473120580157</v>
      </c>
      <c r="J15300" s="88">
        <v>2215.0687017655505</v>
      </c>
      <c r="K15300" s="88">
        <v>3664.2673156908249</v>
      </c>
      <c r="L15300" s="88">
        <v>4082.9688781024388</v>
      </c>
      <c r="M15300" s="88">
        <v>3852.135808329308</v>
      </c>
    </row>
    <row r="15301" spans="3:13" x14ac:dyDescent="0.2">
      <c r="C15301" s="88">
        <v>0.76014999999999999</v>
      </c>
      <c r="D15301" s="88">
        <v>17562.783407842056</v>
      </c>
      <c r="E15301" s="88">
        <v>217.05591677116809</v>
      </c>
      <c r="F15301" s="88">
        <v>567.80586127617516</v>
      </c>
      <c r="G15301" s="88">
        <v>857.53682063077667</v>
      </c>
      <c r="H15301" s="88">
        <v>1107.0382199854448</v>
      </c>
      <c r="I15301" s="88">
        <v>1513.7834800507267</v>
      </c>
      <c r="J15301" s="88">
        <v>2215.0802078378765</v>
      </c>
      <c r="K15301" s="88">
        <v>3664.3352338227623</v>
      </c>
      <c r="L15301" s="88">
        <v>4083.0592337091084</v>
      </c>
      <c r="M15301" s="88">
        <v>3852.1430484840835</v>
      </c>
    </row>
    <row r="15302" spans="3:13" x14ac:dyDescent="0.2">
      <c r="C15302" s="88">
        <v>0.76019999999999999</v>
      </c>
      <c r="D15302" s="88">
        <v>17563.152788879466</v>
      </c>
      <c r="E15302" s="88">
        <v>217.06144982049136</v>
      </c>
      <c r="F15302" s="88">
        <v>567.81078579989844</v>
      </c>
      <c r="G15302" s="88">
        <v>857.58323719744749</v>
      </c>
      <c r="H15302" s="88">
        <v>1107.0386105554408</v>
      </c>
      <c r="I15302" s="88">
        <v>1513.8268732975803</v>
      </c>
      <c r="J15302" s="88">
        <v>2215.146229076609</v>
      </c>
      <c r="K15302" s="88">
        <v>3664.4719358891052</v>
      </c>
      <c r="L15302" s="88">
        <v>4083.0649260349091</v>
      </c>
      <c r="M15302" s="88">
        <v>3852.186844522083</v>
      </c>
    </row>
    <row r="15303" spans="3:13" x14ac:dyDescent="0.2">
      <c r="C15303" s="88">
        <v>0.76024999999999998</v>
      </c>
      <c r="D15303" s="88">
        <v>17563.604254979531</v>
      </c>
      <c r="E15303" s="88">
        <v>217.06295884727297</v>
      </c>
      <c r="F15303" s="88">
        <v>567.8116800556586</v>
      </c>
      <c r="G15303" s="88">
        <v>857.62314891551114</v>
      </c>
      <c r="H15303" s="88">
        <v>1107.0391328325704</v>
      </c>
      <c r="I15303" s="88">
        <v>1513.8311143327969</v>
      </c>
      <c r="J15303" s="88">
        <v>2215.1544704472781</v>
      </c>
      <c r="K15303" s="88">
        <v>3664.4722150163798</v>
      </c>
      <c r="L15303" s="88">
        <v>4083.085288206049</v>
      </c>
      <c r="M15303" s="88">
        <v>3852.1981486487311</v>
      </c>
    </row>
    <row r="15304" spans="3:13" x14ac:dyDescent="0.2">
      <c r="C15304" s="88">
        <v>0.76029999999999998</v>
      </c>
      <c r="D15304" s="88">
        <v>17563.854005128389</v>
      </c>
      <c r="E15304" s="88">
        <v>217.06359220757167</v>
      </c>
      <c r="F15304" s="88">
        <v>567.83656532180748</v>
      </c>
      <c r="G15304" s="88">
        <v>857.65134963404853</v>
      </c>
      <c r="H15304" s="88">
        <v>1107.0504451681754</v>
      </c>
      <c r="I15304" s="88">
        <v>1513.9010849360889</v>
      </c>
      <c r="J15304" s="88">
        <v>2215.1625932583329</v>
      </c>
      <c r="K15304" s="88">
        <v>3664.4738962685715</v>
      </c>
      <c r="L15304" s="88">
        <v>4083.2165201523121</v>
      </c>
      <c r="M15304" s="88">
        <v>3852.2222910753135</v>
      </c>
    </row>
    <row r="15305" spans="3:13" x14ac:dyDescent="0.2">
      <c r="C15305" s="88">
        <v>0.76034999999999997</v>
      </c>
      <c r="D15305" s="88">
        <v>17564.246302088133</v>
      </c>
      <c r="E15305" s="88">
        <v>217.06359220757167</v>
      </c>
      <c r="F15305" s="88">
        <v>567.84261264768065</v>
      </c>
      <c r="G15305" s="88">
        <v>857.66832158557054</v>
      </c>
      <c r="H15305" s="88">
        <v>1107.0636602417103</v>
      </c>
      <c r="I15305" s="88">
        <v>1513.9254314343448</v>
      </c>
      <c r="J15305" s="88">
        <v>2215.202844190655</v>
      </c>
      <c r="K15305" s="88">
        <v>3664.5091529061224</v>
      </c>
      <c r="L15305" s="88">
        <v>4083.2574250554726</v>
      </c>
      <c r="M15305" s="88">
        <v>3852.2458301443694</v>
      </c>
    </row>
    <row r="15306" spans="3:13" x14ac:dyDescent="0.2">
      <c r="C15306" s="88">
        <v>0.76039999999999996</v>
      </c>
      <c r="D15306" s="88">
        <v>17564.283734754979</v>
      </c>
      <c r="E15306" s="88">
        <v>217.07296854392462</v>
      </c>
      <c r="F15306" s="88">
        <v>567.88303917934991</v>
      </c>
      <c r="G15306" s="88">
        <v>857.69311510725811</v>
      </c>
      <c r="H15306" s="88">
        <v>1107.0945822321805</v>
      </c>
      <c r="I15306" s="88">
        <v>1513.9333072618342</v>
      </c>
      <c r="J15306" s="88">
        <v>2215.2711257226879</v>
      </c>
      <c r="K15306" s="88">
        <v>3664.6444345261684</v>
      </c>
      <c r="L15306" s="88">
        <v>4083.2958336304009</v>
      </c>
      <c r="M15306" s="88">
        <v>3852.3005529534794</v>
      </c>
    </row>
    <row r="15307" spans="3:13" x14ac:dyDescent="0.2">
      <c r="C15307" s="88">
        <v>0.76044999999999996</v>
      </c>
      <c r="D15307" s="88">
        <v>17564.377011106179</v>
      </c>
      <c r="E15307" s="88">
        <v>217.07310342266919</v>
      </c>
      <c r="F15307" s="88">
        <v>567.88429931975861</v>
      </c>
      <c r="G15307" s="88">
        <v>857.70987485720343</v>
      </c>
      <c r="H15307" s="88">
        <v>1107.1304632497918</v>
      </c>
      <c r="I15307" s="88">
        <v>1513.9727523821516</v>
      </c>
      <c r="J15307" s="88">
        <v>2215.2747316951654</v>
      </c>
      <c r="K15307" s="88">
        <v>3664.6721919654728</v>
      </c>
      <c r="L15307" s="88">
        <v>4083.3544634105951</v>
      </c>
      <c r="M15307" s="88">
        <v>3852.3845505082513</v>
      </c>
    </row>
    <row r="15308" spans="3:13" x14ac:dyDescent="0.2">
      <c r="C15308" s="88">
        <v>0.76049999999999995</v>
      </c>
      <c r="D15308" s="88">
        <v>17564.432095452914</v>
      </c>
      <c r="E15308" s="88">
        <v>217.0767444187295</v>
      </c>
      <c r="F15308" s="88">
        <v>567.91114463617259</v>
      </c>
      <c r="G15308" s="88">
        <v>857.71015948155855</v>
      </c>
      <c r="H15308" s="88">
        <v>1107.1566631662222</v>
      </c>
      <c r="I15308" s="88">
        <v>1513.9912549703504</v>
      </c>
      <c r="J15308" s="88">
        <v>2215.3047223418848</v>
      </c>
      <c r="K15308" s="88">
        <v>3664.7296359044026</v>
      </c>
      <c r="L15308" s="88">
        <v>4083.3549787065076</v>
      </c>
      <c r="M15308" s="88">
        <v>3852.4129128999543</v>
      </c>
    </row>
    <row r="15309" spans="3:13" x14ac:dyDescent="0.2">
      <c r="C15309" s="88">
        <v>0.76054999999999995</v>
      </c>
      <c r="D15309" s="88">
        <v>17564.538788559938</v>
      </c>
      <c r="E15309" s="88">
        <v>217.0784280247799</v>
      </c>
      <c r="F15309" s="88">
        <v>567.91676897777779</v>
      </c>
      <c r="G15309" s="88">
        <v>857.71448214496559</v>
      </c>
      <c r="H15309" s="88">
        <v>1107.1639770221832</v>
      </c>
      <c r="I15309" s="88">
        <v>1514.0088878511178</v>
      </c>
      <c r="J15309" s="88">
        <v>2215.3257832898162</v>
      </c>
      <c r="K15309" s="88">
        <v>3664.7852958448284</v>
      </c>
      <c r="L15309" s="88">
        <v>4083.3564479844472</v>
      </c>
      <c r="M15309" s="88">
        <v>3852.4329384114271</v>
      </c>
    </row>
    <row r="15310" spans="3:13" x14ac:dyDescent="0.2">
      <c r="C15310" s="88">
        <v>0.76060000000000005</v>
      </c>
      <c r="D15310" s="88">
        <v>17564.593753829038</v>
      </c>
      <c r="E15310" s="88">
        <v>217.07998580050935</v>
      </c>
      <c r="F15310" s="88">
        <v>567.92673706767573</v>
      </c>
      <c r="G15310" s="88">
        <v>857.79635260729356</v>
      </c>
      <c r="H15310" s="88">
        <v>1107.1688160631102</v>
      </c>
      <c r="I15310" s="88">
        <v>1514.0192591179857</v>
      </c>
      <c r="J15310" s="88">
        <v>2215.3914927222827</v>
      </c>
      <c r="K15310" s="88">
        <v>3664.8046274712574</v>
      </c>
      <c r="L15310" s="88">
        <v>4083.3578353544362</v>
      </c>
      <c r="M15310" s="88">
        <v>3852.4456116270499</v>
      </c>
    </row>
    <row r="15311" spans="3:13" x14ac:dyDescent="0.2">
      <c r="C15311" s="88">
        <v>0.76065000000000005</v>
      </c>
      <c r="D15311" s="88">
        <v>17564.598582395814</v>
      </c>
      <c r="E15311" s="88">
        <v>217.08935339982418</v>
      </c>
      <c r="F15311" s="88">
        <v>567.92819887960286</v>
      </c>
      <c r="G15311" s="88">
        <v>857.81740260849074</v>
      </c>
      <c r="H15311" s="88">
        <v>1107.2016063046281</v>
      </c>
      <c r="I15311" s="88">
        <v>1514.0536185977367</v>
      </c>
      <c r="J15311" s="88">
        <v>2215.4505694663799</v>
      </c>
      <c r="K15311" s="88">
        <v>3664.8870036682247</v>
      </c>
      <c r="L15311" s="88">
        <v>4083.6627119342925</v>
      </c>
      <c r="M15311" s="88">
        <v>3852.4505928864519</v>
      </c>
    </row>
    <row r="15312" spans="3:13" x14ac:dyDescent="0.2">
      <c r="C15312" s="88">
        <v>0.76070000000000004</v>
      </c>
      <c r="D15312" s="88">
        <v>17564.614057228107</v>
      </c>
      <c r="E15312" s="88">
        <v>217.09262359266449</v>
      </c>
      <c r="F15312" s="88">
        <v>567.94106266985455</v>
      </c>
      <c r="G15312" s="88">
        <v>857.83311414152104</v>
      </c>
      <c r="H15312" s="88">
        <v>1107.2076941710111</v>
      </c>
      <c r="I15312" s="88">
        <v>1514.0563804368835</v>
      </c>
      <c r="J15312" s="88">
        <v>2215.4735017506409</v>
      </c>
      <c r="K15312" s="88">
        <v>3664.9199325150785</v>
      </c>
      <c r="L15312" s="88">
        <v>4083.856514287344</v>
      </c>
      <c r="M15312" s="88">
        <v>3852.4765940561078</v>
      </c>
    </row>
    <row r="15313" spans="3:13" x14ac:dyDescent="0.2">
      <c r="C15313" s="88">
        <v>0.76075000000000004</v>
      </c>
      <c r="D15313" s="88">
        <v>17564.867382998164</v>
      </c>
      <c r="E15313" s="88">
        <v>217.09530719946088</v>
      </c>
      <c r="F15313" s="88">
        <v>567.94714602432668</v>
      </c>
      <c r="G15313" s="88">
        <v>857.84971515351344</v>
      </c>
      <c r="H15313" s="88">
        <v>1107.2220847631011</v>
      </c>
      <c r="I15313" s="88">
        <v>1514.0662956712972</v>
      </c>
      <c r="J15313" s="88">
        <v>2215.5566288487385</v>
      </c>
      <c r="K15313" s="88">
        <v>3665.2105182967398</v>
      </c>
      <c r="L15313" s="88">
        <v>4083.8675666188983</v>
      </c>
      <c r="M15313" s="88">
        <v>3852.4899281765001</v>
      </c>
    </row>
    <row r="15314" spans="3:13" x14ac:dyDescent="0.2">
      <c r="C15314" s="88">
        <v>0.76080000000000003</v>
      </c>
      <c r="D15314" s="88">
        <v>17565.234739527983</v>
      </c>
      <c r="E15314" s="88">
        <v>217.09812154749852</v>
      </c>
      <c r="F15314" s="88">
        <v>567.96250018337878</v>
      </c>
      <c r="G15314" s="88">
        <v>857.85555148684125</v>
      </c>
      <c r="H15314" s="88">
        <v>1107.2371209940775</v>
      </c>
      <c r="I15314" s="88">
        <v>1514.070677880728</v>
      </c>
      <c r="J15314" s="88">
        <v>2215.5920377967068</v>
      </c>
      <c r="K15314" s="88">
        <v>3665.3898765772688</v>
      </c>
      <c r="L15314" s="88">
        <v>4084.049641976203</v>
      </c>
      <c r="M15314" s="88">
        <v>3852.4912188465382</v>
      </c>
    </row>
    <row r="15315" spans="3:13" x14ac:dyDescent="0.2">
      <c r="C15315" s="88">
        <v>0.76085000000000003</v>
      </c>
      <c r="D15315" s="88">
        <v>17565.25344144522</v>
      </c>
      <c r="E15315" s="88">
        <v>217.09967294387752</v>
      </c>
      <c r="F15315" s="88">
        <v>567.97808540229198</v>
      </c>
      <c r="G15315" s="88">
        <v>857.86790678135503</v>
      </c>
      <c r="H15315" s="88">
        <v>1107.2630763118723</v>
      </c>
      <c r="I15315" s="88">
        <v>1514.0906742076968</v>
      </c>
      <c r="J15315" s="88">
        <v>2215.6950389029644</v>
      </c>
      <c r="K15315" s="88">
        <v>3665.3974177057871</v>
      </c>
      <c r="L15315" s="88">
        <v>4084.2068812887792</v>
      </c>
      <c r="M15315" s="88">
        <v>3852.5137661108643</v>
      </c>
    </row>
    <row r="15316" spans="3:13" x14ac:dyDescent="0.2">
      <c r="C15316" s="88">
        <v>0.76090000000000002</v>
      </c>
      <c r="D15316" s="88">
        <v>17565.649067595259</v>
      </c>
      <c r="E15316" s="88">
        <v>217.10461415281407</v>
      </c>
      <c r="F15316" s="88">
        <v>567.99059208512335</v>
      </c>
      <c r="G15316" s="88">
        <v>857.87731924655873</v>
      </c>
      <c r="H15316" s="88">
        <v>1107.2786798373895</v>
      </c>
      <c r="I15316" s="88">
        <v>1514.1279995835498</v>
      </c>
      <c r="J15316" s="88">
        <v>2215.7014131273791</v>
      </c>
      <c r="K15316" s="88">
        <v>3665.4696496448273</v>
      </c>
      <c r="L15316" s="88">
        <v>4084.3566195653484</v>
      </c>
      <c r="M15316" s="88">
        <v>3852.5399390141461</v>
      </c>
    </row>
    <row r="15317" spans="3:13" x14ac:dyDescent="0.2">
      <c r="C15317" s="88">
        <v>0.76095000000000002</v>
      </c>
      <c r="D15317" s="88">
        <v>17565.937892245503</v>
      </c>
      <c r="E15317" s="88">
        <v>217.10461415281407</v>
      </c>
      <c r="F15317" s="88">
        <v>567.99845559258847</v>
      </c>
      <c r="G15317" s="88">
        <v>857.90524127673962</v>
      </c>
      <c r="H15317" s="88">
        <v>1107.3506796035158</v>
      </c>
      <c r="I15317" s="88">
        <v>1514.1704519526056</v>
      </c>
      <c r="J15317" s="88">
        <v>2215.7356711648981</v>
      </c>
      <c r="K15317" s="88">
        <v>3665.4705202261871</v>
      </c>
      <c r="L15317" s="88">
        <v>4084.4480664659973</v>
      </c>
      <c r="M15317" s="88">
        <v>3852.5479607208104</v>
      </c>
    </row>
    <row r="15318" spans="3:13" x14ac:dyDescent="0.2">
      <c r="C15318" s="88">
        <v>0.76100000000000001</v>
      </c>
      <c r="D15318" s="88">
        <v>17566.051771175677</v>
      </c>
      <c r="E15318" s="88">
        <v>217.10587489775116</v>
      </c>
      <c r="F15318" s="88">
        <v>568.01249068290144</v>
      </c>
      <c r="G15318" s="88">
        <v>857.9127501013345</v>
      </c>
      <c r="H15318" s="88">
        <v>1107.3589500806979</v>
      </c>
      <c r="I15318" s="88">
        <v>1514.1936957885914</v>
      </c>
      <c r="J15318" s="88">
        <v>2215.7357672637058</v>
      </c>
      <c r="K15318" s="88">
        <v>3665.5347564124727</v>
      </c>
      <c r="L15318" s="88">
        <v>4084.5842413325136</v>
      </c>
      <c r="M15318" s="88">
        <v>3852.5639469761327</v>
      </c>
    </row>
    <row r="15319" spans="3:13" x14ac:dyDescent="0.2">
      <c r="C15319" s="88">
        <v>0.76105</v>
      </c>
      <c r="D15319" s="88">
        <v>17566.505874821523</v>
      </c>
      <c r="E15319" s="88">
        <v>217.11161130778964</v>
      </c>
      <c r="F15319" s="88">
        <v>568.01966715286108</v>
      </c>
      <c r="G15319" s="88">
        <v>857.91464619903627</v>
      </c>
      <c r="H15319" s="88">
        <v>1107.3730049012183</v>
      </c>
      <c r="I15319" s="88">
        <v>1514.2097557093807</v>
      </c>
      <c r="J15319" s="88">
        <v>2215.7679517733873</v>
      </c>
      <c r="K15319" s="88">
        <v>3665.6352566414071</v>
      </c>
      <c r="L15319" s="88">
        <v>4084.7199610404132</v>
      </c>
      <c r="M15319" s="88">
        <v>3852.6014457893539</v>
      </c>
    </row>
    <row r="15320" spans="3:13" x14ac:dyDescent="0.2">
      <c r="C15320" s="88">
        <v>0.7611</v>
      </c>
      <c r="D15320" s="88">
        <v>17566.610555340063</v>
      </c>
      <c r="E15320" s="88">
        <v>217.11161130778964</v>
      </c>
      <c r="F15320" s="88">
        <v>568.02092865306486</v>
      </c>
      <c r="G15320" s="88">
        <v>857.93389107357598</v>
      </c>
      <c r="H15320" s="88">
        <v>1107.4083106853495</v>
      </c>
      <c r="I15320" s="88">
        <v>1514.2119411724498</v>
      </c>
      <c r="J15320" s="88">
        <v>2215.7904998436034</v>
      </c>
      <c r="K15320" s="88">
        <v>3665.6493036125512</v>
      </c>
      <c r="L15320" s="88">
        <v>4084.8604877936759</v>
      </c>
      <c r="M15320" s="88">
        <v>3852.6171093016615</v>
      </c>
    </row>
    <row r="15321" spans="3:13" x14ac:dyDescent="0.2">
      <c r="C15321" s="88">
        <v>0.76114999999999999</v>
      </c>
      <c r="D15321" s="88">
        <v>17566.6496085119</v>
      </c>
      <c r="E15321" s="88">
        <v>217.11327678567159</v>
      </c>
      <c r="F15321" s="88">
        <v>568.02460390819215</v>
      </c>
      <c r="G15321" s="88">
        <v>857.94247123514424</v>
      </c>
      <c r="H15321" s="88">
        <v>1107.4321613890943</v>
      </c>
      <c r="I15321" s="88">
        <v>1514.2151315799388</v>
      </c>
      <c r="J15321" s="88">
        <v>2215.9433464169583</v>
      </c>
      <c r="K15321" s="88">
        <v>3665.7070761921946</v>
      </c>
      <c r="L15321" s="88">
        <v>4084.8983356195713</v>
      </c>
      <c r="M15321" s="88">
        <v>3852.6179646879996</v>
      </c>
    </row>
    <row r="15322" spans="3:13" x14ac:dyDescent="0.2">
      <c r="C15322" s="88">
        <v>0.76119999999999999</v>
      </c>
      <c r="D15322" s="88">
        <v>17566.855515665826</v>
      </c>
      <c r="E15322" s="88">
        <v>217.11577709714038</v>
      </c>
      <c r="F15322" s="88">
        <v>568.02939525231886</v>
      </c>
      <c r="G15322" s="88">
        <v>857.95269226680875</v>
      </c>
      <c r="H15322" s="88">
        <v>1107.4811215394261</v>
      </c>
      <c r="I15322" s="88">
        <v>1514.2165253756461</v>
      </c>
      <c r="J15322" s="88">
        <v>2216.165538963337</v>
      </c>
      <c r="K15322" s="88">
        <v>3665.7918443610697</v>
      </c>
      <c r="L15322" s="88">
        <v>4084.9859953758178</v>
      </c>
      <c r="M15322" s="88">
        <v>3852.6321256629494</v>
      </c>
    </row>
    <row r="15323" spans="3:13" x14ac:dyDescent="0.2">
      <c r="C15323" s="88">
        <v>0.76124999999999998</v>
      </c>
      <c r="D15323" s="88">
        <v>17567.102152845207</v>
      </c>
      <c r="E15323" s="88">
        <v>217.11619480752506</v>
      </c>
      <c r="F15323" s="88">
        <v>568.03660848603249</v>
      </c>
      <c r="G15323" s="88">
        <v>857.98527294105679</v>
      </c>
      <c r="H15323" s="88">
        <v>1107.4919662851407</v>
      </c>
      <c r="I15323" s="88">
        <v>1514.2584553180113</v>
      </c>
      <c r="J15323" s="88">
        <v>2216.2741384647006</v>
      </c>
      <c r="K15323" s="88">
        <v>3665.8236939149888</v>
      </c>
      <c r="L15323" s="88">
        <v>4085.0713821984746</v>
      </c>
      <c r="M15323" s="88">
        <v>3852.6349002191741</v>
      </c>
    </row>
    <row r="15324" spans="3:13" x14ac:dyDescent="0.2">
      <c r="C15324" s="88">
        <v>0.76129999999999998</v>
      </c>
      <c r="D15324" s="88">
        <v>17567.443686511324</v>
      </c>
      <c r="E15324" s="88">
        <v>217.13527996418816</v>
      </c>
      <c r="F15324" s="88">
        <v>568.04230526544052</v>
      </c>
      <c r="G15324" s="88">
        <v>858.02671882346067</v>
      </c>
      <c r="H15324" s="88">
        <v>1107.5076053593766</v>
      </c>
      <c r="I15324" s="88">
        <v>1514.2797165677721</v>
      </c>
      <c r="J15324" s="88">
        <v>2216.3175310025422</v>
      </c>
      <c r="K15324" s="88">
        <v>3665.8554663716009</v>
      </c>
      <c r="L15324" s="88">
        <v>4085.2021722943418</v>
      </c>
      <c r="M15324" s="88">
        <v>3852.6519969749666</v>
      </c>
    </row>
    <row r="15325" spans="3:13" x14ac:dyDescent="0.2">
      <c r="C15325" s="88">
        <v>0.76134999999999997</v>
      </c>
      <c r="D15325" s="88">
        <v>17567.664099842299</v>
      </c>
      <c r="E15325" s="88">
        <v>217.13702033488153</v>
      </c>
      <c r="F15325" s="88">
        <v>568.04550035333432</v>
      </c>
      <c r="G15325" s="88">
        <v>858.03185014065775</v>
      </c>
      <c r="H15325" s="88">
        <v>1107.5179131551072</v>
      </c>
      <c r="I15325" s="88">
        <v>1514.2820127238151</v>
      </c>
      <c r="J15325" s="88">
        <v>2216.3591845922874</v>
      </c>
      <c r="K15325" s="88">
        <v>3665.8946750701812</v>
      </c>
      <c r="L15325" s="88">
        <v>4085.2705669336965</v>
      </c>
      <c r="M15325" s="88">
        <v>3852.665911225567</v>
      </c>
    </row>
    <row r="15326" spans="3:13" x14ac:dyDescent="0.2">
      <c r="C15326" s="88">
        <v>0.76139999999999997</v>
      </c>
      <c r="D15326" s="88">
        <v>17567.763129928651</v>
      </c>
      <c r="E15326" s="88">
        <v>217.14958025450869</v>
      </c>
      <c r="F15326" s="88">
        <v>568.06839531842525</v>
      </c>
      <c r="G15326" s="88">
        <v>858.05858739379164</v>
      </c>
      <c r="H15326" s="88">
        <v>1107.5283627904441</v>
      </c>
      <c r="I15326" s="88">
        <v>1514.3526453152899</v>
      </c>
      <c r="J15326" s="88">
        <v>2216.4022348293915</v>
      </c>
      <c r="K15326" s="88">
        <v>3665.9004688404425</v>
      </c>
      <c r="L15326" s="88">
        <v>4085.2786746771317</v>
      </c>
      <c r="M15326" s="88">
        <v>3852.6920357283525</v>
      </c>
    </row>
    <row r="15327" spans="3:13" x14ac:dyDescent="0.2">
      <c r="C15327" s="88">
        <v>0.76144999999999996</v>
      </c>
      <c r="D15327" s="88">
        <v>17567.772955032291</v>
      </c>
      <c r="E15327" s="88">
        <v>217.15761259567807</v>
      </c>
      <c r="F15327" s="88">
        <v>568.07026463507145</v>
      </c>
      <c r="G15327" s="88">
        <v>858.07561832041756</v>
      </c>
      <c r="H15327" s="88">
        <v>1107.5419564240983</v>
      </c>
      <c r="I15327" s="88">
        <v>1514.3701788337244</v>
      </c>
      <c r="J15327" s="88">
        <v>2216.476786743825</v>
      </c>
      <c r="K15327" s="88">
        <v>3665.9143345334892</v>
      </c>
      <c r="L15327" s="88">
        <v>4085.5129012108828</v>
      </c>
      <c r="M15327" s="88">
        <v>3852.7410775559993</v>
      </c>
    </row>
    <row r="15328" spans="3:13" x14ac:dyDescent="0.2">
      <c r="C15328" s="88">
        <v>0.76149999999999995</v>
      </c>
      <c r="D15328" s="88">
        <v>17567.953925782436</v>
      </c>
      <c r="E15328" s="88">
        <v>217.15812402191659</v>
      </c>
      <c r="F15328" s="88">
        <v>568.07932023830335</v>
      </c>
      <c r="G15328" s="88">
        <v>858.10997986875418</v>
      </c>
      <c r="H15328" s="88">
        <v>1107.5446099660321</v>
      </c>
      <c r="I15328" s="88">
        <v>1514.3722883134224</v>
      </c>
      <c r="J15328" s="88">
        <v>2216.5090906494665</v>
      </c>
      <c r="K15328" s="88">
        <v>3665.9491042142813</v>
      </c>
      <c r="L15328" s="88">
        <v>4085.5471111892566</v>
      </c>
      <c r="M15328" s="88">
        <v>3852.7454005814893</v>
      </c>
    </row>
    <row r="15329" spans="3:13" x14ac:dyDescent="0.2">
      <c r="C15329" s="88">
        <v>0.76154999999999995</v>
      </c>
      <c r="D15329" s="88">
        <v>17568.784872622069</v>
      </c>
      <c r="E15329" s="88">
        <v>217.16090651734612</v>
      </c>
      <c r="F15329" s="88">
        <v>568.08161755250921</v>
      </c>
      <c r="G15329" s="88">
        <v>858.19620917714428</v>
      </c>
      <c r="H15329" s="88">
        <v>1107.5683047858006</v>
      </c>
      <c r="I15329" s="88">
        <v>1514.3955605769934</v>
      </c>
      <c r="J15329" s="88">
        <v>2216.5214840019048</v>
      </c>
      <c r="K15329" s="88">
        <v>3666.1153555776687</v>
      </c>
      <c r="L15329" s="88">
        <v>4085.7025467769936</v>
      </c>
      <c r="M15329" s="88">
        <v>3852.7486090870425</v>
      </c>
    </row>
    <row r="15330" spans="3:13" x14ac:dyDescent="0.2">
      <c r="C15330" s="88">
        <v>0.76160000000000005</v>
      </c>
      <c r="D15330" s="88">
        <v>17568.899979421454</v>
      </c>
      <c r="E15330" s="88">
        <v>217.16427245791328</v>
      </c>
      <c r="F15330" s="88">
        <v>568.08535262979422</v>
      </c>
      <c r="G15330" s="88">
        <v>858.21341973337621</v>
      </c>
      <c r="H15330" s="88">
        <v>1107.5734334226909</v>
      </c>
      <c r="I15330" s="88">
        <v>1514.4350366653416</v>
      </c>
      <c r="J15330" s="88">
        <v>2216.5399518240702</v>
      </c>
      <c r="K15330" s="88">
        <v>3666.221695592069</v>
      </c>
      <c r="L15330" s="88">
        <v>4085.881643451482</v>
      </c>
      <c r="M15330" s="88">
        <v>3852.8495104199869</v>
      </c>
    </row>
    <row r="15331" spans="3:13" x14ac:dyDescent="0.2">
      <c r="C15331" s="88">
        <v>0.76165000000000005</v>
      </c>
      <c r="D15331" s="88">
        <v>17569.230667621927</v>
      </c>
      <c r="E15331" s="88">
        <v>217.16737616020782</v>
      </c>
      <c r="F15331" s="88">
        <v>568.09403579034188</v>
      </c>
      <c r="G15331" s="88">
        <v>858.2350864388718</v>
      </c>
      <c r="H15331" s="88">
        <v>1107.5801602881634</v>
      </c>
      <c r="I15331" s="88">
        <v>1514.4453595045311</v>
      </c>
      <c r="J15331" s="88">
        <v>2216.601120744107</v>
      </c>
      <c r="K15331" s="88">
        <v>3666.2365899417609</v>
      </c>
      <c r="L15331" s="88">
        <v>4085.961614975392</v>
      </c>
      <c r="M15331" s="88">
        <v>3852.8661607224644</v>
      </c>
    </row>
    <row r="15332" spans="3:13" x14ac:dyDescent="0.2">
      <c r="C15332" s="88">
        <v>0.76170000000000004</v>
      </c>
      <c r="D15332" s="88">
        <v>17569.533534781211</v>
      </c>
      <c r="E15332" s="88">
        <v>217.16815931301335</v>
      </c>
      <c r="F15332" s="88">
        <v>568.11332967116141</v>
      </c>
      <c r="G15332" s="88">
        <v>858.28155617954917</v>
      </c>
      <c r="H15332" s="88">
        <v>1107.5834188876029</v>
      </c>
      <c r="I15332" s="88">
        <v>1514.4974931366164</v>
      </c>
      <c r="J15332" s="88">
        <v>2216.6584936203362</v>
      </c>
      <c r="K15332" s="88">
        <v>3666.350892880801</v>
      </c>
      <c r="L15332" s="88">
        <v>4086.0811127988595</v>
      </c>
      <c r="M15332" s="88">
        <v>3852.8680933815126</v>
      </c>
    </row>
    <row r="15333" spans="3:13" x14ac:dyDescent="0.2">
      <c r="C15333" s="88">
        <v>0.76175000000000004</v>
      </c>
      <c r="D15333" s="88">
        <v>17570.052818014672</v>
      </c>
      <c r="E15333" s="88">
        <v>217.16815931301335</v>
      </c>
      <c r="F15333" s="88">
        <v>568.12074673250754</v>
      </c>
      <c r="G15333" s="88">
        <v>858.29132960618381</v>
      </c>
      <c r="H15333" s="88">
        <v>1107.6253120770493</v>
      </c>
      <c r="I15333" s="88">
        <v>1514.5164431127382</v>
      </c>
      <c r="J15333" s="88">
        <v>2216.6730167000615</v>
      </c>
      <c r="K15333" s="88">
        <v>3666.3713874030063</v>
      </c>
      <c r="L15333" s="88">
        <v>4086.1091450710078</v>
      </c>
      <c r="M15333" s="88">
        <v>3852.8817915837399</v>
      </c>
    </row>
    <row r="15334" spans="3:13" x14ac:dyDescent="0.2">
      <c r="C15334" s="88">
        <v>0.76180000000000003</v>
      </c>
      <c r="D15334" s="88">
        <v>17570.201865940093</v>
      </c>
      <c r="E15334" s="88">
        <v>217.17492357286483</v>
      </c>
      <c r="F15334" s="88">
        <v>568.12854360857864</v>
      </c>
      <c r="G15334" s="88">
        <v>858.2995971593391</v>
      </c>
      <c r="H15334" s="88">
        <v>1107.6382333519646</v>
      </c>
      <c r="I15334" s="88">
        <v>1514.5181345381998</v>
      </c>
      <c r="J15334" s="88">
        <v>2216.6837352428302</v>
      </c>
      <c r="K15334" s="88">
        <v>3666.4229640321219</v>
      </c>
      <c r="L15334" s="88">
        <v>4086.3224387040359</v>
      </c>
      <c r="M15334" s="88">
        <v>3852.8955602527371</v>
      </c>
    </row>
    <row r="15335" spans="3:13" x14ac:dyDescent="0.2">
      <c r="C15335" s="88">
        <v>0.76185000000000003</v>
      </c>
      <c r="D15335" s="88">
        <v>17570.698963048162</v>
      </c>
      <c r="E15335" s="88">
        <v>217.17858606506343</v>
      </c>
      <c r="F15335" s="88">
        <v>568.1363653528133</v>
      </c>
      <c r="G15335" s="88">
        <v>858.31128730417095</v>
      </c>
      <c r="H15335" s="88">
        <v>1107.6482043130604</v>
      </c>
      <c r="I15335" s="88">
        <v>1514.579143779581</v>
      </c>
      <c r="J15335" s="88">
        <v>2216.6906474923267</v>
      </c>
      <c r="K15335" s="88">
        <v>3666.5094105214939</v>
      </c>
      <c r="L15335" s="88">
        <v>4086.3663185305113</v>
      </c>
      <c r="M15335" s="88">
        <v>3852.9443198994481</v>
      </c>
    </row>
    <row r="15336" spans="3:13" x14ac:dyDescent="0.2">
      <c r="C15336" s="88">
        <v>0.76190000000000002</v>
      </c>
      <c r="D15336" s="88">
        <v>17570.960853029675</v>
      </c>
      <c r="E15336" s="88">
        <v>217.18313097079317</v>
      </c>
      <c r="F15336" s="88">
        <v>568.16106164119901</v>
      </c>
      <c r="G15336" s="88">
        <v>858.36705499798927</v>
      </c>
      <c r="H15336" s="88">
        <v>1107.6528740297381</v>
      </c>
      <c r="I15336" s="88">
        <v>1514.590015204471</v>
      </c>
      <c r="J15336" s="88">
        <v>2216.7112989494649</v>
      </c>
      <c r="K15336" s="88">
        <v>3666.6110469083001</v>
      </c>
      <c r="L15336" s="88">
        <v>4086.6459248763495</v>
      </c>
      <c r="M15336" s="88">
        <v>3852.9455291849049</v>
      </c>
    </row>
    <row r="15337" spans="3:13" x14ac:dyDescent="0.2">
      <c r="C15337" s="88">
        <v>0.76195000000000002</v>
      </c>
      <c r="D15337" s="88">
        <v>17571.376949047102</v>
      </c>
      <c r="E15337" s="88">
        <v>217.18854969566291</v>
      </c>
      <c r="F15337" s="88">
        <v>568.16117574612326</v>
      </c>
      <c r="G15337" s="88">
        <v>858.39099985258827</v>
      </c>
      <c r="H15337" s="88">
        <v>1107.6595744271058</v>
      </c>
      <c r="I15337" s="88">
        <v>1514.5955437489547</v>
      </c>
      <c r="J15337" s="88">
        <v>2216.8674295203123</v>
      </c>
      <c r="K15337" s="88">
        <v>3666.623153260377</v>
      </c>
      <c r="L15337" s="88">
        <v>4086.7146189744144</v>
      </c>
      <c r="M15337" s="88">
        <v>3852.9638844590399</v>
      </c>
    </row>
    <row r="15338" spans="3:13" x14ac:dyDescent="0.2">
      <c r="C15338" s="88">
        <v>0.76200000000000001</v>
      </c>
      <c r="D15338" s="88">
        <v>17571.869609736685</v>
      </c>
      <c r="E15338" s="88">
        <v>217.20213492892708</v>
      </c>
      <c r="F15338" s="88">
        <v>568.17897895062833</v>
      </c>
      <c r="G15338" s="88">
        <v>858.39534944286333</v>
      </c>
      <c r="H15338" s="88">
        <v>1107.6903090225755</v>
      </c>
      <c r="I15338" s="88">
        <v>1514.6302648701089</v>
      </c>
      <c r="J15338" s="88">
        <v>2216.9648704615106</v>
      </c>
      <c r="K15338" s="88">
        <v>3666.7335234348848</v>
      </c>
      <c r="L15338" s="88">
        <v>4086.7506746012159</v>
      </c>
      <c r="M15338" s="88">
        <v>3852.9845829405836</v>
      </c>
    </row>
    <row r="15339" spans="3:13" x14ac:dyDescent="0.2">
      <c r="C15339" s="88">
        <v>0.76205000000000001</v>
      </c>
      <c r="D15339" s="88">
        <v>17571.995764077477</v>
      </c>
      <c r="E15339" s="88">
        <v>217.20571961481437</v>
      </c>
      <c r="F15339" s="88">
        <v>568.18979087407479</v>
      </c>
      <c r="G15339" s="88">
        <v>858.40119393114128</v>
      </c>
      <c r="H15339" s="88">
        <v>1107.6991965154139</v>
      </c>
      <c r="I15339" s="88">
        <v>1514.6459716389986</v>
      </c>
      <c r="J15339" s="88">
        <v>2217.0322402361348</v>
      </c>
      <c r="K15339" s="88">
        <v>3666.7570790879936</v>
      </c>
      <c r="L15339" s="88">
        <v>4087.0407485946134</v>
      </c>
      <c r="M15339" s="88">
        <v>3853.0296875035688</v>
      </c>
    </row>
    <row r="15340" spans="3:13" x14ac:dyDescent="0.2">
      <c r="C15340" s="88">
        <v>0.7621</v>
      </c>
      <c r="D15340" s="88">
        <v>17572.069589024108</v>
      </c>
      <c r="E15340" s="88">
        <v>217.20571961481437</v>
      </c>
      <c r="F15340" s="88">
        <v>568.20626088384051</v>
      </c>
      <c r="G15340" s="88">
        <v>858.43379428907565</v>
      </c>
      <c r="H15340" s="88">
        <v>1107.7068018513378</v>
      </c>
      <c r="I15340" s="88">
        <v>1514.6625736762489</v>
      </c>
      <c r="J15340" s="88">
        <v>2217.0917635520686</v>
      </c>
      <c r="K15340" s="88">
        <v>3666.7933807770587</v>
      </c>
      <c r="L15340" s="88">
        <v>4087.1695462486778</v>
      </c>
      <c r="M15340" s="88">
        <v>3853.0450069797034</v>
      </c>
    </row>
    <row r="15341" spans="3:13" x14ac:dyDescent="0.2">
      <c r="C15341" s="88">
        <v>0.76214999999999999</v>
      </c>
      <c r="D15341" s="88">
        <v>17572.509793235429</v>
      </c>
      <c r="E15341" s="88">
        <v>217.21075363445016</v>
      </c>
      <c r="F15341" s="88">
        <v>568.20736445812918</v>
      </c>
      <c r="G15341" s="88">
        <v>858.502840342328</v>
      </c>
      <c r="H15341" s="88">
        <v>1107.7287152410331</v>
      </c>
      <c r="I15341" s="88">
        <v>1514.6713542316438</v>
      </c>
      <c r="J15341" s="88">
        <v>2217.0930576245592</v>
      </c>
      <c r="K15341" s="88">
        <v>3666.8713881996664</v>
      </c>
      <c r="L15341" s="88">
        <v>4087.1698515599774</v>
      </c>
      <c r="M15341" s="88">
        <v>3853.0600478786737</v>
      </c>
    </row>
    <row r="15342" spans="3:13" x14ac:dyDescent="0.2">
      <c r="C15342" s="88">
        <v>0.76219999999999999</v>
      </c>
      <c r="D15342" s="88">
        <v>17572.787125016686</v>
      </c>
      <c r="E15342" s="88">
        <v>217.21291427721917</v>
      </c>
      <c r="F15342" s="88">
        <v>568.22070692857596</v>
      </c>
      <c r="G15342" s="88">
        <v>858.50540031508444</v>
      </c>
      <c r="H15342" s="88">
        <v>1107.7563494777351</v>
      </c>
      <c r="I15342" s="88">
        <v>1514.757715485026</v>
      </c>
      <c r="J15342" s="88">
        <v>2217.1105366651786</v>
      </c>
      <c r="K15342" s="88">
        <v>3667.0472560677563</v>
      </c>
      <c r="L15342" s="88">
        <v>4087.2235782130015</v>
      </c>
      <c r="M15342" s="88">
        <v>3853.095300239258</v>
      </c>
    </row>
    <row r="15343" spans="3:13" x14ac:dyDescent="0.2">
      <c r="C15343" s="88">
        <v>0.76224999999999998</v>
      </c>
      <c r="D15343" s="88">
        <v>17573.033366786542</v>
      </c>
      <c r="E15343" s="88">
        <v>217.21883456968499</v>
      </c>
      <c r="F15343" s="88">
        <v>568.2282250812159</v>
      </c>
      <c r="G15343" s="88">
        <v>858.50998243063304</v>
      </c>
      <c r="H15343" s="88">
        <v>1107.7658646735676</v>
      </c>
      <c r="I15343" s="88">
        <v>1514.8000825215122</v>
      </c>
      <c r="J15343" s="88">
        <v>2217.1202144621907</v>
      </c>
      <c r="K15343" s="88">
        <v>3667.0783148562041</v>
      </c>
      <c r="L15343" s="88">
        <v>4087.2484737902373</v>
      </c>
      <c r="M15343" s="88">
        <v>3853.1019273902029</v>
      </c>
    </row>
    <row r="15344" spans="3:13" x14ac:dyDescent="0.2">
      <c r="C15344" s="88">
        <v>0.76229999999999998</v>
      </c>
      <c r="D15344" s="88">
        <v>17573.284920528982</v>
      </c>
      <c r="E15344" s="88">
        <v>217.21883456968499</v>
      </c>
      <c r="F15344" s="88">
        <v>568.22861546209879</v>
      </c>
      <c r="G15344" s="88">
        <v>858.53225429702161</v>
      </c>
      <c r="H15344" s="88">
        <v>1107.7725766062849</v>
      </c>
      <c r="I15344" s="88">
        <v>1514.8158501260814</v>
      </c>
      <c r="J15344" s="88">
        <v>2217.345656072313</v>
      </c>
      <c r="K15344" s="88">
        <v>3667.0860077022862</v>
      </c>
      <c r="L15344" s="88">
        <v>4087.321346986625</v>
      </c>
      <c r="M15344" s="88">
        <v>3853.1470010387061</v>
      </c>
    </row>
    <row r="15345" spans="3:13" x14ac:dyDescent="0.2">
      <c r="C15345" s="88">
        <v>0.76234999999999997</v>
      </c>
      <c r="D15345" s="88">
        <v>17573.355786339103</v>
      </c>
      <c r="E15345" s="88">
        <v>217.22435047461749</v>
      </c>
      <c r="F15345" s="88">
        <v>568.23009588104242</v>
      </c>
      <c r="G15345" s="88">
        <v>858.53552640433736</v>
      </c>
      <c r="H15345" s="88">
        <v>1107.7756430227078</v>
      </c>
      <c r="I15345" s="88">
        <v>1514.8619159864102</v>
      </c>
      <c r="J15345" s="88">
        <v>2217.352463278477</v>
      </c>
      <c r="K15345" s="88">
        <v>3667.0867965462285</v>
      </c>
      <c r="L15345" s="88">
        <v>4087.3627820671081</v>
      </c>
      <c r="M15345" s="88">
        <v>3853.1630562048144</v>
      </c>
    </row>
    <row r="15346" spans="3:13" x14ac:dyDescent="0.2">
      <c r="C15346" s="88">
        <v>0.76239999999999997</v>
      </c>
      <c r="D15346" s="88">
        <v>17573.640486086129</v>
      </c>
      <c r="E15346" s="88">
        <v>217.24666253138548</v>
      </c>
      <c r="F15346" s="88">
        <v>568.25663361490342</v>
      </c>
      <c r="G15346" s="88">
        <v>858.55203509421699</v>
      </c>
      <c r="H15346" s="88">
        <v>1107.7930601405251</v>
      </c>
      <c r="I15346" s="88">
        <v>1514.9297699521703</v>
      </c>
      <c r="J15346" s="88">
        <v>2217.3586431884123</v>
      </c>
      <c r="K15346" s="88">
        <v>3667.1342379277785</v>
      </c>
      <c r="L15346" s="88">
        <v>4087.3658868944549</v>
      </c>
      <c r="M15346" s="88">
        <v>3853.1712922988486</v>
      </c>
    </row>
    <row r="15347" spans="3:13" x14ac:dyDescent="0.2">
      <c r="C15347" s="88">
        <v>0.76244999999999996</v>
      </c>
      <c r="D15347" s="88">
        <v>17574.607911378123</v>
      </c>
      <c r="E15347" s="88">
        <v>217.25040023343718</v>
      </c>
      <c r="F15347" s="88">
        <v>568.29570238315409</v>
      </c>
      <c r="G15347" s="88">
        <v>858.59940182289483</v>
      </c>
      <c r="H15347" s="88">
        <v>1107.846791801212</v>
      </c>
      <c r="I15347" s="88">
        <v>1514.94204693966</v>
      </c>
      <c r="J15347" s="88">
        <v>2217.4756989314064</v>
      </c>
      <c r="K15347" s="88">
        <v>3667.1744481712017</v>
      </c>
      <c r="L15347" s="88">
        <v>4087.4065046867017</v>
      </c>
      <c r="M15347" s="88">
        <v>3853.2032494380283</v>
      </c>
    </row>
    <row r="15348" spans="3:13" x14ac:dyDescent="0.2">
      <c r="C15348" s="88">
        <v>0.76249999999999996</v>
      </c>
      <c r="D15348" s="88">
        <v>17574.707501433564</v>
      </c>
      <c r="E15348" s="88">
        <v>217.26250323565091</v>
      </c>
      <c r="F15348" s="88">
        <v>568.2974451185919</v>
      </c>
      <c r="G15348" s="88">
        <v>858.63715124270311</v>
      </c>
      <c r="H15348" s="88">
        <v>1107.8799052012992</v>
      </c>
      <c r="I15348" s="88">
        <v>1514.9613644695205</v>
      </c>
      <c r="J15348" s="88">
        <v>2217.4900131999993</v>
      </c>
      <c r="K15348" s="88">
        <v>3667.2309306059474</v>
      </c>
      <c r="L15348" s="88">
        <v>4087.5036232448074</v>
      </c>
      <c r="M15348" s="88">
        <v>3853.2146634258361</v>
      </c>
    </row>
    <row r="15349" spans="3:13" x14ac:dyDescent="0.2">
      <c r="C15349" s="88">
        <v>0.76254999999999995</v>
      </c>
      <c r="D15349" s="88">
        <v>17574.734706189003</v>
      </c>
      <c r="E15349" s="88">
        <v>217.26250323565091</v>
      </c>
      <c r="F15349" s="88">
        <v>568.29931843852228</v>
      </c>
      <c r="G15349" s="88">
        <v>858.63826309193064</v>
      </c>
      <c r="H15349" s="88">
        <v>1107.8829682620089</v>
      </c>
      <c r="I15349" s="88">
        <v>1515.0413636129833</v>
      </c>
      <c r="J15349" s="88">
        <v>2217.5410736955755</v>
      </c>
      <c r="K15349" s="88">
        <v>3667.3314895006188</v>
      </c>
      <c r="L15349" s="88">
        <v>4087.5550307006852</v>
      </c>
      <c r="M15349" s="88">
        <v>3853.2314049824163</v>
      </c>
    </row>
    <row r="15350" spans="3:13" x14ac:dyDescent="0.2">
      <c r="C15350" s="88">
        <v>0.76259999999999994</v>
      </c>
      <c r="D15350" s="88">
        <v>17574.737567187862</v>
      </c>
      <c r="E15350" s="88">
        <v>217.27946174142198</v>
      </c>
      <c r="F15350" s="88">
        <v>568.30049084156462</v>
      </c>
      <c r="G15350" s="88">
        <v>858.63890821363202</v>
      </c>
      <c r="H15350" s="88">
        <v>1107.9078583555438</v>
      </c>
      <c r="I15350" s="88">
        <v>1515.1092288669047</v>
      </c>
      <c r="J15350" s="88">
        <v>2217.5702909743127</v>
      </c>
      <c r="K15350" s="88">
        <v>3667.3319372971855</v>
      </c>
      <c r="L15350" s="88">
        <v>4087.5869049676194</v>
      </c>
      <c r="M15350" s="88">
        <v>3853.2745899285505</v>
      </c>
    </row>
    <row r="15351" spans="3:13" x14ac:dyDescent="0.2">
      <c r="C15351" s="88">
        <v>0.76265000000000005</v>
      </c>
      <c r="D15351" s="88">
        <v>17574.767984533646</v>
      </c>
      <c r="E15351" s="88">
        <v>217.28556511015995</v>
      </c>
      <c r="F15351" s="88">
        <v>568.30861121061253</v>
      </c>
      <c r="G15351" s="88">
        <v>858.63976038476903</v>
      </c>
      <c r="H15351" s="88">
        <v>1107.9290030496345</v>
      </c>
      <c r="I15351" s="88">
        <v>1515.1678458041542</v>
      </c>
      <c r="J15351" s="88">
        <v>2217.5980786905884</v>
      </c>
      <c r="K15351" s="88">
        <v>3667.3453858256221</v>
      </c>
      <c r="L15351" s="88">
        <v>4087.7138066288171</v>
      </c>
      <c r="M15351" s="88">
        <v>3853.3477375428924</v>
      </c>
    </row>
    <row r="15352" spans="3:13" x14ac:dyDescent="0.2">
      <c r="C15352" s="88">
        <v>0.76270000000000004</v>
      </c>
      <c r="D15352" s="88">
        <v>17574.798829042382</v>
      </c>
      <c r="E15352" s="88">
        <v>217.30215754004803</v>
      </c>
      <c r="F15352" s="88">
        <v>568.31010793496262</v>
      </c>
      <c r="G15352" s="88">
        <v>858.64451997489869</v>
      </c>
      <c r="H15352" s="88">
        <v>1107.9345901068064</v>
      </c>
      <c r="I15352" s="88">
        <v>1515.1962403641469</v>
      </c>
      <c r="J15352" s="88">
        <v>2217.6145934873061</v>
      </c>
      <c r="K15352" s="88">
        <v>3667.378326616456</v>
      </c>
      <c r="L15352" s="88">
        <v>4087.722127156826</v>
      </c>
      <c r="M15352" s="88">
        <v>3853.3812904862875</v>
      </c>
    </row>
    <row r="15353" spans="3:13" x14ac:dyDescent="0.2">
      <c r="C15353" s="88">
        <v>0.76275000000000004</v>
      </c>
      <c r="D15353" s="88">
        <v>17574.860224230397</v>
      </c>
      <c r="E15353" s="88">
        <v>217.30287648612375</v>
      </c>
      <c r="F15353" s="88">
        <v>568.312353952992</v>
      </c>
      <c r="G15353" s="88">
        <v>858.66484460628772</v>
      </c>
      <c r="H15353" s="88">
        <v>1107.9357963801026</v>
      </c>
      <c r="I15353" s="88">
        <v>1515.2159854387573</v>
      </c>
      <c r="J15353" s="88">
        <v>2217.6233145440547</v>
      </c>
      <c r="K15353" s="88">
        <v>3667.3905724522883</v>
      </c>
      <c r="L15353" s="88">
        <v>4087.7672901558417</v>
      </c>
      <c r="M15353" s="88">
        <v>3853.383651394191</v>
      </c>
    </row>
    <row r="15354" spans="3:13" x14ac:dyDescent="0.2">
      <c r="C15354" s="88">
        <v>0.76280000000000003</v>
      </c>
      <c r="D15354" s="88">
        <v>17574.965179892497</v>
      </c>
      <c r="E15354" s="88">
        <v>217.33161918515361</v>
      </c>
      <c r="F15354" s="88">
        <v>568.32276331026969</v>
      </c>
      <c r="G15354" s="88">
        <v>858.68826389868445</v>
      </c>
      <c r="H15354" s="88">
        <v>1107.946123191472</v>
      </c>
      <c r="I15354" s="88">
        <v>1515.2332015438501</v>
      </c>
      <c r="J15354" s="88">
        <v>2217.6667792069197</v>
      </c>
      <c r="K15354" s="88">
        <v>3667.4083627080772</v>
      </c>
      <c r="L15354" s="88">
        <v>4087.8058747946843</v>
      </c>
      <c r="M15354" s="88">
        <v>3853.3938888498615</v>
      </c>
    </row>
    <row r="15355" spans="3:13" x14ac:dyDescent="0.2">
      <c r="C15355" s="88">
        <v>0.76285000000000003</v>
      </c>
      <c r="D15355" s="88">
        <v>17575.135462308295</v>
      </c>
      <c r="E15355" s="88">
        <v>217.35519658586691</v>
      </c>
      <c r="F15355" s="88">
        <v>568.33004250641807</v>
      </c>
      <c r="G15355" s="88">
        <v>858.69275603319602</v>
      </c>
      <c r="H15355" s="88">
        <v>1107.9587928339297</v>
      </c>
      <c r="I15355" s="88">
        <v>1515.2899436250086</v>
      </c>
      <c r="J15355" s="88">
        <v>2217.7184665506279</v>
      </c>
      <c r="K15355" s="88">
        <v>3667.4119639746468</v>
      </c>
      <c r="L15355" s="88">
        <v>4087.8600504146157</v>
      </c>
      <c r="M15355" s="88">
        <v>3853.3985641134154</v>
      </c>
    </row>
    <row r="15356" spans="3:13" x14ac:dyDescent="0.2">
      <c r="C15356" s="88">
        <v>0.76290000000000002</v>
      </c>
      <c r="D15356" s="88">
        <v>17575.210237979463</v>
      </c>
      <c r="E15356" s="88">
        <v>217.35704161160811</v>
      </c>
      <c r="F15356" s="88">
        <v>568.3408832793466</v>
      </c>
      <c r="G15356" s="88">
        <v>858.69696399918485</v>
      </c>
      <c r="H15356" s="88">
        <v>1108.0043828689095</v>
      </c>
      <c r="I15356" s="88">
        <v>1515.3088914665173</v>
      </c>
      <c r="J15356" s="88">
        <v>2217.7810612376365</v>
      </c>
      <c r="K15356" s="88">
        <v>3667.4663690552143</v>
      </c>
      <c r="L15356" s="88">
        <v>4088.1385659878142</v>
      </c>
      <c r="M15356" s="88">
        <v>3853.4005592236822</v>
      </c>
    </row>
    <row r="15357" spans="3:13" x14ac:dyDescent="0.2">
      <c r="C15357" s="88">
        <v>0.76295000000000002</v>
      </c>
      <c r="D15357" s="88">
        <v>17575.210974615416</v>
      </c>
      <c r="E15357" s="88">
        <v>217.35704161160811</v>
      </c>
      <c r="F15357" s="88">
        <v>568.34789617808292</v>
      </c>
      <c r="G15357" s="88">
        <v>858.74588175417921</v>
      </c>
      <c r="H15357" s="88">
        <v>1108.0153957171956</v>
      </c>
      <c r="I15357" s="88">
        <v>1515.3627722045253</v>
      </c>
      <c r="J15357" s="88">
        <v>2217.7852295760181</v>
      </c>
      <c r="K15357" s="88">
        <v>3667.4815702939204</v>
      </c>
      <c r="L15357" s="88">
        <v>4088.3046458716644</v>
      </c>
      <c r="M15357" s="88">
        <v>3853.4120008115719</v>
      </c>
    </row>
    <row r="15358" spans="3:13" x14ac:dyDescent="0.2">
      <c r="C15358" s="88">
        <v>0.76300000000000001</v>
      </c>
      <c r="D15358" s="88">
        <v>17575.272500541752</v>
      </c>
      <c r="E15358" s="88">
        <v>217.36019937126548</v>
      </c>
      <c r="F15358" s="88">
        <v>568.34980297909397</v>
      </c>
      <c r="G15358" s="88">
        <v>858.75268370634149</v>
      </c>
      <c r="H15358" s="88">
        <v>1108.0661895179055</v>
      </c>
      <c r="I15358" s="88">
        <v>1515.389874163026</v>
      </c>
      <c r="J15358" s="88">
        <v>2217.8702592853519</v>
      </c>
      <c r="K15358" s="88">
        <v>3667.7376370894326</v>
      </c>
      <c r="L15358" s="88">
        <v>4088.6136685954521</v>
      </c>
      <c r="M15358" s="88">
        <v>3853.4384583706083</v>
      </c>
    </row>
    <row r="15359" spans="3:13" x14ac:dyDescent="0.2">
      <c r="C15359" s="88">
        <v>0.76305000000000001</v>
      </c>
      <c r="D15359" s="88">
        <v>17575.39132263116</v>
      </c>
      <c r="E15359" s="88">
        <v>217.38265120703363</v>
      </c>
      <c r="F15359" s="88">
        <v>568.35728877425299</v>
      </c>
      <c r="G15359" s="88">
        <v>858.78089210156622</v>
      </c>
      <c r="H15359" s="88">
        <v>1108.0692138397426</v>
      </c>
      <c r="I15359" s="88">
        <v>1515.4324334067783</v>
      </c>
      <c r="J15359" s="88">
        <v>2217.8829279017527</v>
      </c>
      <c r="K15359" s="88">
        <v>3667.7622212360088</v>
      </c>
      <c r="L15359" s="88">
        <v>4088.6201336404965</v>
      </c>
      <c r="M15359" s="88">
        <v>3853.4714451744394</v>
      </c>
    </row>
    <row r="15360" spans="3:13" x14ac:dyDescent="0.2">
      <c r="C15360" s="88">
        <v>0.7631</v>
      </c>
      <c r="D15360" s="88">
        <v>17575.415276154603</v>
      </c>
      <c r="E15360" s="88">
        <v>217.39049026047724</v>
      </c>
      <c r="F15360" s="88">
        <v>568.3752616454035</v>
      </c>
      <c r="G15360" s="88">
        <v>858.7873088727938</v>
      </c>
      <c r="H15360" s="88">
        <v>1108.086133112708</v>
      </c>
      <c r="I15360" s="88">
        <v>1515.4864550004872</v>
      </c>
      <c r="J15360" s="88">
        <v>2217.8910599476308</v>
      </c>
      <c r="K15360" s="88">
        <v>3667.8467568424389</v>
      </c>
      <c r="L15360" s="88">
        <v>4088.8385123827024</v>
      </c>
      <c r="M15360" s="88">
        <v>3853.471709282534</v>
      </c>
    </row>
    <row r="15361" spans="3:13" x14ac:dyDescent="0.2">
      <c r="C15361" s="88">
        <v>0.76315</v>
      </c>
      <c r="D15361" s="88">
        <v>17575.467626644961</v>
      </c>
      <c r="E15361" s="88">
        <v>217.40063358519001</v>
      </c>
      <c r="F15361" s="88">
        <v>568.37728791969812</v>
      </c>
      <c r="G15361" s="88">
        <v>858.79535983684673</v>
      </c>
      <c r="H15361" s="88">
        <v>1108.1106723954463</v>
      </c>
      <c r="I15361" s="88">
        <v>1515.5183827695651</v>
      </c>
      <c r="J15361" s="88">
        <v>2217.9068010811425</v>
      </c>
      <c r="K15361" s="88">
        <v>3667.9201957452128</v>
      </c>
      <c r="L15361" s="88">
        <v>4088.9129483897423</v>
      </c>
      <c r="M15361" s="88">
        <v>3853.4908214061866</v>
      </c>
    </row>
    <row r="15362" spans="3:13" x14ac:dyDescent="0.2">
      <c r="C15362" s="88">
        <v>0.76319999999999999</v>
      </c>
      <c r="D15362" s="88">
        <v>17575.701451084475</v>
      </c>
      <c r="E15362" s="88">
        <v>217.40695103721555</v>
      </c>
      <c r="F15362" s="88">
        <v>568.38165044913057</v>
      </c>
      <c r="G15362" s="88">
        <v>858.80022610388778</v>
      </c>
      <c r="H15362" s="88">
        <v>1108.1136320668443</v>
      </c>
      <c r="I15362" s="88">
        <v>1515.5185925883306</v>
      </c>
      <c r="J15362" s="88">
        <v>2218.0056472167407</v>
      </c>
      <c r="K15362" s="88">
        <v>3667.9443946411097</v>
      </c>
      <c r="L15362" s="88">
        <v>4088.995146649801</v>
      </c>
      <c r="M15362" s="88">
        <v>3853.498721415418</v>
      </c>
    </row>
    <row r="15363" spans="3:13" x14ac:dyDescent="0.2">
      <c r="C15363" s="88">
        <v>0.76324999999999998</v>
      </c>
      <c r="D15363" s="88">
        <v>17576.036764306558</v>
      </c>
      <c r="E15363" s="88">
        <v>217.41102335939104</v>
      </c>
      <c r="F15363" s="88">
        <v>568.3873126777894</v>
      </c>
      <c r="G15363" s="88">
        <v>858.80397034390944</v>
      </c>
      <c r="H15363" s="88">
        <v>1108.1222946167595</v>
      </c>
      <c r="I15363" s="88">
        <v>1515.5532570033392</v>
      </c>
      <c r="J15363" s="88">
        <v>2218.0429580372174</v>
      </c>
      <c r="K15363" s="88">
        <v>3668.0463858663734</v>
      </c>
      <c r="L15363" s="88">
        <v>4089.1843417922055</v>
      </c>
      <c r="M15363" s="88">
        <v>3853.5027388635162</v>
      </c>
    </row>
    <row r="15364" spans="3:13" x14ac:dyDescent="0.2">
      <c r="C15364" s="88">
        <v>0.76329999999999998</v>
      </c>
      <c r="D15364" s="88">
        <v>17576.245221460838</v>
      </c>
      <c r="E15364" s="88">
        <v>217.41145453188437</v>
      </c>
      <c r="F15364" s="88">
        <v>568.38779834236766</v>
      </c>
      <c r="G15364" s="88">
        <v>858.81949437055118</v>
      </c>
      <c r="H15364" s="88">
        <v>1108.1866887823198</v>
      </c>
      <c r="I15364" s="88">
        <v>1515.5559499716678</v>
      </c>
      <c r="J15364" s="88">
        <v>2218.1964796968459</v>
      </c>
      <c r="K15364" s="88">
        <v>3668.0974379501145</v>
      </c>
      <c r="L15364" s="88">
        <v>4089.2769466898976</v>
      </c>
      <c r="M15364" s="88">
        <v>3853.5246853659014</v>
      </c>
    </row>
    <row r="15365" spans="3:13" x14ac:dyDescent="0.2">
      <c r="C15365" s="88">
        <v>0.76334999999999997</v>
      </c>
      <c r="D15365" s="88">
        <v>17576.252811763225</v>
      </c>
      <c r="E15365" s="88">
        <v>217.41618325721629</v>
      </c>
      <c r="F15365" s="88">
        <v>568.41290181939075</v>
      </c>
      <c r="G15365" s="88">
        <v>858.82559004066479</v>
      </c>
      <c r="H15365" s="88">
        <v>1108.3204775791337</v>
      </c>
      <c r="I15365" s="88">
        <v>1515.5696277870479</v>
      </c>
      <c r="J15365" s="88">
        <v>2218.1977867618039</v>
      </c>
      <c r="K15365" s="88">
        <v>3668.130456577398</v>
      </c>
      <c r="L15365" s="88">
        <v>4089.3290418945162</v>
      </c>
      <c r="M15365" s="88">
        <v>3853.5688590082341</v>
      </c>
    </row>
    <row r="15366" spans="3:13" x14ac:dyDescent="0.2">
      <c r="C15366" s="88">
        <v>0.76339999999999997</v>
      </c>
      <c r="D15366" s="88">
        <v>17576.295436408196</v>
      </c>
      <c r="E15366" s="88">
        <v>217.41960151348849</v>
      </c>
      <c r="F15366" s="88">
        <v>568.46132945420777</v>
      </c>
      <c r="G15366" s="88">
        <v>858.82748772287823</v>
      </c>
      <c r="H15366" s="88">
        <v>1108.3461849008972</v>
      </c>
      <c r="I15366" s="88">
        <v>1515.707314653399</v>
      </c>
      <c r="J15366" s="88">
        <v>2218.2329015864848</v>
      </c>
      <c r="K15366" s="88">
        <v>3668.3506441135137</v>
      </c>
      <c r="L15366" s="88">
        <v>4089.4487543015875</v>
      </c>
      <c r="M15366" s="88">
        <v>3853.5971363020676</v>
      </c>
    </row>
    <row r="15367" spans="3:13" x14ac:dyDescent="0.2">
      <c r="C15367" s="88">
        <v>0.76344999999999996</v>
      </c>
      <c r="D15367" s="88">
        <v>17576.833891649039</v>
      </c>
      <c r="E15367" s="88">
        <v>217.45393469118517</v>
      </c>
      <c r="F15367" s="88">
        <v>568.46561128315943</v>
      </c>
      <c r="G15367" s="88">
        <v>858.83241179371134</v>
      </c>
      <c r="H15367" s="88">
        <v>1108.3539022872551</v>
      </c>
      <c r="I15367" s="88">
        <v>1515.7185016818848</v>
      </c>
      <c r="J15367" s="88">
        <v>2218.2360592782593</v>
      </c>
      <c r="K15367" s="88">
        <v>3668.3523777320916</v>
      </c>
      <c r="L15367" s="88">
        <v>4089.7141054921844</v>
      </c>
      <c r="M15367" s="88">
        <v>3853.5974862122839</v>
      </c>
    </row>
    <row r="15368" spans="3:13" x14ac:dyDescent="0.2">
      <c r="C15368" s="88">
        <v>0.76349999999999996</v>
      </c>
      <c r="D15368" s="88">
        <v>17576.941500908055</v>
      </c>
      <c r="E15368" s="88">
        <v>217.45573172353215</v>
      </c>
      <c r="F15368" s="88">
        <v>568.50198568201631</v>
      </c>
      <c r="G15368" s="88">
        <v>858.87811947092314</v>
      </c>
      <c r="H15368" s="88">
        <v>1108.4000343674506</v>
      </c>
      <c r="I15368" s="88">
        <v>1515.7197844463694</v>
      </c>
      <c r="J15368" s="88">
        <v>2218.2844178538112</v>
      </c>
      <c r="K15368" s="88">
        <v>3668.380038172118</v>
      </c>
      <c r="L15368" s="88">
        <v>4089.7524344457629</v>
      </c>
      <c r="M15368" s="88">
        <v>3853.6121480320439</v>
      </c>
    </row>
    <row r="15369" spans="3:13" x14ac:dyDescent="0.2">
      <c r="C15369" s="88">
        <v>0.76354999999999995</v>
      </c>
      <c r="D15369" s="88">
        <v>17577.011618906978</v>
      </c>
      <c r="E15369" s="88">
        <v>217.45728567541573</v>
      </c>
      <c r="F15369" s="88">
        <v>568.50984601155869</v>
      </c>
      <c r="G15369" s="88">
        <v>858.92575291290223</v>
      </c>
      <c r="H15369" s="88">
        <v>1108.4135721031867</v>
      </c>
      <c r="I15369" s="88">
        <v>1515.7209065709139</v>
      </c>
      <c r="J15369" s="88">
        <v>2218.2971200477723</v>
      </c>
      <c r="K15369" s="88">
        <v>3668.4719385605645</v>
      </c>
      <c r="L15369" s="88">
        <v>4089.759514921222</v>
      </c>
      <c r="M15369" s="88">
        <v>3853.6247808530393</v>
      </c>
    </row>
    <row r="15370" spans="3:13" x14ac:dyDescent="0.2">
      <c r="C15370" s="88">
        <v>0.76359999999999995</v>
      </c>
      <c r="D15370" s="88">
        <v>17577.301515341722</v>
      </c>
      <c r="E15370" s="88">
        <v>217.47041491527216</v>
      </c>
      <c r="F15370" s="88">
        <v>568.54836052851124</v>
      </c>
      <c r="G15370" s="88">
        <v>858.9354957581877</v>
      </c>
      <c r="H15370" s="88">
        <v>1108.4272776989756</v>
      </c>
      <c r="I15370" s="88">
        <v>1515.7403835473738</v>
      </c>
      <c r="J15370" s="88">
        <v>2218.3222488405377</v>
      </c>
      <c r="K15370" s="88">
        <v>3668.4769310112347</v>
      </c>
      <c r="L15370" s="88">
        <v>4089.890829669861</v>
      </c>
      <c r="M15370" s="88">
        <v>3853.6562351682715</v>
      </c>
    </row>
    <row r="15371" spans="3:13" x14ac:dyDescent="0.2">
      <c r="C15371" s="88">
        <v>0.76365000000000005</v>
      </c>
      <c r="D15371" s="88">
        <v>17577.327945094217</v>
      </c>
      <c r="E15371" s="88">
        <v>217.47041491527216</v>
      </c>
      <c r="F15371" s="88">
        <v>568.54961718382583</v>
      </c>
      <c r="G15371" s="88">
        <v>858.95911969482222</v>
      </c>
      <c r="H15371" s="88">
        <v>1108.4349333554492</v>
      </c>
      <c r="I15371" s="88">
        <v>1515.771142677801</v>
      </c>
      <c r="J15371" s="88">
        <v>2218.3673510933618</v>
      </c>
      <c r="K15371" s="88">
        <v>3668.5301134083534</v>
      </c>
      <c r="L15371" s="88">
        <v>4089.9031665248067</v>
      </c>
      <c r="M15371" s="88">
        <v>3853.666118014537</v>
      </c>
    </row>
    <row r="15372" spans="3:13" x14ac:dyDescent="0.2">
      <c r="C15372" s="88">
        <v>0.76370000000000005</v>
      </c>
      <c r="D15372" s="88">
        <v>17578.055055750418</v>
      </c>
      <c r="E15372" s="88">
        <v>217.47408437905506</v>
      </c>
      <c r="F15372" s="88">
        <v>568.557578773773</v>
      </c>
      <c r="G15372" s="88">
        <v>858.97642292346518</v>
      </c>
      <c r="H15372" s="88">
        <v>1108.4373754401186</v>
      </c>
      <c r="I15372" s="88">
        <v>1515.7833084190765</v>
      </c>
      <c r="J15372" s="88">
        <v>2218.3742671865316</v>
      </c>
      <c r="K15372" s="88">
        <v>3668.5506483202134</v>
      </c>
      <c r="L15372" s="88">
        <v>4090.0088728291475</v>
      </c>
      <c r="M15372" s="88">
        <v>3853.6898602817182</v>
      </c>
    </row>
    <row r="15373" spans="3:13" x14ac:dyDescent="0.2">
      <c r="C15373" s="88">
        <v>0.76375000000000004</v>
      </c>
      <c r="D15373" s="88">
        <v>17578.138952408575</v>
      </c>
      <c r="E15373" s="88">
        <v>217.47806360839331</v>
      </c>
      <c r="F15373" s="88">
        <v>568.56625445620102</v>
      </c>
      <c r="G15373" s="88">
        <v>858.99991306571656</v>
      </c>
      <c r="H15373" s="88">
        <v>1108.4417642786429</v>
      </c>
      <c r="I15373" s="88">
        <v>1515.7861935350279</v>
      </c>
      <c r="J15373" s="88">
        <v>2218.3961597873204</v>
      </c>
      <c r="K15373" s="88">
        <v>3668.6181292652632</v>
      </c>
      <c r="L15373" s="88">
        <v>4090.0385476230831</v>
      </c>
      <c r="M15373" s="88">
        <v>3853.7507445696388</v>
      </c>
    </row>
    <row r="15374" spans="3:13" x14ac:dyDescent="0.2">
      <c r="C15374" s="88">
        <v>0.76380000000000003</v>
      </c>
      <c r="D15374" s="88">
        <v>17578.268777476591</v>
      </c>
      <c r="E15374" s="88">
        <v>217.47806360839331</v>
      </c>
      <c r="F15374" s="88">
        <v>568.57621434269868</v>
      </c>
      <c r="G15374" s="88">
        <v>859.00752037625534</v>
      </c>
      <c r="H15374" s="88">
        <v>1108.4844182804432</v>
      </c>
      <c r="I15374" s="88">
        <v>1515.8366682863098</v>
      </c>
      <c r="J15374" s="88">
        <v>2218.4380920730327</v>
      </c>
      <c r="K15374" s="88">
        <v>3668.6380913686917</v>
      </c>
      <c r="L15374" s="88">
        <v>4090.0604091871455</v>
      </c>
      <c r="M15374" s="88">
        <v>3853.7587699924425</v>
      </c>
    </row>
    <row r="15375" spans="3:13" x14ac:dyDescent="0.2">
      <c r="C15375" s="88">
        <v>0.76385000000000003</v>
      </c>
      <c r="D15375" s="88">
        <v>17578.429561768928</v>
      </c>
      <c r="E15375" s="88">
        <v>217.48045381978682</v>
      </c>
      <c r="F15375" s="88">
        <v>568.57823401570204</v>
      </c>
      <c r="G15375" s="88">
        <v>859.03901709086722</v>
      </c>
      <c r="H15375" s="88">
        <v>1108.5481038737835</v>
      </c>
      <c r="I15375" s="88">
        <v>1515.843711796198</v>
      </c>
      <c r="J15375" s="88">
        <v>2218.4870024398433</v>
      </c>
      <c r="K15375" s="88">
        <v>3668.6858120518273</v>
      </c>
      <c r="L15375" s="88">
        <v>4090.1630502384446</v>
      </c>
      <c r="M15375" s="88">
        <v>3853.8346802841834</v>
      </c>
    </row>
    <row r="15376" spans="3:13" x14ac:dyDescent="0.2">
      <c r="C15376" s="88">
        <v>0.76390000000000002</v>
      </c>
      <c r="D15376" s="88">
        <v>17578.467515891269</v>
      </c>
      <c r="E15376" s="88">
        <v>217.50191862875636</v>
      </c>
      <c r="F15376" s="88">
        <v>568.5919373035772</v>
      </c>
      <c r="G15376" s="88">
        <v>859.05692110764812</v>
      </c>
      <c r="H15376" s="88">
        <v>1108.5530951910409</v>
      </c>
      <c r="I15376" s="88">
        <v>1515.8511084958318</v>
      </c>
      <c r="J15376" s="88">
        <v>2218.5032360475316</v>
      </c>
      <c r="K15376" s="88">
        <v>3668.7345016886643</v>
      </c>
      <c r="L15376" s="88">
        <v>4090.2102166968566</v>
      </c>
      <c r="M15376" s="88">
        <v>3853.8413089788819</v>
      </c>
    </row>
    <row r="15377" spans="3:13" x14ac:dyDescent="0.2">
      <c r="C15377" s="88">
        <v>0.76395000000000002</v>
      </c>
      <c r="D15377" s="88">
        <v>17578.476816599723</v>
      </c>
      <c r="E15377" s="88">
        <v>217.5136583116855</v>
      </c>
      <c r="F15377" s="88">
        <v>568.60472641975639</v>
      </c>
      <c r="G15377" s="88">
        <v>859.05772279035864</v>
      </c>
      <c r="H15377" s="88">
        <v>1108.563563693489</v>
      </c>
      <c r="I15377" s="88">
        <v>1515.8826524267138</v>
      </c>
      <c r="J15377" s="88">
        <v>2218.5605307402438</v>
      </c>
      <c r="K15377" s="88">
        <v>3668.7777894870583</v>
      </c>
      <c r="L15377" s="88">
        <v>4090.372473456212</v>
      </c>
      <c r="M15377" s="88">
        <v>3853.8455481832148</v>
      </c>
    </row>
    <row r="15378" spans="3:13" x14ac:dyDescent="0.2">
      <c r="C15378" s="88">
        <v>0.76400000000000001</v>
      </c>
      <c r="D15378" s="88">
        <v>17578.524348174382</v>
      </c>
      <c r="E15378" s="88">
        <v>217.51745058309098</v>
      </c>
      <c r="F15378" s="88">
        <v>568.61373996798102</v>
      </c>
      <c r="G15378" s="88">
        <v>859.06905096088849</v>
      </c>
      <c r="H15378" s="88">
        <v>1108.5672198887969</v>
      </c>
      <c r="I15378" s="88">
        <v>1515.9491406757411</v>
      </c>
      <c r="J15378" s="88">
        <v>2218.5811846483798</v>
      </c>
      <c r="K15378" s="88">
        <v>3668.866377857245</v>
      </c>
      <c r="L15378" s="88">
        <v>4090.5263334787151</v>
      </c>
      <c r="M15378" s="88">
        <v>3853.8472140935878</v>
      </c>
    </row>
    <row r="15379" spans="3:13" x14ac:dyDescent="0.2">
      <c r="C15379" s="88">
        <v>0.76405000000000001</v>
      </c>
      <c r="D15379" s="88">
        <v>17578.569679350094</v>
      </c>
      <c r="E15379" s="88">
        <v>217.52852442363746</v>
      </c>
      <c r="F15379" s="88">
        <v>568.61597065316482</v>
      </c>
      <c r="G15379" s="88">
        <v>859.09540727537114</v>
      </c>
      <c r="H15379" s="88">
        <v>1108.5913681263073</v>
      </c>
      <c r="I15379" s="88">
        <v>1515.9909689677338</v>
      </c>
      <c r="J15379" s="88">
        <v>2218.7424985158464</v>
      </c>
      <c r="K15379" s="88">
        <v>3668.9371624198438</v>
      </c>
      <c r="L15379" s="88">
        <v>4090.5423867886102</v>
      </c>
      <c r="M15379" s="88">
        <v>3853.8670179991118</v>
      </c>
    </row>
    <row r="15380" spans="3:13" x14ac:dyDescent="0.2">
      <c r="C15380" s="88">
        <v>0.7641</v>
      </c>
      <c r="D15380" s="88">
        <v>17578.685324570986</v>
      </c>
      <c r="E15380" s="88">
        <v>217.52852442363746</v>
      </c>
      <c r="F15380" s="88">
        <v>568.64058827490817</v>
      </c>
      <c r="G15380" s="88">
        <v>859.10531172436413</v>
      </c>
      <c r="H15380" s="88">
        <v>1108.6073286728779</v>
      </c>
      <c r="I15380" s="88">
        <v>1515.9919883737566</v>
      </c>
      <c r="J15380" s="88">
        <v>2218.7844309877091</v>
      </c>
      <c r="K15380" s="88">
        <v>3668.938146924831</v>
      </c>
      <c r="L15380" s="88">
        <v>4090.6654020649648</v>
      </c>
      <c r="M15380" s="88">
        <v>3853.8912787896797</v>
      </c>
    </row>
    <row r="15381" spans="3:13" x14ac:dyDescent="0.2">
      <c r="C15381" s="88">
        <v>0.76415</v>
      </c>
      <c r="D15381" s="88">
        <v>17579.360278779299</v>
      </c>
      <c r="E15381" s="88">
        <v>217.52930887882212</v>
      </c>
      <c r="F15381" s="88">
        <v>568.64751018905963</v>
      </c>
      <c r="G15381" s="88">
        <v>859.10579901656729</v>
      </c>
      <c r="H15381" s="88">
        <v>1108.6239229263656</v>
      </c>
      <c r="I15381" s="88">
        <v>1516.028666441965</v>
      </c>
      <c r="J15381" s="88">
        <v>2218.801895602996</v>
      </c>
      <c r="K15381" s="88">
        <v>3669.0507662656432</v>
      </c>
      <c r="L15381" s="88">
        <v>4090.9639475753934</v>
      </c>
      <c r="M15381" s="88">
        <v>3853.9108093129271</v>
      </c>
    </row>
    <row r="15382" spans="3:13" x14ac:dyDescent="0.2">
      <c r="C15382" s="88">
        <v>0.76419999999999999</v>
      </c>
      <c r="D15382" s="88">
        <v>17579.501922779818</v>
      </c>
      <c r="E15382" s="88">
        <v>217.53011261541815</v>
      </c>
      <c r="F15382" s="88">
        <v>568.64819000624811</v>
      </c>
      <c r="G15382" s="88">
        <v>859.11484769794561</v>
      </c>
      <c r="H15382" s="88">
        <v>1108.6433062101578</v>
      </c>
      <c r="I15382" s="88">
        <v>1516.0291572392607</v>
      </c>
      <c r="J15382" s="88">
        <v>2218.9167573308891</v>
      </c>
      <c r="K15382" s="88">
        <v>3669.0795620208673</v>
      </c>
      <c r="L15382" s="88">
        <v>4090.9842358014057</v>
      </c>
      <c r="M15382" s="88">
        <v>3853.9331568343641</v>
      </c>
    </row>
    <row r="15383" spans="3:13" x14ac:dyDescent="0.2">
      <c r="C15383" s="88">
        <v>0.76424999999999998</v>
      </c>
      <c r="D15383" s="88">
        <v>17579.776332662866</v>
      </c>
      <c r="E15383" s="88">
        <v>217.53839666463864</v>
      </c>
      <c r="F15383" s="88">
        <v>568.66888557055836</v>
      </c>
      <c r="G15383" s="88">
        <v>859.12285444987901</v>
      </c>
      <c r="H15383" s="88">
        <v>1108.6781500607813</v>
      </c>
      <c r="I15383" s="88">
        <v>1516.0308711243256</v>
      </c>
      <c r="J15383" s="88">
        <v>2218.9507655870366</v>
      </c>
      <c r="K15383" s="88">
        <v>3669.0859833121262</v>
      </c>
      <c r="L15383" s="88">
        <v>4091.1300864234172</v>
      </c>
      <c r="M15383" s="88">
        <v>3853.9428808593307</v>
      </c>
    </row>
    <row r="15384" spans="3:13" x14ac:dyDescent="0.2">
      <c r="C15384" s="88">
        <v>0.76429999999999998</v>
      </c>
      <c r="D15384" s="88">
        <v>17579.989185385079</v>
      </c>
      <c r="E15384" s="88">
        <v>217.54447304945279</v>
      </c>
      <c r="F15384" s="88">
        <v>568.6805712475666</v>
      </c>
      <c r="G15384" s="88">
        <v>859.13478429685438</v>
      </c>
      <c r="H15384" s="88">
        <v>1108.696947002059</v>
      </c>
      <c r="I15384" s="88">
        <v>1516.0363858605392</v>
      </c>
      <c r="J15384" s="88">
        <v>2218.9903351344105</v>
      </c>
      <c r="K15384" s="88">
        <v>3669.1316493992522</v>
      </c>
      <c r="L15384" s="88">
        <v>4091.2426121539656</v>
      </c>
      <c r="M15384" s="88">
        <v>3853.9585599979732</v>
      </c>
    </row>
    <row r="15385" spans="3:13" x14ac:dyDescent="0.2">
      <c r="C15385" s="88">
        <v>0.76434999999999997</v>
      </c>
      <c r="D15385" s="88">
        <v>17580.005677816447</v>
      </c>
      <c r="E15385" s="88">
        <v>217.54570811767735</v>
      </c>
      <c r="F15385" s="88">
        <v>568.72547169894733</v>
      </c>
      <c r="G15385" s="88">
        <v>859.14197932714433</v>
      </c>
      <c r="H15385" s="88">
        <v>1108.703599851638</v>
      </c>
      <c r="I15385" s="88">
        <v>1516.0422949883223</v>
      </c>
      <c r="J15385" s="88">
        <v>2219.0410354604896</v>
      </c>
      <c r="K15385" s="88">
        <v>3669.1565200072332</v>
      </c>
      <c r="L15385" s="88">
        <v>4091.3871430261456</v>
      </c>
      <c r="M15385" s="88">
        <v>3854.0093482138864</v>
      </c>
    </row>
    <row r="15386" spans="3:13" x14ac:dyDescent="0.2">
      <c r="C15386" s="88">
        <v>0.76439999999999997</v>
      </c>
      <c r="D15386" s="88">
        <v>17580.037854120721</v>
      </c>
      <c r="E15386" s="88">
        <v>217.5541736307905</v>
      </c>
      <c r="F15386" s="88">
        <v>568.72997238898006</v>
      </c>
      <c r="G15386" s="88">
        <v>859.2046620308447</v>
      </c>
      <c r="H15386" s="88">
        <v>1108.7058264412844</v>
      </c>
      <c r="I15386" s="88">
        <v>1516.0448801300577</v>
      </c>
      <c r="J15386" s="88">
        <v>2219.0763887185944</v>
      </c>
      <c r="K15386" s="88">
        <v>3669.1791313018566</v>
      </c>
      <c r="L15386" s="88">
        <v>4091.4108484727308</v>
      </c>
      <c r="M15386" s="88">
        <v>3854.0151677634044</v>
      </c>
    </row>
    <row r="15387" spans="3:13" x14ac:dyDescent="0.2">
      <c r="C15387" s="88">
        <v>0.76444999999999996</v>
      </c>
      <c r="D15387" s="88">
        <v>17580.210316669989</v>
      </c>
      <c r="E15387" s="88">
        <v>217.56197327357677</v>
      </c>
      <c r="F15387" s="88">
        <v>568.74149516702983</v>
      </c>
      <c r="G15387" s="88">
        <v>859.21145968214341</v>
      </c>
      <c r="H15387" s="88">
        <v>1108.7204283637921</v>
      </c>
      <c r="I15387" s="88">
        <v>1516.0882900043157</v>
      </c>
      <c r="J15387" s="88">
        <v>2219.0824133038136</v>
      </c>
      <c r="K15387" s="88">
        <v>3669.2505578444147</v>
      </c>
      <c r="L15387" s="88">
        <v>4091.5046813629988</v>
      </c>
      <c r="M15387" s="88">
        <v>3854.0278877748419</v>
      </c>
    </row>
    <row r="15388" spans="3:13" x14ac:dyDescent="0.2">
      <c r="C15388" s="88">
        <v>0.76449999999999996</v>
      </c>
      <c r="D15388" s="88">
        <v>17580.37788081394</v>
      </c>
      <c r="E15388" s="88">
        <v>217.56644706829866</v>
      </c>
      <c r="F15388" s="88">
        <v>568.75476464588928</v>
      </c>
      <c r="G15388" s="88">
        <v>859.27099842069538</v>
      </c>
      <c r="H15388" s="88">
        <v>1108.7494250760165</v>
      </c>
      <c r="I15388" s="88">
        <v>1516.0891280727224</v>
      </c>
      <c r="J15388" s="88">
        <v>2219.2257778607423</v>
      </c>
      <c r="K15388" s="88">
        <v>3669.4130308824983</v>
      </c>
      <c r="L15388" s="88">
        <v>4091.5369812851804</v>
      </c>
      <c r="M15388" s="88">
        <v>3854.0305522812173</v>
      </c>
    </row>
    <row r="15389" spans="3:13" x14ac:dyDescent="0.2">
      <c r="C15389" s="88">
        <v>0.76454999999999995</v>
      </c>
      <c r="D15389" s="88">
        <v>17580.410260452798</v>
      </c>
      <c r="E15389" s="88">
        <v>217.57026922769637</v>
      </c>
      <c r="F15389" s="88">
        <v>568.76301295889243</v>
      </c>
      <c r="G15389" s="88">
        <v>859.27188571928809</v>
      </c>
      <c r="H15389" s="88">
        <v>1108.7553249617395</v>
      </c>
      <c r="I15389" s="88">
        <v>1516.0945047766559</v>
      </c>
      <c r="J15389" s="88">
        <v>2219.228729637141</v>
      </c>
      <c r="K15389" s="88">
        <v>3669.6088470177615</v>
      </c>
      <c r="L15389" s="88">
        <v>4091.538934711878</v>
      </c>
      <c r="M15389" s="88">
        <v>3854.0901796807925</v>
      </c>
    </row>
    <row r="15390" spans="3:13" x14ac:dyDescent="0.2">
      <c r="C15390" s="88">
        <v>0.76459999999999995</v>
      </c>
      <c r="D15390" s="88">
        <v>17580.936942968419</v>
      </c>
      <c r="E15390" s="88">
        <v>217.57532843994341</v>
      </c>
      <c r="F15390" s="88">
        <v>568.77765314805811</v>
      </c>
      <c r="G15390" s="88">
        <v>859.28551365843759</v>
      </c>
      <c r="H15390" s="88">
        <v>1108.7562930272998</v>
      </c>
      <c r="I15390" s="88">
        <v>1516.1195419187075</v>
      </c>
      <c r="J15390" s="88">
        <v>2219.239789539607</v>
      </c>
      <c r="K15390" s="88">
        <v>3669.6109869796155</v>
      </c>
      <c r="L15390" s="88">
        <v>4091.5814877777366</v>
      </c>
      <c r="M15390" s="88">
        <v>3854.1255507524947</v>
      </c>
    </row>
    <row r="15391" spans="3:13" x14ac:dyDescent="0.2">
      <c r="C15391" s="88">
        <v>0.76465000000000005</v>
      </c>
      <c r="D15391" s="88">
        <v>17581.28820520658</v>
      </c>
      <c r="E15391" s="88">
        <v>217.58524080431289</v>
      </c>
      <c r="F15391" s="88">
        <v>568.77880378571308</v>
      </c>
      <c r="G15391" s="88">
        <v>859.29879483552759</v>
      </c>
      <c r="H15391" s="88">
        <v>1108.7952283106988</v>
      </c>
      <c r="I15391" s="88">
        <v>1516.1701883388741</v>
      </c>
      <c r="J15391" s="88">
        <v>2219.2696232420876</v>
      </c>
      <c r="K15391" s="88">
        <v>3669.6297748574711</v>
      </c>
      <c r="L15391" s="88">
        <v>4091.5911543993916</v>
      </c>
      <c r="M15391" s="88">
        <v>3854.1469245862809</v>
      </c>
    </row>
    <row r="15392" spans="3:13" x14ac:dyDescent="0.2">
      <c r="C15392" s="88">
        <v>0.76470000000000005</v>
      </c>
      <c r="D15392" s="88">
        <v>17581.381880452438</v>
      </c>
      <c r="E15392" s="88">
        <v>217.58569084023929</v>
      </c>
      <c r="F15392" s="88">
        <v>568.78694483298659</v>
      </c>
      <c r="G15392" s="88">
        <v>859.33085498508353</v>
      </c>
      <c r="H15392" s="88">
        <v>1108.8356578175267</v>
      </c>
      <c r="I15392" s="88">
        <v>1516.195504204245</v>
      </c>
      <c r="J15392" s="88">
        <v>2219.2718373645243</v>
      </c>
      <c r="K15392" s="88">
        <v>3669.6802302784772</v>
      </c>
      <c r="L15392" s="88">
        <v>4091.6462305402461</v>
      </c>
      <c r="M15392" s="88">
        <v>3854.1730815378892</v>
      </c>
    </row>
    <row r="15393" spans="3:13" x14ac:dyDescent="0.2">
      <c r="C15393" s="88">
        <v>0.76475000000000004</v>
      </c>
      <c r="D15393" s="88">
        <v>17581.419868400502</v>
      </c>
      <c r="E15393" s="88">
        <v>217.58569084023929</v>
      </c>
      <c r="F15393" s="88">
        <v>568.79052808572033</v>
      </c>
      <c r="G15393" s="88">
        <v>859.36899812029196</v>
      </c>
      <c r="H15393" s="88">
        <v>1108.8828615114189</v>
      </c>
      <c r="I15393" s="88">
        <v>1516.2005310335867</v>
      </c>
      <c r="J15393" s="88">
        <v>2219.2798555572672</v>
      </c>
      <c r="K15393" s="88">
        <v>3669.6862267778151</v>
      </c>
      <c r="L15393" s="88">
        <v>4091.6781891536475</v>
      </c>
      <c r="M15393" s="88">
        <v>3854.1799035730155</v>
      </c>
    </row>
    <row r="15394" spans="3:13" x14ac:dyDescent="0.2">
      <c r="C15394" s="88">
        <v>0.76480000000000004</v>
      </c>
      <c r="D15394" s="88">
        <v>17581.498888129652</v>
      </c>
      <c r="E15394" s="88">
        <v>217.58674044426152</v>
      </c>
      <c r="F15394" s="88">
        <v>568.80039980354104</v>
      </c>
      <c r="G15394" s="88">
        <v>859.37924757163773</v>
      </c>
      <c r="H15394" s="88">
        <v>1108.8836629509196</v>
      </c>
      <c r="I15394" s="88">
        <v>1516.2030123247173</v>
      </c>
      <c r="J15394" s="88">
        <v>2219.2966222274172</v>
      </c>
      <c r="K15394" s="88">
        <v>3669.7193202639364</v>
      </c>
      <c r="L15394" s="88">
        <v>4092.2998162309214</v>
      </c>
      <c r="M15394" s="88">
        <v>3854.235740741683</v>
      </c>
    </row>
    <row r="15395" spans="3:13" x14ac:dyDescent="0.2">
      <c r="C15395" s="88">
        <v>0.76485000000000003</v>
      </c>
      <c r="D15395" s="88">
        <v>17581.752725198319</v>
      </c>
      <c r="E15395" s="88">
        <v>217.58694128349543</v>
      </c>
      <c r="F15395" s="88">
        <v>568.80801628136169</v>
      </c>
      <c r="G15395" s="88">
        <v>859.38118356605446</v>
      </c>
      <c r="H15395" s="88">
        <v>1108.9208785728956</v>
      </c>
      <c r="I15395" s="88">
        <v>1516.2758773794981</v>
      </c>
      <c r="J15395" s="88">
        <v>2219.3327869391278</v>
      </c>
      <c r="K15395" s="88">
        <v>3669.7537983840962</v>
      </c>
      <c r="L15395" s="88">
        <v>4092.3258748191611</v>
      </c>
      <c r="M15395" s="88">
        <v>3854.2735801987478</v>
      </c>
    </row>
    <row r="15396" spans="3:13" x14ac:dyDescent="0.2">
      <c r="C15396" s="88">
        <v>0.76490000000000002</v>
      </c>
      <c r="D15396" s="88">
        <v>17581.844348313251</v>
      </c>
      <c r="E15396" s="88">
        <v>217.58896608375562</v>
      </c>
      <c r="F15396" s="88">
        <v>568.80891931550468</v>
      </c>
      <c r="G15396" s="88">
        <v>859.3887810023889</v>
      </c>
      <c r="H15396" s="88">
        <v>1108.9572096942284</v>
      </c>
      <c r="I15396" s="88">
        <v>1516.2798569785909</v>
      </c>
      <c r="J15396" s="88">
        <v>2219.5003946809848</v>
      </c>
      <c r="K15396" s="88">
        <v>3669.7553636997027</v>
      </c>
      <c r="L15396" s="88">
        <v>4092.3681937050119</v>
      </c>
      <c r="M15396" s="88">
        <v>3854.2860404467565</v>
      </c>
    </row>
    <row r="15397" spans="3:13" x14ac:dyDescent="0.2">
      <c r="C15397" s="88">
        <v>0.76495000000000002</v>
      </c>
      <c r="D15397" s="88">
        <v>17581.957134339722</v>
      </c>
      <c r="E15397" s="88">
        <v>217.58896608375562</v>
      </c>
      <c r="F15397" s="88">
        <v>568.82257878206474</v>
      </c>
      <c r="G15397" s="88">
        <v>859.44685069019215</v>
      </c>
      <c r="H15397" s="88">
        <v>1108.9628884933722</v>
      </c>
      <c r="I15397" s="88">
        <v>1516.3120265127518</v>
      </c>
      <c r="J15397" s="88">
        <v>2219.5238844966193</v>
      </c>
      <c r="K15397" s="88">
        <v>3669.7600366701286</v>
      </c>
      <c r="L15397" s="88">
        <v>4092.4840320784597</v>
      </c>
      <c r="M15397" s="88">
        <v>3854.3049207070571</v>
      </c>
    </row>
    <row r="15398" spans="3:13" x14ac:dyDescent="0.2">
      <c r="C15398" s="88">
        <v>0.76500000000000001</v>
      </c>
      <c r="D15398" s="88">
        <v>17582.116177982956</v>
      </c>
      <c r="E15398" s="88">
        <v>217.59797543621971</v>
      </c>
      <c r="F15398" s="88">
        <v>568.82470508114238</v>
      </c>
      <c r="G15398" s="88">
        <v>859.44997820197386</v>
      </c>
      <c r="H15398" s="88">
        <v>1108.9950436194881</v>
      </c>
      <c r="I15398" s="88">
        <v>1516.3146909001593</v>
      </c>
      <c r="J15398" s="88">
        <v>2219.5923400338042</v>
      </c>
      <c r="K15398" s="88">
        <v>3669.7739405672978</v>
      </c>
      <c r="L15398" s="88">
        <v>4092.6165994501489</v>
      </c>
      <c r="M15398" s="88">
        <v>3854.3379424353061</v>
      </c>
    </row>
    <row r="15399" spans="3:13" x14ac:dyDescent="0.2">
      <c r="C15399" s="88">
        <v>0.76505000000000001</v>
      </c>
      <c r="D15399" s="88">
        <v>17582.353354756364</v>
      </c>
      <c r="E15399" s="88">
        <v>217.60556665677086</v>
      </c>
      <c r="F15399" s="88">
        <v>568.82630578384214</v>
      </c>
      <c r="G15399" s="88">
        <v>859.45809927398341</v>
      </c>
      <c r="H15399" s="88">
        <v>1109.0224711099099</v>
      </c>
      <c r="I15399" s="88">
        <v>1516.3488516879888</v>
      </c>
      <c r="J15399" s="88">
        <v>2219.6211887499189</v>
      </c>
      <c r="K15399" s="88">
        <v>3669.809519315811</v>
      </c>
      <c r="L15399" s="88">
        <v>4092.7572674290086</v>
      </c>
      <c r="M15399" s="88">
        <v>3854.3824072004822</v>
      </c>
    </row>
    <row r="15400" spans="3:13" x14ac:dyDescent="0.2">
      <c r="C15400" s="88">
        <v>0.7651</v>
      </c>
      <c r="D15400" s="88">
        <v>17583.159031680967</v>
      </c>
      <c r="E15400" s="88">
        <v>217.62267784157211</v>
      </c>
      <c r="F15400" s="88">
        <v>568.82683109701429</v>
      </c>
      <c r="G15400" s="88">
        <v>859.50233247498954</v>
      </c>
      <c r="H15400" s="88">
        <v>1109.0448877361173</v>
      </c>
      <c r="I15400" s="88">
        <v>1516.3855012994845</v>
      </c>
      <c r="J15400" s="88">
        <v>2219.6861197531794</v>
      </c>
      <c r="K15400" s="88">
        <v>3669.8917484568215</v>
      </c>
      <c r="L15400" s="88">
        <v>4092.8374998054182</v>
      </c>
      <c r="M15400" s="88">
        <v>3854.3904195335595</v>
      </c>
    </row>
    <row r="15401" spans="3:13" x14ac:dyDescent="0.2">
      <c r="C15401" s="88">
        <v>0.76515</v>
      </c>
      <c r="D15401" s="88">
        <v>17583.173850001705</v>
      </c>
      <c r="E15401" s="88">
        <v>217.62748626047414</v>
      </c>
      <c r="F15401" s="88">
        <v>568.8339745109979</v>
      </c>
      <c r="G15401" s="88">
        <v>859.51539346116169</v>
      </c>
      <c r="H15401" s="88">
        <v>1109.0572023500172</v>
      </c>
      <c r="I15401" s="88">
        <v>1516.4464507842845</v>
      </c>
      <c r="J15401" s="88">
        <v>2219.7103425098408</v>
      </c>
      <c r="K15401" s="88">
        <v>3669.8956828790406</v>
      </c>
      <c r="L15401" s="88">
        <v>4092.8436095768966</v>
      </c>
      <c r="M15401" s="88">
        <v>3854.438069114738</v>
      </c>
    </row>
    <row r="15402" spans="3:13" x14ac:dyDescent="0.2">
      <c r="C15402" s="88">
        <v>0.76519999999999999</v>
      </c>
      <c r="D15402" s="88">
        <v>17583.187769157401</v>
      </c>
      <c r="E15402" s="88">
        <v>217.63715952970142</v>
      </c>
      <c r="F15402" s="88">
        <v>568.84247615916865</v>
      </c>
      <c r="G15402" s="88">
        <v>859.56581000755295</v>
      </c>
      <c r="H15402" s="88">
        <v>1109.0655524234921</v>
      </c>
      <c r="I15402" s="88">
        <v>1516.4519232149969</v>
      </c>
      <c r="J15402" s="88">
        <v>2219.7546217969734</v>
      </c>
      <c r="K15402" s="88">
        <v>3670.2254610105019</v>
      </c>
      <c r="L15402" s="88">
        <v>4093.0604218934332</v>
      </c>
      <c r="M15402" s="88">
        <v>3854.4551757026793</v>
      </c>
    </row>
    <row r="15403" spans="3:13" x14ac:dyDescent="0.2">
      <c r="C15403" s="88">
        <v>0.76524999999999999</v>
      </c>
      <c r="D15403" s="88">
        <v>17583.607646794393</v>
      </c>
      <c r="E15403" s="88">
        <v>217.64218557939512</v>
      </c>
      <c r="F15403" s="88">
        <v>568.86264414866355</v>
      </c>
      <c r="G15403" s="88">
        <v>859.58770925208592</v>
      </c>
      <c r="H15403" s="88">
        <v>1109.0695739793819</v>
      </c>
      <c r="I15403" s="88">
        <v>1516.4599641260811</v>
      </c>
      <c r="J15403" s="88">
        <v>2219.8385372189923</v>
      </c>
      <c r="K15403" s="88">
        <v>3670.2914130007784</v>
      </c>
      <c r="L15403" s="88">
        <v>4093.0994815902495</v>
      </c>
      <c r="M15403" s="88">
        <v>3854.4643327195499</v>
      </c>
    </row>
    <row r="15404" spans="3:13" x14ac:dyDescent="0.2">
      <c r="C15404" s="88">
        <v>0.76529999999999998</v>
      </c>
      <c r="D15404" s="88">
        <v>17583.845897696014</v>
      </c>
      <c r="E15404" s="88">
        <v>217.64366527679522</v>
      </c>
      <c r="F15404" s="88">
        <v>568.88206289487607</v>
      </c>
      <c r="G15404" s="88">
        <v>859.60455213853447</v>
      </c>
      <c r="H15404" s="88">
        <v>1109.0881683464268</v>
      </c>
      <c r="I15404" s="88">
        <v>1516.4620279431879</v>
      </c>
      <c r="J15404" s="88">
        <v>2219.8451092905657</v>
      </c>
      <c r="K15404" s="88">
        <v>3670.3146191420701</v>
      </c>
      <c r="L15404" s="88">
        <v>4093.119586550345</v>
      </c>
      <c r="M15404" s="88">
        <v>3854.4861274749487</v>
      </c>
    </row>
    <row r="15405" spans="3:13" x14ac:dyDescent="0.2">
      <c r="C15405" s="88">
        <v>0.76534999999999997</v>
      </c>
      <c r="D15405" s="88">
        <v>17584.108852778463</v>
      </c>
      <c r="E15405" s="88">
        <v>217.64811532951353</v>
      </c>
      <c r="F15405" s="88">
        <v>568.89838505269836</v>
      </c>
      <c r="G15405" s="88">
        <v>859.63539881886209</v>
      </c>
      <c r="H15405" s="88">
        <v>1109.1097985554261</v>
      </c>
      <c r="I15405" s="88">
        <v>1516.5038699872566</v>
      </c>
      <c r="J15405" s="88">
        <v>2219.9751102786663</v>
      </c>
      <c r="K15405" s="88">
        <v>3670.3563623224368</v>
      </c>
      <c r="L15405" s="88">
        <v>4093.1670762789067</v>
      </c>
      <c r="M15405" s="88">
        <v>3854.511158501412</v>
      </c>
    </row>
    <row r="15406" spans="3:13" x14ac:dyDescent="0.2">
      <c r="C15406" s="88">
        <v>0.76539999999999997</v>
      </c>
      <c r="D15406" s="88">
        <v>17584.363575776984</v>
      </c>
      <c r="E15406" s="88">
        <v>217.65324113979023</v>
      </c>
      <c r="F15406" s="88">
        <v>568.91937404517193</v>
      </c>
      <c r="G15406" s="88">
        <v>859.6568576821337</v>
      </c>
      <c r="H15406" s="88">
        <v>1109.127985692669</v>
      </c>
      <c r="I15406" s="88">
        <v>1516.51493241552</v>
      </c>
      <c r="J15406" s="88">
        <v>2220.0509059991382</v>
      </c>
      <c r="K15406" s="88">
        <v>3670.3899804535099</v>
      </c>
      <c r="L15406" s="88">
        <v>4093.1718747720397</v>
      </c>
      <c r="M15406" s="88">
        <v>3854.5139981836364</v>
      </c>
    </row>
    <row r="15407" spans="3:13" x14ac:dyDescent="0.2">
      <c r="C15407" s="88">
        <v>0.76544999999999996</v>
      </c>
      <c r="D15407" s="88">
        <v>17584.367668329396</v>
      </c>
      <c r="E15407" s="88">
        <v>217.66107377963635</v>
      </c>
      <c r="F15407" s="88">
        <v>568.92509207508965</v>
      </c>
      <c r="G15407" s="88">
        <v>859.65726804132009</v>
      </c>
      <c r="H15407" s="88">
        <v>1109.1334463251146</v>
      </c>
      <c r="I15407" s="88">
        <v>1516.5592043922475</v>
      </c>
      <c r="J15407" s="88">
        <v>2220.1063685623153</v>
      </c>
      <c r="K15407" s="88">
        <v>3670.4380635337975</v>
      </c>
      <c r="L15407" s="88">
        <v>4093.2593984826722</v>
      </c>
      <c r="M15407" s="88">
        <v>3854.5220126205272</v>
      </c>
    </row>
    <row r="15408" spans="3:13" x14ac:dyDescent="0.2">
      <c r="C15408" s="88">
        <v>0.76549999999999996</v>
      </c>
      <c r="D15408" s="88">
        <v>17584.456678425719</v>
      </c>
      <c r="E15408" s="88">
        <v>217.66859809486323</v>
      </c>
      <c r="F15408" s="88">
        <v>568.92776337546502</v>
      </c>
      <c r="G15408" s="88">
        <v>859.662470021633</v>
      </c>
      <c r="H15408" s="88">
        <v>1109.1408303504027</v>
      </c>
      <c r="I15408" s="88">
        <v>1516.6092498052781</v>
      </c>
      <c r="J15408" s="88">
        <v>2220.1399552286071</v>
      </c>
      <c r="K15408" s="88">
        <v>3670.4924257307471</v>
      </c>
      <c r="L15408" s="88">
        <v>4093.7260750292749</v>
      </c>
      <c r="M15408" s="88">
        <v>3854.5606953091624</v>
      </c>
    </row>
    <row r="15409" spans="3:13" x14ac:dyDescent="0.2">
      <c r="C15409" s="88">
        <v>0.76554999999999995</v>
      </c>
      <c r="D15409" s="88">
        <v>17584.620838756182</v>
      </c>
      <c r="E15409" s="88">
        <v>217.68890523198115</v>
      </c>
      <c r="F15409" s="88">
        <v>568.94380848378114</v>
      </c>
      <c r="G15409" s="88">
        <v>859.69657142494407</v>
      </c>
      <c r="H15409" s="88">
        <v>1109.1535478919473</v>
      </c>
      <c r="I15409" s="88">
        <v>1516.6241202276774</v>
      </c>
      <c r="J15409" s="88">
        <v>2220.222290655061</v>
      </c>
      <c r="K15409" s="88">
        <v>3670.5939871335049</v>
      </c>
      <c r="L15409" s="88">
        <v>4094.0659180262323</v>
      </c>
      <c r="M15409" s="88">
        <v>3854.5928873528396</v>
      </c>
    </row>
    <row r="15410" spans="3:13" x14ac:dyDescent="0.2">
      <c r="C15410" s="88">
        <v>0.76559999999999995</v>
      </c>
      <c r="D15410" s="88">
        <v>17584.942710186042</v>
      </c>
      <c r="E15410" s="88">
        <v>217.69972513401717</v>
      </c>
      <c r="F15410" s="88">
        <v>568.94438065126724</v>
      </c>
      <c r="G15410" s="88">
        <v>859.75991600128418</v>
      </c>
      <c r="H15410" s="88">
        <v>1109.1581656232861</v>
      </c>
      <c r="I15410" s="88">
        <v>1516.6713100703782</v>
      </c>
      <c r="J15410" s="88">
        <v>2220.2676414673474</v>
      </c>
      <c r="K15410" s="88">
        <v>3670.6193568820454</v>
      </c>
      <c r="L15410" s="88">
        <v>4094.1770183408476</v>
      </c>
      <c r="M15410" s="88">
        <v>3854.6502832927176</v>
      </c>
    </row>
    <row r="15411" spans="3:13" x14ac:dyDescent="0.2">
      <c r="C15411" s="88">
        <v>0.76565000000000005</v>
      </c>
      <c r="D15411" s="88">
        <v>17584.997263698566</v>
      </c>
      <c r="E15411" s="88">
        <v>217.70014732177879</v>
      </c>
      <c r="F15411" s="88">
        <v>568.95567825540638</v>
      </c>
      <c r="G15411" s="88">
        <v>859.81006477610936</v>
      </c>
      <c r="H15411" s="88">
        <v>1109.1610542954581</v>
      </c>
      <c r="I15411" s="88">
        <v>1516.6933611971053</v>
      </c>
      <c r="J15411" s="88">
        <v>2220.3058404906201</v>
      </c>
      <c r="K15411" s="88">
        <v>3670.8245081045861</v>
      </c>
      <c r="L15411" s="88">
        <v>4094.1795475046783</v>
      </c>
      <c r="M15411" s="88">
        <v>3854.6676491665235</v>
      </c>
    </row>
    <row r="15412" spans="3:13" x14ac:dyDescent="0.2">
      <c r="C15412" s="88">
        <v>0.76570000000000005</v>
      </c>
      <c r="D15412" s="88">
        <v>17585.103584572382</v>
      </c>
      <c r="E15412" s="88">
        <v>217.70633972789437</v>
      </c>
      <c r="F15412" s="88">
        <v>568.95866841311317</v>
      </c>
      <c r="G15412" s="88">
        <v>859.81577248380609</v>
      </c>
      <c r="H15412" s="88">
        <v>1109.16163220515</v>
      </c>
      <c r="I15412" s="88">
        <v>1516.7077975044094</v>
      </c>
      <c r="J15412" s="88">
        <v>2220.3419988409205</v>
      </c>
      <c r="K15412" s="88">
        <v>3670.8271855234816</v>
      </c>
      <c r="L15412" s="88">
        <v>4094.2068114635122</v>
      </c>
      <c r="M15412" s="88">
        <v>3854.670807730839</v>
      </c>
    </row>
    <row r="15413" spans="3:13" x14ac:dyDescent="0.2">
      <c r="C15413" s="88">
        <v>0.76575000000000004</v>
      </c>
      <c r="D15413" s="88">
        <v>17585.495821468867</v>
      </c>
      <c r="E15413" s="88">
        <v>217.72824963158018</v>
      </c>
      <c r="F15413" s="88">
        <v>568.96013717512415</v>
      </c>
      <c r="G15413" s="88">
        <v>859.83387218971302</v>
      </c>
      <c r="H15413" s="88">
        <v>1109.1616505640536</v>
      </c>
      <c r="I15413" s="88">
        <v>1516.9596407520712</v>
      </c>
      <c r="J15413" s="88">
        <v>2220.3471496983739</v>
      </c>
      <c r="K15413" s="88">
        <v>3670.9216857583497</v>
      </c>
      <c r="L15413" s="88">
        <v>4094.329114718958</v>
      </c>
      <c r="M15413" s="88">
        <v>3854.6821590273817</v>
      </c>
    </row>
    <row r="15414" spans="3:13" x14ac:dyDescent="0.2">
      <c r="C15414" s="88">
        <v>0.76580000000000004</v>
      </c>
      <c r="D15414" s="88">
        <v>17586.058447497071</v>
      </c>
      <c r="E15414" s="88">
        <v>217.75916644753579</v>
      </c>
      <c r="F15414" s="88">
        <v>568.96593114596362</v>
      </c>
      <c r="G15414" s="88">
        <v>859.88021888276853</v>
      </c>
      <c r="H15414" s="88">
        <v>1109.1689665035988</v>
      </c>
      <c r="I15414" s="88">
        <v>1516.9661593635528</v>
      </c>
      <c r="J15414" s="88">
        <v>2220.3933822345007</v>
      </c>
      <c r="K15414" s="88">
        <v>3670.9395002050487</v>
      </c>
      <c r="L15414" s="88">
        <v>4094.3621857670114</v>
      </c>
      <c r="M15414" s="88">
        <v>3854.7206769966674</v>
      </c>
    </row>
    <row r="15415" spans="3:13" x14ac:dyDescent="0.2">
      <c r="C15415" s="88">
        <v>0.76585000000000003</v>
      </c>
      <c r="D15415" s="88">
        <v>17586.547538946474</v>
      </c>
      <c r="E15415" s="88">
        <v>217.76064318558929</v>
      </c>
      <c r="F15415" s="88">
        <v>568.96991482990506</v>
      </c>
      <c r="G15415" s="88">
        <v>859.8828143132132</v>
      </c>
      <c r="H15415" s="88">
        <v>1109.1705635764456</v>
      </c>
      <c r="I15415" s="88">
        <v>1516.9795595023784</v>
      </c>
      <c r="J15415" s="88">
        <v>2220.5444976376239</v>
      </c>
      <c r="K15415" s="88">
        <v>3670.9503441595461</v>
      </c>
      <c r="L15415" s="88">
        <v>4094.4547792227922</v>
      </c>
      <c r="M15415" s="88">
        <v>3854.7349049509016</v>
      </c>
    </row>
    <row r="15416" spans="3:13" x14ac:dyDescent="0.2">
      <c r="C15416" s="88">
        <v>0.76590000000000003</v>
      </c>
      <c r="D15416" s="88">
        <v>17586.803932362833</v>
      </c>
      <c r="E15416" s="88">
        <v>217.76887858965438</v>
      </c>
      <c r="F15416" s="88">
        <v>568.97514463891775</v>
      </c>
      <c r="G15416" s="88">
        <v>859.91980628375177</v>
      </c>
      <c r="H15416" s="88">
        <v>1109.2211675021749</v>
      </c>
      <c r="I15416" s="88">
        <v>1517.0060633291123</v>
      </c>
      <c r="J15416" s="88">
        <v>2220.5602584058956</v>
      </c>
      <c r="K15416" s="88">
        <v>3671.1921825539466</v>
      </c>
      <c r="L15416" s="88">
        <v>4094.6691142752288</v>
      </c>
      <c r="M15416" s="88">
        <v>3854.8961721917753</v>
      </c>
    </row>
    <row r="15417" spans="3:13" x14ac:dyDescent="0.2">
      <c r="C15417" s="88">
        <v>0.76595000000000002</v>
      </c>
      <c r="D15417" s="88">
        <v>17587.035032533087</v>
      </c>
      <c r="E15417" s="88">
        <v>217.77574815586922</v>
      </c>
      <c r="F15417" s="88">
        <v>568.97638271221513</v>
      </c>
      <c r="G15417" s="88">
        <v>859.9425746722045</v>
      </c>
      <c r="H15417" s="88">
        <v>1109.2348910990931</v>
      </c>
      <c r="I15417" s="88">
        <v>1517.0312383885562</v>
      </c>
      <c r="J15417" s="88">
        <v>2220.581740599242</v>
      </c>
      <c r="K15417" s="88">
        <v>3671.3802926103167</v>
      </c>
      <c r="L15417" s="88">
        <v>4094.7957253302675</v>
      </c>
      <c r="M15417" s="88">
        <v>3854.9009792826832</v>
      </c>
    </row>
    <row r="15418" spans="3:13" x14ac:dyDescent="0.2">
      <c r="C15418" s="88">
        <v>0.76600000000000001</v>
      </c>
      <c r="D15418" s="88">
        <v>17587.067333300627</v>
      </c>
      <c r="E15418" s="88">
        <v>217.77946278054606</v>
      </c>
      <c r="F15418" s="88">
        <v>568.99242815102753</v>
      </c>
      <c r="G15418" s="88">
        <v>859.95312563746438</v>
      </c>
      <c r="H15418" s="88">
        <v>1109.235235403452</v>
      </c>
      <c r="I15418" s="88">
        <v>1517.0589005905381</v>
      </c>
      <c r="J15418" s="88">
        <v>2220.6209993370485</v>
      </c>
      <c r="K15418" s="88">
        <v>3671.3872419137738</v>
      </c>
      <c r="L15418" s="88">
        <v>4094.8250158673636</v>
      </c>
      <c r="M15418" s="88">
        <v>3854.9055546350314</v>
      </c>
    </row>
    <row r="15419" spans="3:13" x14ac:dyDescent="0.2">
      <c r="C15419" s="88">
        <v>0.76605000000000001</v>
      </c>
      <c r="D15419" s="88">
        <v>17587.381993588653</v>
      </c>
      <c r="E15419" s="88">
        <v>217.80421118688901</v>
      </c>
      <c r="F15419" s="88">
        <v>569.00704555736593</v>
      </c>
      <c r="G15419" s="88">
        <v>860.00117918998967</v>
      </c>
      <c r="H15419" s="88">
        <v>1109.257136788337</v>
      </c>
      <c r="I15419" s="88">
        <v>1517.1088922734339</v>
      </c>
      <c r="J15419" s="88">
        <v>2220.7161980161504</v>
      </c>
      <c r="K15419" s="88">
        <v>3671.4296508826997</v>
      </c>
      <c r="L15419" s="88">
        <v>4094.8674463874922</v>
      </c>
      <c r="M15419" s="88">
        <v>3854.9347715565073</v>
      </c>
    </row>
    <row r="15420" spans="3:13" x14ac:dyDescent="0.2">
      <c r="C15420" s="88">
        <v>0.7661</v>
      </c>
      <c r="D15420" s="88">
        <v>17587.619154927517</v>
      </c>
      <c r="E15420" s="88">
        <v>217.80532247232622</v>
      </c>
      <c r="F15420" s="88">
        <v>569.00785490640783</v>
      </c>
      <c r="G15420" s="88">
        <v>860.01220629838008</v>
      </c>
      <c r="H15420" s="88">
        <v>1109.2719612941178</v>
      </c>
      <c r="I15420" s="88">
        <v>1517.1247291845375</v>
      </c>
      <c r="J15420" s="88">
        <v>2220.7393639740662</v>
      </c>
      <c r="K15420" s="88">
        <v>3671.4382593443506</v>
      </c>
      <c r="L15420" s="88">
        <v>4094.9847258744785</v>
      </c>
      <c r="M15420" s="88">
        <v>3854.9384150573446</v>
      </c>
    </row>
    <row r="15421" spans="3:13" x14ac:dyDescent="0.2">
      <c r="C15421" s="88">
        <v>0.76615</v>
      </c>
      <c r="D15421" s="88">
        <v>17588.042049927717</v>
      </c>
      <c r="E15421" s="88">
        <v>217.80944530947909</v>
      </c>
      <c r="F15421" s="88">
        <v>569.01506177536476</v>
      </c>
      <c r="G15421" s="88">
        <v>860.04464750577245</v>
      </c>
      <c r="H15421" s="88">
        <v>1109.2905136592849</v>
      </c>
      <c r="I15421" s="88">
        <v>1517.1339191695811</v>
      </c>
      <c r="J15421" s="88">
        <v>2220.7703310016927</v>
      </c>
      <c r="K15421" s="88">
        <v>3671.4456383587135</v>
      </c>
      <c r="L15421" s="88">
        <v>4095.3181746066384</v>
      </c>
      <c r="M15421" s="88">
        <v>3854.9467419457151</v>
      </c>
    </row>
    <row r="15422" spans="3:13" x14ac:dyDescent="0.2">
      <c r="C15422" s="88">
        <v>0.76619999999999999</v>
      </c>
      <c r="D15422" s="88">
        <v>17588.213448216451</v>
      </c>
      <c r="E15422" s="88">
        <v>217.80944530947909</v>
      </c>
      <c r="F15422" s="88">
        <v>569.02415739819753</v>
      </c>
      <c r="G15422" s="88">
        <v>860.05254583011993</v>
      </c>
      <c r="H15422" s="88">
        <v>1109.2934762249142</v>
      </c>
      <c r="I15422" s="88">
        <v>1517.1586506914173</v>
      </c>
      <c r="J15422" s="88">
        <v>2220.7856946375482</v>
      </c>
      <c r="K15422" s="88">
        <v>3671.6461994332053</v>
      </c>
      <c r="L15422" s="88">
        <v>4095.4121920143289</v>
      </c>
      <c r="M15422" s="88">
        <v>3854.9467839399795</v>
      </c>
    </row>
    <row r="15423" spans="3:13" x14ac:dyDescent="0.2">
      <c r="C15423" s="88">
        <v>0.76624999999999999</v>
      </c>
      <c r="D15423" s="88">
        <v>17588.294121114159</v>
      </c>
      <c r="E15423" s="88">
        <v>217.81036396153104</v>
      </c>
      <c r="F15423" s="88">
        <v>569.0271357999336</v>
      </c>
      <c r="G15423" s="88">
        <v>860.08299361933314</v>
      </c>
      <c r="H15423" s="88">
        <v>1109.318225062606</v>
      </c>
      <c r="I15423" s="88">
        <v>1517.1648864876847</v>
      </c>
      <c r="J15423" s="88">
        <v>2220.7969529062325</v>
      </c>
      <c r="K15423" s="88">
        <v>3671.6776739214201</v>
      </c>
      <c r="L15423" s="88">
        <v>4095.5068220229787</v>
      </c>
      <c r="M15423" s="88">
        <v>3854.9777202411397</v>
      </c>
    </row>
    <row r="15424" spans="3:13" x14ac:dyDescent="0.2">
      <c r="C15424" s="88">
        <v>0.76629999999999998</v>
      </c>
      <c r="D15424" s="88">
        <v>17588.92221464451</v>
      </c>
      <c r="E15424" s="88">
        <v>217.8116351919125</v>
      </c>
      <c r="F15424" s="88">
        <v>569.03118949064219</v>
      </c>
      <c r="G15424" s="88">
        <v>860.08558024158674</v>
      </c>
      <c r="H15424" s="88">
        <v>1109.3314921011465</v>
      </c>
      <c r="I15424" s="88">
        <v>1517.2157710958377</v>
      </c>
      <c r="J15424" s="88">
        <v>2220.8208382248745</v>
      </c>
      <c r="K15424" s="88">
        <v>3671.7183944060489</v>
      </c>
      <c r="L15424" s="88">
        <v>4095.5952527927866</v>
      </c>
      <c r="M15424" s="88">
        <v>3854.9799390569128</v>
      </c>
    </row>
    <row r="15425" spans="3:13" x14ac:dyDescent="0.2">
      <c r="C15425" s="88">
        <v>0.76634999999999998</v>
      </c>
      <c r="D15425" s="88">
        <v>17589.257616386923</v>
      </c>
      <c r="E15425" s="88">
        <v>217.81722742177772</v>
      </c>
      <c r="F15425" s="88">
        <v>569.03215936741663</v>
      </c>
      <c r="G15425" s="88">
        <v>860.15246696993199</v>
      </c>
      <c r="H15425" s="88">
        <v>1109.351011741418</v>
      </c>
      <c r="I15425" s="88">
        <v>1517.2313752656964</v>
      </c>
      <c r="J15425" s="88">
        <v>2220.8333068428228</v>
      </c>
      <c r="K15425" s="88">
        <v>3671.7603366208705</v>
      </c>
      <c r="L15425" s="88">
        <v>4095.6094537068266</v>
      </c>
      <c r="M15425" s="88">
        <v>3855.0351514955014</v>
      </c>
    </row>
    <row r="15426" spans="3:13" x14ac:dyDescent="0.2">
      <c r="C15426" s="88">
        <v>0.76639999999999997</v>
      </c>
      <c r="D15426" s="88">
        <v>17590.487875628682</v>
      </c>
      <c r="E15426" s="88">
        <v>217.84018689410095</v>
      </c>
      <c r="F15426" s="88">
        <v>569.03428296524635</v>
      </c>
      <c r="G15426" s="88">
        <v>860.169240120219</v>
      </c>
      <c r="H15426" s="88">
        <v>1109.3549098719591</v>
      </c>
      <c r="I15426" s="88">
        <v>1517.2392023740981</v>
      </c>
      <c r="J15426" s="88">
        <v>2220.903765814779</v>
      </c>
      <c r="K15426" s="88">
        <v>3671.8623396815487</v>
      </c>
      <c r="L15426" s="88">
        <v>4095.8116662369785</v>
      </c>
      <c r="M15426" s="88">
        <v>3855.0377863044459</v>
      </c>
    </row>
    <row r="15427" spans="3:13" x14ac:dyDescent="0.2">
      <c r="C15427" s="88">
        <v>0.76644999999999996</v>
      </c>
      <c r="D15427" s="88">
        <v>17590.653662661076</v>
      </c>
      <c r="E15427" s="88">
        <v>217.84481705111648</v>
      </c>
      <c r="F15427" s="88">
        <v>569.03430665163978</v>
      </c>
      <c r="G15427" s="88">
        <v>860.20096990515003</v>
      </c>
      <c r="H15427" s="88">
        <v>1109.4243326464712</v>
      </c>
      <c r="I15427" s="88">
        <v>1517.2421850095488</v>
      </c>
      <c r="J15427" s="88">
        <v>2220.9104844987983</v>
      </c>
      <c r="K15427" s="88">
        <v>3672.0460858430565</v>
      </c>
      <c r="L15427" s="88">
        <v>4095.8477530267955</v>
      </c>
      <c r="M15427" s="88">
        <v>3855.0415992426579</v>
      </c>
    </row>
    <row r="15428" spans="3:13" x14ac:dyDescent="0.2">
      <c r="C15428" s="88">
        <v>0.76649999999999996</v>
      </c>
      <c r="D15428" s="88">
        <v>17590.906893710729</v>
      </c>
      <c r="E15428" s="88">
        <v>217.85517208576402</v>
      </c>
      <c r="F15428" s="88">
        <v>569.05788260017334</v>
      </c>
      <c r="G15428" s="88">
        <v>860.20791396453114</v>
      </c>
      <c r="H15428" s="88">
        <v>1109.4368249086592</v>
      </c>
      <c r="I15428" s="88">
        <v>1517.3189325310309</v>
      </c>
      <c r="J15428" s="88">
        <v>2220.95926331487</v>
      </c>
      <c r="K15428" s="88">
        <v>3672.0682096820324</v>
      </c>
      <c r="L15428" s="88">
        <v>4096.0496607296109</v>
      </c>
      <c r="M15428" s="88">
        <v>3855.0516128653776</v>
      </c>
    </row>
    <row r="15429" spans="3:13" x14ac:dyDescent="0.2">
      <c r="C15429" s="88">
        <v>0.76654999999999995</v>
      </c>
      <c r="D15429" s="88">
        <v>17591.42617198376</v>
      </c>
      <c r="E15429" s="88">
        <v>217.85705899122422</v>
      </c>
      <c r="F15429" s="88">
        <v>569.05885023755945</v>
      </c>
      <c r="G15429" s="88">
        <v>860.22084323216586</v>
      </c>
      <c r="H15429" s="88">
        <v>1109.4537321178459</v>
      </c>
      <c r="I15429" s="88">
        <v>1517.3206487554394</v>
      </c>
      <c r="J15429" s="88">
        <v>2221.0077853347807</v>
      </c>
      <c r="K15429" s="88">
        <v>3672.2267087437685</v>
      </c>
      <c r="L15429" s="88">
        <v>4096.1281744423104</v>
      </c>
      <c r="M15429" s="88">
        <v>3855.0799491207895</v>
      </c>
    </row>
    <row r="15430" spans="3:13" x14ac:dyDescent="0.2">
      <c r="C15430" s="88">
        <v>0.76659999999999995</v>
      </c>
      <c r="D15430" s="88">
        <v>17591.671402769753</v>
      </c>
      <c r="E15430" s="88">
        <v>217.85965616997328</v>
      </c>
      <c r="F15430" s="88">
        <v>569.07094862720351</v>
      </c>
      <c r="G15430" s="88">
        <v>860.23466638735135</v>
      </c>
      <c r="H15430" s="88">
        <v>1109.4804714382958</v>
      </c>
      <c r="I15430" s="88">
        <v>1517.3322689638157</v>
      </c>
      <c r="J15430" s="88">
        <v>2221.0737447052802</v>
      </c>
      <c r="K15430" s="88">
        <v>3672.3187047207657</v>
      </c>
      <c r="L15430" s="88">
        <v>4096.1377312834593</v>
      </c>
      <c r="M15430" s="88">
        <v>3855.1094037351331</v>
      </c>
    </row>
    <row r="15431" spans="3:13" x14ac:dyDescent="0.2">
      <c r="C15431" s="88">
        <v>0.76665000000000005</v>
      </c>
      <c r="D15431" s="88">
        <v>17591.676543566493</v>
      </c>
      <c r="E15431" s="88">
        <v>217.86070689490407</v>
      </c>
      <c r="F15431" s="88">
        <v>569.11126241377724</v>
      </c>
      <c r="G15431" s="88">
        <v>860.24036183213229</v>
      </c>
      <c r="H15431" s="88">
        <v>1109.5006248323198</v>
      </c>
      <c r="I15431" s="88">
        <v>1517.3888269500176</v>
      </c>
      <c r="J15431" s="88">
        <v>2221.1150473280259</v>
      </c>
      <c r="K15431" s="88">
        <v>3672.3504494051112</v>
      </c>
      <c r="L15431" s="88">
        <v>4096.3301406336568</v>
      </c>
      <c r="M15431" s="88">
        <v>3855.1646819221701</v>
      </c>
    </row>
    <row r="15432" spans="3:13" x14ac:dyDescent="0.2">
      <c r="C15432" s="88">
        <v>0.76670000000000005</v>
      </c>
      <c r="D15432" s="88">
        <v>17591.724501620505</v>
      </c>
      <c r="E15432" s="88">
        <v>217.86559227626549</v>
      </c>
      <c r="F15432" s="88">
        <v>569.11181336722166</v>
      </c>
      <c r="G15432" s="88">
        <v>860.32567314640391</v>
      </c>
      <c r="H15432" s="88">
        <v>1109.5090839552495</v>
      </c>
      <c r="I15432" s="88">
        <v>1517.4168107328887</v>
      </c>
      <c r="J15432" s="88">
        <v>2221.1451643859859</v>
      </c>
      <c r="K15432" s="88">
        <v>3672.3650646098627</v>
      </c>
      <c r="L15432" s="88">
        <v>4096.3695561170061</v>
      </c>
      <c r="M15432" s="88">
        <v>3855.165904966474</v>
      </c>
    </row>
    <row r="15433" spans="3:13" x14ac:dyDescent="0.2">
      <c r="C15433" s="88">
        <v>0.76675000000000004</v>
      </c>
      <c r="D15433" s="88">
        <v>17591.776031941678</v>
      </c>
      <c r="E15433" s="88">
        <v>217.88478576477792</v>
      </c>
      <c r="F15433" s="88">
        <v>569.11373602787262</v>
      </c>
      <c r="G15433" s="88">
        <v>860.33314901565655</v>
      </c>
      <c r="H15433" s="88">
        <v>1109.5272390314672</v>
      </c>
      <c r="I15433" s="88">
        <v>1517.4228652369034</v>
      </c>
      <c r="J15433" s="88">
        <v>2221.1617221418937</v>
      </c>
      <c r="K15433" s="88">
        <v>3672.426471578719</v>
      </c>
      <c r="L15433" s="88">
        <v>4096.3762595535936</v>
      </c>
      <c r="M15433" s="88">
        <v>3855.2112807344693</v>
      </c>
    </row>
    <row r="15434" spans="3:13" x14ac:dyDescent="0.2">
      <c r="C15434" s="88">
        <v>0.76680000000000004</v>
      </c>
      <c r="D15434" s="88">
        <v>17591.845426682317</v>
      </c>
      <c r="E15434" s="88">
        <v>217.88669496250532</v>
      </c>
      <c r="F15434" s="88">
        <v>569.12387997497581</v>
      </c>
      <c r="G15434" s="88">
        <v>860.33617230838718</v>
      </c>
      <c r="H15434" s="88">
        <v>1109.5276837640849</v>
      </c>
      <c r="I15434" s="88">
        <v>1517.4420558195375</v>
      </c>
      <c r="J15434" s="88">
        <v>2221.2052405030695</v>
      </c>
      <c r="K15434" s="88">
        <v>3672.5309223790623</v>
      </c>
      <c r="L15434" s="88">
        <v>4096.3997822237889</v>
      </c>
      <c r="M15434" s="88">
        <v>3855.2152524099679</v>
      </c>
    </row>
    <row r="15435" spans="3:13" x14ac:dyDescent="0.2">
      <c r="C15435" s="88">
        <v>0.76685000000000003</v>
      </c>
      <c r="D15435" s="88">
        <v>17592.131912022523</v>
      </c>
      <c r="E15435" s="88">
        <v>217.88709367025876</v>
      </c>
      <c r="F15435" s="88">
        <v>569.12682768613922</v>
      </c>
      <c r="G15435" s="88">
        <v>860.35152798884064</v>
      </c>
      <c r="H15435" s="88">
        <v>1109.5449478538803</v>
      </c>
      <c r="I15435" s="88">
        <v>1517.4515539843765</v>
      </c>
      <c r="J15435" s="88">
        <v>2221.2423340649102</v>
      </c>
      <c r="K15435" s="88">
        <v>3672.5571355874531</v>
      </c>
      <c r="L15435" s="88">
        <v>4096.4161884497298</v>
      </c>
      <c r="M15435" s="88">
        <v>3855.2449364492131</v>
      </c>
    </row>
    <row r="15436" spans="3:13" x14ac:dyDescent="0.2">
      <c r="C15436" s="88">
        <v>0.76690000000000003</v>
      </c>
      <c r="D15436" s="88">
        <v>17592.221784543457</v>
      </c>
      <c r="E15436" s="88">
        <v>217.89992036811236</v>
      </c>
      <c r="F15436" s="88">
        <v>569.14350055633349</v>
      </c>
      <c r="G15436" s="88">
        <v>860.36342804709466</v>
      </c>
      <c r="H15436" s="88">
        <v>1109.5575832190275</v>
      </c>
      <c r="I15436" s="88">
        <v>1517.4748880369307</v>
      </c>
      <c r="J15436" s="88">
        <v>2221.24374851537</v>
      </c>
      <c r="K15436" s="88">
        <v>3672.6062159141579</v>
      </c>
      <c r="L15436" s="88">
        <v>4096.6760950638954</v>
      </c>
      <c r="M15436" s="88">
        <v>3855.2584745567196</v>
      </c>
    </row>
    <row r="15437" spans="3:13" x14ac:dyDescent="0.2">
      <c r="C15437" s="88">
        <v>0.76695000000000002</v>
      </c>
      <c r="D15437" s="88">
        <v>17592.412108690445</v>
      </c>
      <c r="E15437" s="88">
        <v>217.90183806703408</v>
      </c>
      <c r="F15437" s="88">
        <v>569.16909750916921</v>
      </c>
      <c r="G15437" s="88">
        <v>860.37118631223893</v>
      </c>
      <c r="H15437" s="88">
        <v>1109.6060873642045</v>
      </c>
      <c r="I15437" s="88">
        <v>1517.4775229854608</v>
      </c>
      <c r="J15437" s="88">
        <v>2221.2905689493614</v>
      </c>
      <c r="K15437" s="88">
        <v>3672.8236699596036</v>
      </c>
      <c r="L15437" s="88">
        <v>4096.7078227194588</v>
      </c>
      <c r="M15437" s="88">
        <v>3855.261145313355</v>
      </c>
    </row>
    <row r="15438" spans="3:13" x14ac:dyDescent="0.2">
      <c r="C15438" s="88">
        <v>0.76700000000000002</v>
      </c>
      <c r="D15438" s="88">
        <v>17593.122896955272</v>
      </c>
      <c r="E15438" s="88">
        <v>217.90842044185138</v>
      </c>
      <c r="F15438" s="88">
        <v>569.16954509259767</v>
      </c>
      <c r="G15438" s="88">
        <v>860.38105721878355</v>
      </c>
      <c r="H15438" s="88">
        <v>1109.7754052542323</v>
      </c>
      <c r="I15438" s="88">
        <v>1517.5280080716725</v>
      </c>
      <c r="J15438" s="88">
        <v>2221.2953482650341</v>
      </c>
      <c r="K15438" s="88">
        <v>3673.0542608105466</v>
      </c>
      <c r="L15438" s="88">
        <v>4096.727084412596</v>
      </c>
      <c r="M15438" s="88">
        <v>3855.2650341038293</v>
      </c>
    </row>
    <row r="15439" spans="3:13" x14ac:dyDescent="0.2">
      <c r="C15439" s="88">
        <v>0.76705000000000001</v>
      </c>
      <c r="D15439" s="88">
        <v>17593.124300239884</v>
      </c>
      <c r="E15439" s="88">
        <v>217.91295601901038</v>
      </c>
      <c r="F15439" s="88">
        <v>569.17709798557098</v>
      </c>
      <c r="G15439" s="88">
        <v>860.38248522785852</v>
      </c>
      <c r="H15439" s="88">
        <v>1109.8395576870871</v>
      </c>
      <c r="I15439" s="88">
        <v>1517.562215901919</v>
      </c>
      <c r="J15439" s="88">
        <v>2221.3853083206832</v>
      </c>
      <c r="K15439" s="88">
        <v>3673.2119264653261</v>
      </c>
      <c r="L15439" s="88">
        <v>4096.7496870246214</v>
      </c>
      <c r="M15439" s="88">
        <v>3855.2787979037466</v>
      </c>
    </row>
    <row r="15440" spans="3:13" x14ac:dyDescent="0.2">
      <c r="C15440" s="88">
        <v>0.7671</v>
      </c>
      <c r="D15440" s="88">
        <v>17593.147037650931</v>
      </c>
      <c r="E15440" s="88">
        <v>217.91321955893363</v>
      </c>
      <c r="F15440" s="88">
        <v>569.17800390765888</v>
      </c>
      <c r="G15440" s="88">
        <v>860.41783050750973</v>
      </c>
      <c r="H15440" s="88">
        <v>1109.8585501328494</v>
      </c>
      <c r="I15440" s="88">
        <v>1517.5974241261233</v>
      </c>
      <c r="J15440" s="88">
        <v>2221.3931102092843</v>
      </c>
      <c r="K15440" s="88">
        <v>3673.2708798762287</v>
      </c>
      <c r="L15440" s="88">
        <v>4096.8621282455179</v>
      </c>
      <c r="M15440" s="88">
        <v>3855.2801323799677</v>
      </c>
    </row>
    <row r="15441" spans="3:13" x14ac:dyDescent="0.2">
      <c r="C15441" s="88">
        <v>0.76715</v>
      </c>
      <c r="D15441" s="88">
        <v>17593.230604869907</v>
      </c>
      <c r="E15441" s="88">
        <v>217.9144447095241</v>
      </c>
      <c r="F15441" s="88">
        <v>569.20162616259677</v>
      </c>
      <c r="G15441" s="88">
        <v>860.48270106531618</v>
      </c>
      <c r="H15441" s="88">
        <v>1109.8593270625129</v>
      </c>
      <c r="I15441" s="88">
        <v>1517.6024687944287</v>
      </c>
      <c r="J15441" s="88">
        <v>2221.4551691168253</v>
      </c>
      <c r="K15441" s="88">
        <v>3673.3283043504239</v>
      </c>
      <c r="L15441" s="88">
        <v>4096.8758516289972</v>
      </c>
      <c r="M15441" s="88">
        <v>3855.3445138172847</v>
      </c>
    </row>
    <row r="15442" spans="3:13" x14ac:dyDescent="0.2">
      <c r="C15442" s="88">
        <v>0.76719999999999999</v>
      </c>
      <c r="D15442" s="88">
        <v>17593.580198272015</v>
      </c>
      <c r="E15442" s="88">
        <v>217.91877156819646</v>
      </c>
      <c r="F15442" s="88">
        <v>569.20189680465683</v>
      </c>
      <c r="G15442" s="88">
        <v>860.486018747853</v>
      </c>
      <c r="H15442" s="88">
        <v>1109.9143711449196</v>
      </c>
      <c r="I15442" s="88">
        <v>1517.6026009640041</v>
      </c>
      <c r="J15442" s="88">
        <v>2221.4627909390451</v>
      </c>
      <c r="K15442" s="88">
        <v>3673.3465396532729</v>
      </c>
      <c r="L15442" s="88">
        <v>4096.9229757111516</v>
      </c>
      <c r="M15442" s="88">
        <v>3855.3572837953361</v>
      </c>
    </row>
    <row r="15443" spans="3:13" x14ac:dyDescent="0.2">
      <c r="C15443" s="88">
        <v>0.76724999999999999</v>
      </c>
      <c r="D15443" s="88">
        <v>17593.954334588434</v>
      </c>
      <c r="E15443" s="88">
        <v>217.93185109433125</v>
      </c>
      <c r="F15443" s="88">
        <v>569.2049924032558</v>
      </c>
      <c r="G15443" s="88">
        <v>860.52124833088419</v>
      </c>
      <c r="H15443" s="88">
        <v>1109.9213284126999</v>
      </c>
      <c r="I15443" s="88">
        <v>1517.6570038535197</v>
      </c>
      <c r="J15443" s="88">
        <v>2221.4784637915368</v>
      </c>
      <c r="K15443" s="88">
        <v>3673.52112861664</v>
      </c>
      <c r="L15443" s="88">
        <v>4096.9264744703296</v>
      </c>
      <c r="M15443" s="88">
        <v>3855.3717945425306</v>
      </c>
    </row>
    <row r="15444" spans="3:13" x14ac:dyDescent="0.2">
      <c r="C15444" s="88">
        <v>0.76729999999999998</v>
      </c>
      <c r="D15444" s="88">
        <v>17594.525463066544</v>
      </c>
      <c r="E15444" s="88">
        <v>217.95165029372856</v>
      </c>
      <c r="F15444" s="88">
        <v>569.22215390979818</v>
      </c>
      <c r="G15444" s="88">
        <v>860.52639168928408</v>
      </c>
      <c r="H15444" s="88">
        <v>1109.9285544512873</v>
      </c>
      <c r="I15444" s="88">
        <v>1517.6651703138045</v>
      </c>
      <c r="J15444" s="88">
        <v>2221.5008619849696</v>
      </c>
      <c r="K15444" s="88">
        <v>3673.6543764930416</v>
      </c>
      <c r="L15444" s="88">
        <v>4096.9351020486811</v>
      </c>
      <c r="M15444" s="88">
        <v>3855.4063654542006</v>
      </c>
    </row>
    <row r="15445" spans="3:13" x14ac:dyDescent="0.2">
      <c r="C15445" s="88">
        <v>0.76734999999999998</v>
      </c>
      <c r="D15445" s="88">
        <v>17594.641928303405</v>
      </c>
      <c r="E15445" s="88">
        <v>217.95597229454052</v>
      </c>
      <c r="F15445" s="88">
        <v>569.25074104207215</v>
      </c>
      <c r="G15445" s="88">
        <v>860.58144365135013</v>
      </c>
      <c r="H15445" s="88">
        <v>1109.9327489095831</v>
      </c>
      <c r="I15445" s="88">
        <v>1517.7301050988949</v>
      </c>
      <c r="J15445" s="88">
        <v>2221.5084092879629</v>
      </c>
      <c r="K15445" s="88">
        <v>3673.7028934576315</v>
      </c>
      <c r="L15445" s="88">
        <v>4097.0651621834686</v>
      </c>
      <c r="M15445" s="88">
        <v>3855.4085684981878</v>
      </c>
    </row>
    <row r="15446" spans="3:13" x14ac:dyDescent="0.2">
      <c r="C15446" s="88">
        <v>0.76739999999999997</v>
      </c>
      <c r="D15446" s="88">
        <v>17595.116150212252</v>
      </c>
      <c r="E15446" s="88">
        <v>217.95958057230018</v>
      </c>
      <c r="F15446" s="88">
        <v>569.25149763122818</v>
      </c>
      <c r="G15446" s="88">
        <v>860.5840436626695</v>
      </c>
      <c r="H15446" s="88">
        <v>1109.9339776861552</v>
      </c>
      <c r="I15446" s="88">
        <v>1517.7399534661308</v>
      </c>
      <c r="J15446" s="88">
        <v>2221.5668272179992</v>
      </c>
      <c r="K15446" s="88">
        <v>3673.7974029993256</v>
      </c>
      <c r="L15446" s="88">
        <v>4097.1746738330075</v>
      </c>
      <c r="M15446" s="88">
        <v>3855.4265128779844</v>
      </c>
    </row>
    <row r="15447" spans="3:13" x14ac:dyDescent="0.2">
      <c r="C15447" s="88">
        <v>0.76744999999999997</v>
      </c>
      <c r="D15447" s="88">
        <v>17595.316410818057</v>
      </c>
      <c r="E15447" s="88">
        <v>217.96300214451821</v>
      </c>
      <c r="F15447" s="88">
        <v>569.25528875606278</v>
      </c>
      <c r="G15447" s="88">
        <v>860.61377632887343</v>
      </c>
      <c r="H15447" s="88">
        <v>1109.9693396681218</v>
      </c>
      <c r="I15447" s="88">
        <v>1517.7782451454309</v>
      </c>
      <c r="J15447" s="88">
        <v>2221.67226368096</v>
      </c>
      <c r="K15447" s="88">
        <v>3673.8878915270202</v>
      </c>
      <c r="L15447" s="88">
        <v>4097.4239706371645</v>
      </c>
      <c r="M15447" s="88">
        <v>3855.4456967784877</v>
      </c>
    </row>
    <row r="15448" spans="3:13" x14ac:dyDescent="0.2">
      <c r="C15448" s="88">
        <v>0.76749999999999996</v>
      </c>
      <c r="D15448" s="88">
        <v>17595.33920547894</v>
      </c>
      <c r="E15448" s="88">
        <v>217.96300214451821</v>
      </c>
      <c r="F15448" s="88">
        <v>569.27641063155806</v>
      </c>
      <c r="G15448" s="88">
        <v>860.62324301557555</v>
      </c>
      <c r="H15448" s="88">
        <v>1109.9852283773926</v>
      </c>
      <c r="I15448" s="88">
        <v>1517.8502799771545</v>
      </c>
      <c r="J15448" s="88">
        <v>2221.6947657352835</v>
      </c>
      <c r="K15448" s="88">
        <v>3673.8989340029029</v>
      </c>
      <c r="L15448" s="88">
        <v>4097.5353112578587</v>
      </c>
      <c r="M15448" s="88">
        <v>3855.5085340664709</v>
      </c>
    </row>
    <row r="15449" spans="3:13" x14ac:dyDescent="0.2">
      <c r="C15449" s="88">
        <v>0.76754999999999995</v>
      </c>
      <c r="D15449" s="88">
        <v>17595.4587329403</v>
      </c>
      <c r="E15449" s="88">
        <v>217.97283727829745</v>
      </c>
      <c r="F15449" s="88">
        <v>569.28180505883029</v>
      </c>
      <c r="G15449" s="88">
        <v>860.6361055565153</v>
      </c>
      <c r="H15449" s="88">
        <v>1109.9904751433269</v>
      </c>
      <c r="I15449" s="88">
        <v>1517.9007169640058</v>
      </c>
      <c r="J15449" s="88">
        <v>2221.7914124255753</v>
      </c>
      <c r="K15449" s="88">
        <v>3673.9648901829314</v>
      </c>
      <c r="L15449" s="88">
        <v>4097.5575958433128</v>
      </c>
      <c r="M15449" s="88">
        <v>3855.5105674091806</v>
      </c>
    </row>
    <row r="15450" spans="3:13" x14ac:dyDescent="0.2">
      <c r="C15450" s="88">
        <v>0.76759999999999995</v>
      </c>
      <c r="D15450" s="88">
        <v>17595.645250305213</v>
      </c>
      <c r="E15450" s="88">
        <v>217.97394640742823</v>
      </c>
      <c r="F15450" s="88">
        <v>569.31157492154989</v>
      </c>
      <c r="G15450" s="88">
        <v>860.6398428151806</v>
      </c>
      <c r="H15450" s="88">
        <v>1110.027884150978</v>
      </c>
      <c r="I15450" s="88">
        <v>1517.9659310209704</v>
      </c>
      <c r="J15450" s="88">
        <v>2221.802556610643</v>
      </c>
      <c r="K15450" s="88">
        <v>3673.9903409990279</v>
      </c>
      <c r="L15450" s="88">
        <v>4097.6330873748202</v>
      </c>
      <c r="M15450" s="88">
        <v>3855.5376192279446</v>
      </c>
    </row>
    <row r="15451" spans="3:13" x14ac:dyDescent="0.2">
      <c r="C15451" s="88">
        <v>0.76765000000000005</v>
      </c>
      <c r="D15451" s="88">
        <v>17595.740401650735</v>
      </c>
      <c r="E15451" s="88">
        <v>217.97834838410199</v>
      </c>
      <c r="F15451" s="88">
        <v>569.32245575644674</v>
      </c>
      <c r="G15451" s="88">
        <v>860.66467368869235</v>
      </c>
      <c r="H15451" s="88">
        <v>1110.0719789895402</v>
      </c>
      <c r="I15451" s="88">
        <v>1518.0178912830888</v>
      </c>
      <c r="J15451" s="88">
        <v>2221.8366466866278</v>
      </c>
      <c r="K15451" s="88">
        <v>3674.0126325228221</v>
      </c>
      <c r="L15451" s="88">
        <v>4097.7532958926167</v>
      </c>
      <c r="M15451" s="88">
        <v>3855.5823286819573</v>
      </c>
    </row>
    <row r="15452" spans="3:13" x14ac:dyDescent="0.2">
      <c r="C15452" s="88">
        <v>0.76770000000000005</v>
      </c>
      <c r="D15452" s="88">
        <v>17595.894805702763</v>
      </c>
      <c r="E15452" s="88">
        <v>217.98473104623554</v>
      </c>
      <c r="F15452" s="88">
        <v>569.32640705022368</v>
      </c>
      <c r="G15452" s="88">
        <v>860.69588363607272</v>
      </c>
      <c r="H15452" s="88">
        <v>1110.081684757989</v>
      </c>
      <c r="I15452" s="88">
        <v>1518.0643554478756</v>
      </c>
      <c r="J15452" s="88">
        <v>2221.9281891303258</v>
      </c>
      <c r="K15452" s="88">
        <v>3674.0211984292177</v>
      </c>
      <c r="L15452" s="88">
        <v>4098.0427601794199</v>
      </c>
      <c r="M15452" s="88">
        <v>3855.5989157124673</v>
      </c>
    </row>
    <row r="15453" spans="3:13" x14ac:dyDescent="0.2">
      <c r="C15453" s="88">
        <v>0.76775000000000004</v>
      </c>
      <c r="D15453" s="88">
        <v>17596.089856901861</v>
      </c>
      <c r="E15453" s="88">
        <v>217.9874446631311</v>
      </c>
      <c r="F15453" s="88">
        <v>569.34998897115975</v>
      </c>
      <c r="G15453" s="88">
        <v>860.7254750741281</v>
      </c>
      <c r="H15453" s="88">
        <v>1110.0859638590227</v>
      </c>
      <c r="I15453" s="88">
        <v>1518.0757758575846</v>
      </c>
      <c r="J15453" s="88">
        <v>2221.9295892873693</v>
      </c>
      <c r="K15453" s="88">
        <v>3674.1330770318878</v>
      </c>
      <c r="L15453" s="88">
        <v>4098.0901360183889</v>
      </c>
      <c r="M15453" s="88">
        <v>3855.6445297111131</v>
      </c>
    </row>
    <row r="15454" spans="3:13" x14ac:dyDescent="0.2">
      <c r="C15454" s="88">
        <v>0.76780000000000004</v>
      </c>
      <c r="D15454" s="88">
        <v>17596.489385342273</v>
      </c>
      <c r="E15454" s="88">
        <v>217.99546486041345</v>
      </c>
      <c r="F15454" s="88">
        <v>569.35727325150356</v>
      </c>
      <c r="G15454" s="88">
        <v>860.78462700234786</v>
      </c>
      <c r="H15454" s="88">
        <v>1110.0879276771252</v>
      </c>
      <c r="I15454" s="88">
        <v>1518.1089732391065</v>
      </c>
      <c r="J15454" s="88">
        <v>2221.9491462199526</v>
      </c>
      <c r="K15454" s="88">
        <v>3674.1447068399289</v>
      </c>
      <c r="L15454" s="88">
        <v>4098.2425799624343</v>
      </c>
      <c r="M15454" s="88">
        <v>3855.6893081111612</v>
      </c>
    </row>
    <row r="15455" spans="3:13" x14ac:dyDescent="0.2">
      <c r="C15455" s="88">
        <v>0.76785000000000003</v>
      </c>
      <c r="D15455" s="88">
        <v>17596.521209577917</v>
      </c>
      <c r="E15455" s="88">
        <v>217.99546486041345</v>
      </c>
      <c r="F15455" s="88">
        <v>569.37445012623721</v>
      </c>
      <c r="G15455" s="88">
        <v>860.85920135277047</v>
      </c>
      <c r="H15455" s="88">
        <v>1110.124911711649</v>
      </c>
      <c r="I15455" s="88">
        <v>1518.1788938990662</v>
      </c>
      <c r="J15455" s="88">
        <v>2221.9594751578134</v>
      </c>
      <c r="K15455" s="88">
        <v>3674.2693146298689</v>
      </c>
      <c r="L15455" s="88">
        <v>4098.2952396061582</v>
      </c>
      <c r="M15455" s="88">
        <v>3855.7356897559662</v>
      </c>
    </row>
    <row r="15456" spans="3:13" x14ac:dyDescent="0.2">
      <c r="C15456" s="88">
        <v>0.76790000000000003</v>
      </c>
      <c r="D15456" s="88">
        <v>17596.89281135174</v>
      </c>
      <c r="E15456" s="88">
        <v>217.99835144564713</v>
      </c>
      <c r="F15456" s="88">
        <v>569.38714284045409</v>
      </c>
      <c r="G15456" s="88">
        <v>860.87047637622754</v>
      </c>
      <c r="H15456" s="88">
        <v>1110.1291486319624</v>
      </c>
      <c r="I15456" s="88">
        <v>1518.2090795948966</v>
      </c>
      <c r="J15456" s="88">
        <v>2221.9675956498086</v>
      </c>
      <c r="K15456" s="88">
        <v>3674.3655306249439</v>
      </c>
      <c r="L15456" s="88">
        <v>4098.440098827261</v>
      </c>
      <c r="M15456" s="88">
        <v>3855.7476811494848</v>
      </c>
    </row>
    <row r="15457" spans="3:13" x14ac:dyDescent="0.2">
      <c r="C15457" s="88">
        <v>0.76795000000000002</v>
      </c>
      <c r="D15457" s="88">
        <v>17596.907730103558</v>
      </c>
      <c r="E15457" s="88">
        <v>218.00284536838353</v>
      </c>
      <c r="F15457" s="88">
        <v>569.38781771351069</v>
      </c>
      <c r="G15457" s="88">
        <v>860.87165241382263</v>
      </c>
      <c r="H15457" s="88">
        <v>1110.1518911982794</v>
      </c>
      <c r="I15457" s="88">
        <v>1518.2240342858136</v>
      </c>
      <c r="J15457" s="88">
        <v>2221.9778190122197</v>
      </c>
      <c r="K15457" s="88">
        <v>3674.3957808650002</v>
      </c>
      <c r="L15457" s="88">
        <v>4098.71098487169</v>
      </c>
      <c r="M15457" s="88">
        <v>3855.7768434852737</v>
      </c>
    </row>
    <row r="15458" spans="3:13" x14ac:dyDescent="0.2">
      <c r="C15458" s="88">
        <v>0.76800000000000002</v>
      </c>
      <c r="D15458" s="88">
        <v>17597.324074031982</v>
      </c>
      <c r="E15458" s="88">
        <v>218.00637647034364</v>
      </c>
      <c r="F15458" s="88">
        <v>569.39138898963074</v>
      </c>
      <c r="G15458" s="88">
        <v>860.8759755135402</v>
      </c>
      <c r="H15458" s="88">
        <v>1110.1873271268159</v>
      </c>
      <c r="I15458" s="88">
        <v>1518.2816903838625</v>
      </c>
      <c r="J15458" s="88">
        <v>2222.0825045497163</v>
      </c>
      <c r="K15458" s="88">
        <v>3674.4996622484387</v>
      </c>
      <c r="L15458" s="88">
        <v>4098.755835096692</v>
      </c>
      <c r="M15458" s="88">
        <v>3855.7837453067318</v>
      </c>
    </row>
    <row r="15459" spans="3:13" x14ac:dyDescent="0.2">
      <c r="C15459" s="88">
        <v>0.76805000000000001</v>
      </c>
      <c r="D15459" s="88">
        <v>17597.369100707336</v>
      </c>
      <c r="E15459" s="88">
        <v>218.00642261871326</v>
      </c>
      <c r="F15459" s="88">
        <v>569.40049467846984</v>
      </c>
      <c r="G15459" s="88">
        <v>860.88348258511314</v>
      </c>
      <c r="H15459" s="88">
        <v>1110.2259382165917</v>
      </c>
      <c r="I15459" s="88">
        <v>1518.3249198836152</v>
      </c>
      <c r="J15459" s="88">
        <v>2222.0944468743905</v>
      </c>
      <c r="K15459" s="88">
        <v>3674.5571311732115</v>
      </c>
      <c r="L15459" s="88">
        <v>4098.7978724177556</v>
      </c>
      <c r="M15459" s="88">
        <v>3855.7896157884452</v>
      </c>
    </row>
    <row r="15460" spans="3:13" x14ac:dyDescent="0.2">
      <c r="C15460" s="88">
        <v>0.7681</v>
      </c>
      <c r="D15460" s="88">
        <v>17597.529923155704</v>
      </c>
      <c r="E15460" s="88">
        <v>218.00792232952335</v>
      </c>
      <c r="F15460" s="88">
        <v>569.40585069776671</v>
      </c>
      <c r="G15460" s="88">
        <v>860.89384649898102</v>
      </c>
      <c r="H15460" s="88">
        <v>1110.2551029394622</v>
      </c>
      <c r="I15460" s="88">
        <v>1518.3253597027638</v>
      </c>
      <c r="J15460" s="88">
        <v>2222.1812276563883</v>
      </c>
      <c r="K15460" s="88">
        <v>3674.5880576637028</v>
      </c>
      <c r="L15460" s="88">
        <v>4098.8536807132832</v>
      </c>
      <c r="M15460" s="88">
        <v>3855.8199528584396</v>
      </c>
    </row>
    <row r="15461" spans="3:13" x14ac:dyDescent="0.2">
      <c r="C15461" s="88">
        <v>0.76815</v>
      </c>
      <c r="D15461" s="88">
        <v>17597.836244392671</v>
      </c>
      <c r="E15461" s="88">
        <v>218.01711135036658</v>
      </c>
      <c r="F15461" s="88">
        <v>569.41685860401822</v>
      </c>
      <c r="G15461" s="88">
        <v>860.92937901040477</v>
      </c>
      <c r="H15461" s="88">
        <v>1110.2678357710547</v>
      </c>
      <c r="I15461" s="88">
        <v>1518.3388396911109</v>
      </c>
      <c r="J15461" s="88">
        <v>2222.1962617573263</v>
      </c>
      <c r="K15461" s="88">
        <v>3674.6049465615915</v>
      </c>
      <c r="L15461" s="88">
        <v>4098.8883521840307</v>
      </c>
      <c r="M15461" s="88">
        <v>3855.8515878569519</v>
      </c>
    </row>
    <row r="15462" spans="3:13" x14ac:dyDescent="0.2">
      <c r="C15462" s="88">
        <v>0.76819999999999999</v>
      </c>
      <c r="D15462" s="88">
        <v>17598.188181680929</v>
      </c>
      <c r="E15462" s="88">
        <v>218.02279593713592</v>
      </c>
      <c r="F15462" s="88">
        <v>569.45102533725003</v>
      </c>
      <c r="G15462" s="88">
        <v>860.96168242533167</v>
      </c>
      <c r="H15462" s="88">
        <v>1110.2899462757373</v>
      </c>
      <c r="I15462" s="88">
        <v>1518.3570589515211</v>
      </c>
      <c r="J15462" s="88">
        <v>2222.2458844386156</v>
      </c>
      <c r="K15462" s="88">
        <v>3674.6454965330108</v>
      </c>
      <c r="L15462" s="88">
        <v>4099.0282651196867</v>
      </c>
      <c r="M15462" s="88">
        <v>3855.8853250505199</v>
      </c>
    </row>
    <row r="15463" spans="3:13" x14ac:dyDescent="0.2">
      <c r="C15463" s="88">
        <v>0.76824999999999999</v>
      </c>
      <c r="D15463" s="88">
        <v>17598.428473002488</v>
      </c>
      <c r="E15463" s="88">
        <v>218.03235517542271</v>
      </c>
      <c r="F15463" s="88">
        <v>569.46470206780259</v>
      </c>
      <c r="G15463" s="88">
        <v>860.96451457990815</v>
      </c>
      <c r="H15463" s="88">
        <v>1110.3135916804167</v>
      </c>
      <c r="I15463" s="88">
        <v>1518.4657684159033</v>
      </c>
      <c r="J15463" s="88">
        <v>2222.3556716938465</v>
      </c>
      <c r="K15463" s="88">
        <v>3674.7508651839457</v>
      </c>
      <c r="L15463" s="88">
        <v>4099.0473626940029</v>
      </c>
      <c r="M15463" s="88">
        <v>3855.8947315117575</v>
      </c>
    </row>
    <row r="15464" spans="3:13" x14ac:dyDescent="0.2">
      <c r="C15464" s="88">
        <v>0.76829999999999998</v>
      </c>
      <c r="D15464" s="88">
        <v>17598.448107604858</v>
      </c>
      <c r="E15464" s="88">
        <v>218.04234841017387</v>
      </c>
      <c r="F15464" s="88">
        <v>569.47811659292984</v>
      </c>
      <c r="G15464" s="88">
        <v>860.9820568967848</v>
      </c>
      <c r="H15464" s="88">
        <v>1110.3187598632571</v>
      </c>
      <c r="I15464" s="88">
        <v>1518.4766799484769</v>
      </c>
      <c r="J15464" s="88">
        <v>2222.3598463812996</v>
      </c>
      <c r="K15464" s="88">
        <v>3674.8515223049972</v>
      </c>
      <c r="L15464" s="88">
        <v>4099.146091510419</v>
      </c>
      <c r="M15464" s="88">
        <v>3855.9251118651709</v>
      </c>
    </row>
    <row r="15465" spans="3:13" x14ac:dyDescent="0.2">
      <c r="C15465" s="88">
        <v>0.76834999999999998</v>
      </c>
      <c r="D15465" s="88">
        <v>17598.518975715153</v>
      </c>
      <c r="E15465" s="88">
        <v>218.04658357868993</v>
      </c>
      <c r="F15465" s="88">
        <v>569.49626040504154</v>
      </c>
      <c r="G15465" s="88">
        <v>861.00984196528361</v>
      </c>
      <c r="H15465" s="88">
        <v>1110.3196056769784</v>
      </c>
      <c r="I15465" s="88">
        <v>1518.4900176973424</v>
      </c>
      <c r="J15465" s="88">
        <v>2222.4665186772327</v>
      </c>
      <c r="K15465" s="88">
        <v>3674.9309483263919</v>
      </c>
      <c r="L15465" s="88">
        <v>4099.1766235068626</v>
      </c>
      <c r="M15465" s="88">
        <v>3855.9678951767978</v>
      </c>
    </row>
    <row r="15466" spans="3:13" x14ac:dyDescent="0.2">
      <c r="C15466" s="88">
        <v>0.76839999999999997</v>
      </c>
      <c r="D15466" s="88">
        <v>17598.639120122858</v>
      </c>
      <c r="E15466" s="88">
        <v>218.04974075135669</v>
      </c>
      <c r="F15466" s="88">
        <v>569.50648021658435</v>
      </c>
      <c r="G15466" s="88">
        <v>861.0226409029342</v>
      </c>
      <c r="H15466" s="88">
        <v>1110.3732335970612</v>
      </c>
      <c r="I15466" s="88">
        <v>1518.498399637826</v>
      </c>
      <c r="J15466" s="88">
        <v>2222.5765431769591</v>
      </c>
      <c r="K15466" s="88">
        <v>3674.9543839454468</v>
      </c>
      <c r="L15466" s="88">
        <v>4099.2933098545127</v>
      </c>
      <c r="M15466" s="88">
        <v>3855.9702116995632</v>
      </c>
    </row>
    <row r="15467" spans="3:13" x14ac:dyDescent="0.2">
      <c r="C15467" s="88">
        <v>0.76844999999999997</v>
      </c>
      <c r="D15467" s="88">
        <v>17598.860485880374</v>
      </c>
      <c r="E15467" s="88">
        <v>218.06462541707788</v>
      </c>
      <c r="F15467" s="88">
        <v>569.51923769056611</v>
      </c>
      <c r="G15467" s="88">
        <v>861.06586392738609</v>
      </c>
      <c r="H15467" s="88">
        <v>1110.3991252935052</v>
      </c>
      <c r="I15467" s="88">
        <v>1518.5540023898434</v>
      </c>
      <c r="J15467" s="88">
        <v>2222.6190640480968</v>
      </c>
      <c r="K15467" s="88">
        <v>3674.9976899981348</v>
      </c>
      <c r="L15467" s="88">
        <v>4099.4104930955891</v>
      </c>
      <c r="M15467" s="88">
        <v>3855.9900567357849</v>
      </c>
    </row>
    <row r="15468" spans="3:13" x14ac:dyDescent="0.2">
      <c r="C15468" s="88">
        <v>0.76849999999999996</v>
      </c>
      <c r="D15468" s="88">
        <v>17598.942974349466</v>
      </c>
      <c r="E15468" s="88">
        <v>218.09402964610945</v>
      </c>
      <c r="F15468" s="88">
        <v>569.51936365589836</v>
      </c>
      <c r="G15468" s="88">
        <v>861.11704854823165</v>
      </c>
      <c r="H15468" s="88">
        <v>1110.4040059231393</v>
      </c>
      <c r="I15468" s="88">
        <v>1518.6212848359805</v>
      </c>
      <c r="J15468" s="88">
        <v>2222.6550598004887</v>
      </c>
      <c r="K15468" s="88">
        <v>3675.0122173753566</v>
      </c>
      <c r="L15468" s="88">
        <v>4099.4905580729273</v>
      </c>
      <c r="M15468" s="88">
        <v>3855.991577943611</v>
      </c>
    </row>
    <row r="15469" spans="3:13" x14ac:dyDescent="0.2">
      <c r="C15469" s="88">
        <v>0.76854999999999996</v>
      </c>
      <c r="D15469" s="88">
        <v>17599.191995095018</v>
      </c>
      <c r="E15469" s="88">
        <v>218.10361210050087</v>
      </c>
      <c r="F15469" s="88">
        <v>569.52920996970033</v>
      </c>
      <c r="G15469" s="88">
        <v>861.12056935910095</v>
      </c>
      <c r="H15469" s="88">
        <v>1110.438923393353</v>
      </c>
      <c r="I15469" s="88">
        <v>1518.6418535227353</v>
      </c>
      <c r="J15469" s="88">
        <v>2222.7957303370786</v>
      </c>
      <c r="K15469" s="88">
        <v>3675.0463117054132</v>
      </c>
      <c r="L15469" s="88">
        <v>4099.6024920380414</v>
      </c>
      <c r="M15469" s="88">
        <v>3855.9933433921842</v>
      </c>
    </row>
    <row r="15470" spans="3:13" x14ac:dyDescent="0.2">
      <c r="C15470" s="88">
        <v>0.76859999999999995</v>
      </c>
      <c r="D15470" s="88">
        <v>17599.257278340468</v>
      </c>
      <c r="E15470" s="88">
        <v>218.11213220097943</v>
      </c>
      <c r="F15470" s="88">
        <v>569.53135403916576</v>
      </c>
      <c r="G15470" s="88">
        <v>861.12784070200951</v>
      </c>
      <c r="H15470" s="88">
        <v>1110.4767636575384</v>
      </c>
      <c r="I15470" s="88">
        <v>1518.64853894414</v>
      </c>
      <c r="J15470" s="88">
        <v>2222.8758004021738</v>
      </c>
      <c r="K15470" s="88">
        <v>3675.0557885995686</v>
      </c>
      <c r="L15470" s="88">
        <v>4099.6043023978127</v>
      </c>
      <c r="M15470" s="88">
        <v>3856.0352237679731</v>
      </c>
    </row>
    <row r="15471" spans="3:13" x14ac:dyDescent="0.2">
      <c r="C15471" s="88">
        <v>0.76865000000000006</v>
      </c>
      <c r="D15471" s="88">
        <v>17599.634201537065</v>
      </c>
      <c r="E15471" s="88">
        <v>218.112175229272</v>
      </c>
      <c r="F15471" s="88">
        <v>569.53176611298159</v>
      </c>
      <c r="G15471" s="88">
        <v>861.12953024959506</v>
      </c>
      <c r="H15471" s="88">
        <v>1110.4967329023384</v>
      </c>
      <c r="I15471" s="88">
        <v>1518.6495475587021</v>
      </c>
      <c r="J15471" s="88">
        <v>2222.9333921696007</v>
      </c>
      <c r="K15471" s="88">
        <v>3675.0886545532721</v>
      </c>
      <c r="L15471" s="88">
        <v>4099.7991713125493</v>
      </c>
      <c r="M15471" s="88">
        <v>3856.0577723958963</v>
      </c>
    </row>
    <row r="15472" spans="3:13" x14ac:dyDescent="0.2">
      <c r="C15472" s="88">
        <v>0.76870000000000005</v>
      </c>
      <c r="D15472" s="88">
        <v>17599.656575935765</v>
      </c>
      <c r="E15472" s="88">
        <v>218.11587383995629</v>
      </c>
      <c r="F15472" s="88">
        <v>569.53858151714257</v>
      </c>
      <c r="G15472" s="88">
        <v>861.1423881442247</v>
      </c>
      <c r="H15472" s="88">
        <v>1110.5050933788657</v>
      </c>
      <c r="I15472" s="88">
        <v>1518.6501276928061</v>
      </c>
      <c r="J15472" s="88">
        <v>2223.0652803957632</v>
      </c>
      <c r="K15472" s="88">
        <v>3675.1200832662939</v>
      </c>
      <c r="L15472" s="88">
        <v>4100.2491832217138</v>
      </c>
      <c r="M15472" s="88">
        <v>3856.0587381148894</v>
      </c>
    </row>
    <row r="15473" spans="3:13" x14ac:dyDescent="0.2">
      <c r="C15473" s="88">
        <v>0.76875000000000004</v>
      </c>
      <c r="D15473" s="88">
        <v>17599.98707376833</v>
      </c>
      <c r="E15473" s="88">
        <v>218.13752821332491</v>
      </c>
      <c r="F15473" s="88">
        <v>569.54900998473295</v>
      </c>
      <c r="G15473" s="88">
        <v>861.18188276064075</v>
      </c>
      <c r="H15473" s="88">
        <v>1110.5086998487081</v>
      </c>
      <c r="I15473" s="88">
        <v>1518.6558382840403</v>
      </c>
      <c r="J15473" s="88">
        <v>2223.0740336188287</v>
      </c>
      <c r="K15473" s="88">
        <v>3675.1465247624928</v>
      </c>
      <c r="L15473" s="88">
        <v>4100.2621153892469</v>
      </c>
      <c r="M15473" s="88">
        <v>3856.0596510400169</v>
      </c>
    </row>
    <row r="15474" spans="3:13" x14ac:dyDescent="0.2">
      <c r="C15474" s="88">
        <v>0.76880000000000004</v>
      </c>
      <c r="D15474" s="88">
        <v>17600.475319688074</v>
      </c>
      <c r="E15474" s="88">
        <v>218.13874828198732</v>
      </c>
      <c r="F15474" s="88">
        <v>569.57697536667592</v>
      </c>
      <c r="G15474" s="88">
        <v>861.20780663839969</v>
      </c>
      <c r="H15474" s="88">
        <v>1110.5668634297813</v>
      </c>
      <c r="I15474" s="88">
        <v>1518.7209460058448</v>
      </c>
      <c r="J15474" s="88">
        <v>2223.0980989465611</v>
      </c>
      <c r="K15474" s="88">
        <v>3675.2134253075228</v>
      </c>
      <c r="L15474" s="88">
        <v>4100.4299718517686</v>
      </c>
      <c r="M15474" s="88">
        <v>3856.0605511172271</v>
      </c>
    </row>
    <row r="15475" spans="3:13" x14ac:dyDescent="0.2">
      <c r="C15475" s="88">
        <v>0.76885000000000003</v>
      </c>
      <c r="D15475" s="88">
        <v>17600.490806628164</v>
      </c>
      <c r="E15475" s="88">
        <v>218.16465900636649</v>
      </c>
      <c r="F15475" s="88">
        <v>569.61412648799114</v>
      </c>
      <c r="G15475" s="88">
        <v>861.21082982602138</v>
      </c>
      <c r="H15475" s="88">
        <v>1110.577953194806</v>
      </c>
      <c r="I15475" s="88">
        <v>1518.7582277874658</v>
      </c>
      <c r="J15475" s="88">
        <v>2223.1845127925048</v>
      </c>
      <c r="K15475" s="88">
        <v>3675.2402377273256</v>
      </c>
      <c r="L15475" s="88">
        <v>4100.6052591183552</v>
      </c>
      <c r="M15475" s="88">
        <v>3856.066095648076</v>
      </c>
    </row>
    <row r="15476" spans="3:13" x14ac:dyDescent="0.2">
      <c r="C15476" s="88">
        <v>0.76890000000000003</v>
      </c>
      <c r="D15476" s="88">
        <v>17600.703177348601</v>
      </c>
      <c r="E15476" s="88">
        <v>218.20105267587769</v>
      </c>
      <c r="F15476" s="88">
        <v>569.61483239751306</v>
      </c>
      <c r="G15476" s="88">
        <v>861.22710429169183</v>
      </c>
      <c r="H15476" s="88">
        <v>1110.6507612863588</v>
      </c>
      <c r="I15476" s="88">
        <v>1518.8174691128593</v>
      </c>
      <c r="J15476" s="88">
        <v>2223.1855910937852</v>
      </c>
      <c r="K15476" s="88">
        <v>3675.2865493868894</v>
      </c>
      <c r="L15476" s="88">
        <v>4100.609810863948</v>
      </c>
      <c r="M15476" s="88">
        <v>3856.0820185298207</v>
      </c>
    </row>
    <row r="15477" spans="3:13" x14ac:dyDescent="0.2">
      <c r="C15477" s="88">
        <v>0.76895000000000002</v>
      </c>
      <c r="D15477" s="88">
        <v>17600.778571394829</v>
      </c>
      <c r="E15477" s="88">
        <v>218.21039293351805</v>
      </c>
      <c r="F15477" s="88">
        <v>569.63994143662649</v>
      </c>
      <c r="G15477" s="88">
        <v>861.23526672992466</v>
      </c>
      <c r="H15477" s="88">
        <v>1110.6911786926239</v>
      </c>
      <c r="I15477" s="88">
        <v>1518.8528459189292</v>
      </c>
      <c r="J15477" s="88">
        <v>2223.1941203539745</v>
      </c>
      <c r="K15477" s="88">
        <v>3675.3236126351539</v>
      </c>
      <c r="L15477" s="88">
        <v>4100.7890347336861</v>
      </c>
      <c r="M15477" s="88">
        <v>3856.0870467810591</v>
      </c>
    </row>
    <row r="15478" spans="3:13" x14ac:dyDescent="0.2">
      <c r="C15478" s="88">
        <v>0.76900000000000002</v>
      </c>
      <c r="D15478" s="88">
        <v>17601.19112214199</v>
      </c>
      <c r="E15478" s="88">
        <v>218.21434506712012</v>
      </c>
      <c r="F15478" s="88">
        <v>569.64111942630234</v>
      </c>
      <c r="G15478" s="88">
        <v>861.32623254459259</v>
      </c>
      <c r="H15478" s="88">
        <v>1110.7285057602053</v>
      </c>
      <c r="I15478" s="88">
        <v>1518.8966962914833</v>
      </c>
      <c r="J15478" s="88">
        <v>2223.2235213635245</v>
      </c>
      <c r="K15478" s="88">
        <v>3675.4842193305785</v>
      </c>
      <c r="L15478" s="88">
        <v>4100.8899108109581</v>
      </c>
      <c r="M15478" s="88">
        <v>3856.102556067417</v>
      </c>
    </row>
    <row r="15479" spans="3:13" x14ac:dyDescent="0.2">
      <c r="C15479" s="88">
        <v>0.76905000000000001</v>
      </c>
      <c r="D15479" s="88">
        <v>17601.221506990543</v>
      </c>
      <c r="E15479" s="88">
        <v>218.2147226591087</v>
      </c>
      <c r="F15479" s="88">
        <v>569.64859767391272</v>
      </c>
      <c r="G15479" s="88">
        <v>861.35364888542972</v>
      </c>
      <c r="H15479" s="88">
        <v>1110.7288086232852</v>
      </c>
      <c r="I15479" s="88">
        <v>1518.8991294690941</v>
      </c>
      <c r="J15479" s="88">
        <v>2223.2334235015023</v>
      </c>
      <c r="K15479" s="88">
        <v>3675.5323670976618</v>
      </c>
      <c r="L15479" s="88">
        <v>4100.9645474239014</v>
      </c>
      <c r="M15479" s="88">
        <v>3856.2001347728474</v>
      </c>
    </row>
    <row r="15480" spans="3:13" x14ac:dyDescent="0.2">
      <c r="C15480" s="88">
        <v>0.76910000000000001</v>
      </c>
      <c r="D15480" s="88">
        <v>17601.26816101342</v>
      </c>
      <c r="E15480" s="88">
        <v>218.21673100955377</v>
      </c>
      <c r="F15480" s="88">
        <v>569.65792729578152</v>
      </c>
      <c r="G15480" s="88">
        <v>861.41763955912802</v>
      </c>
      <c r="H15480" s="88">
        <v>1110.7293410760494</v>
      </c>
      <c r="I15480" s="88">
        <v>1518.9178445535185</v>
      </c>
      <c r="J15480" s="88">
        <v>2223.2527741300432</v>
      </c>
      <c r="K15480" s="88">
        <v>3675.6290058066515</v>
      </c>
      <c r="L15480" s="88">
        <v>4101.015777064933</v>
      </c>
      <c r="M15480" s="88">
        <v>3856.2025057291389</v>
      </c>
    </row>
    <row r="15481" spans="3:13" x14ac:dyDescent="0.2">
      <c r="C15481" s="88">
        <v>0.76915</v>
      </c>
      <c r="D15481" s="88">
        <v>17601.417155385956</v>
      </c>
      <c r="E15481" s="88">
        <v>218.22502372029248</v>
      </c>
      <c r="F15481" s="88">
        <v>569.66652235137872</v>
      </c>
      <c r="G15481" s="88">
        <v>861.46838854307225</v>
      </c>
      <c r="H15481" s="88">
        <v>1110.7541835036891</v>
      </c>
      <c r="I15481" s="88">
        <v>1518.988428103853</v>
      </c>
      <c r="J15481" s="88">
        <v>2223.2651362919701</v>
      </c>
      <c r="K15481" s="88">
        <v>3675.6680382838344</v>
      </c>
      <c r="L15481" s="88">
        <v>4101.2032360117719</v>
      </c>
      <c r="M15481" s="88">
        <v>3856.2268447616379</v>
      </c>
    </row>
    <row r="15482" spans="3:13" x14ac:dyDescent="0.2">
      <c r="C15482" s="88">
        <v>0.76919999999999999</v>
      </c>
      <c r="D15482" s="88">
        <v>17601.431808955302</v>
      </c>
      <c r="E15482" s="88">
        <v>218.22845601690824</v>
      </c>
      <c r="F15482" s="88">
        <v>569.67465460937638</v>
      </c>
      <c r="G15482" s="88">
        <v>861.47129574401015</v>
      </c>
      <c r="H15482" s="88">
        <v>1110.7621729003349</v>
      </c>
      <c r="I15482" s="88">
        <v>1519.0183898202804</v>
      </c>
      <c r="J15482" s="88">
        <v>2223.4079871052122</v>
      </c>
      <c r="K15482" s="88">
        <v>3675.6823573413535</v>
      </c>
      <c r="L15482" s="88">
        <v>4101.2837761788942</v>
      </c>
      <c r="M15482" s="88">
        <v>3856.3164788884692</v>
      </c>
    </row>
    <row r="15483" spans="3:13" x14ac:dyDescent="0.2">
      <c r="C15483" s="88">
        <v>0.76924999999999999</v>
      </c>
      <c r="D15483" s="88">
        <v>17601.892611008345</v>
      </c>
      <c r="E15483" s="88">
        <v>218.23629802718278</v>
      </c>
      <c r="F15483" s="88">
        <v>569.67532416883978</v>
      </c>
      <c r="G15483" s="88">
        <v>861.49039210995943</v>
      </c>
      <c r="H15483" s="88">
        <v>1110.7792169477684</v>
      </c>
      <c r="I15483" s="88">
        <v>1519.0389051038428</v>
      </c>
      <c r="J15483" s="88">
        <v>2223.4198297608068</v>
      </c>
      <c r="K15483" s="88">
        <v>3675.7003797872503</v>
      </c>
      <c r="L15483" s="88">
        <v>4101.6729999425788</v>
      </c>
      <c r="M15483" s="88">
        <v>3856.3493959328198</v>
      </c>
    </row>
    <row r="15484" spans="3:13" x14ac:dyDescent="0.2">
      <c r="C15484" s="88">
        <v>0.76929999999999998</v>
      </c>
      <c r="D15484" s="88">
        <v>17602.027400682207</v>
      </c>
      <c r="E15484" s="88">
        <v>218.24296394304019</v>
      </c>
      <c r="F15484" s="88">
        <v>569.6985710627896</v>
      </c>
      <c r="G15484" s="88">
        <v>861.50049924367067</v>
      </c>
      <c r="H15484" s="88">
        <v>1110.7988591897206</v>
      </c>
      <c r="I15484" s="88">
        <v>1519.0462392247659</v>
      </c>
      <c r="J15484" s="88">
        <v>2223.4488438969297</v>
      </c>
      <c r="K15484" s="88">
        <v>3675.9184459563476</v>
      </c>
      <c r="L15484" s="88">
        <v>4101.7471284825624</v>
      </c>
      <c r="M15484" s="88">
        <v>3856.350844261066</v>
      </c>
    </row>
    <row r="15485" spans="3:13" x14ac:dyDescent="0.2">
      <c r="C15485" s="88">
        <v>0.76934999999999998</v>
      </c>
      <c r="D15485" s="88">
        <v>17602.176729322444</v>
      </c>
      <c r="E15485" s="88">
        <v>218.25596866952674</v>
      </c>
      <c r="F15485" s="88">
        <v>569.69938996758265</v>
      </c>
      <c r="G15485" s="88">
        <v>861.50220782918086</v>
      </c>
      <c r="H15485" s="88">
        <v>1110.8064641652227</v>
      </c>
      <c r="I15485" s="88">
        <v>1519.0561752725093</v>
      </c>
      <c r="J15485" s="88">
        <v>2223.4959248296955</v>
      </c>
      <c r="K15485" s="88">
        <v>3676.0116810205145</v>
      </c>
      <c r="L15485" s="88">
        <v>4101.9513611483408</v>
      </c>
      <c r="M15485" s="88">
        <v>3856.4087613187253</v>
      </c>
    </row>
    <row r="15486" spans="3:13" x14ac:dyDescent="0.2">
      <c r="C15486" s="88">
        <v>0.76939999999999997</v>
      </c>
      <c r="D15486" s="88">
        <v>17602.321935806132</v>
      </c>
      <c r="E15486" s="88">
        <v>218.26110744126709</v>
      </c>
      <c r="F15486" s="88">
        <v>569.71391902089181</v>
      </c>
      <c r="G15486" s="88">
        <v>861.50389167905359</v>
      </c>
      <c r="H15486" s="88">
        <v>1110.8312341355613</v>
      </c>
      <c r="I15486" s="88">
        <v>1519.0765486731025</v>
      </c>
      <c r="J15486" s="88">
        <v>2223.5331178584452</v>
      </c>
      <c r="K15486" s="88">
        <v>3676.0184353941468</v>
      </c>
      <c r="L15486" s="88">
        <v>4102.1859565691975</v>
      </c>
      <c r="M15486" s="88">
        <v>3856.4125287145243</v>
      </c>
    </row>
    <row r="15487" spans="3:13" x14ac:dyDescent="0.2">
      <c r="C15487" s="88">
        <v>0.76944999999999997</v>
      </c>
      <c r="D15487" s="88">
        <v>17602.681416202711</v>
      </c>
      <c r="E15487" s="88">
        <v>218.26603417392653</v>
      </c>
      <c r="F15487" s="88">
        <v>569.72595255274518</v>
      </c>
      <c r="G15487" s="88">
        <v>861.50526256779085</v>
      </c>
      <c r="H15487" s="88">
        <v>1110.8498692630001</v>
      </c>
      <c r="I15487" s="88">
        <v>1519.0863043611093</v>
      </c>
      <c r="J15487" s="88">
        <v>2223.6295957982306</v>
      </c>
      <c r="K15487" s="88">
        <v>3676.0782822351957</v>
      </c>
      <c r="L15487" s="88">
        <v>4102.4823456315198</v>
      </c>
      <c r="M15487" s="88">
        <v>3856.4272784388431</v>
      </c>
    </row>
    <row r="15488" spans="3:13" x14ac:dyDescent="0.2">
      <c r="C15488" s="88">
        <v>0.76949999999999996</v>
      </c>
      <c r="D15488" s="88">
        <v>17602.782281812582</v>
      </c>
      <c r="E15488" s="88">
        <v>218.27610933134474</v>
      </c>
      <c r="F15488" s="88">
        <v>569.72596748036267</v>
      </c>
      <c r="G15488" s="88">
        <v>861.50663522437662</v>
      </c>
      <c r="H15488" s="88">
        <v>1110.8797183577849</v>
      </c>
      <c r="I15488" s="88">
        <v>1519.1266748885173</v>
      </c>
      <c r="J15488" s="88">
        <v>2223.7342752042427</v>
      </c>
      <c r="K15488" s="88">
        <v>3676.1316861474088</v>
      </c>
      <c r="L15488" s="88">
        <v>4102.5606426268023</v>
      </c>
      <c r="M15488" s="88">
        <v>3856.4638470219052</v>
      </c>
    </row>
    <row r="15489" spans="3:13" x14ac:dyDescent="0.2">
      <c r="C15489" s="88">
        <v>0.76954999999999996</v>
      </c>
      <c r="D15489" s="88">
        <v>17602.934717314209</v>
      </c>
      <c r="E15489" s="88">
        <v>218.28360531490944</v>
      </c>
      <c r="F15489" s="88">
        <v>569.72917328820768</v>
      </c>
      <c r="G15489" s="88">
        <v>861.51897744058215</v>
      </c>
      <c r="H15489" s="88">
        <v>1110.9063059825162</v>
      </c>
      <c r="I15489" s="88">
        <v>1519.147269147139</v>
      </c>
      <c r="J15489" s="88">
        <v>2223.7473949026321</v>
      </c>
      <c r="K15489" s="88">
        <v>3676.1496795897292</v>
      </c>
      <c r="L15489" s="88">
        <v>4102.5756334923435</v>
      </c>
      <c r="M15489" s="88">
        <v>3856.4692091543275</v>
      </c>
    </row>
    <row r="15490" spans="3:13" x14ac:dyDescent="0.2">
      <c r="C15490" s="88">
        <v>0.76959999999999995</v>
      </c>
      <c r="D15490" s="88">
        <v>17603.162411931447</v>
      </c>
      <c r="E15490" s="88">
        <v>218.2876281457402</v>
      </c>
      <c r="F15490" s="88">
        <v>569.74657323786414</v>
      </c>
      <c r="G15490" s="88">
        <v>861.53169797430292</v>
      </c>
      <c r="H15490" s="88">
        <v>1110.9167264355929</v>
      </c>
      <c r="I15490" s="88">
        <v>1519.1545649444997</v>
      </c>
      <c r="J15490" s="88">
        <v>2223.788348928761</v>
      </c>
      <c r="K15490" s="88">
        <v>3676.1953259406682</v>
      </c>
      <c r="L15490" s="88">
        <v>4102.6109312122735</v>
      </c>
      <c r="M15490" s="88">
        <v>3856.4922691477714</v>
      </c>
    </row>
    <row r="15491" spans="3:13" x14ac:dyDescent="0.2">
      <c r="C15491" s="88">
        <v>0.76964999999999995</v>
      </c>
      <c r="D15491" s="88">
        <v>17603.49090259389</v>
      </c>
      <c r="E15491" s="88">
        <v>218.30526101381838</v>
      </c>
      <c r="F15491" s="88">
        <v>569.74855029515766</v>
      </c>
      <c r="G15491" s="88">
        <v>861.55675164208969</v>
      </c>
      <c r="H15491" s="88">
        <v>1110.9342483730288</v>
      </c>
      <c r="I15491" s="88">
        <v>1519.1767109060115</v>
      </c>
      <c r="J15491" s="88">
        <v>2223.8049241327549</v>
      </c>
      <c r="K15491" s="88">
        <v>3676.2331498032008</v>
      </c>
      <c r="L15491" s="88">
        <v>4103.0034781657323</v>
      </c>
      <c r="M15491" s="88">
        <v>3856.5043355100288</v>
      </c>
    </row>
    <row r="15492" spans="3:13" x14ac:dyDescent="0.2">
      <c r="C15492" s="88">
        <v>0.76970000000000005</v>
      </c>
      <c r="D15492" s="88">
        <v>17603.663325665955</v>
      </c>
      <c r="E15492" s="88">
        <v>218.31288175169539</v>
      </c>
      <c r="F15492" s="88">
        <v>569.75839191310661</v>
      </c>
      <c r="G15492" s="88">
        <v>861.63470930884114</v>
      </c>
      <c r="H15492" s="88">
        <v>1110.9790100613072</v>
      </c>
      <c r="I15492" s="88">
        <v>1519.2495360906141</v>
      </c>
      <c r="J15492" s="88">
        <v>2223.8281265783376</v>
      </c>
      <c r="K15492" s="88">
        <v>3676.2489822490738</v>
      </c>
      <c r="L15492" s="88">
        <v>4103.2431129700617</v>
      </c>
      <c r="M15492" s="88">
        <v>3856.5062086777029</v>
      </c>
    </row>
    <row r="15493" spans="3:13" x14ac:dyDescent="0.2">
      <c r="C15493" s="88">
        <v>0.76975000000000005</v>
      </c>
      <c r="D15493" s="88">
        <v>17604.01491300463</v>
      </c>
      <c r="E15493" s="88">
        <v>218.31807492922871</v>
      </c>
      <c r="F15493" s="88">
        <v>569.76160194449449</v>
      </c>
      <c r="G15493" s="88">
        <v>861.67998073632043</v>
      </c>
      <c r="H15493" s="88">
        <v>1111.0131136752034</v>
      </c>
      <c r="I15493" s="88">
        <v>1519.2713026584811</v>
      </c>
      <c r="J15493" s="88">
        <v>2223.838739223916</v>
      </c>
      <c r="K15493" s="88">
        <v>3676.2814896725454</v>
      </c>
      <c r="L15493" s="88">
        <v>4103.6451039666335</v>
      </c>
      <c r="M15493" s="88">
        <v>3856.5102624267256</v>
      </c>
    </row>
    <row r="15494" spans="3:13" x14ac:dyDescent="0.2">
      <c r="C15494" s="88">
        <v>0.76980000000000004</v>
      </c>
      <c r="D15494" s="88">
        <v>17604.066458274276</v>
      </c>
      <c r="E15494" s="88">
        <v>218.32917411884682</v>
      </c>
      <c r="F15494" s="88">
        <v>569.7774924135465</v>
      </c>
      <c r="G15494" s="88">
        <v>861.69045462345184</v>
      </c>
      <c r="H15494" s="88">
        <v>1111.021072942885</v>
      </c>
      <c r="I15494" s="88">
        <v>1519.27951650358</v>
      </c>
      <c r="J15494" s="88">
        <v>2223.8522664630204</v>
      </c>
      <c r="K15494" s="88">
        <v>3676.2955528635548</v>
      </c>
      <c r="L15494" s="88">
        <v>4103.8253320940175</v>
      </c>
      <c r="M15494" s="88">
        <v>3856.6046370068207</v>
      </c>
    </row>
    <row r="15495" spans="3:13" x14ac:dyDescent="0.2">
      <c r="C15495" s="88">
        <v>0.76985000000000003</v>
      </c>
      <c r="D15495" s="88">
        <v>17604.179976636173</v>
      </c>
      <c r="E15495" s="88">
        <v>218.33204268996906</v>
      </c>
      <c r="F15495" s="88">
        <v>569.81813526413225</v>
      </c>
      <c r="G15495" s="88">
        <v>861.7034811618214</v>
      </c>
      <c r="H15495" s="88">
        <v>1111.0354064717671</v>
      </c>
      <c r="I15495" s="88">
        <v>1519.3477501557368</v>
      </c>
      <c r="J15495" s="88">
        <v>2223.9124645491747</v>
      </c>
      <c r="K15495" s="88">
        <v>3676.3021225871316</v>
      </c>
      <c r="L15495" s="88">
        <v>4103.9031844684523</v>
      </c>
      <c r="M15495" s="88">
        <v>3856.6063921598998</v>
      </c>
    </row>
    <row r="15496" spans="3:13" x14ac:dyDescent="0.2">
      <c r="C15496" s="88">
        <v>0.76990000000000003</v>
      </c>
      <c r="D15496" s="88">
        <v>17604.586736460657</v>
      </c>
      <c r="E15496" s="88">
        <v>218.3500455755202</v>
      </c>
      <c r="F15496" s="88">
        <v>569.82585187032237</v>
      </c>
      <c r="G15496" s="88">
        <v>861.70880835730122</v>
      </c>
      <c r="H15496" s="88">
        <v>1111.0630867967839</v>
      </c>
      <c r="I15496" s="88">
        <v>1519.3778013177962</v>
      </c>
      <c r="J15496" s="88">
        <v>2223.9616466830016</v>
      </c>
      <c r="K15496" s="88">
        <v>3676.3030027225309</v>
      </c>
      <c r="L15496" s="88">
        <v>4103.9734694830513</v>
      </c>
      <c r="M15496" s="88">
        <v>3856.6165127192348</v>
      </c>
    </row>
    <row r="15497" spans="3:13" x14ac:dyDescent="0.2">
      <c r="C15497" s="88">
        <v>0.76995000000000002</v>
      </c>
      <c r="D15497" s="88">
        <v>17605.023765228685</v>
      </c>
      <c r="E15497" s="88">
        <v>218.3500455755202</v>
      </c>
      <c r="F15497" s="88">
        <v>569.83210580656123</v>
      </c>
      <c r="G15497" s="88">
        <v>861.72333972187744</v>
      </c>
      <c r="H15497" s="88">
        <v>1111.0820533800756</v>
      </c>
      <c r="I15497" s="88">
        <v>1519.3854003255146</v>
      </c>
      <c r="J15497" s="88">
        <v>2224.0068690694266</v>
      </c>
      <c r="K15497" s="88">
        <v>3676.3627186096796</v>
      </c>
      <c r="L15497" s="88">
        <v>4104.0307100954169</v>
      </c>
      <c r="M15497" s="88">
        <v>3856.6340644066131</v>
      </c>
    </row>
    <row r="15498" spans="3:13" x14ac:dyDescent="0.2">
      <c r="C15498" s="88">
        <v>0.77</v>
      </c>
      <c r="D15498" s="88">
        <v>17605.028182921509</v>
      </c>
      <c r="E15498" s="88">
        <v>218.35501718181149</v>
      </c>
      <c r="F15498" s="88">
        <v>569.84715499422646</v>
      </c>
      <c r="G15498" s="88">
        <v>861.73699090769242</v>
      </c>
      <c r="H15498" s="88">
        <v>1111.0943512553049</v>
      </c>
      <c r="I15498" s="88">
        <v>1519.3919682735618</v>
      </c>
      <c r="J15498" s="88">
        <v>2224.1332298689913</v>
      </c>
      <c r="K15498" s="88">
        <v>3676.6103553652551</v>
      </c>
      <c r="L15498" s="88">
        <v>4104.1416078142056</v>
      </c>
      <c r="M15498" s="88">
        <v>3856.6481058399422</v>
      </c>
    </row>
    <row r="15499" spans="3:13" x14ac:dyDescent="0.2">
      <c r="C15499" s="88">
        <v>0.77005000000000001</v>
      </c>
      <c r="D15499" s="88">
        <v>17605.096575731346</v>
      </c>
      <c r="E15499" s="88">
        <v>218.35647013497874</v>
      </c>
      <c r="F15499" s="88">
        <v>569.85375217809451</v>
      </c>
      <c r="G15499" s="88">
        <v>861.75037453764344</v>
      </c>
      <c r="H15499" s="88">
        <v>1111.1356300541343</v>
      </c>
      <c r="I15499" s="88">
        <v>1519.4059392206782</v>
      </c>
      <c r="J15499" s="88">
        <v>2224.1637486771374</v>
      </c>
      <c r="K15499" s="88">
        <v>3676.6526085564142</v>
      </c>
      <c r="L15499" s="88">
        <v>4104.3195498160112</v>
      </c>
      <c r="M15499" s="88">
        <v>3856.648921439345</v>
      </c>
    </row>
    <row r="15500" spans="3:13" x14ac:dyDescent="0.2">
      <c r="C15500" s="88">
        <v>0.77010000000000001</v>
      </c>
      <c r="D15500" s="88">
        <v>17605.449004192466</v>
      </c>
      <c r="E15500" s="88">
        <v>218.36875735365174</v>
      </c>
      <c r="F15500" s="88">
        <v>569.86351354415365</v>
      </c>
      <c r="G15500" s="88">
        <v>861.75759724526733</v>
      </c>
      <c r="H15500" s="88">
        <v>1111.1384460937588</v>
      </c>
      <c r="I15500" s="88">
        <v>1519.4189723633353</v>
      </c>
      <c r="J15500" s="88">
        <v>2224.1977992472098</v>
      </c>
      <c r="K15500" s="88">
        <v>3676.9285080343407</v>
      </c>
      <c r="L15500" s="88">
        <v>4104.3365345279408</v>
      </c>
      <c r="M15500" s="88">
        <v>3856.7109932456733</v>
      </c>
    </row>
    <row r="15501" spans="3:13" x14ac:dyDescent="0.2">
      <c r="C15501" s="88">
        <v>0.77015</v>
      </c>
      <c r="D15501" s="88">
        <v>17605.521490894134</v>
      </c>
      <c r="E15501" s="88">
        <v>218.37254771089647</v>
      </c>
      <c r="F15501" s="88">
        <v>569.87726611652261</v>
      </c>
      <c r="G15501" s="88">
        <v>861.75863585988873</v>
      </c>
      <c r="H15501" s="88">
        <v>1111.144042439626</v>
      </c>
      <c r="I15501" s="88">
        <v>1519.4232591739437</v>
      </c>
      <c r="J15501" s="88">
        <v>2224.2200413796659</v>
      </c>
      <c r="K15501" s="88">
        <v>3676.9536251535055</v>
      </c>
      <c r="L15501" s="88">
        <v>4104.3693703681747</v>
      </c>
      <c r="M15501" s="88">
        <v>3856.7318756580653</v>
      </c>
    </row>
    <row r="15502" spans="3:13" x14ac:dyDescent="0.2">
      <c r="C15502" s="88">
        <v>0.7702</v>
      </c>
      <c r="D15502" s="88">
        <v>17605.632759166823</v>
      </c>
      <c r="E15502" s="88">
        <v>218.38839560820543</v>
      </c>
      <c r="F15502" s="88">
        <v>569.88035660619607</v>
      </c>
      <c r="G15502" s="88">
        <v>861.77819731246836</v>
      </c>
      <c r="H15502" s="88">
        <v>1111.1460005452805</v>
      </c>
      <c r="I15502" s="88">
        <v>1519.4245093064342</v>
      </c>
      <c r="J15502" s="88">
        <v>2224.2890027358071</v>
      </c>
      <c r="K15502" s="88">
        <v>3677.2669930939514</v>
      </c>
      <c r="L15502" s="88">
        <v>4104.3749422012497</v>
      </c>
      <c r="M15502" s="88">
        <v>3856.7850671733272</v>
      </c>
    </row>
    <row r="15503" spans="3:13" x14ac:dyDescent="0.2">
      <c r="C15503" s="88">
        <v>0.77024999999999999</v>
      </c>
      <c r="D15503" s="88">
        <v>17605.653820110998</v>
      </c>
      <c r="E15503" s="88">
        <v>218.38843708550485</v>
      </c>
      <c r="F15503" s="88">
        <v>569.88510119073135</v>
      </c>
      <c r="G15503" s="88">
        <v>861.78720195618098</v>
      </c>
      <c r="H15503" s="88">
        <v>1111.1587409434733</v>
      </c>
      <c r="I15503" s="88">
        <v>1519.4470355534527</v>
      </c>
      <c r="J15503" s="88">
        <v>2224.3028281616439</v>
      </c>
      <c r="K15503" s="88">
        <v>3677.2977221540573</v>
      </c>
      <c r="L15503" s="88">
        <v>4104.7055160933269</v>
      </c>
      <c r="M15503" s="88">
        <v>3856.8096788472794</v>
      </c>
    </row>
    <row r="15504" spans="3:13" x14ac:dyDescent="0.2">
      <c r="C15504" s="88">
        <v>0.77029999999999998</v>
      </c>
      <c r="D15504" s="88">
        <v>17606.270733192774</v>
      </c>
      <c r="E15504" s="88">
        <v>218.38866714112555</v>
      </c>
      <c r="F15504" s="88">
        <v>569.88992033451996</v>
      </c>
      <c r="G15504" s="88">
        <v>861.79919922871159</v>
      </c>
      <c r="H15504" s="88">
        <v>1111.1736464149458</v>
      </c>
      <c r="I15504" s="88">
        <v>1519.447690292724</v>
      </c>
      <c r="J15504" s="88">
        <v>2224.3204515898256</v>
      </c>
      <c r="K15504" s="88">
        <v>3677.4703089193863</v>
      </c>
      <c r="L15504" s="88">
        <v>4104.750944332156</v>
      </c>
      <c r="M15504" s="88">
        <v>3856.8140057354808</v>
      </c>
    </row>
    <row r="15505" spans="3:13" x14ac:dyDescent="0.2">
      <c r="C15505" s="88">
        <v>0.77034999999999998</v>
      </c>
      <c r="D15505" s="88">
        <v>17606.280937092302</v>
      </c>
      <c r="E15505" s="88">
        <v>218.39037254177492</v>
      </c>
      <c r="F15505" s="88">
        <v>569.89433696825517</v>
      </c>
      <c r="G15505" s="88">
        <v>861.84900396814419</v>
      </c>
      <c r="H15505" s="88">
        <v>1111.2257736931288</v>
      </c>
      <c r="I15505" s="88">
        <v>1519.4628019034944</v>
      </c>
      <c r="J15505" s="88">
        <v>2224.3897367318673</v>
      </c>
      <c r="K15505" s="88">
        <v>3677.5227703264945</v>
      </c>
      <c r="L15505" s="88">
        <v>4104.8145690431666</v>
      </c>
      <c r="M15505" s="88">
        <v>3856.8201376578008</v>
      </c>
    </row>
    <row r="15506" spans="3:13" x14ac:dyDescent="0.2">
      <c r="C15506" s="88">
        <v>0.77039999999999997</v>
      </c>
      <c r="D15506" s="88">
        <v>17606.570864086054</v>
      </c>
      <c r="E15506" s="88">
        <v>218.39243047826949</v>
      </c>
      <c r="F15506" s="88">
        <v>569.8992605663625</v>
      </c>
      <c r="G15506" s="88">
        <v>861.8499834879849</v>
      </c>
      <c r="H15506" s="88">
        <v>1111.3011793785595</v>
      </c>
      <c r="I15506" s="88">
        <v>1519.4646817707448</v>
      </c>
      <c r="J15506" s="88">
        <v>2224.3942998099319</v>
      </c>
      <c r="K15506" s="88">
        <v>3677.5398422141784</v>
      </c>
      <c r="L15506" s="88">
        <v>4105.0118811452667</v>
      </c>
      <c r="M15506" s="88">
        <v>3856.8302310246754</v>
      </c>
    </row>
    <row r="15507" spans="3:13" x14ac:dyDescent="0.2">
      <c r="C15507" s="88">
        <v>0.77044999999999997</v>
      </c>
      <c r="D15507" s="88">
        <v>17606.640805497726</v>
      </c>
      <c r="E15507" s="88">
        <v>218.40802234955754</v>
      </c>
      <c r="F15507" s="88">
        <v>569.91127128328571</v>
      </c>
      <c r="G15507" s="88">
        <v>861.85299382686799</v>
      </c>
      <c r="H15507" s="88">
        <v>1111.3203932924753</v>
      </c>
      <c r="I15507" s="88">
        <v>1519.4699374830911</v>
      </c>
      <c r="J15507" s="88">
        <v>2224.4353692215864</v>
      </c>
      <c r="K15507" s="88">
        <v>3677.5674970458967</v>
      </c>
      <c r="L15507" s="88">
        <v>4105.1296779906197</v>
      </c>
      <c r="M15507" s="88">
        <v>3856.8358299755296</v>
      </c>
    </row>
    <row r="15508" spans="3:13" x14ac:dyDescent="0.2">
      <c r="C15508" s="88">
        <v>0.77049999999999996</v>
      </c>
      <c r="D15508" s="88">
        <v>17606.854678038504</v>
      </c>
      <c r="E15508" s="88">
        <v>218.41169811432792</v>
      </c>
      <c r="F15508" s="88">
        <v>569.92191913467695</v>
      </c>
      <c r="G15508" s="88">
        <v>861.91367597371618</v>
      </c>
      <c r="H15508" s="88">
        <v>1111.3323853005049</v>
      </c>
      <c r="I15508" s="88">
        <v>1519.5237229760473</v>
      </c>
      <c r="J15508" s="88">
        <v>2224.4391688365422</v>
      </c>
      <c r="K15508" s="88">
        <v>3677.5792069086515</v>
      </c>
      <c r="L15508" s="88">
        <v>4105.1437045859657</v>
      </c>
      <c r="M15508" s="88">
        <v>3856.9352989271142</v>
      </c>
    </row>
    <row r="15509" spans="3:13" x14ac:dyDescent="0.2">
      <c r="C15509" s="88">
        <v>0.77054999999999996</v>
      </c>
      <c r="D15509" s="88">
        <v>17607.299084473139</v>
      </c>
      <c r="E15509" s="88">
        <v>218.41953313491013</v>
      </c>
      <c r="F15509" s="88">
        <v>569.95626207321766</v>
      </c>
      <c r="G15509" s="88">
        <v>861.98788498737531</v>
      </c>
      <c r="H15509" s="88">
        <v>1111.3566097945018</v>
      </c>
      <c r="I15509" s="88">
        <v>1519.5568652220122</v>
      </c>
      <c r="J15509" s="88">
        <v>2224.4540970727508</v>
      </c>
      <c r="K15509" s="88">
        <v>3677.597273025357</v>
      </c>
      <c r="L15509" s="88">
        <v>4105.368894504747</v>
      </c>
      <c r="M15509" s="88">
        <v>3856.9460809588672</v>
      </c>
    </row>
    <row r="15510" spans="3:13" x14ac:dyDescent="0.2">
      <c r="C15510" s="88">
        <v>0.77059999999999995</v>
      </c>
      <c r="D15510" s="88">
        <v>17607.304609515282</v>
      </c>
      <c r="E15510" s="88">
        <v>218.42177161231484</v>
      </c>
      <c r="F15510" s="88">
        <v>569.96013661187089</v>
      </c>
      <c r="G15510" s="88">
        <v>862.00435303779159</v>
      </c>
      <c r="H15510" s="88">
        <v>1111.4139762565155</v>
      </c>
      <c r="I15510" s="88">
        <v>1519.576683966739</v>
      </c>
      <c r="J15510" s="88">
        <v>2224.5250887474681</v>
      </c>
      <c r="K15510" s="88">
        <v>3677.675674274582</v>
      </c>
      <c r="L15510" s="88">
        <v>4105.3732543318038</v>
      </c>
      <c r="M15510" s="88">
        <v>3856.9680840733431</v>
      </c>
    </row>
    <row r="15511" spans="3:13" x14ac:dyDescent="0.2">
      <c r="C15511" s="88">
        <v>0.77064999999999995</v>
      </c>
      <c r="D15511" s="88">
        <v>17607.305571208024</v>
      </c>
      <c r="E15511" s="88">
        <v>218.43570638147594</v>
      </c>
      <c r="F15511" s="88">
        <v>569.96843984870475</v>
      </c>
      <c r="G15511" s="88">
        <v>862.01977442536554</v>
      </c>
      <c r="H15511" s="88">
        <v>1111.4289013396728</v>
      </c>
      <c r="I15511" s="88">
        <v>1519.5829196359364</v>
      </c>
      <c r="J15511" s="88">
        <v>2224.613509734816</v>
      </c>
      <c r="K15511" s="88">
        <v>3677.7843706137492</v>
      </c>
      <c r="L15511" s="88">
        <v>4105.4437924548383</v>
      </c>
      <c r="M15511" s="88">
        <v>3856.9908060254311</v>
      </c>
    </row>
    <row r="15512" spans="3:13" x14ac:dyDescent="0.2">
      <c r="C15512" s="88">
        <v>0.77070000000000005</v>
      </c>
      <c r="D15512" s="88">
        <v>17607.437555959907</v>
      </c>
      <c r="E15512" s="88">
        <v>218.46830353319456</v>
      </c>
      <c r="F15512" s="88">
        <v>569.97842000640912</v>
      </c>
      <c r="G15512" s="88">
        <v>862.02456732096243</v>
      </c>
      <c r="H15512" s="88">
        <v>1111.4959634038887</v>
      </c>
      <c r="I15512" s="88">
        <v>1519.6509395834805</v>
      </c>
      <c r="J15512" s="88">
        <v>2224.6308862325</v>
      </c>
      <c r="K15512" s="88">
        <v>3677.8031809720842</v>
      </c>
      <c r="L15512" s="88">
        <v>4105.5623921413044</v>
      </c>
      <c r="M15512" s="88">
        <v>3857.0069064928634</v>
      </c>
    </row>
    <row r="15513" spans="3:13" x14ac:dyDescent="0.2">
      <c r="C15513" s="88">
        <v>0.77075000000000005</v>
      </c>
      <c r="D15513" s="88">
        <v>17607.591460390518</v>
      </c>
      <c r="E15513" s="88">
        <v>218.47165238021989</v>
      </c>
      <c r="F15513" s="88">
        <v>569.98180456906584</v>
      </c>
      <c r="G15513" s="88">
        <v>862.03334264214755</v>
      </c>
      <c r="H15513" s="88">
        <v>1111.5002775409057</v>
      </c>
      <c r="I15513" s="88">
        <v>1519.6528542546189</v>
      </c>
      <c r="J15513" s="88">
        <v>2224.6335649357461</v>
      </c>
      <c r="K15513" s="88">
        <v>3677.8856323005111</v>
      </c>
      <c r="L15513" s="88">
        <v>4105.6734317725677</v>
      </c>
      <c r="M15513" s="88">
        <v>3857.0555765969666</v>
      </c>
    </row>
    <row r="15514" spans="3:13" x14ac:dyDescent="0.2">
      <c r="C15514" s="88">
        <v>0.77080000000000004</v>
      </c>
      <c r="D15514" s="88">
        <v>17607.850374342008</v>
      </c>
      <c r="E15514" s="88">
        <v>218.47279808460553</v>
      </c>
      <c r="F15514" s="88">
        <v>570.0047657660084</v>
      </c>
      <c r="G15514" s="88">
        <v>862.04487615640664</v>
      </c>
      <c r="H15514" s="88">
        <v>1111.5152876737516</v>
      </c>
      <c r="I15514" s="88">
        <v>1519.6540279880487</v>
      </c>
      <c r="J15514" s="88">
        <v>2224.6923594053433</v>
      </c>
      <c r="K15514" s="88">
        <v>3677.9427665062044</v>
      </c>
      <c r="L15514" s="88">
        <v>4105.7388608851816</v>
      </c>
      <c r="M15514" s="88">
        <v>3857.0889418402621</v>
      </c>
    </row>
    <row r="15515" spans="3:13" x14ac:dyDescent="0.2">
      <c r="C15515" s="88">
        <v>0.77085000000000004</v>
      </c>
      <c r="D15515" s="88">
        <v>17608.742779945002</v>
      </c>
      <c r="E15515" s="88">
        <v>218.47802659013723</v>
      </c>
      <c r="F15515" s="88">
        <v>570.01441002363435</v>
      </c>
      <c r="G15515" s="88">
        <v>862.05415559488029</v>
      </c>
      <c r="H15515" s="88">
        <v>1111.53130605357</v>
      </c>
      <c r="I15515" s="88">
        <v>1519.6618764965046</v>
      </c>
      <c r="J15515" s="88">
        <v>2224.8552748471639</v>
      </c>
      <c r="K15515" s="88">
        <v>3678.0226282961612</v>
      </c>
      <c r="L15515" s="88">
        <v>4105.8418566425753</v>
      </c>
      <c r="M15515" s="88">
        <v>3857.1419813766165</v>
      </c>
    </row>
    <row r="15516" spans="3:13" x14ac:dyDescent="0.2">
      <c r="C15516" s="88">
        <v>0.77090000000000003</v>
      </c>
      <c r="D15516" s="88">
        <v>17608.868493127578</v>
      </c>
      <c r="E15516" s="88">
        <v>218.48373607204758</v>
      </c>
      <c r="F15516" s="88">
        <v>570.01570051348153</v>
      </c>
      <c r="G15516" s="88">
        <v>862.05943611435941</v>
      </c>
      <c r="H15516" s="88">
        <v>1111.5321751644333</v>
      </c>
      <c r="I15516" s="88">
        <v>1519.6696561712934</v>
      </c>
      <c r="J15516" s="88">
        <v>2224.8613212247224</v>
      </c>
      <c r="K15516" s="88">
        <v>3678.0365828161689</v>
      </c>
      <c r="L15516" s="88">
        <v>4105.9095161184105</v>
      </c>
      <c r="M15516" s="88">
        <v>3857.1519657772092</v>
      </c>
    </row>
    <row r="15517" spans="3:13" x14ac:dyDescent="0.2">
      <c r="C15517" s="88">
        <v>0.77095000000000002</v>
      </c>
      <c r="D15517" s="88">
        <v>17609.157132918735</v>
      </c>
      <c r="E15517" s="88">
        <v>218.50483185005487</v>
      </c>
      <c r="F15517" s="88">
        <v>570.02010412764412</v>
      </c>
      <c r="G15517" s="88">
        <v>862.08527815207708</v>
      </c>
      <c r="H15517" s="88">
        <v>1111.6131471281296</v>
      </c>
      <c r="I15517" s="88">
        <v>1519.7559163834599</v>
      </c>
      <c r="J15517" s="88">
        <v>2224.866934486919</v>
      </c>
      <c r="K15517" s="88">
        <v>3678.0867173468364</v>
      </c>
      <c r="L15517" s="88">
        <v>4105.982721280443</v>
      </c>
      <c r="M15517" s="88">
        <v>3857.1635679445244</v>
      </c>
    </row>
    <row r="15518" spans="3:13" x14ac:dyDescent="0.2">
      <c r="C15518" s="88">
        <v>0.77100000000000002</v>
      </c>
      <c r="D15518" s="88">
        <v>17609.197103676463</v>
      </c>
      <c r="E15518" s="88">
        <v>218.50816921343267</v>
      </c>
      <c r="F15518" s="88">
        <v>570.02499240017278</v>
      </c>
      <c r="G15518" s="88">
        <v>862.08547432917658</v>
      </c>
      <c r="H15518" s="88">
        <v>1111.6246195870785</v>
      </c>
      <c r="I15518" s="88">
        <v>1519.7828359976443</v>
      </c>
      <c r="J15518" s="88">
        <v>2224.9456165305005</v>
      </c>
      <c r="K15518" s="88">
        <v>3678.1371515179135</v>
      </c>
      <c r="L15518" s="88">
        <v>4106.0148041777175</v>
      </c>
      <c r="M15518" s="88">
        <v>3857.1816870899243</v>
      </c>
    </row>
    <row r="15519" spans="3:13" x14ac:dyDescent="0.2">
      <c r="C15519" s="88">
        <v>0.77105000000000001</v>
      </c>
      <c r="D15519" s="88">
        <v>17609.231851806966</v>
      </c>
      <c r="E15519" s="88">
        <v>218.51586616848545</v>
      </c>
      <c r="F15519" s="88">
        <v>570.03541684778156</v>
      </c>
      <c r="G15519" s="88">
        <v>862.10364499840489</v>
      </c>
      <c r="H15519" s="88">
        <v>1111.6376059015461</v>
      </c>
      <c r="I15519" s="88">
        <v>1519.8079917768423</v>
      </c>
      <c r="J15519" s="88">
        <v>2225.0448042596495</v>
      </c>
      <c r="K15519" s="88">
        <v>3678.1732974230558</v>
      </c>
      <c r="L15519" s="88">
        <v>4106.0691041724122</v>
      </c>
      <c r="M15519" s="88">
        <v>3857.2077557050402</v>
      </c>
    </row>
    <row r="15520" spans="3:13" x14ac:dyDescent="0.2">
      <c r="C15520" s="88">
        <v>0.77110000000000001</v>
      </c>
      <c r="D15520" s="88">
        <v>17610.019523420593</v>
      </c>
      <c r="E15520" s="88">
        <v>218.52127746793758</v>
      </c>
      <c r="F15520" s="88">
        <v>570.03962997643293</v>
      </c>
      <c r="G15520" s="88">
        <v>862.10496984338079</v>
      </c>
      <c r="H15520" s="88">
        <v>1111.6399464915125</v>
      </c>
      <c r="I15520" s="88">
        <v>1519.818925040357</v>
      </c>
      <c r="J15520" s="88">
        <v>2225.0758258324772</v>
      </c>
      <c r="K15520" s="88">
        <v>3678.1992264992164</v>
      </c>
      <c r="L15520" s="88">
        <v>4106.1131530711973</v>
      </c>
      <c r="M15520" s="88">
        <v>3857.2319585917089</v>
      </c>
    </row>
    <row r="15521" spans="3:13" x14ac:dyDescent="0.2">
      <c r="C15521" s="88">
        <v>0.77115</v>
      </c>
      <c r="D15521" s="88">
        <v>17610.316188977791</v>
      </c>
      <c r="E15521" s="88">
        <v>218.52127746793758</v>
      </c>
      <c r="F15521" s="88">
        <v>570.03970410543252</v>
      </c>
      <c r="G15521" s="88">
        <v>862.11822244162022</v>
      </c>
      <c r="H15521" s="88">
        <v>1111.6716880728359</v>
      </c>
      <c r="I15521" s="88">
        <v>1519.8435935355592</v>
      </c>
      <c r="J15521" s="88">
        <v>2225.2019962829022</v>
      </c>
      <c r="K15521" s="88">
        <v>3678.2016021261052</v>
      </c>
      <c r="L15521" s="88">
        <v>4106.209142177725</v>
      </c>
      <c r="M15521" s="88">
        <v>3857.2636841816038</v>
      </c>
    </row>
    <row r="15522" spans="3:13" x14ac:dyDescent="0.2">
      <c r="C15522" s="88">
        <v>0.7712</v>
      </c>
      <c r="D15522" s="88">
        <v>17610.585908389614</v>
      </c>
      <c r="E15522" s="88">
        <v>218.52302174233409</v>
      </c>
      <c r="F15522" s="88">
        <v>570.06813147627145</v>
      </c>
      <c r="G15522" s="88">
        <v>862.14344370189929</v>
      </c>
      <c r="H15522" s="88">
        <v>1111.6762360805969</v>
      </c>
      <c r="I15522" s="88">
        <v>1519.9011033898391</v>
      </c>
      <c r="J15522" s="88">
        <v>2225.2861255372468</v>
      </c>
      <c r="K15522" s="88">
        <v>3678.2180852583219</v>
      </c>
      <c r="L15522" s="88">
        <v>4106.2314444199055</v>
      </c>
      <c r="M15522" s="88">
        <v>3857.2718799792578</v>
      </c>
    </row>
    <row r="15523" spans="3:13" x14ac:dyDescent="0.2">
      <c r="C15523" s="88">
        <v>0.77124999999999999</v>
      </c>
      <c r="D15523" s="88">
        <v>17610.846448476539</v>
      </c>
      <c r="E15523" s="88">
        <v>218.52639633130184</v>
      </c>
      <c r="F15523" s="88">
        <v>570.08152393042246</v>
      </c>
      <c r="G15523" s="88">
        <v>862.14652533898288</v>
      </c>
      <c r="H15523" s="88">
        <v>1111.6812858404974</v>
      </c>
      <c r="I15523" s="88">
        <v>1519.9040692489998</v>
      </c>
      <c r="J15523" s="88">
        <v>2225.3332497938759</v>
      </c>
      <c r="K15523" s="88">
        <v>3678.4616893545044</v>
      </c>
      <c r="L15523" s="88">
        <v>4106.2637496465377</v>
      </c>
      <c r="M15523" s="88">
        <v>3857.2756177366055</v>
      </c>
    </row>
    <row r="15524" spans="3:13" x14ac:dyDescent="0.2">
      <c r="C15524" s="88">
        <v>0.77129999999999999</v>
      </c>
      <c r="D15524" s="88">
        <v>17610.938981268213</v>
      </c>
      <c r="E15524" s="88">
        <v>218.53865803571352</v>
      </c>
      <c r="F15524" s="88">
        <v>570.08500781329712</v>
      </c>
      <c r="G15524" s="88">
        <v>862.15423418025057</v>
      </c>
      <c r="H15524" s="88">
        <v>1111.6821621350791</v>
      </c>
      <c r="I15524" s="88">
        <v>1519.9045929643021</v>
      </c>
      <c r="J15524" s="88">
        <v>2225.3637936735322</v>
      </c>
      <c r="K15524" s="88">
        <v>3678.5246715970979</v>
      </c>
      <c r="L15524" s="88">
        <v>4106.3803095754483</v>
      </c>
      <c r="M15524" s="88">
        <v>3857.3026062889221</v>
      </c>
    </row>
    <row r="15525" spans="3:13" x14ac:dyDescent="0.2">
      <c r="C15525" s="88">
        <v>0.77134999999999998</v>
      </c>
      <c r="D15525" s="88">
        <v>17610.953160623008</v>
      </c>
      <c r="E15525" s="88">
        <v>218.54021725043458</v>
      </c>
      <c r="F15525" s="88">
        <v>570.08709079369237</v>
      </c>
      <c r="G15525" s="88">
        <v>862.17219789782939</v>
      </c>
      <c r="H15525" s="88">
        <v>1111.6975158148884</v>
      </c>
      <c r="I15525" s="88">
        <v>1519.908950909226</v>
      </c>
      <c r="J15525" s="88">
        <v>2225.37850730113</v>
      </c>
      <c r="K15525" s="88">
        <v>3678.5660847478657</v>
      </c>
      <c r="L15525" s="88">
        <v>4106.5390783454823</v>
      </c>
      <c r="M15525" s="88">
        <v>3857.3214359016679</v>
      </c>
    </row>
    <row r="15526" spans="3:13" x14ac:dyDescent="0.2">
      <c r="C15526" s="88">
        <v>0.77139999999999997</v>
      </c>
      <c r="D15526" s="88">
        <v>17611.199467628918</v>
      </c>
      <c r="E15526" s="88">
        <v>218.55633670830593</v>
      </c>
      <c r="F15526" s="88">
        <v>570.09296994152191</v>
      </c>
      <c r="G15526" s="88">
        <v>862.17775032674626</v>
      </c>
      <c r="H15526" s="88">
        <v>1111.7129015393334</v>
      </c>
      <c r="I15526" s="88">
        <v>1519.9129010253564</v>
      </c>
      <c r="J15526" s="88">
        <v>2225.4061788835261</v>
      </c>
      <c r="K15526" s="88">
        <v>3678.8135530113454</v>
      </c>
      <c r="L15526" s="88">
        <v>4106.7709139354438</v>
      </c>
      <c r="M15526" s="88">
        <v>3857.4074580590827</v>
      </c>
    </row>
    <row r="15527" spans="3:13" x14ac:dyDescent="0.2">
      <c r="C15527" s="88">
        <v>0.77144999999999997</v>
      </c>
      <c r="D15527" s="88">
        <v>17611.217139823668</v>
      </c>
      <c r="E15527" s="88">
        <v>218.56095227650167</v>
      </c>
      <c r="F15527" s="88">
        <v>570.09793808571112</v>
      </c>
      <c r="G15527" s="88">
        <v>862.20294711772476</v>
      </c>
      <c r="H15527" s="88">
        <v>1111.7188752379743</v>
      </c>
      <c r="I15527" s="88">
        <v>1519.9270459430945</v>
      </c>
      <c r="J15527" s="88">
        <v>2225.4256911149764</v>
      </c>
      <c r="K15527" s="88">
        <v>3678.8296001109261</v>
      </c>
      <c r="L15527" s="88">
        <v>4106.8233160255295</v>
      </c>
      <c r="M15527" s="88">
        <v>3857.4203462350124</v>
      </c>
    </row>
    <row r="15528" spans="3:13" x14ac:dyDescent="0.2">
      <c r="C15528" s="88">
        <v>0.77149999999999996</v>
      </c>
      <c r="D15528" s="88">
        <v>17611.306344410445</v>
      </c>
      <c r="E15528" s="88">
        <v>218.56229834780333</v>
      </c>
      <c r="F15528" s="88">
        <v>570.10029859801125</v>
      </c>
      <c r="G15528" s="88">
        <v>862.31795475662148</v>
      </c>
      <c r="H15528" s="88">
        <v>1111.7260700709594</v>
      </c>
      <c r="I15528" s="88">
        <v>1519.9524617919328</v>
      </c>
      <c r="J15528" s="88">
        <v>2225.4597746334366</v>
      </c>
      <c r="K15528" s="88">
        <v>3678.8622916907761</v>
      </c>
      <c r="L15528" s="88">
        <v>4106.8840458485756</v>
      </c>
      <c r="M15528" s="88">
        <v>3857.4292952773148</v>
      </c>
    </row>
    <row r="15529" spans="3:13" x14ac:dyDescent="0.2">
      <c r="C15529" s="88">
        <v>0.77154999999999996</v>
      </c>
      <c r="D15529" s="88">
        <v>17611.407068710028</v>
      </c>
      <c r="E15529" s="88">
        <v>218.56232265713243</v>
      </c>
      <c r="F15529" s="88">
        <v>570.11677174780289</v>
      </c>
      <c r="G15529" s="88">
        <v>862.31923304542124</v>
      </c>
      <c r="H15529" s="88">
        <v>1111.7612545686825</v>
      </c>
      <c r="I15529" s="88">
        <v>1520.0126276398205</v>
      </c>
      <c r="J15529" s="88">
        <v>2225.488034576168</v>
      </c>
      <c r="K15529" s="88">
        <v>3678.8647345956583</v>
      </c>
      <c r="L15529" s="88">
        <v>4106.929175545637</v>
      </c>
      <c r="M15529" s="88">
        <v>3857.4592915103622</v>
      </c>
    </row>
    <row r="15530" spans="3:13" x14ac:dyDescent="0.2">
      <c r="C15530" s="88">
        <v>0.77159999999999995</v>
      </c>
      <c r="D15530" s="88">
        <v>17611.456956330388</v>
      </c>
      <c r="E15530" s="88">
        <v>218.57726924270173</v>
      </c>
      <c r="F15530" s="88">
        <v>570.16099253036464</v>
      </c>
      <c r="G15530" s="88">
        <v>862.32689282900674</v>
      </c>
      <c r="H15530" s="88">
        <v>1111.7674469895528</v>
      </c>
      <c r="I15530" s="88">
        <v>1520.0513253149834</v>
      </c>
      <c r="J15530" s="88">
        <v>2225.4958472110147</v>
      </c>
      <c r="K15530" s="88">
        <v>3678.9687894136323</v>
      </c>
      <c r="L15530" s="88">
        <v>4107.0037457463313</v>
      </c>
      <c r="M15530" s="88">
        <v>3857.4767542061309</v>
      </c>
    </row>
    <row r="15531" spans="3:13" x14ac:dyDescent="0.2">
      <c r="C15531" s="88">
        <v>0.77164999999999995</v>
      </c>
      <c r="D15531" s="88">
        <v>17611.647189244602</v>
      </c>
      <c r="E15531" s="88">
        <v>218.57726924270173</v>
      </c>
      <c r="F15531" s="88">
        <v>570.17048966545872</v>
      </c>
      <c r="G15531" s="88">
        <v>862.32704788021738</v>
      </c>
      <c r="H15531" s="88">
        <v>1111.774303745779</v>
      </c>
      <c r="I15531" s="88">
        <v>1520.0676723471147</v>
      </c>
      <c r="J15531" s="88">
        <v>2225.5178177712655</v>
      </c>
      <c r="K15531" s="88">
        <v>3679.074571026827</v>
      </c>
      <c r="L15531" s="88">
        <v>4107.0091720703613</v>
      </c>
      <c r="M15531" s="88">
        <v>3857.4907736645132</v>
      </c>
    </row>
    <row r="15532" spans="3:13" x14ac:dyDescent="0.2">
      <c r="C15532" s="88">
        <v>0.77170000000000005</v>
      </c>
      <c r="D15532" s="88">
        <v>17611.695089596677</v>
      </c>
      <c r="E15532" s="88">
        <v>218.57803889165098</v>
      </c>
      <c r="F15532" s="88">
        <v>570.17606229539797</v>
      </c>
      <c r="G15532" s="88">
        <v>862.33805579094496</v>
      </c>
      <c r="H15532" s="88">
        <v>1111.7806235456728</v>
      </c>
      <c r="I15532" s="88">
        <v>1520.0705033027211</v>
      </c>
      <c r="J15532" s="88">
        <v>2225.5665755559166</v>
      </c>
      <c r="K15532" s="88">
        <v>3679.0829879072903</v>
      </c>
      <c r="L15532" s="88">
        <v>4107.133976662135</v>
      </c>
      <c r="M15532" s="88">
        <v>3857.5038542409488</v>
      </c>
    </row>
    <row r="15533" spans="3:13" x14ac:dyDescent="0.2">
      <c r="C15533" s="88">
        <v>0.77175000000000005</v>
      </c>
      <c r="D15533" s="88">
        <v>17611.74974588312</v>
      </c>
      <c r="E15533" s="88">
        <v>218.57864838516889</v>
      </c>
      <c r="F15533" s="88">
        <v>570.18048983079234</v>
      </c>
      <c r="G15533" s="88">
        <v>862.3584369596897</v>
      </c>
      <c r="H15533" s="88">
        <v>1111.8222813974685</v>
      </c>
      <c r="I15533" s="88">
        <v>1520.0999337842409</v>
      </c>
      <c r="J15533" s="88">
        <v>2225.5908990664689</v>
      </c>
      <c r="K15533" s="88">
        <v>3679.0998545170241</v>
      </c>
      <c r="L15533" s="88">
        <v>4107.2478656563762</v>
      </c>
      <c r="M15533" s="88">
        <v>3857.5055316545668</v>
      </c>
    </row>
    <row r="15534" spans="3:13" x14ac:dyDescent="0.2">
      <c r="C15534" s="88">
        <v>0.77180000000000004</v>
      </c>
      <c r="D15534" s="88">
        <v>17611.921196305942</v>
      </c>
      <c r="E15534" s="88">
        <v>218.58402543486955</v>
      </c>
      <c r="F15534" s="88">
        <v>570.18323552364745</v>
      </c>
      <c r="G15534" s="88">
        <v>862.40917309581619</v>
      </c>
      <c r="H15534" s="88">
        <v>1111.8337496518207</v>
      </c>
      <c r="I15534" s="88">
        <v>1520.1180006177115</v>
      </c>
      <c r="J15534" s="88">
        <v>2225.6013634374058</v>
      </c>
      <c r="K15534" s="88">
        <v>3679.1067408479475</v>
      </c>
      <c r="L15534" s="88">
        <v>4107.3019540865262</v>
      </c>
      <c r="M15534" s="88">
        <v>3857.5074943934537</v>
      </c>
    </row>
    <row r="15535" spans="3:13" x14ac:dyDescent="0.2">
      <c r="C15535" s="88">
        <v>0.77185000000000004</v>
      </c>
      <c r="D15535" s="88">
        <v>17612.036378216704</v>
      </c>
      <c r="E15535" s="88">
        <v>218.59154869657414</v>
      </c>
      <c r="F15535" s="88">
        <v>570.18531557145525</v>
      </c>
      <c r="G15535" s="88">
        <v>862.44338308116721</v>
      </c>
      <c r="H15535" s="88">
        <v>1111.8635664896665</v>
      </c>
      <c r="I15535" s="88">
        <v>1520.1188029602154</v>
      </c>
      <c r="J15535" s="88">
        <v>2225.6077435429142</v>
      </c>
      <c r="K15535" s="88">
        <v>3679.1272260020164</v>
      </c>
      <c r="L15535" s="88">
        <v>4107.4182139342929</v>
      </c>
      <c r="M15535" s="88">
        <v>3857.5172137186232</v>
      </c>
    </row>
    <row r="15536" spans="3:13" x14ac:dyDescent="0.2">
      <c r="C15536" s="88">
        <v>0.77190000000000003</v>
      </c>
      <c r="D15536" s="88">
        <v>17612.358973224535</v>
      </c>
      <c r="E15536" s="88">
        <v>218.59546568725182</v>
      </c>
      <c r="F15536" s="88">
        <v>570.20244053834767</v>
      </c>
      <c r="G15536" s="88">
        <v>862.44989187867395</v>
      </c>
      <c r="H15536" s="88">
        <v>1111.8640801382658</v>
      </c>
      <c r="I15536" s="88">
        <v>1520.1299465362804</v>
      </c>
      <c r="J15536" s="88">
        <v>2225.6771539033948</v>
      </c>
      <c r="K15536" s="88">
        <v>3679.1539194875618</v>
      </c>
      <c r="L15536" s="88">
        <v>4107.4260441137294</v>
      </c>
      <c r="M15536" s="88">
        <v>3857.525944957325</v>
      </c>
    </row>
    <row r="15537" spans="3:13" x14ac:dyDescent="0.2">
      <c r="C15537" s="88">
        <v>0.77195000000000003</v>
      </c>
      <c r="D15537" s="88">
        <v>17612.697362338684</v>
      </c>
      <c r="E15537" s="88">
        <v>218.60622975549359</v>
      </c>
      <c r="F15537" s="88">
        <v>570.23398747181955</v>
      </c>
      <c r="G15537" s="88">
        <v>862.45471791957243</v>
      </c>
      <c r="H15537" s="88">
        <v>1111.8814172007851</v>
      </c>
      <c r="I15537" s="88">
        <v>1520.1328269603769</v>
      </c>
      <c r="J15537" s="88">
        <v>2225.7384364732961</v>
      </c>
      <c r="K15537" s="88">
        <v>3679.1817017930584</v>
      </c>
      <c r="L15537" s="88">
        <v>4107.5273151817664</v>
      </c>
      <c r="M15537" s="88">
        <v>3857.5375474941429</v>
      </c>
    </row>
    <row r="15538" spans="3:13" x14ac:dyDescent="0.2">
      <c r="C15538" s="88">
        <v>0.77200000000000002</v>
      </c>
      <c r="D15538" s="88">
        <v>17612.745742670311</v>
      </c>
      <c r="E15538" s="88">
        <v>218.6297159302103</v>
      </c>
      <c r="F15538" s="88">
        <v>570.24404160096583</v>
      </c>
      <c r="G15538" s="88">
        <v>862.46495408182864</v>
      </c>
      <c r="H15538" s="88">
        <v>1111.9200756910827</v>
      </c>
      <c r="I15538" s="88">
        <v>1520.1420843650276</v>
      </c>
      <c r="J15538" s="88">
        <v>2225.7410748961502</v>
      </c>
      <c r="K15538" s="88">
        <v>3679.2960022813677</v>
      </c>
      <c r="L15538" s="88">
        <v>4107.7260403846367</v>
      </c>
      <c r="M15538" s="88">
        <v>3857.5386250778174</v>
      </c>
    </row>
    <row r="15539" spans="3:13" x14ac:dyDescent="0.2">
      <c r="C15539" s="88">
        <v>0.77205000000000001</v>
      </c>
      <c r="D15539" s="88">
        <v>17612.798346697276</v>
      </c>
      <c r="E15539" s="88">
        <v>218.63844556188087</v>
      </c>
      <c r="F15539" s="88">
        <v>570.24730138385667</v>
      </c>
      <c r="G15539" s="88">
        <v>862.47814610679916</v>
      </c>
      <c r="H15539" s="88">
        <v>1111.9596097997528</v>
      </c>
      <c r="I15539" s="88">
        <v>1520.1764258341423</v>
      </c>
      <c r="J15539" s="88">
        <v>2225.8232900320504</v>
      </c>
      <c r="K15539" s="88">
        <v>3679.3782200380824</v>
      </c>
      <c r="L15539" s="88">
        <v>4107.8474023733979</v>
      </c>
      <c r="M15539" s="88">
        <v>3857.5406900615067</v>
      </c>
    </row>
    <row r="15540" spans="3:13" x14ac:dyDescent="0.2">
      <c r="C15540" s="88">
        <v>0.77210000000000001</v>
      </c>
      <c r="D15540" s="88">
        <v>17612.949315443453</v>
      </c>
      <c r="E15540" s="88">
        <v>218.6630391373792</v>
      </c>
      <c r="F15540" s="88">
        <v>570.25458625039528</v>
      </c>
      <c r="G15540" s="88">
        <v>862.48685568071096</v>
      </c>
      <c r="H15540" s="88">
        <v>1111.9779273631912</v>
      </c>
      <c r="I15540" s="88">
        <v>1520.2257887944847</v>
      </c>
      <c r="J15540" s="88">
        <v>2225.827699109383</v>
      </c>
      <c r="K15540" s="88">
        <v>3679.3819670842258</v>
      </c>
      <c r="L15540" s="88">
        <v>4107.992456836746</v>
      </c>
      <c r="M15540" s="88">
        <v>3857.5937796033018</v>
      </c>
    </row>
    <row r="15541" spans="3:13" x14ac:dyDescent="0.2">
      <c r="C15541" s="88">
        <v>0.77215</v>
      </c>
      <c r="D15541" s="88">
        <v>17612.964529409481</v>
      </c>
      <c r="E15541" s="88">
        <v>218.6630391373792</v>
      </c>
      <c r="F15541" s="88">
        <v>570.25871401136237</v>
      </c>
      <c r="G15541" s="88">
        <v>862.49614581157311</v>
      </c>
      <c r="H15541" s="88">
        <v>1111.9799538195389</v>
      </c>
      <c r="I15541" s="88">
        <v>1520.2544701618135</v>
      </c>
      <c r="J15541" s="88">
        <v>2225.9150689794164</v>
      </c>
      <c r="K15541" s="88">
        <v>3679.3923111703402</v>
      </c>
      <c r="L15541" s="88">
        <v>4107.9935820641185</v>
      </c>
      <c r="M15541" s="88">
        <v>3857.5949189824341</v>
      </c>
    </row>
    <row r="15542" spans="3:13" x14ac:dyDescent="0.2">
      <c r="C15542" s="88">
        <v>0.7722</v>
      </c>
      <c r="D15542" s="88">
        <v>17613.035743448967</v>
      </c>
      <c r="E15542" s="88">
        <v>218.67829004979012</v>
      </c>
      <c r="F15542" s="88">
        <v>570.29192010995121</v>
      </c>
      <c r="G15542" s="88">
        <v>862.500079555311</v>
      </c>
      <c r="H15542" s="88">
        <v>1111.988984475774</v>
      </c>
      <c r="I15542" s="88">
        <v>1520.3356156145692</v>
      </c>
      <c r="J15542" s="88">
        <v>2225.9190217981745</v>
      </c>
      <c r="K15542" s="88">
        <v>3679.4021649028005</v>
      </c>
      <c r="L15542" s="88">
        <v>4108.073567447278</v>
      </c>
      <c r="M15542" s="88">
        <v>3857.6091765878778</v>
      </c>
    </row>
    <row r="15543" spans="3:13" x14ac:dyDescent="0.2">
      <c r="C15543" s="88">
        <v>0.77224999999999999</v>
      </c>
      <c r="D15543" s="88">
        <v>17613.155545694197</v>
      </c>
      <c r="E15543" s="88">
        <v>218.68267346369794</v>
      </c>
      <c r="F15543" s="88">
        <v>570.32503098889947</v>
      </c>
      <c r="G15543" s="88">
        <v>862.50038852785383</v>
      </c>
      <c r="H15543" s="88">
        <v>1111.9966787050075</v>
      </c>
      <c r="I15543" s="88">
        <v>1520.3380543114627</v>
      </c>
      <c r="J15543" s="88">
        <v>2225.9973016943163</v>
      </c>
      <c r="K15543" s="88">
        <v>3679.4040213693156</v>
      </c>
      <c r="L15543" s="88">
        <v>4108.0779646655756</v>
      </c>
      <c r="M15543" s="88">
        <v>3857.6837223088983</v>
      </c>
    </row>
    <row r="15544" spans="3:13" x14ac:dyDescent="0.2">
      <c r="C15544" s="88">
        <v>0.77229999999999999</v>
      </c>
      <c r="D15544" s="88">
        <v>17613.202811603755</v>
      </c>
      <c r="E15544" s="88">
        <v>218.68395396044525</v>
      </c>
      <c r="F15544" s="88">
        <v>570.32927834889279</v>
      </c>
      <c r="G15544" s="88">
        <v>862.51433163703041</v>
      </c>
      <c r="H15544" s="88">
        <v>1112.0174906321458</v>
      </c>
      <c r="I15544" s="88">
        <v>1520.3504769201922</v>
      </c>
      <c r="J15544" s="88">
        <v>2226.1810999900113</v>
      </c>
      <c r="K15544" s="88">
        <v>3679.4757963622519</v>
      </c>
      <c r="L15544" s="88">
        <v>4108.1456225629772</v>
      </c>
      <c r="M15544" s="88">
        <v>3857.7261323945236</v>
      </c>
    </row>
    <row r="15545" spans="3:13" x14ac:dyDescent="0.2">
      <c r="C15545" s="88">
        <v>0.77234999999999998</v>
      </c>
      <c r="D15545" s="88">
        <v>17613.296577469537</v>
      </c>
      <c r="E15545" s="88">
        <v>218.6937269198479</v>
      </c>
      <c r="F15545" s="88">
        <v>570.34254847094053</v>
      </c>
      <c r="G15545" s="88">
        <v>862.55277072742592</v>
      </c>
      <c r="H15545" s="88">
        <v>1112.0247738250414</v>
      </c>
      <c r="I15545" s="88">
        <v>1520.3782855702921</v>
      </c>
      <c r="J15545" s="88">
        <v>2226.2256398622762</v>
      </c>
      <c r="K15545" s="88">
        <v>3679.5510072623379</v>
      </c>
      <c r="L15545" s="88">
        <v>4108.2450081699481</v>
      </c>
      <c r="M15545" s="88">
        <v>3857.748130489123</v>
      </c>
    </row>
    <row r="15546" spans="3:13" x14ac:dyDescent="0.2">
      <c r="C15546" s="88">
        <v>0.77239999999999998</v>
      </c>
      <c r="D15546" s="88">
        <v>17613.640292149503</v>
      </c>
      <c r="E15546" s="88">
        <v>218.70215478823684</v>
      </c>
      <c r="F15546" s="88">
        <v>570.34917287905819</v>
      </c>
      <c r="G15546" s="88">
        <v>862.56194392639827</v>
      </c>
      <c r="H15546" s="88">
        <v>1112.0492302527423</v>
      </c>
      <c r="I15546" s="88">
        <v>1520.3969036069261</v>
      </c>
      <c r="J15546" s="88">
        <v>2226.2984150195407</v>
      </c>
      <c r="K15546" s="88">
        <v>3679.5863537304203</v>
      </c>
      <c r="L15546" s="88">
        <v>4108.3286392296286</v>
      </c>
      <c r="M15546" s="88">
        <v>3857.7741860013889</v>
      </c>
    </row>
    <row r="15547" spans="3:13" x14ac:dyDescent="0.2">
      <c r="C15547" s="88">
        <v>0.77244999999999997</v>
      </c>
      <c r="D15547" s="88">
        <v>17613.858535475283</v>
      </c>
      <c r="E15547" s="88">
        <v>218.73567608745088</v>
      </c>
      <c r="F15547" s="88">
        <v>570.37258893841545</v>
      </c>
      <c r="G15547" s="88">
        <v>862.57824761711163</v>
      </c>
      <c r="H15547" s="88">
        <v>1112.0892905177375</v>
      </c>
      <c r="I15547" s="88">
        <v>1520.4138071177931</v>
      </c>
      <c r="J15547" s="88">
        <v>2226.313568743863</v>
      </c>
      <c r="K15547" s="88">
        <v>3679.6223330240264</v>
      </c>
      <c r="L15547" s="88">
        <v>4108.7268518707469</v>
      </c>
      <c r="M15547" s="88">
        <v>3857.7756249522154</v>
      </c>
    </row>
    <row r="15548" spans="3:13" x14ac:dyDescent="0.2">
      <c r="C15548" s="88">
        <v>0.77249999999999996</v>
      </c>
      <c r="D15548" s="88">
        <v>17614.562567101206</v>
      </c>
      <c r="E15548" s="88">
        <v>218.74049609744361</v>
      </c>
      <c r="F15548" s="88">
        <v>570.3920673549228</v>
      </c>
      <c r="G15548" s="88">
        <v>862.58624299976464</v>
      </c>
      <c r="H15548" s="88">
        <v>1112.1117759865224</v>
      </c>
      <c r="I15548" s="88">
        <v>1520.4253634125239</v>
      </c>
      <c r="J15548" s="88">
        <v>2226.3440958130645</v>
      </c>
      <c r="K15548" s="88">
        <v>3679.7015884140819</v>
      </c>
      <c r="L15548" s="88">
        <v>4108.9315313475099</v>
      </c>
      <c r="M15548" s="88">
        <v>3857.7946134285703</v>
      </c>
    </row>
    <row r="15549" spans="3:13" x14ac:dyDescent="0.2">
      <c r="C15549" s="88">
        <v>0.77254999999999996</v>
      </c>
      <c r="D15549" s="88">
        <v>17614.647854816736</v>
      </c>
      <c r="E15549" s="88">
        <v>218.75008079051713</v>
      </c>
      <c r="F15549" s="88">
        <v>570.39359959943431</v>
      </c>
      <c r="G15549" s="88">
        <v>862.66670580175196</v>
      </c>
      <c r="H15549" s="88">
        <v>1112.1190487105</v>
      </c>
      <c r="I15549" s="88">
        <v>1520.4322446795131</v>
      </c>
      <c r="J15549" s="88">
        <v>2226.3855351417387</v>
      </c>
      <c r="K15549" s="88">
        <v>3679.7079601281912</v>
      </c>
      <c r="L15549" s="88">
        <v>4109.1384442244516</v>
      </c>
      <c r="M15549" s="88">
        <v>3857.8050558626696</v>
      </c>
    </row>
    <row r="15550" spans="3:13" x14ac:dyDescent="0.2">
      <c r="C15550" s="88">
        <v>0.77259999999999995</v>
      </c>
      <c r="D15550" s="88">
        <v>17614.951779878767</v>
      </c>
      <c r="E15550" s="88">
        <v>218.75567001702166</v>
      </c>
      <c r="F15550" s="88">
        <v>570.39429524447132</v>
      </c>
      <c r="G15550" s="88">
        <v>862.68132484254011</v>
      </c>
      <c r="H15550" s="88">
        <v>1112.1309477418608</v>
      </c>
      <c r="I15550" s="88">
        <v>1520.5207200302611</v>
      </c>
      <c r="J15550" s="88">
        <v>2226.604078196563</v>
      </c>
      <c r="K15550" s="88">
        <v>3679.7350165092789</v>
      </c>
      <c r="L15550" s="88">
        <v>4109.2288612856255</v>
      </c>
      <c r="M15550" s="88">
        <v>3857.8080378080945</v>
      </c>
    </row>
    <row r="15551" spans="3:13" x14ac:dyDescent="0.2">
      <c r="C15551" s="88">
        <v>0.77264999999999995</v>
      </c>
      <c r="D15551" s="88">
        <v>17615.353482198043</v>
      </c>
      <c r="E15551" s="88">
        <v>218.75835134490444</v>
      </c>
      <c r="F15551" s="88">
        <v>570.39510334754141</v>
      </c>
      <c r="G15551" s="88">
        <v>862.69151199966791</v>
      </c>
      <c r="H15551" s="88">
        <v>1112.1400048785958</v>
      </c>
      <c r="I15551" s="88">
        <v>1520.540951554151</v>
      </c>
      <c r="J15551" s="88">
        <v>2226.6999045110283</v>
      </c>
      <c r="K15551" s="88">
        <v>3679.7941237163714</v>
      </c>
      <c r="L15551" s="88">
        <v>4109.4180187010688</v>
      </c>
      <c r="M15551" s="88">
        <v>3857.8236733417734</v>
      </c>
    </row>
    <row r="15552" spans="3:13" x14ac:dyDescent="0.2">
      <c r="C15552" s="88">
        <v>0.77270000000000005</v>
      </c>
      <c r="D15552" s="88">
        <v>17615.444514297196</v>
      </c>
      <c r="E15552" s="88">
        <v>218.76221656742746</v>
      </c>
      <c r="F15552" s="88">
        <v>570.40936876299838</v>
      </c>
      <c r="G15552" s="88">
        <v>862.70794965707637</v>
      </c>
      <c r="H15552" s="88">
        <v>1112.1787182170942</v>
      </c>
      <c r="I15552" s="88">
        <v>1520.5460405065446</v>
      </c>
      <c r="J15552" s="88">
        <v>2226.7146604320751</v>
      </c>
      <c r="K15552" s="88">
        <v>3679.8003622969345</v>
      </c>
      <c r="L15552" s="88">
        <v>4109.438543701337</v>
      </c>
      <c r="M15552" s="88">
        <v>3857.8728037289598</v>
      </c>
    </row>
    <row r="15553" spans="3:13" x14ac:dyDescent="0.2">
      <c r="C15553" s="88">
        <v>0.77275000000000005</v>
      </c>
      <c r="D15553" s="88">
        <v>17615.826894808761</v>
      </c>
      <c r="E15553" s="88">
        <v>218.77180221224171</v>
      </c>
      <c r="F15553" s="88">
        <v>570.43832415816951</v>
      </c>
      <c r="G15553" s="88">
        <v>862.70885919389229</v>
      </c>
      <c r="H15553" s="88">
        <v>1112.2028431147364</v>
      </c>
      <c r="I15553" s="88">
        <v>1520.5891739908907</v>
      </c>
      <c r="J15553" s="88">
        <v>2226.7215506649304</v>
      </c>
      <c r="K15553" s="88">
        <v>3679.8233129395053</v>
      </c>
      <c r="L15553" s="88">
        <v>4109.5411731702607</v>
      </c>
      <c r="M15553" s="88">
        <v>3857.8932359999667</v>
      </c>
    </row>
    <row r="15554" spans="3:13" x14ac:dyDescent="0.2">
      <c r="C15554" s="88">
        <v>0.77280000000000004</v>
      </c>
      <c r="D15554" s="88">
        <v>17616.396319447056</v>
      </c>
      <c r="E15554" s="88">
        <v>218.77303980178658</v>
      </c>
      <c r="F15554" s="88">
        <v>570.44135516978622</v>
      </c>
      <c r="G15554" s="88">
        <v>862.71866205828792</v>
      </c>
      <c r="H15554" s="88">
        <v>1112.2059143962033</v>
      </c>
      <c r="I15554" s="88">
        <v>1520.5920986545634</v>
      </c>
      <c r="J15554" s="88">
        <v>2226.7555589986518</v>
      </c>
      <c r="K15554" s="88">
        <v>3679.8328466976236</v>
      </c>
      <c r="L15554" s="88">
        <v>4109.8760999773494</v>
      </c>
      <c r="M15554" s="88">
        <v>3857.9736163202488</v>
      </c>
    </row>
    <row r="15555" spans="3:13" x14ac:dyDescent="0.2">
      <c r="C15555" s="88">
        <v>0.77285000000000004</v>
      </c>
      <c r="D15555" s="88">
        <v>17616.487327289004</v>
      </c>
      <c r="E15555" s="88">
        <v>218.77303980178658</v>
      </c>
      <c r="F15555" s="88">
        <v>570.4415453991287</v>
      </c>
      <c r="G15555" s="88">
        <v>862.7537793646693</v>
      </c>
      <c r="H15555" s="88">
        <v>1112.2839874275801</v>
      </c>
      <c r="I15555" s="88">
        <v>1520.5943244024143</v>
      </c>
      <c r="J15555" s="88">
        <v>2226.7780245929071</v>
      </c>
      <c r="K15555" s="88">
        <v>3679.9230184980242</v>
      </c>
      <c r="L15555" s="88">
        <v>4109.89206473177</v>
      </c>
      <c r="M15555" s="88">
        <v>3857.9871610667233</v>
      </c>
    </row>
    <row r="15556" spans="3:13" x14ac:dyDescent="0.2">
      <c r="C15556" s="88">
        <v>0.77290000000000003</v>
      </c>
      <c r="D15556" s="88">
        <v>17616.689186459836</v>
      </c>
      <c r="E15556" s="88">
        <v>218.77526653440964</v>
      </c>
      <c r="F15556" s="88">
        <v>570.45406346738309</v>
      </c>
      <c r="G15556" s="88">
        <v>862.75650137405773</v>
      </c>
      <c r="H15556" s="88">
        <v>1112.3301161397712</v>
      </c>
      <c r="I15556" s="88">
        <v>1520.6239241355684</v>
      </c>
      <c r="J15556" s="88">
        <v>2226.7846566287571</v>
      </c>
      <c r="K15556" s="88">
        <v>3680.0440743822746</v>
      </c>
      <c r="L15556" s="88">
        <v>4109.9911727096887</v>
      </c>
      <c r="M15556" s="88">
        <v>3858.0111384827205</v>
      </c>
    </row>
    <row r="15557" spans="3:13" x14ac:dyDescent="0.2">
      <c r="C15557" s="88">
        <v>0.77295000000000003</v>
      </c>
      <c r="D15557" s="88">
        <v>17616.972738354147</v>
      </c>
      <c r="E15557" s="88">
        <v>218.77659674782444</v>
      </c>
      <c r="F15557" s="88">
        <v>570.47030556687878</v>
      </c>
      <c r="G15557" s="88">
        <v>862.77263045651671</v>
      </c>
      <c r="H15557" s="88">
        <v>1112.3605360029305</v>
      </c>
      <c r="I15557" s="88">
        <v>1520.7259802366457</v>
      </c>
      <c r="J15557" s="88">
        <v>2226.9193482215537</v>
      </c>
      <c r="K15557" s="88">
        <v>3680.0785807838784</v>
      </c>
      <c r="L15557" s="88">
        <v>4109.9988047463758</v>
      </c>
      <c r="M15557" s="88">
        <v>3858.0214221841134</v>
      </c>
    </row>
    <row r="15558" spans="3:13" x14ac:dyDescent="0.2">
      <c r="C15558" s="88">
        <v>0.77300000000000002</v>
      </c>
      <c r="D15558" s="88">
        <v>17616.975899127636</v>
      </c>
      <c r="E15558" s="88">
        <v>218.77659674782444</v>
      </c>
      <c r="F15558" s="88">
        <v>570.49963584763282</v>
      </c>
      <c r="G15558" s="88">
        <v>862.77798521781688</v>
      </c>
      <c r="H15558" s="88">
        <v>1112.3731847468512</v>
      </c>
      <c r="I15558" s="88">
        <v>1520.8285001642084</v>
      </c>
      <c r="J15558" s="88">
        <v>2227.2927526705557</v>
      </c>
      <c r="K15558" s="88">
        <v>3680.1655843403951</v>
      </c>
      <c r="L15558" s="88">
        <v>4110.0049720484976</v>
      </c>
      <c r="M15558" s="88">
        <v>3858.0349318328349</v>
      </c>
    </row>
    <row r="15559" spans="3:13" x14ac:dyDescent="0.2">
      <c r="C15559" s="88">
        <v>0.77305000000000001</v>
      </c>
      <c r="D15559" s="88">
        <v>17618.165482059696</v>
      </c>
      <c r="E15559" s="88">
        <v>218.79308413635408</v>
      </c>
      <c r="F15559" s="88">
        <v>570.50180578240679</v>
      </c>
      <c r="G15559" s="88">
        <v>862.78145076893361</v>
      </c>
      <c r="H15559" s="88">
        <v>1112.4056889191215</v>
      </c>
      <c r="I15559" s="88">
        <v>1520.8477643519</v>
      </c>
      <c r="J15559" s="88">
        <v>2227.3385607765504</v>
      </c>
      <c r="K15559" s="88">
        <v>3680.3514648208393</v>
      </c>
      <c r="L15559" s="88">
        <v>4110.1967359340106</v>
      </c>
      <c r="M15559" s="88">
        <v>3858.041094599595</v>
      </c>
    </row>
    <row r="15560" spans="3:13" x14ac:dyDescent="0.2">
      <c r="C15560" s="88">
        <v>0.77310000000000001</v>
      </c>
      <c r="D15560" s="88">
        <v>17618.205917298292</v>
      </c>
      <c r="E15560" s="88">
        <v>218.79507620431741</v>
      </c>
      <c r="F15560" s="88">
        <v>570.53357616644007</v>
      </c>
      <c r="G15560" s="88">
        <v>862.79578516039919</v>
      </c>
      <c r="H15560" s="88">
        <v>1112.4207483732566</v>
      </c>
      <c r="I15560" s="88">
        <v>1520.9456326862505</v>
      </c>
      <c r="J15560" s="88">
        <v>2227.3432653801588</v>
      </c>
      <c r="K15560" s="88">
        <v>3680.377103976105</v>
      </c>
      <c r="L15560" s="88">
        <v>4110.2848538823418</v>
      </c>
      <c r="M15560" s="88">
        <v>3858.0470821483959</v>
      </c>
    </row>
    <row r="15561" spans="3:13" x14ac:dyDescent="0.2">
      <c r="C15561" s="88">
        <v>0.77315</v>
      </c>
      <c r="D15561" s="88">
        <v>17618.497602413041</v>
      </c>
      <c r="E15561" s="88">
        <v>218.8179317405984</v>
      </c>
      <c r="F15561" s="88">
        <v>570.54878467579238</v>
      </c>
      <c r="G15561" s="88">
        <v>862.80238788374982</v>
      </c>
      <c r="H15561" s="88">
        <v>1112.4301029451658</v>
      </c>
      <c r="I15561" s="88">
        <v>1520.9520294674253</v>
      </c>
      <c r="J15561" s="88">
        <v>2227.3523790806057</v>
      </c>
      <c r="K15561" s="88">
        <v>3680.5098839096654</v>
      </c>
      <c r="L15561" s="88">
        <v>4110.3128187914581</v>
      </c>
      <c r="M15561" s="88">
        <v>3858.071460191803</v>
      </c>
    </row>
    <row r="15562" spans="3:13" x14ac:dyDescent="0.2">
      <c r="C15562" s="88">
        <v>0.7732</v>
      </c>
      <c r="D15562" s="88">
        <v>17618.618322909355</v>
      </c>
      <c r="E15562" s="88">
        <v>218.820093031949</v>
      </c>
      <c r="F15562" s="88">
        <v>570.55344764559777</v>
      </c>
      <c r="G15562" s="88">
        <v>862.81986974670463</v>
      </c>
      <c r="H15562" s="88">
        <v>1112.4385585444002</v>
      </c>
      <c r="I15562" s="88">
        <v>1520.9544537676006</v>
      </c>
      <c r="J15562" s="88">
        <v>2227.3894569416102</v>
      </c>
      <c r="K15562" s="88">
        <v>3680.5205212181027</v>
      </c>
      <c r="L15562" s="88">
        <v>4110.8087745504727</v>
      </c>
      <c r="M15562" s="88">
        <v>3858.0828184887869</v>
      </c>
    </row>
    <row r="15563" spans="3:13" x14ac:dyDescent="0.2">
      <c r="C15563" s="88">
        <v>0.77324999999999999</v>
      </c>
      <c r="D15563" s="88">
        <v>17618.754296269286</v>
      </c>
      <c r="E15563" s="88">
        <v>218.873767124187</v>
      </c>
      <c r="F15563" s="88">
        <v>570.55483992101017</v>
      </c>
      <c r="G15563" s="88">
        <v>862.82624556096016</v>
      </c>
      <c r="H15563" s="88">
        <v>1112.4471066176789</v>
      </c>
      <c r="I15563" s="88">
        <v>1521.0127806189066</v>
      </c>
      <c r="J15563" s="88">
        <v>2227.4174481726568</v>
      </c>
      <c r="K15563" s="88">
        <v>3680.6971944580205</v>
      </c>
      <c r="L15563" s="88">
        <v>4110.8758814214125</v>
      </c>
      <c r="M15563" s="88">
        <v>3858.167083769587</v>
      </c>
    </row>
    <row r="15564" spans="3:13" x14ac:dyDescent="0.2">
      <c r="C15564" s="88">
        <v>0.77329999999999999</v>
      </c>
      <c r="D15564" s="88">
        <v>17619.088936210454</v>
      </c>
      <c r="E15564" s="88">
        <v>218.88398663751104</v>
      </c>
      <c r="F15564" s="88">
        <v>570.56075075337003</v>
      </c>
      <c r="G15564" s="88">
        <v>862.84127769813767</v>
      </c>
      <c r="H15564" s="88">
        <v>1112.4501070579317</v>
      </c>
      <c r="I15564" s="88">
        <v>1521.0211836615276</v>
      </c>
      <c r="J15564" s="88">
        <v>2227.4389123026199</v>
      </c>
      <c r="K15564" s="88">
        <v>3680.7958784068987</v>
      </c>
      <c r="L15564" s="88">
        <v>4111.2208059303903</v>
      </c>
      <c r="M15564" s="88">
        <v>3858.1871672460197</v>
      </c>
    </row>
    <row r="15565" spans="3:13" x14ac:dyDescent="0.2">
      <c r="C15565" s="88">
        <v>0.77334999999999998</v>
      </c>
      <c r="D15565" s="88">
        <v>17619.120763288945</v>
      </c>
      <c r="E15565" s="88">
        <v>218.88398663751104</v>
      </c>
      <c r="F15565" s="88">
        <v>570.56460896497038</v>
      </c>
      <c r="G15565" s="88">
        <v>862.8460258959708</v>
      </c>
      <c r="H15565" s="88">
        <v>1112.4936768704792</v>
      </c>
      <c r="I15565" s="88">
        <v>1521.0265015370546</v>
      </c>
      <c r="J15565" s="88">
        <v>2227.5249976590871</v>
      </c>
      <c r="K15565" s="88">
        <v>3680.9112225280469</v>
      </c>
      <c r="L15565" s="88">
        <v>4111.3099134381837</v>
      </c>
      <c r="M15565" s="88">
        <v>3858.1888271198832</v>
      </c>
    </row>
    <row r="15566" spans="3:13" x14ac:dyDescent="0.2">
      <c r="C15566" s="88">
        <v>0.77339999999999998</v>
      </c>
      <c r="D15566" s="88">
        <v>17619.679223000454</v>
      </c>
      <c r="E15566" s="88">
        <v>218.89298251975742</v>
      </c>
      <c r="F15566" s="88">
        <v>570.5789333769635</v>
      </c>
      <c r="G15566" s="88">
        <v>862.86587883426819</v>
      </c>
      <c r="H15566" s="88">
        <v>1112.4938602885495</v>
      </c>
      <c r="I15566" s="88">
        <v>1521.0304436469178</v>
      </c>
      <c r="J15566" s="88">
        <v>2227.5432277398745</v>
      </c>
      <c r="K15566" s="88">
        <v>3680.9413482025029</v>
      </c>
      <c r="L15566" s="88">
        <v>4111.4547087699411</v>
      </c>
      <c r="M15566" s="88">
        <v>3858.2302441146462</v>
      </c>
    </row>
    <row r="15567" spans="3:13" x14ac:dyDescent="0.2">
      <c r="C15567" s="88">
        <v>0.77344999999999997</v>
      </c>
      <c r="D15567" s="88">
        <v>17621.154638023796</v>
      </c>
      <c r="E15567" s="88">
        <v>218.89394725530292</v>
      </c>
      <c r="F15567" s="88">
        <v>570.58178925104949</v>
      </c>
      <c r="G15567" s="88">
        <v>862.89107022187318</v>
      </c>
      <c r="H15567" s="88">
        <v>1112.5319450086599</v>
      </c>
      <c r="I15567" s="88">
        <v>1521.0443626224596</v>
      </c>
      <c r="J15567" s="88">
        <v>2227.6011649994643</v>
      </c>
      <c r="K15567" s="88">
        <v>3680.9943305313514</v>
      </c>
      <c r="L15567" s="88">
        <v>4111.5567599272872</v>
      </c>
      <c r="M15567" s="88">
        <v>3858.2500762074897</v>
      </c>
    </row>
    <row r="15568" spans="3:13" x14ac:dyDescent="0.2">
      <c r="C15568" s="88">
        <v>0.77349999999999997</v>
      </c>
      <c r="D15568" s="88">
        <v>17621.22719279999</v>
      </c>
      <c r="E15568" s="88">
        <v>218.9003277202828</v>
      </c>
      <c r="F15568" s="88">
        <v>570.58314592008492</v>
      </c>
      <c r="G15568" s="88">
        <v>862.90309359135881</v>
      </c>
      <c r="H15568" s="88">
        <v>1112.5509259722548</v>
      </c>
      <c r="I15568" s="88">
        <v>1521.0527305407327</v>
      </c>
      <c r="J15568" s="88">
        <v>2227.6653852813101</v>
      </c>
      <c r="K15568" s="88">
        <v>3681.0147534330767</v>
      </c>
      <c r="L15568" s="88">
        <v>4111.5761928345191</v>
      </c>
      <c r="M15568" s="88">
        <v>3858.2531053626867</v>
      </c>
    </row>
    <row r="15569" spans="3:13" x14ac:dyDescent="0.2">
      <c r="C15569" s="88">
        <v>0.77354999999999996</v>
      </c>
      <c r="D15569" s="88">
        <v>17621.383313373055</v>
      </c>
      <c r="E15569" s="88">
        <v>218.90545687262602</v>
      </c>
      <c r="F15569" s="88">
        <v>570.58360499344508</v>
      </c>
      <c r="G15569" s="88">
        <v>862.90485516256513</v>
      </c>
      <c r="H15569" s="88">
        <v>1112.5547029907075</v>
      </c>
      <c r="I15569" s="88">
        <v>1521.0861239058759</v>
      </c>
      <c r="J15569" s="88">
        <v>2227.6991606614583</v>
      </c>
      <c r="K15569" s="88">
        <v>3681.0298821428401</v>
      </c>
      <c r="L15569" s="88">
        <v>4111.7937521275662</v>
      </c>
      <c r="M15569" s="88">
        <v>3858.2556360362651</v>
      </c>
    </row>
    <row r="15570" spans="3:13" x14ac:dyDescent="0.2">
      <c r="C15570" s="88">
        <v>0.77359999999999995</v>
      </c>
      <c r="D15570" s="88">
        <v>17621.670367080133</v>
      </c>
      <c r="E15570" s="88">
        <v>218.90887390436092</v>
      </c>
      <c r="F15570" s="88">
        <v>570.62702591216021</v>
      </c>
      <c r="G15570" s="88">
        <v>862.909260088049</v>
      </c>
      <c r="H15570" s="88">
        <v>1112.6081808841013</v>
      </c>
      <c r="I15570" s="88">
        <v>1521.1120042078369</v>
      </c>
      <c r="J15570" s="88">
        <v>2227.7107835039124</v>
      </c>
      <c r="K15570" s="88">
        <v>3681.2190991716629</v>
      </c>
      <c r="L15570" s="88">
        <v>4112.0232986094816</v>
      </c>
      <c r="M15570" s="88">
        <v>3858.3680190131658</v>
      </c>
    </row>
    <row r="15571" spans="3:13" x14ac:dyDescent="0.2">
      <c r="C15571" s="88">
        <v>0.77364999999999995</v>
      </c>
      <c r="D15571" s="88">
        <v>17621.79033933048</v>
      </c>
      <c r="E15571" s="88">
        <v>218.91223576037191</v>
      </c>
      <c r="F15571" s="88">
        <v>570.63383244192482</v>
      </c>
      <c r="G15571" s="88">
        <v>862.92696744166551</v>
      </c>
      <c r="H15571" s="88">
        <v>1112.6099552150131</v>
      </c>
      <c r="I15571" s="88">
        <v>1521.1318687596022</v>
      </c>
      <c r="J15571" s="88">
        <v>2227.7397868160624</v>
      </c>
      <c r="K15571" s="88">
        <v>3681.2791514987771</v>
      </c>
      <c r="L15571" s="88">
        <v>4112.0354763356281</v>
      </c>
      <c r="M15571" s="88">
        <v>3858.3861932749287</v>
      </c>
    </row>
    <row r="15572" spans="3:13" x14ac:dyDescent="0.2">
      <c r="C15572" s="88">
        <v>0.77370000000000005</v>
      </c>
      <c r="D15572" s="88">
        <v>17621.94438229709</v>
      </c>
      <c r="E15572" s="88">
        <v>218.91940796997733</v>
      </c>
      <c r="F15572" s="88">
        <v>570.63642436822829</v>
      </c>
      <c r="G15572" s="88">
        <v>862.96703753288875</v>
      </c>
      <c r="H15572" s="88">
        <v>1112.633354055351</v>
      </c>
      <c r="I15572" s="88">
        <v>1521.1707176462933</v>
      </c>
      <c r="J15572" s="88">
        <v>2227.7616857759058</v>
      </c>
      <c r="K15572" s="88">
        <v>3681.331354595683</v>
      </c>
      <c r="L15572" s="88">
        <v>4112.0896625105679</v>
      </c>
      <c r="M15572" s="88">
        <v>3858.4747125992467</v>
      </c>
    </row>
    <row r="15573" spans="3:13" x14ac:dyDescent="0.2">
      <c r="C15573" s="88">
        <v>0.77375000000000005</v>
      </c>
      <c r="D15573" s="88">
        <v>17622.086313722575</v>
      </c>
      <c r="E15573" s="88">
        <v>218.92272662677988</v>
      </c>
      <c r="F15573" s="88">
        <v>570.63773421293718</v>
      </c>
      <c r="G15573" s="88">
        <v>862.97295545811403</v>
      </c>
      <c r="H15573" s="88">
        <v>1112.6353174150495</v>
      </c>
      <c r="I15573" s="88">
        <v>1521.1907299620184</v>
      </c>
      <c r="J15573" s="88">
        <v>2227.8821280936286</v>
      </c>
      <c r="K15573" s="88">
        <v>3681.3894923291382</v>
      </c>
      <c r="L15573" s="88">
        <v>4112.1148717968845</v>
      </c>
      <c r="M15573" s="88">
        <v>3858.4756596004481</v>
      </c>
    </row>
    <row r="15574" spans="3:13" x14ac:dyDescent="0.2">
      <c r="C15574" s="88">
        <v>0.77380000000000004</v>
      </c>
      <c r="D15574" s="88">
        <v>17622.195091159992</v>
      </c>
      <c r="E15574" s="88">
        <v>218.93384044875711</v>
      </c>
      <c r="F15574" s="88">
        <v>570.64030476336802</v>
      </c>
      <c r="G15574" s="88">
        <v>862.99574456304026</v>
      </c>
      <c r="H15574" s="88">
        <v>1112.638901650223</v>
      </c>
      <c r="I15574" s="88">
        <v>1521.2070037653421</v>
      </c>
      <c r="J15574" s="88">
        <v>2227.8823648553544</v>
      </c>
      <c r="K15574" s="88">
        <v>3681.6500433958504</v>
      </c>
      <c r="L15574" s="88">
        <v>4112.215985968327</v>
      </c>
      <c r="M15574" s="88">
        <v>3858.4997958325071</v>
      </c>
    </row>
    <row r="15575" spans="3:13" x14ac:dyDescent="0.2">
      <c r="C15575" s="88">
        <v>0.77385000000000004</v>
      </c>
      <c r="D15575" s="88">
        <v>17622.201957717738</v>
      </c>
      <c r="E15575" s="88">
        <v>218.94176699131458</v>
      </c>
      <c r="F15575" s="88">
        <v>570.64179696734118</v>
      </c>
      <c r="G15575" s="88">
        <v>863.01058742462646</v>
      </c>
      <c r="H15575" s="88">
        <v>1112.6468426015595</v>
      </c>
      <c r="I15575" s="88">
        <v>1521.2317749799631</v>
      </c>
      <c r="J15575" s="88">
        <v>2227.9002101913384</v>
      </c>
      <c r="K15575" s="88">
        <v>3681.6624609628102</v>
      </c>
      <c r="L15575" s="88">
        <v>4112.295411802399</v>
      </c>
      <c r="M15575" s="88">
        <v>3858.5113151012538</v>
      </c>
    </row>
    <row r="15576" spans="3:13" x14ac:dyDescent="0.2">
      <c r="C15576" s="88">
        <v>0.77390000000000003</v>
      </c>
      <c r="D15576" s="88">
        <v>17622.289579009263</v>
      </c>
      <c r="E15576" s="88">
        <v>218.94372237934294</v>
      </c>
      <c r="F15576" s="88">
        <v>570.64761500325949</v>
      </c>
      <c r="G15576" s="88">
        <v>863.01637746112465</v>
      </c>
      <c r="H15576" s="88">
        <v>1112.6480881085827</v>
      </c>
      <c r="I15576" s="88">
        <v>1521.2325366447458</v>
      </c>
      <c r="J15576" s="88">
        <v>2227.9061249639735</v>
      </c>
      <c r="K15576" s="88">
        <v>3681.7118521541738</v>
      </c>
      <c r="L15576" s="88">
        <v>4112.4556919453817</v>
      </c>
      <c r="M15576" s="88">
        <v>3858.5283366852368</v>
      </c>
    </row>
    <row r="15577" spans="3:13" x14ac:dyDescent="0.2">
      <c r="C15577" s="88">
        <v>0.77395000000000003</v>
      </c>
      <c r="D15577" s="88">
        <v>17622.358679086035</v>
      </c>
      <c r="E15577" s="88">
        <v>218.94520140873647</v>
      </c>
      <c r="F15577" s="88">
        <v>570.65480798615408</v>
      </c>
      <c r="G15577" s="88">
        <v>863.03627103804547</v>
      </c>
      <c r="H15577" s="88">
        <v>1112.6738358566008</v>
      </c>
      <c r="I15577" s="88">
        <v>1521.2339166408897</v>
      </c>
      <c r="J15577" s="88">
        <v>2227.9364867226295</v>
      </c>
      <c r="K15577" s="88">
        <v>3681.7201703465053</v>
      </c>
      <c r="L15577" s="88">
        <v>4112.470233946231</v>
      </c>
      <c r="M15577" s="88">
        <v>3858.543846155203</v>
      </c>
    </row>
    <row r="15578" spans="3:13" x14ac:dyDescent="0.2">
      <c r="C15578" s="88">
        <v>0.77400000000000002</v>
      </c>
      <c r="D15578" s="88">
        <v>17622.559132351471</v>
      </c>
      <c r="E15578" s="88">
        <v>218.95427442399796</v>
      </c>
      <c r="F15578" s="88">
        <v>570.65494979829145</v>
      </c>
      <c r="G15578" s="88">
        <v>863.03654966049589</v>
      </c>
      <c r="H15578" s="88">
        <v>1112.6788542474624</v>
      </c>
      <c r="I15578" s="88">
        <v>1521.2593468371601</v>
      </c>
      <c r="J15578" s="88">
        <v>2227.9428967911231</v>
      </c>
      <c r="K15578" s="88">
        <v>3681.7996770124414</v>
      </c>
      <c r="L15578" s="88">
        <v>4112.6814894777553</v>
      </c>
      <c r="M15578" s="88">
        <v>3858.5583401388271</v>
      </c>
    </row>
    <row r="15579" spans="3:13" x14ac:dyDescent="0.2">
      <c r="C15579" s="88">
        <v>0.77405000000000002</v>
      </c>
      <c r="D15579" s="88">
        <v>17622.603822516197</v>
      </c>
      <c r="E15579" s="88">
        <v>218.95909982171906</v>
      </c>
      <c r="F15579" s="88">
        <v>570.66025971276531</v>
      </c>
      <c r="G15579" s="88">
        <v>863.04435907884272</v>
      </c>
      <c r="H15579" s="88">
        <v>1112.67978618508</v>
      </c>
      <c r="I15579" s="88">
        <v>1521.2712586236289</v>
      </c>
      <c r="J15579" s="88">
        <v>2227.9700395936006</v>
      </c>
      <c r="K15579" s="88">
        <v>3681.8540300916065</v>
      </c>
      <c r="L15579" s="88">
        <v>4112.7613608429856</v>
      </c>
      <c r="M15579" s="88">
        <v>3858.5619015919938</v>
      </c>
    </row>
    <row r="15580" spans="3:13" x14ac:dyDescent="0.2">
      <c r="C15580" s="88">
        <v>0.77410000000000001</v>
      </c>
      <c r="D15580" s="88">
        <v>17623.03952157954</v>
      </c>
      <c r="E15580" s="88">
        <v>218.96922178722616</v>
      </c>
      <c r="F15580" s="88">
        <v>570.66704586546393</v>
      </c>
      <c r="G15580" s="88">
        <v>863.05122981634622</v>
      </c>
      <c r="H15580" s="88">
        <v>1112.7044588885128</v>
      </c>
      <c r="I15580" s="88">
        <v>1521.2834372442153</v>
      </c>
      <c r="J15580" s="88">
        <v>2227.995323560202</v>
      </c>
      <c r="K15580" s="88">
        <v>3681.8668931858838</v>
      </c>
      <c r="L15580" s="88">
        <v>4112.8050838000363</v>
      </c>
      <c r="M15580" s="88">
        <v>3858.5773171935084</v>
      </c>
    </row>
    <row r="15581" spans="3:13" x14ac:dyDescent="0.2">
      <c r="C15581" s="88">
        <v>0.77415</v>
      </c>
      <c r="D15581" s="88">
        <v>17623.304647271554</v>
      </c>
      <c r="E15581" s="88">
        <v>218.9778059136097</v>
      </c>
      <c r="F15581" s="88">
        <v>570.69143130812972</v>
      </c>
      <c r="G15581" s="88">
        <v>863.05207272830057</v>
      </c>
      <c r="H15581" s="88">
        <v>1112.723825649301</v>
      </c>
      <c r="I15581" s="88">
        <v>1521.326701671037</v>
      </c>
      <c r="J15581" s="88">
        <v>2228.0553027138803</v>
      </c>
      <c r="K15581" s="88">
        <v>3681.8742110561129</v>
      </c>
      <c r="L15581" s="88">
        <v>4112.8783041538527</v>
      </c>
      <c r="M15581" s="88">
        <v>3858.6134005637523</v>
      </c>
    </row>
    <row r="15582" spans="3:13" x14ac:dyDescent="0.2">
      <c r="C15582" s="88">
        <v>0.7742</v>
      </c>
      <c r="D15582" s="88">
        <v>17623.712110486937</v>
      </c>
      <c r="E15582" s="88">
        <v>218.97841415921994</v>
      </c>
      <c r="F15582" s="88">
        <v>570.69894174235014</v>
      </c>
      <c r="G15582" s="88">
        <v>863.11500328352486</v>
      </c>
      <c r="H15582" s="88">
        <v>1112.7426477659733</v>
      </c>
      <c r="I15582" s="88">
        <v>1521.4191266618136</v>
      </c>
      <c r="J15582" s="88">
        <v>2228.1065685201393</v>
      </c>
      <c r="K15582" s="88">
        <v>3681.9051668544653</v>
      </c>
      <c r="L15582" s="88">
        <v>4112.9208581078328</v>
      </c>
      <c r="M15582" s="88">
        <v>3858.6493143434031</v>
      </c>
    </row>
    <row r="15583" spans="3:13" x14ac:dyDescent="0.2">
      <c r="C15583" s="88">
        <v>0.77424999999999999</v>
      </c>
      <c r="D15583" s="88">
        <v>17623.760349669858</v>
      </c>
      <c r="E15583" s="88">
        <v>218.98068300748764</v>
      </c>
      <c r="F15583" s="88">
        <v>570.70062455138168</v>
      </c>
      <c r="G15583" s="88">
        <v>863.12331394247531</v>
      </c>
      <c r="H15583" s="88">
        <v>1112.7442699246635</v>
      </c>
      <c r="I15583" s="88">
        <v>1521.4319776774523</v>
      </c>
      <c r="J15583" s="88">
        <v>2228.1337948736873</v>
      </c>
      <c r="K15583" s="88">
        <v>3681.9134902788805</v>
      </c>
      <c r="L15583" s="88">
        <v>4112.9470689716127</v>
      </c>
      <c r="M15583" s="88">
        <v>3858.6538136917379</v>
      </c>
    </row>
    <row r="15584" spans="3:13" x14ac:dyDescent="0.2">
      <c r="C15584" s="88">
        <v>0.77429999999999999</v>
      </c>
      <c r="D15584" s="88">
        <v>17623.957131655632</v>
      </c>
      <c r="E15584" s="88">
        <v>218.99170290111306</v>
      </c>
      <c r="F15584" s="88">
        <v>570.71477537725423</v>
      </c>
      <c r="G15584" s="88">
        <v>863.15217370397568</v>
      </c>
      <c r="H15584" s="88">
        <v>1112.7580404656301</v>
      </c>
      <c r="I15584" s="88">
        <v>1521.4437533757323</v>
      </c>
      <c r="J15584" s="88">
        <v>2228.1374161719177</v>
      </c>
      <c r="K15584" s="88">
        <v>3681.9489558550713</v>
      </c>
      <c r="L15584" s="88">
        <v>4113.3920816605714</v>
      </c>
      <c r="M15584" s="88">
        <v>3858.6828244677627</v>
      </c>
    </row>
    <row r="15585" spans="3:13" x14ac:dyDescent="0.2">
      <c r="C15585" s="88">
        <v>0.77434999999999998</v>
      </c>
      <c r="D15585" s="88">
        <v>17624.235052088468</v>
      </c>
      <c r="E15585" s="88">
        <v>219.04760414312022</v>
      </c>
      <c r="F15585" s="88">
        <v>570.71680914565877</v>
      </c>
      <c r="G15585" s="88">
        <v>863.15538520613563</v>
      </c>
      <c r="H15585" s="88">
        <v>1112.7678160289556</v>
      </c>
      <c r="I15585" s="88">
        <v>1521.4514819431056</v>
      </c>
      <c r="J15585" s="88">
        <v>2228.1507295281417</v>
      </c>
      <c r="K15585" s="88">
        <v>3682.1795277514721</v>
      </c>
      <c r="L15585" s="88">
        <v>4113.7461633473858</v>
      </c>
      <c r="M15585" s="88">
        <v>3858.6897194176472</v>
      </c>
    </row>
    <row r="15586" spans="3:13" x14ac:dyDescent="0.2">
      <c r="C15586" s="88">
        <v>0.77439999999999998</v>
      </c>
      <c r="D15586" s="88">
        <v>17624.345822419287</v>
      </c>
      <c r="E15586" s="88">
        <v>219.05587840233875</v>
      </c>
      <c r="F15586" s="88">
        <v>570.72480835387341</v>
      </c>
      <c r="G15586" s="88">
        <v>863.18678507027607</v>
      </c>
      <c r="H15586" s="88">
        <v>1112.8247232853232</v>
      </c>
      <c r="I15586" s="88">
        <v>1521.4646136094725</v>
      </c>
      <c r="J15586" s="88">
        <v>2228.2684003480399</v>
      </c>
      <c r="K15586" s="88">
        <v>3682.2464799009686</v>
      </c>
      <c r="L15586" s="88">
        <v>4113.8982904619079</v>
      </c>
      <c r="M15586" s="88">
        <v>3858.7302224572845</v>
      </c>
    </row>
    <row r="15587" spans="3:13" x14ac:dyDescent="0.2">
      <c r="C15587" s="88">
        <v>0.77444999999999997</v>
      </c>
      <c r="D15587" s="88">
        <v>17624.752556813954</v>
      </c>
      <c r="E15587" s="88">
        <v>219.07183624012214</v>
      </c>
      <c r="F15587" s="88">
        <v>570.72517886133801</v>
      </c>
      <c r="G15587" s="88">
        <v>863.18761562217514</v>
      </c>
      <c r="H15587" s="88">
        <v>1112.8385618940852</v>
      </c>
      <c r="I15587" s="88">
        <v>1521.4651451499417</v>
      </c>
      <c r="J15587" s="88">
        <v>2228.2973990538235</v>
      </c>
      <c r="K15587" s="88">
        <v>3682.3129320608523</v>
      </c>
      <c r="L15587" s="88">
        <v>4114.0430765259289</v>
      </c>
      <c r="M15587" s="88">
        <v>3858.755484582347</v>
      </c>
    </row>
    <row r="15588" spans="3:13" x14ac:dyDescent="0.2">
      <c r="C15588" s="88">
        <v>0.77449999999999997</v>
      </c>
      <c r="D15588" s="88">
        <v>17625.185306653817</v>
      </c>
      <c r="E15588" s="88">
        <v>219.08264785722804</v>
      </c>
      <c r="F15588" s="88">
        <v>570.7287729109953</v>
      </c>
      <c r="G15588" s="88">
        <v>863.18897631854907</v>
      </c>
      <c r="H15588" s="88">
        <v>1112.8642896392007</v>
      </c>
      <c r="I15588" s="88">
        <v>1521.5234504924147</v>
      </c>
      <c r="J15588" s="88">
        <v>2228.3425124434975</v>
      </c>
      <c r="K15588" s="88">
        <v>3682.3142219099609</v>
      </c>
      <c r="L15588" s="88">
        <v>4114.1834865259789</v>
      </c>
      <c r="M15588" s="88">
        <v>3858.7649388838026</v>
      </c>
    </row>
    <row r="15589" spans="3:13" x14ac:dyDescent="0.2">
      <c r="C15589" s="88">
        <v>0.77454999999999996</v>
      </c>
      <c r="D15589" s="88">
        <v>17625.549675056951</v>
      </c>
      <c r="E15589" s="88">
        <v>219.0885795412496</v>
      </c>
      <c r="F15589" s="88">
        <v>570.76164257711162</v>
      </c>
      <c r="G15589" s="88">
        <v>863.22921147563693</v>
      </c>
      <c r="H15589" s="88">
        <v>1112.8776676237167</v>
      </c>
      <c r="I15589" s="88">
        <v>1521.6111279958413</v>
      </c>
      <c r="J15589" s="88">
        <v>2228.4389247207396</v>
      </c>
      <c r="K15589" s="88">
        <v>3682.3175629950956</v>
      </c>
      <c r="L15589" s="88">
        <v>4114.4629050750518</v>
      </c>
      <c r="M15589" s="88">
        <v>3858.7976779563064</v>
      </c>
    </row>
    <row r="15590" spans="3:13" x14ac:dyDescent="0.2">
      <c r="C15590" s="88">
        <v>0.77459999999999996</v>
      </c>
      <c r="D15590" s="88">
        <v>17625.822979055225</v>
      </c>
      <c r="E15590" s="88">
        <v>219.0885795412496</v>
      </c>
      <c r="F15590" s="88">
        <v>570.79366143959396</v>
      </c>
      <c r="G15590" s="88">
        <v>863.2493067493192</v>
      </c>
      <c r="H15590" s="88">
        <v>1112.892194888133</v>
      </c>
      <c r="I15590" s="88">
        <v>1521.678090160337</v>
      </c>
      <c r="J15590" s="88">
        <v>2228.4519682367559</v>
      </c>
      <c r="K15590" s="88">
        <v>3682.3914546889387</v>
      </c>
      <c r="L15590" s="88">
        <v>4114.5288731466926</v>
      </c>
      <c r="M15590" s="88">
        <v>3858.8109702207007</v>
      </c>
    </row>
    <row r="15591" spans="3:13" x14ac:dyDescent="0.2">
      <c r="C15591" s="88">
        <v>0.77464999999999995</v>
      </c>
      <c r="D15591" s="88">
        <v>17626.428030388597</v>
      </c>
      <c r="E15591" s="88">
        <v>219.08976881904528</v>
      </c>
      <c r="F15591" s="88">
        <v>570.80410668637705</v>
      </c>
      <c r="G15591" s="88">
        <v>863.27793396654897</v>
      </c>
      <c r="H15591" s="88">
        <v>1112.915081473423</v>
      </c>
      <c r="I15591" s="88">
        <v>1521.6833267066036</v>
      </c>
      <c r="J15591" s="88">
        <v>2228.5424569095444</v>
      </c>
      <c r="K15591" s="88">
        <v>3682.4594681408412</v>
      </c>
      <c r="L15591" s="88">
        <v>4114.6132935308569</v>
      </c>
      <c r="M15591" s="88">
        <v>3858.8297893525505</v>
      </c>
    </row>
    <row r="15592" spans="3:13" x14ac:dyDescent="0.2">
      <c r="C15592" s="88">
        <v>0.77470000000000006</v>
      </c>
      <c r="D15592" s="88">
        <v>17626.645312665321</v>
      </c>
      <c r="E15592" s="88">
        <v>219.10751700156743</v>
      </c>
      <c r="F15592" s="88">
        <v>570.80653144881308</v>
      </c>
      <c r="G15592" s="88">
        <v>863.31672238254259</v>
      </c>
      <c r="H15592" s="88">
        <v>1112.9241869644625</v>
      </c>
      <c r="I15592" s="88">
        <v>1521.689231176988</v>
      </c>
      <c r="J15592" s="88">
        <v>2228.5567434270856</v>
      </c>
      <c r="K15592" s="88">
        <v>3682.4905796821208</v>
      </c>
      <c r="L15592" s="88">
        <v>4114.6362849107018</v>
      </c>
      <c r="M15592" s="88">
        <v>3858.8776767681311</v>
      </c>
    </row>
    <row r="15593" spans="3:13" x14ac:dyDescent="0.2">
      <c r="C15593" s="88">
        <v>0.77475000000000005</v>
      </c>
      <c r="D15593" s="88">
        <v>17626.968480667016</v>
      </c>
      <c r="E15593" s="88">
        <v>219.13994722911593</v>
      </c>
      <c r="F15593" s="88">
        <v>570.80817305534811</v>
      </c>
      <c r="G15593" s="88">
        <v>863.32466547757485</v>
      </c>
      <c r="H15593" s="88">
        <v>1112.9780169395822</v>
      </c>
      <c r="I15593" s="88">
        <v>1521.7302185761373</v>
      </c>
      <c r="J15593" s="88">
        <v>2228.6019244971121</v>
      </c>
      <c r="K15593" s="88">
        <v>3682.5126272563189</v>
      </c>
      <c r="L15593" s="88">
        <v>4114.7581545722405</v>
      </c>
      <c r="M15593" s="88">
        <v>3858.8920898693573</v>
      </c>
    </row>
    <row r="15594" spans="3:13" x14ac:dyDescent="0.2">
      <c r="C15594" s="88">
        <v>0.77480000000000004</v>
      </c>
      <c r="D15594" s="88">
        <v>17626.983358366266</v>
      </c>
      <c r="E15594" s="88">
        <v>219.14646728250773</v>
      </c>
      <c r="F15594" s="88">
        <v>570.81967802146164</v>
      </c>
      <c r="G15594" s="88">
        <v>863.33092153406551</v>
      </c>
      <c r="H15594" s="88">
        <v>1112.9846565118996</v>
      </c>
      <c r="I15594" s="88">
        <v>1521.7595683899149</v>
      </c>
      <c r="J15594" s="88">
        <v>2228.6118134487415</v>
      </c>
      <c r="K15594" s="88">
        <v>3682.6250965883451</v>
      </c>
      <c r="L15594" s="88">
        <v>4114.8385371795339</v>
      </c>
      <c r="M15594" s="88">
        <v>3858.8934984735311</v>
      </c>
    </row>
    <row r="15595" spans="3:13" x14ac:dyDescent="0.2">
      <c r="C15595" s="88">
        <v>0.77485000000000004</v>
      </c>
      <c r="D15595" s="88">
        <v>17627.06647680579</v>
      </c>
      <c r="E15595" s="88">
        <v>219.15003261584479</v>
      </c>
      <c r="F15595" s="88">
        <v>570.82387161277984</v>
      </c>
      <c r="G15595" s="88">
        <v>863.3666703644667</v>
      </c>
      <c r="H15595" s="88">
        <v>1112.9884428643454</v>
      </c>
      <c r="I15595" s="88">
        <v>1521.7696518332505</v>
      </c>
      <c r="J15595" s="88">
        <v>2228.6233518720555</v>
      </c>
      <c r="K15595" s="88">
        <v>3682.7081137069117</v>
      </c>
      <c r="L15595" s="88">
        <v>4114.8431101613842</v>
      </c>
      <c r="M15595" s="88">
        <v>3858.9002610847174</v>
      </c>
    </row>
    <row r="15596" spans="3:13" x14ac:dyDescent="0.2">
      <c r="C15596" s="88">
        <v>0.77490000000000003</v>
      </c>
      <c r="D15596" s="88">
        <v>17627.411493890089</v>
      </c>
      <c r="E15596" s="88">
        <v>219.15023233980264</v>
      </c>
      <c r="F15596" s="88">
        <v>570.83523072855542</v>
      </c>
      <c r="G15596" s="88">
        <v>863.38722345421456</v>
      </c>
      <c r="H15596" s="88">
        <v>1113.0341099008301</v>
      </c>
      <c r="I15596" s="88">
        <v>1521.7941729492836</v>
      </c>
      <c r="J15596" s="88">
        <v>2228.6619238777603</v>
      </c>
      <c r="K15596" s="88">
        <v>3682.7707724347188</v>
      </c>
      <c r="L15596" s="88">
        <v>4114.917251825329</v>
      </c>
      <c r="M15596" s="88">
        <v>3858.931486090778</v>
      </c>
    </row>
    <row r="15597" spans="3:13" x14ac:dyDescent="0.2">
      <c r="C15597" s="88">
        <v>0.77495000000000003</v>
      </c>
      <c r="D15597" s="88">
        <v>17627.679879183033</v>
      </c>
      <c r="E15597" s="88">
        <v>219.15865700358881</v>
      </c>
      <c r="F15597" s="88">
        <v>570.85178289490841</v>
      </c>
      <c r="G15597" s="88">
        <v>863.40232110215538</v>
      </c>
      <c r="H15597" s="88">
        <v>1113.0356963446593</v>
      </c>
      <c r="I15597" s="88">
        <v>1521.803567451956</v>
      </c>
      <c r="J15597" s="88">
        <v>2228.7479918583595</v>
      </c>
      <c r="K15597" s="88">
        <v>3682.8290273927846</v>
      </c>
      <c r="L15597" s="88">
        <v>4115.0189586043907</v>
      </c>
      <c r="M15597" s="88">
        <v>3858.9367988902754</v>
      </c>
    </row>
    <row r="15598" spans="3:13" x14ac:dyDescent="0.2">
      <c r="C15598" s="88">
        <v>0.77500000000000002</v>
      </c>
      <c r="D15598" s="88">
        <v>17627.779320035439</v>
      </c>
      <c r="E15598" s="88">
        <v>219.15883103134456</v>
      </c>
      <c r="F15598" s="88">
        <v>570.85218348955414</v>
      </c>
      <c r="G15598" s="88">
        <v>863.40860220944705</v>
      </c>
      <c r="H15598" s="88">
        <v>1113.0491474980026</v>
      </c>
      <c r="I15598" s="88">
        <v>1521.8235358272736</v>
      </c>
      <c r="J15598" s="88">
        <v>2228.7578399120921</v>
      </c>
      <c r="K15598" s="88">
        <v>3682.8344409788874</v>
      </c>
      <c r="L15598" s="88">
        <v>4115.1761818344994</v>
      </c>
      <c r="M15598" s="88">
        <v>3858.9521309461456</v>
      </c>
    </row>
    <row r="15599" spans="3:13" x14ac:dyDescent="0.2">
      <c r="C15599" s="88">
        <v>0.77505000000000002</v>
      </c>
      <c r="D15599" s="88">
        <v>17628.103119266532</v>
      </c>
      <c r="E15599" s="88">
        <v>219.19307713150101</v>
      </c>
      <c r="F15599" s="88">
        <v>570.87168217848421</v>
      </c>
      <c r="G15599" s="88">
        <v>863.408703592861</v>
      </c>
      <c r="H15599" s="88">
        <v>1113.0563594038908</v>
      </c>
      <c r="I15599" s="88">
        <v>1521.8623910663327</v>
      </c>
      <c r="J15599" s="88">
        <v>2228.7651457033362</v>
      </c>
      <c r="K15599" s="88">
        <v>3682.9506815945697</v>
      </c>
      <c r="L15599" s="88">
        <v>4115.3024854234454</v>
      </c>
      <c r="M15599" s="88">
        <v>3858.9534379715346</v>
      </c>
    </row>
    <row r="15600" spans="3:13" x14ac:dyDescent="0.2">
      <c r="C15600" s="88">
        <v>0.77510000000000001</v>
      </c>
      <c r="D15600" s="88">
        <v>17628.178421696557</v>
      </c>
      <c r="E15600" s="88">
        <v>219.19307713150101</v>
      </c>
      <c r="F15600" s="88">
        <v>570.87349705994757</v>
      </c>
      <c r="G15600" s="88">
        <v>863.42703787644632</v>
      </c>
      <c r="H15600" s="88">
        <v>1113.1293032818799</v>
      </c>
      <c r="I15600" s="88">
        <v>1521.919581548214</v>
      </c>
      <c r="J15600" s="88">
        <v>2228.7906644285108</v>
      </c>
      <c r="K15600" s="88">
        <v>3683.0260921991903</v>
      </c>
      <c r="L15600" s="88">
        <v>4115.3284032465344</v>
      </c>
      <c r="M15600" s="88">
        <v>3858.9577790431017</v>
      </c>
    </row>
    <row r="15601" spans="3:13" x14ac:dyDescent="0.2">
      <c r="C15601" s="88">
        <v>0.77515000000000001</v>
      </c>
      <c r="D15601" s="88">
        <v>17628.339446761227</v>
      </c>
      <c r="E15601" s="88">
        <v>219.20084694886737</v>
      </c>
      <c r="F15601" s="88">
        <v>570.87913071810226</v>
      </c>
      <c r="G15601" s="88">
        <v>863.4793569214421</v>
      </c>
      <c r="H15601" s="88">
        <v>1113.1719606912739</v>
      </c>
      <c r="I15601" s="88">
        <v>1521.9197201827437</v>
      </c>
      <c r="J15601" s="88">
        <v>2228.8197833853483</v>
      </c>
      <c r="K15601" s="88">
        <v>3683.0525715028139</v>
      </c>
      <c r="L15601" s="88">
        <v>4115.3437543348036</v>
      </c>
      <c r="M15601" s="88">
        <v>3858.9808549218574</v>
      </c>
    </row>
    <row r="15602" spans="3:13" x14ac:dyDescent="0.2">
      <c r="C15602" s="88">
        <v>0.7752</v>
      </c>
      <c r="D15602" s="88">
        <v>17628.464820898254</v>
      </c>
      <c r="E15602" s="88">
        <v>219.2058990112746</v>
      </c>
      <c r="F15602" s="88">
        <v>570.88151489176289</v>
      </c>
      <c r="G15602" s="88">
        <v>863.50056299176595</v>
      </c>
      <c r="H15602" s="88">
        <v>1113.1994014464108</v>
      </c>
      <c r="I15602" s="88">
        <v>1521.9316840743322</v>
      </c>
      <c r="J15602" s="88">
        <v>2228.95034933119</v>
      </c>
      <c r="K15602" s="88">
        <v>3683.0548709019808</v>
      </c>
      <c r="L15602" s="88">
        <v>4115.4006684733658</v>
      </c>
      <c r="M15602" s="88">
        <v>3859.0095684534217</v>
      </c>
    </row>
    <row r="15603" spans="3:13" x14ac:dyDescent="0.2">
      <c r="C15603" s="88">
        <v>0.77524999999999999</v>
      </c>
      <c r="D15603" s="88">
        <v>17628.582342898648</v>
      </c>
      <c r="E15603" s="88">
        <v>219.20654217526408</v>
      </c>
      <c r="F15603" s="88">
        <v>570.89984461926906</v>
      </c>
      <c r="G15603" s="88">
        <v>863.52106595199939</v>
      </c>
      <c r="H15603" s="88">
        <v>1113.2124909369431</v>
      </c>
      <c r="I15603" s="88">
        <v>1521.9339824112581</v>
      </c>
      <c r="J15603" s="88">
        <v>2229.0093392813301</v>
      </c>
      <c r="K15603" s="88">
        <v>3683.1257373264734</v>
      </c>
      <c r="L15603" s="88">
        <v>4115.4041051341992</v>
      </c>
      <c r="M15603" s="88">
        <v>3859.0257029035406</v>
      </c>
    </row>
    <row r="15604" spans="3:13" x14ac:dyDescent="0.2">
      <c r="C15604" s="88">
        <v>0.77529999999999999</v>
      </c>
      <c r="D15604" s="88">
        <v>17628.663055383113</v>
      </c>
      <c r="E15604" s="88">
        <v>219.20838413098863</v>
      </c>
      <c r="F15604" s="88">
        <v>570.90547965137284</v>
      </c>
      <c r="G15604" s="88">
        <v>863.53561618248204</v>
      </c>
      <c r="H15604" s="88">
        <v>1113.212766999266</v>
      </c>
      <c r="I15604" s="88">
        <v>1521.9394079379977</v>
      </c>
      <c r="J15604" s="88">
        <v>2229.0138434509176</v>
      </c>
      <c r="K15604" s="88">
        <v>3683.2100374892225</v>
      </c>
      <c r="L15604" s="88">
        <v>4116.01344976771</v>
      </c>
      <c r="M15604" s="88">
        <v>3859.0269925451112</v>
      </c>
    </row>
    <row r="15605" spans="3:13" x14ac:dyDescent="0.2">
      <c r="C15605" s="88">
        <v>0.77534999999999998</v>
      </c>
      <c r="D15605" s="88">
        <v>17628.846976785149</v>
      </c>
      <c r="E15605" s="88">
        <v>219.21644673653645</v>
      </c>
      <c r="F15605" s="88">
        <v>570.9091302916745</v>
      </c>
      <c r="G15605" s="88">
        <v>863.53960639054549</v>
      </c>
      <c r="H15605" s="88">
        <v>1113.2189870586944</v>
      </c>
      <c r="I15605" s="88">
        <v>1522.0012872689595</v>
      </c>
      <c r="J15605" s="88">
        <v>2229.0385976418152</v>
      </c>
      <c r="K15605" s="88">
        <v>3683.2632288010068</v>
      </c>
      <c r="L15605" s="88">
        <v>4116.169507977108</v>
      </c>
      <c r="M15605" s="88">
        <v>3859.0645768634199</v>
      </c>
    </row>
    <row r="15606" spans="3:13" x14ac:dyDescent="0.2">
      <c r="C15606" s="88">
        <v>0.77539999999999998</v>
      </c>
      <c r="D15606" s="88">
        <v>17628.899366058784</v>
      </c>
      <c r="E15606" s="88">
        <v>219.23410812417114</v>
      </c>
      <c r="F15606" s="88">
        <v>570.90980783561554</v>
      </c>
      <c r="G15606" s="88">
        <v>863.54058043599071</v>
      </c>
      <c r="H15606" s="88">
        <v>1113.2215838162674</v>
      </c>
      <c r="I15606" s="88">
        <v>1522.0174973086318</v>
      </c>
      <c r="J15606" s="88">
        <v>2229.0403807172561</v>
      </c>
      <c r="K15606" s="88">
        <v>3683.3009840580521</v>
      </c>
      <c r="L15606" s="88">
        <v>4116.2714424439728</v>
      </c>
      <c r="M15606" s="88">
        <v>3859.1059382058052</v>
      </c>
    </row>
    <row r="15607" spans="3:13" x14ac:dyDescent="0.2">
      <c r="C15607" s="88">
        <v>0.77544999999999997</v>
      </c>
      <c r="D15607" s="88">
        <v>17629.085082069832</v>
      </c>
      <c r="E15607" s="88">
        <v>219.25530970739692</v>
      </c>
      <c r="F15607" s="88">
        <v>570.92238973036956</v>
      </c>
      <c r="G15607" s="88">
        <v>863.55576317182431</v>
      </c>
      <c r="H15607" s="88">
        <v>1113.2388615363425</v>
      </c>
      <c r="I15607" s="88">
        <v>1522.04013608786</v>
      </c>
      <c r="J15607" s="88">
        <v>2229.0859129100891</v>
      </c>
      <c r="K15607" s="88">
        <v>3683.376511663454</v>
      </c>
      <c r="L15607" s="88">
        <v>4116.3076757710223</v>
      </c>
      <c r="M15607" s="88">
        <v>3859.1133312575489</v>
      </c>
    </row>
    <row r="15608" spans="3:13" x14ac:dyDescent="0.2">
      <c r="C15608" s="88">
        <v>0.77549999999999997</v>
      </c>
      <c r="D15608" s="88">
        <v>17629.148692362694</v>
      </c>
      <c r="E15608" s="88">
        <v>219.26011979658233</v>
      </c>
      <c r="F15608" s="88">
        <v>570.92265090183764</v>
      </c>
      <c r="G15608" s="88">
        <v>863.56312181689464</v>
      </c>
      <c r="H15608" s="88">
        <v>1113.2422040086149</v>
      </c>
      <c r="I15608" s="88">
        <v>1522.0450908332273</v>
      </c>
      <c r="J15608" s="88">
        <v>2229.1235619717927</v>
      </c>
      <c r="K15608" s="88">
        <v>3683.3765477455818</v>
      </c>
      <c r="L15608" s="88">
        <v>4116.3188229049538</v>
      </c>
      <c r="M15608" s="88">
        <v>3859.2075625233556</v>
      </c>
    </row>
    <row r="15609" spans="3:13" x14ac:dyDescent="0.2">
      <c r="C15609" s="88">
        <v>0.77554999999999996</v>
      </c>
      <c r="D15609" s="88">
        <v>17629.382622288045</v>
      </c>
      <c r="E15609" s="88">
        <v>219.26789461797944</v>
      </c>
      <c r="F15609" s="88">
        <v>570.95241933017041</v>
      </c>
      <c r="G15609" s="88">
        <v>863.60353998681103</v>
      </c>
      <c r="H15609" s="88">
        <v>1113.2427974614193</v>
      </c>
      <c r="I15609" s="88">
        <v>1522.068939300545</v>
      </c>
      <c r="J15609" s="88">
        <v>2229.1323168779754</v>
      </c>
      <c r="K15609" s="88">
        <v>3683.4152598461355</v>
      </c>
      <c r="L15609" s="88">
        <v>4116.8630476756025</v>
      </c>
      <c r="M15609" s="88">
        <v>3859.2943420893603</v>
      </c>
    </row>
    <row r="15610" spans="3:13" x14ac:dyDescent="0.2">
      <c r="C15610" s="88">
        <v>0.77559999999999996</v>
      </c>
      <c r="D15610" s="88">
        <v>17629.560346299539</v>
      </c>
      <c r="E15610" s="88">
        <v>219.27135482042104</v>
      </c>
      <c r="F15610" s="88">
        <v>570.95945448671682</v>
      </c>
      <c r="G15610" s="88">
        <v>863.62669071077562</v>
      </c>
      <c r="H15610" s="88">
        <v>1113.2575178489792</v>
      </c>
      <c r="I15610" s="88">
        <v>1522.0842688633611</v>
      </c>
      <c r="J15610" s="88">
        <v>2229.1661642420863</v>
      </c>
      <c r="K15610" s="88">
        <v>3683.4396667416099</v>
      </c>
      <c r="L15610" s="88">
        <v>4116.9024117379831</v>
      </c>
      <c r="M15610" s="88">
        <v>3859.3193282055649</v>
      </c>
    </row>
    <row r="15611" spans="3:13" x14ac:dyDescent="0.2">
      <c r="C15611" s="88">
        <v>0.77564999999999995</v>
      </c>
      <c r="D15611" s="88">
        <v>17629.573162603483</v>
      </c>
      <c r="E15611" s="88">
        <v>219.27135482042104</v>
      </c>
      <c r="F15611" s="88">
        <v>570.96585062489794</v>
      </c>
      <c r="G15611" s="88">
        <v>863.63714218706764</v>
      </c>
      <c r="H15611" s="88">
        <v>1113.266733339141</v>
      </c>
      <c r="I15611" s="88">
        <v>1522.18326744863</v>
      </c>
      <c r="J15611" s="88">
        <v>2229.2672565582775</v>
      </c>
      <c r="K15611" s="88">
        <v>3683.4684641767394</v>
      </c>
      <c r="L15611" s="88">
        <v>4117.0329789624147</v>
      </c>
      <c r="M15611" s="88">
        <v>3859.3242896080174</v>
      </c>
    </row>
    <row r="15612" spans="3:13" x14ac:dyDescent="0.2">
      <c r="C15612" s="88">
        <v>0.77569999999999995</v>
      </c>
      <c r="D15612" s="88">
        <v>17629.816611054652</v>
      </c>
      <c r="E15612" s="88">
        <v>219.27566241099248</v>
      </c>
      <c r="F15612" s="88">
        <v>570.97800719094357</v>
      </c>
      <c r="G15612" s="88">
        <v>863.6488662800939</v>
      </c>
      <c r="H15612" s="88">
        <v>1113.2715322385284</v>
      </c>
      <c r="I15612" s="88">
        <v>1522.1882331498332</v>
      </c>
      <c r="J15612" s="88">
        <v>2229.4145180767655</v>
      </c>
      <c r="K15612" s="88">
        <v>3683.6590860819174</v>
      </c>
      <c r="L15612" s="88">
        <v>4117.1074233551863</v>
      </c>
      <c r="M15612" s="88">
        <v>3859.3356298989866</v>
      </c>
    </row>
    <row r="15613" spans="3:13" x14ac:dyDescent="0.2">
      <c r="C15613" s="88">
        <v>0.77575000000000005</v>
      </c>
      <c r="D15613" s="88">
        <v>17629.933307020267</v>
      </c>
      <c r="E15613" s="88">
        <v>219.2979926115313</v>
      </c>
      <c r="F15613" s="88">
        <v>570.98052923718933</v>
      </c>
      <c r="G15613" s="88">
        <v>863.66904890649221</v>
      </c>
      <c r="H15613" s="88">
        <v>1113.300311916335</v>
      </c>
      <c r="I15613" s="88">
        <v>1522.1923041568866</v>
      </c>
      <c r="J15613" s="88">
        <v>2229.4477154550464</v>
      </c>
      <c r="K15613" s="88">
        <v>3683.7383084100375</v>
      </c>
      <c r="L15613" s="88">
        <v>4117.1126899668207</v>
      </c>
      <c r="M15613" s="88">
        <v>3859.3362104370303</v>
      </c>
    </row>
    <row r="15614" spans="3:13" x14ac:dyDescent="0.2">
      <c r="C15614" s="88">
        <v>0.77580000000000005</v>
      </c>
      <c r="D15614" s="88">
        <v>17630.386108909242</v>
      </c>
      <c r="E15614" s="88">
        <v>219.31299097987721</v>
      </c>
      <c r="F15614" s="88">
        <v>570.98083310434367</v>
      </c>
      <c r="G15614" s="88">
        <v>863.68358738216375</v>
      </c>
      <c r="H15614" s="88">
        <v>1113.3206786152568</v>
      </c>
      <c r="I15614" s="88">
        <v>1522.2168956994606</v>
      </c>
      <c r="J15614" s="88">
        <v>2229.4581747339416</v>
      </c>
      <c r="K15614" s="88">
        <v>3683.852772155371</v>
      </c>
      <c r="L15614" s="88">
        <v>4117.289079742709</v>
      </c>
      <c r="M15614" s="88">
        <v>3859.3603035371284</v>
      </c>
    </row>
    <row r="15615" spans="3:13" x14ac:dyDescent="0.2">
      <c r="C15615" s="88">
        <v>0.77585000000000004</v>
      </c>
      <c r="D15615" s="88">
        <v>17630.707950917276</v>
      </c>
      <c r="E15615" s="88">
        <v>219.33312335688424</v>
      </c>
      <c r="F15615" s="88">
        <v>570.98263647510612</v>
      </c>
      <c r="G15615" s="88">
        <v>863.68715336762307</v>
      </c>
      <c r="H15615" s="88">
        <v>1113.3222866737588</v>
      </c>
      <c r="I15615" s="88">
        <v>1522.2255865647967</v>
      </c>
      <c r="J15615" s="88">
        <v>2229.506166308418</v>
      </c>
      <c r="K15615" s="88">
        <v>3683.8749372834964</v>
      </c>
      <c r="L15615" s="88">
        <v>4117.3688482233201</v>
      </c>
      <c r="M15615" s="88">
        <v>3859.3618220034696</v>
      </c>
    </row>
    <row r="15616" spans="3:13" x14ac:dyDescent="0.2">
      <c r="C15616" s="88">
        <v>0.77590000000000003</v>
      </c>
      <c r="D15616" s="88">
        <v>17630.906823759917</v>
      </c>
      <c r="E15616" s="88">
        <v>219.33880814825989</v>
      </c>
      <c r="F15616" s="88">
        <v>570.99019464624735</v>
      </c>
      <c r="G15616" s="88">
        <v>863.70058542439619</v>
      </c>
      <c r="H15616" s="88">
        <v>1113.3263599299212</v>
      </c>
      <c r="I15616" s="88">
        <v>1522.2921536068084</v>
      </c>
      <c r="J15616" s="88">
        <v>2229.5833735471065</v>
      </c>
      <c r="K15616" s="88">
        <v>3683.9092640592617</v>
      </c>
      <c r="L15616" s="88">
        <v>4117.49105509116</v>
      </c>
      <c r="M15616" s="88">
        <v>3859.3726085269227</v>
      </c>
    </row>
    <row r="15617" spans="3:13" x14ac:dyDescent="0.2">
      <c r="C15617" s="88">
        <v>0.77595000000000003</v>
      </c>
      <c r="D15617" s="88">
        <v>17631.325895652939</v>
      </c>
      <c r="E15617" s="88">
        <v>219.34981009823696</v>
      </c>
      <c r="F15617" s="88">
        <v>570.99533354949244</v>
      </c>
      <c r="G15617" s="88">
        <v>863.80163775613119</v>
      </c>
      <c r="H15617" s="88">
        <v>1113.3526758303601</v>
      </c>
      <c r="I15617" s="88">
        <v>1522.3249841908159</v>
      </c>
      <c r="J15617" s="88">
        <v>2229.6098279529406</v>
      </c>
      <c r="K15617" s="88">
        <v>3684.0585911139738</v>
      </c>
      <c r="L15617" s="88">
        <v>4117.5904280823197</v>
      </c>
      <c r="M15617" s="88">
        <v>3859.4122135936673</v>
      </c>
    </row>
    <row r="15618" spans="3:13" x14ac:dyDescent="0.2">
      <c r="C15618" s="88">
        <v>0.77600000000000002</v>
      </c>
      <c r="D15618" s="88">
        <v>17631.330592634353</v>
      </c>
      <c r="E15618" s="88">
        <v>219.3499311407204</v>
      </c>
      <c r="F15618" s="88">
        <v>571.00405849687968</v>
      </c>
      <c r="G15618" s="88">
        <v>863.83004952445981</v>
      </c>
      <c r="H15618" s="88">
        <v>1113.3637694944318</v>
      </c>
      <c r="I15618" s="88">
        <v>1522.3291470345944</v>
      </c>
      <c r="J15618" s="88">
        <v>2229.8139251192074</v>
      </c>
      <c r="K15618" s="88">
        <v>3684.0589189929665</v>
      </c>
      <c r="L15618" s="88">
        <v>4117.6106543485466</v>
      </c>
      <c r="M15618" s="88">
        <v>3859.4258142148115</v>
      </c>
    </row>
    <row r="15619" spans="3:13" x14ac:dyDescent="0.2">
      <c r="C15619" s="88">
        <v>0.77605000000000002</v>
      </c>
      <c r="D15619" s="88">
        <v>17631.598029265762</v>
      </c>
      <c r="E15619" s="88">
        <v>219.37344439183471</v>
      </c>
      <c r="F15619" s="88">
        <v>571.00519614177574</v>
      </c>
      <c r="G15619" s="88">
        <v>863.89010192596879</v>
      </c>
      <c r="H15619" s="88">
        <v>1113.3789057567933</v>
      </c>
      <c r="I15619" s="88">
        <v>1522.3397419953808</v>
      </c>
      <c r="J15619" s="88">
        <v>2229.8729167201727</v>
      </c>
      <c r="K15619" s="88">
        <v>3684.0887087615947</v>
      </c>
      <c r="L15619" s="88">
        <v>4117.6569604212909</v>
      </c>
      <c r="M15619" s="88">
        <v>3859.4351695066534</v>
      </c>
    </row>
    <row r="15620" spans="3:13" x14ac:dyDescent="0.2">
      <c r="C15620" s="88">
        <v>0.77610000000000001</v>
      </c>
      <c r="D15620" s="88">
        <v>17631.777187364303</v>
      </c>
      <c r="E15620" s="88">
        <v>219.37824641655061</v>
      </c>
      <c r="F15620" s="88">
        <v>571.02602092697362</v>
      </c>
      <c r="G15620" s="88">
        <v>863.8937957423268</v>
      </c>
      <c r="H15620" s="88">
        <v>1113.3879584426131</v>
      </c>
      <c r="I15620" s="88">
        <v>1522.3528278410827</v>
      </c>
      <c r="J15620" s="88">
        <v>2229.8757558323427</v>
      </c>
      <c r="K15620" s="88">
        <v>3684.0924399257592</v>
      </c>
      <c r="L15620" s="88">
        <v>4117.7247937452412</v>
      </c>
      <c r="M15620" s="88">
        <v>3859.453902271955</v>
      </c>
    </row>
    <row r="15621" spans="3:13" x14ac:dyDescent="0.2">
      <c r="C15621" s="88">
        <v>0.77615000000000001</v>
      </c>
      <c r="D15621" s="88">
        <v>17631.842158786469</v>
      </c>
      <c r="E15621" s="88">
        <v>219.37867878258021</v>
      </c>
      <c r="F15621" s="88">
        <v>571.0270930022034</v>
      </c>
      <c r="G15621" s="88">
        <v>863.89860521675837</v>
      </c>
      <c r="H15621" s="88">
        <v>1113.3896709108662</v>
      </c>
      <c r="I15621" s="88">
        <v>1522.3542744098709</v>
      </c>
      <c r="J15621" s="88">
        <v>2229.8922689790397</v>
      </c>
      <c r="K15621" s="88">
        <v>3684.1859941646167</v>
      </c>
      <c r="L15621" s="88">
        <v>4117.8758711301743</v>
      </c>
      <c r="M15621" s="88">
        <v>3859.4842025291168</v>
      </c>
    </row>
    <row r="15622" spans="3:13" x14ac:dyDescent="0.2">
      <c r="C15622" s="88">
        <v>0.7762</v>
      </c>
      <c r="D15622" s="88">
        <v>17632.244606060969</v>
      </c>
      <c r="E15622" s="88">
        <v>219.38203355775204</v>
      </c>
      <c r="F15622" s="88">
        <v>571.02743500860925</v>
      </c>
      <c r="G15622" s="88">
        <v>863.90294034639737</v>
      </c>
      <c r="H15622" s="88">
        <v>1113.4345140390169</v>
      </c>
      <c r="I15622" s="88">
        <v>1522.3853157238868</v>
      </c>
      <c r="J15622" s="88">
        <v>2230.0219520437545</v>
      </c>
      <c r="K15622" s="88">
        <v>3684.2531216374132</v>
      </c>
      <c r="L15622" s="88">
        <v>4117.9211718086735</v>
      </c>
      <c r="M15622" s="88">
        <v>3859.5056273128625</v>
      </c>
    </row>
    <row r="15623" spans="3:13" x14ac:dyDescent="0.2">
      <c r="C15623" s="88">
        <v>0.77625</v>
      </c>
      <c r="D15623" s="88">
        <v>17632.350869974787</v>
      </c>
      <c r="E15623" s="88">
        <v>219.39300281300893</v>
      </c>
      <c r="F15623" s="88">
        <v>571.03662943925792</v>
      </c>
      <c r="G15623" s="88">
        <v>863.9448037003267</v>
      </c>
      <c r="H15623" s="88">
        <v>1113.4656062233948</v>
      </c>
      <c r="I15623" s="88">
        <v>1522.4217229930991</v>
      </c>
      <c r="J15623" s="88">
        <v>2230.0240185259245</v>
      </c>
      <c r="K15623" s="88">
        <v>3684.2640028854153</v>
      </c>
      <c r="L15623" s="88">
        <v>4117.9606569525931</v>
      </c>
      <c r="M15623" s="88">
        <v>3859.5143676562111</v>
      </c>
    </row>
    <row r="15624" spans="3:13" x14ac:dyDescent="0.2">
      <c r="C15624" s="88">
        <v>0.77629999999999999</v>
      </c>
      <c r="D15624" s="88">
        <v>17632.441433047108</v>
      </c>
      <c r="E15624" s="88">
        <v>219.41386654926464</v>
      </c>
      <c r="F15624" s="88">
        <v>571.04933989370556</v>
      </c>
      <c r="G15624" s="88">
        <v>863.94664792141975</v>
      </c>
      <c r="H15624" s="88">
        <v>1113.4708718786255</v>
      </c>
      <c r="I15624" s="88">
        <v>1522.4832574583561</v>
      </c>
      <c r="J15624" s="88">
        <v>2230.0334572898564</v>
      </c>
      <c r="K15624" s="88">
        <v>3684.2643031476759</v>
      </c>
      <c r="L15624" s="88">
        <v>4118.0326070928568</v>
      </c>
      <c r="M15624" s="88">
        <v>3859.583373684884</v>
      </c>
    </row>
    <row r="15625" spans="3:13" x14ac:dyDescent="0.2">
      <c r="C15625" s="88">
        <v>0.77634999999999998</v>
      </c>
      <c r="D15625" s="88">
        <v>17632.957263266035</v>
      </c>
      <c r="E15625" s="88">
        <v>219.41424728651509</v>
      </c>
      <c r="F15625" s="88">
        <v>571.05734691597991</v>
      </c>
      <c r="G15625" s="88">
        <v>863.97173766281821</v>
      </c>
      <c r="H15625" s="88">
        <v>1113.4897028936289</v>
      </c>
      <c r="I15625" s="88">
        <v>1522.5357994432065</v>
      </c>
      <c r="J15625" s="88">
        <v>2230.0887140702371</v>
      </c>
      <c r="K15625" s="88">
        <v>3684.2757811189717</v>
      </c>
      <c r="L15625" s="88">
        <v>4118.1617999275149</v>
      </c>
      <c r="M15625" s="88">
        <v>3859.6057603534332</v>
      </c>
    </row>
    <row r="15626" spans="3:13" x14ac:dyDescent="0.2">
      <c r="C15626" s="88">
        <v>0.77639999999999998</v>
      </c>
      <c r="D15626" s="88">
        <v>17633.442140569561</v>
      </c>
      <c r="E15626" s="88">
        <v>219.41878500352868</v>
      </c>
      <c r="F15626" s="88">
        <v>571.06443343270212</v>
      </c>
      <c r="G15626" s="88">
        <v>863.97655145052249</v>
      </c>
      <c r="H15626" s="88">
        <v>1113.5102538402693</v>
      </c>
      <c r="I15626" s="88">
        <v>1522.5604211912564</v>
      </c>
      <c r="J15626" s="88">
        <v>2230.1300468841919</v>
      </c>
      <c r="K15626" s="88">
        <v>3684.2759205394573</v>
      </c>
      <c r="L15626" s="88">
        <v>4118.2051662233662</v>
      </c>
      <c r="M15626" s="88">
        <v>3859.6099664748785</v>
      </c>
    </row>
    <row r="15627" spans="3:13" x14ac:dyDescent="0.2">
      <c r="C15627" s="88">
        <v>0.77644999999999997</v>
      </c>
      <c r="D15627" s="88">
        <v>17633.555210210194</v>
      </c>
      <c r="E15627" s="88">
        <v>219.42367569613361</v>
      </c>
      <c r="F15627" s="88">
        <v>571.07328098170228</v>
      </c>
      <c r="G15627" s="88">
        <v>864.08780672456169</v>
      </c>
      <c r="H15627" s="88">
        <v>1113.5150818313828</v>
      </c>
      <c r="I15627" s="88">
        <v>1522.5764680679108</v>
      </c>
      <c r="J15627" s="88">
        <v>2230.3243241109199</v>
      </c>
      <c r="K15627" s="88">
        <v>3684.3021366419689</v>
      </c>
      <c r="L15627" s="88">
        <v>4118.512487025675</v>
      </c>
      <c r="M15627" s="88">
        <v>3859.632006695907</v>
      </c>
    </row>
    <row r="15628" spans="3:13" x14ac:dyDescent="0.2">
      <c r="C15628" s="88">
        <v>0.77649999999999997</v>
      </c>
      <c r="D15628" s="88">
        <v>17633.798484058851</v>
      </c>
      <c r="E15628" s="88">
        <v>219.42929627829017</v>
      </c>
      <c r="F15628" s="88">
        <v>571.12496348704053</v>
      </c>
      <c r="G15628" s="88">
        <v>864.12281858204278</v>
      </c>
      <c r="H15628" s="88">
        <v>1113.5268047346613</v>
      </c>
      <c r="I15628" s="88">
        <v>1522.5847052085742</v>
      </c>
      <c r="J15628" s="88">
        <v>2230.3869914173647</v>
      </c>
      <c r="K15628" s="88">
        <v>3684.363099661231</v>
      </c>
      <c r="L15628" s="88">
        <v>4118.6492023808714</v>
      </c>
      <c r="M15628" s="88">
        <v>3859.7079543434834</v>
      </c>
    </row>
    <row r="15629" spans="3:13" x14ac:dyDescent="0.2">
      <c r="C15629" s="88">
        <v>0.77654999999999996</v>
      </c>
      <c r="D15629" s="88">
        <v>17634.457031878475</v>
      </c>
      <c r="E15629" s="88">
        <v>219.43590151896842</v>
      </c>
      <c r="F15629" s="88">
        <v>571.12850318129858</v>
      </c>
      <c r="G15629" s="88">
        <v>864.1451341871898</v>
      </c>
      <c r="H15629" s="88">
        <v>1113.5689517581927</v>
      </c>
      <c r="I15629" s="88">
        <v>1522.5863559642571</v>
      </c>
      <c r="J15629" s="88">
        <v>2230.3933007797259</v>
      </c>
      <c r="K15629" s="88">
        <v>3684.4653311152947</v>
      </c>
      <c r="L15629" s="88">
        <v>4118.66456945554</v>
      </c>
      <c r="M15629" s="88">
        <v>3859.7534754523776</v>
      </c>
    </row>
    <row r="15630" spans="3:13" x14ac:dyDescent="0.2">
      <c r="C15630" s="88">
        <v>0.77659999999999996</v>
      </c>
      <c r="D15630" s="88">
        <v>17634.573289114782</v>
      </c>
      <c r="E15630" s="88">
        <v>219.45894537581808</v>
      </c>
      <c r="F15630" s="88">
        <v>571.13203328912687</v>
      </c>
      <c r="G15630" s="88">
        <v>864.14677775634664</v>
      </c>
      <c r="H15630" s="88">
        <v>1113.6056362333102</v>
      </c>
      <c r="I15630" s="88">
        <v>1522.5867274233797</v>
      </c>
      <c r="J15630" s="88">
        <v>2230.4408214370142</v>
      </c>
      <c r="K15630" s="88">
        <v>3684.4667363610019</v>
      </c>
      <c r="L15630" s="88">
        <v>4118.6705181810858</v>
      </c>
      <c r="M15630" s="88">
        <v>3859.7542845542744</v>
      </c>
    </row>
    <row r="15631" spans="3:13" x14ac:dyDescent="0.2">
      <c r="C15631" s="88">
        <v>0.77664999999999995</v>
      </c>
      <c r="D15631" s="88">
        <v>17634.965269370994</v>
      </c>
      <c r="E15631" s="88">
        <v>219.45894537581808</v>
      </c>
      <c r="F15631" s="88">
        <v>571.13258898744607</v>
      </c>
      <c r="G15631" s="88">
        <v>864.15948936865652</v>
      </c>
      <c r="H15631" s="88">
        <v>1113.6066493137087</v>
      </c>
      <c r="I15631" s="88">
        <v>1522.588615602785</v>
      </c>
      <c r="J15631" s="88">
        <v>2230.464188550025</v>
      </c>
      <c r="K15631" s="88">
        <v>3684.5113532759956</v>
      </c>
      <c r="L15631" s="88">
        <v>4118.8246330433012</v>
      </c>
      <c r="M15631" s="88">
        <v>3859.7552055774981</v>
      </c>
    </row>
    <row r="15632" spans="3:13" x14ac:dyDescent="0.2">
      <c r="C15632" s="88">
        <v>0.77669999999999995</v>
      </c>
      <c r="D15632" s="88">
        <v>17635.322708816704</v>
      </c>
      <c r="E15632" s="88">
        <v>219.46132617851254</v>
      </c>
      <c r="F15632" s="88">
        <v>571.14204205791611</v>
      </c>
      <c r="G15632" s="88">
        <v>864.16341119444405</v>
      </c>
      <c r="H15632" s="88">
        <v>1113.6437361388225</v>
      </c>
      <c r="I15632" s="88">
        <v>1522.5922522724318</v>
      </c>
      <c r="J15632" s="88">
        <v>2230.5344634298785</v>
      </c>
      <c r="K15632" s="88">
        <v>3684.5709485768029</v>
      </c>
      <c r="L15632" s="88">
        <v>4118.8327176959947</v>
      </c>
      <c r="M15632" s="88">
        <v>3859.7562749286726</v>
      </c>
    </row>
    <row r="15633" spans="3:13" x14ac:dyDescent="0.2">
      <c r="C15633" s="88">
        <v>0.77675000000000005</v>
      </c>
      <c r="D15633" s="88">
        <v>17635.593606248582</v>
      </c>
      <c r="E15633" s="88">
        <v>219.47376811168306</v>
      </c>
      <c r="F15633" s="88">
        <v>571.14292382560598</v>
      </c>
      <c r="G15633" s="88">
        <v>864.17239181842342</v>
      </c>
      <c r="H15633" s="88">
        <v>1113.6612728197515</v>
      </c>
      <c r="I15633" s="88">
        <v>1522.5925977204652</v>
      </c>
      <c r="J15633" s="88">
        <v>2230.5438973626124</v>
      </c>
      <c r="K15633" s="88">
        <v>3684.651074481108</v>
      </c>
      <c r="L15633" s="88">
        <v>4118.8558223820401</v>
      </c>
      <c r="M15633" s="88">
        <v>3859.790186110477</v>
      </c>
    </row>
    <row r="15634" spans="3:13" x14ac:dyDescent="0.2">
      <c r="C15634" s="88">
        <v>0.77680000000000005</v>
      </c>
      <c r="D15634" s="88">
        <v>17635.757870721587</v>
      </c>
      <c r="E15634" s="88">
        <v>219.47509795848964</v>
      </c>
      <c r="F15634" s="88">
        <v>571.15611345076331</v>
      </c>
      <c r="G15634" s="88">
        <v>864.18121245558359</v>
      </c>
      <c r="H15634" s="88">
        <v>1113.6679074756548</v>
      </c>
      <c r="I15634" s="88">
        <v>1522.6076035346</v>
      </c>
      <c r="J15634" s="88">
        <v>2230.5607058516503</v>
      </c>
      <c r="K15634" s="88">
        <v>3684.6880122964481</v>
      </c>
      <c r="L15634" s="88">
        <v>4119.1055719431079</v>
      </c>
      <c r="M15634" s="88">
        <v>3859.8138797263932</v>
      </c>
    </row>
    <row r="15635" spans="3:13" x14ac:dyDescent="0.2">
      <c r="C15635" s="88">
        <v>0.77685000000000004</v>
      </c>
      <c r="D15635" s="88">
        <v>17635.837327126384</v>
      </c>
      <c r="E15635" s="88">
        <v>219.47719873149799</v>
      </c>
      <c r="F15635" s="88">
        <v>571.16813730493641</v>
      </c>
      <c r="G15635" s="88">
        <v>864.22246008926413</v>
      </c>
      <c r="H15635" s="88">
        <v>1113.6821138830028</v>
      </c>
      <c r="I15635" s="88">
        <v>1522.621461342846</v>
      </c>
      <c r="J15635" s="88">
        <v>2230.602179715037</v>
      </c>
      <c r="K15635" s="88">
        <v>3684.7608149825965</v>
      </c>
      <c r="L15635" s="88">
        <v>4119.3542250579058</v>
      </c>
      <c r="M15635" s="88">
        <v>3859.8159835170741</v>
      </c>
    </row>
    <row r="15636" spans="3:13" x14ac:dyDescent="0.2">
      <c r="C15636" s="88">
        <v>0.77690000000000003</v>
      </c>
      <c r="D15636" s="88">
        <v>17636.000884579946</v>
      </c>
      <c r="E15636" s="88">
        <v>219.49808714892424</v>
      </c>
      <c r="F15636" s="88">
        <v>571.17214887784166</v>
      </c>
      <c r="G15636" s="88">
        <v>864.2864268684848</v>
      </c>
      <c r="H15636" s="88">
        <v>1113.7731775252205</v>
      </c>
      <c r="I15636" s="88">
        <v>1522.6281832607474</v>
      </c>
      <c r="J15636" s="88">
        <v>2230.6102284222493</v>
      </c>
      <c r="K15636" s="88">
        <v>3684.8087734005044</v>
      </c>
      <c r="L15636" s="88">
        <v>4119.4506412764931</v>
      </c>
      <c r="M15636" s="88">
        <v>3859.818272128417</v>
      </c>
    </row>
    <row r="15637" spans="3:13" x14ac:dyDescent="0.2">
      <c r="C15637" s="88">
        <v>0.77695000000000003</v>
      </c>
      <c r="D15637" s="88">
        <v>17636.538252116621</v>
      </c>
      <c r="E15637" s="88">
        <v>219.50950475420177</v>
      </c>
      <c r="F15637" s="88">
        <v>571.17280556743572</v>
      </c>
      <c r="G15637" s="88">
        <v>864.32026068166897</v>
      </c>
      <c r="H15637" s="88">
        <v>1113.8018606497053</v>
      </c>
      <c r="I15637" s="88">
        <v>1522.637993720788</v>
      </c>
      <c r="J15637" s="88">
        <v>2230.6240236262265</v>
      </c>
      <c r="K15637" s="88">
        <v>3684.8347686478819</v>
      </c>
      <c r="L15637" s="88">
        <v>4119.4614216881182</v>
      </c>
      <c r="M15637" s="88">
        <v>3859.8196994516466</v>
      </c>
    </row>
    <row r="15638" spans="3:13" x14ac:dyDescent="0.2">
      <c r="C15638" s="88">
        <v>0.77700000000000002</v>
      </c>
      <c r="D15638" s="88">
        <v>17636.785441805474</v>
      </c>
      <c r="E15638" s="88">
        <v>219.50950475420177</v>
      </c>
      <c r="F15638" s="88">
        <v>571.17795818014474</v>
      </c>
      <c r="G15638" s="88">
        <v>864.34656157117615</v>
      </c>
      <c r="H15638" s="88">
        <v>1113.8184652391069</v>
      </c>
      <c r="I15638" s="88">
        <v>1522.6767415079953</v>
      </c>
      <c r="J15638" s="88">
        <v>2230.7215052916331</v>
      </c>
      <c r="K15638" s="88">
        <v>3684.8695642760663</v>
      </c>
      <c r="L15638" s="88">
        <v>4119.5878428708174</v>
      </c>
      <c r="M15638" s="88">
        <v>3859.8532208331585</v>
      </c>
    </row>
    <row r="15639" spans="3:13" x14ac:dyDescent="0.2">
      <c r="C15639" s="88">
        <v>0.77705000000000002</v>
      </c>
      <c r="D15639" s="88">
        <v>17636.81776393277</v>
      </c>
      <c r="E15639" s="88">
        <v>219.51113267640721</v>
      </c>
      <c r="F15639" s="88">
        <v>571.19335641309226</v>
      </c>
      <c r="G15639" s="88">
        <v>864.38898982252113</v>
      </c>
      <c r="H15639" s="88">
        <v>1113.8350213950407</v>
      </c>
      <c r="I15639" s="88">
        <v>1522.6998422530719</v>
      </c>
      <c r="J15639" s="88">
        <v>2230.8007062155425</v>
      </c>
      <c r="K15639" s="88">
        <v>3684.9453965987627</v>
      </c>
      <c r="L15639" s="88">
        <v>4119.6943529899836</v>
      </c>
      <c r="M15639" s="88">
        <v>3859.8694562374963</v>
      </c>
    </row>
    <row r="15640" spans="3:13" x14ac:dyDescent="0.2">
      <c r="C15640" s="88">
        <v>0.77710000000000001</v>
      </c>
      <c r="D15640" s="88">
        <v>17636.980404028665</v>
      </c>
      <c r="E15640" s="88">
        <v>219.51540323727204</v>
      </c>
      <c r="F15640" s="88">
        <v>571.21999272358653</v>
      </c>
      <c r="G15640" s="88">
        <v>864.39014056615088</v>
      </c>
      <c r="H15640" s="88">
        <v>1113.8476136429185</v>
      </c>
      <c r="I15640" s="88">
        <v>1522.7444880018556</v>
      </c>
      <c r="J15640" s="88">
        <v>2230.8429477159721</v>
      </c>
      <c r="K15640" s="88">
        <v>3685.0636702543729</v>
      </c>
      <c r="L15640" s="88">
        <v>4119.8850624512479</v>
      </c>
      <c r="M15640" s="88">
        <v>3859.8931415113207</v>
      </c>
    </row>
    <row r="15641" spans="3:13" x14ac:dyDescent="0.2">
      <c r="C15641" s="88">
        <v>0.77715000000000001</v>
      </c>
      <c r="D15641" s="88">
        <v>17637.017084808667</v>
      </c>
      <c r="E15641" s="88">
        <v>219.51596049112686</v>
      </c>
      <c r="F15641" s="88">
        <v>571.22285571072734</v>
      </c>
      <c r="G15641" s="88">
        <v>864.40028473311122</v>
      </c>
      <c r="H15641" s="88">
        <v>1113.8518305246753</v>
      </c>
      <c r="I15641" s="88">
        <v>1522.8059592697928</v>
      </c>
      <c r="J15641" s="88">
        <v>2230.847975522348</v>
      </c>
      <c r="K15641" s="88">
        <v>3685.0766996924831</v>
      </c>
      <c r="L15641" s="88">
        <v>4119.9708546235252</v>
      </c>
      <c r="M15641" s="88">
        <v>3859.9929605702941</v>
      </c>
    </row>
    <row r="15642" spans="3:13" x14ac:dyDescent="0.2">
      <c r="C15642" s="88">
        <v>0.7772</v>
      </c>
      <c r="D15642" s="88">
        <v>17637.141064989799</v>
      </c>
      <c r="E15642" s="88">
        <v>219.51671769472432</v>
      </c>
      <c r="F15642" s="88">
        <v>571.22316083389251</v>
      </c>
      <c r="G15642" s="88">
        <v>864.4197550564254</v>
      </c>
      <c r="H15642" s="88">
        <v>1113.8677608969247</v>
      </c>
      <c r="I15642" s="88">
        <v>1522.8346322422353</v>
      </c>
      <c r="J15642" s="88">
        <v>2231.0229075459597</v>
      </c>
      <c r="K15642" s="88">
        <v>3685.1763844277184</v>
      </c>
      <c r="L15642" s="88">
        <v>4120.1691821064733</v>
      </c>
      <c r="M15642" s="88">
        <v>3859.9941028521994</v>
      </c>
    </row>
    <row r="15643" spans="3:13" x14ac:dyDescent="0.2">
      <c r="C15643" s="88">
        <v>0.77725</v>
      </c>
      <c r="D15643" s="88">
        <v>17637.335847451741</v>
      </c>
      <c r="E15643" s="88">
        <v>219.52033201421818</v>
      </c>
      <c r="F15643" s="88">
        <v>571.22864880033512</v>
      </c>
      <c r="G15643" s="88">
        <v>864.42715582827486</v>
      </c>
      <c r="H15643" s="88">
        <v>1113.8898555648152</v>
      </c>
      <c r="I15643" s="88">
        <v>1522.8415982520428</v>
      </c>
      <c r="J15643" s="88">
        <v>2231.0718039054605</v>
      </c>
      <c r="K15643" s="88">
        <v>3685.1779114249957</v>
      </c>
      <c r="L15643" s="88">
        <v>4120.2158056026838</v>
      </c>
      <c r="M15643" s="88">
        <v>3860.0167771110646</v>
      </c>
    </row>
    <row r="15644" spans="3:13" x14ac:dyDescent="0.2">
      <c r="C15644" s="88">
        <v>0.77729999999999999</v>
      </c>
      <c r="D15644" s="88">
        <v>17638.044151154249</v>
      </c>
      <c r="E15644" s="88">
        <v>219.52267975644463</v>
      </c>
      <c r="F15644" s="88">
        <v>571.24079303463986</v>
      </c>
      <c r="G15644" s="88">
        <v>864.44219680750575</v>
      </c>
      <c r="H15644" s="88">
        <v>1113.9037894550811</v>
      </c>
      <c r="I15644" s="88">
        <v>1522.8479485411426</v>
      </c>
      <c r="J15644" s="88">
        <v>2231.0829739028554</v>
      </c>
      <c r="K15644" s="88">
        <v>3685.2239823257755</v>
      </c>
      <c r="L15644" s="88">
        <v>4120.2678383685452</v>
      </c>
      <c r="M15644" s="88">
        <v>3860.0664697401708</v>
      </c>
    </row>
    <row r="15645" spans="3:13" x14ac:dyDescent="0.2">
      <c r="C15645" s="88">
        <v>0.77734999999999999</v>
      </c>
      <c r="D15645" s="88">
        <v>17638.712895055938</v>
      </c>
      <c r="E15645" s="88">
        <v>219.52267975644463</v>
      </c>
      <c r="F15645" s="88">
        <v>571.24336727084938</v>
      </c>
      <c r="G15645" s="88">
        <v>864.46214433972409</v>
      </c>
      <c r="H15645" s="88">
        <v>1113.9341430631312</v>
      </c>
      <c r="I15645" s="88">
        <v>1522.8791132443057</v>
      </c>
      <c r="J15645" s="88">
        <v>2231.0887976879512</v>
      </c>
      <c r="K15645" s="88">
        <v>3685.2469150951338</v>
      </c>
      <c r="L15645" s="88">
        <v>4120.3641754220498</v>
      </c>
      <c r="M15645" s="88">
        <v>3860.1084115266726</v>
      </c>
    </row>
    <row r="15646" spans="3:13" x14ac:dyDescent="0.2">
      <c r="C15646" s="88">
        <v>0.77739999999999998</v>
      </c>
      <c r="D15646" s="88">
        <v>17638.756292831837</v>
      </c>
      <c r="E15646" s="88">
        <v>219.53053072190596</v>
      </c>
      <c r="F15646" s="88">
        <v>571.24849102828694</v>
      </c>
      <c r="G15646" s="88">
        <v>864.48809349115709</v>
      </c>
      <c r="H15646" s="88">
        <v>1113.9869785981614</v>
      </c>
      <c r="I15646" s="88">
        <v>1522.8863970561401</v>
      </c>
      <c r="J15646" s="88">
        <v>2231.1369410900015</v>
      </c>
      <c r="K15646" s="88">
        <v>3685.2811159321964</v>
      </c>
      <c r="L15646" s="88">
        <v>4120.4500282567133</v>
      </c>
      <c r="M15646" s="88">
        <v>3860.1333845731847</v>
      </c>
    </row>
    <row r="15647" spans="3:13" x14ac:dyDescent="0.2">
      <c r="C15647" s="88">
        <v>0.77744999999999997</v>
      </c>
      <c r="D15647" s="88">
        <v>17638.917688025984</v>
      </c>
      <c r="E15647" s="88">
        <v>219.55257299300956</v>
      </c>
      <c r="F15647" s="88">
        <v>571.24907493774117</v>
      </c>
      <c r="G15647" s="88">
        <v>864.48942016957199</v>
      </c>
      <c r="H15647" s="88">
        <v>1113.9920769146825</v>
      </c>
      <c r="I15647" s="88">
        <v>1522.894403679788</v>
      </c>
      <c r="J15647" s="88">
        <v>2231.1454196845866</v>
      </c>
      <c r="K15647" s="88">
        <v>3685.2903051730295</v>
      </c>
      <c r="L15647" s="88">
        <v>4120.4969477342747</v>
      </c>
      <c r="M15647" s="88">
        <v>3860.1425281728261</v>
      </c>
    </row>
    <row r="15648" spans="3:13" x14ac:dyDescent="0.2">
      <c r="C15648" s="88">
        <v>0.77749999999999997</v>
      </c>
      <c r="D15648" s="88">
        <v>17639.313214228961</v>
      </c>
      <c r="E15648" s="88">
        <v>219.5540314738555</v>
      </c>
      <c r="F15648" s="88">
        <v>571.2632651157528</v>
      </c>
      <c r="G15648" s="88">
        <v>864.51822604857807</v>
      </c>
      <c r="H15648" s="88">
        <v>1113.9997109820656</v>
      </c>
      <c r="I15648" s="88">
        <v>1522.9178450786644</v>
      </c>
      <c r="J15648" s="88">
        <v>2231.1578198500733</v>
      </c>
      <c r="K15648" s="88">
        <v>3685.3081472518243</v>
      </c>
      <c r="L15648" s="88">
        <v>4120.5257979514436</v>
      </c>
      <c r="M15648" s="88">
        <v>3860.1565076587171</v>
      </c>
    </row>
    <row r="15649" spans="3:13" x14ac:dyDescent="0.2">
      <c r="C15649" s="88">
        <v>0.77754999999999996</v>
      </c>
      <c r="D15649" s="88">
        <v>17639.487037503772</v>
      </c>
      <c r="E15649" s="88">
        <v>219.56928092192447</v>
      </c>
      <c r="F15649" s="88">
        <v>571.26490020037863</v>
      </c>
      <c r="G15649" s="88">
        <v>864.57658936608641</v>
      </c>
      <c r="H15649" s="88">
        <v>1114.000246853544</v>
      </c>
      <c r="I15649" s="88">
        <v>1522.9322408453422</v>
      </c>
      <c r="J15649" s="88">
        <v>2231.2624382546187</v>
      </c>
      <c r="K15649" s="88">
        <v>3685.3383060421861</v>
      </c>
      <c r="L15649" s="88">
        <v>4120.5468929303579</v>
      </c>
      <c r="M15649" s="88">
        <v>3860.1825693007099</v>
      </c>
    </row>
    <row r="15650" spans="3:13" x14ac:dyDescent="0.2">
      <c r="C15650" s="88">
        <v>0.77759999999999996</v>
      </c>
      <c r="D15650" s="88">
        <v>17639.574977729077</v>
      </c>
      <c r="E15650" s="88">
        <v>219.56936109069466</v>
      </c>
      <c r="F15650" s="88">
        <v>571.27345039370857</v>
      </c>
      <c r="G15650" s="88">
        <v>864.58784020568828</v>
      </c>
      <c r="H15650" s="88">
        <v>1114.0131527505132</v>
      </c>
      <c r="I15650" s="88">
        <v>1522.9623234363862</v>
      </c>
      <c r="J15650" s="88">
        <v>2231.3843841514536</v>
      </c>
      <c r="K15650" s="88">
        <v>3685.344212924439</v>
      </c>
      <c r="L15650" s="88">
        <v>4120.6008548190266</v>
      </c>
      <c r="M15650" s="88">
        <v>3860.2530224629986</v>
      </c>
    </row>
    <row r="15651" spans="3:13" x14ac:dyDescent="0.2">
      <c r="C15651" s="88">
        <v>0.77764999999999995</v>
      </c>
      <c r="D15651" s="88">
        <v>17639.734507116802</v>
      </c>
      <c r="E15651" s="88">
        <v>219.57513041124639</v>
      </c>
      <c r="F15651" s="88">
        <v>571.28028011283914</v>
      </c>
      <c r="G15651" s="88">
        <v>864.5908546348669</v>
      </c>
      <c r="H15651" s="88">
        <v>1114.0613995326335</v>
      </c>
      <c r="I15651" s="88">
        <v>1522.9694202978817</v>
      </c>
      <c r="J15651" s="88">
        <v>2231.4538969851869</v>
      </c>
      <c r="K15651" s="88">
        <v>3685.404543804018</v>
      </c>
      <c r="L15651" s="88">
        <v>4120.780573505147</v>
      </c>
      <c r="M15651" s="88">
        <v>3860.3432179354058</v>
      </c>
    </row>
    <row r="15652" spans="3:13" x14ac:dyDescent="0.2">
      <c r="C15652" s="88">
        <v>0.77769999999999995</v>
      </c>
      <c r="D15652" s="88">
        <v>17639.784434014196</v>
      </c>
      <c r="E15652" s="88">
        <v>219.57598422291903</v>
      </c>
      <c r="F15652" s="88">
        <v>571.28394622826818</v>
      </c>
      <c r="G15652" s="88">
        <v>864.61380864666353</v>
      </c>
      <c r="H15652" s="88">
        <v>1114.081466159465</v>
      </c>
      <c r="I15652" s="88">
        <v>1523.0075790417504</v>
      </c>
      <c r="J15652" s="88">
        <v>2231.5504865289618</v>
      </c>
      <c r="K15652" s="88">
        <v>3685.4129198836922</v>
      </c>
      <c r="L15652" s="88">
        <v>4121.0471823870112</v>
      </c>
      <c r="M15652" s="88">
        <v>3860.3479600101923</v>
      </c>
    </row>
    <row r="15653" spans="3:13" x14ac:dyDescent="0.2">
      <c r="C15653" s="88">
        <v>0.77775000000000005</v>
      </c>
      <c r="D15653" s="88">
        <v>17639.787676134449</v>
      </c>
      <c r="E15653" s="88">
        <v>219.58744081677833</v>
      </c>
      <c r="F15653" s="88">
        <v>571.28618029201562</v>
      </c>
      <c r="G15653" s="88">
        <v>864.64594158604586</v>
      </c>
      <c r="H15653" s="88">
        <v>1114.0872689630537</v>
      </c>
      <c r="I15653" s="88">
        <v>1523.1813120220868</v>
      </c>
      <c r="J15653" s="88">
        <v>2231.678364300984</v>
      </c>
      <c r="K15653" s="88">
        <v>3685.4940656223653</v>
      </c>
      <c r="L15653" s="88">
        <v>4121.0538584995429</v>
      </c>
      <c r="M15653" s="88">
        <v>3860.3627434179657</v>
      </c>
    </row>
    <row r="15654" spans="3:13" x14ac:dyDescent="0.2">
      <c r="C15654" s="88">
        <v>0.77780000000000005</v>
      </c>
      <c r="D15654" s="88">
        <v>17640.410990457396</v>
      </c>
      <c r="E15654" s="88">
        <v>219.58865978014273</v>
      </c>
      <c r="F15654" s="88">
        <v>571.29211782380435</v>
      </c>
      <c r="G15654" s="88">
        <v>864.66933597066281</v>
      </c>
      <c r="H15654" s="88">
        <v>1114.1114139038109</v>
      </c>
      <c r="I15654" s="88">
        <v>1523.1893514188318</v>
      </c>
      <c r="J15654" s="88">
        <v>2231.7078138616503</v>
      </c>
      <c r="K15654" s="88">
        <v>3685.5775865850137</v>
      </c>
      <c r="L15654" s="88">
        <v>4121.2458092516299</v>
      </c>
      <c r="M15654" s="88">
        <v>3860.3766153658758</v>
      </c>
    </row>
    <row r="15655" spans="3:13" x14ac:dyDescent="0.2">
      <c r="C15655" s="88">
        <v>0.77785000000000004</v>
      </c>
      <c r="D15655" s="88">
        <v>17640.531047855315</v>
      </c>
      <c r="E15655" s="88">
        <v>219.59802729478815</v>
      </c>
      <c r="F15655" s="88">
        <v>571.29743583294976</v>
      </c>
      <c r="G15655" s="88">
        <v>864.73632036791878</v>
      </c>
      <c r="H15655" s="88">
        <v>1114.1645370755664</v>
      </c>
      <c r="I15655" s="88">
        <v>1523.1974988456723</v>
      </c>
      <c r="J15655" s="88">
        <v>2231.7228491221344</v>
      </c>
      <c r="K15655" s="88">
        <v>3685.6190657192947</v>
      </c>
      <c r="L15655" s="88">
        <v>4121.3737540687462</v>
      </c>
      <c r="M15655" s="88">
        <v>3860.4036164849317</v>
      </c>
    </row>
    <row r="15656" spans="3:13" x14ac:dyDescent="0.2">
      <c r="C15656" s="88">
        <v>0.77790000000000004</v>
      </c>
      <c r="D15656" s="88">
        <v>17640.643463437329</v>
      </c>
      <c r="E15656" s="88">
        <v>219.59836233864462</v>
      </c>
      <c r="F15656" s="88">
        <v>571.32276444291074</v>
      </c>
      <c r="G15656" s="88">
        <v>864.78791915994134</v>
      </c>
      <c r="H15656" s="88">
        <v>1114.1672846892307</v>
      </c>
      <c r="I15656" s="88">
        <v>1523.1981515428561</v>
      </c>
      <c r="J15656" s="88">
        <v>2231.7538997997344</v>
      </c>
      <c r="K15656" s="88">
        <v>3685.8372264063801</v>
      </c>
      <c r="L15656" s="88">
        <v>4121.4040137088577</v>
      </c>
      <c r="M15656" s="88">
        <v>3860.4200318685753</v>
      </c>
    </row>
    <row r="15657" spans="3:13" x14ac:dyDescent="0.2">
      <c r="C15657" s="88">
        <v>0.77795000000000003</v>
      </c>
      <c r="D15657" s="88">
        <v>17640.674019660444</v>
      </c>
      <c r="E15657" s="88">
        <v>219.60376504942724</v>
      </c>
      <c r="F15657" s="88">
        <v>571.3252650617851</v>
      </c>
      <c r="G15657" s="88">
        <v>864.84800227103915</v>
      </c>
      <c r="H15657" s="88">
        <v>1114.169107255394</v>
      </c>
      <c r="I15657" s="88">
        <v>1523.257202158979</v>
      </c>
      <c r="J15657" s="88">
        <v>2231.758298254033</v>
      </c>
      <c r="K15657" s="88">
        <v>3685.8930447962093</v>
      </c>
      <c r="L15657" s="88">
        <v>4121.5389967124747</v>
      </c>
      <c r="M15657" s="88">
        <v>3860.4280156697719</v>
      </c>
    </row>
    <row r="15658" spans="3:13" x14ac:dyDescent="0.2">
      <c r="C15658" s="88">
        <v>0.77800000000000002</v>
      </c>
      <c r="D15658" s="88">
        <v>17640.677210183225</v>
      </c>
      <c r="E15658" s="88">
        <v>219.61804250106343</v>
      </c>
      <c r="F15658" s="88">
        <v>571.32846991601491</v>
      </c>
      <c r="G15658" s="88">
        <v>864.8741995034552</v>
      </c>
      <c r="H15658" s="88">
        <v>1114.1951825712931</v>
      </c>
      <c r="I15658" s="88">
        <v>1523.2609044110145</v>
      </c>
      <c r="J15658" s="88">
        <v>2231.8406444556331</v>
      </c>
      <c r="K15658" s="88">
        <v>3685.9140279492908</v>
      </c>
      <c r="L15658" s="88">
        <v>4121.6348333081787</v>
      </c>
      <c r="M15658" s="88">
        <v>3860.435726593586</v>
      </c>
    </row>
    <row r="15659" spans="3:13" x14ac:dyDescent="0.2">
      <c r="C15659" s="88">
        <v>0.77805000000000002</v>
      </c>
      <c r="D15659" s="88">
        <v>17640.6908694624</v>
      </c>
      <c r="E15659" s="88">
        <v>219.62183710031513</v>
      </c>
      <c r="F15659" s="88">
        <v>571.33330779133712</v>
      </c>
      <c r="G15659" s="88">
        <v>864.87440756492879</v>
      </c>
      <c r="H15659" s="88">
        <v>1114.2426756552163</v>
      </c>
      <c r="I15659" s="88">
        <v>1523.2782447538384</v>
      </c>
      <c r="J15659" s="88">
        <v>2231.8904691849198</v>
      </c>
      <c r="K15659" s="88">
        <v>3685.9772652822689</v>
      </c>
      <c r="L15659" s="88">
        <v>4121.675588259448</v>
      </c>
      <c r="M15659" s="88">
        <v>3860.4360750601895</v>
      </c>
    </row>
    <row r="15660" spans="3:13" x14ac:dyDescent="0.2">
      <c r="C15660" s="88">
        <v>0.77810000000000001</v>
      </c>
      <c r="D15660" s="88">
        <v>17640.807068792918</v>
      </c>
      <c r="E15660" s="88">
        <v>219.63541479087144</v>
      </c>
      <c r="F15660" s="88">
        <v>571.33723159770716</v>
      </c>
      <c r="G15660" s="88">
        <v>864.88209326426886</v>
      </c>
      <c r="H15660" s="88">
        <v>1114.2593677829791</v>
      </c>
      <c r="I15660" s="88">
        <v>1523.2969434295883</v>
      </c>
      <c r="J15660" s="88">
        <v>2231.9352227283839</v>
      </c>
      <c r="K15660" s="88">
        <v>3685.9790076444356</v>
      </c>
      <c r="L15660" s="88">
        <v>4121.6969896774644</v>
      </c>
      <c r="M15660" s="88">
        <v>3860.4413928193999</v>
      </c>
    </row>
    <row r="15661" spans="3:13" x14ac:dyDescent="0.2">
      <c r="C15661" s="88">
        <v>0.77815000000000001</v>
      </c>
      <c r="D15661" s="88">
        <v>17640.948811259852</v>
      </c>
      <c r="E15661" s="88">
        <v>219.63541479087144</v>
      </c>
      <c r="F15661" s="88">
        <v>571.33988848857553</v>
      </c>
      <c r="G15661" s="88">
        <v>864.92033524168528</v>
      </c>
      <c r="H15661" s="88">
        <v>1114.2637199195269</v>
      </c>
      <c r="I15661" s="88">
        <v>1523.315794482919</v>
      </c>
      <c r="J15661" s="88">
        <v>2231.9953848371565</v>
      </c>
      <c r="K15661" s="88">
        <v>3685.9835469522077</v>
      </c>
      <c r="L15661" s="88">
        <v>4121.859811893647</v>
      </c>
      <c r="M15661" s="88">
        <v>3860.4443995799197</v>
      </c>
    </row>
    <row r="15662" spans="3:13" x14ac:dyDescent="0.2">
      <c r="C15662" s="88">
        <v>0.7782</v>
      </c>
      <c r="D15662" s="88">
        <v>17641.30030786357</v>
      </c>
      <c r="E15662" s="88">
        <v>219.63665723266422</v>
      </c>
      <c r="F15662" s="88">
        <v>571.34149970540511</v>
      </c>
      <c r="G15662" s="88">
        <v>864.97798343061231</v>
      </c>
      <c r="H15662" s="88">
        <v>1114.2647418511342</v>
      </c>
      <c r="I15662" s="88">
        <v>1523.3531868770428</v>
      </c>
      <c r="J15662" s="88">
        <v>2232.0576352289127</v>
      </c>
      <c r="K15662" s="88">
        <v>3686.0035547092143</v>
      </c>
      <c r="L15662" s="88">
        <v>4121.8864812628935</v>
      </c>
      <c r="M15662" s="88">
        <v>3860.508380226076</v>
      </c>
    </row>
    <row r="15663" spans="3:13" x14ac:dyDescent="0.2">
      <c r="C15663" s="88">
        <v>0.77825</v>
      </c>
      <c r="D15663" s="88">
        <v>17641.390888976763</v>
      </c>
      <c r="E15663" s="88">
        <v>219.64392940853941</v>
      </c>
      <c r="F15663" s="88">
        <v>571.34542289592628</v>
      </c>
      <c r="G15663" s="88">
        <v>864.98000092139455</v>
      </c>
      <c r="H15663" s="88">
        <v>1114.2988643331623</v>
      </c>
      <c r="I15663" s="88">
        <v>1523.3694934347814</v>
      </c>
      <c r="J15663" s="88">
        <v>2232.077796760057</v>
      </c>
      <c r="K15663" s="88">
        <v>3686.0364698835865</v>
      </c>
      <c r="L15663" s="88">
        <v>4121.9494840248608</v>
      </c>
      <c r="M15663" s="88">
        <v>3860.5341932769061</v>
      </c>
    </row>
    <row r="15664" spans="3:13" x14ac:dyDescent="0.2">
      <c r="C15664" s="88">
        <v>0.77829999999999999</v>
      </c>
      <c r="D15664" s="88">
        <v>17641.404276110559</v>
      </c>
      <c r="E15664" s="88">
        <v>219.65201003139191</v>
      </c>
      <c r="F15664" s="88">
        <v>571.34608529725938</v>
      </c>
      <c r="G15664" s="88">
        <v>864.99136203044418</v>
      </c>
      <c r="H15664" s="88">
        <v>1114.3020683045993</v>
      </c>
      <c r="I15664" s="88">
        <v>1523.4240157828181</v>
      </c>
      <c r="J15664" s="88">
        <v>2232.0880718658004</v>
      </c>
      <c r="K15664" s="88">
        <v>3686.1281556368281</v>
      </c>
      <c r="L15664" s="88">
        <v>4122.0245610955926</v>
      </c>
      <c r="M15664" s="88">
        <v>3860.5566993755083</v>
      </c>
    </row>
    <row r="15665" spans="3:13" x14ac:dyDescent="0.2">
      <c r="C15665" s="88">
        <v>0.77834999999999999</v>
      </c>
      <c r="D15665" s="88">
        <v>17641.504658642389</v>
      </c>
      <c r="E15665" s="88">
        <v>219.67854840142536</v>
      </c>
      <c r="F15665" s="88">
        <v>571.35876712023673</v>
      </c>
      <c r="G15665" s="88">
        <v>864.99242379033649</v>
      </c>
      <c r="H15665" s="88">
        <v>1114.3209181672614</v>
      </c>
      <c r="I15665" s="88">
        <v>1523.4581268141746</v>
      </c>
      <c r="J15665" s="88">
        <v>2232.0903548118717</v>
      </c>
      <c r="K15665" s="88">
        <v>3686.1358942859515</v>
      </c>
      <c r="L15665" s="88">
        <v>4122.0296484080745</v>
      </c>
      <c r="M15665" s="88">
        <v>3860.5835980374268</v>
      </c>
    </row>
    <row r="15666" spans="3:13" x14ac:dyDescent="0.2">
      <c r="C15666" s="88">
        <v>0.77839999999999998</v>
      </c>
      <c r="D15666" s="88">
        <v>17641.587451431653</v>
      </c>
      <c r="E15666" s="88">
        <v>219.6807369875205</v>
      </c>
      <c r="F15666" s="88">
        <v>571.36207764036226</v>
      </c>
      <c r="G15666" s="88">
        <v>864.99400419699668</v>
      </c>
      <c r="H15666" s="88">
        <v>1114.3390126876861</v>
      </c>
      <c r="I15666" s="88">
        <v>1523.5714130083961</v>
      </c>
      <c r="J15666" s="88">
        <v>2232.1833641411349</v>
      </c>
      <c r="K15666" s="88">
        <v>3686.1507670570381</v>
      </c>
      <c r="L15666" s="88">
        <v>4122.1501233973877</v>
      </c>
      <c r="M15666" s="88">
        <v>3860.6049327311212</v>
      </c>
    </row>
    <row r="15667" spans="3:13" x14ac:dyDescent="0.2">
      <c r="C15667" s="88">
        <v>0.77844999999999998</v>
      </c>
      <c r="D15667" s="88">
        <v>17641.619900050777</v>
      </c>
      <c r="E15667" s="88">
        <v>219.69455671275773</v>
      </c>
      <c r="F15667" s="88">
        <v>571.37025928637013</v>
      </c>
      <c r="G15667" s="88">
        <v>865.00834092513696</v>
      </c>
      <c r="H15667" s="88">
        <v>1114.3415789246269</v>
      </c>
      <c r="I15667" s="88">
        <v>1523.5900470889023</v>
      </c>
      <c r="J15667" s="88">
        <v>2232.1984540854382</v>
      </c>
      <c r="K15667" s="88">
        <v>3686.1630471293347</v>
      </c>
      <c r="L15667" s="88">
        <v>4122.2360197849084</v>
      </c>
      <c r="M15667" s="88">
        <v>3860.6519033489089</v>
      </c>
    </row>
    <row r="15668" spans="3:13" x14ac:dyDescent="0.2">
      <c r="C15668" s="88">
        <v>0.77849999999999997</v>
      </c>
      <c r="D15668" s="88">
        <v>17641.893759586976</v>
      </c>
      <c r="E15668" s="88">
        <v>219.69455671275773</v>
      </c>
      <c r="F15668" s="88">
        <v>571.37826760522466</v>
      </c>
      <c r="G15668" s="88">
        <v>865.0379147884546</v>
      </c>
      <c r="H15668" s="88">
        <v>1114.4051048194228</v>
      </c>
      <c r="I15668" s="88">
        <v>1523.6105580998496</v>
      </c>
      <c r="J15668" s="88">
        <v>2232.2664240313457</v>
      </c>
      <c r="K15668" s="88">
        <v>3686.3125038606263</v>
      </c>
      <c r="L15668" s="88">
        <v>4122.3305873707732</v>
      </c>
      <c r="M15668" s="88">
        <v>3860.6538625705812</v>
      </c>
    </row>
    <row r="15669" spans="3:13" x14ac:dyDescent="0.2">
      <c r="C15669" s="88">
        <v>0.77854999999999996</v>
      </c>
      <c r="D15669" s="88">
        <v>17642.071763993306</v>
      </c>
      <c r="E15669" s="88">
        <v>219.69520488229864</v>
      </c>
      <c r="F15669" s="88">
        <v>571.38160517740835</v>
      </c>
      <c r="G15669" s="88">
        <v>865.05849096725387</v>
      </c>
      <c r="H15669" s="88">
        <v>1114.4154617104841</v>
      </c>
      <c r="I15669" s="88">
        <v>1523.6263636423582</v>
      </c>
      <c r="J15669" s="88">
        <v>2232.3232204570177</v>
      </c>
      <c r="K15669" s="88">
        <v>3686.3478979368506</v>
      </c>
      <c r="L15669" s="88">
        <v>4122.3999994553542</v>
      </c>
      <c r="M15669" s="88">
        <v>3860.6843840841316</v>
      </c>
    </row>
    <row r="15670" spans="3:13" x14ac:dyDescent="0.2">
      <c r="C15670" s="88">
        <v>0.77859999999999996</v>
      </c>
      <c r="D15670" s="88">
        <v>17642.348792804456</v>
      </c>
      <c r="E15670" s="88">
        <v>219.70248874306162</v>
      </c>
      <c r="F15670" s="88">
        <v>571.38377178667315</v>
      </c>
      <c r="G15670" s="88">
        <v>865.130622558715</v>
      </c>
      <c r="H15670" s="88">
        <v>1114.4200230586684</v>
      </c>
      <c r="I15670" s="88">
        <v>1523.6695606516259</v>
      </c>
      <c r="J15670" s="88">
        <v>2232.343080843676</v>
      </c>
      <c r="K15670" s="88">
        <v>3686.373407115937</v>
      </c>
      <c r="L15670" s="88">
        <v>4122.4444897142621</v>
      </c>
      <c r="M15670" s="88">
        <v>3860.6873783679703</v>
      </c>
    </row>
    <row r="15671" spans="3:13" x14ac:dyDescent="0.2">
      <c r="C15671" s="88">
        <v>0.77864999999999995</v>
      </c>
      <c r="D15671" s="88">
        <v>17642.403559341641</v>
      </c>
      <c r="E15671" s="88">
        <v>219.71375885980251</v>
      </c>
      <c r="F15671" s="88">
        <v>571.38721907357649</v>
      </c>
      <c r="G15671" s="88">
        <v>865.1488328791288</v>
      </c>
      <c r="H15671" s="88">
        <v>1114.4491366731854</v>
      </c>
      <c r="I15671" s="88">
        <v>1523.7435507681198</v>
      </c>
      <c r="J15671" s="88">
        <v>2232.4429770324082</v>
      </c>
      <c r="K15671" s="88">
        <v>3686.3870633105494</v>
      </c>
      <c r="L15671" s="88">
        <v>4122.6487352277809</v>
      </c>
      <c r="M15671" s="88">
        <v>3860.6890758925824</v>
      </c>
    </row>
    <row r="15672" spans="3:13" x14ac:dyDescent="0.2">
      <c r="C15672" s="88">
        <v>0.77869999999999995</v>
      </c>
      <c r="D15672" s="88">
        <v>17642.457952092682</v>
      </c>
      <c r="E15672" s="88">
        <v>219.72143368332672</v>
      </c>
      <c r="F15672" s="88">
        <v>571.39897138223296</v>
      </c>
      <c r="G15672" s="88">
        <v>865.15437392366721</v>
      </c>
      <c r="H15672" s="88">
        <v>1114.4608950792276</v>
      </c>
      <c r="I15672" s="88">
        <v>1523.7764524056738</v>
      </c>
      <c r="J15672" s="88">
        <v>2232.4500649327965</v>
      </c>
      <c r="K15672" s="88">
        <v>3686.3957611554201</v>
      </c>
      <c r="L15672" s="88">
        <v>4122.738877878397</v>
      </c>
      <c r="M15672" s="88">
        <v>3860.7081441288879</v>
      </c>
    </row>
    <row r="15673" spans="3:13" x14ac:dyDescent="0.2">
      <c r="C15673" s="88">
        <v>0.77875000000000005</v>
      </c>
      <c r="D15673" s="88">
        <v>17642.682018472573</v>
      </c>
      <c r="E15673" s="88">
        <v>219.72765862211418</v>
      </c>
      <c r="F15673" s="88">
        <v>571.41006195581031</v>
      </c>
      <c r="G15673" s="88">
        <v>865.18454984352866</v>
      </c>
      <c r="H15673" s="88">
        <v>1114.5509986322209</v>
      </c>
      <c r="I15673" s="88">
        <v>1523.7813424228957</v>
      </c>
      <c r="J15673" s="88">
        <v>2232.4516745624969</v>
      </c>
      <c r="K15673" s="88">
        <v>3686.3970894045156</v>
      </c>
      <c r="L15673" s="88">
        <v>4122.8909750981511</v>
      </c>
      <c r="M15673" s="88">
        <v>3860.7247525973207</v>
      </c>
    </row>
    <row r="15674" spans="3:13" x14ac:dyDescent="0.2">
      <c r="C15674" s="88">
        <v>0.77880000000000005</v>
      </c>
      <c r="D15674" s="88">
        <v>17642.716557452994</v>
      </c>
      <c r="E15674" s="88">
        <v>219.7285381559559</v>
      </c>
      <c r="F15674" s="88">
        <v>571.42015648645702</v>
      </c>
      <c r="G15674" s="88">
        <v>865.21858707430647</v>
      </c>
      <c r="H15674" s="88">
        <v>1114.5642322024619</v>
      </c>
      <c r="I15674" s="88">
        <v>1523.7856697028278</v>
      </c>
      <c r="J15674" s="88">
        <v>2232.4580807696102</v>
      </c>
      <c r="K15674" s="88">
        <v>3686.4101406476516</v>
      </c>
      <c r="L15674" s="88">
        <v>4122.9557038897819</v>
      </c>
      <c r="M15674" s="88">
        <v>3860.7476608330271</v>
      </c>
    </row>
    <row r="15675" spans="3:13" x14ac:dyDescent="0.2">
      <c r="C15675" s="88">
        <v>0.77885000000000004</v>
      </c>
      <c r="D15675" s="88">
        <v>17642.866989957663</v>
      </c>
      <c r="E15675" s="88">
        <v>219.760941904643</v>
      </c>
      <c r="F15675" s="88">
        <v>571.43168623763131</v>
      </c>
      <c r="G15675" s="88">
        <v>865.27336210238855</v>
      </c>
      <c r="H15675" s="88">
        <v>1114.5792558952235</v>
      </c>
      <c r="I15675" s="88">
        <v>1523.8153009082757</v>
      </c>
      <c r="J15675" s="88">
        <v>2232.4920450334043</v>
      </c>
      <c r="K15675" s="88">
        <v>3686.5014338371739</v>
      </c>
      <c r="L15675" s="88">
        <v>4122.9864973180856</v>
      </c>
      <c r="M15675" s="88">
        <v>3860.7609540181174</v>
      </c>
    </row>
    <row r="15676" spans="3:13" x14ac:dyDescent="0.2">
      <c r="C15676" s="88">
        <v>0.77890000000000004</v>
      </c>
      <c r="D15676" s="88">
        <v>17642.892231863436</v>
      </c>
      <c r="E15676" s="88">
        <v>219.76217264714614</v>
      </c>
      <c r="F15676" s="88">
        <v>571.44925295679968</v>
      </c>
      <c r="G15676" s="88">
        <v>865.30682894231268</v>
      </c>
      <c r="H15676" s="88">
        <v>1114.6115128094179</v>
      </c>
      <c r="I15676" s="88">
        <v>1523.8313391529623</v>
      </c>
      <c r="J15676" s="88">
        <v>2232.4964795764181</v>
      </c>
      <c r="K15676" s="88">
        <v>3686.5527103435543</v>
      </c>
      <c r="L15676" s="88">
        <v>4123.0736509534136</v>
      </c>
      <c r="M15676" s="88">
        <v>3860.7853516675655</v>
      </c>
    </row>
    <row r="15677" spans="3:13" x14ac:dyDescent="0.2">
      <c r="C15677" s="88">
        <v>0.77895000000000003</v>
      </c>
      <c r="D15677" s="88">
        <v>17642.953144125608</v>
      </c>
      <c r="E15677" s="88">
        <v>219.77289314298469</v>
      </c>
      <c r="F15677" s="88">
        <v>571.45629226341589</v>
      </c>
      <c r="G15677" s="88">
        <v>865.3158423915329</v>
      </c>
      <c r="H15677" s="88">
        <v>1114.6233362998951</v>
      </c>
      <c r="I15677" s="88">
        <v>1523.8448564146083</v>
      </c>
      <c r="J15677" s="88">
        <v>2232.5845736703363</v>
      </c>
      <c r="K15677" s="88">
        <v>3686.5752820594762</v>
      </c>
      <c r="L15677" s="88">
        <v>4123.2200186633227</v>
      </c>
      <c r="M15677" s="88">
        <v>3860.8073885064209</v>
      </c>
    </row>
    <row r="15678" spans="3:13" x14ac:dyDescent="0.2">
      <c r="C15678" s="88">
        <v>0.77900000000000003</v>
      </c>
      <c r="D15678" s="88">
        <v>17643.355292125692</v>
      </c>
      <c r="E15678" s="88">
        <v>219.78358108823795</v>
      </c>
      <c r="F15678" s="88">
        <v>571.45903352991945</v>
      </c>
      <c r="G15678" s="88">
        <v>865.35730092636413</v>
      </c>
      <c r="H15678" s="88">
        <v>1114.6444552675689</v>
      </c>
      <c r="I15678" s="88">
        <v>1523.8692209693036</v>
      </c>
      <c r="J15678" s="88">
        <v>2232.608169031615</v>
      </c>
      <c r="K15678" s="88">
        <v>3686.5833012912262</v>
      </c>
      <c r="L15678" s="88">
        <v>4123.2744432856944</v>
      </c>
      <c r="M15678" s="88">
        <v>3860.8157265101381</v>
      </c>
    </row>
    <row r="15679" spans="3:13" x14ac:dyDescent="0.2">
      <c r="C15679" s="88">
        <v>0.77905000000000002</v>
      </c>
      <c r="D15679" s="88">
        <v>17643.397156468265</v>
      </c>
      <c r="E15679" s="88">
        <v>219.80527906915995</v>
      </c>
      <c r="F15679" s="88">
        <v>571.46577930374724</v>
      </c>
      <c r="G15679" s="88">
        <v>865.39600583253923</v>
      </c>
      <c r="H15679" s="88">
        <v>1114.646673271086</v>
      </c>
      <c r="I15679" s="88">
        <v>1523.8710897716173</v>
      </c>
      <c r="J15679" s="88">
        <v>2232.6414217145598</v>
      </c>
      <c r="K15679" s="88">
        <v>3686.6034162654009</v>
      </c>
      <c r="L15679" s="88">
        <v>4123.3298672859946</v>
      </c>
      <c r="M15679" s="88">
        <v>3860.8296604163079</v>
      </c>
    </row>
    <row r="15680" spans="3:13" x14ac:dyDescent="0.2">
      <c r="C15680" s="88">
        <v>0.77910000000000001</v>
      </c>
      <c r="D15680" s="88">
        <v>17643.53110427647</v>
      </c>
      <c r="E15680" s="88">
        <v>219.81499383314531</v>
      </c>
      <c r="F15680" s="88">
        <v>571.47073478046741</v>
      </c>
      <c r="G15680" s="88">
        <v>865.40525319972312</v>
      </c>
      <c r="H15680" s="88">
        <v>1114.7341584976634</v>
      </c>
      <c r="I15680" s="88">
        <v>1523.8915086701986</v>
      </c>
      <c r="J15680" s="88">
        <v>2232.6602611732792</v>
      </c>
      <c r="K15680" s="88">
        <v>3686.7277633038002</v>
      </c>
      <c r="L15680" s="88">
        <v>4123.4504696119293</v>
      </c>
      <c r="M15680" s="88">
        <v>3860.9022838074438</v>
      </c>
    </row>
    <row r="15681" spans="3:13" x14ac:dyDescent="0.2">
      <c r="C15681" s="88">
        <v>0.77915000000000001</v>
      </c>
      <c r="D15681" s="88">
        <v>17643.54345774134</v>
      </c>
      <c r="E15681" s="88">
        <v>219.81587751013558</v>
      </c>
      <c r="F15681" s="88">
        <v>571.48145973722194</v>
      </c>
      <c r="G15681" s="88">
        <v>865.40688411053907</v>
      </c>
      <c r="H15681" s="88">
        <v>1114.7372870246418</v>
      </c>
      <c r="I15681" s="88">
        <v>1523.8989043040938</v>
      </c>
      <c r="J15681" s="88">
        <v>2232.6720179970689</v>
      </c>
      <c r="K15681" s="88">
        <v>3686.8968384698273</v>
      </c>
      <c r="L15681" s="88">
        <v>4123.6161917791051</v>
      </c>
      <c r="M15681" s="88">
        <v>3860.928118145679</v>
      </c>
    </row>
    <row r="15682" spans="3:13" x14ac:dyDescent="0.2">
      <c r="C15682" s="88">
        <v>0.7792</v>
      </c>
      <c r="D15682" s="88">
        <v>17643.734833048431</v>
      </c>
      <c r="E15682" s="88">
        <v>219.8650329995462</v>
      </c>
      <c r="F15682" s="88">
        <v>571.48876578950058</v>
      </c>
      <c r="G15682" s="88">
        <v>865.44373309694447</v>
      </c>
      <c r="H15682" s="88">
        <v>1114.7615545047188</v>
      </c>
      <c r="I15682" s="88">
        <v>1523.937375851564</v>
      </c>
      <c r="J15682" s="88">
        <v>2232.6795037561224</v>
      </c>
      <c r="K15682" s="88">
        <v>3686.9265716856025</v>
      </c>
      <c r="L15682" s="88">
        <v>4124.0032241035187</v>
      </c>
      <c r="M15682" s="88">
        <v>3860.9956165947469</v>
      </c>
    </row>
    <row r="15683" spans="3:13" x14ac:dyDescent="0.2">
      <c r="C15683" s="88">
        <v>0.77925</v>
      </c>
      <c r="D15683" s="88">
        <v>17643.794340912813</v>
      </c>
      <c r="E15683" s="88">
        <v>219.87039313126115</v>
      </c>
      <c r="F15683" s="88">
        <v>571.49423525910061</v>
      </c>
      <c r="G15683" s="88">
        <v>865.47451949545393</v>
      </c>
      <c r="H15683" s="88">
        <v>1114.8116758708156</v>
      </c>
      <c r="I15683" s="88">
        <v>1523.9676236106816</v>
      </c>
      <c r="J15683" s="88">
        <v>2232.7436094856657</v>
      </c>
      <c r="K15683" s="88">
        <v>3687.1517986121703</v>
      </c>
      <c r="L15683" s="88">
        <v>4124.0401778758151</v>
      </c>
      <c r="M15683" s="88">
        <v>3861.0021461208175</v>
      </c>
    </row>
    <row r="15684" spans="3:13" x14ac:dyDescent="0.2">
      <c r="C15684" s="88">
        <v>0.77929999999999999</v>
      </c>
      <c r="D15684" s="88">
        <v>17643.815504114442</v>
      </c>
      <c r="E15684" s="88">
        <v>219.87807919484658</v>
      </c>
      <c r="F15684" s="88">
        <v>571.51350254758745</v>
      </c>
      <c r="G15684" s="88">
        <v>865.48351218292737</v>
      </c>
      <c r="H15684" s="88">
        <v>1114.8305818504718</v>
      </c>
      <c r="I15684" s="88">
        <v>1523.9944387822029</v>
      </c>
      <c r="J15684" s="88">
        <v>2232.757927291771</v>
      </c>
      <c r="K15684" s="88">
        <v>3687.2608922128147</v>
      </c>
      <c r="L15684" s="88">
        <v>4124.1428522803626</v>
      </c>
      <c r="M15684" s="88">
        <v>3861.0126832000074</v>
      </c>
    </row>
    <row r="15685" spans="3:13" x14ac:dyDescent="0.2">
      <c r="C15685" s="88">
        <v>0.77934999999999999</v>
      </c>
      <c r="D15685" s="88">
        <v>17643.929192226991</v>
      </c>
      <c r="E15685" s="88">
        <v>219.89749964917883</v>
      </c>
      <c r="F15685" s="88">
        <v>571.51541599205439</v>
      </c>
      <c r="G15685" s="88">
        <v>865.52669171623484</v>
      </c>
      <c r="H15685" s="88">
        <v>1114.8556033614636</v>
      </c>
      <c r="I15685" s="88">
        <v>1524.0122612120099</v>
      </c>
      <c r="J15685" s="88">
        <v>2232.7711007997618</v>
      </c>
      <c r="K15685" s="88">
        <v>3687.3462590823015</v>
      </c>
      <c r="L15685" s="88">
        <v>4124.2124914662372</v>
      </c>
      <c r="M15685" s="88">
        <v>3861.0564608384884</v>
      </c>
    </row>
    <row r="15686" spans="3:13" x14ac:dyDescent="0.2">
      <c r="C15686" s="88">
        <v>0.77939999999999998</v>
      </c>
      <c r="D15686" s="88">
        <v>17643.960989056603</v>
      </c>
      <c r="E15686" s="88">
        <v>219.90183815438195</v>
      </c>
      <c r="F15686" s="88">
        <v>571.5390915003768</v>
      </c>
      <c r="G15686" s="88">
        <v>865.55312800161619</v>
      </c>
      <c r="H15686" s="88">
        <v>1114.9442130652124</v>
      </c>
      <c r="I15686" s="88">
        <v>1524.0592996990367</v>
      </c>
      <c r="J15686" s="88">
        <v>2232.9182249622995</v>
      </c>
      <c r="K15686" s="88">
        <v>3687.3627930638518</v>
      </c>
      <c r="L15686" s="88">
        <v>4124.4257997207515</v>
      </c>
      <c r="M15686" s="88">
        <v>3861.0749576512449</v>
      </c>
    </row>
    <row r="15687" spans="3:13" x14ac:dyDescent="0.2">
      <c r="C15687" s="88">
        <v>0.77944999999999998</v>
      </c>
      <c r="D15687" s="88">
        <v>17644.514010265004</v>
      </c>
      <c r="E15687" s="88">
        <v>219.90183815438195</v>
      </c>
      <c r="F15687" s="88">
        <v>571.55488908708458</v>
      </c>
      <c r="G15687" s="88">
        <v>865.58469735919743</v>
      </c>
      <c r="H15687" s="88">
        <v>1114.9808167313854</v>
      </c>
      <c r="I15687" s="88">
        <v>1524.0802217589835</v>
      </c>
      <c r="J15687" s="88">
        <v>2232.9402674641597</v>
      </c>
      <c r="K15687" s="88">
        <v>3687.4330507835584</v>
      </c>
      <c r="L15687" s="88">
        <v>4124.4668865802187</v>
      </c>
      <c r="M15687" s="88">
        <v>3861.1634181090608</v>
      </c>
    </row>
    <row r="15688" spans="3:13" x14ac:dyDescent="0.2">
      <c r="C15688" s="88">
        <v>0.77949999999999997</v>
      </c>
      <c r="D15688" s="88">
        <v>17644.804029383507</v>
      </c>
      <c r="E15688" s="88">
        <v>219.90731695530576</v>
      </c>
      <c r="F15688" s="88">
        <v>571.56558869492028</v>
      </c>
      <c r="G15688" s="88">
        <v>865.59324243644141</v>
      </c>
      <c r="H15688" s="88">
        <v>1114.9832155275917</v>
      </c>
      <c r="I15688" s="88">
        <v>1524.1004976282679</v>
      </c>
      <c r="J15688" s="88">
        <v>2232.9521689294829</v>
      </c>
      <c r="K15688" s="88">
        <v>3687.4640358411398</v>
      </c>
      <c r="L15688" s="88">
        <v>4124.9431862913189</v>
      </c>
      <c r="M15688" s="88">
        <v>3861.172365795208</v>
      </c>
    </row>
    <row r="15689" spans="3:13" x14ac:dyDescent="0.2">
      <c r="C15689" s="88">
        <v>0.77954999999999997</v>
      </c>
      <c r="D15689" s="88">
        <v>17645.24760876238</v>
      </c>
      <c r="E15689" s="88">
        <v>219.91675512940492</v>
      </c>
      <c r="F15689" s="88">
        <v>571.57224489484906</v>
      </c>
      <c r="G15689" s="88">
        <v>865.63180662178183</v>
      </c>
      <c r="H15689" s="88">
        <v>1114.9897148663908</v>
      </c>
      <c r="I15689" s="88">
        <v>1524.1189411281566</v>
      </c>
      <c r="J15689" s="88">
        <v>2232.9852673199939</v>
      </c>
      <c r="K15689" s="88">
        <v>3687.4721606778226</v>
      </c>
      <c r="L15689" s="88">
        <v>4125.0807023740417</v>
      </c>
      <c r="M15689" s="88">
        <v>3861.1763617564297</v>
      </c>
    </row>
    <row r="15690" spans="3:13" x14ac:dyDescent="0.2">
      <c r="C15690" s="88">
        <v>0.77959999999999996</v>
      </c>
      <c r="D15690" s="88">
        <v>17645.285609424922</v>
      </c>
      <c r="E15690" s="88">
        <v>219.91823930715964</v>
      </c>
      <c r="F15690" s="88">
        <v>571.58788385368371</v>
      </c>
      <c r="G15690" s="88">
        <v>865.63711849220863</v>
      </c>
      <c r="H15690" s="88">
        <v>1115.0416074631289</v>
      </c>
      <c r="I15690" s="88">
        <v>1524.1218872779245</v>
      </c>
      <c r="J15690" s="88">
        <v>2233.0355093509811</v>
      </c>
      <c r="K15690" s="88">
        <v>3687.4880587789921</v>
      </c>
      <c r="L15690" s="88">
        <v>4125.1141241349396</v>
      </c>
      <c r="M15690" s="88">
        <v>3861.1796477803978</v>
      </c>
    </row>
    <row r="15691" spans="3:13" x14ac:dyDescent="0.2">
      <c r="C15691" s="88">
        <v>0.77964999999999995</v>
      </c>
      <c r="D15691" s="88">
        <v>17646.024629902648</v>
      </c>
      <c r="E15691" s="88">
        <v>219.92079111901239</v>
      </c>
      <c r="F15691" s="88">
        <v>571.60143755894887</v>
      </c>
      <c r="G15691" s="88">
        <v>865.64241397682417</v>
      </c>
      <c r="H15691" s="88">
        <v>1115.0528695291232</v>
      </c>
      <c r="I15691" s="88">
        <v>1524.1360371644159</v>
      </c>
      <c r="J15691" s="88">
        <v>2233.0555685371628</v>
      </c>
      <c r="K15691" s="88">
        <v>3687.5096825847086</v>
      </c>
      <c r="L15691" s="88">
        <v>4125.4866884723888</v>
      </c>
      <c r="M15691" s="88">
        <v>3861.2100727085885</v>
      </c>
    </row>
    <row r="15692" spans="3:13" x14ac:dyDescent="0.2">
      <c r="C15692" s="88">
        <v>0.77969999999999995</v>
      </c>
      <c r="D15692" s="88">
        <v>17646.235155200633</v>
      </c>
      <c r="E15692" s="88">
        <v>219.92624185348268</v>
      </c>
      <c r="F15692" s="88">
        <v>571.61420997293544</v>
      </c>
      <c r="G15692" s="88">
        <v>865.64483821181648</v>
      </c>
      <c r="H15692" s="88">
        <v>1115.0586149703167</v>
      </c>
      <c r="I15692" s="88">
        <v>1524.1500276846523</v>
      </c>
      <c r="J15692" s="88">
        <v>2233.1268852408953</v>
      </c>
      <c r="K15692" s="88">
        <v>3687.5618131011934</v>
      </c>
      <c r="L15692" s="88">
        <v>4125.5194143085446</v>
      </c>
      <c r="M15692" s="88">
        <v>3861.2162591512906</v>
      </c>
    </row>
    <row r="15693" spans="3:13" x14ac:dyDescent="0.2">
      <c r="C15693" s="88">
        <v>0.77975000000000005</v>
      </c>
      <c r="D15693" s="88">
        <v>17646.439879327001</v>
      </c>
      <c r="E15693" s="88">
        <v>219.92788813342122</v>
      </c>
      <c r="F15693" s="88">
        <v>571.61745109373078</v>
      </c>
      <c r="G15693" s="88">
        <v>865.64981191424431</v>
      </c>
      <c r="H15693" s="88">
        <v>1115.1118678737835</v>
      </c>
      <c r="I15693" s="88">
        <v>1524.2506832906888</v>
      </c>
      <c r="J15693" s="88">
        <v>2233.1455686151321</v>
      </c>
      <c r="K15693" s="88">
        <v>3687.5704351400109</v>
      </c>
      <c r="L15693" s="88">
        <v>4125.5213737158856</v>
      </c>
      <c r="M15693" s="88">
        <v>3861.2890736847244</v>
      </c>
    </row>
    <row r="15694" spans="3:13" x14ac:dyDescent="0.2">
      <c r="C15694" s="88">
        <v>0.77980000000000005</v>
      </c>
      <c r="D15694" s="88">
        <v>17646.627680566962</v>
      </c>
      <c r="E15694" s="88">
        <v>219.9299850176385</v>
      </c>
      <c r="F15694" s="88">
        <v>571.62130489118908</v>
      </c>
      <c r="G15694" s="88">
        <v>865.6933777106924</v>
      </c>
      <c r="H15694" s="88">
        <v>1115.2356795108849</v>
      </c>
      <c r="I15694" s="88">
        <v>1524.2514602469023</v>
      </c>
      <c r="J15694" s="88">
        <v>2233.1553416739744</v>
      </c>
      <c r="K15694" s="88">
        <v>3687.5835662343111</v>
      </c>
      <c r="L15694" s="88">
        <v>4125.7138128771085</v>
      </c>
      <c r="M15694" s="88">
        <v>3861.3036517180967</v>
      </c>
    </row>
    <row r="15695" spans="3:13" x14ac:dyDescent="0.2">
      <c r="C15695" s="88">
        <v>0.77985000000000004</v>
      </c>
      <c r="D15695" s="88">
        <v>17646.926770255883</v>
      </c>
      <c r="E15695" s="88">
        <v>219.94095367596856</v>
      </c>
      <c r="F15695" s="88">
        <v>571.63067135553001</v>
      </c>
      <c r="G15695" s="88">
        <v>865.7381485975975</v>
      </c>
      <c r="H15695" s="88">
        <v>1115.2476442275138</v>
      </c>
      <c r="I15695" s="88">
        <v>1524.2520496198654</v>
      </c>
      <c r="J15695" s="88">
        <v>2233.1957519972798</v>
      </c>
      <c r="K15695" s="88">
        <v>3687.6317362137265</v>
      </c>
      <c r="L15695" s="88">
        <v>4125.8761703342243</v>
      </c>
      <c r="M15695" s="88">
        <v>3861.304423006105</v>
      </c>
    </row>
    <row r="15696" spans="3:13" x14ac:dyDescent="0.2">
      <c r="C15696" s="88">
        <v>0.77990000000000004</v>
      </c>
      <c r="D15696" s="88">
        <v>17646.947374555926</v>
      </c>
      <c r="E15696" s="88">
        <v>219.94621924723924</v>
      </c>
      <c r="F15696" s="88">
        <v>571.63799751449005</v>
      </c>
      <c r="G15696" s="88">
        <v>865.74918866260577</v>
      </c>
      <c r="H15696" s="88">
        <v>1115.2576627830158</v>
      </c>
      <c r="I15696" s="88">
        <v>1524.2638049152724</v>
      </c>
      <c r="J15696" s="88">
        <v>2233.2086640406496</v>
      </c>
      <c r="K15696" s="88">
        <v>3687.6635871849503</v>
      </c>
      <c r="L15696" s="88">
        <v>4126.0323351429961</v>
      </c>
      <c r="M15696" s="88">
        <v>3861.3328355351646</v>
      </c>
    </row>
    <row r="15697" spans="3:13" x14ac:dyDescent="0.2">
      <c r="C15697" s="88">
        <v>0.77995000000000003</v>
      </c>
      <c r="D15697" s="88">
        <v>17647.313841125597</v>
      </c>
      <c r="E15697" s="88">
        <v>219.94893597396731</v>
      </c>
      <c r="F15697" s="88">
        <v>571.63868505031587</v>
      </c>
      <c r="G15697" s="88">
        <v>865.7634235435853</v>
      </c>
      <c r="H15697" s="88">
        <v>1115.2838308750611</v>
      </c>
      <c r="I15697" s="88">
        <v>1524.2701919056049</v>
      </c>
      <c r="J15697" s="88">
        <v>2233.2221338980958</v>
      </c>
      <c r="K15697" s="88">
        <v>3687.6752738177979</v>
      </c>
      <c r="L15697" s="88">
        <v>4126.5422563886332</v>
      </c>
      <c r="M15697" s="88">
        <v>3861.3727581869416</v>
      </c>
    </row>
    <row r="15698" spans="3:13" x14ac:dyDescent="0.2">
      <c r="C15698" s="88">
        <v>0.78</v>
      </c>
      <c r="D15698" s="88">
        <v>17647.348694876382</v>
      </c>
      <c r="E15698" s="88">
        <v>219.94959305765224</v>
      </c>
      <c r="F15698" s="88">
        <v>571.64547054754894</v>
      </c>
      <c r="G15698" s="88">
        <v>865.76843892378247</v>
      </c>
      <c r="H15698" s="88">
        <v>1115.3016998278886</v>
      </c>
      <c r="I15698" s="88">
        <v>1524.2930333866361</v>
      </c>
      <c r="J15698" s="88">
        <v>2233.2654114565044</v>
      </c>
      <c r="K15698" s="88">
        <v>3687.7008305239706</v>
      </c>
      <c r="L15698" s="88">
        <v>4126.6392360563004</v>
      </c>
      <c r="M15698" s="88">
        <v>3861.3979995808827</v>
      </c>
    </row>
    <row r="15699" spans="3:13" x14ac:dyDescent="0.2">
      <c r="C15699" s="88">
        <v>0.78005000000000002</v>
      </c>
      <c r="D15699" s="88">
        <v>17647.353057339176</v>
      </c>
      <c r="E15699" s="88">
        <v>219.95031168911009</v>
      </c>
      <c r="F15699" s="88">
        <v>571.66352433731299</v>
      </c>
      <c r="G15699" s="88">
        <v>865.79322644099284</v>
      </c>
      <c r="H15699" s="88">
        <v>1115.3580602405709</v>
      </c>
      <c r="I15699" s="88">
        <v>1524.3251260085353</v>
      </c>
      <c r="J15699" s="88">
        <v>2233.3040177507401</v>
      </c>
      <c r="K15699" s="88">
        <v>3687.7222609376749</v>
      </c>
      <c r="L15699" s="88">
        <v>4126.9207451666125</v>
      </c>
      <c r="M15699" s="88">
        <v>3861.4308931756755</v>
      </c>
    </row>
    <row r="15700" spans="3:13" x14ac:dyDescent="0.2">
      <c r="C15700" s="88">
        <v>0.78010000000000002</v>
      </c>
      <c r="D15700" s="88">
        <v>17647.446080826849</v>
      </c>
      <c r="E15700" s="88">
        <v>219.95033274955767</v>
      </c>
      <c r="F15700" s="88">
        <v>571.67078679543147</v>
      </c>
      <c r="G15700" s="88">
        <v>865.80887223820946</v>
      </c>
      <c r="H15700" s="88">
        <v>1115.3789434881583</v>
      </c>
      <c r="I15700" s="88">
        <v>1524.327646104809</v>
      </c>
      <c r="J15700" s="88">
        <v>2233.325140983779</v>
      </c>
      <c r="K15700" s="88">
        <v>3687.7649116896714</v>
      </c>
      <c r="L15700" s="88">
        <v>4127.0262814918415</v>
      </c>
      <c r="M15700" s="88">
        <v>3861.4507015889499</v>
      </c>
    </row>
    <row r="15701" spans="3:13" x14ac:dyDescent="0.2">
      <c r="C15701" s="88">
        <v>0.78015000000000001</v>
      </c>
      <c r="D15701" s="88">
        <v>17647.625089485195</v>
      </c>
      <c r="E15701" s="88">
        <v>219.95033274955767</v>
      </c>
      <c r="F15701" s="88">
        <v>571.67157530874783</v>
      </c>
      <c r="G15701" s="88">
        <v>865.85317121640128</v>
      </c>
      <c r="H15701" s="88">
        <v>1115.3816663701341</v>
      </c>
      <c r="I15701" s="88">
        <v>1524.3539790495543</v>
      </c>
      <c r="J15701" s="88">
        <v>2233.355306514713</v>
      </c>
      <c r="K15701" s="88">
        <v>3687.7675994134006</v>
      </c>
      <c r="L15701" s="88">
        <v>4127.0788744878128</v>
      </c>
      <c r="M15701" s="88">
        <v>3861.4527014077457</v>
      </c>
    </row>
    <row r="15702" spans="3:13" x14ac:dyDescent="0.2">
      <c r="C15702" s="88">
        <v>0.7802</v>
      </c>
      <c r="D15702" s="88">
        <v>17647.642451853651</v>
      </c>
      <c r="E15702" s="88">
        <v>219.98512223868693</v>
      </c>
      <c r="F15702" s="88">
        <v>571.67667994481144</v>
      </c>
      <c r="G15702" s="88">
        <v>865.8737332114747</v>
      </c>
      <c r="H15702" s="88">
        <v>1115.3894295409723</v>
      </c>
      <c r="I15702" s="88">
        <v>1524.4094351624458</v>
      </c>
      <c r="J15702" s="88">
        <v>2233.4387539626241</v>
      </c>
      <c r="K15702" s="88">
        <v>3687.8239302219113</v>
      </c>
      <c r="L15702" s="88">
        <v>4127.207949262307</v>
      </c>
      <c r="M15702" s="88">
        <v>3861.4565629400049</v>
      </c>
    </row>
    <row r="15703" spans="3:13" x14ac:dyDescent="0.2">
      <c r="C15703" s="88">
        <v>0.78025</v>
      </c>
      <c r="D15703" s="88">
        <v>17647.926845310176</v>
      </c>
      <c r="E15703" s="88">
        <v>219.99527794481492</v>
      </c>
      <c r="F15703" s="88">
        <v>571.68908951965022</v>
      </c>
      <c r="G15703" s="88">
        <v>865.87409414222475</v>
      </c>
      <c r="H15703" s="88">
        <v>1115.3901000569244</v>
      </c>
      <c r="I15703" s="88">
        <v>1524.4126692344698</v>
      </c>
      <c r="J15703" s="88">
        <v>2233.4530527709562</v>
      </c>
      <c r="K15703" s="88">
        <v>3687.8375499153294</v>
      </c>
      <c r="L15703" s="88">
        <v>4127.3160038378646</v>
      </c>
      <c r="M15703" s="88">
        <v>3861.4746084681829</v>
      </c>
    </row>
    <row r="15704" spans="3:13" x14ac:dyDescent="0.2">
      <c r="C15704" s="88">
        <v>0.78029999999999999</v>
      </c>
      <c r="D15704" s="88">
        <v>17648.877927205653</v>
      </c>
      <c r="E15704" s="88">
        <v>219.99546307995661</v>
      </c>
      <c r="F15704" s="88">
        <v>571.69298311761304</v>
      </c>
      <c r="G15704" s="88">
        <v>865.89120144506978</v>
      </c>
      <c r="H15704" s="88">
        <v>1115.3943807554479</v>
      </c>
      <c r="I15704" s="88">
        <v>1524.4305516499717</v>
      </c>
      <c r="J15704" s="88">
        <v>2233.4921692202802</v>
      </c>
      <c r="K15704" s="88">
        <v>3687.9321874636362</v>
      </c>
      <c r="L15704" s="88">
        <v>4127.3240360177915</v>
      </c>
      <c r="M15704" s="88">
        <v>3861.5121228015187</v>
      </c>
    </row>
    <row r="15705" spans="3:13" x14ac:dyDescent="0.2">
      <c r="C15705" s="88">
        <v>0.78034999999999999</v>
      </c>
      <c r="D15705" s="88">
        <v>17648.991411655312</v>
      </c>
      <c r="E15705" s="88">
        <v>219.99604845497288</v>
      </c>
      <c r="F15705" s="88">
        <v>571.69357907897347</v>
      </c>
      <c r="G15705" s="88">
        <v>865.95713659244257</v>
      </c>
      <c r="H15705" s="88">
        <v>1115.4122396555404</v>
      </c>
      <c r="I15705" s="88">
        <v>1524.434895444861</v>
      </c>
      <c r="J15705" s="88">
        <v>2233.57185532522</v>
      </c>
      <c r="K15705" s="88">
        <v>3687.9400055825608</v>
      </c>
      <c r="L15705" s="88">
        <v>4127.345641248794</v>
      </c>
      <c r="M15705" s="88">
        <v>3861.5154581440611</v>
      </c>
    </row>
    <row r="15706" spans="3:13" x14ac:dyDescent="0.2">
      <c r="C15706" s="88">
        <v>0.78039999999999998</v>
      </c>
      <c r="D15706" s="88">
        <v>17649.481203013805</v>
      </c>
      <c r="E15706" s="88">
        <v>220.01440740757698</v>
      </c>
      <c r="F15706" s="88">
        <v>571.70261596556429</v>
      </c>
      <c r="G15706" s="88">
        <v>865.98041402886702</v>
      </c>
      <c r="H15706" s="88">
        <v>1115.4142114971487</v>
      </c>
      <c r="I15706" s="88">
        <v>1524.4881915889373</v>
      </c>
      <c r="J15706" s="88">
        <v>2233.6465939010377</v>
      </c>
      <c r="K15706" s="88">
        <v>3688.0057316443804</v>
      </c>
      <c r="L15706" s="88">
        <v>4127.4608251417849</v>
      </c>
      <c r="M15706" s="88">
        <v>3861.5198736144098</v>
      </c>
    </row>
    <row r="15707" spans="3:13" x14ac:dyDescent="0.2">
      <c r="C15707" s="88">
        <v>0.78044999999999998</v>
      </c>
      <c r="D15707" s="88">
        <v>17649.86605748552</v>
      </c>
      <c r="E15707" s="88">
        <v>220.01513382793019</v>
      </c>
      <c r="F15707" s="88">
        <v>571.70557668506854</v>
      </c>
      <c r="G15707" s="88">
        <v>865.988461751248</v>
      </c>
      <c r="H15707" s="88">
        <v>1115.4293468837805</v>
      </c>
      <c r="I15707" s="88">
        <v>1524.4938214837371</v>
      </c>
      <c r="J15707" s="88">
        <v>2233.7324947104917</v>
      </c>
      <c r="K15707" s="88">
        <v>3688.0957352880732</v>
      </c>
      <c r="L15707" s="88">
        <v>4127.5787746234173</v>
      </c>
      <c r="M15707" s="88">
        <v>3861.5540344091837</v>
      </c>
    </row>
    <row r="15708" spans="3:13" x14ac:dyDescent="0.2">
      <c r="C15708" s="88">
        <v>0.78049999999999997</v>
      </c>
      <c r="D15708" s="88">
        <v>17649.944759968399</v>
      </c>
      <c r="E15708" s="88">
        <v>220.01513382793019</v>
      </c>
      <c r="F15708" s="88">
        <v>571.70864641793742</v>
      </c>
      <c r="G15708" s="88">
        <v>865.99172930286113</v>
      </c>
      <c r="H15708" s="88">
        <v>1115.4470261441988</v>
      </c>
      <c r="I15708" s="88">
        <v>1524.5127357900383</v>
      </c>
      <c r="J15708" s="88">
        <v>2233.758622089299</v>
      </c>
      <c r="K15708" s="88">
        <v>3688.1092401108767</v>
      </c>
      <c r="L15708" s="88">
        <v>4127.5817826417369</v>
      </c>
      <c r="M15708" s="88">
        <v>3861.5621439957026</v>
      </c>
    </row>
    <row r="15709" spans="3:13" x14ac:dyDescent="0.2">
      <c r="C15709" s="88">
        <v>0.78054999999999997</v>
      </c>
      <c r="D15709" s="88">
        <v>17649.953416926801</v>
      </c>
      <c r="E15709" s="88">
        <v>220.0212823878519</v>
      </c>
      <c r="F15709" s="88">
        <v>571.70986958785852</v>
      </c>
      <c r="G15709" s="88">
        <v>866.01153704459057</v>
      </c>
      <c r="H15709" s="88">
        <v>1115.4478053969056</v>
      </c>
      <c r="I15709" s="88">
        <v>1524.5424338160087</v>
      </c>
      <c r="J15709" s="88">
        <v>2233.7858385314935</v>
      </c>
      <c r="K15709" s="88">
        <v>3688.1948410128475</v>
      </c>
      <c r="L15709" s="88">
        <v>4127.5913500965016</v>
      </c>
      <c r="M15709" s="88">
        <v>3861.6095659020266</v>
      </c>
    </row>
    <row r="15710" spans="3:13" x14ac:dyDescent="0.2">
      <c r="C15710" s="88">
        <v>0.78059999999999996</v>
      </c>
      <c r="D15710" s="88">
        <v>17650.092886041039</v>
      </c>
      <c r="E15710" s="88">
        <v>220.03706487229101</v>
      </c>
      <c r="F15710" s="88">
        <v>571.71826942772941</v>
      </c>
      <c r="G15710" s="88">
        <v>866.04022769957783</v>
      </c>
      <c r="H15710" s="88">
        <v>1115.4769357430491</v>
      </c>
      <c r="I15710" s="88">
        <v>1524.5453595377808</v>
      </c>
      <c r="J15710" s="88">
        <v>2233.9181208960399</v>
      </c>
      <c r="K15710" s="88">
        <v>3688.2082696724829</v>
      </c>
      <c r="L15710" s="88">
        <v>4127.7278741453756</v>
      </c>
      <c r="M15710" s="88">
        <v>3861.6360416632442</v>
      </c>
    </row>
    <row r="15711" spans="3:13" x14ac:dyDescent="0.2">
      <c r="C15711" s="88">
        <v>0.78064999999999996</v>
      </c>
      <c r="D15711" s="88">
        <v>17650.225740588161</v>
      </c>
      <c r="E15711" s="88">
        <v>220.04186008112356</v>
      </c>
      <c r="F15711" s="88">
        <v>571.72259126082872</v>
      </c>
      <c r="G15711" s="88">
        <v>866.04516148657149</v>
      </c>
      <c r="H15711" s="88">
        <v>1115.4848821266287</v>
      </c>
      <c r="I15711" s="88">
        <v>1524.5544140816896</v>
      </c>
      <c r="J15711" s="88">
        <v>2233.9347623076114</v>
      </c>
      <c r="K15711" s="88">
        <v>3688.3751513936663</v>
      </c>
      <c r="L15711" s="88">
        <v>4127.749227782655</v>
      </c>
      <c r="M15711" s="88">
        <v>3861.6921033501767</v>
      </c>
    </row>
    <row r="15712" spans="3:13" x14ac:dyDescent="0.2">
      <c r="C15712" s="88">
        <v>0.78069999999999995</v>
      </c>
      <c r="D15712" s="88">
        <v>17650.464891045856</v>
      </c>
      <c r="E15712" s="88">
        <v>220.04300989900912</v>
      </c>
      <c r="F15712" s="88">
        <v>571.72722253842267</v>
      </c>
      <c r="G15712" s="88">
        <v>866.09867553260074</v>
      </c>
      <c r="H15712" s="88">
        <v>1115.5087475381774</v>
      </c>
      <c r="I15712" s="88">
        <v>1524.5562637679627</v>
      </c>
      <c r="J15712" s="88">
        <v>2234.0343858532533</v>
      </c>
      <c r="K15712" s="88">
        <v>3688.42615452878</v>
      </c>
      <c r="L15712" s="88">
        <v>4127.9123786971777</v>
      </c>
      <c r="M15712" s="88">
        <v>3861.7569479081658</v>
      </c>
    </row>
    <row r="15713" spans="3:13" x14ac:dyDescent="0.2">
      <c r="C15713" s="88">
        <v>0.78075000000000006</v>
      </c>
      <c r="D15713" s="88">
        <v>17650.559216002279</v>
      </c>
      <c r="E15713" s="88">
        <v>220.04757061313376</v>
      </c>
      <c r="F15713" s="88">
        <v>571.73455400733383</v>
      </c>
      <c r="G15713" s="88">
        <v>866.10971479015279</v>
      </c>
      <c r="H15713" s="88">
        <v>1115.5140068665628</v>
      </c>
      <c r="I15713" s="88">
        <v>1524.5634833950903</v>
      </c>
      <c r="J15713" s="88">
        <v>2234.0688896523129</v>
      </c>
      <c r="K15713" s="88">
        <v>3688.43726553444</v>
      </c>
      <c r="L15713" s="88">
        <v>4128.1387450478342</v>
      </c>
      <c r="M15713" s="88">
        <v>3861.8006793471604</v>
      </c>
    </row>
    <row r="15714" spans="3:13" x14ac:dyDescent="0.2">
      <c r="C15714" s="88">
        <v>0.78080000000000005</v>
      </c>
      <c r="D15714" s="88">
        <v>17651.100687368453</v>
      </c>
      <c r="E15714" s="88">
        <v>220.05403044374361</v>
      </c>
      <c r="F15714" s="88">
        <v>571.7422257414496</v>
      </c>
      <c r="G15714" s="88">
        <v>866.12021772341495</v>
      </c>
      <c r="H15714" s="88">
        <v>1115.5290037296654</v>
      </c>
      <c r="I15714" s="88">
        <v>1524.6291792593956</v>
      </c>
      <c r="J15714" s="88">
        <v>2234.0698975358532</v>
      </c>
      <c r="K15714" s="88">
        <v>3688.44799463034</v>
      </c>
      <c r="L15714" s="88">
        <v>4128.2299242469071</v>
      </c>
      <c r="M15714" s="88">
        <v>3861.810993307869</v>
      </c>
    </row>
    <row r="15715" spans="3:13" x14ac:dyDescent="0.2">
      <c r="C15715" s="88">
        <v>0.78085000000000004</v>
      </c>
      <c r="D15715" s="88">
        <v>17651.266686108364</v>
      </c>
      <c r="E15715" s="88">
        <v>220.06097451743244</v>
      </c>
      <c r="F15715" s="88">
        <v>571.75137910568583</v>
      </c>
      <c r="G15715" s="88">
        <v>866.13936252014537</v>
      </c>
      <c r="H15715" s="88">
        <v>1115.540154408056</v>
      </c>
      <c r="I15715" s="88">
        <v>1524.6300802174596</v>
      </c>
      <c r="J15715" s="88">
        <v>2234.1211689188231</v>
      </c>
      <c r="K15715" s="88">
        <v>3688.6895339471853</v>
      </c>
      <c r="L15715" s="88">
        <v>4128.3358955118556</v>
      </c>
      <c r="M15715" s="88">
        <v>3861.8447110024872</v>
      </c>
    </row>
    <row r="15716" spans="3:13" x14ac:dyDescent="0.2">
      <c r="C15716" s="88">
        <v>0.78090000000000004</v>
      </c>
      <c r="D15716" s="88">
        <v>17651.397250068832</v>
      </c>
      <c r="E15716" s="88">
        <v>220.06472618473344</v>
      </c>
      <c r="F15716" s="88">
        <v>571.75391883944076</v>
      </c>
      <c r="G15716" s="88">
        <v>866.22834632661534</v>
      </c>
      <c r="H15716" s="88">
        <v>1115.57880857188</v>
      </c>
      <c r="I15716" s="88">
        <v>1524.6960930595483</v>
      </c>
      <c r="J15716" s="88">
        <v>2234.1226328465514</v>
      </c>
      <c r="K15716" s="88">
        <v>3688.7039026735756</v>
      </c>
      <c r="L15716" s="88">
        <v>4128.3773247574027</v>
      </c>
      <c r="M15716" s="88">
        <v>3861.883964714686</v>
      </c>
    </row>
    <row r="15717" spans="3:13" x14ac:dyDescent="0.2">
      <c r="C15717" s="88">
        <v>0.78095000000000003</v>
      </c>
      <c r="D15717" s="88">
        <v>17651.849026768519</v>
      </c>
      <c r="E15717" s="88">
        <v>220.06735839373414</v>
      </c>
      <c r="F15717" s="88">
        <v>571.76223703469896</v>
      </c>
      <c r="G15717" s="88">
        <v>866.29876649007838</v>
      </c>
      <c r="H15717" s="88">
        <v>1115.5978583736655</v>
      </c>
      <c r="I15717" s="88">
        <v>1524.6974324337566</v>
      </c>
      <c r="J15717" s="88">
        <v>2234.1896636329589</v>
      </c>
      <c r="K15717" s="88">
        <v>3688.7454179789975</v>
      </c>
      <c r="L15717" s="88">
        <v>4128.4914984747074</v>
      </c>
      <c r="M15717" s="88">
        <v>3861.9180836689775</v>
      </c>
    </row>
    <row r="15718" spans="3:13" x14ac:dyDescent="0.2">
      <c r="C15718" s="88">
        <v>0.78100000000000003</v>
      </c>
      <c r="D15718" s="88">
        <v>17651.86979565064</v>
      </c>
      <c r="E15718" s="88">
        <v>220.06815779505359</v>
      </c>
      <c r="F15718" s="88">
        <v>571.78211788379485</v>
      </c>
      <c r="G15718" s="88">
        <v>866.3020052160864</v>
      </c>
      <c r="H15718" s="88">
        <v>1115.5991355131769</v>
      </c>
      <c r="I15718" s="88">
        <v>1524.7391076543367</v>
      </c>
      <c r="J15718" s="88">
        <v>2234.2723483191226</v>
      </c>
      <c r="K15718" s="88">
        <v>3688.8192867153562</v>
      </c>
      <c r="L15718" s="88">
        <v>4128.5311550927363</v>
      </c>
      <c r="M15718" s="88">
        <v>3861.9362967285515</v>
      </c>
    </row>
    <row r="15719" spans="3:13" x14ac:dyDescent="0.2">
      <c r="C15719" s="88">
        <v>0.78105000000000002</v>
      </c>
      <c r="D15719" s="88">
        <v>17651.914864848168</v>
      </c>
      <c r="E15719" s="88">
        <v>220.07690943027956</v>
      </c>
      <c r="F15719" s="88">
        <v>571.78568505851399</v>
      </c>
      <c r="G15719" s="88">
        <v>866.31149822712769</v>
      </c>
      <c r="H15719" s="88">
        <v>1115.6389785387164</v>
      </c>
      <c r="I15719" s="88">
        <v>1524.7421930805508</v>
      </c>
      <c r="J15719" s="88">
        <v>2234.2747104160458</v>
      </c>
      <c r="K15719" s="88">
        <v>3688.8199222639887</v>
      </c>
      <c r="L15719" s="88">
        <v>4128.6415391671417</v>
      </c>
      <c r="M15719" s="88">
        <v>3861.9435871561436</v>
      </c>
    </row>
    <row r="15720" spans="3:13" x14ac:dyDescent="0.2">
      <c r="C15720" s="88">
        <v>0.78110000000000002</v>
      </c>
      <c r="D15720" s="88">
        <v>17652.235204402881</v>
      </c>
      <c r="E15720" s="88">
        <v>220.07690943027956</v>
      </c>
      <c r="F15720" s="88">
        <v>571.78802063850117</v>
      </c>
      <c r="G15720" s="88">
        <v>866.33882198044512</v>
      </c>
      <c r="H15720" s="88">
        <v>1115.664473937989</v>
      </c>
      <c r="I15720" s="88">
        <v>1524.7920234287294</v>
      </c>
      <c r="J15720" s="88">
        <v>2234.3495336049614</v>
      </c>
      <c r="K15720" s="88">
        <v>3688.8483329887581</v>
      </c>
      <c r="L15720" s="88">
        <v>4128.6669427999168</v>
      </c>
      <c r="M15720" s="88">
        <v>3861.9477678502235</v>
      </c>
    </row>
    <row r="15721" spans="3:13" x14ac:dyDescent="0.2">
      <c r="C15721" s="88">
        <v>0.78115000000000001</v>
      </c>
      <c r="D15721" s="88">
        <v>17652.353399996704</v>
      </c>
      <c r="E15721" s="88">
        <v>220.07690943027956</v>
      </c>
      <c r="F15721" s="88">
        <v>571.79530365859955</v>
      </c>
      <c r="G15721" s="88">
        <v>866.3489971494073</v>
      </c>
      <c r="H15721" s="88">
        <v>1115.6757458299726</v>
      </c>
      <c r="I15721" s="88">
        <v>1524.8757572625636</v>
      </c>
      <c r="J15721" s="88">
        <v>2234.3793618141026</v>
      </c>
      <c r="K15721" s="88">
        <v>3688.8922026150167</v>
      </c>
      <c r="L15721" s="88">
        <v>4128.6840614821085</v>
      </c>
      <c r="M15721" s="88">
        <v>3861.9775356267987</v>
      </c>
    </row>
    <row r="15722" spans="3:13" x14ac:dyDescent="0.2">
      <c r="C15722" s="88">
        <v>0.78120000000000001</v>
      </c>
      <c r="D15722" s="88">
        <v>17652.375963463131</v>
      </c>
      <c r="E15722" s="88">
        <v>220.07875063312895</v>
      </c>
      <c r="F15722" s="88">
        <v>571.82029440122551</v>
      </c>
      <c r="G15722" s="88">
        <v>866.35023795760571</v>
      </c>
      <c r="H15722" s="88">
        <v>1115.682795300389</v>
      </c>
      <c r="I15722" s="88">
        <v>1524.9020745033731</v>
      </c>
      <c r="J15722" s="88">
        <v>2234.4281917567801</v>
      </c>
      <c r="K15722" s="88">
        <v>3688.9201573197088</v>
      </c>
      <c r="L15722" s="88">
        <v>4128.9147148150696</v>
      </c>
      <c r="M15722" s="88">
        <v>3861.9889273604263</v>
      </c>
    </row>
    <row r="15723" spans="3:13" x14ac:dyDescent="0.2">
      <c r="C15723" s="88">
        <v>0.78125</v>
      </c>
      <c r="D15723" s="88">
        <v>17652.428867312567</v>
      </c>
      <c r="E15723" s="88">
        <v>220.07875063312895</v>
      </c>
      <c r="F15723" s="88">
        <v>571.82063695723946</v>
      </c>
      <c r="G15723" s="88">
        <v>866.36009261182426</v>
      </c>
      <c r="H15723" s="88">
        <v>1115.7110983360803</v>
      </c>
      <c r="I15723" s="88">
        <v>1524.9280580630384</v>
      </c>
      <c r="J15723" s="88">
        <v>2234.4420093713898</v>
      </c>
      <c r="K15723" s="88">
        <v>3689.1052777574259</v>
      </c>
      <c r="L15723" s="88">
        <v>4128.9324017627041</v>
      </c>
      <c r="M15723" s="88">
        <v>3862.0080664739125</v>
      </c>
    </row>
    <row r="15724" spans="3:13" x14ac:dyDescent="0.2">
      <c r="C15724" s="88">
        <v>0.78129999999999999</v>
      </c>
      <c r="D15724" s="88">
        <v>17652.891257618929</v>
      </c>
      <c r="E15724" s="88">
        <v>220.12980706542839</v>
      </c>
      <c r="F15724" s="88">
        <v>571.82292341755101</v>
      </c>
      <c r="G15724" s="88">
        <v>866.36329883988856</v>
      </c>
      <c r="H15724" s="88">
        <v>1115.7124009996737</v>
      </c>
      <c r="I15724" s="88">
        <v>1524.9520382958153</v>
      </c>
      <c r="J15724" s="88">
        <v>2234.4604825194442</v>
      </c>
      <c r="K15724" s="88">
        <v>3689.1997565814659</v>
      </c>
      <c r="L15724" s="88">
        <v>4129.2210179529584</v>
      </c>
      <c r="M15724" s="88">
        <v>3862.0330028557464</v>
      </c>
    </row>
    <row r="15725" spans="3:13" x14ac:dyDescent="0.2">
      <c r="C15725" s="88">
        <v>0.78134999999999999</v>
      </c>
      <c r="D15725" s="88">
        <v>17653.028898725217</v>
      </c>
      <c r="E15725" s="88">
        <v>220.13489971815216</v>
      </c>
      <c r="F15725" s="88">
        <v>571.83980731637075</v>
      </c>
      <c r="G15725" s="88">
        <v>866.40586898189167</v>
      </c>
      <c r="H15725" s="88">
        <v>1115.7169826389395</v>
      </c>
      <c r="I15725" s="88">
        <v>1524.9672310993169</v>
      </c>
      <c r="J15725" s="88">
        <v>2234.5310136724083</v>
      </c>
      <c r="K15725" s="88">
        <v>3689.2352493188641</v>
      </c>
      <c r="L15725" s="88">
        <v>4129.2571973824697</v>
      </c>
      <c r="M15725" s="88">
        <v>3862.0452935447393</v>
      </c>
    </row>
    <row r="15726" spans="3:13" x14ac:dyDescent="0.2">
      <c r="C15726" s="88">
        <v>0.78139999999999998</v>
      </c>
      <c r="D15726" s="88">
        <v>17653.146080591807</v>
      </c>
      <c r="E15726" s="88">
        <v>220.17542624023008</v>
      </c>
      <c r="F15726" s="88">
        <v>571.84845190776514</v>
      </c>
      <c r="G15726" s="88">
        <v>866.4144745323556</v>
      </c>
      <c r="H15726" s="88">
        <v>1115.7444361176094</v>
      </c>
      <c r="I15726" s="88">
        <v>1525.024873333432</v>
      </c>
      <c r="J15726" s="88">
        <v>2234.5432996561817</v>
      </c>
      <c r="K15726" s="88">
        <v>3689.2654668305613</v>
      </c>
      <c r="L15726" s="88">
        <v>4129.325654184272</v>
      </c>
      <c r="M15726" s="88">
        <v>3862.0517321324405</v>
      </c>
    </row>
    <row r="15727" spans="3:13" x14ac:dyDescent="0.2">
      <c r="C15727" s="88">
        <v>0.78144999999999998</v>
      </c>
      <c r="D15727" s="88">
        <v>17653.19771475824</v>
      </c>
      <c r="E15727" s="88">
        <v>220.17674952595644</v>
      </c>
      <c r="F15727" s="88">
        <v>571.8625768400243</v>
      </c>
      <c r="G15727" s="88">
        <v>866.4408318184669</v>
      </c>
      <c r="H15727" s="88">
        <v>1115.7577586090588</v>
      </c>
      <c r="I15727" s="88">
        <v>1525.0831321262208</v>
      </c>
      <c r="J15727" s="88">
        <v>2234.5490222759922</v>
      </c>
      <c r="K15727" s="88">
        <v>3689.3242868553866</v>
      </c>
      <c r="L15727" s="88">
        <v>4129.6036217341925</v>
      </c>
      <c r="M15727" s="88">
        <v>3862.0935185373723</v>
      </c>
    </row>
    <row r="15728" spans="3:13" x14ac:dyDescent="0.2">
      <c r="C15728" s="88">
        <v>0.78149999999999997</v>
      </c>
      <c r="D15728" s="88">
        <v>17653.430852993413</v>
      </c>
      <c r="E15728" s="88">
        <v>220.17674952595644</v>
      </c>
      <c r="F15728" s="88">
        <v>571.87783227891623</v>
      </c>
      <c r="G15728" s="88">
        <v>866.44403423028734</v>
      </c>
      <c r="H15728" s="88">
        <v>1115.7882186264137</v>
      </c>
      <c r="I15728" s="88">
        <v>1525.1017226245217</v>
      </c>
      <c r="J15728" s="88">
        <v>2234.5622089180297</v>
      </c>
      <c r="K15728" s="88">
        <v>3689.4336413036908</v>
      </c>
      <c r="L15728" s="88">
        <v>4129.8539285014795</v>
      </c>
      <c r="M15728" s="88">
        <v>3862.093556466933</v>
      </c>
    </row>
    <row r="15729" spans="3:13" x14ac:dyDescent="0.2">
      <c r="C15729" s="88">
        <v>0.78154999999999997</v>
      </c>
      <c r="D15729" s="88">
        <v>17653.496941999125</v>
      </c>
      <c r="E15729" s="88">
        <v>220.18496832638448</v>
      </c>
      <c r="F15729" s="88">
        <v>571.88590007979019</v>
      </c>
      <c r="G15729" s="88">
        <v>866.44816755898728</v>
      </c>
      <c r="H15729" s="88">
        <v>1115.7933729338456</v>
      </c>
      <c r="I15729" s="88">
        <v>1525.1494648235375</v>
      </c>
      <c r="J15729" s="88">
        <v>2234.6073685781266</v>
      </c>
      <c r="K15729" s="88">
        <v>3689.4577541629906</v>
      </c>
      <c r="L15729" s="88">
        <v>4129.8714877273105</v>
      </c>
      <c r="M15729" s="88">
        <v>3862.1266686513491</v>
      </c>
    </row>
    <row r="15730" spans="3:13" x14ac:dyDescent="0.2">
      <c r="C15730" s="88">
        <v>0.78159999999999996</v>
      </c>
      <c r="D15730" s="88">
        <v>17653.724747937762</v>
      </c>
      <c r="E15730" s="88">
        <v>220.18496832638448</v>
      </c>
      <c r="F15730" s="88">
        <v>571.88771817749966</v>
      </c>
      <c r="G15730" s="88">
        <v>866.47643015218955</v>
      </c>
      <c r="H15730" s="88">
        <v>1115.8160612410907</v>
      </c>
      <c r="I15730" s="88">
        <v>1525.1858624064275</v>
      </c>
      <c r="J15730" s="88">
        <v>2234.6083431335533</v>
      </c>
      <c r="K15730" s="88">
        <v>3689.4955573827392</v>
      </c>
      <c r="L15730" s="88">
        <v>4129.9348462623566</v>
      </c>
      <c r="M15730" s="88">
        <v>3862.1312076699078</v>
      </c>
    </row>
    <row r="15731" spans="3:13" x14ac:dyDescent="0.2">
      <c r="C15731" s="88">
        <v>0.78164999999999996</v>
      </c>
      <c r="D15731" s="88">
        <v>17653.842898982144</v>
      </c>
      <c r="E15731" s="88">
        <v>220.18887557783728</v>
      </c>
      <c r="F15731" s="88">
        <v>571.88918835232789</v>
      </c>
      <c r="G15731" s="88">
        <v>866.48049344104993</v>
      </c>
      <c r="H15731" s="88">
        <v>1115.8395926563676</v>
      </c>
      <c r="I15731" s="88">
        <v>1525.2104640382404</v>
      </c>
      <c r="J15731" s="88">
        <v>2234.6410174161224</v>
      </c>
      <c r="K15731" s="88">
        <v>3689.5626075422651</v>
      </c>
      <c r="L15731" s="88">
        <v>4130.0902838211068</v>
      </c>
      <c r="M15731" s="88">
        <v>3862.1322135637611</v>
      </c>
    </row>
    <row r="15732" spans="3:13" x14ac:dyDescent="0.2">
      <c r="C15732" s="88">
        <v>0.78169999999999995</v>
      </c>
      <c r="D15732" s="88">
        <v>17653.93510852522</v>
      </c>
      <c r="E15732" s="88">
        <v>220.21159259036631</v>
      </c>
      <c r="F15732" s="88">
        <v>571.90982826558047</v>
      </c>
      <c r="G15732" s="88">
        <v>866.52898976549841</v>
      </c>
      <c r="H15732" s="88">
        <v>1115.8425281288569</v>
      </c>
      <c r="I15732" s="88">
        <v>1525.2116876412538</v>
      </c>
      <c r="J15732" s="88">
        <v>2234.801016403489</v>
      </c>
      <c r="K15732" s="88">
        <v>3689.6817841043003</v>
      </c>
      <c r="L15732" s="88">
        <v>4130.2311673474815</v>
      </c>
      <c r="M15732" s="88">
        <v>3862.155710289122</v>
      </c>
    </row>
    <row r="15733" spans="3:13" x14ac:dyDescent="0.2">
      <c r="C15733" s="88">
        <v>0.78174999999999994</v>
      </c>
      <c r="D15733" s="88">
        <v>17654.219005279709</v>
      </c>
      <c r="E15733" s="88">
        <v>220.21627800257193</v>
      </c>
      <c r="F15733" s="88">
        <v>571.92011742249633</v>
      </c>
      <c r="G15733" s="88">
        <v>866.53875870567481</v>
      </c>
      <c r="H15733" s="88">
        <v>1115.8547626203926</v>
      </c>
      <c r="I15733" s="88">
        <v>1525.2741552462617</v>
      </c>
      <c r="J15733" s="88">
        <v>2234.845245624681</v>
      </c>
      <c r="K15733" s="88">
        <v>3689.8637655427128</v>
      </c>
      <c r="L15733" s="88">
        <v>4130.2849724033304</v>
      </c>
      <c r="M15733" s="88">
        <v>3862.1603117052982</v>
      </c>
    </row>
    <row r="15734" spans="3:13" x14ac:dyDescent="0.2">
      <c r="C15734" s="88">
        <v>0.78180000000000005</v>
      </c>
      <c r="D15734" s="88">
        <v>17654.861914706238</v>
      </c>
      <c r="E15734" s="88">
        <v>220.22848324497045</v>
      </c>
      <c r="F15734" s="88">
        <v>571.93766085347534</v>
      </c>
      <c r="G15734" s="88">
        <v>866.54080862647606</v>
      </c>
      <c r="H15734" s="88">
        <v>1115.8643250372797</v>
      </c>
      <c r="I15734" s="88">
        <v>1525.286653424193</v>
      </c>
      <c r="J15734" s="88">
        <v>2234.8522099482157</v>
      </c>
      <c r="K15734" s="88">
        <v>3689.8755138382871</v>
      </c>
      <c r="L15734" s="88">
        <v>4130.4961773004452</v>
      </c>
      <c r="M15734" s="88">
        <v>3862.1674102624829</v>
      </c>
    </row>
    <row r="15735" spans="3:13" x14ac:dyDescent="0.2">
      <c r="C15735" s="88">
        <v>0.78185000000000004</v>
      </c>
      <c r="D15735" s="88">
        <v>17655.041134166378</v>
      </c>
      <c r="E15735" s="88">
        <v>220.25819005012636</v>
      </c>
      <c r="F15735" s="88">
        <v>571.94721919329868</v>
      </c>
      <c r="G15735" s="88">
        <v>866.54397727848755</v>
      </c>
      <c r="H15735" s="88">
        <v>1115.8659289161969</v>
      </c>
      <c r="I15735" s="88">
        <v>1525.2900143778643</v>
      </c>
      <c r="J15735" s="88">
        <v>2234.864794520437</v>
      </c>
      <c r="K15735" s="88">
        <v>3689.9711478585764</v>
      </c>
      <c r="L15735" s="88">
        <v>4130.5325245865151</v>
      </c>
      <c r="M15735" s="88">
        <v>3862.1828768803102</v>
      </c>
    </row>
    <row r="15736" spans="3:13" x14ac:dyDescent="0.2">
      <c r="C15736" s="88">
        <v>0.78190000000000004</v>
      </c>
      <c r="D15736" s="88">
        <v>17655.166483232875</v>
      </c>
      <c r="E15736" s="88">
        <v>220.2674306401741</v>
      </c>
      <c r="F15736" s="88">
        <v>571.9519739834368</v>
      </c>
      <c r="G15736" s="88">
        <v>866.54798415631376</v>
      </c>
      <c r="H15736" s="88">
        <v>1115.8720927456311</v>
      </c>
      <c r="I15736" s="88">
        <v>1525.4222566314588</v>
      </c>
      <c r="J15736" s="88">
        <v>2234.8776463588747</v>
      </c>
      <c r="K15736" s="88">
        <v>3690.1089339602331</v>
      </c>
      <c r="L15736" s="88">
        <v>4130.5993308873358</v>
      </c>
      <c r="M15736" s="88">
        <v>3862.246106252338</v>
      </c>
    </row>
    <row r="15737" spans="3:13" x14ac:dyDescent="0.2">
      <c r="C15737" s="88">
        <v>0.78195000000000003</v>
      </c>
      <c r="D15737" s="88">
        <v>17655.332283477401</v>
      </c>
      <c r="E15737" s="88">
        <v>220.28425980911834</v>
      </c>
      <c r="F15737" s="88">
        <v>571.98891751891597</v>
      </c>
      <c r="G15737" s="88">
        <v>866.55270496614821</v>
      </c>
      <c r="H15737" s="88">
        <v>1115.9121112956605</v>
      </c>
      <c r="I15737" s="88">
        <v>1525.4682778580222</v>
      </c>
      <c r="J15737" s="88">
        <v>2234.9410372230341</v>
      </c>
      <c r="K15737" s="88">
        <v>3690.3157762799556</v>
      </c>
      <c r="L15737" s="88">
        <v>4130.6064593408391</v>
      </c>
      <c r="M15737" s="88">
        <v>3862.2858650632488</v>
      </c>
    </row>
    <row r="15738" spans="3:13" x14ac:dyDescent="0.2">
      <c r="C15738" s="88">
        <v>0.78200000000000003</v>
      </c>
      <c r="D15738" s="88">
        <v>17655.548725412315</v>
      </c>
      <c r="E15738" s="88">
        <v>220.29106672253874</v>
      </c>
      <c r="F15738" s="88">
        <v>571.99137756317668</v>
      </c>
      <c r="G15738" s="88">
        <v>866.59936230626363</v>
      </c>
      <c r="H15738" s="88">
        <v>1115.9234103992999</v>
      </c>
      <c r="I15738" s="88">
        <v>1525.4889466986556</v>
      </c>
      <c r="J15738" s="88">
        <v>2235.0209973327037</v>
      </c>
      <c r="K15738" s="88">
        <v>3690.327586806</v>
      </c>
      <c r="L15738" s="88">
        <v>4130.7529512926903</v>
      </c>
      <c r="M15738" s="88">
        <v>3862.332681547115</v>
      </c>
    </row>
    <row r="15739" spans="3:13" x14ac:dyDescent="0.2">
      <c r="C15739" s="88">
        <v>0.78205000000000002</v>
      </c>
      <c r="D15739" s="88">
        <v>17655.644432046483</v>
      </c>
      <c r="E15739" s="88">
        <v>220.29984273474656</v>
      </c>
      <c r="F15739" s="88">
        <v>571.9947158948612</v>
      </c>
      <c r="G15739" s="88">
        <v>866.60662469149702</v>
      </c>
      <c r="H15739" s="88">
        <v>1115.9709628320006</v>
      </c>
      <c r="I15739" s="88">
        <v>1525.4956275800396</v>
      </c>
      <c r="J15739" s="88">
        <v>2235.0486598359826</v>
      </c>
      <c r="K15739" s="88">
        <v>3690.3923383679107</v>
      </c>
      <c r="L15739" s="88">
        <v>4130.7751027740815</v>
      </c>
      <c r="M15739" s="88">
        <v>3862.4423890330168</v>
      </c>
    </row>
    <row r="15740" spans="3:13" x14ac:dyDescent="0.2">
      <c r="C15740" s="88">
        <v>0.78210000000000002</v>
      </c>
      <c r="D15740" s="88">
        <v>17655.956684661604</v>
      </c>
      <c r="E15740" s="88">
        <v>220.29984273474656</v>
      </c>
      <c r="F15740" s="88">
        <v>571.99766728865416</v>
      </c>
      <c r="G15740" s="88">
        <v>866.60890892050975</v>
      </c>
      <c r="H15740" s="88">
        <v>1115.9915325494367</v>
      </c>
      <c r="I15740" s="88">
        <v>1525.5087539095816</v>
      </c>
      <c r="J15740" s="88">
        <v>2235.2192036887236</v>
      </c>
      <c r="K15740" s="88">
        <v>3690.521434264454</v>
      </c>
      <c r="L15740" s="88">
        <v>4130.9564142494301</v>
      </c>
      <c r="M15740" s="88">
        <v>3862.4786031038025</v>
      </c>
    </row>
    <row r="15741" spans="3:13" x14ac:dyDescent="0.2">
      <c r="C15741" s="88">
        <v>0.78215000000000001</v>
      </c>
      <c r="D15741" s="88">
        <v>17656.33522344457</v>
      </c>
      <c r="E15741" s="88">
        <v>220.30810482105244</v>
      </c>
      <c r="F15741" s="88">
        <v>572.00065745630309</v>
      </c>
      <c r="G15741" s="88">
        <v>866.61588067223556</v>
      </c>
      <c r="H15741" s="88">
        <v>1116.0006818855013</v>
      </c>
      <c r="I15741" s="88">
        <v>1525.5205266854759</v>
      </c>
      <c r="J15741" s="88">
        <v>2235.2284150500996</v>
      </c>
      <c r="K15741" s="88">
        <v>3690.5727693949348</v>
      </c>
      <c r="L15741" s="88">
        <v>4131.0478979819254</v>
      </c>
      <c r="M15741" s="88">
        <v>3862.4786974992703</v>
      </c>
    </row>
    <row r="15742" spans="3:13" x14ac:dyDescent="0.2">
      <c r="C15742" s="88">
        <v>0.78220000000000001</v>
      </c>
      <c r="D15742" s="88">
        <v>17657.147532558898</v>
      </c>
      <c r="E15742" s="88">
        <v>220.31819260854809</v>
      </c>
      <c r="F15742" s="88">
        <v>572.01851763282093</v>
      </c>
      <c r="G15742" s="88">
        <v>866.63588791039365</v>
      </c>
      <c r="H15742" s="88">
        <v>1116.0515968718983</v>
      </c>
      <c r="I15742" s="88">
        <v>1525.5237477918881</v>
      </c>
      <c r="J15742" s="88">
        <v>2235.2741991438288</v>
      </c>
      <c r="K15742" s="88">
        <v>3690.5791163054423</v>
      </c>
      <c r="L15742" s="88">
        <v>4131.1072427348854</v>
      </c>
      <c r="M15742" s="88">
        <v>3862.5059053756572</v>
      </c>
    </row>
    <row r="15743" spans="3:13" x14ac:dyDescent="0.2">
      <c r="C15743" s="88">
        <v>0.78225</v>
      </c>
      <c r="D15743" s="88">
        <v>17657.205370920616</v>
      </c>
      <c r="E15743" s="88">
        <v>220.32890707268143</v>
      </c>
      <c r="F15743" s="88">
        <v>572.03431369084228</v>
      </c>
      <c r="G15743" s="88">
        <v>866.68425469706517</v>
      </c>
      <c r="H15743" s="88">
        <v>1116.0564779459146</v>
      </c>
      <c r="I15743" s="88">
        <v>1525.5618076858418</v>
      </c>
      <c r="J15743" s="88">
        <v>2235.3050325836161</v>
      </c>
      <c r="K15743" s="88">
        <v>3690.748611626841</v>
      </c>
      <c r="L15743" s="88">
        <v>4131.2798608208213</v>
      </c>
      <c r="M15743" s="88">
        <v>3862.565529224566</v>
      </c>
    </row>
    <row r="15744" spans="3:13" x14ac:dyDescent="0.2">
      <c r="C15744" s="88">
        <v>0.7823</v>
      </c>
      <c r="D15744" s="88">
        <v>17657.423237324147</v>
      </c>
      <c r="E15744" s="88">
        <v>220.32923926188778</v>
      </c>
      <c r="F15744" s="88">
        <v>572.04250805840911</v>
      </c>
      <c r="G15744" s="88">
        <v>866.68806180638694</v>
      </c>
      <c r="H15744" s="88">
        <v>1116.1077185469908</v>
      </c>
      <c r="I15744" s="88">
        <v>1525.591101225456</v>
      </c>
      <c r="J15744" s="88">
        <v>2235.3571254185131</v>
      </c>
      <c r="K15744" s="88">
        <v>3690.7758176541324</v>
      </c>
      <c r="L15744" s="88">
        <v>4131.4203865848958</v>
      </c>
      <c r="M15744" s="88">
        <v>3862.5944410456627</v>
      </c>
    </row>
    <row r="15745" spans="3:13" x14ac:dyDescent="0.2">
      <c r="C15745" s="88">
        <v>0.78234999999999999</v>
      </c>
      <c r="D15745" s="88">
        <v>17657.467967817378</v>
      </c>
      <c r="E15745" s="88">
        <v>220.37363510994419</v>
      </c>
      <c r="F15745" s="88">
        <v>572.05735612701073</v>
      </c>
      <c r="G15745" s="88">
        <v>866.73117588558989</v>
      </c>
      <c r="H15745" s="88">
        <v>1116.1382465299348</v>
      </c>
      <c r="I15745" s="88">
        <v>1525.5968525813541</v>
      </c>
      <c r="J15745" s="88">
        <v>2235.3745310761569</v>
      </c>
      <c r="K15745" s="88">
        <v>3690.8725722833565</v>
      </c>
      <c r="L15745" s="88">
        <v>4131.5052451831361</v>
      </c>
      <c r="M15745" s="88">
        <v>3862.6089899492135</v>
      </c>
    </row>
    <row r="15746" spans="3:13" x14ac:dyDescent="0.2">
      <c r="C15746" s="88">
        <v>0.78239999999999998</v>
      </c>
      <c r="D15746" s="88">
        <v>17657.496131174099</v>
      </c>
      <c r="E15746" s="88">
        <v>220.41773731607736</v>
      </c>
      <c r="F15746" s="88">
        <v>572.06539409088964</v>
      </c>
      <c r="G15746" s="88">
        <v>866.73605427912707</v>
      </c>
      <c r="H15746" s="88">
        <v>1116.1674329204034</v>
      </c>
      <c r="I15746" s="88">
        <v>1525.6128041816819</v>
      </c>
      <c r="J15746" s="88">
        <v>2235.3754190697723</v>
      </c>
      <c r="K15746" s="88">
        <v>3690.9001254808936</v>
      </c>
      <c r="L15746" s="88">
        <v>4131.5189192858506</v>
      </c>
      <c r="M15746" s="88">
        <v>3862.6324066338957</v>
      </c>
    </row>
    <row r="15747" spans="3:13" x14ac:dyDescent="0.2">
      <c r="C15747" s="88">
        <v>0.78244999999999998</v>
      </c>
      <c r="D15747" s="88">
        <v>17657.515980390999</v>
      </c>
      <c r="E15747" s="88">
        <v>220.43596214534591</v>
      </c>
      <c r="F15747" s="88">
        <v>572.06592751516018</v>
      </c>
      <c r="G15747" s="88">
        <v>866.76236292451586</v>
      </c>
      <c r="H15747" s="88">
        <v>1116.1819873706795</v>
      </c>
      <c r="I15747" s="88">
        <v>1525.7028713705986</v>
      </c>
      <c r="J15747" s="88">
        <v>2235.3963480388397</v>
      </c>
      <c r="K15747" s="88">
        <v>3690.9198013234168</v>
      </c>
      <c r="L15747" s="88">
        <v>4131.6345074980727</v>
      </c>
      <c r="M15747" s="88">
        <v>3862.6810040368382</v>
      </c>
    </row>
    <row r="15748" spans="3:13" x14ac:dyDescent="0.2">
      <c r="C15748" s="88">
        <v>0.78249999999999997</v>
      </c>
      <c r="D15748" s="88">
        <v>17657.769115716277</v>
      </c>
      <c r="E15748" s="88">
        <v>220.43948948179786</v>
      </c>
      <c r="F15748" s="88">
        <v>572.07094201016844</v>
      </c>
      <c r="G15748" s="88">
        <v>866.77137466669365</v>
      </c>
      <c r="H15748" s="88">
        <v>1116.1981897225282</v>
      </c>
      <c r="I15748" s="88">
        <v>1525.7830910893786</v>
      </c>
      <c r="J15748" s="88">
        <v>2235.4319254934521</v>
      </c>
      <c r="K15748" s="88">
        <v>3690.9300671906608</v>
      </c>
      <c r="L15748" s="88">
        <v>4131.67482448601</v>
      </c>
      <c r="M15748" s="88">
        <v>3862.6876638991721</v>
      </c>
    </row>
    <row r="15749" spans="3:13" x14ac:dyDescent="0.2">
      <c r="C15749" s="88">
        <v>0.78254999999999997</v>
      </c>
      <c r="D15749" s="88">
        <v>17658.274053384837</v>
      </c>
      <c r="E15749" s="88">
        <v>220.44583552308723</v>
      </c>
      <c r="F15749" s="88">
        <v>572.07405525983722</v>
      </c>
      <c r="G15749" s="88">
        <v>866.79262530337701</v>
      </c>
      <c r="H15749" s="88">
        <v>1116.2155487806899</v>
      </c>
      <c r="I15749" s="88">
        <v>1525.8988309760193</v>
      </c>
      <c r="J15749" s="88">
        <v>2235.4414007037403</v>
      </c>
      <c r="K15749" s="88">
        <v>3690.93080659315</v>
      </c>
      <c r="L15749" s="88">
        <v>4131.6841768271597</v>
      </c>
      <c r="M15749" s="88">
        <v>3862.7036770719228</v>
      </c>
    </row>
    <row r="15750" spans="3:13" x14ac:dyDescent="0.2">
      <c r="C15750" s="88">
        <v>0.78259999999999996</v>
      </c>
      <c r="D15750" s="88">
        <v>17658.982056981771</v>
      </c>
      <c r="E15750" s="88">
        <v>220.46089060989198</v>
      </c>
      <c r="F15750" s="88">
        <v>572.08600280785276</v>
      </c>
      <c r="G15750" s="88">
        <v>866.79309880956998</v>
      </c>
      <c r="H15750" s="88">
        <v>1116.2246072910993</v>
      </c>
      <c r="I15750" s="88">
        <v>1525.9499207428394</v>
      </c>
      <c r="J15750" s="88">
        <v>2235.4418702058192</v>
      </c>
      <c r="K15750" s="88">
        <v>3690.9660144694449</v>
      </c>
      <c r="L15750" s="88">
        <v>4131.7158300297197</v>
      </c>
      <c r="M15750" s="88">
        <v>3862.7060427603819</v>
      </c>
    </row>
    <row r="15751" spans="3:13" x14ac:dyDescent="0.2">
      <c r="C15751" s="88">
        <v>0.78264999999999996</v>
      </c>
      <c r="D15751" s="88">
        <v>17659.129109895061</v>
      </c>
      <c r="E15751" s="88">
        <v>220.46237591644422</v>
      </c>
      <c r="F15751" s="88">
        <v>572.09451092258269</v>
      </c>
      <c r="G15751" s="88">
        <v>866.81837085553934</v>
      </c>
      <c r="H15751" s="88">
        <v>1116.2389176562237</v>
      </c>
      <c r="I15751" s="88">
        <v>1525.9617100220985</v>
      </c>
      <c r="J15751" s="88">
        <v>2235.495719227697</v>
      </c>
      <c r="K15751" s="88">
        <v>3691.1448552595853</v>
      </c>
      <c r="L15751" s="88">
        <v>4131.7170813033026</v>
      </c>
      <c r="M15751" s="88">
        <v>3862.7869031199562</v>
      </c>
    </row>
    <row r="15752" spans="3:13" x14ac:dyDescent="0.2">
      <c r="C15752" s="88">
        <v>0.78269999999999995</v>
      </c>
      <c r="D15752" s="88">
        <v>17659.304910479528</v>
      </c>
      <c r="E15752" s="88">
        <v>220.47069432652097</v>
      </c>
      <c r="F15752" s="88">
        <v>572.14265229711646</v>
      </c>
      <c r="G15752" s="88">
        <v>866.84433861580828</v>
      </c>
      <c r="H15752" s="88">
        <v>1116.2867167807653</v>
      </c>
      <c r="I15752" s="88">
        <v>1525.9735577697734</v>
      </c>
      <c r="J15752" s="88">
        <v>2235.512808837695</v>
      </c>
      <c r="K15752" s="88">
        <v>3691.1667714341033</v>
      </c>
      <c r="L15752" s="88">
        <v>4131.8064908860633</v>
      </c>
      <c r="M15752" s="88">
        <v>3862.7958232609799</v>
      </c>
    </row>
    <row r="15753" spans="3:13" x14ac:dyDescent="0.2">
      <c r="C15753" s="88">
        <v>0.78274999999999995</v>
      </c>
      <c r="D15753" s="88">
        <v>17659.421773339374</v>
      </c>
      <c r="E15753" s="88">
        <v>220.47134184436709</v>
      </c>
      <c r="F15753" s="88">
        <v>572.14279308254618</v>
      </c>
      <c r="G15753" s="88">
        <v>866.85768499205369</v>
      </c>
      <c r="H15753" s="88">
        <v>1116.2942224499379</v>
      </c>
      <c r="I15753" s="88">
        <v>1525.9922519084785</v>
      </c>
      <c r="J15753" s="88">
        <v>2235.5138984774594</v>
      </c>
      <c r="K15753" s="88">
        <v>3691.2128990989313</v>
      </c>
      <c r="L15753" s="88">
        <v>4131.9580209176129</v>
      </c>
      <c r="M15753" s="88">
        <v>3862.796503665289</v>
      </c>
    </row>
    <row r="15754" spans="3:13" x14ac:dyDescent="0.2">
      <c r="C15754" s="88">
        <v>0.78280000000000005</v>
      </c>
      <c r="D15754" s="88">
        <v>17659.474604341991</v>
      </c>
      <c r="E15754" s="88">
        <v>220.47680608512655</v>
      </c>
      <c r="F15754" s="88">
        <v>572.16015353122384</v>
      </c>
      <c r="G15754" s="88">
        <v>866.87509935899971</v>
      </c>
      <c r="H15754" s="88">
        <v>1116.301189527554</v>
      </c>
      <c r="I15754" s="88">
        <v>1526.0043552053803</v>
      </c>
      <c r="J15754" s="88">
        <v>2235.6524382797024</v>
      </c>
      <c r="K15754" s="88">
        <v>3691.2178681511859</v>
      </c>
      <c r="L15754" s="88">
        <v>4131.9747099061624</v>
      </c>
      <c r="M15754" s="88">
        <v>3862.8117696453078</v>
      </c>
    </row>
    <row r="15755" spans="3:13" x14ac:dyDescent="0.2">
      <c r="C15755" s="88">
        <v>0.78285000000000005</v>
      </c>
      <c r="D15755" s="88">
        <v>17659.673002628089</v>
      </c>
      <c r="E15755" s="88">
        <v>220.47680608512655</v>
      </c>
      <c r="F15755" s="88">
        <v>572.1723510259676</v>
      </c>
      <c r="G15755" s="88">
        <v>866.88359563085578</v>
      </c>
      <c r="H15755" s="88">
        <v>1116.3045174042804</v>
      </c>
      <c r="I15755" s="88">
        <v>1526.0070195618209</v>
      </c>
      <c r="J15755" s="88">
        <v>2235.7619603794515</v>
      </c>
      <c r="K15755" s="88">
        <v>3691.2192463416136</v>
      </c>
      <c r="L15755" s="88">
        <v>4132.3848756283305</v>
      </c>
      <c r="M15755" s="88">
        <v>3862.8154571667646</v>
      </c>
    </row>
    <row r="15756" spans="3:13" x14ac:dyDescent="0.2">
      <c r="C15756" s="88">
        <v>0.78290000000000004</v>
      </c>
      <c r="D15756" s="88">
        <v>17659.880915748858</v>
      </c>
      <c r="E15756" s="88">
        <v>220.50054392642687</v>
      </c>
      <c r="F15756" s="88">
        <v>572.17432379807497</v>
      </c>
      <c r="G15756" s="88">
        <v>866.88671513937015</v>
      </c>
      <c r="H15756" s="88">
        <v>1116.3183730546566</v>
      </c>
      <c r="I15756" s="88">
        <v>1526.0236256031021</v>
      </c>
      <c r="J15756" s="88">
        <v>2235.7827466876374</v>
      </c>
      <c r="K15756" s="88">
        <v>3691.3294997816656</v>
      </c>
      <c r="L15756" s="88">
        <v>4132.4147677640713</v>
      </c>
      <c r="M15756" s="88">
        <v>3862.8358136166535</v>
      </c>
    </row>
    <row r="15757" spans="3:13" x14ac:dyDescent="0.2">
      <c r="C15757" s="88">
        <v>0.78295000000000003</v>
      </c>
      <c r="D15757" s="88">
        <v>17660.171260443607</v>
      </c>
      <c r="E15757" s="88">
        <v>220.51381986440265</v>
      </c>
      <c r="F15757" s="88">
        <v>572.2054760611345</v>
      </c>
      <c r="G15757" s="88">
        <v>866.90600633748591</v>
      </c>
      <c r="H15757" s="88">
        <v>1116.3487787109702</v>
      </c>
      <c r="I15757" s="88">
        <v>1526.0513159777188</v>
      </c>
      <c r="J15757" s="88">
        <v>2235.7867139876344</v>
      </c>
      <c r="K15757" s="88">
        <v>3691.3564441469807</v>
      </c>
      <c r="L15757" s="88">
        <v>4132.9121646896292</v>
      </c>
      <c r="M15757" s="88">
        <v>3862.8547172179287</v>
      </c>
    </row>
    <row r="15758" spans="3:13" x14ac:dyDescent="0.2">
      <c r="C15758" s="88">
        <v>0.78300000000000003</v>
      </c>
      <c r="D15758" s="88">
        <v>17660.275405952991</v>
      </c>
      <c r="E15758" s="88">
        <v>220.53889175285531</v>
      </c>
      <c r="F15758" s="88">
        <v>572.23377528019773</v>
      </c>
      <c r="G15758" s="88">
        <v>866.90604980203352</v>
      </c>
      <c r="H15758" s="88">
        <v>1116.3560628180498</v>
      </c>
      <c r="I15758" s="88">
        <v>1526.0938333955792</v>
      </c>
      <c r="J15758" s="88">
        <v>2235.8091224757104</v>
      </c>
      <c r="K15758" s="88">
        <v>3691.3648523483585</v>
      </c>
      <c r="L15758" s="88">
        <v>4132.9181374613145</v>
      </c>
      <c r="M15758" s="88">
        <v>3862.8972291197683</v>
      </c>
    </row>
    <row r="15759" spans="3:13" x14ac:dyDescent="0.2">
      <c r="C15759" s="88">
        <v>0.78305000000000002</v>
      </c>
      <c r="D15759" s="88">
        <v>17660.429418142892</v>
      </c>
      <c r="E15759" s="88">
        <v>220.54044060996057</v>
      </c>
      <c r="F15759" s="88">
        <v>572.23572655307908</v>
      </c>
      <c r="G15759" s="88">
        <v>866.91444598374028</v>
      </c>
      <c r="H15759" s="88">
        <v>1116.3601413823244</v>
      </c>
      <c r="I15759" s="88">
        <v>1526.1389853950636</v>
      </c>
      <c r="J15759" s="88">
        <v>2235.8304816203909</v>
      </c>
      <c r="K15759" s="88">
        <v>3691.3853311885255</v>
      </c>
      <c r="L15759" s="88">
        <v>4132.9925583664899</v>
      </c>
      <c r="M15759" s="88">
        <v>3862.9039434900124</v>
      </c>
    </row>
    <row r="15760" spans="3:13" x14ac:dyDescent="0.2">
      <c r="C15760" s="88">
        <v>0.78310000000000002</v>
      </c>
      <c r="D15760" s="88">
        <v>17660.505844908592</v>
      </c>
      <c r="E15760" s="88">
        <v>220.54464646455563</v>
      </c>
      <c r="F15760" s="88">
        <v>572.23948314507106</v>
      </c>
      <c r="G15760" s="88">
        <v>866.92332672049088</v>
      </c>
      <c r="H15760" s="88">
        <v>1116.4651496910078</v>
      </c>
      <c r="I15760" s="88">
        <v>1526.2502210254438</v>
      </c>
      <c r="J15760" s="88">
        <v>2235.8358890105146</v>
      </c>
      <c r="K15760" s="88">
        <v>3691.4759390984264</v>
      </c>
      <c r="L15760" s="88">
        <v>4133.1476194829629</v>
      </c>
      <c r="M15760" s="88">
        <v>3862.9354572330835</v>
      </c>
    </row>
    <row r="15761" spans="3:13" x14ac:dyDescent="0.2">
      <c r="C15761" s="88">
        <v>0.78315000000000001</v>
      </c>
      <c r="D15761" s="88">
        <v>17661.054451881475</v>
      </c>
      <c r="E15761" s="88">
        <v>220.54464646455563</v>
      </c>
      <c r="F15761" s="88">
        <v>572.2449615223104</v>
      </c>
      <c r="G15761" s="88">
        <v>866.92895342352995</v>
      </c>
      <c r="H15761" s="88">
        <v>1116.4727277373654</v>
      </c>
      <c r="I15761" s="88">
        <v>1526.3380612202363</v>
      </c>
      <c r="J15761" s="88">
        <v>2235.8672551073473</v>
      </c>
      <c r="K15761" s="88">
        <v>3691.5155403434078</v>
      </c>
      <c r="L15761" s="88">
        <v>4133.1741290182836</v>
      </c>
      <c r="M15761" s="88">
        <v>3862.9476606521052</v>
      </c>
    </row>
    <row r="15762" spans="3:13" x14ac:dyDescent="0.2">
      <c r="C15762" s="88">
        <v>0.78320000000000001</v>
      </c>
      <c r="D15762" s="88">
        <v>17661.056718558782</v>
      </c>
      <c r="E15762" s="88">
        <v>220.55794502327353</v>
      </c>
      <c r="F15762" s="88">
        <v>572.25588426660761</v>
      </c>
      <c r="G15762" s="88">
        <v>866.93500289137683</v>
      </c>
      <c r="H15762" s="88">
        <v>1116.4815305036063</v>
      </c>
      <c r="I15762" s="88">
        <v>1526.3545984998059</v>
      </c>
      <c r="J15762" s="88">
        <v>2236.041034652857</v>
      </c>
      <c r="K15762" s="88">
        <v>3691.7416570891637</v>
      </c>
      <c r="L15762" s="88">
        <v>4133.406530234447</v>
      </c>
      <c r="M15762" s="88">
        <v>3862.9852024250658</v>
      </c>
    </row>
    <row r="15763" spans="3:13" x14ac:dyDescent="0.2">
      <c r="C15763" s="88">
        <v>0.78325</v>
      </c>
      <c r="D15763" s="88">
        <v>17661.107861668595</v>
      </c>
      <c r="E15763" s="88">
        <v>220.55815839246134</v>
      </c>
      <c r="F15763" s="88">
        <v>572.25597517806682</v>
      </c>
      <c r="G15763" s="88">
        <v>866.97266187330342</v>
      </c>
      <c r="H15763" s="88">
        <v>1116.5156474197934</v>
      </c>
      <c r="I15763" s="88">
        <v>1526.3739242224169</v>
      </c>
      <c r="J15763" s="88">
        <v>2236.0586671441656</v>
      </c>
      <c r="K15763" s="88">
        <v>3691.7543883434018</v>
      </c>
      <c r="L15763" s="88">
        <v>4133.442969269373</v>
      </c>
      <c r="M15763" s="88">
        <v>3862.9990600299125</v>
      </c>
    </row>
    <row r="15764" spans="3:13" x14ac:dyDescent="0.2">
      <c r="C15764" s="88">
        <v>0.7833</v>
      </c>
      <c r="D15764" s="88">
        <v>17661.248104533319</v>
      </c>
      <c r="E15764" s="88">
        <v>220.57181032399512</v>
      </c>
      <c r="F15764" s="88">
        <v>572.27031065060191</v>
      </c>
      <c r="G15764" s="88">
        <v>866.99871514160759</v>
      </c>
      <c r="H15764" s="88">
        <v>1116.5254901906851</v>
      </c>
      <c r="I15764" s="88">
        <v>1526.4026699855995</v>
      </c>
      <c r="J15764" s="88">
        <v>2236.0622312494052</v>
      </c>
      <c r="K15764" s="88">
        <v>3691.7558768433428</v>
      </c>
      <c r="L15764" s="88">
        <v>4133.6151008162915</v>
      </c>
      <c r="M15764" s="88">
        <v>3863.0648704101641</v>
      </c>
    </row>
    <row r="15765" spans="3:13" x14ac:dyDescent="0.2">
      <c r="C15765" s="88">
        <v>0.78334999999999999</v>
      </c>
      <c r="D15765" s="88">
        <v>17661.360428581458</v>
      </c>
      <c r="E15765" s="88">
        <v>220.57181032399512</v>
      </c>
      <c r="F15765" s="88">
        <v>572.27385376728353</v>
      </c>
      <c r="G15765" s="88">
        <v>867.01697784718726</v>
      </c>
      <c r="H15765" s="88">
        <v>1116.6151559359391</v>
      </c>
      <c r="I15765" s="88">
        <v>1526.4465757264616</v>
      </c>
      <c r="J15765" s="88">
        <v>2236.4003440974898</v>
      </c>
      <c r="K15765" s="88">
        <v>3691.8356558529508</v>
      </c>
      <c r="L15765" s="88">
        <v>4133.6512195476398</v>
      </c>
      <c r="M15765" s="88">
        <v>3863.0699285484297</v>
      </c>
    </row>
    <row r="15766" spans="3:13" x14ac:dyDescent="0.2">
      <c r="C15766" s="88">
        <v>0.78339999999999999</v>
      </c>
      <c r="D15766" s="88">
        <v>17661.398050167048</v>
      </c>
      <c r="E15766" s="88">
        <v>220.60825573866532</v>
      </c>
      <c r="F15766" s="88">
        <v>572.2762957144123</v>
      </c>
      <c r="G15766" s="88">
        <v>867.03042559242476</v>
      </c>
      <c r="H15766" s="88">
        <v>1116.6398627290118</v>
      </c>
      <c r="I15766" s="88">
        <v>1526.4850132941133</v>
      </c>
      <c r="J15766" s="88">
        <v>2236.4569877805452</v>
      </c>
      <c r="K15766" s="88">
        <v>3691.8807673423539</v>
      </c>
      <c r="L15766" s="88">
        <v>4133.7738039382784</v>
      </c>
      <c r="M15766" s="88">
        <v>3863.0787911059288</v>
      </c>
    </row>
    <row r="15767" spans="3:13" x14ac:dyDescent="0.2">
      <c r="C15767" s="88">
        <v>0.78344999999999998</v>
      </c>
      <c r="D15767" s="88">
        <v>17661.468866329018</v>
      </c>
      <c r="E15767" s="88">
        <v>220.62323312287754</v>
      </c>
      <c r="F15767" s="88">
        <v>572.28585891660896</v>
      </c>
      <c r="G15767" s="88">
        <v>867.0471233357116</v>
      </c>
      <c r="H15767" s="88">
        <v>1116.6537712900868</v>
      </c>
      <c r="I15767" s="88">
        <v>1526.5173251985557</v>
      </c>
      <c r="J15767" s="88">
        <v>2236.4722145585533</v>
      </c>
      <c r="K15767" s="88">
        <v>3691.920966058623</v>
      </c>
      <c r="L15767" s="88">
        <v>4133.8189741902288</v>
      </c>
      <c r="M15767" s="88">
        <v>3863.0843316456339</v>
      </c>
    </row>
    <row r="15768" spans="3:13" x14ac:dyDescent="0.2">
      <c r="C15768" s="88">
        <v>0.78349999999999997</v>
      </c>
      <c r="D15768" s="88">
        <v>17661.541445945477</v>
      </c>
      <c r="E15768" s="88">
        <v>220.65011426070214</v>
      </c>
      <c r="F15768" s="88">
        <v>572.29415027265031</v>
      </c>
      <c r="G15768" s="88">
        <v>867.05836131479327</v>
      </c>
      <c r="H15768" s="88">
        <v>1116.6730278827508</v>
      </c>
      <c r="I15768" s="88">
        <v>1526.5660620397171</v>
      </c>
      <c r="J15768" s="88">
        <v>2236.4935156825682</v>
      </c>
      <c r="K15768" s="88">
        <v>3691.9222568219548</v>
      </c>
      <c r="L15768" s="88">
        <v>4134.00888315254</v>
      </c>
      <c r="M15768" s="88">
        <v>3863.0987506000711</v>
      </c>
    </row>
    <row r="15769" spans="3:13" x14ac:dyDescent="0.2">
      <c r="C15769" s="88">
        <v>0.78354999999999997</v>
      </c>
      <c r="D15769" s="88">
        <v>17662.141393313734</v>
      </c>
      <c r="E15769" s="88">
        <v>220.68950618969757</v>
      </c>
      <c r="F15769" s="88">
        <v>572.29733521668686</v>
      </c>
      <c r="G15769" s="88">
        <v>867.07385530292504</v>
      </c>
      <c r="H15769" s="88">
        <v>1116.7006784299583</v>
      </c>
      <c r="I15769" s="88">
        <v>1526.5849061957124</v>
      </c>
      <c r="J15769" s="88">
        <v>2236.5414003910832</v>
      </c>
      <c r="K15769" s="88">
        <v>3691.948619483047</v>
      </c>
      <c r="L15769" s="88">
        <v>4134.0147484378458</v>
      </c>
      <c r="M15769" s="88">
        <v>3863.1585475260845</v>
      </c>
    </row>
    <row r="15770" spans="3:13" x14ac:dyDescent="0.2">
      <c r="C15770" s="88">
        <v>0.78359999999999996</v>
      </c>
      <c r="D15770" s="88">
        <v>17662.172456513377</v>
      </c>
      <c r="E15770" s="88">
        <v>220.70023807367033</v>
      </c>
      <c r="F15770" s="88">
        <v>572.30504849362524</v>
      </c>
      <c r="G15770" s="88">
        <v>867.08842819589427</v>
      </c>
      <c r="H15770" s="88">
        <v>1116.7588055352144</v>
      </c>
      <c r="I15770" s="88">
        <v>1526.5903290443562</v>
      </c>
      <c r="J15770" s="88">
        <v>2236.5670134882566</v>
      </c>
      <c r="K15770" s="88">
        <v>3692.1053923936124</v>
      </c>
      <c r="L15770" s="88">
        <v>4134.062556806879</v>
      </c>
      <c r="M15770" s="88">
        <v>3863.29573689892</v>
      </c>
    </row>
    <row r="15771" spans="3:13" x14ac:dyDescent="0.2">
      <c r="C15771" s="88">
        <v>0.78364999999999996</v>
      </c>
      <c r="D15771" s="88">
        <v>17662.208577108409</v>
      </c>
      <c r="E15771" s="88">
        <v>220.72428664879953</v>
      </c>
      <c r="F15771" s="88">
        <v>572.30948190215076</v>
      </c>
      <c r="G15771" s="88">
        <v>867.11011164323327</v>
      </c>
      <c r="H15771" s="88">
        <v>1116.7786817289461</v>
      </c>
      <c r="I15771" s="88">
        <v>1526.6811713301117</v>
      </c>
      <c r="J15771" s="88">
        <v>2236.5672543153069</v>
      </c>
      <c r="K15771" s="88">
        <v>3692.1733764330879</v>
      </c>
      <c r="L15771" s="88">
        <v>4134.3378842313004</v>
      </c>
      <c r="M15771" s="88">
        <v>3863.2987079947961</v>
      </c>
    </row>
    <row r="15772" spans="3:13" x14ac:dyDescent="0.2">
      <c r="C15772" s="88">
        <v>0.78369999999999995</v>
      </c>
      <c r="D15772" s="88">
        <v>17662.830429498583</v>
      </c>
      <c r="E15772" s="88">
        <v>220.73617424504391</v>
      </c>
      <c r="F15772" s="88">
        <v>572.32919598917397</v>
      </c>
      <c r="G15772" s="88">
        <v>867.13351185208603</v>
      </c>
      <c r="H15772" s="88">
        <v>1116.7914708549238</v>
      </c>
      <c r="I15772" s="88">
        <v>1526.6840127978717</v>
      </c>
      <c r="J15772" s="88">
        <v>2236.5751853360189</v>
      </c>
      <c r="K15772" s="88">
        <v>3692.1959480696114</v>
      </c>
      <c r="L15772" s="88">
        <v>4134.4002509601705</v>
      </c>
      <c r="M15772" s="88">
        <v>3863.3140891285548</v>
      </c>
    </row>
    <row r="15773" spans="3:13" x14ac:dyDescent="0.2">
      <c r="C15773" s="88">
        <v>0.78374999999999995</v>
      </c>
      <c r="D15773" s="88">
        <v>17662.874108023647</v>
      </c>
      <c r="E15773" s="88">
        <v>220.7438345602468</v>
      </c>
      <c r="F15773" s="88">
        <v>572.33005592578911</v>
      </c>
      <c r="G15773" s="88">
        <v>867.13926311939667</v>
      </c>
      <c r="H15773" s="88">
        <v>1116.8233915374722</v>
      </c>
      <c r="I15773" s="88">
        <v>1526.7078230936818</v>
      </c>
      <c r="J15773" s="88">
        <v>2236.5787039923539</v>
      </c>
      <c r="K15773" s="88">
        <v>3692.3820561327611</v>
      </c>
      <c r="L15773" s="88">
        <v>4134.5803621104496</v>
      </c>
      <c r="M15773" s="88">
        <v>3863.3224706785968</v>
      </c>
    </row>
    <row r="15774" spans="3:13" x14ac:dyDescent="0.2">
      <c r="C15774" s="88">
        <v>0.78380000000000005</v>
      </c>
      <c r="D15774" s="88">
        <v>17663.649260486407</v>
      </c>
      <c r="E15774" s="88">
        <v>220.77244521615285</v>
      </c>
      <c r="F15774" s="88">
        <v>572.36847328526756</v>
      </c>
      <c r="G15774" s="88">
        <v>867.14395013656667</v>
      </c>
      <c r="H15774" s="88">
        <v>1116.8597768432296</v>
      </c>
      <c r="I15774" s="88">
        <v>1526.7078875834327</v>
      </c>
      <c r="J15774" s="88">
        <v>2236.7473230690944</v>
      </c>
      <c r="K15774" s="88">
        <v>3692.4472501962646</v>
      </c>
      <c r="L15774" s="88">
        <v>4134.651665553929</v>
      </c>
      <c r="M15774" s="88">
        <v>3863.3254815573864</v>
      </c>
    </row>
    <row r="15775" spans="3:13" x14ac:dyDescent="0.2">
      <c r="C15775" s="88">
        <v>0.78385000000000005</v>
      </c>
      <c r="D15775" s="88">
        <v>17663.823922015872</v>
      </c>
      <c r="E15775" s="88">
        <v>220.80243994671491</v>
      </c>
      <c r="F15775" s="88">
        <v>572.36908138131002</v>
      </c>
      <c r="G15775" s="88">
        <v>867.14949670183478</v>
      </c>
      <c r="H15775" s="88">
        <v>1116.8934574938762</v>
      </c>
      <c r="I15775" s="88">
        <v>1526.7659967992445</v>
      </c>
      <c r="J15775" s="88">
        <v>2236.7753801894737</v>
      </c>
      <c r="K15775" s="88">
        <v>3692.4953327681596</v>
      </c>
      <c r="L15775" s="88">
        <v>4134.7935853133386</v>
      </c>
      <c r="M15775" s="88">
        <v>3863.4266601626769</v>
      </c>
    </row>
    <row r="15776" spans="3:13" x14ac:dyDescent="0.2">
      <c r="C15776" s="88">
        <v>0.78390000000000004</v>
      </c>
      <c r="D15776" s="88">
        <v>17664.045619268221</v>
      </c>
      <c r="E15776" s="88">
        <v>220.80474402148411</v>
      </c>
      <c r="F15776" s="88">
        <v>572.37064187679562</v>
      </c>
      <c r="G15776" s="88">
        <v>867.20221160254187</v>
      </c>
      <c r="H15776" s="88">
        <v>1116.9256893071356</v>
      </c>
      <c r="I15776" s="88">
        <v>1526.7814806100096</v>
      </c>
      <c r="J15776" s="88">
        <v>2236.8687316926344</v>
      </c>
      <c r="K15776" s="88">
        <v>3692.640639870252</v>
      </c>
      <c r="L15776" s="88">
        <v>4134.9104858224282</v>
      </c>
      <c r="M15776" s="88">
        <v>3863.4465803123803</v>
      </c>
    </row>
    <row r="15777" spans="3:13" x14ac:dyDescent="0.2">
      <c r="C15777" s="88">
        <v>0.78395000000000004</v>
      </c>
      <c r="D15777" s="88">
        <v>17664.72894961587</v>
      </c>
      <c r="E15777" s="88">
        <v>220.85183747334941</v>
      </c>
      <c r="F15777" s="88">
        <v>572.37218175696307</v>
      </c>
      <c r="G15777" s="88">
        <v>867.22201948871816</v>
      </c>
      <c r="H15777" s="88">
        <v>1116.9343746748464</v>
      </c>
      <c r="I15777" s="88">
        <v>1526.7846034232216</v>
      </c>
      <c r="J15777" s="88">
        <v>2236.9809332316731</v>
      </c>
      <c r="K15777" s="88">
        <v>3692.6437394661389</v>
      </c>
      <c r="L15777" s="88">
        <v>4134.9372833979151</v>
      </c>
      <c r="M15777" s="88">
        <v>3863.4511526528449</v>
      </c>
    </row>
    <row r="15778" spans="3:13" x14ac:dyDescent="0.2">
      <c r="C15778" s="88">
        <v>0.78400000000000003</v>
      </c>
      <c r="D15778" s="88">
        <v>17665.169084351761</v>
      </c>
      <c r="E15778" s="88">
        <v>220.89636529266409</v>
      </c>
      <c r="F15778" s="88">
        <v>572.37673047477301</v>
      </c>
      <c r="G15778" s="88">
        <v>867.23765289811763</v>
      </c>
      <c r="H15778" s="88">
        <v>1116.9546541098202</v>
      </c>
      <c r="I15778" s="88">
        <v>1526.7886171642772</v>
      </c>
      <c r="J15778" s="88">
        <v>2237.0508674959806</v>
      </c>
      <c r="K15778" s="88">
        <v>3692.7663222130191</v>
      </c>
      <c r="L15778" s="88">
        <v>4134.9698685624517</v>
      </c>
      <c r="M15778" s="88">
        <v>3863.466694238974</v>
      </c>
    </row>
    <row r="15779" spans="3:13" x14ac:dyDescent="0.2">
      <c r="C15779" s="88">
        <v>0.78405000000000002</v>
      </c>
      <c r="D15779" s="88">
        <v>17665.259931173085</v>
      </c>
      <c r="E15779" s="88">
        <v>220.89725544547582</v>
      </c>
      <c r="F15779" s="88">
        <v>572.38301141915053</v>
      </c>
      <c r="G15779" s="88">
        <v>867.24178374624216</v>
      </c>
      <c r="H15779" s="88">
        <v>1116.9962323709678</v>
      </c>
      <c r="I15779" s="88">
        <v>1526.8106416352039</v>
      </c>
      <c r="J15779" s="88">
        <v>2237.0541875822805</v>
      </c>
      <c r="K15779" s="88">
        <v>3692.90705731148</v>
      </c>
      <c r="L15779" s="88">
        <v>4135.1093644228413</v>
      </c>
      <c r="M15779" s="88">
        <v>3863.4697403512591</v>
      </c>
    </row>
    <row r="15780" spans="3:13" x14ac:dyDescent="0.2">
      <c r="C15780" s="88">
        <v>0.78410000000000002</v>
      </c>
      <c r="D15780" s="88">
        <v>17665.262474755116</v>
      </c>
      <c r="E15780" s="88">
        <v>220.89725544547582</v>
      </c>
      <c r="F15780" s="88">
        <v>572.38478839301433</v>
      </c>
      <c r="G15780" s="88">
        <v>867.27536945734983</v>
      </c>
      <c r="H15780" s="88">
        <v>1117.0147547167021</v>
      </c>
      <c r="I15780" s="88">
        <v>1526.811432052009</v>
      </c>
      <c r="J15780" s="88">
        <v>2237.0706053369108</v>
      </c>
      <c r="K15780" s="88">
        <v>3693.0442764692721</v>
      </c>
      <c r="L15780" s="88">
        <v>4135.1853878876855</v>
      </c>
      <c r="M15780" s="88">
        <v>3863.4966049231507</v>
      </c>
    </row>
    <row r="15781" spans="3:13" x14ac:dyDescent="0.2">
      <c r="C15781" s="88">
        <v>0.78415000000000001</v>
      </c>
      <c r="D15781" s="88">
        <v>17665.483308884777</v>
      </c>
      <c r="E15781" s="88">
        <v>220.89725544547582</v>
      </c>
      <c r="F15781" s="88">
        <v>572.42879408901399</v>
      </c>
      <c r="G15781" s="88">
        <v>867.2960616576288</v>
      </c>
      <c r="H15781" s="88">
        <v>1117.0394945254466</v>
      </c>
      <c r="I15781" s="88">
        <v>1526.8357808936898</v>
      </c>
      <c r="J15781" s="88">
        <v>2237.1048813485463</v>
      </c>
      <c r="K15781" s="88">
        <v>3693.0742131654538</v>
      </c>
      <c r="L15781" s="88">
        <v>4135.4393746377791</v>
      </c>
      <c r="M15781" s="88">
        <v>3863.5036838343713</v>
      </c>
    </row>
    <row r="15782" spans="3:13" x14ac:dyDescent="0.2">
      <c r="C15782" s="88">
        <v>0.78420000000000001</v>
      </c>
      <c r="D15782" s="88">
        <v>17665.502054780143</v>
      </c>
      <c r="E15782" s="88">
        <v>220.898760882239</v>
      </c>
      <c r="F15782" s="88">
        <v>572.43109116316964</v>
      </c>
      <c r="G15782" s="88">
        <v>867.32660545050203</v>
      </c>
      <c r="H15782" s="88">
        <v>1117.0451102110496</v>
      </c>
      <c r="I15782" s="88">
        <v>1526.8796364399818</v>
      </c>
      <c r="J15782" s="88">
        <v>2237.2342146543647</v>
      </c>
      <c r="K15782" s="88">
        <v>3693.093831493321</v>
      </c>
      <c r="L15782" s="88">
        <v>4135.6596991810875</v>
      </c>
      <c r="M15782" s="88">
        <v>3863.5299177743518</v>
      </c>
    </row>
    <row r="15783" spans="3:13" x14ac:dyDescent="0.2">
      <c r="C15783" s="88">
        <v>0.78425</v>
      </c>
      <c r="D15783" s="88">
        <v>17665.753686016382</v>
      </c>
      <c r="E15783" s="88">
        <v>220.94509481441401</v>
      </c>
      <c r="F15783" s="88">
        <v>572.43110680864538</v>
      </c>
      <c r="G15783" s="88">
        <v>867.32892925619717</v>
      </c>
      <c r="H15783" s="88">
        <v>1117.0606291173185</v>
      </c>
      <c r="I15783" s="88">
        <v>1526.8855388201255</v>
      </c>
      <c r="J15783" s="88">
        <v>2237.2680819876718</v>
      </c>
      <c r="K15783" s="88">
        <v>3693.1379478258837</v>
      </c>
      <c r="L15783" s="88">
        <v>4135.9234208778344</v>
      </c>
      <c r="M15783" s="88">
        <v>3863.5661323598815</v>
      </c>
    </row>
    <row r="15784" spans="3:13" x14ac:dyDescent="0.2">
      <c r="C15784" s="88">
        <v>0.7843</v>
      </c>
      <c r="D15784" s="88">
        <v>17665.907356050895</v>
      </c>
      <c r="E15784" s="88">
        <v>220.95770230507696</v>
      </c>
      <c r="F15784" s="88">
        <v>572.43158541920548</v>
      </c>
      <c r="G15784" s="88">
        <v>867.33243094008549</v>
      </c>
      <c r="H15784" s="88">
        <v>1117.0728546758069</v>
      </c>
      <c r="I15784" s="88">
        <v>1526.920570804918</v>
      </c>
      <c r="J15784" s="88">
        <v>2237.2759112325225</v>
      </c>
      <c r="K15784" s="88">
        <v>3693.205509760216</v>
      </c>
      <c r="L15784" s="88">
        <v>4136.022358373868</v>
      </c>
      <c r="M15784" s="88">
        <v>3863.5843485657388</v>
      </c>
    </row>
    <row r="15785" spans="3:13" x14ac:dyDescent="0.2">
      <c r="C15785" s="88">
        <v>0.78434999999999999</v>
      </c>
      <c r="D15785" s="88">
        <v>17665.917586048388</v>
      </c>
      <c r="E15785" s="88">
        <v>220.96869997249996</v>
      </c>
      <c r="F15785" s="88">
        <v>572.43248728854678</v>
      </c>
      <c r="G15785" s="88">
        <v>867.33907619401043</v>
      </c>
      <c r="H15785" s="88">
        <v>1117.1179427450725</v>
      </c>
      <c r="I15785" s="88">
        <v>1526.9366678832926</v>
      </c>
      <c r="J15785" s="88">
        <v>2237.2844762728314</v>
      </c>
      <c r="K15785" s="88">
        <v>3693.2097637734623</v>
      </c>
      <c r="L15785" s="88">
        <v>4136.0925607812342</v>
      </c>
      <c r="M15785" s="88">
        <v>3863.597042293587</v>
      </c>
    </row>
    <row r="15786" spans="3:13" x14ac:dyDescent="0.2">
      <c r="C15786" s="88">
        <v>0.78439999999999999</v>
      </c>
      <c r="D15786" s="88">
        <v>17665.997684324899</v>
      </c>
      <c r="E15786" s="88">
        <v>220.96895785315155</v>
      </c>
      <c r="F15786" s="88">
        <v>572.45643126648383</v>
      </c>
      <c r="G15786" s="88">
        <v>867.3515208708809</v>
      </c>
      <c r="H15786" s="88">
        <v>1117.1317560167377</v>
      </c>
      <c r="I15786" s="88">
        <v>1526.9901696347647</v>
      </c>
      <c r="J15786" s="88">
        <v>2237.3066408311297</v>
      </c>
      <c r="K15786" s="88">
        <v>3693.3485765793289</v>
      </c>
      <c r="L15786" s="88">
        <v>4136.266582087781</v>
      </c>
      <c r="M15786" s="88">
        <v>3863.6225674377347</v>
      </c>
    </row>
    <row r="15787" spans="3:13" x14ac:dyDescent="0.2">
      <c r="C15787" s="88">
        <v>0.78444999999999998</v>
      </c>
      <c r="D15787" s="88">
        <v>17666.243360829118</v>
      </c>
      <c r="E15787" s="88">
        <v>220.97541097843441</v>
      </c>
      <c r="F15787" s="88">
        <v>572.46477280794807</v>
      </c>
      <c r="G15787" s="88">
        <v>867.35581965689971</v>
      </c>
      <c r="H15787" s="88">
        <v>1117.1819342199133</v>
      </c>
      <c r="I15787" s="88">
        <v>1526.9951261310939</v>
      </c>
      <c r="J15787" s="88">
        <v>2237.3558632175045</v>
      </c>
      <c r="K15787" s="88">
        <v>3693.4438986745736</v>
      </c>
      <c r="L15787" s="88">
        <v>4136.6670723494099</v>
      </c>
      <c r="M15787" s="88">
        <v>3863.6634486065914</v>
      </c>
    </row>
    <row r="15788" spans="3:13" x14ac:dyDescent="0.2">
      <c r="C15788" s="88">
        <v>0.78449999999999998</v>
      </c>
      <c r="D15788" s="88">
        <v>17666.289213146549</v>
      </c>
      <c r="E15788" s="88">
        <v>220.97770501666764</v>
      </c>
      <c r="F15788" s="88">
        <v>572.51259110637602</v>
      </c>
      <c r="G15788" s="88">
        <v>867.41574304926007</v>
      </c>
      <c r="H15788" s="88">
        <v>1117.2172048074858</v>
      </c>
      <c r="I15788" s="88">
        <v>1527.0056676880881</v>
      </c>
      <c r="J15788" s="88">
        <v>2237.3607251960652</v>
      </c>
      <c r="K15788" s="88">
        <v>3693.5424545140818</v>
      </c>
      <c r="L15788" s="88">
        <v>4136.7012184174619</v>
      </c>
      <c r="M15788" s="88">
        <v>3863.7011719768616</v>
      </c>
    </row>
    <row r="15789" spans="3:13" x14ac:dyDescent="0.2">
      <c r="C15789" s="88">
        <v>0.78454999999999997</v>
      </c>
      <c r="D15789" s="88">
        <v>17666.303573689849</v>
      </c>
      <c r="E15789" s="88">
        <v>220.98274846974527</v>
      </c>
      <c r="F15789" s="88">
        <v>572.51478439857692</v>
      </c>
      <c r="G15789" s="88">
        <v>867.46100226863427</v>
      </c>
      <c r="H15789" s="88">
        <v>1117.2282186021398</v>
      </c>
      <c r="I15789" s="88">
        <v>1527.0274641960186</v>
      </c>
      <c r="J15789" s="88">
        <v>2237.4341590792565</v>
      </c>
      <c r="K15789" s="88">
        <v>3693.7071661808864</v>
      </c>
      <c r="L15789" s="88">
        <v>4136.7659982432106</v>
      </c>
      <c r="M15789" s="88">
        <v>3863.7176661033336</v>
      </c>
    </row>
    <row r="15790" spans="3:13" x14ac:dyDescent="0.2">
      <c r="C15790" s="88">
        <v>0.78459999999999996</v>
      </c>
      <c r="D15790" s="88">
        <v>17666.395408054836</v>
      </c>
      <c r="E15790" s="88">
        <v>221.00060107066747</v>
      </c>
      <c r="F15790" s="88">
        <v>572.5164122344172</v>
      </c>
      <c r="G15790" s="88">
        <v>867.46529112962799</v>
      </c>
      <c r="H15790" s="88">
        <v>1117.2453681497318</v>
      </c>
      <c r="I15790" s="88">
        <v>1527.0434347650921</v>
      </c>
      <c r="J15790" s="88">
        <v>2237.6325912948773</v>
      </c>
      <c r="K15790" s="88">
        <v>3693.7836483023812</v>
      </c>
      <c r="L15790" s="88">
        <v>4137.404244040943</v>
      </c>
      <c r="M15790" s="88">
        <v>3863.746114629932</v>
      </c>
    </row>
    <row r="15791" spans="3:13" x14ac:dyDescent="0.2">
      <c r="C15791" s="88">
        <v>0.78464999999999996</v>
      </c>
      <c r="D15791" s="88">
        <v>17666.778405410128</v>
      </c>
      <c r="E15791" s="88">
        <v>221.01928353527819</v>
      </c>
      <c r="F15791" s="88">
        <v>572.51987962922112</v>
      </c>
      <c r="G15791" s="88">
        <v>867.54272575275763</v>
      </c>
      <c r="H15791" s="88">
        <v>1117.2743748424723</v>
      </c>
      <c r="I15791" s="88">
        <v>1527.1005158181506</v>
      </c>
      <c r="J15791" s="88">
        <v>2237.6558577719393</v>
      </c>
      <c r="K15791" s="88">
        <v>3693.8479436187035</v>
      </c>
      <c r="L15791" s="88">
        <v>4137.4100805365415</v>
      </c>
      <c r="M15791" s="88">
        <v>3863.7607941934621</v>
      </c>
    </row>
    <row r="15792" spans="3:13" x14ac:dyDescent="0.2">
      <c r="C15792" s="88">
        <v>0.78469999999999995</v>
      </c>
      <c r="D15792" s="88">
        <v>17666.845739102086</v>
      </c>
      <c r="E15792" s="88">
        <v>221.03251396757969</v>
      </c>
      <c r="F15792" s="88">
        <v>572.53920124130127</v>
      </c>
      <c r="G15792" s="88">
        <v>867.54296472427586</v>
      </c>
      <c r="H15792" s="88">
        <v>1117.3068768789376</v>
      </c>
      <c r="I15792" s="88">
        <v>1527.1567387007431</v>
      </c>
      <c r="J15792" s="88">
        <v>2237.7612259167495</v>
      </c>
      <c r="K15792" s="88">
        <v>3693.9237461079688</v>
      </c>
      <c r="L15792" s="88">
        <v>4137.4378581827987</v>
      </c>
      <c r="M15792" s="88">
        <v>3863.7736615199419</v>
      </c>
    </row>
    <row r="15793" spans="3:13" x14ac:dyDescent="0.2">
      <c r="C15793" s="88">
        <v>0.78474999999999995</v>
      </c>
      <c r="D15793" s="88">
        <v>17666.944899319802</v>
      </c>
      <c r="E15793" s="88">
        <v>221.0533346776092</v>
      </c>
      <c r="F15793" s="88">
        <v>572.54827205791707</v>
      </c>
      <c r="G15793" s="88">
        <v>867.56936580353613</v>
      </c>
      <c r="H15793" s="88">
        <v>1117.3092375524757</v>
      </c>
      <c r="I15793" s="88">
        <v>1527.1792650547636</v>
      </c>
      <c r="J15793" s="88">
        <v>2237.7917717478608</v>
      </c>
      <c r="K15793" s="88">
        <v>3694.0191201254806</v>
      </c>
      <c r="L15793" s="88">
        <v>4137.536489922305</v>
      </c>
      <c r="M15793" s="88">
        <v>3863.802836539794</v>
      </c>
    </row>
    <row r="15794" spans="3:13" x14ac:dyDescent="0.2">
      <c r="C15794" s="88">
        <v>0.78480000000000005</v>
      </c>
      <c r="D15794" s="88">
        <v>17666.976314369898</v>
      </c>
      <c r="E15794" s="88">
        <v>221.08472235569025</v>
      </c>
      <c r="F15794" s="88">
        <v>572.59945757843752</v>
      </c>
      <c r="G15794" s="88">
        <v>867.5980721798287</v>
      </c>
      <c r="H15794" s="88">
        <v>1117.3128198213499</v>
      </c>
      <c r="I15794" s="88">
        <v>1527.2209688819771</v>
      </c>
      <c r="J15794" s="88">
        <v>2237.8646332776052</v>
      </c>
      <c r="K15794" s="88">
        <v>3694.0534299762899</v>
      </c>
      <c r="L15794" s="88">
        <v>4137.5392421354081</v>
      </c>
      <c r="M15794" s="88">
        <v>3863.8126239918092</v>
      </c>
    </row>
    <row r="15795" spans="3:13" x14ac:dyDescent="0.2">
      <c r="C15795" s="88">
        <v>0.78485000000000005</v>
      </c>
      <c r="D15795" s="88">
        <v>17667.152341805617</v>
      </c>
      <c r="E15795" s="88">
        <v>221.09587104831553</v>
      </c>
      <c r="F15795" s="88">
        <v>572.60178017428188</v>
      </c>
      <c r="G15795" s="88">
        <v>867.60118544442003</v>
      </c>
      <c r="H15795" s="88">
        <v>1117.3173106148988</v>
      </c>
      <c r="I15795" s="88">
        <v>1527.233917799851</v>
      </c>
      <c r="J15795" s="88">
        <v>2237.882297427811</v>
      </c>
      <c r="K15795" s="88">
        <v>3694.0630507604719</v>
      </c>
      <c r="L15795" s="88">
        <v>4137.6476628509836</v>
      </c>
      <c r="M15795" s="88">
        <v>3863.8551172883617</v>
      </c>
    </row>
    <row r="15796" spans="3:13" x14ac:dyDescent="0.2">
      <c r="C15796" s="88">
        <v>0.78490000000000004</v>
      </c>
      <c r="D15796" s="88">
        <v>17667.368774724517</v>
      </c>
      <c r="E15796" s="88">
        <v>221.12069076173884</v>
      </c>
      <c r="F15796" s="88">
        <v>572.63801678095842</v>
      </c>
      <c r="G15796" s="88">
        <v>867.60782107370733</v>
      </c>
      <c r="H15796" s="88">
        <v>1117.3291118353463</v>
      </c>
      <c r="I15796" s="88">
        <v>1527.2531093552202</v>
      </c>
      <c r="J15796" s="88">
        <v>2237.8929248609047</v>
      </c>
      <c r="K15796" s="88">
        <v>3694.2174628729417</v>
      </c>
      <c r="L15796" s="88">
        <v>4137.6755434454026</v>
      </c>
      <c r="M15796" s="88">
        <v>3863.8552605153182</v>
      </c>
    </row>
    <row r="15797" spans="3:13" x14ac:dyDescent="0.2">
      <c r="C15797" s="88">
        <v>0.78495000000000004</v>
      </c>
      <c r="D15797" s="88">
        <v>17667.583570613107</v>
      </c>
      <c r="E15797" s="88">
        <v>221.16601319312758</v>
      </c>
      <c r="F15797" s="88">
        <v>572.64104476151851</v>
      </c>
      <c r="G15797" s="88">
        <v>867.62257978003026</v>
      </c>
      <c r="H15797" s="88">
        <v>1117.3784713329273</v>
      </c>
      <c r="I15797" s="88">
        <v>1527.3017286279719</v>
      </c>
      <c r="J15797" s="88">
        <v>2237.9055415913176</v>
      </c>
      <c r="K15797" s="88">
        <v>3694.2704743386539</v>
      </c>
      <c r="L15797" s="88">
        <v>4137.6850622558031</v>
      </c>
      <c r="M15797" s="88">
        <v>3863.8772747328176</v>
      </c>
    </row>
    <row r="15798" spans="3:13" x14ac:dyDescent="0.2">
      <c r="C15798" s="88">
        <v>0.78500000000000003</v>
      </c>
      <c r="D15798" s="88">
        <v>17667.619383771333</v>
      </c>
      <c r="E15798" s="88">
        <v>221.17860457699862</v>
      </c>
      <c r="F15798" s="88">
        <v>572.64651590842777</v>
      </c>
      <c r="G15798" s="88">
        <v>867.63015034680939</v>
      </c>
      <c r="H15798" s="88">
        <v>1117.437410133386</v>
      </c>
      <c r="I15798" s="88">
        <v>1527.392202969354</v>
      </c>
      <c r="J15798" s="88">
        <v>2238.1252864924854</v>
      </c>
      <c r="K15798" s="88">
        <v>3694.3146438724225</v>
      </c>
      <c r="L15798" s="88">
        <v>4137.7679777274507</v>
      </c>
      <c r="M15798" s="88">
        <v>3863.8936697656954</v>
      </c>
    </row>
    <row r="15799" spans="3:13" x14ac:dyDescent="0.2">
      <c r="C15799" s="88">
        <v>0.78505000000000003</v>
      </c>
      <c r="D15799" s="88">
        <v>17667.75022628732</v>
      </c>
      <c r="E15799" s="88">
        <v>221.19127174258938</v>
      </c>
      <c r="F15799" s="88">
        <v>572.65480818506194</v>
      </c>
      <c r="G15799" s="88">
        <v>867.64178991338167</v>
      </c>
      <c r="H15799" s="88">
        <v>1117.4521551060525</v>
      </c>
      <c r="I15799" s="88">
        <v>1527.4408518363712</v>
      </c>
      <c r="J15799" s="88">
        <v>2238.2497974435823</v>
      </c>
      <c r="K15799" s="88">
        <v>3694.3250334546874</v>
      </c>
      <c r="L15799" s="88">
        <v>4137.8799743355785</v>
      </c>
      <c r="M15799" s="88">
        <v>3863.9449284566281</v>
      </c>
    </row>
    <row r="15800" spans="3:13" x14ac:dyDescent="0.2">
      <c r="C15800" s="88">
        <v>0.78510000000000002</v>
      </c>
      <c r="D15800" s="88">
        <v>17667.797911873378</v>
      </c>
      <c r="E15800" s="88">
        <v>221.19359261786121</v>
      </c>
      <c r="F15800" s="88">
        <v>572.65549449519358</v>
      </c>
      <c r="G15800" s="88">
        <v>867.64938484709774</v>
      </c>
      <c r="H15800" s="88">
        <v>1117.4946456473722</v>
      </c>
      <c r="I15800" s="88">
        <v>1527.4946511224462</v>
      </c>
      <c r="J15800" s="88">
        <v>2238.2758256231323</v>
      </c>
      <c r="K15800" s="88">
        <v>3694.4794234342185</v>
      </c>
      <c r="L15800" s="88">
        <v>4138.0454476909335</v>
      </c>
      <c r="M15800" s="88">
        <v>3863.9465391753156</v>
      </c>
    </row>
    <row r="15801" spans="3:13" x14ac:dyDescent="0.2">
      <c r="C15801" s="88">
        <v>0.78515000000000001</v>
      </c>
      <c r="D15801" s="88">
        <v>17667.826852455961</v>
      </c>
      <c r="E15801" s="88">
        <v>221.2108610114401</v>
      </c>
      <c r="F15801" s="88">
        <v>572.67032119898658</v>
      </c>
      <c r="G15801" s="88">
        <v>867.65963608986567</v>
      </c>
      <c r="H15801" s="88">
        <v>1117.5713704081863</v>
      </c>
      <c r="I15801" s="88">
        <v>1527.5007900847095</v>
      </c>
      <c r="J15801" s="88">
        <v>2238.3812423252239</v>
      </c>
      <c r="K15801" s="88">
        <v>3694.5260282081076</v>
      </c>
      <c r="L15801" s="88">
        <v>4138.418618972797</v>
      </c>
      <c r="M15801" s="88">
        <v>3863.9802860933441</v>
      </c>
    </row>
    <row r="15802" spans="3:13" x14ac:dyDescent="0.2">
      <c r="C15802" s="88">
        <v>0.78520000000000001</v>
      </c>
      <c r="D15802" s="88">
        <v>17668.086145314111</v>
      </c>
      <c r="E15802" s="88">
        <v>221.2108610114401</v>
      </c>
      <c r="F15802" s="88">
        <v>572.71265991751261</v>
      </c>
      <c r="G15802" s="88">
        <v>867.69727488389344</v>
      </c>
      <c r="H15802" s="88">
        <v>1117.5775063754327</v>
      </c>
      <c r="I15802" s="88">
        <v>1527.5450668184135</v>
      </c>
      <c r="J15802" s="88">
        <v>2238.3848595521536</v>
      </c>
      <c r="K15802" s="88">
        <v>3694.700388631315</v>
      </c>
      <c r="L15802" s="88">
        <v>4138.5096576575233</v>
      </c>
      <c r="M15802" s="88">
        <v>3863.9817249380203</v>
      </c>
    </row>
    <row r="15803" spans="3:13" x14ac:dyDescent="0.2">
      <c r="C15803" s="88">
        <v>0.78525</v>
      </c>
      <c r="D15803" s="88">
        <v>17668.090565793304</v>
      </c>
      <c r="E15803" s="88">
        <v>221.29181497032914</v>
      </c>
      <c r="F15803" s="88">
        <v>572.71459100467155</v>
      </c>
      <c r="G15803" s="88">
        <v>867.7138177936954</v>
      </c>
      <c r="H15803" s="88">
        <v>1117.5941978972728</v>
      </c>
      <c r="I15803" s="88">
        <v>1527.5530719012318</v>
      </c>
      <c r="J15803" s="88">
        <v>2238.4060253833381</v>
      </c>
      <c r="K15803" s="88">
        <v>3694.7148284602799</v>
      </c>
      <c r="L15803" s="88">
        <v>4138.5147287417094</v>
      </c>
      <c r="M15803" s="88">
        <v>3863.991118567802</v>
      </c>
    </row>
    <row r="15804" spans="3:13" x14ac:dyDescent="0.2">
      <c r="C15804" s="88">
        <v>0.7853</v>
      </c>
      <c r="D15804" s="88">
        <v>17668.242303125888</v>
      </c>
      <c r="E15804" s="88">
        <v>221.29363756908333</v>
      </c>
      <c r="F15804" s="88">
        <v>572.71808578103673</v>
      </c>
      <c r="G15804" s="88">
        <v>867.72198649939764</v>
      </c>
      <c r="H15804" s="88">
        <v>1117.629815982647</v>
      </c>
      <c r="I15804" s="88">
        <v>1527.626027553933</v>
      </c>
      <c r="J15804" s="88">
        <v>2238.5635933459375</v>
      </c>
      <c r="K15804" s="88">
        <v>3694.7860316685383</v>
      </c>
      <c r="L15804" s="88">
        <v>4138.5738345728414</v>
      </c>
      <c r="M15804" s="88">
        <v>3864.0095778573386</v>
      </c>
    </row>
    <row r="15805" spans="3:13" x14ac:dyDescent="0.2">
      <c r="C15805" s="88">
        <v>0.78534999999999999</v>
      </c>
      <c r="D15805" s="88">
        <v>17668.258799824463</v>
      </c>
      <c r="E15805" s="88">
        <v>221.29618750458212</v>
      </c>
      <c r="F15805" s="88">
        <v>572.72422099689311</v>
      </c>
      <c r="G15805" s="88">
        <v>867.72267096335008</v>
      </c>
      <c r="H15805" s="88">
        <v>1117.6608505773074</v>
      </c>
      <c r="I15805" s="88">
        <v>1527.6524078657553</v>
      </c>
      <c r="J15805" s="88">
        <v>2238.5776265339814</v>
      </c>
      <c r="K15805" s="88">
        <v>3694.7982054652598</v>
      </c>
      <c r="L15805" s="88">
        <v>4138.9589083255987</v>
      </c>
      <c r="M15805" s="88">
        <v>3864.1020589074178</v>
      </c>
    </row>
    <row r="15806" spans="3:13" x14ac:dyDescent="0.2">
      <c r="C15806" s="88">
        <v>0.78539999999999999</v>
      </c>
      <c r="D15806" s="88">
        <v>17668.268824825194</v>
      </c>
      <c r="E15806" s="88">
        <v>221.31036053936987</v>
      </c>
      <c r="F15806" s="88">
        <v>572.7265994738691</v>
      </c>
      <c r="G15806" s="88">
        <v>867.74675576539403</v>
      </c>
      <c r="H15806" s="88">
        <v>1117.6913237346416</v>
      </c>
      <c r="I15806" s="88">
        <v>1527.677904178734</v>
      </c>
      <c r="J15806" s="88">
        <v>2238.5789359578744</v>
      </c>
      <c r="K15806" s="88">
        <v>3694.890624217699</v>
      </c>
      <c r="L15806" s="88">
        <v>4139.0445596486061</v>
      </c>
      <c r="M15806" s="88">
        <v>3864.121318010225</v>
      </c>
    </row>
    <row r="15807" spans="3:13" x14ac:dyDescent="0.2">
      <c r="C15807" s="88">
        <v>0.78544999999999998</v>
      </c>
      <c r="D15807" s="88">
        <v>17668.637045809101</v>
      </c>
      <c r="E15807" s="88">
        <v>221.31306311041953</v>
      </c>
      <c r="F15807" s="88">
        <v>572.73506979290596</v>
      </c>
      <c r="G15807" s="88">
        <v>867.7748674886202</v>
      </c>
      <c r="H15807" s="88">
        <v>1117.6982401120135</v>
      </c>
      <c r="I15807" s="88">
        <v>1527.6914248411958</v>
      </c>
      <c r="J15807" s="88">
        <v>2238.5990994980084</v>
      </c>
      <c r="K15807" s="88">
        <v>3694.9249503696224</v>
      </c>
      <c r="L15807" s="88">
        <v>4139.0493713876285</v>
      </c>
      <c r="M15807" s="88">
        <v>3864.1511579716189</v>
      </c>
    </row>
    <row r="15808" spans="3:13" x14ac:dyDescent="0.2">
      <c r="C15808" s="88">
        <v>0.78549999999999998</v>
      </c>
      <c r="D15808" s="88">
        <v>17668.751383390187</v>
      </c>
      <c r="E15808" s="88">
        <v>221.32638007394416</v>
      </c>
      <c r="F15808" s="88">
        <v>572.73554618011076</v>
      </c>
      <c r="G15808" s="88">
        <v>867.87359750163023</v>
      </c>
      <c r="H15808" s="88">
        <v>1117.6993851010966</v>
      </c>
      <c r="I15808" s="88">
        <v>1527.6978369936924</v>
      </c>
      <c r="J15808" s="88">
        <v>2238.607437416465</v>
      </c>
      <c r="K15808" s="88">
        <v>3694.9387726481614</v>
      </c>
      <c r="L15808" s="88">
        <v>4139.1122939522093</v>
      </c>
      <c r="M15808" s="88">
        <v>3864.2080270916877</v>
      </c>
    </row>
    <row r="15809" spans="3:13" x14ac:dyDescent="0.2">
      <c r="C15809" s="88">
        <v>0.78554999999999997</v>
      </c>
      <c r="D15809" s="88">
        <v>17668.794390164461</v>
      </c>
      <c r="E15809" s="88">
        <v>221.36572468586837</v>
      </c>
      <c r="F15809" s="88">
        <v>572.74282421744329</v>
      </c>
      <c r="G15809" s="88">
        <v>867.87904844631839</v>
      </c>
      <c r="H15809" s="88">
        <v>1117.7028290810504</v>
      </c>
      <c r="I15809" s="88">
        <v>1527.7343321192466</v>
      </c>
      <c r="J15809" s="88">
        <v>2238.6400984222023</v>
      </c>
      <c r="K15809" s="88">
        <v>3694.9422224885052</v>
      </c>
      <c r="L15809" s="88">
        <v>4139.4041456994764</v>
      </c>
      <c r="M15809" s="88">
        <v>3864.2116491938405</v>
      </c>
    </row>
    <row r="15810" spans="3:13" x14ac:dyDescent="0.2">
      <c r="C15810" s="88">
        <v>0.78559999999999997</v>
      </c>
      <c r="D15810" s="88">
        <v>17668.960291373143</v>
      </c>
      <c r="E15810" s="88">
        <v>221.41105622558644</v>
      </c>
      <c r="F15810" s="88">
        <v>572.74548415527488</v>
      </c>
      <c r="G15810" s="88">
        <v>867.89262357788903</v>
      </c>
      <c r="H15810" s="88">
        <v>1117.7084998781311</v>
      </c>
      <c r="I15810" s="88">
        <v>1527.736820453601</v>
      </c>
      <c r="J15810" s="88">
        <v>2238.6453941239897</v>
      </c>
      <c r="K15810" s="88">
        <v>3694.9510831708353</v>
      </c>
      <c r="L15810" s="88">
        <v>4139.634048134456</v>
      </c>
      <c r="M15810" s="88">
        <v>3864.2130307182733</v>
      </c>
    </row>
    <row r="15811" spans="3:13" x14ac:dyDescent="0.2">
      <c r="C15811" s="88">
        <v>0.78564999999999996</v>
      </c>
      <c r="D15811" s="88">
        <v>17669.054036682784</v>
      </c>
      <c r="E15811" s="88">
        <v>221.42649479082866</v>
      </c>
      <c r="F15811" s="88">
        <v>572.74569781739638</v>
      </c>
      <c r="G15811" s="88">
        <v>867.92207191114494</v>
      </c>
      <c r="H15811" s="88">
        <v>1117.7123541649203</v>
      </c>
      <c r="I15811" s="88">
        <v>1527.7403438220558</v>
      </c>
      <c r="J15811" s="88">
        <v>2238.6477108953682</v>
      </c>
      <c r="K15811" s="88">
        <v>3694.9564638804727</v>
      </c>
      <c r="L15811" s="88">
        <v>4139.6928200124221</v>
      </c>
      <c r="M15811" s="88">
        <v>3864.2248864161165</v>
      </c>
    </row>
    <row r="15812" spans="3:13" x14ac:dyDescent="0.2">
      <c r="C15812" s="88">
        <v>0.78569999999999995</v>
      </c>
      <c r="D15812" s="88">
        <v>17669.105610271792</v>
      </c>
      <c r="E15812" s="88">
        <v>221.45017083101538</v>
      </c>
      <c r="F15812" s="88">
        <v>572.75509801846192</v>
      </c>
      <c r="G15812" s="88">
        <v>867.96745924043489</v>
      </c>
      <c r="H15812" s="88">
        <v>1117.7678105807277</v>
      </c>
      <c r="I15812" s="88">
        <v>1527.8277935141796</v>
      </c>
      <c r="J15812" s="88">
        <v>2238.7040693986837</v>
      </c>
      <c r="K15812" s="88">
        <v>3695.1598804932191</v>
      </c>
      <c r="L15812" s="88">
        <v>4139.7683533353211</v>
      </c>
      <c r="M15812" s="88">
        <v>3864.2555548213813</v>
      </c>
    </row>
    <row r="15813" spans="3:13" x14ac:dyDescent="0.2">
      <c r="C15813" s="88">
        <v>0.78574999999999995</v>
      </c>
      <c r="D15813" s="88">
        <v>17669.399672646741</v>
      </c>
      <c r="E15813" s="88">
        <v>221.45066512240373</v>
      </c>
      <c r="F15813" s="88">
        <v>572.76213662922737</v>
      </c>
      <c r="G15813" s="88">
        <v>867.96943928447354</v>
      </c>
      <c r="H15813" s="88">
        <v>1117.7904727403843</v>
      </c>
      <c r="I15813" s="88">
        <v>1527.8608922341759</v>
      </c>
      <c r="J15813" s="88">
        <v>2238.8135847494309</v>
      </c>
      <c r="K15813" s="88">
        <v>3695.2519743342718</v>
      </c>
      <c r="L15813" s="88">
        <v>4139.8424451793908</v>
      </c>
      <c r="M15813" s="88">
        <v>3864.2703940960919</v>
      </c>
    </row>
    <row r="15814" spans="3:13" x14ac:dyDescent="0.2">
      <c r="C15814" s="88">
        <v>0.78580000000000005</v>
      </c>
      <c r="D15814" s="88">
        <v>17669.464743651304</v>
      </c>
      <c r="E15814" s="88">
        <v>221.47194075394054</v>
      </c>
      <c r="F15814" s="88">
        <v>572.78044271610634</v>
      </c>
      <c r="G15814" s="88">
        <v>867.98433105059712</v>
      </c>
      <c r="H15814" s="88">
        <v>1117.8189532087531</v>
      </c>
      <c r="I15814" s="88">
        <v>1527.9083616718485</v>
      </c>
      <c r="J15814" s="88">
        <v>2238.8176860719109</v>
      </c>
      <c r="K15814" s="88">
        <v>3695.3679509040608</v>
      </c>
      <c r="L15814" s="88">
        <v>4139.8430236056811</v>
      </c>
      <c r="M15814" s="88">
        <v>3864.3654450260601</v>
      </c>
    </row>
    <row r="15815" spans="3:13" x14ac:dyDescent="0.2">
      <c r="C15815" s="88">
        <v>0.78585000000000005</v>
      </c>
      <c r="D15815" s="88">
        <v>17669.53938352671</v>
      </c>
      <c r="E15815" s="88">
        <v>221.49303083544692</v>
      </c>
      <c r="F15815" s="88">
        <v>572.78232315228706</v>
      </c>
      <c r="G15815" s="88">
        <v>867.9948916940607</v>
      </c>
      <c r="H15815" s="88">
        <v>1117.8245487302174</v>
      </c>
      <c r="I15815" s="88">
        <v>1528.0220785142069</v>
      </c>
      <c r="J15815" s="88">
        <v>2238.892074578865</v>
      </c>
      <c r="K15815" s="88">
        <v>3695.5355136616022</v>
      </c>
      <c r="L15815" s="88">
        <v>4139.9137978006702</v>
      </c>
      <c r="M15815" s="88">
        <v>3864.383937807529</v>
      </c>
    </row>
    <row r="15816" spans="3:13" x14ac:dyDescent="0.2">
      <c r="C15816" s="88">
        <v>0.78590000000000004</v>
      </c>
      <c r="D15816" s="88">
        <v>17669.648087325972</v>
      </c>
      <c r="E15816" s="88">
        <v>221.49576616145896</v>
      </c>
      <c r="F15816" s="88">
        <v>572.78358760661376</v>
      </c>
      <c r="G15816" s="88">
        <v>868.00250418059886</v>
      </c>
      <c r="H15816" s="88">
        <v>1117.8496878693909</v>
      </c>
      <c r="I15816" s="88">
        <v>1528.0731650535877</v>
      </c>
      <c r="J15816" s="88">
        <v>2238.9767516168299</v>
      </c>
      <c r="K15816" s="88">
        <v>3695.5577470217518</v>
      </c>
      <c r="L15816" s="88">
        <v>4139.9565080980974</v>
      </c>
      <c r="M15816" s="88">
        <v>3864.3954763086103</v>
      </c>
    </row>
    <row r="15817" spans="3:13" x14ac:dyDescent="0.2">
      <c r="C15817" s="88">
        <v>0.78595000000000004</v>
      </c>
      <c r="D15817" s="88">
        <v>17669.802150044477</v>
      </c>
      <c r="E15817" s="88">
        <v>221.5142324495946</v>
      </c>
      <c r="F15817" s="88">
        <v>572.78391208056291</v>
      </c>
      <c r="G15817" s="88">
        <v>868.00579336966803</v>
      </c>
      <c r="H15817" s="88">
        <v>1117.855826920535</v>
      </c>
      <c r="I15817" s="88">
        <v>1528.1379722288571</v>
      </c>
      <c r="J15817" s="88">
        <v>2238.9925578351017</v>
      </c>
      <c r="K15817" s="88">
        <v>3695.6117276494256</v>
      </c>
      <c r="L15817" s="88">
        <v>4140.159008480432</v>
      </c>
      <c r="M15817" s="88">
        <v>3864.4872772135241</v>
      </c>
    </row>
    <row r="15818" spans="3:13" x14ac:dyDescent="0.2">
      <c r="C15818" s="88">
        <v>0.78600000000000003</v>
      </c>
      <c r="D15818" s="88">
        <v>17669.810142563834</v>
      </c>
      <c r="E15818" s="88">
        <v>221.51998734871086</v>
      </c>
      <c r="F15818" s="88">
        <v>572.83852665228824</v>
      </c>
      <c r="G15818" s="88">
        <v>868.02540260277146</v>
      </c>
      <c r="H15818" s="88">
        <v>1117.8578919310571</v>
      </c>
      <c r="I15818" s="88">
        <v>1528.1687564959061</v>
      </c>
      <c r="J15818" s="88">
        <v>2238.9933418328137</v>
      </c>
      <c r="K15818" s="88">
        <v>3695.6809639506273</v>
      </c>
      <c r="L15818" s="88">
        <v>4140.2884516084405</v>
      </c>
      <c r="M15818" s="88">
        <v>3864.5159774722479</v>
      </c>
    </row>
    <row r="15819" spans="3:13" x14ac:dyDescent="0.2">
      <c r="C15819" s="88">
        <v>0.78605000000000003</v>
      </c>
      <c r="D15819" s="88">
        <v>17670.171272812859</v>
      </c>
      <c r="E15819" s="88">
        <v>221.5221324241902</v>
      </c>
      <c r="F15819" s="88">
        <v>572.8474928868427</v>
      </c>
      <c r="G15819" s="88">
        <v>868.05388401641812</v>
      </c>
      <c r="H15819" s="88">
        <v>1117.8690404831937</v>
      </c>
      <c r="I15819" s="88">
        <v>1528.1880366055325</v>
      </c>
      <c r="J15819" s="88">
        <v>2239.1121567626033</v>
      </c>
      <c r="K15819" s="88">
        <v>3695.6886431062162</v>
      </c>
      <c r="L15819" s="88">
        <v>4140.3895771466996</v>
      </c>
      <c r="M15819" s="88">
        <v>3864.5494125154237</v>
      </c>
    </row>
    <row r="15820" spans="3:13" x14ac:dyDescent="0.2">
      <c r="C15820" s="88">
        <v>0.78610000000000002</v>
      </c>
      <c r="D15820" s="88">
        <v>17671.628629659404</v>
      </c>
      <c r="E15820" s="88">
        <v>221.5221324241902</v>
      </c>
      <c r="F15820" s="88">
        <v>572.84896497980799</v>
      </c>
      <c r="G15820" s="88">
        <v>868.07548923551485</v>
      </c>
      <c r="H15820" s="88">
        <v>1117.8809560432496</v>
      </c>
      <c r="I15820" s="88">
        <v>1528.1953620219874</v>
      </c>
      <c r="J15820" s="88">
        <v>2239.1419271362629</v>
      </c>
      <c r="K15820" s="88">
        <v>3696.0171332933628</v>
      </c>
      <c r="L15820" s="88">
        <v>4140.4224575068311</v>
      </c>
      <c r="M15820" s="88">
        <v>3864.5497325869337</v>
      </c>
    </row>
    <row r="15821" spans="3:13" x14ac:dyDescent="0.2">
      <c r="C15821" s="88">
        <v>0.78615000000000002</v>
      </c>
      <c r="D15821" s="88">
        <v>17671.697695126208</v>
      </c>
      <c r="E15821" s="88">
        <v>221.53097346093909</v>
      </c>
      <c r="F15821" s="88">
        <v>572.84918277623046</v>
      </c>
      <c r="G15821" s="88">
        <v>868.07741401965995</v>
      </c>
      <c r="H15821" s="88">
        <v>1117.9205609706401</v>
      </c>
      <c r="I15821" s="88">
        <v>1528.2397351161721</v>
      </c>
      <c r="J15821" s="88">
        <v>2239.1927064454289</v>
      </c>
      <c r="K15821" s="88">
        <v>3696.042741588195</v>
      </c>
      <c r="L15821" s="88">
        <v>4140.4860412024173</v>
      </c>
      <c r="M15821" s="88">
        <v>3864.5664098168045</v>
      </c>
    </row>
    <row r="15822" spans="3:13" x14ac:dyDescent="0.2">
      <c r="C15822" s="88">
        <v>0.78620000000000001</v>
      </c>
      <c r="D15822" s="88">
        <v>17671.709190033165</v>
      </c>
      <c r="E15822" s="88">
        <v>221.57551590994626</v>
      </c>
      <c r="F15822" s="88">
        <v>572.85267872614622</v>
      </c>
      <c r="G15822" s="88">
        <v>868.10307877210516</v>
      </c>
      <c r="H15822" s="88">
        <v>1117.9463395453586</v>
      </c>
      <c r="I15822" s="88">
        <v>1528.2410894109562</v>
      </c>
      <c r="J15822" s="88">
        <v>2239.2285309171898</v>
      </c>
      <c r="K15822" s="88">
        <v>3696.0451866017211</v>
      </c>
      <c r="L15822" s="88">
        <v>4140.5284819323042</v>
      </c>
      <c r="M15822" s="88">
        <v>3864.5719140528845</v>
      </c>
    </row>
    <row r="15823" spans="3:13" x14ac:dyDescent="0.2">
      <c r="C15823" s="88">
        <v>0.78625</v>
      </c>
      <c r="D15823" s="88">
        <v>17671.940954689948</v>
      </c>
      <c r="E15823" s="88">
        <v>221.59472521713997</v>
      </c>
      <c r="F15823" s="88">
        <v>572.87809940733769</v>
      </c>
      <c r="G15823" s="88">
        <v>868.17754336099733</v>
      </c>
      <c r="H15823" s="88">
        <v>1117.9595716286167</v>
      </c>
      <c r="I15823" s="88">
        <v>1528.326861064535</v>
      </c>
      <c r="J15823" s="88">
        <v>2239.2684875343307</v>
      </c>
      <c r="K15823" s="88">
        <v>3696.0997059085853</v>
      </c>
      <c r="L15823" s="88">
        <v>4140.5559011828627</v>
      </c>
      <c r="M15823" s="88">
        <v>3864.5997105109473</v>
      </c>
    </row>
    <row r="15824" spans="3:13" x14ac:dyDescent="0.2">
      <c r="C15824" s="88">
        <v>0.7863</v>
      </c>
      <c r="D15824" s="88">
        <v>17672.05545591639</v>
      </c>
      <c r="E15824" s="88">
        <v>221.62664121323724</v>
      </c>
      <c r="F15824" s="88">
        <v>572.8829953450977</v>
      </c>
      <c r="G15824" s="88">
        <v>868.18055423909072</v>
      </c>
      <c r="H15824" s="88">
        <v>1117.9647115212206</v>
      </c>
      <c r="I15824" s="88">
        <v>1528.3499812153486</v>
      </c>
      <c r="J15824" s="88">
        <v>2239.3273611792883</v>
      </c>
      <c r="K15824" s="88">
        <v>3696.1456788077126</v>
      </c>
      <c r="L15824" s="88">
        <v>4140.6067902507784</v>
      </c>
      <c r="M15824" s="88">
        <v>3864.6124734298264</v>
      </c>
    </row>
    <row r="15825" spans="3:13" x14ac:dyDescent="0.2">
      <c r="C15825" s="88">
        <v>0.78634999999999999</v>
      </c>
      <c r="D15825" s="88">
        <v>17672.228295167755</v>
      </c>
      <c r="E15825" s="88">
        <v>221.62793276399498</v>
      </c>
      <c r="F15825" s="88">
        <v>572.91621071037298</v>
      </c>
      <c r="G15825" s="88">
        <v>868.19783638630861</v>
      </c>
      <c r="H15825" s="88">
        <v>1117.9668813424469</v>
      </c>
      <c r="I15825" s="88">
        <v>1528.3674172463438</v>
      </c>
      <c r="J15825" s="88">
        <v>2239.3349332252983</v>
      </c>
      <c r="K15825" s="88">
        <v>3696.2679785554756</v>
      </c>
      <c r="L15825" s="88">
        <v>4141.2170433309493</v>
      </c>
      <c r="M15825" s="88">
        <v>3864.6226391984483</v>
      </c>
    </row>
    <row r="15826" spans="3:13" x14ac:dyDescent="0.2">
      <c r="C15826" s="88">
        <v>0.78639999999999999</v>
      </c>
      <c r="D15826" s="88">
        <v>17672.633815647103</v>
      </c>
      <c r="E15826" s="88">
        <v>221.63710872450883</v>
      </c>
      <c r="F15826" s="88">
        <v>572.93461783069142</v>
      </c>
      <c r="G15826" s="88">
        <v>868.25522243991873</v>
      </c>
      <c r="H15826" s="88">
        <v>1117.9893744628653</v>
      </c>
      <c r="I15826" s="88">
        <v>1528.3787012150729</v>
      </c>
      <c r="J15826" s="88">
        <v>2239.3805569372726</v>
      </c>
      <c r="K15826" s="88">
        <v>3696.2736720582616</v>
      </c>
      <c r="L15826" s="88">
        <v>4141.4592321180771</v>
      </c>
      <c r="M15826" s="88">
        <v>3864.6249260899658</v>
      </c>
    </row>
    <row r="15827" spans="3:13" x14ac:dyDescent="0.2">
      <c r="C15827" s="88">
        <v>0.78644999999999998</v>
      </c>
      <c r="D15827" s="88">
        <v>17672.867226864073</v>
      </c>
      <c r="E15827" s="88">
        <v>221.65244497130334</v>
      </c>
      <c r="F15827" s="88">
        <v>572.94129144075487</v>
      </c>
      <c r="G15827" s="88">
        <v>868.25534076886106</v>
      </c>
      <c r="H15827" s="88">
        <v>1117.9964690437382</v>
      </c>
      <c r="I15827" s="88">
        <v>1528.4003718412755</v>
      </c>
      <c r="J15827" s="88">
        <v>2239.4048957933246</v>
      </c>
      <c r="K15827" s="88">
        <v>3696.3322964861386</v>
      </c>
      <c r="L15827" s="88">
        <v>4141.6790417229831</v>
      </c>
      <c r="M15827" s="88">
        <v>3864.633308649949</v>
      </c>
    </row>
    <row r="15828" spans="3:13" x14ac:dyDescent="0.2">
      <c r="C15828" s="88">
        <v>0.78649999999999998</v>
      </c>
      <c r="D15828" s="88">
        <v>17673.755402124316</v>
      </c>
      <c r="E15828" s="88">
        <v>221.6621895472199</v>
      </c>
      <c r="F15828" s="88">
        <v>572.95288916646678</v>
      </c>
      <c r="G15828" s="88">
        <v>868.28415095264745</v>
      </c>
      <c r="H15828" s="88">
        <v>1118.0181980746415</v>
      </c>
      <c r="I15828" s="88">
        <v>1528.4050338487905</v>
      </c>
      <c r="J15828" s="88">
        <v>2239.4139257165994</v>
      </c>
      <c r="K15828" s="88">
        <v>3696.5834720675925</v>
      </c>
      <c r="L15828" s="88">
        <v>4142.034413814974</v>
      </c>
      <c r="M15828" s="88">
        <v>3864.6488192662555</v>
      </c>
    </row>
    <row r="15829" spans="3:13" x14ac:dyDescent="0.2">
      <c r="C15829" s="88">
        <v>0.78654999999999997</v>
      </c>
      <c r="D15829" s="88">
        <v>17674.173955720991</v>
      </c>
      <c r="E15829" s="88">
        <v>221.70905487761775</v>
      </c>
      <c r="F15829" s="88">
        <v>572.9561062807993</v>
      </c>
      <c r="G15829" s="88">
        <v>868.32430648690342</v>
      </c>
      <c r="H15829" s="88">
        <v>1118.0192736586805</v>
      </c>
      <c r="I15829" s="88">
        <v>1528.4080439049717</v>
      </c>
      <c r="J15829" s="88">
        <v>2239.417705261862</v>
      </c>
      <c r="K15829" s="88">
        <v>3696.5911192355948</v>
      </c>
      <c r="L15829" s="88">
        <v>4142.2093842651202</v>
      </c>
      <c r="M15829" s="88">
        <v>3864.650033140606</v>
      </c>
    </row>
    <row r="15830" spans="3:13" x14ac:dyDescent="0.2">
      <c r="C15830" s="88">
        <v>0.78659999999999997</v>
      </c>
      <c r="D15830" s="88">
        <v>17674.38194694811</v>
      </c>
      <c r="E15830" s="88">
        <v>221.75238018045366</v>
      </c>
      <c r="F15830" s="88">
        <v>572.95938036545476</v>
      </c>
      <c r="G15830" s="88">
        <v>868.32979344006299</v>
      </c>
      <c r="H15830" s="88">
        <v>1118.0404724896521</v>
      </c>
      <c r="I15830" s="88">
        <v>1528.4521787816111</v>
      </c>
      <c r="J15830" s="88">
        <v>2239.4979907704233</v>
      </c>
      <c r="K15830" s="88">
        <v>3696.6619067008855</v>
      </c>
      <c r="L15830" s="88">
        <v>4142.2162435517084</v>
      </c>
      <c r="M15830" s="88">
        <v>3864.7325269063085</v>
      </c>
    </row>
    <row r="15831" spans="3:13" x14ac:dyDescent="0.2">
      <c r="C15831" s="88">
        <v>0.78664999999999996</v>
      </c>
      <c r="D15831" s="88">
        <v>17674.416740891793</v>
      </c>
      <c r="E15831" s="88">
        <v>221.76443560621738</v>
      </c>
      <c r="F15831" s="88">
        <v>572.96202946653375</v>
      </c>
      <c r="G15831" s="88">
        <v>868.38213466315801</v>
      </c>
      <c r="H15831" s="88">
        <v>1118.0511977621504</v>
      </c>
      <c r="I15831" s="88">
        <v>1528.4628901327792</v>
      </c>
      <c r="J15831" s="88">
        <v>2239.5145466753056</v>
      </c>
      <c r="K15831" s="88">
        <v>3696.7319947273372</v>
      </c>
      <c r="L15831" s="88">
        <v>4142.2971460147091</v>
      </c>
      <c r="M15831" s="88">
        <v>3864.7438990242399</v>
      </c>
    </row>
    <row r="15832" spans="3:13" x14ac:dyDescent="0.2">
      <c r="C15832" s="88">
        <v>0.78669999999999995</v>
      </c>
      <c r="D15832" s="88">
        <v>17674.537472004671</v>
      </c>
      <c r="E15832" s="88">
        <v>221.82310857442553</v>
      </c>
      <c r="F15832" s="88">
        <v>572.96521275192936</v>
      </c>
      <c r="G15832" s="88">
        <v>868.38793259109343</v>
      </c>
      <c r="H15832" s="88">
        <v>1118.0564084228131</v>
      </c>
      <c r="I15832" s="88">
        <v>1528.4773949889591</v>
      </c>
      <c r="J15832" s="88">
        <v>2239.5698053941805</v>
      </c>
      <c r="K15832" s="88">
        <v>3696.9213608618984</v>
      </c>
      <c r="L15832" s="88">
        <v>4142.3230966474293</v>
      </c>
      <c r="M15832" s="88">
        <v>3864.8010400642115</v>
      </c>
    </row>
    <row r="15833" spans="3:13" x14ac:dyDescent="0.2">
      <c r="C15833" s="88">
        <v>0.78674999999999995</v>
      </c>
      <c r="D15833" s="88">
        <v>17674.628560600166</v>
      </c>
      <c r="E15833" s="88">
        <v>221.82561456953863</v>
      </c>
      <c r="F15833" s="88">
        <v>572.96861387684567</v>
      </c>
      <c r="G15833" s="88">
        <v>868.39144556539441</v>
      </c>
      <c r="H15833" s="88">
        <v>1118.0798336779376</v>
      </c>
      <c r="I15833" s="88">
        <v>1528.4965325525845</v>
      </c>
      <c r="J15833" s="88">
        <v>2239.6326405852597</v>
      </c>
      <c r="K15833" s="88">
        <v>3696.9604077636154</v>
      </c>
      <c r="L15833" s="88">
        <v>4142.3336615956232</v>
      </c>
      <c r="M15833" s="88">
        <v>3864.8328686424575</v>
      </c>
    </row>
    <row r="15834" spans="3:13" x14ac:dyDescent="0.2">
      <c r="C15834" s="88">
        <v>0.78680000000000005</v>
      </c>
      <c r="D15834" s="88">
        <v>17674.667157427208</v>
      </c>
      <c r="E15834" s="88">
        <v>221.8343859583274</v>
      </c>
      <c r="F15834" s="88">
        <v>572.99555940382243</v>
      </c>
      <c r="G15834" s="88">
        <v>868.41786633920265</v>
      </c>
      <c r="H15834" s="88">
        <v>1118.1018553775502</v>
      </c>
      <c r="I15834" s="88">
        <v>1528.5012881592957</v>
      </c>
      <c r="J15834" s="88">
        <v>2239.6358192692292</v>
      </c>
      <c r="K15834" s="88">
        <v>3696.9860317318198</v>
      </c>
      <c r="L15834" s="88">
        <v>4142.4539213306534</v>
      </c>
      <c r="M15834" s="88">
        <v>3864.8684892377769</v>
      </c>
    </row>
    <row r="15835" spans="3:13" x14ac:dyDescent="0.2">
      <c r="C15835" s="88">
        <v>0.78685000000000005</v>
      </c>
      <c r="D15835" s="88">
        <v>17674.921190505385</v>
      </c>
      <c r="E15835" s="88">
        <v>221.86071383643593</v>
      </c>
      <c r="F15835" s="88">
        <v>573.00233231172524</v>
      </c>
      <c r="G15835" s="88">
        <v>868.42690957204104</v>
      </c>
      <c r="H15835" s="88">
        <v>1118.1066712487559</v>
      </c>
      <c r="I15835" s="88">
        <v>1528.5128138899463</v>
      </c>
      <c r="J15835" s="88">
        <v>2239.6433239521884</v>
      </c>
      <c r="K15835" s="88">
        <v>3697.0578457007928</v>
      </c>
      <c r="L15835" s="88">
        <v>4142.4886952434663</v>
      </c>
      <c r="M15835" s="88">
        <v>3864.8772925588346</v>
      </c>
    </row>
    <row r="15836" spans="3:13" x14ac:dyDescent="0.2">
      <c r="C15836" s="88">
        <v>0.78690000000000004</v>
      </c>
      <c r="D15836" s="88">
        <v>17675.372764146068</v>
      </c>
      <c r="E15836" s="88">
        <v>221.86750085599124</v>
      </c>
      <c r="F15836" s="88">
        <v>573.03801448282866</v>
      </c>
      <c r="G15836" s="88">
        <v>868.45593266738251</v>
      </c>
      <c r="H15836" s="88">
        <v>1118.1356744934706</v>
      </c>
      <c r="I15836" s="88">
        <v>1528.5329837405588</v>
      </c>
      <c r="J15836" s="88">
        <v>2239.6526529282983</v>
      </c>
      <c r="K15836" s="88">
        <v>3697.169557886963</v>
      </c>
      <c r="L15836" s="88">
        <v>4142.4955429563661</v>
      </c>
      <c r="M15836" s="88">
        <v>3864.9449812058638</v>
      </c>
    </row>
    <row r="15837" spans="3:13" x14ac:dyDescent="0.2">
      <c r="C15837" s="88">
        <v>0.78695000000000004</v>
      </c>
      <c r="D15837" s="88">
        <v>17675.452730523371</v>
      </c>
      <c r="E15837" s="88">
        <v>221.86948391575424</v>
      </c>
      <c r="F15837" s="88">
        <v>573.05928952595968</v>
      </c>
      <c r="G15837" s="88">
        <v>868.46112209295097</v>
      </c>
      <c r="H15837" s="88">
        <v>1118.1604508088544</v>
      </c>
      <c r="I15837" s="88">
        <v>1528.5407849680419</v>
      </c>
      <c r="J15837" s="88">
        <v>2239.8058867473801</v>
      </c>
      <c r="K15837" s="88">
        <v>3697.2458231532323</v>
      </c>
      <c r="L15837" s="88">
        <v>4142.535575491941</v>
      </c>
      <c r="M15837" s="88">
        <v>3864.9473054944838</v>
      </c>
    </row>
    <row r="15838" spans="3:13" x14ac:dyDescent="0.2">
      <c r="C15838" s="88">
        <v>0.78700000000000003</v>
      </c>
      <c r="D15838" s="88">
        <v>17675.507815680343</v>
      </c>
      <c r="E15838" s="88">
        <v>221.88619024196487</v>
      </c>
      <c r="F15838" s="88">
        <v>573.09222939210258</v>
      </c>
      <c r="G15838" s="88">
        <v>868.46385806332819</v>
      </c>
      <c r="H15838" s="88">
        <v>1118.1881880091187</v>
      </c>
      <c r="I15838" s="88">
        <v>1528.5615700106569</v>
      </c>
      <c r="J15838" s="88">
        <v>2239.9241549357516</v>
      </c>
      <c r="K15838" s="88">
        <v>3697.2887953140034</v>
      </c>
      <c r="L15838" s="88">
        <v>4142.9402230561891</v>
      </c>
      <c r="M15838" s="88">
        <v>3864.9568074521367</v>
      </c>
    </row>
    <row r="15839" spans="3:13" x14ac:dyDescent="0.2">
      <c r="C15839" s="88">
        <v>0.78705000000000003</v>
      </c>
      <c r="D15839" s="88">
        <v>17675.775226186382</v>
      </c>
      <c r="E15839" s="88">
        <v>221.89937836491663</v>
      </c>
      <c r="F15839" s="88">
        <v>573.09292769006242</v>
      </c>
      <c r="G15839" s="88">
        <v>868.50084953967507</v>
      </c>
      <c r="H15839" s="88">
        <v>1118.1897977968265</v>
      </c>
      <c r="I15839" s="88">
        <v>1528.5688947784965</v>
      </c>
      <c r="J15839" s="88">
        <v>2239.9446777604471</v>
      </c>
      <c r="K15839" s="88">
        <v>3697.3882584354692</v>
      </c>
      <c r="L15839" s="88">
        <v>4143.0004663101827</v>
      </c>
      <c r="M15839" s="88">
        <v>3864.9705786085733</v>
      </c>
    </row>
    <row r="15840" spans="3:13" x14ac:dyDescent="0.2">
      <c r="C15840" s="88">
        <v>0.78710000000000002</v>
      </c>
      <c r="D15840" s="88">
        <v>17675.784365961521</v>
      </c>
      <c r="E15840" s="88">
        <v>221.91499470924282</v>
      </c>
      <c r="F15840" s="88">
        <v>573.09727907720389</v>
      </c>
      <c r="G15840" s="88">
        <v>868.5064732586784</v>
      </c>
      <c r="H15840" s="88">
        <v>1118.2117597308252</v>
      </c>
      <c r="I15840" s="88">
        <v>1528.5724346127054</v>
      </c>
      <c r="J15840" s="88">
        <v>2239.9521139608455</v>
      </c>
      <c r="K15840" s="88">
        <v>3697.4506138412457</v>
      </c>
      <c r="L15840" s="88">
        <v>4143.1350484793729</v>
      </c>
      <c r="M15840" s="88">
        <v>3864.9732965475159</v>
      </c>
    </row>
    <row r="15841" spans="3:13" x14ac:dyDescent="0.2">
      <c r="C15841" s="88">
        <v>0.78715000000000002</v>
      </c>
      <c r="D15841" s="88">
        <v>17676.227465541746</v>
      </c>
      <c r="E15841" s="88">
        <v>221.93560247254936</v>
      </c>
      <c r="F15841" s="88">
        <v>573.10271285163617</v>
      </c>
      <c r="G15841" s="88">
        <v>868.51893783711284</v>
      </c>
      <c r="H15841" s="88">
        <v>1118.2493884748133</v>
      </c>
      <c r="I15841" s="88">
        <v>1528.6438427326939</v>
      </c>
      <c r="J15841" s="88">
        <v>2239.9923390989125</v>
      </c>
      <c r="K15841" s="88">
        <v>3697.4733220294993</v>
      </c>
      <c r="L15841" s="88">
        <v>4143.3327745834313</v>
      </c>
      <c r="M15841" s="88">
        <v>3864.9858071017834</v>
      </c>
    </row>
    <row r="15842" spans="3:13" x14ac:dyDescent="0.2">
      <c r="C15842" s="88">
        <v>0.78720000000000001</v>
      </c>
      <c r="D15842" s="88">
        <v>17676.342070490653</v>
      </c>
      <c r="E15842" s="88">
        <v>221.93722091241762</v>
      </c>
      <c r="F15842" s="88">
        <v>573.10987329263389</v>
      </c>
      <c r="G15842" s="88">
        <v>868.52721708870695</v>
      </c>
      <c r="H15842" s="88">
        <v>1118.2633182661511</v>
      </c>
      <c r="I15842" s="88">
        <v>1528.686594593587</v>
      </c>
      <c r="J15842" s="88">
        <v>2240.0305588749607</v>
      </c>
      <c r="K15842" s="88">
        <v>3697.5437951172025</v>
      </c>
      <c r="L15842" s="88">
        <v>4143.4561665575766</v>
      </c>
      <c r="M15842" s="88">
        <v>3865.0868121219537</v>
      </c>
    </row>
    <row r="15843" spans="3:13" x14ac:dyDescent="0.2">
      <c r="C15843" s="88">
        <v>0.78725000000000001</v>
      </c>
      <c r="D15843" s="88">
        <v>17676.519037651044</v>
      </c>
      <c r="E15843" s="88">
        <v>221.93888408116527</v>
      </c>
      <c r="F15843" s="88">
        <v>573.13840308878025</v>
      </c>
      <c r="G15843" s="88">
        <v>868.53656197669807</v>
      </c>
      <c r="H15843" s="88">
        <v>1118.2880129389805</v>
      </c>
      <c r="I15843" s="88">
        <v>1528.7431206766423</v>
      </c>
      <c r="J15843" s="88">
        <v>2240.1173138378545</v>
      </c>
      <c r="K15843" s="88">
        <v>3697.5515334111233</v>
      </c>
      <c r="L15843" s="88">
        <v>4143.4675543903377</v>
      </c>
      <c r="M15843" s="88">
        <v>3865.0874462800102</v>
      </c>
    </row>
    <row r="15844" spans="3:13" x14ac:dyDescent="0.2">
      <c r="C15844" s="88">
        <v>0.7873</v>
      </c>
      <c r="D15844" s="88">
        <v>17676.566231234749</v>
      </c>
      <c r="E15844" s="88">
        <v>221.93888408116527</v>
      </c>
      <c r="F15844" s="88">
        <v>573.1435561336616</v>
      </c>
      <c r="G15844" s="88">
        <v>868.55245413720422</v>
      </c>
      <c r="H15844" s="88">
        <v>1118.292477646607</v>
      </c>
      <c r="I15844" s="88">
        <v>1528.7453187040451</v>
      </c>
      <c r="J15844" s="88">
        <v>2240.1272728136623</v>
      </c>
      <c r="K15844" s="88">
        <v>3697.5927203774013</v>
      </c>
      <c r="L15844" s="88">
        <v>4143.5002638793758</v>
      </c>
      <c r="M15844" s="88">
        <v>3865.0996715409519</v>
      </c>
    </row>
    <row r="15845" spans="3:13" x14ac:dyDescent="0.2">
      <c r="C15845" s="88">
        <v>0.78734999999999999</v>
      </c>
      <c r="D15845" s="88">
        <v>17676.615310869922</v>
      </c>
      <c r="E15845" s="88">
        <v>221.95435717064811</v>
      </c>
      <c r="F15845" s="88">
        <v>573.14479036364946</v>
      </c>
      <c r="G15845" s="88">
        <v>868.56990395582761</v>
      </c>
      <c r="H15845" s="88">
        <v>1118.2991104480911</v>
      </c>
      <c r="I15845" s="88">
        <v>1528.7508150812832</v>
      </c>
      <c r="J15845" s="88">
        <v>2240.1933515085034</v>
      </c>
      <c r="K15845" s="88">
        <v>3697.7107124997278</v>
      </c>
      <c r="L15845" s="88">
        <v>4143.5944171293395</v>
      </c>
      <c r="M15845" s="88">
        <v>3865.1295734386968</v>
      </c>
    </row>
    <row r="15846" spans="3:13" x14ac:dyDescent="0.2">
      <c r="C15846" s="88">
        <v>0.78739999999999999</v>
      </c>
      <c r="D15846" s="88">
        <v>17676.911489392718</v>
      </c>
      <c r="E15846" s="88">
        <v>221.96266815334093</v>
      </c>
      <c r="F15846" s="88">
        <v>573.16104566983677</v>
      </c>
      <c r="G15846" s="88">
        <v>868.62260741353202</v>
      </c>
      <c r="H15846" s="88">
        <v>1118.367772657828</v>
      </c>
      <c r="I15846" s="88">
        <v>1528.7630585135521</v>
      </c>
      <c r="J15846" s="88">
        <v>2240.2264602300534</v>
      </c>
      <c r="K15846" s="88">
        <v>3697.8142925231664</v>
      </c>
      <c r="L15846" s="88">
        <v>4143.6655172263536</v>
      </c>
      <c r="M15846" s="88">
        <v>3865.1516335874849</v>
      </c>
    </row>
    <row r="15847" spans="3:13" x14ac:dyDescent="0.2">
      <c r="C15847" s="88">
        <v>0.78744999999999998</v>
      </c>
      <c r="D15847" s="88">
        <v>17676.982456266491</v>
      </c>
      <c r="E15847" s="88">
        <v>221.99642914386368</v>
      </c>
      <c r="F15847" s="88">
        <v>573.16424328077846</v>
      </c>
      <c r="G15847" s="88">
        <v>868.63442089968794</v>
      </c>
      <c r="H15847" s="88">
        <v>1118.3797795066962</v>
      </c>
      <c r="I15847" s="88">
        <v>1528.7955195384152</v>
      </c>
      <c r="J15847" s="88">
        <v>2240.2579354729251</v>
      </c>
      <c r="K15847" s="88">
        <v>3697.8287932853177</v>
      </c>
      <c r="L15847" s="88">
        <v>4143.786297967421</v>
      </c>
      <c r="M15847" s="88">
        <v>3865.1611310750213</v>
      </c>
    </row>
    <row r="15848" spans="3:13" x14ac:dyDescent="0.2">
      <c r="C15848" s="88">
        <v>0.78749999999999998</v>
      </c>
      <c r="D15848" s="88">
        <v>17677.684312140704</v>
      </c>
      <c r="E15848" s="88">
        <v>221.99642914386368</v>
      </c>
      <c r="F15848" s="88">
        <v>573.16526687868145</v>
      </c>
      <c r="G15848" s="88">
        <v>868.64129898602823</v>
      </c>
      <c r="H15848" s="88">
        <v>1118.4009367944823</v>
      </c>
      <c r="I15848" s="88">
        <v>1528.8329424113244</v>
      </c>
      <c r="J15848" s="88">
        <v>2240.2580544641173</v>
      </c>
      <c r="K15848" s="88">
        <v>3697.8910442662377</v>
      </c>
      <c r="L15848" s="88">
        <v>4143.8646661995463</v>
      </c>
      <c r="M15848" s="88">
        <v>3865.1672005101882</v>
      </c>
    </row>
    <row r="15849" spans="3:13" x14ac:dyDescent="0.2">
      <c r="C15849" s="88">
        <v>0.78754999999999997</v>
      </c>
      <c r="D15849" s="88">
        <v>17678.194366815467</v>
      </c>
      <c r="E15849" s="88">
        <v>221.99642914386368</v>
      </c>
      <c r="F15849" s="88">
        <v>573.19514207490556</v>
      </c>
      <c r="G15849" s="88">
        <v>868.64765525332859</v>
      </c>
      <c r="H15849" s="88">
        <v>1118.4358666181834</v>
      </c>
      <c r="I15849" s="88">
        <v>1528.840901840787</v>
      </c>
      <c r="J15849" s="88">
        <v>2240.2664681625247</v>
      </c>
      <c r="K15849" s="88">
        <v>3697.9398950903742</v>
      </c>
      <c r="L15849" s="88">
        <v>4143.9040508896314</v>
      </c>
      <c r="M15849" s="88">
        <v>3865.1794013717772</v>
      </c>
    </row>
    <row r="15850" spans="3:13" x14ac:dyDescent="0.2">
      <c r="C15850" s="88">
        <v>0.78759999999999997</v>
      </c>
      <c r="D15850" s="88">
        <v>17678.248684914215</v>
      </c>
      <c r="E15850" s="88">
        <v>221.99720666284156</v>
      </c>
      <c r="F15850" s="88">
        <v>573.19873686829669</v>
      </c>
      <c r="G15850" s="88">
        <v>868.65620866856943</v>
      </c>
      <c r="H15850" s="88">
        <v>1118.4406138746258</v>
      </c>
      <c r="I15850" s="88">
        <v>1528.8457648010435</v>
      </c>
      <c r="J15850" s="88">
        <v>2240.2806522749906</v>
      </c>
      <c r="K15850" s="88">
        <v>3697.994546392571</v>
      </c>
      <c r="L15850" s="88">
        <v>4144.2415440710574</v>
      </c>
      <c r="M15850" s="88">
        <v>3865.1883601481368</v>
      </c>
    </row>
    <row r="15851" spans="3:13" x14ac:dyDescent="0.2">
      <c r="C15851" s="88">
        <v>0.78764999999999996</v>
      </c>
      <c r="D15851" s="88">
        <v>17678.643241061658</v>
      </c>
      <c r="E15851" s="88">
        <v>222.02958223671976</v>
      </c>
      <c r="F15851" s="88">
        <v>573.20759148333627</v>
      </c>
      <c r="G15851" s="88">
        <v>868.65777402732874</v>
      </c>
      <c r="H15851" s="88">
        <v>1118.4886421990368</v>
      </c>
      <c r="I15851" s="88">
        <v>1528.850383278038</v>
      </c>
      <c r="J15851" s="88">
        <v>2240.3879374416565</v>
      </c>
      <c r="K15851" s="88">
        <v>3698.1180742330421</v>
      </c>
      <c r="L15851" s="88">
        <v>4144.2837101924551</v>
      </c>
      <c r="M15851" s="88">
        <v>3865.1973273661106</v>
      </c>
    </row>
    <row r="15852" spans="3:13" x14ac:dyDescent="0.2">
      <c r="C15852" s="88">
        <v>0.78769999999999996</v>
      </c>
      <c r="D15852" s="88">
        <v>17678.804613870649</v>
      </c>
      <c r="E15852" s="88">
        <v>222.03798277181704</v>
      </c>
      <c r="F15852" s="88">
        <v>573.22292530460254</v>
      </c>
      <c r="G15852" s="88">
        <v>868.68534223410643</v>
      </c>
      <c r="H15852" s="88">
        <v>1118.5244516841908</v>
      </c>
      <c r="I15852" s="88">
        <v>1528.854597433457</v>
      </c>
      <c r="J15852" s="88">
        <v>2240.4021070019635</v>
      </c>
      <c r="K15852" s="88">
        <v>3698.1571404735373</v>
      </c>
      <c r="L15852" s="88">
        <v>4144.6669541122546</v>
      </c>
      <c r="M15852" s="88">
        <v>3865.2414553572598</v>
      </c>
    </row>
    <row r="15853" spans="3:13" x14ac:dyDescent="0.2">
      <c r="C15853" s="88">
        <v>0.78774999999999995</v>
      </c>
      <c r="D15853" s="88">
        <v>17679.030664337635</v>
      </c>
      <c r="E15853" s="88">
        <v>222.04858571048317</v>
      </c>
      <c r="F15853" s="88">
        <v>573.22509553330201</v>
      </c>
      <c r="G15853" s="88">
        <v>868.69210124321307</v>
      </c>
      <c r="H15853" s="88">
        <v>1118.5310307940244</v>
      </c>
      <c r="I15853" s="88">
        <v>1528.8715524227923</v>
      </c>
      <c r="J15853" s="88">
        <v>2240.5452181310693</v>
      </c>
      <c r="K15853" s="88">
        <v>3698.3061226818882</v>
      </c>
      <c r="L15853" s="88">
        <v>4144.697148200742</v>
      </c>
      <c r="M15853" s="88">
        <v>3865.2826175078289</v>
      </c>
    </row>
    <row r="15854" spans="3:13" x14ac:dyDescent="0.2">
      <c r="C15854" s="88">
        <v>0.78779999999999994</v>
      </c>
      <c r="D15854" s="88">
        <v>17679.109065006538</v>
      </c>
      <c r="E15854" s="88">
        <v>222.05570456226815</v>
      </c>
      <c r="F15854" s="88">
        <v>573.22729568539489</v>
      </c>
      <c r="G15854" s="88">
        <v>868.69847434309395</v>
      </c>
      <c r="H15854" s="88">
        <v>1118.532791014648</v>
      </c>
      <c r="I15854" s="88">
        <v>1528.8878568422897</v>
      </c>
      <c r="J15854" s="88">
        <v>2240.5541135330282</v>
      </c>
      <c r="K15854" s="88">
        <v>3698.3990680092597</v>
      </c>
      <c r="L15854" s="88">
        <v>4145.0549590375977</v>
      </c>
      <c r="M15854" s="88">
        <v>3865.3659623650083</v>
      </c>
    </row>
    <row r="15855" spans="3:13" x14ac:dyDescent="0.2">
      <c r="C15855" s="88">
        <v>0.78785000000000005</v>
      </c>
      <c r="D15855" s="88">
        <v>17679.178966506777</v>
      </c>
      <c r="E15855" s="88">
        <v>222.07689260449843</v>
      </c>
      <c r="F15855" s="88">
        <v>573.23273793376984</v>
      </c>
      <c r="G15855" s="88">
        <v>868.71178522947275</v>
      </c>
      <c r="H15855" s="88">
        <v>1118.5357145564667</v>
      </c>
      <c r="I15855" s="88">
        <v>1528.8940360366628</v>
      </c>
      <c r="J15855" s="88">
        <v>2240.5646773727995</v>
      </c>
      <c r="K15855" s="88">
        <v>3698.4518142363995</v>
      </c>
      <c r="L15855" s="88">
        <v>4145.087476230462</v>
      </c>
      <c r="M15855" s="88">
        <v>3865.3832833738752</v>
      </c>
    </row>
    <row r="15856" spans="3:13" x14ac:dyDescent="0.2">
      <c r="C15856" s="88">
        <v>0.78790000000000004</v>
      </c>
      <c r="D15856" s="88">
        <v>17679.269351025101</v>
      </c>
      <c r="E15856" s="88">
        <v>222.08410834927236</v>
      </c>
      <c r="F15856" s="88">
        <v>573.23976412146067</v>
      </c>
      <c r="G15856" s="88">
        <v>868.76220266006658</v>
      </c>
      <c r="H15856" s="88">
        <v>1118.5470487962166</v>
      </c>
      <c r="I15856" s="88">
        <v>1528.8943849984757</v>
      </c>
      <c r="J15856" s="88">
        <v>2240.5748590135518</v>
      </c>
      <c r="K15856" s="88">
        <v>3698.5101764962747</v>
      </c>
      <c r="L15856" s="88">
        <v>4145.1097410791735</v>
      </c>
      <c r="M15856" s="88">
        <v>3865.4245528508991</v>
      </c>
    </row>
    <row r="15857" spans="3:13" x14ac:dyDescent="0.2">
      <c r="C15857" s="88">
        <v>0.78795000000000004</v>
      </c>
      <c r="D15857" s="88">
        <v>17679.514208593922</v>
      </c>
      <c r="E15857" s="88">
        <v>222.09527973267723</v>
      </c>
      <c r="F15857" s="88">
        <v>573.24681418950513</v>
      </c>
      <c r="G15857" s="88">
        <v>868.78542120801785</v>
      </c>
      <c r="H15857" s="88">
        <v>1118.5757797063229</v>
      </c>
      <c r="I15857" s="88">
        <v>1528.9750824256066</v>
      </c>
      <c r="J15857" s="88">
        <v>2240.5772906090065</v>
      </c>
      <c r="K15857" s="88">
        <v>3698.5336127162304</v>
      </c>
      <c r="L15857" s="88">
        <v>4145.1780361386773</v>
      </c>
      <c r="M15857" s="88">
        <v>3865.431353273465</v>
      </c>
    </row>
    <row r="15858" spans="3:13" x14ac:dyDescent="0.2">
      <c r="C15858" s="88">
        <v>0.78800000000000003</v>
      </c>
      <c r="D15858" s="88">
        <v>17679.562613932107</v>
      </c>
      <c r="E15858" s="88">
        <v>222.10495276096117</v>
      </c>
      <c r="F15858" s="88">
        <v>573.27197126310739</v>
      </c>
      <c r="G15858" s="88">
        <v>868.85638132711938</v>
      </c>
      <c r="H15858" s="88">
        <v>1118.6295730707184</v>
      </c>
      <c r="I15858" s="88">
        <v>1528.9826000101216</v>
      </c>
      <c r="J15858" s="88">
        <v>2240.6254743354634</v>
      </c>
      <c r="K15858" s="88">
        <v>3698.5464762806619</v>
      </c>
      <c r="L15858" s="88">
        <v>4145.2165449893355</v>
      </c>
      <c r="M15858" s="88">
        <v>3865.5007285464981</v>
      </c>
    </row>
    <row r="15859" spans="3:13" x14ac:dyDescent="0.2">
      <c r="C15859" s="88">
        <v>0.78805000000000003</v>
      </c>
      <c r="D15859" s="88">
        <v>17680.625853686954</v>
      </c>
      <c r="E15859" s="88">
        <v>222.11145500268958</v>
      </c>
      <c r="F15859" s="88">
        <v>573.27518282338588</v>
      </c>
      <c r="G15859" s="88">
        <v>868.8620775031718</v>
      </c>
      <c r="H15859" s="88">
        <v>1118.6565071067071</v>
      </c>
      <c r="I15859" s="88">
        <v>1528.9903138278282</v>
      </c>
      <c r="J15859" s="88">
        <v>2240.7222893963008</v>
      </c>
      <c r="K15859" s="88">
        <v>3698.5646597556956</v>
      </c>
      <c r="L15859" s="88">
        <v>4145.2531009598306</v>
      </c>
      <c r="M15859" s="88">
        <v>3865.5712063593573</v>
      </c>
    </row>
    <row r="15860" spans="3:13" x14ac:dyDescent="0.2">
      <c r="C15860" s="88">
        <v>0.78810000000000002</v>
      </c>
      <c r="D15860" s="88">
        <v>17681.040846099953</v>
      </c>
      <c r="E15860" s="88">
        <v>222.12924335508706</v>
      </c>
      <c r="F15860" s="88">
        <v>573.2904530368055</v>
      </c>
      <c r="G15860" s="88">
        <v>868.89584069504963</v>
      </c>
      <c r="H15860" s="88">
        <v>1118.6977416814284</v>
      </c>
      <c r="I15860" s="88">
        <v>1529.0002192593165</v>
      </c>
      <c r="J15860" s="88">
        <v>2240.7304077935705</v>
      </c>
      <c r="K15860" s="88">
        <v>3698.6695657860796</v>
      </c>
      <c r="L15860" s="88">
        <v>4145.2954897593754</v>
      </c>
      <c r="M15860" s="88">
        <v>3865.5976894038395</v>
      </c>
    </row>
    <row r="15861" spans="3:13" x14ac:dyDescent="0.2">
      <c r="C15861" s="88">
        <v>0.78815000000000002</v>
      </c>
      <c r="D15861" s="88">
        <v>17681.24454331676</v>
      </c>
      <c r="E15861" s="88">
        <v>222.15125428934789</v>
      </c>
      <c r="F15861" s="88">
        <v>573.29241306249014</v>
      </c>
      <c r="G15861" s="88">
        <v>869.01404870399028</v>
      </c>
      <c r="H15861" s="88">
        <v>1118.7214455365447</v>
      </c>
      <c r="I15861" s="88">
        <v>1529.0211766537718</v>
      </c>
      <c r="J15861" s="88">
        <v>2240.786061639441</v>
      </c>
      <c r="K15861" s="88">
        <v>3698.6994541961003</v>
      </c>
      <c r="L15861" s="88">
        <v>4145.3044778255125</v>
      </c>
      <c r="M15861" s="88">
        <v>3865.6275220234638</v>
      </c>
    </row>
    <row r="15862" spans="3:13" x14ac:dyDescent="0.2">
      <c r="C15862" s="88">
        <v>0.78820000000000001</v>
      </c>
      <c r="D15862" s="88">
        <v>17681.692341606984</v>
      </c>
      <c r="E15862" s="88">
        <v>222.15125428934789</v>
      </c>
      <c r="F15862" s="88">
        <v>573.29249103622806</v>
      </c>
      <c r="G15862" s="88">
        <v>869.06311822011776</v>
      </c>
      <c r="H15862" s="88">
        <v>1118.724256192706</v>
      </c>
      <c r="I15862" s="88">
        <v>1529.048185180889</v>
      </c>
      <c r="J15862" s="88">
        <v>2240.8193656836379</v>
      </c>
      <c r="K15862" s="88">
        <v>3698.7005442168879</v>
      </c>
      <c r="L15862" s="88">
        <v>4145.3575380988714</v>
      </c>
      <c r="M15862" s="88">
        <v>3865.6430834214079</v>
      </c>
    </row>
    <row r="15863" spans="3:13" x14ac:dyDescent="0.2">
      <c r="C15863" s="88">
        <v>0.78825000000000001</v>
      </c>
      <c r="D15863" s="88">
        <v>17682.102522799491</v>
      </c>
      <c r="E15863" s="88">
        <v>222.19561693877131</v>
      </c>
      <c r="F15863" s="88">
        <v>573.30841868424659</v>
      </c>
      <c r="G15863" s="88">
        <v>869.06512652555784</v>
      </c>
      <c r="H15863" s="88">
        <v>1118.7385302900593</v>
      </c>
      <c r="I15863" s="88">
        <v>1529.0492036594555</v>
      </c>
      <c r="J15863" s="88">
        <v>2240.9381828417968</v>
      </c>
      <c r="K15863" s="88">
        <v>3698.7640611735287</v>
      </c>
      <c r="L15863" s="88">
        <v>4145.4565157535162</v>
      </c>
      <c r="M15863" s="88">
        <v>3865.6464323481905</v>
      </c>
    </row>
    <row r="15864" spans="3:13" x14ac:dyDescent="0.2">
      <c r="C15864" s="88">
        <v>0.7883</v>
      </c>
      <c r="D15864" s="88">
        <v>17682.158257489216</v>
      </c>
      <c r="E15864" s="88">
        <v>222.20362909555206</v>
      </c>
      <c r="F15864" s="88">
        <v>573.31613948339964</v>
      </c>
      <c r="G15864" s="88">
        <v>869.07829665970621</v>
      </c>
      <c r="H15864" s="88">
        <v>1118.7617630084765</v>
      </c>
      <c r="I15864" s="88">
        <v>1529.0536427051843</v>
      </c>
      <c r="J15864" s="88">
        <v>2240.9909791092473</v>
      </c>
      <c r="K15864" s="88">
        <v>3698.9133608184161</v>
      </c>
      <c r="L15864" s="88">
        <v>4145.6140952308779</v>
      </c>
      <c r="M15864" s="88">
        <v>3865.6615211914323</v>
      </c>
    </row>
    <row r="15865" spans="3:13" x14ac:dyDescent="0.2">
      <c r="C15865" s="88">
        <v>0.78835</v>
      </c>
      <c r="D15865" s="88">
        <v>17682.630912822286</v>
      </c>
      <c r="E15865" s="88">
        <v>222.22853202038095</v>
      </c>
      <c r="F15865" s="88">
        <v>573.31965347014739</v>
      </c>
      <c r="G15865" s="88">
        <v>869.08643401538529</v>
      </c>
      <c r="H15865" s="88">
        <v>1118.8008653713155</v>
      </c>
      <c r="I15865" s="88">
        <v>1529.0566298262333</v>
      </c>
      <c r="J15865" s="88">
        <v>2241.0008651760972</v>
      </c>
      <c r="K15865" s="88">
        <v>3698.9270254798994</v>
      </c>
      <c r="L15865" s="88">
        <v>4145.6994052841865</v>
      </c>
      <c r="M15865" s="88">
        <v>3865.6631372139236</v>
      </c>
    </row>
    <row r="15866" spans="3:13" x14ac:dyDescent="0.2">
      <c r="C15866" s="88">
        <v>0.78839999999999999</v>
      </c>
      <c r="D15866" s="88">
        <v>17683.092875368806</v>
      </c>
      <c r="E15866" s="88">
        <v>222.24484382915307</v>
      </c>
      <c r="F15866" s="88">
        <v>573.32482280806425</v>
      </c>
      <c r="G15866" s="88">
        <v>869.09132576546426</v>
      </c>
      <c r="H15866" s="88">
        <v>1118.8059660935146</v>
      </c>
      <c r="I15866" s="88">
        <v>1529.0693993423765</v>
      </c>
      <c r="J15866" s="88">
        <v>2241.0416350187493</v>
      </c>
      <c r="K15866" s="88">
        <v>3698.9509473951584</v>
      </c>
      <c r="L15866" s="88">
        <v>4145.7410151226914</v>
      </c>
      <c r="M15866" s="88">
        <v>3865.6740852757575</v>
      </c>
    </row>
    <row r="15867" spans="3:13" x14ac:dyDescent="0.2">
      <c r="C15867" s="88">
        <v>0.78844999999999998</v>
      </c>
      <c r="D15867" s="88">
        <v>17683.190204989063</v>
      </c>
      <c r="E15867" s="88">
        <v>222.24549178651341</v>
      </c>
      <c r="F15867" s="88">
        <v>573.34035334834834</v>
      </c>
      <c r="G15867" s="88">
        <v>869.11588737012471</v>
      </c>
      <c r="H15867" s="88">
        <v>1118.8153665975365</v>
      </c>
      <c r="I15867" s="88">
        <v>1529.1590566896102</v>
      </c>
      <c r="J15867" s="88">
        <v>2241.077529150793</v>
      </c>
      <c r="K15867" s="88">
        <v>3698.9568394940093</v>
      </c>
      <c r="L15867" s="88">
        <v>4145.7955909415423</v>
      </c>
      <c r="M15867" s="88">
        <v>3865.6743696137437</v>
      </c>
    </row>
    <row r="15868" spans="3:13" x14ac:dyDescent="0.2">
      <c r="C15868" s="88">
        <v>0.78849999999999998</v>
      </c>
      <c r="D15868" s="88">
        <v>17683.43452394785</v>
      </c>
      <c r="E15868" s="88">
        <v>222.25842212068164</v>
      </c>
      <c r="F15868" s="88">
        <v>573.35986655854822</v>
      </c>
      <c r="G15868" s="88">
        <v>869.11849475497593</v>
      </c>
      <c r="H15868" s="88">
        <v>1118.9027827755722</v>
      </c>
      <c r="I15868" s="88">
        <v>1529.2206787635428</v>
      </c>
      <c r="J15868" s="88">
        <v>2241.0789033776296</v>
      </c>
      <c r="K15868" s="88">
        <v>3698.9818115499224</v>
      </c>
      <c r="L15868" s="88">
        <v>4145.7959077558426</v>
      </c>
      <c r="M15868" s="88">
        <v>3865.6835473049823</v>
      </c>
    </row>
    <row r="15869" spans="3:13" x14ac:dyDescent="0.2">
      <c r="C15869" s="88">
        <v>0.78854999999999997</v>
      </c>
      <c r="D15869" s="88">
        <v>17683.821749604722</v>
      </c>
      <c r="E15869" s="88">
        <v>222.25842212068164</v>
      </c>
      <c r="F15869" s="88">
        <v>573.37459345463731</v>
      </c>
      <c r="G15869" s="88">
        <v>869.13537088547628</v>
      </c>
      <c r="H15869" s="88">
        <v>1118.9474644652482</v>
      </c>
      <c r="I15869" s="88">
        <v>1529.2807321013593</v>
      </c>
      <c r="J15869" s="88">
        <v>2241.1644123060182</v>
      </c>
      <c r="K15869" s="88">
        <v>3699.0595209041221</v>
      </c>
      <c r="L15869" s="88">
        <v>4145.8188042411703</v>
      </c>
      <c r="M15869" s="88">
        <v>3865.7407783818117</v>
      </c>
    </row>
    <row r="15870" spans="3:13" x14ac:dyDescent="0.2">
      <c r="C15870" s="88">
        <v>0.78859999999999997</v>
      </c>
      <c r="D15870" s="88">
        <v>17683.863828301495</v>
      </c>
      <c r="E15870" s="88">
        <v>222.26783960928606</v>
      </c>
      <c r="F15870" s="88">
        <v>573.39183893560494</v>
      </c>
      <c r="G15870" s="88">
        <v>869.14821495747583</v>
      </c>
      <c r="H15870" s="88">
        <v>1118.9771718843017</v>
      </c>
      <c r="I15870" s="88">
        <v>1529.2965267764425</v>
      </c>
      <c r="J15870" s="88">
        <v>2241.1654580152226</v>
      </c>
      <c r="K15870" s="88">
        <v>3699.1104190090473</v>
      </c>
      <c r="L15870" s="88">
        <v>4145.8801601638279</v>
      </c>
      <c r="M15870" s="88">
        <v>3865.7455396804535</v>
      </c>
    </row>
    <row r="15871" spans="3:13" x14ac:dyDescent="0.2">
      <c r="C15871" s="88">
        <v>0.78864999999999996</v>
      </c>
      <c r="D15871" s="88">
        <v>17683.900701110273</v>
      </c>
      <c r="E15871" s="88">
        <v>222.27249270633001</v>
      </c>
      <c r="F15871" s="88">
        <v>573.39507321168912</v>
      </c>
      <c r="G15871" s="88">
        <v>869.15036149727985</v>
      </c>
      <c r="H15871" s="88">
        <v>1118.9871885722837</v>
      </c>
      <c r="I15871" s="88">
        <v>1529.3065948745934</v>
      </c>
      <c r="J15871" s="88">
        <v>2241.1798247813608</v>
      </c>
      <c r="K15871" s="88">
        <v>3699.1727841757697</v>
      </c>
      <c r="L15871" s="88">
        <v>4146.0160045041093</v>
      </c>
      <c r="M15871" s="88">
        <v>3865.7492166871016</v>
      </c>
    </row>
    <row r="15872" spans="3:13" x14ac:dyDescent="0.2">
      <c r="C15872" s="88">
        <v>0.78869999999999996</v>
      </c>
      <c r="D15872" s="88">
        <v>17683.948288108437</v>
      </c>
      <c r="E15872" s="88">
        <v>222.27569417897485</v>
      </c>
      <c r="F15872" s="88">
        <v>573.40243376328544</v>
      </c>
      <c r="G15872" s="88">
        <v>869.15500421120805</v>
      </c>
      <c r="H15872" s="88">
        <v>1119.0367635074399</v>
      </c>
      <c r="I15872" s="88">
        <v>1529.3081935117757</v>
      </c>
      <c r="J15872" s="88">
        <v>2241.2353520405049</v>
      </c>
      <c r="K15872" s="88">
        <v>3699.2071297784155</v>
      </c>
      <c r="L15872" s="88">
        <v>4146.0893614080142</v>
      </c>
      <c r="M15872" s="88">
        <v>3865.7704587188246</v>
      </c>
    </row>
    <row r="15873" spans="3:13" x14ac:dyDescent="0.2">
      <c r="C15873" s="88">
        <v>0.78874999999999995</v>
      </c>
      <c r="D15873" s="88">
        <v>17685.152878784695</v>
      </c>
      <c r="E15873" s="88">
        <v>222.27627036010927</v>
      </c>
      <c r="F15873" s="88">
        <v>573.40335542936373</v>
      </c>
      <c r="G15873" s="88">
        <v>869.18859693188051</v>
      </c>
      <c r="H15873" s="88">
        <v>1119.06666342159</v>
      </c>
      <c r="I15873" s="88">
        <v>1529.3120060135284</v>
      </c>
      <c r="J15873" s="88">
        <v>2241.2402446162073</v>
      </c>
      <c r="K15873" s="88">
        <v>3699.2463420169124</v>
      </c>
      <c r="L15873" s="88">
        <v>4146.3277172313965</v>
      </c>
      <c r="M15873" s="88">
        <v>3865.8031621985174</v>
      </c>
    </row>
    <row r="15874" spans="3:13" x14ac:dyDescent="0.2">
      <c r="C15874" s="88">
        <v>0.78879999999999995</v>
      </c>
      <c r="D15874" s="88">
        <v>17685.324441564233</v>
      </c>
      <c r="E15874" s="88">
        <v>222.29835906302378</v>
      </c>
      <c r="F15874" s="88">
        <v>573.41686599476725</v>
      </c>
      <c r="G15874" s="88">
        <v>869.20775294760733</v>
      </c>
      <c r="H15874" s="88">
        <v>1119.0791532199751</v>
      </c>
      <c r="I15874" s="88">
        <v>1529.3387651760604</v>
      </c>
      <c r="J15874" s="88">
        <v>2241.2448798733749</v>
      </c>
      <c r="K15874" s="88">
        <v>3699.2465234002079</v>
      </c>
      <c r="L15874" s="88">
        <v>4146.3284554140882</v>
      </c>
      <c r="M15874" s="88">
        <v>3865.8505869661749</v>
      </c>
    </row>
    <row r="15875" spans="3:13" x14ac:dyDescent="0.2">
      <c r="C15875" s="88">
        <v>0.78885000000000005</v>
      </c>
      <c r="D15875" s="88">
        <v>17685.497446558569</v>
      </c>
      <c r="E15875" s="88">
        <v>222.31623796789063</v>
      </c>
      <c r="F15875" s="88">
        <v>573.43692496855147</v>
      </c>
      <c r="G15875" s="88">
        <v>869.23816970778171</v>
      </c>
      <c r="H15875" s="88">
        <v>1119.0808045895828</v>
      </c>
      <c r="I15875" s="88">
        <v>1529.442705528802</v>
      </c>
      <c r="J15875" s="88">
        <v>2241.2926059424103</v>
      </c>
      <c r="K15875" s="88">
        <v>3699.2605292019698</v>
      </c>
      <c r="L15875" s="88">
        <v>4146.3387873977044</v>
      </c>
      <c r="M15875" s="88">
        <v>3865.8720663661261</v>
      </c>
    </row>
    <row r="15876" spans="3:13" x14ac:dyDescent="0.2">
      <c r="C15876" s="88">
        <v>0.78890000000000005</v>
      </c>
      <c r="D15876" s="88">
        <v>17685.617160305486</v>
      </c>
      <c r="E15876" s="88">
        <v>222.31623796789063</v>
      </c>
      <c r="F15876" s="88">
        <v>573.43732158423882</v>
      </c>
      <c r="G15876" s="88">
        <v>869.2508533505752</v>
      </c>
      <c r="H15876" s="88">
        <v>1119.0888075021185</v>
      </c>
      <c r="I15876" s="88">
        <v>1529.4665201415301</v>
      </c>
      <c r="J15876" s="88">
        <v>2241.3322851193193</v>
      </c>
      <c r="K15876" s="88">
        <v>3699.2698823315277</v>
      </c>
      <c r="L15876" s="88">
        <v>4146.3484647825344</v>
      </c>
      <c r="M15876" s="88">
        <v>3865.8949789824183</v>
      </c>
    </row>
    <row r="15877" spans="3:13" x14ac:dyDescent="0.2">
      <c r="C15877" s="88">
        <v>0.78895000000000004</v>
      </c>
      <c r="D15877" s="88">
        <v>17685.753753844063</v>
      </c>
      <c r="E15877" s="88">
        <v>222.32655019294089</v>
      </c>
      <c r="F15877" s="88">
        <v>573.43807430535617</v>
      </c>
      <c r="G15877" s="88">
        <v>869.25604794018454</v>
      </c>
      <c r="H15877" s="88">
        <v>1119.1163236279172</v>
      </c>
      <c r="I15877" s="88">
        <v>1529.4742195532699</v>
      </c>
      <c r="J15877" s="88">
        <v>2241.3408264785908</v>
      </c>
      <c r="K15877" s="88">
        <v>3699.3928321508643</v>
      </c>
      <c r="L15877" s="88">
        <v>4146.4148953201357</v>
      </c>
      <c r="M15877" s="88">
        <v>3865.9174075874835</v>
      </c>
    </row>
    <row r="15878" spans="3:13" x14ac:dyDescent="0.2">
      <c r="C15878" s="88">
        <v>0.78900000000000003</v>
      </c>
      <c r="D15878" s="88">
        <v>17685.846225020046</v>
      </c>
      <c r="E15878" s="88">
        <v>222.39819433653884</v>
      </c>
      <c r="F15878" s="88">
        <v>573.43887155000675</v>
      </c>
      <c r="G15878" s="88">
        <v>869.25776805544638</v>
      </c>
      <c r="H15878" s="88">
        <v>1119.1438281073001</v>
      </c>
      <c r="I15878" s="88">
        <v>1529.5075825574459</v>
      </c>
      <c r="J15878" s="88">
        <v>2241.3583837143133</v>
      </c>
      <c r="K15878" s="88">
        <v>3699.5077125283397</v>
      </c>
      <c r="L15878" s="88">
        <v>4146.4730298138293</v>
      </c>
      <c r="M15878" s="88">
        <v>3865.9578639999627</v>
      </c>
    </row>
    <row r="15879" spans="3:13" x14ac:dyDescent="0.2">
      <c r="C15879" s="88">
        <v>0.78905000000000003</v>
      </c>
      <c r="D15879" s="88">
        <v>17686.162126830583</v>
      </c>
      <c r="E15879" s="88">
        <v>222.39819433653884</v>
      </c>
      <c r="F15879" s="88">
        <v>573.44114118063135</v>
      </c>
      <c r="G15879" s="88">
        <v>869.2603977592089</v>
      </c>
      <c r="H15879" s="88">
        <v>1119.1454221667373</v>
      </c>
      <c r="I15879" s="88">
        <v>1529.5091793704387</v>
      </c>
      <c r="J15879" s="88">
        <v>2241.5566765328531</v>
      </c>
      <c r="K15879" s="88">
        <v>3699.5154100936461</v>
      </c>
      <c r="L15879" s="88">
        <v>4146.6668128457632</v>
      </c>
      <c r="M15879" s="88">
        <v>3865.998040002406</v>
      </c>
    </row>
    <row r="15880" spans="3:13" x14ac:dyDescent="0.2">
      <c r="C15880" s="88">
        <v>0.78910000000000002</v>
      </c>
      <c r="D15880" s="88">
        <v>17686.248477553312</v>
      </c>
      <c r="E15880" s="88">
        <v>222.41392161525255</v>
      </c>
      <c r="F15880" s="88">
        <v>573.47764040518769</v>
      </c>
      <c r="G15880" s="88">
        <v>869.26661137372321</v>
      </c>
      <c r="H15880" s="88">
        <v>1119.1491481248645</v>
      </c>
      <c r="I15880" s="88">
        <v>1529.5374870441779</v>
      </c>
      <c r="J15880" s="88">
        <v>2241.5701302710108</v>
      </c>
      <c r="K15880" s="88">
        <v>3699.5368819953283</v>
      </c>
      <c r="L15880" s="88">
        <v>4146.6702098952474</v>
      </c>
      <c r="M15880" s="88">
        <v>3865.9982067881665</v>
      </c>
    </row>
    <row r="15881" spans="3:13" x14ac:dyDescent="0.2">
      <c r="C15881" s="88">
        <v>0.78915000000000002</v>
      </c>
      <c r="D15881" s="88">
        <v>17686.561619568332</v>
      </c>
      <c r="E15881" s="88">
        <v>222.45787354817003</v>
      </c>
      <c r="F15881" s="88">
        <v>573.49183211048057</v>
      </c>
      <c r="G15881" s="88">
        <v>869.2666930206783</v>
      </c>
      <c r="H15881" s="88">
        <v>1119.1609321769065</v>
      </c>
      <c r="I15881" s="88">
        <v>1529.5722969792478</v>
      </c>
      <c r="J15881" s="88">
        <v>2241.5768380952177</v>
      </c>
      <c r="K15881" s="88">
        <v>3699.6228623925085</v>
      </c>
      <c r="L15881" s="88">
        <v>4146.7255043306523</v>
      </c>
      <c r="M15881" s="88">
        <v>3866.0063885390537</v>
      </c>
    </row>
    <row r="15882" spans="3:13" x14ac:dyDescent="0.2">
      <c r="C15882" s="88">
        <v>0.78920000000000001</v>
      </c>
      <c r="D15882" s="88">
        <v>17686.6699266621</v>
      </c>
      <c r="E15882" s="88">
        <v>222.50708268425387</v>
      </c>
      <c r="F15882" s="88">
        <v>573.49648932498349</v>
      </c>
      <c r="G15882" s="88">
        <v>869.29015211931755</v>
      </c>
      <c r="H15882" s="88">
        <v>1119.168263181075</v>
      </c>
      <c r="I15882" s="88">
        <v>1529.5919799132057</v>
      </c>
      <c r="J15882" s="88">
        <v>2241.6149793922555</v>
      </c>
      <c r="K15882" s="88">
        <v>3699.6264042333105</v>
      </c>
      <c r="L15882" s="88">
        <v>4147.4012130204446</v>
      </c>
      <c r="M15882" s="88">
        <v>3866.1378747213566</v>
      </c>
    </row>
    <row r="15883" spans="3:13" x14ac:dyDescent="0.2">
      <c r="C15883" s="88">
        <v>0.78925000000000001</v>
      </c>
      <c r="D15883" s="88">
        <v>17686.735291242316</v>
      </c>
      <c r="E15883" s="88">
        <v>222.55754552855615</v>
      </c>
      <c r="F15883" s="88">
        <v>573.51724873902322</v>
      </c>
      <c r="G15883" s="88">
        <v>869.33659621672132</v>
      </c>
      <c r="H15883" s="88">
        <v>1119.2099444433102</v>
      </c>
      <c r="I15883" s="88">
        <v>1529.6499601839341</v>
      </c>
      <c r="J15883" s="88">
        <v>2241.6654271336297</v>
      </c>
      <c r="K15883" s="88">
        <v>3699.6574169284208</v>
      </c>
      <c r="L15883" s="88">
        <v>4147.5751186577018</v>
      </c>
      <c r="M15883" s="88">
        <v>3866.1423817762625</v>
      </c>
    </row>
    <row r="15884" spans="3:13" x14ac:dyDescent="0.2">
      <c r="C15884" s="88">
        <v>0.7893</v>
      </c>
      <c r="D15884" s="88">
        <v>17686.790308883479</v>
      </c>
      <c r="E15884" s="88">
        <v>222.58166080035699</v>
      </c>
      <c r="F15884" s="88">
        <v>573.5205590384403</v>
      </c>
      <c r="G15884" s="88">
        <v>869.38505981275148</v>
      </c>
      <c r="H15884" s="88">
        <v>1119.2541381465362</v>
      </c>
      <c r="I15884" s="88">
        <v>1529.7246588503372</v>
      </c>
      <c r="J15884" s="88">
        <v>2241.7164610472655</v>
      </c>
      <c r="K15884" s="88">
        <v>3699.731895728532</v>
      </c>
      <c r="L15884" s="88">
        <v>4147.7787733245168</v>
      </c>
      <c r="M15884" s="88">
        <v>3866.1440473365483</v>
      </c>
    </row>
    <row r="15885" spans="3:13" x14ac:dyDescent="0.2">
      <c r="C15885" s="88">
        <v>0.78935</v>
      </c>
      <c r="D15885" s="88">
        <v>17687.007062988243</v>
      </c>
      <c r="E15885" s="88">
        <v>222.62584303195399</v>
      </c>
      <c r="F15885" s="88">
        <v>573.52624942983448</v>
      </c>
      <c r="G15885" s="88">
        <v>869.40245799498553</v>
      </c>
      <c r="H15885" s="88">
        <v>1119.2689813246866</v>
      </c>
      <c r="I15885" s="88">
        <v>1529.7274164975483</v>
      </c>
      <c r="J15885" s="88">
        <v>2241.7904876928837</v>
      </c>
      <c r="K15885" s="88">
        <v>3699.8181089183358</v>
      </c>
      <c r="L15885" s="88">
        <v>4147.9164746087408</v>
      </c>
      <c r="M15885" s="88">
        <v>3866.1679120763511</v>
      </c>
    </row>
    <row r="15886" spans="3:13" x14ac:dyDescent="0.2">
      <c r="C15886" s="88">
        <v>0.78939999999999999</v>
      </c>
      <c r="D15886" s="88">
        <v>17687.021666547698</v>
      </c>
      <c r="E15886" s="88">
        <v>222.62919973668795</v>
      </c>
      <c r="F15886" s="88">
        <v>573.54211743004953</v>
      </c>
      <c r="G15886" s="88">
        <v>869.41406390857037</v>
      </c>
      <c r="H15886" s="88">
        <v>1119.2726990091005</v>
      </c>
      <c r="I15886" s="88">
        <v>1529.7735051231098</v>
      </c>
      <c r="J15886" s="88">
        <v>2241.7987131249115</v>
      </c>
      <c r="K15886" s="88">
        <v>3699.8608677098937</v>
      </c>
      <c r="L15886" s="88">
        <v>4148.1041339109506</v>
      </c>
      <c r="M15886" s="88">
        <v>3866.1881529404272</v>
      </c>
    </row>
    <row r="15887" spans="3:13" x14ac:dyDescent="0.2">
      <c r="C15887" s="88">
        <v>0.78944999999999999</v>
      </c>
      <c r="D15887" s="88">
        <v>17687.106018912629</v>
      </c>
      <c r="E15887" s="88">
        <v>222.64002658919253</v>
      </c>
      <c r="F15887" s="88">
        <v>573.54503277888034</v>
      </c>
      <c r="G15887" s="88">
        <v>869.42345590343484</v>
      </c>
      <c r="H15887" s="88">
        <v>1119.3019426214496</v>
      </c>
      <c r="I15887" s="88">
        <v>1529.8673211341516</v>
      </c>
      <c r="J15887" s="88">
        <v>2241.852174510102</v>
      </c>
      <c r="K15887" s="88">
        <v>3700.0451146263822</v>
      </c>
      <c r="L15887" s="88">
        <v>4148.235670460359</v>
      </c>
      <c r="M15887" s="88">
        <v>3866.1882404591379</v>
      </c>
    </row>
    <row r="15888" spans="3:13" x14ac:dyDescent="0.2">
      <c r="C15888" s="88">
        <v>0.78949999999999998</v>
      </c>
      <c r="D15888" s="88">
        <v>17687.199406966261</v>
      </c>
      <c r="E15888" s="88">
        <v>222.6590731103006</v>
      </c>
      <c r="F15888" s="88">
        <v>573.55117900880123</v>
      </c>
      <c r="G15888" s="88">
        <v>869.43746063574508</v>
      </c>
      <c r="H15888" s="88">
        <v>1119.3110900115721</v>
      </c>
      <c r="I15888" s="88">
        <v>1529.8771556441734</v>
      </c>
      <c r="J15888" s="88">
        <v>2241.8608764725327</v>
      </c>
      <c r="K15888" s="88">
        <v>3700.200570604914</v>
      </c>
      <c r="L15888" s="88">
        <v>4148.2368956810487</v>
      </c>
      <c r="M15888" s="88">
        <v>3866.2048289299273</v>
      </c>
    </row>
    <row r="15889" spans="3:13" x14ac:dyDescent="0.2">
      <c r="C15889" s="88">
        <v>0.78954999999999997</v>
      </c>
      <c r="D15889" s="88">
        <v>17687.244376715338</v>
      </c>
      <c r="E15889" s="88">
        <v>222.66578842628041</v>
      </c>
      <c r="F15889" s="88">
        <v>573.5726977483373</v>
      </c>
      <c r="G15889" s="88">
        <v>869.46265504765825</v>
      </c>
      <c r="H15889" s="88">
        <v>1119.3116243578816</v>
      </c>
      <c r="I15889" s="88">
        <v>1529.8786795187311</v>
      </c>
      <c r="J15889" s="88">
        <v>2241.8710666777729</v>
      </c>
      <c r="K15889" s="88">
        <v>3700.2280042246234</v>
      </c>
      <c r="L15889" s="88">
        <v>4148.372572891557</v>
      </c>
      <c r="M15889" s="88">
        <v>3866.2218269155655</v>
      </c>
    </row>
    <row r="15890" spans="3:13" x14ac:dyDescent="0.2">
      <c r="C15890" s="88">
        <v>0.78959999999999997</v>
      </c>
      <c r="D15890" s="88">
        <v>17687.256665113022</v>
      </c>
      <c r="E15890" s="88">
        <v>222.68232779234131</v>
      </c>
      <c r="F15890" s="88">
        <v>573.57828451104933</v>
      </c>
      <c r="G15890" s="88">
        <v>869.50790738332444</v>
      </c>
      <c r="H15890" s="88">
        <v>1119.3469166634754</v>
      </c>
      <c r="I15890" s="88">
        <v>1529.9552005292007</v>
      </c>
      <c r="J15890" s="88">
        <v>2241.8816706745552</v>
      </c>
      <c r="K15890" s="88">
        <v>3700.2457007108583</v>
      </c>
      <c r="L15890" s="88">
        <v>4148.6523059795672</v>
      </c>
      <c r="M15890" s="88">
        <v>3866.2417172899814</v>
      </c>
    </row>
    <row r="15891" spans="3:13" x14ac:dyDescent="0.2">
      <c r="C15891" s="88">
        <v>0.78964999999999996</v>
      </c>
      <c r="D15891" s="88">
        <v>17687.816800080913</v>
      </c>
      <c r="E15891" s="88">
        <v>222.72171564824657</v>
      </c>
      <c r="F15891" s="88">
        <v>573.59601446405259</v>
      </c>
      <c r="G15891" s="88">
        <v>869.5091429769991</v>
      </c>
      <c r="H15891" s="88">
        <v>1119.3675128443856</v>
      </c>
      <c r="I15891" s="88">
        <v>1529.9589466874754</v>
      </c>
      <c r="J15891" s="88">
        <v>2241.9528363704903</v>
      </c>
      <c r="K15891" s="88">
        <v>3700.269657877393</v>
      </c>
      <c r="L15891" s="88">
        <v>4148.6960795656041</v>
      </c>
      <c r="M15891" s="88">
        <v>3866.2475643965927</v>
      </c>
    </row>
    <row r="15892" spans="3:13" x14ac:dyDescent="0.2">
      <c r="C15892" s="88">
        <v>0.78969999999999996</v>
      </c>
      <c r="D15892" s="88">
        <v>17688.000709934458</v>
      </c>
      <c r="E15892" s="88">
        <v>222.72961233378555</v>
      </c>
      <c r="F15892" s="88">
        <v>573.59774638076351</v>
      </c>
      <c r="G15892" s="88">
        <v>869.59681783461701</v>
      </c>
      <c r="H15892" s="88">
        <v>1119.384030596902</v>
      </c>
      <c r="I15892" s="88">
        <v>1529.9769685696742</v>
      </c>
      <c r="J15892" s="88">
        <v>2241.9630640949499</v>
      </c>
      <c r="K15892" s="88">
        <v>3700.3489819029405</v>
      </c>
      <c r="L15892" s="88">
        <v>4148.8390251102819</v>
      </c>
      <c r="M15892" s="88">
        <v>3866.2606127963409</v>
      </c>
    </row>
    <row r="15893" spans="3:13" x14ac:dyDescent="0.2">
      <c r="C15893" s="88">
        <v>0.78974999999999995</v>
      </c>
      <c r="D15893" s="88">
        <v>17688.218404359795</v>
      </c>
      <c r="E15893" s="88">
        <v>222.73581952829772</v>
      </c>
      <c r="F15893" s="88">
        <v>573.60287376533097</v>
      </c>
      <c r="G15893" s="88">
        <v>869.6270050091257</v>
      </c>
      <c r="H15893" s="88">
        <v>1119.4361119366904</v>
      </c>
      <c r="I15893" s="88">
        <v>1529.9866455713063</v>
      </c>
      <c r="J15893" s="88">
        <v>2241.9792508483515</v>
      </c>
      <c r="K15893" s="88">
        <v>3700.4009432449507</v>
      </c>
      <c r="L15893" s="88">
        <v>4149.1723342561436</v>
      </c>
      <c r="M15893" s="88">
        <v>3866.2641814487306</v>
      </c>
    </row>
    <row r="15894" spans="3:13" x14ac:dyDescent="0.2">
      <c r="C15894" s="88">
        <v>0.78979999999999995</v>
      </c>
      <c r="D15894" s="88">
        <v>17688.416751719829</v>
      </c>
      <c r="E15894" s="88">
        <v>222.74402093063509</v>
      </c>
      <c r="F15894" s="88">
        <v>573.62270442375302</v>
      </c>
      <c r="G15894" s="88">
        <v>869.64511140486638</v>
      </c>
      <c r="H15894" s="88">
        <v>1119.4443171988946</v>
      </c>
      <c r="I15894" s="88">
        <v>1530.1243178333475</v>
      </c>
      <c r="J15894" s="88">
        <v>2242.0233410583651</v>
      </c>
      <c r="K15894" s="88">
        <v>3700.4128309889502</v>
      </c>
      <c r="L15894" s="88">
        <v>4149.2181700682886</v>
      </c>
      <c r="M15894" s="88">
        <v>3866.2870541829543</v>
      </c>
    </row>
    <row r="15895" spans="3:13" x14ac:dyDescent="0.2">
      <c r="C15895" s="88">
        <v>0.78985000000000005</v>
      </c>
      <c r="D15895" s="88">
        <v>17688.562542948825</v>
      </c>
      <c r="E15895" s="88">
        <v>222.75707732614683</v>
      </c>
      <c r="F15895" s="88">
        <v>573.62667865620915</v>
      </c>
      <c r="G15895" s="88">
        <v>869.66192762920491</v>
      </c>
      <c r="H15895" s="88">
        <v>1119.4471373135652</v>
      </c>
      <c r="I15895" s="88">
        <v>1530.1354284885742</v>
      </c>
      <c r="J15895" s="88">
        <v>2242.064311839591</v>
      </c>
      <c r="K15895" s="88">
        <v>3700.4732518003207</v>
      </c>
      <c r="L15895" s="88">
        <v>4149.3616778967544</v>
      </c>
      <c r="M15895" s="88">
        <v>3866.3155473884435</v>
      </c>
    </row>
    <row r="15896" spans="3:13" x14ac:dyDescent="0.2">
      <c r="C15896" s="88">
        <v>0.78990000000000005</v>
      </c>
      <c r="D15896" s="88">
        <v>17688.821742436186</v>
      </c>
      <c r="E15896" s="88">
        <v>222.76034921488099</v>
      </c>
      <c r="F15896" s="88">
        <v>573.6287099074234</v>
      </c>
      <c r="G15896" s="88">
        <v>869.72591335095967</v>
      </c>
      <c r="H15896" s="88">
        <v>1119.4904951341396</v>
      </c>
      <c r="I15896" s="88">
        <v>1530.2102250107187</v>
      </c>
      <c r="J15896" s="88">
        <v>2242.0823059707445</v>
      </c>
      <c r="K15896" s="88">
        <v>3700.4942505033514</v>
      </c>
      <c r="L15896" s="88">
        <v>4149.3981645846306</v>
      </c>
      <c r="M15896" s="88">
        <v>3866.3188214357042</v>
      </c>
    </row>
    <row r="15897" spans="3:13" x14ac:dyDescent="0.2">
      <c r="C15897" s="88">
        <v>0.78995000000000004</v>
      </c>
      <c r="D15897" s="88">
        <v>17688.907455085886</v>
      </c>
      <c r="E15897" s="88">
        <v>222.78357085295738</v>
      </c>
      <c r="F15897" s="88">
        <v>573.66009967451828</v>
      </c>
      <c r="G15897" s="88">
        <v>869.74371832096631</v>
      </c>
      <c r="H15897" s="88">
        <v>1119.4929643368614</v>
      </c>
      <c r="I15897" s="88">
        <v>1530.234640985338</v>
      </c>
      <c r="J15897" s="88">
        <v>2242.1571231967796</v>
      </c>
      <c r="K15897" s="88">
        <v>3700.5067761519899</v>
      </c>
      <c r="L15897" s="88">
        <v>4149.7038130200253</v>
      </c>
      <c r="M15897" s="88">
        <v>3866.3518211757701</v>
      </c>
    </row>
    <row r="15898" spans="3:13" x14ac:dyDescent="0.2">
      <c r="C15898" s="88">
        <v>0.79</v>
      </c>
      <c r="D15898" s="88">
        <v>17689.231832287162</v>
      </c>
      <c r="E15898" s="88">
        <v>222.80044495598941</v>
      </c>
      <c r="F15898" s="88">
        <v>573.67956237809449</v>
      </c>
      <c r="G15898" s="88">
        <v>869.75840376573524</v>
      </c>
      <c r="H15898" s="88">
        <v>1119.4934013786651</v>
      </c>
      <c r="I15898" s="88">
        <v>1530.2553269428327</v>
      </c>
      <c r="J15898" s="88">
        <v>2242.2321084755781</v>
      </c>
      <c r="K15898" s="88">
        <v>3700.543920632866</v>
      </c>
      <c r="L15898" s="88">
        <v>4149.7825181094731</v>
      </c>
      <c r="M15898" s="88">
        <v>3866.4897424094315</v>
      </c>
    </row>
    <row r="15899" spans="3:13" x14ac:dyDescent="0.2">
      <c r="C15899" s="88">
        <v>0.79005000000000003</v>
      </c>
      <c r="D15899" s="88">
        <v>17689.270570256962</v>
      </c>
      <c r="E15899" s="88">
        <v>222.80614868307748</v>
      </c>
      <c r="F15899" s="88">
        <v>573.68609067214766</v>
      </c>
      <c r="G15899" s="88">
        <v>869.75869742151417</v>
      </c>
      <c r="H15899" s="88">
        <v>1119.5121958871814</v>
      </c>
      <c r="I15899" s="88">
        <v>1530.2941701194832</v>
      </c>
      <c r="J15899" s="88">
        <v>2242.2491294599249</v>
      </c>
      <c r="K15899" s="88">
        <v>3700.8187903227204</v>
      </c>
      <c r="L15899" s="88">
        <v>4149.8524036665713</v>
      </c>
      <c r="M15899" s="88">
        <v>3866.5542978364483</v>
      </c>
    </row>
    <row r="15900" spans="3:13" x14ac:dyDescent="0.2">
      <c r="C15900" s="88">
        <v>0.79010000000000002</v>
      </c>
      <c r="D15900" s="88">
        <v>17689.354639911358</v>
      </c>
      <c r="E15900" s="88">
        <v>222.81088846942657</v>
      </c>
      <c r="F15900" s="88">
        <v>573.68616530409054</v>
      </c>
      <c r="G15900" s="88">
        <v>869.76383512283928</v>
      </c>
      <c r="H15900" s="88">
        <v>1119.5385964991415</v>
      </c>
      <c r="I15900" s="88">
        <v>1530.302845447492</v>
      </c>
      <c r="J15900" s="88">
        <v>2242.3258729873869</v>
      </c>
      <c r="K15900" s="88">
        <v>3700.856395975426</v>
      </c>
      <c r="L15900" s="88">
        <v>4149.8882324372153</v>
      </c>
      <c r="M15900" s="88">
        <v>3866.5570021579188</v>
      </c>
    </row>
    <row r="15901" spans="3:13" x14ac:dyDescent="0.2">
      <c r="C15901" s="88">
        <v>0.79015000000000002</v>
      </c>
      <c r="D15901" s="88">
        <v>17689.435431389455</v>
      </c>
      <c r="E15901" s="88">
        <v>222.81425627283534</v>
      </c>
      <c r="F15901" s="88">
        <v>573.69141016919866</v>
      </c>
      <c r="G15901" s="88">
        <v>869.82694994415806</v>
      </c>
      <c r="H15901" s="88">
        <v>1119.5414174394564</v>
      </c>
      <c r="I15901" s="88">
        <v>1530.4183327048409</v>
      </c>
      <c r="J15901" s="88">
        <v>2242.3912751677499</v>
      </c>
      <c r="K15901" s="88">
        <v>3701.2368561639787</v>
      </c>
      <c r="L15901" s="88">
        <v>4149.9201032401761</v>
      </c>
      <c r="M15901" s="88">
        <v>3866.5839454544184</v>
      </c>
    </row>
    <row r="15902" spans="3:13" x14ac:dyDescent="0.2">
      <c r="C15902" s="88">
        <v>0.79020000000000001</v>
      </c>
      <c r="D15902" s="88">
        <v>17689.618836476417</v>
      </c>
      <c r="E15902" s="88">
        <v>222.81870553645876</v>
      </c>
      <c r="F15902" s="88">
        <v>573.69204035792609</v>
      </c>
      <c r="G15902" s="88">
        <v>869.85555475797082</v>
      </c>
      <c r="H15902" s="88">
        <v>1119.5645273812725</v>
      </c>
      <c r="I15902" s="88">
        <v>1530.4353446187165</v>
      </c>
      <c r="J15902" s="88">
        <v>2242.4134433137065</v>
      </c>
      <c r="K15902" s="88">
        <v>3701.2728500972348</v>
      </c>
      <c r="L15902" s="88">
        <v>4149.9361374735317</v>
      </c>
      <c r="M15902" s="88">
        <v>3866.6276852560086</v>
      </c>
    </row>
    <row r="15903" spans="3:13" x14ac:dyDescent="0.2">
      <c r="C15903" s="88">
        <v>0.79025000000000001</v>
      </c>
      <c r="D15903" s="88">
        <v>17689.664892055065</v>
      </c>
      <c r="E15903" s="88">
        <v>222.8187585521282</v>
      </c>
      <c r="F15903" s="88">
        <v>573.7216579934352</v>
      </c>
      <c r="G15903" s="88">
        <v>869.86319569541865</v>
      </c>
      <c r="H15903" s="88">
        <v>1119.5700041788941</v>
      </c>
      <c r="I15903" s="88">
        <v>1530.4680115954384</v>
      </c>
      <c r="J15903" s="88">
        <v>2242.4470462771101</v>
      </c>
      <c r="K15903" s="88">
        <v>3701.3211541371011</v>
      </c>
      <c r="L15903" s="88">
        <v>4149.9445611822312</v>
      </c>
      <c r="M15903" s="88">
        <v>3866.6691718654765</v>
      </c>
    </row>
    <row r="15904" spans="3:13" x14ac:dyDescent="0.2">
      <c r="C15904" s="88">
        <v>0.7903</v>
      </c>
      <c r="D15904" s="88">
        <v>17689.856212309762</v>
      </c>
      <c r="E15904" s="88">
        <v>222.82228161844159</v>
      </c>
      <c r="F15904" s="88">
        <v>573.72244538235555</v>
      </c>
      <c r="G15904" s="88">
        <v>869.86674119431382</v>
      </c>
      <c r="H15904" s="88">
        <v>1119.5894961621971</v>
      </c>
      <c r="I15904" s="88">
        <v>1530.4901590555642</v>
      </c>
      <c r="J15904" s="88">
        <v>2242.4527379592528</v>
      </c>
      <c r="K15904" s="88">
        <v>3701.3545422189836</v>
      </c>
      <c r="L15904" s="88">
        <v>4149.9630570554391</v>
      </c>
      <c r="M15904" s="88">
        <v>3866.6744398291476</v>
      </c>
    </row>
    <row r="15905" spans="3:13" x14ac:dyDescent="0.2">
      <c r="C15905" s="88">
        <v>0.79035</v>
      </c>
      <c r="D15905" s="88">
        <v>17690.558413248</v>
      </c>
      <c r="E15905" s="88">
        <v>222.83862348645107</v>
      </c>
      <c r="F15905" s="88">
        <v>573.72527090985886</v>
      </c>
      <c r="G15905" s="88">
        <v>869.96312132520006</v>
      </c>
      <c r="H15905" s="88">
        <v>1119.6004186152936</v>
      </c>
      <c r="I15905" s="88">
        <v>1530.4995426827527</v>
      </c>
      <c r="J15905" s="88">
        <v>2242.4657173141545</v>
      </c>
      <c r="K15905" s="88">
        <v>3701.441161342992</v>
      </c>
      <c r="L15905" s="88">
        <v>4149.9726485434849</v>
      </c>
      <c r="M15905" s="88">
        <v>3866.7182228017155</v>
      </c>
    </row>
    <row r="15906" spans="3:13" x14ac:dyDescent="0.2">
      <c r="C15906" s="88">
        <v>0.79039999999999999</v>
      </c>
      <c r="D15906" s="88">
        <v>17690.558893715555</v>
      </c>
      <c r="E15906" s="88">
        <v>222.84522510591341</v>
      </c>
      <c r="F15906" s="88">
        <v>573.72575583556227</v>
      </c>
      <c r="G15906" s="88">
        <v>869.9647710358704</v>
      </c>
      <c r="H15906" s="88">
        <v>1119.6043132213172</v>
      </c>
      <c r="I15906" s="88">
        <v>1530.5207056321283</v>
      </c>
      <c r="J15906" s="88">
        <v>2242.4713861592759</v>
      </c>
      <c r="K15906" s="88">
        <v>3701.4573284393446</v>
      </c>
      <c r="L15906" s="88">
        <v>4150.3236452227748</v>
      </c>
      <c r="M15906" s="88">
        <v>3866.7323080626311</v>
      </c>
    </row>
    <row r="15907" spans="3:13" x14ac:dyDescent="0.2">
      <c r="C15907" s="88">
        <v>0.79044999999999999</v>
      </c>
      <c r="D15907" s="88">
        <v>17690.639100396907</v>
      </c>
      <c r="E15907" s="88">
        <v>222.96626060981816</v>
      </c>
      <c r="F15907" s="88">
        <v>573.73371763570776</v>
      </c>
      <c r="G15907" s="88">
        <v>869.97351677534425</v>
      </c>
      <c r="H15907" s="88">
        <v>1119.6723096363007</v>
      </c>
      <c r="I15907" s="88">
        <v>1530.5855279551856</v>
      </c>
      <c r="J15907" s="88">
        <v>2242.4753277230207</v>
      </c>
      <c r="K15907" s="88">
        <v>3701.4589689146733</v>
      </c>
      <c r="L15907" s="88">
        <v>4150.4540348016644</v>
      </c>
      <c r="M15907" s="88">
        <v>3866.7370776803118</v>
      </c>
    </row>
    <row r="15908" spans="3:13" x14ac:dyDescent="0.2">
      <c r="C15908" s="88">
        <v>0.79049999999999998</v>
      </c>
      <c r="D15908" s="88">
        <v>17690.685717543009</v>
      </c>
      <c r="E15908" s="88">
        <v>222.98991693468724</v>
      </c>
      <c r="F15908" s="88">
        <v>573.73628396353388</v>
      </c>
      <c r="G15908" s="88">
        <v>869.97455179005738</v>
      </c>
      <c r="H15908" s="88">
        <v>1119.7008231479094</v>
      </c>
      <c r="I15908" s="88">
        <v>1530.5947941259756</v>
      </c>
      <c r="J15908" s="88">
        <v>2242.5827725824097</v>
      </c>
      <c r="K15908" s="88">
        <v>3701.4950548006018</v>
      </c>
      <c r="L15908" s="88">
        <v>4150.494647464323</v>
      </c>
      <c r="M15908" s="88">
        <v>3866.8494464410505</v>
      </c>
    </row>
    <row r="15909" spans="3:13" x14ac:dyDescent="0.2">
      <c r="C15909" s="88">
        <v>0.79054999999999997</v>
      </c>
      <c r="D15909" s="88">
        <v>17691.285280836346</v>
      </c>
      <c r="E15909" s="88">
        <v>223.00512270203035</v>
      </c>
      <c r="F15909" s="88">
        <v>573.73946172006936</v>
      </c>
      <c r="G15909" s="88">
        <v>869.98663497949519</v>
      </c>
      <c r="H15909" s="88">
        <v>1119.7170936313742</v>
      </c>
      <c r="I15909" s="88">
        <v>1530.7439233517402</v>
      </c>
      <c r="J15909" s="88">
        <v>2242.7746964501057</v>
      </c>
      <c r="K15909" s="88">
        <v>3701.5453019619872</v>
      </c>
      <c r="L15909" s="88">
        <v>4150.5044792545796</v>
      </c>
      <c r="M15909" s="88">
        <v>3866.8617369277345</v>
      </c>
    </row>
    <row r="15910" spans="3:13" x14ac:dyDescent="0.2">
      <c r="C15910" s="88">
        <v>0.79059999999999997</v>
      </c>
      <c r="D15910" s="88">
        <v>17691.363942459349</v>
      </c>
      <c r="E15910" s="88">
        <v>223.0101826082373</v>
      </c>
      <c r="F15910" s="88">
        <v>573.74091447263118</v>
      </c>
      <c r="G15910" s="88">
        <v>869.98851860462855</v>
      </c>
      <c r="H15910" s="88">
        <v>1119.72839513089</v>
      </c>
      <c r="I15910" s="88">
        <v>1530.7647413247364</v>
      </c>
      <c r="J15910" s="88">
        <v>2242.8162215133548</v>
      </c>
      <c r="K15910" s="88">
        <v>3701.6522376084922</v>
      </c>
      <c r="L15910" s="88">
        <v>4150.5575079060545</v>
      </c>
      <c r="M15910" s="88">
        <v>3866.8976045084128</v>
      </c>
    </row>
    <row r="15911" spans="3:13" x14ac:dyDescent="0.2">
      <c r="C15911" s="88">
        <v>0.79064999999999996</v>
      </c>
      <c r="D15911" s="88">
        <v>17691.380038787865</v>
      </c>
      <c r="E15911" s="88">
        <v>223.05109112659375</v>
      </c>
      <c r="F15911" s="88">
        <v>573.75368904689549</v>
      </c>
      <c r="G15911" s="88">
        <v>870.00798315711336</v>
      </c>
      <c r="H15911" s="88">
        <v>1119.7436052538906</v>
      </c>
      <c r="I15911" s="88">
        <v>1530.7687383314883</v>
      </c>
      <c r="J15911" s="88">
        <v>2242.9221674723653</v>
      </c>
      <c r="K15911" s="88">
        <v>3701.6663945170594</v>
      </c>
      <c r="L15911" s="88">
        <v>4150.6114406756515</v>
      </c>
      <c r="M15911" s="88">
        <v>3866.9066823986141</v>
      </c>
    </row>
    <row r="15912" spans="3:13" x14ac:dyDescent="0.2">
      <c r="C15912" s="88">
        <v>0.79069999999999996</v>
      </c>
      <c r="D15912" s="88">
        <v>17691.626526337182</v>
      </c>
      <c r="E15912" s="88">
        <v>223.0539824450334</v>
      </c>
      <c r="F15912" s="88">
        <v>573.75545568705547</v>
      </c>
      <c r="G15912" s="88">
        <v>870.01714148316023</v>
      </c>
      <c r="H15912" s="88">
        <v>1119.7857611050322</v>
      </c>
      <c r="I15912" s="88">
        <v>1530.8012169870567</v>
      </c>
      <c r="J15912" s="88">
        <v>2243.1062630005963</v>
      </c>
      <c r="K15912" s="88">
        <v>3701.7503834818726</v>
      </c>
      <c r="L15912" s="88">
        <v>4150.7023556881322</v>
      </c>
      <c r="M15912" s="88">
        <v>3866.9491552047475</v>
      </c>
    </row>
    <row r="15913" spans="3:13" x14ac:dyDescent="0.2">
      <c r="C15913" s="88">
        <v>0.79074999999999995</v>
      </c>
      <c r="D15913" s="88">
        <v>17691.677349950991</v>
      </c>
      <c r="E15913" s="88">
        <v>223.06686621582958</v>
      </c>
      <c r="F15913" s="88">
        <v>573.75971427740569</v>
      </c>
      <c r="G15913" s="88">
        <v>870.02438582713239</v>
      </c>
      <c r="H15913" s="88">
        <v>1119.797417685596</v>
      </c>
      <c r="I15913" s="88">
        <v>1530.8026207967</v>
      </c>
      <c r="J15913" s="88">
        <v>2243.1128190013669</v>
      </c>
      <c r="K15913" s="88">
        <v>3701.7570628847129</v>
      </c>
      <c r="L15913" s="88">
        <v>4150.7373205322565</v>
      </c>
      <c r="M15913" s="88">
        <v>3866.9575221641844</v>
      </c>
    </row>
    <row r="15914" spans="3:13" x14ac:dyDescent="0.2">
      <c r="C15914" s="88">
        <v>0.79079999999999995</v>
      </c>
      <c r="D15914" s="88">
        <v>17691.738187297542</v>
      </c>
      <c r="E15914" s="88">
        <v>223.08923388840321</v>
      </c>
      <c r="F15914" s="88">
        <v>573.77573507661236</v>
      </c>
      <c r="G15914" s="88">
        <v>870.04779724774971</v>
      </c>
      <c r="H15914" s="88">
        <v>1119.8015286975306</v>
      </c>
      <c r="I15914" s="88">
        <v>1530.8087624988575</v>
      </c>
      <c r="J15914" s="88">
        <v>2243.1926164037905</v>
      </c>
      <c r="K15914" s="88">
        <v>3701.937651620879</v>
      </c>
      <c r="L15914" s="88">
        <v>4150.8497002205386</v>
      </c>
      <c r="M15914" s="88">
        <v>3866.9628994962904</v>
      </c>
    </row>
    <row r="15915" spans="3:13" x14ac:dyDescent="0.2">
      <c r="C15915" s="88">
        <v>0.79085000000000005</v>
      </c>
      <c r="D15915" s="88">
        <v>17691.780090527755</v>
      </c>
      <c r="E15915" s="88">
        <v>223.10008311318506</v>
      </c>
      <c r="F15915" s="88">
        <v>573.77894411595344</v>
      </c>
      <c r="G15915" s="88">
        <v>870.05495769914205</v>
      </c>
      <c r="H15915" s="88">
        <v>1119.8115027561644</v>
      </c>
      <c r="I15915" s="88">
        <v>1530.8526180394847</v>
      </c>
      <c r="J15915" s="88">
        <v>2243.2184396723219</v>
      </c>
      <c r="K15915" s="88">
        <v>3701.9598042783045</v>
      </c>
      <c r="L15915" s="88">
        <v>4150.8817157498161</v>
      </c>
      <c r="M15915" s="88">
        <v>3866.9800754835169</v>
      </c>
    </row>
    <row r="15916" spans="3:13" x14ac:dyDescent="0.2">
      <c r="C15916" s="88">
        <v>0.79090000000000005</v>
      </c>
      <c r="D15916" s="88">
        <v>17692.038635472574</v>
      </c>
      <c r="E15916" s="88">
        <v>223.11049676633047</v>
      </c>
      <c r="F15916" s="88">
        <v>573.78501898699869</v>
      </c>
      <c r="G15916" s="88">
        <v>870.06104602480082</v>
      </c>
      <c r="H15916" s="88">
        <v>1119.8215982647616</v>
      </c>
      <c r="I15916" s="88">
        <v>1530.8609455382839</v>
      </c>
      <c r="J15916" s="88">
        <v>2243.2286500221053</v>
      </c>
      <c r="K15916" s="88">
        <v>3701.9622893462533</v>
      </c>
      <c r="L15916" s="88">
        <v>4150.9183102554516</v>
      </c>
      <c r="M15916" s="88">
        <v>3866.9924788568287</v>
      </c>
    </row>
    <row r="15917" spans="3:13" x14ac:dyDescent="0.2">
      <c r="C15917" s="88">
        <v>0.79095000000000004</v>
      </c>
      <c r="D15917" s="88">
        <v>17692.209480274454</v>
      </c>
      <c r="E15917" s="88">
        <v>223.16917114773241</v>
      </c>
      <c r="F15917" s="88">
        <v>573.78809203167475</v>
      </c>
      <c r="G15917" s="88">
        <v>870.07104409112117</v>
      </c>
      <c r="H15917" s="88">
        <v>1119.9306791643839</v>
      </c>
      <c r="I15917" s="88">
        <v>1530.8745091757428</v>
      </c>
      <c r="J15917" s="88">
        <v>2243.2342768101253</v>
      </c>
      <c r="K15917" s="88">
        <v>3701.9911523922701</v>
      </c>
      <c r="L15917" s="88">
        <v>4150.9421289453421</v>
      </c>
      <c r="M15917" s="88">
        <v>3867.0137814437339</v>
      </c>
    </row>
    <row r="15918" spans="3:13" x14ac:dyDescent="0.2">
      <c r="C15918" s="88">
        <v>0.79100000000000004</v>
      </c>
      <c r="D15918" s="88">
        <v>17692.289579114578</v>
      </c>
      <c r="E15918" s="88">
        <v>223.17586637485056</v>
      </c>
      <c r="F15918" s="88">
        <v>573.79446284792994</v>
      </c>
      <c r="G15918" s="88">
        <v>870.08229862300277</v>
      </c>
      <c r="H15918" s="88">
        <v>1119.9314516260192</v>
      </c>
      <c r="I15918" s="88">
        <v>1530.8782381362321</v>
      </c>
      <c r="J15918" s="88">
        <v>2243.2924125807772</v>
      </c>
      <c r="K15918" s="88">
        <v>3701.9992651247794</v>
      </c>
      <c r="L15918" s="88">
        <v>4151.2324396667073</v>
      </c>
      <c r="M15918" s="88">
        <v>3867.0512094118185</v>
      </c>
    </row>
    <row r="15919" spans="3:13" x14ac:dyDescent="0.2">
      <c r="C15919" s="88">
        <v>0.79105000000000003</v>
      </c>
      <c r="D15919" s="88">
        <v>17692.323433399772</v>
      </c>
      <c r="E15919" s="88">
        <v>223.17848257026162</v>
      </c>
      <c r="F15919" s="88">
        <v>573.7957707672972</v>
      </c>
      <c r="G15919" s="88">
        <v>870.18220159217708</v>
      </c>
      <c r="H15919" s="88">
        <v>1119.9334311383873</v>
      </c>
      <c r="I15919" s="88">
        <v>1530.9195501585978</v>
      </c>
      <c r="J15919" s="88">
        <v>2243.4588537159884</v>
      </c>
      <c r="K15919" s="88">
        <v>3702.0596358863413</v>
      </c>
      <c r="L15919" s="88">
        <v>4151.3980980890192</v>
      </c>
      <c r="M15919" s="88">
        <v>3867.0532388627253</v>
      </c>
    </row>
    <row r="15920" spans="3:13" x14ac:dyDescent="0.2">
      <c r="C15920" s="88">
        <v>0.79110000000000003</v>
      </c>
      <c r="D15920" s="88">
        <v>17692.811889576536</v>
      </c>
      <c r="E15920" s="88">
        <v>223.19398416298009</v>
      </c>
      <c r="F15920" s="88">
        <v>573.80517653125798</v>
      </c>
      <c r="G15920" s="88">
        <v>870.1993932237815</v>
      </c>
      <c r="H15920" s="88">
        <v>1119.9457274895617</v>
      </c>
      <c r="I15920" s="88">
        <v>1530.9740230422344</v>
      </c>
      <c r="J15920" s="88">
        <v>2243.4871347056728</v>
      </c>
      <c r="K15920" s="88">
        <v>3702.1304567706643</v>
      </c>
      <c r="L15920" s="88">
        <v>4151.5745380721573</v>
      </c>
      <c r="M15920" s="88">
        <v>3867.0720266196304</v>
      </c>
    </row>
    <row r="15921" spans="3:13" x14ac:dyDescent="0.2">
      <c r="C15921" s="88">
        <v>0.79115000000000002</v>
      </c>
      <c r="D15921" s="88">
        <v>17692.935006539516</v>
      </c>
      <c r="E15921" s="88">
        <v>223.20483848195272</v>
      </c>
      <c r="F15921" s="88">
        <v>573.81476057640793</v>
      </c>
      <c r="G15921" s="88">
        <v>870.20585367123476</v>
      </c>
      <c r="H15921" s="88">
        <v>1119.9876731506124</v>
      </c>
      <c r="I15921" s="88">
        <v>1531.0132600288302</v>
      </c>
      <c r="J15921" s="88">
        <v>2243.5431692094098</v>
      </c>
      <c r="K15921" s="88">
        <v>3702.1930136890965</v>
      </c>
      <c r="L15921" s="88">
        <v>4151.6963998500651</v>
      </c>
      <c r="M15921" s="88">
        <v>3867.1172210193154</v>
      </c>
    </row>
    <row r="15922" spans="3:13" x14ac:dyDescent="0.2">
      <c r="C15922" s="88">
        <v>0.79120000000000001</v>
      </c>
      <c r="D15922" s="88">
        <v>17692.980274380934</v>
      </c>
      <c r="E15922" s="88">
        <v>223.20763700674797</v>
      </c>
      <c r="F15922" s="88">
        <v>573.82626435177053</v>
      </c>
      <c r="G15922" s="88">
        <v>870.25418369771614</v>
      </c>
      <c r="H15922" s="88">
        <v>1120.0266612919677</v>
      </c>
      <c r="I15922" s="88">
        <v>1531.0168752267077</v>
      </c>
      <c r="J15922" s="88">
        <v>2243.6082491813195</v>
      </c>
      <c r="K15922" s="88">
        <v>3702.3143269697362</v>
      </c>
      <c r="L15922" s="88">
        <v>4151.7241811096801</v>
      </c>
      <c r="M15922" s="88">
        <v>3867.150609463185</v>
      </c>
    </row>
    <row r="15923" spans="3:13" x14ac:dyDescent="0.2">
      <c r="C15923" s="88">
        <v>0.79125000000000001</v>
      </c>
      <c r="D15923" s="88">
        <v>17693.171559371091</v>
      </c>
      <c r="E15923" s="88">
        <v>223.2667709246889</v>
      </c>
      <c r="F15923" s="88">
        <v>573.84185643709816</v>
      </c>
      <c r="G15923" s="88">
        <v>870.27790109262287</v>
      </c>
      <c r="H15923" s="88">
        <v>1120.0393006000131</v>
      </c>
      <c r="I15923" s="88">
        <v>1531.0212127066538</v>
      </c>
      <c r="J15923" s="88">
        <v>2243.6439591433318</v>
      </c>
      <c r="K15923" s="88">
        <v>3702.3995645354871</v>
      </c>
      <c r="L15923" s="88">
        <v>4151.7753783533262</v>
      </c>
      <c r="M15923" s="88">
        <v>3867.1819754876469</v>
      </c>
    </row>
    <row r="15924" spans="3:13" x14ac:dyDescent="0.2">
      <c r="C15924" s="88">
        <v>0.7913</v>
      </c>
      <c r="D15924" s="88">
        <v>17693.769559058441</v>
      </c>
      <c r="E15924" s="88">
        <v>223.30016433964374</v>
      </c>
      <c r="F15924" s="88">
        <v>573.84551170655868</v>
      </c>
      <c r="G15924" s="88">
        <v>870.30426422627534</v>
      </c>
      <c r="H15924" s="88">
        <v>1120.0449760277734</v>
      </c>
      <c r="I15924" s="88">
        <v>1531.0730391093462</v>
      </c>
      <c r="J15924" s="88">
        <v>2243.6640228859101</v>
      </c>
      <c r="K15924" s="88">
        <v>3702.6996428968409</v>
      </c>
      <c r="L15924" s="88">
        <v>4151.7773600771425</v>
      </c>
      <c r="M15924" s="88">
        <v>3867.1879619420106</v>
      </c>
    </row>
    <row r="15925" spans="3:13" x14ac:dyDescent="0.2">
      <c r="C15925" s="88">
        <v>0.79135</v>
      </c>
      <c r="D15925" s="88">
        <v>17693.769973267157</v>
      </c>
      <c r="E15925" s="88">
        <v>223.34783559904463</v>
      </c>
      <c r="F15925" s="88">
        <v>573.85803037036931</v>
      </c>
      <c r="G15925" s="88">
        <v>870.31865288079871</v>
      </c>
      <c r="H15925" s="88">
        <v>1120.0846977894771</v>
      </c>
      <c r="I15925" s="88">
        <v>1531.1122452949958</v>
      </c>
      <c r="J15925" s="88">
        <v>2243.7025618440007</v>
      </c>
      <c r="K15925" s="88">
        <v>3702.751570669664</v>
      </c>
      <c r="L15925" s="88">
        <v>4151.7938643158541</v>
      </c>
      <c r="M15925" s="88">
        <v>3867.2234871664441</v>
      </c>
    </row>
    <row r="15926" spans="3:13" x14ac:dyDescent="0.2">
      <c r="C15926" s="88">
        <v>0.79139999999999999</v>
      </c>
      <c r="D15926" s="88">
        <v>17693.961194897642</v>
      </c>
      <c r="E15926" s="88">
        <v>223.37630181258373</v>
      </c>
      <c r="F15926" s="88">
        <v>573.85910486444072</v>
      </c>
      <c r="G15926" s="88">
        <v>870.36352034403626</v>
      </c>
      <c r="H15926" s="88">
        <v>1120.1239054610801</v>
      </c>
      <c r="I15926" s="88">
        <v>1531.1246661461978</v>
      </c>
      <c r="J15926" s="88">
        <v>2243.7334557960139</v>
      </c>
      <c r="K15926" s="88">
        <v>3702.8614215700018</v>
      </c>
      <c r="L15926" s="88">
        <v>4152.1563351658833</v>
      </c>
      <c r="M15926" s="88">
        <v>3867.2759553714823</v>
      </c>
    </row>
    <row r="15927" spans="3:13" x14ac:dyDescent="0.2">
      <c r="C15927" s="88">
        <v>0.79144999999999999</v>
      </c>
      <c r="D15927" s="88">
        <v>17694.383148208057</v>
      </c>
      <c r="E15927" s="88">
        <v>223.37859873875004</v>
      </c>
      <c r="F15927" s="88">
        <v>573.86050376962021</v>
      </c>
      <c r="G15927" s="88">
        <v>870.37576328039086</v>
      </c>
      <c r="H15927" s="88">
        <v>1120.128258114873</v>
      </c>
      <c r="I15927" s="88">
        <v>1531.1262298904298</v>
      </c>
      <c r="J15927" s="88">
        <v>2243.7476790508072</v>
      </c>
      <c r="K15927" s="88">
        <v>3702.8843918114826</v>
      </c>
      <c r="L15927" s="88">
        <v>4152.2385014874662</v>
      </c>
      <c r="M15927" s="88">
        <v>3867.2899189057334</v>
      </c>
    </row>
    <row r="15928" spans="3:13" x14ac:dyDescent="0.2">
      <c r="C15928" s="88">
        <v>0.79149999999999998</v>
      </c>
      <c r="D15928" s="88">
        <v>17694.74382408792</v>
      </c>
      <c r="E15928" s="88">
        <v>223.38240407365629</v>
      </c>
      <c r="F15928" s="88">
        <v>573.87507975012613</v>
      </c>
      <c r="G15928" s="88">
        <v>870.37828541980116</v>
      </c>
      <c r="H15928" s="88">
        <v>1120.1412736734151</v>
      </c>
      <c r="I15928" s="88">
        <v>1531.156971026357</v>
      </c>
      <c r="J15928" s="88">
        <v>2243.7974634013062</v>
      </c>
      <c r="K15928" s="88">
        <v>3702.9457537001076</v>
      </c>
      <c r="L15928" s="88">
        <v>4152.3473411380037</v>
      </c>
      <c r="M15928" s="88">
        <v>3867.3473310893587</v>
      </c>
    </row>
    <row r="15929" spans="3:13" x14ac:dyDescent="0.2">
      <c r="C15929" s="88">
        <v>0.79154999999999998</v>
      </c>
      <c r="D15929" s="88">
        <v>17694.885017864868</v>
      </c>
      <c r="E15929" s="88">
        <v>223.38240407365629</v>
      </c>
      <c r="F15929" s="88">
        <v>573.87785940859612</v>
      </c>
      <c r="G15929" s="88">
        <v>870.42414853887158</v>
      </c>
      <c r="H15929" s="88">
        <v>1120.1567020316793</v>
      </c>
      <c r="I15929" s="88">
        <v>1531.232006287863</v>
      </c>
      <c r="J15929" s="88">
        <v>2243.8132305403706</v>
      </c>
      <c r="K15929" s="88">
        <v>3703.0622726517659</v>
      </c>
      <c r="L15929" s="88">
        <v>4152.386533469994</v>
      </c>
      <c r="M15929" s="88">
        <v>3867.3719093778309</v>
      </c>
    </row>
    <row r="15930" spans="3:13" x14ac:dyDescent="0.2">
      <c r="C15930" s="88">
        <v>0.79159999999999997</v>
      </c>
      <c r="D15930" s="88">
        <v>17695.246617894005</v>
      </c>
      <c r="E15930" s="88">
        <v>223.39279144115881</v>
      </c>
      <c r="F15930" s="88">
        <v>573.88725781760968</v>
      </c>
      <c r="G15930" s="88">
        <v>870.43448255658041</v>
      </c>
      <c r="H15930" s="88">
        <v>1120.2035835349257</v>
      </c>
      <c r="I15930" s="88">
        <v>1531.2510593178158</v>
      </c>
      <c r="J15930" s="88">
        <v>2243.8164001098885</v>
      </c>
      <c r="K15930" s="88">
        <v>3703.0875101658416</v>
      </c>
      <c r="L15930" s="88">
        <v>4152.6391447239566</v>
      </c>
      <c r="M15930" s="88">
        <v>3867.4156156262243</v>
      </c>
    </row>
    <row r="15931" spans="3:13" x14ac:dyDescent="0.2">
      <c r="C15931" s="88">
        <v>0.79164999999999996</v>
      </c>
      <c r="D15931" s="88">
        <v>17695.605136359645</v>
      </c>
      <c r="E15931" s="88">
        <v>223.39279144115881</v>
      </c>
      <c r="F15931" s="88">
        <v>573.8879452256424</v>
      </c>
      <c r="G15931" s="88">
        <v>870.43859427449797</v>
      </c>
      <c r="H15931" s="88">
        <v>1120.2131658351436</v>
      </c>
      <c r="I15931" s="88">
        <v>1531.2695383550677</v>
      </c>
      <c r="J15931" s="88">
        <v>2243.8593924739394</v>
      </c>
      <c r="K15931" s="88">
        <v>3703.1468187645855</v>
      </c>
      <c r="L15931" s="88">
        <v>4152.6741950623946</v>
      </c>
      <c r="M15931" s="88">
        <v>3867.429976319776</v>
      </c>
    </row>
    <row r="15932" spans="3:13" x14ac:dyDescent="0.2">
      <c r="C15932" s="88">
        <v>0.79169999999999996</v>
      </c>
      <c r="D15932" s="88">
        <v>17695.62368772535</v>
      </c>
      <c r="E15932" s="88">
        <v>223.43207513310335</v>
      </c>
      <c r="F15932" s="88">
        <v>573.96924601704904</v>
      </c>
      <c r="G15932" s="88">
        <v>870.44119529873524</v>
      </c>
      <c r="H15932" s="88">
        <v>1120.2165491444871</v>
      </c>
      <c r="I15932" s="88">
        <v>1531.279226729177</v>
      </c>
      <c r="J15932" s="88">
        <v>2243.8863443747009</v>
      </c>
      <c r="K15932" s="88">
        <v>3703.1761069249355</v>
      </c>
      <c r="L15932" s="88">
        <v>4152.7262488345395</v>
      </c>
      <c r="M15932" s="88">
        <v>3867.4394450022701</v>
      </c>
    </row>
    <row r="15933" spans="3:13" x14ac:dyDescent="0.2">
      <c r="C15933" s="88">
        <v>0.79174999999999995</v>
      </c>
      <c r="D15933" s="88">
        <v>17695.650110274339</v>
      </c>
      <c r="E15933" s="88">
        <v>223.48474534431443</v>
      </c>
      <c r="F15933" s="88">
        <v>573.97626700461569</v>
      </c>
      <c r="G15933" s="88">
        <v>870.45482131239351</v>
      </c>
      <c r="H15933" s="88">
        <v>1120.238798931412</v>
      </c>
      <c r="I15933" s="88">
        <v>1531.313746162421</v>
      </c>
      <c r="J15933" s="88">
        <v>2243.8985802629918</v>
      </c>
      <c r="K15933" s="88">
        <v>3703.1887881319417</v>
      </c>
      <c r="L15933" s="88">
        <v>4152.7809329784495</v>
      </c>
      <c r="M15933" s="88">
        <v>3867.4435545433253</v>
      </c>
    </row>
    <row r="15934" spans="3:13" x14ac:dyDescent="0.2">
      <c r="C15934" s="88">
        <v>0.79179999999999995</v>
      </c>
      <c r="D15934" s="88">
        <v>17695.672145056396</v>
      </c>
      <c r="E15934" s="88">
        <v>223.48952812470634</v>
      </c>
      <c r="F15934" s="88">
        <v>573.98144672666831</v>
      </c>
      <c r="G15934" s="88">
        <v>870.48534155172501</v>
      </c>
      <c r="H15934" s="88">
        <v>1120.2470370377655</v>
      </c>
      <c r="I15934" s="88">
        <v>1531.3905807835113</v>
      </c>
      <c r="J15934" s="88">
        <v>2243.9012823562957</v>
      </c>
      <c r="K15934" s="88">
        <v>3703.2211960558166</v>
      </c>
      <c r="L15934" s="88">
        <v>4153.1786516493385</v>
      </c>
      <c r="M15934" s="88">
        <v>3867.4684156636768</v>
      </c>
    </row>
    <row r="15935" spans="3:13" x14ac:dyDescent="0.2">
      <c r="C15935" s="88">
        <v>0.79185000000000005</v>
      </c>
      <c r="D15935" s="88">
        <v>17696.2629061509</v>
      </c>
      <c r="E15935" s="88">
        <v>223.5386306074779</v>
      </c>
      <c r="F15935" s="88">
        <v>573.98422665185944</v>
      </c>
      <c r="G15935" s="88">
        <v>870.49828487284231</v>
      </c>
      <c r="H15935" s="88">
        <v>1120.2818228172782</v>
      </c>
      <c r="I15935" s="88">
        <v>1531.435090722176</v>
      </c>
      <c r="J15935" s="88">
        <v>2243.9190172345457</v>
      </c>
      <c r="K15935" s="88">
        <v>3703.2512356541733</v>
      </c>
      <c r="L15935" s="88">
        <v>4153.3176331768482</v>
      </c>
      <c r="M15935" s="88">
        <v>3867.4795792137302</v>
      </c>
    </row>
    <row r="15936" spans="3:13" x14ac:dyDescent="0.2">
      <c r="C15936" s="88">
        <v>0.79190000000000005</v>
      </c>
      <c r="D15936" s="88">
        <v>17696.665031873297</v>
      </c>
      <c r="E15936" s="88">
        <v>223.54533704026744</v>
      </c>
      <c r="F15936" s="88">
        <v>573.99513284143541</v>
      </c>
      <c r="G15936" s="88">
        <v>870.50209666037699</v>
      </c>
      <c r="H15936" s="88">
        <v>1120.3041700821832</v>
      </c>
      <c r="I15936" s="88">
        <v>1531.4815788304913</v>
      </c>
      <c r="J15936" s="88">
        <v>2244.0462999829347</v>
      </c>
      <c r="K15936" s="88">
        <v>3703.3091661446479</v>
      </c>
      <c r="L15936" s="88">
        <v>4153.352024316493</v>
      </c>
      <c r="M15936" s="88">
        <v>3867.4951757758863</v>
      </c>
    </row>
    <row r="15937" spans="3:13" x14ac:dyDescent="0.2">
      <c r="C15937" s="88">
        <v>0.79195000000000004</v>
      </c>
      <c r="D15937" s="88">
        <v>17696.920412451349</v>
      </c>
      <c r="E15937" s="88">
        <v>223.55210142575288</v>
      </c>
      <c r="F15937" s="88">
        <v>574.03088443919796</v>
      </c>
      <c r="G15937" s="88">
        <v>870.50389798659853</v>
      </c>
      <c r="H15937" s="88">
        <v>1120.3084686406</v>
      </c>
      <c r="I15937" s="88">
        <v>1531.5090161437706</v>
      </c>
      <c r="J15937" s="88">
        <v>2244.0500505628311</v>
      </c>
      <c r="K15937" s="88">
        <v>3703.3113689276815</v>
      </c>
      <c r="L15937" s="88">
        <v>4153.3873404410033</v>
      </c>
      <c r="M15937" s="88">
        <v>3867.506085297332</v>
      </c>
    </row>
    <row r="15938" spans="3:13" x14ac:dyDescent="0.2">
      <c r="C15938" s="88">
        <v>0.79200000000000004</v>
      </c>
      <c r="D15938" s="88">
        <v>17696.934335065944</v>
      </c>
      <c r="E15938" s="88">
        <v>223.58463990004111</v>
      </c>
      <c r="F15938" s="88">
        <v>574.04032447555801</v>
      </c>
      <c r="G15938" s="88">
        <v>870.53231187033771</v>
      </c>
      <c r="H15938" s="88">
        <v>1120.3336395161882</v>
      </c>
      <c r="I15938" s="88">
        <v>1531.6235455325741</v>
      </c>
      <c r="J15938" s="88">
        <v>2244.0509969563964</v>
      </c>
      <c r="K15938" s="88">
        <v>3703.3435551925782</v>
      </c>
      <c r="L15938" s="88">
        <v>4153.53532401949</v>
      </c>
      <c r="M15938" s="88">
        <v>3867.508162674937</v>
      </c>
    </row>
    <row r="15939" spans="3:13" x14ac:dyDescent="0.2">
      <c r="C15939" s="88">
        <v>0.79205000000000003</v>
      </c>
      <c r="D15939" s="88">
        <v>17696.998338820275</v>
      </c>
      <c r="E15939" s="88">
        <v>223.59886589080452</v>
      </c>
      <c r="F15939" s="88">
        <v>574.04177067629507</v>
      </c>
      <c r="G15939" s="88">
        <v>870.55996408906776</v>
      </c>
      <c r="H15939" s="88">
        <v>1120.3594259693996</v>
      </c>
      <c r="I15939" s="88">
        <v>1531.6282375631449</v>
      </c>
      <c r="J15939" s="88">
        <v>2244.1315316864743</v>
      </c>
      <c r="K15939" s="88">
        <v>3703.5657103288427</v>
      </c>
      <c r="L15939" s="88">
        <v>4153.607490849472</v>
      </c>
      <c r="M15939" s="88">
        <v>3867.5144475541265</v>
      </c>
    </row>
    <row r="15940" spans="3:13" x14ac:dyDescent="0.2">
      <c r="C15940" s="88">
        <v>0.79210000000000003</v>
      </c>
      <c r="D15940" s="88">
        <v>17697.1299744061</v>
      </c>
      <c r="E15940" s="88">
        <v>223.64408280613588</v>
      </c>
      <c r="F15940" s="88">
        <v>574.06061632038382</v>
      </c>
      <c r="G15940" s="88">
        <v>870.56946204565611</v>
      </c>
      <c r="H15940" s="88">
        <v>1120.3885628500934</v>
      </c>
      <c r="I15940" s="88">
        <v>1531.6456145404832</v>
      </c>
      <c r="J15940" s="88">
        <v>2244.1347388392273</v>
      </c>
      <c r="K15940" s="88">
        <v>3703.9601212212938</v>
      </c>
      <c r="L15940" s="88">
        <v>4153.7495610384885</v>
      </c>
      <c r="M15940" s="88">
        <v>3867.545275879138</v>
      </c>
    </row>
    <row r="15941" spans="3:13" x14ac:dyDescent="0.2">
      <c r="C15941" s="88">
        <v>0.79215000000000002</v>
      </c>
      <c r="D15941" s="88">
        <v>17697.458133163818</v>
      </c>
      <c r="E15941" s="88">
        <v>223.65754970790658</v>
      </c>
      <c r="F15941" s="88">
        <v>574.07200171180921</v>
      </c>
      <c r="G15941" s="88">
        <v>870.58795660603664</v>
      </c>
      <c r="H15941" s="88">
        <v>1120.42926361631</v>
      </c>
      <c r="I15941" s="88">
        <v>1531.6607457773011</v>
      </c>
      <c r="J15941" s="88">
        <v>2244.1427717376505</v>
      </c>
      <c r="K15941" s="88">
        <v>3704.0684440044706</v>
      </c>
      <c r="L15941" s="88">
        <v>4153.9856413239049</v>
      </c>
      <c r="M15941" s="88">
        <v>3867.5518584637175</v>
      </c>
    </row>
    <row r="15942" spans="3:13" x14ac:dyDescent="0.2">
      <c r="C15942" s="88">
        <v>0.79220000000000002</v>
      </c>
      <c r="D15942" s="88">
        <v>17697.537416258125</v>
      </c>
      <c r="E15942" s="88">
        <v>223.66712168718823</v>
      </c>
      <c r="F15942" s="88">
        <v>574.1205483690992</v>
      </c>
      <c r="G15942" s="88">
        <v>870.60977681649047</v>
      </c>
      <c r="H15942" s="88">
        <v>1120.4323609122821</v>
      </c>
      <c r="I15942" s="88">
        <v>1531.6772343131083</v>
      </c>
      <c r="J15942" s="88">
        <v>2244.2032923918218</v>
      </c>
      <c r="K15942" s="88">
        <v>3704.0822445044173</v>
      </c>
      <c r="L15942" s="88">
        <v>4153.991564896176</v>
      </c>
      <c r="M15942" s="88">
        <v>3867.6086827206582</v>
      </c>
    </row>
    <row r="15943" spans="3:13" x14ac:dyDescent="0.2">
      <c r="C15943" s="88">
        <v>0.79225000000000001</v>
      </c>
      <c r="D15943" s="88">
        <v>17697.845456763385</v>
      </c>
      <c r="E15943" s="88">
        <v>223.67714284687463</v>
      </c>
      <c r="F15943" s="88">
        <v>574.12451595462835</v>
      </c>
      <c r="G15943" s="88">
        <v>870.6220333248948</v>
      </c>
      <c r="H15943" s="88">
        <v>1120.4842446346379</v>
      </c>
      <c r="I15943" s="88">
        <v>1531.6784209211673</v>
      </c>
      <c r="J15943" s="88">
        <v>2244.2096955360853</v>
      </c>
      <c r="K15943" s="88">
        <v>3704.1573586801665</v>
      </c>
      <c r="L15943" s="88">
        <v>4154.1341500863946</v>
      </c>
      <c r="M15943" s="88">
        <v>3867.6563061844708</v>
      </c>
    </row>
    <row r="15944" spans="3:13" x14ac:dyDescent="0.2">
      <c r="C15944" s="88">
        <v>0.7923</v>
      </c>
      <c r="D15944" s="88">
        <v>17698.519867224466</v>
      </c>
      <c r="E15944" s="88">
        <v>223.69615356663235</v>
      </c>
      <c r="F15944" s="88">
        <v>574.12662630229488</v>
      </c>
      <c r="G15944" s="88">
        <v>870.62884470060771</v>
      </c>
      <c r="H15944" s="88">
        <v>1120.5293998354841</v>
      </c>
      <c r="I15944" s="88">
        <v>1531.6943307708334</v>
      </c>
      <c r="J15944" s="88">
        <v>2244.2872845517654</v>
      </c>
      <c r="K15944" s="88">
        <v>3704.1694167420465</v>
      </c>
      <c r="L15944" s="88">
        <v>4154.1453286411916</v>
      </c>
      <c r="M15944" s="88">
        <v>3867.6703787434863</v>
      </c>
    </row>
    <row r="15945" spans="3:13" x14ac:dyDescent="0.2">
      <c r="C15945" s="88">
        <v>0.79235</v>
      </c>
      <c r="D15945" s="88">
        <v>17698.803107085707</v>
      </c>
      <c r="E15945" s="88">
        <v>223.74904084327591</v>
      </c>
      <c r="F15945" s="88">
        <v>574.15598811477594</v>
      </c>
      <c r="G15945" s="88">
        <v>870.63729482223926</v>
      </c>
      <c r="H15945" s="88">
        <v>1120.5407721362985</v>
      </c>
      <c r="I15945" s="88">
        <v>1531.7197014954104</v>
      </c>
      <c r="J15945" s="88">
        <v>2244.328624779213</v>
      </c>
      <c r="K15945" s="88">
        <v>3704.1957821904002</v>
      </c>
      <c r="L15945" s="88">
        <v>4154.2065555003282</v>
      </c>
      <c r="M15945" s="88">
        <v>3867.6948562058296</v>
      </c>
    </row>
    <row r="15946" spans="3:13" x14ac:dyDescent="0.2">
      <c r="C15946" s="88">
        <v>0.79239999999999999</v>
      </c>
      <c r="D15946" s="88">
        <v>17698.87227775776</v>
      </c>
      <c r="E15946" s="88">
        <v>223.77824546901411</v>
      </c>
      <c r="F15946" s="88">
        <v>574.16157633885405</v>
      </c>
      <c r="G15946" s="88">
        <v>870.69299701154159</v>
      </c>
      <c r="H15946" s="88">
        <v>1120.5439159594507</v>
      </c>
      <c r="I15946" s="88">
        <v>1531.731497613443</v>
      </c>
      <c r="J15946" s="88">
        <v>2244.3434703125081</v>
      </c>
      <c r="K15946" s="88">
        <v>3704.4469740489321</v>
      </c>
      <c r="L15946" s="88">
        <v>4154.3735620098187</v>
      </c>
      <c r="M15946" s="88">
        <v>3867.7007190794748</v>
      </c>
    </row>
    <row r="15947" spans="3:13" x14ac:dyDescent="0.2">
      <c r="C15947" s="88">
        <v>0.79244999999999999</v>
      </c>
      <c r="D15947" s="88">
        <v>17699.064744538766</v>
      </c>
      <c r="E15947" s="88">
        <v>223.81500697400043</v>
      </c>
      <c r="F15947" s="88">
        <v>574.18223775158094</v>
      </c>
      <c r="G15947" s="88">
        <v>870.71696924292246</v>
      </c>
      <c r="H15947" s="88">
        <v>1120.566058564084</v>
      </c>
      <c r="I15947" s="88">
        <v>1531.7737978711743</v>
      </c>
      <c r="J15947" s="88">
        <v>2244.3967922302695</v>
      </c>
      <c r="K15947" s="88">
        <v>3704.5633372031411</v>
      </c>
      <c r="L15947" s="88">
        <v>4154.4670612468235</v>
      </c>
      <c r="M15947" s="88">
        <v>3867.7297177077826</v>
      </c>
    </row>
    <row r="15948" spans="3:13" x14ac:dyDescent="0.2">
      <c r="C15948" s="88">
        <v>0.79249999999999998</v>
      </c>
      <c r="D15948" s="88">
        <v>17699.064932283833</v>
      </c>
      <c r="E15948" s="88">
        <v>223.82104918679761</v>
      </c>
      <c r="F15948" s="88">
        <v>574.19897828643025</v>
      </c>
      <c r="G15948" s="88">
        <v>870.73375749587285</v>
      </c>
      <c r="H15948" s="88">
        <v>1120.5681546327396</v>
      </c>
      <c r="I15948" s="88">
        <v>1531.8072857751436</v>
      </c>
      <c r="J15948" s="88">
        <v>2244.404522124255</v>
      </c>
      <c r="K15948" s="88">
        <v>3704.6287462336786</v>
      </c>
      <c r="L15948" s="88">
        <v>4154.4991850732085</v>
      </c>
      <c r="M15948" s="88">
        <v>3867.7482676768723</v>
      </c>
    </row>
    <row r="15949" spans="3:13" x14ac:dyDescent="0.2">
      <c r="C15949" s="88">
        <v>0.79254999999999998</v>
      </c>
      <c r="D15949" s="88">
        <v>17699.252156362403</v>
      </c>
      <c r="E15949" s="88">
        <v>223.83331891650687</v>
      </c>
      <c r="F15949" s="88">
        <v>574.20675339370018</v>
      </c>
      <c r="G15949" s="88">
        <v>870.75825203738486</v>
      </c>
      <c r="H15949" s="88">
        <v>1120.6113954986117</v>
      </c>
      <c r="I15949" s="88">
        <v>1531.8297724588451</v>
      </c>
      <c r="J15949" s="88">
        <v>2244.4222347209529</v>
      </c>
      <c r="K15949" s="88">
        <v>3704.6469479936136</v>
      </c>
      <c r="L15949" s="88">
        <v>4154.5317602568066</v>
      </c>
      <c r="M15949" s="88">
        <v>3867.7804206770206</v>
      </c>
    </row>
    <row r="15950" spans="3:13" x14ac:dyDescent="0.2">
      <c r="C15950" s="88">
        <v>0.79259999999999997</v>
      </c>
      <c r="D15950" s="88">
        <v>17699.302145911519</v>
      </c>
      <c r="E15950" s="88">
        <v>223.85600313253872</v>
      </c>
      <c r="F15950" s="88">
        <v>574.22091843883391</v>
      </c>
      <c r="G15950" s="88">
        <v>870.7595301145343</v>
      </c>
      <c r="H15950" s="88">
        <v>1120.6380582045836</v>
      </c>
      <c r="I15950" s="88">
        <v>1531.8377903550572</v>
      </c>
      <c r="J15950" s="88">
        <v>2244.6998658238044</v>
      </c>
      <c r="K15950" s="88">
        <v>3704.65617542671</v>
      </c>
      <c r="L15950" s="88">
        <v>4154.5611609924326</v>
      </c>
      <c r="M15950" s="88">
        <v>3867.795767155766</v>
      </c>
    </row>
    <row r="15951" spans="3:13" x14ac:dyDescent="0.2">
      <c r="C15951" s="88">
        <v>0.79264999999999997</v>
      </c>
      <c r="D15951" s="88">
        <v>17699.420809051611</v>
      </c>
      <c r="E15951" s="88">
        <v>223.85943600884002</v>
      </c>
      <c r="F15951" s="88">
        <v>574.25217491354579</v>
      </c>
      <c r="G15951" s="88">
        <v>870.78668424394255</v>
      </c>
      <c r="H15951" s="88">
        <v>1120.7044056022078</v>
      </c>
      <c r="I15951" s="88">
        <v>1531.8642086487325</v>
      </c>
      <c r="J15951" s="88">
        <v>2244.7040454323037</v>
      </c>
      <c r="K15951" s="88">
        <v>3704.6719596523544</v>
      </c>
      <c r="L15951" s="88">
        <v>4154.6145268549526</v>
      </c>
      <c r="M15951" s="88">
        <v>3867.8286190028857</v>
      </c>
    </row>
    <row r="15952" spans="3:13" x14ac:dyDescent="0.2">
      <c r="C15952" s="88">
        <v>0.79269999999999996</v>
      </c>
      <c r="D15952" s="88">
        <v>17699.655079194225</v>
      </c>
      <c r="E15952" s="88">
        <v>223.85943600884002</v>
      </c>
      <c r="F15952" s="88">
        <v>574.25661982690508</v>
      </c>
      <c r="G15952" s="88">
        <v>870.79468592108014</v>
      </c>
      <c r="H15952" s="88">
        <v>1120.7068558634601</v>
      </c>
      <c r="I15952" s="88">
        <v>1531.9221818685273</v>
      </c>
      <c r="J15952" s="88">
        <v>2244.7182051243849</v>
      </c>
      <c r="K15952" s="88">
        <v>3704.8641677319793</v>
      </c>
      <c r="L15952" s="88">
        <v>4154.6423169807395</v>
      </c>
      <c r="M15952" s="88">
        <v>3867.8629782114267</v>
      </c>
    </row>
    <row r="15953" spans="3:13" x14ac:dyDescent="0.2">
      <c r="C15953" s="88">
        <v>0.79274999999999995</v>
      </c>
      <c r="D15953" s="88">
        <v>17700.069642369806</v>
      </c>
      <c r="E15953" s="88">
        <v>223.86539536559849</v>
      </c>
      <c r="F15953" s="88">
        <v>574.28252090608294</v>
      </c>
      <c r="G15953" s="88">
        <v>870.84909354086176</v>
      </c>
      <c r="H15953" s="88">
        <v>1120.7069091993653</v>
      </c>
      <c r="I15953" s="88">
        <v>1531.9480889990818</v>
      </c>
      <c r="J15953" s="88">
        <v>2244.8961240236167</v>
      </c>
      <c r="K15953" s="88">
        <v>3704.8873140355181</v>
      </c>
      <c r="L15953" s="88">
        <v>4154.6852130744301</v>
      </c>
      <c r="M15953" s="88">
        <v>3867.8985498252623</v>
      </c>
    </row>
    <row r="15954" spans="3:13" x14ac:dyDescent="0.2">
      <c r="C15954" s="88">
        <v>0.79279999999999995</v>
      </c>
      <c r="D15954" s="88">
        <v>17700.145282199588</v>
      </c>
      <c r="E15954" s="88">
        <v>223.86699512132873</v>
      </c>
      <c r="F15954" s="88">
        <v>574.2906663091685</v>
      </c>
      <c r="G15954" s="88">
        <v>870.85258849621641</v>
      </c>
      <c r="H15954" s="88">
        <v>1120.7080693829093</v>
      </c>
      <c r="I15954" s="88">
        <v>1531.9628059920656</v>
      </c>
      <c r="J15954" s="88">
        <v>2244.917262146359</v>
      </c>
      <c r="K15954" s="88">
        <v>3704.8939691033056</v>
      </c>
      <c r="L15954" s="88">
        <v>4154.8333987088563</v>
      </c>
      <c r="M15954" s="88">
        <v>3867.9084090582028</v>
      </c>
    </row>
    <row r="15955" spans="3:13" x14ac:dyDescent="0.2">
      <c r="C15955" s="88">
        <v>0.79285000000000005</v>
      </c>
      <c r="D15955" s="88">
        <v>17700.272355955236</v>
      </c>
      <c r="E15955" s="88">
        <v>223.89968828643214</v>
      </c>
      <c r="F15955" s="88">
        <v>574.32690274911465</v>
      </c>
      <c r="G15955" s="88">
        <v>870.85370265462916</v>
      </c>
      <c r="H15955" s="88">
        <v>1120.7110404847017</v>
      </c>
      <c r="I15955" s="88">
        <v>1532.0171437634294</v>
      </c>
      <c r="J15955" s="88">
        <v>2244.9303224959776</v>
      </c>
      <c r="K15955" s="88">
        <v>3704.9037561945306</v>
      </c>
      <c r="L15955" s="88">
        <v>4154.9475957018622</v>
      </c>
      <c r="M15955" s="88">
        <v>3867.9118371203067</v>
      </c>
    </row>
    <row r="15956" spans="3:13" x14ac:dyDescent="0.2">
      <c r="C15956" s="88">
        <v>0.79290000000000005</v>
      </c>
      <c r="D15956" s="88">
        <v>17700.655133466367</v>
      </c>
      <c r="E15956" s="88">
        <v>223.92684062476383</v>
      </c>
      <c r="F15956" s="88">
        <v>574.34460103614538</v>
      </c>
      <c r="G15956" s="88">
        <v>870.88219473997151</v>
      </c>
      <c r="H15956" s="88">
        <v>1120.7169625981551</v>
      </c>
      <c r="I15956" s="88">
        <v>1532.0694891744206</v>
      </c>
      <c r="J15956" s="88">
        <v>2244.9924744012051</v>
      </c>
      <c r="K15956" s="88">
        <v>3704.9344691596034</v>
      </c>
      <c r="L15956" s="88">
        <v>4155.0193010330077</v>
      </c>
      <c r="M15956" s="88">
        <v>3867.9135575371256</v>
      </c>
    </row>
    <row r="15957" spans="3:13" x14ac:dyDescent="0.2">
      <c r="C15957" s="88">
        <v>0.79295000000000004</v>
      </c>
      <c r="D15957" s="88">
        <v>17700.679278426487</v>
      </c>
      <c r="E15957" s="88">
        <v>223.93584510497385</v>
      </c>
      <c r="F15957" s="88">
        <v>574.3495537622357</v>
      </c>
      <c r="G15957" s="88">
        <v>870.90709283656906</v>
      </c>
      <c r="H15957" s="88">
        <v>1120.7199399999035</v>
      </c>
      <c r="I15957" s="88">
        <v>1532.1424480067353</v>
      </c>
      <c r="J15957" s="88">
        <v>2245.0306605898741</v>
      </c>
      <c r="K15957" s="88">
        <v>3704.9583730810582</v>
      </c>
      <c r="L15957" s="88">
        <v>4155.2285613151207</v>
      </c>
      <c r="M15957" s="88">
        <v>3867.9344769691206</v>
      </c>
    </row>
    <row r="15958" spans="3:13" x14ac:dyDescent="0.2">
      <c r="C15958" s="88">
        <v>0.79300000000000004</v>
      </c>
      <c r="D15958" s="88">
        <v>17700.920277114106</v>
      </c>
      <c r="E15958" s="88">
        <v>223.95951301093191</v>
      </c>
      <c r="F15958" s="88">
        <v>574.35105584457642</v>
      </c>
      <c r="G15958" s="88">
        <v>870.93660400659383</v>
      </c>
      <c r="H15958" s="88">
        <v>1120.7334002042144</v>
      </c>
      <c r="I15958" s="88">
        <v>1532.1826732065438</v>
      </c>
      <c r="J15958" s="88">
        <v>2245.0337251762458</v>
      </c>
      <c r="K15958" s="88">
        <v>3705.1521529384836</v>
      </c>
      <c r="L15958" s="88">
        <v>4155.4682487697355</v>
      </c>
      <c r="M15958" s="88">
        <v>3867.9601558423756</v>
      </c>
    </row>
    <row r="15959" spans="3:13" x14ac:dyDescent="0.2">
      <c r="C15959" s="88">
        <v>0.79305000000000003</v>
      </c>
      <c r="D15959" s="88">
        <v>17700.956659932504</v>
      </c>
      <c r="E15959" s="88">
        <v>223.98298923103903</v>
      </c>
      <c r="F15959" s="88">
        <v>574.35552299635447</v>
      </c>
      <c r="G15959" s="88">
        <v>870.97544520003794</v>
      </c>
      <c r="H15959" s="88">
        <v>1120.8238154418445</v>
      </c>
      <c r="I15959" s="88">
        <v>1532.224440124281</v>
      </c>
      <c r="J15959" s="88">
        <v>2245.0431422285128</v>
      </c>
      <c r="K15959" s="88">
        <v>3705.2025295042149</v>
      </c>
      <c r="L15959" s="88">
        <v>4155.4867277905123</v>
      </c>
      <c r="M15959" s="88">
        <v>3868.011785568292</v>
      </c>
    </row>
    <row r="15960" spans="3:13" x14ac:dyDescent="0.2">
      <c r="C15960" s="88">
        <v>0.79310000000000003</v>
      </c>
      <c r="D15960" s="88">
        <v>17701.382852554889</v>
      </c>
      <c r="E15960" s="88">
        <v>223.99772012548601</v>
      </c>
      <c r="F15960" s="88">
        <v>574.36309609303089</v>
      </c>
      <c r="G15960" s="88">
        <v>870.97672086490684</v>
      </c>
      <c r="H15960" s="88">
        <v>1120.8609354760988</v>
      </c>
      <c r="I15960" s="88">
        <v>1532.2457907302355</v>
      </c>
      <c r="J15960" s="88">
        <v>2245.0811250732368</v>
      </c>
      <c r="K15960" s="88">
        <v>3705.2742939702675</v>
      </c>
      <c r="L15960" s="88">
        <v>4155.6356332549094</v>
      </c>
      <c r="M15960" s="88">
        <v>3868.012340606133</v>
      </c>
    </row>
    <row r="15961" spans="3:13" x14ac:dyDescent="0.2">
      <c r="C15961" s="88">
        <v>0.79315000000000002</v>
      </c>
      <c r="D15961" s="88">
        <v>17701.432301713376</v>
      </c>
      <c r="E15961" s="88">
        <v>224.03372066703196</v>
      </c>
      <c r="F15961" s="88">
        <v>574.36854254825084</v>
      </c>
      <c r="G15961" s="88">
        <v>870.99052930489052</v>
      </c>
      <c r="H15961" s="88">
        <v>1120.9932276920454</v>
      </c>
      <c r="I15961" s="88">
        <v>1532.3973397984887</v>
      </c>
      <c r="J15961" s="88">
        <v>2245.1477536096318</v>
      </c>
      <c r="K15961" s="88">
        <v>3705.3751447189875</v>
      </c>
      <c r="L15961" s="88">
        <v>4155.8064444896463</v>
      </c>
      <c r="M15961" s="88">
        <v>3868.0142948096754</v>
      </c>
    </row>
    <row r="15962" spans="3:13" x14ac:dyDescent="0.2">
      <c r="C15962" s="88">
        <v>0.79320000000000002</v>
      </c>
      <c r="D15962" s="88">
        <v>17701.661045129051</v>
      </c>
      <c r="E15962" s="88">
        <v>224.03372066703196</v>
      </c>
      <c r="F15962" s="88">
        <v>574.36885939973763</v>
      </c>
      <c r="G15962" s="88">
        <v>871.00751644859929</v>
      </c>
      <c r="H15962" s="88">
        <v>1121.0218524650481</v>
      </c>
      <c r="I15962" s="88">
        <v>1532.4170705729935</v>
      </c>
      <c r="J15962" s="88">
        <v>2245.1633259884761</v>
      </c>
      <c r="K15962" s="88">
        <v>3705.4480120160342</v>
      </c>
      <c r="L15962" s="88">
        <v>4155.9160812213668</v>
      </c>
      <c r="M15962" s="88">
        <v>3868.047130308395</v>
      </c>
    </row>
    <row r="15963" spans="3:13" x14ac:dyDescent="0.2">
      <c r="C15963" s="88">
        <v>0.79325000000000001</v>
      </c>
      <c r="D15963" s="88">
        <v>17701.917667373826</v>
      </c>
      <c r="E15963" s="88">
        <v>224.03372066703196</v>
      </c>
      <c r="F15963" s="88">
        <v>574.37584708329814</v>
      </c>
      <c r="G15963" s="88">
        <v>871.02165795642668</v>
      </c>
      <c r="H15963" s="88">
        <v>1121.028995676777</v>
      </c>
      <c r="I15963" s="88">
        <v>1532.4848570200288</v>
      </c>
      <c r="J15963" s="88">
        <v>2245.185852823136</v>
      </c>
      <c r="K15963" s="88">
        <v>3705.4558167433893</v>
      </c>
      <c r="L15963" s="88">
        <v>4156.0393137765941</v>
      </c>
      <c r="M15963" s="88">
        <v>3868.0956108411683</v>
      </c>
    </row>
    <row r="15964" spans="3:13" x14ac:dyDescent="0.2">
      <c r="C15964" s="88">
        <v>0.79330000000000001</v>
      </c>
      <c r="D15964" s="88">
        <v>17701.969754156373</v>
      </c>
      <c r="E15964" s="88">
        <v>224.03594129598514</v>
      </c>
      <c r="F15964" s="88">
        <v>574.3853035659854</v>
      </c>
      <c r="G15964" s="88">
        <v>871.03942987521077</v>
      </c>
      <c r="H15964" s="88">
        <v>1121.0534979139152</v>
      </c>
      <c r="I15964" s="88">
        <v>1532.50823963222</v>
      </c>
      <c r="J15964" s="88">
        <v>2245.1956198494177</v>
      </c>
      <c r="K15964" s="88">
        <v>3705.4801553710481</v>
      </c>
      <c r="L15964" s="88">
        <v>4156.0401395041845</v>
      </c>
      <c r="M15964" s="88">
        <v>3868.1113723398194</v>
      </c>
    </row>
    <row r="15965" spans="3:13" x14ac:dyDescent="0.2">
      <c r="C15965" s="88">
        <v>0.79335</v>
      </c>
      <c r="D15965" s="88">
        <v>17702.01334467034</v>
      </c>
      <c r="E15965" s="88">
        <v>224.06426122844186</v>
      </c>
      <c r="F15965" s="88">
        <v>574.38565242158575</v>
      </c>
      <c r="G15965" s="88">
        <v>871.04062666327218</v>
      </c>
      <c r="H15965" s="88">
        <v>1121.0926196164905</v>
      </c>
      <c r="I15965" s="88">
        <v>1532.5204061698091</v>
      </c>
      <c r="J15965" s="88">
        <v>2245.20427202377</v>
      </c>
      <c r="K15965" s="88">
        <v>3705.5093470446336</v>
      </c>
      <c r="L15965" s="88">
        <v>4156.0592352735039</v>
      </c>
      <c r="M15965" s="88">
        <v>3868.1427264519489</v>
      </c>
    </row>
    <row r="15966" spans="3:13" x14ac:dyDescent="0.2">
      <c r="C15966" s="88">
        <v>0.79339999999999999</v>
      </c>
      <c r="D15966" s="88">
        <v>17702.268744188455</v>
      </c>
      <c r="E15966" s="88">
        <v>224.08591312117824</v>
      </c>
      <c r="F15966" s="88">
        <v>574.38950635624224</v>
      </c>
      <c r="G15966" s="88">
        <v>871.05162321970238</v>
      </c>
      <c r="H15966" s="88">
        <v>1121.0993144553836</v>
      </c>
      <c r="I15966" s="88">
        <v>1532.537678145507</v>
      </c>
      <c r="J15966" s="88">
        <v>2245.2232970801047</v>
      </c>
      <c r="K15966" s="88">
        <v>3705.5178044919821</v>
      </c>
      <c r="L15966" s="88">
        <v>4156.1666987173894</v>
      </c>
      <c r="M15966" s="88">
        <v>3868.1479601200845</v>
      </c>
    </row>
    <row r="15967" spans="3:13" x14ac:dyDescent="0.2">
      <c r="C15967" s="88">
        <v>0.79344999999999999</v>
      </c>
      <c r="D15967" s="88">
        <v>17702.591658925601</v>
      </c>
      <c r="E15967" s="88">
        <v>224.09075011047662</v>
      </c>
      <c r="F15967" s="88">
        <v>574.39025386882986</v>
      </c>
      <c r="G15967" s="88">
        <v>871.09531155686727</v>
      </c>
      <c r="H15967" s="88">
        <v>1121.1505644191789</v>
      </c>
      <c r="I15967" s="88">
        <v>1532.5401693427757</v>
      </c>
      <c r="J15967" s="88">
        <v>2245.2597559458109</v>
      </c>
      <c r="K15967" s="88">
        <v>3705.7350186595422</v>
      </c>
      <c r="L15967" s="88">
        <v>4156.1825641668165</v>
      </c>
      <c r="M15967" s="88">
        <v>3868.1852613928513</v>
      </c>
    </row>
    <row r="15968" spans="3:13" x14ac:dyDescent="0.2">
      <c r="C15968" s="88">
        <v>0.79349999999999998</v>
      </c>
      <c r="D15968" s="88">
        <v>17702.865715436357</v>
      </c>
      <c r="E15968" s="88">
        <v>224.09075011047662</v>
      </c>
      <c r="F15968" s="88">
        <v>574.39303527343509</v>
      </c>
      <c r="G15968" s="88">
        <v>871.10443470133578</v>
      </c>
      <c r="H15968" s="88">
        <v>1121.1591723106112</v>
      </c>
      <c r="I15968" s="88">
        <v>1532.5411697940112</v>
      </c>
      <c r="J15968" s="88">
        <v>2245.265277265763</v>
      </c>
      <c r="K15968" s="88">
        <v>3705.7637771364816</v>
      </c>
      <c r="L15968" s="88">
        <v>4156.4008588868364</v>
      </c>
      <c r="M15968" s="88">
        <v>3868.2668762122139</v>
      </c>
    </row>
    <row r="15969" spans="3:13" x14ac:dyDescent="0.2">
      <c r="C15969" s="88">
        <v>0.79354999999999998</v>
      </c>
      <c r="D15969" s="88">
        <v>17702.882021576257</v>
      </c>
      <c r="E15969" s="88">
        <v>224.09075011047662</v>
      </c>
      <c r="F15969" s="88">
        <v>574.40554180672325</v>
      </c>
      <c r="G15969" s="88">
        <v>871.11145068807673</v>
      </c>
      <c r="H15969" s="88">
        <v>1121.1748200593411</v>
      </c>
      <c r="I15969" s="88">
        <v>1532.5652980542568</v>
      </c>
      <c r="J15969" s="88">
        <v>2245.36173334871</v>
      </c>
      <c r="K15969" s="88">
        <v>3705.9388651226923</v>
      </c>
      <c r="L15969" s="88">
        <v>4156.4330544593695</v>
      </c>
      <c r="M15969" s="88">
        <v>3868.3248931216949</v>
      </c>
    </row>
    <row r="15970" spans="3:13" x14ac:dyDescent="0.2">
      <c r="C15970" s="88">
        <v>0.79359999999999997</v>
      </c>
      <c r="D15970" s="88">
        <v>17703.195254271752</v>
      </c>
      <c r="E15970" s="88">
        <v>224.17778447815726</v>
      </c>
      <c r="F15970" s="88">
        <v>574.41007570165948</v>
      </c>
      <c r="G15970" s="88">
        <v>871.1150753501438</v>
      </c>
      <c r="H15970" s="88">
        <v>1121.1793055326925</v>
      </c>
      <c r="I15970" s="88">
        <v>1532.6666204532621</v>
      </c>
      <c r="J15970" s="88">
        <v>2245.4055039790578</v>
      </c>
      <c r="K15970" s="88">
        <v>3705.9904189384256</v>
      </c>
      <c r="L15970" s="88">
        <v>4156.4706785519847</v>
      </c>
      <c r="M15970" s="88">
        <v>3868.3252979058943</v>
      </c>
    </row>
    <row r="15971" spans="3:13" x14ac:dyDescent="0.2">
      <c r="C15971" s="88">
        <v>0.79364999999999997</v>
      </c>
      <c r="D15971" s="88">
        <v>17703.588471876472</v>
      </c>
      <c r="E15971" s="88">
        <v>224.19254915900183</v>
      </c>
      <c r="F15971" s="88">
        <v>574.41111674559625</v>
      </c>
      <c r="G15971" s="88">
        <v>871.11704051530705</v>
      </c>
      <c r="H15971" s="88">
        <v>1121.231752438599</v>
      </c>
      <c r="I15971" s="88">
        <v>1532.6988336279555</v>
      </c>
      <c r="J15971" s="88">
        <v>2245.4618623044521</v>
      </c>
      <c r="K15971" s="88">
        <v>3706.0086997104122</v>
      </c>
      <c r="L15971" s="88">
        <v>4156.8571318850945</v>
      </c>
      <c r="M15971" s="88">
        <v>3868.427784450113</v>
      </c>
    </row>
    <row r="15972" spans="3:13" x14ac:dyDescent="0.2">
      <c r="C15972" s="88">
        <v>0.79369999999999996</v>
      </c>
      <c r="D15972" s="88">
        <v>17703.95712947561</v>
      </c>
      <c r="E15972" s="88">
        <v>224.19254915900183</v>
      </c>
      <c r="F15972" s="88">
        <v>574.42253576889789</v>
      </c>
      <c r="G15972" s="88">
        <v>871.14235691385011</v>
      </c>
      <c r="H15972" s="88">
        <v>1121.2724645255976</v>
      </c>
      <c r="I15972" s="88">
        <v>1532.6995786214261</v>
      </c>
      <c r="J15972" s="88">
        <v>2245.5148482179061</v>
      </c>
      <c r="K15972" s="88">
        <v>3706.1217925960073</v>
      </c>
      <c r="L15972" s="88">
        <v>4156.8701549600864</v>
      </c>
      <c r="M15972" s="88">
        <v>3868.4602186063057</v>
      </c>
    </row>
    <row r="15973" spans="3:13" x14ac:dyDescent="0.2">
      <c r="C15973" s="88">
        <v>0.79374999999999996</v>
      </c>
      <c r="D15973" s="88">
        <v>17704.08951178693</v>
      </c>
      <c r="E15973" s="88">
        <v>224.21398759017939</v>
      </c>
      <c r="F15973" s="88">
        <v>574.42347070114693</v>
      </c>
      <c r="G15973" s="88">
        <v>871.15649031403154</v>
      </c>
      <c r="H15973" s="88">
        <v>1121.2796921779131</v>
      </c>
      <c r="I15973" s="88">
        <v>1532.7682881449809</v>
      </c>
      <c r="J15973" s="88">
        <v>2245.5380523449362</v>
      </c>
      <c r="K15973" s="88">
        <v>3706.1793933041736</v>
      </c>
      <c r="L15973" s="88">
        <v>4156.9215916201574</v>
      </c>
      <c r="M15973" s="88">
        <v>3868.502902597259</v>
      </c>
    </row>
    <row r="15974" spans="3:13" x14ac:dyDescent="0.2">
      <c r="C15974" s="88">
        <v>0.79379999999999995</v>
      </c>
      <c r="D15974" s="88">
        <v>17704.097416165951</v>
      </c>
      <c r="E15974" s="88">
        <v>224.27947868950559</v>
      </c>
      <c r="F15974" s="88">
        <v>574.43490826266543</v>
      </c>
      <c r="G15974" s="88">
        <v>871.16516325366501</v>
      </c>
      <c r="H15974" s="88">
        <v>1121.3038468038817</v>
      </c>
      <c r="I15974" s="88">
        <v>1532.8115738683578</v>
      </c>
      <c r="J15974" s="88">
        <v>2245.6703279318208</v>
      </c>
      <c r="K15974" s="88">
        <v>3706.1810543701031</v>
      </c>
      <c r="L15974" s="88">
        <v>4156.9377217695037</v>
      </c>
      <c r="M15974" s="88">
        <v>3868.524594357772</v>
      </c>
    </row>
    <row r="15975" spans="3:13" x14ac:dyDescent="0.2">
      <c r="C15975" s="88">
        <v>0.79384999999999994</v>
      </c>
      <c r="D15975" s="88">
        <v>17704.118307708068</v>
      </c>
      <c r="E15975" s="88">
        <v>224.28611425615964</v>
      </c>
      <c r="F15975" s="88">
        <v>574.4424354428329</v>
      </c>
      <c r="G15975" s="88">
        <v>871.18297844257631</v>
      </c>
      <c r="H15975" s="88">
        <v>1121.307012017126</v>
      </c>
      <c r="I15975" s="88">
        <v>1532.8687157912132</v>
      </c>
      <c r="J15975" s="88">
        <v>2245.7269015602142</v>
      </c>
      <c r="K15975" s="88">
        <v>3706.3149754442115</v>
      </c>
      <c r="L15975" s="88">
        <v>4156.9615718689838</v>
      </c>
      <c r="M15975" s="88">
        <v>3868.5267568919107</v>
      </c>
    </row>
    <row r="15976" spans="3:13" x14ac:dyDescent="0.2">
      <c r="C15976" s="88">
        <v>0.79390000000000005</v>
      </c>
      <c r="D15976" s="88">
        <v>17704.413059167509</v>
      </c>
      <c r="E15976" s="88">
        <v>224.34030291919225</v>
      </c>
      <c r="F15976" s="88">
        <v>574.44891918025996</v>
      </c>
      <c r="G15976" s="88">
        <v>871.20016616316252</v>
      </c>
      <c r="H15976" s="88">
        <v>1121.317434269813</v>
      </c>
      <c r="I15976" s="88">
        <v>1532.8885720651529</v>
      </c>
      <c r="J15976" s="88">
        <v>2245.774004849352</v>
      </c>
      <c r="K15976" s="88">
        <v>3706.3359523018153</v>
      </c>
      <c r="L15976" s="88">
        <v>4156.9717130273275</v>
      </c>
      <c r="M15976" s="88">
        <v>3868.540418036333</v>
      </c>
    </row>
    <row r="15977" spans="3:13" x14ac:dyDescent="0.2">
      <c r="C15977" s="88">
        <v>0.79395000000000004</v>
      </c>
      <c r="D15977" s="88">
        <v>17704.419281196526</v>
      </c>
      <c r="E15977" s="88">
        <v>224.34957092344484</v>
      </c>
      <c r="F15977" s="88">
        <v>574.47150936565049</v>
      </c>
      <c r="G15977" s="88">
        <v>871.20267458165836</v>
      </c>
      <c r="H15977" s="88">
        <v>1121.3291191117983</v>
      </c>
      <c r="I15977" s="88">
        <v>1532.9728752561846</v>
      </c>
      <c r="J15977" s="88">
        <v>2245.7834382680799</v>
      </c>
      <c r="K15977" s="88">
        <v>3706.3732788877674</v>
      </c>
      <c r="L15977" s="88">
        <v>4157.03611777895</v>
      </c>
      <c r="M15977" s="88">
        <v>3868.5628160605293</v>
      </c>
    </row>
    <row r="15978" spans="3:13" x14ac:dyDescent="0.2">
      <c r="C15978" s="88">
        <v>0.79400000000000004</v>
      </c>
      <c r="D15978" s="88">
        <v>17704.486057305705</v>
      </c>
      <c r="E15978" s="88">
        <v>224.35371386553834</v>
      </c>
      <c r="F15978" s="88">
        <v>574.47285393946777</v>
      </c>
      <c r="G15978" s="88">
        <v>871.2109008922539</v>
      </c>
      <c r="H15978" s="88">
        <v>1121.3439421648518</v>
      </c>
      <c r="I15978" s="88">
        <v>1532.9759932360821</v>
      </c>
      <c r="J15978" s="88">
        <v>2245.7842797313442</v>
      </c>
      <c r="K15978" s="88">
        <v>3706.4066492479451</v>
      </c>
      <c r="L15978" s="88">
        <v>4157.0729663304346</v>
      </c>
      <c r="M15978" s="88">
        <v>3868.6065866658619</v>
      </c>
    </row>
    <row r="15979" spans="3:13" x14ac:dyDescent="0.2">
      <c r="C15979" s="88">
        <v>0.79405000000000003</v>
      </c>
      <c r="D15979" s="88">
        <v>17704.620499720641</v>
      </c>
      <c r="E15979" s="88">
        <v>224.3702272168639</v>
      </c>
      <c r="F15979" s="88">
        <v>574.49097397130663</v>
      </c>
      <c r="G15979" s="88">
        <v>871.24094699793704</v>
      </c>
      <c r="H15979" s="88">
        <v>1121.4059982013496</v>
      </c>
      <c r="I15979" s="88">
        <v>1532.9832669621801</v>
      </c>
      <c r="J15979" s="88">
        <v>2245.8037838517084</v>
      </c>
      <c r="K15979" s="88">
        <v>3706.4779616025544</v>
      </c>
      <c r="L15979" s="88">
        <v>4157.1039060955591</v>
      </c>
      <c r="M15979" s="88">
        <v>3868.6264826603492</v>
      </c>
    </row>
    <row r="15980" spans="3:13" x14ac:dyDescent="0.2">
      <c r="C15980" s="88">
        <v>0.79410000000000003</v>
      </c>
      <c r="D15980" s="88">
        <v>17705.505452581991</v>
      </c>
      <c r="E15980" s="88">
        <v>224.3702272168639</v>
      </c>
      <c r="F15980" s="88">
        <v>574.50713421287583</v>
      </c>
      <c r="G15980" s="88">
        <v>871.24416648798069</v>
      </c>
      <c r="H15980" s="88">
        <v>1121.4138287540973</v>
      </c>
      <c r="I15980" s="88">
        <v>1533.0035309079599</v>
      </c>
      <c r="J15980" s="88">
        <v>2245.8366795926067</v>
      </c>
      <c r="K15980" s="88">
        <v>3706.5117566499689</v>
      </c>
      <c r="L15980" s="88">
        <v>4157.1341541358315</v>
      </c>
      <c r="M15980" s="88">
        <v>3868.6432527884663</v>
      </c>
    </row>
    <row r="15981" spans="3:13" x14ac:dyDescent="0.2">
      <c r="C15981" s="88">
        <v>0.79415000000000002</v>
      </c>
      <c r="D15981" s="88">
        <v>17705.534393136175</v>
      </c>
      <c r="E15981" s="88">
        <v>224.37280183463827</v>
      </c>
      <c r="F15981" s="88">
        <v>574.5087177304049</v>
      </c>
      <c r="G15981" s="88">
        <v>871.27301490707259</v>
      </c>
      <c r="H15981" s="88">
        <v>1121.427178131074</v>
      </c>
      <c r="I15981" s="88">
        <v>1533.0748163499152</v>
      </c>
      <c r="J15981" s="88">
        <v>2245.9518507789762</v>
      </c>
      <c r="K15981" s="88">
        <v>3706.5147441692329</v>
      </c>
      <c r="L15981" s="88">
        <v>4157.1412225520871</v>
      </c>
      <c r="M15981" s="88">
        <v>3868.6532732831056</v>
      </c>
    </row>
    <row r="15982" spans="3:13" x14ac:dyDescent="0.2">
      <c r="C15982" s="88">
        <v>0.79420000000000002</v>
      </c>
      <c r="D15982" s="88">
        <v>17705.626824996696</v>
      </c>
      <c r="E15982" s="88">
        <v>224.42839571818604</v>
      </c>
      <c r="F15982" s="88">
        <v>574.52212137418564</v>
      </c>
      <c r="G15982" s="88">
        <v>871.28066519860931</v>
      </c>
      <c r="H15982" s="88">
        <v>1121.4363281921837</v>
      </c>
      <c r="I15982" s="88">
        <v>1533.0831332391313</v>
      </c>
      <c r="J15982" s="88">
        <v>2246.0097513344126</v>
      </c>
      <c r="K15982" s="88">
        <v>3706.5902497702768</v>
      </c>
      <c r="L15982" s="88">
        <v>4157.1754024663287</v>
      </c>
      <c r="M15982" s="88">
        <v>3868.6596547021836</v>
      </c>
    </row>
    <row r="15983" spans="3:13" x14ac:dyDescent="0.2">
      <c r="C15983" s="88">
        <v>0.79425000000000001</v>
      </c>
      <c r="D15983" s="88">
        <v>17705.644638117854</v>
      </c>
      <c r="E15983" s="88">
        <v>224.50497857190567</v>
      </c>
      <c r="F15983" s="88">
        <v>574.5284932480381</v>
      </c>
      <c r="G15983" s="88">
        <v>871.2842011451221</v>
      </c>
      <c r="H15983" s="88">
        <v>1121.5518424182897</v>
      </c>
      <c r="I15983" s="88">
        <v>1533.0967381165669</v>
      </c>
      <c r="J15983" s="88">
        <v>2246.0436978698845</v>
      </c>
      <c r="K15983" s="88">
        <v>3706.6035181067282</v>
      </c>
      <c r="L15983" s="88">
        <v>4157.3781978128054</v>
      </c>
      <c r="M15983" s="88">
        <v>3868.6598618406797</v>
      </c>
    </row>
    <row r="15984" spans="3:13" x14ac:dyDescent="0.2">
      <c r="C15984" s="88">
        <v>0.79430000000000001</v>
      </c>
      <c r="D15984" s="88">
        <v>17705.686094335684</v>
      </c>
      <c r="E15984" s="88">
        <v>224.50775832328054</v>
      </c>
      <c r="F15984" s="88">
        <v>574.53386081700455</v>
      </c>
      <c r="G15984" s="88">
        <v>871.30078387536742</v>
      </c>
      <c r="H15984" s="88">
        <v>1121.5680889079185</v>
      </c>
      <c r="I15984" s="88">
        <v>1533.1026780879979</v>
      </c>
      <c r="J15984" s="88">
        <v>2246.0714629280119</v>
      </c>
      <c r="K15984" s="88">
        <v>3706.614065000701</v>
      </c>
      <c r="L15984" s="88">
        <v>4157.4526789900101</v>
      </c>
      <c r="M15984" s="88">
        <v>3868.6814935292559</v>
      </c>
    </row>
    <row r="15985" spans="3:13" x14ac:dyDescent="0.2">
      <c r="C15985" s="88">
        <v>0.79435</v>
      </c>
      <c r="D15985" s="88">
        <v>17706.15721245074</v>
      </c>
      <c r="E15985" s="88">
        <v>224.56063839562194</v>
      </c>
      <c r="F15985" s="88">
        <v>574.53949708822711</v>
      </c>
      <c r="G15985" s="88">
        <v>871.30585561414136</v>
      </c>
      <c r="H15985" s="88">
        <v>1121.5760640792623</v>
      </c>
      <c r="I15985" s="88">
        <v>1533.1374429616662</v>
      </c>
      <c r="J15985" s="88">
        <v>2246.1481138309719</v>
      </c>
      <c r="K15985" s="88">
        <v>3706.804145687131</v>
      </c>
      <c r="L15985" s="88">
        <v>4157.5020621517997</v>
      </c>
      <c r="M15985" s="88">
        <v>3868.6952587299884</v>
      </c>
    </row>
    <row r="15986" spans="3:13" x14ac:dyDescent="0.2">
      <c r="C15986" s="88">
        <v>0.7944</v>
      </c>
      <c r="D15986" s="88">
        <v>17706.358924326873</v>
      </c>
      <c r="E15986" s="88">
        <v>224.56452089444883</v>
      </c>
      <c r="F15986" s="88">
        <v>574.55435739974291</v>
      </c>
      <c r="G15986" s="88">
        <v>871.3156756562139</v>
      </c>
      <c r="H15986" s="88">
        <v>1121.6004954701025</v>
      </c>
      <c r="I15986" s="88">
        <v>1533.1413166624102</v>
      </c>
      <c r="J15986" s="88">
        <v>2246.1778923336306</v>
      </c>
      <c r="K15986" s="88">
        <v>3706.8747543051745</v>
      </c>
      <c r="L15986" s="88">
        <v>4157.6425581948233</v>
      </c>
      <c r="M15986" s="88">
        <v>3868.7747189099673</v>
      </c>
    </row>
    <row r="15987" spans="3:13" x14ac:dyDescent="0.2">
      <c r="C15987" s="88">
        <v>0.79444999999999999</v>
      </c>
      <c r="D15987" s="88">
        <v>17706.557625785459</v>
      </c>
      <c r="E15987" s="88">
        <v>224.58249130144304</v>
      </c>
      <c r="F15987" s="88">
        <v>574.59625676952555</v>
      </c>
      <c r="G15987" s="88">
        <v>871.31918220233592</v>
      </c>
      <c r="H15987" s="88">
        <v>1121.6327884442612</v>
      </c>
      <c r="I15987" s="88">
        <v>1533.1420916607194</v>
      </c>
      <c r="J15987" s="88">
        <v>2246.2328291983254</v>
      </c>
      <c r="K15987" s="88">
        <v>3706.9922276384978</v>
      </c>
      <c r="L15987" s="88">
        <v>4157.6621721456468</v>
      </c>
      <c r="M15987" s="88">
        <v>3868.8238550180886</v>
      </c>
    </row>
    <row r="15988" spans="3:13" x14ac:dyDescent="0.2">
      <c r="C15988" s="88">
        <v>0.79449999999999998</v>
      </c>
      <c r="D15988" s="88">
        <v>17706.611114869345</v>
      </c>
      <c r="E15988" s="88">
        <v>224.6761997910844</v>
      </c>
      <c r="F15988" s="88">
        <v>574.59883090458879</v>
      </c>
      <c r="G15988" s="88">
        <v>871.32618541112652</v>
      </c>
      <c r="H15988" s="88">
        <v>1121.7418088766344</v>
      </c>
      <c r="I15988" s="88">
        <v>1533.1477608267091</v>
      </c>
      <c r="J15988" s="88">
        <v>2246.2550587930214</v>
      </c>
      <c r="K15988" s="88">
        <v>3707.135047477987</v>
      </c>
      <c r="L15988" s="88">
        <v>4157.6856600466826</v>
      </c>
      <c r="M15988" s="88">
        <v>3868.8375398301469</v>
      </c>
    </row>
    <row r="15989" spans="3:13" x14ac:dyDescent="0.2">
      <c r="C15989" s="88">
        <v>0.79454999999999998</v>
      </c>
      <c r="D15989" s="88">
        <v>17707.076363652428</v>
      </c>
      <c r="E15989" s="88">
        <v>224.6761997910844</v>
      </c>
      <c r="F15989" s="88">
        <v>574.61103218619974</v>
      </c>
      <c r="G15989" s="88">
        <v>871.33642073662395</v>
      </c>
      <c r="H15989" s="88">
        <v>1121.7634338342691</v>
      </c>
      <c r="I15989" s="88">
        <v>1533.160800233044</v>
      </c>
      <c r="J15989" s="88">
        <v>2246.2934174173661</v>
      </c>
      <c r="K15989" s="88">
        <v>3707.1480179551381</v>
      </c>
      <c r="L15989" s="88">
        <v>4157.7696687825328</v>
      </c>
      <c r="M15989" s="88">
        <v>3868.8558975291007</v>
      </c>
    </row>
    <row r="15990" spans="3:13" x14ac:dyDescent="0.2">
      <c r="C15990" s="88">
        <v>0.79459999999999997</v>
      </c>
      <c r="D15990" s="88">
        <v>17707.096842629828</v>
      </c>
      <c r="E15990" s="88">
        <v>224.67875251389796</v>
      </c>
      <c r="F15990" s="88">
        <v>574.6153249859758</v>
      </c>
      <c r="G15990" s="88">
        <v>871.34422594177568</v>
      </c>
      <c r="H15990" s="88">
        <v>1121.7672882889801</v>
      </c>
      <c r="I15990" s="88">
        <v>1533.1983393681926</v>
      </c>
      <c r="J15990" s="88">
        <v>2246.3319128967673</v>
      </c>
      <c r="K15990" s="88">
        <v>3707.3699808861206</v>
      </c>
      <c r="L15990" s="88">
        <v>4158.0552306231966</v>
      </c>
      <c r="M15990" s="88">
        <v>3868.8667871008611</v>
      </c>
    </row>
    <row r="15991" spans="3:13" x14ac:dyDescent="0.2">
      <c r="C15991" s="88">
        <v>0.79464999999999997</v>
      </c>
      <c r="D15991" s="88">
        <v>17708.014842546469</v>
      </c>
      <c r="E15991" s="88">
        <v>224.67875251389796</v>
      </c>
      <c r="F15991" s="88">
        <v>574.61708541211146</v>
      </c>
      <c r="G15991" s="88">
        <v>871.35613173872161</v>
      </c>
      <c r="H15991" s="88">
        <v>1121.7935138763683</v>
      </c>
      <c r="I15991" s="88">
        <v>1533.2092522819044</v>
      </c>
      <c r="J15991" s="88">
        <v>2246.3416464400161</v>
      </c>
      <c r="K15991" s="88">
        <v>3707.4374458598918</v>
      </c>
      <c r="L15991" s="88">
        <v>4158.4369025238211</v>
      </c>
      <c r="M15991" s="88">
        <v>3868.8835093668013</v>
      </c>
    </row>
    <row r="15992" spans="3:13" x14ac:dyDescent="0.2">
      <c r="C15992" s="88">
        <v>0.79469999999999996</v>
      </c>
      <c r="D15992" s="88">
        <v>17709.744632585247</v>
      </c>
      <c r="E15992" s="88">
        <v>224.67878409902914</v>
      </c>
      <c r="F15992" s="88">
        <v>574.61877932936704</v>
      </c>
      <c r="G15992" s="88">
        <v>871.3784234572895</v>
      </c>
      <c r="H15992" s="88">
        <v>1121.8102810874643</v>
      </c>
      <c r="I15992" s="88">
        <v>1533.2316694515221</v>
      </c>
      <c r="J15992" s="88">
        <v>2246.3760690713048</v>
      </c>
      <c r="K15992" s="88">
        <v>3707.4384512733732</v>
      </c>
      <c r="L15992" s="88">
        <v>4158.4999588518331</v>
      </c>
      <c r="M15992" s="88">
        <v>3868.8908924748539</v>
      </c>
    </row>
    <row r="15993" spans="3:13" x14ac:dyDescent="0.2">
      <c r="C15993" s="88">
        <v>0.79474999999999996</v>
      </c>
      <c r="D15993" s="88">
        <v>17709.805594651079</v>
      </c>
      <c r="E15993" s="88">
        <v>224.68626307523391</v>
      </c>
      <c r="F15993" s="88">
        <v>574.62095650955735</v>
      </c>
      <c r="G15993" s="88">
        <v>871.38839160741554</v>
      </c>
      <c r="H15993" s="88">
        <v>1121.8201344627946</v>
      </c>
      <c r="I15993" s="88">
        <v>1533.2371005664986</v>
      </c>
      <c r="J15993" s="88">
        <v>2246.5304518420294</v>
      </c>
      <c r="K15993" s="88">
        <v>3707.5202875650521</v>
      </c>
      <c r="L15993" s="88">
        <v>4158.5180712138963</v>
      </c>
      <c r="M15993" s="88">
        <v>3868.9142109820768</v>
      </c>
    </row>
    <row r="15994" spans="3:13" x14ac:dyDescent="0.2">
      <c r="C15994" s="88">
        <v>0.79479999999999995</v>
      </c>
      <c r="D15994" s="88">
        <v>17709.827618460993</v>
      </c>
      <c r="E15994" s="88">
        <v>224.71233912456591</v>
      </c>
      <c r="F15994" s="88">
        <v>574.62680781261543</v>
      </c>
      <c r="G15994" s="88">
        <v>871.40403548139057</v>
      </c>
      <c r="H15994" s="88">
        <v>1121.8349884712261</v>
      </c>
      <c r="I15994" s="88">
        <v>1533.3003610154265</v>
      </c>
      <c r="J15994" s="88">
        <v>2246.5948702159344</v>
      </c>
      <c r="K15994" s="88">
        <v>3707.5932553669704</v>
      </c>
      <c r="L15994" s="88">
        <v>4158.6796276632522</v>
      </c>
      <c r="M15994" s="88">
        <v>3868.9180452086293</v>
      </c>
    </row>
    <row r="15995" spans="3:13" x14ac:dyDescent="0.2">
      <c r="C15995" s="88">
        <v>0.79484999999999995</v>
      </c>
      <c r="D15995" s="88">
        <v>17710.181731251178</v>
      </c>
      <c r="E15995" s="88">
        <v>224.77523255273081</v>
      </c>
      <c r="F15995" s="88">
        <v>574.6328143800547</v>
      </c>
      <c r="G15995" s="88">
        <v>871.41264437160316</v>
      </c>
      <c r="H15995" s="88">
        <v>1121.8432926598261</v>
      </c>
      <c r="I15995" s="88">
        <v>1533.3080882307272</v>
      </c>
      <c r="J15995" s="88">
        <v>2246.6640983620641</v>
      </c>
      <c r="K15995" s="88">
        <v>3707.604271932415</v>
      </c>
      <c r="L15995" s="88">
        <v>4158.6946552605459</v>
      </c>
      <c r="M15995" s="88">
        <v>3868.9314301532568</v>
      </c>
    </row>
    <row r="15996" spans="3:13" x14ac:dyDescent="0.2">
      <c r="C15996" s="88">
        <v>0.79490000000000005</v>
      </c>
      <c r="D15996" s="88">
        <v>17710.1872438465</v>
      </c>
      <c r="E15996" s="88">
        <v>224.79437469219556</v>
      </c>
      <c r="F15996" s="88">
        <v>574.65267052672061</v>
      </c>
      <c r="G15996" s="88">
        <v>871.41500316926249</v>
      </c>
      <c r="H15996" s="88">
        <v>1121.8567365611957</v>
      </c>
      <c r="I15996" s="88">
        <v>1533.3452881205908</v>
      </c>
      <c r="J15996" s="88">
        <v>2246.7278427699384</v>
      </c>
      <c r="K15996" s="88">
        <v>3707.6380217148121</v>
      </c>
      <c r="L15996" s="88">
        <v>4159.1753771743515</v>
      </c>
      <c r="M15996" s="88">
        <v>3868.9381054492997</v>
      </c>
    </row>
    <row r="15997" spans="3:13" x14ac:dyDescent="0.2">
      <c r="C15997" s="88">
        <v>0.79495000000000005</v>
      </c>
      <c r="D15997" s="88">
        <v>17710.292070253625</v>
      </c>
      <c r="E15997" s="88">
        <v>224.79728767377674</v>
      </c>
      <c r="F15997" s="88">
        <v>574.65783866182664</v>
      </c>
      <c r="G15997" s="88">
        <v>871.43063452912293</v>
      </c>
      <c r="H15997" s="88">
        <v>1121.8883078330082</v>
      </c>
      <c r="I15997" s="88">
        <v>1533.3773880826225</v>
      </c>
      <c r="J15997" s="88">
        <v>2246.7752853057709</v>
      </c>
      <c r="K15997" s="88">
        <v>3707.7425366804327</v>
      </c>
      <c r="L15997" s="88">
        <v>4159.2628400297426</v>
      </c>
      <c r="M15997" s="88">
        <v>3868.9424289397102</v>
      </c>
    </row>
    <row r="15998" spans="3:13" x14ac:dyDescent="0.2">
      <c r="C15998" s="88">
        <v>0.79500000000000004</v>
      </c>
      <c r="D15998" s="88">
        <v>17710.649874964798</v>
      </c>
      <c r="E15998" s="88">
        <v>224.86480761034181</v>
      </c>
      <c r="F15998" s="88">
        <v>574.66586420034673</v>
      </c>
      <c r="G15998" s="88">
        <v>871.43274387413067</v>
      </c>
      <c r="H15998" s="88">
        <v>1121.9215820590562</v>
      </c>
      <c r="I15998" s="88">
        <v>1533.3880753205367</v>
      </c>
      <c r="J15998" s="88">
        <v>2246.7987109485757</v>
      </c>
      <c r="K15998" s="88">
        <v>3707.8097276897856</v>
      </c>
      <c r="L15998" s="88">
        <v>4159.411716004568</v>
      </c>
      <c r="M15998" s="88">
        <v>3868.9894932020588</v>
      </c>
    </row>
    <row r="15999" spans="3:13" x14ac:dyDescent="0.2">
      <c r="C15999" s="88">
        <v>0.79505000000000003</v>
      </c>
      <c r="D15999" s="88">
        <v>17710.888278252649</v>
      </c>
      <c r="E15999" s="88">
        <v>224.86938174213719</v>
      </c>
      <c r="F15999" s="88">
        <v>574.67754160412687</v>
      </c>
      <c r="G15999" s="88">
        <v>871.44007874966201</v>
      </c>
      <c r="H15999" s="88">
        <v>1121.959027710187</v>
      </c>
      <c r="I15999" s="88">
        <v>1533.4980005325601</v>
      </c>
      <c r="J15999" s="88">
        <v>2246.8372920296729</v>
      </c>
      <c r="K15999" s="88">
        <v>3707.8289706275896</v>
      </c>
      <c r="L15999" s="88">
        <v>4159.7145252651098</v>
      </c>
      <c r="M15999" s="88">
        <v>3869.0143510652497</v>
      </c>
    </row>
    <row r="16000" spans="3:13" x14ac:dyDescent="0.2">
      <c r="C16000" s="88">
        <v>0.79510000000000003</v>
      </c>
      <c r="D16000" s="88">
        <v>17710.932029155632</v>
      </c>
      <c r="E16000" s="88">
        <v>224.86938174213719</v>
      </c>
      <c r="F16000" s="88">
        <v>574.70961580028688</v>
      </c>
      <c r="G16000" s="88">
        <v>871.46568946838715</v>
      </c>
      <c r="H16000" s="88">
        <v>1121.9591896200945</v>
      </c>
      <c r="I16000" s="88">
        <v>1533.5001419648438</v>
      </c>
      <c r="J16000" s="88">
        <v>2246.9330674144353</v>
      </c>
      <c r="K16000" s="88">
        <v>3707.9429984718263</v>
      </c>
      <c r="L16000" s="88">
        <v>4159.7235934695082</v>
      </c>
      <c r="M16000" s="88">
        <v>3869.0178211112934</v>
      </c>
    </row>
    <row r="16001" spans="3:13" x14ac:dyDescent="0.2">
      <c r="C16001" s="88">
        <v>0.79515000000000002</v>
      </c>
      <c r="D16001" s="88">
        <v>17711.485810839324</v>
      </c>
      <c r="E16001" s="88">
        <v>224.86938174213719</v>
      </c>
      <c r="F16001" s="88">
        <v>574.71070848488853</v>
      </c>
      <c r="G16001" s="88">
        <v>871.47746142852611</v>
      </c>
      <c r="H16001" s="88">
        <v>1121.9773131456691</v>
      </c>
      <c r="I16001" s="88">
        <v>1533.5656327216884</v>
      </c>
      <c r="J16001" s="88">
        <v>2247.005662405234</v>
      </c>
      <c r="K16001" s="88">
        <v>3707.9474464429463</v>
      </c>
      <c r="L16001" s="88">
        <v>4159.8240518960765</v>
      </c>
      <c r="M16001" s="88">
        <v>3869.0405649372169</v>
      </c>
    </row>
    <row r="16002" spans="3:13" x14ac:dyDescent="0.2">
      <c r="C16002" s="88">
        <v>0.79520000000000002</v>
      </c>
      <c r="D16002" s="88">
        <v>17711.851559439747</v>
      </c>
      <c r="E16002" s="88">
        <v>224.89136944743041</v>
      </c>
      <c r="F16002" s="88">
        <v>574.71991733961067</v>
      </c>
      <c r="G16002" s="88">
        <v>871.51547144233109</v>
      </c>
      <c r="H16002" s="88">
        <v>1121.9798216841918</v>
      </c>
      <c r="I16002" s="88">
        <v>1533.647472394161</v>
      </c>
      <c r="J16002" s="88">
        <v>2247.0081204330031</v>
      </c>
      <c r="K16002" s="88">
        <v>3708.0338033583675</v>
      </c>
      <c r="L16002" s="88">
        <v>4160.2201134954485</v>
      </c>
      <c r="M16002" s="88">
        <v>3869.0601236139901</v>
      </c>
    </row>
    <row r="16003" spans="3:13" x14ac:dyDescent="0.2">
      <c r="C16003" s="88">
        <v>0.79525000000000001</v>
      </c>
      <c r="D16003" s="88">
        <v>17711.948928160316</v>
      </c>
      <c r="E16003" s="88">
        <v>224.91557452484903</v>
      </c>
      <c r="F16003" s="88">
        <v>574.72557066331728</v>
      </c>
      <c r="G16003" s="88">
        <v>871.53300265105327</v>
      </c>
      <c r="H16003" s="88">
        <v>1121.9842204595461</v>
      </c>
      <c r="I16003" s="88">
        <v>1533.746216792928</v>
      </c>
      <c r="J16003" s="88">
        <v>2247.0341300641412</v>
      </c>
      <c r="K16003" s="88">
        <v>3708.0640042416021</v>
      </c>
      <c r="L16003" s="88">
        <v>4160.3624503876863</v>
      </c>
      <c r="M16003" s="88">
        <v>3869.1001464374694</v>
      </c>
    </row>
    <row r="16004" spans="3:13" x14ac:dyDescent="0.2">
      <c r="C16004" s="88">
        <v>0.79530000000000001</v>
      </c>
      <c r="D16004" s="88">
        <v>17712.060697227516</v>
      </c>
      <c r="E16004" s="88">
        <v>224.92091370993967</v>
      </c>
      <c r="F16004" s="88">
        <v>574.73758199502163</v>
      </c>
      <c r="G16004" s="88">
        <v>871.53903287585172</v>
      </c>
      <c r="H16004" s="88">
        <v>1121.9950507655403</v>
      </c>
      <c r="I16004" s="88">
        <v>1533.8519564316639</v>
      </c>
      <c r="J16004" s="88">
        <v>2247.0813797240248</v>
      </c>
      <c r="K16004" s="88">
        <v>3708.1581709404804</v>
      </c>
      <c r="L16004" s="88">
        <v>4160.561387185785</v>
      </c>
      <c r="M16004" s="88">
        <v>3869.1445454151999</v>
      </c>
    </row>
    <row r="16005" spans="3:13" x14ac:dyDescent="0.2">
      <c r="C16005" s="88">
        <v>0.79535</v>
      </c>
      <c r="D16005" s="88">
        <v>17712.090254182698</v>
      </c>
      <c r="E16005" s="88">
        <v>224.96619191456193</v>
      </c>
      <c r="F16005" s="88">
        <v>574.74792762834568</v>
      </c>
      <c r="G16005" s="88">
        <v>871.54375758550577</v>
      </c>
      <c r="H16005" s="88">
        <v>1122.0330746174104</v>
      </c>
      <c r="I16005" s="88">
        <v>1533.852578144179</v>
      </c>
      <c r="J16005" s="88">
        <v>2247.1071195923882</v>
      </c>
      <c r="K16005" s="88">
        <v>3708.3466683747988</v>
      </c>
      <c r="L16005" s="88">
        <v>4160.6624528673156</v>
      </c>
      <c r="M16005" s="88">
        <v>3869.1507562673532</v>
      </c>
    </row>
    <row r="16006" spans="3:13" x14ac:dyDescent="0.2">
      <c r="C16006" s="88">
        <v>0.7954</v>
      </c>
      <c r="D16006" s="88">
        <v>17712.675499478933</v>
      </c>
      <c r="E16006" s="88">
        <v>225.01062746006301</v>
      </c>
      <c r="F16006" s="88">
        <v>574.7542918546792</v>
      </c>
      <c r="G16006" s="88">
        <v>871.54829511004209</v>
      </c>
      <c r="H16006" s="88">
        <v>1122.0438552598589</v>
      </c>
      <c r="I16006" s="88">
        <v>1533.9710697903106</v>
      </c>
      <c r="J16006" s="88">
        <v>2247.120888352089</v>
      </c>
      <c r="K16006" s="88">
        <v>3708.3756032287615</v>
      </c>
      <c r="L16006" s="88">
        <v>4160.9039029367395</v>
      </c>
      <c r="M16006" s="88">
        <v>3869.2130392453728</v>
      </c>
    </row>
    <row r="16007" spans="3:13" x14ac:dyDescent="0.2">
      <c r="C16007" s="88">
        <v>0.79544999999999999</v>
      </c>
      <c r="D16007" s="88">
        <v>17712.718831590184</v>
      </c>
      <c r="E16007" s="88">
        <v>225.01302479637525</v>
      </c>
      <c r="F16007" s="88">
        <v>574.76064498159894</v>
      </c>
      <c r="G16007" s="88">
        <v>871.56375748125947</v>
      </c>
      <c r="H16007" s="88">
        <v>1122.0509931821734</v>
      </c>
      <c r="I16007" s="88">
        <v>1533.9758563223372</v>
      </c>
      <c r="J16007" s="88">
        <v>2247.1429615972747</v>
      </c>
      <c r="K16007" s="88">
        <v>3708.4763035124865</v>
      </c>
      <c r="L16007" s="88">
        <v>4161.3451158534072</v>
      </c>
      <c r="M16007" s="88">
        <v>3869.2539137733393</v>
      </c>
    </row>
    <row r="16008" spans="3:13" x14ac:dyDescent="0.2">
      <c r="C16008" s="88">
        <v>0.79549999999999998</v>
      </c>
      <c r="D16008" s="88">
        <v>17713.111729030192</v>
      </c>
      <c r="E16008" s="88">
        <v>225.04446527118034</v>
      </c>
      <c r="F16008" s="88">
        <v>574.76224908354334</v>
      </c>
      <c r="G16008" s="88">
        <v>871.56853902781222</v>
      </c>
      <c r="H16008" s="88">
        <v>1122.0945904183136</v>
      </c>
      <c r="I16008" s="88">
        <v>1534.0008505356777</v>
      </c>
      <c r="J16008" s="88">
        <v>2247.1457143397329</v>
      </c>
      <c r="K16008" s="88">
        <v>3708.5221597155783</v>
      </c>
      <c r="L16008" s="88">
        <v>4161.3724124190312</v>
      </c>
      <c r="M16008" s="88">
        <v>3869.2920003232202</v>
      </c>
    </row>
    <row r="16009" spans="3:13" x14ac:dyDescent="0.2">
      <c r="C16009" s="88">
        <v>0.79554999999999998</v>
      </c>
      <c r="D16009" s="88">
        <v>17713.116871519716</v>
      </c>
      <c r="E16009" s="88">
        <v>225.06410437075374</v>
      </c>
      <c r="F16009" s="88">
        <v>574.77238206296624</v>
      </c>
      <c r="G16009" s="88">
        <v>871.57816825121608</v>
      </c>
      <c r="H16009" s="88">
        <v>1122.1213273157073</v>
      </c>
      <c r="I16009" s="88">
        <v>1534.0238193182877</v>
      </c>
      <c r="J16009" s="88">
        <v>2247.2403391812504</v>
      </c>
      <c r="K16009" s="88">
        <v>3708.5540621535029</v>
      </c>
      <c r="L16009" s="88">
        <v>4161.5247678132546</v>
      </c>
      <c r="M16009" s="88">
        <v>3869.4021690663931</v>
      </c>
    </row>
    <row r="16010" spans="3:13" x14ac:dyDescent="0.2">
      <c r="C16010" s="88">
        <v>0.79559999999999997</v>
      </c>
      <c r="D16010" s="88">
        <v>17713.483039108651</v>
      </c>
      <c r="E16010" s="88">
        <v>225.08067330242102</v>
      </c>
      <c r="F16010" s="88">
        <v>574.77882432454317</v>
      </c>
      <c r="G16010" s="88">
        <v>871.59528714902535</v>
      </c>
      <c r="H16010" s="88">
        <v>1122.1262908310582</v>
      </c>
      <c r="I16010" s="88">
        <v>1534.0558358146259</v>
      </c>
      <c r="J16010" s="88">
        <v>2247.2799842217291</v>
      </c>
      <c r="K16010" s="88">
        <v>3708.5726446550025</v>
      </c>
      <c r="L16010" s="88">
        <v>4161.6088342950161</v>
      </c>
      <c r="M16010" s="88">
        <v>3869.4248792651306</v>
      </c>
    </row>
    <row r="16011" spans="3:13" x14ac:dyDescent="0.2">
      <c r="C16011" s="88">
        <v>0.79564999999999997</v>
      </c>
      <c r="D16011" s="88">
        <v>17713.791473043151</v>
      </c>
      <c r="E16011" s="88">
        <v>225.0982998524305</v>
      </c>
      <c r="F16011" s="88">
        <v>574.78368172252067</v>
      </c>
      <c r="G16011" s="88">
        <v>871.63863298760862</v>
      </c>
      <c r="H16011" s="88">
        <v>1122.1484568508454</v>
      </c>
      <c r="I16011" s="88">
        <v>1534.0609137516954</v>
      </c>
      <c r="J16011" s="88">
        <v>2247.3626726972111</v>
      </c>
      <c r="K16011" s="88">
        <v>3708.6840627627639</v>
      </c>
      <c r="L16011" s="88">
        <v>4161.6104304959563</v>
      </c>
      <c r="M16011" s="88">
        <v>3869.442845905075</v>
      </c>
    </row>
    <row r="16012" spans="3:13" x14ac:dyDescent="0.2">
      <c r="C16012" s="88">
        <v>0.79569999999999996</v>
      </c>
      <c r="D16012" s="1">
        <v>17714.050700232568</v>
      </c>
      <c r="E16012" s="88">
        <v>225.13047609837304</v>
      </c>
      <c r="F16012" s="88">
        <v>574.78501451500279</v>
      </c>
      <c r="G16012" s="88">
        <v>871.64414572543365</v>
      </c>
      <c r="H16012" s="88">
        <v>1122.1845293859296</v>
      </c>
      <c r="I16012" s="88">
        <v>1534.09513891814</v>
      </c>
      <c r="J16012" s="88">
        <v>2247.3754335684503</v>
      </c>
      <c r="K16012" s="88">
        <v>3708.6962939594</v>
      </c>
      <c r="L16012" s="88">
        <v>4162.1772160845785</v>
      </c>
      <c r="M16012" s="88">
        <v>3869.4476958741661</v>
      </c>
    </row>
    <row r="16013" spans="3:13" x14ac:dyDescent="0.2">
      <c r="C16013" s="88">
        <v>0.79574999999999996</v>
      </c>
      <c r="D16013" s="88">
        <v>17714.098702880092</v>
      </c>
      <c r="E16013" s="88">
        <v>225.1733605362333</v>
      </c>
      <c r="F16013" s="88">
        <v>574.78590698956896</v>
      </c>
      <c r="G16013" s="88">
        <v>871.67208942466823</v>
      </c>
      <c r="H16013" s="88">
        <v>1122.20410229135</v>
      </c>
      <c r="I16013" s="88">
        <v>1534.0954799325227</v>
      </c>
      <c r="J16013" s="88">
        <v>2247.4140527772411</v>
      </c>
      <c r="K16013" s="88">
        <v>3708.7321436588381</v>
      </c>
      <c r="L16013" s="88">
        <v>4162.3380803789187</v>
      </c>
      <c r="M16013" s="88">
        <v>3869.456242500456</v>
      </c>
    </row>
    <row r="16014" spans="3:13" x14ac:dyDescent="0.2">
      <c r="C16014" s="88">
        <v>0.79579999999999995</v>
      </c>
      <c r="D16014" s="88">
        <v>17714.257632205223</v>
      </c>
      <c r="E16014" s="88">
        <v>225.19906094799444</v>
      </c>
      <c r="F16014" s="88">
        <v>574.79955133189696</v>
      </c>
      <c r="G16014" s="88">
        <v>871.68219820527111</v>
      </c>
      <c r="H16014" s="88">
        <v>1122.207352290714</v>
      </c>
      <c r="I16014" s="88">
        <v>1534.1199530482509</v>
      </c>
      <c r="J16014" s="88">
        <v>2247.4635648068411</v>
      </c>
      <c r="K16014" s="88">
        <v>3708.84510067359</v>
      </c>
      <c r="L16014" s="88">
        <v>4162.6828225970139</v>
      </c>
      <c r="M16014" s="88">
        <v>3869.5618914905353</v>
      </c>
    </row>
    <row r="16015" spans="3:13" x14ac:dyDescent="0.2">
      <c r="C16015" s="88">
        <v>0.79584999999999995</v>
      </c>
      <c r="D16015" s="88">
        <v>17714.624525728115</v>
      </c>
      <c r="E16015" s="88">
        <v>225.25761985140889</v>
      </c>
      <c r="F16015" s="88">
        <v>574.83912441195071</v>
      </c>
      <c r="G16015" s="88">
        <v>871.69267987439162</v>
      </c>
      <c r="H16015" s="88">
        <v>1122.2164715683716</v>
      </c>
      <c r="I16015" s="88">
        <v>1534.1211377296536</v>
      </c>
      <c r="J16015" s="88">
        <v>2247.4691866139997</v>
      </c>
      <c r="K16015" s="88">
        <v>3708.9505952368268</v>
      </c>
      <c r="L16015" s="88">
        <v>4162.754725335526</v>
      </c>
      <c r="M16015" s="88">
        <v>3869.5694129115418</v>
      </c>
    </row>
    <row r="16016" spans="3:13" x14ac:dyDescent="0.2">
      <c r="C16016" s="88">
        <v>0.79590000000000005</v>
      </c>
      <c r="D16016" s="88">
        <v>17714.67550035613</v>
      </c>
      <c r="E16016" s="88">
        <v>225.29185276872522</v>
      </c>
      <c r="F16016" s="88">
        <v>574.8454857554193</v>
      </c>
      <c r="G16016" s="88">
        <v>871.69470918864545</v>
      </c>
      <c r="H16016" s="88">
        <v>1122.2185503967457</v>
      </c>
      <c r="I16016" s="88">
        <v>1534.1387215995514</v>
      </c>
      <c r="J16016" s="88">
        <v>2247.4861411786519</v>
      </c>
      <c r="K16016" s="88">
        <v>3709.0223215298038</v>
      </c>
      <c r="L16016" s="88">
        <v>4162.8849420770584</v>
      </c>
      <c r="M16016" s="88">
        <v>3869.6178523958197</v>
      </c>
    </row>
    <row r="16017" spans="3:13" x14ac:dyDescent="0.2">
      <c r="C16017" s="88">
        <v>0.79595000000000005</v>
      </c>
      <c r="D16017" s="88">
        <v>17715.103705008019</v>
      </c>
      <c r="E16017" s="88">
        <v>225.30908018413811</v>
      </c>
      <c r="F16017" s="88">
        <v>574.84847827491876</v>
      </c>
      <c r="G16017" s="88">
        <v>871.69656358921293</v>
      </c>
      <c r="H16017" s="88">
        <v>1122.2371575254829</v>
      </c>
      <c r="I16017" s="88">
        <v>1534.2255830774129</v>
      </c>
      <c r="J16017" s="88">
        <v>2247.5184367116281</v>
      </c>
      <c r="K16017" s="88">
        <v>3709.068372810174</v>
      </c>
      <c r="L16017" s="88">
        <v>4162.9519672748784</v>
      </c>
      <c r="M16017" s="88">
        <v>3869.6333504215118</v>
      </c>
    </row>
    <row r="16018" spans="3:13" x14ac:dyDescent="0.2">
      <c r="C16018" s="88">
        <v>0.79600000000000004</v>
      </c>
      <c r="D16018" s="88">
        <v>17715.139577147351</v>
      </c>
      <c r="E16018" s="88">
        <v>225.34534876826729</v>
      </c>
      <c r="F16018" s="88">
        <v>574.85765615879654</v>
      </c>
      <c r="G16018" s="88">
        <v>871.72098784790387</v>
      </c>
      <c r="H16018" s="88">
        <v>1122.2418692436513</v>
      </c>
      <c r="I16018" s="88">
        <v>1534.2653652077138</v>
      </c>
      <c r="J16018" s="88">
        <v>2247.5759277434022</v>
      </c>
      <c r="K16018" s="88">
        <v>3709.1727895758445</v>
      </c>
      <c r="L16018" s="88">
        <v>4163.0973164029829</v>
      </c>
      <c r="M16018" s="88">
        <v>3869.7025963708884</v>
      </c>
    </row>
    <row r="16019" spans="3:13" x14ac:dyDescent="0.2">
      <c r="C16019" s="88">
        <v>0.79605000000000004</v>
      </c>
      <c r="D16019" s="88">
        <v>17715.160289832158</v>
      </c>
      <c r="E16019" s="88">
        <v>225.4071812072234</v>
      </c>
      <c r="F16019" s="88">
        <v>574.8680856314395</v>
      </c>
      <c r="G16019" s="88">
        <v>871.74559304669174</v>
      </c>
      <c r="H16019" s="88">
        <v>1122.2460611256579</v>
      </c>
      <c r="I16019" s="88">
        <v>1534.2758729831758</v>
      </c>
      <c r="J16019" s="88">
        <v>2247.5819101251282</v>
      </c>
      <c r="K16019" s="88">
        <v>3709.2039796425588</v>
      </c>
      <c r="L16019" s="88">
        <v>4163.2990574902678</v>
      </c>
      <c r="M16019" s="88">
        <v>3869.7034094286191</v>
      </c>
    </row>
    <row r="16020" spans="3:13" x14ac:dyDescent="0.2">
      <c r="C16020" s="88">
        <v>0.79610000000000003</v>
      </c>
      <c r="D16020" s="88">
        <v>17715.298290521583</v>
      </c>
      <c r="E16020" s="88">
        <v>225.4071812072234</v>
      </c>
      <c r="F16020" s="88">
        <v>574.88328512349699</v>
      </c>
      <c r="G16020" s="88">
        <v>871.77699546628583</v>
      </c>
      <c r="H16020" s="88">
        <v>1122.2607623601111</v>
      </c>
      <c r="I16020" s="88">
        <v>1534.3068524846353</v>
      </c>
      <c r="J16020" s="88">
        <v>2247.6340051882848</v>
      </c>
      <c r="K16020" s="88">
        <v>3709.2378716790236</v>
      </c>
      <c r="L16020" s="88">
        <v>4163.5796146042239</v>
      </c>
      <c r="M16020" s="88">
        <v>3869.7058348436012</v>
      </c>
    </row>
    <row r="16021" spans="3:13" x14ac:dyDescent="0.2">
      <c r="C16021" s="88">
        <v>0.79615000000000002</v>
      </c>
      <c r="D16021" s="88">
        <v>17715.38602498448</v>
      </c>
      <c r="E16021" s="88">
        <v>225.42557805097113</v>
      </c>
      <c r="F16021" s="88">
        <v>574.90681129047834</v>
      </c>
      <c r="G16021" s="88">
        <v>871.79612800321365</v>
      </c>
      <c r="H16021" s="88">
        <v>1122.2971241652895</v>
      </c>
      <c r="I16021" s="88">
        <v>1534.3485036840784</v>
      </c>
      <c r="J16021" s="88">
        <v>2247.6569030596679</v>
      </c>
      <c r="K16021" s="88">
        <v>3709.2968234490922</v>
      </c>
      <c r="L16021" s="88">
        <v>4163.5862165684839</v>
      </c>
      <c r="M16021" s="88">
        <v>3869.7627078476871</v>
      </c>
    </row>
    <row r="16022" spans="3:13" x14ac:dyDescent="0.2">
      <c r="C16022" s="88">
        <v>0.79620000000000002</v>
      </c>
      <c r="D16022" s="88">
        <v>17715.479847969444</v>
      </c>
      <c r="E16022" s="88">
        <v>225.49871447775331</v>
      </c>
      <c r="F16022" s="88">
        <v>574.92347765417162</v>
      </c>
      <c r="G16022" s="88">
        <v>871.81767198622811</v>
      </c>
      <c r="H16022" s="88">
        <v>1122.375585413658</v>
      </c>
      <c r="I16022" s="88">
        <v>1534.3535766334321</v>
      </c>
      <c r="J16022" s="88">
        <v>2247.7162121202018</v>
      </c>
      <c r="K16022" s="88">
        <v>3709.3046337390101</v>
      </c>
      <c r="L16022" s="88">
        <v>4163.6120908612811</v>
      </c>
      <c r="M16022" s="88">
        <v>3869.7798348803326</v>
      </c>
    </row>
    <row r="16023" spans="3:13" x14ac:dyDescent="0.2">
      <c r="C16023" s="88">
        <v>0.79625000000000001</v>
      </c>
      <c r="D16023" s="88">
        <v>17715.480894310207</v>
      </c>
      <c r="E16023" s="88">
        <v>225.50249407011779</v>
      </c>
      <c r="F16023" s="88">
        <v>574.93108595930335</v>
      </c>
      <c r="G16023" s="88">
        <v>871.83248175459448</v>
      </c>
      <c r="H16023" s="88">
        <v>1122.3999387824765</v>
      </c>
      <c r="I16023" s="88">
        <v>1534.3959064291471</v>
      </c>
      <c r="J16023" s="88">
        <v>2247.7173278787786</v>
      </c>
      <c r="K16023" s="88">
        <v>3709.3061771412958</v>
      </c>
      <c r="L16023" s="88">
        <v>4163.9618127260428</v>
      </c>
      <c r="M16023" s="88">
        <v>3869.7888299338474</v>
      </c>
    </row>
    <row r="16024" spans="3:13" x14ac:dyDescent="0.2">
      <c r="C16024" s="88">
        <v>0.79630000000000001</v>
      </c>
      <c r="D16024" s="88">
        <v>17715.77910788004</v>
      </c>
      <c r="E16024" s="88">
        <v>225.63015808844375</v>
      </c>
      <c r="F16024" s="88">
        <v>574.93675886141364</v>
      </c>
      <c r="G16024" s="88">
        <v>871.86193607138239</v>
      </c>
      <c r="H16024" s="88">
        <v>1122.4445533517073</v>
      </c>
      <c r="I16024" s="88">
        <v>1534.3976585003661</v>
      </c>
      <c r="J16024" s="88">
        <v>2247.7241356462023</v>
      </c>
      <c r="K16024" s="88">
        <v>3709.3131006464632</v>
      </c>
      <c r="L16024" s="88">
        <v>4164.0955743712339</v>
      </c>
      <c r="M16024" s="88">
        <v>3869.7922887197592</v>
      </c>
    </row>
    <row r="16025" spans="3:13" x14ac:dyDescent="0.2">
      <c r="C16025" s="88">
        <v>0.79635</v>
      </c>
      <c r="D16025" s="88">
        <v>17716.588196215253</v>
      </c>
      <c r="E16025" s="88">
        <v>225.64709482171929</v>
      </c>
      <c r="F16025" s="88">
        <v>574.97584596629622</v>
      </c>
      <c r="G16025" s="88">
        <v>871.93306192249065</v>
      </c>
      <c r="H16025" s="88">
        <v>1122.4649556031754</v>
      </c>
      <c r="I16025" s="88">
        <v>1534.4438743876808</v>
      </c>
      <c r="J16025" s="88">
        <v>2247.7601504483337</v>
      </c>
      <c r="K16025" s="88">
        <v>3709.417541052484</v>
      </c>
      <c r="L16025" s="88">
        <v>4164.0964959620451</v>
      </c>
      <c r="M16025" s="88">
        <v>3869.7938770660558</v>
      </c>
    </row>
    <row r="16026" spans="3:13" x14ac:dyDescent="0.2">
      <c r="C16026" s="88">
        <v>0.7964</v>
      </c>
      <c r="D16026" s="88">
        <v>17716.625233296196</v>
      </c>
      <c r="E16026" s="88">
        <v>225.65180830259669</v>
      </c>
      <c r="F16026" s="88">
        <v>574.9944061677943</v>
      </c>
      <c r="G16026" s="88">
        <v>871.94479083748729</v>
      </c>
      <c r="H16026" s="88">
        <v>1122.4649833098638</v>
      </c>
      <c r="I16026" s="88">
        <v>1534.4743606128077</v>
      </c>
      <c r="J16026" s="88">
        <v>2247.7646936566757</v>
      </c>
      <c r="K16026" s="88">
        <v>3709.4681494947745</v>
      </c>
      <c r="L16026" s="88">
        <v>4164.1038932267529</v>
      </c>
      <c r="M16026" s="88">
        <v>3869.8021365705836</v>
      </c>
    </row>
    <row r="16027" spans="3:13" x14ac:dyDescent="0.2">
      <c r="C16027" s="88">
        <v>0.79644999999999999</v>
      </c>
      <c r="D16027" s="88">
        <v>17716.662073531632</v>
      </c>
      <c r="E16027" s="88">
        <v>225.65634368186784</v>
      </c>
      <c r="F16027" s="88">
        <v>574.99935996221029</v>
      </c>
      <c r="G16027" s="88">
        <v>871.94958094422282</v>
      </c>
      <c r="H16027" s="88">
        <v>1122.4763979217896</v>
      </c>
      <c r="I16027" s="88">
        <v>1534.55222198315</v>
      </c>
      <c r="J16027" s="88">
        <v>2247.7980851989587</v>
      </c>
      <c r="K16027" s="88">
        <v>3709.6290566967941</v>
      </c>
      <c r="L16027" s="88">
        <v>4164.1162103370043</v>
      </c>
      <c r="M16027" s="88">
        <v>3869.8456774788592</v>
      </c>
    </row>
    <row r="16028" spans="3:13" x14ac:dyDescent="0.2">
      <c r="C16028" s="88">
        <v>0.79649999999999999</v>
      </c>
      <c r="D16028" s="88">
        <v>17716.680383845058</v>
      </c>
      <c r="E16028" s="88">
        <v>225.65673180113026</v>
      </c>
      <c r="F16028" s="88">
        <v>575.03613325692822</v>
      </c>
      <c r="G16028" s="88">
        <v>871.95131867555392</v>
      </c>
      <c r="H16028" s="88">
        <v>1122.486087106387</v>
      </c>
      <c r="I16028" s="88">
        <v>1534.5646222518685</v>
      </c>
      <c r="J16028" s="88">
        <v>2247.8205796195875</v>
      </c>
      <c r="K16028" s="88">
        <v>3709.6311926519256</v>
      </c>
      <c r="L16028" s="88">
        <v>4164.118632345524</v>
      </c>
      <c r="M16028" s="88">
        <v>3869.8733478536751</v>
      </c>
    </row>
    <row r="16029" spans="3:13" x14ac:dyDescent="0.2">
      <c r="C16029" s="88">
        <v>0.79654999999999998</v>
      </c>
      <c r="D16029" s="88">
        <v>17716.924160979775</v>
      </c>
      <c r="E16029" s="88">
        <v>225.66781221099882</v>
      </c>
      <c r="F16029" s="88">
        <v>575.04160228064848</v>
      </c>
      <c r="G16029" s="88">
        <v>871.96275148877976</v>
      </c>
      <c r="H16029" s="88">
        <v>1122.5101970261112</v>
      </c>
      <c r="I16029" s="88">
        <v>1534.5763162225007</v>
      </c>
      <c r="J16029" s="88">
        <v>2247.8249098020974</v>
      </c>
      <c r="K16029" s="88">
        <v>3709.7996925394159</v>
      </c>
      <c r="L16029" s="88">
        <v>4164.1398855601046</v>
      </c>
      <c r="M16029" s="88">
        <v>3869.9169025776464</v>
      </c>
    </row>
    <row r="16030" spans="3:13" x14ac:dyDescent="0.2">
      <c r="C16030" s="88">
        <v>0.79659999999999997</v>
      </c>
      <c r="D16030" s="88">
        <v>17717.095763302474</v>
      </c>
      <c r="E16030" s="88">
        <v>225.66936418072419</v>
      </c>
      <c r="F16030" s="88">
        <v>575.0490290091816</v>
      </c>
      <c r="G16030" s="88">
        <v>871.97967046790927</v>
      </c>
      <c r="H16030" s="88">
        <v>1122.5149504632582</v>
      </c>
      <c r="I16030" s="88">
        <v>1534.6182895614679</v>
      </c>
      <c r="J16030" s="88">
        <v>2247.8929085632417</v>
      </c>
      <c r="K16030" s="88">
        <v>3709.8269176579988</v>
      </c>
      <c r="L16030" s="88">
        <v>4164.1505591070345</v>
      </c>
      <c r="M16030" s="88">
        <v>3869.9174287093529</v>
      </c>
    </row>
    <row r="16031" spans="3:13" x14ac:dyDescent="0.2">
      <c r="C16031" s="88">
        <v>0.79664999999999997</v>
      </c>
      <c r="D16031" s="88">
        <v>17717.237363557688</v>
      </c>
      <c r="E16031" s="88">
        <v>225.67882657325117</v>
      </c>
      <c r="F16031" s="88">
        <v>575.06494167419396</v>
      </c>
      <c r="G16031" s="88">
        <v>871.98891485217609</v>
      </c>
      <c r="H16031" s="88">
        <v>1122.5266087532536</v>
      </c>
      <c r="I16031" s="88">
        <v>1534.6437452231303</v>
      </c>
      <c r="J16031" s="88">
        <v>2247.9573736743832</v>
      </c>
      <c r="K16031" s="88">
        <v>3709.952115118037</v>
      </c>
      <c r="L16031" s="88">
        <v>4164.3663149332469</v>
      </c>
      <c r="M16031" s="88">
        <v>3869.9307538904841</v>
      </c>
    </row>
    <row r="16032" spans="3:13" x14ac:dyDescent="0.2">
      <c r="C16032" s="88">
        <v>0.79669999999999996</v>
      </c>
      <c r="D16032" s="88">
        <v>17717.38161261005</v>
      </c>
      <c r="E16032" s="88">
        <v>225.68466090821585</v>
      </c>
      <c r="F16032" s="88">
        <v>575.06852767747841</v>
      </c>
      <c r="G16032" s="88">
        <v>872.00086334281013</v>
      </c>
      <c r="H16032" s="88">
        <v>1122.5283584810513</v>
      </c>
      <c r="I16032" s="88">
        <v>1534.6573993696124</v>
      </c>
      <c r="J16032" s="88">
        <v>2247.973898830393</v>
      </c>
      <c r="K16032" s="88">
        <v>3709.9735214781708</v>
      </c>
      <c r="L16032" s="88">
        <v>4164.8178655747552</v>
      </c>
      <c r="M16032" s="88">
        <v>3869.9827180536358</v>
      </c>
    </row>
    <row r="16033" spans="3:13" x14ac:dyDescent="0.2">
      <c r="C16033" s="88">
        <v>0.79674999999999996</v>
      </c>
      <c r="D16033" s="88">
        <v>17717.722283667601</v>
      </c>
      <c r="E16033" s="88">
        <v>225.71477359065284</v>
      </c>
      <c r="F16033" s="88">
        <v>575.09205648757461</v>
      </c>
      <c r="G16033" s="88">
        <v>872.01622054638256</v>
      </c>
      <c r="H16033" s="88">
        <v>1122.5353893177021</v>
      </c>
      <c r="I16033" s="88">
        <v>1534.6628035490858</v>
      </c>
      <c r="J16033" s="88">
        <v>2248.0657166452261</v>
      </c>
      <c r="K16033" s="88">
        <v>3709.9743947467746</v>
      </c>
      <c r="L16033" s="88">
        <v>4164.9396479325333</v>
      </c>
      <c r="M16033" s="88">
        <v>3870.0903709641816</v>
      </c>
    </row>
    <row r="16034" spans="3:13" x14ac:dyDescent="0.2">
      <c r="C16034" s="88">
        <v>0.79679999999999995</v>
      </c>
      <c r="D16034" s="88">
        <v>17717.743664807113</v>
      </c>
      <c r="E16034" s="88">
        <v>225.7456597077462</v>
      </c>
      <c r="F16034" s="88">
        <v>575.09461586098269</v>
      </c>
      <c r="G16034" s="88">
        <v>872.04840160673393</v>
      </c>
      <c r="H16034" s="88">
        <v>1122.5530824961934</v>
      </c>
      <c r="I16034" s="88">
        <v>1534.680286971738</v>
      </c>
      <c r="J16034" s="88">
        <v>2248.0944308264288</v>
      </c>
      <c r="K16034" s="88">
        <v>3710.0005494094557</v>
      </c>
      <c r="L16034" s="88">
        <v>4165.1488435671217</v>
      </c>
      <c r="M16034" s="88">
        <v>3870.0985950591121</v>
      </c>
    </row>
    <row r="16035" spans="3:13" x14ac:dyDescent="0.2">
      <c r="C16035" s="88">
        <v>0.79684999999999995</v>
      </c>
      <c r="D16035" s="88">
        <v>17717.82846400663</v>
      </c>
      <c r="E16035" s="88">
        <v>225.76516746422021</v>
      </c>
      <c r="F16035" s="88">
        <v>575.1041582680582</v>
      </c>
      <c r="G16035" s="88">
        <v>872.05678368410463</v>
      </c>
      <c r="H16035" s="88">
        <v>1122.581653324632</v>
      </c>
      <c r="I16035" s="88">
        <v>1534.686017333348</v>
      </c>
      <c r="J16035" s="88">
        <v>2248.1653277604532</v>
      </c>
      <c r="K16035" s="88">
        <v>3710.0229325097357</v>
      </c>
      <c r="L16035" s="88">
        <v>4165.1709258266928</v>
      </c>
      <c r="M16035" s="88">
        <v>3870.1382848099629</v>
      </c>
    </row>
    <row r="16036" spans="3:13" x14ac:dyDescent="0.2">
      <c r="C16036" s="88">
        <v>0.79690000000000005</v>
      </c>
      <c r="D16036" s="88">
        <v>17718.101805356171</v>
      </c>
      <c r="E16036" s="88">
        <v>225.83604750882751</v>
      </c>
      <c r="F16036" s="88">
        <v>575.1106698253343</v>
      </c>
      <c r="G16036" s="88">
        <v>872.07414582036517</v>
      </c>
      <c r="H16036" s="88">
        <v>1122.5837764430153</v>
      </c>
      <c r="I16036" s="88">
        <v>1534.7025307971189</v>
      </c>
      <c r="J16036" s="88">
        <v>2248.1901979275585</v>
      </c>
      <c r="K16036" s="88">
        <v>3710.0820265243337</v>
      </c>
      <c r="L16036" s="88">
        <v>4165.2409337432682</v>
      </c>
      <c r="M16036" s="88">
        <v>3870.1672428110996</v>
      </c>
    </row>
    <row r="16037" spans="3:13" x14ac:dyDescent="0.2">
      <c r="C16037" s="88">
        <v>0.79695000000000005</v>
      </c>
      <c r="D16037" s="88">
        <v>17718.167580910951</v>
      </c>
      <c r="E16037" s="88">
        <v>225.83785768337202</v>
      </c>
      <c r="F16037" s="88">
        <v>575.1202121628171</v>
      </c>
      <c r="G16037" s="88">
        <v>872.09125072768347</v>
      </c>
      <c r="H16037" s="88">
        <v>1122.6120534369607</v>
      </c>
      <c r="I16037" s="88">
        <v>1534.712484860936</v>
      </c>
      <c r="J16037" s="88">
        <v>2248.2735316498747</v>
      </c>
      <c r="K16037" s="88">
        <v>3710.2202138306607</v>
      </c>
      <c r="L16037" s="88">
        <v>4165.3210192769966</v>
      </c>
      <c r="M16037" s="88">
        <v>3870.1740383801889</v>
      </c>
    </row>
    <row r="16038" spans="3:13" x14ac:dyDescent="0.2">
      <c r="C16038" s="88">
        <v>0.79700000000000004</v>
      </c>
      <c r="D16038" s="88">
        <v>17718.171556287674</v>
      </c>
      <c r="E16038" s="88">
        <v>225.84724522213037</v>
      </c>
      <c r="F16038" s="88">
        <v>575.1210869186234</v>
      </c>
      <c r="G16038" s="88">
        <v>872.09791908926763</v>
      </c>
      <c r="H16038" s="88">
        <v>1122.6167437267259</v>
      </c>
      <c r="I16038" s="88">
        <v>1534.7135949397521</v>
      </c>
      <c r="J16038" s="88">
        <v>2248.3177652553022</v>
      </c>
      <c r="K16038" s="88">
        <v>3710.3364094694016</v>
      </c>
      <c r="L16038" s="88">
        <v>4165.3427186585222</v>
      </c>
      <c r="M16038" s="88">
        <v>3870.2136857951418</v>
      </c>
    </row>
    <row r="16039" spans="3:13" x14ac:dyDescent="0.2">
      <c r="C16039" s="88">
        <v>0.79705000000000004</v>
      </c>
      <c r="D16039" s="88">
        <v>17718.214897745627</v>
      </c>
      <c r="E16039" s="88">
        <v>225.90037624344677</v>
      </c>
      <c r="F16039" s="88">
        <v>575.13680347458376</v>
      </c>
      <c r="G16039" s="88">
        <v>872.11252629844012</v>
      </c>
      <c r="H16039" s="88">
        <v>1122.6513801244973</v>
      </c>
      <c r="I16039" s="88">
        <v>1534.7564848947218</v>
      </c>
      <c r="J16039" s="88">
        <v>2248.3313077058706</v>
      </c>
      <c r="K16039" s="88">
        <v>3710.3713023731507</v>
      </c>
      <c r="L16039" s="88">
        <v>4165.558609827689</v>
      </c>
      <c r="M16039" s="88">
        <v>3870.216001685335</v>
      </c>
    </row>
    <row r="16040" spans="3:13" x14ac:dyDescent="0.2">
      <c r="C16040" s="88">
        <v>0.79710000000000003</v>
      </c>
      <c r="D16040" s="88">
        <v>17718.462410736749</v>
      </c>
      <c r="E16040" s="88">
        <v>225.91162435298793</v>
      </c>
      <c r="F16040" s="88">
        <v>575.15115499208787</v>
      </c>
      <c r="G16040" s="88">
        <v>872.12899260051154</v>
      </c>
      <c r="H16040" s="88">
        <v>1122.6778662901552</v>
      </c>
      <c r="I16040" s="88">
        <v>1534.8430889019487</v>
      </c>
      <c r="J16040" s="88">
        <v>2248.3809049197316</v>
      </c>
      <c r="K16040" s="88">
        <v>3710.381520803272</v>
      </c>
      <c r="L16040" s="88">
        <v>4165.5900158956083</v>
      </c>
      <c r="M16040" s="88">
        <v>3870.2182880477467</v>
      </c>
    </row>
    <row r="16041" spans="3:13" x14ac:dyDescent="0.2">
      <c r="C16041" s="88">
        <v>0.79715000000000003</v>
      </c>
      <c r="D16041" s="88">
        <v>17719.47329884494</v>
      </c>
      <c r="E16041" s="88">
        <v>225.91383182877235</v>
      </c>
      <c r="F16041" s="88">
        <v>575.18753541595697</v>
      </c>
      <c r="G16041" s="88">
        <v>872.14282615009915</v>
      </c>
      <c r="H16041" s="88">
        <v>1122.6981731871738</v>
      </c>
      <c r="I16041" s="88">
        <v>1534.8603423504392</v>
      </c>
      <c r="J16041" s="88">
        <v>2248.4341746886298</v>
      </c>
      <c r="K16041" s="88">
        <v>3710.5437573636941</v>
      </c>
      <c r="L16041" s="88">
        <v>4165.6176645696723</v>
      </c>
      <c r="M16041" s="88">
        <v>3870.2732001413669</v>
      </c>
    </row>
    <row r="16042" spans="3:13" x14ac:dyDescent="0.2">
      <c r="C16042" s="88">
        <v>0.79720000000000002</v>
      </c>
      <c r="D16042" s="88">
        <v>17719.480654954823</v>
      </c>
      <c r="E16042" s="88">
        <v>226.12543081388048</v>
      </c>
      <c r="F16042" s="88">
        <v>575.20422861666839</v>
      </c>
      <c r="G16042" s="88">
        <v>872.14870007660966</v>
      </c>
      <c r="H16042" s="88">
        <v>1122.7087959008177</v>
      </c>
      <c r="I16042" s="88">
        <v>1534.9040929221337</v>
      </c>
      <c r="J16042" s="88">
        <v>2248.4529478167251</v>
      </c>
      <c r="K16042" s="88">
        <v>3710.6552945991925</v>
      </c>
      <c r="L16042" s="88">
        <v>4165.7382114046022</v>
      </c>
      <c r="M16042" s="88">
        <v>3870.3043523643355</v>
      </c>
    </row>
    <row r="16043" spans="3:13" x14ac:dyDescent="0.2">
      <c r="C16043" s="88">
        <v>0.79725000000000001</v>
      </c>
      <c r="D16043" s="88">
        <v>17719.586629481517</v>
      </c>
      <c r="E16043" s="88">
        <v>226.12758969426886</v>
      </c>
      <c r="F16043" s="88">
        <v>575.22518336635494</v>
      </c>
      <c r="G16043" s="88">
        <v>872.14925592412101</v>
      </c>
      <c r="H16043" s="88">
        <v>1122.7183586395781</v>
      </c>
      <c r="I16043" s="88">
        <v>1534.9281768289443</v>
      </c>
      <c r="J16043" s="88">
        <v>2248.5360074793384</v>
      </c>
      <c r="K16043" s="88">
        <v>3710.6731555457895</v>
      </c>
      <c r="L16043" s="88">
        <v>4165.7962440652445</v>
      </c>
      <c r="M16043" s="88">
        <v>3870.3317214320605</v>
      </c>
    </row>
    <row r="16044" spans="3:13" x14ac:dyDescent="0.2">
      <c r="C16044" s="88">
        <v>0.79730000000000001</v>
      </c>
      <c r="D16044" s="88">
        <v>17719.603544587186</v>
      </c>
      <c r="E16044" s="88">
        <v>226.16001515739026</v>
      </c>
      <c r="F16044" s="88">
        <v>575.22612947319158</v>
      </c>
      <c r="G16044" s="88">
        <v>872.15565827674709</v>
      </c>
      <c r="H16044" s="88">
        <v>1122.7202805285797</v>
      </c>
      <c r="I16044" s="88">
        <v>1534.959458894019</v>
      </c>
      <c r="J16044" s="88">
        <v>2248.5539833143262</v>
      </c>
      <c r="K16044" s="88">
        <v>3710.7134002884668</v>
      </c>
      <c r="L16044" s="88">
        <v>4165.9532711875654</v>
      </c>
      <c r="M16044" s="88">
        <v>3870.3546046720248</v>
      </c>
    </row>
    <row r="16045" spans="3:13" x14ac:dyDescent="0.2">
      <c r="C16045" s="88">
        <v>0.79735</v>
      </c>
      <c r="D16045" s="88">
        <v>17719.799511036839</v>
      </c>
      <c r="E16045" s="88">
        <v>226.16113874703842</v>
      </c>
      <c r="F16045" s="88">
        <v>575.22694454934117</v>
      </c>
      <c r="G16045" s="88">
        <v>872.1686747470535</v>
      </c>
      <c r="H16045" s="88">
        <v>1122.7508116319286</v>
      </c>
      <c r="I16045" s="88">
        <v>1534.9599858223464</v>
      </c>
      <c r="J16045" s="88">
        <v>2248.7350652838027</v>
      </c>
      <c r="K16045" s="88">
        <v>3710.777143915353</v>
      </c>
      <c r="L16045" s="88">
        <v>4165.9880926794767</v>
      </c>
      <c r="M16045" s="88">
        <v>3870.3694252002006</v>
      </c>
    </row>
    <row r="16046" spans="3:13" x14ac:dyDescent="0.2">
      <c r="C16046" s="88">
        <v>0.7974</v>
      </c>
      <c r="D16046" s="88">
        <v>17719.911824777279</v>
      </c>
      <c r="E16046" s="88">
        <v>226.25371821512726</v>
      </c>
      <c r="F16046" s="88">
        <v>575.2519529358301</v>
      </c>
      <c r="G16046" s="88">
        <v>872.16930362733638</v>
      </c>
      <c r="H16046" s="88">
        <v>1122.7518334903148</v>
      </c>
      <c r="I16046" s="88">
        <v>1534.9854385225221</v>
      </c>
      <c r="J16046" s="88">
        <v>2248.7656335766696</v>
      </c>
      <c r="K16046" s="88">
        <v>3710.8030901542916</v>
      </c>
      <c r="L16046" s="88">
        <v>4166.2632833399948</v>
      </c>
      <c r="M16046" s="88">
        <v>3870.3840998992027</v>
      </c>
    </row>
    <row r="16047" spans="3:13" x14ac:dyDescent="0.2">
      <c r="C16047" s="88">
        <v>0.79744999999999999</v>
      </c>
      <c r="D16047" s="88">
        <v>17720.139611015806</v>
      </c>
      <c r="E16047" s="88">
        <v>226.29334503753216</v>
      </c>
      <c r="F16047" s="88">
        <v>575.25977338183111</v>
      </c>
      <c r="G16047" s="88">
        <v>872.2590436802584</v>
      </c>
      <c r="H16047" s="88">
        <v>1122.7687957087437</v>
      </c>
      <c r="I16047" s="88">
        <v>1535.000515720476</v>
      </c>
      <c r="J16047" s="88">
        <v>2248.7881654556732</v>
      </c>
      <c r="K16047" s="88">
        <v>3710.8678631574885</v>
      </c>
      <c r="L16047" s="88">
        <v>4166.5191684474812</v>
      </c>
      <c r="M16047" s="88">
        <v>3870.3987160545157</v>
      </c>
    </row>
    <row r="16048" spans="3:13" x14ac:dyDescent="0.2">
      <c r="C16048" s="88">
        <v>0.79749999999999999</v>
      </c>
      <c r="D16048" s="88">
        <v>17720.22446538959</v>
      </c>
      <c r="E16048" s="88">
        <v>226.29827996108543</v>
      </c>
      <c r="F16048" s="88">
        <v>575.271800920445</v>
      </c>
      <c r="G16048" s="88">
        <v>872.259455524636</v>
      </c>
      <c r="H16048" s="88">
        <v>1122.7840802920396</v>
      </c>
      <c r="I16048" s="88">
        <v>1535.0282935066803</v>
      </c>
      <c r="J16048" s="88">
        <v>2248.8942901815699</v>
      </c>
      <c r="K16048" s="88">
        <v>3710.8782987432933</v>
      </c>
      <c r="L16048" s="88">
        <v>4166.5549182881005</v>
      </c>
      <c r="M16048" s="88">
        <v>3870.4636619696821</v>
      </c>
    </row>
    <row r="16049" spans="3:13" x14ac:dyDescent="0.2">
      <c r="C16049" s="88">
        <v>0.79754999999999998</v>
      </c>
      <c r="D16049" s="88">
        <v>17720.276087199978</v>
      </c>
      <c r="E16049" s="88">
        <v>226.30511896823464</v>
      </c>
      <c r="F16049" s="88">
        <v>575.28830604482255</v>
      </c>
      <c r="G16049" s="88">
        <v>872.26886968790086</v>
      </c>
      <c r="H16049" s="88">
        <v>1122.794329322433</v>
      </c>
      <c r="I16049" s="88">
        <v>1535.0536079639069</v>
      </c>
      <c r="J16049" s="88">
        <v>2248.895714512319</v>
      </c>
      <c r="K16049" s="88">
        <v>3710.898786795648</v>
      </c>
      <c r="L16049" s="88">
        <v>4166.5780503958758</v>
      </c>
      <c r="M16049" s="88">
        <v>3870.4675657874195</v>
      </c>
    </row>
    <row r="16050" spans="3:13" x14ac:dyDescent="0.2">
      <c r="C16050" s="88">
        <v>0.79759999999999998</v>
      </c>
      <c r="D16050" s="88">
        <v>17720.453626081904</v>
      </c>
      <c r="E16050" s="88">
        <v>226.33900584956336</v>
      </c>
      <c r="F16050" s="88">
        <v>575.29357037622731</v>
      </c>
      <c r="G16050" s="88">
        <v>872.28878605477894</v>
      </c>
      <c r="H16050" s="88">
        <v>1122.8041719059374</v>
      </c>
      <c r="I16050" s="88">
        <v>1535.1366622369655</v>
      </c>
      <c r="J16050" s="88">
        <v>2249.0266024941611</v>
      </c>
      <c r="K16050" s="88">
        <v>3710.9593340514771</v>
      </c>
      <c r="L16050" s="88">
        <v>4166.9559767783212</v>
      </c>
      <c r="M16050" s="88">
        <v>3870.5090002431389</v>
      </c>
    </row>
    <row r="16051" spans="3:13" x14ac:dyDescent="0.2">
      <c r="C16051" s="88">
        <v>0.79764999999999997</v>
      </c>
      <c r="D16051" s="88">
        <v>17721.338086646618</v>
      </c>
      <c r="E16051" s="88">
        <v>226.45404490112651</v>
      </c>
      <c r="F16051" s="88">
        <v>575.30545644314589</v>
      </c>
      <c r="G16051" s="88">
        <v>872.335957343887</v>
      </c>
      <c r="H16051" s="88">
        <v>1122.8339787714472</v>
      </c>
      <c r="I16051" s="88">
        <v>1535.1512232651717</v>
      </c>
      <c r="J16051" s="88">
        <v>2249.0608550325765</v>
      </c>
      <c r="K16051" s="88">
        <v>3711.0202929805282</v>
      </c>
      <c r="L16051" s="88">
        <v>4167.008886426348</v>
      </c>
      <c r="M16051" s="88">
        <v>3870.5207834087314</v>
      </c>
    </row>
    <row r="16052" spans="3:13" x14ac:dyDescent="0.2">
      <c r="C16052" s="88">
        <v>0.79769999999999996</v>
      </c>
      <c r="D16052" s="88">
        <v>17721.473386718018</v>
      </c>
      <c r="E16052" s="88">
        <v>226.53386057841908</v>
      </c>
      <c r="F16052" s="88">
        <v>575.31251395419622</v>
      </c>
      <c r="G16052" s="88">
        <v>872.37620206794008</v>
      </c>
      <c r="H16052" s="88">
        <v>1122.84347296752</v>
      </c>
      <c r="I16052" s="88">
        <v>1535.2234126745898</v>
      </c>
      <c r="J16052" s="88">
        <v>2249.0906532683848</v>
      </c>
      <c r="K16052" s="88">
        <v>3711.0294109919819</v>
      </c>
      <c r="L16052" s="88">
        <v>4167.0768809961446</v>
      </c>
      <c r="M16052" s="88">
        <v>3870.5221340517292</v>
      </c>
    </row>
    <row r="16053" spans="3:13" x14ac:dyDescent="0.2">
      <c r="C16053" s="88">
        <v>0.79774999999999996</v>
      </c>
      <c r="D16053" s="88">
        <v>17721.882368080354</v>
      </c>
      <c r="E16053" s="88">
        <v>226.74892540589917</v>
      </c>
      <c r="F16053" s="88">
        <v>575.32294514200021</v>
      </c>
      <c r="G16053" s="88">
        <v>872.39743476402327</v>
      </c>
      <c r="H16053" s="88">
        <v>1122.8554425690377</v>
      </c>
      <c r="I16053" s="88">
        <v>1535.2405161348706</v>
      </c>
      <c r="J16053" s="88">
        <v>2249.1488458834419</v>
      </c>
      <c r="K16053" s="88">
        <v>3711.2047280161519</v>
      </c>
      <c r="L16053" s="88">
        <v>4167.0868480707941</v>
      </c>
      <c r="M16053" s="88">
        <v>3870.5484642526608</v>
      </c>
    </row>
    <row r="16054" spans="3:13" x14ac:dyDescent="0.2">
      <c r="C16054" s="88">
        <v>0.79779999999999995</v>
      </c>
      <c r="D16054" s="88">
        <v>17721.914445864255</v>
      </c>
      <c r="E16054" s="88">
        <v>226.79586688143991</v>
      </c>
      <c r="F16054" s="88">
        <v>575.33567613345531</v>
      </c>
      <c r="G16054" s="88">
        <v>872.54689970387017</v>
      </c>
      <c r="H16054" s="88">
        <v>1122.8650947878259</v>
      </c>
      <c r="I16054" s="88">
        <v>1535.2540637688926</v>
      </c>
      <c r="J16054" s="88">
        <v>2249.1592883582834</v>
      </c>
      <c r="K16054" s="88">
        <v>3711.2103006021689</v>
      </c>
      <c r="L16054" s="88">
        <v>4167.1582742452183</v>
      </c>
      <c r="M16054" s="88">
        <v>3870.5771864244225</v>
      </c>
    </row>
    <row r="16055" spans="3:13" x14ac:dyDescent="0.2">
      <c r="C16055" s="88">
        <v>0.79784999999999995</v>
      </c>
      <c r="D16055" s="88">
        <v>17721.995934421189</v>
      </c>
      <c r="E16055" s="88">
        <v>226.80616624835329</v>
      </c>
      <c r="F16055" s="88">
        <v>575.34872122716297</v>
      </c>
      <c r="G16055" s="88">
        <v>872.5925617701073</v>
      </c>
      <c r="H16055" s="88">
        <v>1122.9567464022707</v>
      </c>
      <c r="I16055" s="88">
        <v>1535.2732306524217</v>
      </c>
      <c r="J16055" s="88">
        <v>2249.1613096899541</v>
      </c>
      <c r="K16055" s="88">
        <v>3711.2451919766868</v>
      </c>
      <c r="L16055" s="88">
        <v>4167.2372290261856</v>
      </c>
      <c r="M16055" s="88">
        <v>3870.5861564455272</v>
      </c>
    </row>
    <row r="16056" spans="3:13" x14ac:dyDescent="0.2">
      <c r="C16056" s="88">
        <v>0.79790000000000005</v>
      </c>
      <c r="D16056" s="88">
        <v>17722.183183683941</v>
      </c>
      <c r="E16056" s="88">
        <v>226.85853214572035</v>
      </c>
      <c r="F16056" s="88">
        <v>575.34898596745825</v>
      </c>
      <c r="G16056" s="88">
        <v>872.63143572722947</v>
      </c>
      <c r="H16056" s="88">
        <v>1122.9614343410308</v>
      </c>
      <c r="I16056" s="88">
        <v>1535.350973230929</v>
      </c>
      <c r="J16056" s="88">
        <v>2249.2167312248839</v>
      </c>
      <c r="K16056" s="88">
        <v>3711.441622118452</v>
      </c>
      <c r="L16056" s="88">
        <v>4168.2985266482046</v>
      </c>
      <c r="M16056" s="88">
        <v>3870.6212115534045</v>
      </c>
    </row>
    <row r="16057" spans="3:13" x14ac:dyDescent="0.2">
      <c r="C16057" s="88">
        <v>0.79795000000000005</v>
      </c>
      <c r="D16057" s="88">
        <v>17722.320972615682</v>
      </c>
      <c r="E16057" s="88">
        <v>226.93638454391021</v>
      </c>
      <c r="F16057" s="88">
        <v>575.35047816041606</v>
      </c>
      <c r="G16057" s="88">
        <v>872.63643900122042</v>
      </c>
      <c r="H16057" s="88">
        <v>1122.9945456751748</v>
      </c>
      <c r="I16057" s="88">
        <v>1535.4394036461131</v>
      </c>
      <c r="J16057" s="88">
        <v>2249.2302240231079</v>
      </c>
      <c r="K16057" s="88">
        <v>3711.546024680722</v>
      </c>
      <c r="L16057" s="88">
        <v>4168.4735268730237</v>
      </c>
      <c r="M16057" s="88">
        <v>3870.6453982162811</v>
      </c>
    </row>
    <row r="16058" spans="3:13" x14ac:dyDescent="0.2">
      <c r="C16058" s="88">
        <v>0.79800000000000004</v>
      </c>
      <c r="D16058" s="88">
        <v>17722.360778892158</v>
      </c>
      <c r="E16058" s="88">
        <v>227.00086528996417</v>
      </c>
      <c r="F16058" s="88">
        <v>575.37257937909862</v>
      </c>
      <c r="G16058" s="88">
        <v>872.64015387985319</v>
      </c>
      <c r="H16058" s="88">
        <v>1123.0413405657923</v>
      </c>
      <c r="I16058" s="88">
        <v>1535.4474689750682</v>
      </c>
      <c r="J16058" s="88">
        <v>2249.2488346772648</v>
      </c>
      <c r="K16058" s="88">
        <v>3711.56645421949</v>
      </c>
      <c r="L16058" s="88">
        <v>4168.63781237083</v>
      </c>
      <c r="M16058" s="88">
        <v>3870.6524728606819</v>
      </c>
    </row>
    <row r="16059" spans="3:13" x14ac:dyDescent="0.2">
      <c r="C16059" s="88">
        <v>0.79805000000000004</v>
      </c>
      <c r="D16059" s="88">
        <v>17722.461353586667</v>
      </c>
      <c r="E16059" s="88">
        <v>227.07222935256959</v>
      </c>
      <c r="F16059" s="88">
        <v>575.37488733621876</v>
      </c>
      <c r="G16059" s="88">
        <v>872.644570651717</v>
      </c>
      <c r="H16059" s="88">
        <v>1123.0480099563665</v>
      </c>
      <c r="I16059" s="88">
        <v>1535.4656438809775</v>
      </c>
      <c r="J16059" s="88">
        <v>2249.2598793469683</v>
      </c>
      <c r="K16059" s="88">
        <v>3711.7044259059685</v>
      </c>
      <c r="L16059" s="88">
        <v>4168.8461442372036</v>
      </c>
      <c r="M16059" s="88">
        <v>3870.6547494358929</v>
      </c>
    </row>
    <row r="16060" spans="3:13" x14ac:dyDescent="0.2">
      <c r="C16060" s="88">
        <v>0.79810000000000003</v>
      </c>
      <c r="D16060" s="88">
        <v>17722.469731903762</v>
      </c>
      <c r="E16060" s="88">
        <v>227.07738887884807</v>
      </c>
      <c r="F16060" s="88">
        <v>575.37577848315777</v>
      </c>
      <c r="G16060" s="88">
        <v>872.65308137148349</v>
      </c>
      <c r="H16060" s="88">
        <v>1123.1024083901129</v>
      </c>
      <c r="I16060" s="88">
        <v>1535.4858720791158</v>
      </c>
      <c r="J16060" s="88">
        <v>2249.2603965542348</v>
      </c>
      <c r="K16060" s="88">
        <v>3711.7180302703282</v>
      </c>
      <c r="L16060" s="88">
        <v>4168.8685271258246</v>
      </c>
      <c r="M16060" s="88">
        <v>3870.6632282765213</v>
      </c>
    </row>
    <row r="16061" spans="3:13" x14ac:dyDescent="0.2">
      <c r="C16061" s="88">
        <v>0.79815000000000003</v>
      </c>
      <c r="D16061" s="88">
        <v>17722.499858722818</v>
      </c>
      <c r="E16061" s="88">
        <v>227.33272050964479</v>
      </c>
      <c r="F16061" s="88">
        <v>575.3788583898081</v>
      </c>
      <c r="G16061" s="88">
        <v>872.65389633309769</v>
      </c>
      <c r="H16061" s="88">
        <v>1123.1081822484971</v>
      </c>
      <c r="I16061" s="88">
        <v>1535.4933769330783</v>
      </c>
      <c r="J16061" s="88">
        <v>2249.2606491755919</v>
      </c>
      <c r="K16061" s="88">
        <v>3711.9585515065196</v>
      </c>
      <c r="L16061" s="88">
        <v>4169.2002890125423</v>
      </c>
      <c r="M16061" s="88">
        <v>3870.6843174835203</v>
      </c>
    </row>
    <row r="16062" spans="3:13" x14ac:dyDescent="0.2">
      <c r="C16062" s="88">
        <v>0.79820000000000002</v>
      </c>
      <c r="D16062" s="88">
        <v>17722.692579125574</v>
      </c>
      <c r="E16062" s="88">
        <v>227.34321542075213</v>
      </c>
      <c r="F16062" s="88">
        <v>575.38557172251194</v>
      </c>
      <c r="G16062" s="88">
        <v>872.6630658996587</v>
      </c>
      <c r="H16062" s="88">
        <v>1123.1130688496337</v>
      </c>
      <c r="I16062" s="88">
        <v>1535.498619768247</v>
      </c>
      <c r="J16062" s="88">
        <v>2249.2734044585181</v>
      </c>
      <c r="K16062" s="88">
        <v>3712.2945343816282</v>
      </c>
      <c r="L16062" s="88">
        <v>4169.3847025268497</v>
      </c>
      <c r="M16062" s="88">
        <v>3870.7000624645416</v>
      </c>
    </row>
    <row r="16063" spans="3:13" x14ac:dyDescent="0.2">
      <c r="C16063" s="88">
        <v>0.79825000000000002</v>
      </c>
      <c r="D16063" s="88">
        <v>17722.832634480303</v>
      </c>
      <c r="E16063" s="88">
        <v>227.34321542075213</v>
      </c>
      <c r="F16063" s="88">
        <v>575.39002692569102</v>
      </c>
      <c r="G16063" s="88">
        <v>872.71072994333963</v>
      </c>
      <c r="H16063" s="88">
        <v>1123.1328598692876</v>
      </c>
      <c r="I16063" s="88">
        <v>1535.5013237776125</v>
      </c>
      <c r="J16063" s="88">
        <v>2249.3010734830573</v>
      </c>
      <c r="K16063" s="88">
        <v>3712.3420501718997</v>
      </c>
      <c r="L16063" s="88">
        <v>4169.5337167043899</v>
      </c>
      <c r="M16063" s="88">
        <v>3870.7472036922163</v>
      </c>
    </row>
    <row r="16064" spans="3:13" x14ac:dyDescent="0.2">
      <c r="C16064" s="88">
        <v>0.79830000000000001</v>
      </c>
      <c r="D16064" s="88">
        <v>17723.065523676272</v>
      </c>
      <c r="E16064" s="88">
        <v>227.39553411029101</v>
      </c>
      <c r="F16064" s="88">
        <v>575.40321015559539</v>
      </c>
      <c r="G16064" s="88">
        <v>872.76468620956712</v>
      </c>
      <c r="H16064" s="88">
        <v>1123.1394110962246</v>
      </c>
      <c r="I16064" s="88">
        <v>1535.5250015783963</v>
      </c>
      <c r="J16064" s="88">
        <v>2249.3155614753609</v>
      </c>
      <c r="K16064" s="88">
        <v>3712.3454240968626</v>
      </c>
      <c r="L16064" s="88">
        <v>4169.5440839939565</v>
      </c>
      <c r="M16064" s="88">
        <v>3870.7475307544728</v>
      </c>
    </row>
    <row r="16065" spans="3:13" x14ac:dyDescent="0.2">
      <c r="C16065" s="88">
        <v>0.79835</v>
      </c>
      <c r="D16065" s="88">
        <v>17723.17945090992</v>
      </c>
      <c r="E16065" s="88">
        <v>227.66627273027825</v>
      </c>
      <c r="F16065" s="88">
        <v>575.41140562209648</v>
      </c>
      <c r="G16065" s="88">
        <v>872.78654402576285</v>
      </c>
      <c r="H16065" s="88">
        <v>1123.1404280920756</v>
      </c>
      <c r="I16065" s="88">
        <v>1535.5660268028569</v>
      </c>
      <c r="J16065" s="88">
        <v>2249.3187148119764</v>
      </c>
      <c r="K16065" s="88">
        <v>3712.4711559407097</v>
      </c>
      <c r="L16065" s="88">
        <v>4169.5823043571745</v>
      </c>
      <c r="M16065" s="88">
        <v>3870.7552479814276</v>
      </c>
    </row>
    <row r="16066" spans="3:13" x14ac:dyDescent="0.2">
      <c r="C16066" s="88">
        <v>0.7984</v>
      </c>
      <c r="D16066" s="88">
        <v>17723.912826140247</v>
      </c>
      <c r="E16066" s="88">
        <v>227.71902941015014</v>
      </c>
      <c r="F16066" s="88">
        <v>575.41825690761834</v>
      </c>
      <c r="G16066" s="88">
        <v>872.79519502699213</v>
      </c>
      <c r="H16066" s="88">
        <v>1123.1530332393795</v>
      </c>
      <c r="I16066" s="88">
        <v>1535.669657894417</v>
      </c>
      <c r="J16066" s="88">
        <v>2249.4531858087753</v>
      </c>
      <c r="K16066" s="88">
        <v>3712.5433438884861</v>
      </c>
      <c r="L16066" s="88">
        <v>4169.5849837996375</v>
      </c>
      <c r="M16066" s="88">
        <v>3870.7726367965161</v>
      </c>
    </row>
    <row r="16067" spans="3:13" x14ac:dyDescent="0.2">
      <c r="C16067" s="88">
        <v>0.79844999999999999</v>
      </c>
      <c r="D16067" s="88">
        <v>17724.032843931363</v>
      </c>
      <c r="E16067" s="88">
        <v>228.13807250475747</v>
      </c>
      <c r="F16067" s="88">
        <v>575.44416666993493</v>
      </c>
      <c r="G16067" s="88">
        <v>872.8554658278149</v>
      </c>
      <c r="H16067" s="88">
        <v>1123.1658634475743</v>
      </c>
      <c r="I16067" s="88">
        <v>1535.7842525167525</v>
      </c>
      <c r="J16067" s="88">
        <v>2249.551948525494</v>
      </c>
      <c r="K16067" s="88">
        <v>3712.5756777672932</v>
      </c>
      <c r="L16067" s="88">
        <v>4169.8733805359789</v>
      </c>
      <c r="M16067" s="88">
        <v>3870.7741370776557</v>
      </c>
    </row>
    <row r="16068" spans="3:13" x14ac:dyDescent="0.2">
      <c r="C16068" s="88">
        <v>0.79849999999999999</v>
      </c>
      <c r="D16068" s="88">
        <v>17724.080620701974</v>
      </c>
      <c r="E16068" s="88">
        <v>228.24033135521586</v>
      </c>
      <c r="F16068" s="88">
        <v>575.45241961201418</v>
      </c>
      <c r="G16068" s="88">
        <v>872.85669027803306</v>
      </c>
      <c r="H16068" s="88">
        <v>1123.1938272985117</v>
      </c>
      <c r="I16068" s="88">
        <v>1535.8420561054545</v>
      </c>
      <c r="J16068" s="88">
        <v>2249.5771785062834</v>
      </c>
      <c r="K16068" s="88">
        <v>3712.6149164386625</v>
      </c>
      <c r="L16068" s="88">
        <v>4169.9756485587104</v>
      </c>
      <c r="M16068" s="88">
        <v>3870.7967694583513</v>
      </c>
    </row>
    <row r="16069" spans="3:13" x14ac:dyDescent="0.2">
      <c r="C16069" s="88">
        <v>0.79854999999999998</v>
      </c>
      <c r="D16069" s="88">
        <v>17724.080844907217</v>
      </c>
      <c r="E16069" s="88">
        <v>228.40634320846402</v>
      </c>
      <c r="F16069" s="88">
        <v>575.4648236021967</v>
      </c>
      <c r="G16069" s="88">
        <v>872.86331937034447</v>
      </c>
      <c r="H16069" s="88">
        <v>1123.2353645867183</v>
      </c>
      <c r="I16069" s="88">
        <v>1535.8768338771915</v>
      </c>
      <c r="J16069" s="88">
        <v>2249.6050135653522</v>
      </c>
      <c r="K16069" s="88">
        <v>3712.6675412241589</v>
      </c>
      <c r="L16069" s="88">
        <v>4169.9972523066563</v>
      </c>
      <c r="M16069" s="88">
        <v>3870.8154653087122</v>
      </c>
    </row>
    <row r="16070" spans="3:13" x14ac:dyDescent="0.2">
      <c r="C16070" s="88">
        <v>0.79859999999999998</v>
      </c>
      <c r="D16070" s="88">
        <v>17724.150270733291</v>
      </c>
      <c r="E16070" s="88">
        <v>228.40634320846402</v>
      </c>
      <c r="F16070" s="88">
        <v>575.46680186476806</v>
      </c>
      <c r="G16070" s="88">
        <v>872.86728222977399</v>
      </c>
      <c r="H16070" s="88">
        <v>1123.2924971624357</v>
      </c>
      <c r="I16070" s="88">
        <v>1535.897705288663</v>
      </c>
      <c r="J16070" s="88">
        <v>2249.6158924396173</v>
      </c>
      <c r="K16070" s="88">
        <v>3712.6855858174836</v>
      </c>
      <c r="L16070" s="88">
        <v>4170.1930831104028</v>
      </c>
      <c r="M16070" s="88">
        <v>3870.8277886259275</v>
      </c>
    </row>
    <row r="16071" spans="3:13" x14ac:dyDescent="0.2">
      <c r="C16071" s="88">
        <v>0.79864999999999997</v>
      </c>
      <c r="D16071" s="88">
        <v>17724.204508113999</v>
      </c>
      <c r="E16071" s="88">
        <v>228.5810308170112</v>
      </c>
      <c r="F16071" s="88">
        <v>575.47786733787052</v>
      </c>
      <c r="G16071" s="88">
        <v>872.87834634897399</v>
      </c>
      <c r="H16071" s="88">
        <v>1123.2955337836083</v>
      </c>
      <c r="I16071" s="88">
        <v>1535.9008885502735</v>
      </c>
      <c r="J16071" s="88">
        <v>2249.6518797853787</v>
      </c>
      <c r="K16071" s="88">
        <v>3712.6865856970257</v>
      </c>
      <c r="L16071" s="88">
        <v>4170.198576779695</v>
      </c>
      <c r="M16071" s="88">
        <v>3870.8318511187299</v>
      </c>
    </row>
    <row r="16072" spans="3:13" x14ac:dyDescent="0.2">
      <c r="C16072" s="88">
        <v>0.79869999999999997</v>
      </c>
      <c r="D16072" s="88">
        <v>17724.396992806302</v>
      </c>
      <c r="E16072" s="88">
        <v>228.71218805071749</v>
      </c>
      <c r="F16072" s="88">
        <v>575.47844759543705</v>
      </c>
      <c r="G16072" s="88">
        <v>872.88506581674528</v>
      </c>
      <c r="H16072" s="88">
        <v>1123.2974342730522</v>
      </c>
      <c r="I16072" s="88">
        <v>1535.9071802134445</v>
      </c>
      <c r="J16072" s="88">
        <v>2249.6545035312406</v>
      </c>
      <c r="K16072" s="88">
        <v>3712.7239078357202</v>
      </c>
      <c r="L16072" s="88">
        <v>4170.4577368868568</v>
      </c>
      <c r="M16072" s="88">
        <v>3870.8351730733411</v>
      </c>
    </row>
    <row r="16073" spans="3:13" x14ac:dyDescent="0.2">
      <c r="C16073" s="88">
        <v>0.79874999999999996</v>
      </c>
      <c r="D16073" s="88">
        <v>17725.062768575517</v>
      </c>
      <c r="E16073" s="88">
        <v>228.77425476038934</v>
      </c>
      <c r="F16073" s="88">
        <v>575.48976310200032</v>
      </c>
      <c r="G16073" s="88">
        <v>872.8874542778226</v>
      </c>
      <c r="H16073" s="88">
        <v>1123.3118248601945</v>
      </c>
      <c r="I16073" s="88">
        <v>1535.9234503804596</v>
      </c>
      <c r="J16073" s="88">
        <v>2249.6595659573427</v>
      </c>
      <c r="K16073" s="88">
        <v>3712.8321948701059</v>
      </c>
      <c r="L16073" s="88">
        <v>4170.7438514597288</v>
      </c>
      <c r="M16073" s="88">
        <v>3870.8433252822433</v>
      </c>
    </row>
    <row r="16074" spans="3:13" x14ac:dyDescent="0.2">
      <c r="C16074" s="88">
        <v>0.79879999999999995</v>
      </c>
      <c r="D16074" s="88">
        <v>17725.474515158287</v>
      </c>
      <c r="E16074" s="88">
        <v>229.17566049086236</v>
      </c>
      <c r="F16074" s="88">
        <v>575.49055438762571</v>
      </c>
      <c r="G16074" s="88">
        <v>872.91089461453794</v>
      </c>
      <c r="H16074" s="88">
        <v>1123.3265727413291</v>
      </c>
      <c r="I16074" s="88">
        <v>1535.9595397318667</v>
      </c>
      <c r="J16074" s="88">
        <v>2249.7584907662408</v>
      </c>
      <c r="K16074" s="88">
        <v>3712.8867652821059</v>
      </c>
      <c r="L16074" s="88">
        <v>4171.2832933551063</v>
      </c>
      <c r="M16074" s="88">
        <v>3870.8609284187651</v>
      </c>
    </row>
    <row r="16075" spans="3:13" x14ac:dyDescent="0.2">
      <c r="C16075" s="88">
        <v>0.79884999999999995</v>
      </c>
      <c r="D16075" s="88">
        <v>17726.027398423132</v>
      </c>
      <c r="E16075" s="88">
        <v>229.32705155577787</v>
      </c>
      <c r="F16075" s="88">
        <v>575.4948423889773</v>
      </c>
      <c r="G16075" s="88">
        <v>872.94695253754071</v>
      </c>
      <c r="H16075" s="88">
        <v>1123.3405589822446</v>
      </c>
      <c r="I16075" s="88">
        <v>1535.9622567702986</v>
      </c>
      <c r="J16075" s="88">
        <v>2249.7829575888031</v>
      </c>
      <c r="K16075" s="88">
        <v>3712.9292329437926</v>
      </c>
      <c r="L16075" s="88">
        <v>4171.3030275289921</v>
      </c>
      <c r="M16075" s="88">
        <v>3870.8698449334979</v>
      </c>
    </row>
    <row r="16076" spans="3:13" x14ac:dyDescent="0.2">
      <c r="C16076" s="88">
        <v>0.79890000000000005</v>
      </c>
      <c r="D16076" s="88">
        <v>17726.081268212776</v>
      </c>
      <c r="E16076" s="88">
        <v>229.49743715262139</v>
      </c>
      <c r="F16076" s="88">
        <v>575.51195769823335</v>
      </c>
      <c r="G16076" s="88">
        <v>872.95088233258411</v>
      </c>
      <c r="H16076" s="88">
        <v>1123.3997049173736</v>
      </c>
      <c r="I16076" s="88">
        <v>1535.9658847600435</v>
      </c>
      <c r="J16076" s="88">
        <v>2249.8808849128959</v>
      </c>
      <c r="K16076" s="88">
        <v>3712.9753920623525</v>
      </c>
      <c r="L16076" s="88">
        <v>4171.3527208206415</v>
      </c>
      <c r="M16076" s="88">
        <v>3870.8798628224886</v>
      </c>
    </row>
    <row r="16077" spans="3:13" x14ac:dyDescent="0.2">
      <c r="C16077" s="88">
        <v>0.79895000000000005</v>
      </c>
      <c r="D16077" s="88">
        <v>17726.195883721051</v>
      </c>
      <c r="E16077" s="88">
        <v>229.53831083282512</v>
      </c>
      <c r="F16077" s="88">
        <v>575.51776335650993</v>
      </c>
      <c r="G16077" s="88">
        <v>872.97918579117459</v>
      </c>
      <c r="H16077" s="88">
        <v>1123.4544667814498</v>
      </c>
      <c r="I16077" s="88">
        <v>1535.9698460158106</v>
      </c>
      <c r="J16077" s="88">
        <v>2249.9466885480015</v>
      </c>
      <c r="K16077" s="88">
        <v>3713.0250959280584</v>
      </c>
      <c r="L16077" s="88">
        <v>4171.3963372805674</v>
      </c>
      <c r="M16077" s="88">
        <v>3870.8976583423037</v>
      </c>
    </row>
    <row r="16078" spans="3:13" x14ac:dyDescent="0.2">
      <c r="C16078" s="88">
        <v>0.79900000000000004</v>
      </c>
      <c r="D16078" s="88">
        <v>17726.762707724731</v>
      </c>
      <c r="E16078" s="88">
        <v>229.64425045559983</v>
      </c>
      <c r="F16078" s="88">
        <v>575.52602583231146</v>
      </c>
      <c r="G16078" s="88">
        <v>872.98085807037705</v>
      </c>
      <c r="H16078" s="88">
        <v>1123.4588619401893</v>
      </c>
      <c r="I16078" s="88">
        <v>1535.9704653035105</v>
      </c>
      <c r="J16078" s="88">
        <v>2249.9895460224193</v>
      </c>
      <c r="K16078" s="88">
        <v>3713.0696893847503</v>
      </c>
      <c r="L16078" s="88">
        <v>4171.6173843761635</v>
      </c>
      <c r="M16078" s="88">
        <v>3870.9406163405665</v>
      </c>
    </row>
    <row r="16079" spans="3:13" x14ac:dyDescent="0.2">
      <c r="C16079" s="88">
        <v>0.79905000000000004</v>
      </c>
      <c r="D16079" s="88">
        <v>17727.04371687341</v>
      </c>
      <c r="E16079" s="88">
        <v>229.89570218008157</v>
      </c>
      <c r="F16079" s="88">
        <v>575.53362611998591</v>
      </c>
      <c r="G16079" s="88">
        <v>873.03629300745433</v>
      </c>
      <c r="H16079" s="88">
        <v>1123.4738545880832</v>
      </c>
      <c r="I16079" s="88">
        <v>1535.9725703867575</v>
      </c>
      <c r="J16079" s="88">
        <v>2250.1234382516013</v>
      </c>
      <c r="K16079" s="88">
        <v>3713.1581931501682</v>
      </c>
      <c r="L16079" s="88">
        <v>4171.6667981230412</v>
      </c>
      <c r="M16079" s="88">
        <v>3870.9559444073229</v>
      </c>
    </row>
    <row r="16080" spans="3:13" x14ac:dyDescent="0.2">
      <c r="C16080" s="88">
        <v>0.79910000000000003</v>
      </c>
      <c r="D16080" s="88">
        <v>17727.404489106324</v>
      </c>
      <c r="E16080" s="88">
        <v>230.00264432877884</v>
      </c>
      <c r="F16080" s="88">
        <v>575.54859462522063</v>
      </c>
      <c r="G16080" s="88">
        <v>873.05991187349036</v>
      </c>
      <c r="H16080" s="88">
        <v>1123.4826059941543</v>
      </c>
      <c r="I16080" s="88">
        <v>1536.0008210331366</v>
      </c>
      <c r="J16080" s="88">
        <v>2250.1958576787524</v>
      </c>
      <c r="K16080" s="88">
        <v>3713.1725381248325</v>
      </c>
      <c r="L16080" s="88">
        <v>4171.7289672100433</v>
      </c>
      <c r="M16080" s="88">
        <v>3870.9608969697674</v>
      </c>
    </row>
    <row r="16081" spans="3:13" x14ac:dyDescent="0.2">
      <c r="C16081" s="88">
        <v>0.79915000000000003</v>
      </c>
      <c r="D16081" s="88">
        <v>17727.494362517657</v>
      </c>
      <c r="E16081" s="88">
        <v>230.0400609313192</v>
      </c>
      <c r="F16081" s="88">
        <v>575.54877311861355</v>
      </c>
      <c r="G16081" s="88">
        <v>873.06164795693712</v>
      </c>
      <c r="H16081" s="88">
        <v>1123.525256182254</v>
      </c>
      <c r="I16081" s="88">
        <v>1536.0685650237233</v>
      </c>
      <c r="J16081" s="88">
        <v>2250.2273154623117</v>
      </c>
      <c r="K16081" s="88">
        <v>3713.1859178303994</v>
      </c>
      <c r="L16081" s="88">
        <v>4171.8172562817426</v>
      </c>
      <c r="M16081" s="88">
        <v>3870.9798601487992</v>
      </c>
    </row>
    <row r="16082" spans="3:13" x14ac:dyDescent="0.2">
      <c r="C16082" s="88">
        <v>0.79920000000000002</v>
      </c>
      <c r="D16082" s="88">
        <v>17727.799175321612</v>
      </c>
      <c r="E16082" s="88">
        <v>230.0400609313192</v>
      </c>
      <c r="F16082" s="88">
        <v>575.55600873812909</v>
      </c>
      <c r="G16082" s="88">
        <v>873.06844532982495</v>
      </c>
      <c r="H16082" s="88">
        <v>1123.5422992530525</v>
      </c>
      <c r="I16082" s="88">
        <v>1536.1020596729072</v>
      </c>
      <c r="J16082" s="88">
        <v>2250.3028052023228</v>
      </c>
      <c r="K16082" s="88">
        <v>3713.2085117661727</v>
      </c>
      <c r="L16082" s="88">
        <v>4171.8465123247952</v>
      </c>
      <c r="M16082" s="88">
        <v>3871.0007289079058</v>
      </c>
    </row>
    <row r="16083" spans="3:13" x14ac:dyDescent="0.2">
      <c r="C16083" s="88">
        <v>0.79925000000000002</v>
      </c>
      <c r="D16083" s="88">
        <v>17727.973173033926</v>
      </c>
      <c r="E16083" s="88">
        <v>230.06164252005419</v>
      </c>
      <c r="F16083" s="88">
        <v>575.55943867829319</v>
      </c>
      <c r="G16083" s="88">
        <v>873.10091258569082</v>
      </c>
      <c r="H16083" s="88">
        <v>1123.5442044406332</v>
      </c>
      <c r="I16083" s="88">
        <v>1536.1075870418795</v>
      </c>
      <c r="J16083" s="88">
        <v>2250.3386487087964</v>
      </c>
      <c r="K16083" s="88">
        <v>3713.2306965415901</v>
      </c>
      <c r="L16083" s="88">
        <v>4171.9498804512878</v>
      </c>
      <c r="M16083" s="88">
        <v>3871.0133892591712</v>
      </c>
    </row>
    <row r="16084" spans="3:13" x14ac:dyDescent="0.2">
      <c r="C16084" s="88">
        <v>0.79930000000000001</v>
      </c>
      <c r="D16084" s="88">
        <v>17728.575067075864</v>
      </c>
      <c r="E16084" s="88">
        <v>230.47609232175546</v>
      </c>
      <c r="F16084" s="88">
        <v>575.58071853791444</v>
      </c>
      <c r="G16084" s="88">
        <v>873.12532867899154</v>
      </c>
      <c r="H16084" s="88">
        <v>1123.5462087644833</v>
      </c>
      <c r="I16084" s="88">
        <v>1536.1183477657687</v>
      </c>
      <c r="J16084" s="88">
        <v>2250.3556774225017</v>
      </c>
      <c r="K16084" s="88">
        <v>3713.234595997551</v>
      </c>
      <c r="L16084" s="88">
        <v>4172.053886865132</v>
      </c>
      <c r="M16084" s="88">
        <v>3871.0287941532988</v>
      </c>
    </row>
    <row r="16085" spans="3:13" x14ac:dyDescent="0.2">
      <c r="C16085" s="88">
        <v>0.79935</v>
      </c>
      <c r="D16085" s="88">
        <v>17728.707317349377</v>
      </c>
      <c r="E16085" s="88">
        <v>230.48888885081487</v>
      </c>
      <c r="F16085" s="88">
        <v>575.5807233936207</v>
      </c>
      <c r="G16085" s="88">
        <v>873.13274282653947</v>
      </c>
      <c r="H16085" s="88">
        <v>1123.5856107670411</v>
      </c>
      <c r="I16085" s="88">
        <v>1536.1440397804604</v>
      </c>
      <c r="J16085" s="88">
        <v>2250.3669408451719</v>
      </c>
      <c r="K16085" s="88">
        <v>3713.238128757755</v>
      </c>
      <c r="L16085" s="88">
        <v>4172.0833072077112</v>
      </c>
      <c r="M16085" s="88">
        <v>3871.090331184284</v>
      </c>
    </row>
    <row r="16086" spans="3:13" x14ac:dyDescent="0.2">
      <c r="C16086" s="88">
        <v>0.7994</v>
      </c>
      <c r="D16086" s="88">
        <v>17728.720395637465</v>
      </c>
      <c r="E16086" s="88">
        <v>230.48888885081487</v>
      </c>
      <c r="F16086" s="88">
        <v>575.59124229523241</v>
      </c>
      <c r="G16086" s="88">
        <v>873.13808483731191</v>
      </c>
      <c r="H16086" s="88">
        <v>1123.5883327736801</v>
      </c>
      <c r="I16086" s="88">
        <v>1536.1999768911573</v>
      </c>
      <c r="J16086" s="88">
        <v>2250.5552798240765</v>
      </c>
      <c r="K16086" s="88">
        <v>3713.2895774083245</v>
      </c>
      <c r="L16086" s="88">
        <v>4172.1435906897677</v>
      </c>
      <c r="M16086" s="88">
        <v>3871.0918520100622</v>
      </c>
    </row>
    <row r="16087" spans="3:13" x14ac:dyDescent="0.2">
      <c r="C16087" s="88">
        <v>0.79944999999999999</v>
      </c>
      <c r="D16087" s="88">
        <v>17728.827625325928</v>
      </c>
      <c r="E16087" s="88">
        <v>230.61858920054328</v>
      </c>
      <c r="F16087" s="88">
        <v>575.60224512398781</v>
      </c>
      <c r="G16087" s="88">
        <v>873.13830854103389</v>
      </c>
      <c r="H16087" s="88">
        <v>1123.5922959487111</v>
      </c>
      <c r="I16087" s="88">
        <v>1536.2055894223827</v>
      </c>
      <c r="J16087" s="88">
        <v>2250.6302019076638</v>
      </c>
      <c r="K16087" s="88">
        <v>3713.3855999486732</v>
      </c>
      <c r="L16087" s="88">
        <v>4172.1823876413209</v>
      </c>
      <c r="M16087" s="88">
        <v>3871.0994253264671</v>
      </c>
    </row>
    <row r="16088" spans="3:13" x14ac:dyDescent="0.2">
      <c r="C16088" s="88">
        <v>0.79949999999999999</v>
      </c>
      <c r="D16088" s="88">
        <v>17729.040063982502</v>
      </c>
      <c r="E16088" s="88">
        <v>230.66183167298823</v>
      </c>
      <c r="F16088" s="88">
        <v>575.61000647086166</v>
      </c>
      <c r="G16088" s="88">
        <v>873.149683511082</v>
      </c>
      <c r="H16088" s="88">
        <v>1123.5955594835896</v>
      </c>
      <c r="I16088" s="88">
        <v>1536.2074906117609</v>
      </c>
      <c r="J16088" s="88">
        <v>2250.6472827469561</v>
      </c>
      <c r="K16088" s="88">
        <v>3713.4220922287468</v>
      </c>
      <c r="L16088" s="88">
        <v>4172.2039802803201</v>
      </c>
      <c r="M16088" s="88">
        <v>3871.1489571221864</v>
      </c>
    </row>
    <row r="16089" spans="3:13" x14ac:dyDescent="0.2">
      <c r="C16089" s="88">
        <v>0.79954999999999998</v>
      </c>
      <c r="D16089" s="88">
        <v>17729.178456328809</v>
      </c>
      <c r="E16089" s="88">
        <v>230.66183167298823</v>
      </c>
      <c r="F16089" s="88">
        <v>575.62280594498816</v>
      </c>
      <c r="G16089" s="88">
        <v>873.15689029279292</v>
      </c>
      <c r="H16089" s="88">
        <v>1123.6065434355373</v>
      </c>
      <c r="I16089" s="88">
        <v>1536.2798435286777</v>
      </c>
      <c r="J16089" s="88">
        <v>2250.8390125338665</v>
      </c>
      <c r="K16089" s="88">
        <v>3713.5069756518474</v>
      </c>
      <c r="L16089" s="88">
        <v>4172.2663843691435</v>
      </c>
      <c r="M16089" s="88">
        <v>3871.165015803439</v>
      </c>
    </row>
    <row r="16090" spans="3:13" x14ac:dyDescent="0.2">
      <c r="C16090" s="88">
        <v>0.79959999999999998</v>
      </c>
      <c r="D16090" s="88">
        <v>17729.710357566328</v>
      </c>
      <c r="E16090" s="88">
        <v>230.67228049412734</v>
      </c>
      <c r="F16090" s="88">
        <v>575.62434150456875</v>
      </c>
      <c r="G16090" s="88">
        <v>873.20129384035135</v>
      </c>
      <c r="H16090" s="88">
        <v>1123.6396605616092</v>
      </c>
      <c r="I16090" s="88">
        <v>1536.2903571761212</v>
      </c>
      <c r="J16090" s="88">
        <v>2250.9052135169063</v>
      </c>
      <c r="K16090" s="88">
        <v>3713.5571724906131</v>
      </c>
      <c r="L16090" s="88">
        <v>4172.3056776312269</v>
      </c>
      <c r="M16090" s="88">
        <v>3871.1800168166137</v>
      </c>
    </row>
    <row r="16091" spans="3:13" x14ac:dyDescent="0.2">
      <c r="C16091" s="88">
        <v>0.79964999999999997</v>
      </c>
      <c r="D16091" s="88">
        <v>17729.855586463389</v>
      </c>
      <c r="E16091" s="88">
        <v>230.86176342337694</v>
      </c>
      <c r="F16091" s="88">
        <v>575.62623944542611</v>
      </c>
      <c r="G16091" s="88">
        <v>873.21071013634491</v>
      </c>
      <c r="H16091" s="88">
        <v>1123.6905103641948</v>
      </c>
      <c r="I16091" s="88">
        <v>1536.2916042663342</v>
      </c>
      <c r="J16091" s="88">
        <v>2250.9068597739079</v>
      </c>
      <c r="K16091" s="88">
        <v>3713.5720753279661</v>
      </c>
      <c r="L16091" s="88">
        <v>4172.3929768757043</v>
      </c>
      <c r="M16091" s="88">
        <v>3871.2620328779394</v>
      </c>
    </row>
    <row r="16092" spans="3:13" x14ac:dyDescent="0.2">
      <c r="C16092" s="88">
        <v>0.79969999999999997</v>
      </c>
      <c r="D16092" s="88">
        <v>17729.948858113643</v>
      </c>
      <c r="E16092" s="88">
        <v>230.87632101975305</v>
      </c>
      <c r="F16092" s="88">
        <v>575.63818888853302</v>
      </c>
      <c r="G16092" s="88">
        <v>873.22770820005007</v>
      </c>
      <c r="H16092" s="88">
        <v>1123.7730510635702</v>
      </c>
      <c r="I16092" s="88">
        <v>1536.3000692288829</v>
      </c>
      <c r="J16092" s="88">
        <v>2250.9195118886091</v>
      </c>
      <c r="K16092" s="88">
        <v>3713.7253263699727</v>
      </c>
      <c r="L16092" s="88">
        <v>4172.5797926159612</v>
      </c>
      <c r="M16092" s="88">
        <v>3871.2635288050751</v>
      </c>
    </row>
    <row r="16093" spans="3:13" x14ac:dyDescent="0.2">
      <c r="C16093" s="88">
        <v>0.79974999999999996</v>
      </c>
      <c r="D16093" s="88">
        <v>17730.400732684564</v>
      </c>
      <c r="E16093" s="88">
        <v>230.93383162882674</v>
      </c>
      <c r="F16093" s="88">
        <v>575.6425699495644</v>
      </c>
      <c r="G16093" s="88">
        <v>873.22934963136458</v>
      </c>
      <c r="H16093" s="88">
        <v>1123.7962044023357</v>
      </c>
      <c r="I16093" s="88">
        <v>1536.3453184029559</v>
      </c>
      <c r="J16093" s="88">
        <v>2250.9513150713901</v>
      </c>
      <c r="K16093" s="88">
        <v>3713.730990222251</v>
      </c>
      <c r="L16093" s="88">
        <v>4172.7138996349095</v>
      </c>
      <c r="M16093" s="88">
        <v>3871.2878094982798</v>
      </c>
    </row>
    <row r="16094" spans="3:13" x14ac:dyDescent="0.2">
      <c r="C16094" s="88">
        <v>0.79979999999999996</v>
      </c>
      <c r="D16094" s="88">
        <v>17730.4556194039</v>
      </c>
      <c r="E16094" s="88">
        <v>230.95980094909282</v>
      </c>
      <c r="F16094" s="88">
        <v>575.64301812464146</v>
      </c>
      <c r="G16094" s="88">
        <v>873.27116572582236</v>
      </c>
      <c r="H16094" s="88">
        <v>1123.8558216283282</v>
      </c>
      <c r="I16094" s="88">
        <v>1536.3615670606196</v>
      </c>
      <c r="J16094" s="88">
        <v>2251.0314445651511</v>
      </c>
      <c r="K16094" s="88">
        <v>3713.8213782353355</v>
      </c>
      <c r="L16094" s="88">
        <v>4172.7453936235188</v>
      </c>
      <c r="M16094" s="88">
        <v>3871.2955114333454</v>
      </c>
    </row>
    <row r="16095" spans="3:13" x14ac:dyDescent="0.2">
      <c r="C16095" s="88">
        <v>0.79984999999999995</v>
      </c>
      <c r="D16095" s="88">
        <v>17730.662136514147</v>
      </c>
      <c r="E16095" s="88">
        <v>230.96634491853092</v>
      </c>
      <c r="F16095" s="88">
        <v>575.66521056040528</v>
      </c>
      <c r="G16095" s="88">
        <v>873.27636882082516</v>
      </c>
      <c r="H16095" s="88">
        <v>1123.8681140374588</v>
      </c>
      <c r="I16095" s="88">
        <v>1536.3630921228628</v>
      </c>
      <c r="J16095" s="88">
        <v>2251.0526395416837</v>
      </c>
      <c r="K16095" s="88">
        <v>3713.8599489556923</v>
      </c>
      <c r="L16095" s="88">
        <v>4172.7647821637611</v>
      </c>
      <c r="M16095" s="88">
        <v>3871.3146470755964</v>
      </c>
    </row>
    <row r="16096" spans="3:13" x14ac:dyDescent="0.2">
      <c r="C16096" s="88">
        <v>0.79990000000000006</v>
      </c>
      <c r="D16096" s="88">
        <v>17730.782625940879</v>
      </c>
      <c r="E16096" s="88">
        <v>230.96634491853092</v>
      </c>
      <c r="F16096" s="88">
        <v>575.67854313974112</v>
      </c>
      <c r="G16096" s="88">
        <v>873.27676026689642</v>
      </c>
      <c r="H16096" s="88">
        <v>1123.9075480247616</v>
      </c>
      <c r="I16096" s="88">
        <v>1536.3638472062808</v>
      </c>
      <c r="J16096" s="88">
        <v>2251.0850974001955</v>
      </c>
      <c r="K16096" s="88">
        <v>3713.9262686070892</v>
      </c>
      <c r="L16096" s="88">
        <v>4172.8858318223665</v>
      </c>
      <c r="M16096" s="88">
        <v>3871.3535600196774</v>
      </c>
    </row>
    <row r="16097" spans="3:13" x14ac:dyDescent="0.2">
      <c r="C16097" s="88">
        <v>0.79995000000000005</v>
      </c>
      <c r="D16097" s="88">
        <v>17731.074595326907</v>
      </c>
      <c r="E16097" s="88">
        <v>230.96985283047616</v>
      </c>
      <c r="F16097" s="88">
        <v>575.68403986607336</v>
      </c>
      <c r="G16097" s="88">
        <v>873.30131829370293</v>
      </c>
      <c r="H16097" s="88">
        <v>1123.9495678682997</v>
      </c>
      <c r="I16097" s="88">
        <v>1536.3731979952786</v>
      </c>
      <c r="J16097" s="88">
        <v>2251.09357983683</v>
      </c>
      <c r="K16097" s="88">
        <v>3714.3833251751339</v>
      </c>
      <c r="L16097" s="88">
        <v>4172.9480981320967</v>
      </c>
      <c r="M16097" s="88">
        <v>3871.3686471677383</v>
      </c>
    </row>
    <row r="16098" spans="3:13" x14ac:dyDescent="0.2">
      <c r="C16098" s="88">
        <v>0.8</v>
      </c>
      <c r="D16098" s="88">
        <v>17731.17331990337</v>
      </c>
      <c r="E16098" s="88">
        <v>231.26139924671315</v>
      </c>
      <c r="F16098" s="88">
        <v>575.688467596598</v>
      </c>
      <c r="G16098" s="88">
        <v>873.30825892910025</v>
      </c>
      <c r="H16098" s="88">
        <v>1124.0019404210184</v>
      </c>
      <c r="I16098" s="88">
        <v>1536.379137065062</v>
      </c>
      <c r="J16098" s="88">
        <v>2251.0938967912084</v>
      </c>
      <c r="K16098" s="88">
        <v>3714.4040322161509</v>
      </c>
      <c r="L16098" s="88">
        <v>4173.7409087487922</v>
      </c>
      <c r="M16098" s="88">
        <v>3871.4324482447237</v>
      </c>
    </row>
    <row r="16099" spans="3:13" x14ac:dyDescent="0.2">
      <c r="C16099" s="88">
        <v>0.80005000000000004</v>
      </c>
      <c r="D16099" s="88">
        <v>17731.545233352259</v>
      </c>
      <c r="E16099" s="88">
        <v>231.30258858920388</v>
      </c>
      <c r="F16099" s="88">
        <v>575.70451945710829</v>
      </c>
      <c r="G16099" s="88">
        <v>873.32531020006581</v>
      </c>
      <c r="H16099" s="88">
        <v>1124.0963179695709</v>
      </c>
      <c r="I16099" s="88">
        <v>1536.4020797496519</v>
      </c>
      <c r="J16099" s="88">
        <v>2251.1277505966386</v>
      </c>
      <c r="K16099" s="88">
        <v>3714.4204567284014</v>
      </c>
      <c r="L16099" s="88">
        <v>4173.9073075803017</v>
      </c>
      <c r="M16099" s="88">
        <v>3871.4578614456877</v>
      </c>
    </row>
    <row r="16100" spans="3:13" x14ac:dyDescent="0.2">
      <c r="C16100" s="88">
        <v>0.80010000000000003</v>
      </c>
      <c r="D16100" s="88">
        <v>17731.594548255227</v>
      </c>
      <c r="E16100" s="88">
        <v>231.32216072780739</v>
      </c>
      <c r="F16100" s="88">
        <v>575.70536313383172</v>
      </c>
      <c r="G16100" s="88">
        <v>873.35100367449195</v>
      </c>
      <c r="H16100" s="88">
        <v>1124.1166782713244</v>
      </c>
      <c r="I16100" s="88">
        <v>1536.4048303316595</v>
      </c>
      <c r="J16100" s="88">
        <v>2251.1441735450485</v>
      </c>
      <c r="K16100" s="88">
        <v>3714.4508595831144</v>
      </c>
      <c r="L16100" s="88">
        <v>4174.2297479421986</v>
      </c>
      <c r="M16100" s="88">
        <v>3871.4826624580364</v>
      </c>
    </row>
    <row r="16101" spans="3:13" x14ac:dyDescent="0.2">
      <c r="C16101" s="88">
        <v>0.80015000000000003</v>
      </c>
      <c r="D16101" s="88">
        <v>17731.847553489126</v>
      </c>
      <c r="E16101" s="88">
        <v>231.33803954418181</v>
      </c>
      <c r="F16101" s="88">
        <v>575.70567663079964</v>
      </c>
      <c r="G16101" s="88">
        <v>873.38855032301126</v>
      </c>
      <c r="H16101" s="88">
        <v>1124.1230510914975</v>
      </c>
      <c r="I16101" s="88">
        <v>1536.4177372203994</v>
      </c>
      <c r="J16101" s="88">
        <v>2251.2970069398643</v>
      </c>
      <c r="K16101" s="88">
        <v>3714.4836553320533</v>
      </c>
      <c r="L16101" s="88">
        <v>4174.2298877466728</v>
      </c>
      <c r="M16101" s="88">
        <v>3871.5403278991698</v>
      </c>
    </row>
    <row r="16102" spans="3:13" x14ac:dyDescent="0.2">
      <c r="C16102" s="88">
        <v>0.80020000000000002</v>
      </c>
      <c r="D16102" s="88">
        <v>17732.223759698503</v>
      </c>
      <c r="E16102" s="88">
        <v>231.34021666539047</v>
      </c>
      <c r="F16102" s="88">
        <v>575.70864516753636</v>
      </c>
      <c r="G16102" s="88">
        <v>873.39666977425259</v>
      </c>
      <c r="H16102" s="88">
        <v>1124.154467436897</v>
      </c>
      <c r="I16102" s="88">
        <v>1536.4297200499982</v>
      </c>
      <c r="J16102" s="88">
        <v>2251.34002202908</v>
      </c>
      <c r="K16102" s="88">
        <v>3714.5292308507064</v>
      </c>
      <c r="L16102" s="88">
        <v>4174.2820096878704</v>
      </c>
      <c r="M16102" s="88">
        <v>3871.6223757461139</v>
      </c>
    </row>
    <row r="16103" spans="3:13" x14ac:dyDescent="0.2">
      <c r="C16103" s="88">
        <v>0.80025000000000002</v>
      </c>
      <c r="D16103" s="88">
        <v>17732.284076535827</v>
      </c>
      <c r="E16103" s="88">
        <v>231.44917025817722</v>
      </c>
      <c r="F16103" s="88">
        <v>575.72577643345403</v>
      </c>
      <c r="G16103" s="88">
        <v>873.39918320197239</v>
      </c>
      <c r="H16103" s="88">
        <v>1124.1573102729076</v>
      </c>
      <c r="I16103" s="88">
        <v>1536.4868999058585</v>
      </c>
      <c r="J16103" s="88">
        <v>2251.519974776139</v>
      </c>
      <c r="K16103" s="88">
        <v>3714.5325230998583</v>
      </c>
      <c r="L16103" s="88">
        <v>4174.3267964817105</v>
      </c>
      <c r="M16103" s="88">
        <v>3871.6256931630905</v>
      </c>
    </row>
    <row r="16104" spans="3:13" x14ac:dyDescent="0.2">
      <c r="C16104" s="88">
        <v>0.80030000000000001</v>
      </c>
      <c r="D16104" s="88">
        <v>17732.65066926393</v>
      </c>
      <c r="E16104" s="88">
        <v>231.53827920645017</v>
      </c>
      <c r="F16104" s="88">
        <v>575.74418965646601</v>
      </c>
      <c r="G16104" s="88">
        <v>873.41199324088166</v>
      </c>
      <c r="H16104" s="88">
        <v>1124.1644071694923</v>
      </c>
      <c r="I16104" s="88">
        <v>1536.5564684377855</v>
      </c>
      <c r="J16104" s="88">
        <v>2251.5769424976124</v>
      </c>
      <c r="K16104" s="88">
        <v>3714.5642474287342</v>
      </c>
      <c r="L16104" s="88">
        <v>4174.4751661857363</v>
      </c>
      <c r="M16104" s="88">
        <v>3871.6592839132654</v>
      </c>
    </row>
    <row r="16105" spans="3:13" x14ac:dyDescent="0.2">
      <c r="C16105" s="88">
        <v>0.80035000000000001</v>
      </c>
      <c r="D16105" s="88">
        <v>17733.603971950561</v>
      </c>
      <c r="E16105" s="88">
        <v>231.54340007977044</v>
      </c>
      <c r="F16105" s="88">
        <v>575.76894500845856</v>
      </c>
      <c r="G16105" s="88">
        <v>873.43627437787109</v>
      </c>
      <c r="H16105" s="88">
        <v>1124.1978601125884</v>
      </c>
      <c r="I16105" s="88">
        <v>1536.5650617346355</v>
      </c>
      <c r="J16105" s="88">
        <v>2251.6204989367843</v>
      </c>
      <c r="K16105" s="88">
        <v>3714.5774788021181</v>
      </c>
      <c r="L16105" s="88">
        <v>4174.5256849188127</v>
      </c>
      <c r="M16105" s="88">
        <v>3871.663810787566</v>
      </c>
    </row>
    <row r="16106" spans="3:13" x14ac:dyDescent="0.2">
      <c r="C16106" s="88">
        <v>0.8004</v>
      </c>
      <c r="D16106" s="88">
        <v>17733.741419673555</v>
      </c>
      <c r="E16106" s="88">
        <v>231.5485505344177</v>
      </c>
      <c r="F16106" s="88">
        <v>575.77172183259972</v>
      </c>
      <c r="G16106" s="88">
        <v>873.43997329724834</v>
      </c>
      <c r="H16106" s="88">
        <v>1124.2158380245623</v>
      </c>
      <c r="I16106" s="88">
        <v>1536.5673260633466</v>
      </c>
      <c r="J16106" s="88">
        <v>2251.7077834238517</v>
      </c>
      <c r="K16106" s="88">
        <v>3714.6192782940534</v>
      </c>
      <c r="L16106" s="88">
        <v>4174.5320936434073</v>
      </c>
      <c r="M16106" s="88">
        <v>3871.6696998772304</v>
      </c>
    </row>
    <row r="16107" spans="3:13" x14ac:dyDescent="0.2">
      <c r="C16107" s="88">
        <v>0.80044999999999999</v>
      </c>
      <c r="D16107" s="88">
        <v>17734.650809345789</v>
      </c>
      <c r="E16107" s="88">
        <v>231.55456450252495</v>
      </c>
      <c r="F16107" s="88">
        <v>575.80333208144248</v>
      </c>
      <c r="G16107" s="88">
        <v>873.48127484034376</v>
      </c>
      <c r="H16107" s="88">
        <v>1124.2187941271745</v>
      </c>
      <c r="I16107" s="88">
        <v>1536.6034120635732</v>
      </c>
      <c r="J16107" s="88">
        <v>2251.7297224086228</v>
      </c>
      <c r="K16107" s="88">
        <v>3714.8498633662657</v>
      </c>
      <c r="L16107" s="88">
        <v>4174.65058090816</v>
      </c>
      <c r="M16107" s="88">
        <v>3871.7094397892133</v>
      </c>
    </row>
    <row r="16108" spans="3:13" x14ac:dyDescent="0.2">
      <c r="C16108" s="88">
        <v>0.80049999999999999</v>
      </c>
      <c r="D16108" s="88">
        <v>17735.182621408501</v>
      </c>
      <c r="E16108" s="88">
        <v>231.56548255885809</v>
      </c>
      <c r="F16108" s="88">
        <v>575.8288073296676</v>
      </c>
      <c r="G16108" s="88">
        <v>873.57074155323971</v>
      </c>
      <c r="H16108" s="88">
        <v>1124.2219679023924</v>
      </c>
      <c r="I16108" s="88">
        <v>1536.6055327880053</v>
      </c>
      <c r="J16108" s="88">
        <v>2251.7514635291145</v>
      </c>
      <c r="K16108" s="88">
        <v>3714.8934400961148</v>
      </c>
      <c r="L16108" s="88">
        <v>4174.7586592047091</v>
      </c>
      <c r="M16108" s="88">
        <v>3871.7242803777444</v>
      </c>
    </row>
    <row r="16109" spans="3:13" x14ac:dyDescent="0.2">
      <c r="C16109" s="88">
        <v>0.80054999999999998</v>
      </c>
      <c r="D16109" s="88">
        <v>17735.911382372789</v>
      </c>
      <c r="E16109" s="88">
        <v>231.66143469393592</v>
      </c>
      <c r="F16109" s="88">
        <v>575.83969445599269</v>
      </c>
      <c r="G16109" s="88">
        <v>873.57868467136177</v>
      </c>
      <c r="H16109" s="88">
        <v>1124.2235782970215</v>
      </c>
      <c r="I16109" s="88">
        <v>1536.6515651681925</v>
      </c>
      <c r="J16109" s="88">
        <v>2251.811841688288</v>
      </c>
      <c r="K16109" s="88">
        <v>3714.9535176992604</v>
      </c>
      <c r="L16109" s="88">
        <v>4174.7841341644489</v>
      </c>
      <c r="M16109" s="88">
        <v>3871.7635064362421</v>
      </c>
    </row>
    <row r="16110" spans="3:13" x14ac:dyDescent="0.2">
      <c r="C16110" s="88">
        <v>0.80059999999999998</v>
      </c>
      <c r="D16110" s="88">
        <v>17736.604028312882</v>
      </c>
      <c r="E16110" s="88">
        <v>231.66143469393592</v>
      </c>
      <c r="F16110" s="88">
        <v>575.85407974260579</v>
      </c>
      <c r="G16110" s="88">
        <v>873.63667942770326</v>
      </c>
      <c r="H16110" s="88">
        <v>1124.224045728814</v>
      </c>
      <c r="I16110" s="88">
        <v>1536.6588383771286</v>
      </c>
      <c r="J16110" s="88">
        <v>2251.813415661974</v>
      </c>
      <c r="K16110" s="88">
        <v>3715.0124047726531</v>
      </c>
      <c r="L16110" s="88">
        <v>4174.9298423089522</v>
      </c>
      <c r="M16110" s="88">
        <v>3871.8305436893952</v>
      </c>
    </row>
    <row r="16111" spans="3:13" x14ac:dyDescent="0.2">
      <c r="C16111" s="88">
        <v>0.80064999999999997</v>
      </c>
      <c r="D16111" s="88">
        <v>17736.840876263806</v>
      </c>
      <c r="E16111" s="88">
        <v>231.68158569105708</v>
      </c>
      <c r="F16111" s="88">
        <v>575.8548957298899</v>
      </c>
      <c r="G16111" s="88">
        <v>873.64166061665537</v>
      </c>
      <c r="H16111" s="88">
        <v>1124.281482375251</v>
      </c>
      <c r="I16111" s="88">
        <v>1536.689768215303</v>
      </c>
      <c r="J16111" s="88">
        <v>2251.8487885918234</v>
      </c>
      <c r="K16111" s="88">
        <v>3715.0177300124269</v>
      </c>
      <c r="L16111" s="88">
        <v>4175.408802042949</v>
      </c>
      <c r="M16111" s="88">
        <v>3871.8505936019301</v>
      </c>
    </row>
    <row r="16112" spans="3:13" x14ac:dyDescent="0.2">
      <c r="C16112" s="88">
        <v>0.80069999999999997</v>
      </c>
      <c r="D16112" s="88">
        <v>17737.11724326307</v>
      </c>
      <c r="E16112" s="88">
        <v>231.74685012935697</v>
      </c>
      <c r="F16112" s="88">
        <v>575.85707033777817</v>
      </c>
      <c r="G16112" s="88">
        <v>873.64494899224337</v>
      </c>
      <c r="H16112" s="88">
        <v>1124.2921086235096</v>
      </c>
      <c r="I16112" s="88">
        <v>1536.7627569992851</v>
      </c>
      <c r="J16112" s="88">
        <v>2251.8589527742793</v>
      </c>
      <c r="K16112" s="88">
        <v>3715.0196145401101</v>
      </c>
      <c r="L16112" s="88">
        <v>4175.4107417737232</v>
      </c>
      <c r="M16112" s="88">
        <v>3871.8863727010921</v>
      </c>
    </row>
    <row r="16113" spans="3:13" x14ac:dyDescent="0.2">
      <c r="C16113" s="88">
        <v>0.80074999999999996</v>
      </c>
      <c r="D16113" s="88">
        <v>17737.124678211327</v>
      </c>
      <c r="E16113" s="88">
        <v>231.76062228520914</v>
      </c>
      <c r="F16113" s="88">
        <v>575.88313640877004</v>
      </c>
      <c r="G16113" s="88">
        <v>873.64715571837269</v>
      </c>
      <c r="H16113" s="88">
        <v>1124.2999630575428</v>
      </c>
      <c r="I16113" s="88">
        <v>1536.7867402771881</v>
      </c>
      <c r="J16113" s="88">
        <v>2251.8706476928114</v>
      </c>
      <c r="K16113" s="88">
        <v>3715.0585609416376</v>
      </c>
      <c r="L16113" s="88">
        <v>4175.5507461338066</v>
      </c>
      <c r="M16113" s="88">
        <v>3871.9376594119867</v>
      </c>
    </row>
    <row r="16114" spans="3:13" x14ac:dyDescent="0.2">
      <c r="C16114" s="88">
        <v>0.80079999999999996</v>
      </c>
      <c r="D16114" s="88">
        <v>17737.186032236641</v>
      </c>
      <c r="E16114" s="88">
        <v>231.78242319023593</v>
      </c>
      <c r="F16114" s="88">
        <v>575.91787181483005</v>
      </c>
      <c r="G16114" s="88">
        <v>873.65287139494285</v>
      </c>
      <c r="H16114" s="88">
        <v>1124.3193658470918</v>
      </c>
      <c r="I16114" s="88">
        <v>1536.7869093903955</v>
      </c>
      <c r="J16114" s="88">
        <v>2251.9650782372119</v>
      </c>
      <c r="K16114" s="88">
        <v>3715.1005359051242</v>
      </c>
      <c r="L16114" s="88">
        <v>4175.6728240820148</v>
      </c>
      <c r="M16114" s="88">
        <v>3871.9645602797973</v>
      </c>
    </row>
    <row r="16115" spans="3:13" x14ac:dyDescent="0.2">
      <c r="C16115" s="88">
        <v>0.80084999999999995</v>
      </c>
      <c r="D16115" s="88">
        <v>17737.294249300285</v>
      </c>
      <c r="E16115" s="88">
        <v>231.79294291625411</v>
      </c>
      <c r="F16115" s="88">
        <v>575.92319947938859</v>
      </c>
      <c r="G16115" s="88">
        <v>873.68971788640238</v>
      </c>
      <c r="H16115" s="88">
        <v>1124.323115785468</v>
      </c>
      <c r="I16115" s="88">
        <v>1536.7892836305341</v>
      </c>
      <c r="J16115" s="88">
        <v>2251.9754415903508</v>
      </c>
      <c r="K16115" s="88">
        <v>3715.1189107796663</v>
      </c>
      <c r="L16115" s="88">
        <v>4175.7482511922735</v>
      </c>
      <c r="M16115" s="88">
        <v>3872.0403589176958</v>
      </c>
    </row>
    <row r="16116" spans="3:13" x14ac:dyDescent="0.2">
      <c r="C16116" s="88">
        <v>0.80089999999999995</v>
      </c>
      <c r="D16116" s="88">
        <v>17737.418822711097</v>
      </c>
      <c r="E16116" s="88">
        <v>231.84608630238199</v>
      </c>
      <c r="F16116" s="88">
        <v>575.92355737976595</v>
      </c>
      <c r="G16116" s="88">
        <v>873.71553504899566</v>
      </c>
      <c r="H16116" s="88">
        <v>1124.3565120109683</v>
      </c>
      <c r="I16116" s="88">
        <v>1536.8247125798312</v>
      </c>
      <c r="J16116" s="88">
        <v>2252.0760738735326</v>
      </c>
      <c r="K16116" s="88">
        <v>3715.133634880277</v>
      </c>
      <c r="L16116" s="88">
        <v>4175.7521714270106</v>
      </c>
      <c r="M16116" s="88">
        <v>3872.0407444219636</v>
      </c>
    </row>
    <row r="16117" spans="3:13" x14ac:dyDescent="0.2">
      <c r="C16117" s="88">
        <v>0.80095000000000005</v>
      </c>
      <c r="D16117" s="88">
        <v>17737.437792314122</v>
      </c>
      <c r="E16117" s="88">
        <v>231.85920806256217</v>
      </c>
      <c r="F16117" s="88">
        <v>575.95725317591587</v>
      </c>
      <c r="G16117" s="88">
        <v>873.73800482652541</v>
      </c>
      <c r="H16117" s="88">
        <v>1124.3574850032319</v>
      </c>
      <c r="I16117" s="88">
        <v>1536.8684216346714</v>
      </c>
      <c r="J16117" s="88">
        <v>2252.108813074778</v>
      </c>
      <c r="K16117" s="88">
        <v>3715.1563129961278</v>
      </c>
      <c r="L16117" s="88">
        <v>4176.3987382184387</v>
      </c>
      <c r="M16117" s="88">
        <v>3872.059383865143</v>
      </c>
    </row>
    <row r="16118" spans="3:13" x14ac:dyDescent="0.2">
      <c r="C16118" s="88">
        <v>0.80100000000000005</v>
      </c>
      <c r="D16118" s="88">
        <v>17737.624508712048</v>
      </c>
      <c r="E16118" s="88">
        <v>231.85920806256217</v>
      </c>
      <c r="F16118" s="88">
        <v>575.97029358005784</v>
      </c>
      <c r="G16118" s="88">
        <v>873.75589457736214</v>
      </c>
      <c r="H16118" s="88">
        <v>1124.3864622619535</v>
      </c>
      <c r="I16118" s="88">
        <v>1536.9723088002261</v>
      </c>
      <c r="J16118" s="88">
        <v>2252.2470209929907</v>
      </c>
      <c r="K16118" s="88">
        <v>3715.3496790008248</v>
      </c>
      <c r="L16118" s="88">
        <v>4176.641044301412</v>
      </c>
      <c r="M16118" s="88">
        <v>3872.1246068299733</v>
      </c>
    </row>
    <row r="16119" spans="3:13" x14ac:dyDescent="0.2">
      <c r="C16119" s="88">
        <v>0.80105000000000004</v>
      </c>
      <c r="D16119" s="88">
        <v>17737.656983219706</v>
      </c>
      <c r="E16119" s="88">
        <v>231.88388938149819</v>
      </c>
      <c r="F16119" s="88">
        <v>575.99146531489578</v>
      </c>
      <c r="G16119" s="88">
        <v>873.77329838628748</v>
      </c>
      <c r="H16119" s="88">
        <v>1124.4029620891561</v>
      </c>
      <c r="I16119" s="88">
        <v>1536.9733266336943</v>
      </c>
      <c r="J16119" s="88">
        <v>2252.2628128252031</v>
      </c>
      <c r="K16119" s="88">
        <v>3715.572719948555</v>
      </c>
      <c r="L16119" s="88">
        <v>4176.6419748353537</v>
      </c>
      <c r="M16119" s="88">
        <v>3872.1836601569184</v>
      </c>
    </row>
    <row r="16120" spans="3:13" x14ac:dyDescent="0.2">
      <c r="C16120" s="88">
        <v>0.80110000000000003</v>
      </c>
      <c r="D16120" s="88">
        <v>17737.92535579684</v>
      </c>
      <c r="E16120" s="88">
        <v>231.95192198628502</v>
      </c>
      <c r="F16120" s="88">
        <v>576.00043977617952</v>
      </c>
      <c r="G16120" s="88">
        <v>873.79395310434347</v>
      </c>
      <c r="H16120" s="88">
        <v>1124.4091621174357</v>
      </c>
      <c r="I16120" s="88">
        <v>1536.9794086115799</v>
      </c>
      <c r="J16120" s="88">
        <v>2252.2670213179877</v>
      </c>
      <c r="K16120" s="88">
        <v>3715.5892111822723</v>
      </c>
      <c r="L16120" s="88">
        <v>4176.6430139044769</v>
      </c>
      <c r="M16120" s="88">
        <v>3872.186860441765</v>
      </c>
    </row>
    <row r="16121" spans="3:13" x14ac:dyDescent="0.2">
      <c r="C16121" s="88">
        <v>0.80115000000000003</v>
      </c>
      <c r="D16121" s="88">
        <v>17738.104157909333</v>
      </c>
      <c r="E16121" s="88">
        <v>231.95192198628502</v>
      </c>
      <c r="F16121" s="88">
        <v>576.00141869986146</v>
      </c>
      <c r="G16121" s="88">
        <v>873.79726254867137</v>
      </c>
      <c r="H16121" s="88">
        <v>1124.4113606485439</v>
      </c>
      <c r="I16121" s="88">
        <v>1536.9832623317152</v>
      </c>
      <c r="J16121" s="88">
        <v>2252.3501106437029</v>
      </c>
      <c r="K16121" s="88">
        <v>3715.593479273522</v>
      </c>
      <c r="L16121" s="88">
        <v>4176.6809282057302</v>
      </c>
      <c r="M16121" s="88">
        <v>3872.2155090206661</v>
      </c>
    </row>
    <row r="16122" spans="3:13" x14ac:dyDescent="0.2">
      <c r="C16122" s="88">
        <v>0.80120000000000002</v>
      </c>
      <c r="D16122" s="88">
        <v>17738.115132753253</v>
      </c>
      <c r="E16122" s="88">
        <v>231.97711771349805</v>
      </c>
      <c r="F16122" s="88">
        <v>576.0019001144824</v>
      </c>
      <c r="G16122" s="88">
        <v>873.7983154231224</v>
      </c>
      <c r="H16122" s="88">
        <v>1124.4237823850754</v>
      </c>
      <c r="I16122" s="88">
        <v>1537.0310819110741</v>
      </c>
      <c r="J16122" s="88">
        <v>2252.3816405799621</v>
      </c>
      <c r="K16122" s="88">
        <v>3715.6189373369166</v>
      </c>
      <c r="L16122" s="88">
        <v>4176.8116695834115</v>
      </c>
      <c r="M16122" s="88">
        <v>3872.2245417822141</v>
      </c>
    </row>
    <row r="16123" spans="3:13" x14ac:dyDescent="0.2">
      <c r="C16123" s="88">
        <v>0.80125000000000002</v>
      </c>
      <c r="D16123" s="88">
        <v>17738.795684826749</v>
      </c>
      <c r="E16123" s="88">
        <v>231.98858058270162</v>
      </c>
      <c r="F16123" s="88">
        <v>576.00560772630342</v>
      </c>
      <c r="G16123" s="88">
        <v>873.80506880990833</v>
      </c>
      <c r="H16123" s="88">
        <v>1124.431064315424</v>
      </c>
      <c r="I16123" s="88">
        <v>1537.0959918298195</v>
      </c>
      <c r="J16123" s="88">
        <v>2252.4485509879273</v>
      </c>
      <c r="K16123" s="88">
        <v>3715.7228406718123</v>
      </c>
      <c r="L16123" s="88">
        <v>4177.0181682902685</v>
      </c>
      <c r="M16123" s="88">
        <v>3872.2453612813852</v>
      </c>
    </row>
    <row r="16124" spans="3:13" x14ac:dyDescent="0.2">
      <c r="C16124" s="88">
        <v>0.80130000000000001</v>
      </c>
      <c r="D16124" s="88">
        <v>17738.861154545149</v>
      </c>
      <c r="E16124" s="88">
        <v>232.00759057281357</v>
      </c>
      <c r="F16124" s="88">
        <v>576.0389876312347</v>
      </c>
      <c r="G16124" s="88">
        <v>873.81162122423393</v>
      </c>
      <c r="H16124" s="88">
        <v>1124.4747929063456</v>
      </c>
      <c r="I16124" s="88">
        <v>1537.0976366045402</v>
      </c>
      <c r="J16124" s="88">
        <v>2252.4626115631418</v>
      </c>
      <c r="K16124" s="88">
        <v>3715.7745828345037</v>
      </c>
      <c r="L16124" s="88">
        <v>4177.4274682323094</v>
      </c>
      <c r="M16124" s="88">
        <v>3872.2562549136492</v>
      </c>
    </row>
    <row r="16125" spans="3:13" x14ac:dyDescent="0.2">
      <c r="C16125" s="88">
        <v>0.80135000000000001</v>
      </c>
      <c r="D16125" s="88">
        <v>17738.925568176961</v>
      </c>
      <c r="E16125" s="88">
        <v>232.07221153427872</v>
      </c>
      <c r="F16125" s="88">
        <v>576.04784566516446</v>
      </c>
      <c r="G16125" s="88">
        <v>873.81725080077695</v>
      </c>
      <c r="H16125" s="88">
        <v>1124.4790515007485</v>
      </c>
      <c r="I16125" s="88">
        <v>1537.1076938786459</v>
      </c>
      <c r="J16125" s="88">
        <v>2252.5636060459078</v>
      </c>
      <c r="K16125" s="88">
        <v>3715.7779153096703</v>
      </c>
      <c r="L16125" s="88">
        <v>4177.5219108554838</v>
      </c>
      <c r="M16125" s="88">
        <v>3872.2910655122178</v>
      </c>
    </row>
    <row r="16126" spans="3:13" x14ac:dyDescent="0.2">
      <c r="C16126" s="88">
        <v>0.8014</v>
      </c>
      <c r="D16126" s="88">
        <v>17739.550024020409</v>
      </c>
      <c r="E16126" s="88">
        <v>232.10841030112806</v>
      </c>
      <c r="F16126" s="88">
        <v>576.04893711474688</v>
      </c>
      <c r="G16126" s="88">
        <v>873.81889021139978</v>
      </c>
      <c r="H16126" s="88">
        <v>1124.5089111108491</v>
      </c>
      <c r="I16126" s="88">
        <v>1537.1167310676328</v>
      </c>
      <c r="J16126" s="88">
        <v>2252.5670237840509</v>
      </c>
      <c r="K16126" s="88">
        <v>3715.7980937462271</v>
      </c>
      <c r="L16126" s="88">
        <v>4177.7076506512321</v>
      </c>
      <c r="M16126" s="88">
        <v>3872.3350772337708</v>
      </c>
    </row>
    <row r="16127" spans="3:13" x14ac:dyDescent="0.2">
      <c r="C16127" s="88">
        <v>0.80145</v>
      </c>
      <c r="D16127" s="88">
        <v>17739.875474889192</v>
      </c>
      <c r="E16127" s="88">
        <v>232.18568189775669</v>
      </c>
      <c r="F16127" s="88">
        <v>576.08711348908764</v>
      </c>
      <c r="G16127" s="88">
        <v>873.81897166630597</v>
      </c>
      <c r="H16127" s="88">
        <v>1124.5292038452471</v>
      </c>
      <c r="I16127" s="88">
        <v>1537.1319019176849</v>
      </c>
      <c r="J16127" s="88">
        <v>2252.5895865077177</v>
      </c>
      <c r="K16127" s="88">
        <v>3715.8430997631222</v>
      </c>
      <c r="L16127" s="88">
        <v>4177.7723969212402</v>
      </c>
      <c r="M16127" s="88">
        <v>3872.4402249073837</v>
      </c>
    </row>
    <row r="16128" spans="3:13" x14ac:dyDescent="0.2">
      <c r="C16128" s="88">
        <v>0.80149999999999999</v>
      </c>
      <c r="D16128" s="88">
        <v>17739.988491921373</v>
      </c>
      <c r="E16128" s="88">
        <v>232.19398073057164</v>
      </c>
      <c r="F16128" s="88">
        <v>576.09629314333642</v>
      </c>
      <c r="G16128" s="88">
        <v>873.82740387744298</v>
      </c>
      <c r="H16128" s="88">
        <v>1124.5654650402721</v>
      </c>
      <c r="I16128" s="88">
        <v>1537.1460203283709</v>
      </c>
      <c r="J16128" s="88">
        <v>2252.6248959755576</v>
      </c>
      <c r="K16128" s="88">
        <v>3715.8527457480945</v>
      </c>
      <c r="L16128" s="88">
        <v>4177.909968846755</v>
      </c>
      <c r="M16128" s="88">
        <v>3872.4883722503837</v>
      </c>
    </row>
    <row r="16129" spans="3:13" x14ac:dyDescent="0.2">
      <c r="C16129" s="88">
        <v>0.80154999999999998</v>
      </c>
      <c r="D16129" s="88">
        <v>17740.152639723834</v>
      </c>
      <c r="E16129" s="88">
        <v>232.24450865243762</v>
      </c>
      <c r="F16129" s="88">
        <v>576.10609451302935</v>
      </c>
      <c r="G16129" s="88">
        <v>873.83729382602496</v>
      </c>
      <c r="H16129" s="88">
        <v>1124.5894149716078</v>
      </c>
      <c r="I16129" s="88">
        <v>1537.1574518316925</v>
      </c>
      <c r="J16129" s="88">
        <v>2252.7536475020229</v>
      </c>
      <c r="K16129" s="88">
        <v>3715.8733058449552</v>
      </c>
      <c r="L16129" s="88">
        <v>4177.9188508320494</v>
      </c>
      <c r="M16129" s="88">
        <v>3872.5004024885402</v>
      </c>
    </row>
    <row r="16130" spans="3:13" x14ac:dyDescent="0.2">
      <c r="C16130" s="88">
        <v>0.80159999999999998</v>
      </c>
      <c r="D16130" s="88">
        <v>17740.267588980623</v>
      </c>
      <c r="E16130" s="88">
        <v>232.26970467158299</v>
      </c>
      <c r="F16130" s="88">
        <v>576.11448912863489</v>
      </c>
      <c r="G16130" s="88">
        <v>873.84555301363935</v>
      </c>
      <c r="H16130" s="88">
        <v>1124.6223882417471</v>
      </c>
      <c r="I16130" s="88">
        <v>1537.1966487866421</v>
      </c>
      <c r="J16130" s="88">
        <v>2252.8295202232857</v>
      </c>
      <c r="K16130" s="88">
        <v>3715.8993995826531</v>
      </c>
      <c r="L16130" s="88">
        <v>4177.9632669944494</v>
      </c>
      <c r="M16130" s="88">
        <v>3872.5080463584454</v>
      </c>
    </row>
    <row r="16131" spans="3:13" x14ac:dyDescent="0.2">
      <c r="C16131" s="88">
        <v>0.80164999999999997</v>
      </c>
      <c r="D16131" s="88">
        <v>17740.418349864485</v>
      </c>
      <c r="E16131" s="88">
        <v>232.32225144022505</v>
      </c>
      <c r="F16131" s="88">
        <v>576.12395616651656</v>
      </c>
      <c r="G16131" s="88">
        <v>873.85058413063234</v>
      </c>
      <c r="H16131" s="88">
        <v>1124.6225659644069</v>
      </c>
      <c r="I16131" s="88">
        <v>1537.1992278448847</v>
      </c>
      <c r="J16131" s="88">
        <v>2252.8607615589194</v>
      </c>
      <c r="K16131" s="88">
        <v>3716.0230762655742</v>
      </c>
      <c r="L16131" s="88">
        <v>4178.0116970078207</v>
      </c>
      <c r="M16131" s="88">
        <v>3872.5458990899906</v>
      </c>
    </row>
    <row r="16132" spans="3:13" x14ac:dyDescent="0.2">
      <c r="C16132" s="88">
        <v>0.80169999999999997</v>
      </c>
      <c r="D16132" s="88">
        <v>17740.804592968663</v>
      </c>
      <c r="E16132" s="88">
        <v>232.39235302299676</v>
      </c>
      <c r="F16132" s="88">
        <v>576.12519234095953</v>
      </c>
      <c r="G16132" s="88">
        <v>873.919134682802</v>
      </c>
      <c r="H16132" s="88">
        <v>1124.6279874161078</v>
      </c>
      <c r="I16132" s="88">
        <v>1537.2065024556018</v>
      </c>
      <c r="J16132" s="88">
        <v>2252.9417974282746</v>
      </c>
      <c r="K16132" s="88">
        <v>3716.0580002906167</v>
      </c>
      <c r="L16132" s="88">
        <v>4178.3002767501594</v>
      </c>
      <c r="M16132" s="88">
        <v>3872.5764513921231</v>
      </c>
    </row>
    <row r="16133" spans="3:13" x14ac:dyDescent="0.2">
      <c r="C16133" s="88">
        <v>0.80174999999999996</v>
      </c>
      <c r="D16133" s="88">
        <v>17741.013062713137</v>
      </c>
      <c r="E16133" s="88">
        <v>232.53695865541886</v>
      </c>
      <c r="F16133" s="88">
        <v>576.15381801175636</v>
      </c>
      <c r="G16133" s="88">
        <v>873.93682895305665</v>
      </c>
      <c r="H16133" s="88">
        <v>1124.6311041120266</v>
      </c>
      <c r="I16133" s="88">
        <v>1537.2091372522382</v>
      </c>
      <c r="J16133" s="88">
        <v>2253.0125276365879</v>
      </c>
      <c r="K16133" s="88">
        <v>3716.1904524948527</v>
      </c>
      <c r="L16133" s="88">
        <v>4178.345627979581</v>
      </c>
      <c r="M16133" s="88">
        <v>3872.5984128875816</v>
      </c>
    </row>
    <row r="16134" spans="3:13" x14ac:dyDescent="0.2">
      <c r="C16134" s="88">
        <v>0.80179999999999996</v>
      </c>
      <c r="D16134" s="88">
        <v>17741.059075942761</v>
      </c>
      <c r="E16134" s="88">
        <v>232.5621592985508</v>
      </c>
      <c r="F16134" s="88">
        <v>576.15872357550506</v>
      </c>
      <c r="G16134" s="88">
        <v>873.9467867465687</v>
      </c>
      <c r="H16134" s="88">
        <v>1124.6360262455787</v>
      </c>
      <c r="I16134" s="88">
        <v>1537.2219829470564</v>
      </c>
      <c r="J16134" s="88">
        <v>2253.0196893145394</v>
      </c>
      <c r="K16134" s="88">
        <v>3716.1949270731789</v>
      </c>
      <c r="L16134" s="88">
        <v>4178.4311739332834</v>
      </c>
      <c r="M16134" s="88">
        <v>3872.6026687810054</v>
      </c>
    </row>
    <row r="16135" spans="3:13" x14ac:dyDescent="0.2">
      <c r="C16135" s="88">
        <v>0.80184999999999995</v>
      </c>
      <c r="D16135" s="88">
        <v>17741.320362190978</v>
      </c>
      <c r="E16135" s="88">
        <v>232.57059416494758</v>
      </c>
      <c r="F16135" s="88">
        <v>576.18677050222414</v>
      </c>
      <c r="G16135" s="88">
        <v>873.970753871326</v>
      </c>
      <c r="H16135" s="88">
        <v>1124.6515249586814</v>
      </c>
      <c r="I16135" s="88">
        <v>1537.2317667710718</v>
      </c>
      <c r="J16135" s="88">
        <v>2253.0953563806174</v>
      </c>
      <c r="K16135" s="88">
        <v>3716.2164226320056</v>
      </c>
      <c r="L16135" s="88">
        <v>4178.5419952191933</v>
      </c>
      <c r="M16135" s="88">
        <v>3872.6399096041896</v>
      </c>
    </row>
    <row r="16136" spans="3:13" x14ac:dyDescent="0.2">
      <c r="C16136" s="88">
        <v>0.80189999999999995</v>
      </c>
      <c r="D16136" s="88">
        <v>17741.529288324229</v>
      </c>
      <c r="E16136" s="88">
        <v>232.6558544870577</v>
      </c>
      <c r="F16136" s="88">
        <v>576.1902109797602</v>
      </c>
      <c r="G16136" s="88">
        <v>873.98065122969365</v>
      </c>
      <c r="H16136" s="88">
        <v>1124.651528422663</v>
      </c>
      <c r="I16136" s="88">
        <v>1537.255857344252</v>
      </c>
      <c r="J16136" s="88">
        <v>2253.1649003557745</v>
      </c>
      <c r="K16136" s="88">
        <v>3716.3161558387824</v>
      </c>
      <c r="L16136" s="88">
        <v>4179.0733457407187</v>
      </c>
      <c r="M16136" s="88">
        <v>3872.6906604360247</v>
      </c>
    </row>
    <row r="16137" spans="3:13" x14ac:dyDescent="0.2">
      <c r="C16137" s="88">
        <v>0.80195000000000005</v>
      </c>
      <c r="D16137" s="88">
        <v>17741.654809759591</v>
      </c>
      <c r="E16137" s="88">
        <v>232.67555686981541</v>
      </c>
      <c r="F16137" s="88">
        <v>576.21697824254261</v>
      </c>
      <c r="G16137" s="88">
        <v>874.03492396437105</v>
      </c>
      <c r="H16137" s="88">
        <v>1124.6705232123513</v>
      </c>
      <c r="I16137" s="88">
        <v>1537.3283644861563</v>
      </c>
      <c r="J16137" s="88">
        <v>2253.202110508053</v>
      </c>
      <c r="K16137" s="88">
        <v>3716.3868436397083</v>
      </c>
      <c r="L16137" s="88">
        <v>4179.7716805893269</v>
      </c>
      <c r="M16137" s="88">
        <v>3872.7021859368042</v>
      </c>
    </row>
    <row r="16138" spans="3:13" x14ac:dyDescent="0.2">
      <c r="C16138" s="88">
        <v>0.80200000000000005</v>
      </c>
      <c r="D16138" s="88">
        <v>17741.79592695881</v>
      </c>
      <c r="E16138" s="88">
        <v>232.69275288439985</v>
      </c>
      <c r="F16138" s="88">
        <v>576.22472826582543</v>
      </c>
      <c r="G16138" s="88">
        <v>874.03657273499448</v>
      </c>
      <c r="H16138" s="88">
        <v>1124.7366682238608</v>
      </c>
      <c r="I16138" s="88">
        <v>1537.3391582595664</v>
      </c>
      <c r="J16138" s="88">
        <v>2253.239220407379</v>
      </c>
      <c r="K16138" s="88">
        <v>3716.3973144690785</v>
      </c>
      <c r="L16138" s="88">
        <v>4179.7737572521273</v>
      </c>
      <c r="M16138" s="88">
        <v>3872.7544573798277</v>
      </c>
    </row>
    <row r="16139" spans="3:13" x14ac:dyDescent="0.2">
      <c r="C16139" s="88">
        <v>0.80205000000000004</v>
      </c>
      <c r="D16139" s="88">
        <v>17742.041555887976</v>
      </c>
      <c r="E16139" s="88">
        <v>232.70633039456607</v>
      </c>
      <c r="F16139" s="88">
        <v>576.23906808399988</v>
      </c>
      <c r="G16139" s="88">
        <v>874.05300085470844</v>
      </c>
      <c r="H16139" s="88">
        <v>1124.80270411012</v>
      </c>
      <c r="I16139" s="88">
        <v>1537.3619296452534</v>
      </c>
      <c r="J16139" s="88">
        <v>2253.2955272471122</v>
      </c>
      <c r="K16139" s="88">
        <v>3716.478250747859</v>
      </c>
      <c r="L16139" s="88">
        <v>4179.7917417811368</v>
      </c>
      <c r="M16139" s="88">
        <v>3872.7901799260026</v>
      </c>
    </row>
    <row r="16140" spans="3:13" x14ac:dyDescent="0.2">
      <c r="C16140" s="88">
        <v>0.80210000000000004</v>
      </c>
      <c r="D16140" s="88">
        <v>17742.295083750352</v>
      </c>
      <c r="E16140" s="88">
        <v>232.72357002714307</v>
      </c>
      <c r="F16140" s="88">
        <v>576.27659232002452</v>
      </c>
      <c r="G16140" s="88">
        <v>874.09083594936692</v>
      </c>
      <c r="H16140" s="88">
        <v>1124.8038450177187</v>
      </c>
      <c r="I16140" s="88">
        <v>1537.3771290119312</v>
      </c>
      <c r="J16140" s="88">
        <v>2253.3128336013679</v>
      </c>
      <c r="K16140" s="88">
        <v>3716.4924040529677</v>
      </c>
      <c r="L16140" s="88">
        <v>4179.8165832016821</v>
      </c>
      <c r="M16140" s="88">
        <v>3872.8094873094506</v>
      </c>
    </row>
    <row r="16141" spans="3:13" x14ac:dyDescent="0.2">
      <c r="C16141" s="88">
        <v>0.80215000000000003</v>
      </c>
      <c r="D16141" s="88">
        <v>17742.510153165691</v>
      </c>
      <c r="E16141" s="88">
        <v>232.76545491719571</v>
      </c>
      <c r="F16141" s="88">
        <v>576.27711950588309</v>
      </c>
      <c r="G16141" s="88">
        <v>874.10164416986436</v>
      </c>
      <c r="H16141" s="88">
        <v>1124.8200257667404</v>
      </c>
      <c r="I16141" s="88">
        <v>1537.3783881250083</v>
      </c>
      <c r="J16141" s="88">
        <v>2253.430128753128</v>
      </c>
      <c r="K16141" s="88">
        <v>3716.4983342253531</v>
      </c>
      <c r="L16141" s="88">
        <v>4179.8251708678481</v>
      </c>
      <c r="M16141" s="88">
        <v>3872.8222387120604</v>
      </c>
    </row>
    <row r="16142" spans="3:13" x14ac:dyDescent="0.2">
      <c r="C16142" s="88">
        <v>0.80220000000000002</v>
      </c>
      <c r="D16142" s="88">
        <v>17742.576333659581</v>
      </c>
      <c r="E16142" s="88">
        <v>232.76607300271553</v>
      </c>
      <c r="F16142" s="88">
        <v>576.27916823352825</v>
      </c>
      <c r="G16142" s="88">
        <v>874.10668234608374</v>
      </c>
      <c r="H16142" s="88">
        <v>1124.8688343612298</v>
      </c>
      <c r="I16142" s="88">
        <v>1537.3862263691194</v>
      </c>
      <c r="J16142" s="88">
        <v>2253.4537730886823</v>
      </c>
      <c r="K16142" s="88">
        <v>3716.5045285826445</v>
      </c>
      <c r="L16142" s="88">
        <v>4179.9938589467347</v>
      </c>
      <c r="M16142" s="88">
        <v>3872.8313934230264</v>
      </c>
    </row>
    <row r="16143" spans="3:13" x14ac:dyDescent="0.2">
      <c r="C16143" s="88">
        <v>0.80225000000000002</v>
      </c>
      <c r="D16143" s="88">
        <v>17742.685151946123</v>
      </c>
      <c r="E16143" s="88">
        <v>232.78199543651044</v>
      </c>
      <c r="F16143" s="88">
        <v>576.28412967906615</v>
      </c>
      <c r="G16143" s="88">
        <v>874.15485665559663</v>
      </c>
      <c r="H16143" s="88">
        <v>1124.878207780102</v>
      </c>
      <c r="I16143" s="88">
        <v>1537.4516960877618</v>
      </c>
      <c r="J16143" s="88">
        <v>2253.5113907660316</v>
      </c>
      <c r="K16143" s="88">
        <v>3716.5343413191995</v>
      </c>
      <c r="L16143" s="88">
        <v>4180.0553907985359</v>
      </c>
      <c r="M16143" s="88">
        <v>3872.8373283061464</v>
      </c>
    </row>
    <row r="16144" spans="3:13" x14ac:dyDescent="0.2">
      <c r="C16144" s="88">
        <v>0.80230000000000001</v>
      </c>
      <c r="D16144" s="88">
        <v>17742.900487907544</v>
      </c>
      <c r="E16144" s="88">
        <v>232.82284316978257</v>
      </c>
      <c r="F16144" s="88">
        <v>576.30241479222514</v>
      </c>
      <c r="G16144" s="88">
        <v>874.17217603252448</v>
      </c>
      <c r="H16144" s="88">
        <v>1124.9184374785191</v>
      </c>
      <c r="I16144" s="88">
        <v>1537.46509899701</v>
      </c>
      <c r="J16144" s="88">
        <v>2253.5277550109863</v>
      </c>
      <c r="K16144" s="88">
        <v>3716.6530967800641</v>
      </c>
      <c r="L16144" s="88">
        <v>4180.05834311943</v>
      </c>
      <c r="M16144" s="88">
        <v>3872.8704851075081</v>
      </c>
    </row>
    <row r="16145" spans="3:13" x14ac:dyDescent="0.2">
      <c r="C16145" s="88">
        <v>0.80235000000000001</v>
      </c>
      <c r="D16145" s="88">
        <v>17743.215572334757</v>
      </c>
      <c r="E16145" s="88">
        <v>232.83362623789981</v>
      </c>
      <c r="F16145" s="88">
        <v>576.31011452753728</v>
      </c>
      <c r="G16145" s="88">
        <v>874.17541251099146</v>
      </c>
      <c r="H16145" s="88">
        <v>1124.9187634199784</v>
      </c>
      <c r="I16145" s="88">
        <v>1537.4721129932195</v>
      </c>
      <c r="J16145" s="88">
        <v>2253.5355435582223</v>
      </c>
      <c r="K16145" s="88">
        <v>3716.6575147171425</v>
      </c>
      <c r="L16145" s="88">
        <v>4180.0935997524921</v>
      </c>
      <c r="M16145" s="88">
        <v>3872.8828123763369</v>
      </c>
    </row>
    <row r="16146" spans="3:13" x14ac:dyDescent="0.2">
      <c r="C16146" s="88">
        <v>0.8024</v>
      </c>
      <c r="D16146" s="88">
        <v>17743.488239301616</v>
      </c>
      <c r="E16146" s="88">
        <v>232.84606930850623</v>
      </c>
      <c r="F16146" s="88">
        <v>576.31520089488413</v>
      </c>
      <c r="G16146" s="88">
        <v>874.21813735031947</v>
      </c>
      <c r="H16146" s="88">
        <v>1124.9245785682306</v>
      </c>
      <c r="I16146" s="88">
        <v>1537.4722614913826</v>
      </c>
      <c r="J16146" s="88">
        <v>2253.5426259604283</v>
      </c>
      <c r="K16146" s="88">
        <v>3716.7183779352063</v>
      </c>
      <c r="L16146" s="88">
        <v>4180.0944152003804</v>
      </c>
      <c r="M16146" s="88">
        <v>3872.8902304027797</v>
      </c>
    </row>
    <row r="16147" spans="3:13" x14ac:dyDescent="0.2">
      <c r="C16147" s="88">
        <v>0.80245</v>
      </c>
      <c r="D16147" s="88">
        <v>17743.884383286389</v>
      </c>
      <c r="E16147" s="88">
        <v>232.84606930850623</v>
      </c>
      <c r="F16147" s="88">
        <v>576.31613001366259</v>
      </c>
      <c r="G16147" s="88">
        <v>874.26219169983597</v>
      </c>
      <c r="H16147" s="88">
        <v>1124.9305523695275</v>
      </c>
      <c r="I16147" s="88">
        <v>1537.5396627511686</v>
      </c>
      <c r="J16147" s="88">
        <v>2253.6228737269148</v>
      </c>
      <c r="K16147" s="88">
        <v>3716.830800373551</v>
      </c>
      <c r="L16147" s="88">
        <v>4180.1051936929798</v>
      </c>
      <c r="M16147" s="88">
        <v>3872.9193184454589</v>
      </c>
    </row>
    <row r="16148" spans="3:13" x14ac:dyDescent="0.2">
      <c r="C16148" s="88">
        <v>0.80249999999999999</v>
      </c>
      <c r="D16148" s="88">
        <v>17743.927385179537</v>
      </c>
      <c r="E16148" s="88">
        <v>232.91797831430631</v>
      </c>
      <c r="F16148" s="88">
        <v>576.32204570724934</v>
      </c>
      <c r="G16148" s="88">
        <v>874.28553436831317</v>
      </c>
      <c r="H16148" s="88">
        <v>1124.9426768930616</v>
      </c>
      <c r="I16148" s="88">
        <v>1537.539846514514</v>
      </c>
      <c r="J16148" s="88">
        <v>2253.9144354634209</v>
      </c>
      <c r="K16148" s="88">
        <v>3716.866100010941</v>
      </c>
      <c r="L16148" s="88">
        <v>4180.1529578800109</v>
      </c>
      <c r="M16148" s="88">
        <v>3872.9296277902558</v>
      </c>
    </row>
    <row r="16149" spans="3:13" x14ac:dyDescent="0.2">
      <c r="C16149" s="88">
        <v>0.80254999999999999</v>
      </c>
      <c r="D16149" s="88">
        <v>17744.000874785805</v>
      </c>
      <c r="E16149" s="88">
        <v>232.95629109820948</v>
      </c>
      <c r="F16149" s="88">
        <v>576.36973714266151</v>
      </c>
      <c r="G16149" s="88">
        <v>874.28588736392612</v>
      </c>
      <c r="H16149" s="88">
        <v>1124.9810209390489</v>
      </c>
      <c r="I16149" s="88">
        <v>1537.5465208908468</v>
      </c>
      <c r="J16149" s="88">
        <v>2253.9377949668615</v>
      </c>
      <c r="K16149" s="88">
        <v>3716.9047455160467</v>
      </c>
      <c r="L16149" s="88">
        <v>4180.2700587894551</v>
      </c>
      <c r="M16149" s="88">
        <v>3872.9504904756805</v>
      </c>
    </row>
    <row r="16150" spans="3:13" x14ac:dyDescent="0.2">
      <c r="C16150" s="88">
        <v>0.80259999999999998</v>
      </c>
      <c r="D16150" s="88">
        <v>17744.567321299375</v>
      </c>
      <c r="E16150" s="88">
        <v>232.98821634128853</v>
      </c>
      <c r="F16150" s="88">
        <v>576.38318034011081</v>
      </c>
      <c r="G16150" s="88">
        <v>874.32024136027439</v>
      </c>
      <c r="H16150" s="88">
        <v>1125.0278971752864</v>
      </c>
      <c r="I16150" s="88">
        <v>1537.6345315579365</v>
      </c>
      <c r="J16150" s="88">
        <v>2254.1822178342868</v>
      </c>
      <c r="K16150" s="88">
        <v>3717.1409662454575</v>
      </c>
      <c r="L16150" s="88">
        <v>4180.2728317325418</v>
      </c>
      <c r="M16150" s="88">
        <v>3873.0016888024047</v>
      </c>
    </row>
    <row r="16151" spans="3:13" x14ac:dyDescent="0.2">
      <c r="C16151" s="88">
        <v>0.80264999999999997</v>
      </c>
      <c r="D16151" s="88">
        <v>17744.845281780748</v>
      </c>
      <c r="E16151" s="88">
        <v>233.02290321288183</v>
      </c>
      <c r="F16151" s="88">
        <v>576.39141111374965</v>
      </c>
      <c r="G16151" s="88">
        <v>874.32230737063901</v>
      </c>
      <c r="H16151" s="88">
        <v>1125.0540312495768</v>
      </c>
      <c r="I16151" s="88">
        <v>1537.6441793279637</v>
      </c>
      <c r="J16151" s="88">
        <v>2254.1842324523473</v>
      </c>
      <c r="K16151" s="88">
        <v>3717.1600872991648</v>
      </c>
      <c r="L16151" s="88">
        <v>4180.455410618918</v>
      </c>
      <c r="M16151" s="88">
        <v>3873.0791011662477</v>
      </c>
    </row>
    <row r="16152" spans="3:13" x14ac:dyDescent="0.2">
      <c r="C16152" s="88">
        <v>0.80269999999999997</v>
      </c>
      <c r="D16152" s="88">
        <v>17745.138748615867</v>
      </c>
      <c r="E16152" s="88">
        <v>233.0466217562398</v>
      </c>
      <c r="F16152" s="88">
        <v>576.41276962874963</v>
      </c>
      <c r="G16152" s="88">
        <v>874.3851627440813</v>
      </c>
      <c r="H16152" s="88">
        <v>1125.1043786316277</v>
      </c>
      <c r="I16152" s="88">
        <v>1537.6510241703813</v>
      </c>
      <c r="J16152" s="88">
        <v>2254.2293864374046</v>
      </c>
      <c r="K16152" s="88">
        <v>3717.2826364271509</v>
      </c>
      <c r="L16152" s="88">
        <v>4180.9200073492893</v>
      </c>
      <c r="M16152" s="88">
        <v>3873.1419469119628</v>
      </c>
    </row>
    <row r="16153" spans="3:13" x14ac:dyDescent="0.2">
      <c r="C16153" s="88">
        <v>0.80274999999999996</v>
      </c>
      <c r="D16153" s="88">
        <v>17745.177334050535</v>
      </c>
      <c r="E16153" s="88">
        <v>233.04941320159378</v>
      </c>
      <c r="F16153" s="88">
        <v>576.41779024573589</v>
      </c>
      <c r="G16153" s="88">
        <v>874.39141292606746</v>
      </c>
      <c r="H16153" s="88">
        <v>1125.1745177772423</v>
      </c>
      <c r="I16153" s="88">
        <v>1537.687231697365</v>
      </c>
      <c r="J16153" s="88">
        <v>2254.2667538726882</v>
      </c>
      <c r="K16153" s="88">
        <v>3717.3301656418753</v>
      </c>
      <c r="L16153" s="88">
        <v>4181.0829731358863</v>
      </c>
      <c r="M16153" s="88">
        <v>3873.1518679205501</v>
      </c>
    </row>
    <row r="16154" spans="3:13" x14ac:dyDescent="0.2">
      <c r="C16154" s="88">
        <v>0.80279999999999996</v>
      </c>
      <c r="D16154" s="88">
        <v>17745.276562052793</v>
      </c>
      <c r="E16154" s="88">
        <v>233.10515839460186</v>
      </c>
      <c r="F16154" s="88">
        <v>576.45460849430719</v>
      </c>
      <c r="G16154" s="88">
        <v>874.40554604396402</v>
      </c>
      <c r="H16154" s="88">
        <v>1125.2462212237024</v>
      </c>
      <c r="I16154" s="88">
        <v>1537.7583840443649</v>
      </c>
      <c r="J16154" s="88">
        <v>2254.2680375290324</v>
      </c>
      <c r="K16154" s="88">
        <v>3717.4028891699536</v>
      </c>
      <c r="L16154" s="88">
        <v>4181.3057243539251</v>
      </c>
      <c r="M16154" s="88">
        <v>3873.1682603335976</v>
      </c>
    </row>
    <row r="16155" spans="3:13" x14ac:dyDescent="0.2">
      <c r="C16155" s="88">
        <v>0.80284999999999995</v>
      </c>
      <c r="D16155" s="88">
        <v>17745.925921094378</v>
      </c>
      <c r="E16155" s="88">
        <v>233.10534891441603</v>
      </c>
      <c r="F16155" s="88">
        <v>576.47715726127899</v>
      </c>
      <c r="G16155" s="88">
        <v>874.40567204813397</v>
      </c>
      <c r="H16155" s="88">
        <v>1125.2628336807534</v>
      </c>
      <c r="I16155" s="88">
        <v>1537.7614638587179</v>
      </c>
      <c r="J16155" s="88">
        <v>2254.3029491225366</v>
      </c>
      <c r="K16155" s="88">
        <v>3717.4157036375186</v>
      </c>
      <c r="L16155" s="88">
        <v>4181.4048780011053</v>
      </c>
      <c r="M16155" s="88">
        <v>3873.1797954522563</v>
      </c>
    </row>
    <row r="16156" spans="3:13" x14ac:dyDescent="0.2">
      <c r="C16156" s="88">
        <v>0.80289999999999995</v>
      </c>
      <c r="D16156" s="88">
        <v>17746.179332010666</v>
      </c>
      <c r="E16156" s="88">
        <v>233.14014320829483</v>
      </c>
      <c r="F16156" s="88">
        <v>576.4903271254334</v>
      </c>
      <c r="G16156" s="88">
        <v>874.41843618610801</v>
      </c>
      <c r="H16156" s="88">
        <v>1125.2678514970621</v>
      </c>
      <c r="I16156" s="88">
        <v>1537.7786756488313</v>
      </c>
      <c r="J16156" s="88">
        <v>2254.338493648906</v>
      </c>
      <c r="K16156" s="88">
        <v>3717.5226276844592</v>
      </c>
      <c r="L16156" s="88">
        <v>4181.5663001024031</v>
      </c>
      <c r="M16156" s="88">
        <v>3873.1964009410704</v>
      </c>
    </row>
    <row r="16157" spans="3:13" x14ac:dyDescent="0.2">
      <c r="C16157" s="88">
        <v>0.80295000000000005</v>
      </c>
      <c r="D16157" s="88">
        <v>17746.558552696893</v>
      </c>
      <c r="E16157" s="88">
        <v>233.15588459858282</v>
      </c>
      <c r="F16157" s="88">
        <v>576.49097019741475</v>
      </c>
      <c r="G16157" s="88">
        <v>874.4242947428038</v>
      </c>
      <c r="H16157" s="88">
        <v>1125.2719974923857</v>
      </c>
      <c r="I16157" s="88">
        <v>1537.9122767422668</v>
      </c>
      <c r="J16157" s="88">
        <v>2254.3732642424957</v>
      </c>
      <c r="K16157" s="88">
        <v>3717.5478058635317</v>
      </c>
      <c r="L16157" s="88">
        <v>4181.6030783698552</v>
      </c>
      <c r="M16157" s="88">
        <v>3873.2173925788611</v>
      </c>
    </row>
    <row r="16158" spans="3:13" x14ac:dyDescent="0.2">
      <c r="C16158" s="88">
        <v>0.80300000000000005</v>
      </c>
      <c r="D16158" s="88">
        <v>17746.869342044101</v>
      </c>
      <c r="E16158" s="88">
        <v>233.16782719673483</v>
      </c>
      <c r="F16158" s="88">
        <v>576.51190619367708</v>
      </c>
      <c r="G16158" s="88">
        <v>874.45055195384884</v>
      </c>
      <c r="H16158" s="88">
        <v>1125.2743396654068</v>
      </c>
      <c r="I16158" s="88">
        <v>1537.9203128461677</v>
      </c>
      <c r="J16158" s="88">
        <v>2254.5604465171205</v>
      </c>
      <c r="K16158" s="88">
        <v>3717.5524981896592</v>
      </c>
      <c r="L16158" s="88">
        <v>4181.7394908227707</v>
      </c>
      <c r="M16158" s="88">
        <v>3873.239482886821</v>
      </c>
    </row>
    <row r="16159" spans="3:13" x14ac:dyDescent="0.2">
      <c r="C16159" s="88">
        <v>0.80305000000000004</v>
      </c>
      <c r="D16159" s="88">
        <v>17747.038706682659</v>
      </c>
      <c r="E16159" s="88">
        <v>233.19177778915218</v>
      </c>
      <c r="F16159" s="88">
        <v>576.5133186408525</v>
      </c>
      <c r="G16159" s="88">
        <v>874.47515338719631</v>
      </c>
      <c r="H16159" s="88">
        <v>1125.2864060670126</v>
      </c>
      <c r="I16159" s="88">
        <v>1537.9281713029918</v>
      </c>
      <c r="J16159" s="88">
        <v>2254.6560260745923</v>
      </c>
      <c r="K16159" s="88">
        <v>3717.601293957865</v>
      </c>
      <c r="L16159" s="88">
        <v>4181.9205109092873</v>
      </c>
      <c r="M16159" s="88">
        <v>3873.2519667132547</v>
      </c>
    </row>
    <row r="16160" spans="3:13" x14ac:dyDescent="0.2">
      <c r="C16160" s="88">
        <v>0.80310000000000004</v>
      </c>
      <c r="D16160" s="88">
        <v>17747.240519906281</v>
      </c>
      <c r="E16160" s="88">
        <v>233.22296871607523</v>
      </c>
      <c r="F16160" s="88">
        <v>576.55048277164997</v>
      </c>
      <c r="G16160" s="88">
        <v>874.48331415707116</v>
      </c>
      <c r="H16160" s="88">
        <v>1125.2868208863038</v>
      </c>
      <c r="I16160" s="88">
        <v>1537.9854360999047</v>
      </c>
      <c r="J16160" s="88">
        <v>2254.6715340098162</v>
      </c>
      <c r="K16160" s="88">
        <v>3717.6216047483917</v>
      </c>
      <c r="L16160" s="88">
        <v>4182.0452673406253</v>
      </c>
      <c r="M16160" s="88">
        <v>3873.2731511973388</v>
      </c>
    </row>
    <row r="16161" spans="3:13" x14ac:dyDescent="0.2">
      <c r="C16161" s="88">
        <v>0.80315000000000003</v>
      </c>
      <c r="D16161" s="88">
        <v>17747.638231800825</v>
      </c>
      <c r="E16161" s="88">
        <v>233.22296871607523</v>
      </c>
      <c r="F16161" s="88">
        <v>576.55819467948959</v>
      </c>
      <c r="G16161" s="88">
        <v>874.49424055597819</v>
      </c>
      <c r="H16161" s="88">
        <v>1125.334261958606</v>
      </c>
      <c r="I16161" s="88">
        <v>1537.9939930491055</v>
      </c>
      <c r="J16161" s="88">
        <v>2254.7000701838688</v>
      </c>
      <c r="K16161" s="88">
        <v>3717.6477726743005</v>
      </c>
      <c r="L16161" s="88">
        <v>4182.3669594973544</v>
      </c>
      <c r="M16161" s="88">
        <v>3873.2909907924322</v>
      </c>
    </row>
    <row r="16162" spans="3:13" x14ac:dyDescent="0.2">
      <c r="C16162" s="88">
        <v>0.80320000000000003</v>
      </c>
      <c r="D16162" s="88">
        <v>17747.953983680232</v>
      </c>
      <c r="E16162" s="88">
        <v>233.25085942054284</v>
      </c>
      <c r="F16162" s="88">
        <v>576.57320293191333</v>
      </c>
      <c r="G16162" s="88">
        <v>874.52492295968477</v>
      </c>
      <c r="H16162" s="88">
        <v>1125.4303528126184</v>
      </c>
      <c r="I16162" s="88">
        <v>1538.0273728121551</v>
      </c>
      <c r="J16162" s="88">
        <v>2254.7283012585694</v>
      </c>
      <c r="K16162" s="88">
        <v>3717.6909132402798</v>
      </c>
      <c r="L16162" s="88">
        <v>4182.7580787051784</v>
      </c>
      <c r="M16162" s="88">
        <v>3873.3000067104676</v>
      </c>
    </row>
    <row r="16163" spans="3:13" x14ac:dyDescent="0.2">
      <c r="C16163" s="88">
        <v>0.80325000000000002</v>
      </c>
      <c r="D16163" s="88">
        <v>17748.166470810407</v>
      </c>
      <c r="E16163" s="88">
        <v>233.26675690204775</v>
      </c>
      <c r="F16163" s="88">
        <v>576.57584487485747</v>
      </c>
      <c r="G16163" s="88">
        <v>874.52494834656272</v>
      </c>
      <c r="H16163" s="88">
        <v>1125.4352069222618</v>
      </c>
      <c r="I16163" s="88">
        <v>1538.0566383434648</v>
      </c>
      <c r="J16163" s="88">
        <v>2254.7312342313994</v>
      </c>
      <c r="K16163" s="88">
        <v>3717.7378004751563</v>
      </c>
      <c r="L16163" s="88">
        <v>4182.8077681972391</v>
      </c>
      <c r="M16163" s="88">
        <v>3873.3717053859473</v>
      </c>
    </row>
    <row r="16164" spans="3:13" x14ac:dyDescent="0.2">
      <c r="C16164" s="88">
        <v>0.80330000000000001</v>
      </c>
      <c r="D16164" s="88">
        <v>17748.271235858014</v>
      </c>
      <c r="E16164" s="88">
        <v>233.27319150045423</v>
      </c>
      <c r="F16164" s="88">
        <v>576.57751739043397</v>
      </c>
      <c r="G16164" s="88">
        <v>874.52536605461319</v>
      </c>
      <c r="H16164" s="88">
        <v>1125.4370708461879</v>
      </c>
      <c r="I16164" s="88">
        <v>1538.0871161683135</v>
      </c>
      <c r="J16164" s="88">
        <v>2254.7708259877054</v>
      </c>
      <c r="K16164" s="88">
        <v>3717.7543651816618</v>
      </c>
      <c r="L16164" s="88">
        <v>4182.8293369395942</v>
      </c>
      <c r="M16164" s="88">
        <v>3873.3821910587276</v>
      </c>
    </row>
    <row r="16165" spans="3:13" x14ac:dyDescent="0.2">
      <c r="C16165" s="88">
        <v>0.80335000000000001</v>
      </c>
      <c r="D16165" s="88">
        <v>17748.434415403168</v>
      </c>
      <c r="E16165" s="88">
        <v>233.28372024361761</v>
      </c>
      <c r="F16165" s="88">
        <v>576.58048894829017</v>
      </c>
      <c r="G16165" s="88">
        <v>874.52619248841893</v>
      </c>
      <c r="H16165" s="88">
        <v>1125.4981681102322</v>
      </c>
      <c r="I16165" s="88">
        <v>1538.1063329438639</v>
      </c>
      <c r="J16165" s="88">
        <v>2254.799836551857</v>
      </c>
      <c r="K16165" s="88">
        <v>3717.7889905802999</v>
      </c>
      <c r="L16165" s="88">
        <v>4182.8337915954053</v>
      </c>
      <c r="M16165" s="88">
        <v>3873.4371570552821</v>
      </c>
    </row>
    <row r="16166" spans="3:13" x14ac:dyDescent="0.2">
      <c r="C16166" s="88">
        <v>0.8034</v>
      </c>
      <c r="D16166" s="88">
        <v>17748.507407947527</v>
      </c>
      <c r="E16166" s="88">
        <v>233.39451477782404</v>
      </c>
      <c r="F16166" s="88">
        <v>576.59156176571241</v>
      </c>
      <c r="G16166" s="88">
        <v>874.53951627039623</v>
      </c>
      <c r="H16166" s="88">
        <v>1125.5031520587136</v>
      </c>
      <c r="I16166" s="88">
        <v>1538.1414967362834</v>
      </c>
      <c r="J16166" s="88">
        <v>2254.8344552705371</v>
      </c>
      <c r="K16166" s="88">
        <v>3717.8098796638169</v>
      </c>
      <c r="L16166" s="88">
        <v>4182.9353137498119</v>
      </c>
      <c r="M16166" s="88">
        <v>3873.4845328221918</v>
      </c>
    </row>
    <row r="16167" spans="3:13" x14ac:dyDescent="0.2">
      <c r="C16167" s="88">
        <v>0.80345</v>
      </c>
      <c r="D16167" s="88">
        <v>17748.554799337304</v>
      </c>
      <c r="E16167" s="88">
        <v>233.40203778673003</v>
      </c>
      <c r="F16167" s="88">
        <v>576.59254873072268</v>
      </c>
      <c r="G16167" s="88">
        <v>874.54710014768898</v>
      </c>
      <c r="H16167" s="88">
        <v>1125.5325062089969</v>
      </c>
      <c r="I16167" s="88">
        <v>1538.1597855628961</v>
      </c>
      <c r="J16167" s="88">
        <v>2254.8566056228851</v>
      </c>
      <c r="K16167" s="88">
        <v>3718.0189029683283</v>
      </c>
      <c r="L16167" s="88">
        <v>4183.0073976126132</v>
      </c>
      <c r="M16167" s="88">
        <v>3873.5165020094264</v>
      </c>
    </row>
    <row r="16168" spans="3:13" x14ac:dyDescent="0.2">
      <c r="C16168" s="88">
        <v>0.80349999999999999</v>
      </c>
      <c r="D16168" s="88">
        <v>17748.672713133346</v>
      </c>
      <c r="E16168" s="88">
        <v>233.40203778673003</v>
      </c>
      <c r="F16168" s="88">
        <v>576.60109774287412</v>
      </c>
      <c r="G16168" s="88">
        <v>874.57112726430432</v>
      </c>
      <c r="H16168" s="88">
        <v>1125.5586350531021</v>
      </c>
      <c r="I16168" s="88">
        <v>1538.1648594987569</v>
      </c>
      <c r="J16168" s="88">
        <v>2254.8743707378339</v>
      </c>
      <c r="K16168" s="88">
        <v>3718.0470057922912</v>
      </c>
      <c r="L16168" s="88">
        <v>4183.1947822132497</v>
      </c>
      <c r="M16168" s="88">
        <v>3873.5306094339903</v>
      </c>
    </row>
    <row r="16169" spans="3:13" x14ac:dyDescent="0.2">
      <c r="C16169" s="88">
        <v>0.80354999999999999</v>
      </c>
      <c r="D16169" s="88">
        <v>17748.774150907178</v>
      </c>
      <c r="E16169" s="88">
        <v>233.42025606989318</v>
      </c>
      <c r="F16169" s="88">
        <v>576.60259207643867</v>
      </c>
      <c r="G16169" s="88">
        <v>874.575226554045</v>
      </c>
      <c r="H16169" s="88">
        <v>1125.5597080177254</v>
      </c>
      <c r="I16169" s="88">
        <v>1538.1966586201388</v>
      </c>
      <c r="J16169" s="88">
        <v>2254.895991126089</v>
      </c>
      <c r="K16169" s="88">
        <v>3718.2713210477768</v>
      </c>
      <c r="L16169" s="88">
        <v>4183.4926970505412</v>
      </c>
      <c r="M16169" s="88">
        <v>3873.6212706219603</v>
      </c>
    </row>
    <row r="16170" spans="3:13" x14ac:dyDescent="0.2">
      <c r="C16170" s="88">
        <v>0.80359999999999998</v>
      </c>
      <c r="D16170" s="88">
        <v>17748.803901383064</v>
      </c>
      <c r="E16170" s="88">
        <v>233.53020342268701</v>
      </c>
      <c r="F16170" s="88">
        <v>576.61711542932835</v>
      </c>
      <c r="G16170" s="88">
        <v>874.60399989588495</v>
      </c>
      <c r="H16170" s="88">
        <v>1125.5676878482441</v>
      </c>
      <c r="I16170" s="88">
        <v>1538.2283049564721</v>
      </c>
      <c r="J16170" s="88">
        <v>2254.9341062529588</v>
      </c>
      <c r="K16170" s="88">
        <v>3718.3241165446502</v>
      </c>
      <c r="L16170" s="88">
        <v>4183.634039530888</v>
      </c>
      <c r="M16170" s="88">
        <v>3873.6248272328767</v>
      </c>
    </row>
    <row r="16171" spans="3:13" x14ac:dyDescent="0.2">
      <c r="C16171" s="88">
        <v>0.80364999999999998</v>
      </c>
      <c r="D16171" s="88">
        <v>17748.931180535859</v>
      </c>
      <c r="E16171" s="88">
        <v>233.53020342268701</v>
      </c>
      <c r="F16171" s="88">
        <v>576.63331602489689</v>
      </c>
      <c r="G16171" s="88">
        <v>874.6237653268995</v>
      </c>
      <c r="H16171" s="88">
        <v>1125.5916559176262</v>
      </c>
      <c r="I16171" s="88">
        <v>1538.2716941568187</v>
      </c>
      <c r="J16171" s="88">
        <v>2254.9533555246098</v>
      </c>
      <c r="K16171" s="88">
        <v>3718.3380127295286</v>
      </c>
      <c r="L16171" s="88">
        <v>4183.7551841534269</v>
      </c>
      <c r="M16171" s="88">
        <v>3873.6460327194418</v>
      </c>
    </row>
    <row r="16172" spans="3:13" x14ac:dyDescent="0.2">
      <c r="C16172" s="88">
        <v>0.80369999999999997</v>
      </c>
      <c r="D16172" s="88">
        <v>17749.18566312674</v>
      </c>
      <c r="E16172" s="88">
        <v>233.53280343178176</v>
      </c>
      <c r="F16172" s="88">
        <v>576.64425859671928</v>
      </c>
      <c r="G16172" s="88">
        <v>874.66356683455069</v>
      </c>
      <c r="H16172" s="88">
        <v>1125.6388513188149</v>
      </c>
      <c r="I16172" s="88">
        <v>1538.2805061184854</v>
      </c>
      <c r="J16172" s="88">
        <v>2255.0827021503651</v>
      </c>
      <c r="K16172" s="88">
        <v>3718.4106004756513</v>
      </c>
      <c r="L16172" s="88">
        <v>4183.8444480692842</v>
      </c>
      <c r="M16172" s="88">
        <v>3873.7202739073464</v>
      </c>
    </row>
    <row r="16173" spans="3:13" x14ac:dyDescent="0.2">
      <c r="C16173" s="88">
        <v>0.80374999999999996</v>
      </c>
      <c r="D16173" s="88">
        <v>17749.379878154756</v>
      </c>
      <c r="E16173" s="88">
        <v>233.65426303910863</v>
      </c>
      <c r="F16173" s="88">
        <v>576.66513657228552</v>
      </c>
      <c r="G16173" s="88">
        <v>874.67846641955521</v>
      </c>
      <c r="H16173" s="88">
        <v>1125.7104549947567</v>
      </c>
      <c r="I16173" s="88">
        <v>1538.3177670298624</v>
      </c>
      <c r="J16173" s="88">
        <v>2255.1115628219632</v>
      </c>
      <c r="K16173" s="88">
        <v>3718.4259973148992</v>
      </c>
      <c r="L16173" s="88">
        <v>4184.1448749378278</v>
      </c>
      <c r="M16173" s="88">
        <v>3873.7552153946435</v>
      </c>
    </row>
    <row r="16174" spans="3:13" x14ac:dyDescent="0.2">
      <c r="C16174" s="88">
        <v>0.80379999999999996</v>
      </c>
      <c r="D16174" s="88">
        <v>17749.390843511261</v>
      </c>
      <c r="E16174" s="88">
        <v>233.67497950347297</v>
      </c>
      <c r="F16174" s="88">
        <v>576.68141670261411</v>
      </c>
      <c r="G16174" s="88">
        <v>874.67939294764074</v>
      </c>
      <c r="H16174" s="88">
        <v>1125.7354309920647</v>
      </c>
      <c r="I16174" s="88">
        <v>1538.3491058753402</v>
      </c>
      <c r="J16174" s="88">
        <v>2255.1497400270046</v>
      </c>
      <c r="K16174" s="88">
        <v>3718.5424567075002</v>
      </c>
      <c r="L16174" s="88">
        <v>4184.2822602847391</v>
      </c>
      <c r="M16174" s="88">
        <v>3873.7791004589026</v>
      </c>
    </row>
    <row r="16175" spans="3:13" x14ac:dyDescent="0.2">
      <c r="C16175" s="88">
        <v>0.80384999999999995</v>
      </c>
      <c r="D16175" s="88">
        <v>17749.703494238347</v>
      </c>
      <c r="E16175" s="88">
        <v>233.72675569984949</v>
      </c>
      <c r="F16175" s="88">
        <v>576.68323473605051</v>
      </c>
      <c r="G16175" s="88">
        <v>874.69052054980057</v>
      </c>
      <c r="H16175" s="88">
        <v>1125.7514028673013</v>
      </c>
      <c r="I16175" s="88">
        <v>1538.3606841573774</v>
      </c>
      <c r="J16175" s="88">
        <v>2255.1498174618318</v>
      </c>
      <c r="K16175" s="88">
        <v>3718.6237402106099</v>
      </c>
      <c r="L16175" s="88">
        <v>4184.3513037234534</v>
      </c>
      <c r="M16175" s="88">
        <v>3873.8036411844241</v>
      </c>
    </row>
    <row r="16176" spans="3:13" x14ac:dyDescent="0.2">
      <c r="C16176" s="88">
        <v>0.80389999999999995</v>
      </c>
      <c r="D16176" s="88">
        <v>17750.525876910571</v>
      </c>
      <c r="E16176" s="88">
        <v>233.75540044167974</v>
      </c>
      <c r="F16176" s="88">
        <v>576.69682474590854</v>
      </c>
      <c r="G16176" s="88">
        <v>874.69083337730717</v>
      </c>
      <c r="H16176" s="88">
        <v>1125.764721446028</v>
      </c>
      <c r="I16176" s="88">
        <v>1538.3652905516929</v>
      </c>
      <c r="J16176" s="88">
        <v>2255.2357947580958</v>
      </c>
      <c r="K16176" s="88">
        <v>3718.6324704231442</v>
      </c>
      <c r="L16176" s="88">
        <v>4184.5188370091519</v>
      </c>
      <c r="M16176" s="88">
        <v>3873.9787559043143</v>
      </c>
    </row>
    <row r="16177" spans="3:13" x14ac:dyDescent="0.2">
      <c r="C16177" s="88">
        <v>0.80395000000000005</v>
      </c>
      <c r="D16177" s="88">
        <v>17750.669028607103</v>
      </c>
      <c r="E16177" s="88">
        <v>233.76541594889932</v>
      </c>
      <c r="F16177" s="88">
        <v>576.71598841766809</v>
      </c>
      <c r="G16177" s="88">
        <v>874.71617258370952</v>
      </c>
      <c r="H16177" s="88">
        <v>1125.7709939186025</v>
      </c>
      <c r="I16177" s="88">
        <v>1538.3886228311871</v>
      </c>
      <c r="J16177" s="88">
        <v>2255.2540565281383</v>
      </c>
      <c r="K16177" s="88">
        <v>3718.6345691675633</v>
      </c>
      <c r="L16177" s="88">
        <v>4184.5478214360019</v>
      </c>
      <c r="M16177" s="88">
        <v>3873.9798024620522</v>
      </c>
    </row>
    <row r="16178" spans="3:13" x14ac:dyDescent="0.2">
      <c r="C16178" s="88">
        <v>0.80400000000000005</v>
      </c>
      <c r="D16178" s="88">
        <v>17750.764537039609</v>
      </c>
      <c r="E16178" s="88">
        <v>233.78575147175343</v>
      </c>
      <c r="F16178" s="88">
        <v>576.73321858894769</v>
      </c>
      <c r="G16178" s="88">
        <v>874.72527996722374</v>
      </c>
      <c r="H16178" s="88">
        <v>1125.8022225872028</v>
      </c>
      <c r="I16178" s="88">
        <v>1538.3938972136584</v>
      </c>
      <c r="J16178" s="88">
        <v>2255.3381696367401</v>
      </c>
      <c r="K16178" s="88">
        <v>3718.6906636567574</v>
      </c>
      <c r="L16178" s="88">
        <v>4184.6654187616869</v>
      </c>
      <c r="M16178" s="88">
        <v>3874.0414107512624</v>
      </c>
    </row>
    <row r="16179" spans="3:13" x14ac:dyDescent="0.2">
      <c r="C16179" s="88">
        <v>0.80405000000000004</v>
      </c>
      <c r="D16179" s="88">
        <v>17751.089392026108</v>
      </c>
      <c r="E16179" s="88">
        <v>233.8085241102508</v>
      </c>
      <c r="F16179" s="88">
        <v>576.73569047840965</v>
      </c>
      <c r="G16179" s="88">
        <v>874.73005076966092</v>
      </c>
      <c r="H16179" s="88">
        <v>1125.8154426683068</v>
      </c>
      <c r="I16179" s="88">
        <v>1538.3942886002283</v>
      </c>
      <c r="J16179" s="88">
        <v>2255.3814083060879</v>
      </c>
      <c r="K16179" s="88">
        <v>3718.7768017801941</v>
      </c>
      <c r="L16179" s="88">
        <v>4184.8205092209146</v>
      </c>
      <c r="M16179" s="88">
        <v>3874.1066376121935</v>
      </c>
    </row>
    <row r="16180" spans="3:13" x14ac:dyDescent="0.2">
      <c r="C16180" s="88">
        <v>0.80410000000000004</v>
      </c>
      <c r="D16180" s="88">
        <v>17751.158765750835</v>
      </c>
      <c r="E16180" s="88">
        <v>233.81301305755096</v>
      </c>
      <c r="F16180" s="88">
        <v>576.74896447818219</v>
      </c>
      <c r="G16180" s="88">
        <v>874.74549479572033</v>
      </c>
      <c r="H16180" s="88">
        <v>1125.8280398952998</v>
      </c>
      <c r="I16180" s="88">
        <v>1538.4388768277126</v>
      </c>
      <c r="J16180" s="88">
        <v>2255.4536483157572</v>
      </c>
      <c r="K16180" s="88">
        <v>3718.7857735726748</v>
      </c>
      <c r="L16180" s="88">
        <v>4184.9316496496504</v>
      </c>
      <c r="M16180" s="88">
        <v>3874.1451947446531</v>
      </c>
    </row>
    <row r="16181" spans="3:13" x14ac:dyDescent="0.2">
      <c r="C16181" s="88">
        <v>0.80415000000000003</v>
      </c>
      <c r="D16181" s="88">
        <v>17751.373119834207</v>
      </c>
      <c r="E16181" s="88">
        <v>233.81344549825917</v>
      </c>
      <c r="F16181" s="88">
        <v>576.75585570381782</v>
      </c>
      <c r="G16181" s="88">
        <v>874.77198729090696</v>
      </c>
      <c r="H16181" s="88">
        <v>1125.8572130345119</v>
      </c>
      <c r="I16181" s="88">
        <v>1538.4681725299956</v>
      </c>
      <c r="J16181" s="88">
        <v>2255.4980018470305</v>
      </c>
      <c r="K16181" s="88">
        <v>3718.8900096574262</v>
      </c>
      <c r="L16181" s="88">
        <v>4184.9830074579731</v>
      </c>
      <c r="M16181" s="88">
        <v>3874.1973580092217</v>
      </c>
    </row>
    <row r="16182" spans="3:13" x14ac:dyDescent="0.2">
      <c r="C16182" s="88">
        <v>0.80420000000000003</v>
      </c>
      <c r="D16182" s="88">
        <v>17751.507682237803</v>
      </c>
      <c r="E16182" s="88">
        <v>233.81999662471117</v>
      </c>
      <c r="F16182" s="88">
        <v>576.76890865931273</v>
      </c>
      <c r="G16182" s="88">
        <v>874.80450875300221</v>
      </c>
      <c r="H16182" s="88">
        <v>1125.8948045572606</v>
      </c>
      <c r="I16182" s="88">
        <v>1538.5027788562134</v>
      </c>
      <c r="J16182" s="88">
        <v>2255.5031422751035</v>
      </c>
      <c r="K16182" s="88">
        <v>3719.066655416093</v>
      </c>
      <c r="L16182" s="88">
        <v>4185.4587443002265</v>
      </c>
      <c r="M16182" s="88">
        <v>3874.2292741077736</v>
      </c>
    </row>
    <row r="16183" spans="3:13" x14ac:dyDescent="0.2">
      <c r="C16183" s="88">
        <v>0.80425000000000002</v>
      </c>
      <c r="D16183" s="88">
        <v>17752.142490530463</v>
      </c>
      <c r="E16183" s="88">
        <v>233.82624613960616</v>
      </c>
      <c r="F16183" s="88">
        <v>576.78061728079592</v>
      </c>
      <c r="G16183" s="88">
        <v>874.82382352961667</v>
      </c>
      <c r="H16183" s="88">
        <v>1125.90405038568</v>
      </c>
      <c r="I16183" s="88">
        <v>1538.5429490840561</v>
      </c>
      <c r="J16183" s="88">
        <v>2255.5168101934842</v>
      </c>
      <c r="K16183" s="88">
        <v>3719.0898639615052</v>
      </c>
      <c r="L16183" s="88">
        <v>4185.5261717025369</v>
      </c>
      <c r="M16183" s="88">
        <v>3874.2610163263244</v>
      </c>
    </row>
    <row r="16184" spans="3:13" x14ac:dyDescent="0.2">
      <c r="C16184" s="88">
        <v>0.80430000000000001</v>
      </c>
      <c r="D16184" s="88">
        <v>17752.492313603438</v>
      </c>
      <c r="E16184" s="88">
        <v>233.83664546935051</v>
      </c>
      <c r="F16184" s="88">
        <v>576.78166063631943</v>
      </c>
      <c r="G16184" s="88">
        <v>874.82973900201159</v>
      </c>
      <c r="H16184" s="88">
        <v>1125.9302803519126</v>
      </c>
      <c r="I16184" s="88">
        <v>1538.5629263235314</v>
      </c>
      <c r="J16184" s="88">
        <v>2255.5433792133017</v>
      </c>
      <c r="K16184" s="88">
        <v>3719.158895027178</v>
      </c>
      <c r="L16184" s="88">
        <v>4185.5494389435307</v>
      </c>
      <c r="M16184" s="88">
        <v>3874.2750495149558</v>
      </c>
    </row>
    <row r="16185" spans="3:13" x14ac:dyDescent="0.2">
      <c r="C16185" s="88">
        <v>0.80435000000000001</v>
      </c>
      <c r="D16185" s="88">
        <v>17752.69826061339</v>
      </c>
      <c r="E16185" s="88">
        <v>233.8751791637369</v>
      </c>
      <c r="F16185" s="88">
        <v>576.80162126350024</v>
      </c>
      <c r="G16185" s="88">
        <v>874.84527362180233</v>
      </c>
      <c r="H16185" s="88">
        <v>1125.9397917005545</v>
      </c>
      <c r="I16185" s="88">
        <v>1538.5883530570291</v>
      </c>
      <c r="J16185" s="88">
        <v>2255.6407475416372</v>
      </c>
      <c r="K16185" s="88">
        <v>3719.4910623227283</v>
      </c>
      <c r="L16185" s="88">
        <v>4185.6605345574644</v>
      </c>
      <c r="M16185" s="88">
        <v>3874.3094083649366</v>
      </c>
    </row>
    <row r="16186" spans="3:13" x14ac:dyDescent="0.2">
      <c r="C16186" s="88">
        <v>0.8044</v>
      </c>
      <c r="D16186" s="88">
        <v>17753.459713278502</v>
      </c>
      <c r="E16186" s="88">
        <v>233.87656959611286</v>
      </c>
      <c r="F16186" s="88">
        <v>576.81328792016348</v>
      </c>
      <c r="G16186" s="88">
        <v>874.8647191323048</v>
      </c>
      <c r="H16186" s="88">
        <v>1125.9649845290496</v>
      </c>
      <c r="I16186" s="88">
        <v>1538.6484001194594</v>
      </c>
      <c r="J16186" s="88">
        <v>2255.6489090836021</v>
      </c>
      <c r="K16186" s="88">
        <v>3719.5910503917985</v>
      </c>
      <c r="L16186" s="88">
        <v>4185.7645600554215</v>
      </c>
      <c r="M16186" s="88">
        <v>3874.3165653838951</v>
      </c>
    </row>
    <row r="16187" spans="3:13" x14ac:dyDescent="0.2">
      <c r="C16187" s="88">
        <v>0.80445</v>
      </c>
      <c r="D16187" s="88">
        <v>17753.728437542748</v>
      </c>
      <c r="E16187" s="88">
        <v>233.88261136269284</v>
      </c>
      <c r="F16187" s="88">
        <v>576.82909687079973</v>
      </c>
      <c r="G16187" s="88">
        <v>874.88101938163072</v>
      </c>
      <c r="H16187" s="88">
        <v>1125.9695479168995</v>
      </c>
      <c r="I16187" s="88">
        <v>1538.6512724792428</v>
      </c>
      <c r="J16187" s="88">
        <v>2255.8425493214236</v>
      </c>
      <c r="K16187" s="88">
        <v>3719.6559457334683</v>
      </c>
      <c r="L16187" s="88">
        <v>4185.8012192362567</v>
      </c>
      <c r="M16187" s="88">
        <v>3874.3216558027298</v>
      </c>
    </row>
    <row r="16188" spans="3:13" x14ac:dyDescent="0.2">
      <c r="C16188" s="88">
        <v>0.80449999999999999</v>
      </c>
      <c r="D16188" s="88">
        <v>17753.900795337544</v>
      </c>
      <c r="E16188" s="88">
        <v>233.88596303925806</v>
      </c>
      <c r="F16188" s="88">
        <v>576.84006032652496</v>
      </c>
      <c r="G16188" s="88">
        <v>874.89860022868561</v>
      </c>
      <c r="H16188" s="88">
        <v>1125.9731221689049</v>
      </c>
      <c r="I16188" s="88">
        <v>1538.6867073995977</v>
      </c>
      <c r="J16188" s="88">
        <v>2255.8811896870598</v>
      </c>
      <c r="K16188" s="88">
        <v>3719.6941208927701</v>
      </c>
      <c r="L16188" s="88">
        <v>4186.1578904047974</v>
      </c>
      <c r="M16188" s="88">
        <v>3874.4008359841146</v>
      </c>
    </row>
    <row r="16189" spans="3:13" x14ac:dyDescent="0.2">
      <c r="C16189" s="88">
        <v>0.80454999999999999</v>
      </c>
      <c r="D16189" s="88">
        <v>17753.999410812554</v>
      </c>
      <c r="E16189" s="88">
        <v>233.89287674723164</v>
      </c>
      <c r="F16189" s="88">
        <v>576.84095982453982</v>
      </c>
      <c r="G16189" s="88">
        <v>874.90913600754357</v>
      </c>
      <c r="H16189" s="88">
        <v>1125.9773644164129</v>
      </c>
      <c r="I16189" s="88">
        <v>1538.7131160720946</v>
      </c>
      <c r="J16189" s="88">
        <v>2255.9056953244476</v>
      </c>
      <c r="K16189" s="88">
        <v>3719.7956998934119</v>
      </c>
      <c r="L16189" s="88">
        <v>4186.2076594644786</v>
      </c>
      <c r="M16189" s="88">
        <v>3874.4023286903284</v>
      </c>
    </row>
    <row r="16190" spans="3:13" x14ac:dyDescent="0.2">
      <c r="C16190" s="88">
        <v>0.80459999999999998</v>
      </c>
      <c r="D16190" s="88">
        <v>17754.099238580209</v>
      </c>
      <c r="E16190" s="88">
        <v>233.89287674723164</v>
      </c>
      <c r="F16190" s="88">
        <v>576.8461795041153</v>
      </c>
      <c r="G16190" s="88">
        <v>874.91236605793529</v>
      </c>
      <c r="H16190" s="88">
        <v>1125.9984586545506</v>
      </c>
      <c r="I16190" s="88">
        <v>1538.7469612860787</v>
      </c>
      <c r="J16190" s="88">
        <v>2255.9100194855769</v>
      </c>
      <c r="K16190" s="88">
        <v>3719.8820950472978</v>
      </c>
      <c r="L16190" s="88">
        <v>4186.3909386914129</v>
      </c>
      <c r="M16190" s="88">
        <v>3874.4029422784179</v>
      </c>
    </row>
    <row r="16191" spans="3:13" x14ac:dyDescent="0.2">
      <c r="C16191" s="88">
        <v>0.80464999999999998</v>
      </c>
      <c r="D16191" s="88">
        <v>17754.239026247305</v>
      </c>
      <c r="E16191" s="88">
        <v>233.89584838379415</v>
      </c>
      <c r="F16191" s="88">
        <v>576.86597981065324</v>
      </c>
      <c r="G16191" s="88">
        <v>874.92722980072358</v>
      </c>
      <c r="H16191" s="88">
        <v>1126.00902112315</v>
      </c>
      <c r="I16191" s="88">
        <v>1538.7577790783148</v>
      </c>
      <c r="J16191" s="88">
        <v>2255.9402934485242</v>
      </c>
      <c r="K16191" s="88">
        <v>3719.929396657044</v>
      </c>
      <c r="L16191" s="88">
        <v>4186.5555178395525</v>
      </c>
      <c r="M16191" s="88">
        <v>3874.4569283398714</v>
      </c>
    </row>
    <row r="16192" spans="3:13" x14ac:dyDescent="0.2">
      <c r="C16192" s="88">
        <v>0.80469999999999997</v>
      </c>
      <c r="D16192" s="88">
        <v>17754.245823815465</v>
      </c>
      <c r="E16192" s="88">
        <v>233.90768888365801</v>
      </c>
      <c r="F16192" s="88">
        <v>576.8672060293402</v>
      </c>
      <c r="G16192" s="88">
        <v>874.92743905375664</v>
      </c>
      <c r="H16192" s="88">
        <v>1126.0395564270902</v>
      </c>
      <c r="I16192" s="88">
        <v>1538.7665101676121</v>
      </c>
      <c r="J16192" s="88">
        <v>2255.9942220506514</v>
      </c>
      <c r="K16192" s="88">
        <v>3720.0228696509371</v>
      </c>
      <c r="L16192" s="88">
        <v>4186.6591067693062</v>
      </c>
      <c r="M16192" s="88">
        <v>3874.4642985111404</v>
      </c>
    </row>
    <row r="16193" spans="3:13" x14ac:dyDescent="0.2">
      <c r="C16193" s="88">
        <v>0.80474999999999997</v>
      </c>
      <c r="D16193" s="88">
        <v>17754.397054250519</v>
      </c>
      <c r="E16193" s="88">
        <v>233.96953032284364</v>
      </c>
      <c r="F16193" s="88">
        <v>576.87258895621972</v>
      </c>
      <c r="G16193" s="88">
        <v>874.97071222592604</v>
      </c>
      <c r="H16193" s="88">
        <v>1126.0575034432027</v>
      </c>
      <c r="I16193" s="88">
        <v>1538.7805182863444</v>
      </c>
      <c r="J16193" s="88">
        <v>2256.0101968894528</v>
      </c>
      <c r="K16193" s="88">
        <v>3720.0760620742067</v>
      </c>
      <c r="L16193" s="88">
        <v>4186.8186876284562</v>
      </c>
      <c r="M16193" s="88">
        <v>3874.5344338367777</v>
      </c>
    </row>
    <row r="16194" spans="3:13" x14ac:dyDescent="0.2">
      <c r="C16194" s="88">
        <v>0.80479999999999996</v>
      </c>
      <c r="D16194" s="88">
        <v>17754.648875598057</v>
      </c>
      <c r="E16194" s="88">
        <v>233.97545202690435</v>
      </c>
      <c r="F16194" s="88">
        <v>576.87319143370951</v>
      </c>
      <c r="G16194" s="88">
        <v>874.97392712510236</v>
      </c>
      <c r="H16194" s="88">
        <v>1126.060663728168</v>
      </c>
      <c r="I16194" s="88">
        <v>1538.7961067745046</v>
      </c>
      <c r="J16194" s="88">
        <v>2256.0154613955197</v>
      </c>
      <c r="K16194" s="88">
        <v>3720.1795083299044</v>
      </c>
      <c r="L16194" s="88">
        <v>4186.8500505395077</v>
      </c>
      <c r="M16194" s="88">
        <v>3874.5453539015225</v>
      </c>
    </row>
    <row r="16195" spans="3:13" x14ac:dyDescent="0.2">
      <c r="C16195" s="88">
        <v>0.80484999999999995</v>
      </c>
      <c r="D16195" s="88">
        <v>17754.718092227529</v>
      </c>
      <c r="E16195" s="88">
        <v>233.97608012817818</v>
      </c>
      <c r="F16195" s="88">
        <v>576.87401318006323</v>
      </c>
      <c r="G16195" s="88">
        <v>875.01371509228193</v>
      </c>
      <c r="H16195" s="88">
        <v>1126.0651819986065</v>
      </c>
      <c r="I16195" s="88">
        <v>1538.8021891079629</v>
      </c>
      <c r="J16195" s="88">
        <v>2256.0173410360871</v>
      </c>
      <c r="K16195" s="88">
        <v>3720.2426079540355</v>
      </c>
      <c r="L16195" s="88">
        <v>4186.8722111648813</v>
      </c>
      <c r="M16195" s="88">
        <v>3874.553660218091</v>
      </c>
    </row>
    <row r="16196" spans="3:13" x14ac:dyDescent="0.2">
      <c r="C16196" s="88">
        <v>0.80489999999999995</v>
      </c>
      <c r="D16196" s="88">
        <v>17754.756624348898</v>
      </c>
      <c r="E16196" s="88">
        <v>234.01603823380719</v>
      </c>
      <c r="F16196" s="88">
        <v>576.87539620910002</v>
      </c>
      <c r="G16196" s="88">
        <v>875.05130776202441</v>
      </c>
      <c r="H16196" s="88">
        <v>1126.0743397119909</v>
      </c>
      <c r="I16196" s="88">
        <v>1538.8764553247147</v>
      </c>
      <c r="J16196" s="88">
        <v>2256.1018045698856</v>
      </c>
      <c r="K16196" s="88">
        <v>3720.4196204249301</v>
      </c>
      <c r="L16196" s="88">
        <v>4186.8763075427878</v>
      </c>
      <c r="M16196" s="88">
        <v>3874.5663967089331</v>
      </c>
    </row>
    <row r="16197" spans="3:13" x14ac:dyDescent="0.2">
      <c r="C16197" s="88">
        <v>0.80495000000000005</v>
      </c>
      <c r="D16197" s="88">
        <v>17754.942514505146</v>
      </c>
      <c r="E16197" s="88">
        <v>234.05084141848602</v>
      </c>
      <c r="F16197" s="88">
        <v>576.884796314504</v>
      </c>
      <c r="G16197" s="88">
        <v>875.0522041803888</v>
      </c>
      <c r="H16197" s="88">
        <v>1126.0837971043925</v>
      </c>
      <c r="I16197" s="88">
        <v>1538.9032083902839</v>
      </c>
      <c r="J16197" s="88">
        <v>2256.1724530370857</v>
      </c>
      <c r="K16197" s="88">
        <v>3720.4343795672121</v>
      </c>
      <c r="L16197" s="88">
        <v>4186.89832249338</v>
      </c>
      <c r="M16197" s="88">
        <v>3874.5826693707113</v>
      </c>
    </row>
    <row r="16198" spans="3:13" x14ac:dyDescent="0.2">
      <c r="C16198" s="88">
        <v>0.80500000000000005</v>
      </c>
      <c r="D16198" s="88">
        <v>17755.128685973061</v>
      </c>
      <c r="E16198" s="88">
        <v>234.06601169593341</v>
      </c>
      <c r="F16198" s="88">
        <v>576.88697864411324</v>
      </c>
      <c r="G16198" s="88">
        <v>875.06780391416305</v>
      </c>
      <c r="H16198" s="88">
        <v>1126.123145733553</v>
      </c>
      <c r="I16198" s="88">
        <v>1538.9069715176274</v>
      </c>
      <c r="J16198" s="88">
        <v>2256.217448033769</v>
      </c>
      <c r="K16198" s="88">
        <v>3720.4405229809972</v>
      </c>
      <c r="L16198" s="88">
        <v>4187.1092121352804</v>
      </c>
      <c r="M16198" s="88">
        <v>3874.587593531307</v>
      </c>
    </row>
    <row r="16199" spans="3:13" x14ac:dyDescent="0.2">
      <c r="C16199" s="88">
        <v>0.80505000000000004</v>
      </c>
      <c r="D16199" s="88">
        <v>17755.346378953727</v>
      </c>
      <c r="E16199" s="88">
        <v>234.06601169593341</v>
      </c>
      <c r="F16199" s="88">
        <v>576.89364088333014</v>
      </c>
      <c r="G16199" s="88">
        <v>875.09910213386274</v>
      </c>
      <c r="H16199" s="88">
        <v>1126.1543796099959</v>
      </c>
      <c r="I16199" s="88">
        <v>1538.9163250073766</v>
      </c>
      <c r="J16199" s="88">
        <v>2256.2338851803829</v>
      </c>
      <c r="K16199" s="88">
        <v>3720.4518290437813</v>
      </c>
      <c r="L16199" s="88">
        <v>4187.2444705808684</v>
      </c>
      <c r="M16199" s="88">
        <v>3874.6096030100944</v>
      </c>
    </row>
    <row r="16200" spans="3:13" x14ac:dyDescent="0.2">
      <c r="C16200" s="88">
        <v>0.80510000000000004</v>
      </c>
      <c r="D16200" s="88">
        <v>17756.007861807655</v>
      </c>
      <c r="E16200" s="88">
        <v>234.09883531588184</v>
      </c>
      <c r="F16200" s="88">
        <v>576.91097859785441</v>
      </c>
      <c r="G16200" s="88">
        <v>875.15574425741397</v>
      </c>
      <c r="H16200" s="88">
        <v>1126.2611096070236</v>
      </c>
      <c r="I16200" s="88">
        <v>1539.0597375093266</v>
      </c>
      <c r="J16200" s="88">
        <v>2256.2385923167481</v>
      </c>
      <c r="K16200" s="88">
        <v>3720.4533992627757</v>
      </c>
      <c r="L16200" s="88">
        <v>4187.3913394605916</v>
      </c>
      <c r="M16200" s="88">
        <v>3874.6556597190029</v>
      </c>
    </row>
    <row r="16201" spans="3:13" x14ac:dyDescent="0.2">
      <c r="C16201" s="88">
        <v>0.80515000000000003</v>
      </c>
      <c r="D16201" s="88">
        <v>17756.181971678241</v>
      </c>
      <c r="E16201" s="88">
        <v>234.10078410503775</v>
      </c>
      <c r="F16201" s="88">
        <v>576.92912877943672</v>
      </c>
      <c r="G16201" s="88">
        <v>875.18707016816325</v>
      </c>
      <c r="H16201" s="88">
        <v>1126.2904206801381</v>
      </c>
      <c r="I16201" s="88">
        <v>1539.0643134489146</v>
      </c>
      <c r="J16201" s="88">
        <v>2256.2468726495031</v>
      </c>
      <c r="K16201" s="88">
        <v>3720.5721651328431</v>
      </c>
      <c r="L16201" s="88">
        <v>4187.4556505591845</v>
      </c>
      <c r="M16201" s="88">
        <v>3874.7210116028209</v>
      </c>
    </row>
    <row r="16202" spans="3:13" x14ac:dyDescent="0.2">
      <c r="C16202" s="88">
        <v>0.80520000000000003</v>
      </c>
      <c r="D16202" s="88">
        <v>17756.380827360084</v>
      </c>
      <c r="E16202" s="88">
        <v>234.10078410503775</v>
      </c>
      <c r="F16202" s="88">
        <v>576.93986912343007</v>
      </c>
      <c r="G16202" s="88">
        <v>875.20007668280596</v>
      </c>
      <c r="H16202" s="88">
        <v>1126.3085393994406</v>
      </c>
      <c r="I16202" s="88">
        <v>1539.1105434646365</v>
      </c>
      <c r="J16202" s="88">
        <v>2256.2792785707688</v>
      </c>
      <c r="K16202" s="88">
        <v>3720.6881731181256</v>
      </c>
      <c r="L16202" s="88">
        <v>4187.6285903567396</v>
      </c>
      <c r="M16202" s="88">
        <v>3874.7453614753176</v>
      </c>
    </row>
    <row r="16203" spans="3:13" x14ac:dyDescent="0.2">
      <c r="C16203" s="88">
        <v>0.80525000000000002</v>
      </c>
      <c r="D16203" s="88">
        <v>17756.46742109763</v>
      </c>
      <c r="E16203" s="88">
        <v>234.12762170753285</v>
      </c>
      <c r="F16203" s="88">
        <v>576.94267717860794</v>
      </c>
      <c r="G16203" s="88">
        <v>875.20191893786978</v>
      </c>
      <c r="H16203" s="88">
        <v>1126.3232085169875</v>
      </c>
      <c r="I16203" s="88">
        <v>1539.1535052513132</v>
      </c>
      <c r="J16203" s="88">
        <v>2256.3491639860554</v>
      </c>
      <c r="K16203" s="88">
        <v>3720.786208881168</v>
      </c>
      <c r="L16203" s="88">
        <v>4187.9469090251114</v>
      </c>
      <c r="M16203" s="88">
        <v>3874.7532118316785</v>
      </c>
    </row>
    <row r="16204" spans="3:13" x14ac:dyDescent="0.2">
      <c r="C16204" s="88">
        <v>0.80530000000000002</v>
      </c>
      <c r="D16204" s="88">
        <v>17756.839105825937</v>
      </c>
      <c r="E16204" s="88">
        <v>234.13118909133391</v>
      </c>
      <c r="F16204" s="88">
        <v>576.96526950935822</v>
      </c>
      <c r="G16204" s="88">
        <v>875.25439153994967</v>
      </c>
      <c r="H16204" s="88">
        <v>1126.3333474550027</v>
      </c>
      <c r="I16204" s="88">
        <v>1539.1541069117025</v>
      </c>
      <c r="J16204" s="88">
        <v>2256.3765565723174</v>
      </c>
      <c r="K16204" s="88">
        <v>3720.8601243563526</v>
      </c>
      <c r="L16204" s="88">
        <v>4188.0202836815588</v>
      </c>
      <c r="M16204" s="88">
        <v>3874.7727831882867</v>
      </c>
    </row>
    <row r="16205" spans="3:13" x14ac:dyDescent="0.2">
      <c r="C16205" s="88">
        <v>0.80535000000000001</v>
      </c>
      <c r="D16205" s="88">
        <v>17757.368481949146</v>
      </c>
      <c r="E16205" s="88">
        <v>234.14474103516932</v>
      </c>
      <c r="F16205" s="88">
        <v>576.98883718411435</v>
      </c>
      <c r="G16205" s="88">
        <v>875.27017779411881</v>
      </c>
      <c r="H16205" s="88">
        <v>1126.3735939223006</v>
      </c>
      <c r="I16205" s="88">
        <v>1539.1545279406951</v>
      </c>
      <c r="J16205" s="88">
        <v>2256.3893008454083</v>
      </c>
      <c r="K16205" s="88">
        <v>3720.8998778699133</v>
      </c>
      <c r="L16205" s="88">
        <v>4188.1609498127582</v>
      </c>
      <c r="M16205" s="88">
        <v>3874.7740605670824</v>
      </c>
    </row>
    <row r="16206" spans="3:13" x14ac:dyDescent="0.2">
      <c r="C16206" s="88">
        <v>0.8054</v>
      </c>
      <c r="D16206" s="88">
        <v>17757.579336172457</v>
      </c>
      <c r="E16206" s="88">
        <v>234.15981499519694</v>
      </c>
      <c r="F16206" s="88">
        <v>576.99256341581804</v>
      </c>
      <c r="G16206" s="88">
        <v>875.36409419397614</v>
      </c>
      <c r="H16206" s="88">
        <v>1126.4040914263578</v>
      </c>
      <c r="I16206" s="88">
        <v>1539.1653336151367</v>
      </c>
      <c r="J16206" s="88">
        <v>2256.3951891532829</v>
      </c>
      <c r="K16206" s="88">
        <v>3720.9304071957245</v>
      </c>
      <c r="L16206" s="88">
        <v>4188.2407728206417</v>
      </c>
      <c r="M16206" s="88">
        <v>3874.7811333659301</v>
      </c>
    </row>
    <row r="16207" spans="3:13" x14ac:dyDescent="0.2">
      <c r="C16207" s="88">
        <v>0.80545</v>
      </c>
      <c r="D16207" s="88">
        <v>17757.715790434009</v>
      </c>
      <c r="E16207" s="88">
        <v>234.16549378597665</v>
      </c>
      <c r="F16207" s="88">
        <v>577.01203687787438</v>
      </c>
      <c r="G16207" s="88">
        <v>875.40218160775794</v>
      </c>
      <c r="H16207" s="88">
        <v>1126.4176128148824</v>
      </c>
      <c r="I16207" s="88">
        <v>1539.1762130462462</v>
      </c>
      <c r="J16207" s="88">
        <v>2256.488444152656</v>
      </c>
      <c r="K16207" s="88">
        <v>3720.9825363487143</v>
      </c>
      <c r="L16207" s="88">
        <v>4188.6789913162247</v>
      </c>
      <c r="M16207" s="88">
        <v>3874.7975746899492</v>
      </c>
    </row>
    <row r="16208" spans="3:13" x14ac:dyDescent="0.2">
      <c r="C16208" s="88">
        <v>0.80549999999999999</v>
      </c>
      <c r="D16208" s="88">
        <v>17758.247943524657</v>
      </c>
      <c r="E16208" s="88">
        <v>234.2430965037629</v>
      </c>
      <c r="F16208" s="88">
        <v>577.01945208441975</v>
      </c>
      <c r="G16208" s="88">
        <v>875.40406416772657</v>
      </c>
      <c r="H16208" s="88">
        <v>1126.4332101852679</v>
      </c>
      <c r="I16208" s="88">
        <v>1539.2138917746279</v>
      </c>
      <c r="J16208" s="88">
        <v>2256.5025458024379</v>
      </c>
      <c r="K16208" s="88">
        <v>3721.0466989856632</v>
      </c>
      <c r="L16208" s="88">
        <v>4188.7645303543568</v>
      </c>
      <c r="M16208" s="88">
        <v>3874.8288317873266</v>
      </c>
    </row>
    <row r="16209" spans="3:13" x14ac:dyDescent="0.2">
      <c r="C16209" s="88">
        <v>0.80554999999999999</v>
      </c>
      <c r="D16209" s="88">
        <v>17758.434465091297</v>
      </c>
      <c r="E16209" s="88">
        <v>234.29872647327556</v>
      </c>
      <c r="F16209" s="88">
        <v>577.02221153880782</v>
      </c>
      <c r="G16209" s="88">
        <v>875.42173254120598</v>
      </c>
      <c r="H16209" s="88">
        <v>1126.444385393178</v>
      </c>
      <c r="I16209" s="88">
        <v>1539.2144490495866</v>
      </c>
      <c r="J16209" s="88">
        <v>2256.5631337271539</v>
      </c>
      <c r="K16209" s="88">
        <v>3721.0927789548105</v>
      </c>
      <c r="L16209" s="88">
        <v>4188.856029010416</v>
      </c>
      <c r="M16209" s="88">
        <v>3874.928600130489</v>
      </c>
    </row>
    <row r="16210" spans="3:13" x14ac:dyDescent="0.2">
      <c r="C16210" s="88">
        <v>0.80559999999999998</v>
      </c>
      <c r="D16210" s="88">
        <v>17758.504694304647</v>
      </c>
      <c r="E16210" s="88">
        <v>234.31008378243496</v>
      </c>
      <c r="F16210" s="88">
        <v>577.02457040136778</v>
      </c>
      <c r="G16210" s="88">
        <v>875.4239890627382</v>
      </c>
      <c r="H16210" s="88">
        <v>1126.4463977208497</v>
      </c>
      <c r="I16210" s="88">
        <v>1539.2352359876868</v>
      </c>
      <c r="J16210" s="88">
        <v>2256.5692773401684</v>
      </c>
      <c r="K16210" s="88">
        <v>3721.1465840276796</v>
      </c>
      <c r="L16210" s="88">
        <v>4188.8820257579273</v>
      </c>
      <c r="M16210" s="88">
        <v>3874.9454918607453</v>
      </c>
    </row>
    <row r="16211" spans="3:13" x14ac:dyDescent="0.2">
      <c r="C16211" s="88">
        <v>0.80564999999999998</v>
      </c>
      <c r="D16211" s="88">
        <v>17758.992227995997</v>
      </c>
      <c r="E16211" s="88">
        <v>234.32696319474144</v>
      </c>
      <c r="F16211" s="88">
        <v>577.04963031236366</v>
      </c>
      <c r="G16211" s="88">
        <v>875.4264189771875</v>
      </c>
      <c r="H16211" s="88">
        <v>1126.4744012846359</v>
      </c>
      <c r="I16211" s="88">
        <v>1539.3036907991509</v>
      </c>
      <c r="J16211" s="88">
        <v>2256.6358742120156</v>
      </c>
      <c r="K16211" s="88">
        <v>3721.2130854634242</v>
      </c>
      <c r="L16211" s="88">
        <v>4189.0742649234944</v>
      </c>
      <c r="M16211" s="88">
        <v>3874.9487919803032</v>
      </c>
    </row>
    <row r="16212" spans="3:13" x14ac:dyDescent="0.2">
      <c r="C16212" s="88">
        <v>0.80569999999999997</v>
      </c>
      <c r="D16212" s="88">
        <v>17759.146018546155</v>
      </c>
      <c r="E16212" s="88">
        <v>234.33542162852154</v>
      </c>
      <c r="F16212" s="88">
        <v>577.0619178517627</v>
      </c>
      <c r="G16212" s="88">
        <v>875.43544860837846</v>
      </c>
      <c r="H16212" s="88">
        <v>1126.489069991128</v>
      </c>
      <c r="I16212" s="88">
        <v>1539.3103463953007</v>
      </c>
      <c r="J16212" s="88">
        <v>2256.6439403862455</v>
      </c>
      <c r="K16212" s="88">
        <v>3721.2235831135895</v>
      </c>
      <c r="L16212" s="88">
        <v>4189.101594580482</v>
      </c>
      <c r="M16212" s="88">
        <v>3874.9779809219835</v>
      </c>
    </row>
    <row r="16213" spans="3:13" x14ac:dyDescent="0.2">
      <c r="C16213" s="88">
        <v>0.80574999999999997</v>
      </c>
      <c r="D16213" s="88">
        <v>17759.158821204241</v>
      </c>
      <c r="E16213" s="88">
        <v>234.36858741972082</v>
      </c>
      <c r="F16213" s="88">
        <v>577.06772889742388</v>
      </c>
      <c r="G16213" s="88">
        <v>875.48203294579116</v>
      </c>
      <c r="H16213" s="88">
        <v>1126.4932611271088</v>
      </c>
      <c r="I16213" s="88">
        <v>1539.3669615820349</v>
      </c>
      <c r="J16213" s="88">
        <v>2256.6945109490125</v>
      </c>
      <c r="K16213" s="88">
        <v>3721.3256932637719</v>
      </c>
      <c r="L16213" s="88">
        <v>4189.2116345014283</v>
      </c>
      <c r="M16213" s="88">
        <v>3874.9839287473287</v>
      </c>
    </row>
    <row r="16214" spans="3:13" x14ac:dyDescent="0.2">
      <c r="C16214" s="88">
        <v>0.80579999999999996</v>
      </c>
      <c r="D16214" s="88">
        <v>17759.759070732602</v>
      </c>
      <c r="E16214" s="88">
        <v>234.40677561144821</v>
      </c>
      <c r="F16214" s="88">
        <v>577.07763537315896</v>
      </c>
      <c r="G16214" s="88">
        <v>875.51614415510903</v>
      </c>
      <c r="H16214" s="88">
        <v>1126.5383264475581</v>
      </c>
      <c r="I16214" s="88">
        <v>1539.3677054334371</v>
      </c>
      <c r="J16214" s="88">
        <v>2256.7680312118086</v>
      </c>
      <c r="K16214" s="88">
        <v>3721.4606927012824</v>
      </c>
      <c r="L16214" s="88">
        <v>4189.4725027645327</v>
      </c>
      <c r="M16214" s="88">
        <v>3874.9966150123219</v>
      </c>
    </row>
    <row r="16215" spans="3:13" x14ac:dyDescent="0.2">
      <c r="C16215" s="88">
        <v>0.80584999999999996</v>
      </c>
      <c r="D16215" s="88">
        <v>17760.4011076918</v>
      </c>
      <c r="E16215" s="88">
        <v>234.40677561144821</v>
      </c>
      <c r="F16215" s="88">
        <v>577.0928737941731</v>
      </c>
      <c r="G16215" s="88">
        <v>875.5188846931128</v>
      </c>
      <c r="H16215" s="88">
        <v>1126.5390323787574</v>
      </c>
      <c r="I16215" s="88">
        <v>1539.3785562703983</v>
      </c>
      <c r="J16215" s="88">
        <v>2256.8409131619651</v>
      </c>
      <c r="K16215" s="88">
        <v>3721.5264349655122</v>
      </c>
      <c r="L16215" s="88">
        <v>4189.5997926286573</v>
      </c>
      <c r="M16215" s="88">
        <v>3875.0001999306651</v>
      </c>
    </row>
    <row r="16216" spans="3:13" x14ac:dyDescent="0.2">
      <c r="C16216" s="88">
        <v>0.80589999999999995</v>
      </c>
      <c r="D16216" s="88">
        <v>17760.666429641689</v>
      </c>
      <c r="E16216" s="88">
        <v>234.40677561144821</v>
      </c>
      <c r="F16216" s="88">
        <v>577.12987056753582</v>
      </c>
      <c r="G16216" s="88">
        <v>875.5838463222326</v>
      </c>
      <c r="H16216" s="88">
        <v>1126.5759771926405</v>
      </c>
      <c r="I16216" s="88">
        <v>1539.3968784659296</v>
      </c>
      <c r="J16216" s="88">
        <v>2256.9091784731468</v>
      </c>
      <c r="K16216" s="88">
        <v>3721.5279216777531</v>
      </c>
      <c r="L16216" s="88">
        <v>4189.6406929236591</v>
      </c>
      <c r="M16216" s="88">
        <v>3875.0035064451858</v>
      </c>
    </row>
    <row r="16217" spans="3:13" x14ac:dyDescent="0.2">
      <c r="C16217" s="88">
        <v>0.80595000000000006</v>
      </c>
      <c r="D16217" s="88">
        <v>17761.067706013957</v>
      </c>
      <c r="E16217" s="88">
        <v>234.4400007296108</v>
      </c>
      <c r="F16217" s="88">
        <v>577.13177987889185</v>
      </c>
      <c r="G16217" s="88">
        <v>875.58494488591668</v>
      </c>
      <c r="H16217" s="88">
        <v>1126.6197028993211</v>
      </c>
      <c r="I16217" s="88">
        <v>1539.4408534012223</v>
      </c>
      <c r="J16217" s="88">
        <v>2256.9373137047091</v>
      </c>
      <c r="K16217" s="88">
        <v>3721.536023995463</v>
      </c>
      <c r="L16217" s="88">
        <v>4189.6794463486112</v>
      </c>
      <c r="M16217" s="88">
        <v>3875.018299454543</v>
      </c>
    </row>
    <row r="16218" spans="3:13" x14ac:dyDescent="0.2">
      <c r="C16218" s="88">
        <v>0.80600000000000005</v>
      </c>
      <c r="D16218" s="88">
        <v>17761.869451981685</v>
      </c>
      <c r="E16218" s="88">
        <v>234.4400007296108</v>
      </c>
      <c r="F16218" s="88">
        <v>577.13710561459038</v>
      </c>
      <c r="G16218" s="88">
        <v>875.58576064018507</v>
      </c>
      <c r="H16218" s="88">
        <v>1126.6658270321559</v>
      </c>
      <c r="I16218" s="88">
        <v>1539.5445140349561</v>
      </c>
      <c r="J16218" s="88">
        <v>2256.9421268784799</v>
      </c>
      <c r="K16218" s="88">
        <v>3721.6409634023858</v>
      </c>
      <c r="L16218" s="88">
        <v>4189.7310257634208</v>
      </c>
      <c r="M16218" s="88">
        <v>3875.0287858149031</v>
      </c>
    </row>
    <row r="16219" spans="3:13" x14ac:dyDescent="0.2">
      <c r="C16219" s="88">
        <v>0.80605000000000004</v>
      </c>
      <c r="D16219" s="88">
        <v>17761.931297650568</v>
      </c>
      <c r="E16219" s="88">
        <v>234.48359760683343</v>
      </c>
      <c r="F16219" s="88">
        <v>577.15433719159819</v>
      </c>
      <c r="G16219" s="88">
        <v>875.5858080864482</v>
      </c>
      <c r="H16219" s="88">
        <v>1126.690784988135</v>
      </c>
      <c r="I16219" s="88">
        <v>1539.5560692783556</v>
      </c>
      <c r="J16219" s="88">
        <v>2257.0113819742865</v>
      </c>
      <c r="K16219" s="88">
        <v>3721.6729554790277</v>
      </c>
      <c r="L16219" s="88">
        <v>4189.8182775391433</v>
      </c>
      <c r="M16219" s="88">
        <v>3875.0817046300435</v>
      </c>
    </row>
    <row r="16220" spans="3:13" x14ac:dyDescent="0.2">
      <c r="C16220" s="88">
        <v>0.80610000000000004</v>
      </c>
      <c r="D16220" s="88">
        <v>17761.985776496429</v>
      </c>
      <c r="E16220" s="88">
        <v>234.52036522026174</v>
      </c>
      <c r="F16220" s="88">
        <v>577.15469912706021</v>
      </c>
      <c r="G16220" s="88">
        <v>875.64056634291228</v>
      </c>
      <c r="H16220" s="88">
        <v>1126.7662372352129</v>
      </c>
      <c r="I16220" s="88">
        <v>1539.5704296677959</v>
      </c>
      <c r="J16220" s="88">
        <v>2257.017751434254</v>
      </c>
      <c r="K16220" s="88">
        <v>3721.7815609666259</v>
      </c>
      <c r="L16220" s="88">
        <v>4189.9232667033612</v>
      </c>
      <c r="M16220" s="88">
        <v>3875.1286205827819</v>
      </c>
    </row>
    <row r="16221" spans="3:13" x14ac:dyDescent="0.2">
      <c r="C16221" s="88">
        <v>0.80615000000000003</v>
      </c>
      <c r="D16221" s="88">
        <v>17762.252337886795</v>
      </c>
      <c r="E16221" s="88">
        <v>234.52430332134827</v>
      </c>
      <c r="F16221" s="88">
        <v>577.16492086694507</v>
      </c>
      <c r="G16221" s="88">
        <v>875.6451618114861</v>
      </c>
      <c r="H16221" s="88">
        <v>1126.8054799142337</v>
      </c>
      <c r="I16221" s="88">
        <v>1539.5880972435311</v>
      </c>
      <c r="J16221" s="88">
        <v>2257.0672738507355</v>
      </c>
      <c r="K16221" s="88">
        <v>3721.8044997852248</v>
      </c>
      <c r="L16221" s="88">
        <v>4189.9859701185069</v>
      </c>
      <c r="M16221" s="88">
        <v>3875.1910653911455</v>
      </c>
    </row>
    <row r="16222" spans="3:13" x14ac:dyDescent="0.2">
      <c r="C16222" s="88">
        <v>0.80620000000000003</v>
      </c>
      <c r="D16222" s="88">
        <v>17762.732354531134</v>
      </c>
      <c r="E16222" s="88">
        <v>234.52968170590339</v>
      </c>
      <c r="F16222" s="88">
        <v>577.17041618633493</v>
      </c>
      <c r="G16222" s="88">
        <v>875.65185114786118</v>
      </c>
      <c r="H16222" s="88">
        <v>1126.8372922846302</v>
      </c>
      <c r="I16222" s="88">
        <v>1539.6030035762883</v>
      </c>
      <c r="J16222" s="88">
        <v>2257.1484557105036</v>
      </c>
      <c r="K16222" s="88">
        <v>3721.8684398847595</v>
      </c>
      <c r="L16222" s="88">
        <v>4190.184911785941</v>
      </c>
      <c r="M16222" s="88">
        <v>3875.302716372169</v>
      </c>
    </row>
    <row r="16223" spans="3:13" x14ac:dyDescent="0.2">
      <c r="C16223" s="88">
        <v>0.80625000000000002</v>
      </c>
      <c r="D16223" s="88">
        <v>17762.868639653199</v>
      </c>
      <c r="E16223" s="88">
        <v>234.54169239206476</v>
      </c>
      <c r="F16223" s="88">
        <v>577.20601288054922</v>
      </c>
      <c r="G16223" s="88">
        <v>875.661763816443</v>
      </c>
      <c r="H16223" s="88">
        <v>1126.9073148447969</v>
      </c>
      <c r="I16223" s="88">
        <v>1539.6120613633966</v>
      </c>
      <c r="J16223" s="88">
        <v>2257.2072524153245</v>
      </c>
      <c r="K16223" s="88">
        <v>3721.9375023592438</v>
      </c>
      <c r="L16223" s="88">
        <v>4190.3761427740064</v>
      </c>
      <c r="M16223" s="88">
        <v>3875.3401286240223</v>
      </c>
    </row>
    <row r="16224" spans="3:13" x14ac:dyDescent="0.2">
      <c r="C16224" s="88">
        <v>0.80630000000000002</v>
      </c>
      <c r="D16224" s="88">
        <v>17763.258436027951</v>
      </c>
      <c r="E16224" s="88">
        <v>234.54169239206476</v>
      </c>
      <c r="F16224" s="88">
        <v>577.23536340645796</v>
      </c>
      <c r="G16224" s="88">
        <v>875.69309388074453</v>
      </c>
      <c r="H16224" s="88">
        <v>1126.9089865117421</v>
      </c>
      <c r="I16224" s="88">
        <v>1539.6604810997728</v>
      </c>
      <c r="J16224" s="88">
        <v>2257.2303233550097</v>
      </c>
      <c r="K16224" s="88">
        <v>3721.9682187371723</v>
      </c>
      <c r="L16224" s="88">
        <v>4190.4753039451452</v>
      </c>
      <c r="M16224" s="88">
        <v>3875.3555601508842</v>
      </c>
    </row>
    <row r="16225" spans="3:13" x14ac:dyDescent="0.2">
      <c r="C16225" s="88">
        <v>0.80635000000000001</v>
      </c>
      <c r="D16225" s="88">
        <v>17763.507739447567</v>
      </c>
      <c r="E16225" s="88">
        <v>234.57139938855744</v>
      </c>
      <c r="F16225" s="88">
        <v>577.23733211710714</v>
      </c>
      <c r="G16225" s="88">
        <v>875.71590609764962</v>
      </c>
      <c r="H16225" s="88">
        <v>1126.9119000703349</v>
      </c>
      <c r="I16225" s="88">
        <v>1539.6904143001511</v>
      </c>
      <c r="J16225" s="88">
        <v>2257.2733432957934</v>
      </c>
      <c r="K16225" s="88">
        <v>3722.0480309529785</v>
      </c>
      <c r="L16225" s="88">
        <v>4190.4931874366966</v>
      </c>
      <c r="M16225" s="88">
        <v>3875.3744263668696</v>
      </c>
    </row>
    <row r="16226" spans="3:13" x14ac:dyDescent="0.2">
      <c r="C16226" s="88">
        <v>0.80640000000000001</v>
      </c>
      <c r="D16226" s="88">
        <v>17764.098880799731</v>
      </c>
      <c r="E16226" s="88">
        <v>234.57140089981385</v>
      </c>
      <c r="F16226" s="88">
        <v>577.2544306132304</v>
      </c>
      <c r="G16226" s="88">
        <v>875.71655390246906</v>
      </c>
      <c r="H16226" s="88">
        <v>1126.9514090852463</v>
      </c>
      <c r="I16226" s="88">
        <v>1539.69866409313</v>
      </c>
      <c r="J16226" s="88">
        <v>2257.2852363902311</v>
      </c>
      <c r="K16226" s="88">
        <v>3722.0824625880705</v>
      </c>
      <c r="L16226" s="88">
        <v>4190.9247199690853</v>
      </c>
      <c r="M16226" s="88">
        <v>3875.4274170982262</v>
      </c>
    </row>
    <row r="16227" spans="3:13" x14ac:dyDescent="0.2">
      <c r="C16227" s="88">
        <v>0.80645</v>
      </c>
      <c r="D16227" s="88">
        <v>17764.554160692089</v>
      </c>
      <c r="E16227" s="88">
        <v>234.63466770785453</v>
      </c>
      <c r="F16227" s="88">
        <v>577.25827727589876</v>
      </c>
      <c r="G16227" s="88">
        <v>875.72371060982641</v>
      </c>
      <c r="H16227" s="88">
        <v>1126.9995686180691</v>
      </c>
      <c r="I16227" s="88">
        <v>1539.7048897407685</v>
      </c>
      <c r="J16227" s="88">
        <v>2257.2944838561652</v>
      </c>
      <c r="K16227" s="88">
        <v>3722.0914643048859</v>
      </c>
      <c r="L16227" s="88">
        <v>4190.9364291845113</v>
      </c>
      <c r="M16227" s="88">
        <v>3875.5065691273767</v>
      </c>
    </row>
    <row r="16228" spans="3:13" x14ac:dyDescent="0.2">
      <c r="C16228" s="88">
        <v>0.80649999999999999</v>
      </c>
      <c r="D16228" s="88">
        <v>17765.45259413122</v>
      </c>
      <c r="E16228" s="88">
        <v>234.64082239599702</v>
      </c>
      <c r="F16228" s="88">
        <v>577.27635611234473</v>
      </c>
      <c r="G16228" s="88">
        <v>875.8238051531257</v>
      </c>
      <c r="H16228" s="88">
        <v>1127.009245302454</v>
      </c>
      <c r="I16228" s="88">
        <v>1539.756477242207</v>
      </c>
      <c r="J16228" s="88">
        <v>2257.3166173366358</v>
      </c>
      <c r="K16228" s="88">
        <v>3722.0945474030536</v>
      </c>
      <c r="L16228" s="88">
        <v>4191.0047087795019</v>
      </c>
      <c r="M16228" s="88">
        <v>3875.5072255493442</v>
      </c>
    </row>
    <row r="16229" spans="3:13" x14ac:dyDescent="0.2">
      <c r="C16229" s="88">
        <v>0.80654999999999999</v>
      </c>
      <c r="D16229" s="88">
        <v>17765.909744274803</v>
      </c>
      <c r="E16229" s="88">
        <v>234.64870599530605</v>
      </c>
      <c r="F16229" s="88">
        <v>577.2777124986801</v>
      </c>
      <c r="G16229" s="88">
        <v>875.83249210440727</v>
      </c>
      <c r="H16229" s="88">
        <v>1127.0303402568611</v>
      </c>
      <c r="I16229" s="88">
        <v>1539.7856165543449</v>
      </c>
      <c r="J16229" s="88">
        <v>2257.3535605526827</v>
      </c>
      <c r="K16229" s="88">
        <v>3722.1214499300054</v>
      </c>
      <c r="L16229" s="88">
        <v>4191.0169413251979</v>
      </c>
      <c r="M16229" s="88">
        <v>3875.5804214846776</v>
      </c>
    </row>
    <row r="16230" spans="3:13" x14ac:dyDescent="0.2">
      <c r="C16230" s="88">
        <v>0.80659999999999998</v>
      </c>
      <c r="D16230" s="88">
        <v>17766.11288916249</v>
      </c>
      <c r="E16230" s="88">
        <v>234.65439296264685</v>
      </c>
      <c r="F16230" s="88">
        <v>577.27790621512804</v>
      </c>
      <c r="G16230" s="88">
        <v>875.98176561587252</v>
      </c>
      <c r="H16230" s="88">
        <v>1127.0317220629163</v>
      </c>
      <c r="I16230" s="88">
        <v>1539.7993204246259</v>
      </c>
      <c r="J16230" s="88">
        <v>2257.3669924728456</v>
      </c>
      <c r="K16230" s="88">
        <v>3722.1445534979384</v>
      </c>
      <c r="L16230" s="88">
        <v>4191.0612208934363</v>
      </c>
      <c r="M16230" s="88">
        <v>3875.5823255648866</v>
      </c>
    </row>
    <row r="16231" spans="3:13" x14ac:dyDescent="0.2">
      <c r="C16231" s="88">
        <v>0.80664999999999998</v>
      </c>
      <c r="D16231" s="88">
        <v>17766.329521925458</v>
      </c>
      <c r="E16231" s="88">
        <v>234.65439296264685</v>
      </c>
      <c r="F16231" s="88">
        <v>577.28972349789183</v>
      </c>
      <c r="G16231" s="88">
        <v>875.98599475244191</v>
      </c>
      <c r="H16231" s="88">
        <v>1127.0832455070949</v>
      </c>
      <c r="I16231" s="88">
        <v>1539.8214210719957</v>
      </c>
      <c r="J16231" s="88">
        <v>2257.4326186887738</v>
      </c>
      <c r="K16231" s="88">
        <v>3722.149481639362</v>
      </c>
      <c r="L16231" s="88">
        <v>4191.1317695859216</v>
      </c>
      <c r="M16231" s="88">
        <v>3875.6030968751375</v>
      </c>
    </row>
    <row r="16232" spans="3:13" x14ac:dyDescent="0.2">
      <c r="C16232" s="88">
        <v>0.80669999999999997</v>
      </c>
      <c r="D16232" s="88">
        <v>17766.370305244633</v>
      </c>
      <c r="E16232" s="88">
        <v>234.66076532131865</v>
      </c>
      <c r="F16232" s="88">
        <v>577.30921419441165</v>
      </c>
      <c r="G16232" s="88">
        <v>876.00313402342226</v>
      </c>
      <c r="H16232" s="88">
        <v>1127.0997003803841</v>
      </c>
      <c r="I16232" s="88">
        <v>1539.8354404795477</v>
      </c>
      <c r="J16232" s="88">
        <v>2257.4992523071724</v>
      </c>
      <c r="K16232" s="88">
        <v>3722.1727384818273</v>
      </c>
      <c r="L16232" s="88">
        <v>4191.6165531438583</v>
      </c>
      <c r="M16232" s="88">
        <v>3875.7096959583751</v>
      </c>
    </row>
    <row r="16233" spans="3:13" x14ac:dyDescent="0.2">
      <c r="C16233" s="88">
        <v>0.80674999999999997</v>
      </c>
      <c r="D16233" s="88">
        <v>17766.384497441541</v>
      </c>
      <c r="E16233" s="88">
        <v>234.69736785238729</v>
      </c>
      <c r="F16233" s="88">
        <v>577.31337038414222</v>
      </c>
      <c r="G16233" s="88">
        <v>876.00707892563287</v>
      </c>
      <c r="H16233" s="88">
        <v>1127.1158974070954</v>
      </c>
      <c r="I16233" s="88">
        <v>1539.8611284647513</v>
      </c>
      <c r="J16233" s="88">
        <v>2257.5660341513772</v>
      </c>
      <c r="K16233" s="88">
        <v>3722.1781228302266</v>
      </c>
      <c r="L16233" s="88">
        <v>4191.7238890806493</v>
      </c>
      <c r="M16233" s="88">
        <v>3875.7675587325975</v>
      </c>
    </row>
    <row r="16234" spans="3:13" x14ac:dyDescent="0.2">
      <c r="C16234" s="88">
        <v>0.80679999999999996</v>
      </c>
      <c r="D16234" s="88">
        <v>17766.389644529034</v>
      </c>
      <c r="E16234" s="88">
        <v>234.69736785238729</v>
      </c>
      <c r="F16234" s="88">
        <v>577.31583698617942</v>
      </c>
      <c r="G16234" s="88">
        <v>876.05090546762767</v>
      </c>
      <c r="H16234" s="88">
        <v>1127.1383412858577</v>
      </c>
      <c r="I16234" s="88">
        <v>1539.8615556171835</v>
      </c>
      <c r="J16234" s="88">
        <v>2257.5828680775367</v>
      </c>
      <c r="K16234" s="88">
        <v>3722.220353399824</v>
      </c>
      <c r="L16234" s="88">
        <v>4191.9395774712984</v>
      </c>
      <c r="M16234" s="88">
        <v>3875.7838650978401</v>
      </c>
    </row>
    <row r="16235" spans="3:13" x14ac:dyDescent="0.2">
      <c r="C16235" s="88">
        <v>0.80684999999999996</v>
      </c>
      <c r="D16235" s="88">
        <v>17766.446111174362</v>
      </c>
      <c r="E16235" s="88">
        <v>234.69933243261403</v>
      </c>
      <c r="F16235" s="88">
        <v>577.33382481252875</v>
      </c>
      <c r="G16235" s="88">
        <v>876.07732860139595</v>
      </c>
      <c r="H16235" s="88">
        <v>1127.1712097107111</v>
      </c>
      <c r="I16235" s="88">
        <v>1540.0425568920173</v>
      </c>
      <c r="J16235" s="88">
        <v>2257.6356809700601</v>
      </c>
      <c r="K16235" s="88">
        <v>3722.2216045035793</v>
      </c>
      <c r="L16235" s="88">
        <v>4192.0305324619339</v>
      </c>
      <c r="M16235" s="88">
        <v>3875.8093186736005</v>
      </c>
    </row>
    <row r="16236" spans="3:13" x14ac:dyDescent="0.2">
      <c r="C16236" s="88">
        <v>0.80689999999999995</v>
      </c>
      <c r="D16236" s="88">
        <v>17766.57397361417</v>
      </c>
      <c r="E16236" s="88">
        <v>234.70452321814628</v>
      </c>
      <c r="F16236" s="88">
        <v>577.34035354148773</v>
      </c>
      <c r="G16236" s="88">
        <v>876.08923875937353</v>
      </c>
      <c r="H16236" s="88">
        <v>1127.1765496261537</v>
      </c>
      <c r="I16236" s="88">
        <v>1540.1129567260818</v>
      </c>
      <c r="J16236" s="88">
        <v>2257.6416782702245</v>
      </c>
      <c r="K16236" s="88">
        <v>3722.3109761876767</v>
      </c>
      <c r="L16236" s="88">
        <v>4192.0554228392712</v>
      </c>
      <c r="M16236" s="88">
        <v>3875.8460042089118</v>
      </c>
    </row>
    <row r="16237" spans="3:13" x14ac:dyDescent="0.2">
      <c r="C16237" s="88">
        <v>0.80694999999999995</v>
      </c>
      <c r="D16237" s="88">
        <v>17766.979713478278</v>
      </c>
      <c r="E16237" s="88">
        <v>234.74651706857367</v>
      </c>
      <c r="F16237" s="88">
        <v>577.34800607293801</v>
      </c>
      <c r="G16237" s="88">
        <v>876.10321009721656</v>
      </c>
      <c r="H16237" s="88">
        <v>1127.2035664579439</v>
      </c>
      <c r="I16237" s="88">
        <v>1540.1298847879148</v>
      </c>
      <c r="J16237" s="88">
        <v>2257.748960435556</v>
      </c>
      <c r="K16237" s="88">
        <v>3722.3266261557446</v>
      </c>
      <c r="L16237" s="88">
        <v>4192.1306566696421</v>
      </c>
      <c r="M16237" s="88">
        <v>3875.9043972543859</v>
      </c>
    </row>
    <row r="16238" spans="3:13" x14ac:dyDescent="0.2">
      <c r="C16238" s="88">
        <v>0.80700000000000005</v>
      </c>
      <c r="D16238" s="88">
        <v>17767.012139143346</v>
      </c>
      <c r="E16238" s="88">
        <v>234.74695750651154</v>
      </c>
      <c r="F16238" s="88">
        <v>577.35848999419022</v>
      </c>
      <c r="G16238" s="88">
        <v>876.1423315355446</v>
      </c>
      <c r="H16238" s="88">
        <v>1127.2071947856675</v>
      </c>
      <c r="I16238" s="88">
        <v>1540.2232582536199</v>
      </c>
      <c r="J16238" s="88">
        <v>2257.8419245180316</v>
      </c>
      <c r="K16238" s="88">
        <v>3722.3775622545286</v>
      </c>
      <c r="L16238" s="88">
        <v>4192.2005911824963</v>
      </c>
      <c r="M16238" s="88">
        <v>3875.9611976507294</v>
      </c>
    </row>
    <row r="16239" spans="3:13" x14ac:dyDescent="0.2">
      <c r="C16239" s="88">
        <v>0.80705000000000005</v>
      </c>
      <c r="D16239" s="88">
        <v>17767.422840771866</v>
      </c>
      <c r="E16239" s="88">
        <v>234.76916884744696</v>
      </c>
      <c r="F16239" s="88">
        <v>577.36997126148617</v>
      </c>
      <c r="G16239" s="88">
        <v>876.14406593562308</v>
      </c>
      <c r="H16239" s="88">
        <v>1127.2299070307126</v>
      </c>
      <c r="I16239" s="88">
        <v>1540.2387514850129</v>
      </c>
      <c r="J16239" s="88">
        <v>2257.8457699313731</v>
      </c>
      <c r="K16239" s="88">
        <v>3722.5191665069265</v>
      </c>
      <c r="L16239" s="88">
        <v>4192.2299077158614</v>
      </c>
      <c r="M16239" s="88">
        <v>3875.9659960363988</v>
      </c>
    </row>
    <row r="16240" spans="3:13" x14ac:dyDescent="0.2">
      <c r="C16240" s="88">
        <v>0.80710000000000004</v>
      </c>
      <c r="D16240" s="88">
        <v>17767.810216682272</v>
      </c>
      <c r="E16240" s="88">
        <v>234.77219673994932</v>
      </c>
      <c r="F16240" s="88">
        <v>577.37247330071978</v>
      </c>
      <c r="G16240" s="88">
        <v>876.25262723930064</v>
      </c>
      <c r="H16240" s="88">
        <v>1127.253369653361</v>
      </c>
      <c r="I16240" s="88">
        <v>1540.2671186385055</v>
      </c>
      <c r="J16240" s="88">
        <v>2257.8675145629054</v>
      </c>
      <c r="K16240" s="88">
        <v>3722.57074421483</v>
      </c>
      <c r="L16240" s="88">
        <v>4192.2833968937903</v>
      </c>
      <c r="M16240" s="88">
        <v>3875.9773867910262</v>
      </c>
    </row>
    <row r="16241" spans="3:13" x14ac:dyDescent="0.2">
      <c r="C16241" s="88">
        <v>0.80715000000000003</v>
      </c>
      <c r="D16241" s="88">
        <v>17767.849440578964</v>
      </c>
      <c r="E16241" s="88">
        <v>234.78099765369006</v>
      </c>
      <c r="F16241" s="88">
        <v>577.37496420435082</v>
      </c>
      <c r="G16241" s="88">
        <v>876.30238487257839</v>
      </c>
      <c r="H16241" s="88">
        <v>1127.3107769110475</v>
      </c>
      <c r="I16241" s="88">
        <v>1540.2711964045943</v>
      </c>
      <c r="J16241" s="88">
        <v>2257.8863315402209</v>
      </c>
      <c r="K16241" s="88">
        <v>3722.598702578684</v>
      </c>
      <c r="L16241" s="88">
        <v>4192.3566113683046</v>
      </c>
      <c r="M16241" s="88">
        <v>3875.9943791615506</v>
      </c>
    </row>
    <row r="16242" spans="3:13" x14ac:dyDescent="0.2">
      <c r="C16242" s="88">
        <v>0.80720000000000003</v>
      </c>
      <c r="D16242" s="88">
        <v>17768.247032515261</v>
      </c>
      <c r="E16242" s="88">
        <v>234.80785621137784</v>
      </c>
      <c r="F16242" s="88">
        <v>577.37602693348163</v>
      </c>
      <c r="G16242" s="88">
        <v>876.30292205399792</v>
      </c>
      <c r="H16242" s="88">
        <v>1127.3535436318953</v>
      </c>
      <c r="I16242" s="88">
        <v>1540.2749751068914</v>
      </c>
      <c r="J16242" s="88">
        <v>2257.9483860924192</v>
      </c>
      <c r="K16242" s="88">
        <v>3722.6491262794025</v>
      </c>
      <c r="L16242" s="88">
        <v>4192.415171041368</v>
      </c>
      <c r="M16242" s="88">
        <v>3875.9996045393946</v>
      </c>
    </row>
    <row r="16243" spans="3:13" x14ac:dyDescent="0.2">
      <c r="C16243" s="88">
        <v>0.80725000000000002</v>
      </c>
      <c r="D16243" s="88">
        <v>17768.27311388903</v>
      </c>
      <c r="E16243" s="88">
        <v>234.81116924617163</v>
      </c>
      <c r="F16243" s="88">
        <v>577.39386644217802</v>
      </c>
      <c r="G16243" s="88">
        <v>876.35190193155813</v>
      </c>
      <c r="H16243" s="88">
        <v>1127.3562880669983</v>
      </c>
      <c r="I16243" s="88">
        <v>1540.2850693942423</v>
      </c>
      <c r="J16243" s="88">
        <v>2258.0357036625751</v>
      </c>
      <c r="K16243" s="88">
        <v>3722.6576366587847</v>
      </c>
      <c r="L16243" s="88">
        <v>4192.4862594415235</v>
      </c>
      <c r="M16243" s="88">
        <v>3876.0004689434591</v>
      </c>
    </row>
    <row r="16244" spans="3:13" x14ac:dyDescent="0.2">
      <c r="C16244" s="88">
        <v>0.80730000000000002</v>
      </c>
      <c r="D16244" s="88">
        <v>17768.521763797966</v>
      </c>
      <c r="E16244" s="88">
        <v>234.8406536739476</v>
      </c>
      <c r="F16244" s="88">
        <v>577.39589362124389</v>
      </c>
      <c r="G16244" s="88">
        <v>876.36908966909095</v>
      </c>
      <c r="H16244" s="88">
        <v>1127.3855963407018</v>
      </c>
      <c r="I16244" s="88">
        <v>1540.288450386247</v>
      </c>
      <c r="J16244" s="88">
        <v>2258.1018134069645</v>
      </c>
      <c r="K16244" s="88">
        <v>3722.7370995373494</v>
      </c>
      <c r="L16244" s="88">
        <v>4192.923576164656</v>
      </c>
      <c r="M16244" s="88">
        <v>3876.0185635388098</v>
      </c>
    </row>
    <row r="16245" spans="3:13" x14ac:dyDescent="0.2">
      <c r="C16245" s="88">
        <v>0.80735000000000001</v>
      </c>
      <c r="D16245" s="88">
        <v>17768.626501331237</v>
      </c>
      <c r="E16245" s="88">
        <v>234.8410285241971</v>
      </c>
      <c r="F16245" s="88">
        <v>577.40211939483561</v>
      </c>
      <c r="G16245" s="88">
        <v>876.37827133641895</v>
      </c>
      <c r="H16245" s="88">
        <v>1127.3877064336421</v>
      </c>
      <c r="I16245" s="88">
        <v>1540.3595691357359</v>
      </c>
      <c r="J16245" s="88">
        <v>2258.1233351965288</v>
      </c>
      <c r="K16245" s="88">
        <v>3722.7864768955478</v>
      </c>
      <c r="L16245" s="88">
        <v>4193.1134448122411</v>
      </c>
      <c r="M16245" s="88">
        <v>3876.0413718649388</v>
      </c>
    </row>
    <row r="16246" spans="3:13" x14ac:dyDescent="0.2">
      <c r="C16246" s="88">
        <v>0.80740000000000001</v>
      </c>
      <c r="D16246" s="88">
        <v>17768.768553796974</v>
      </c>
      <c r="E16246" s="88">
        <v>234.84995484370302</v>
      </c>
      <c r="F16246" s="88">
        <v>577.4057809781284</v>
      </c>
      <c r="G16246" s="88">
        <v>876.37958703600088</v>
      </c>
      <c r="H16246" s="88">
        <v>1127.3992199877775</v>
      </c>
      <c r="I16246" s="88">
        <v>1540.3748100361604</v>
      </c>
      <c r="J16246" s="88">
        <v>2258.2111347905429</v>
      </c>
      <c r="K16246" s="88">
        <v>3722.8421101987433</v>
      </c>
      <c r="L16246" s="88">
        <v>4193.2144536530623</v>
      </c>
      <c r="M16246" s="88">
        <v>3876.0530249187996</v>
      </c>
    </row>
    <row r="16247" spans="3:13" x14ac:dyDescent="0.2">
      <c r="C16247" s="88">
        <v>0.80745</v>
      </c>
      <c r="D16247" s="88">
        <v>17768.814480573601</v>
      </c>
      <c r="E16247" s="88">
        <v>234.89365128465033</v>
      </c>
      <c r="F16247" s="88">
        <v>577.4289169311146</v>
      </c>
      <c r="G16247" s="88">
        <v>876.39401866742537</v>
      </c>
      <c r="H16247" s="88">
        <v>1127.4366710116165</v>
      </c>
      <c r="I16247" s="88">
        <v>1540.3900142647094</v>
      </c>
      <c r="J16247" s="88">
        <v>2258.2703928241558</v>
      </c>
      <c r="K16247" s="88">
        <v>3722.9234980119541</v>
      </c>
      <c r="L16247" s="88">
        <v>4193.2400521877444</v>
      </c>
      <c r="M16247" s="88">
        <v>3876.0688171352076</v>
      </c>
    </row>
    <row r="16248" spans="3:13" x14ac:dyDescent="0.2">
      <c r="C16248" s="88">
        <v>0.8075</v>
      </c>
      <c r="D16248" s="88">
        <v>17769.042155969677</v>
      </c>
      <c r="E16248" s="88">
        <v>234.90738015707575</v>
      </c>
      <c r="F16248" s="88">
        <v>577.48452933192812</v>
      </c>
      <c r="G16248" s="88">
        <v>876.39848600480764</v>
      </c>
      <c r="H16248" s="88">
        <v>1127.4534650998676</v>
      </c>
      <c r="I16248" s="88">
        <v>1540.4038951784096</v>
      </c>
      <c r="J16248" s="88">
        <v>2258.3058187366464</v>
      </c>
      <c r="K16248" s="88">
        <v>3722.943533736418</v>
      </c>
      <c r="L16248" s="88">
        <v>4193.2762199813751</v>
      </c>
      <c r="M16248" s="88">
        <v>3876.1050919839372</v>
      </c>
    </row>
    <row r="16249" spans="3:13" x14ac:dyDescent="0.2">
      <c r="C16249" s="88">
        <v>0.80754999999999999</v>
      </c>
      <c r="D16249" s="88">
        <v>17769.159058846995</v>
      </c>
      <c r="E16249" s="88">
        <v>234.90738015707575</v>
      </c>
      <c r="F16249" s="88">
        <v>577.48644408984865</v>
      </c>
      <c r="G16249" s="88">
        <v>876.42644148663521</v>
      </c>
      <c r="H16249" s="88">
        <v>1127.4564209622276</v>
      </c>
      <c r="I16249" s="88">
        <v>1540.4255171348336</v>
      </c>
      <c r="J16249" s="88">
        <v>2258.308737611585</v>
      </c>
      <c r="K16249" s="88">
        <v>3722.9637248793888</v>
      </c>
      <c r="L16249" s="88">
        <v>4193.3450040444568</v>
      </c>
      <c r="M16249" s="88">
        <v>3876.1178842765494</v>
      </c>
    </row>
    <row r="16250" spans="3:13" x14ac:dyDescent="0.2">
      <c r="C16250" s="88">
        <v>0.80759999999999998</v>
      </c>
      <c r="D16250" s="88">
        <v>17769.186825539495</v>
      </c>
      <c r="E16250" s="88">
        <v>234.91405159487294</v>
      </c>
      <c r="F16250" s="88">
        <v>577.50087355750384</v>
      </c>
      <c r="G16250" s="88">
        <v>876.49112828735088</v>
      </c>
      <c r="H16250" s="88">
        <v>1127.4962702791831</v>
      </c>
      <c r="I16250" s="88">
        <v>1540.4831334244404</v>
      </c>
      <c r="J16250" s="88">
        <v>2258.3695271022543</v>
      </c>
      <c r="K16250" s="88">
        <v>3722.9794768490328</v>
      </c>
      <c r="L16250" s="88">
        <v>4193.4200853079747</v>
      </c>
      <c r="M16250" s="88">
        <v>3876.1670692338248</v>
      </c>
    </row>
    <row r="16251" spans="3:13" x14ac:dyDescent="0.2">
      <c r="C16251" s="88">
        <v>0.80764999999999998</v>
      </c>
      <c r="D16251" s="88">
        <v>17769.208371123063</v>
      </c>
      <c r="E16251" s="88">
        <v>234.91405159487294</v>
      </c>
      <c r="F16251" s="88">
        <v>577.50876325594618</v>
      </c>
      <c r="G16251" s="88">
        <v>876.50994728605338</v>
      </c>
      <c r="H16251" s="88">
        <v>1127.521421102942</v>
      </c>
      <c r="I16251" s="88">
        <v>1540.547501513111</v>
      </c>
      <c r="J16251" s="88">
        <v>2258.4287927340897</v>
      </c>
      <c r="K16251" s="88">
        <v>3723.0040681553596</v>
      </c>
      <c r="L16251" s="88">
        <v>4193.5490784611902</v>
      </c>
      <c r="M16251" s="88">
        <v>3876.1956491583369</v>
      </c>
    </row>
    <row r="16252" spans="3:13" x14ac:dyDescent="0.2">
      <c r="C16252" s="88">
        <v>0.80769999999999997</v>
      </c>
      <c r="D16252" s="88">
        <v>17769.677269969488</v>
      </c>
      <c r="E16252" s="88">
        <v>234.92734699225093</v>
      </c>
      <c r="F16252" s="88">
        <v>577.52270439057247</v>
      </c>
      <c r="G16252" s="88">
        <v>876.53601077660005</v>
      </c>
      <c r="H16252" s="88">
        <v>1127.5821226752287</v>
      </c>
      <c r="I16252" s="88">
        <v>1540.5939651816143</v>
      </c>
      <c r="J16252" s="88">
        <v>2258.4397678273817</v>
      </c>
      <c r="K16252" s="88">
        <v>3723.0078968610778</v>
      </c>
      <c r="L16252" s="88">
        <v>4193.6358560446179</v>
      </c>
      <c r="M16252" s="88">
        <v>3876.2032936262212</v>
      </c>
    </row>
    <row r="16253" spans="3:13" x14ac:dyDescent="0.2">
      <c r="C16253" s="88">
        <v>0.80774999999999997</v>
      </c>
      <c r="D16253" s="88">
        <v>17769.786175277044</v>
      </c>
      <c r="E16253" s="88">
        <v>234.92734699225093</v>
      </c>
      <c r="F16253" s="88">
        <v>577.52793342628593</v>
      </c>
      <c r="G16253" s="88">
        <v>876.53779062773219</v>
      </c>
      <c r="H16253" s="88">
        <v>1127.5855626718712</v>
      </c>
      <c r="I16253" s="88">
        <v>1540.6112836832444</v>
      </c>
      <c r="J16253" s="88">
        <v>2258.481569641559</v>
      </c>
      <c r="K16253" s="88">
        <v>3723.0178609675577</v>
      </c>
      <c r="L16253" s="88">
        <v>4193.7715475186451</v>
      </c>
      <c r="M16253" s="88">
        <v>3876.2104762541594</v>
      </c>
    </row>
    <row r="16254" spans="3:13" x14ac:dyDescent="0.2">
      <c r="C16254" s="88">
        <v>0.80779999999999996</v>
      </c>
      <c r="D16254" s="88">
        <v>17769.789928992781</v>
      </c>
      <c r="E16254" s="88">
        <v>234.92734699225093</v>
      </c>
      <c r="F16254" s="88">
        <v>577.53023277923148</v>
      </c>
      <c r="G16254" s="88">
        <v>876.54301413102803</v>
      </c>
      <c r="H16254" s="88">
        <v>1127.6073138464976</v>
      </c>
      <c r="I16254" s="88">
        <v>1540.6141892144201</v>
      </c>
      <c r="J16254" s="88">
        <v>2258.577423841331</v>
      </c>
      <c r="K16254" s="88">
        <v>3723.0478602994335</v>
      </c>
      <c r="L16254" s="88">
        <v>4193.808380432597</v>
      </c>
      <c r="M16254" s="88">
        <v>3876.2347318667662</v>
      </c>
    </row>
    <row r="16255" spans="3:13" x14ac:dyDescent="0.2">
      <c r="C16255" s="88">
        <v>0.80784999999999996</v>
      </c>
      <c r="D16255" s="88">
        <v>17770.28009773868</v>
      </c>
      <c r="E16255" s="88">
        <v>234.94223201086061</v>
      </c>
      <c r="F16255" s="88">
        <v>577.53292755612256</v>
      </c>
      <c r="G16255" s="88">
        <v>876.55517360038584</v>
      </c>
      <c r="H16255" s="88">
        <v>1127.6331498227851</v>
      </c>
      <c r="I16255" s="88">
        <v>1540.6345012281126</v>
      </c>
      <c r="J16255" s="88">
        <v>2258.5995812073347</v>
      </c>
      <c r="K16255" s="88">
        <v>3723.2931195500146</v>
      </c>
      <c r="L16255" s="88">
        <v>4193.9120501042325</v>
      </c>
      <c r="M16255" s="88">
        <v>3876.2401604508714</v>
      </c>
    </row>
    <row r="16256" spans="3:13" x14ac:dyDescent="0.2">
      <c r="C16256" s="88">
        <v>0.80789999999999995</v>
      </c>
      <c r="D16256" s="88">
        <v>17770.34825645421</v>
      </c>
      <c r="E16256" s="88">
        <v>234.96937934468406</v>
      </c>
      <c r="F16256" s="88">
        <v>577.53896348866465</v>
      </c>
      <c r="G16256" s="88">
        <v>876.59082756618727</v>
      </c>
      <c r="H16256" s="88">
        <v>1127.664713813082</v>
      </c>
      <c r="I16256" s="88">
        <v>1540.6371276867435</v>
      </c>
      <c r="J16256" s="88">
        <v>2258.6224036674885</v>
      </c>
      <c r="K16256" s="88">
        <v>3723.3339985516504</v>
      </c>
      <c r="L16256" s="88">
        <v>4194.1534420928274</v>
      </c>
      <c r="M16256" s="88">
        <v>3876.2776615168168</v>
      </c>
    </row>
    <row r="16257" spans="3:13" x14ac:dyDescent="0.2">
      <c r="C16257" s="88">
        <v>0.80794999999999995</v>
      </c>
      <c r="D16257" s="88">
        <v>17770.658956830179</v>
      </c>
      <c r="E16257" s="88">
        <v>235.00917325473347</v>
      </c>
      <c r="F16257" s="88">
        <v>577.55597987002648</v>
      </c>
      <c r="G16257" s="88">
        <v>876.60047450360116</v>
      </c>
      <c r="H16257" s="88">
        <v>1127.666809143655</v>
      </c>
      <c r="I16257" s="88">
        <v>1540.6444699691979</v>
      </c>
      <c r="J16257" s="88">
        <v>2258.7042698463915</v>
      </c>
      <c r="K16257" s="88">
        <v>3723.3604050037793</v>
      </c>
      <c r="L16257" s="88">
        <v>4194.4227853427046</v>
      </c>
      <c r="M16257" s="88">
        <v>3876.2870255258867</v>
      </c>
    </row>
    <row r="16258" spans="3:13" x14ac:dyDescent="0.2">
      <c r="C16258" s="88">
        <v>0.80800000000000005</v>
      </c>
      <c r="D16258" s="88">
        <v>17770.755688867459</v>
      </c>
      <c r="E16258" s="88">
        <v>235.0184746891664</v>
      </c>
      <c r="F16258" s="88">
        <v>577.56030156764928</v>
      </c>
      <c r="G16258" s="88">
        <v>876.61223131033967</v>
      </c>
      <c r="H16258" s="88">
        <v>1127.6787095955274</v>
      </c>
      <c r="I16258" s="88">
        <v>1540.6478527873555</v>
      </c>
      <c r="J16258" s="88">
        <v>2258.737221919328</v>
      </c>
      <c r="K16258" s="88">
        <v>3723.3707660562509</v>
      </c>
      <c r="L16258" s="88">
        <v>4194.4796295778533</v>
      </c>
      <c r="M16258" s="88">
        <v>3876.2931307316749</v>
      </c>
    </row>
    <row r="16259" spans="3:13" x14ac:dyDescent="0.2">
      <c r="C16259" s="88">
        <v>0.80805000000000005</v>
      </c>
      <c r="D16259" s="88">
        <v>17771.100630241919</v>
      </c>
      <c r="E16259" s="88">
        <v>235.04554516377902</v>
      </c>
      <c r="F16259" s="88">
        <v>577.56578400058243</v>
      </c>
      <c r="G16259" s="88">
        <v>876.61558647476841</v>
      </c>
      <c r="H16259" s="88">
        <v>1127.7076884039452</v>
      </c>
      <c r="I16259" s="88">
        <v>1540.6505208303329</v>
      </c>
      <c r="J16259" s="88">
        <v>2258.7384142067835</v>
      </c>
      <c r="K16259" s="88">
        <v>3723.3837226622582</v>
      </c>
      <c r="L16259" s="88">
        <v>4194.5441110405818</v>
      </c>
      <c r="M16259" s="88">
        <v>3876.3002242906459</v>
      </c>
    </row>
    <row r="16260" spans="3:13" x14ac:dyDescent="0.2">
      <c r="C16260" s="88">
        <v>0.80810000000000004</v>
      </c>
      <c r="D16260" s="88">
        <v>17771.285352656836</v>
      </c>
      <c r="E16260" s="88">
        <v>235.06370450145459</v>
      </c>
      <c r="F16260" s="88">
        <v>577.57112341369748</v>
      </c>
      <c r="G16260" s="88">
        <v>876.61836497566856</v>
      </c>
      <c r="H16260" s="88">
        <v>1127.8472236913817</v>
      </c>
      <c r="I16260" s="88">
        <v>1540.6806760847362</v>
      </c>
      <c r="J16260" s="88">
        <v>2258.7451894035498</v>
      </c>
      <c r="K16260" s="88">
        <v>3723.413150613841</v>
      </c>
      <c r="L16260" s="88">
        <v>4194.5449955221657</v>
      </c>
      <c r="M16260" s="88">
        <v>3876.3456331234183</v>
      </c>
    </row>
    <row r="16261" spans="3:13" x14ac:dyDescent="0.2">
      <c r="C16261" s="88">
        <v>0.80815000000000003</v>
      </c>
      <c r="D16261" s="88">
        <v>17771.387952649991</v>
      </c>
      <c r="E16261" s="88">
        <v>235.07471117796103</v>
      </c>
      <c r="F16261" s="88">
        <v>577.57643175822432</v>
      </c>
      <c r="G16261" s="88">
        <v>876.62370909826768</v>
      </c>
      <c r="H16261" s="88">
        <v>1127.8567880726382</v>
      </c>
      <c r="I16261" s="88">
        <v>1540.6983973972215</v>
      </c>
      <c r="J16261" s="88">
        <v>2258.7460829982724</v>
      </c>
      <c r="K16261" s="88">
        <v>3723.5441764022598</v>
      </c>
      <c r="L16261" s="88">
        <v>4194.676684762173</v>
      </c>
      <c r="M16261" s="88">
        <v>3876.3963022564085</v>
      </c>
    </row>
    <row r="16262" spans="3:13" x14ac:dyDescent="0.2">
      <c r="C16262" s="88">
        <v>0.80820000000000003</v>
      </c>
      <c r="D16262" s="88">
        <v>17771.462607454632</v>
      </c>
      <c r="E16262" s="88">
        <v>235.13195223605908</v>
      </c>
      <c r="F16262" s="88">
        <v>577.58688290830059</v>
      </c>
      <c r="G16262" s="88">
        <v>876.63747564511368</v>
      </c>
      <c r="H16262" s="88">
        <v>1127.9081250673539</v>
      </c>
      <c r="I16262" s="88">
        <v>1540.7947294122364</v>
      </c>
      <c r="J16262" s="88">
        <v>2258.8253601920856</v>
      </c>
      <c r="K16262" s="88">
        <v>3723.6685688581856</v>
      </c>
      <c r="L16262" s="88">
        <v>4194.751442233387</v>
      </c>
      <c r="M16262" s="88">
        <v>3876.4099978487366</v>
      </c>
    </row>
    <row r="16263" spans="3:13" x14ac:dyDescent="0.2">
      <c r="C16263" s="88">
        <v>0.80825000000000002</v>
      </c>
      <c r="D16263" s="88">
        <v>17771.561104319757</v>
      </c>
      <c r="E16263" s="88">
        <v>235.14111226239311</v>
      </c>
      <c r="F16263" s="88">
        <v>577.59563105052075</v>
      </c>
      <c r="G16263" s="88">
        <v>876.6662468054119</v>
      </c>
      <c r="H16263" s="88">
        <v>1127.9218635905031</v>
      </c>
      <c r="I16263" s="88">
        <v>1540.8151361394353</v>
      </c>
      <c r="J16263" s="88">
        <v>2258.8641056120618</v>
      </c>
      <c r="K16263" s="88">
        <v>3723.7277561577785</v>
      </c>
      <c r="L16263" s="88">
        <v>4194.774770847429</v>
      </c>
      <c r="M16263" s="88">
        <v>3876.4299559724241</v>
      </c>
    </row>
    <row r="16264" spans="3:13" x14ac:dyDescent="0.2">
      <c r="C16264" s="88">
        <v>0.80830000000000002</v>
      </c>
      <c r="D16264" s="88">
        <v>17771.784121148023</v>
      </c>
      <c r="E16264" s="88">
        <v>235.15578150341935</v>
      </c>
      <c r="F16264" s="88">
        <v>577.59708002673551</v>
      </c>
      <c r="G16264" s="88">
        <v>876.69688993483805</v>
      </c>
      <c r="H16264" s="88">
        <v>1127.9390319494651</v>
      </c>
      <c r="I16264" s="88">
        <v>1540.824894573022</v>
      </c>
      <c r="J16264" s="88">
        <v>2258.94286570947</v>
      </c>
      <c r="K16264" s="88">
        <v>3723.7280012357878</v>
      </c>
      <c r="L16264" s="88">
        <v>4194.8204160332552</v>
      </c>
      <c r="M16264" s="88">
        <v>3876.4576635024569</v>
      </c>
    </row>
    <row r="16265" spans="3:13" x14ac:dyDescent="0.2">
      <c r="C16265" s="88">
        <v>0.80835000000000001</v>
      </c>
      <c r="D16265" s="88">
        <v>17771.85320563813</v>
      </c>
      <c r="E16265" s="88">
        <v>235.21756619216831</v>
      </c>
      <c r="F16265" s="88">
        <v>577.62468312927604</v>
      </c>
      <c r="G16265" s="88">
        <v>876.72143811985643</v>
      </c>
      <c r="H16265" s="88">
        <v>1127.9409733685302</v>
      </c>
      <c r="I16265" s="88">
        <v>1540.9623047750561</v>
      </c>
      <c r="J16265" s="88">
        <v>2259.1354889713639</v>
      </c>
      <c r="K16265" s="88">
        <v>3723.8629323769746</v>
      </c>
      <c r="L16265" s="88">
        <v>4194.9819752159601</v>
      </c>
      <c r="M16265" s="88">
        <v>3876.4856215192785</v>
      </c>
    </row>
    <row r="16266" spans="3:13" x14ac:dyDescent="0.2">
      <c r="C16266" s="88">
        <v>0.80840000000000001</v>
      </c>
      <c r="D16266" s="88">
        <v>17771.853351565973</v>
      </c>
      <c r="E16266" s="88">
        <v>235.22395780602801</v>
      </c>
      <c r="F16266" s="88">
        <v>577.63148996294967</v>
      </c>
      <c r="G16266" s="88">
        <v>876.72699923320442</v>
      </c>
      <c r="H16266" s="88">
        <v>1127.9475239135731</v>
      </c>
      <c r="I16266" s="88">
        <v>1540.9783233667963</v>
      </c>
      <c r="J16266" s="88">
        <v>2259.1390073221223</v>
      </c>
      <c r="K16266" s="88">
        <v>3723.8814028628231</v>
      </c>
      <c r="L16266" s="88">
        <v>4194.9950920791362</v>
      </c>
      <c r="M16266" s="88">
        <v>3876.4878881183186</v>
      </c>
    </row>
    <row r="16267" spans="3:13" x14ac:dyDescent="0.2">
      <c r="C16267" s="88">
        <v>0.80845</v>
      </c>
      <c r="D16267" s="88">
        <v>17772.201745531504</v>
      </c>
      <c r="E16267" s="88">
        <v>235.26305571458033</v>
      </c>
      <c r="F16267" s="88">
        <v>577.63961538797366</v>
      </c>
      <c r="G16267" s="88">
        <v>876.73969489112505</v>
      </c>
      <c r="H16267" s="88">
        <v>1127.9534474370785</v>
      </c>
      <c r="I16267" s="88">
        <v>1540.9836483301524</v>
      </c>
      <c r="J16267" s="88">
        <v>2259.1400414386871</v>
      </c>
      <c r="K16267" s="88">
        <v>3723.8843949571633</v>
      </c>
      <c r="L16267" s="88">
        <v>4195.0024117522144</v>
      </c>
      <c r="M16267" s="88">
        <v>3876.5036463800689</v>
      </c>
    </row>
    <row r="16268" spans="3:13" x14ac:dyDescent="0.2">
      <c r="C16268" s="88">
        <v>0.8085</v>
      </c>
      <c r="D16268" s="88">
        <v>17772.479178599446</v>
      </c>
      <c r="E16268" s="88">
        <v>235.26993408932958</v>
      </c>
      <c r="F16268" s="88">
        <v>577.64185108223728</v>
      </c>
      <c r="G16268" s="88">
        <v>876.85037827515225</v>
      </c>
      <c r="H16268" s="88">
        <v>1127.9566009808314</v>
      </c>
      <c r="I16268" s="88">
        <v>1541.0165735079127</v>
      </c>
      <c r="J16268" s="88">
        <v>2259.1869974794181</v>
      </c>
      <c r="K16268" s="88">
        <v>3723.9228287173146</v>
      </c>
      <c r="L16268" s="88">
        <v>4195.0411089517111</v>
      </c>
      <c r="M16268" s="88">
        <v>3876.6691877098119</v>
      </c>
    </row>
    <row r="16269" spans="3:13" x14ac:dyDescent="0.2">
      <c r="C16269" s="88">
        <v>0.80854999999999999</v>
      </c>
      <c r="D16269" s="88">
        <v>17772.516088901608</v>
      </c>
      <c r="E16269" s="88">
        <v>235.28613019311888</v>
      </c>
      <c r="F16269" s="88">
        <v>577.64186595534647</v>
      </c>
      <c r="G16269" s="88">
        <v>876.90715034112236</v>
      </c>
      <c r="H16269" s="88">
        <v>1127.9756831038321</v>
      </c>
      <c r="I16269" s="88">
        <v>1541.0215155916994</v>
      </c>
      <c r="J16269" s="88">
        <v>2259.2263055513754</v>
      </c>
      <c r="K16269" s="88">
        <v>3724.0197603768438</v>
      </c>
      <c r="L16269" s="88">
        <v>4195.1697020756328</v>
      </c>
      <c r="M16269" s="88">
        <v>3876.6991544986868</v>
      </c>
    </row>
    <row r="16270" spans="3:13" x14ac:dyDescent="0.2">
      <c r="C16270" s="88">
        <v>0.80859999999999999</v>
      </c>
      <c r="D16270" s="88">
        <v>17772.52600039039</v>
      </c>
      <c r="E16270" s="88">
        <v>235.28755681105122</v>
      </c>
      <c r="F16270" s="88">
        <v>577.67019164701378</v>
      </c>
      <c r="G16270" s="88">
        <v>876.9134418841204</v>
      </c>
      <c r="H16270" s="88">
        <v>1128.0226694959988</v>
      </c>
      <c r="I16270" s="88">
        <v>1541.026527004437</v>
      </c>
      <c r="J16270" s="88">
        <v>2259.3039569732491</v>
      </c>
      <c r="K16270" s="88">
        <v>3724.039448616712</v>
      </c>
      <c r="L16270" s="88">
        <v>4195.2354854003624</v>
      </c>
      <c r="M16270" s="88">
        <v>3876.7513277134385</v>
      </c>
    </row>
    <row r="16271" spans="3:13" x14ac:dyDescent="0.2">
      <c r="C16271" s="88">
        <v>0.80864999999999998</v>
      </c>
      <c r="D16271" s="88">
        <v>17772.54928689295</v>
      </c>
      <c r="E16271" s="88">
        <v>235.28829869447145</v>
      </c>
      <c r="F16271" s="88">
        <v>577.6837215096416</v>
      </c>
      <c r="G16271" s="88">
        <v>876.92828940728623</v>
      </c>
      <c r="H16271" s="88">
        <v>1128.0330394870334</v>
      </c>
      <c r="I16271" s="88">
        <v>1541.0510777822797</v>
      </c>
      <c r="J16271" s="88">
        <v>2259.3691677475817</v>
      </c>
      <c r="K16271" s="88">
        <v>3724.0723146185915</v>
      </c>
      <c r="L16271" s="88">
        <v>4195.2637220406032</v>
      </c>
      <c r="M16271" s="88">
        <v>3876.7588634969288</v>
      </c>
    </row>
    <row r="16272" spans="3:13" x14ac:dyDescent="0.2">
      <c r="C16272" s="88">
        <v>0.80869999999999997</v>
      </c>
      <c r="D16272" s="88">
        <v>17772.6428664253</v>
      </c>
      <c r="E16272" s="88">
        <v>235.29817207693577</v>
      </c>
      <c r="F16272" s="88">
        <v>577.68668064017947</v>
      </c>
      <c r="G16272" s="88">
        <v>876.9476078966045</v>
      </c>
      <c r="H16272" s="88">
        <v>1128.1024552556682</v>
      </c>
      <c r="I16272" s="88">
        <v>1541.0918689968862</v>
      </c>
      <c r="J16272" s="88">
        <v>2259.3776125522422</v>
      </c>
      <c r="K16272" s="88">
        <v>3724.0762099184985</v>
      </c>
      <c r="L16272" s="88">
        <v>4196.0690353071368</v>
      </c>
      <c r="M16272" s="88">
        <v>3876.7636299157703</v>
      </c>
    </row>
    <row r="16273" spans="3:13" x14ac:dyDescent="0.2">
      <c r="C16273" s="88">
        <v>0.80874999999999997</v>
      </c>
      <c r="D16273" s="88">
        <v>17772.712857194616</v>
      </c>
      <c r="E16273" s="88">
        <v>235.3987769701971</v>
      </c>
      <c r="F16273" s="88">
        <v>577.68936425336415</v>
      </c>
      <c r="G16273" s="88">
        <v>876.97650070010013</v>
      </c>
      <c r="H16273" s="88">
        <v>1128.1109273473699</v>
      </c>
      <c r="I16273" s="88">
        <v>1541.1429330723481</v>
      </c>
      <c r="J16273" s="88">
        <v>2259.3826373247784</v>
      </c>
      <c r="K16273" s="88">
        <v>3724.2581918679912</v>
      </c>
      <c r="L16273" s="88">
        <v>4196.1659889557122</v>
      </c>
      <c r="M16273" s="88">
        <v>3876.8139083533006</v>
      </c>
    </row>
    <row r="16274" spans="3:13" x14ac:dyDescent="0.2">
      <c r="C16274" s="88">
        <v>0.80879999999999996</v>
      </c>
      <c r="D16274" s="88">
        <v>17772.754111611088</v>
      </c>
      <c r="E16274" s="88">
        <v>235.47662501390641</v>
      </c>
      <c r="F16274" s="88">
        <v>577.68962573258796</v>
      </c>
      <c r="G16274" s="88">
        <v>877.03521274411605</v>
      </c>
      <c r="H16274" s="88">
        <v>1128.1394477548347</v>
      </c>
      <c r="I16274" s="88">
        <v>1541.1698292797209</v>
      </c>
      <c r="J16274" s="88">
        <v>2259.3926273520988</v>
      </c>
      <c r="K16274" s="88">
        <v>3724.2921723478898</v>
      </c>
      <c r="L16274" s="88">
        <v>4196.1769889216948</v>
      </c>
      <c r="M16274" s="88">
        <v>3876.8395466897337</v>
      </c>
    </row>
    <row r="16275" spans="3:13" x14ac:dyDescent="0.2">
      <c r="C16275" s="88">
        <v>0.80884999999999996</v>
      </c>
      <c r="D16275" s="88">
        <v>17772.806370719438</v>
      </c>
      <c r="E16275" s="88">
        <v>235.50027683766893</v>
      </c>
      <c r="F16275" s="88">
        <v>577.69383061008784</v>
      </c>
      <c r="G16275" s="88">
        <v>877.03701310777615</v>
      </c>
      <c r="H16275" s="88">
        <v>1128.1461472935421</v>
      </c>
      <c r="I16275" s="88">
        <v>1541.2523590033766</v>
      </c>
      <c r="J16275" s="88">
        <v>2259.3995356201294</v>
      </c>
      <c r="K16275" s="88">
        <v>3724.2939622843264</v>
      </c>
      <c r="L16275" s="88">
        <v>4196.1873829616761</v>
      </c>
      <c r="M16275" s="88">
        <v>3876.8629889956082</v>
      </c>
    </row>
    <row r="16276" spans="3:13" x14ac:dyDescent="0.2">
      <c r="C16276" s="88">
        <v>0.80889999999999995</v>
      </c>
      <c r="D16276" s="88">
        <v>17772.809412427272</v>
      </c>
      <c r="E16276" s="88">
        <v>235.50027683766893</v>
      </c>
      <c r="F16276" s="88">
        <v>577.69525299824136</v>
      </c>
      <c r="G16276" s="88">
        <v>877.06424484706622</v>
      </c>
      <c r="H16276" s="88">
        <v>1128.1719531019435</v>
      </c>
      <c r="I16276" s="88">
        <v>1541.3074576196036</v>
      </c>
      <c r="J16276" s="88">
        <v>2259.4643287833642</v>
      </c>
      <c r="K16276" s="88">
        <v>3724.395107669091</v>
      </c>
      <c r="L16276" s="88">
        <v>4196.2098871902035</v>
      </c>
      <c r="M16276" s="88">
        <v>3876.8671857316249</v>
      </c>
    </row>
    <row r="16277" spans="3:13" x14ac:dyDescent="0.2">
      <c r="C16277" s="88">
        <v>0.80894999999999995</v>
      </c>
      <c r="D16277" s="88">
        <v>17772.879747396346</v>
      </c>
      <c r="E16277" s="88">
        <v>235.51130395633845</v>
      </c>
      <c r="F16277" s="88">
        <v>577.70270555450315</v>
      </c>
      <c r="G16277" s="88">
        <v>877.0729637413715</v>
      </c>
      <c r="H16277" s="88">
        <v>1128.2110933487693</v>
      </c>
      <c r="I16277" s="88">
        <v>1541.322867179384</v>
      </c>
      <c r="J16277" s="88">
        <v>2259.4841722740416</v>
      </c>
      <c r="K16277" s="88">
        <v>3724.4525980352769</v>
      </c>
      <c r="L16277" s="88">
        <v>4196.2848890208834</v>
      </c>
      <c r="M16277" s="88">
        <v>3876.8873439250829</v>
      </c>
    </row>
    <row r="16278" spans="3:13" x14ac:dyDescent="0.2">
      <c r="C16278" s="88">
        <v>0.80900000000000005</v>
      </c>
      <c r="D16278" s="88">
        <v>17772.89395474935</v>
      </c>
      <c r="E16278" s="88">
        <v>235.54368397544658</v>
      </c>
      <c r="F16278" s="88">
        <v>577.70349516879014</v>
      </c>
      <c r="G16278" s="88">
        <v>877.09188805709982</v>
      </c>
      <c r="H16278" s="88">
        <v>1128.2606033980746</v>
      </c>
      <c r="I16278" s="88">
        <v>1541.3315296800411</v>
      </c>
      <c r="J16278" s="88">
        <v>2259.497784130278</v>
      </c>
      <c r="K16278" s="88">
        <v>3724.5566928965359</v>
      </c>
      <c r="L16278" s="88">
        <v>4196.3627871775889</v>
      </c>
      <c r="M16278" s="88">
        <v>3876.902306912908</v>
      </c>
    </row>
    <row r="16279" spans="3:13" x14ac:dyDescent="0.2">
      <c r="C16279" s="88">
        <v>0.80905000000000005</v>
      </c>
      <c r="D16279" s="88">
        <v>17773.069171279276</v>
      </c>
      <c r="E16279" s="88">
        <v>235.55510681474334</v>
      </c>
      <c r="F16279" s="88">
        <v>577.71148265139163</v>
      </c>
      <c r="G16279" s="88">
        <v>877.09292058450728</v>
      </c>
      <c r="H16279" s="88">
        <v>1128.2650326441571</v>
      </c>
      <c r="I16279" s="88">
        <v>1541.3404907127633</v>
      </c>
      <c r="J16279" s="88">
        <v>2259.7074453954906</v>
      </c>
      <c r="K16279" s="88">
        <v>3724.5760517053277</v>
      </c>
      <c r="L16279" s="88">
        <v>4196.529425852942</v>
      </c>
      <c r="M16279" s="88">
        <v>3876.9333241449131</v>
      </c>
    </row>
    <row r="16280" spans="3:13" x14ac:dyDescent="0.2">
      <c r="C16280" s="88">
        <v>0.80910000000000004</v>
      </c>
      <c r="D16280" s="88">
        <v>17773.543561008162</v>
      </c>
      <c r="E16280" s="88">
        <v>235.58848793815196</v>
      </c>
      <c r="F16280" s="88">
        <v>577.7411195900313</v>
      </c>
      <c r="G16280" s="88">
        <v>877.11263787593907</v>
      </c>
      <c r="H16280" s="88">
        <v>1128.2739020470726</v>
      </c>
      <c r="I16280" s="88">
        <v>1541.3406290674134</v>
      </c>
      <c r="J16280" s="88">
        <v>2259.7135248107684</v>
      </c>
      <c r="K16280" s="88">
        <v>3724.6675195004264</v>
      </c>
      <c r="L16280" s="88">
        <v>4196.6666492370614</v>
      </c>
      <c r="M16280" s="88">
        <v>3876.9513892643481</v>
      </c>
    </row>
    <row r="16281" spans="3:13" x14ac:dyDescent="0.2">
      <c r="C16281" s="88">
        <v>0.80915000000000004</v>
      </c>
      <c r="D16281" s="88">
        <v>17774.760254422094</v>
      </c>
      <c r="E16281" s="88">
        <v>235.60038648832415</v>
      </c>
      <c r="F16281" s="88">
        <v>577.74146331143538</v>
      </c>
      <c r="G16281" s="88">
        <v>877.11821482397318</v>
      </c>
      <c r="H16281" s="88">
        <v>1128.2799438035622</v>
      </c>
      <c r="I16281" s="88">
        <v>1541.3512698199361</v>
      </c>
      <c r="J16281" s="88">
        <v>2259.7369732459229</v>
      </c>
      <c r="K16281" s="88">
        <v>3724.6687978265832</v>
      </c>
      <c r="L16281" s="88">
        <v>4196.7173783694871</v>
      </c>
      <c r="M16281" s="88">
        <v>3877.021632844072</v>
      </c>
    </row>
    <row r="16282" spans="3:13" x14ac:dyDescent="0.2">
      <c r="C16282" s="88">
        <v>0.80920000000000003</v>
      </c>
      <c r="D16282" s="88">
        <v>17775.742417238296</v>
      </c>
      <c r="E16282" s="88">
        <v>235.60038648832415</v>
      </c>
      <c r="F16282" s="88">
        <v>577.76636711214314</v>
      </c>
      <c r="G16282" s="88">
        <v>877.14082108761158</v>
      </c>
      <c r="H16282" s="88">
        <v>1128.2958189276219</v>
      </c>
      <c r="I16282" s="88">
        <v>1541.3688158314953</v>
      </c>
      <c r="J16282" s="88">
        <v>2259.8520366088501</v>
      </c>
      <c r="K16282" s="88">
        <v>3724.7242736286444</v>
      </c>
      <c r="L16282" s="88">
        <v>4196.9081982602365</v>
      </c>
      <c r="M16282" s="88">
        <v>3877.2979902433344</v>
      </c>
    </row>
    <row r="16283" spans="3:13" x14ac:dyDescent="0.2">
      <c r="C16283" s="88">
        <v>0.80925000000000002</v>
      </c>
      <c r="D16283" s="88">
        <v>17775.855304297347</v>
      </c>
      <c r="E16283" s="88">
        <v>235.60160141973302</v>
      </c>
      <c r="F16283" s="88">
        <v>577.78207374514841</v>
      </c>
      <c r="G16283" s="88">
        <v>877.20792397976265</v>
      </c>
      <c r="H16283" s="88">
        <v>1128.2983873986527</v>
      </c>
      <c r="I16283" s="88">
        <v>1541.3790399984127</v>
      </c>
      <c r="J16283" s="88">
        <v>2259.8803426167233</v>
      </c>
      <c r="K16283" s="88">
        <v>3724.7541288292732</v>
      </c>
      <c r="L16283" s="88">
        <v>4197.0556953518599</v>
      </c>
      <c r="M16283" s="88">
        <v>3877.3345670840772</v>
      </c>
    </row>
    <row r="16284" spans="3:13" x14ac:dyDescent="0.2">
      <c r="C16284" s="88">
        <v>0.80930000000000002</v>
      </c>
      <c r="D16284" s="88">
        <v>17776.076968078189</v>
      </c>
      <c r="E16284" s="88">
        <v>235.61386299293827</v>
      </c>
      <c r="F16284" s="88">
        <v>577.79180972284485</v>
      </c>
      <c r="G16284" s="88">
        <v>877.22213511013206</v>
      </c>
      <c r="H16284" s="88">
        <v>1128.3206666099895</v>
      </c>
      <c r="I16284" s="88">
        <v>1541.4727575041593</v>
      </c>
      <c r="J16284" s="88">
        <v>2259.9221038780915</v>
      </c>
      <c r="K16284" s="88">
        <v>3724.7980719898292</v>
      </c>
      <c r="L16284" s="88">
        <v>4197.0816560792791</v>
      </c>
      <c r="M16284" s="88">
        <v>3877.3822284516637</v>
      </c>
    </row>
    <row r="16285" spans="3:13" x14ac:dyDescent="0.2">
      <c r="C16285" s="88">
        <v>0.80935000000000001</v>
      </c>
      <c r="D16285" s="88">
        <v>17776.217117092252</v>
      </c>
      <c r="E16285" s="88">
        <v>235.62155195224022</v>
      </c>
      <c r="F16285" s="88">
        <v>577.80192301985153</v>
      </c>
      <c r="G16285" s="88">
        <v>877.24720786940816</v>
      </c>
      <c r="H16285" s="88">
        <v>1128.3290471926366</v>
      </c>
      <c r="I16285" s="88">
        <v>1541.5434908297061</v>
      </c>
      <c r="J16285" s="88">
        <v>2259.926636729353</v>
      </c>
      <c r="K16285" s="88">
        <v>3724.8236084496502</v>
      </c>
      <c r="L16285" s="88">
        <v>4197.6913724037677</v>
      </c>
      <c r="M16285" s="88">
        <v>3877.3927880263691</v>
      </c>
    </row>
    <row r="16286" spans="3:13" x14ac:dyDescent="0.2">
      <c r="C16286" s="88">
        <v>0.80940000000000001</v>
      </c>
      <c r="D16286" s="88">
        <v>17776.232911041228</v>
      </c>
      <c r="E16286" s="88">
        <v>235.63953062149267</v>
      </c>
      <c r="F16286" s="88">
        <v>577.8047278214749</v>
      </c>
      <c r="G16286" s="88">
        <v>877.27017278524363</v>
      </c>
      <c r="H16286" s="88">
        <v>1128.3383508253346</v>
      </c>
      <c r="I16286" s="88">
        <v>1541.5540899385333</v>
      </c>
      <c r="J16286" s="88">
        <v>2259.937457087648</v>
      </c>
      <c r="K16286" s="88">
        <v>3724.8285790731402</v>
      </c>
      <c r="L16286" s="88">
        <v>4197.8034862282339</v>
      </c>
      <c r="M16286" s="88">
        <v>3877.4043125610833</v>
      </c>
    </row>
    <row r="16287" spans="3:13" x14ac:dyDescent="0.2">
      <c r="C16287" s="88">
        <v>0.80945</v>
      </c>
      <c r="D16287" s="88">
        <v>17776.341591895165</v>
      </c>
      <c r="E16287" s="88">
        <v>235.63960021831736</v>
      </c>
      <c r="F16287" s="88">
        <v>577.81610561862544</v>
      </c>
      <c r="G16287" s="88">
        <v>877.27298162438547</v>
      </c>
      <c r="H16287" s="88">
        <v>1128.3426643720418</v>
      </c>
      <c r="I16287" s="88">
        <v>1541.6000526833013</v>
      </c>
      <c r="J16287" s="88">
        <v>2259.9523773492683</v>
      </c>
      <c r="K16287" s="88">
        <v>3724.9689129311419</v>
      </c>
      <c r="L16287" s="88">
        <v>4197.8045858123132</v>
      </c>
      <c r="M16287" s="88">
        <v>3877.4307559879353</v>
      </c>
    </row>
    <row r="16288" spans="3:13" x14ac:dyDescent="0.2">
      <c r="C16288" s="88">
        <v>0.8095</v>
      </c>
      <c r="D16288" s="88">
        <v>17776.81382713464</v>
      </c>
      <c r="E16288" s="88">
        <v>235.6617272759604</v>
      </c>
      <c r="F16288" s="88">
        <v>577.82437476956375</v>
      </c>
      <c r="G16288" s="88">
        <v>877.28407709497606</v>
      </c>
      <c r="H16288" s="88">
        <v>1128.3507975335147</v>
      </c>
      <c r="I16288" s="88">
        <v>1541.632589650832</v>
      </c>
      <c r="J16288" s="88">
        <v>2260.0053129319176</v>
      </c>
      <c r="K16288" s="88">
        <v>3724.9819114586444</v>
      </c>
      <c r="L16288" s="88">
        <v>4197.9564724239754</v>
      </c>
      <c r="M16288" s="88">
        <v>3877.5061577006481</v>
      </c>
    </row>
    <row r="16289" spans="3:13" x14ac:dyDescent="0.2">
      <c r="C16289" s="88">
        <v>0.80954999999999999</v>
      </c>
      <c r="D16289" s="88">
        <v>17776.899471986591</v>
      </c>
      <c r="E16289" s="88">
        <v>235.66797240711094</v>
      </c>
      <c r="F16289" s="88">
        <v>577.8312419350068</v>
      </c>
      <c r="G16289" s="88">
        <v>877.2988879996542</v>
      </c>
      <c r="H16289" s="88">
        <v>1128.3510423145635</v>
      </c>
      <c r="I16289" s="88">
        <v>1541.6359985377362</v>
      </c>
      <c r="J16289" s="88">
        <v>2260.0420194541462</v>
      </c>
      <c r="K16289" s="88">
        <v>3725.0766325334303</v>
      </c>
      <c r="L16289" s="88">
        <v>4198.035406893925</v>
      </c>
      <c r="M16289" s="88">
        <v>3877.521748480026</v>
      </c>
    </row>
    <row r="16290" spans="3:13" x14ac:dyDescent="0.2">
      <c r="C16290" s="88">
        <v>0.80959999999999999</v>
      </c>
      <c r="D16290" s="88">
        <v>17776.963330760544</v>
      </c>
      <c r="E16290" s="88">
        <v>235.67959614023221</v>
      </c>
      <c r="F16290" s="88">
        <v>577.83152591444332</v>
      </c>
      <c r="G16290" s="88">
        <v>877.31303667836664</v>
      </c>
      <c r="H16290" s="88">
        <v>1128.3759228598001</v>
      </c>
      <c r="I16290" s="88">
        <v>1541.7201388823419</v>
      </c>
      <c r="J16290" s="88">
        <v>2260.0491484742147</v>
      </c>
      <c r="K16290" s="88">
        <v>3725.2030052164769</v>
      </c>
      <c r="L16290" s="88">
        <v>4198.2952790493628</v>
      </c>
      <c r="M16290" s="88">
        <v>3877.5429353443878</v>
      </c>
    </row>
    <row r="16291" spans="3:13" x14ac:dyDescent="0.2">
      <c r="C16291" s="88">
        <v>0.80964999999999998</v>
      </c>
      <c r="D16291" s="88">
        <v>17777.260555485802</v>
      </c>
      <c r="E16291" s="88">
        <v>235.67959614023221</v>
      </c>
      <c r="F16291" s="88">
        <v>577.85053637633473</v>
      </c>
      <c r="G16291" s="88">
        <v>877.32493085446777</v>
      </c>
      <c r="H16291" s="88">
        <v>1128.3862147641757</v>
      </c>
      <c r="I16291" s="88">
        <v>1541.8276449746186</v>
      </c>
      <c r="J16291" s="88">
        <v>2260.1963813612015</v>
      </c>
      <c r="K16291" s="88">
        <v>3725.2098715574498</v>
      </c>
      <c r="L16291" s="88">
        <v>4198.3228114928788</v>
      </c>
      <c r="M16291" s="88">
        <v>3877.5536937990773</v>
      </c>
    </row>
    <row r="16292" spans="3:13" x14ac:dyDescent="0.2">
      <c r="C16292" s="88">
        <v>0.80969999999999998</v>
      </c>
      <c r="D16292" s="88">
        <v>17777.295307002067</v>
      </c>
      <c r="E16292" s="88">
        <v>235.6967127896487</v>
      </c>
      <c r="F16292" s="88">
        <v>577.8697223341278</v>
      </c>
      <c r="G16292" s="88">
        <v>877.36816397211487</v>
      </c>
      <c r="H16292" s="88">
        <v>1128.3881765140145</v>
      </c>
      <c r="I16292" s="88">
        <v>1541.8294062923483</v>
      </c>
      <c r="J16292" s="88">
        <v>2260.2361574766614</v>
      </c>
      <c r="K16292" s="88">
        <v>3725.2889016078707</v>
      </c>
      <c r="L16292" s="88">
        <v>4198.5396543129564</v>
      </c>
      <c r="M16292" s="88">
        <v>3877.5774716777478</v>
      </c>
    </row>
    <row r="16293" spans="3:13" x14ac:dyDescent="0.2">
      <c r="C16293" s="88">
        <v>0.80974999999999997</v>
      </c>
      <c r="D16293" s="88">
        <v>17777.445559433836</v>
      </c>
      <c r="E16293" s="88">
        <v>235.6967127896487</v>
      </c>
      <c r="F16293" s="88">
        <v>577.87042817910333</v>
      </c>
      <c r="G16293" s="88">
        <v>877.37526653378245</v>
      </c>
      <c r="H16293" s="88">
        <v>1128.3906379422492</v>
      </c>
      <c r="I16293" s="88">
        <v>1541.8659795554304</v>
      </c>
      <c r="J16293" s="88">
        <v>2260.2460275601698</v>
      </c>
      <c r="K16293" s="88">
        <v>3725.3556605572257</v>
      </c>
      <c r="L16293" s="88">
        <v>4198.7069690991575</v>
      </c>
      <c r="M16293" s="88">
        <v>3877.6583326929622</v>
      </c>
    </row>
    <row r="16294" spans="3:13" x14ac:dyDescent="0.2">
      <c r="C16294" s="88">
        <v>0.80979999999999996</v>
      </c>
      <c r="D16294" s="88">
        <v>17777.880332337627</v>
      </c>
      <c r="E16294" s="88">
        <v>235.70952396609391</v>
      </c>
      <c r="F16294" s="88">
        <v>577.87984649181863</v>
      </c>
      <c r="G16294" s="88">
        <v>877.41619057211255</v>
      </c>
      <c r="H16294" s="88">
        <v>1128.394789591448</v>
      </c>
      <c r="I16294" s="88">
        <v>1541.900746025914</v>
      </c>
      <c r="J16294" s="88">
        <v>2260.3063144939879</v>
      </c>
      <c r="K16294" s="88">
        <v>3725.4320313684443</v>
      </c>
      <c r="L16294" s="88">
        <v>4198.7552644566058</v>
      </c>
      <c r="M16294" s="88">
        <v>3877.6754922987511</v>
      </c>
    </row>
    <row r="16295" spans="3:13" x14ac:dyDescent="0.2">
      <c r="C16295" s="88">
        <v>0.80984999999999996</v>
      </c>
      <c r="D16295" s="88">
        <v>17778.122497018969</v>
      </c>
      <c r="E16295" s="88">
        <v>235.73226855702978</v>
      </c>
      <c r="F16295" s="88">
        <v>577.88565625602951</v>
      </c>
      <c r="G16295" s="88">
        <v>877.41639276373553</v>
      </c>
      <c r="H16295" s="88">
        <v>1128.4383077847151</v>
      </c>
      <c r="I16295" s="88">
        <v>1541.930371286463</v>
      </c>
      <c r="J16295" s="88">
        <v>2260.3323197251698</v>
      </c>
      <c r="K16295" s="88">
        <v>3725.4422534604896</v>
      </c>
      <c r="L16295" s="88">
        <v>4198.8107259487424</v>
      </c>
      <c r="M16295" s="88">
        <v>3877.6912207352443</v>
      </c>
    </row>
    <row r="16296" spans="3:13" x14ac:dyDescent="0.2">
      <c r="C16296" s="88">
        <v>0.80989999999999995</v>
      </c>
      <c r="D16296" s="88">
        <v>17778.161271490651</v>
      </c>
      <c r="E16296" s="88">
        <v>235.77966097042645</v>
      </c>
      <c r="F16296" s="88">
        <v>577.8914185832391</v>
      </c>
      <c r="G16296" s="88">
        <v>877.42537089141933</v>
      </c>
      <c r="H16296" s="88">
        <v>1128.5140306423009</v>
      </c>
      <c r="I16296" s="88">
        <v>1541.9536579833543</v>
      </c>
      <c r="J16296" s="88">
        <v>2260.3645020715194</v>
      </c>
      <c r="K16296" s="88">
        <v>3725.5599575482343</v>
      </c>
      <c r="L16296" s="88">
        <v>4198.813483149268</v>
      </c>
      <c r="M16296" s="88">
        <v>3877.6934347292354</v>
      </c>
    </row>
    <row r="16297" spans="3:13" x14ac:dyDescent="0.2">
      <c r="C16297" s="88">
        <v>0.80994999999999995</v>
      </c>
      <c r="D16297" s="88">
        <v>17778.222606725307</v>
      </c>
      <c r="E16297" s="88">
        <v>235.81800493252194</v>
      </c>
      <c r="F16297" s="88">
        <v>577.90259693013559</v>
      </c>
      <c r="G16297" s="88">
        <v>877.43959739804541</v>
      </c>
      <c r="H16297" s="88">
        <v>1128.5205218234728</v>
      </c>
      <c r="I16297" s="88">
        <v>1542.0307982964659</v>
      </c>
      <c r="J16297" s="88">
        <v>2260.4876796932617</v>
      </c>
      <c r="K16297" s="88">
        <v>3725.575546910899</v>
      </c>
      <c r="L16297" s="88">
        <v>4199.3377365837587</v>
      </c>
      <c r="M16297" s="88">
        <v>3877.7124814279487</v>
      </c>
    </row>
    <row r="16298" spans="3:13" x14ac:dyDescent="0.2">
      <c r="C16298" s="88">
        <v>0.81</v>
      </c>
      <c r="D16298" s="88">
        <v>17778.410799432961</v>
      </c>
      <c r="E16298" s="88">
        <v>235.81800493252194</v>
      </c>
      <c r="F16298" s="88">
        <v>577.90617192209811</v>
      </c>
      <c r="G16298" s="88">
        <v>877.47405753697194</v>
      </c>
      <c r="H16298" s="88">
        <v>1128.5964634544321</v>
      </c>
      <c r="I16298" s="88">
        <v>1542.0511504465435</v>
      </c>
      <c r="J16298" s="88">
        <v>2260.4940170715486</v>
      </c>
      <c r="K16298" s="88">
        <v>3725.6164281525807</v>
      </c>
      <c r="L16298" s="88">
        <v>4199.3570316969817</v>
      </c>
      <c r="M16298" s="88">
        <v>3877.7281258374287</v>
      </c>
    </row>
    <row r="16299" spans="3:13" x14ac:dyDescent="0.2">
      <c r="C16299" s="88">
        <v>0.81005000000000005</v>
      </c>
      <c r="D16299" s="88">
        <v>17778.431120984565</v>
      </c>
      <c r="E16299" s="88">
        <v>235.85313708647027</v>
      </c>
      <c r="F16299" s="88">
        <v>577.94271845228059</v>
      </c>
      <c r="G16299" s="88">
        <v>877.49767883912955</v>
      </c>
      <c r="H16299" s="88">
        <v>1128.6090887473965</v>
      </c>
      <c r="I16299" s="88">
        <v>1542.0632011077737</v>
      </c>
      <c r="J16299" s="88">
        <v>2260.5546073820542</v>
      </c>
      <c r="K16299" s="88">
        <v>3725.9656001319172</v>
      </c>
      <c r="L16299" s="88">
        <v>4199.4665030866536</v>
      </c>
      <c r="M16299" s="88">
        <v>3877.7293632811834</v>
      </c>
    </row>
    <row r="16300" spans="3:13" x14ac:dyDescent="0.2">
      <c r="C16300" s="88">
        <v>0.81010000000000004</v>
      </c>
      <c r="D16300" s="88">
        <v>17778.725448421428</v>
      </c>
      <c r="E16300" s="88">
        <v>235.85395409176817</v>
      </c>
      <c r="F16300" s="88">
        <v>577.94751331240514</v>
      </c>
      <c r="G16300" s="88">
        <v>877.52794556952631</v>
      </c>
      <c r="H16300" s="88">
        <v>1128.6621145295285</v>
      </c>
      <c r="I16300" s="88">
        <v>1542.0642120516377</v>
      </c>
      <c r="J16300" s="88">
        <v>2260.6145668841073</v>
      </c>
      <c r="K16300" s="88">
        <v>3726.0105108483876</v>
      </c>
      <c r="L16300" s="88">
        <v>4199.5106371172151</v>
      </c>
      <c r="M16300" s="88">
        <v>3877.7296475335779</v>
      </c>
    </row>
    <row r="16301" spans="3:13" x14ac:dyDescent="0.2">
      <c r="C16301" s="88">
        <v>0.81015000000000004</v>
      </c>
      <c r="D16301" s="88">
        <v>17778.755288472359</v>
      </c>
      <c r="E16301" s="88">
        <v>235.94053006857393</v>
      </c>
      <c r="F16301" s="88">
        <v>577.95651850508739</v>
      </c>
      <c r="G16301" s="88">
        <v>877.55533967051861</v>
      </c>
      <c r="H16301" s="88">
        <v>1128.7368185280579</v>
      </c>
      <c r="I16301" s="88">
        <v>1542.0676115109732</v>
      </c>
      <c r="J16301" s="88">
        <v>2260.6227346193359</v>
      </c>
      <c r="K16301" s="88">
        <v>3726.0636488953642</v>
      </c>
      <c r="L16301" s="88">
        <v>4199.6882061029328</v>
      </c>
      <c r="M16301" s="88">
        <v>3877.7649857761398</v>
      </c>
    </row>
    <row r="16302" spans="3:13" x14ac:dyDescent="0.2">
      <c r="C16302" s="88">
        <v>0.81020000000000003</v>
      </c>
      <c r="D16302" s="88">
        <v>17779.165152341087</v>
      </c>
      <c r="E16302" s="88">
        <v>235.94157598430502</v>
      </c>
      <c r="F16302" s="88">
        <v>577.96963495304817</v>
      </c>
      <c r="G16302" s="88">
        <v>877.58608623588816</v>
      </c>
      <c r="H16302" s="88">
        <v>1128.7679051473765</v>
      </c>
      <c r="I16302" s="88">
        <v>1542.0987061805695</v>
      </c>
      <c r="J16302" s="88">
        <v>2260.6783385564895</v>
      </c>
      <c r="K16302" s="88">
        <v>3726.0808787632714</v>
      </c>
      <c r="L16302" s="88">
        <v>4199.9600571903229</v>
      </c>
      <c r="M16302" s="88">
        <v>3877.7650683709981</v>
      </c>
    </row>
    <row r="16303" spans="3:13" x14ac:dyDescent="0.2">
      <c r="C16303" s="88">
        <v>0.81025000000000003</v>
      </c>
      <c r="D16303" s="88">
        <v>17779.302445067475</v>
      </c>
      <c r="E16303" s="88">
        <v>236.03493938240808</v>
      </c>
      <c r="F16303" s="88">
        <v>577.97482896587053</v>
      </c>
      <c r="G16303" s="88">
        <v>877.59426453449578</v>
      </c>
      <c r="H16303" s="88">
        <v>1128.8105659377766</v>
      </c>
      <c r="I16303" s="88">
        <v>1542.1235557954192</v>
      </c>
      <c r="J16303" s="88">
        <v>2260.7413984536902</v>
      </c>
      <c r="K16303" s="88">
        <v>3726.1193361470491</v>
      </c>
      <c r="L16303" s="88">
        <v>4199.9629964915011</v>
      </c>
      <c r="M16303" s="88">
        <v>3877.7787436751223</v>
      </c>
    </row>
    <row r="16304" spans="3:13" x14ac:dyDescent="0.2">
      <c r="C16304" s="88">
        <v>0.81030000000000002</v>
      </c>
      <c r="D16304" s="88">
        <v>17779.332225469632</v>
      </c>
      <c r="E16304" s="88">
        <v>236.05916035127575</v>
      </c>
      <c r="F16304" s="88">
        <v>578.01523935546857</v>
      </c>
      <c r="G16304" s="88">
        <v>877.61751022977933</v>
      </c>
      <c r="H16304" s="88">
        <v>1128.8486659113732</v>
      </c>
      <c r="I16304" s="88">
        <v>1542.1504788988332</v>
      </c>
      <c r="J16304" s="88">
        <v>2260.7489237252812</v>
      </c>
      <c r="K16304" s="88">
        <v>3726.1200785590495</v>
      </c>
      <c r="L16304" s="88">
        <v>4200.0263388145822</v>
      </c>
      <c r="M16304" s="88">
        <v>3877.8136056135081</v>
      </c>
    </row>
    <row r="16305" spans="3:13" x14ac:dyDescent="0.2">
      <c r="C16305" s="88">
        <v>0.81035000000000001</v>
      </c>
      <c r="D16305" s="88">
        <v>17780.103921552611</v>
      </c>
      <c r="E16305" s="88">
        <v>236.05916035127575</v>
      </c>
      <c r="F16305" s="88">
        <v>578.02661880930827</v>
      </c>
      <c r="G16305" s="88">
        <v>877.67391606186084</v>
      </c>
      <c r="H16305" s="88">
        <v>1128.8541522246069</v>
      </c>
      <c r="I16305" s="88">
        <v>1542.2047567849381</v>
      </c>
      <c r="J16305" s="88">
        <v>2260.8749692757683</v>
      </c>
      <c r="K16305" s="88">
        <v>3726.1258990545571</v>
      </c>
      <c r="L16305" s="88">
        <v>4200.0277760455401</v>
      </c>
      <c r="M16305" s="88">
        <v>3877.9185478969075</v>
      </c>
    </row>
    <row r="16306" spans="3:13" x14ac:dyDescent="0.2">
      <c r="C16306" s="88">
        <v>0.81040000000000001</v>
      </c>
      <c r="D16306" s="88">
        <v>17780.332825583868</v>
      </c>
      <c r="E16306" s="88">
        <v>236.0592379993459</v>
      </c>
      <c r="F16306" s="88">
        <v>578.04803555863691</v>
      </c>
      <c r="G16306" s="88">
        <v>877.68363859071587</v>
      </c>
      <c r="H16306" s="88">
        <v>1128.8582137156877</v>
      </c>
      <c r="I16306" s="88">
        <v>1542.2287377211114</v>
      </c>
      <c r="J16306" s="88">
        <v>2260.8768068734435</v>
      </c>
      <c r="K16306" s="88">
        <v>3726.17123571003</v>
      </c>
      <c r="L16306" s="88">
        <v>4200.3820827651443</v>
      </c>
      <c r="M16306" s="88">
        <v>3878.0011920294701</v>
      </c>
    </row>
    <row r="16307" spans="3:13" x14ac:dyDescent="0.2">
      <c r="C16307" s="88">
        <v>0.81045</v>
      </c>
      <c r="D16307" s="88">
        <v>17780.50073786284</v>
      </c>
      <c r="E16307" s="88">
        <v>236.06591511188799</v>
      </c>
      <c r="F16307" s="88">
        <v>578.04891104618309</v>
      </c>
      <c r="G16307" s="88">
        <v>877.72220591682117</v>
      </c>
      <c r="H16307" s="88">
        <v>1128.8939272276998</v>
      </c>
      <c r="I16307" s="88">
        <v>1542.2890146359509</v>
      </c>
      <c r="J16307" s="88">
        <v>2260.9493487865184</v>
      </c>
      <c r="K16307" s="88">
        <v>3726.3315069821751</v>
      </c>
      <c r="L16307" s="88">
        <v>4200.3941945475217</v>
      </c>
      <c r="M16307" s="88">
        <v>3878.0310633624522</v>
      </c>
    </row>
    <row r="16308" spans="3:13" x14ac:dyDescent="0.2">
      <c r="C16308" s="88">
        <v>0.8105</v>
      </c>
      <c r="D16308" s="88">
        <v>17780.501817264005</v>
      </c>
      <c r="E16308" s="88">
        <v>236.06591511188799</v>
      </c>
      <c r="F16308" s="88">
        <v>578.05778802627719</v>
      </c>
      <c r="G16308" s="88">
        <v>877.72257323307076</v>
      </c>
      <c r="H16308" s="88">
        <v>1128.9089298541367</v>
      </c>
      <c r="I16308" s="88">
        <v>1542.3035849098337</v>
      </c>
      <c r="J16308" s="88">
        <v>2261.0514016804696</v>
      </c>
      <c r="K16308" s="88">
        <v>3726.3334147513269</v>
      </c>
      <c r="L16308" s="88">
        <v>4200.6213907355232</v>
      </c>
      <c r="M16308" s="88">
        <v>3878.0369685286041</v>
      </c>
    </row>
    <row r="16309" spans="3:13" x14ac:dyDescent="0.2">
      <c r="C16309" s="88">
        <v>0.81054999999999999</v>
      </c>
      <c r="D16309" s="88">
        <v>17780.542767294901</v>
      </c>
      <c r="E16309" s="88">
        <v>236.11320339763461</v>
      </c>
      <c r="F16309" s="88">
        <v>578.07962150659114</v>
      </c>
      <c r="G16309" s="88">
        <v>877.7282911100815</v>
      </c>
      <c r="H16309" s="88">
        <v>1128.9376720055006</v>
      </c>
      <c r="I16309" s="88">
        <v>1542.3116722233349</v>
      </c>
      <c r="J16309" s="88">
        <v>2261.0551303970751</v>
      </c>
      <c r="K16309" s="88">
        <v>3726.3504380970458</v>
      </c>
      <c r="L16309" s="88">
        <v>4201.0113586631142</v>
      </c>
      <c r="M16309" s="88">
        <v>3878.0479910233662</v>
      </c>
    </row>
    <row r="16310" spans="3:13" x14ac:dyDescent="0.2">
      <c r="C16310" s="88">
        <v>0.81059999999999999</v>
      </c>
      <c r="D16310" s="88">
        <v>17780.801797800275</v>
      </c>
      <c r="E16310" s="88">
        <v>236.11320339763461</v>
      </c>
      <c r="F16310" s="88">
        <v>578.08617251742817</v>
      </c>
      <c r="G16310" s="88">
        <v>877.73730388940248</v>
      </c>
      <c r="H16310" s="88">
        <v>1129.0353104182122</v>
      </c>
      <c r="I16310" s="88">
        <v>1542.3878174038482</v>
      </c>
      <c r="J16310" s="88">
        <v>2261.0682299005912</v>
      </c>
      <c r="K16310" s="88">
        <v>3726.3998342778887</v>
      </c>
      <c r="L16310" s="88">
        <v>4201.1913675193427</v>
      </c>
      <c r="M16310" s="88">
        <v>3878.0824073909298</v>
      </c>
    </row>
    <row r="16311" spans="3:13" x14ac:dyDescent="0.2">
      <c r="C16311" s="88">
        <v>0.81064999999999998</v>
      </c>
      <c r="D16311" s="88">
        <v>17780.807909789586</v>
      </c>
      <c r="E16311" s="88">
        <v>236.12967272901733</v>
      </c>
      <c r="F16311" s="88">
        <v>578.0879722329737</v>
      </c>
      <c r="G16311" s="88">
        <v>877.76506705494239</v>
      </c>
      <c r="H16311" s="88">
        <v>1129.0387565778105</v>
      </c>
      <c r="I16311" s="88">
        <v>1542.4206964086998</v>
      </c>
      <c r="J16311" s="88">
        <v>2261.1706958209998</v>
      </c>
      <c r="K16311" s="88">
        <v>3726.4574216000806</v>
      </c>
      <c r="L16311" s="88">
        <v>4201.3717574578259</v>
      </c>
      <c r="M16311" s="88">
        <v>3878.0919917533874</v>
      </c>
    </row>
    <row r="16312" spans="3:13" x14ac:dyDescent="0.2">
      <c r="C16312" s="88">
        <v>0.81069999999999998</v>
      </c>
      <c r="D16312" s="88">
        <v>17780.877397183802</v>
      </c>
      <c r="E16312" s="88">
        <v>236.13421942403511</v>
      </c>
      <c r="F16312" s="88">
        <v>578.09539177158786</v>
      </c>
      <c r="G16312" s="88">
        <v>877.80047619642983</v>
      </c>
      <c r="H16312" s="88">
        <v>1129.0493074772244</v>
      </c>
      <c r="I16312" s="88">
        <v>1542.4338691454191</v>
      </c>
      <c r="J16312" s="88">
        <v>2261.1812813818742</v>
      </c>
      <c r="K16312" s="88">
        <v>3726.4999973090157</v>
      </c>
      <c r="L16312" s="88">
        <v>4201.5726330144544</v>
      </c>
      <c r="M16312" s="88">
        <v>3878.0936902393969</v>
      </c>
    </row>
    <row r="16313" spans="3:13" x14ac:dyDescent="0.2">
      <c r="C16313" s="88">
        <v>0.81074999999999997</v>
      </c>
      <c r="D16313" s="88">
        <v>17781.090397086748</v>
      </c>
      <c r="E16313" s="88">
        <v>236.14939305103144</v>
      </c>
      <c r="F16313" s="88">
        <v>578.09858113093787</v>
      </c>
      <c r="G16313" s="88">
        <v>877.81186949382572</v>
      </c>
      <c r="H16313" s="88">
        <v>1129.09261033444</v>
      </c>
      <c r="I16313" s="88">
        <v>1542.4459619430145</v>
      </c>
      <c r="J16313" s="88">
        <v>2261.1898766751133</v>
      </c>
      <c r="K16313" s="88">
        <v>3726.5201975023538</v>
      </c>
      <c r="L16313" s="88">
        <v>4201.8994971437205</v>
      </c>
      <c r="M16313" s="88">
        <v>3878.1320396970559</v>
      </c>
    </row>
    <row r="16314" spans="3:13" x14ac:dyDescent="0.2">
      <c r="C16314" s="88">
        <v>0.81079999999999997</v>
      </c>
      <c r="D16314" s="88">
        <v>17781.169995167103</v>
      </c>
      <c r="E16314" s="88">
        <v>236.17759990504601</v>
      </c>
      <c r="F16314" s="88">
        <v>578.10257207061932</v>
      </c>
      <c r="G16314" s="88">
        <v>877.81380498786848</v>
      </c>
      <c r="H16314" s="88">
        <v>1129.1026562466568</v>
      </c>
      <c r="I16314" s="88">
        <v>1542.5174273079911</v>
      </c>
      <c r="J16314" s="88">
        <v>2261.1968176768851</v>
      </c>
      <c r="K16314" s="88">
        <v>3726.5938756135183</v>
      </c>
      <c r="L16314" s="88">
        <v>4202.7399364685261</v>
      </c>
      <c r="M16314" s="88">
        <v>3878.1457687242064</v>
      </c>
    </row>
    <row r="16315" spans="3:13" x14ac:dyDescent="0.2">
      <c r="C16315" s="88">
        <v>0.81084999999999996</v>
      </c>
      <c r="D16315" s="88">
        <v>17781.193569340823</v>
      </c>
      <c r="E16315" s="88">
        <v>236.18457146701621</v>
      </c>
      <c r="F16315" s="88">
        <v>578.11182976220562</v>
      </c>
      <c r="G16315" s="88">
        <v>877.82182260353466</v>
      </c>
      <c r="H16315" s="88">
        <v>1129.1293347102323</v>
      </c>
      <c r="I16315" s="88">
        <v>1542.533912090053</v>
      </c>
      <c r="J16315" s="88">
        <v>2261.2034844509867</v>
      </c>
      <c r="K16315" s="88">
        <v>3726.6318916349474</v>
      </c>
      <c r="L16315" s="88">
        <v>4202.7665505613932</v>
      </c>
      <c r="M16315" s="88">
        <v>3878.2272494112931</v>
      </c>
    </row>
    <row r="16316" spans="3:13" x14ac:dyDescent="0.2">
      <c r="C16316" s="88">
        <v>0.81089999999999995</v>
      </c>
      <c r="D16316" s="88">
        <v>17781.428314836317</v>
      </c>
      <c r="E16316" s="88">
        <v>236.19558577898533</v>
      </c>
      <c r="F16316" s="88">
        <v>578.12232629277514</v>
      </c>
      <c r="G16316" s="88">
        <v>877.8268938295073</v>
      </c>
      <c r="H16316" s="88">
        <v>1129.1375873135744</v>
      </c>
      <c r="I16316" s="88">
        <v>1542.6179961933567</v>
      </c>
      <c r="J16316" s="88">
        <v>2261.2054391963816</v>
      </c>
      <c r="K16316" s="88">
        <v>3726.6419141478841</v>
      </c>
      <c r="L16316" s="88">
        <v>4202.9969115303347</v>
      </c>
      <c r="M16316" s="88">
        <v>3878.2903288660791</v>
      </c>
    </row>
    <row r="16317" spans="3:13" x14ac:dyDescent="0.2">
      <c r="C16317" s="88">
        <v>0.81094999999999995</v>
      </c>
      <c r="D16317" s="88">
        <v>17781.549774794963</v>
      </c>
      <c r="E16317" s="88">
        <v>236.20513915068477</v>
      </c>
      <c r="F16317" s="88">
        <v>578.1373178796166</v>
      </c>
      <c r="G16317" s="88">
        <v>877.84019387218905</v>
      </c>
      <c r="H16317" s="88">
        <v>1129.1447697247331</v>
      </c>
      <c r="I16317" s="88">
        <v>1542.6290912251493</v>
      </c>
      <c r="J16317" s="88">
        <v>2261.2115859862092</v>
      </c>
      <c r="K16317" s="88">
        <v>3726.7179831501012</v>
      </c>
      <c r="L16317" s="88">
        <v>4203.1838253915957</v>
      </c>
      <c r="M16317" s="88">
        <v>3878.3174695652806</v>
      </c>
    </row>
    <row r="16318" spans="3:13" x14ac:dyDescent="0.2">
      <c r="C16318" s="88">
        <v>0.81100000000000005</v>
      </c>
      <c r="D16318" s="88">
        <v>17781.565075880571</v>
      </c>
      <c r="E16318" s="88">
        <v>236.20513915068477</v>
      </c>
      <c r="F16318" s="88">
        <v>578.14035188745174</v>
      </c>
      <c r="G16318" s="88">
        <v>877.8812519316507</v>
      </c>
      <c r="H16318" s="88">
        <v>1129.1844049734696</v>
      </c>
      <c r="I16318" s="88">
        <v>1542.6552881462744</v>
      </c>
      <c r="J16318" s="88">
        <v>2261.2145448977994</v>
      </c>
      <c r="K16318" s="88">
        <v>3726.7682851207796</v>
      </c>
      <c r="L16318" s="88">
        <v>4203.2295920889619</v>
      </c>
      <c r="M16318" s="88">
        <v>3878.3312361495282</v>
      </c>
    </row>
    <row r="16319" spans="3:13" x14ac:dyDescent="0.2">
      <c r="C16319" s="88">
        <v>0.81105000000000005</v>
      </c>
      <c r="D16319" s="88">
        <v>17781.672195727035</v>
      </c>
      <c r="E16319" s="88">
        <v>236.21051562623234</v>
      </c>
      <c r="F16319" s="88">
        <v>578.18500279752152</v>
      </c>
      <c r="G16319" s="88">
        <v>877.89608196214158</v>
      </c>
      <c r="H16319" s="88">
        <v>1129.2325877513354</v>
      </c>
      <c r="I16319" s="88">
        <v>1542.6967780140799</v>
      </c>
      <c r="J16319" s="88">
        <v>2261.2369506503346</v>
      </c>
      <c r="K16319" s="88">
        <v>3726.8065603342493</v>
      </c>
      <c r="L16319" s="88">
        <v>4203.2570279830561</v>
      </c>
      <c r="M16319" s="88">
        <v>3878.3619789000331</v>
      </c>
    </row>
    <row r="16320" spans="3:13" x14ac:dyDescent="0.2">
      <c r="C16320" s="88">
        <v>0.81110000000000004</v>
      </c>
      <c r="D16320" s="88">
        <v>17781.895249607012</v>
      </c>
      <c r="E16320" s="88">
        <v>236.21783481245802</v>
      </c>
      <c r="F16320" s="88">
        <v>578.19374000745256</v>
      </c>
      <c r="G16320" s="88">
        <v>877.90047713457898</v>
      </c>
      <c r="H16320" s="88">
        <v>1129.2635347737078</v>
      </c>
      <c r="I16320" s="88">
        <v>1542.7898061040241</v>
      </c>
      <c r="J16320" s="88">
        <v>2261.2602485300772</v>
      </c>
      <c r="K16320" s="88">
        <v>3726.8424498332383</v>
      </c>
      <c r="L16320" s="88">
        <v>4203.3010186762021</v>
      </c>
      <c r="M16320" s="88">
        <v>3878.4111809476062</v>
      </c>
    </row>
    <row r="16321" spans="3:13" x14ac:dyDescent="0.2">
      <c r="C16321" s="88">
        <v>0.81115000000000004</v>
      </c>
      <c r="D16321" s="88">
        <v>17782.102326326378</v>
      </c>
      <c r="E16321" s="88">
        <v>236.22862401781731</v>
      </c>
      <c r="F16321" s="88">
        <v>578.213879052229</v>
      </c>
      <c r="G16321" s="88">
        <v>877.90232968004739</v>
      </c>
      <c r="H16321" s="88">
        <v>1129.2800239499984</v>
      </c>
      <c r="I16321" s="88">
        <v>1542.8006408856827</v>
      </c>
      <c r="J16321" s="88">
        <v>2261.2809962863012</v>
      </c>
      <c r="K16321" s="88">
        <v>3726.8875649757733</v>
      </c>
      <c r="L16321" s="88">
        <v>4203.3430536334408</v>
      </c>
      <c r="M16321" s="88">
        <v>3878.4155891883738</v>
      </c>
    </row>
    <row r="16322" spans="3:13" x14ac:dyDescent="0.2">
      <c r="C16322" s="88">
        <v>0.81120000000000003</v>
      </c>
      <c r="D16322" s="88">
        <v>17782.288089176567</v>
      </c>
      <c r="E16322" s="88">
        <v>236.22991925968472</v>
      </c>
      <c r="F16322" s="88">
        <v>578.21873464332475</v>
      </c>
      <c r="G16322" s="88">
        <v>877.92737362585922</v>
      </c>
      <c r="H16322" s="88">
        <v>1129.2917292649554</v>
      </c>
      <c r="I16322" s="88">
        <v>1542.8110252184742</v>
      </c>
      <c r="J16322" s="88">
        <v>2261.2885657964989</v>
      </c>
      <c r="K16322" s="88">
        <v>3726.909709571004</v>
      </c>
      <c r="L16322" s="88">
        <v>4203.5748731167869</v>
      </c>
      <c r="M16322" s="88">
        <v>3878.4266818728247</v>
      </c>
    </row>
    <row r="16323" spans="3:13" x14ac:dyDescent="0.2">
      <c r="C16323" s="88">
        <v>0.81125000000000003</v>
      </c>
      <c r="D16323" s="88">
        <v>17782.525950218038</v>
      </c>
      <c r="E16323" s="88">
        <v>236.23272338787956</v>
      </c>
      <c r="F16323" s="88">
        <v>578.22703043020283</v>
      </c>
      <c r="G16323" s="88">
        <v>877.92869803095391</v>
      </c>
      <c r="H16323" s="88">
        <v>1129.2959291478164</v>
      </c>
      <c r="I16323" s="88">
        <v>1542.8431392067209</v>
      </c>
      <c r="J16323" s="88">
        <v>2261.3259793505558</v>
      </c>
      <c r="K16323" s="88">
        <v>3726.9650059003611</v>
      </c>
      <c r="L16323" s="88">
        <v>4203.5882156492889</v>
      </c>
      <c r="M16323" s="88">
        <v>3878.4349571166686</v>
      </c>
    </row>
    <row r="16324" spans="3:13" x14ac:dyDescent="0.2">
      <c r="C16324" s="88">
        <v>0.81130000000000002</v>
      </c>
      <c r="D16324" s="88">
        <v>17782.703512131557</v>
      </c>
      <c r="E16324" s="88">
        <v>236.23933843319992</v>
      </c>
      <c r="F16324" s="88">
        <v>578.267912087686</v>
      </c>
      <c r="G16324" s="88">
        <v>877.97551518157161</v>
      </c>
      <c r="H16324" s="88">
        <v>1129.3093123581712</v>
      </c>
      <c r="I16324" s="88">
        <v>1542.8955758829748</v>
      </c>
      <c r="J16324" s="88">
        <v>2261.3362296464884</v>
      </c>
      <c r="K16324" s="88">
        <v>3727.022671033576</v>
      </c>
      <c r="L16324" s="88">
        <v>4203.7238586024478</v>
      </c>
      <c r="M16324" s="88">
        <v>3878.506408401121</v>
      </c>
    </row>
    <row r="16325" spans="3:13" x14ac:dyDescent="0.2">
      <c r="C16325" s="88">
        <v>0.81135000000000002</v>
      </c>
      <c r="D16325" s="88">
        <v>17782.712939050354</v>
      </c>
      <c r="E16325" s="88">
        <v>236.2425364876226</v>
      </c>
      <c r="F16325" s="88">
        <v>578.27184323901747</v>
      </c>
      <c r="G16325" s="88">
        <v>878.00160352695366</v>
      </c>
      <c r="H16325" s="88">
        <v>1129.3131290903848</v>
      </c>
      <c r="I16325" s="88">
        <v>1542.8979881392834</v>
      </c>
      <c r="J16325" s="88">
        <v>2261.4584289552258</v>
      </c>
      <c r="K16325" s="88">
        <v>3727.1799087242498</v>
      </c>
      <c r="L16325" s="88">
        <v>4203.7692767979788</v>
      </c>
      <c r="M16325" s="88">
        <v>3878.5115021865349</v>
      </c>
    </row>
    <row r="16326" spans="3:13" x14ac:dyDescent="0.2">
      <c r="C16326" s="88">
        <v>0.81140000000000001</v>
      </c>
      <c r="D16326" s="88">
        <v>17782.817772487018</v>
      </c>
      <c r="E16326" s="88">
        <v>236.24712505792377</v>
      </c>
      <c r="F16326" s="88">
        <v>578.29772613776777</v>
      </c>
      <c r="G16326" s="88">
        <v>878.03354612248995</v>
      </c>
      <c r="H16326" s="88">
        <v>1129.3197346525358</v>
      </c>
      <c r="I16326" s="88">
        <v>1542.900900016672</v>
      </c>
      <c r="J16326" s="88">
        <v>2261.4884006166271</v>
      </c>
      <c r="K16326" s="88">
        <v>3727.654856535582</v>
      </c>
      <c r="L16326" s="88">
        <v>4203.8579926772027</v>
      </c>
      <c r="M16326" s="88">
        <v>3878.5442284213159</v>
      </c>
    </row>
    <row r="16327" spans="3:13" x14ac:dyDescent="0.2">
      <c r="C16327" s="88">
        <v>0.81145</v>
      </c>
      <c r="D16327" s="88">
        <v>17783.155551622203</v>
      </c>
      <c r="E16327" s="88">
        <v>236.24712505792377</v>
      </c>
      <c r="F16327" s="88">
        <v>578.3069019059958</v>
      </c>
      <c r="G16327" s="88">
        <v>878.08320785261094</v>
      </c>
      <c r="H16327" s="88">
        <v>1129.3432904175211</v>
      </c>
      <c r="I16327" s="88">
        <v>1542.9180555330468</v>
      </c>
      <c r="J16327" s="88">
        <v>2261.6311103290832</v>
      </c>
      <c r="K16327" s="88">
        <v>3727.8059361615246</v>
      </c>
      <c r="L16327" s="88">
        <v>4203.9828396167841</v>
      </c>
      <c r="M16327" s="88">
        <v>3878.5481007996523</v>
      </c>
    </row>
    <row r="16328" spans="3:13" x14ac:dyDescent="0.2">
      <c r="C16328" s="88">
        <v>0.8115</v>
      </c>
      <c r="D16328" s="88">
        <v>17783.167818406619</v>
      </c>
      <c r="E16328" s="88">
        <v>236.26720503533852</v>
      </c>
      <c r="F16328" s="88">
        <v>578.3287299315075</v>
      </c>
      <c r="G16328" s="88">
        <v>878.10047936211777</v>
      </c>
      <c r="H16328" s="88">
        <v>1129.3554223546012</v>
      </c>
      <c r="I16328" s="88">
        <v>1542.9274613034349</v>
      </c>
      <c r="J16328" s="88">
        <v>2261.6423717353978</v>
      </c>
      <c r="K16328" s="88">
        <v>3727.8415848675145</v>
      </c>
      <c r="L16328" s="88">
        <v>4204.2990383457791</v>
      </c>
      <c r="M16328" s="88">
        <v>3878.5730819486753</v>
      </c>
    </row>
    <row r="16329" spans="3:13" x14ac:dyDescent="0.2">
      <c r="C16329" s="88">
        <v>0.81154999999999999</v>
      </c>
      <c r="D16329" s="88">
        <v>17783.255837436998</v>
      </c>
      <c r="E16329" s="88">
        <v>236.30481534847058</v>
      </c>
      <c r="F16329" s="88">
        <v>578.33787448719477</v>
      </c>
      <c r="G16329" s="88">
        <v>878.12858377359362</v>
      </c>
      <c r="H16329" s="88">
        <v>1129.3597911082907</v>
      </c>
      <c r="I16329" s="88">
        <v>1542.9450425758846</v>
      </c>
      <c r="J16329" s="88">
        <v>2261.7060672912967</v>
      </c>
      <c r="K16329" s="88">
        <v>3727.882842317294</v>
      </c>
      <c r="L16329" s="88">
        <v>4204.5799351143087</v>
      </c>
      <c r="M16329" s="88">
        <v>3878.6208700033794</v>
      </c>
    </row>
    <row r="16330" spans="3:13" x14ac:dyDescent="0.2">
      <c r="C16330" s="88">
        <v>0.81159999999999999</v>
      </c>
      <c r="D16330" s="88">
        <v>17783.656172528441</v>
      </c>
      <c r="E16330" s="88">
        <v>236.31785903894888</v>
      </c>
      <c r="F16330" s="88">
        <v>578.34026598341188</v>
      </c>
      <c r="G16330" s="88">
        <v>878.14501179381978</v>
      </c>
      <c r="H16330" s="88">
        <v>1129.3628802688459</v>
      </c>
      <c r="I16330" s="88">
        <v>1542.9695587344618</v>
      </c>
      <c r="J16330" s="88">
        <v>2261.7209373330447</v>
      </c>
      <c r="K16330" s="88">
        <v>3727.8960175314942</v>
      </c>
      <c r="L16330" s="88">
        <v>4204.6066150434335</v>
      </c>
      <c r="M16330" s="88">
        <v>3878.6399086212386</v>
      </c>
    </row>
    <row r="16331" spans="3:13" x14ac:dyDescent="0.2">
      <c r="C16331" s="88">
        <v>0.81164999999999998</v>
      </c>
      <c r="D16331" s="88">
        <v>17783.771082391777</v>
      </c>
      <c r="E16331" s="88">
        <v>236.33968247538724</v>
      </c>
      <c r="F16331" s="88">
        <v>578.34915806516665</v>
      </c>
      <c r="G16331" s="88">
        <v>878.14686510894853</v>
      </c>
      <c r="H16331" s="88">
        <v>1129.3737033174102</v>
      </c>
      <c r="I16331" s="88">
        <v>1542.9954628694331</v>
      </c>
      <c r="J16331" s="88">
        <v>2261.8237099623484</v>
      </c>
      <c r="K16331" s="88">
        <v>3727.9724284012223</v>
      </c>
      <c r="L16331" s="88">
        <v>4204.8150916503801</v>
      </c>
      <c r="M16331" s="88">
        <v>3878.6466124833159</v>
      </c>
    </row>
    <row r="16332" spans="3:13" x14ac:dyDescent="0.2">
      <c r="C16332" s="88">
        <v>0.81169999999999998</v>
      </c>
      <c r="D16332" s="88">
        <v>17783.772101532395</v>
      </c>
      <c r="E16332" s="88">
        <v>236.35233879841689</v>
      </c>
      <c r="F16332" s="88">
        <v>578.35415858672195</v>
      </c>
      <c r="G16332" s="88">
        <v>878.15322572068817</v>
      </c>
      <c r="H16332" s="88">
        <v>1129.3758032310202</v>
      </c>
      <c r="I16332" s="88">
        <v>1543.0148899040114</v>
      </c>
      <c r="J16332" s="88">
        <v>2261.8351837292266</v>
      </c>
      <c r="K16332" s="88">
        <v>3727.9730004949629</v>
      </c>
      <c r="L16332" s="88">
        <v>4204.849059615538</v>
      </c>
      <c r="M16332" s="88">
        <v>3878.6887523463829</v>
      </c>
    </row>
    <row r="16333" spans="3:13" x14ac:dyDescent="0.2">
      <c r="C16333" s="88">
        <v>0.81174999999999997</v>
      </c>
      <c r="D16333" s="88">
        <v>17783.942102168508</v>
      </c>
      <c r="E16333" s="88">
        <v>236.38920518216037</v>
      </c>
      <c r="F16333" s="88">
        <v>578.35684825828821</v>
      </c>
      <c r="G16333" s="88">
        <v>878.17684856608275</v>
      </c>
      <c r="H16333" s="88">
        <v>1129.3846834706774</v>
      </c>
      <c r="I16333" s="88">
        <v>1543.0200688326413</v>
      </c>
      <c r="J16333" s="88">
        <v>2261.8615187168252</v>
      </c>
      <c r="K16333" s="88">
        <v>3728.1776899830115</v>
      </c>
      <c r="L16333" s="88">
        <v>4204.9850072342551</v>
      </c>
      <c r="M16333" s="88">
        <v>3878.6899285798509</v>
      </c>
    </row>
    <row r="16334" spans="3:13" x14ac:dyDescent="0.2">
      <c r="C16334" s="88">
        <v>0.81179999999999997</v>
      </c>
      <c r="D16334" s="88">
        <v>17784.17144529751</v>
      </c>
      <c r="E16334" s="88">
        <v>236.40841642633222</v>
      </c>
      <c r="F16334" s="88">
        <v>578.35832932177755</v>
      </c>
      <c r="G16334" s="88">
        <v>878.19310191487921</v>
      </c>
      <c r="H16334" s="88">
        <v>1129.4105422071038</v>
      </c>
      <c r="I16334" s="88">
        <v>1543.0647952453182</v>
      </c>
      <c r="J16334" s="88">
        <v>2261.9008546263099</v>
      </c>
      <c r="K16334" s="88">
        <v>3728.1840470735169</v>
      </c>
      <c r="L16334" s="88">
        <v>4205.0488076984693</v>
      </c>
      <c r="M16334" s="88">
        <v>3878.7008380341995</v>
      </c>
    </row>
    <row r="16335" spans="3:13" x14ac:dyDescent="0.2">
      <c r="C16335" s="88">
        <v>0.81184999999999996</v>
      </c>
      <c r="D16335" s="88">
        <v>17784.363124701056</v>
      </c>
      <c r="E16335" s="88">
        <v>236.41040719917237</v>
      </c>
      <c r="F16335" s="88">
        <v>578.35902046695628</v>
      </c>
      <c r="G16335" s="88">
        <v>878.19463099471977</v>
      </c>
      <c r="H16335" s="88">
        <v>1129.5295062870928</v>
      </c>
      <c r="I16335" s="88">
        <v>1543.0899431385956</v>
      </c>
      <c r="J16335" s="88">
        <v>2261.9299044299696</v>
      </c>
      <c r="K16335" s="88">
        <v>3728.2094887851808</v>
      </c>
      <c r="L16335" s="88">
        <v>4205.0838741976577</v>
      </c>
      <c r="M16335" s="88">
        <v>3878.7045646950783</v>
      </c>
    </row>
    <row r="16336" spans="3:13" x14ac:dyDescent="0.2">
      <c r="C16336" s="88">
        <v>0.81189999999999996</v>
      </c>
      <c r="D16336" s="88">
        <v>17784.494552375341</v>
      </c>
      <c r="E16336" s="88">
        <v>236.4173655402974</v>
      </c>
      <c r="F16336" s="88">
        <v>578.36870159949558</v>
      </c>
      <c r="G16336" s="88">
        <v>878.2112135829193</v>
      </c>
      <c r="H16336" s="88">
        <v>1129.5354981510141</v>
      </c>
      <c r="I16336" s="88">
        <v>1543.1520849460712</v>
      </c>
      <c r="J16336" s="88">
        <v>2262.0187477941126</v>
      </c>
      <c r="K16336" s="88">
        <v>3728.2590063769999</v>
      </c>
      <c r="L16336" s="88">
        <v>4205.0920129421847</v>
      </c>
      <c r="M16336" s="88">
        <v>3878.7416368465183</v>
      </c>
    </row>
    <row r="16337" spans="3:13" x14ac:dyDescent="0.2">
      <c r="C16337" s="88">
        <v>0.81194999999999995</v>
      </c>
      <c r="D16337" s="88">
        <v>17784.787953707822</v>
      </c>
      <c r="E16337" s="88">
        <v>236.42699856187301</v>
      </c>
      <c r="F16337" s="88">
        <v>578.38916180292745</v>
      </c>
      <c r="G16337" s="88">
        <v>878.22471171038205</v>
      </c>
      <c r="H16337" s="88">
        <v>1129.5413157374396</v>
      </c>
      <c r="I16337" s="88">
        <v>1543.1679645552608</v>
      </c>
      <c r="J16337" s="88">
        <v>2262.0291413139689</v>
      </c>
      <c r="K16337" s="88">
        <v>3728.3241522400158</v>
      </c>
      <c r="L16337" s="88">
        <v>4205.2356171216634</v>
      </c>
      <c r="M16337" s="88">
        <v>3878.8021373675874</v>
      </c>
    </row>
    <row r="16338" spans="3:13" x14ac:dyDescent="0.2">
      <c r="C16338" s="88">
        <v>0.81200000000000006</v>
      </c>
      <c r="D16338" s="88">
        <v>17784.920228281284</v>
      </c>
      <c r="E16338" s="88">
        <v>236.43436603057035</v>
      </c>
      <c r="F16338" s="88">
        <v>578.41881049244648</v>
      </c>
      <c r="G16338" s="88">
        <v>878.31182087456909</v>
      </c>
      <c r="H16338" s="88">
        <v>1129.5448036564508</v>
      </c>
      <c r="I16338" s="88">
        <v>1543.2040646453047</v>
      </c>
      <c r="J16338" s="88">
        <v>2262.0472930826809</v>
      </c>
      <c r="K16338" s="88">
        <v>3728.5886518852749</v>
      </c>
      <c r="L16338" s="88">
        <v>4205.3137376979012</v>
      </c>
      <c r="M16338" s="88">
        <v>3878.8294553420455</v>
      </c>
    </row>
    <row r="16339" spans="3:13" x14ac:dyDescent="0.2">
      <c r="C16339" s="88">
        <v>0.81205000000000005</v>
      </c>
      <c r="D16339" s="88">
        <v>17785.289306003095</v>
      </c>
      <c r="E16339" s="88">
        <v>236.43485630831947</v>
      </c>
      <c r="F16339" s="88">
        <v>578.4288714042691</v>
      </c>
      <c r="G16339" s="88">
        <v>878.41918729450344</v>
      </c>
      <c r="H16339" s="88">
        <v>1129.5488288933739</v>
      </c>
      <c r="I16339" s="88">
        <v>1543.2093143213783</v>
      </c>
      <c r="J16339" s="88">
        <v>2262.1326201694092</v>
      </c>
      <c r="K16339" s="88">
        <v>3728.6397545991317</v>
      </c>
      <c r="L16339" s="88">
        <v>4205.4149652957267</v>
      </c>
      <c r="M16339" s="88">
        <v>3878.9001065503253</v>
      </c>
    </row>
    <row r="16340" spans="3:13" x14ac:dyDescent="0.2">
      <c r="C16340" s="88">
        <v>0.81210000000000004</v>
      </c>
      <c r="D16340" s="88">
        <v>17785.518016755137</v>
      </c>
      <c r="E16340" s="88">
        <v>236.43485630831947</v>
      </c>
      <c r="F16340" s="88">
        <v>578.45260454384106</v>
      </c>
      <c r="G16340" s="88">
        <v>878.42423594219008</v>
      </c>
      <c r="H16340" s="88">
        <v>1129.5529660344082</v>
      </c>
      <c r="I16340" s="88">
        <v>1543.236683862684</v>
      </c>
      <c r="J16340" s="88">
        <v>2262.1447826039771</v>
      </c>
      <c r="K16340" s="88">
        <v>3728.6404127604901</v>
      </c>
      <c r="L16340" s="88">
        <v>4205.4789271041773</v>
      </c>
      <c r="M16340" s="88">
        <v>3878.9278213449106</v>
      </c>
    </row>
    <row r="16341" spans="3:13" x14ac:dyDescent="0.2">
      <c r="C16341" s="88">
        <v>0.81215000000000004</v>
      </c>
      <c r="D16341" s="88">
        <v>17785.782841262815</v>
      </c>
      <c r="E16341" s="88">
        <v>236.43857791869959</v>
      </c>
      <c r="F16341" s="88">
        <v>578.45470767797451</v>
      </c>
      <c r="G16341" s="88">
        <v>878.47266322178075</v>
      </c>
      <c r="H16341" s="88">
        <v>1129.6389846182028</v>
      </c>
      <c r="I16341" s="88">
        <v>1543.2436939642525</v>
      </c>
      <c r="J16341" s="88">
        <v>2262.2528368888015</v>
      </c>
      <c r="K16341" s="88">
        <v>3728.7167757198595</v>
      </c>
      <c r="L16341" s="88">
        <v>4205.6010289286924</v>
      </c>
      <c r="M16341" s="88">
        <v>3878.9342327832965</v>
      </c>
    </row>
    <row r="16342" spans="3:13" x14ac:dyDescent="0.2">
      <c r="C16342" s="88">
        <v>0.81220000000000003</v>
      </c>
      <c r="D16342" s="88">
        <v>17785.795128990583</v>
      </c>
      <c r="E16342" s="88">
        <v>236.44249115765888</v>
      </c>
      <c r="F16342" s="88">
        <v>578.463945468362</v>
      </c>
      <c r="G16342" s="88">
        <v>878.47346829951039</v>
      </c>
      <c r="H16342" s="88">
        <v>1129.7518598089205</v>
      </c>
      <c r="I16342" s="88">
        <v>1543.2701039996764</v>
      </c>
      <c r="J16342" s="88">
        <v>2262.3240109211943</v>
      </c>
      <c r="K16342" s="88">
        <v>3728.7532901834438</v>
      </c>
      <c r="L16342" s="88">
        <v>4205.8887353479086</v>
      </c>
      <c r="M16342" s="88">
        <v>3878.9625433849069</v>
      </c>
    </row>
    <row r="16343" spans="3:13" x14ac:dyDescent="0.2">
      <c r="C16343" s="88">
        <v>0.81225000000000003</v>
      </c>
      <c r="D16343" s="88">
        <v>17786.073306066319</v>
      </c>
      <c r="E16343" s="88">
        <v>236.45642316820522</v>
      </c>
      <c r="F16343" s="88">
        <v>578.46583981977255</v>
      </c>
      <c r="G16343" s="88">
        <v>878.4825452866271</v>
      </c>
      <c r="H16343" s="88">
        <v>1129.8557721122479</v>
      </c>
      <c r="I16343" s="88">
        <v>1543.385530982513</v>
      </c>
      <c r="J16343" s="88">
        <v>2262.3541910368103</v>
      </c>
      <c r="K16343" s="88">
        <v>3728.8363299153511</v>
      </c>
      <c r="L16343" s="88">
        <v>4205.9892837702037</v>
      </c>
      <c r="M16343" s="88">
        <v>3879.0068150882244</v>
      </c>
    </row>
    <row r="16344" spans="3:13" x14ac:dyDescent="0.2">
      <c r="C16344" s="88">
        <v>0.81230000000000002</v>
      </c>
      <c r="D16344" s="88">
        <v>17786.140272147775</v>
      </c>
      <c r="E16344" s="88">
        <v>236.47017439065166</v>
      </c>
      <c r="F16344" s="88">
        <v>578.49663871219718</v>
      </c>
      <c r="G16344" s="88">
        <v>878.50388664990351</v>
      </c>
      <c r="H16344" s="88">
        <v>1129.91813582139</v>
      </c>
      <c r="I16344" s="88">
        <v>1543.3998303760741</v>
      </c>
      <c r="J16344" s="88">
        <v>2262.3614305818428</v>
      </c>
      <c r="K16344" s="88">
        <v>3728.9075133616243</v>
      </c>
      <c r="L16344" s="88">
        <v>4206.0777206238099</v>
      </c>
      <c r="M16344" s="88">
        <v>3879.0071489401944</v>
      </c>
    </row>
    <row r="16345" spans="3:13" x14ac:dyDescent="0.2">
      <c r="C16345" s="88">
        <v>0.81235000000000002</v>
      </c>
      <c r="D16345" s="88">
        <v>17786.308884366354</v>
      </c>
      <c r="E16345" s="88">
        <v>236.47455667890335</v>
      </c>
      <c r="F16345" s="88">
        <v>578.50289365929984</v>
      </c>
      <c r="G16345" s="88">
        <v>878.52825589062013</v>
      </c>
      <c r="H16345" s="88">
        <v>1129.9510820189325</v>
      </c>
      <c r="I16345" s="88">
        <v>1543.4516016062057</v>
      </c>
      <c r="J16345" s="88">
        <v>2262.3720895277825</v>
      </c>
      <c r="K16345" s="88">
        <v>3728.9221110398607</v>
      </c>
      <c r="L16345" s="88">
        <v>4206.1577013929418</v>
      </c>
      <c r="M16345" s="88">
        <v>3879.0090753785444</v>
      </c>
    </row>
    <row r="16346" spans="3:13" x14ac:dyDescent="0.2">
      <c r="C16346" s="88">
        <v>0.81240000000000001</v>
      </c>
      <c r="D16346" s="88">
        <v>17786.416433178689</v>
      </c>
      <c r="E16346" s="88">
        <v>236.48183473022254</v>
      </c>
      <c r="F16346" s="88">
        <v>578.51577748154023</v>
      </c>
      <c r="G16346" s="88">
        <v>878.5314690116129</v>
      </c>
      <c r="H16346" s="88">
        <v>1129.9544163227765</v>
      </c>
      <c r="I16346" s="88">
        <v>1543.4524747040859</v>
      </c>
      <c r="J16346" s="88">
        <v>2262.4494879464987</v>
      </c>
      <c r="K16346" s="88">
        <v>3729.0880449882434</v>
      </c>
      <c r="L16346" s="88">
        <v>4206.1926220114383</v>
      </c>
      <c r="M16346" s="88">
        <v>3879.0427281784214</v>
      </c>
    </row>
    <row r="16347" spans="3:13" x14ac:dyDescent="0.2">
      <c r="C16347" s="88">
        <v>0.81245000000000001</v>
      </c>
      <c r="D16347" s="88">
        <v>17786.694452600899</v>
      </c>
      <c r="E16347" s="88">
        <v>236.48621818800984</v>
      </c>
      <c r="F16347" s="88">
        <v>578.52447395607305</v>
      </c>
      <c r="G16347" s="88">
        <v>878.6083134118162</v>
      </c>
      <c r="H16347" s="88">
        <v>1129.9578247326617</v>
      </c>
      <c r="I16347" s="88">
        <v>1543.4570953915936</v>
      </c>
      <c r="J16347" s="88">
        <v>2262.4522469961657</v>
      </c>
      <c r="K16347" s="88">
        <v>3729.1214168916676</v>
      </c>
      <c r="L16347" s="88">
        <v>4206.2735651775774</v>
      </c>
      <c r="M16347" s="88">
        <v>3879.1069438253353</v>
      </c>
    </row>
    <row r="16348" spans="3:13" x14ac:dyDescent="0.2">
      <c r="C16348" s="88">
        <v>0.8125</v>
      </c>
      <c r="D16348" s="88">
        <v>17787.003167994877</v>
      </c>
      <c r="E16348" s="88">
        <v>236.48640095161682</v>
      </c>
      <c r="F16348" s="88">
        <v>578.52906368584081</v>
      </c>
      <c r="G16348" s="88">
        <v>878.6152813429685</v>
      </c>
      <c r="H16348" s="88">
        <v>1129.9721040388131</v>
      </c>
      <c r="I16348" s="88">
        <v>1543.5446882032861</v>
      </c>
      <c r="J16348" s="88">
        <v>2262.4830727085341</v>
      </c>
      <c r="K16348" s="88">
        <v>3729.1383266057192</v>
      </c>
      <c r="L16348" s="88">
        <v>4206.3025388725891</v>
      </c>
      <c r="M16348" s="88">
        <v>3879.1328091177484</v>
      </c>
    </row>
    <row r="16349" spans="3:13" x14ac:dyDescent="0.2">
      <c r="C16349" s="88">
        <v>0.81254999999999999</v>
      </c>
      <c r="D16349" s="88">
        <v>17787.337099697626</v>
      </c>
      <c r="E16349" s="88">
        <v>236.49059169820066</v>
      </c>
      <c r="F16349" s="88">
        <v>578.55459026447215</v>
      </c>
      <c r="G16349" s="88">
        <v>878.63148873454338</v>
      </c>
      <c r="H16349" s="88">
        <v>1129.9980738437698</v>
      </c>
      <c r="I16349" s="88">
        <v>1543.5533962626114</v>
      </c>
      <c r="J16349" s="88">
        <v>2262.4959153724676</v>
      </c>
      <c r="K16349" s="88">
        <v>3729.2098782086568</v>
      </c>
      <c r="L16349" s="88">
        <v>4206.3575813062153</v>
      </c>
      <c r="M16349" s="88">
        <v>3879.1383299501249</v>
      </c>
    </row>
    <row r="16350" spans="3:13" x14ac:dyDescent="0.2">
      <c r="C16350" s="88">
        <v>0.81259999999999999</v>
      </c>
      <c r="D16350" s="88">
        <v>17787.489818297843</v>
      </c>
      <c r="E16350" s="88">
        <v>236.49059169820066</v>
      </c>
      <c r="F16350" s="88">
        <v>578.58402759596811</v>
      </c>
      <c r="G16350" s="88">
        <v>878.64242853403402</v>
      </c>
      <c r="H16350" s="88">
        <v>1130.0360483958088</v>
      </c>
      <c r="I16350" s="88">
        <v>1543.5826678391104</v>
      </c>
      <c r="J16350" s="88">
        <v>2262.5296856529922</v>
      </c>
      <c r="K16350" s="88">
        <v>3729.2531455808839</v>
      </c>
      <c r="L16350" s="88">
        <v>4206.3732847869205</v>
      </c>
      <c r="M16350" s="88">
        <v>3879.146645245165</v>
      </c>
    </row>
    <row r="16351" spans="3:13" x14ac:dyDescent="0.2">
      <c r="C16351" s="88">
        <v>0.81264999999999998</v>
      </c>
      <c r="D16351" s="88">
        <v>17787.569593892564</v>
      </c>
      <c r="E16351" s="88">
        <v>236.49971078301041</v>
      </c>
      <c r="F16351" s="88">
        <v>578.59457738044739</v>
      </c>
      <c r="G16351" s="88">
        <v>878.6449157098109</v>
      </c>
      <c r="H16351" s="88">
        <v>1130.1041069303665</v>
      </c>
      <c r="I16351" s="88">
        <v>1543.5991546141427</v>
      </c>
      <c r="J16351" s="88">
        <v>2262.6060346082395</v>
      </c>
      <c r="K16351" s="88">
        <v>3729.6587397092258</v>
      </c>
      <c r="L16351" s="88">
        <v>4206.5345648928396</v>
      </c>
      <c r="M16351" s="88">
        <v>3879.2165402028359</v>
      </c>
    </row>
    <row r="16352" spans="3:13" x14ac:dyDescent="0.2">
      <c r="C16352" s="88">
        <v>0.81269999999999998</v>
      </c>
      <c r="D16352" s="88">
        <v>17787.84876740252</v>
      </c>
      <c r="E16352" s="88">
        <v>236.54369208005392</v>
      </c>
      <c r="F16352" s="88">
        <v>578.59637637900641</v>
      </c>
      <c r="G16352" s="88">
        <v>878.64520567267573</v>
      </c>
      <c r="H16352" s="88">
        <v>1130.1422171381205</v>
      </c>
      <c r="I16352" s="88">
        <v>1543.6269492250331</v>
      </c>
      <c r="J16352" s="88">
        <v>2262.6455373433496</v>
      </c>
      <c r="K16352" s="88">
        <v>3729.6647802362736</v>
      </c>
      <c r="L16352" s="88">
        <v>4206.5892167080046</v>
      </c>
      <c r="M16352" s="88">
        <v>3879.3059306433097</v>
      </c>
    </row>
    <row r="16353" spans="3:13" x14ac:dyDescent="0.2">
      <c r="C16353" s="88">
        <v>0.81274999999999997</v>
      </c>
      <c r="D16353" s="88">
        <v>17788.374459604594</v>
      </c>
      <c r="E16353" s="88">
        <v>236.56022424443563</v>
      </c>
      <c r="F16353" s="88">
        <v>578.64194919967849</v>
      </c>
      <c r="G16353" s="88">
        <v>878.65299305661028</v>
      </c>
      <c r="H16353" s="88">
        <v>1130.1469319589123</v>
      </c>
      <c r="I16353" s="88">
        <v>1543.6324871784141</v>
      </c>
      <c r="J16353" s="88">
        <v>2262.6542086734958</v>
      </c>
      <c r="K16353" s="88">
        <v>3729.7232553539748</v>
      </c>
      <c r="L16353" s="88">
        <v>4206.6883271824754</v>
      </c>
      <c r="M16353" s="88">
        <v>3879.3182390770407</v>
      </c>
    </row>
    <row r="16354" spans="3:13" x14ac:dyDescent="0.2">
      <c r="C16354" s="88">
        <v>0.81279999999999997</v>
      </c>
      <c r="D16354" s="88">
        <v>17788.637296731205</v>
      </c>
      <c r="E16354" s="88">
        <v>236.5682248359517</v>
      </c>
      <c r="F16354" s="88">
        <v>578.64552418024414</v>
      </c>
      <c r="G16354" s="88">
        <v>878.68416305705796</v>
      </c>
      <c r="H16354" s="88">
        <v>1130.1717225431084</v>
      </c>
      <c r="I16354" s="88">
        <v>1543.6888455009812</v>
      </c>
      <c r="J16354" s="88">
        <v>2262.709732305851</v>
      </c>
      <c r="K16354" s="88">
        <v>3729.9948345927746</v>
      </c>
      <c r="L16354" s="88">
        <v>4206.8899250885825</v>
      </c>
      <c r="M16354" s="88">
        <v>3879.3891000934855</v>
      </c>
    </row>
    <row r="16355" spans="3:13" x14ac:dyDescent="0.2">
      <c r="C16355" s="88">
        <v>0.81284999999999996</v>
      </c>
      <c r="D16355" s="88">
        <v>17788.850554704783</v>
      </c>
      <c r="E16355" s="88">
        <v>236.58798178355573</v>
      </c>
      <c r="F16355" s="88">
        <v>578.65378890659895</v>
      </c>
      <c r="G16355" s="88">
        <v>878.6946296040328</v>
      </c>
      <c r="H16355" s="88">
        <v>1130.1851140382096</v>
      </c>
      <c r="I16355" s="88">
        <v>1543.7114451345574</v>
      </c>
      <c r="J16355" s="88">
        <v>2262.7168739590397</v>
      </c>
      <c r="K16355" s="88">
        <v>3729.9993580721575</v>
      </c>
      <c r="L16355" s="88">
        <v>4206.9976062199394</v>
      </c>
      <c r="M16355" s="88">
        <v>3879.4038369563214</v>
      </c>
    </row>
    <row r="16356" spans="3:13" x14ac:dyDescent="0.2">
      <c r="C16356" s="88">
        <v>0.81289999999999996</v>
      </c>
      <c r="D16356" s="88">
        <v>17788.859554770526</v>
      </c>
      <c r="E16356" s="88">
        <v>236.59629968536046</v>
      </c>
      <c r="F16356" s="88">
        <v>578.6667494055564</v>
      </c>
      <c r="G16356" s="88">
        <v>878.69557390369027</v>
      </c>
      <c r="H16356" s="88">
        <v>1130.2235213003323</v>
      </c>
      <c r="I16356" s="88">
        <v>1543.7168600461946</v>
      </c>
      <c r="J16356" s="88">
        <v>2262.7222898148766</v>
      </c>
      <c r="K16356" s="88">
        <v>3730.0070299037761</v>
      </c>
      <c r="L16356" s="88">
        <v>4207.1059782531283</v>
      </c>
      <c r="M16356" s="88">
        <v>3879.4076539178959</v>
      </c>
    </row>
    <row r="16357" spans="3:13" x14ac:dyDescent="0.2">
      <c r="C16357" s="88">
        <v>0.81294999999999995</v>
      </c>
      <c r="D16357" s="88">
        <v>17788.89856180943</v>
      </c>
      <c r="E16357" s="88">
        <v>236.62063574317654</v>
      </c>
      <c r="F16357" s="88">
        <v>578.6792433700225</v>
      </c>
      <c r="G16357" s="88">
        <v>878.74975185415587</v>
      </c>
      <c r="H16357" s="88">
        <v>1130.2368743718507</v>
      </c>
      <c r="I16357" s="88">
        <v>1543.74184890162</v>
      </c>
      <c r="J16357" s="88">
        <v>2262.7380183093815</v>
      </c>
      <c r="K16357" s="88">
        <v>3730.1321852990864</v>
      </c>
      <c r="L16357" s="88">
        <v>4207.2842008576008</v>
      </c>
      <c r="M16357" s="88">
        <v>3879.426512539213</v>
      </c>
    </row>
    <row r="16358" spans="3:13" x14ac:dyDescent="0.2">
      <c r="C16358" s="88">
        <v>0.81299999999999994</v>
      </c>
      <c r="D16358" s="88">
        <v>17789.099394582881</v>
      </c>
      <c r="E16358" s="88">
        <v>236.62643370818023</v>
      </c>
      <c r="F16358" s="88">
        <v>578.70018048671682</v>
      </c>
      <c r="G16358" s="88">
        <v>878.77231213507775</v>
      </c>
      <c r="H16358" s="88">
        <v>1130.2524095210611</v>
      </c>
      <c r="I16358" s="88">
        <v>1543.750390021059</v>
      </c>
      <c r="J16358" s="88">
        <v>2262.7756804942624</v>
      </c>
      <c r="K16358" s="88">
        <v>3730.1440466958788</v>
      </c>
      <c r="L16358" s="88">
        <v>4207.3612646706515</v>
      </c>
      <c r="M16358" s="88">
        <v>3879.426733693198</v>
      </c>
    </row>
    <row r="16359" spans="3:13" x14ac:dyDescent="0.2">
      <c r="C16359" s="88">
        <v>0.81305000000000005</v>
      </c>
      <c r="D16359" s="88">
        <v>17789.572970258239</v>
      </c>
      <c r="E16359" s="88">
        <v>236.62987969625283</v>
      </c>
      <c r="F16359" s="88">
        <v>578.70037419316304</v>
      </c>
      <c r="G16359" s="88">
        <v>878.79131667341653</v>
      </c>
      <c r="H16359" s="88">
        <v>1130.2561214175958</v>
      </c>
      <c r="I16359" s="88">
        <v>1543.7601223766428</v>
      </c>
      <c r="J16359" s="88">
        <v>2262.7900594321623</v>
      </c>
      <c r="K16359" s="88">
        <v>3730.2835083155032</v>
      </c>
      <c r="L16359" s="88">
        <v>4207.4905425535953</v>
      </c>
      <c r="M16359" s="88">
        <v>3879.452415445141</v>
      </c>
    </row>
    <row r="16360" spans="3:13" x14ac:dyDescent="0.2">
      <c r="C16360" s="88">
        <v>0.81310000000000004</v>
      </c>
      <c r="D16360" s="88">
        <v>17789.800907275687</v>
      </c>
      <c r="E16360" s="88">
        <v>236.62987969625283</v>
      </c>
      <c r="F16360" s="88">
        <v>578.70630016702989</v>
      </c>
      <c r="G16360" s="88">
        <v>878.79379824010812</v>
      </c>
      <c r="H16360" s="88">
        <v>1130.2798377768886</v>
      </c>
      <c r="I16360" s="88">
        <v>1543.7605559865674</v>
      </c>
      <c r="J16360" s="88">
        <v>2262.9249189729931</v>
      </c>
      <c r="K16360" s="88">
        <v>3730.3131681723617</v>
      </c>
      <c r="L16360" s="88">
        <v>4207.5633898840751</v>
      </c>
      <c r="M16360" s="88">
        <v>3879.4623153361063</v>
      </c>
    </row>
    <row r="16361" spans="3:13" x14ac:dyDescent="0.2">
      <c r="C16361" s="88">
        <v>0.81315000000000004</v>
      </c>
      <c r="D16361" s="88">
        <v>17789.942637576354</v>
      </c>
      <c r="E16361" s="88">
        <v>236.64660660635946</v>
      </c>
      <c r="F16361" s="88">
        <v>578.71612910615113</v>
      </c>
      <c r="G16361" s="88">
        <v>878.79758044999517</v>
      </c>
      <c r="H16361" s="88">
        <v>1130.2859609753855</v>
      </c>
      <c r="I16361" s="88">
        <v>1543.7936491169221</v>
      </c>
      <c r="J16361" s="88">
        <v>2263.0539601942014</v>
      </c>
      <c r="K16361" s="88">
        <v>3730.3398189319441</v>
      </c>
      <c r="L16361" s="88">
        <v>4207.58353221776</v>
      </c>
      <c r="M16361" s="88">
        <v>3879.4919411547899</v>
      </c>
    </row>
    <row r="16362" spans="3:13" x14ac:dyDescent="0.2">
      <c r="C16362" s="88">
        <v>0.81320000000000003</v>
      </c>
      <c r="D16362" s="88">
        <v>17790.120992249565</v>
      </c>
      <c r="E16362" s="88">
        <v>236.64660660635946</v>
      </c>
      <c r="F16362" s="88">
        <v>578.71917087047905</v>
      </c>
      <c r="G16362" s="88">
        <v>878.85970858760402</v>
      </c>
      <c r="H16362" s="88">
        <v>1130.3562577481298</v>
      </c>
      <c r="I16362" s="88">
        <v>1543.7996065028515</v>
      </c>
      <c r="J16362" s="88">
        <v>2263.2197629944617</v>
      </c>
      <c r="K16362" s="88">
        <v>3730.3420452387622</v>
      </c>
      <c r="L16362" s="88">
        <v>4207.6988733798762</v>
      </c>
      <c r="M16362" s="88">
        <v>3879.53636830903</v>
      </c>
    </row>
    <row r="16363" spans="3:13" x14ac:dyDescent="0.2">
      <c r="C16363" s="88">
        <v>0.81325000000000003</v>
      </c>
      <c r="D16363" s="88">
        <v>17790.190068221542</v>
      </c>
      <c r="E16363" s="88">
        <v>236.6714668857685</v>
      </c>
      <c r="F16363" s="88">
        <v>578.73116952202508</v>
      </c>
      <c r="G16363" s="88">
        <v>878.87073072747808</v>
      </c>
      <c r="H16363" s="88">
        <v>1130.3568424931714</v>
      </c>
      <c r="I16363" s="88">
        <v>1543.8115444802515</v>
      </c>
      <c r="J16363" s="88">
        <v>2263.2390721411366</v>
      </c>
      <c r="K16363" s="88">
        <v>3730.4327825414434</v>
      </c>
      <c r="L16363" s="88">
        <v>4208.0220599102222</v>
      </c>
      <c r="M16363" s="88">
        <v>3879.5748501943281</v>
      </c>
    </row>
    <row r="16364" spans="3:13" x14ac:dyDescent="0.2">
      <c r="C16364" s="88">
        <v>0.81330000000000002</v>
      </c>
      <c r="D16364" s="88">
        <v>17790.557672619387</v>
      </c>
      <c r="E16364" s="88">
        <v>236.68232090643869</v>
      </c>
      <c r="F16364" s="88">
        <v>578.74055270396684</v>
      </c>
      <c r="G16364" s="88">
        <v>878.88841346350137</v>
      </c>
      <c r="H16364" s="88">
        <v>1130.3695248826461</v>
      </c>
      <c r="I16364" s="88">
        <v>1543.8570447965662</v>
      </c>
      <c r="J16364" s="88">
        <v>2263.2767954910196</v>
      </c>
      <c r="K16364" s="88">
        <v>3730.4392153355684</v>
      </c>
      <c r="L16364" s="88">
        <v>4208.220018468448</v>
      </c>
      <c r="M16364" s="88">
        <v>3879.596158709368</v>
      </c>
    </row>
    <row r="16365" spans="3:13" x14ac:dyDescent="0.2">
      <c r="C16365" s="88">
        <v>0.81335000000000002</v>
      </c>
      <c r="D16365" s="88">
        <v>17790.852429395611</v>
      </c>
      <c r="E16365" s="88">
        <v>236.70171425982153</v>
      </c>
      <c r="F16365" s="88">
        <v>578.7408449065174</v>
      </c>
      <c r="G16365" s="88">
        <v>878.92383562378154</v>
      </c>
      <c r="H16365" s="88">
        <v>1130.3778013406154</v>
      </c>
      <c r="I16365" s="88">
        <v>1543.8994627672705</v>
      </c>
      <c r="J16365" s="88">
        <v>2263.3061390310095</v>
      </c>
      <c r="K16365" s="88">
        <v>3730.6200665977972</v>
      </c>
      <c r="L16365" s="88">
        <v>4208.3734447617499</v>
      </c>
      <c r="M16365" s="88">
        <v>3879.6018726747234</v>
      </c>
    </row>
    <row r="16366" spans="3:13" x14ac:dyDescent="0.2">
      <c r="C16366" s="88">
        <v>0.81340000000000001</v>
      </c>
      <c r="D16366" s="88">
        <v>17791.325380982027</v>
      </c>
      <c r="E16366" s="88">
        <v>236.71845119522004</v>
      </c>
      <c r="F16366" s="88">
        <v>578.74277104015118</v>
      </c>
      <c r="G16366" s="88">
        <v>878.93498463043989</v>
      </c>
      <c r="H16366" s="88">
        <v>1130.4404823025961</v>
      </c>
      <c r="I16366" s="88">
        <v>1543.929175945796</v>
      </c>
      <c r="J16366" s="88">
        <v>2263.6650870668068</v>
      </c>
      <c r="K16366" s="88">
        <v>3730.6396658091458</v>
      </c>
      <c r="L16366" s="88">
        <v>4208.624709779574</v>
      </c>
      <c r="M16366" s="88">
        <v>3879.627366057749</v>
      </c>
    </row>
    <row r="16367" spans="3:13" x14ac:dyDescent="0.2">
      <c r="C16367" s="88">
        <v>0.81345000000000001</v>
      </c>
      <c r="D16367" s="88">
        <v>17791.402343782007</v>
      </c>
      <c r="E16367" s="88">
        <v>236.73805395297586</v>
      </c>
      <c r="F16367" s="88">
        <v>578.74295055749781</v>
      </c>
      <c r="G16367" s="88">
        <v>878.9416797802528</v>
      </c>
      <c r="H16367" s="88">
        <v>1130.4521373001544</v>
      </c>
      <c r="I16367" s="88">
        <v>1543.9857868082481</v>
      </c>
      <c r="J16367" s="88">
        <v>2263.7994009337604</v>
      </c>
      <c r="K16367" s="88">
        <v>3730.9505059901367</v>
      </c>
      <c r="L16367" s="88">
        <v>4208.6442091739855</v>
      </c>
      <c r="M16367" s="88">
        <v>3879.6753413493834</v>
      </c>
    </row>
    <row r="16368" spans="3:13" x14ac:dyDescent="0.2">
      <c r="C16368" s="88">
        <v>0.8135</v>
      </c>
      <c r="D16368" s="88">
        <v>17791.539318743282</v>
      </c>
      <c r="E16368" s="88">
        <v>236.76796332438244</v>
      </c>
      <c r="F16368" s="88">
        <v>578.76239684831853</v>
      </c>
      <c r="G16368" s="88">
        <v>878.97503137101285</v>
      </c>
      <c r="H16368" s="88">
        <v>1130.453694977708</v>
      </c>
      <c r="I16368" s="88">
        <v>1544.0742304339269</v>
      </c>
      <c r="J16368" s="88">
        <v>2263.9615552806654</v>
      </c>
      <c r="K16368" s="88">
        <v>3730.9696046550807</v>
      </c>
      <c r="L16368" s="88">
        <v>4208.851627039191</v>
      </c>
      <c r="M16368" s="88">
        <v>3879.6769419781822</v>
      </c>
    </row>
    <row r="16369" spans="3:13" x14ac:dyDescent="0.2">
      <c r="C16369" s="88">
        <v>0.81355</v>
      </c>
      <c r="D16369" s="88">
        <v>17792.118856664623</v>
      </c>
      <c r="E16369" s="88">
        <v>236.77528789862299</v>
      </c>
      <c r="F16369" s="88">
        <v>578.76553396517147</v>
      </c>
      <c r="G16369" s="88">
        <v>878.9875257497215</v>
      </c>
      <c r="H16369" s="88">
        <v>1130.4687462133943</v>
      </c>
      <c r="I16369" s="88">
        <v>1544.0877700887095</v>
      </c>
      <c r="J16369" s="88">
        <v>2263.9865613672205</v>
      </c>
      <c r="K16369" s="88">
        <v>3730.9905012005261</v>
      </c>
      <c r="L16369" s="88">
        <v>4208.9681002586112</v>
      </c>
      <c r="M16369" s="88">
        <v>3879.686462409366</v>
      </c>
    </row>
    <row r="16370" spans="3:13" x14ac:dyDescent="0.2">
      <c r="C16370" s="88">
        <v>0.81359999999999999</v>
      </c>
      <c r="D16370" s="88">
        <v>17792.222244168905</v>
      </c>
      <c r="E16370" s="88">
        <v>236.80800408280993</v>
      </c>
      <c r="F16370" s="88">
        <v>578.76616447844208</v>
      </c>
      <c r="G16370" s="88">
        <v>878.99366998179494</v>
      </c>
      <c r="H16370" s="88">
        <v>1130.4916398006608</v>
      </c>
      <c r="I16370" s="88">
        <v>1544.0901508504135</v>
      </c>
      <c r="J16370" s="88">
        <v>2264.0149543569746</v>
      </c>
      <c r="K16370" s="88">
        <v>3731.1399791417816</v>
      </c>
      <c r="L16370" s="88">
        <v>4209.5401198579948</v>
      </c>
      <c r="M16370" s="88">
        <v>3879.6955463878558</v>
      </c>
    </row>
    <row r="16371" spans="3:13" x14ac:dyDescent="0.2">
      <c r="C16371" s="88">
        <v>0.81364999999999998</v>
      </c>
      <c r="D16371" s="88">
        <v>17792.277107862803</v>
      </c>
      <c r="E16371" s="88">
        <v>236.82416975141314</v>
      </c>
      <c r="F16371" s="88">
        <v>578.77389609494685</v>
      </c>
      <c r="G16371" s="88">
        <v>879.02863838261919</v>
      </c>
      <c r="H16371" s="88">
        <v>1130.5052225091176</v>
      </c>
      <c r="I16371" s="88">
        <v>1544.1024283218549</v>
      </c>
      <c r="J16371" s="88">
        <v>2264.0417864687993</v>
      </c>
      <c r="K16371" s="88">
        <v>3731.1789012417612</v>
      </c>
      <c r="L16371" s="88">
        <v>4209.6486330961488</v>
      </c>
      <c r="M16371" s="88">
        <v>3879.7231539448585</v>
      </c>
    </row>
    <row r="16372" spans="3:13" x14ac:dyDescent="0.2">
      <c r="C16372" s="88">
        <v>0.81369999999999998</v>
      </c>
      <c r="D16372" s="88">
        <v>17792.313015875839</v>
      </c>
      <c r="E16372" s="88">
        <v>236.83634147268094</v>
      </c>
      <c r="F16372" s="88">
        <v>578.77910453192681</v>
      </c>
      <c r="G16372" s="88">
        <v>879.06806553355136</v>
      </c>
      <c r="H16372" s="88">
        <v>1130.5313202141269</v>
      </c>
      <c r="I16372" s="88">
        <v>1544.1228334179336</v>
      </c>
      <c r="J16372" s="88">
        <v>2264.0857855358977</v>
      </c>
      <c r="K16372" s="88">
        <v>3731.2160177562823</v>
      </c>
      <c r="L16372" s="88">
        <v>4210.0405892629842</v>
      </c>
      <c r="M16372" s="88">
        <v>3879.8112467619403</v>
      </c>
    </row>
    <row r="16373" spans="3:13" x14ac:dyDescent="0.2">
      <c r="C16373" s="88">
        <v>0.81374999999999997</v>
      </c>
      <c r="D16373" s="88">
        <v>17792.380158058102</v>
      </c>
      <c r="E16373" s="88">
        <v>236.85223193148249</v>
      </c>
      <c r="F16373" s="88">
        <v>578.78738748602927</v>
      </c>
      <c r="G16373" s="88">
        <v>879.07533394688926</v>
      </c>
      <c r="H16373" s="88">
        <v>1130.54203829586</v>
      </c>
      <c r="I16373" s="88">
        <v>1544.1283928824896</v>
      </c>
      <c r="J16373" s="88">
        <v>2264.1885824473293</v>
      </c>
      <c r="K16373" s="88">
        <v>3731.2988283936916</v>
      </c>
      <c r="L16373" s="88">
        <v>4210.0718173228834</v>
      </c>
      <c r="M16373" s="88">
        <v>3879.858637434133</v>
      </c>
    </row>
    <row r="16374" spans="3:13" x14ac:dyDescent="0.2">
      <c r="C16374" s="88">
        <v>0.81379999999999997</v>
      </c>
      <c r="D16374" s="88">
        <v>17792.452237692305</v>
      </c>
      <c r="E16374" s="88">
        <v>236.86335225629045</v>
      </c>
      <c r="F16374" s="88">
        <v>578.79060617607865</v>
      </c>
      <c r="G16374" s="88">
        <v>879.08606915328983</v>
      </c>
      <c r="H16374" s="88">
        <v>1130.551917412557</v>
      </c>
      <c r="I16374" s="88">
        <v>1544.1836736104369</v>
      </c>
      <c r="J16374" s="88">
        <v>2264.2740937397894</v>
      </c>
      <c r="K16374" s="88">
        <v>3731.4718733539798</v>
      </c>
      <c r="L16374" s="88">
        <v>4210.3257858042407</v>
      </c>
      <c r="M16374" s="88">
        <v>3879.8592665963151</v>
      </c>
    </row>
    <row r="16375" spans="3:13" x14ac:dyDescent="0.2">
      <c r="C16375" s="88">
        <v>0.81384999999999996</v>
      </c>
      <c r="D16375" s="88">
        <v>17792.812047779076</v>
      </c>
      <c r="E16375" s="88">
        <v>236.86335225629045</v>
      </c>
      <c r="F16375" s="88">
        <v>578.80559022545322</v>
      </c>
      <c r="G16375" s="88">
        <v>879.10338532069727</v>
      </c>
      <c r="H16375" s="88">
        <v>1130.5532559006756</v>
      </c>
      <c r="I16375" s="88">
        <v>1544.2008821439817</v>
      </c>
      <c r="J16375" s="88">
        <v>2264.3320331538757</v>
      </c>
      <c r="K16375" s="88">
        <v>3731.5081111093132</v>
      </c>
      <c r="L16375" s="88">
        <v>4210.5641679969249</v>
      </c>
      <c r="M16375" s="88">
        <v>3879.862180251961</v>
      </c>
    </row>
    <row r="16376" spans="3:13" x14ac:dyDescent="0.2">
      <c r="C16376" s="88">
        <v>0.81389999999999996</v>
      </c>
      <c r="D16376" s="88">
        <v>17793.265074892715</v>
      </c>
      <c r="E16376" s="88">
        <v>236.89234112936174</v>
      </c>
      <c r="F16376" s="88">
        <v>578.83711096074239</v>
      </c>
      <c r="G16376" s="88">
        <v>879.13341693460688</v>
      </c>
      <c r="H16376" s="88">
        <v>1130.6259815381673</v>
      </c>
      <c r="I16376" s="88">
        <v>1544.2124779508463</v>
      </c>
      <c r="J16376" s="88">
        <v>2264.333640224062</v>
      </c>
      <c r="K16376" s="88">
        <v>3731.6381845543938</v>
      </c>
      <c r="L16376" s="88">
        <v>4210.7550002113867</v>
      </c>
      <c r="M16376" s="88">
        <v>3879.9203857688453</v>
      </c>
    </row>
    <row r="16377" spans="3:13" x14ac:dyDescent="0.2">
      <c r="C16377" s="88">
        <v>0.81394999999999995</v>
      </c>
      <c r="D16377" s="88">
        <v>17793.306157562842</v>
      </c>
      <c r="E16377" s="88">
        <v>236.90656998812847</v>
      </c>
      <c r="F16377" s="88">
        <v>578.88228335628946</v>
      </c>
      <c r="G16377" s="88">
        <v>879.17675425988364</v>
      </c>
      <c r="H16377" s="88">
        <v>1130.747439401167</v>
      </c>
      <c r="I16377" s="88">
        <v>1544.2339822973727</v>
      </c>
      <c r="J16377" s="88">
        <v>2264.4358806996738</v>
      </c>
      <c r="K16377" s="88">
        <v>3731.6596741184835</v>
      </c>
      <c r="L16377" s="88">
        <v>4210.9660741806456</v>
      </c>
      <c r="M16377" s="88">
        <v>3879.9302171588561</v>
      </c>
    </row>
    <row r="16378" spans="3:13" x14ac:dyDescent="0.2">
      <c r="C16378" s="88">
        <v>0.81399999999999995</v>
      </c>
      <c r="D16378" s="88">
        <v>17793.459729885741</v>
      </c>
      <c r="E16378" s="88">
        <v>236.9841141355264</v>
      </c>
      <c r="F16378" s="88">
        <v>578.90587422055205</v>
      </c>
      <c r="G16378" s="88">
        <v>879.17806415041468</v>
      </c>
      <c r="H16378" s="88">
        <v>1130.7529118147017</v>
      </c>
      <c r="I16378" s="88">
        <v>1544.2485140206954</v>
      </c>
      <c r="J16378" s="88">
        <v>2264.4386849476391</v>
      </c>
      <c r="K16378" s="88">
        <v>3731.6714771731286</v>
      </c>
      <c r="L16378" s="88">
        <v>4211.090831356003</v>
      </c>
      <c r="M16378" s="88">
        <v>3880.0183711148629</v>
      </c>
    </row>
    <row r="16379" spans="3:13" x14ac:dyDescent="0.2">
      <c r="C16379" s="88">
        <v>0.81405000000000005</v>
      </c>
      <c r="D16379" s="88">
        <v>17793.704034449678</v>
      </c>
      <c r="E16379" s="88">
        <v>237.00918590569836</v>
      </c>
      <c r="F16379" s="88">
        <v>578.9079422305399</v>
      </c>
      <c r="G16379" s="88">
        <v>879.1981260994412</v>
      </c>
      <c r="H16379" s="88">
        <v>1130.7595566541986</v>
      </c>
      <c r="I16379" s="88">
        <v>1544.2496337717362</v>
      </c>
      <c r="J16379" s="88">
        <v>2264.4912400152994</v>
      </c>
      <c r="K16379" s="88">
        <v>3731.8484681563823</v>
      </c>
      <c r="L16379" s="88">
        <v>4211.1403497600777</v>
      </c>
      <c r="M16379" s="88">
        <v>3880.0371632994065</v>
      </c>
    </row>
    <row r="16380" spans="3:13" x14ac:dyDescent="0.2">
      <c r="C16380" s="88">
        <v>0.81410000000000005</v>
      </c>
      <c r="D16380" s="88">
        <v>17794.228083635833</v>
      </c>
      <c r="E16380" s="88">
        <v>237.01863755221893</v>
      </c>
      <c r="F16380" s="88">
        <v>578.91777888139086</v>
      </c>
      <c r="G16380" s="88">
        <v>879.19857736133417</v>
      </c>
      <c r="H16380" s="88">
        <v>1130.7646536299972</v>
      </c>
      <c r="I16380" s="88">
        <v>1544.2887446834238</v>
      </c>
      <c r="J16380" s="88">
        <v>2264.5152551410752</v>
      </c>
      <c r="K16380" s="88">
        <v>3732.0153265249205</v>
      </c>
      <c r="L16380" s="88">
        <v>4211.1496585565401</v>
      </c>
      <c r="M16380" s="88">
        <v>3880.0902623072298</v>
      </c>
    </row>
    <row r="16381" spans="3:13" x14ac:dyDescent="0.2">
      <c r="C16381" s="88">
        <v>0.81415000000000004</v>
      </c>
      <c r="D16381" s="88">
        <v>17794.333116887225</v>
      </c>
      <c r="E16381" s="88">
        <v>237.02284829505516</v>
      </c>
      <c r="F16381" s="88">
        <v>578.9187783074517</v>
      </c>
      <c r="G16381" s="88">
        <v>879.20543046218108</v>
      </c>
      <c r="H16381" s="88">
        <v>1130.7851474137492</v>
      </c>
      <c r="I16381" s="88">
        <v>1544.2982573543545</v>
      </c>
      <c r="J16381" s="88">
        <v>2264.5227397296271</v>
      </c>
      <c r="K16381" s="88">
        <v>3732.0452680088692</v>
      </c>
      <c r="L16381" s="88">
        <v>4211.2236398663981</v>
      </c>
      <c r="M16381" s="88">
        <v>3880.0959830933934</v>
      </c>
    </row>
    <row r="16382" spans="3:13" x14ac:dyDescent="0.2">
      <c r="C16382" s="88">
        <v>0.81420000000000003</v>
      </c>
      <c r="D16382" s="88">
        <v>17794.358254073039</v>
      </c>
      <c r="E16382" s="88">
        <v>237.05386710869789</v>
      </c>
      <c r="F16382" s="88">
        <v>578.93378374879103</v>
      </c>
      <c r="G16382" s="88">
        <v>879.23049197655473</v>
      </c>
      <c r="H16382" s="88">
        <v>1130.7874810405388</v>
      </c>
      <c r="I16382" s="88">
        <v>1544.3128869602783</v>
      </c>
      <c r="J16382" s="88">
        <v>2264.5755616938245</v>
      </c>
      <c r="K16382" s="88">
        <v>3732.1131778619933</v>
      </c>
      <c r="L16382" s="88">
        <v>4211.3048497591944</v>
      </c>
      <c r="M16382" s="88">
        <v>3880.1032519490982</v>
      </c>
    </row>
    <row r="16383" spans="3:13" x14ac:dyDescent="0.2">
      <c r="C16383" s="88">
        <v>0.81425000000000003</v>
      </c>
      <c r="D16383" s="88">
        <v>17795.436671324485</v>
      </c>
      <c r="E16383" s="88">
        <v>237.07008865650096</v>
      </c>
      <c r="F16383" s="88">
        <v>578.94976362700027</v>
      </c>
      <c r="G16383" s="88">
        <v>879.23665038883837</v>
      </c>
      <c r="H16383" s="88">
        <v>1130.8075768978351</v>
      </c>
      <c r="I16383" s="88">
        <v>1544.3247614167776</v>
      </c>
      <c r="J16383" s="88">
        <v>2264.6131839749232</v>
      </c>
      <c r="K16383" s="88">
        <v>3732.1207400069966</v>
      </c>
      <c r="L16383" s="88">
        <v>4211.5844834445716</v>
      </c>
      <c r="M16383" s="88">
        <v>3880.1085816879622</v>
      </c>
    </row>
    <row r="16384" spans="3:13" x14ac:dyDescent="0.2">
      <c r="C16384" s="88">
        <v>0.81430000000000002</v>
      </c>
      <c r="D16384" s="88">
        <v>17795.498630560411</v>
      </c>
      <c r="E16384" s="88">
        <v>237.0702101526158</v>
      </c>
      <c r="F16384" s="88">
        <v>578.96113421060318</v>
      </c>
      <c r="G16384" s="88">
        <v>879.23677975718874</v>
      </c>
      <c r="H16384" s="88">
        <v>1130.8085657113143</v>
      </c>
      <c r="I16384" s="88">
        <v>1544.3319803014792</v>
      </c>
      <c r="J16384" s="88">
        <v>2264.6780545344645</v>
      </c>
      <c r="K16384" s="88">
        <v>3732.2241157916692</v>
      </c>
      <c r="L16384" s="88">
        <v>4211.6861787571434</v>
      </c>
      <c r="M16384" s="88">
        <v>3880.109547449918</v>
      </c>
    </row>
    <row r="16385" spans="3:13" x14ac:dyDescent="0.2">
      <c r="C16385" s="88">
        <v>0.81435000000000002</v>
      </c>
      <c r="D16385" s="88">
        <v>17795.609829106677</v>
      </c>
      <c r="E16385" s="88">
        <v>237.07031187002485</v>
      </c>
      <c r="F16385" s="88">
        <v>578.96791867366028</v>
      </c>
      <c r="G16385" s="88">
        <v>879.26385108523209</v>
      </c>
      <c r="H16385" s="88">
        <v>1130.8458014581638</v>
      </c>
      <c r="I16385" s="88">
        <v>1544.3860503538749</v>
      </c>
      <c r="J16385" s="88">
        <v>2264.6787974839135</v>
      </c>
      <c r="K16385" s="88">
        <v>3732.3086042502382</v>
      </c>
      <c r="L16385" s="88">
        <v>4211.8110029836134</v>
      </c>
      <c r="M16385" s="88">
        <v>3880.1168339785081</v>
      </c>
    </row>
    <row r="16386" spans="3:13" x14ac:dyDescent="0.2">
      <c r="C16386" s="88">
        <v>0.81440000000000001</v>
      </c>
      <c r="D16386" s="88">
        <v>17795.628324850361</v>
      </c>
      <c r="E16386" s="88">
        <v>237.07596265811026</v>
      </c>
      <c r="F16386" s="88">
        <v>579.01555750146053</v>
      </c>
      <c r="G16386" s="88">
        <v>879.33646161251818</v>
      </c>
      <c r="H16386" s="88">
        <v>1130.8497829335029</v>
      </c>
      <c r="I16386" s="88">
        <v>1544.3935941613822</v>
      </c>
      <c r="J16386" s="88">
        <v>2264.7110478948448</v>
      </c>
      <c r="K16386" s="88">
        <v>3732.3399660444952</v>
      </c>
      <c r="L16386" s="88">
        <v>4211.8558366261404</v>
      </c>
      <c r="M16386" s="88">
        <v>3880.1204488700114</v>
      </c>
    </row>
    <row r="16387" spans="3:13" x14ac:dyDescent="0.2">
      <c r="C16387" s="88">
        <v>0.81445000000000001</v>
      </c>
      <c r="D16387" s="88">
        <v>17796.250279438776</v>
      </c>
      <c r="E16387" s="88">
        <v>237.09586364756615</v>
      </c>
      <c r="F16387" s="88">
        <v>579.02050561761735</v>
      </c>
      <c r="G16387" s="88">
        <v>879.35110253412176</v>
      </c>
      <c r="H16387" s="88">
        <v>1130.8499162849394</v>
      </c>
      <c r="I16387" s="88">
        <v>1544.4308504703608</v>
      </c>
      <c r="J16387" s="88">
        <v>2264.7186266401545</v>
      </c>
      <c r="K16387" s="88">
        <v>3732.4262133826019</v>
      </c>
      <c r="L16387" s="88">
        <v>4211.8668372847951</v>
      </c>
      <c r="M16387" s="88">
        <v>3880.1225116098112</v>
      </c>
    </row>
    <row r="16388" spans="3:13" x14ac:dyDescent="0.2">
      <c r="C16388" s="88">
        <v>0.8145</v>
      </c>
      <c r="D16388" s="88">
        <v>17796.430227721939</v>
      </c>
      <c r="E16388" s="88">
        <v>237.0974267587726</v>
      </c>
      <c r="F16388" s="88">
        <v>579.03516777306777</v>
      </c>
      <c r="G16388" s="88">
        <v>879.36095558483385</v>
      </c>
      <c r="H16388" s="88">
        <v>1130.8529217928826</v>
      </c>
      <c r="I16388" s="88">
        <v>1544.5043037465844</v>
      </c>
      <c r="J16388" s="88">
        <v>2264.8916991655324</v>
      </c>
      <c r="K16388" s="88">
        <v>3732.4309305241295</v>
      </c>
      <c r="L16388" s="88">
        <v>4211.902649786176</v>
      </c>
      <c r="M16388" s="88">
        <v>3880.1265713247731</v>
      </c>
    </row>
    <row r="16389" spans="3:13" x14ac:dyDescent="0.2">
      <c r="C16389" s="88">
        <v>0.81455</v>
      </c>
      <c r="D16389" s="88">
        <v>17796.434159763616</v>
      </c>
      <c r="E16389" s="88">
        <v>237.12596494023819</v>
      </c>
      <c r="F16389" s="88">
        <v>579.03532224963283</v>
      </c>
      <c r="G16389" s="88">
        <v>879.37739696743938</v>
      </c>
      <c r="H16389" s="88">
        <v>1130.8590476414452</v>
      </c>
      <c r="I16389" s="88">
        <v>1544.5338701012206</v>
      </c>
      <c r="J16389" s="88">
        <v>2264.8951105311735</v>
      </c>
      <c r="K16389" s="88">
        <v>3732.4663083630435</v>
      </c>
      <c r="L16389" s="88">
        <v>4211.9581103659439</v>
      </c>
      <c r="M16389" s="88">
        <v>3880.1438610885762</v>
      </c>
    </row>
    <row r="16390" spans="3:13" x14ac:dyDescent="0.2">
      <c r="C16390" s="88">
        <v>0.81459999999999999</v>
      </c>
      <c r="D16390" s="88">
        <v>17796.551962353769</v>
      </c>
      <c r="E16390" s="88">
        <v>237.13477983549183</v>
      </c>
      <c r="F16390" s="88">
        <v>579.03842023047991</v>
      </c>
      <c r="G16390" s="88">
        <v>879.39683949798291</v>
      </c>
      <c r="H16390" s="88">
        <v>1130.8635785045681</v>
      </c>
      <c r="I16390" s="88">
        <v>1544.5696841581948</v>
      </c>
      <c r="J16390" s="88">
        <v>2264.9070639733181</v>
      </c>
      <c r="K16390" s="88">
        <v>3732.4705541741669</v>
      </c>
      <c r="L16390" s="88">
        <v>4211.9837272901332</v>
      </c>
      <c r="M16390" s="88">
        <v>3880.15523388576</v>
      </c>
    </row>
    <row r="16391" spans="3:13" x14ac:dyDescent="0.2">
      <c r="C16391" s="88">
        <v>0.81464999999999999</v>
      </c>
      <c r="D16391" s="88">
        <v>17796.584819952528</v>
      </c>
      <c r="E16391" s="88">
        <v>237.17385702596494</v>
      </c>
      <c r="F16391" s="88">
        <v>579.0712146364308</v>
      </c>
      <c r="G16391" s="88">
        <v>879.514628648908</v>
      </c>
      <c r="H16391" s="88">
        <v>1130.8714057436409</v>
      </c>
      <c r="I16391" s="88">
        <v>1544.6085022112397</v>
      </c>
      <c r="J16391" s="88">
        <v>2264.9397901330499</v>
      </c>
      <c r="K16391" s="88">
        <v>3732.5044451418235</v>
      </c>
      <c r="L16391" s="88">
        <v>4211.9857319213224</v>
      </c>
      <c r="M16391" s="88">
        <v>3880.1779500266448</v>
      </c>
    </row>
    <row r="16392" spans="3:13" x14ac:dyDescent="0.2">
      <c r="C16392" s="88">
        <v>0.81469999999999998</v>
      </c>
      <c r="D16392" s="88">
        <v>17796.743384356443</v>
      </c>
      <c r="E16392" s="88">
        <v>237.185414383237</v>
      </c>
      <c r="F16392" s="88">
        <v>579.08768337569109</v>
      </c>
      <c r="G16392" s="88">
        <v>879.5372158739101</v>
      </c>
      <c r="H16392" s="88">
        <v>1130.8943238655997</v>
      </c>
      <c r="I16392" s="88">
        <v>1544.6839166908439</v>
      </c>
      <c r="J16392" s="88">
        <v>2264.9687915825843</v>
      </c>
      <c r="K16392" s="88">
        <v>3732.5083819169322</v>
      </c>
      <c r="L16392" s="88">
        <v>4212.0481505172511</v>
      </c>
      <c r="M16392" s="88">
        <v>3880.1867296431301</v>
      </c>
    </row>
    <row r="16393" spans="3:13" x14ac:dyDescent="0.2">
      <c r="C16393" s="88">
        <v>0.81474999999999997</v>
      </c>
      <c r="D16393" s="88">
        <v>17796.850879153288</v>
      </c>
      <c r="E16393" s="88">
        <v>237.20678892944488</v>
      </c>
      <c r="F16393" s="88">
        <v>579.09007809080504</v>
      </c>
      <c r="G16393" s="88">
        <v>879.54274002789452</v>
      </c>
      <c r="H16393" s="88">
        <v>1130.913194335084</v>
      </c>
      <c r="I16393" s="88">
        <v>1544.7609373596883</v>
      </c>
      <c r="J16393" s="88">
        <v>2265.0979794603486</v>
      </c>
      <c r="K16393" s="88">
        <v>3732.5354611990406</v>
      </c>
      <c r="L16393" s="88">
        <v>4212.4233921574505</v>
      </c>
      <c r="M16393" s="88">
        <v>3880.2280587820987</v>
      </c>
    </row>
    <row r="16394" spans="3:13" x14ac:dyDescent="0.2">
      <c r="C16394" s="88">
        <v>0.81479999999999997</v>
      </c>
      <c r="D16394" s="88">
        <v>17796.911887514394</v>
      </c>
      <c r="E16394" s="88">
        <v>237.20678892944488</v>
      </c>
      <c r="F16394" s="88">
        <v>579.0965705997296</v>
      </c>
      <c r="G16394" s="88">
        <v>879.55671185357824</v>
      </c>
      <c r="H16394" s="88">
        <v>1130.9172186544151</v>
      </c>
      <c r="I16394" s="88">
        <v>1544.8307024478277</v>
      </c>
      <c r="J16394" s="88">
        <v>2265.2311799847507</v>
      </c>
      <c r="K16394" s="88">
        <v>3732.5827206057138</v>
      </c>
      <c r="L16394" s="88">
        <v>4212.824571425298</v>
      </c>
      <c r="M16394" s="88">
        <v>3880.288283435867</v>
      </c>
    </row>
    <row r="16395" spans="3:13" x14ac:dyDescent="0.2">
      <c r="C16395" s="88">
        <v>0.81484999999999996</v>
      </c>
      <c r="D16395" s="88">
        <v>17797.272841344362</v>
      </c>
      <c r="E16395" s="88">
        <v>237.20678892944488</v>
      </c>
      <c r="F16395" s="88">
        <v>579.11107610742374</v>
      </c>
      <c r="G16395" s="88">
        <v>879.5743978183973</v>
      </c>
      <c r="H16395" s="88">
        <v>1130.9398951688236</v>
      </c>
      <c r="I16395" s="88">
        <v>1544.8357165054499</v>
      </c>
      <c r="J16395" s="88">
        <v>2265.2633797785998</v>
      </c>
      <c r="K16395" s="88">
        <v>3732.627068755814</v>
      </c>
      <c r="L16395" s="88">
        <v>4212.8707269935812</v>
      </c>
      <c r="M16395" s="88">
        <v>3880.3161986227797</v>
      </c>
    </row>
    <row r="16396" spans="3:13" x14ac:dyDescent="0.2">
      <c r="C16396" s="88">
        <v>0.81489999999999996</v>
      </c>
      <c r="D16396" s="88">
        <v>17797.584713882286</v>
      </c>
      <c r="E16396" s="88">
        <v>237.22724220841519</v>
      </c>
      <c r="F16396" s="88">
        <v>579.12451193578408</v>
      </c>
      <c r="G16396" s="88">
        <v>879.58555887590319</v>
      </c>
      <c r="H16396" s="88">
        <v>1130.9565212018979</v>
      </c>
      <c r="I16396" s="88">
        <v>1544.8810577607342</v>
      </c>
      <c r="J16396" s="88">
        <v>2265.3401171688911</v>
      </c>
      <c r="K16396" s="88">
        <v>3732.6504456618272</v>
      </c>
      <c r="L16396" s="88">
        <v>4212.8996928282286</v>
      </c>
      <c r="M16396" s="88">
        <v>3880.3265421943652</v>
      </c>
    </row>
    <row r="16397" spans="3:13" x14ac:dyDescent="0.2">
      <c r="C16397" s="88">
        <v>0.81494999999999995</v>
      </c>
      <c r="D16397" s="88">
        <v>17797.600337141364</v>
      </c>
      <c r="E16397" s="88">
        <v>237.25326780029718</v>
      </c>
      <c r="F16397" s="88">
        <v>579.1478826796606</v>
      </c>
      <c r="G16397" s="88">
        <v>879.58734790407334</v>
      </c>
      <c r="H16397" s="88">
        <v>1130.9775779927731</v>
      </c>
      <c r="I16397" s="88">
        <v>1544.9459742146078</v>
      </c>
      <c r="J16397" s="88">
        <v>2265.3598863943143</v>
      </c>
      <c r="K16397" s="88">
        <v>3732.6644674696536</v>
      </c>
      <c r="L16397" s="88">
        <v>4212.9107534879467</v>
      </c>
      <c r="M16397" s="88">
        <v>3880.3403407647547</v>
      </c>
    </row>
    <row r="16398" spans="3:13" x14ac:dyDescent="0.2">
      <c r="C16398" s="88">
        <v>0.81499999999999995</v>
      </c>
      <c r="D16398" s="88">
        <v>17797.628203826745</v>
      </c>
      <c r="E16398" s="88">
        <v>237.25950838181507</v>
      </c>
      <c r="F16398" s="88">
        <v>579.15628603941968</v>
      </c>
      <c r="G16398" s="88">
        <v>879.58773479752699</v>
      </c>
      <c r="H16398" s="88">
        <v>1130.9940730040271</v>
      </c>
      <c r="I16398" s="88">
        <v>1544.9601472869667</v>
      </c>
      <c r="J16398" s="88">
        <v>2265.4499153860452</v>
      </c>
      <c r="K16398" s="88">
        <v>3732.8826101751874</v>
      </c>
      <c r="L16398" s="88">
        <v>4212.9182433638434</v>
      </c>
      <c r="M16398" s="88">
        <v>3880.3498871953179</v>
      </c>
    </row>
    <row r="16399" spans="3:13" x14ac:dyDescent="0.2">
      <c r="C16399" s="88">
        <v>0.81505000000000005</v>
      </c>
      <c r="D16399" s="88">
        <v>17797.826864146962</v>
      </c>
      <c r="E16399" s="88">
        <v>237.28889981586872</v>
      </c>
      <c r="F16399" s="88">
        <v>579.15950543742656</v>
      </c>
      <c r="G16399" s="88">
        <v>879.62057634012262</v>
      </c>
      <c r="H16399" s="88">
        <v>1131.0178949892997</v>
      </c>
      <c r="I16399" s="88">
        <v>1544.9793743636465</v>
      </c>
      <c r="J16399" s="88">
        <v>2265.4855279725989</v>
      </c>
      <c r="K16399" s="88">
        <v>3733.0271046498628</v>
      </c>
      <c r="L16399" s="88">
        <v>4212.9384756447816</v>
      </c>
      <c r="M16399" s="88">
        <v>3880.421677081722</v>
      </c>
    </row>
    <row r="16400" spans="3:13" x14ac:dyDescent="0.2">
      <c r="C16400" s="88">
        <v>0.81510000000000005</v>
      </c>
      <c r="D16400" s="88">
        <v>17798.092720326429</v>
      </c>
      <c r="E16400" s="88">
        <v>237.29238534318483</v>
      </c>
      <c r="F16400" s="88">
        <v>579.16752015321936</v>
      </c>
      <c r="G16400" s="88">
        <v>879.63397353324308</v>
      </c>
      <c r="H16400" s="88">
        <v>1131.0281542843154</v>
      </c>
      <c r="I16400" s="88">
        <v>1544.9799896734562</v>
      </c>
      <c r="J16400" s="88">
        <v>2265.5172396132202</v>
      </c>
      <c r="K16400" s="88">
        <v>3733.039570580996</v>
      </c>
      <c r="L16400" s="88">
        <v>4213.0245067163214</v>
      </c>
      <c r="M16400" s="88">
        <v>3880.4384236617052</v>
      </c>
    </row>
    <row r="16401" spans="3:13" x14ac:dyDescent="0.2">
      <c r="C16401" s="88">
        <v>0.81515000000000004</v>
      </c>
      <c r="D16401" s="88">
        <v>17798.387185426036</v>
      </c>
      <c r="E16401" s="88">
        <v>237.29396173897385</v>
      </c>
      <c r="F16401" s="88">
        <v>579.17431155871282</v>
      </c>
      <c r="G16401" s="88">
        <v>879.74087859877091</v>
      </c>
      <c r="H16401" s="88">
        <v>1131.0379373674718</v>
      </c>
      <c r="I16401" s="88">
        <v>1545.0072905695943</v>
      </c>
      <c r="J16401" s="88">
        <v>2265.5190192492314</v>
      </c>
      <c r="K16401" s="88">
        <v>3733.2214420045734</v>
      </c>
      <c r="L16401" s="88">
        <v>4213.0962818829403</v>
      </c>
      <c r="M16401" s="88">
        <v>3880.4733016132823</v>
      </c>
    </row>
    <row r="16402" spans="3:13" x14ac:dyDescent="0.2">
      <c r="C16402" s="88">
        <v>0.81520000000000004</v>
      </c>
      <c r="D16402" s="88">
        <v>17798.606194384345</v>
      </c>
      <c r="E16402" s="88">
        <v>237.29952656507157</v>
      </c>
      <c r="F16402" s="88">
        <v>579.18693965663215</v>
      </c>
      <c r="G16402" s="88">
        <v>879.77880745055336</v>
      </c>
      <c r="H16402" s="88">
        <v>1131.0664944517694</v>
      </c>
      <c r="I16402" s="88">
        <v>1545.0732401772116</v>
      </c>
      <c r="J16402" s="88">
        <v>2265.5345478466584</v>
      </c>
      <c r="K16402" s="88">
        <v>3733.2854469312056</v>
      </c>
      <c r="L16402" s="88">
        <v>4213.3230474755001</v>
      </c>
      <c r="M16402" s="88">
        <v>3880.4858296667389</v>
      </c>
    </row>
    <row r="16403" spans="3:13" x14ac:dyDescent="0.2">
      <c r="C16403" s="88">
        <v>0.81525000000000003</v>
      </c>
      <c r="D16403" s="88">
        <v>17798.80848509456</v>
      </c>
      <c r="E16403" s="88">
        <v>237.30884665085796</v>
      </c>
      <c r="F16403" s="88">
        <v>579.20248179417013</v>
      </c>
      <c r="G16403" s="88">
        <v>879.78431996496329</v>
      </c>
      <c r="H16403" s="88">
        <v>1131.0811549315868</v>
      </c>
      <c r="I16403" s="88">
        <v>1545.2079795352702</v>
      </c>
      <c r="J16403" s="88">
        <v>2265.5368429703353</v>
      </c>
      <c r="K16403" s="88">
        <v>3733.4610548321202</v>
      </c>
      <c r="L16403" s="88">
        <v>4213.4381000427193</v>
      </c>
      <c r="M16403" s="88">
        <v>3880.5068583632492</v>
      </c>
    </row>
    <row r="16404" spans="3:13" x14ac:dyDescent="0.2">
      <c r="C16404" s="88">
        <v>0.81530000000000002</v>
      </c>
      <c r="D16404" s="88">
        <v>17798.920832478289</v>
      </c>
      <c r="E16404" s="88">
        <v>237.31626781184787</v>
      </c>
      <c r="F16404" s="88">
        <v>579.21895009591162</v>
      </c>
      <c r="G16404" s="88">
        <v>879.81532591936548</v>
      </c>
      <c r="H16404" s="88">
        <v>1131.0905841329491</v>
      </c>
      <c r="I16404" s="88">
        <v>1545.2179603049567</v>
      </c>
      <c r="J16404" s="88">
        <v>2265.6012362159418</v>
      </c>
      <c r="K16404" s="88">
        <v>3733.493397359372</v>
      </c>
      <c r="L16404" s="88">
        <v>4213.7347472224301</v>
      </c>
      <c r="M16404" s="88">
        <v>3880.5134984181796</v>
      </c>
    </row>
    <row r="16405" spans="3:13" x14ac:dyDescent="0.2">
      <c r="C16405" s="88">
        <v>0.81535000000000002</v>
      </c>
      <c r="D16405" s="88">
        <v>17799.016296101745</v>
      </c>
      <c r="E16405" s="88">
        <v>237.31934458719297</v>
      </c>
      <c r="F16405" s="88">
        <v>579.24839093428045</v>
      </c>
      <c r="G16405" s="88">
        <v>879.82818146614636</v>
      </c>
      <c r="H16405" s="88">
        <v>1131.1068450041216</v>
      </c>
      <c r="I16405" s="88">
        <v>1545.2487012677097</v>
      </c>
      <c r="J16405" s="88">
        <v>2265.6141867840233</v>
      </c>
      <c r="K16405" s="88">
        <v>3733.5700336077093</v>
      </c>
      <c r="L16405" s="88">
        <v>4213.7988643500794</v>
      </c>
      <c r="M16405" s="88">
        <v>3880.5136262470669</v>
      </c>
    </row>
    <row r="16406" spans="3:13" x14ac:dyDescent="0.2">
      <c r="C16406" s="88">
        <v>0.81540000000000001</v>
      </c>
      <c r="D16406" s="88">
        <v>17799.153154371277</v>
      </c>
      <c r="E16406" s="88">
        <v>237.34335217870466</v>
      </c>
      <c r="F16406" s="88">
        <v>579.25692166682938</v>
      </c>
      <c r="G16406" s="88">
        <v>879.83422023930234</v>
      </c>
      <c r="H16406" s="88">
        <v>1131.148120127008</v>
      </c>
      <c r="I16406" s="88">
        <v>1545.2608991769266</v>
      </c>
      <c r="J16406" s="88">
        <v>2265.6315862050328</v>
      </c>
      <c r="K16406" s="88">
        <v>3733.7035864298837</v>
      </c>
      <c r="L16406" s="88">
        <v>4213.8032660140698</v>
      </c>
      <c r="M16406" s="88">
        <v>3880.5752324892028</v>
      </c>
    </row>
    <row r="16407" spans="3:13" x14ac:dyDescent="0.2">
      <c r="C16407" s="88">
        <v>0.81545000000000001</v>
      </c>
      <c r="D16407" s="88">
        <v>17799.179756586756</v>
      </c>
      <c r="E16407" s="88">
        <v>237.34576766634018</v>
      </c>
      <c r="F16407" s="88">
        <v>579.25693500797843</v>
      </c>
      <c r="G16407" s="88">
        <v>879.85989761475321</v>
      </c>
      <c r="H16407" s="88">
        <v>1131.197384624666</v>
      </c>
      <c r="I16407" s="88">
        <v>1545.2919233035741</v>
      </c>
      <c r="J16407" s="88">
        <v>2265.732176579018</v>
      </c>
      <c r="K16407" s="88">
        <v>3733.7567278493907</v>
      </c>
      <c r="L16407" s="88">
        <v>4213.8072917184245</v>
      </c>
      <c r="M16407" s="88">
        <v>3880.5971253769239</v>
      </c>
    </row>
    <row r="16408" spans="3:13" x14ac:dyDescent="0.2">
      <c r="C16408" s="88">
        <v>0.8155</v>
      </c>
      <c r="D16408" s="88">
        <v>17799.4060946635</v>
      </c>
      <c r="E16408" s="88">
        <v>237.34695348722653</v>
      </c>
      <c r="F16408" s="88">
        <v>579.27007732299307</v>
      </c>
      <c r="G16408" s="88">
        <v>879.88918247377069</v>
      </c>
      <c r="H16408" s="88">
        <v>1131.1995178274915</v>
      </c>
      <c r="I16408" s="88">
        <v>1545.3450275392329</v>
      </c>
      <c r="J16408" s="88">
        <v>2265.9074211228831</v>
      </c>
      <c r="K16408" s="88">
        <v>3733.8102788220408</v>
      </c>
      <c r="L16408" s="88">
        <v>4214.3148999681207</v>
      </c>
      <c r="M16408" s="88">
        <v>3880.6025186061088</v>
      </c>
    </row>
    <row r="16409" spans="3:13" x14ac:dyDescent="0.2">
      <c r="C16409" s="88">
        <v>0.81555</v>
      </c>
      <c r="D16409" s="88">
        <v>17799.521621834592</v>
      </c>
      <c r="E16409" s="88">
        <v>237.35784183910437</v>
      </c>
      <c r="F16409" s="88">
        <v>579.2735409251618</v>
      </c>
      <c r="G16409" s="88">
        <v>879.90293117056945</v>
      </c>
      <c r="H16409" s="88">
        <v>1131.213211745408</v>
      </c>
      <c r="I16409" s="88">
        <v>1545.3479923939467</v>
      </c>
      <c r="J16409" s="88">
        <v>2265.9601801391473</v>
      </c>
      <c r="K16409" s="88">
        <v>3734.0586568832855</v>
      </c>
      <c r="L16409" s="88">
        <v>4214.524904652626</v>
      </c>
      <c r="M16409" s="88">
        <v>3880.6266460443248</v>
      </c>
    </row>
    <row r="16410" spans="3:13" x14ac:dyDescent="0.2">
      <c r="C16410" s="88">
        <v>0.81559999999999999</v>
      </c>
      <c r="D16410" s="88">
        <v>17799.547164634914</v>
      </c>
      <c r="E16410" s="88">
        <v>237.3584521918965</v>
      </c>
      <c r="F16410" s="88">
        <v>579.32593518335307</v>
      </c>
      <c r="G16410" s="88">
        <v>879.92054628368987</v>
      </c>
      <c r="H16410" s="88">
        <v>1131.2930477707946</v>
      </c>
      <c r="I16410" s="88">
        <v>1545.3753620023363</v>
      </c>
      <c r="J16410" s="88">
        <v>2266.1080218923257</v>
      </c>
      <c r="K16410" s="88">
        <v>3734.1477716450759</v>
      </c>
      <c r="L16410" s="88">
        <v>4214.5456249008712</v>
      </c>
      <c r="M16410" s="88">
        <v>3880.649319411621</v>
      </c>
    </row>
    <row r="16411" spans="3:13" x14ac:dyDescent="0.2">
      <c r="C16411" s="88">
        <v>0.81564999999999999</v>
      </c>
      <c r="D16411" s="88">
        <v>17799.571098051485</v>
      </c>
      <c r="E16411" s="88">
        <v>237.36429377880995</v>
      </c>
      <c r="F16411" s="88">
        <v>579.33069497388124</v>
      </c>
      <c r="G16411" s="88">
        <v>879.94076172035147</v>
      </c>
      <c r="H16411" s="88">
        <v>1131.3084990568577</v>
      </c>
      <c r="I16411" s="88">
        <v>1545.384343100216</v>
      </c>
      <c r="J16411" s="88">
        <v>2266.1169593424161</v>
      </c>
      <c r="K16411" s="88">
        <v>3734.202396143809</v>
      </c>
      <c r="L16411" s="88">
        <v>4214.5779436019529</v>
      </c>
      <c r="M16411" s="88">
        <v>3880.686446123912</v>
      </c>
    </row>
    <row r="16412" spans="3:13" x14ac:dyDescent="0.2">
      <c r="C16412" s="88">
        <v>0.81569999999999998</v>
      </c>
      <c r="D16412" s="88">
        <v>17799.586187045963</v>
      </c>
      <c r="E16412" s="88">
        <v>237.37033727701146</v>
      </c>
      <c r="F16412" s="88">
        <v>579.36635697677821</v>
      </c>
      <c r="G16412" s="88">
        <v>879.97095501996318</v>
      </c>
      <c r="H16412" s="88">
        <v>1131.3163718003943</v>
      </c>
      <c r="I16412" s="88">
        <v>1545.4155020203771</v>
      </c>
      <c r="J16412" s="88">
        <v>2266.1902167321036</v>
      </c>
      <c r="K16412" s="88">
        <v>3734.377673700385</v>
      </c>
      <c r="L16412" s="88">
        <v>4214.6868097405832</v>
      </c>
      <c r="M16412" s="88">
        <v>3880.7746899003605</v>
      </c>
    </row>
    <row r="16413" spans="3:13" x14ac:dyDescent="0.2">
      <c r="C16413" s="88">
        <v>0.81574999999999998</v>
      </c>
      <c r="D16413" s="88">
        <v>17799.598637208044</v>
      </c>
      <c r="E16413" s="88">
        <v>237.38928501283772</v>
      </c>
      <c r="F16413" s="88">
        <v>579.36937156516706</v>
      </c>
      <c r="G16413" s="88">
        <v>879.9941842397393</v>
      </c>
      <c r="H16413" s="88">
        <v>1131.3167362341997</v>
      </c>
      <c r="I16413" s="88">
        <v>1545.4526900309361</v>
      </c>
      <c r="J16413" s="88">
        <v>2266.2048644588881</v>
      </c>
      <c r="K16413" s="88">
        <v>3734.4757266434185</v>
      </c>
      <c r="L16413" s="88">
        <v>4214.7296094187186</v>
      </c>
      <c r="M16413" s="88">
        <v>3880.7750877378512</v>
      </c>
    </row>
    <row r="16414" spans="3:13" x14ac:dyDescent="0.2">
      <c r="C16414" s="88">
        <v>0.81579999999999997</v>
      </c>
      <c r="D16414" s="88">
        <v>17799.768184763012</v>
      </c>
      <c r="E16414" s="88">
        <v>237.40796668791609</v>
      </c>
      <c r="F16414" s="88">
        <v>579.37034956685557</v>
      </c>
      <c r="G16414" s="88">
        <v>879.99700976969143</v>
      </c>
      <c r="H16414" s="88">
        <v>1131.3438956893101</v>
      </c>
      <c r="I16414" s="88">
        <v>1545.5292781763624</v>
      </c>
      <c r="J16414" s="88">
        <v>2266.2081950393413</v>
      </c>
      <c r="K16414" s="88">
        <v>3734.5032758344937</v>
      </c>
      <c r="L16414" s="88">
        <v>4214.7588451232232</v>
      </c>
      <c r="M16414" s="88">
        <v>3880.7755210249352</v>
      </c>
    </row>
    <row r="16415" spans="3:13" x14ac:dyDescent="0.2">
      <c r="C16415" s="88">
        <v>0.81584999999999996</v>
      </c>
      <c r="D16415" s="88">
        <v>17799.986202736385</v>
      </c>
      <c r="E16415" s="88">
        <v>237.40802595103196</v>
      </c>
      <c r="F16415" s="88">
        <v>579.39480448810218</v>
      </c>
      <c r="G16415" s="88">
        <v>880.00109107132084</v>
      </c>
      <c r="H16415" s="88">
        <v>1131.3821629988424</v>
      </c>
      <c r="I16415" s="88">
        <v>1545.549376827882</v>
      </c>
      <c r="J16415" s="88">
        <v>2266.3459933540362</v>
      </c>
      <c r="K16415" s="88">
        <v>3734.5979476328789</v>
      </c>
      <c r="L16415" s="88">
        <v>4214.9341829258028</v>
      </c>
      <c r="M16415" s="88">
        <v>3880.801995740776</v>
      </c>
    </row>
    <row r="16416" spans="3:13" x14ac:dyDescent="0.2">
      <c r="C16416" s="88">
        <v>0.81589999999999996</v>
      </c>
      <c r="D16416" s="88">
        <v>17800.239984373748</v>
      </c>
      <c r="E16416" s="88">
        <v>237.4139753399586</v>
      </c>
      <c r="F16416" s="88">
        <v>579.40986402036287</v>
      </c>
      <c r="G16416" s="88">
        <v>880.00539192479528</v>
      </c>
      <c r="H16416" s="88">
        <v>1131.4335620793236</v>
      </c>
      <c r="I16416" s="88">
        <v>1545.5780761210435</v>
      </c>
      <c r="J16416" s="88">
        <v>2266.4321582510138</v>
      </c>
      <c r="K16416" s="88">
        <v>3734.6355496492833</v>
      </c>
      <c r="L16416" s="88">
        <v>4214.9422878191881</v>
      </c>
      <c r="M16416" s="88">
        <v>3880.851199987058</v>
      </c>
    </row>
    <row r="16417" spans="3:13" x14ac:dyDescent="0.2">
      <c r="C16417" s="88">
        <v>0.81594999999999995</v>
      </c>
      <c r="D16417" s="88">
        <v>17800.275644424881</v>
      </c>
      <c r="E16417" s="88">
        <v>237.42711603085627</v>
      </c>
      <c r="F16417" s="88">
        <v>579.41632145520271</v>
      </c>
      <c r="G16417" s="88">
        <v>880.00756054332305</v>
      </c>
      <c r="H16417" s="88">
        <v>1131.4901436952223</v>
      </c>
      <c r="I16417" s="88">
        <v>1545.6095909040837</v>
      </c>
      <c r="J16417" s="88">
        <v>2266.4513769040982</v>
      </c>
      <c r="K16417" s="88">
        <v>3734.6359034347433</v>
      </c>
      <c r="L16417" s="88">
        <v>4215.0185427270462</v>
      </c>
      <c r="M16417" s="88">
        <v>3880.9157454614742</v>
      </c>
    </row>
    <row r="16418" spans="3:13" x14ac:dyDescent="0.2">
      <c r="C16418" s="88">
        <v>0.81599999999999995</v>
      </c>
      <c r="D16418" s="88">
        <v>17800.553090328009</v>
      </c>
      <c r="E16418" s="88">
        <v>237.45028425831515</v>
      </c>
      <c r="F16418" s="88">
        <v>579.4187840532104</v>
      </c>
      <c r="G16418" s="88">
        <v>880.04291295940129</v>
      </c>
      <c r="H16418" s="88">
        <v>1131.498160956899</v>
      </c>
      <c r="I16418" s="88">
        <v>1545.647230002282</v>
      </c>
      <c r="J16418" s="88">
        <v>2266.5357251579944</v>
      </c>
      <c r="K16418" s="88">
        <v>3734.658739478507</v>
      </c>
      <c r="L16418" s="88">
        <v>4215.0293430514675</v>
      </c>
      <c r="M16418" s="88">
        <v>3880.9717319087003</v>
      </c>
    </row>
    <row r="16419" spans="3:13" x14ac:dyDescent="0.2">
      <c r="C16419" s="88">
        <v>0.81605000000000005</v>
      </c>
      <c r="D16419" s="88">
        <v>17801.045878148499</v>
      </c>
      <c r="E16419" s="88">
        <v>237.45309853876461</v>
      </c>
      <c r="F16419" s="88">
        <v>579.42669238368353</v>
      </c>
      <c r="G16419" s="88">
        <v>880.06027749316945</v>
      </c>
      <c r="H16419" s="88">
        <v>1131.5118094382196</v>
      </c>
      <c r="I16419" s="88">
        <v>1545.6904306895208</v>
      </c>
      <c r="J16419" s="88">
        <v>2266.5970048040963</v>
      </c>
      <c r="K16419" s="88">
        <v>3734.7030739564475</v>
      </c>
      <c r="L16419" s="88">
        <v>4215.0617002181943</v>
      </c>
      <c r="M16419" s="88">
        <v>3880.9751541351334</v>
      </c>
    </row>
    <row r="16420" spans="3:13" x14ac:dyDescent="0.2">
      <c r="C16420" s="88">
        <v>0.81610000000000005</v>
      </c>
      <c r="D16420" s="88">
        <v>17801.066591108618</v>
      </c>
      <c r="E16420" s="88">
        <v>237.47435239133847</v>
      </c>
      <c r="F16420" s="88">
        <v>579.43695757972046</v>
      </c>
      <c r="G16420" s="88">
        <v>880.10204087624697</v>
      </c>
      <c r="H16420" s="88">
        <v>1131.5279103164498</v>
      </c>
      <c r="I16420" s="88">
        <v>1545.6909666335041</v>
      </c>
      <c r="J16420" s="88">
        <v>2266.6230525693509</v>
      </c>
      <c r="K16420" s="88">
        <v>3734.7790433081054</v>
      </c>
      <c r="L16420" s="88">
        <v>4215.128477525338</v>
      </c>
      <c r="M16420" s="88">
        <v>3880.981706307809</v>
      </c>
    </row>
    <row r="16421" spans="3:13" x14ac:dyDescent="0.2">
      <c r="C16421" s="88">
        <v>0.81615000000000004</v>
      </c>
      <c r="D16421" s="88">
        <v>17801.993218035266</v>
      </c>
      <c r="E16421" s="88">
        <v>237.50214009022511</v>
      </c>
      <c r="F16421" s="88">
        <v>579.45226348319693</v>
      </c>
      <c r="G16421" s="88">
        <v>880.14048472637296</v>
      </c>
      <c r="H16421" s="88">
        <v>1131.5511254217654</v>
      </c>
      <c r="I16421" s="88">
        <v>1545.719222181538</v>
      </c>
      <c r="J16421" s="88">
        <v>2266.6563982670878</v>
      </c>
      <c r="K16421" s="88">
        <v>3734.8942603707778</v>
      </c>
      <c r="L16421" s="88">
        <v>4215.2357487187401</v>
      </c>
      <c r="M16421" s="88">
        <v>3880.9854487939419</v>
      </c>
    </row>
    <row r="16422" spans="3:13" x14ac:dyDescent="0.2">
      <c r="C16422" s="88">
        <v>0.81620000000000004</v>
      </c>
      <c r="D16422" s="88">
        <v>17802.096478886702</v>
      </c>
      <c r="E16422" s="88">
        <v>237.50214009022511</v>
      </c>
      <c r="F16422" s="88">
        <v>579.47044969096896</v>
      </c>
      <c r="G16422" s="88">
        <v>880.15276514449033</v>
      </c>
      <c r="H16422" s="88">
        <v>1131.5547155707386</v>
      </c>
      <c r="I16422" s="88">
        <v>1545.7312389675703</v>
      </c>
      <c r="J16422" s="88">
        <v>2266.7015667037504</v>
      </c>
      <c r="K16422" s="88">
        <v>3734.927189301065</v>
      </c>
      <c r="L16422" s="88">
        <v>4215.4679807693719</v>
      </c>
      <c r="M16422" s="88">
        <v>3881.0232883650197</v>
      </c>
    </row>
    <row r="16423" spans="3:13" x14ac:dyDescent="0.2">
      <c r="C16423" s="88">
        <v>0.81625000000000003</v>
      </c>
      <c r="D16423" s="88">
        <v>17802.47933801838</v>
      </c>
      <c r="E16423" s="88">
        <v>237.50620819440337</v>
      </c>
      <c r="F16423" s="88">
        <v>579.4728430321934</v>
      </c>
      <c r="G16423" s="88">
        <v>880.20134307152875</v>
      </c>
      <c r="H16423" s="88">
        <v>1131.5825816429915</v>
      </c>
      <c r="I16423" s="88">
        <v>1545.7968018753859</v>
      </c>
      <c r="J16423" s="88">
        <v>2266.7752572132185</v>
      </c>
      <c r="K16423" s="88">
        <v>3735.0242364907863</v>
      </c>
      <c r="L16423" s="88">
        <v>4215.4821650502718</v>
      </c>
      <c r="M16423" s="88">
        <v>3881.0301543868718</v>
      </c>
    </row>
    <row r="16424" spans="3:13" x14ac:dyDescent="0.2">
      <c r="C16424" s="88">
        <v>0.81630000000000003</v>
      </c>
      <c r="D16424" s="88">
        <v>17802.676785776264</v>
      </c>
      <c r="E16424" s="88">
        <v>237.51180478090828</v>
      </c>
      <c r="F16424" s="88">
        <v>579.47643578652514</v>
      </c>
      <c r="G16424" s="88">
        <v>880.20369443331401</v>
      </c>
      <c r="H16424" s="88">
        <v>1131.8024222261815</v>
      </c>
      <c r="I16424" s="88">
        <v>1545.8504481863661</v>
      </c>
      <c r="J16424" s="88">
        <v>2266.8217515252941</v>
      </c>
      <c r="K16424" s="88">
        <v>3735.0345939828317</v>
      </c>
      <c r="L16424" s="88">
        <v>4215.6641531285923</v>
      </c>
      <c r="M16424" s="88">
        <v>3881.0334886715345</v>
      </c>
    </row>
    <row r="16425" spans="3:13" x14ac:dyDescent="0.2">
      <c r="C16425" s="88">
        <v>0.81635000000000002</v>
      </c>
      <c r="D16425" s="88">
        <v>17802.679137233117</v>
      </c>
      <c r="E16425" s="88">
        <v>237.52278821206164</v>
      </c>
      <c r="F16425" s="88">
        <v>579.48461331870203</v>
      </c>
      <c r="G16425" s="88">
        <v>880.20624120130196</v>
      </c>
      <c r="H16425" s="88">
        <v>1131.8459019863108</v>
      </c>
      <c r="I16425" s="88">
        <v>1545.858986078224</v>
      </c>
      <c r="J16425" s="88">
        <v>2266.8798993801929</v>
      </c>
      <c r="K16425" s="88">
        <v>3735.0433684944455</v>
      </c>
      <c r="L16425" s="88">
        <v>4215.6696119610151</v>
      </c>
      <c r="M16425" s="88">
        <v>3881.0591674498573</v>
      </c>
    </row>
    <row r="16426" spans="3:13" x14ac:dyDescent="0.2">
      <c r="C16426" s="88">
        <v>0.81640000000000001</v>
      </c>
      <c r="D16426" s="88">
        <v>17802.925083706945</v>
      </c>
      <c r="E16426" s="88">
        <v>237.53324263129525</v>
      </c>
      <c r="F16426" s="88">
        <v>579.51850945177102</v>
      </c>
      <c r="G16426" s="88">
        <v>880.21189689656694</v>
      </c>
      <c r="H16426" s="88">
        <v>1131.8707790867011</v>
      </c>
      <c r="I16426" s="88">
        <v>1545.9007820860729</v>
      </c>
      <c r="J16426" s="88">
        <v>2266.8994987543074</v>
      </c>
      <c r="K16426" s="88">
        <v>3735.0730741102097</v>
      </c>
      <c r="L16426" s="88">
        <v>4215.6862891681858</v>
      </c>
      <c r="M16426" s="88">
        <v>3881.0679336455869</v>
      </c>
    </row>
    <row r="16427" spans="3:13" x14ac:dyDescent="0.2">
      <c r="C16427" s="88">
        <v>0.81645000000000001</v>
      </c>
      <c r="D16427" s="88">
        <v>17803.102632680719</v>
      </c>
      <c r="E16427" s="88">
        <v>237.5401390843499</v>
      </c>
      <c r="F16427" s="88">
        <v>579.52127177671173</v>
      </c>
      <c r="G16427" s="88">
        <v>880.21839275856382</v>
      </c>
      <c r="H16427" s="88">
        <v>1131.9055319057034</v>
      </c>
      <c r="I16427" s="88">
        <v>1545.9187877674608</v>
      </c>
      <c r="J16427" s="88">
        <v>2266.9455421553093</v>
      </c>
      <c r="K16427" s="88">
        <v>3735.0763176215933</v>
      </c>
      <c r="L16427" s="88">
        <v>4215.692535674837</v>
      </c>
      <c r="M16427" s="88">
        <v>3881.0709752162275</v>
      </c>
    </row>
    <row r="16428" spans="3:13" x14ac:dyDescent="0.2">
      <c r="C16428" s="88">
        <v>0.8165</v>
      </c>
      <c r="D16428" s="88">
        <v>17803.837593775639</v>
      </c>
      <c r="E16428" s="88">
        <v>237.54333121552463</v>
      </c>
      <c r="F16428" s="88">
        <v>579.52797572807094</v>
      </c>
      <c r="G16428" s="88">
        <v>880.22117993884513</v>
      </c>
      <c r="H16428" s="88">
        <v>1131.943427141829</v>
      </c>
      <c r="I16428" s="88">
        <v>1545.9306461300189</v>
      </c>
      <c r="J16428" s="88">
        <v>2266.960177933086</v>
      </c>
      <c r="K16428" s="88">
        <v>3735.2825662333707</v>
      </c>
      <c r="L16428" s="88">
        <v>4215.7209434776214</v>
      </c>
      <c r="M16428" s="88">
        <v>3881.1467361719024</v>
      </c>
    </row>
    <row r="16429" spans="3:13" x14ac:dyDescent="0.2">
      <c r="C16429" s="88">
        <v>0.81655</v>
      </c>
      <c r="D16429" s="88">
        <v>17804.753744040361</v>
      </c>
      <c r="E16429" s="88">
        <v>237.54387975030659</v>
      </c>
      <c r="F16429" s="88">
        <v>579.5312419397078</v>
      </c>
      <c r="G16429" s="88">
        <v>880.2298623409115</v>
      </c>
      <c r="H16429" s="88">
        <v>1131.9563046588592</v>
      </c>
      <c r="I16429" s="88">
        <v>1545.9457270521084</v>
      </c>
      <c r="J16429" s="88">
        <v>2267.0151020484914</v>
      </c>
      <c r="K16429" s="88">
        <v>3735.3742881596136</v>
      </c>
      <c r="L16429" s="88">
        <v>4215.7487164147688</v>
      </c>
      <c r="M16429" s="88">
        <v>3881.1729722281307</v>
      </c>
    </row>
    <row r="16430" spans="3:13" x14ac:dyDescent="0.2">
      <c r="C16430" s="88">
        <v>0.81659999999999999</v>
      </c>
      <c r="D16430" s="88">
        <v>17805.11482877874</v>
      </c>
      <c r="E16430" s="88">
        <v>237.56037791798553</v>
      </c>
      <c r="F16430" s="88">
        <v>579.56136657752359</v>
      </c>
      <c r="G16430" s="88">
        <v>880.25548190444351</v>
      </c>
      <c r="H16430" s="88">
        <v>1131.9932755184291</v>
      </c>
      <c r="I16430" s="88">
        <v>1545.9533011650442</v>
      </c>
      <c r="J16430" s="88">
        <v>2267.0203587065066</v>
      </c>
      <c r="K16430" s="88">
        <v>3735.3873155756319</v>
      </c>
      <c r="L16430" s="88">
        <v>4215.7701270953294</v>
      </c>
      <c r="M16430" s="88">
        <v>3881.3628091829914</v>
      </c>
    </row>
    <row r="16431" spans="3:13" x14ac:dyDescent="0.2">
      <c r="C16431" s="88">
        <v>0.81664999999999999</v>
      </c>
      <c r="D16431" s="88">
        <v>17805.158727174436</v>
      </c>
      <c r="E16431" s="88">
        <v>237.56037791798553</v>
      </c>
      <c r="F16431" s="88">
        <v>579.56280246903452</v>
      </c>
      <c r="G16431" s="88">
        <v>880.27283152082509</v>
      </c>
      <c r="H16431" s="88">
        <v>1132.0599125184881</v>
      </c>
      <c r="I16431" s="88">
        <v>1545.9995345761808</v>
      </c>
      <c r="J16431" s="88">
        <v>2267.0227333488679</v>
      </c>
      <c r="K16431" s="88">
        <v>3735.4163537263448</v>
      </c>
      <c r="L16431" s="88">
        <v>4215.7776366500584</v>
      </c>
      <c r="M16431" s="88">
        <v>3881.3848780910421</v>
      </c>
    </row>
    <row r="16432" spans="3:13" x14ac:dyDescent="0.2">
      <c r="C16432" s="88">
        <v>0.81669999999999998</v>
      </c>
      <c r="D16432" s="88">
        <v>17805.555343372958</v>
      </c>
      <c r="E16432" s="88">
        <v>237.56192258306055</v>
      </c>
      <c r="F16432" s="88">
        <v>579.56872523571019</v>
      </c>
      <c r="G16432" s="88">
        <v>880.29086907506917</v>
      </c>
      <c r="H16432" s="88">
        <v>1132.0601586549678</v>
      </c>
      <c r="I16432" s="88">
        <v>1546.0238705357233</v>
      </c>
      <c r="J16432" s="88">
        <v>2267.0277259445825</v>
      </c>
      <c r="K16432" s="88">
        <v>3735.5767931335899</v>
      </c>
      <c r="L16432" s="88">
        <v>4215.8378774034563</v>
      </c>
      <c r="M16432" s="88">
        <v>3881.4096078904222</v>
      </c>
    </row>
    <row r="16433" spans="3:13" x14ac:dyDescent="0.2">
      <c r="C16433" s="88">
        <v>0.81674999999999998</v>
      </c>
      <c r="D16433" s="88">
        <v>17805.881475190799</v>
      </c>
      <c r="E16433" s="88">
        <v>237.56192258306055</v>
      </c>
      <c r="F16433" s="88">
        <v>579.5760345631702</v>
      </c>
      <c r="G16433" s="88">
        <v>880.30115457710554</v>
      </c>
      <c r="H16433" s="88">
        <v>1132.0867652994129</v>
      </c>
      <c r="I16433" s="88">
        <v>1546.0462480674337</v>
      </c>
      <c r="J16433" s="88">
        <v>2267.1212497142601</v>
      </c>
      <c r="K16433" s="88">
        <v>3735.63324846668</v>
      </c>
      <c r="L16433" s="88">
        <v>4215.8825081673767</v>
      </c>
      <c r="M16433" s="88">
        <v>3881.4335896200746</v>
      </c>
    </row>
    <row r="16434" spans="3:13" x14ac:dyDescent="0.2">
      <c r="C16434" s="88">
        <v>0.81679999999999997</v>
      </c>
      <c r="D16434" s="88">
        <v>17806.585452334977</v>
      </c>
      <c r="E16434" s="88">
        <v>237.56779404259214</v>
      </c>
      <c r="F16434" s="88">
        <v>579.58275113215313</v>
      </c>
      <c r="G16434" s="88">
        <v>880.32492821032429</v>
      </c>
      <c r="H16434" s="88">
        <v>1132.1320544651599</v>
      </c>
      <c r="I16434" s="88">
        <v>1546.0480373895316</v>
      </c>
      <c r="J16434" s="88">
        <v>2267.1868413833358</v>
      </c>
      <c r="K16434" s="88">
        <v>3735.6556896268298</v>
      </c>
      <c r="L16434" s="88">
        <v>4215.9526894772343</v>
      </c>
      <c r="M16434" s="88">
        <v>3881.4438739768138</v>
      </c>
    </row>
    <row r="16435" spans="3:13" x14ac:dyDescent="0.2">
      <c r="C16435" s="88">
        <v>0.81684999999999997</v>
      </c>
      <c r="D16435" s="88">
        <v>17806.750637590827</v>
      </c>
      <c r="E16435" s="88">
        <v>237.58117692021642</v>
      </c>
      <c r="F16435" s="88">
        <v>579.60424223838527</v>
      </c>
      <c r="G16435" s="88">
        <v>880.34857620423736</v>
      </c>
      <c r="H16435" s="88">
        <v>1132.1409040941321</v>
      </c>
      <c r="I16435" s="88">
        <v>1546.167203774442</v>
      </c>
      <c r="J16435" s="88">
        <v>2267.20259886657</v>
      </c>
      <c r="K16435" s="88">
        <v>3735.6858253171372</v>
      </c>
      <c r="L16435" s="88">
        <v>4215.971975679794</v>
      </c>
      <c r="M16435" s="88">
        <v>3881.4915675334996</v>
      </c>
    </row>
    <row r="16436" spans="3:13" x14ac:dyDescent="0.2">
      <c r="C16436" s="88">
        <v>0.81689999999999996</v>
      </c>
      <c r="D16436" s="88">
        <v>17806.895093024363</v>
      </c>
      <c r="E16436" s="88">
        <v>237.59096834721367</v>
      </c>
      <c r="F16436" s="88">
        <v>579.60946327014153</v>
      </c>
      <c r="G16436" s="88">
        <v>880.37555027138569</v>
      </c>
      <c r="H16436" s="88">
        <v>1132.2225432146215</v>
      </c>
      <c r="I16436" s="88">
        <v>1546.3780494822163</v>
      </c>
      <c r="J16436" s="88">
        <v>2267.2034568836762</v>
      </c>
      <c r="K16436" s="88">
        <v>3735.7249235132613</v>
      </c>
      <c r="L16436" s="88">
        <v>4216.1234614724808</v>
      </c>
      <c r="M16436" s="88">
        <v>3881.6054790361841</v>
      </c>
    </row>
    <row r="16437" spans="3:13" x14ac:dyDescent="0.2">
      <c r="C16437" s="88">
        <v>0.81694999999999995</v>
      </c>
      <c r="D16437" s="88">
        <v>17807.004330732689</v>
      </c>
      <c r="E16437" s="88">
        <v>237.61845035779425</v>
      </c>
      <c r="F16437" s="88">
        <v>579.60966310696631</v>
      </c>
      <c r="G16437" s="88">
        <v>880.38294832747397</v>
      </c>
      <c r="H16437" s="88">
        <v>1132.2353553822472</v>
      </c>
      <c r="I16437" s="88">
        <v>1546.3952400285598</v>
      </c>
      <c r="J16437" s="88">
        <v>2267.2273482537225</v>
      </c>
      <c r="K16437" s="88">
        <v>3735.8070419193477</v>
      </c>
      <c r="L16437" s="88">
        <v>4216.2927610036613</v>
      </c>
      <c r="M16437" s="88">
        <v>3881.6155997076175</v>
      </c>
    </row>
    <row r="16438" spans="3:13" x14ac:dyDescent="0.2">
      <c r="C16438" s="88">
        <v>0.81699999999999995</v>
      </c>
      <c r="D16438" s="88">
        <v>17807.968356262729</v>
      </c>
      <c r="E16438" s="88">
        <v>237.62317818831434</v>
      </c>
      <c r="F16438" s="88">
        <v>579.61258215267299</v>
      </c>
      <c r="G16438" s="88">
        <v>880.38447196645211</v>
      </c>
      <c r="H16438" s="88">
        <v>1132.2753938619089</v>
      </c>
      <c r="I16438" s="88">
        <v>1546.4060028215672</v>
      </c>
      <c r="J16438" s="88">
        <v>2267.2352506187312</v>
      </c>
      <c r="K16438" s="88">
        <v>3735.8662953406179</v>
      </c>
      <c r="L16438" s="88">
        <v>4216.6581734488555</v>
      </c>
      <c r="M16438" s="88">
        <v>3881.6349167693061</v>
      </c>
    </row>
    <row r="16439" spans="3:13" x14ac:dyDescent="0.2">
      <c r="C16439" s="88">
        <v>0.81705000000000005</v>
      </c>
      <c r="D16439" s="88">
        <v>17808.070558284537</v>
      </c>
      <c r="E16439" s="88">
        <v>237.62560946212307</v>
      </c>
      <c r="F16439" s="88">
        <v>579.62196709861291</v>
      </c>
      <c r="G16439" s="88">
        <v>880.40309427355987</v>
      </c>
      <c r="H16439" s="88">
        <v>1132.2910837232334</v>
      </c>
      <c r="I16439" s="88">
        <v>1546.4504623823145</v>
      </c>
      <c r="J16439" s="88">
        <v>2267.2856200906167</v>
      </c>
      <c r="K16439" s="88">
        <v>3735.8748133383688</v>
      </c>
      <c r="L16439" s="88">
        <v>4216.6582363792431</v>
      </c>
      <c r="M16439" s="88">
        <v>3881.6755741719098</v>
      </c>
    </row>
    <row r="16440" spans="3:13" x14ac:dyDescent="0.2">
      <c r="C16440" s="88">
        <v>0.81710000000000005</v>
      </c>
      <c r="D16440" s="88">
        <v>17808.532589571027</v>
      </c>
      <c r="E16440" s="88">
        <v>237.6412315378102</v>
      </c>
      <c r="F16440" s="88">
        <v>579.63350991491689</v>
      </c>
      <c r="G16440" s="88">
        <v>880.41914868824961</v>
      </c>
      <c r="H16440" s="88">
        <v>1132.3599681543915</v>
      </c>
      <c r="I16440" s="88">
        <v>1546.4690408368397</v>
      </c>
      <c r="J16440" s="88">
        <v>2267.3581557246634</v>
      </c>
      <c r="K16440" s="88">
        <v>3735.9368063148777</v>
      </c>
      <c r="L16440" s="88">
        <v>4217.2480539734979</v>
      </c>
      <c r="M16440" s="88">
        <v>3881.7306810117952</v>
      </c>
    </row>
    <row r="16441" spans="3:13" x14ac:dyDescent="0.2">
      <c r="C16441" s="88">
        <v>0.81715000000000004</v>
      </c>
      <c r="D16441" s="88">
        <v>17809.157575874</v>
      </c>
      <c r="E16441" s="88">
        <v>237.65481203797845</v>
      </c>
      <c r="F16441" s="88">
        <v>579.6382684079781</v>
      </c>
      <c r="G16441" s="88">
        <v>880.42160808478002</v>
      </c>
      <c r="H16441" s="88">
        <v>1132.3664544702988</v>
      </c>
      <c r="I16441" s="88">
        <v>1546.498351934124</v>
      </c>
      <c r="J16441" s="88">
        <v>2267.4725982183127</v>
      </c>
      <c r="K16441" s="88">
        <v>3736.0601257177241</v>
      </c>
      <c r="L16441" s="88">
        <v>4217.2935364816485</v>
      </c>
      <c r="M16441" s="88">
        <v>3881.7415805604114</v>
      </c>
    </row>
    <row r="16442" spans="3:13" x14ac:dyDescent="0.2">
      <c r="C16442" s="88">
        <v>0.81720000000000004</v>
      </c>
      <c r="D16442" s="88">
        <v>17809.199532908297</v>
      </c>
      <c r="E16442" s="88">
        <v>237.65889537793009</v>
      </c>
      <c r="F16442" s="88">
        <v>579.64672513053893</v>
      </c>
      <c r="G16442" s="88">
        <v>880.42170088657531</v>
      </c>
      <c r="H16442" s="88">
        <v>1132.3885575531776</v>
      </c>
      <c r="I16442" s="88">
        <v>1546.5470163224836</v>
      </c>
      <c r="J16442" s="88">
        <v>2267.473934340087</v>
      </c>
      <c r="K16442" s="88">
        <v>3736.1542990015018</v>
      </c>
      <c r="L16442" s="88">
        <v>4217.3376055945337</v>
      </c>
      <c r="M16442" s="88">
        <v>3881.7661132289359</v>
      </c>
    </row>
    <row r="16443" spans="3:13" x14ac:dyDescent="0.2">
      <c r="C16443" s="88">
        <v>0.81725000000000003</v>
      </c>
      <c r="D16443" s="88">
        <v>17809.660121356806</v>
      </c>
      <c r="E16443" s="88">
        <v>237.67744593170119</v>
      </c>
      <c r="F16443" s="88">
        <v>579.6995774433808</v>
      </c>
      <c r="G16443" s="88">
        <v>880.4567016993351</v>
      </c>
      <c r="H16443" s="88">
        <v>1132.42769149694</v>
      </c>
      <c r="I16443" s="88">
        <v>1546.5732171989771</v>
      </c>
      <c r="J16443" s="88">
        <v>2267.5045017312991</v>
      </c>
      <c r="K16443" s="88">
        <v>3736.1842490874901</v>
      </c>
      <c r="L16443" s="88">
        <v>4217.3951026381501</v>
      </c>
      <c r="M16443" s="88">
        <v>3881.7794573603023</v>
      </c>
    </row>
    <row r="16444" spans="3:13" x14ac:dyDescent="0.2">
      <c r="C16444" s="88">
        <v>0.81730000000000003</v>
      </c>
      <c r="D16444" s="88">
        <v>17809.868712791962</v>
      </c>
      <c r="E16444" s="88">
        <v>237.69007984066866</v>
      </c>
      <c r="F16444" s="88">
        <v>579.72425244182932</v>
      </c>
      <c r="G16444" s="88">
        <v>880.48427527440799</v>
      </c>
      <c r="H16444" s="88">
        <v>1132.4302343043414</v>
      </c>
      <c r="I16444" s="88">
        <v>1546.6276967859385</v>
      </c>
      <c r="J16444" s="88">
        <v>2267.5429100811957</v>
      </c>
      <c r="K16444" s="88">
        <v>3736.2051208335342</v>
      </c>
      <c r="L16444" s="88">
        <v>4217.4654372783152</v>
      </c>
      <c r="M16444" s="88">
        <v>3881.7800889757063</v>
      </c>
    </row>
    <row r="16445" spans="3:13" x14ac:dyDescent="0.2">
      <c r="C16445" s="88">
        <v>0.81735000000000002</v>
      </c>
      <c r="D16445" s="88">
        <v>17809.937877314456</v>
      </c>
      <c r="E16445" s="88">
        <v>237.73681664507785</v>
      </c>
      <c r="F16445" s="88">
        <v>579.75268682822207</v>
      </c>
      <c r="G16445" s="88">
        <v>880.49072768889073</v>
      </c>
      <c r="H16445" s="88">
        <v>1132.4411238342345</v>
      </c>
      <c r="I16445" s="88">
        <v>1546.6437249692144</v>
      </c>
      <c r="J16445" s="88">
        <v>2267.5987837022863</v>
      </c>
      <c r="K16445" s="88">
        <v>3736.2669908570183</v>
      </c>
      <c r="L16445" s="88">
        <v>4217.6129673801834</v>
      </c>
      <c r="M16445" s="88">
        <v>3881.7967070237864</v>
      </c>
    </row>
    <row r="16446" spans="3:13" x14ac:dyDescent="0.2">
      <c r="C16446" s="88">
        <v>0.81740000000000002</v>
      </c>
      <c r="D16446" s="88">
        <v>17810.085916153206</v>
      </c>
      <c r="E16446" s="88">
        <v>237.73779482622467</v>
      </c>
      <c r="F16446" s="88">
        <v>579.76638874631499</v>
      </c>
      <c r="G16446" s="88">
        <v>880.4908420364327</v>
      </c>
      <c r="H16446" s="88">
        <v>1132.4675419036703</v>
      </c>
      <c r="I16446" s="88">
        <v>1546.7429290778646</v>
      </c>
      <c r="J16446" s="88">
        <v>2267.6519209155585</v>
      </c>
      <c r="K16446" s="88">
        <v>3736.3229492884439</v>
      </c>
      <c r="L16446" s="88">
        <v>4217.7432649163402</v>
      </c>
      <c r="M16446" s="88">
        <v>3881.887448466673</v>
      </c>
    </row>
    <row r="16447" spans="3:13" x14ac:dyDescent="0.2">
      <c r="C16447" s="88">
        <v>0.81745000000000001</v>
      </c>
      <c r="D16447" s="88">
        <v>17810.104525352817</v>
      </c>
      <c r="E16447" s="88">
        <v>237.75322318930375</v>
      </c>
      <c r="F16447" s="88">
        <v>579.7729884531177</v>
      </c>
      <c r="G16447" s="88">
        <v>880.52307054421271</v>
      </c>
      <c r="H16447" s="88">
        <v>1132.5163987435185</v>
      </c>
      <c r="I16447" s="88">
        <v>1546.800723413146</v>
      </c>
      <c r="J16447" s="88">
        <v>2267.6576778906679</v>
      </c>
      <c r="K16447" s="88">
        <v>3736.3720175620701</v>
      </c>
      <c r="L16447" s="88">
        <v>4217.8233467219416</v>
      </c>
      <c r="M16447" s="88">
        <v>3881.8994553986213</v>
      </c>
    </row>
    <row r="16448" spans="3:13" x14ac:dyDescent="0.2">
      <c r="C16448" s="88">
        <v>0.8175</v>
      </c>
      <c r="D16448" s="88">
        <v>17810.28516594191</v>
      </c>
      <c r="E16448" s="88">
        <v>237.75876692850215</v>
      </c>
      <c r="F16448" s="88">
        <v>579.80144532440727</v>
      </c>
      <c r="G16448" s="88">
        <v>880.53693524252731</v>
      </c>
      <c r="H16448" s="88">
        <v>1132.5599089221851</v>
      </c>
      <c r="I16448" s="88">
        <v>1546.8163568991713</v>
      </c>
      <c r="J16448" s="88">
        <v>2267.7410203607556</v>
      </c>
      <c r="K16448" s="88">
        <v>3736.3751768287011</v>
      </c>
      <c r="L16448" s="88">
        <v>4217.9417656601117</v>
      </c>
      <c r="M16448" s="88">
        <v>3881.9155272599564</v>
      </c>
    </row>
    <row r="16449" spans="3:13" x14ac:dyDescent="0.2">
      <c r="C16449" s="88">
        <v>0.81755</v>
      </c>
      <c r="D16449" s="88">
        <v>17810.5374818979</v>
      </c>
      <c r="E16449" s="88">
        <v>237.76924636299736</v>
      </c>
      <c r="F16449" s="88">
        <v>579.825642247823</v>
      </c>
      <c r="G16449" s="88">
        <v>880.54978979842281</v>
      </c>
      <c r="H16449" s="88">
        <v>1132.5602920605561</v>
      </c>
      <c r="I16449" s="88">
        <v>1546.8226420278761</v>
      </c>
      <c r="J16449" s="88">
        <v>2267.8356114679991</v>
      </c>
      <c r="K16449" s="88">
        <v>3736.3836828703775</v>
      </c>
      <c r="L16449" s="88">
        <v>4218.1417243899195</v>
      </c>
      <c r="M16449" s="88">
        <v>3881.9211588630951</v>
      </c>
    </row>
    <row r="16450" spans="3:13" x14ac:dyDescent="0.2">
      <c r="C16450" s="88">
        <v>0.81759999999999999</v>
      </c>
      <c r="D16450" s="88">
        <v>17810.843604214828</v>
      </c>
      <c r="E16450" s="88">
        <v>237.77883257320173</v>
      </c>
      <c r="F16450" s="88">
        <v>579.82687618881573</v>
      </c>
      <c r="G16450" s="88">
        <v>880.56995859343351</v>
      </c>
      <c r="H16450" s="88">
        <v>1132.6062920163668</v>
      </c>
      <c r="I16450" s="88">
        <v>1546.8452475761646</v>
      </c>
      <c r="J16450" s="88">
        <v>2267.9156299001866</v>
      </c>
      <c r="K16450" s="88">
        <v>3736.543967486075</v>
      </c>
      <c r="L16450" s="88">
        <v>4218.7323714445265</v>
      </c>
      <c r="M16450" s="88">
        <v>3881.9527859894088</v>
      </c>
    </row>
    <row r="16451" spans="3:13" x14ac:dyDescent="0.2">
      <c r="C16451" s="88">
        <v>0.81764999999999999</v>
      </c>
      <c r="D16451" s="88">
        <v>17810.869460000915</v>
      </c>
      <c r="E16451" s="88">
        <v>237.79441474782743</v>
      </c>
      <c r="F16451" s="88">
        <v>579.82741420361799</v>
      </c>
      <c r="G16451" s="88">
        <v>880.63884356986682</v>
      </c>
      <c r="H16451" s="88">
        <v>1132.6271753138885</v>
      </c>
      <c r="I16451" s="88">
        <v>1546.8570096395388</v>
      </c>
      <c r="J16451" s="88">
        <v>2268.1661837353026</v>
      </c>
      <c r="K16451" s="88">
        <v>3736.7043112477249</v>
      </c>
      <c r="L16451" s="88">
        <v>4218.7430020483544</v>
      </c>
      <c r="M16451" s="88">
        <v>3882.0466814652145</v>
      </c>
    </row>
    <row r="16452" spans="3:13" x14ac:dyDescent="0.2">
      <c r="C16452" s="88">
        <v>0.81769999999999998</v>
      </c>
      <c r="D16452" s="88">
        <v>17811.143148293395</v>
      </c>
      <c r="E16452" s="88">
        <v>237.79473006168428</v>
      </c>
      <c r="F16452" s="88">
        <v>579.83205817269391</v>
      </c>
      <c r="G16452" s="88">
        <v>880.64547486630181</v>
      </c>
      <c r="H16452" s="88">
        <v>1132.6339759014163</v>
      </c>
      <c r="I16452" s="88">
        <v>1546.8755007613881</v>
      </c>
      <c r="J16452" s="88">
        <v>2268.2010467079649</v>
      </c>
      <c r="K16452" s="88">
        <v>3736.7839136013708</v>
      </c>
      <c r="L16452" s="88">
        <v>4218.7947599248009</v>
      </c>
      <c r="M16452" s="88">
        <v>3882.0493175618258</v>
      </c>
    </row>
    <row r="16453" spans="3:13" x14ac:dyDescent="0.2">
      <c r="C16453" s="88">
        <v>0.81774999999999998</v>
      </c>
      <c r="D16453" s="88">
        <v>17811.441762613398</v>
      </c>
      <c r="E16453" s="88">
        <v>237.82195614064494</v>
      </c>
      <c r="F16453" s="88">
        <v>579.83980738572518</v>
      </c>
      <c r="G16453" s="88">
        <v>880.65028531388953</v>
      </c>
      <c r="H16453" s="88">
        <v>1132.6393270538997</v>
      </c>
      <c r="I16453" s="88">
        <v>1546.8856063899029</v>
      </c>
      <c r="J16453" s="88">
        <v>2268.3257381147482</v>
      </c>
      <c r="K16453" s="88">
        <v>3736.918033232032</v>
      </c>
      <c r="L16453" s="88">
        <v>4218.8788680341331</v>
      </c>
      <c r="M16453" s="88">
        <v>3882.1038972499427</v>
      </c>
    </row>
    <row r="16454" spans="3:13" x14ac:dyDescent="0.2">
      <c r="C16454" s="88">
        <v>0.81779999999999997</v>
      </c>
      <c r="D16454" s="88">
        <v>17811.770291763911</v>
      </c>
      <c r="E16454" s="88">
        <v>237.85628550060392</v>
      </c>
      <c r="F16454" s="88">
        <v>579.84315810967882</v>
      </c>
      <c r="G16454" s="88">
        <v>880.67049409768288</v>
      </c>
      <c r="H16454" s="88">
        <v>1132.646827266085</v>
      </c>
      <c r="I16454" s="88">
        <v>1546.9046337836298</v>
      </c>
      <c r="J16454" s="88">
        <v>2268.4279255741499</v>
      </c>
      <c r="K16454" s="88">
        <v>3736.9452925165438</v>
      </c>
      <c r="L16454" s="88">
        <v>4218.9716436152376</v>
      </c>
      <c r="M16454" s="88">
        <v>3882.1040382566907</v>
      </c>
    </row>
    <row r="16455" spans="3:13" x14ac:dyDescent="0.2">
      <c r="C16455" s="88">
        <v>0.81784999999999997</v>
      </c>
      <c r="D16455" s="88">
        <v>17812.023367918973</v>
      </c>
      <c r="E16455" s="88">
        <v>237.86527729383943</v>
      </c>
      <c r="F16455" s="88">
        <v>579.85732832912163</v>
      </c>
      <c r="G16455" s="88">
        <v>880.69355908827447</v>
      </c>
      <c r="H16455" s="88">
        <v>1132.6692969484866</v>
      </c>
      <c r="I16455" s="88">
        <v>1546.9478395230772</v>
      </c>
      <c r="J16455" s="88">
        <v>2268.4285344907348</v>
      </c>
      <c r="K16455" s="88">
        <v>3737.00215087997</v>
      </c>
      <c r="L16455" s="88">
        <v>4218.9757489199037</v>
      </c>
      <c r="M16455" s="88">
        <v>3882.1230324249527</v>
      </c>
    </row>
    <row r="16456" spans="3:13" x14ac:dyDescent="0.2">
      <c r="C16456" s="88">
        <v>0.81789999999999996</v>
      </c>
      <c r="D16456" s="88">
        <v>17812.348894181763</v>
      </c>
      <c r="E16456" s="88">
        <v>237.87384769350501</v>
      </c>
      <c r="F16456" s="88">
        <v>579.86499691309336</v>
      </c>
      <c r="G16456" s="88">
        <v>880.7158397256062</v>
      </c>
      <c r="H16456" s="88">
        <v>1132.6725045239623</v>
      </c>
      <c r="I16456" s="88">
        <v>1546.9978063513963</v>
      </c>
      <c r="J16456" s="88">
        <v>2268.64566661561</v>
      </c>
      <c r="K16456" s="88">
        <v>3737.0027691107698</v>
      </c>
      <c r="L16456" s="88">
        <v>4219.0407393031937</v>
      </c>
      <c r="M16456" s="88">
        <v>3882.1824750591222</v>
      </c>
    </row>
    <row r="16457" spans="3:13" x14ac:dyDescent="0.2">
      <c r="C16457" s="88">
        <v>0.81794999999999995</v>
      </c>
      <c r="D16457" s="88">
        <v>17812.518531568119</v>
      </c>
      <c r="E16457" s="88">
        <v>237.88480245941173</v>
      </c>
      <c r="F16457" s="88">
        <v>579.87812776761166</v>
      </c>
      <c r="G16457" s="88">
        <v>880.75856435497462</v>
      </c>
      <c r="H16457" s="88">
        <v>1132.7368379757836</v>
      </c>
      <c r="I16457" s="88">
        <v>1547.0139500547057</v>
      </c>
      <c r="J16457" s="88">
        <v>2268.804238282788</v>
      </c>
      <c r="K16457" s="88">
        <v>3737.123234826458</v>
      </c>
      <c r="L16457" s="88">
        <v>4219.043115239012</v>
      </c>
      <c r="M16457" s="88">
        <v>3882.2827390228431</v>
      </c>
    </row>
    <row r="16458" spans="3:13" x14ac:dyDescent="0.2">
      <c r="C16458" s="88">
        <v>0.81799999999999995</v>
      </c>
      <c r="D16458" s="88">
        <v>17813.671808979791</v>
      </c>
      <c r="E16458" s="88">
        <v>237.88688946245384</v>
      </c>
      <c r="F16458" s="88">
        <v>579.88022014457692</v>
      </c>
      <c r="G16458" s="88">
        <v>880.77506828292508</v>
      </c>
      <c r="H16458" s="88">
        <v>1132.7696901844397</v>
      </c>
      <c r="I16458" s="88">
        <v>1547.0255833392434</v>
      </c>
      <c r="J16458" s="88">
        <v>2268.8155297320677</v>
      </c>
      <c r="K16458" s="88">
        <v>3737.2764969699842</v>
      </c>
      <c r="L16458" s="88">
        <v>4219.207172479274</v>
      </c>
      <c r="M16458" s="88">
        <v>3882.2882692334506</v>
      </c>
    </row>
    <row r="16459" spans="3:13" x14ac:dyDescent="0.2">
      <c r="C16459" s="88">
        <v>0.81805000000000005</v>
      </c>
      <c r="D16459" s="88">
        <v>17813.687703883301</v>
      </c>
      <c r="E16459" s="88">
        <v>237.88688946245384</v>
      </c>
      <c r="F16459" s="88">
        <v>579.8824895390153</v>
      </c>
      <c r="G16459" s="88">
        <v>880.80868339812332</v>
      </c>
      <c r="H16459" s="88">
        <v>1132.7987554658143</v>
      </c>
      <c r="I16459" s="88">
        <v>1547.0394680195791</v>
      </c>
      <c r="J16459" s="88">
        <v>2268.8201279183977</v>
      </c>
      <c r="K16459" s="88">
        <v>3737.4180785315116</v>
      </c>
      <c r="L16459" s="88">
        <v>4219.3520902192804</v>
      </c>
      <c r="M16459" s="88">
        <v>3882.3071812287053</v>
      </c>
    </row>
    <row r="16460" spans="3:13" x14ac:dyDescent="0.2">
      <c r="C16460" s="88">
        <v>0.81810000000000005</v>
      </c>
      <c r="D16460" s="88">
        <v>17813.957097735401</v>
      </c>
      <c r="E16460" s="88">
        <v>237.90382788483566</v>
      </c>
      <c r="F16460" s="88">
        <v>579.88639157184298</v>
      </c>
      <c r="G16460" s="88">
        <v>880.83059768565909</v>
      </c>
      <c r="H16460" s="88">
        <v>1132.8011385127838</v>
      </c>
      <c r="I16460" s="88">
        <v>1547.0604148151428</v>
      </c>
      <c r="J16460" s="88">
        <v>2268.826412787123</v>
      </c>
      <c r="K16460" s="88">
        <v>3737.4248019183692</v>
      </c>
      <c r="L16460" s="88">
        <v>4219.3560005402633</v>
      </c>
      <c r="M16460" s="88">
        <v>3882.3829186267267</v>
      </c>
    </row>
    <row r="16461" spans="3:13" x14ac:dyDescent="0.2">
      <c r="C16461" s="88">
        <v>0.81815000000000004</v>
      </c>
      <c r="D16461" s="88">
        <v>17813.959099693871</v>
      </c>
      <c r="E16461" s="88">
        <v>237.90568073518625</v>
      </c>
      <c r="F16461" s="88">
        <v>579.89328795413758</v>
      </c>
      <c r="G16461" s="88">
        <v>880.89798749660577</v>
      </c>
      <c r="H16461" s="88">
        <v>1132.8280381513018</v>
      </c>
      <c r="I16461" s="88">
        <v>1547.1396179269864</v>
      </c>
      <c r="J16461" s="88">
        <v>2268.8588402787018</v>
      </c>
      <c r="K16461" s="88">
        <v>3737.5345473159778</v>
      </c>
      <c r="L16461" s="88">
        <v>4219.393375679746</v>
      </c>
      <c r="M16461" s="88">
        <v>3882.3844895862212</v>
      </c>
    </row>
    <row r="16462" spans="3:13" x14ac:dyDescent="0.2">
      <c r="C16462" s="88">
        <v>0.81820000000000004</v>
      </c>
      <c r="D16462" s="88">
        <v>17814.073820531576</v>
      </c>
      <c r="E16462" s="88">
        <v>237.91023418737586</v>
      </c>
      <c r="F16462" s="88">
        <v>579.89908807038728</v>
      </c>
      <c r="G16462" s="88">
        <v>880.95624725170046</v>
      </c>
      <c r="H16462" s="88">
        <v>1132.8864951153428</v>
      </c>
      <c r="I16462" s="88">
        <v>1547.1655824736449</v>
      </c>
      <c r="J16462" s="88">
        <v>2268.9300773801351</v>
      </c>
      <c r="K16462" s="88">
        <v>3737.5507060065884</v>
      </c>
      <c r="L16462" s="88">
        <v>4219.4949036219141</v>
      </c>
      <c r="M16462" s="88">
        <v>3882.3982116410762</v>
      </c>
    </row>
    <row r="16463" spans="3:13" x14ac:dyDescent="0.2">
      <c r="C16463" s="88">
        <v>0.81825000000000003</v>
      </c>
      <c r="D16463" s="88">
        <v>17814.532122409491</v>
      </c>
      <c r="E16463" s="88">
        <v>237.95140919189816</v>
      </c>
      <c r="F16463" s="88">
        <v>579.91066611487531</v>
      </c>
      <c r="G16463" s="88">
        <v>881.02001698252298</v>
      </c>
      <c r="H16463" s="88">
        <v>1132.9572000998082</v>
      </c>
      <c r="I16463" s="88">
        <v>1547.1805430161194</v>
      </c>
      <c r="J16463" s="88">
        <v>2269.004880558713</v>
      </c>
      <c r="K16463" s="88">
        <v>3737.6781735996096</v>
      </c>
      <c r="L16463" s="88">
        <v>4219.5113483223031</v>
      </c>
      <c r="M16463" s="88">
        <v>3882.457084158088</v>
      </c>
    </row>
    <row r="16464" spans="3:13" x14ac:dyDescent="0.2">
      <c r="C16464" s="88">
        <v>0.81830000000000003</v>
      </c>
      <c r="D16464" s="88">
        <v>17814.66314725257</v>
      </c>
      <c r="E16464" s="88">
        <v>237.95299704880108</v>
      </c>
      <c r="F16464" s="88">
        <v>579.92921759528372</v>
      </c>
      <c r="G16464" s="88">
        <v>881.0326894892205</v>
      </c>
      <c r="H16464" s="88">
        <v>1132.9681595600368</v>
      </c>
      <c r="I16464" s="88">
        <v>1547.1811757899586</v>
      </c>
      <c r="J16464" s="88">
        <v>2269.1396296432108</v>
      </c>
      <c r="K16464" s="88">
        <v>3737.8073039746769</v>
      </c>
      <c r="L16464" s="88">
        <v>4219.5315709198821</v>
      </c>
      <c r="M16464" s="88">
        <v>3882.4681643368549</v>
      </c>
    </row>
    <row r="16465" spans="3:13" x14ac:dyDescent="0.2">
      <c r="C16465" s="88">
        <v>0.81835000000000002</v>
      </c>
      <c r="D16465" s="88">
        <v>17814.681076322984</v>
      </c>
      <c r="E16465" s="88">
        <v>237.95592965836295</v>
      </c>
      <c r="F16465" s="88">
        <v>579.93917046413844</v>
      </c>
      <c r="G16465" s="88">
        <v>881.03427887141834</v>
      </c>
      <c r="H16465" s="88">
        <v>1132.9690684396128</v>
      </c>
      <c r="I16465" s="88">
        <v>1547.2264521882353</v>
      </c>
      <c r="J16465" s="88">
        <v>2269.175917467735</v>
      </c>
      <c r="K16465" s="88">
        <v>3737.9021160206062</v>
      </c>
      <c r="L16465" s="88">
        <v>4219.600697773637</v>
      </c>
      <c r="M16465" s="88">
        <v>3882.471599417805</v>
      </c>
    </row>
    <row r="16466" spans="3:13" x14ac:dyDescent="0.2">
      <c r="C16466" s="88">
        <v>0.81840000000000002</v>
      </c>
      <c r="D16466" s="88">
        <v>17814.891169625604</v>
      </c>
      <c r="E16466" s="88">
        <v>237.95678646390115</v>
      </c>
      <c r="F16466" s="88">
        <v>579.93968926094612</v>
      </c>
      <c r="G16466" s="88">
        <v>881.0397274799293</v>
      </c>
      <c r="H16466" s="88">
        <v>1132.9887902384689</v>
      </c>
      <c r="I16466" s="88">
        <v>1547.2301931739325</v>
      </c>
      <c r="J16466" s="88">
        <v>2269.3067125210009</v>
      </c>
      <c r="K16466" s="88">
        <v>3737.9032721119229</v>
      </c>
      <c r="L16466" s="88">
        <v>4219.6999547049691</v>
      </c>
      <c r="M16466" s="88">
        <v>3882.5231865509577</v>
      </c>
    </row>
    <row r="16467" spans="3:13" x14ac:dyDescent="0.2">
      <c r="C16467" s="88">
        <v>0.81845000000000001</v>
      </c>
      <c r="D16467" s="88">
        <v>17815.130541707982</v>
      </c>
      <c r="E16467" s="88">
        <v>237.98333508301948</v>
      </c>
      <c r="F16467" s="88">
        <v>579.93991572295408</v>
      </c>
      <c r="G16467" s="88">
        <v>881.11546220099535</v>
      </c>
      <c r="H16467" s="88">
        <v>1132.9989589314569</v>
      </c>
      <c r="I16467" s="88">
        <v>1547.2859935375909</v>
      </c>
      <c r="J16467" s="88">
        <v>2269.3126030534841</v>
      </c>
      <c r="K16467" s="88">
        <v>3737.9504312590293</v>
      </c>
      <c r="L16467" s="88">
        <v>4219.7748141082802</v>
      </c>
      <c r="M16467" s="88">
        <v>3882.5442889771693</v>
      </c>
    </row>
    <row r="16468" spans="3:13" x14ac:dyDescent="0.2">
      <c r="C16468" s="88">
        <v>0.81850000000000001</v>
      </c>
      <c r="D16468" s="88">
        <v>17815.305885360998</v>
      </c>
      <c r="E16468" s="88">
        <v>238.04269695138464</v>
      </c>
      <c r="F16468" s="88">
        <v>579.95719670325707</v>
      </c>
      <c r="G16468" s="88">
        <v>881.1220958681638</v>
      </c>
      <c r="H16468" s="88">
        <v>1133.0004851209774</v>
      </c>
      <c r="I16468" s="88">
        <v>1547.3023406391312</v>
      </c>
      <c r="J16468" s="88">
        <v>2269.4810724728563</v>
      </c>
      <c r="K16468" s="88">
        <v>3738.0965816782018</v>
      </c>
      <c r="L16468" s="88">
        <v>4219.7783062111348</v>
      </c>
      <c r="M16468" s="88">
        <v>3882.558261757883</v>
      </c>
    </row>
    <row r="16469" spans="3:13" x14ac:dyDescent="0.2">
      <c r="C16469" s="88">
        <v>0.81855</v>
      </c>
      <c r="D16469" s="88">
        <v>17815.560755462637</v>
      </c>
      <c r="E16469" s="88">
        <v>238.04348938773819</v>
      </c>
      <c r="F16469" s="88">
        <v>579.97460948323123</v>
      </c>
      <c r="G16469" s="88">
        <v>881.14247618787886</v>
      </c>
      <c r="H16469" s="88">
        <v>1133.0243277972413</v>
      </c>
      <c r="I16469" s="88">
        <v>1547.3766562950314</v>
      </c>
      <c r="J16469" s="88">
        <v>2269.4952662498313</v>
      </c>
      <c r="K16469" s="88">
        <v>3738.1312198822425</v>
      </c>
      <c r="L16469" s="88">
        <v>4220.0199306917384</v>
      </c>
      <c r="M16469" s="88">
        <v>3882.6027216030388</v>
      </c>
    </row>
    <row r="16470" spans="3:13" x14ac:dyDescent="0.2">
      <c r="C16470" s="88">
        <v>0.81859999999999999</v>
      </c>
      <c r="D16470" s="88">
        <v>17815.714640093782</v>
      </c>
      <c r="E16470" s="88">
        <v>238.05417475339164</v>
      </c>
      <c r="F16470" s="88">
        <v>579.98132705890657</v>
      </c>
      <c r="G16470" s="88">
        <v>881.16066229456192</v>
      </c>
      <c r="H16470" s="88">
        <v>1133.0451049923463</v>
      </c>
      <c r="I16470" s="88">
        <v>1547.4125418920571</v>
      </c>
      <c r="J16470" s="88">
        <v>2269.4958311412661</v>
      </c>
      <c r="K16470" s="88">
        <v>3738.1645497089221</v>
      </c>
      <c r="L16470" s="88">
        <v>4220.0371914554571</v>
      </c>
      <c r="M16470" s="88">
        <v>3882.6482035442978</v>
      </c>
    </row>
    <row r="16471" spans="3:13" x14ac:dyDescent="0.2">
      <c r="C16471" s="88">
        <v>0.81864999999999999</v>
      </c>
      <c r="D16471" s="88">
        <v>17815.94176667713</v>
      </c>
      <c r="E16471" s="88">
        <v>238.05769446131762</v>
      </c>
      <c r="F16471" s="88">
        <v>579.98204611510118</v>
      </c>
      <c r="G16471" s="88">
        <v>881.16985913486587</v>
      </c>
      <c r="H16471" s="88">
        <v>1133.111958513487</v>
      </c>
      <c r="I16471" s="88">
        <v>1547.4749065504034</v>
      </c>
      <c r="J16471" s="88">
        <v>2269.6213356240705</v>
      </c>
      <c r="K16471" s="88">
        <v>3738.1887143276595</v>
      </c>
      <c r="L16471" s="88">
        <v>4220.3065208114958</v>
      </c>
      <c r="M16471" s="88">
        <v>3882.6878523428632</v>
      </c>
    </row>
    <row r="16472" spans="3:13" x14ac:dyDescent="0.2">
      <c r="C16472" s="88">
        <v>0.81869999999999998</v>
      </c>
      <c r="D16472" s="88">
        <v>17816.120151941614</v>
      </c>
      <c r="E16472" s="88">
        <v>238.06805525872642</v>
      </c>
      <c r="F16472" s="88">
        <v>579.98674663648808</v>
      </c>
      <c r="G16472" s="88">
        <v>881.19795418747481</v>
      </c>
      <c r="H16472" s="88">
        <v>1133.1587784881553</v>
      </c>
      <c r="I16472" s="88">
        <v>1547.479963364151</v>
      </c>
      <c r="J16472" s="88">
        <v>2269.6269224208995</v>
      </c>
      <c r="K16472" s="88">
        <v>3738.1934260856583</v>
      </c>
      <c r="L16472" s="88">
        <v>4220.4262285770537</v>
      </c>
      <c r="M16472" s="88">
        <v>3882.7006690201752</v>
      </c>
    </row>
    <row r="16473" spans="3:13" x14ac:dyDescent="0.2">
      <c r="C16473" s="88">
        <v>0.81874999999999998</v>
      </c>
      <c r="D16473" s="88">
        <v>17816.235432361937</v>
      </c>
      <c r="E16473" s="88">
        <v>238.08635529806634</v>
      </c>
      <c r="F16473" s="88">
        <v>579.99958152347244</v>
      </c>
      <c r="G16473" s="88">
        <v>881.2511406587787</v>
      </c>
      <c r="H16473" s="88">
        <v>1133.1631655022497</v>
      </c>
      <c r="I16473" s="88">
        <v>1547.4874528520513</v>
      </c>
      <c r="J16473" s="88">
        <v>2269.6450036468182</v>
      </c>
      <c r="K16473" s="88">
        <v>3738.1984027044127</v>
      </c>
      <c r="L16473" s="88">
        <v>4220.4515108143269</v>
      </c>
      <c r="M16473" s="88">
        <v>3882.750595171693</v>
      </c>
    </row>
    <row r="16474" spans="3:13" x14ac:dyDescent="0.2">
      <c r="C16474" s="88">
        <v>0.81879999999999997</v>
      </c>
      <c r="D16474" s="88">
        <v>17816.324440524797</v>
      </c>
      <c r="E16474" s="88">
        <v>238.09528664283789</v>
      </c>
      <c r="F16474" s="88">
        <v>580.01610208889224</v>
      </c>
      <c r="G16474" s="88">
        <v>881.26478895823402</v>
      </c>
      <c r="H16474" s="88">
        <v>1133.1762193384761</v>
      </c>
      <c r="I16474" s="88">
        <v>1547.5102539218205</v>
      </c>
      <c r="J16474" s="88">
        <v>2269.6934649587661</v>
      </c>
      <c r="K16474" s="88">
        <v>3738.2077208626479</v>
      </c>
      <c r="L16474" s="88">
        <v>4220.5736577295047</v>
      </c>
      <c r="M16474" s="88">
        <v>3882.7773718814278</v>
      </c>
    </row>
    <row r="16475" spans="3:13" x14ac:dyDescent="0.2">
      <c r="C16475" s="88">
        <v>0.81884999999999997</v>
      </c>
      <c r="D16475" s="88">
        <v>17816.644150571814</v>
      </c>
      <c r="E16475" s="88">
        <v>238.09528664283789</v>
      </c>
      <c r="F16475" s="88">
        <v>580.01826822361727</v>
      </c>
      <c r="G16475" s="88">
        <v>881.28484240673652</v>
      </c>
      <c r="H16475" s="88">
        <v>1133.1861630150879</v>
      </c>
      <c r="I16475" s="88">
        <v>1547.5401268759351</v>
      </c>
      <c r="J16475" s="88">
        <v>2269.7070030969257</v>
      </c>
      <c r="K16475" s="88">
        <v>3738.2558392404962</v>
      </c>
      <c r="L16475" s="88">
        <v>4220.6887014773229</v>
      </c>
      <c r="M16475" s="88">
        <v>3882.8551813247368</v>
      </c>
    </row>
    <row r="16476" spans="3:13" x14ac:dyDescent="0.2">
      <c r="C16476" s="88">
        <v>0.81889999999999996</v>
      </c>
      <c r="D16476" s="88">
        <v>17816.731952214119</v>
      </c>
      <c r="E16476" s="88">
        <v>238.09841217811481</v>
      </c>
      <c r="F16476" s="88">
        <v>580.03327225761586</v>
      </c>
      <c r="G16476" s="88">
        <v>881.29685514644007</v>
      </c>
      <c r="H16476" s="88">
        <v>1133.2319012561543</v>
      </c>
      <c r="I16476" s="88">
        <v>1547.5675446015202</v>
      </c>
      <c r="J16476" s="88">
        <v>2269.8915380919043</v>
      </c>
      <c r="K16476" s="88">
        <v>3738.2844309038505</v>
      </c>
      <c r="L16476" s="88">
        <v>4220.7354473682772</v>
      </c>
      <c r="M16476" s="88">
        <v>3882.911112535865</v>
      </c>
    </row>
    <row r="16477" spans="3:13" x14ac:dyDescent="0.2">
      <c r="C16477" s="88">
        <v>0.81894999999999996</v>
      </c>
      <c r="D16477" s="88">
        <v>17816.901594329604</v>
      </c>
      <c r="E16477" s="88">
        <v>238.10408882365573</v>
      </c>
      <c r="F16477" s="88">
        <v>580.03544213989653</v>
      </c>
      <c r="G16477" s="88">
        <v>881.30598086901318</v>
      </c>
      <c r="H16477" s="88">
        <v>1133.2350093927384</v>
      </c>
      <c r="I16477" s="88">
        <v>1547.6261885148792</v>
      </c>
      <c r="J16477" s="88">
        <v>2269.905134816996</v>
      </c>
      <c r="K16477" s="88">
        <v>3738.2878303026291</v>
      </c>
      <c r="L16477" s="88">
        <v>4220.93514000085</v>
      </c>
      <c r="M16477" s="88">
        <v>3882.9526635497677</v>
      </c>
    </row>
    <row r="16478" spans="3:13" x14ac:dyDescent="0.2">
      <c r="C16478" s="88">
        <v>0.81899999999999995</v>
      </c>
      <c r="D16478" s="88">
        <v>17816.990344976053</v>
      </c>
      <c r="E16478" s="88">
        <v>238.10564907634125</v>
      </c>
      <c r="F16478" s="88">
        <v>580.04274376614057</v>
      </c>
      <c r="G16478" s="88">
        <v>881.32850542032111</v>
      </c>
      <c r="H16478" s="88">
        <v>1133.2457058649206</v>
      </c>
      <c r="I16478" s="88">
        <v>1547.6312273056114</v>
      </c>
      <c r="J16478" s="88">
        <v>2269.9147563422348</v>
      </c>
      <c r="K16478" s="88">
        <v>3738.3036139194114</v>
      </c>
      <c r="L16478" s="88">
        <v>4221.1122266330322</v>
      </c>
      <c r="M16478" s="88">
        <v>3883.1292602044505</v>
      </c>
    </row>
    <row r="16479" spans="3:13" x14ac:dyDescent="0.2">
      <c r="C16479" s="88">
        <v>0.81904999999999994</v>
      </c>
      <c r="D16479" s="88">
        <v>17817.207902616436</v>
      </c>
      <c r="E16479" s="88">
        <v>238.10564907634125</v>
      </c>
      <c r="F16479" s="88">
        <v>580.0462611252533</v>
      </c>
      <c r="G16479" s="88">
        <v>881.33224542417884</v>
      </c>
      <c r="H16479" s="88">
        <v>1133.2998950408264</v>
      </c>
      <c r="I16479" s="88">
        <v>1547.6460226933682</v>
      </c>
      <c r="J16479" s="88">
        <v>2269.9251394731382</v>
      </c>
      <c r="K16479" s="88">
        <v>3738.3651390586097</v>
      </c>
      <c r="L16479" s="88">
        <v>4221.3978543329849</v>
      </c>
      <c r="M16479" s="88">
        <v>3883.1601078934928</v>
      </c>
    </row>
    <row r="16480" spans="3:13" x14ac:dyDescent="0.2">
      <c r="C16480" s="88">
        <v>0.81910000000000005</v>
      </c>
      <c r="D16480" s="88">
        <v>17817.312461416506</v>
      </c>
      <c r="E16480" s="88">
        <v>238.11388810753488</v>
      </c>
      <c r="F16480" s="88">
        <v>580.05451714167066</v>
      </c>
      <c r="G16480" s="88">
        <v>881.34366742560405</v>
      </c>
      <c r="H16480" s="88">
        <v>1133.3467044801087</v>
      </c>
      <c r="I16480" s="88">
        <v>1547.6733724164706</v>
      </c>
      <c r="J16480" s="88">
        <v>2269.9363918691424</v>
      </c>
      <c r="K16480" s="88">
        <v>3738.4070867759738</v>
      </c>
      <c r="L16480" s="88">
        <v>4221.3979157818158</v>
      </c>
      <c r="M16480" s="88">
        <v>3883.1704584552363</v>
      </c>
    </row>
    <row r="16481" spans="3:13" x14ac:dyDescent="0.2">
      <c r="C16481" s="88">
        <v>0.81915000000000004</v>
      </c>
      <c r="D16481" s="88">
        <v>17817.326022722158</v>
      </c>
      <c r="E16481" s="88">
        <v>238.11970537156958</v>
      </c>
      <c r="F16481" s="88">
        <v>580.0728396240047</v>
      </c>
      <c r="G16481" s="88">
        <v>881.39274209274208</v>
      </c>
      <c r="H16481" s="88">
        <v>1133.3727050873313</v>
      </c>
      <c r="I16481" s="88">
        <v>1547.7401246013887</v>
      </c>
      <c r="J16481" s="88">
        <v>2269.9636446329632</v>
      </c>
      <c r="K16481" s="88">
        <v>3738.4499877292419</v>
      </c>
      <c r="L16481" s="88">
        <v>4221.7523031023511</v>
      </c>
      <c r="M16481" s="88">
        <v>3883.1786588571958</v>
      </c>
    </row>
    <row r="16482" spans="3:13" x14ac:dyDescent="0.2">
      <c r="C16482" s="88">
        <v>0.81920000000000004</v>
      </c>
      <c r="D16482" s="88">
        <v>17817.487711423906</v>
      </c>
      <c r="E16482" s="88">
        <v>238.12211847782419</v>
      </c>
      <c r="F16482" s="88">
        <v>580.07366825776353</v>
      </c>
      <c r="G16482" s="88">
        <v>881.40104221150614</v>
      </c>
      <c r="H16482" s="88">
        <v>1133.3746776420271</v>
      </c>
      <c r="I16482" s="88">
        <v>1547.757800720688</v>
      </c>
      <c r="J16482" s="88">
        <v>2269.9907006798676</v>
      </c>
      <c r="K16482" s="88">
        <v>3738.5154752738017</v>
      </c>
      <c r="L16482" s="88">
        <v>4221.8471460208048</v>
      </c>
      <c r="M16482" s="88">
        <v>3883.2581598982279</v>
      </c>
    </row>
    <row r="16483" spans="3:13" x14ac:dyDescent="0.2">
      <c r="C16483" s="88">
        <v>0.81925000000000003</v>
      </c>
      <c r="D16483" s="88">
        <v>17817.529069618937</v>
      </c>
      <c r="E16483" s="88">
        <v>238.12315506891809</v>
      </c>
      <c r="F16483" s="88">
        <v>580.08134359985706</v>
      </c>
      <c r="G16483" s="88">
        <v>881.51861376964052</v>
      </c>
      <c r="H16483" s="88">
        <v>1133.3747896497348</v>
      </c>
      <c r="I16483" s="88">
        <v>1547.7687106731769</v>
      </c>
      <c r="J16483" s="88">
        <v>2270.0781624587316</v>
      </c>
      <c r="K16483" s="88">
        <v>3738.5767688963774</v>
      </c>
      <c r="L16483" s="88">
        <v>4221.9642606214093</v>
      </c>
      <c r="M16483" s="88">
        <v>3883.2640873099799</v>
      </c>
    </row>
    <row r="16484" spans="3:13" x14ac:dyDescent="0.2">
      <c r="C16484" s="88">
        <v>0.81930000000000003</v>
      </c>
      <c r="D16484" s="88">
        <v>17817.774839092915</v>
      </c>
      <c r="E16484" s="88">
        <v>238.13964022939945</v>
      </c>
      <c r="F16484" s="88">
        <v>580.08236772399641</v>
      </c>
      <c r="G16484" s="88">
        <v>881.55224797258506</v>
      </c>
      <c r="H16484" s="88">
        <v>1133.4354865619903</v>
      </c>
      <c r="I16484" s="88">
        <v>1547.7876720364347</v>
      </c>
      <c r="J16484" s="88">
        <v>2270.0864651641114</v>
      </c>
      <c r="K16484" s="88">
        <v>3738.6227799091162</v>
      </c>
      <c r="L16484" s="88">
        <v>4222.2143697418887</v>
      </c>
      <c r="M16484" s="88">
        <v>3883.3349120694247</v>
      </c>
    </row>
    <row r="16485" spans="3:13" x14ac:dyDescent="0.2">
      <c r="C16485" s="88">
        <v>0.81935000000000002</v>
      </c>
      <c r="D16485" s="88">
        <v>17817.960229050157</v>
      </c>
      <c r="E16485" s="88">
        <v>238.14174186065247</v>
      </c>
      <c r="F16485" s="88">
        <v>580.09494423335673</v>
      </c>
      <c r="G16485" s="88">
        <v>881.55929308188524</v>
      </c>
      <c r="H16485" s="88">
        <v>1133.4395501470108</v>
      </c>
      <c r="I16485" s="88">
        <v>1547.8089829131854</v>
      </c>
      <c r="J16485" s="88">
        <v>2270.1332437262699</v>
      </c>
      <c r="K16485" s="88">
        <v>3738.6352286104584</v>
      </c>
      <c r="L16485" s="88">
        <v>4222.2840464701176</v>
      </c>
      <c r="M16485" s="88">
        <v>3883.3388682378436</v>
      </c>
    </row>
    <row r="16486" spans="3:13" x14ac:dyDescent="0.2">
      <c r="C16486" s="88">
        <v>0.81940000000000002</v>
      </c>
      <c r="D16486" s="88">
        <v>17817.979069558412</v>
      </c>
      <c r="E16486" s="88">
        <v>238.14989149844769</v>
      </c>
      <c r="F16486" s="88">
        <v>580.10618775223429</v>
      </c>
      <c r="G16486" s="88">
        <v>881.56023766938733</v>
      </c>
      <c r="H16486" s="88">
        <v>1133.4846794762343</v>
      </c>
      <c r="I16486" s="88">
        <v>1547.8556507100297</v>
      </c>
      <c r="J16486" s="88">
        <v>2270.1472556542276</v>
      </c>
      <c r="K16486" s="88">
        <v>3738.7383370085731</v>
      </c>
      <c r="L16486" s="88">
        <v>4222.4050006854959</v>
      </c>
      <c r="M16486" s="88">
        <v>3883.4013370424191</v>
      </c>
    </row>
    <row r="16487" spans="3:13" x14ac:dyDescent="0.2">
      <c r="C16487" s="88">
        <v>0.81945000000000001</v>
      </c>
      <c r="D16487" s="88">
        <v>17818.759439867761</v>
      </c>
      <c r="E16487" s="88">
        <v>238.14989149844769</v>
      </c>
      <c r="F16487" s="88">
        <v>580.14383897826201</v>
      </c>
      <c r="G16487" s="88">
        <v>881.62925012012693</v>
      </c>
      <c r="H16487" s="88">
        <v>1133.5116618072611</v>
      </c>
      <c r="I16487" s="88">
        <v>1547.8735992930451</v>
      </c>
      <c r="J16487" s="88">
        <v>2270.2375021545909</v>
      </c>
      <c r="K16487" s="88">
        <v>3738.7482730332208</v>
      </c>
      <c r="L16487" s="88">
        <v>4222.5813836859052</v>
      </c>
      <c r="M16487" s="88">
        <v>3883.440943948628</v>
      </c>
    </row>
    <row r="16488" spans="3:13" x14ac:dyDescent="0.2">
      <c r="C16488" s="88">
        <v>0.81950000000000001</v>
      </c>
      <c r="D16488" s="88">
        <v>17819.015908721423</v>
      </c>
      <c r="E16488" s="88">
        <v>238.14996936068565</v>
      </c>
      <c r="F16488" s="88">
        <v>580.15385071935179</v>
      </c>
      <c r="G16488" s="88">
        <v>881.63320050385892</v>
      </c>
      <c r="H16488" s="88">
        <v>1133.5198595060774</v>
      </c>
      <c r="I16488" s="88">
        <v>1547.8802111467012</v>
      </c>
      <c r="J16488" s="88">
        <v>2270.2973546815606</v>
      </c>
      <c r="K16488" s="88">
        <v>3738.7501797261666</v>
      </c>
      <c r="L16488" s="88">
        <v>4222.6411124846582</v>
      </c>
      <c r="M16488" s="88">
        <v>3883.4813628215725</v>
      </c>
    </row>
    <row r="16489" spans="3:13" x14ac:dyDescent="0.2">
      <c r="C16489" s="88">
        <v>0.81955</v>
      </c>
      <c r="D16489" s="88">
        <v>17819.373767478108</v>
      </c>
      <c r="E16489" s="88">
        <v>238.14996936068565</v>
      </c>
      <c r="F16489" s="88">
        <v>580.18794842494253</v>
      </c>
      <c r="G16489" s="88">
        <v>881.63813628028356</v>
      </c>
      <c r="H16489" s="88">
        <v>1133.520462141435</v>
      </c>
      <c r="I16489" s="88">
        <v>1547.9097543880448</v>
      </c>
      <c r="J16489" s="88">
        <v>2270.3735221740394</v>
      </c>
      <c r="K16489" s="88">
        <v>3738.8188723851354</v>
      </c>
      <c r="L16489" s="88">
        <v>4222.6622467426178</v>
      </c>
      <c r="M16489" s="88">
        <v>3883.4884678345979</v>
      </c>
    </row>
    <row r="16490" spans="3:13" x14ac:dyDescent="0.2">
      <c r="C16490" s="88">
        <v>0.8196</v>
      </c>
      <c r="D16490" s="88">
        <v>17819.415518457979</v>
      </c>
      <c r="E16490" s="88">
        <v>238.15347288624162</v>
      </c>
      <c r="F16490" s="88">
        <v>580.18895090349679</v>
      </c>
      <c r="G16490" s="88">
        <v>881.67661225753454</v>
      </c>
      <c r="H16490" s="88">
        <v>1133.5473000824609</v>
      </c>
      <c r="I16490" s="88">
        <v>1547.9532568503664</v>
      </c>
      <c r="J16490" s="88">
        <v>2270.4670083393744</v>
      </c>
      <c r="K16490" s="88">
        <v>3738.8553412300944</v>
      </c>
      <c r="L16490" s="88">
        <v>4222.8054650499398</v>
      </c>
      <c r="M16490" s="88">
        <v>3883.4954970399995</v>
      </c>
    </row>
    <row r="16491" spans="3:13" x14ac:dyDescent="0.2">
      <c r="C16491" s="88">
        <v>0.81964999999999999</v>
      </c>
      <c r="D16491" s="88">
        <v>17819.521966669166</v>
      </c>
      <c r="E16491" s="88">
        <v>238.15827263498431</v>
      </c>
      <c r="F16491" s="88">
        <v>580.19536597097203</v>
      </c>
      <c r="G16491" s="88">
        <v>881.68874373887911</v>
      </c>
      <c r="H16491" s="88">
        <v>1133.5491737669581</v>
      </c>
      <c r="I16491" s="88">
        <v>1548.0328796062804</v>
      </c>
      <c r="J16491" s="88">
        <v>2270.4888919706755</v>
      </c>
      <c r="K16491" s="88">
        <v>3738.8909193209583</v>
      </c>
      <c r="L16491" s="88">
        <v>4223.1287535761139</v>
      </c>
      <c r="M16491" s="88">
        <v>3883.5462581833608</v>
      </c>
    </row>
    <row r="16492" spans="3:13" x14ac:dyDescent="0.2">
      <c r="C16492" s="88">
        <v>0.81969999999999998</v>
      </c>
      <c r="D16492" s="88">
        <v>17819.522421753918</v>
      </c>
      <c r="E16492" s="88">
        <v>238.16496749750786</v>
      </c>
      <c r="F16492" s="88">
        <v>580.21510805732214</v>
      </c>
      <c r="G16492" s="88">
        <v>881.74196904629298</v>
      </c>
      <c r="H16492" s="88">
        <v>1133.6282051165749</v>
      </c>
      <c r="I16492" s="88">
        <v>1548.0551517099884</v>
      </c>
      <c r="J16492" s="88">
        <v>2270.6258780125399</v>
      </c>
      <c r="K16492" s="88">
        <v>3739.1036236348014</v>
      </c>
      <c r="L16492" s="88">
        <v>4223.5484171714352</v>
      </c>
      <c r="M16492" s="88">
        <v>3883.5993360399152</v>
      </c>
    </row>
    <row r="16493" spans="3:13" x14ac:dyDescent="0.2">
      <c r="C16493" s="88">
        <v>0.81974999999999998</v>
      </c>
      <c r="D16493" s="88">
        <v>17819.746066206611</v>
      </c>
      <c r="E16493" s="88">
        <v>238.16821384221203</v>
      </c>
      <c r="F16493" s="88">
        <v>580.21541570977024</v>
      </c>
      <c r="G16493" s="88">
        <v>881.81140602846835</v>
      </c>
      <c r="H16493" s="88">
        <v>1133.629412451281</v>
      </c>
      <c r="I16493" s="88">
        <v>1548.1251748231757</v>
      </c>
      <c r="J16493" s="88">
        <v>2270.669568414371</v>
      </c>
      <c r="K16493" s="88">
        <v>3739.115494030746</v>
      </c>
      <c r="L16493" s="88">
        <v>4223.6110860365607</v>
      </c>
      <c r="M16493" s="88">
        <v>3883.674982984382</v>
      </c>
    </row>
    <row r="16494" spans="3:13" x14ac:dyDescent="0.2">
      <c r="C16494" s="88">
        <v>0.81979999999999997</v>
      </c>
      <c r="D16494" s="88">
        <v>17820.136570486746</v>
      </c>
      <c r="E16494" s="88">
        <v>238.16833336887976</v>
      </c>
      <c r="F16494" s="88">
        <v>580.24348753113327</v>
      </c>
      <c r="G16494" s="88">
        <v>881.81470096545581</v>
      </c>
      <c r="H16494" s="88">
        <v>1133.6303483725073</v>
      </c>
      <c r="I16494" s="88">
        <v>1548.1458173520959</v>
      </c>
      <c r="J16494" s="88">
        <v>2270.8799512215373</v>
      </c>
      <c r="K16494" s="88">
        <v>3739.4268572351493</v>
      </c>
      <c r="L16494" s="88">
        <v>4223.6373391259449</v>
      </c>
      <c r="M16494" s="88">
        <v>3883.7159931089136</v>
      </c>
    </row>
    <row r="16495" spans="3:13" x14ac:dyDescent="0.2">
      <c r="C16495" s="88">
        <v>0.81984999999999997</v>
      </c>
      <c r="D16495" s="88">
        <v>17820.256699289235</v>
      </c>
      <c r="E16495" s="88">
        <v>238.18348082213197</v>
      </c>
      <c r="F16495" s="88">
        <v>580.26200151104558</v>
      </c>
      <c r="G16495" s="88">
        <v>881.85225764328243</v>
      </c>
      <c r="H16495" s="88">
        <v>1133.677433150147</v>
      </c>
      <c r="I16495" s="88">
        <v>1548.1862505130448</v>
      </c>
      <c r="J16495" s="88">
        <v>2270.8963000086924</v>
      </c>
      <c r="K16495" s="88">
        <v>3739.4288995882871</v>
      </c>
      <c r="L16495" s="88">
        <v>4223.8767902927839</v>
      </c>
      <c r="M16495" s="88">
        <v>3883.7319960846089</v>
      </c>
    </row>
    <row r="16496" spans="3:13" x14ac:dyDescent="0.2">
      <c r="C16496" s="88">
        <v>0.81989999999999996</v>
      </c>
      <c r="D16496" s="88">
        <v>17820.457794450012</v>
      </c>
      <c r="E16496" s="88">
        <v>238.19692600440976</v>
      </c>
      <c r="F16496" s="88">
        <v>580.26502515238781</v>
      </c>
      <c r="G16496" s="88">
        <v>881.88979062323551</v>
      </c>
      <c r="H16496" s="88">
        <v>1133.6917246395301</v>
      </c>
      <c r="I16496" s="88">
        <v>1548.2304748549636</v>
      </c>
      <c r="J16496" s="88">
        <v>2270.9541017702686</v>
      </c>
      <c r="K16496" s="88">
        <v>3739.5654347929785</v>
      </c>
      <c r="L16496" s="88">
        <v>4224.2618667648603</v>
      </c>
      <c r="M16496" s="88">
        <v>3883.7852939004333</v>
      </c>
    </row>
    <row r="16497" spans="3:13" x14ac:dyDescent="0.2">
      <c r="C16497" s="88">
        <v>0.81994999999999996</v>
      </c>
      <c r="D16497" s="88">
        <v>17820.575345805446</v>
      </c>
      <c r="E16497" s="88">
        <v>238.20005772566947</v>
      </c>
      <c r="F16497" s="88">
        <v>580.27249386145741</v>
      </c>
      <c r="G16497" s="88">
        <v>881.90860782683239</v>
      </c>
      <c r="H16497" s="88">
        <v>1133.7022971956817</v>
      </c>
      <c r="I16497" s="88">
        <v>1548.2510687341942</v>
      </c>
      <c r="J16497" s="88">
        <v>2271.0142739148791</v>
      </c>
      <c r="K16497" s="88">
        <v>3739.6089268487685</v>
      </c>
      <c r="L16497" s="88">
        <v>4224.3287460262209</v>
      </c>
      <c r="M16497" s="88">
        <v>3883.848781667708</v>
      </c>
    </row>
    <row r="16498" spans="3:13" x14ac:dyDescent="0.2">
      <c r="C16498" s="88">
        <v>0.82</v>
      </c>
      <c r="D16498" s="88">
        <v>17820.70501952924</v>
      </c>
      <c r="E16498" s="88">
        <v>238.20431419988472</v>
      </c>
      <c r="F16498" s="88">
        <v>580.27514282435732</v>
      </c>
      <c r="G16498" s="88">
        <v>881.91666964294245</v>
      </c>
      <c r="H16498" s="88">
        <v>1133.7343332301111</v>
      </c>
      <c r="I16498" s="88">
        <v>1548.2940819816317</v>
      </c>
      <c r="J16498" s="88">
        <v>2271.0321343230989</v>
      </c>
      <c r="K16498" s="88">
        <v>3739.8384931566038</v>
      </c>
      <c r="L16498" s="88">
        <v>4224.3941421130367</v>
      </c>
      <c r="M16498" s="88">
        <v>3883.9185865195523</v>
      </c>
    </row>
    <row r="16499" spans="3:13" x14ac:dyDescent="0.2">
      <c r="C16499" s="88">
        <v>0.82004999999999995</v>
      </c>
      <c r="D16499" s="88">
        <v>17820.814021322156</v>
      </c>
      <c r="E16499" s="88">
        <v>238.20548301257804</v>
      </c>
      <c r="F16499" s="88">
        <v>580.27671721018669</v>
      </c>
      <c r="G16499" s="88">
        <v>881.91693265750791</v>
      </c>
      <c r="H16499" s="88">
        <v>1133.7804012825864</v>
      </c>
      <c r="I16499" s="88">
        <v>1548.2957014330173</v>
      </c>
      <c r="J16499" s="88">
        <v>2271.0357657893733</v>
      </c>
      <c r="K16499" s="88">
        <v>3739.9249499799171</v>
      </c>
      <c r="L16499" s="88">
        <v>4224.5279039800407</v>
      </c>
      <c r="M16499" s="88">
        <v>3883.9256959393751</v>
      </c>
    </row>
    <row r="16500" spans="3:13" x14ac:dyDescent="0.2">
      <c r="C16500" s="88">
        <v>0.82010000000000005</v>
      </c>
      <c r="D16500" s="88">
        <v>17820.972839227805</v>
      </c>
      <c r="E16500" s="88">
        <v>238.20548301257804</v>
      </c>
      <c r="F16500" s="88">
        <v>580.30206898322967</v>
      </c>
      <c r="G16500" s="88">
        <v>881.92191976721779</v>
      </c>
      <c r="H16500" s="88">
        <v>1133.7839748617007</v>
      </c>
      <c r="I16500" s="88">
        <v>1548.3594031372722</v>
      </c>
      <c r="J16500" s="88">
        <v>2271.1046397676064</v>
      </c>
      <c r="K16500" s="88">
        <v>3739.927954576428</v>
      </c>
      <c r="L16500" s="88">
        <v>4224.7675960526549</v>
      </c>
      <c r="M16500" s="88">
        <v>3883.9412052649732</v>
      </c>
    </row>
    <row r="16501" spans="3:13" x14ac:dyDescent="0.2">
      <c r="C16501" s="88">
        <v>0.82015000000000005</v>
      </c>
      <c r="D16501" s="88">
        <v>17821.328653595807</v>
      </c>
      <c r="E16501" s="88">
        <v>238.21135391622738</v>
      </c>
      <c r="F16501" s="88">
        <v>580.31407867855387</v>
      </c>
      <c r="G16501" s="88">
        <v>881.95055238920349</v>
      </c>
      <c r="H16501" s="88">
        <v>1133.7968716021201</v>
      </c>
      <c r="I16501" s="88">
        <v>1548.3840415369441</v>
      </c>
      <c r="J16501" s="88">
        <v>2271.1823030217129</v>
      </c>
      <c r="K16501" s="88">
        <v>3739.9339161812491</v>
      </c>
      <c r="L16501" s="88">
        <v>4224.7872651152575</v>
      </c>
      <c r="M16501" s="88">
        <v>3884.0543839283646</v>
      </c>
    </row>
    <row r="16502" spans="3:13" x14ac:dyDescent="0.2">
      <c r="C16502" s="88">
        <v>0.82020000000000004</v>
      </c>
      <c r="D16502" s="88">
        <v>17822.462908641646</v>
      </c>
      <c r="E16502" s="88">
        <v>238.21614276433957</v>
      </c>
      <c r="F16502" s="88">
        <v>580.33117734653752</v>
      </c>
      <c r="G16502" s="88">
        <v>881.96676151079328</v>
      </c>
      <c r="H16502" s="88">
        <v>1133.7990405973037</v>
      </c>
      <c r="I16502" s="88">
        <v>1548.397190351046</v>
      </c>
      <c r="J16502" s="88">
        <v>2271.1950426700678</v>
      </c>
      <c r="K16502" s="88">
        <v>3739.9394264174366</v>
      </c>
      <c r="L16502" s="88">
        <v>4224.8796819962918</v>
      </c>
      <c r="M16502" s="88">
        <v>3884.0848587915652</v>
      </c>
    </row>
    <row r="16503" spans="3:13" x14ac:dyDescent="0.2">
      <c r="C16503" s="88">
        <v>0.82025000000000003</v>
      </c>
      <c r="D16503" s="88">
        <v>17822.622896286855</v>
      </c>
      <c r="E16503" s="88">
        <v>238.21614276433957</v>
      </c>
      <c r="F16503" s="88">
        <v>580.34123089011655</v>
      </c>
      <c r="G16503" s="88">
        <v>881.97519251706808</v>
      </c>
      <c r="H16503" s="88">
        <v>1133.8018051415661</v>
      </c>
      <c r="I16503" s="88">
        <v>1548.4006771341496</v>
      </c>
      <c r="J16503" s="88">
        <v>2271.2218439713615</v>
      </c>
      <c r="K16503" s="88">
        <v>3740.0279759328509</v>
      </c>
      <c r="L16503" s="88">
        <v>4224.961450777053</v>
      </c>
      <c r="M16503" s="88">
        <v>3884.1170586405078</v>
      </c>
    </row>
    <row r="16504" spans="3:13" x14ac:dyDescent="0.2">
      <c r="C16504" s="88">
        <v>0.82030000000000003</v>
      </c>
      <c r="D16504" s="88">
        <v>17823.035462048243</v>
      </c>
      <c r="E16504" s="88">
        <v>238.22250433630506</v>
      </c>
      <c r="F16504" s="88">
        <v>580.34905862808546</v>
      </c>
      <c r="G16504" s="88">
        <v>882.00588795465228</v>
      </c>
      <c r="H16504" s="88">
        <v>1133.8136561567276</v>
      </c>
      <c r="I16504" s="88">
        <v>1548.4529217380341</v>
      </c>
      <c r="J16504" s="88">
        <v>2271.2305556926044</v>
      </c>
      <c r="K16504" s="88">
        <v>3740.0345610131794</v>
      </c>
      <c r="L16504" s="88">
        <v>4225.1904759256458</v>
      </c>
      <c r="M16504" s="88">
        <v>3884.1302520409108</v>
      </c>
    </row>
    <row r="16505" spans="3:13" x14ac:dyDescent="0.2">
      <c r="C16505" s="88">
        <v>0.82035000000000002</v>
      </c>
      <c r="D16505" s="88">
        <v>17823.221382212461</v>
      </c>
      <c r="E16505" s="88">
        <v>238.22395389730991</v>
      </c>
      <c r="F16505" s="88">
        <v>580.360872438755</v>
      </c>
      <c r="G16505" s="88">
        <v>882.01020417545851</v>
      </c>
      <c r="H16505" s="88">
        <v>1133.8266587580392</v>
      </c>
      <c r="I16505" s="88">
        <v>1548.5141851472658</v>
      </c>
      <c r="J16505" s="88">
        <v>2271.2566317556539</v>
      </c>
      <c r="K16505" s="88">
        <v>3740.0345782379127</v>
      </c>
      <c r="L16505" s="88">
        <v>4225.6232844416472</v>
      </c>
      <c r="M16505" s="88">
        <v>3884.1353614255249</v>
      </c>
    </row>
    <row r="16506" spans="3:13" x14ac:dyDescent="0.2">
      <c r="C16506" s="88">
        <v>0.82040000000000002</v>
      </c>
      <c r="D16506" s="88">
        <v>17823.261140878407</v>
      </c>
      <c r="E16506" s="88">
        <v>238.25723349182499</v>
      </c>
      <c r="F16506" s="88">
        <v>580.36326929897859</v>
      </c>
      <c r="G16506" s="88">
        <v>882.0420163058875</v>
      </c>
      <c r="H16506" s="88">
        <v>1133.8364977608635</v>
      </c>
      <c r="I16506" s="88">
        <v>1548.5177426453824</v>
      </c>
      <c r="J16506" s="88">
        <v>2271.2573770055787</v>
      </c>
      <c r="K16506" s="88">
        <v>3740.0858359697095</v>
      </c>
      <c r="L16506" s="88">
        <v>4225.6760050525991</v>
      </c>
      <c r="M16506" s="88">
        <v>3884.1834943921021</v>
      </c>
    </row>
    <row r="16507" spans="3:13" x14ac:dyDescent="0.2">
      <c r="C16507" s="88">
        <v>0.82045000000000001</v>
      </c>
      <c r="D16507" s="88">
        <v>17823.592496689715</v>
      </c>
      <c r="E16507" s="88">
        <v>238.29369947478517</v>
      </c>
      <c r="F16507" s="88">
        <v>580.37892817209649</v>
      </c>
      <c r="G16507" s="88">
        <v>882.07624760000817</v>
      </c>
      <c r="H16507" s="88">
        <v>1133.8425938536361</v>
      </c>
      <c r="I16507" s="88">
        <v>1548.5553259200315</v>
      </c>
      <c r="J16507" s="88">
        <v>2271.4787250817267</v>
      </c>
      <c r="K16507" s="88">
        <v>3740.1319689797601</v>
      </c>
      <c r="L16507" s="88">
        <v>4225.6899115761789</v>
      </c>
      <c r="M16507" s="88">
        <v>3884.220753671183</v>
      </c>
    </row>
    <row r="16508" spans="3:13" x14ac:dyDescent="0.2">
      <c r="C16508" s="88">
        <v>0.82050000000000001</v>
      </c>
      <c r="D16508" s="88">
        <v>17823.617953902965</v>
      </c>
      <c r="E16508" s="88">
        <v>238.30302700049106</v>
      </c>
      <c r="F16508" s="88">
        <v>580.3924483571559</v>
      </c>
      <c r="G16508" s="88">
        <v>882.08098616859479</v>
      </c>
      <c r="H16508" s="88">
        <v>1133.8451197401173</v>
      </c>
      <c r="I16508" s="88">
        <v>1548.5614605006158</v>
      </c>
      <c r="J16508" s="88">
        <v>2271.5004574077366</v>
      </c>
      <c r="K16508" s="88">
        <v>3740.1533459123452</v>
      </c>
      <c r="L16508" s="88">
        <v>4225.7386959405867</v>
      </c>
      <c r="M16508" s="88">
        <v>3884.2552220441312</v>
      </c>
    </row>
    <row r="16509" spans="3:13" x14ac:dyDescent="0.2">
      <c r="C16509" s="88">
        <v>0.82055</v>
      </c>
      <c r="D16509" s="88">
        <v>17823.895728522184</v>
      </c>
      <c r="E16509" s="88">
        <v>238.30396939560887</v>
      </c>
      <c r="F16509" s="88">
        <v>580.39315281322524</v>
      </c>
      <c r="G16509" s="88">
        <v>882.15929868511785</v>
      </c>
      <c r="H16509" s="88">
        <v>1133.8663891915894</v>
      </c>
      <c r="I16509" s="88">
        <v>1548.5660844386271</v>
      </c>
      <c r="J16509" s="88">
        <v>2271.528670498994</v>
      </c>
      <c r="K16509" s="88">
        <v>3740.1613327594114</v>
      </c>
      <c r="L16509" s="88">
        <v>4225.8967668327141</v>
      </c>
      <c r="M16509" s="88">
        <v>3884.2568855555546</v>
      </c>
    </row>
    <row r="16510" spans="3:13" x14ac:dyDescent="0.2">
      <c r="C16510" s="88">
        <v>0.8206</v>
      </c>
      <c r="D16510" s="88">
        <v>17824.171707218731</v>
      </c>
      <c r="E16510" s="88">
        <v>238.31418535577268</v>
      </c>
      <c r="F16510" s="88">
        <v>580.39749039209528</v>
      </c>
      <c r="G16510" s="88">
        <v>882.16510884353829</v>
      </c>
      <c r="H16510" s="88">
        <v>1133.8667397529771</v>
      </c>
      <c r="I16510" s="88">
        <v>1548.661686670252</v>
      </c>
      <c r="J16510" s="88">
        <v>2271.5741135097228</v>
      </c>
      <c r="K16510" s="88">
        <v>3740.1786591046452</v>
      </c>
      <c r="L16510" s="88">
        <v>4225.8989300843659</v>
      </c>
      <c r="M16510" s="88">
        <v>3884.2896027834722</v>
      </c>
    </row>
    <row r="16511" spans="3:13" x14ac:dyDescent="0.2">
      <c r="C16511" s="88">
        <v>0.82064999999999999</v>
      </c>
      <c r="D16511" s="88">
        <v>17824.70547196798</v>
      </c>
      <c r="E16511" s="88">
        <v>238.33258808208029</v>
      </c>
      <c r="F16511" s="88">
        <v>580.41718895633585</v>
      </c>
      <c r="G16511" s="88">
        <v>882.17968372586211</v>
      </c>
      <c r="H16511" s="88">
        <v>1133.872554041604</v>
      </c>
      <c r="I16511" s="88">
        <v>1548.6699253070724</v>
      </c>
      <c r="J16511" s="88">
        <v>2271.6068987374942</v>
      </c>
      <c r="K16511" s="88">
        <v>3740.283871127946</v>
      </c>
      <c r="L16511" s="88">
        <v>4225.918460283232</v>
      </c>
      <c r="M16511" s="88">
        <v>3884.3260962479744</v>
      </c>
    </row>
    <row r="16512" spans="3:13" x14ac:dyDescent="0.2">
      <c r="C16512" s="88">
        <v>0.82069999999999999</v>
      </c>
      <c r="D16512" s="88">
        <v>17824.722184443701</v>
      </c>
      <c r="E16512" s="88">
        <v>238.3429824759769</v>
      </c>
      <c r="F16512" s="88">
        <v>580.4286238167515</v>
      </c>
      <c r="G16512" s="88">
        <v>882.21094735152883</v>
      </c>
      <c r="H16512" s="88">
        <v>1133.912647991981</v>
      </c>
      <c r="I16512" s="88">
        <v>1548.6705682226043</v>
      </c>
      <c r="J16512" s="88">
        <v>2271.6086614910637</v>
      </c>
      <c r="K16512" s="88">
        <v>3740.3807657540306</v>
      </c>
      <c r="L16512" s="88">
        <v>4226.4461985504604</v>
      </c>
      <c r="M16512" s="88">
        <v>3884.3313484996279</v>
      </c>
    </row>
    <row r="16513" spans="3:13" x14ac:dyDescent="0.2">
      <c r="C16513" s="88">
        <v>0.82074999999999998</v>
      </c>
      <c r="D16513" s="88">
        <v>17824.818351177324</v>
      </c>
      <c r="E16513" s="88">
        <v>238.34324314125297</v>
      </c>
      <c r="F16513" s="88">
        <v>580.43397773050992</v>
      </c>
      <c r="G16513" s="88">
        <v>882.22729194588283</v>
      </c>
      <c r="H16513" s="88">
        <v>1133.9226051401374</v>
      </c>
      <c r="I16513" s="88">
        <v>1548.6814288479391</v>
      </c>
      <c r="J16513" s="88">
        <v>2271.7232292066892</v>
      </c>
      <c r="K16513" s="88">
        <v>3740.4205680715663</v>
      </c>
      <c r="L16513" s="88">
        <v>4226.5567731231931</v>
      </c>
      <c r="M16513" s="88">
        <v>3884.3353093484893</v>
      </c>
    </row>
    <row r="16514" spans="3:13" x14ac:dyDescent="0.2">
      <c r="C16514" s="88">
        <v>0.82079999999999997</v>
      </c>
      <c r="D16514" s="88">
        <v>17824.83868852579</v>
      </c>
      <c r="E16514" s="88">
        <v>238.35422449906491</v>
      </c>
      <c r="F16514" s="88">
        <v>580.4498846372835</v>
      </c>
      <c r="G16514" s="88">
        <v>882.25706778756421</v>
      </c>
      <c r="H16514" s="88">
        <v>1133.9616600010759</v>
      </c>
      <c r="I16514" s="88">
        <v>1548.7055076589559</v>
      </c>
      <c r="J16514" s="88">
        <v>2271.7682609070284</v>
      </c>
      <c r="K16514" s="88">
        <v>3740.4427219472914</v>
      </c>
      <c r="L16514" s="88">
        <v>4227.0232842417481</v>
      </c>
      <c r="M16514" s="88">
        <v>3884.3947513005851</v>
      </c>
    </row>
    <row r="16515" spans="3:13" x14ac:dyDescent="0.2">
      <c r="C16515" s="88">
        <v>0.82084999999999997</v>
      </c>
      <c r="D16515" s="88">
        <v>17824.959426235153</v>
      </c>
      <c r="E16515" s="88">
        <v>238.35951666505571</v>
      </c>
      <c r="F16515" s="88">
        <v>580.46990496618673</v>
      </c>
      <c r="G16515" s="88">
        <v>882.31551378277754</v>
      </c>
      <c r="H16515" s="88">
        <v>1133.9931834668255</v>
      </c>
      <c r="I16515" s="88">
        <v>1548.7114856378348</v>
      </c>
      <c r="J16515" s="88">
        <v>2271.8231554599829</v>
      </c>
      <c r="K16515" s="88">
        <v>3740.5370164114256</v>
      </c>
      <c r="L16515" s="88">
        <v>4227.0307935241499</v>
      </c>
      <c r="M16515" s="88">
        <v>3884.3965997036275</v>
      </c>
    </row>
    <row r="16516" spans="3:13" x14ac:dyDescent="0.2">
      <c r="C16516" s="88">
        <v>0.82089999999999996</v>
      </c>
      <c r="D16516" s="88">
        <v>17825.632966145575</v>
      </c>
      <c r="E16516" s="88">
        <v>238.35951666505571</v>
      </c>
      <c r="F16516" s="88">
        <v>580.47304285995824</v>
      </c>
      <c r="G16516" s="88">
        <v>882.32346424980869</v>
      </c>
      <c r="H16516" s="88">
        <v>1134.0001901707383</v>
      </c>
      <c r="I16516" s="88">
        <v>1548.7163425599638</v>
      </c>
      <c r="J16516" s="88">
        <v>2271.8334877288894</v>
      </c>
      <c r="K16516" s="88">
        <v>3740.5953078149578</v>
      </c>
      <c r="L16516" s="88">
        <v>4227.1063421380168</v>
      </c>
      <c r="M16516" s="88">
        <v>3884.4012485674757</v>
      </c>
    </row>
    <row r="16517" spans="3:13" x14ac:dyDescent="0.2">
      <c r="C16517" s="88">
        <v>0.82094999999999996</v>
      </c>
      <c r="D16517" s="88">
        <v>17826.561269280635</v>
      </c>
      <c r="E16517" s="88">
        <v>238.36625566202292</v>
      </c>
      <c r="F16517" s="88">
        <v>580.50655191817987</v>
      </c>
      <c r="G16517" s="88">
        <v>882.34482428428919</v>
      </c>
      <c r="H16517" s="88">
        <v>1134.0035728571183</v>
      </c>
      <c r="I16517" s="88">
        <v>1548.7385172497061</v>
      </c>
      <c r="J16517" s="88">
        <v>2271.8692114408141</v>
      </c>
      <c r="K16517" s="88">
        <v>3740.7026197853106</v>
      </c>
      <c r="L16517" s="88">
        <v>4227.3324766392925</v>
      </c>
      <c r="M16517" s="88">
        <v>3884.4200376694034</v>
      </c>
    </row>
    <row r="16518" spans="3:13" x14ac:dyDescent="0.2">
      <c r="C16518" s="88">
        <v>0.82099999999999995</v>
      </c>
      <c r="D16518" s="88">
        <v>17826.61688522272</v>
      </c>
      <c r="E16518" s="88">
        <v>238.37645343125314</v>
      </c>
      <c r="F16518" s="88">
        <v>580.51846846143599</v>
      </c>
      <c r="G16518" s="88">
        <v>882.36195010605297</v>
      </c>
      <c r="H16518" s="88">
        <v>1134.0110604192446</v>
      </c>
      <c r="I16518" s="88">
        <v>1548.752488949332</v>
      </c>
      <c r="J16518" s="88">
        <v>2271.8778066862019</v>
      </c>
      <c r="K16518" s="88">
        <v>3740.7355091322452</v>
      </c>
      <c r="L16518" s="88">
        <v>4227.3653523234261</v>
      </c>
      <c r="M16518" s="88">
        <v>3884.4402574284841</v>
      </c>
    </row>
    <row r="16519" spans="3:13" x14ac:dyDescent="0.2">
      <c r="C16519" s="88">
        <v>0.82104999999999995</v>
      </c>
      <c r="D16519" s="88">
        <v>17826.988736616455</v>
      </c>
      <c r="E16519" s="88">
        <v>238.37759451949751</v>
      </c>
      <c r="F16519" s="88">
        <v>580.54133229411491</v>
      </c>
      <c r="G16519" s="88">
        <v>882.39815910235711</v>
      </c>
      <c r="H16519" s="88">
        <v>1134.0261401243324</v>
      </c>
      <c r="I16519" s="88">
        <v>1548.7830818754655</v>
      </c>
      <c r="J16519" s="88">
        <v>2271.9659492021251</v>
      </c>
      <c r="K16519" s="88">
        <v>3740.7652784430666</v>
      </c>
      <c r="L16519" s="88">
        <v>4227.4485166965524</v>
      </c>
      <c r="M16519" s="88">
        <v>3884.4631321856668</v>
      </c>
    </row>
    <row r="16520" spans="3:13" x14ac:dyDescent="0.2">
      <c r="C16520" s="88">
        <v>0.82110000000000005</v>
      </c>
      <c r="D16520" s="88">
        <v>17827.032778028763</v>
      </c>
      <c r="E16520" s="88">
        <v>238.37835190376063</v>
      </c>
      <c r="F16520" s="88">
        <v>580.54348201884159</v>
      </c>
      <c r="G16520" s="88">
        <v>882.41364091486139</v>
      </c>
      <c r="H16520" s="88">
        <v>1134.0271126094076</v>
      </c>
      <c r="I16520" s="88">
        <v>1548.9068209636662</v>
      </c>
      <c r="J16520" s="88">
        <v>2272.0322999852747</v>
      </c>
      <c r="K16520" s="88">
        <v>3740.7761922050668</v>
      </c>
      <c r="L16520" s="88">
        <v>4227.6098773634749</v>
      </c>
      <c r="M16520" s="88">
        <v>3884.5420522779141</v>
      </c>
    </row>
    <row r="16521" spans="3:13" x14ac:dyDescent="0.2">
      <c r="C16521" s="88">
        <v>0.82115000000000005</v>
      </c>
      <c r="D16521" s="88">
        <v>17827.396928649439</v>
      </c>
      <c r="E16521" s="88">
        <v>238.37835190376063</v>
      </c>
      <c r="F16521" s="88">
        <v>580.56073546430935</v>
      </c>
      <c r="G16521" s="88">
        <v>882.46111844535017</v>
      </c>
      <c r="H16521" s="88">
        <v>1134.0310223565762</v>
      </c>
      <c r="I16521" s="88">
        <v>1548.945430491885</v>
      </c>
      <c r="J16521" s="88">
        <v>2272.0530964054019</v>
      </c>
      <c r="K16521" s="88">
        <v>3740.8772675848472</v>
      </c>
      <c r="L16521" s="88">
        <v>4227.9400905443335</v>
      </c>
      <c r="M16521" s="88">
        <v>3884.5435708747191</v>
      </c>
    </row>
    <row r="16522" spans="3:13" x14ac:dyDescent="0.2">
      <c r="C16522" s="88">
        <v>0.82120000000000004</v>
      </c>
      <c r="D16522" s="88">
        <v>17827.777185332212</v>
      </c>
      <c r="E16522" s="88">
        <v>238.3846889771512</v>
      </c>
      <c r="F16522" s="88">
        <v>580.56884236198857</v>
      </c>
      <c r="G16522" s="88">
        <v>882.4829082747342</v>
      </c>
      <c r="H16522" s="88">
        <v>1134.0342541586624</v>
      </c>
      <c r="I16522" s="88">
        <v>1549.0252250065014</v>
      </c>
      <c r="J16522" s="88">
        <v>2272.0807257689335</v>
      </c>
      <c r="K16522" s="88">
        <v>3740.881256087961</v>
      </c>
      <c r="L16522" s="88">
        <v>4228.0121615542994</v>
      </c>
      <c r="M16522" s="88">
        <v>3884.5943182684196</v>
      </c>
    </row>
    <row r="16523" spans="3:13" x14ac:dyDescent="0.2">
      <c r="C16523" s="88">
        <v>0.82125000000000004</v>
      </c>
      <c r="D16523" s="88">
        <v>17827.801446899506</v>
      </c>
      <c r="E16523" s="88">
        <v>238.40619308352871</v>
      </c>
      <c r="F16523" s="88">
        <v>580.57402850137714</v>
      </c>
      <c r="G16523" s="88">
        <v>882.51696880209238</v>
      </c>
      <c r="H16523" s="88">
        <v>1134.0525992338553</v>
      </c>
      <c r="I16523" s="88">
        <v>1549.0302863013599</v>
      </c>
      <c r="J16523" s="88">
        <v>2272.1730629084632</v>
      </c>
      <c r="K16523" s="88">
        <v>3740.9552721802379</v>
      </c>
      <c r="L16523" s="88">
        <v>4228.1989046972612</v>
      </c>
      <c r="M16523" s="88">
        <v>3884.6318237973774</v>
      </c>
    </row>
    <row r="16524" spans="3:13" x14ac:dyDescent="0.2">
      <c r="C16524" s="88">
        <v>0.82130000000000003</v>
      </c>
      <c r="D16524" s="88">
        <v>17828.199502438281</v>
      </c>
      <c r="E16524" s="88">
        <v>238.4098144036916</v>
      </c>
      <c r="F16524" s="88">
        <v>580.57669724196103</v>
      </c>
      <c r="G16524" s="88">
        <v>882.52665893583435</v>
      </c>
      <c r="H16524" s="88">
        <v>1134.1582356668118</v>
      </c>
      <c r="I16524" s="88">
        <v>1549.0356209532147</v>
      </c>
      <c r="J16524" s="88">
        <v>2272.1964950974202</v>
      </c>
      <c r="K16524" s="88">
        <v>3741.1033065101001</v>
      </c>
      <c r="L16524" s="88">
        <v>4228.2381954773418</v>
      </c>
      <c r="M16524" s="88">
        <v>3884.6319152740843</v>
      </c>
    </row>
    <row r="16525" spans="3:13" x14ac:dyDescent="0.2">
      <c r="C16525" s="88">
        <v>0.82135000000000002</v>
      </c>
      <c r="D16525" s="88">
        <v>17828.504413167935</v>
      </c>
      <c r="E16525" s="88">
        <v>238.41582500437016</v>
      </c>
      <c r="F16525" s="88">
        <v>580.57975470348174</v>
      </c>
      <c r="G16525" s="88">
        <v>882.53476958153442</v>
      </c>
      <c r="H16525" s="88">
        <v>1134.158270090918</v>
      </c>
      <c r="I16525" s="88">
        <v>1549.0518381571442</v>
      </c>
      <c r="J16525" s="88">
        <v>2272.2600500224553</v>
      </c>
      <c r="K16525" s="88">
        <v>3741.1448804244842</v>
      </c>
      <c r="L16525" s="88">
        <v>4228.4553794073681</v>
      </c>
      <c r="M16525" s="88">
        <v>3884.642458757623</v>
      </c>
    </row>
    <row r="16526" spans="3:13" x14ac:dyDescent="0.2">
      <c r="C16526" s="88">
        <v>0.82140000000000002</v>
      </c>
      <c r="D16526" s="88">
        <v>17829.230008146198</v>
      </c>
      <c r="E16526" s="88">
        <v>238.41582500437016</v>
      </c>
      <c r="F16526" s="88">
        <v>580.59098501913741</v>
      </c>
      <c r="G16526" s="88">
        <v>882.53902371962204</v>
      </c>
      <c r="H16526" s="88">
        <v>1134.200515760675</v>
      </c>
      <c r="I16526" s="88">
        <v>1549.0803732889449</v>
      </c>
      <c r="J16526" s="88">
        <v>2272.269172210712</v>
      </c>
      <c r="K16526" s="88">
        <v>3741.1762336999686</v>
      </c>
      <c r="L16526" s="88">
        <v>4228.6203486593895</v>
      </c>
      <c r="M16526" s="88">
        <v>3884.6877303063366</v>
      </c>
    </row>
    <row r="16527" spans="3:13" x14ac:dyDescent="0.2">
      <c r="C16527" s="88">
        <v>0.82145000000000001</v>
      </c>
      <c r="D16527" s="88">
        <v>17829.501945877397</v>
      </c>
      <c r="E16527" s="88">
        <v>238.4193212477594</v>
      </c>
      <c r="F16527" s="88">
        <v>580.60666638736257</v>
      </c>
      <c r="G16527" s="88">
        <v>882.56429308955012</v>
      </c>
      <c r="H16527" s="88">
        <v>1134.2866658959019</v>
      </c>
      <c r="I16527" s="88">
        <v>1549.0812880322314</v>
      </c>
      <c r="J16527" s="88">
        <v>2272.3104029120664</v>
      </c>
      <c r="K16527" s="88">
        <v>3741.2044300601583</v>
      </c>
      <c r="L16527" s="88">
        <v>4228.6525883596978</v>
      </c>
      <c r="M16527" s="88">
        <v>3884.691571120984</v>
      </c>
    </row>
    <row r="16528" spans="3:13" x14ac:dyDescent="0.2">
      <c r="C16528" s="88">
        <v>0.82150000000000001</v>
      </c>
      <c r="D16528" s="88">
        <v>17829.892419618154</v>
      </c>
      <c r="E16528" s="88">
        <v>238.44591675284028</v>
      </c>
      <c r="F16528" s="88">
        <v>580.60790943875554</v>
      </c>
      <c r="G16528" s="88">
        <v>882.56877015938881</v>
      </c>
      <c r="H16528" s="88">
        <v>1134.3197131671795</v>
      </c>
      <c r="I16528" s="88">
        <v>1549.0959930232048</v>
      </c>
      <c r="J16528" s="88">
        <v>2272.3547187767995</v>
      </c>
      <c r="K16528" s="88">
        <v>3741.2160079006917</v>
      </c>
      <c r="L16528" s="88">
        <v>4228.7831918377933</v>
      </c>
      <c r="M16528" s="88">
        <v>3884.6926299511679</v>
      </c>
    </row>
    <row r="16529" spans="3:13" x14ac:dyDescent="0.2">
      <c r="C16529" s="88">
        <v>0.82155</v>
      </c>
      <c r="D16529" s="88">
        <v>17830.618638349624</v>
      </c>
      <c r="E16529" s="88">
        <v>238.45873436939928</v>
      </c>
      <c r="F16529" s="88">
        <v>580.61498480614</v>
      </c>
      <c r="G16529" s="88">
        <v>882.58038254641269</v>
      </c>
      <c r="H16529" s="88">
        <v>1134.3309261218737</v>
      </c>
      <c r="I16529" s="88">
        <v>1549.1029350258805</v>
      </c>
      <c r="J16529" s="88">
        <v>2272.3582586488251</v>
      </c>
      <c r="K16529" s="88">
        <v>3741.27574894482</v>
      </c>
      <c r="L16529" s="88">
        <v>4228.905454394584</v>
      </c>
      <c r="M16529" s="88">
        <v>3884.7089326593104</v>
      </c>
    </row>
    <row r="16530" spans="3:13" x14ac:dyDescent="0.2">
      <c r="C16530" s="88">
        <v>0.8216</v>
      </c>
      <c r="D16530" s="88">
        <v>17830.888355832562</v>
      </c>
      <c r="E16530" s="88">
        <v>238.46209273931709</v>
      </c>
      <c r="F16530" s="88">
        <v>580.61858376129203</v>
      </c>
      <c r="G16530" s="88">
        <v>882.62522782062615</v>
      </c>
      <c r="H16530" s="88">
        <v>1134.3496600149429</v>
      </c>
      <c r="I16530" s="88">
        <v>1549.1044975884242</v>
      </c>
      <c r="J16530" s="88">
        <v>2272.3864262482907</v>
      </c>
      <c r="K16530" s="88">
        <v>3741.4762999058848</v>
      </c>
      <c r="L16530" s="88">
        <v>4228.9923949728018</v>
      </c>
      <c r="M16530" s="88">
        <v>3884.709953060501</v>
      </c>
    </row>
    <row r="16531" spans="3:13" x14ac:dyDescent="0.2">
      <c r="C16531" s="88">
        <v>0.82164999999999999</v>
      </c>
      <c r="D16531" s="88">
        <v>17831.302665508592</v>
      </c>
      <c r="E16531" s="88">
        <v>238.49193832255332</v>
      </c>
      <c r="F16531" s="88">
        <v>580.63805095132648</v>
      </c>
      <c r="G16531" s="88">
        <v>882.6518832059437</v>
      </c>
      <c r="H16531" s="88">
        <v>1134.3635787549201</v>
      </c>
      <c r="I16531" s="88">
        <v>1549.1349323477802</v>
      </c>
      <c r="J16531" s="88">
        <v>2272.4222705945244</v>
      </c>
      <c r="K16531" s="88">
        <v>3741.6037321403496</v>
      </c>
      <c r="L16531" s="88">
        <v>4229.5694277695375</v>
      </c>
      <c r="M16531" s="88">
        <v>3884.7376821618964</v>
      </c>
    </row>
    <row r="16532" spans="3:13" x14ac:dyDescent="0.2">
      <c r="C16532" s="88">
        <v>0.82169999999999999</v>
      </c>
      <c r="D16532" s="88">
        <v>17833.126902485346</v>
      </c>
      <c r="E16532" s="88">
        <v>238.50874094600476</v>
      </c>
      <c r="F16532" s="88">
        <v>580.66406817792586</v>
      </c>
      <c r="G16532" s="88">
        <v>882.660768921201</v>
      </c>
      <c r="H16532" s="88">
        <v>1134.3676141144324</v>
      </c>
      <c r="I16532" s="88">
        <v>1549.1354739005164</v>
      </c>
      <c r="J16532" s="88">
        <v>2272.4683186671405</v>
      </c>
      <c r="K16532" s="88">
        <v>3741.7399790854492</v>
      </c>
      <c r="L16532" s="88">
        <v>4229.5904464112946</v>
      </c>
      <c r="M16532" s="88">
        <v>3884.7744572380689</v>
      </c>
    </row>
    <row r="16533" spans="3:13" x14ac:dyDescent="0.2">
      <c r="C16533" s="88">
        <v>0.82174999999999998</v>
      </c>
      <c r="D16533" s="88">
        <v>17833.517738980489</v>
      </c>
      <c r="E16533" s="88">
        <v>238.52976469682471</v>
      </c>
      <c r="F16533" s="88">
        <v>580.66428404093949</v>
      </c>
      <c r="G16533" s="88">
        <v>882.70944142724647</v>
      </c>
      <c r="H16533" s="88">
        <v>1134.4111278698756</v>
      </c>
      <c r="I16533" s="88">
        <v>1549.158080539738</v>
      </c>
      <c r="J16533" s="88">
        <v>2272.490773100184</v>
      </c>
      <c r="K16533" s="88">
        <v>3741.8089882166364</v>
      </c>
      <c r="L16533" s="88">
        <v>4229.6486946349278</v>
      </c>
      <c r="M16533" s="88">
        <v>3884.8872940601195</v>
      </c>
    </row>
    <row r="16534" spans="3:13" x14ac:dyDescent="0.2">
      <c r="C16534" s="88">
        <v>0.82179999999999997</v>
      </c>
      <c r="D16534" s="88">
        <v>17833.646116301519</v>
      </c>
      <c r="E16534" s="88">
        <v>238.53194514608003</v>
      </c>
      <c r="F16534" s="88">
        <v>580.66662273536394</v>
      </c>
      <c r="G16534" s="88">
        <v>882.72031193442172</v>
      </c>
      <c r="H16534" s="88">
        <v>1134.4713403106789</v>
      </c>
      <c r="I16534" s="88">
        <v>1549.176044383913</v>
      </c>
      <c r="J16534" s="88">
        <v>2272.493013513737</v>
      </c>
      <c r="K16534" s="88">
        <v>3741.9555818962808</v>
      </c>
      <c r="L16534" s="88">
        <v>4229.6684227024234</v>
      </c>
      <c r="M16534" s="88">
        <v>3884.954260814824</v>
      </c>
    </row>
    <row r="16535" spans="3:13" x14ac:dyDescent="0.2">
      <c r="C16535" s="88">
        <v>0.82184999999999997</v>
      </c>
      <c r="D16535" s="88">
        <v>17833.880374331213</v>
      </c>
      <c r="E16535" s="88">
        <v>238.54072333836484</v>
      </c>
      <c r="F16535" s="88">
        <v>580.67118344389291</v>
      </c>
      <c r="G16535" s="88">
        <v>882.75616275689936</v>
      </c>
      <c r="H16535" s="88">
        <v>1134.4818326497893</v>
      </c>
      <c r="I16535" s="88">
        <v>1549.1782311181037</v>
      </c>
      <c r="J16535" s="88">
        <v>2272.5719191211961</v>
      </c>
      <c r="K16535" s="88">
        <v>3742.0376864863856</v>
      </c>
      <c r="L16535" s="88">
        <v>4229.788694962881</v>
      </c>
      <c r="M16535" s="88">
        <v>3884.9631162244495</v>
      </c>
    </row>
    <row r="16536" spans="3:13" x14ac:dyDescent="0.2">
      <c r="C16536" s="88">
        <v>0.82189999999999996</v>
      </c>
      <c r="D16536" s="88">
        <v>17833.893490525927</v>
      </c>
      <c r="E16536" s="88">
        <v>238.54072333836484</v>
      </c>
      <c r="F16536" s="88">
        <v>580.69636772588819</v>
      </c>
      <c r="G16536" s="88">
        <v>882.78428429363203</v>
      </c>
      <c r="H16536" s="88">
        <v>1134.4876738407852</v>
      </c>
      <c r="I16536" s="88">
        <v>1549.178393616518</v>
      </c>
      <c r="J16536" s="88">
        <v>2272.6653552082803</v>
      </c>
      <c r="K16536" s="88">
        <v>3742.0561906051012</v>
      </c>
      <c r="L16536" s="88">
        <v>4230.0445851099375</v>
      </c>
      <c r="M16536" s="88">
        <v>3884.9663833682243</v>
      </c>
    </row>
    <row r="16537" spans="3:13" x14ac:dyDescent="0.2">
      <c r="C16537" s="88">
        <v>0.82194999999999996</v>
      </c>
      <c r="D16537" s="88">
        <v>17834.011224995505</v>
      </c>
      <c r="E16537" s="88">
        <v>238.56693578788236</v>
      </c>
      <c r="F16537" s="88">
        <v>580.70775207396036</v>
      </c>
      <c r="G16537" s="88">
        <v>882.79974356830689</v>
      </c>
      <c r="H16537" s="88">
        <v>1134.5081590157856</v>
      </c>
      <c r="I16537" s="88">
        <v>1549.1871030821558</v>
      </c>
      <c r="J16537" s="88">
        <v>2272.7350585963782</v>
      </c>
      <c r="K16537" s="88">
        <v>3742.0586905968603</v>
      </c>
      <c r="L16537" s="88">
        <v>4230.139016769891</v>
      </c>
      <c r="M16537" s="88">
        <v>3884.9784504198233</v>
      </c>
    </row>
    <row r="16538" spans="3:13" x14ac:dyDescent="0.2">
      <c r="C16538" s="88">
        <v>0.82199999999999995</v>
      </c>
      <c r="D16538" s="88">
        <v>17834.415626709619</v>
      </c>
      <c r="E16538" s="88">
        <v>238.60377247237011</v>
      </c>
      <c r="F16538" s="88">
        <v>580.72518501778131</v>
      </c>
      <c r="G16538" s="88">
        <v>882.81315915926507</v>
      </c>
      <c r="H16538" s="88">
        <v>1134.5426933848084</v>
      </c>
      <c r="I16538" s="88">
        <v>1549.218501484911</v>
      </c>
      <c r="J16538" s="88">
        <v>2272.8001127181437</v>
      </c>
      <c r="K16538" s="88">
        <v>3742.1171674048387</v>
      </c>
      <c r="L16538" s="88">
        <v>4230.2823602230847</v>
      </c>
      <c r="M16538" s="88">
        <v>3884.9785118768441</v>
      </c>
    </row>
    <row r="16539" spans="3:13" x14ac:dyDescent="0.2">
      <c r="C16539" s="88">
        <v>0.82204999999999995</v>
      </c>
      <c r="D16539" s="88">
        <v>17834.572525651449</v>
      </c>
      <c r="E16539" s="88">
        <v>238.63756096397719</v>
      </c>
      <c r="F16539" s="88">
        <v>580.72853436360856</v>
      </c>
      <c r="G16539" s="88">
        <v>882.84312387177943</v>
      </c>
      <c r="H16539" s="88">
        <v>1134.5744743822502</v>
      </c>
      <c r="I16539" s="88">
        <v>1549.2311690398515</v>
      </c>
      <c r="J16539" s="88">
        <v>2273.0148481327328</v>
      </c>
      <c r="K16539" s="88">
        <v>3742.1565709267452</v>
      </c>
      <c r="L16539" s="88">
        <v>4230.4253031550725</v>
      </c>
      <c r="M16539" s="88">
        <v>3885.0033150666713</v>
      </c>
    </row>
    <row r="16540" spans="3:13" x14ac:dyDescent="0.2">
      <c r="C16540" s="88">
        <v>0.82210000000000005</v>
      </c>
      <c r="D16540" s="88">
        <v>17834.734029547526</v>
      </c>
      <c r="E16540" s="88">
        <v>238.64861887186544</v>
      </c>
      <c r="F16540" s="88">
        <v>580.74972740121166</v>
      </c>
      <c r="G16540" s="88">
        <v>882.86320429038278</v>
      </c>
      <c r="H16540" s="88">
        <v>1134.5791278581119</v>
      </c>
      <c r="I16540" s="88">
        <v>1549.2354429399043</v>
      </c>
      <c r="J16540" s="88">
        <v>2273.0168280695925</v>
      </c>
      <c r="K16540" s="88">
        <v>3742.2652286271236</v>
      </c>
      <c r="L16540" s="88">
        <v>4230.590461271061</v>
      </c>
      <c r="M16540" s="88">
        <v>3885.0177421609142</v>
      </c>
    </row>
    <row r="16541" spans="3:13" x14ac:dyDescent="0.2">
      <c r="C16541" s="88">
        <v>0.82215000000000005</v>
      </c>
      <c r="D16541" s="88">
        <v>17834.873265493399</v>
      </c>
      <c r="E16541" s="88">
        <v>238.64861887186544</v>
      </c>
      <c r="F16541" s="88">
        <v>580.7523563643781</v>
      </c>
      <c r="G16541" s="88">
        <v>882.86969543048053</v>
      </c>
      <c r="H16541" s="88">
        <v>1134.605549857265</v>
      </c>
      <c r="I16541" s="88">
        <v>1549.2357335141864</v>
      </c>
      <c r="J16541" s="88">
        <v>2273.0683806770662</v>
      </c>
      <c r="K16541" s="88">
        <v>3742.2721646949881</v>
      </c>
      <c r="L16541" s="88">
        <v>4230.6712664454781</v>
      </c>
      <c r="M16541" s="88">
        <v>3885.0394281671852</v>
      </c>
    </row>
    <row r="16542" spans="3:13" x14ac:dyDescent="0.2">
      <c r="C16542" s="88">
        <v>0.82220000000000004</v>
      </c>
      <c r="D16542" s="88">
        <v>17835.013278999118</v>
      </c>
      <c r="E16542" s="88">
        <v>238.64889245911854</v>
      </c>
      <c r="F16542" s="88">
        <v>580.7741379338313</v>
      </c>
      <c r="G16542" s="88">
        <v>882.87863223566592</v>
      </c>
      <c r="H16542" s="88">
        <v>1134.6360075943126</v>
      </c>
      <c r="I16542" s="88">
        <v>1549.2919378436955</v>
      </c>
      <c r="J16542" s="88">
        <v>2273.1032142939825</v>
      </c>
      <c r="K16542" s="88">
        <v>3742.3450247428632</v>
      </c>
      <c r="L16542" s="88">
        <v>4230.8463840965751</v>
      </c>
      <c r="M16542" s="88">
        <v>3885.0570406187962</v>
      </c>
    </row>
    <row r="16543" spans="3:13" x14ac:dyDescent="0.2">
      <c r="C16543" s="88">
        <v>0.82225000000000004</v>
      </c>
      <c r="D16543" s="88">
        <v>17835.369569913757</v>
      </c>
      <c r="E16543" s="88">
        <v>238.66609523728403</v>
      </c>
      <c r="F16543" s="88">
        <v>580.78502642122021</v>
      </c>
      <c r="G16543" s="88">
        <v>882.88407414246012</v>
      </c>
      <c r="H16543" s="88">
        <v>1134.63867341781</v>
      </c>
      <c r="I16543" s="88">
        <v>1549.3008717994753</v>
      </c>
      <c r="J16543" s="88">
        <v>2273.1371308096441</v>
      </c>
      <c r="K16543" s="88">
        <v>3742.4082926870701</v>
      </c>
      <c r="L16543" s="88">
        <v>4230.8975571591982</v>
      </c>
      <c r="M16543" s="88">
        <v>3885.1361000679626</v>
      </c>
    </row>
    <row r="16544" spans="3:13" x14ac:dyDescent="0.2">
      <c r="C16544" s="88">
        <v>0.82230000000000003</v>
      </c>
      <c r="D16544" s="88">
        <v>17835.797798279498</v>
      </c>
      <c r="E16544" s="88">
        <v>238.66609523728403</v>
      </c>
      <c r="F16544" s="88">
        <v>580.81449153990297</v>
      </c>
      <c r="G16544" s="88">
        <v>882.93585408419403</v>
      </c>
      <c r="H16544" s="88">
        <v>1134.6814310698396</v>
      </c>
      <c r="I16544" s="88">
        <v>1549.3251974950099</v>
      </c>
      <c r="J16544" s="88">
        <v>2273.1717566370535</v>
      </c>
      <c r="K16544" s="88">
        <v>3742.4312138610321</v>
      </c>
      <c r="L16544" s="88">
        <v>4231.2091170306358</v>
      </c>
      <c r="M16544" s="88">
        <v>3885.1454639727099</v>
      </c>
    </row>
    <row r="16545" spans="3:13" x14ac:dyDescent="0.2">
      <c r="C16545" s="88">
        <v>0.82235000000000003</v>
      </c>
      <c r="D16545" s="88">
        <v>17835.845013648544</v>
      </c>
      <c r="E16545" s="88">
        <v>238.66609523728403</v>
      </c>
      <c r="F16545" s="88">
        <v>580.81587422340999</v>
      </c>
      <c r="G16545" s="88">
        <v>882.95605023867665</v>
      </c>
      <c r="H16545" s="88">
        <v>1134.6936169238747</v>
      </c>
      <c r="I16545" s="88">
        <v>1549.350564031849</v>
      </c>
      <c r="J16545" s="88">
        <v>2273.2268018002587</v>
      </c>
      <c r="K16545" s="88">
        <v>3742.7777952374149</v>
      </c>
      <c r="L16545" s="88">
        <v>4231.2737071035444</v>
      </c>
      <c r="M16545" s="88">
        <v>3885.1858573682193</v>
      </c>
    </row>
    <row r="16546" spans="3:13" x14ac:dyDescent="0.2">
      <c r="C16546" s="88">
        <v>0.82240000000000002</v>
      </c>
      <c r="D16546" s="88">
        <v>17836.263015104159</v>
      </c>
      <c r="E16546" s="88">
        <v>238.66650816422316</v>
      </c>
      <c r="F16546" s="88">
        <v>580.83239856896625</v>
      </c>
      <c r="G16546" s="88">
        <v>882.97668480877383</v>
      </c>
      <c r="H16546" s="88">
        <v>1134.7058206153865</v>
      </c>
      <c r="I16546" s="88">
        <v>1549.3610481935079</v>
      </c>
      <c r="J16546" s="88">
        <v>2273.2629954215058</v>
      </c>
      <c r="K16546" s="88">
        <v>3742.8304984972874</v>
      </c>
      <c r="L16546" s="88">
        <v>4231.7195741522528</v>
      </c>
      <c r="M16546" s="88">
        <v>3885.1864342565977</v>
      </c>
    </row>
    <row r="16547" spans="3:13" x14ac:dyDescent="0.2">
      <c r="C16547" s="88">
        <v>0.82245000000000001</v>
      </c>
      <c r="D16547" s="88">
        <v>17836.271763356672</v>
      </c>
      <c r="E16547" s="88">
        <v>238.68694438138027</v>
      </c>
      <c r="F16547" s="88">
        <v>580.84901278458665</v>
      </c>
      <c r="G16547" s="88">
        <v>882.98121739311409</v>
      </c>
      <c r="H16547" s="88">
        <v>1134.7735302228925</v>
      </c>
      <c r="I16547" s="88">
        <v>1549.3765300076379</v>
      </c>
      <c r="J16547" s="88">
        <v>2273.2873358618035</v>
      </c>
      <c r="K16547" s="88">
        <v>3742.8831200405243</v>
      </c>
      <c r="L16547" s="88">
        <v>4231.9445647682078</v>
      </c>
      <c r="M16547" s="88">
        <v>3885.2164970796493</v>
      </c>
    </row>
    <row r="16548" spans="3:13" x14ac:dyDescent="0.2">
      <c r="C16548" s="88">
        <v>0.82250000000000001</v>
      </c>
      <c r="D16548" s="88">
        <v>17836.454635154496</v>
      </c>
      <c r="E16548" s="88">
        <v>238.70012477033561</v>
      </c>
      <c r="F16548" s="88">
        <v>580.85218350138393</v>
      </c>
      <c r="G16548" s="88">
        <v>883.05117087284407</v>
      </c>
      <c r="H16548" s="88">
        <v>1134.7815417449665</v>
      </c>
      <c r="I16548" s="88">
        <v>1549.4306281976801</v>
      </c>
      <c r="J16548" s="88">
        <v>2273.323627546818</v>
      </c>
      <c r="K16548" s="88">
        <v>3743.039744515178</v>
      </c>
      <c r="L16548" s="88">
        <v>4232.0611016205803</v>
      </c>
      <c r="M16548" s="88">
        <v>3885.2298880769094</v>
      </c>
    </row>
    <row r="16549" spans="3:13" x14ac:dyDescent="0.2">
      <c r="C16549" s="88">
        <v>0.82255</v>
      </c>
      <c r="D16549" s="88">
        <v>17836.69773841674</v>
      </c>
      <c r="E16549" s="88">
        <v>238.70121953149828</v>
      </c>
      <c r="F16549" s="88">
        <v>580.86709818664758</v>
      </c>
      <c r="G16549" s="88">
        <v>883.0542422413514</v>
      </c>
      <c r="H16549" s="88">
        <v>1134.8022558505886</v>
      </c>
      <c r="I16549" s="88">
        <v>1549.4554922033631</v>
      </c>
      <c r="J16549" s="88">
        <v>2273.3295287737483</v>
      </c>
      <c r="K16549" s="88">
        <v>3743.0967344305677</v>
      </c>
      <c r="L16549" s="88">
        <v>4232.2112713425768</v>
      </c>
      <c r="M16549" s="88">
        <v>3885.2435724478128</v>
      </c>
    </row>
    <row r="16550" spans="3:13" x14ac:dyDescent="0.2">
      <c r="C16550" s="88">
        <v>0.8226</v>
      </c>
      <c r="D16550" s="88">
        <v>17836.758333117788</v>
      </c>
      <c r="E16550" s="88">
        <v>238.70971246838781</v>
      </c>
      <c r="F16550" s="88">
        <v>580.87203255010036</v>
      </c>
      <c r="G16550" s="88">
        <v>883.08273810369838</v>
      </c>
      <c r="H16550" s="88">
        <v>1134.8206492768877</v>
      </c>
      <c r="I16550" s="88">
        <v>1549.4921274478324</v>
      </c>
      <c r="J16550" s="88">
        <v>2273.3578279482194</v>
      </c>
      <c r="K16550" s="88">
        <v>3743.112296860967</v>
      </c>
      <c r="L16550" s="88">
        <v>4232.2974635802275</v>
      </c>
      <c r="M16550" s="88">
        <v>3885.2553641490258</v>
      </c>
    </row>
    <row r="16551" spans="3:13" x14ac:dyDescent="0.2">
      <c r="C16551" s="88">
        <v>0.82264999999999999</v>
      </c>
      <c r="D16551" s="88">
        <v>17836.764306090463</v>
      </c>
      <c r="E16551" s="88">
        <v>238.71050065742475</v>
      </c>
      <c r="F16551" s="88">
        <v>580.87258576950126</v>
      </c>
      <c r="G16551" s="88">
        <v>883.10245915745145</v>
      </c>
      <c r="H16551" s="88">
        <v>1134.8783742422361</v>
      </c>
      <c r="I16551" s="88">
        <v>1549.5662086031057</v>
      </c>
      <c r="J16551" s="88">
        <v>2273.4929879049041</v>
      </c>
      <c r="K16551" s="88">
        <v>3743.1388222286946</v>
      </c>
      <c r="L16551" s="88">
        <v>4232.3727504236103</v>
      </c>
      <c r="M16551" s="88">
        <v>3885.273041534665</v>
      </c>
    </row>
    <row r="16552" spans="3:13" x14ac:dyDescent="0.2">
      <c r="C16552" s="88">
        <v>0.82269999999999999</v>
      </c>
      <c r="D16552" s="88">
        <v>17836.978626466283</v>
      </c>
      <c r="E16552" s="88">
        <v>238.71272908575884</v>
      </c>
      <c r="F16552" s="88">
        <v>580.89589542546582</v>
      </c>
      <c r="G16552" s="88">
        <v>883.11074740886033</v>
      </c>
      <c r="H16552" s="88">
        <v>1134.9162028150085</v>
      </c>
      <c r="I16552" s="88">
        <v>1549.5800602601521</v>
      </c>
      <c r="J16552" s="88">
        <v>2273.5289522474995</v>
      </c>
      <c r="K16552" s="88">
        <v>3743.1405690402985</v>
      </c>
      <c r="L16552" s="88">
        <v>4232.4767494601119</v>
      </c>
      <c r="M16552" s="88">
        <v>3885.2756535625804</v>
      </c>
    </row>
    <row r="16553" spans="3:13" x14ac:dyDescent="0.2">
      <c r="C16553" s="88">
        <v>0.82274999999999998</v>
      </c>
      <c r="D16553" s="88">
        <v>17837.100660510507</v>
      </c>
      <c r="E16553" s="88">
        <v>238.71976101349173</v>
      </c>
      <c r="F16553" s="88">
        <v>580.89955239941173</v>
      </c>
      <c r="G16553" s="88">
        <v>883.11366314602355</v>
      </c>
      <c r="H16553" s="88">
        <v>1134.9326132077499</v>
      </c>
      <c r="I16553" s="88">
        <v>1549.625302601758</v>
      </c>
      <c r="J16553" s="88">
        <v>2273.5754618332621</v>
      </c>
      <c r="K16553" s="88">
        <v>3743.1513807221509</v>
      </c>
      <c r="L16553" s="88">
        <v>4232.6149031999557</v>
      </c>
      <c r="M16553" s="88">
        <v>3885.2814954791629</v>
      </c>
    </row>
    <row r="16554" spans="3:13" x14ac:dyDescent="0.2">
      <c r="C16554" s="88">
        <v>0.82279999999999998</v>
      </c>
      <c r="D16554" s="88">
        <v>17837.726223648908</v>
      </c>
      <c r="E16554" s="88">
        <v>238.72537862542595</v>
      </c>
      <c r="F16554" s="88">
        <v>580.89962801098682</v>
      </c>
      <c r="G16554" s="88">
        <v>883.12697243221692</v>
      </c>
      <c r="H16554" s="88">
        <v>1134.9457778122314</v>
      </c>
      <c r="I16554" s="88">
        <v>1549.6967497598303</v>
      </c>
      <c r="J16554" s="88">
        <v>2273.6152396881967</v>
      </c>
      <c r="K16554" s="88">
        <v>3743.1699459141837</v>
      </c>
      <c r="L16554" s="88">
        <v>4232.9099970651441</v>
      </c>
      <c r="M16554" s="88">
        <v>3885.2969931824673</v>
      </c>
    </row>
    <row r="16555" spans="3:13" x14ac:dyDescent="0.2">
      <c r="C16555" s="88">
        <v>0.82284999999999997</v>
      </c>
      <c r="D16555" s="88">
        <v>17837.72866789563</v>
      </c>
      <c r="E16555" s="88">
        <v>238.74176562630419</v>
      </c>
      <c r="F16555" s="88">
        <v>580.96354876992973</v>
      </c>
      <c r="G16555" s="88">
        <v>883.12828612993826</v>
      </c>
      <c r="H16555" s="88">
        <v>1134.9520090412548</v>
      </c>
      <c r="I16555" s="88">
        <v>1549.7013162189432</v>
      </c>
      <c r="J16555" s="88">
        <v>2273.6266804443967</v>
      </c>
      <c r="K16555" s="88">
        <v>3743.1705927414259</v>
      </c>
      <c r="L16555" s="88">
        <v>4232.9478410474067</v>
      </c>
      <c r="M16555" s="88">
        <v>3885.3460135349287</v>
      </c>
    </row>
    <row r="16556" spans="3:13" x14ac:dyDescent="0.2">
      <c r="C16556" s="88">
        <v>0.82289999999999996</v>
      </c>
      <c r="D16556" s="88">
        <v>17837.807600327389</v>
      </c>
      <c r="E16556" s="88">
        <v>238.74982264322807</v>
      </c>
      <c r="F16556" s="88">
        <v>580.97792923906172</v>
      </c>
      <c r="G16556" s="88">
        <v>883.14870189805742</v>
      </c>
      <c r="H16556" s="88">
        <v>1134.966034065691</v>
      </c>
      <c r="I16556" s="88">
        <v>1549.7032505026832</v>
      </c>
      <c r="J16556" s="88">
        <v>2273.7055356762453</v>
      </c>
      <c r="K16556" s="88">
        <v>3743.1831566594878</v>
      </c>
      <c r="L16556" s="88">
        <v>4233.1612217385082</v>
      </c>
      <c r="M16556" s="88">
        <v>3885.3612198571846</v>
      </c>
    </row>
    <row r="16557" spans="3:13" x14ac:dyDescent="0.2">
      <c r="C16557" s="88">
        <v>0.82294999999999996</v>
      </c>
      <c r="D16557" s="88">
        <v>17837.844309416327</v>
      </c>
      <c r="E16557" s="88">
        <v>238.77368451502571</v>
      </c>
      <c r="F16557" s="88">
        <v>580.98219585259176</v>
      </c>
      <c r="G16557" s="88">
        <v>883.15983274276869</v>
      </c>
      <c r="H16557" s="88">
        <v>1134.978171960392</v>
      </c>
      <c r="I16557" s="88">
        <v>1549.7691718372066</v>
      </c>
      <c r="J16557" s="88">
        <v>2273.7150377824528</v>
      </c>
      <c r="K16557" s="88">
        <v>3743.1949248959681</v>
      </c>
      <c r="L16557" s="88">
        <v>4233.1634746484142</v>
      </c>
      <c r="M16557" s="88">
        <v>3885.5118082473318</v>
      </c>
    </row>
    <row r="16558" spans="3:13" x14ac:dyDescent="0.2">
      <c r="C16558" s="88">
        <v>0.82299999999999995</v>
      </c>
      <c r="D16558" s="88">
        <v>17838.018965913663</v>
      </c>
      <c r="E16558" s="88">
        <v>238.77916146892858</v>
      </c>
      <c r="F16558" s="88">
        <v>581.01120836838163</v>
      </c>
      <c r="G16558" s="88">
        <v>883.1721026344394</v>
      </c>
      <c r="H16558" s="88">
        <v>1134.991588335437</v>
      </c>
      <c r="I16558" s="88">
        <v>1549.7770067257643</v>
      </c>
      <c r="J16558" s="88">
        <v>2273.7227312148434</v>
      </c>
      <c r="K16558" s="88">
        <v>3743.2570027817324</v>
      </c>
      <c r="L16558" s="88">
        <v>4233.1677875441092</v>
      </c>
      <c r="M16558" s="88">
        <v>3885.5256519503127</v>
      </c>
    </row>
    <row r="16559" spans="3:13" x14ac:dyDescent="0.2">
      <c r="C16559" s="88">
        <v>0.82304999999999995</v>
      </c>
      <c r="D16559" s="88">
        <v>17838.14995313988</v>
      </c>
      <c r="E16559" s="88">
        <v>238.78043166141833</v>
      </c>
      <c r="F16559" s="88">
        <v>581.01304046649966</v>
      </c>
      <c r="G16559" s="88">
        <v>883.18841893983472</v>
      </c>
      <c r="H16559" s="88">
        <v>1135.013448677309</v>
      </c>
      <c r="I16559" s="88">
        <v>1549.7973800595655</v>
      </c>
      <c r="J16559" s="88">
        <v>2273.7490272959189</v>
      </c>
      <c r="K16559" s="88">
        <v>3743.2729382315865</v>
      </c>
      <c r="L16559" s="88">
        <v>4233.1832782826768</v>
      </c>
      <c r="M16559" s="88">
        <v>3885.548841110608</v>
      </c>
    </row>
    <row r="16560" spans="3:13" x14ac:dyDescent="0.2">
      <c r="C16560" s="88">
        <v>0.82310000000000005</v>
      </c>
      <c r="D16560" s="88">
        <v>17838.310269121193</v>
      </c>
      <c r="E16560" s="88">
        <v>238.79887242447512</v>
      </c>
      <c r="F16560" s="88">
        <v>581.01401457178417</v>
      </c>
      <c r="G16560" s="88">
        <v>883.19061160985802</v>
      </c>
      <c r="H16560" s="88">
        <v>1135.0363682125035</v>
      </c>
      <c r="I16560" s="88">
        <v>1549.8550440553372</v>
      </c>
      <c r="J16560" s="88">
        <v>2273.8637800669367</v>
      </c>
      <c r="K16560" s="88">
        <v>3743.2765738386415</v>
      </c>
      <c r="L16560" s="88">
        <v>4233.1995854495326</v>
      </c>
      <c r="M16560" s="88">
        <v>3885.5592226079107</v>
      </c>
    </row>
    <row r="16561" spans="3:13" x14ac:dyDescent="0.2">
      <c r="C16561" s="88">
        <v>0.82315000000000005</v>
      </c>
      <c r="D16561" s="88">
        <v>17838.344428134573</v>
      </c>
      <c r="E16561" s="88">
        <v>238.81503404776413</v>
      </c>
      <c r="F16561" s="88">
        <v>581.02803940371359</v>
      </c>
      <c r="G16561" s="88">
        <v>883.20400723390503</v>
      </c>
      <c r="H16561" s="88">
        <v>1135.0490607384891</v>
      </c>
      <c r="I16561" s="88">
        <v>1549.9440300438418</v>
      </c>
      <c r="J16561" s="88">
        <v>2274.0072902593088</v>
      </c>
      <c r="K16561" s="88">
        <v>3743.2796744557845</v>
      </c>
      <c r="L16561" s="88">
        <v>4233.2256150923258</v>
      </c>
      <c r="M16561" s="88">
        <v>3885.5647712554419</v>
      </c>
    </row>
    <row r="16562" spans="3:13" x14ac:dyDescent="0.2">
      <c r="C16562" s="88">
        <v>0.82320000000000004</v>
      </c>
      <c r="D16562" s="88">
        <v>17838.583104142319</v>
      </c>
      <c r="E16562" s="88">
        <v>238.82403253750363</v>
      </c>
      <c r="F16562" s="88">
        <v>581.03997459897801</v>
      </c>
      <c r="G16562" s="88">
        <v>883.2454305132801</v>
      </c>
      <c r="H16562" s="88">
        <v>1135.0521473235694</v>
      </c>
      <c r="I16562" s="88">
        <v>1549.9537767894471</v>
      </c>
      <c r="J16562" s="88">
        <v>2274.009138138927</v>
      </c>
      <c r="K16562" s="88">
        <v>3743.2999540660876</v>
      </c>
      <c r="L16562" s="88">
        <v>4233.2272085482364</v>
      </c>
      <c r="M16562" s="88">
        <v>3885.592809000158</v>
      </c>
    </row>
    <row r="16563" spans="3:13" x14ac:dyDescent="0.2">
      <c r="C16563" s="88">
        <v>0.82325000000000004</v>
      </c>
      <c r="D16563" s="88">
        <v>17839.132728829529</v>
      </c>
      <c r="E16563" s="88">
        <v>238.83682695714288</v>
      </c>
      <c r="F16563" s="88">
        <v>581.04870370676826</v>
      </c>
      <c r="G16563" s="88">
        <v>883.2478065407945</v>
      </c>
      <c r="H16563" s="88">
        <v>1135.0766420801842</v>
      </c>
      <c r="I16563" s="88">
        <v>1549.9739357776734</v>
      </c>
      <c r="J16563" s="88">
        <v>2274.1601484098446</v>
      </c>
      <c r="K16563" s="88">
        <v>3743.3523684141901</v>
      </c>
      <c r="L16563" s="88">
        <v>4233.3474800191179</v>
      </c>
      <c r="M16563" s="88">
        <v>3885.6047210321003</v>
      </c>
    </row>
    <row r="16564" spans="3:13" x14ac:dyDescent="0.2">
      <c r="C16564" s="88">
        <v>0.82330000000000003</v>
      </c>
      <c r="D16564" s="88">
        <v>17839.3168697453</v>
      </c>
      <c r="E16564" s="88">
        <v>238.84051810163965</v>
      </c>
      <c r="F16564" s="88">
        <v>581.06357622403812</v>
      </c>
      <c r="G16564" s="88">
        <v>883.24841105851829</v>
      </c>
      <c r="H16564" s="88">
        <v>1135.1714745997378</v>
      </c>
      <c r="I16564" s="88">
        <v>1549.9754918928379</v>
      </c>
      <c r="J16564" s="88">
        <v>2274.2050744635139</v>
      </c>
      <c r="K16564" s="88">
        <v>3743.3838724160873</v>
      </c>
      <c r="L16564" s="88">
        <v>4233.5549406887249</v>
      </c>
      <c r="M16564" s="88">
        <v>3885.6221009072888</v>
      </c>
    </row>
    <row r="16565" spans="3:13" x14ac:dyDescent="0.2">
      <c r="C16565" s="88">
        <v>0.82335000000000003</v>
      </c>
      <c r="D16565" s="88">
        <v>17840.038479595743</v>
      </c>
      <c r="E16565" s="88">
        <v>238.88157161067193</v>
      </c>
      <c r="F16565" s="88">
        <v>581.10312173866487</v>
      </c>
      <c r="G16565" s="88">
        <v>883.25759045434916</v>
      </c>
      <c r="H16565" s="88">
        <v>1135.1743226670724</v>
      </c>
      <c r="I16565" s="88">
        <v>1549.986527988905</v>
      </c>
      <c r="J16565" s="88">
        <v>2274.2240266329904</v>
      </c>
      <c r="K16565" s="88">
        <v>3743.4041130536407</v>
      </c>
      <c r="L16565" s="88">
        <v>4233.6985805429122</v>
      </c>
      <c r="M16565" s="88">
        <v>3885.624578791696</v>
      </c>
    </row>
    <row r="16566" spans="3:13" x14ac:dyDescent="0.2">
      <c r="C16566" s="88">
        <v>0.82340000000000002</v>
      </c>
      <c r="D16566" s="88">
        <v>17840.278675673067</v>
      </c>
      <c r="E16566" s="88">
        <v>238.88427399880493</v>
      </c>
      <c r="F16566" s="88">
        <v>581.12301227387206</v>
      </c>
      <c r="G16566" s="88">
        <v>883.26187906053838</v>
      </c>
      <c r="H16566" s="88">
        <v>1135.1759841763924</v>
      </c>
      <c r="I16566" s="88">
        <v>1549.9940504812425</v>
      </c>
      <c r="J16566" s="88">
        <v>2274.2250749873801</v>
      </c>
      <c r="K16566" s="88">
        <v>3743.6531402863538</v>
      </c>
      <c r="L16566" s="88">
        <v>4233.9329212052317</v>
      </c>
      <c r="M16566" s="88">
        <v>3885.6306332312115</v>
      </c>
    </row>
    <row r="16567" spans="3:13" x14ac:dyDescent="0.2">
      <c r="C16567" s="88">
        <v>0.82345000000000002</v>
      </c>
      <c r="D16567" s="88">
        <v>17840.654526857426</v>
      </c>
      <c r="E16567" s="88">
        <v>238.88891502391743</v>
      </c>
      <c r="F16567" s="88">
        <v>581.12749462348074</v>
      </c>
      <c r="G16567" s="88">
        <v>883.32246721541378</v>
      </c>
      <c r="H16567" s="88">
        <v>1135.1872766268066</v>
      </c>
      <c r="I16567" s="88">
        <v>1549.9986060275783</v>
      </c>
      <c r="J16567" s="88">
        <v>2274.2361114779223</v>
      </c>
      <c r="K16567" s="88">
        <v>3743.7290800097817</v>
      </c>
      <c r="L16567" s="88">
        <v>4234.0430411236348</v>
      </c>
      <c r="M16567" s="88">
        <v>3885.6471579112285</v>
      </c>
    </row>
    <row r="16568" spans="3:13" x14ac:dyDescent="0.2">
      <c r="C16568" s="88">
        <v>0.82350000000000001</v>
      </c>
      <c r="D16568" s="88">
        <v>17841.145095886004</v>
      </c>
      <c r="E16568" s="88">
        <v>238.913856502827</v>
      </c>
      <c r="F16568" s="88">
        <v>581.1368082201825</v>
      </c>
      <c r="G16568" s="88">
        <v>883.33176572386901</v>
      </c>
      <c r="H16568" s="88">
        <v>1135.2587734067529</v>
      </c>
      <c r="I16568" s="88">
        <v>1550.006341763315</v>
      </c>
      <c r="J16568" s="88">
        <v>2274.2638703198404</v>
      </c>
      <c r="K16568" s="88">
        <v>3743.748096569665</v>
      </c>
      <c r="L16568" s="88">
        <v>4234.1015011939862</v>
      </c>
      <c r="M16568" s="88">
        <v>3885.6822109662426</v>
      </c>
    </row>
    <row r="16569" spans="3:13" x14ac:dyDescent="0.2">
      <c r="C16569" s="88">
        <v>0.82355</v>
      </c>
      <c r="D16569" s="88">
        <v>17841.18648639779</v>
      </c>
      <c r="E16569" s="88">
        <v>238.91839167452781</v>
      </c>
      <c r="F16569" s="88">
        <v>581.14529921938811</v>
      </c>
      <c r="G16569" s="88">
        <v>883.35459068385671</v>
      </c>
      <c r="H16569" s="88">
        <v>1135.2929105007524</v>
      </c>
      <c r="I16569" s="88">
        <v>1550.0315656667017</v>
      </c>
      <c r="J16569" s="88">
        <v>2274.2866773069995</v>
      </c>
      <c r="K16569" s="88">
        <v>3743.8196984297765</v>
      </c>
      <c r="L16569" s="88">
        <v>4234.5346058888263</v>
      </c>
      <c r="M16569" s="88">
        <v>3885.6986220970211</v>
      </c>
    </row>
    <row r="16570" spans="3:13" x14ac:dyDescent="0.2">
      <c r="C16570" s="88">
        <v>0.8236</v>
      </c>
      <c r="D16570" s="88">
        <v>17841.275396830126</v>
      </c>
      <c r="E16570" s="88">
        <v>238.91839167452781</v>
      </c>
      <c r="F16570" s="88">
        <v>581.14711271780197</v>
      </c>
      <c r="G16570" s="88">
        <v>883.38659650555928</v>
      </c>
      <c r="H16570" s="88">
        <v>1135.2961136747754</v>
      </c>
      <c r="I16570" s="88">
        <v>1550.03440709192</v>
      </c>
      <c r="J16570" s="88">
        <v>2274.29983727839</v>
      </c>
      <c r="K16570" s="88">
        <v>3743.8770003952704</v>
      </c>
      <c r="L16570" s="88">
        <v>4234.757586680701</v>
      </c>
      <c r="M16570" s="88">
        <v>3885.7262832274519</v>
      </c>
    </row>
    <row r="16571" spans="3:13" x14ac:dyDescent="0.2">
      <c r="C16571" s="88">
        <v>0.82364999999999999</v>
      </c>
      <c r="D16571" s="88">
        <v>17841.926577217731</v>
      </c>
      <c r="E16571" s="88">
        <v>238.91960602918971</v>
      </c>
      <c r="F16571" s="88">
        <v>581.15862889394793</v>
      </c>
      <c r="G16571" s="88">
        <v>883.3884685550629</v>
      </c>
      <c r="H16571" s="88">
        <v>1135.2990790886506</v>
      </c>
      <c r="I16571" s="88">
        <v>1550.1242276906632</v>
      </c>
      <c r="J16571" s="88">
        <v>2274.312257168117</v>
      </c>
      <c r="K16571" s="88">
        <v>3743.9093160048797</v>
      </c>
      <c r="L16571" s="88">
        <v>4234.7617699476723</v>
      </c>
      <c r="M16571" s="88">
        <v>3885.7994123101407</v>
      </c>
    </row>
    <row r="16572" spans="3:13" x14ac:dyDescent="0.2">
      <c r="C16572" s="88">
        <v>0.82369999999999999</v>
      </c>
      <c r="D16572" s="88">
        <v>17841.97267378178</v>
      </c>
      <c r="E16572" s="88">
        <v>238.92155634067694</v>
      </c>
      <c r="F16572" s="88">
        <v>581.2046941530657</v>
      </c>
      <c r="G16572" s="88">
        <v>883.39698658209954</v>
      </c>
      <c r="H16572" s="88">
        <v>1135.3474822492394</v>
      </c>
      <c r="I16572" s="88">
        <v>1550.1274400273423</v>
      </c>
      <c r="J16572" s="88">
        <v>2274.317663981742</v>
      </c>
      <c r="K16572" s="88">
        <v>3743.9960819101425</v>
      </c>
      <c r="L16572" s="88">
        <v>4234.819746968099</v>
      </c>
      <c r="M16572" s="88">
        <v>3885.7997243075342</v>
      </c>
    </row>
    <row r="16573" spans="3:13" x14ac:dyDescent="0.2">
      <c r="C16573" s="88">
        <v>0.82374999999999998</v>
      </c>
      <c r="D16573" s="88">
        <v>17842.044341405577</v>
      </c>
      <c r="E16573" s="88">
        <v>238.92839297706541</v>
      </c>
      <c r="F16573" s="88">
        <v>581.20666185311165</v>
      </c>
      <c r="G16573" s="88">
        <v>883.40900525643065</v>
      </c>
      <c r="H16573" s="88">
        <v>1135.3549376093206</v>
      </c>
      <c r="I16573" s="88">
        <v>1550.2321760250461</v>
      </c>
      <c r="J16573" s="88">
        <v>2274.3431242843058</v>
      </c>
      <c r="K16573" s="88">
        <v>3744.1687801055223</v>
      </c>
      <c r="L16573" s="88">
        <v>4234.9761124480028</v>
      </c>
      <c r="M16573" s="88">
        <v>3885.8431768386081</v>
      </c>
    </row>
    <row r="16574" spans="3:13" x14ac:dyDescent="0.2">
      <c r="C16574" s="88">
        <v>0.82379999999999998</v>
      </c>
      <c r="D16574" s="88">
        <v>17842.159906613026</v>
      </c>
      <c r="E16574" s="88">
        <v>238.94036321600379</v>
      </c>
      <c r="F16574" s="88">
        <v>581.21447800030637</v>
      </c>
      <c r="G16574" s="88">
        <v>883.42459184036534</v>
      </c>
      <c r="H16574" s="88">
        <v>1135.359492474221</v>
      </c>
      <c r="I16574" s="88">
        <v>1550.2512191486853</v>
      </c>
      <c r="J16574" s="88">
        <v>2274.4315310450179</v>
      </c>
      <c r="K16574" s="88">
        <v>3744.1839046480886</v>
      </c>
      <c r="L16574" s="88">
        <v>4235.1462358408735</v>
      </c>
      <c r="M16574" s="88">
        <v>3885.8638323960431</v>
      </c>
    </row>
    <row r="16575" spans="3:13" x14ac:dyDescent="0.2">
      <c r="C16575" s="88">
        <v>0.82384999999999997</v>
      </c>
      <c r="D16575" s="88">
        <v>17842.238439766115</v>
      </c>
      <c r="E16575" s="88">
        <v>238.947042621945</v>
      </c>
      <c r="F16575" s="88">
        <v>581.23806412281465</v>
      </c>
      <c r="G16575" s="88">
        <v>883.43388862753773</v>
      </c>
      <c r="H16575" s="88">
        <v>1135.3650432571626</v>
      </c>
      <c r="I16575" s="88">
        <v>1550.2676852886902</v>
      </c>
      <c r="J16575" s="88">
        <v>2274.4583191098068</v>
      </c>
      <c r="K16575" s="88">
        <v>3744.2351737018876</v>
      </c>
      <c r="L16575" s="88">
        <v>4235.2635702688876</v>
      </c>
      <c r="M16575" s="88">
        <v>3885.8769705588447</v>
      </c>
    </row>
    <row r="16576" spans="3:13" x14ac:dyDescent="0.2">
      <c r="C16576" s="88">
        <v>0.82389999999999997</v>
      </c>
      <c r="D16576" s="88">
        <v>17842.62873272541</v>
      </c>
      <c r="E16576" s="88">
        <v>238.9537070144961</v>
      </c>
      <c r="F16576" s="88">
        <v>581.26046142345149</v>
      </c>
      <c r="G16576" s="88">
        <v>883.43540410028118</v>
      </c>
      <c r="H16576" s="88">
        <v>1135.39087788492</v>
      </c>
      <c r="I16576" s="88">
        <v>1550.2799137841616</v>
      </c>
      <c r="J16576" s="88">
        <v>2274.4998855529325</v>
      </c>
      <c r="K16576" s="88">
        <v>3744.2747338219283</v>
      </c>
      <c r="L16576" s="88">
        <v>4235.2953664111446</v>
      </c>
      <c r="M16576" s="88">
        <v>3885.8877343548538</v>
      </c>
    </row>
    <row r="16577" spans="3:13" x14ac:dyDescent="0.2">
      <c r="C16577" s="88">
        <v>0.82394999999999996</v>
      </c>
      <c r="D16577" s="88">
        <v>17842.657163525357</v>
      </c>
      <c r="E16577" s="88">
        <v>238.96119241543965</v>
      </c>
      <c r="F16577" s="88">
        <v>581.26540823372716</v>
      </c>
      <c r="G16577" s="88">
        <v>883.43615569256553</v>
      </c>
      <c r="H16577" s="88">
        <v>1135.4173123356095</v>
      </c>
      <c r="I16577" s="88">
        <v>1550.2907779856441</v>
      </c>
      <c r="J16577" s="88">
        <v>2274.5765919868441</v>
      </c>
      <c r="K16577" s="88">
        <v>3744.3298858138801</v>
      </c>
      <c r="L16577" s="88">
        <v>4235.5801193593297</v>
      </c>
      <c r="M16577" s="88">
        <v>3885.8915398621075</v>
      </c>
    </row>
    <row r="16578" spans="3:13" x14ac:dyDescent="0.2">
      <c r="C16578" s="88">
        <v>0.82399999999999995</v>
      </c>
      <c r="D16578" s="88">
        <v>17842.99596062924</v>
      </c>
      <c r="E16578" s="88">
        <v>238.96143813784875</v>
      </c>
      <c r="F16578" s="88">
        <v>581.27436017880791</v>
      </c>
      <c r="G16578" s="88">
        <v>883.44144817030156</v>
      </c>
      <c r="H16578" s="88">
        <v>1135.4295832437388</v>
      </c>
      <c r="I16578" s="88">
        <v>1550.3030699986134</v>
      </c>
      <c r="J16578" s="88">
        <v>2274.6062893231674</v>
      </c>
      <c r="K16578" s="88">
        <v>3744.4052033106218</v>
      </c>
      <c r="L16578" s="88">
        <v>4235.9907646621814</v>
      </c>
      <c r="M16578" s="88">
        <v>3885.9149366723377</v>
      </c>
    </row>
    <row r="16579" spans="3:13" x14ac:dyDescent="0.2">
      <c r="C16579" s="88">
        <v>0.82404999999999995</v>
      </c>
      <c r="D16579" s="88">
        <v>17843.482144576716</v>
      </c>
      <c r="E16579" s="88">
        <v>238.96232188602335</v>
      </c>
      <c r="F16579" s="88">
        <v>581.28776617323319</v>
      </c>
      <c r="G16579" s="88">
        <v>883.47208447770572</v>
      </c>
      <c r="H16579" s="88">
        <v>1135.4317715793431</v>
      </c>
      <c r="I16579" s="88">
        <v>1550.3256658299956</v>
      </c>
      <c r="J16579" s="88">
        <v>2274.7213511279729</v>
      </c>
      <c r="K16579" s="88">
        <v>3744.4444639402</v>
      </c>
      <c r="L16579" s="88">
        <v>4236.0376446231403</v>
      </c>
      <c r="M16579" s="88">
        <v>3885.9627728163105</v>
      </c>
    </row>
    <row r="16580" spans="3:13" x14ac:dyDescent="0.2">
      <c r="C16580" s="88">
        <v>0.82410000000000005</v>
      </c>
      <c r="D16580" s="88">
        <v>17843.686919640171</v>
      </c>
      <c r="E16580" s="88">
        <v>238.96808945130306</v>
      </c>
      <c r="F16580" s="88">
        <v>581.29099781866489</v>
      </c>
      <c r="G16580" s="88">
        <v>883.50806857252974</v>
      </c>
      <c r="H16580" s="88">
        <v>1135.4736105637685</v>
      </c>
      <c r="I16580" s="88">
        <v>1550.3326519506272</v>
      </c>
      <c r="J16580" s="88">
        <v>2274.7508169766434</v>
      </c>
      <c r="K16580" s="88">
        <v>3744.4814287171048</v>
      </c>
      <c r="L16580" s="88">
        <v>4236.1377392603163</v>
      </c>
      <c r="M16580" s="88">
        <v>3885.985094585656</v>
      </c>
    </row>
    <row r="16581" spans="3:13" x14ac:dyDescent="0.2">
      <c r="C16581" s="88">
        <v>0.82415000000000005</v>
      </c>
      <c r="D16581" s="88">
        <v>17843.797841869797</v>
      </c>
      <c r="E16581" s="88">
        <v>238.96952397362929</v>
      </c>
      <c r="F16581" s="88">
        <v>581.31949120084073</v>
      </c>
      <c r="G16581" s="88">
        <v>883.52703462782074</v>
      </c>
      <c r="H16581" s="88">
        <v>1135.490797065876</v>
      </c>
      <c r="I16581" s="88">
        <v>1550.4109242086251</v>
      </c>
      <c r="J16581" s="88">
        <v>2274.7619793953199</v>
      </c>
      <c r="K16581" s="88">
        <v>3744.5986299501137</v>
      </c>
      <c r="L16581" s="88">
        <v>4236.1455236893862</v>
      </c>
      <c r="M16581" s="88">
        <v>3886.0165318651425</v>
      </c>
    </row>
    <row r="16582" spans="3:13" x14ac:dyDescent="0.2">
      <c r="C16582" s="88">
        <v>0.82420000000000004</v>
      </c>
      <c r="D16582" s="88">
        <v>17844.258253630182</v>
      </c>
      <c r="E16582" s="88">
        <v>238.96952397362929</v>
      </c>
      <c r="F16582" s="88">
        <v>581.32445296885453</v>
      </c>
      <c r="G16582" s="88">
        <v>883.55989023454913</v>
      </c>
      <c r="H16582" s="88">
        <v>1135.5153373694561</v>
      </c>
      <c r="I16582" s="88">
        <v>1550.4211594694038</v>
      </c>
      <c r="J16582" s="88">
        <v>2274.7961513848022</v>
      </c>
      <c r="K16582" s="88">
        <v>3744.6859123059476</v>
      </c>
      <c r="L16582" s="88">
        <v>4236.1798150366558</v>
      </c>
      <c r="M16582" s="88">
        <v>3886.0271848528619</v>
      </c>
    </row>
    <row r="16583" spans="3:13" x14ac:dyDescent="0.2">
      <c r="C16583" s="88">
        <v>0.82425000000000004</v>
      </c>
      <c r="D16583" s="88">
        <v>17844.921117934919</v>
      </c>
      <c r="E16583" s="88">
        <v>238.97533283902885</v>
      </c>
      <c r="F16583" s="88">
        <v>581.34820943281511</v>
      </c>
      <c r="G16583" s="88">
        <v>883.6040811082662</v>
      </c>
      <c r="H16583" s="88">
        <v>1135.5167401434301</v>
      </c>
      <c r="I16583" s="88">
        <v>1550.4310382722888</v>
      </c>
      <c r="J16583" s="88">
        <v>2274.824283815442</v>
      </c>
      <c r="K16583" s="88">
        <v>3744.6877679247414</v>
      </c>
      <c r="L16583" s="88">
        <v>4236.2608625994781</v>
      </c>
      <c r="M16583" s="88">
        <v>3886.040874237463</v>
      </c>
    </row>
    <row r="16584" spans="3:13" x14ac:dyDescent="0.2">
      <c r="C16584" s="88">
        <v>0.82430000000000003</v>
      </c>
      <c r="D16584" s="88">
        <v>17845.78279543954</v>
      </c>
      <c r="E16584" s="88">
        <v>239.00895371551269</v>
      </c>
      <c r="F16584" s="88">
        <v>581.35712120348671</v>
      </c>
      <c r="G16584" s="88">
        <v>883.70339955316285</v>
      </c>
      <c r="H16584" s="88">
        <v>1135.5213701740436</v>
      </c>
      <c r="I16584" s="88">
        <v>1550.524231463005</v>
      </c>
      <c r="J16584" s="88">
        <v>2274.8545610723086</v>
      </c>
      <c r="K16584" s="88">
        <v>3744.7224266093513</v>
      </c>
      <c r="L16584" s="88">
        <v>4236.5891619693575</v>
      </c>
      <c r="M16584" s="88">
        <v>3886.0613562710778</v>
      </c>
    </row>
    <row r="16585" spans="3:13" x14ac:dyDescent="0.2">
      <c r="C16585" s="88">
        <v>0.82435000000000003</v>
      </c>
      <c r="D16585" s="88">
        <v>17845.866458240976</v>
      </c>
      <c r="E16585" s="88">
        <v>239.014074226292</v>
      </c>
      <c r="F16585" s="88">
        <v>581.35780176207891</v>
      </c>
      <c r="G16585" s="88">
        <v>883.7231078066352</v>
      </c>
      <c r="H16585" s="88">
        <v>1135.5241703036831</v>
      </c>
      <c r="I16585" s="88">
        <v>1550.6627176960997</v>
      </c>
      <c r="J16585" s="88">
        <v>2274.8584182768031</v>
      </c>
      <c r="K16585" s="88">
        <v>3744.9056971096561</v>
      </c>
      <c r="L16585" s="88">
        <v>4237.0094782482493</v>
      </c>
      <c r="M16585" s="88">
        <v>3886.0868760130161</v>
      </c>
    </row>
    <row r="16586" spans="3:13" x14ac:dyDescent="0.2">
      <c r="C16586" s="88">
        <v>0.82440000000000002</v>
      </c>
      <c r="D16586" s="88">
        <v>17846.536935615273</v>
      </c>
      <c r="E16586" s="88">
        <v>239.01416292812155</v>
      </c>
      <c r="F16586" s="88">
        <v>581.3591933542325</v>
      </c>
      <c r="G16586" s="88">
        <v>883.78178794040468</v>
      </c>
      <c r="H16586" s="88">
        <v>1135.5274366256963</v>
      </c>
      <c r="I16586" s="88">
        <v>1550.7471475300249</v>
      </c>
      <c r="J16586" s="88">
        <v>2274.8585115086148</v>
      </c>
      <c r="K16586" s="88">
        <v>3745.1034432875454</v>
      </c>
      <c r="L16586" s="88">
        <v>4237.087760299095</v>
      </c>
      <c r="M16586" s="88">
        <v>3886.0963780488419</v>
      </c>
    </row>
    <row r="16587" spans="3:13" x14ac:dyDescent="0.2">
      <c r="C16587" s="88">
        <v>0.82445000000000002</v>
      </c>
      <c r="D16587" s="88">
        <v>17846.882274680112</v>
      </c>
      <c r="E16587" s="88">
        <v>239.01760258745526</v>
      </c>
      <c r="F16587" s="88">
        <v>581.36700454936727</v>
      </c>
      <c r="G16587" s="88">
        <v>883.79417700945305</v>
      </c>
      <c r="H16587" s="88">
        <v>1135.5513407023454</v>
      </c>
      <c r="I16587" s="88">
        <v>1550.8067618758528</v>
      </c>
      <c r="J16587" s="88">
        <v>2274.8890491550769</v>
      </c>
      <c r="K16587" s="88">
        <v>3745.1627731107565</v>
      </c>
      <c r="L16587" s="88">
        <v>4237.1127218181628</v>
      </c>
      <c r="M16587" s="88">
        <v>3886.0969907092722</v>
      </c>
    </row>
    <row r="16588" spans="3:13" x14ac:dyDescent="0.2">
      <c r="C16588" s="88">
        <v>0.82450000000000001</v>
      </c>
      <c r="D16588" s="88">
        <v>17846.963676104369</v>
      </c>
      <c r="E16588" s="88">
        <v>239.02248087148746</v>
      </c>
      <c r="F16588" s="88">
        <v>581.37344574031795</v>
      </c>
      <c r="G16588" s="88">
        <v>883.84221938110886</v>
      </c>
      <c r="H16588" s="88">
        <v>1135.5603739340381</v>
      </c>
      <c r="I16588" s="88">
        <v>1550.8076244609879</v>
      </c>
      <c r="J16588" s="88">
        <v>2274.9094271370823</v>
      </c>
      <c r="K16588" s="88">
        <v>3745.1914905305734</v>
      </c>
      <c r="L16588" s="88">
        <v>4237.3634706315042</v>
      </c>
      <c r="M16588" s="88">
        <v>3886.1221733438315</v>
      </c>
    </row>
    <row r="16589" spans="3:13" x14ac:dyDescent="0.2">
      <c r="C16589" s="88">
        <v>0.82455000000000001</v>
      </c>
      <c r="D16589" s="88">
        <v>17847.042824761527</v>
      </c>
      <c r="E16589" s="88">
        <v>239.02248087148746</v>
      </c>
      <c r="F16589" s="88">
        <v>581.43911155806927</v>
      </c>
      <c r="G16589" s="88">
        <v>883.85086858511931</v>
      </c>
      <c r="H16589" s="88">
        <v>1135.7132073528928</v>
      </c>
      <c r="I16589" s="88">
        <v>1550.8111623128966</v>
      </c>
      <c r="J16589" s="88">
        <v>2274.9278167751286</v>
      </c>
      <c r="K16589" s="88">
        <v>3745.2864857630534</v>
      </c>
      <c r="L16589" s="88">
        <v>4237.5196617257925</v>
      </c>
      <c r="M16589" s="88">
        <v>3886.2006827046125</v>
      </c>
    </row>
    <row r="16590" spans="3:13" x14ac:dyDescent="0.2">
      <c r="C16590" s="88">
        <v>0.8246</v>
      </c>
      <c r="D16590" s="88">
        <v>17847.191449380109</v>
      </c>
      <c r="E16590" s="88">
        <v>239.03810154026633</v>
      </c>
      <c r="F16590" s="88">
        <v>581.44971907723357</v>
      </c>
      <c r="G16590" s="88">
        <v>883.90575495903477</v>
      </c>
      <c r="H16590" s="88">
        <v>1135.7609791556206</v>
      </c>
      <c r="I16590" s="88">
        <v>1550.8122423925588</v>
      </c>
      <c r="J16590" s="88">
        <v>2274.9453690105106</v>
      </c>
      <c r="K16590" s="88">
        <v>3745.4305951647548</v>
      </c>
      <c r="L16590" s="88">
        <v>4237.528755419924</v>
      </c>
      <c r="M16590" s="88">
        <v>3886.2024847778157</v>
      </c>
    </row>
    <row r="16591" spans="3:13" x14ac:dyDescent="0.2">
      <c r="C16591" s="88">
        <v>0.82464999999999999</v>
      </c>
      <c r="D16591" s="88">
        <v>17847.48805192798</v>
      </c>
      <c r="E16591" s="88">
        <v>239.040964600812</v>
      </c>
      <c r="F16591" s="88">
        <v>581.45144302084691</v>
      </c>
      <c r="G16591" s="88">
        <v>883.91980168630153</v>
      </c>
      <c r="H16591" s="88">
        <v>1135.7681645396656</v>
      </c>
      <c r="I16591" s="88">
        <v>1550.8675891489866</v>
      </c>
      <c r="J16591" s="88">
        <v>2274.9746244752846</v>
      </c>
      <c r="K16591" s="88">
        <v>3745.4767361931772</v>
      </c>
      <c r="L16591" s="88">
        <v>4237.6140747972358</v>
      </c>
      <c r="M16591" s="88">
        <v>3886.2630035121165</v>
      </c>
    </row>
    <row r="16592" spans="3:13" x14ac:dyDescent="0.2">
      <c r="C16592" s="88">
        <v>0.82469999999999999</v>
      </c>
      <c r="D16592" s="88">
        <v>17847.527535069818</v>
      </c>
      <c r="E16592" s="88">
        <v>239.04182152023077</v>
      </c>
      <c r="F16592" s="88">
        <v>581.4557929976836</v>
      </c>
      <c r="G16592" s="88">
        <v>883.92659581700627</v>
      </c>
      <c r="H16592" s="88">
        <v>1135.785636662632</v>
      </c>
      <c r="I16592" s="88">
        <v>1550.9588526260809</v>
      </c>
      <c r="J16592" s="88">
        <v>2274.9804408634259</v>
      </c>
      <c r="K16592" s="88">
        <v>3745.5009157850145</v>
      </c>
      <c r="L16592" s="88">
        <v>4237.6722112952812</v>
      </c>
      <c r="M16592" s="88">
        <v>3886.2677685792059</v>
      </c>
    </row>
    <row r="16593" spans="3:13" x14ac:dyDescent="0.2">
      <c r="C16593" s="88">
        <v>0.82474999999999998</v>
      </c>
      <c r="D16593" s="88">
        <v>17847.578171287423</v>
      </c>
      <c r="E16593" s="88">
        <v>239.05199160046323</v>
      </c>
      <c r="F16593" s="88">
        <v>581.45881252658091</v>
      </c>
      <c r="G16593" s="88">
        <v>883.94815822876717</v>
      </c>
      <c r="H16593" s="88">
        <v>1135.7904489523667</v>
      </c>
      <c r="I16593" s="88">
        <v>1550.9621994541731</v>
      </c>
      <c r="J16593" s="88">
        <v>2274.9912581384692</v>
      </c>
      <c r="K16593" s="88">
        <v>3745.6440006540315</v>
      </c>
      <c r="L16593" s="88">
        <v>4238.1166258638559</v>
      </c>
      <c r="M16593" s="88">
        <v>3886.298976085468</v>
      </c>
    </row>
    <row r="16594" spans="3:13" x14ac:dyDescent="0.2">
      <c r="C16594" s="88">
        <v>0.82479999999999998</v>
      </c>
      <c r="D16594" s="88">
        <v>17847.888746067711</v>
      </c>
      <c r="E16594" s="88">
        <v>239.0577621449529</v>
      </c>
      <c r="F16594" s="88">
        <v>581.45931511455137</v>
      </c>
      <c r="G16594" s="88">
        <v>883.95550740390718</v>
      </c>
      <c r="H16594" s="88">
        <v>1135.8060279270849</v>
      </c>
      <c r="I16594" s="88">
        <v>1551.0680961115768</v>
      </c>
      <c r="J16594" s="88">
        <v>2274.9930484212496</v>
      </c>
      <c r="K16594" s="88">
        <v>3745.7918624539739</v>
      </c>
      <c r="L16594" s="88">
        <v>4238.261263133395</v>
      </c>
      <c r="M16594" s="88">
        <v>3886.3332126250698</v>
      </c>
    </row>
    <row r="16595" spans="3:13" x14ac:dyDescent="0.2">
      <c r="C16595" s="88">
        <v>0.82484999999999997</v>
      </c>
      <c r="D16595" s="88">
        <v>17848.355417571147</v>
      </c>
      <c r="E16595" s="88">
        <v>239.05831102169032</v>
      </c>
      <c r="F16595" s="88">
        <v>581.46602100944301</v>
      </c>
      <c r="G16595" s="88">
        <v>883.96302670920431</v>
      </c>
      <c r="H16595" s="88">
        <v>1135.810685980895</v>
      </c>
      <c r="I16595" s="88">
        <v>1551.0813627828657</v>
      </c>
      <c r="J16595" s="88">
        <v>2275.0076162045257</v>
      </c>
      <c r="K16595" s="88">
        <v>3745.7971816156969</v>
      </c>
      <c r="L16595" s="88">
        <v>4238.3972506993032</v>
      </c>
      <c r="M16595" s="88">
        <v>3886.3452347868342</v>
      </c>
    </row>
    <row r="16596" spans="3:13" x14ac:dyDescent="0.2">
      <c r="C16596" s="88">
        <v>0.82489999999999997</v>
      </c>
      <c r="D16596" s="88">
        <v>17848.378618136892</v>
      </c>
      <c r="E16596" s="88">
        <v>239.06798176963548</v>
      </c>
      <c r="F16596" s="88">
        <v>581.47201256377502</v>
      </c>
      <c r="G16596" s="88">
        <v>883.97900313751552</v>
      </c>
      <c r="H16596" s="88">
        <v>1135.8183647869332</v>
      </c>
      <c r="I16596" s="88">
        <v>1551.1223838666392</v>
      </c>
      <c r="J16596" s="88">
        <v>2275.0287143261139</v>
      </c>
      <c r="K16596" s="88">
        <v>3745.8372919771723</v>
      </c>
      <c r="L16596" s="88">
        <v>4238.570298211459</v>
      </c>
      <c r="M16596" s="88">
        <v>3886.4069232704433</v>
      </c>
    </row>
    <row r="16597" spans="3:13" x14ac:dyDescent="0.2">
      <c r="C16597" s="88">
        <v>0.82494999999999996</v>
      </c>
      <c r="D16597" s="88">
        <v>17849.303823189584</v>
      </c>
      <c r="E16597" s="88">
        <v>239.06798176963548</v>
      </c>
      <c r="F16597" s="88">
        <v>581.49338031437037</v>
      </c>
      <c r="G16597" s="88">
        <v>883.98140949901153</v>
      </c>
      <c r="H16597" s="88">
        <v>1135.8220999555178</v>
      </c>
      <c r="I16597" s="88">
        <v>1551.1228053261393</v>
      </c>
      <c r="J16597" s="88">
        <v>2275.1061040585123</v>
      </c>
      <c r="K16597" s="88">
        <v>3746.1161154462043</v>
      </c>
      <c r="L16597" s="88">
        <v>4238.6003847349975</v>
      </c>
      <c r="M16597" s="88">
        <v>3886.4435877809883</v>
      </c>
    </row>
    <row r="16598" spans="3:13" x14ac:dyDescent="0.2">
      <c r="C16598" s="88">
        <v>0.82499999999999996</v>
      </c>
      <c r="D16598" s="88">
        <v>17849.307041167107</v>
      </c>
      <c r="E16598" s="88">
        <v>239.06993795560811</v>
      </c>
      <c r="F16598" s="88">
        <v>581.53312089568271</v>
      </c>
      <c r="G16598" s="88">
        <v>884.00700996110027</v>
      </c>
      <c r="H16598" s="88">
        <v>1135.8459129198986</v>
      </c>
      <c r="I16598" s="88">
        <v>1551.2146223606405</v>
      </c>
      <c r="J16598" s="88">
        <v>2275.1575191470997</v>
      </c>
      <c r="K16598" s="88">
        <v>3746.1585884420369</v>
      </c>
      <c r="L16598" s="88">
        <v>4238.616513899693</v>
      </c>
      <c r="M16598" s="88">
        <v>3886.4488764286571</v>
      </c>
    </row>
    <row r="16599" spans="3:13" x14ac:dyDescent="0.2">
      <c r="C16599" s="88">
        <v>0.82504999999999995</v>
      </c>
      <c r="D16599" s="88">
        <v>17849.462414079848</v>
      </c>
      <c r="E16599" s="88">
        <v>239.09047365074093</v>
      </c>
      <c r="F16599" s="88">
        <v>581.54161788207966</v>
      </c>
      <c r="G16599" s="88">
        <v>884.02876895281997</v>
      </c>
      <c r="H16599" s="88">
        <v>1135.8547501265357</v>
      </c>
      <c r="I16599" s="88">
        <v>1551.2184390552297</v>
      </c>
      <c r="J16599" s="88">
        <v>2275.2306610697169</v>
      </c>
      <c r="K16599" s="88">
        <v>3746.175589025338</v>
      </c>
      <c r="L16599" s="88">
        <v>4238.7712775497603</v>
      </c>
      <c r="M16599" s="88">
        <v>3886.5026275442042</v>
      </c>
    </row>
    <row r="16600" spans="3:13" x14ac:dyDescent="0.2">
      <c r="C16600" s="88">
        <v>0.82509999999999994</v>
      </c>
      <c r="D16600" s="88">
        <v>17849.666651153275</v>
      </c>
      <c r="E16600" s="88">
        <v>239.10732825836021</v>
      </c>
      <c r="F16600" s="88">
        <v>581.56437510690648</v>
      </c>
      <c r="G16600" s="88">
        <v>884.04050111682727</v>
      </c>
      <c r="H16600" s="88">
        <v>1135.8800109127669</v>
      </c>
      <c r="I16600" s="88">
        <v>1551.2439577430282</v>
      </c>
      <c r="J16600" s="88">
        <v>2275.253576310678</v>
      </c>
      <c r="K16600" s="88">
        <v>3746.2460559804213</v>
      </c>
      <c r="L16600" s="88">
        <v>4238.8650864079909</v>
      </c>
      <c r="M16600" s="88">
        <v>3886.5315529146328</v>
      </c>
    </row>
    <row r="16601" spans="3:13" x14ac:dyDescent="0.2">
      <c r="C16601" s="88">
        <v>0.82515000000000005</v>
      </c>
      <c r="D16601" s="88">
        <v>17849.863268467121</v>
      </c>
      <c r="E16601" s="88">
        <v>239.12553954924078</v>
      </c>
      <c r="F16601" s="88">
        <v>581.58189676952816</v>
      </c>
      <c r="G16601" s="88">
        <v>884.05359755704194</v>
      </c>
      <c r="H16601" s="88">
        <v>1135.8928943972733</v>
      </c>
      <c r="I16601" s="88">
        <v>1551.3055648553791</v>
      </c>
      <c r="J16601" s="88">
        <v>2275.3584421742344</v>
      </c>
      <c r="K16601" s="88">
        <v>3746.2697603912279</v>
      </c>
      <c r="L16601" s="88">
        <v>4238.8906315359091</v>
      </c>
      <c r="M16601" s="88">
        <v>3886.5453520713418</v>
      </c>
    </row>
    <row r="16602" spans="3:13" x14ac:dyDescent="0.2">
      <c r="C16602" s="88">
        <v>0.82520000000000004</v>
      </c>
      <c r="D16602" s="88">
        <v>17850.260233823596</v>
      </c>
      <c r="E16602" s="88">
        <v>239.12553954924078</v>
      </c>
      <c r="F16602" s="88">
        <v>581.58498913327094</v>
      </c>
      <c r="G16602" s="88">
        <v>884.06272444244723</v>
      </c>
      <c r="H16602" s="88">
        <v>1135.896326391452</v>
      </c>
      <c r="I16602" s="88">
        <v>1551.3451205796327</v>
      </c>
      <c r="J16602" s="88">
        <v>2275.3891658201824</v>
      </c>
      <c r="K16602" s="88">
        <v>3746.3117826221451</v>
      </c>
      <c r="L16602" s="88">
        <v>4238.9816271650025</v>
      </c>
      <c r="M16602" s="88">
        <v>3886.5470671873099</v>
      </c>
    </row>
    <row r="16603" spans="3:13" x14ac:dyDescent="0.2">
      <c r="C16603" s="88">
        <v>0.82525000000000004</v>
      </c>
      <c r="D16603" s="88">
        <v>17850.686636557206</v>
      </c>
      <c r="E16603" s="88">
        <v>239.13069267164974</v>
      </c>
      <c r="F16603" s="88">
        <v>581.58526240109586</v>
      </c>
      <c r="G16603" s="88">
        <v>884.0639772035729</v>
      </c>
      <c r="H16603" s="88">
        <v>1135.9043191944797</v>
      </c>
      <c r="I16603" s="88">
        <v>1551.3568913522613</v>
      </c>
      <c r="J16603" s="88">
        <v>2275.4311482683765</v>
      </c>
      <c r="K16603" s="88">
        <v>3746.4248288308213</v>
      </c>
      <c r="L16603" s="88">
        <v>4239.0955033755063</v>
      </c>
      <c r="M16603" s="88">
        <v>3886.5927152828399</v>
      </c>
    </row>
    <row r="16604" spans="3:13" x14ac:dyDescent="0.2">
      <c r="C16604" s="88">
        <v>0.82530000000000003</v>
      </c>
      <c r="D16604" s="88">
        <v>17850.985625442234</v>
      </c>
      <c r="E16604" s="88">
        <v>239.13084726652687</v>
      </c>
      <c r="F16604" s="88">
        <v>581.60390464794045</v>
      </c>
      <c r="G16604" s="88">
        <v>884.11259546278006</v>
      </c>
      <c r="H16604" s="88">
        <v>1135.9648497390845</v>
      </c>
      <c r="I16604" s="88">
        <v>1551.4350252895142</v>
      </c>
      <c r="J16604" s="88">
        <v>2275.5050548857844</v>
      </c>
      <c r="K16604" s="88">
        <v>3746.4300418256626</v>
      </c>
      <c r="L16604" s="88">
        <v>4239.1549334582223</v>
      </c>
      <c r="M16604" s="88">
        <v>3886.6583138666283</v>
      </c>
    </row>
    <row r="16605" spans="3:13" x14ac:dyDescent="0.2">
      <c r="C16605" s="88">
        <v>0.82535000000000003</v>
      </c>
      <c r="D16605" s="88">
        <v>17851.165365118053</v>
      </c>
      <c r="E16605" s="88">
        <v>239.14102408968029</v>
      </c>
      <c r="F16605" s="88">
        <v>581.60390809500177</v>
      </c>
      <c r="G16605" s="88">
        <v>884.12507201582503</v>
      </c>
      <c r="H16605" s="88">
        <v>1135.968595270816</v>
      </c>
      <c r="I16605" s="88">
        <v>1551.4384406037498</v>
      </c>
      <c r="J16605" s="88">
        <v>2275.5596973361867</v>
      </c>
      <c r="K16605" s="88">
        <v>3746.571390721188</v>
      </c>
      <c r="L16605" s="88">
        <v>4239.2251928803371</v>
      </c>
      <c r="M16605" s="88">
        <v>3886.6664750511336</v>
      </c>
    </row>
    <row r="16606" spans="3:13" x14ac:dyDescent="0.2">
      <c r="C16606" s="88">
        <v>0.82540000000000002</v>
      </c>
      <c r="D16606" s="88">
        <v>17851.38433769549</v>
      </c>
      <c r="E16606" s="88">
        <v>239.14326581241767</v>
      </c>
      <c r="F16606" s="88">
        <v>581.60683966790657</v>
      </c>
      <c r="G16606" s="88">
        <v>884.15583911796239</v>
      </c>
      <c r="H16606" s="88">
        <v>1135.9740201953641</v>
      </c>
      <c r="I16606" s="88">
        <v>1551.4758561614822</v>
      </c>
      <c r="J16606" s="88">
        <v>2275.6304808449677</v>
      </c>
      <c r="K16606" s="88">
        <v>3746.5850757728408</v>
      </c>
      <c r="L16606" s="88">
        <v>4239.3352634375879</v>
      </c>
      <c r="M16606" s="88">
        <v>3886.6841230725922</v>
      </c>
    </row>
    <row r="16607" spans="3:13" x14ac:dyDescent="0.2">
      <c r="C16607" s="88">
        <v>0.82545000000000002</v>
      </c>
      <c r="D16607" s="88">
        <v>17851.427653535855</v>
      </c>
      <c r="E16607" s="88">
        <v>239.14326581241767</v>
      </c>
      <c r="F16607" s="88">
        <v>581.60691798244261</v>
      </c>
      <c r="G16607" s="88">
        <v>884.17383061384135</v>
      </c>
      <c r="H16607" s="88">
        <v>1135.9762505919202</v>
      </c>
      <c r="I16607" s="88">
        <v>1551.5125998233384</v>
      </c>
      <c r="J16607" s="88">
        <v>2275.8776879346815</v>
      </c>
      <c r="K16607" s="88">
        <v>3746.5891706249599</v>
      </c>
      <c r="L16607" s="88">
        <v>4239.3920484796399</v>
      </c>
      <c r="M16607" s="88">
        <v>3886.7989383130825</v>
      </c>
    </row>
    <row r="16608" spans="3:13" x14ac:dyDescent="0.2">
      <c r="C16608" s="88">
        <v>0.82550000000000001</v>
      </c>
      <c r="D16608" s="88">
        <v>17851.437992499366</v>
      </c>
      <c r="E16608" s="88">
        <v>239.14358902128697</v>
      </c>
      <c r="F16608" s="88">
        <v>581.60766828556643</v>
      </c>
      <c r="G16608" s="88">
        <v>884.18696448700666</v>
      </c>
      <c r="H16608" s="88">
        <v>1136.0062063766604</v>
      </c>
      <c r="I16608" s="88">
        <v>1551.5261542487438</v>
      </c>
      <c r="J16608" s="88">
        <v>2275.8809186575568</v>
      </c>
      <c r="K16608" s="88">
        <v>3746.7312375697256</v>
      </c>
      <c r="L16608" s="88">
        <v>4239.7157136919759</v>
      </c>
      <c r="M16608" s="88">
        <v>3886.7992776314586</v>
      </c>
    </row>
    <row r="16609" spans="3:13" x14ac:dyDescent="0.2">
      <c r="C16609" s="88">
        <v>0.82555000000000001</v>
      </c>
      <c r="D16609" s="88">
        <v>17851.514779107041</v>
      </c>
      <c r="E16609" s="88">
        <v>239.14926453410499</v>
      </c>
      <c r="F16609" s="88">
        <v>581.60989619017255</v>
      </c>
      <c r="G16609" s="88">
        <v>884.20742599857294</v>
      </c>
      <c r="H16609" s="88">
        <v>1136.0756161890031</v>
      </c>
      <c r="I16609" s="88">
        <v>1551.6005834270495</v>
      </c>
      <c r="J16609" s="88">
        <v>2275.9079874612107</v>
      </c>
      <c r="K16609" s="88">
        <v>3746.7541334233674</v>
      </c>
      <c r="L16609" s="88">
        <v>4239.7741816897378</v>
      </c>
      <c r="M16609" s="88">
        <v>3886.8010787993271</v>
      </c>
    </row>
    <row r="16610" spans="3:13" x14ac:dyDescent="0.2">
      <c r="C16610" s="88">
        <v>0.8256</v>
      </c>
      <c r="D16610" s="88">
        <v>17852.214526951677</v>
      </c>
      <c r="E16610" s="88">
        <v>239.16123244232858</v>
      </c>
      <c r="F16610" s="88">
        <v>581.6158586924962</v>
      </c>
      <c r="G16610" s="88">
        <v>884.22108067664658</v>
      </c>
      <c r="H16610" s="88">
        <v>1136.0910439554145</v>
      </c>
      <c r="I16610" s="88">
        <v>1551.6232468234221</v>
      </c>
      <c r="J16610" s="88">
        <v>2275.9463877596249</v>
      </c>
      <c r="K16610" s="88">
        <v>3746.7960574623376</v>
      </c>
      <c r="L16610" s="88">
        <v>4239.8921145489849</v>
      </c>
      <c r="M16610" s="88">
        <v>3886.8249637094186</v>
      </c>
    </row>
    <row r="16611" spans="3:13" x14ac:dyDescent="0.2">
      <c r="C16611" s="88">
        <v>0.82565</v>
      </c>
      <c r="D16611" s="88">
        <v>17852.483674194857</v>
      </c>
      <c r="E16611" s="88">
        <v>239.18436873536211</v>
      </c>
      <c r="F16611" s="88">
        <v>581.63489077580107</v>
      </c>
      <c r="G16611" s="88">
        <v>884.23049455113642</v>
      </c>
      <c r="H16611" s="88">
        <v>1136.1072344079353</v>
      </c>
      <c r="I16611" s="88">
        <v>1551.6335079756018</v>
      </c>
      <c r="J16611" s="88">
        <v>2275.9887153937852</v>
      </c>
      <c r="K16611" s="88">
        <v>3746.8359945163488</v>
      </c>
      <c r="L16611" s="88">
        <v>4239.9767142168921</v>
      </c>
      <c r="M16611" s="88">
        <v>3886.849353609934</v>
      </c>
    </row>
    <row r="16612" spans="3:13" x14ac:dyDescent="0.2">
      <c r="C16612" s="88">
        <v>0.82569999999999999</v>
      </c>
      <c r="D16612" s="88">
        <v>17852.636430576607</v>
      </c>
      <c r="E16612" s="88">
        <v>239.22045126263674</v>
      </c>
      <c r="F16612" s="88">
        <v>581.64162029338604</v>
      </c>
      <c r="G16612" s="88">
        <v>884.29506636060796</v>
      </c>
      <c r="H16612" s="88">
        <v>1136.1390237689102</v>
      </c>
      <c r="I16612" s="88">
        <v>1551.6520606312074</v>
      </c>
      <c r="J16612" s="88">
        <v>2276.0233160681551</v>
      </c>
      <c r="K16612" s="88">
        <v>3746.9036659098565</v>
      </c>
      <c r="L16612" s="88">
        <v>4240.1158255240516</v>
      </c>
      <c r="M16612" s="88">
        <v>3886.8627047818063</v>
      </c>
    </row>
    <row r="16613" spans="3:13" x14ac:dyDescent="0.2">
      <c r="C16613" s="88">
        <v>0.82574999999999998</v>
      </c>
      <c r="D16613" s="88">
        <v>17852.647706091804</v>
      </c>
      <c r="E16613" s="88">
        <v>239.22096344017336</v>
      </c>
      <c r="F16613" s="88">
        <v>581.64590358182068</v>
      </c>
      <c r="G16613" s="88">
        <v>884.30634002201532</v>
      </c>
      <c r="H16613" s="88">
        <v>1136.1489212136662</v>
      </c>
      <c r="I16613" s="88">
        <v>1551.6736762489995</v>
      </c>
      <c r="J16613" s="88">
        <v>2276.0553771429381</v>
      </c>
      <c r="K16613" s="88">
        <v>3747.0182271236454</v>
      </c>
      <c r="L16613" s="88">
        <v>4240.1841785859669</v>
      </c>
      <c r="M16613" s="88">
        <v>3886.9028145161246</v>
      </c>
    </row>
    <row r="16614" spans="3:13" x14ac:dyDescent="0.2">
      <c r="C16614" s="88">
        <v>0.82579999999999998</v>
      </c>
      <c r="D16614" s="88">
        <v>17853.106457188122</v>
      </c>
      <c r="E16614" s="88">
        <v>239.25182715499795</v>
      </c>
      <c r="F16614" s="88">
        <v>581.65028392846671</v>
      </c>
      <c r="G16614" s="88">
        <v>884.33277774249109</v>
      </c>
      <c r="H16614" s="88">
        <v>1136.1514495138135</v>
      </c>
      <c r="I16614" s="88">
        <v>1551.6747554785738</v>
      </c>
      <c r="J16614" s="88">
        <v>2276.2028841777624</v>
      </c>
      <c r="K16614" s="88">
        <v>3747.0441128990105</v>
      </c>
      <c r="L16614" s="88">
        <v>4240.2422340983194</v>
      </c>
      <c r="M16614" s="88">
        <v>3886.9106023450386</v>
      </c>
    </row>
    <row r="16615" spans="3:13" x14ac:dyDescent="0.2">
      <c r="C16615" s="88">
        <v>0.82584999999999997</v>
      </c>
      <c r="D16615" s="88">
        <v>17853.317662129732</v>
      </c>
      <c r="E16615" s="88">
        <v>239.25892858396219</v>
      </c>
      <c r="F16615" s="88">
        <v>581.66217897854813</v>
      </c>
      <c r="G16615" s="88">
        <v>884.36339624712446</v>
      </c>
      <c r="H16615" s="88">
        <v>1136.3119543909697</v>
      </c>
      <c r="I16615" s="88">
        <v>1551.7185377005912</v>
      </c>
      <c r="J16615" s="88">
        <v>2276.3037873113881</v>
      </c>
      <c r="K16615" s="88">
        <v>3747.0574869060997</v>
      </c>
      <c r="L16615" s="88">
        <v>4240.3582792062552</v>
      </c>
      <c r="M16615" s="88">
        <v>3886.9255270419126</v>
      </c>
    </row>
    <row r="16616" spans="3:13" x14ac:dyDescent="0.2">
      <c r="C16616" s="88">
        <v>0.82589999999999997</v>
      </c>
      <c r="D16616" s="88">
        <v>17853.468596216797</v>
      </c>
      <c r="E16616" s="88">
        <v>239.26648002986167</v>
      </c>
      <c r="F16616" s="88">
        <v>581.66290262040729</v>
      </c>
      <c r="G16616" s="88">
        <v>884.37090058162721</v>
      </c>
      <c r="H16616" s="88">
        <v>1136.3835511767506</v>
      </c>
      <c r="I16616" s="88">
        <v>1551.7337563319838</v>
      </c>
      <c r="J16616" s="88">
        <v>2276.3265010214413</v>
      </c>
      <c r="K16616" s="88">
        <v>3747.1570377719199</v>
      </c>
      <c r="L16616" s="88">
        <v>4240.416787146456</v>
      </c>
      <c r="M16616" s="88">
        <v>3886.9888238107778</v>
      </c>
    </row>
    <row r="16617" spans="3:13" x14ac:dyDescent="0.2">
      <c r="C16617" s="88">
        <v>0.82594999999999996</v>
      </c>
      <c r="D16617" s="88">
        <v>17853.552010613355</v>
      </c>
      <c r="E16617" s="88">
        <v>239.26648002986167</v>
      </c>
      <c r="F16617" s="88">
        <v>581.66716595916523</v>
      </c>
      <c r="G16617" s="88">
        <v>884.41756581579648</v>
      </c>
      <c r="H16617" s="88">
        <v>1136.4301922986724</v>
      </c>
      <c r="I16617" s="88">
        <v>1551.7627333016103</v>
      </c>
      <c r="J16617" s="88">
        <v>2276.3497829000221</v>
      </c>
      <c r="K16617" s="88">
        <v>3747.281611648641</v>
      </c>
      <c r="L16617" s="88">
        <v>4241.5365030226203</v>
      </c>
      <c r="M16617" s="88">
        <v>3887.0381594347737</v>
      </c>
    </row>
    <row r="16618" spans="3:13" x14ac:dyDescent="0.2">
      <c r="C16618" s="88">
        <v>0.82599999999999996</v>
      </c>
      <c r="D16618" s="88">
        <v>17854.022546309832</v>
      </c>
      <c r="E16618" s="88">
        <v>239.2705020456533</v>
      </c>
      <c r="F16618" s="88">
        <v>581.68899062024002</v>
      </c>
      <c r="G16618" s="88">
        <v>884.44097322948073</v>
      </c>
      <c r="H16618" s="88">
        <v>1136.4350966892935</v>
      </c>
      <c r="I16618" s="88">
        <v>1551.8056911382714</v>
      </c>
      <c r="J16618" s="88">
        <v>2276.4240136074363</v>
      </c>
      <c r="K16618" s="88">
        <v>3747.3423289714069</v>
      </c>
      <c r="L16618" s="88">
        <v>4241.6211878775403</v>
      </c>
      <c r="M16618" s="88">
        <v>3887.0599759963206</v>
      </c>
    </row>
    <row r="16619" spans="3:13" x14ac:dyDescent="0.2">
      <c r="C16619" s="88">
        <v>0.82604999999999995</v>
      </c>
      <c r="D16619" s="88">
        <v>17854.280102594726</v>
      </c>
      <c r="E16619" s="88">
        <v>239.27938219448697</v>
      </c>
      <c r="F16619" s="88">
        <v>581.69407272808257</v>
      </c>
      <c r="G16619" s="88">
        <v>884.45365405371922</v>
      </c>
      <c r="H16619" s="88">
        <v>1136.4940389573949</v>
      </c>
      <c r="I16619" s="88">
        <v>1551.8354524190677</v>
      </c>
      <c r="J16619" s="88">
        <v>2276.4520311599608</v>
      </c>
      <c r="K16619" s="88">
        <v>3747.3759316064502</v>
      </c>
      <c r="L16619" s="88">
        <v>4241.6813133889991</v>
      </c>
      <c r="M16619" s="88">
        <v>3887.0642554695914</v>
      </c>
    </row>
    <row r="16620" spans="3:13" x14ac:dyDescent="0.2">
      <c r="C16620" s="88">
        <v>0.82609999999999995</v>
      </c>
      <c r="D16620" s="88">
        <v>17855.13239106788</v>
      </c>
      <c r="E16620" s="88">
        <v>239.27938219448697</v>
      </c>
      <c r="F16620" s="88">
        <v>581.7073538781242</v>
      </c>
      <c r="G16620" s="88">
        <v>884.48725092891254</v>
      </c>
      <c r="H16620" s="88">
        <v>1136.5077770303237</v>
      </c>
      <c r="I16620" s="88">
        <v>1551.9114102798885</v>
      </c>
      <c r="J16620" s="88">
        <v>2276.5545230902712</v>
      </c>
      <c r="K16620" s="88">
        <v>3747.3976201900564</v>
      </c>
      <c r="L16620" s="88">
        <v>4242.0299333152834</v>
      </c>
      <c r="M16620" s="88">
        <v>3887.0810225496334</v>
      </c>
    </row>
    <row r="16621" spans="3:13" x14ac:dyDescent="0.2">
      <c r="C16621" s="88">
        <v>0.82615000000000005</v>
      </c>
      <c r="D16621" s="88">
        <v>17855.258718710698</v>
      </c>
      <c r="E16621" s="88">
        <v>239.28190079957039</v>
      </c>
      <c r="F16621" s="88">
        <v>581.72655036759943</v>
      </c>
      <c r="G16621" s="88">
        <v>884.57791953281776</v>
      </c>
      <c r="H16621" s="88">
        <v>1136.5157030201863</v>
      </c>
      <c r="I16621" s="88">
        <v>1551.9533528868292</v>
      </c>
      <c r="J16621" s="88">
        <v>2276.5610401246026</v>
      </c>
      <c r="K16621" s="88">
        <v>3747.6111015839251</v>
      </c>
      <c r="L16621" s="88">
        <v>4242.1849101213948</v>
      </c>
      <c r="M16621" s="88">
        <v>3887.1042995162361</v>
      </c>
    </row>
    <row r="16622" spans="3:13" x14ac:dyDescent="0.2">
      <c r="C16622" s="88">
        <v>0.82620000000000005</v>
      </c>
      <c r="D16622" s="88">
        <v>17855.498996019549</v>
      </c>
      <c r="E16622" s="88">
        <v>239.28190079957039</v>
      </c>
      <c r="F16622" s="88">
        <v>581.73832845618153</v>
      </c>
      <c r="G16622" s="88">
        <v>884.59034487613553</v>
      </c>
      <c r="H16622" s="88">
        <v>1136.5404975380925</v>
      </c>
      <c r="I16622" s="88">
        <v>1551.9628236007266</v>
      </c>
      <c r="J16622" s="88">
        <v>2276.5951661418494</v>
      </c>
      <c r="K16622" s="88">
        <v>3747.6245157706267</v>
      </c>
      <c r="L16622" s="88">
        <v>4242.2214955146901</v>
      </c>
      <c r="M16622" s="88">
        <v>3887.1651772220239</v>
      </c>
    </row>
    <row r="16623" spans="3:13" x14ac:dyDescent="0.2">
      <c r="C16623" s="88">
        <v>0.82625000000000004</v>
      </c>
      <c r="D16623" s="88">
        <v>17855.53841688481</v>
      </c>
      <c r="E16623" s="88">
        <v>239.28214756907346</v>
      </c>
      <c r="F16623" s="88">
        <v>581.74388320952039</v>
      </c>
      <c r="G16623" s="88">
        <v>884.59958730245899</v>
      </c>
      <c r="H16623" s="88">
        <v>1136.5689240222482</v>
      </c>
      <c r="I16623" s="88">
        <v>1551.9781090512156</v>
      </c>
      <c r="J16623" s="88">
        <v>2276.6244256873101</v>
      </c>
      <c r="K16623" s="88">
        <v>3747.7180511878246</v>
      </c>
      <c r="L16623" s="88">
        <v>4242.429933704977</v>
      </c>
      <c r="M16623" s="88">
        <v>3887.2251199918292</v>
      </c>
    </row>
    <row r="16624" spans="3:13" x14ac:dyDescent="0.2">
      <c r="C16624" s="88">
        <v>0.82630000000000003</v>
      </c>
      <c r="D16624" s="88">
        <v>17855.57027021853</v>
      </c>
      <c r="E16624" s="88">
        <v>239.29416274594769</v>
      </c>
      <c r="F16624" s="88">
        <v>581.75462795709518</v>
      </c>
      <c r="G16624" s="88">
        <v>884.60545419927712</v>
      </c>
      <c r="H16624" s="88">
        <v>1136.6144112193037</v>
      </c>
      <c r="I16624" s="88">
        <v>1551.9992038941259</v>
      </c>
      <c r="J16624" s="88">
        <v>2276.6734004643595</v>
      </c>
      <c r="K16624" s="88">
        <v>3747.7879260493819</v>
      </c>
      <c r="L16624" s="88">
        <v>4242.7156489753697</v>
      </c>
      <c r="M16624" s="88">
        <v>3887.2360781422522</v>
      </c>
    </row>
    <row r="16625" spans="3:13" x14ac:dyDescent="0.2">
      <c r="C16625" s="88">
        <v>0.82635000000000003</v>
      </c>
      <c r="D16625" s="88">
        <v>17855.991994577762</v>
      </c>
      <c r="E16625" s="88">
        <v>239.29883797104321</v>
      </c>
      <c r="F16625" s="88">
        <v>581.78198803307805</v>
      </c>
      <c r="G16625" s="88">
        <v>884.6353879740027</v>
      </c>
      <c r="H16625" s="88">
        <v>1136.6147258891706</v>
      </c>
      <c r="I16625" s="88">
        <v>1552.0905778690089</v>
      </c>
      <c r="J16625" s="88">
        <v>2276.736502689283</v>
      </c>
      <c r="K16625" s="88">
        <v>3747.7977065166615</v>
      </c>
      <c r="L16625" s="88">
        <v>4242.8067695691689</v>
      </c>
      <c r="M16625" s="88">
        <v>3887.2719854374727</v>
      </c>
    </row>
    <row r="16626" spans="3:13" x14ac:dyDescent="0.2">
      <c r="C16626" s="88">
        <v>0.82640000000000002</v>
      </c>
      <c r="D16626" s="88">
        <v>17856.003484176352</v>
      </c>
      <c r="E16626" s="88">
        <v>239.30560207388953</v>
      </c>
      <c r="F16626" s="88">
        <v>581.78792227894428</v>
      </c>
      <c r="G16626" s="88">
        <v>884.64941312375231</v>
      </c>
      <c r="H16626" s="88">
        <v>1136.6360547974168</v>
      </c>
      <c r="I16626" s="88">
        <v>1552.1174124573113</v>
      </c>
      <c r="J16626" s="88">
        <v>2276.7660707000055</v>
      </c>
      <c r="K16626" s="88">
        <v>3747.9547950673409</v>
      </c>
      <c r="L16626" s="88">
        <v>4243.19692521245</v>
      </c>
      <c r="M16626" s="88">
        <v>3887.3013088517318</v>
      </c>
    </row>
    <row r="16627" spans="3:13" x14ac:dyDescent="0.2">
      <c r="C16627" s="88">
        <v>0.82645000000000002</v>
      </c>
      <c r="D16627" s="88">
        <v>17856.093697337899</v>
      </c>
      <c r="E16627" s="88">
        <v>239.3272677008199</v>
      </c>
      <c r="F16627" s="88">
        <v>581.80019395238696</v>
      </c>
      <c r="G16627" s="88">
        <v>884.71167684639749</v>
      </c>
      <c r="H16627" s="88">
        <v>1136.7409360366241</v>
      </c>
      <c r="I16627" s="88">
        <v>1552.1246659397293</v>
      </c>
      <c r="J16627" s="88">
        <v>2276.7689830992763</v>
      </c>
      <c r="K16627" s="88">
        <v>3748.0410373484146</v>
      </c>
      <c r="L16627" s="88">
        <v>4243.2128644329496</v>
      </c>
      <c r="M16627" s="88">
        <v>3887.3130723242703</v>
      </c>
    </row>
    <row r="16628" spans="3:13" x14ac:dyDescent="0.2">
      <c r="C16628" s="88">
        <v>0.82650000000000001</v>
      </c>
      <c r="D16628" s="88">
        <v>17856.272989454053</v>
      </c>
      <c r="E16628" s="88">
        <v>239.33796313960102</v>
      </c>
      <c r="F16628" s="88">
        <v>581.8040143110602</v>
      </c>
      <c r="G16628" s="88">
        <v>884.7181674136209</v>
      </c>
      <c r="H16628" s="88">
        <v>1136.7442561511743</v>
      </c>
      <c r="I16628" s="88">
        <v>1552.1589897341751</v>
      </c>
      <c r="J16628" s="88">
        <v>2276.7752427455343</v>
      </c>
      <c r="K16628" s="88">
        <v>3748.0731595169864</v>
      </c>
      <c r="L16628" s="88">
        <v>4243.2560913453244</v>
      </c>
      <c r="M16628" s="88">
        <v>3887.4201090817778</v>
      </c>
    </row>
    <row r="16629" spans="3:13" x14ac:dyDescent="0.2">
      <c r="C16629" s="88">
        <v>0.82655000000000001</v>
      </c>
      <c r="D16629" s="88">
        <v>17856.292425740659</v>
      </c>
      <c r="E16629" s="88">
        <v>239.34086096270767</v>
      </c>
      <c r="F16629" s="88">
        <v>581.81656108520565</v>
      </c>
      <c r="G16629" s="88">
        <v>884.73648413122191</v>
      </c>
      <c r="H16629" s="88">
        <v>1136.752590164223</v>
      </c>
      <c r="I16629" s="88">
        <v>1552.1907110733346</v>
      </c>
      <c r="J16629" s="88">
        <v>2276.7796671079095</v>
      </c>
      <c r="K16629" s="88">
        <v>3748.1681816871887</v>
      </c>
      <c r="L16629" s="88">
        <v>4243.4363584556295</v>
      </c>
      <c r="M16629" s="88">
        <v>3887.4302481009845</v>
      </c>
    </row>
    <row r="16630" spans="3:13" x14ac:dyDescent="0.2">
      <c r="C16630" s="88">
        <v>0.8266</v>
      </c>
      <c r="D16630" s="88">
        <v>17856.305008855918</v>
      </c>
      <c r="E16630" s="88">
        <v>239.35472883297007</v>
      </c>
      <c r="F16630" s="88">
        <v>581.82281165012</v>
      </c>
      <c r="G16630" s="88">
        <v>884.78323156085708</v>
      </c>
      <c r="H16630" s="88">
        <v>1136.7647312280928</v>
      </c>
      <c r="I16630" s="88">
        <v>1552.1995903601851</v>
      </c>
      <c r="J16630" s="88">
        <v>2276.8463219377204</v>
      </c>
      <c r="K16630" s="88">
        <v>3748.3480953410376</v>
      </c>
      <c r="L16630" s="88">
        <v>4243.4758457566204</v>
      </c>
      <c r="M16630" s="88">
        <v>3887.4916636838625</v>
      </c>
    </row>
    <row r="16631" spans="3:13" x14ac:dyDescent="0.2">
      <c r="C16631" s="88">
        <v>0.82665</v>
      </c>
      <c r="D16631" s="88">
        <v>17856.690432234227</v>
      </c>
      <c r="E16631" s="88">
        <v>239.36402224632911</v>
      </c>
      <c r="F16631" s="88">
        <v>581.83826562133936</v>
      </c>
      <c r="G16631" s="88">
        <v>884.79005245759845</v>
      </c>
      <c r="H16631" s="88">
        <v>1136.7693628025436</v>
      </c>
      <c r="I16631" s="88">
        <v>1552.3605274928191</v>
      </c>
      <c r="J16631" s="88">
        <v>2276.8664977566568</v>
      </c>
      <c r="K16631" s="88">
        <v>3748.4153839358719</v>
      </c>
      <c r="L16631" s="88">
        <v>4243.5915006618261</v>
      </c>
      <c r="M16631" s="88">
        <v>3887.5202063987981</v>
      </c>
    </row>
    <row r="16632" spans="3:13" x14ac:dyDescent="0.2">
      <c r="C16632" s="88">
        <v>0.82669999999999999</v>
      </c>
      <c r="D16632" s="88">
        <v>17856.973881635902</v>
      </c>
      <c r="E16632" s="88">
        <v>239.36480560704695</v>
      </c>
      <c r="F16632" s="88">
        <v>581.84602969963362</v>
      </c>
      <c r="G16632" s="88">
        <v>884.7915078707515</v>
      </c>
      <c r="H16632" s="88">
        <v>1136.7728081092491</v>
      </c>
      <c r="I16632" s="88">
        <v>1552.3748314593599</v>
      </c>
      <c r="J16632" s="88">
        <v>2276.9386547482377</v>
      </c>
      <c r="K16632" s="88">
        <v>3748.572409672382</v>
      </c>
      <c r="L16632" s="88">
        <v>4243.6357937885041</v>
      </c>
      <c r="M16632" s="88">
        <v>3887.5500987792484</v>
      </c>
    </row>
    <row r="16633" spans="3:13" x14ac:dyDescent="0.2">
      <c r="C16633" s="88">
        <v>0.82674999999999998</v>
      </c>
      <c r="D16633" s="88">
        <v>17857.367024752577</v>
      </c>
      <c r="E16633" s="88">
        <v>239.37229924887015</v>
      </c>
      <c r="F16633" s="88">
        <v>581.84689627672333</v>
      </c>
      <c r="G16633" s="88">
        <v>884.79825106319322</v>
      </c>
      <c r="H16633" s="88">
        <v>1136.7915387300977</v>
      </c>
      <c r="I16633" s="88">
        <v>1552.4257182896995</v>
      </c>
      <c r="J16633" s="88">
        <v>2277.0900501442061</v>
      </c>
      <c r="K16633" s="88">
        <v>3748.6221357101599</v>
      </c>
      <c r="L16633" s="88">
        <v>4243.6374181770389</v>
      </c>
      <c r="M16633" s="88">
        <v>3887.5575670237104</v>
      </c>
    </row>
    <row r="16634" spans="3:13" x14ac:dyDescent="0.2">
      <c r="C16634" s="88">
        <v>0.82679999999999998</v>
      </c>
      <c r="D16634" s="88">
        <v>17857.374029276383</v>
      </c>
      <c r="E16634" s="88">
        <v>239.37815224854512</v>
      </c>
      <c r="F16634" s="88">
        <v>581.8488136757378</v>
      </c>
      <c r="G16634" s="88">
        <v>884.82138746970577</v>
      </c>
      <c r="H16634" s="88">
        <v>1136.8851171586361</v>
      </c>
      <c r="I16634" s="88">
        <v>1552.4377740016662</v>
      </c>
      <c r="J16634" s="88">
        <v>2277.0901070641671</v>
      </c>
      <c r="K16634" s="88">
        <v>3748.6966042549543</v>
      </c>
      <c r="L16634" s="88">
        <v>4243.8133740348803</v>
      </c>
      <c r="M16634" s="88">
        <v>3887.5625220453658</v>
      </c>
    </row>
    <row r="16635" spans="3:13" x14ac:dyDescent="0.2">
      <c r="C16635" s="88">
        <v>0.82684999999999997</v>
      </c>
      <c r="D16635" s="88">
        <v>17858.248178357517</v>
      </c>
      <c r="E16635" s="88">
        <v>239.37815224854512</v>
      </c>
      <c r="F16635" s="88">
        <v>581.85062996845545</v>
      </c>
      <c r="G16635" s="88">
        <v>884.85360025500086</v>
      </c>
      <c r="H16635" s="88">
        <v>1136.9125411554446</v>
      </c>
      <c r="I16635" s="88">
        <v>1552.4926597665208</v>
      </c>
      <c r="J16635" s="88">
        <v>2277.1587442709019</v>
      </c>
      <c r="K16635" s="88">
        <v>3748.7614313237</v>
      </c>
      <c r="L16635" s="88">
        <v>4243.8452286435577</v>
      </c>
      <c r="M16635" s="88">
        <v>3887.5703897965732</v>
      </c>
    </row>
    <row r="16636" spans="3:13" x14ac:dyDescent="0.2">
      <c r="C16636" s="88">
        <v>0.82689999999999997</v>
      </c>
      <c r="D16636" s="88">
        <v>17858.697361448209</v>
      </c>
      <c r="E16636" s="88">
        <v>239.38029702975928</v>
      </c>
      <c r="F16636" s="88">
        <v>581.85229252209183</v>
      </c>
      <c r="G16636" s="88">
        <v>884.87388616047019</v>
      </c>
      <c r="H16636" s="88">
        <v>1137.0676050921597</v>
      </c>
      <c r="I16636" s="88">
        <v>1552.4945164529754</v>
      </c>
      <c r="J16636" s="88">
        <v>2277.1795853662384</v>
      </c>
      <c r="K16636" s="88">
        <v>3748.861567617018</v>
      </c>
      <c r="L16636" s="88">
        <v>4243.9635565027056</v>
      </c>
      <c r="M16636" s="88">
        <v>3887.5787062329509</v>
      </c>
    </row>
    <row r="16637" spans="3:13" x14ac:dyDescent="0.2">
      <c r="C16637" s="88">
        <v>0.82694999999999996</v>
      </c>
      <c r="D16637" s="88">
        <v>17858.97407652764</v>
      </c>
      <c r="E16637" s="88">
        <v>239.38215330065395</v>
      </c>
      <c r="F16637" s="88">
        <v>581.88184911690087</v>
      </c>
      <c r="G16637" s="88">
        <v>884.88566356639376</v>
      </c>
      <c r="H16637" s="88">
        <v>1137.1039139747945</v>
      </c>
      <c r="I16637" s="88">
        <v>1552.4992161748623</v>
      </c>
      <c r="J16637" s="88">
        <v>2277.2242008971089</v>
      </c>
      <c r="K16637" s="88">
        <v>3748.8904482279163</v>
      </c>
      <c r="L16637" s="88">
        <v>4244.0998156356227</v>
      </c>
      <c r="M16637" s="88">
        <v>3887.6004250256901</v>
      </c>
    </row>
    <row r="16638" spans="3:13" x14ac:dyDescent="0.2">
      <c r="C16638" s="88">
        <v>0.82699999999999996</v>
      </c>
      <c r="D16638" s="88">
        <v>17859.194162980151</v>
      </c>
      <c r="E16638" s="88">
        <v>239.41120322248935</v>
      </c>
      <c r="F16638" s="88">
        <v>581.89979299318111</v>
      </c>
      <c r="G16638" s="88">
        <v>884.88715515230342</v>
      </c>
      <c r="H16638" s="88">
        <v>1137.110540528703</v>
      </c>
      <c r="I16638" s="88">
        <v>1552.5727594713985</v>
      </c>
      <c r="J16638" s="88">
        <v>2277.3063526917999</v>
      </c>
      <c r="K16638" s="88">
        <v>3748.9424329369349</v>
      </c>
      <c r="L16638" s="88">
        <v>4244.119860267303</v>
      </c>
      <c r="M16638" s="88">
        <v>3887.6139414393874</v>
      </c>
    </row>
    <row r="16639" spans="3:13" x14ac:dyDescent="0.2">
      <c r="C16639" s="88">
        <v>0.82704999999999995</v>
      </c>
      <c r="D16639" s="88">
        <v>17859.383465773368</v>
      </c>
      <c r="E16639" s="88">
        <v>239.41120322248935</v>
      </c>
      <c r="F16639" s="88">
        <v>581.90958023413395</v>
      </c>
      <c r="G16639" s="88">
        <v>884.94529691769685</v>
      </c>
      <c r="H16639" s="88">
        <v>1137.1498441705321</v>
      </c>
      <c r="I16639" s="88">
        <v>1552.5775909930398</v>
      </c>
      <c r="J16639" s="88">
        <v>2277.3524525292464</v>
      </c>
      <c r="K16639" s="88">
        <v>3748.9888377429734</v>
      </c>
      <c r="L16639" s="88">
        <v>4244.3598925948372</v>
      </c>
      <c r="M16639" s="88">
        <v>3887.617045260251</v>
      </c>
    </row>
    <row r="16640" spans="3:13" x14ac:dyDescent="0.2">
      <c r="C16640" s="88">
        <v>0.82709999999999995</v>
      </c>
      <c r="D16640" s="88">
        <v>17859.510352154881</v>
      </c>
      <c r="E16640" s="88">
        <v>239.41194248952888</v>
      </c>
      <c r="F16640" s="88">
        <v>581.9222887246865</v>
      </c>
      <c r="G16640" s="88">
        <v>884.95653889604273</v>
      </c>
      <c r="H16640" s="88">
        <v>1137.1888956250787</v>
      </c>
      <c r="I16640" s="88">
        <v>1552.5779042674576</v>
      </c>
      <c r="J16640" s="88">
        <v>2277.3665252239271</v>
      </c>
      <c r="K16640" s="88">
        <v>3749.0324164186281</v>
      </c>
      <c r="L16640" s="88">
        <v>4244.4884184921093</v>
      </c>
      <c r="M16640" s="88">
        <v>3887.6208325088301</v>
      </c>
    </row>
    <row r="16641" spans="3:13" x14ac:dyDescent="0.2">
      <c r="C16641" s="88">
        <v>0.82715000000000005</v>
      </c>
      <c r="D16641" s="88">
        <v>17859.58675310438</v>
      </c>
      <c r="E16641" s="88">
        <v>239.42017880321237</v>
      </c>
      <c r="F16641" s="88">
        <v>581.9660960743613</v>
      </c>
      <c r="G16641" s="88">
        <v>884.98503996299678</v>
      </c>
      <c r="H16641" s="88">
        <v>1137.1910143827076</v>
      </c>
      <c r="I16641" s="88">
        <v>1552.5817442738839</v>
      </c>
      <c r="J16641" s="88">
        <v>2277.4097276135999</v>
      </c>
      <c r="K16641" s="88">
        <v>3749.0430873070345</v>
      </c>
      <c r="L16641" s="88">
        <v>4244.4952636943153</v>
      </c>
      <c r="M16641" s="88">
        <v>3887.6317982864548</v>
      </c>
    </row>
    <row r="16642" spans="3:13" x14ac:dyDescent="0.2">
      <c r="C16642" s="88">
        <v>0.82720000000000005</v>
      </c>
      <c r="D16642" s="88">
        <v>17860.247760979706</v>
      </c>
      <c r="E16642" s="88">
        <v>239.4317138398219</v>
      </c>
      <c r="F16642" s="88">
        <v>581.96930204194268</v>
      </c>
      <c r="G16642" s="88">
        <v>885.00002734552118</v>
      </c>
      <c r="H16642" s="88">
        <v>1137.1920061288097</v>
      </c>
      <c r="I16642" s="88">
        <v>1552.5884551903055</v>
      </c>
      <c r="J16642" s="88">
        <v>2277.4595115731286</v>
      </c>
      <c r="K16642" s="88">
        <v>3749.168677472624</v>
      </c>
      <c r="L16642" s="88">
        <v>4244.6780730735627</v>
      </c>
      <c r="M16642" s="88">
        <v>3887.6514484670824</v>
      </c>
    </row>
    <row r="16643" spans="3:13" x14ac:dyDescent="0.2">
      <c r="C16643" s="88">
        <v>0.82725000000000004</v>
      </c>
      <c r="D16643" s="88">
        <v>17860.36893484979</v>
      </c>
      <c r="E16643" s="88">
        <v>239.4320075764017</v>
      </c>
      <c r="F16643" s="88">
        <v>581.98132213201961</v>
      </c>
      <c r="G16643" s="88">
        <v>885.01133299844241</v>
      </c>
      <c r="H16643" s="88">
        <v>1137.2008670738114</v>
      </c>
      <c r="I16643" s="88">
        <v>1552.6968267416</v>
      </c>
      <c r="J16643" s="88">
        <v>2277.4889186037299</v>
      </c>
      <c r="K16643" s="88">
        <v>3749.1771938087259</v>
      </c>
      <c r="L16643" s="88">
        <v>4244.8839893815384</v>
      </c>
      <c r="M16643" s="88">
        <v>3887.6547919922559</v>
      </c>
    </row>
    <row r="16644" spans="3:13" x14ac:dyDescent="0.2">
      <c r="C16644" s="88">
        <v>0.82730000000000004</v>
      </c>
      <c r="D16644" s="88">
        <v>17860.980966890667</v>
      </c>
      <c r="E16644" s="88">
        <v>239.4320075764017</v>
      </c>
      <c r="F16644" s="88">
        <v>581.994401075734</v>
      </c>
      <c r="G16644" s="88">
        <v>885.01265046086928</v>
      </c>
      <c r="H16644" s="88">
        <v>1137.2030394221101</v>
      </c>
      <c r="I16644" s="88">
        <v>1552.708029210713</v>
      </c>
      <c r="J16644" s="88">
        <v>2277.4991427133623</v>
      </c>
      <c r="K16644" s="88">
        <v>3749.1831926392647</v>
      </c>
      <c r="L16644" s="88">
        <v>4244.9747746391104</v>
      </c>
      <c r="M16644" s="88">
        <v>3887.6923564905765</v>
      </c>
    </row>
    <row r="16645" spans="3:13" x14ac:dyDescent="0.2">
      <c r="C16645" s="88">
        <v>0.82735000000000003</v>
      </c>
      <c r="D16645" s="88">
        <v>17861.297120983811</v>
      </c>
      <c r="E16645" s="88">
        <v>239.43262675009282</v>
      </c>
      <c r="F16645" s="88">
        <v>581.99531156627336</v>
      </c>
      <c r="G16645" s="88">
        <v>885.03270614706616</v>
      </c>
      <c r="H16645" s="88">
        <v>1137.2453938091116</v>
      </c>
      <c r="I16645" s="88">
        <v>1552.7375074298384</v>
      </c>
      <c r="J16645" s="88">
        <v>2277.6884126018685</v>
      </c>
      <c r="K16645" s="88">
        <v>3749.2418527623231</v>
      </c>
      <c r="L16645" s="88">
        <v>4245.1763834041894</v>
      </c>
      <c r="M16645" s="88">
        <v>3887.7394568638811</v>
      </c>
    </row>
    <row r="16646" spans="3:13" x14ac:dyDescent="0.2">
      <c r="C16646" s="88">
        <v>0.82740000000000002</v>
      </c>
      <c r="D16646" s="88">
        <v>17861.669285856235</v>
      </c>
      <c r="E16646" s="88">
        <v>239.43747072652695</v>
      </c>
      <c r="F16646" s="88">
        <v>582.00664876304518</v>
      </c>
      <c r="G16646" s="88">
        <v>885.03951934134875</v>
      </c>
      <c r="H16646" s="88">
        <v>1137.2551220811229</v>
      </c>
      <c r="I16646" s="88">
        <v>1552.8159371572051</v>
      </c>
      <c r="J16646" s="88">
        <v>2277.700776320637</v>
      </c>
      <c r="K16646" s="88">
        <v>3749.3344168132135</v>
      </c>
      <c r="L16646" s="88">
        <v>4245.3342948053269</v>
      </c>
      <c r="M16646" s="88">
        <v>3887.7752249820633</v>
      </c>
    </row>
    <row r="16647" spans="3:13" x14ac:dyDescent="0.2">
      <c r="C16647" s="88">
        <v>0.82745000000000002</v>
      </c>
      <c r="D16647" s="88">
        <v>17861.762678898856</v>
      </c>
      <c r="E16647" s="88">
        <v>239.44009965397981</v>
      </c>
      <c r="F16647" s="88">
        <v>582.01016254087608</v>
      </c>
      <c r="G16647" s="88">
        <v>885.0638009491563</v>
      </c>
      <c r="H16647" s="88">
        <v>1137.3209214193103</v>
      </c>
      <c r="I16647" s="88">
        <v>1552.8303337104117</v>
      </c>
      <c r="J16647" s="88">
        <v>2277.7063319232198</v>
      </c>
      <c r="K16647" s="88">
        <v>3749.4015066550501</v>
      </c>
      <c r="L16647" s="88">
        <v>4245.3623267416106</v>
      </c>
      <c r="M16647" s="88">
        <v>3887.8078793974501</v>
      </c>
    </row>
    <row r="16648" spans="3:13" x14ac:dyDescent="0.2">
      <c r="C16648" s="88">
        <v>0.82750000000000001</v>
      </c>
      <c r="D16648" s="88">
        <v>17861.820779224472</v>
      </c>
      <c r="E16648" s="88">
        <v>239.4418363830182</v>
      </c>
      <c r="F16648" s="88">
        <v>582.02953976281287</v>
      </c>
      <c r="G16648" s="88">
        <v>885.07081628564811</v>
      </c>
      <c r="H16648" s="88">
        <v>1137.3305144346555</v>
      </c>
      <c r="I16648" s="88">
        <v>1552.8400207279128</v>
      </c>
      <c r="J16648" s="88">
        <v>2277.7295053168641</v>
      </c>
      <c r="K16648" s="88">
        <v>3749.4206018156701</v>
      </c>
      <c r="L16648" s="88">
        <v>4245.430596440603</v>
      </c>
      <c r="M16648" s="88">
        <v>3887.8247445429843</v>
      </c>
    </row>
    <row r="16649" spans="3:13" x14ac:dyDescent="0.2">
      <c r="C16649" s="88">
        <v>0.82755000000000001</v>
      </c>
      <c r="D16649" s="88">
        <v>17862.015892039137</v>
      </c>
      <c r="E16649" s="88">
        <v>239.44243179111254</v>
      </c>
      <c r="F16649" s="88">
        <v>582.03145737470095</v>
      </c>
      <c r="G16649" s="88">
        <v>885.080685311867</v>
      </c>
      <c r="H16649" s="88">
        <v>1137.3407717523637</v>
      </c>
      <c r="I16649" s="88">
        <v>1552.9014394272067</v>
      </c>
      <c r="J16649" s="88">
        <v>2277.7429834485961</v>
      </c>
      <c r="K16649" s="88">
        <v>3749.5327663609523</v>
      </c>
      <c r="L16649" s="88">
        <v>4245.5087291874916</v>
      </c>
      <c r="M16649" s="88">
        <v>3887.9424064312125</v>
      </c>
    </row>
    <row r="16650" spans="3:13" x14ac:dyDescent="0.2">
      <c r="C16650" s="88">
        <v>0.8276</v>
      </c>
      <c r="D16650" s="88">
        <v>17862.719132158618</v>
      </c>
      <c r="E16650" s="88">
        <v>239.4427818994518</v>
      </c>
      <c r="F16650" s="88">
        <v>582.04035291150331</v>
      </c>
      <c r="G16650" s="88">
        <v>885.12692373129903</v>
      </c>
      <c r="H16650" s="88">
        <v>1137.3430508950323</v>
      </c>
      <c r="I16650" s="88">
        <v>1552.9301772346685</v>
      </c>
      <c r="J16650" s="88">
        <v>2277.9703681548535</v>
      </c>
      <c r="K16650" s="88">
        <v>3749.5362892525804</v>
      </c>
      <c r="L16650" s="88">
        <v>4245.5160255310684</v>
      </c>
      <c r="M16650" s="88">
        <v>3887.9455352001696</v>
      </c>
    </row>
    <row r="16651" spans="3:13" x14ac:dyDescent="0.2">
      <c r="C16651" s="88">
        <v>0.82765</v>
      </c>
      <c r="D16651" s="88">
        <v>17862.785601967789</v>
      </c>
      <c r="E16651" s="88">
        <v>239.45155364586026</v>
      </c>
      <c r="F16651" s="88">
        <v>582.04206920501656</v>
      </c>
      <c r="G16651" s="88">
        <v>885.13346937086772</v>
      </c>
      <c r="H16651" s="88">
        <v>1137.3550195326861</v>
      </c>
      <c r="I16651" s="88">
        <v>1552.9882161625428</v>
      </c>
      <c r="J16651" s="88">
        <v>2277.9884468172168</v>
      </c>
      <c r="K16651" s="88">
        <v>3749.660452441718</v>
      </c>
      <c r="L16651" s="88">
        <v>4245.5913000052178</v>
      </c>
      <c r="M16651" s="88">
        <v>3888.0082037662723</v>
      </c>
    </row>
    <row r="16652" spans="3:13" x14ac:dyDescent="0.2">
      <c r="C16652" s="88">
        <v>0.82769999999999999</v>
      </c>
      <c r="D16652" s="88">
        <v>17863.313624689985</v>
      </c>
      <c r="E16652" s="88">
        <v>239.46408800009158</v>
      </c>
      <c r="F16652" s="88">
        <v>582.06126501257268</v>
      </c>
      <c r="G16652" s="88">
        <v>885.16619922988957</v>
      </c>
      <c r="H16652" s="88">
        <v>1137.3821168958621</v>
      </c>
      <c r="I16652" s="88">
        <v>1552.9957370656257</v>
      </c>
      <c r="J16652" s="88">
        <v>2278.0105507149569</v>
      </c>
      <c r="K16652" s="88">
        <v>3749.724247058431</v>
      </c>
      <c r="L16652" s="88">
        <v>4245.6553295607882</v>
      </c>
      <c r="M16652" s="88">
        <v>3888.0108748512384</v>
      </c>
    </row>
    <row r="16653" spans="3:13" x14ac:dyDescent="0.2">
      <c r="C16653" s="88">
        <v>0.82774999999999999</v>
      </c>
      <c r="D16653" s="88">
        <v>17863.55155475502</v>
      </c>
      <c r="E16653" s="88">
        <v>239.46408800009158</v>
      </c>
      <c r="F16653" s="88">
        <v>582.0778180492166</v>
      </c>
      <c r="G16653" s="88">
        <v>885.17020306091172</v>
      </c>
      <c r="H16653" s="88">
        <v>1137.3946854927149</v>
      </c>
      <c r="I16653" s="88">
        <v>1553.0847501067506</v>
      </c>
      <c r="J16653" s="88">
        <v>2278.0903548878705</v>
      </c>
      <c r="K16653" s="88">
        <v>3749.7641670377188</v>
      </c>
      <c r="L16653" s="88">
        <v>4245.6954331198303</v>
      </c>
      <c r="M16653" s="88">
        <v>3888.0204987959169</v>
      </c>
    </row>
    <row r="16654" spans="3:13" x14ac:dyDescent="0.2">
      <c r="C16654" s="88">
        <v>0.82779999999999998</v>
      </c>
      <c r="D16654" s="88">
        <v>17863.557999705772</v>
      </c>
      <c r="E16654" s="88">
        <v>239.48052409836328</v>
      </c>
      <c r="F16654" s="88">
        <v>582.10337527960473</v>
      </c>
      <c r="G16654" s="88">
        <v>885.17264206575783</v>
      </c>
      <c r="H16654" s="88">
        <v>1137.4788615626508</v>
      </c>
      <c r="I16654" s="88">
        <v>1553.0908127659218</v>
      </c>
      <c r="J16654" s="88">
        <v>2278.2151135485747</v>
      </c>
      <c r="K16654" s="88">
        <v>3749.7881791235345</v>
      </c>
      <c r="L16654" s="88">
        <v>4245.7341941580698</v>
      </c>
      <c r="M16654" s="88">
        <v>3888.0444575571291</v>
      </c>
    </row>
    <row r="16655" spans="3:13" x14ac:dyDescent="0.2">
      <c r="C16655" s="88">
        <v>0.82784999999999997</v>
      </c>
      <c r="D16655" s="88">
        <v>17863.730305257501</v>
      </c>
      <c r="E16655" s="88">
        <v>239.48185963154356</v>
      </c>
      <c r="F16655" s="88">
        <v>582.10559610519385</v>
      </c>
      <c r="G16655" s="88">
        <v>885.180878184839</v>
      </c>
      <c r="H16655" s="88">
        <v>1137.4969188630166</v>
      </c>
      <c r="I16655" s="88">
        <v>1553.1032151879836</v>
      </c>
      <c r="J16655" s="88">
        <v>2278.2659068910857</v>
      </c>
      <c r="K16655" s="88">
        <v>3749.7894628298573</v>
      </c>
      <c r="L16655" s="88">
        <v>4245.7710120376614</v>
      </c>
      <c r="M16655" s="88">
        <v>3888.0456108231274</v>
      </c>
    </row>
    <row r="16656" spans="3:13" x14ac:dyDescent="0.2">
      <c r="C16656" s="88">
        <v>0.82789999999999997</v>
      </c>
      <c r="D16656" s="88">
        <v>17864.03763761045</v>
      </c>
      <c r="E16656" s="88">
        <v>239.49106253276477</v>
      </c>
      <c r="F16656" s="88">
        <v>582.11543105290639</v>
      </c>
      <c r="G16656" s="88">
        <v>885.18388429847528</v>
      </c>
      <c r="H16656" s="88">
        <v>1137.5053929191449</v>
      </c>
      <c r="I16656" s="88">
        <v>1553.1575322796634</v>
      </c>
      <c r="J16656" s="88">
        <v>2278.3124692292008</v>
      </c>
      <c r="K16656" s="88">
        <v>3749.933109466318</v>
      </c>
      <c r="L16656" s="88">
        <v>4245.8937779358748</v>
      </c>
      <c r="M16656" s="88">
        <v>3888.0685117050925</v>
      </c>
    </row>
    <row r="16657" spans="3:13" x14ac:dyDescent="0.2">
      <c r="C16657" s="88">
        <v>0.82794999999999996</v>
      </c>
      <c r="D16657" s="88">
        <v>17864.429563132977</v>
      </c>
      <c r="E16657" s="88">
        <v>239.49106253276477</v>
      </c>
      <c r="F16657" s="88">
        <v>582.12415137145308</v>
      </c>
      <c r="G16657" s="88">
        <v>885.19267937966697</v>
      </c>
      <c r="H16657" s="88">
        <v>1137.5155982594533</v>
      </c>
      <c r="I16657" s="88">
        <v>1553.167644050096</v>
      </c>
      <c r="J16657" s="88">
        <v>2278.3594119355835</v>
      </c>
      <c r="K16657" s="88">
        <v>3749.9848172649586</v>
      </c>
      <c r="L16657" s="88">
        <v>4245.9319390962501</v>
      </c>
      <c r="M16657" s="88">
        <v>3888.0745172935622</v>
      </c>
    </row>
    <row r="16658" spans="3:13" x14ac:dyDescent="0.2">
      <c r="C16658" s="88">
        <v>0.82799999999999996</v>
      </c>
      <c r="D16658" s="88">
        <v>17864.473560283113</v>
      </c>
      <c r="E16658" s="88">
        <v>239.49338335247285</v>
      </c>
      <c r="F16658" s="88">
        <v>582.12569605327235</v>
      </c>
      <c r="G16658" s="88">
        <v>885.192880720012</v>
      </c>
      <c r="H16658" s="88">
        <v>1137.592150431316</v>
      </c>
      <c r="I16658" s="88">
        <v>1553.1691856814455</v>
      </c>
      <c r="J16658" s="88">
        <v>2278.4029115435774</v>
      </c>
      <c r="K16658" s="88">
        <v>3750.1154761586481</v>
      </c>
      <c r="L16658" s="88">
        <v>4246.3044078701496</v>
      </c>
      <c r="M16658" s="88">
        <v>3888.0779546273061</v>
      </c>
    </row>
    <row r="16659" spans="3:13" x14ac:dyDescent="0.2">
      <c r="C16659" s="88">
        <v>0.82804999999999995</v>
      </c>
      <c r="D16659" s="88">
        <v>17864.761723222684</v>
      </c>
      <c r="E16659" s="88">
        <v>239.49338335247285</v>
      </c>
      <c r="F16659" s="88">
        <v>582.13311121299512</v>
      </c>
      <c r="G16659" s="88">
        <v>885.25350306808559</v>
      </c>
      <c r="H16659" s="88">
        <v>1137.592898168758</v>
      </c>
      <c r="I16659" s="88">
        <v>1553.1704263766424</v>
      </c>
      <c r="J16659" s="88">
        <v>2278.4188478600968</v>
      </c>
      <c r="K16659" s="88">
        <v>3750.1586021935395</v>
      </c>
      <c r="L16659" s="88">
        <v>4246.4310050666409</v>
      </c>
      <c r="M16659" s="88">
        <v>3888.0951380020069</v>
      </c>
    </row>
    <row r="16660" spans="3:13" x14ac:dyDescent="0.2">
      <c r="C16660" s="88">
        <v>0.82809999999999995</v>
      </c>
      <c r="D16660" s="88">
        <v>17865.343544585823</v>
      </c>
      <c r="E16660" s="88">
        <v>239.5191576460802</v>
      </c>
      <c r="F16660" s="88">
        <v>582.13980222613009</v>
      </c>
      <c r="G16660" s="88">
        <v>885.30430353918427</v>
      </c>
      <c r="H16660" s="88">
        <v>1137.6062155081299</v>
      </c>
      <c r="I16660" s="88">
        <v>1553.184250612082</v>
      </c>
      <c r="J16660" s="88">
        <v>2278.5566471388502</v>
      </c>
      <c r="K16660" s="88">
        <v>3750.1838278944697</v>
      </c>
      <c r="L16660" s="88">
        <v>4246.5704366652189</v>
      </c>
      <c r="M16660" s="88">
        <v>3888.1318668084505</v>
      </c>
    </row>
    <row r="16661" spans="3:13" x14ac:dyDescent="0.2">
      <c r="C16661" s="88">
        <v>0.82815000000000005</v>
      </c>
      <c r="D16661" s="88">
        <v>17865.971194209931</v>
      </c>
      <c r="E16661" s="88">
        <v>239.51951848418412</v>
      </c>
      <c r="F16661" s="88">
        <v>582.14628122248541</v>
      </c>
      <c r="G16661" s="88">
        <v>885.31894410734094</v>
      </c>
      <c r="H16661" s="88">
        <v>1137.6156193571596</v>
      </c>
      <c r="I16661" s="88">
        <v>1553.2240688108986</v>
      </c>
      <c r="J16661" s="88">
        <v>2278.6874123031293</v>
      </c>
      <c r="K16661" s="88">
        <v>3750.2266374309252</v>
      </c>
      <c r="L16661" s="88">
        <v>4246.7121373361806</v>
      </c>
      <c r="M16661" s="88">
        <v>3888.1621458544078</v>
      </c>
    </row>
    <row r="16662" spans="3:13" x14ac:dyDescent="0.2">
      <c r="C16662" s="88">
        <v>0.82820000000000005</v>
      </c>
      <c r="D16662" s="88">
        <v>17865.993935398568</v>
      </c>
      <c r="E16662" s="88">
        <v>239.52283522445305</v>
      </c>
      <c r="F16662" s="88">
        <v>582.17644472035226</v>
      </c>
      <c r="G16662" s="88">
        <v>885.36289010680093</v>
      </c>
      <c r="H16662" s="88">
        <v>1137.6358665047669</v>
      </c>
      <c r="I16662" s="88">
        <v>1553.2421761059104</v>
      </c>
      <c r="J16662" s="88">
        <v>2278.8233987561039</v>
      </c>
      <c r="K16662" s="88">
        <v>3750.4737864005965</v>
      </c>
      <c r="L16662" s="88">
        <v>4246.7391555446593</v>
      </c>
      <c r="M16662" s="88">
        <v>3888.1823809754787</v>
      </c>
    </row>
    <row r="16663" spans="3:13" x14ac:dyDescent="0.2">
      <c r="C16663" s="88">
        <v>0.82825000000000004</v>
      </c>
      <c r="D16663" s="88">
        <v>17866.543114392116</v>
      </c>
      <c r="E16663" s="88">
        <v>239.54381094057771</v>
      </c>
      <c r="F16663" s="88">
        <v>582.18902454170438</v>
      </c>
      <c r="G16663" s="88">
        <v>885.3793486199479</v>
      </c>
      <c r="H16663" s="88">
        <v>1137.7183746216083</v>
      </c>
      <c r="I16663" s="88">
        <v>1553.2741895972663</v>
      </c>
      <c r="J16663" s="88">
        <v>2278.8987774016255</v>
      </c>
      <c r="K16663" s="88">
        <v>3750.5941762460689</v>
      </c>
      <c r="L16663" s="88">
        <v>4246.7705096066766</v>
      </c>
      <c r="M16663" s="88">
        <v>3888.2119689469619</v>
      </c>
    </row>
    <row r="16664" spans="3:13" x14ac:dyDescent="0.2">
      <c r="C16664" s="88">
        <v>0.82830000000000004</v>
      </c>
      <c r="D16664" s="88">
        <v>17867.048930157624</v>
      </c>
      <c r="E16664" s="88">
        <v>239.55178862287994</v>
      </c>
      <c r="F16664" s="88">
        <v>582.20767444269995</v>
      </c>
      <c r="G16664" s="88">
        <v>885.38365234616276</v>
      </c>
      <c r="H16664" s="88">
        <v>1137.7239994881525</v>
      </c>
      <c r="I16664" s="88">
        <v>1553.2763945772649</v>
      </c>
      <c r="J16664" s="88">
        <v>2278.903340774501</v>
      </c>
      <c r="K16664" s="88">
        <v>3750.6343773117874</v>
      </c>
      <c r="L16664" s="88">
        <v>4246.9959612267085</v>
      </c>
      <c r="M16664" s="88">
        <v>3888.2524619345759</v>
      </c>
    </row>
    <row r="16665" spans="3:13" x14ac:dyDescent="0.2">
      <c r="C16665" s="88">
        <v>0.82835000000000003</v>
      </c>
      <c r="D16665" s="88">
        <v>17867.785324627603</v>
      </c>
      <c r="E16665" s="88">
        <v>239.55178862287994</v>
      </c>
      <c r="F16665" s="88">
        <v>582.2085785366462</v>
      </c>
      <c r="G16665" s="88">
        <v>885.38910205473621</v>
      </c>
      <c r="H16665" s="88">
        <v>1137.7665758543085</v>
      </c>
      <c r="I16665" s="88">
        <v>1553.2881409061974</v>
      </c>
      <c r="J16665" s="88">
        <v>2279.0864664356704</v>
      </c>
      <c r="K16665" s="88">
        <v>3750.798985696093</v>
      </c>
      <c r="L16665" s="88">
        <v>4247.1394071145924</v>
      </c>
      <c r="M16665" s="88">
        <v>3888.2783770935175</v>
      </c>
    </row>
    <row r="16666" spans="3:13" x14ac:dyDescent="0.2">
      <c r="C16666" s="88">
        <v>0.82840000000000003</v>
      </c>
      <c r="D16666" s="88">
        <v>17868.378131228084</v>
      </c>
      <c r="E16666" s="88">
        <v>239.55305154335474</v>
      </c>
      <c r="F16666" s="88">
        <v>582.26421132804808</v>
      </c>
      <c r="G16666" s="88">
        <v>885.40415684417349</v>
      </c>
      <c r="H16666" s="88">
        <v>1137.8360057607151</v>
      </c>
      <c r="I16666" s="88">
        <v>1553.2940797917249</v>
      </c>
      <c r="J16666" s="88">
        <v>2279.203811308465</v>
      </c>
      <c r="K16666" s="88">
        <v>3750.8079222590022</v>
      </c>
      <c r="L16666" s="88">
        <v>4247.3971158230452</v>
      </c>
      <c r="M16666" s="88">
        <v>3888.3518121429879</v>
      </c>
    </row>
    <row r="16667" spans="3:13" x14ac:dyDescent="0.2">
      <c r="C16667" s="88">
        <v>0.82845000000000002</v>
      </c>
      <c r="D16667" s="88">
        <v>17868.690556273243</v>
      </c>
      <c r="E16667" s="88">
        <v>239.56250862213619</v>
      </c>
      <c r="F16667" s="88">
        <v>582.28514007981858</v>
      </c>
      <c r="G16667" s="88">
        <v>885.41493775574781</v>
      </c>
      <c r="H16667" s="88">
        <v>1137.8441271314141</v>
      </c>
      <c r="I16667" s="88">
        <v>1553.3451909099581</v>
      </c>
      <c r="J16667" s="88">
        <v>2279.296527503911</v>
      </c>
      <c r="K16667" s="88">
        <v>3750.832561458958</v>
      </c>
      <c r="L16667" s="88">
        <v>4247.4062189516108</v>
      </c>
      <c r="M16667" s="88">
        <v>3888.3821483927359</v>
      </c>
    </row>
    <row r="16668" spans="3:13" x14ac:dyDescent="0.2">
      <c r="C16668" s="88">
        <v>0.82850000000000001</v>
      </c>
      <c r="D16668" s="88">
        <v>17868.801897057292</v>
      </c>
      <c r="E16668" s="88">
        <v>239.56709874951594</v>
      </c>
      <c r="F16668" s="88">
        <v>582.30162583321362</v>
      </c>
      <c r="G16668" s="88">
        <v>885.43115930684144</v>
      </c>
      <c r="H16668" s="88">
        <v>1137.8727373706329</v>
      </c>
      <c r="I16668" s="88">
        <v>1553.3576077419693</v>
      </c>
      <c r="J16668" s="88">
        <v>2279.31193737679</v>
      </c>
      <c r="K16668" s="88">
        <v>3750.8905385926919</v>
      </c>
      <c r="L16668" s="88">
        <v>4247.7877303151099</v>
      </c>
      <c r="M16668" s="88">
        <v>3888.388170667693</v>
      </c>
    </row>
    <row r="16669" spans="3:13" x14ac:dyDescent="0.2">
      <c r="C16669" s="88">
        <v>0.82855000000000001</v>
      </c>
      <c r="D16669" s="88">
        <v>17868.827416546708</v>
      </c>
      <c r="E16669" s="88">
        <v>239.57498515100815</v>
      </c>
      <c r="F16669" s="88">
        <v>582.30645031805398</v>
      </c>
      <c r="G16669" s="88">
        <v>885.50903431560573</v>
      </c>
      <c r="H16669" s="88">
        <v>1137.9329393142366</v>
      </c>
      <c r="I16669" s="88">
        <v>1553.365243665271</v>
      </c>
      <c r="J16669" s="88">
        <v>2279.3669673868549</v>
      </c>
      <c r="K16669" s="88">
        <v>3750.9137364803732</v>
      </c>
      <c r="L16669" s="88">
        <v>4247.8952246534627</v>
      </c>
      <c r="M16669" s="88">
        <v>3888.4381885304747</v>
      </c>
    </row>
    <row r="16670" spans="3:13" x14ac:dyDescent="0.2">
      <c r="C16670" s="88">
        <v>0.8286</v>
      </c>
      <c r="D16670" s="88">
        <v>17869.105125022495</v>
      </c>
      <c r="E16670" s="88">
        <v>239.57635884282081</v>
      </c>
      <c r="F16670" s="88">
        <v>582.31358054106022</v>
      </c>
      <c r="G16670" s="88">
        <v>885.51388823411935</v>
      </c>
      <c r="H16670" s="88">
        <v>1138.0224645028752</v>
      </c>
      <c r="I16670" s="88">
        <v>1553.3856628117387</v>
      </c>
      <c r="J16670" s="88">
        <v>2279.4661125400039</v>
      </c>
      <c r="K16670" s="88">
        <v>3750.9607991311132</v>
      </c>
      <c r="L16670" s="88">
        <v>4248.1039461550463</v>
      </c>
      <c r="M16670" s="88">
        <v>3888.449569830751</v>
      </c>
    </row>
    <row r="16671" spans="3:13" x14ac:dyDescent="0.2">
      <c r="C16671" s="88">
        <v>0.82865</v>
      </c>
      <c r="D16671" s="88">
        <v>17869.168284772968</v>
      </c>
      <c r="E16671" s="88">
        <v>239.59637973278041</v>
      </c>
      <c r="F16671" s="88">
        <v>582.33114845920772</v>
      </c>
      <c r="G16671" s="88">
        <v>885.53573530981112</v>
      </c>
      <c r="H16671" s="88">
        <v>1138.0273227150897</v>
      </c>
      <c r="I16671" s="88">
        <v>1553.3878196713813</v>
      </c>
      <c r="J16671" s="88">
        <v>2279.482891622828</v>
      </c>
      <c r="K16671" s="88">
        <v>3751.0274374423075</v>
      </c>
      <c r="L16671" s="88">
        <v>4248.2339181112475</v>
      </c>
      <c r="M16671" s="88">
        <v>3888.5815220301793</v>
      </c>
    </row>
    <row r="16672" spans="3:13" x14ac:dyDescent="0.2">
      <c r="C16672" s="88">
        <v>0.82869999999999999</v>
      </c>
      <c r="D16672" s="88">
        <v>17870.202283080573</v>
      </c>
      <c r="E16672" s="88">
        <v>239.61530875106473</v>
      </c>
      <c r="F16672" s="88">
        <v>582.33874767471434</v>
      </c>
      <c r="G16672" s="88">
        <v>885.55535534508954</v>
      </c>
      <c r="H16672" s="88">
        <v>1138.036646861548</v>
      </c>
      <c r="I16672" s="88">
        <v>1553.4295717037071</v>
      </c>
      <c r="J16672" s="88">
        <v>2279.5980188421995</v>
      </c>
      <c r="K16672" s="88">
        <v>3751.1309035613153</v>
      </c>
      <c r="L16672" s="88">
        <v>4248.239752504669</v>
      </c>
      <c r="M16672" s="88">
        <v>3888.5874465696934</v>
      </c>
    </row>
    <row r="16673" spans="3:13" x14ac:dyDescent="0.2">
      <c r="C16673" s="88">
        <v>0.82874999999999999</v>
      </c>
      <c r="D16673" s="88">
        <v>17870.487207376311</v>
      </c>
      <c r="E16673" s="88">
        <v>239.61834683002417</v>
      </c>
      <c r="F16673" s="88">
        <v>582.3514066606208</v>
      </c>
      <c r="G16673" s="88">
        <v>885.61451722103675</v>
      </c>
      <c r="H16673" s="88">
        <v>1138.0379545961941</v>
      </c>
      <c r="I16673" s="88">
        <v>1553.4902604338536</v>
      </c>
      <c r="J16673" s="88">
        <v>2279.5992110128882</v>
      </c>
      <c r="K16673" s="88">
        <v>3751.187544744063</v>
      </c>
      <c r="L16673" s="88">
        <v>4248.3486741884353</v>
      </c>
      <c r="M16673" s="88">
        <v>3888.6048598885191</v>
      </c>
    </row>
    <row r="16674" spans="3:13" x14ac:dyDescent="0.2">
      <c r="C16674" s="88">
        <v>0.82879999999999998</v>
      </c>
      <c r="D16674" s="88">
        <v>17870.501884765887</v>
      </c>
      <c r="E16674" s="88">
        <v>239.61934073162956</v>
      </c>
      <c r="F16674" s="88">
        <v>582.35439296612731</v>
      </c>
      <c r="G16674" s="88">
        <v>885.62540220160463</v>
      </c>
      <c r="H16674" s="88">
        <v>1138.0508516752839</v>
      </c>
      <c r="I16674" s="88">
        <v>1553.5291944681762</v>
      </c>
      <c r="J16674" s="88">
        <v>2279.6070739257766</v>
      </c>
      <c r="K16674" s="88">
        <v>3751.2225239984073</v>
      </c>
      <c r="L16674" s="88">
        <v>4248.6380162558717</v>
      </c>
      <c r="M16674" s="88">
        <v>3888.6249814156563</v>
      </c>
    </row>
    <row r="16675" spans="3:13" x14ac:dyDescent="0.2">
      <c r="C16675" s="88">
        <v>0.82884999999999998</v>
      </c>
      <c r="D16675" s="88">
        <v>17870.555094343537</v>
      </c>
      <c r="E16675" s="88">
        <v>239.61934073162956</v>
      </c>
      <c r="F16675" s="88">
        <v>582.35862822508125</v>
      </c>
      <c r="G16675" s="88">
        <v>885.70633176764113</v>
      </c>
      <c r="H16675" s="88">
        <v>1138.0597306448917</v>
      </c>
      <c r="I16675" s="88">
        <v>1553.534793803522</v>
      </c>
      <c r="J16675" s="88">
        <v>2279.7095248735959</v>
      </c>
      <c r="K16675" s="88">
        <v>3751.2665071726151</v>
      </c>
      <c r="L16675" s="88">
        <v>4248.6751491266659</v>
      </c>
      <c r="M16675" s="88">
        <v>3888.6391729300012</v>
      </c>
    </row>
    <row r="16676" spans="3:13" x14ac:dyDescent="0.2">
      <c r="C16676" s="88">
        <v>0.82889999999999997</v>
      </c>
      <c r="D16676" s="88">
        <v>17870.615742119997</v>
      </c>
      <c r="E16676" s="88">
        <v>239.6271192592767</v>
      </c>
      <c r="F16676" s="88">
        <v>582.36968775737751</v>
      </c>
      <c r="G16676" s="88">
        <v>885.70837386226412</v>
      </c>
      <c r="H16676" s="88">
        <v>1138.077289341978</v>
      </c>
      <c r="I16676" s="88">
        <v>1553.5715392119787</v>
      </c>
      <c r="J16676" s="88">
        <v>2279.7178895146044</v>
      </c>
      <c r="K16676" s="88">
        <v>3751.399112596639</v>
      </c>
      <c r="L16676" s="88">
        <v>4248.8012473267845</v>
      </c>
      <c r="M16676" s="88">
        <v>3888.662219279714</v>
      </c>
    </row>
    <row r="16677" spans="3:13" x14ac:dyDescent="0.2">
      <c r="C16677" s="88">
        <v>0.82894999999999996</v>
      </c>
      <c r="D16677" s="88">
        <v>17870.624552051442</v>
      </c>
      <c r="E16677" s="88">
        <v>239.63434846927248</v>
      </c>
      <c r="F16677" s="88">
        <v>582.37426578562554</v>
      </c>
      <c r="G16677" s="88">
        <v>885.70930732984061</v>
      </c>
      <c r="H16677" s="88">
        <v>1138.0799351500277</v>
      </c>
      <c r="I16677" s="88">
        <v>1553.5999332761071</v>
      </c>
      <c r="J16677" s="88">
        <v>2279.7743268578492</v>
      </c>
      <c r="K16677" s="88">
        <v>3751.5652922564186</v>
      </c>
      <c r="L16677" s="88">
        <v>4248.9234114016745</v>
      </c>
      <c r="M16677" s="88">
        <v>3888.6726369150811</v>
      </c>
    </row>
    <row r="16678" spans="3:13" x14ac:dyDescent="0.2">
      <c r="C16678" s="88">
        <v>0.82899999999999996</v>
      </c>
      <c r="D16678" s="88">
        <v>17870.627533669256</v>
      </c>
      <c r="E16678" s="88">
        <v>239.63528342157042</v>
      </c>
      <c r="F16678" s="88">
        <v>582.37978704713078</v>
      </c>
      <c r="G16678" s="88">
        <v>885.74399044165966</v>
      </c>
      <c r="H16678" s="88">
        <v>1138.0845413893726</v>
      </c>
      <c r="I16678" s="88">
        <v>1553.6217377405364</v>
      </c>
      <c r="J16678" s="88">
        <v>2279.789879736999</v>
      </c>
      <c r="K16678" s="88">
        <v>3751.570958305454</v>
      </c>
      <c r="L16678" s="88">
        <v>4249.0229675955616</v>
      </c>
      <c r="M16678" s="88">
        <v>3888.6749346076458</v>
      </c>
    </row>
    <row r="16679" spans="3:13" x14ac:dyDescent="0.2">
      <c r="C16679" s="88">
        <v>0.82904999999999995</v>
      </c>
      <c r="D16679" s="88">
        <v>17870.915963055377</v>
      </c>
      <c r="E16679" s="88">
        <v>239.63779600196449</v>
      </c>
      <c r="F16679" s="88">
        <v>582.39479063331419</v>
      </c>
      <c r="G16679" s="88">
        <v>885.7725984631702</v>
      </c>
      <c r="H16679" s="88">
        <v>1138.1008148770188</v>
      </c>
      <c r="I16679" s="88">
        <v>1553.6500018757415</v>
      </c>
      <c r="J16679" s="88">
        <v>2279.7899767401022</v>
      </c>
      <c r="K16679" s="88">
        <v>3751.7217284700064</v>
      </c>
      <c r="L16679" s="88">
        <v>4249.0683538468329</v>
      </c>
      <c r="M16679" s="88">
        <v>3888.6798761625405</v>
      </c>
    </row>
    <row r="16680" spans="3:13" x14ac:dyDescent="0.2">
      <c r="C16680" s="88">
        <v>0.82909999999999995</v>
      </c>
      <c r="D16680" s="88">
        <v>17871.417421389724</v>
      </c>
      <c r="E16680" s="88">
        <v>239.64535030991192</v>
      </c>
      <c r="F16680" s="88">
        <v>582.40736305572864</v>
      </c>
      <c r="G16680" s="88">
        <v>885.7927816348456</v>
      </c>
      <c r="H16680" s="88">
        <v>1138.1494446142187</v>
      </c>
      <c r="I16680" s="88">
        <v>1553.7114383571575</v>
      </c>
      <c r="J16680" s="88">
        <v>2279.8042690573152</v>
      </c>
      <c r="K16680" s="88">
        <v>3751.7738691947288</v>
      </c>
      <c r="L16680" s="88">
        <v>4249.0752269074083</v>
      </c>
      <c r="M16680" s="88">
        <v>3888.6930926774794</v>
      </c>
    </row>
    <row r="16681" spans="3:13" x14ac:dyDescent="0.2">
      <c r="C16681" s="88">
        <v>0.82915000000000005</v>
      </c>
      <c r="D16681" s="88">
        <v>17871.836684820504</v>
      </c>
      <c r="E16681" s="88">
        <v>239.64535030991192</v>
      </c>
      <c r="F16681" s="88">
        <v>582.4119415311593</v>
      </c>
      <c r="G16681" s="88">
        <v>885.79738274344209</v>
      </c>
      <c r="H16681" s="88">
        <v>1138.160084800511</v>
      </c>
      <c r="I16681" s="88">
        <v>1553.7161624256637</v>
      </c>
      <c r="J16681" s="88">
        <v>2279.8316000541599</v>
      </c>
      <c r="K16681" s="88">
        <v>3751.851390917931</v>
      </c>
      <c r="L16681" s="88">
        <v>4249.3115623536496</v>
      </c>
      <c r="M16681" s="88">
        <v>3888.7119749810026</v>
      </c>
    </row>
    <row r="16682" spans="3:13" x14ac:dyDescent="0.2">
      <c r="C16682" s="88">
        <v>0.82920000000000005</v>
      </c>
      <c r="D16682" s="88">
        <v>17871.960781471364</v>
      </c>
      <c r="E16682" s="88">
        <v>239.65604218456065</v>
      </c>
      <c r="F16682" s="88">
        <v>582.41769183059296</v>
      </c>
      <c r="G16682" s="88">
        <v>885.84781185307611</v>
      </c>
      <c r="H16682" s="88">
        <v>1138.1822971517104</v>
      </c>
      <c r="I16682" s="88">
        <v>1553.7462292721116</v>
      </c>
      <c r="J16682" s="88">
        <v>2279.8419887513105</v>
      </c>
      <c r="K16682" s="88">
        <v>3751.9714863136987</v>
      </c>
      <c r="L16682" s="88">
        <v>4249.3996176617384</v>
      </c>
      <c r="M16682" s="88">
        <v>3888.7266804778155</v>
      </c>
    </row>
    <row r="16683" spans="3:13" x14ac:dyDescent="0.2">
      <c r="C16683" s="88">
        <v>0.82925000000000004</v>
      </c>
      <c r="D16683" s="88">
        <v>17872.182970215537</v>
      </c>
      <c r="E16683" s="88">
        <v>239.66626988318785</v>
      </c>
      <c r="F16683" s="88">
        <v>582.4514025223607</v>
      </c>
      <c r="G16683" s="88">
        <v>885.85047582972675</v>
      </c>
      <c r="H16683" s="88">
        <v>1138.2441530452761</v>
      </c>
      <c r="I16683" s="88">
        <v>1553.7646845098475</v>
      </c>
      <c r="J16683" s="88">
        <v>2279.8758438347768</v>
      </c>
      <c r="K16683" s="88">
        <v>3751.9784433228065</v>
      </c>
      <c r="L16683" s="88">
        <v>4249.5230560736873</v>
      </c>
      <c r="M16683" s="88">
        <v>3888.8147211942805</v>
      </c>
    </row>
    <row r="16684" spans="3:13" x14ac:dyDescent="0.2">
      <c r="C16684" s="88">
        <v>0.82930000000000004</v>
      </c>
      <c r="D16684" s="88">
        <v>17872.43792282273</v>
      </c>
      <c r="E16684" s="88">
        <v>239.66942021364321</v>
      </c>
      <c r="F16684" s="88">
        <v>582.45668857568535</v>
      </c>
      <c r="G16684" s="88">
        <v>885.85810311504565</v>
      </c>
      <c r="H16684" s="88">
        <v>1138.2554210817675</v>
      </c>
      <c r="I16684" s="88">
        <v>1553.765336684643</v>
      </c>
      <c r="J16684" s="88">
        <v>2279.8798836880151</v>
      </c>
      <c r="K16684" s="88">
        <v>3752.0402753714334</v>
      </c>
      <c r="L16684" s="88">
        <v>4249.6167141794722</v>
      </c>
      <c r="M16684" s="88">
        <v>3888.896178378267</v>
      </c>
    </row>
    <row r="16685" spans="3:13" x14ac:dyDescent="0.2">
      <c r="C16685" s="88">
        <v>0.82935000000000003</v>
      </c>
      <c r="D16685" s="88">
        <v>17872.846561962939</v>
      </c>
      <c r="E16685" s="88">
        <v>239.67353843867932</v>
      </c>
      <c r="F16685" s="88">
        <v>582.45894797406345</v>
      </c>
      <c r="G16685" s="88">
        <v>885.86140709053143</v>
      </c>
      <c r="H16685" s="88">
        <v>1138.2567273682112</v>
      </c>
      <c r="I16685" s="88">
        <v>1553.7916685482205</v>
      </c>
      <c r="J16685" s="88">
        <v>2279.9066076843555</v>
      </c>
      <c r="K16685" s="88">
        <v>3752.1833786364919</v>
      </c>
      <c r="L16685" s="88">
        <v>4249.6657329389873</v>
      </c>
      <c r="M16685" s="88">
        <v>3888.9393246609143</v>
      </c>
    </row>
    <row r="16686" spans="3:13" x14ac:dyDescent="0.2">
      <c r="C16686" s="88">
        <v>0.82940000000000003</v>
      </c>
      <c r="D16686" s="88">
        <v>17873.057961095903</v>
      </c>
      <c r="E16686" s="88">
        <v>239.67639303051692</v>
      </c>
      <c r="F16686" s="88">
        <v>582.46018149546808</v>
      </c>
      <c r="G16686" s="88">
        <v>885.88448286480389</v>
      </c>
      <c r="H16686" s="88">
        <v>1138.271004595797</v>
      </c>
      <c r="I16686" s="88">
        <v>1553.8076349202065</v>
      </c>
      <c r="J16686" s="88">
        <v>2279.9326305216277</v>
      </c>
      <c r="K16686" s="88">
        <v>3752.1844255019696</v>
      </c>
      <c r="L16686" s="88">
        <v>4249.69786518213</v>
      </c>
      <c r="M16686" s="88">
        <v>3888.9488607325375</v>
      </c>
    </row>
    <row r="16687" spans="3:13" x14ac:dyDescent="0.2">
      <c r="C16687" s="88">
        <v>0.82945000000000002</v>
      </c>
      <c r="D16687" s="88">
        <v>17873.093025929928</v>
      </c>
      <c r="E16687" s="88">
        <v>239.67968250733975</v>
      </c>
      <c r="F16687" s="88">
        <v>582.48762983944471</v>
      </c>
      <c r="G16687" s="88">
        <v>885.88883086092937</v>
      </c>
      <c r="H16687" s="88">
        <v>1138.2876108786268</v>
      </c>
      <c r="I16687" s="88">
        <v>1553.8244059495541</v>
      </c>
      <c r="J16687" s="88">
        <v>2280.021725559453</v>
      </c>
      <c r="K16687" s="88">
        <v>3752.2789777471894</v>
      </c>
      <c r="L16687" s="88">
        <v>4249.7543531655765</v>
      </c>
      <c r="M16687" s="88">
        <v>3888.9552205535447</v>
      </c>
    </row>
    <row r="16688" spans="3:13" x14ac:dyDescent="0.2">
      <c r="C16688" s="88">
        <v>0.82950000000000002</v>
      </c>
      <c r="D16688" s="88">
        <v>17873.278019209058</v>
      </c>
      <c r="E16688" s="88">
        <v>239.6902754450075</v>
      </c>
      <c r="F16688" s="88">
        <v>582.51131115474891</v>
      </c>
      <c r="G16688" s="88">
        <v>885.89262377835212</v>
      </c>
      <c r="H16688" s="88">
        <v>1138.3481485173152</v>
      </c>
      <c r="I16688" s="88">
        <v>1553.9269457360651</v>
      </c>
      <c r="J16688" s="88">
        <v>2280.0705015937951</v>
      </c>
      <c r="K16688" s="88">
        <v>3752.3683124639456</v>
      </c>
      <c r="L16688" s="88">
        <v>4249.7628613519964</v>
      </c>
      <c r="M16688" s="88">
        <v>3888.9834332209703</v>
      </c>
    </row>
    <row r="16689" spans="3:13" x14ac:dyDescent="0.2">
      <c r="C16689" s="88">
        <v>0.82955000000000001</v>
      </c>
      <c r="D16689" s="88">
        <v>17873.325770244031</v>
      </c>
      <c r="E16689" s="88">
        <v>239.69292730840607</v>
      </c>
      <c r="F16689" s="88">
        <v>582.51275664451896</v>
      </c>
      <c r="G16689" s="88">
        <v>885.89537334095394</v>
      </c>
      <c r="H16689" s="88">
        <v>1138.3970428791449</v>
      </c>
      <c r="I16689" s="88">
        <v>1553.95653668145</v>
      </c>
      <c r="J16689" s="88">
        <v>2280.0759806232654</v>
      </c>
      <c r="K16689" s="88">
        <v>3752.4091160411767</v>
      </c>
      <c r="L16689" s="88">
        <v>4249.8983511757797</v>
      </c>
      <c r="M16689" s="88">
        <v>3888.9871076814252</v>
      </c>
    </row>
    <row r="16690" spans="3:13" x14ac:dyDescent="0.2">
      <c r="C16690" s="88">
        <v>0.8296</v>
      </c>
      <c r="D16690" s="88">
        <v>17873.766865671852</v>
      </c>
      <c r="E16690" s="88">
        <v>239.69495091590579</v>
      </c>
      <c r="F16690" s="88">
        <v>582.51519048104228</v>
      </c>
      <c r="G16690" s="88">
        <v>885.92477512030973</v>
      </c>
      <c r="H16690" s="88">
        <v>1138.4072951987373</v>
      </c>
      <c r="I16690" s="88">
        <v>1554.0009320104086</v>
      </c>
      <c r="J16690" s="88">
        <v>2280.1755317728771</v>
      </c>
      <c r="K16690" s="88">
        <v>3752.4808960326427</v>
      </c>
      <c r="L16690" s="88">
        <v>4250.2429369006259</v>
      </c>
      <c r="M16690" s="88">
        <v>3889.0402596290869</v>
      </c>
    </row>
    <row r="16691" spans="3:13" x14ac:dyDescent="0.2">
      <c r="C16691" s="88">
        <v>0.82965</v>
      </c>
      <c r="D16691" s="88">
        <v>17873.882787041712</v>
      </c>
      <c r="E16691" s="88">
        <v>239.69495091590579</v>
      </c>
      <c r="F16691" s="88">
        <v>582.52000464034563</v>
      </c>
      <c r="G16691" s="88">
        <v>885.97413540295747</v>
      </c>
      <c r="H16691" s="88">
        <v>1138.413601277859</v>
      </c>
      <c r="I16691" s="88">
        <v>1554.0027456952148</v>
      </c>
      <c r="J16691" s="88">
        <v>2280.3380508618184</v>
      </c>
      <c r="K16691" s="88">
        <v>3752.6801867180729</v>
      </c>
      <c r="L16691" s="88">
        <v>4250.5751562930391</v>
      </c>
      <c r="M16691" s="88">
        <v>3889.042967457759</v>
      </c>
    </row>
    <row r="16692" spans="3:13" x14ac:dyDescent="0.2">
      <c r="C16692" s="88">
        <v>0.82969999999999999</v>
      </c>
      <c r="D16692" s="88">
        <v>17874.62418944544</v>
      </c>
      <c r="E16692" s="88">
        <v>239.70567959104937</v>
      </c>
      <c r="F16692" s="88">
        <v>582.54506189278163</v>
      </c>
      <c r="G16692" s="88">
        <v>885.98447390389629</v>
      </c>
      <c r="H16692" s="88">
        <v>1138.4348432449347</v>
      </c>
      <c r="I16692" s="88">
        <v>1554.037281410147</v>
      </c>
      <c r="J16692" s="88">
        <v>2280.370947406574</v>
      </c>
      <c r="K16692" s="88">
        <v>3752.7314195821832</v>
      </c>
      <c r="L16692" s="88">
        <v>4250.5862964330045</v>
      </c>
      <c r="M16692" s="88">
        <v>3889.0655830370679</v>
      </c>
    </row>
    <row r="16693" spans="3:13" x14ac:dyDescent="0.2">
      <c r="C16693" s="88">
        <v>0.82974999999999999</v>
      </c>
      <c r="D16693" s="88">
        <v>17874.651323944145</v>
      </c>
      <c r="E16693" s="88">
        <v>239.71233404921804</v>
      </c>
      <c r="F16693" s="88">
        <v>582.55134217410478</v>
      </c>
      <c r="G16693" s="88">
        <v>886.00199368021731</v>
      </c>
      <c r="H16693" s="88">
        <v>1138.4417969357232</v>
      </c>
      <c r="I16693" s="88">
        <v>1554.0469935699707</v>
      </c>
      <c r="J16693" s="88">
        <v>2280.4056727269535</v>
      </c>
      <c r="K16693" s="88">
        <v>3752.8269958716614</v>
      </c>
      <c r="L16693" s="88">
        <v>4250.6392272724843</v>
      </c>
      <c r="M16693" s="88">
        <v>3889.0663265531275</v>
      </c>
    </row>
    <row r="16694" spans="3:13" x14ac:dyDescent="0.2">
      <c r="C16694" s="88">
        <v>0.82979999999999998</v>
      </c>
      <c r="D16694" s="88">
        <v>17874.668764190221</v>
      </c>
      <c r="E16694" s="88">
        <v>239.71330629865133</v>
      </c>
      <c r="F16694" s="88">
        <v>582.55760829401561</v>
      </c>
      <c r="G16694" s="88">
        <v>886.05285766535053</v>
      </c>
      <c r="H16694" s="88">
        <v>1138.4790758272857</v>
      </c>
      <c r="I16694" s="88">
        <v>1554.0481874192737</v>
      </c>
      <c r="J16694" s="88">
        <v>2280.4935198301869</v>
      </c>
      <c r="K16694" s="88">
        <v>3753.0032226067956</v>
      </c>
      <c r="L16694" s="88">
        <v>4250.6709457159886</v>
      </c>
      <c r="M16694" s="88">
        <v>3889.0917364133265</v>
      </c>
    </row>
    <row r="16695" spans="3:13" x14ac:dyDescent="0.2">
      <c r="C16695" s="88">
        <v>0.82984999999999998</v>
      </c>
      <c r="D16695" s="88">
        <v>17874.888450556715</v>
      </c>
      <c r="E16695" s="88">
        <v>239.71330629865133</v>
      </c>
      <c r="F16695" s="88">
        <v>582.57311244238645</v>
      </c>
      <c r="G16695" s="88">
        <v>886.0586150783447</v>
      </c>
      <c r="H16695" s="88">
        <v>1138.5453113523135</v>
      </c>
      <c r="I16695" s="88">
        <v>1554.0774633592209</v>
      </c>
      <c r="J16695" s="88">
        <v>2280.5363848287657</v>
      </c>
      <c r="K16695" s="88">
        <v>3753.049508679218</v>
      </c>
      <c r="L16695" s="88">
        <v>4250.8520582855099</v>
      </c>
      <c r="M16695" s="88">
        <v>3889.0993720086881</v>
      </c>
    </row>
    <row r="16696" spans="3:13" x14ac:dyDescent="0.2">
      <c r="C16696" s="88">
        <v>0.82989999999999997</v>
      </c>
      <c r="D16696" s="88">
        <v>17874.945585383859</v>
      </c>
      <c r="E16696" s="88">
        <v>239.72396563759048</v>
      </c>
      <c r="F16696" s="88">
        <v>582.5943378822908</v>
      </c>
      <c r="G16696" s="88">
        <v>886.06887208071066</v>
      </c>
      <c r="H16696" s="88">
        <v>1138.5605541395212</v>
      </c>
      <c r="I16696" s="88">
        <v>1554.1506293735802</v>
      </c>
      <c r="J16696" s="88">
        <v>2280.5401037008178</v>
      </c>
      <c r="K16696" s="88">
        <v>3753.0675897358196</v>
      </c>
      <c r="L16696" s="88">
        <v>4251.0054633090176</v>
      </c>
      <c r="M16696" s="88">
        <v>3889.1082969496047</v>
      </c>
    </row>
    <row r="16697" spans="3:13" x14ac:dyDescent="0.2">
      <c r="C16697" s="88">
        <v>0.82994999999999997</v>
      </c>
      <c r="D16697" s="88">
        <v>17875.531029086178</v>
      </c>
      <c r="E16697" s="88">
        <v>239.73214112733422</v>
      </c>
      <c r="F16697" s="88">
        <v>582.60224072708206</v>
      </c>
      <c r="G16697" s="88">
        <v>886.09751809085083</v>
      </c>
      <c r="H16697" s="88">
        <v>1138.6110033796685</v>
      </c>
      <c r="I16697" s="88">
        <v>1554.2036823701974</v>
      </c>
      <c r="J16697" s="88">
        <v>2280.546324822204</v>
      </c>
      <c r="K16697" s="88">
        <v>3753.0678032166015</v>
      </c>
      <c r="L16697" s="88">
        <v>4251.0563917733652</v>
      </c>
      <c r="M16697" s="88">
        <v>3889.1548242860536</v>
      </c>
    </row>
    <row r="16698" spans="3:13" x14ac:dyDescent="0.2">
      <c r="C16698" s="88">
        <v>0.83</v>
      </c>
      <c r="D16698" s="88">
        <v>17875.56445051116</v>
      </c>
      <c r="E16698" s="88">
        <v>239.73216933336244</v>
      </c>
      <c r="F16698" s="88">
        <v>582.60595876347907</v>
      </c>
      <c r="G16698" s="88">
        <v>886.11043798786068</v>
      </c>
      <c r="H16698" s="88">
        <v>1138.6188264939615</v>
      </c>
      <c r="I16698" s="88">
        <v>1554.2129936333872</v>
      </c>
      <c r="J16698" s="88">
        <v>2280.5620208858804</v>
      </c>
      <c r="K16698" s="88">
        <v>3753.0812694354095</v>
      </c>
      <c r="L16698" s="88">
        <v>4251.0625967076594</v>
      </c>
      <c r="M16698" s="88">
        <v>3889.2062153914048</v>
      </c>
    </row>
    <row r="16699" spans="3:13" x14ac:dyDescent="0.2">
      <c r="C16699" s="88">
        <v>0.83004999999999995</v>
      </c>
      <c r="D16699" s="88">
        <v>17875.574957066256</v>
      </c>
      <c r="E16699" s="88">
        <v>239.73437967036898</v>
      </c>
      <c r="F16699" s="88">
        <v>582.60672790065701</v>
      </c>
      <c r="G16699" s="88">
        <v>886.11539061167787</v>
      </c>
      <c r="H16699" s="88">
        <v>1138.6245095784247</v>
      </c>
      <c r="I16699" s="88">
        <v>1554.2239003176778</v>
      </c>
      <c r="J16699" s="88">
        <v>2280.5704675930938</v>
      </c>
      <c r="K16699" s="88">
        <v>3753.0835062397327</v>
      </c>
      <c r="L16699" s="88">
        <v>4251.0769829005112</v>
      </c>
      <c r="M16699" s="88">
        <v>3889.2365140036254</v>
      </c>
    </row>
    <row r="16700" spans="3:13" x14ac:dyDescent="0.2">
      <c r="C16700" s="88">
        <v>0.83009999999999995</v>
      </c>
      <c r="D16700" s="88">
        <v>17875.699328003586</v>
      </c>
      <c r="E16700" s="88">
        <v>239.7482121853418</v>
      </c>
      <c r="F16700" s="88">
        <v>582.60958378362147</v>
      </c>
      <c r="G16700" s="88">
        <v>886.17001465062913</v>
      </c>
      <c r="H16700" s="88">
        <v>1138.7189224012168</v>
      </c>
      <c r="I16700" s="88">
        <v>1554.2661703103681</v>
      </c>
      <c r="J16700" s="88">
        <v>2280.5719592685182</v>
      </c>
      <c r="K16700" s="88">
        <v>3753.311825684531</v>
      </c>
      <c r="L16700" s="88">
        <v>4251.3299802773954</v>
      </c>
      <c r="M16700" s="88">
        <v>3889.2438270318171</v>
      </c>
    </row>
    <row r="16701" spans="3:13" x14ac:dyDescent="0.2">
      <c r="C16701" s="88">
        <v>0.83015000000000005</v>
      </c>
      <c r="D16701" s="88">
        <v>17875.853612056937</v>
      </c>
      <c r="E16701" s="88">
        <v>239.74878749482832</v>
      </c>
      <c r="F16701" s="88">
        <v>582.63038601297467</v>
      </c>
      <c r="G16701" s="88">
        <v>886.21816124395309</v>
      </c>
      <c r="H16701" s="88">
        <v>1138.7191974928064</v>
      </c>
      <c r="I16701" s="88">
        <v>1554.2878586937099</v>
      </c>
      <c r="J16701" s="88">
        <v>2280.6731827953654</v>
      </c>
      <c r="K16701" s="88">
        <v>3753.4349947204346</v>
      </c>
      <c r="L16701" s="88">
        <v>4251.4004865464749</v>
      </c>
      <c r="M16701" s="88">
        <v>3889.2912745692829</v>
      </c>
    </row>
    <row r="16702" spans="3:13" x14ac:dyDescent="0.2">
      <c r="C16702" s="88">
        <v>0.83020000000000005</v>
      </c>
      <c r="D16702" s="88">
        <v>17876.093131564805</v>
      </c>
      <c r="E16702" s="88">
        <v>239.7525606475574</v>
      </c>
      <c r="F16702" s="88">
        <v>582.63909532086473</v>
      </c>
      <c r="G16702" s="88">
        <v>886.23151324975152</v>
      </c>
      <c r="H16702" s="88">
        <v>1138.7195595070252</v>
      </c>
      <c r="I16702" s="88">
        <v>1554.3240109067797</v>
      </c>
      <c r="J16702" s="88">
        <v>2280.6738650751954</v>
      </c>
      <c r="K16702" s="88">
        <v>3753.4708332732976</v>
      </c>
      <c r="L16702" s="88">
        <v>4251.4607652409713</v>
      </c>
      <c r="M16702" s="88">
        <v>3889.3093735129487</v>
      </c>
    </row>
    <row r="16703" spans="3:13" x14ac:dyDescent="0.2">
      <c r="C16703" s="88">
        <v>0.83025000000000004</v>
      </c>
      <c r="D16703" s="88">
        <v>17876.199725199654</v>
      </c>
      <c r="E16703" s="88">
        <v>239.75811680907282</v>
      </c>
      <c r="F16703" s="88">
        <v>582.63931586658282</v>
      </c>
      <c r="G16703" s="88">
        <v>886.24002277694262</v>
      </c>
      <c r="H16703" s="88">
        <v>1138.7271120685486</v>
      </c>
      <c r="I16703" s="88">
        <v>1554.3617247194843</v>
      </c>
      <c r="J16703" s="88">
        <v>2280.8993860771798</v>
      </c>
      <c r="K16703" s="88">
        <v>3753.8263447211016</v>
      </c>
      <c r="L16703" s="88">
        <v>4251.5279119698534</v>
      </c>
      <c r="M16703" s="88">
        <v>3889.3164170612254</v>
      </c>
    </row>
    <row r="16704" spans="3:13" x14ac:dyDescent="0.2">
      <c r="C16704" s="88">
        <v>0.83030000000000004</v>
      </c>
      <c r="D16704" s="88">
        <v>17876.291674832715</v>
      </c>
      <c r="E16704" s="88">
        <v>239.76233426672752</v>
      </c>
      <c r="F16704" s="88">
        <v>582.67169455256681</v>
      </c>
      <c r="G16704" s="88">
        <v>886.25345971986508</v>
      </c>
      <c r="H16704" s="88">
        <v>1138.8076345135187</v>
      </c>
      <c r="I16704" s="88">
        <v>1554.3714139847998</v>
      </c>
      <c r="J16704" s="88">
        <v>2280.9113964467751</v>
      </c>
      <c r="K16704" s="88">
        <v>3753.9455515164964</v>
      </c>
      <c r="L16704" s="88">
        <v>4251.6131399822461</v>
      </c>
      <c r="M16704" s="88">
        <v>3889.3395469505849</v>
      </c>
    </row>
    <row r="16705" spans="3:13" x14ac:dyDescent="0.2">
      <c r="C16705" s="88">
        <v>0.83035000000000003</v>
      </c>
      <c r="D16705" s="88">
        <v>17876.411465443831</v>
      </c>
      <c r="E16705" s="88">
        <v>239.76383767876359</v>
      </c>
      <c r="F16705" s="88">
        <v>582.67331107170503</v>
      </c>
      <c r="G16705" s="88">
        <v>886.28514400022186</v>
      </c>
      <c r="H16705" s="88">
        <v>1138.8728777311867</v>
      </c>
      <c r="I16705" s="88">
        <v>1554.4102469038821</v>
      </c>
      <c r="J16705" s="88">
        <v>2281.0588478107561</v>
      </c>
      <c r="K16705" s="88">
        <v>3753.9880637641004</v>
      </c>
      <c r="L16705" s="88">
        <v>4251.8276970161196</v>
      </c>
      <c r="M16705" s="88">
        <v>3889.357438827119</v>
      </c>
    </row>
    <row r="16706" spans="3:13" x14ac:dyDescent="0.2">
      <c r="C16706" s="88">
        <v>0.83040000000000003</v>
      </c>
      <c r="D16706" s="88">
        <v>17876.526604418857</v>
      </c>
      <c r="E16706" s="88">
        <v>239.77814015986223</v>
      </c>
      <c r="F16706" s="88">
        <v>582.69839425863529</v>
      </c>
      <c r="G16706" s="88">
        <v>886.29401299214624</v>
      </c>
      <c r="H16706" s="88">
        <v>1138.897374801606</v>
      </c>
      <c r="I16706" s="88">
        <v>1554.5014244528725</v>
      </c>
      <c r="J16706" s="88">
        <v>2281.0728714208403</v>
      </c>
      <c r="K16706" s="88">
        <v>3754.0093341177139</v>
      </c>
      <c r="L16706" s="88">
        <v>4251.954373974886</v>
      </c>
      <c r="M16706" s="88">
        <v>3889.3969007033129</v>
      </c>
    </row>
    <row r="16707" spans="3:13" x14ac:dyDescent="0.2">
      <c r="C16707" s="88">
        <v>0.83045000000000002</v>
      </c>
      <c r="D16707" s="88">
        <v>17876.674434652123</v>
      </c>
      <c r="E16707" s="88">
        <v>239.78177880029762</v>
      </c>
      <c r="F16707" s="88">
        <v>582.728139270464</v>
      </c>
      <c r="G16707" s="88">
        <v>886.29450131334625</v>
      </c>
      <c r="H16707" s="88">
        <v>1138.9255723428178</v>
      </c>
      <c r="I16707" s="88">
        <v>1554.5227226121256</v>
      </c>
      <c r="J16707" s="88">
        <v>2281.2166462447631</v>
      </c>
      <c r="K16707" s="88">
        <v>3754.0340067781704</v>
      </c>
      <c r="L16707" s="88">
        <v>4251.9574496815467</v>
      </c>
      <c r="M16707" s="88">
        <v>3889.3990842678504</v>
      </c>
    </row>
    <row r="16708" spans="3:13" x14ac:dyDescent="0.2">
      <c r="C16708" s="88">
        <v>0.83050000000000002</v>
      </c>
      <c r="D16708" s="88">
        <v>17876.822679117358</v>
      </c>
      <c r="E16708" s="88">
        <v>239.80583431774448</v>
      </c>
      <c r="F16708" s="88">
        <v>582.75222431330621</v>
      </c>
      <c r="G16708" s="88">
        <v>886.30983431290269</v>
      </c>
      <c r="H16708" s="88">
        <v>1138.9365259814294</v>
      </c>
      <c r="I16708" s="88">
        <v>1554.5454067689011</v>
      </c>
      <c r="J16708" s="88">
        <v>2281.4768678673645</v>
      </c>
      <c r="K16708" s="88">
        <v>3754.1820213857336</v>
      </c>
      <c r="L16708" s="88">
        <v>4251.9636009109645</v>
      </c>
      <c r="M16708" s="88">
        <v>3889.4004727038237</v>
      </c>
    </row>
    <row r="16709" spans="3:13" x14ac:dyDescent="0.2">
      <c r="C16709" s="88">
        <v>0.83055000000000001</v>
      </c>
      <c r="D16709" s="88">
        <v>17877.266291862335</v>
      </c>
      <c r="E16709" s="88">
        <v>239.81580826346635</v>
      </c>
      <c r="F16709" s="88">
        <v>582.77222947241307</v>
      </c>
      <c r="G16709" s="88">
        <v>886.39436574507772</v>
      </c>
      <c r="H16709" s="88">
        <v>1138.955201577206</v>
      </c>
      <c r="I16709" s="88">
        <v>1554.5801044229829</v>
      </c>
      <c r="J16709" s="88">
        <v>2281.6206046461734</v>
      </c>
      <c r="K16709" s="88">
        <v>3754.2116458023697</v>
      </c>
      <c r="L16709" s="88">
        <v>4252.0018354203658</v>
      </c>
      <c r="M16709" s="88">
        <v>3889.4115175043789</v>
      </c>
    </row>
    <row r="16710" spans="3:13" x14ac:dyDescent="0.2">
      <c r="C16710" s="88">
        <v>0.8306</v>
      </c>
      <c r="D16710" s="88">
        <v>17877.315893521023</v>
      </c>
      <c r="E16710" s="88">
        <v>239.82832973192399</v>
      </c>
      <c r="F16710" s="88">
        <v>582.78045367517507</v>
      </c>
      <c r="G16710" s="88">
        <v>886.40741145306038</v>
      </c>
      <c r="H16710" s="88">
        <v>1138.968090963554</v>
      </c>
      <c r="I16710" s="88">
        <v>1554.5821964078077</v>
      </c>
      <c r="J16710" s="88">
        <v>2281.6218019533326</v>
      </c>
      <c r="K16710" s="88">
        <v>3754.2285575278447</v>
      </c>
      <c r="L16710" s="88">
        <v>4252.2256595004374</v>
      </c>
      <c r="M16710" s="88">
        <v>3889.4146440564737</v>
      </c>
    </row>
    <row r="16711" spans="3:13" x14ac:dyDescent="0.2">
      <c r="C16711" s="88">
        <v>0.83065</v>
      </c>
      <c r="D16711" s="88">
        <v>17877.45637364026</v>
      </c>
      <c r="E16711" s="88">
        <v>239.84603980661177</v>
      </c>
      <c r="F16711" s="88">
        <v>582.79814259558862</v>
      </c>
      <c r="G16711" s="88">
        <v>886.43866587111825</v>
      </c>
      <c r="H16711" s="88">
        <v>1138.9882551087039</v>
      </c>
      <c r="I16711" s="88">
        <v>1554.5961409144134</v>
      </c>
      <c r="J16711" s="88">
        <v>2281.8689336150983</v>
      </c>
      <c r="K16711" s="88">
        <v>3754.3188295674827</v>
      </c>
      <c r="L16711" s="88">
        <v>4252.3639510389012</v>
      </c>
      <c r="M16711" s="88">
        <v>3889.4259308146957</v>
      </c>
    </row>
    <row r="16712" spans="3:13" x14ac:dyDescent="0.2">
      <c r="C16712" s="88">
        <v>0.83069999999999999</v>
      </c>
      <c r="D16712" s="88">
        <v>17877.551326497229</v>
      </c>
      <c r="E16712" s="88">
        <v>239.85752510222756</v>
      </c>
      <c r="F16712" s="88">
        <v>582.79887305426928</v>
      </c>
      <c r="G16712" s="88">
        <v>886.44227538156247</v>
      </c>
      <c r="H16712" s="88">
        <v>1138.9984799544941</v>
      </c>
      <c r="I16712" s="88">
        <v>1554.5976078805379</v>
      </c>
      <c r="J16712" s="88">
        <v>2281.8801649945058</v>
      </c>
      <c r="K16712" s="88">
        <v>3754.5637709296875</v>
      </c>
      <c r="L16712" s="88">
        <v>4252.6001952184624</v>
      </c>
      <c r="M16712" s="88">
        <v>3889.4320765110924</v>
      </c>
    </row>
    <row r="16713" spans="3:13" x14ac:dyDescent="0.2">
      <c r="C16713" s="88">
        <v>0.83074999999999999</v>
      </c>
      <c r="D16713" s="88">
        <v>17877.914529767717</v>
      </c>
      <c r="E16713" s="88">
        <v>239.87101078685919</v>
      </c>
      <c r="F16713" s="88">
        <v>582.80707536361751</v>
      </c>
      <c r="G16713" s="88">
        <v>886.46355166036255</v>
      </c>
      <c r="H16713" s="88">
        <v>1139.0088020789499</v>
      </c>
      <c r="I16713" s="88">
        <v>1554.6181072162171</v>
      </c>
      <c r="J16713" s="88">
        <v>2281.8995380495599</v>
      </c>
      <c r="K16713" s="88">
        <v>3754.6329150891279</v>
      </c>
      <c r="L16713" s="88">
        <v>4252.7536496203493</v>
      </c>
      <c r="M16713" s="88">
        <v>3889.5512781325124</v>
      </c>
    </row>
    <row r="16714" spans="3:13" x14ac:dyDescent="0.2">
      <c r="C16714" s="88">
        <v>0.83079999999999998</v>
      </c>
      <c r="D16714" s="88">
        <v>17878.050833504345</v>
      </c>
      <c r="E16714" s="88">
        <v>239.87313963538236</v>
      </c>
      <c r="F16714" s="88">
        <v>582.82560368929762</v>
      </c>
      <c r="G16714" s="88">
        <v>886.47276846114164</v>
      </c>
      <c r="H16714" s="88">
        <v>1139.0112196253199</v>
      </c>
      <c r="I16714" s="88">
        <v>1554.6216170225284</v>
      </c>
      <c r="J16714" s="88">
        <v>2281.9172813033401</v>
      </c>
      <c r="K16714" s="88">
        <v>3754.633587441514</v>
      </c>
      <c r="L16714" s="88">
        <v>4252.9089233070163</v>
      </c>
      <c r="M16714" s="88">
        <v>3889.5882821790037</v>
      </c>
    </row>
    <row r="16715" spans="3:13" x14ac:dyDescent="0.2">
      <c r="C16715" s="88">
        <v>0.83084999999999998</v>
      </c>
      <c r="D16715" s="88">
        <v>17878.241229965679</v>
      </c>
      <c r="E16715" s="88">
        <v>239.88063876671367</v>
      </c>
      <c r="F16715" s="88">
        <v>582.86179013560422</v>
      </c>
      <c r="G16715" s="88">
        <v>886.48589296629007</v>
      </c>
      <c r="H16715" s="88">
        <v>1139.0753513186046</v>
      </c>
      <c r="I16715" s="88">
        <v>1554.6343091561998</v>
      </c>
      <c r="J16715" s="88">
        <v>2281.9526429233624</v>
      </c>
      <c r="K16715" s="88">
        <v>3754.7266617878804</v>
      </c>
      <c r="L16715" s="88">
        <v>4252.9377319944851</v>
      </c>
      <c r="M16715" s="88">
        <v>3889.6069132118864</v>
      </c>
    </row>
    <row r="16716" spans="3:13" x14ac:dyDescent="0.2">
      <c r="C16716" s="88">
        <v>0.83089999999999997</v>
      </c>
      <c r="D16716" s="88">
        <v>17878.368695524012</v>
      </c>
      <c r="E16716" s="88">
        <v>239.88642329500635</v>
      </c>
      <c r="F16716" s="88">
        <v>582.86600997573441</v>
      </c>
      <c r="G16716" s="88">
        <v>886.51186722289322</v>
      </c>
      <c r="H16716" s="88">
        <v>1139.0913903207752</v>
      </c>
      <c r="I16716" s="88">
        <v>1554.6812627085278</v>
      </c>
      <c r="J16716" s="88">
        <v>2282.0769002284528</v>
      </c>
      <c r="K16716" s="88">
        <v>3754.73343878382</v>
      </c>
      <c r="L16716" s="88">
        <v>4253.1720575918607</v>
      </c>
      <c r="M16716" s="88">
        <v>3889.6146877595675</v>
      </c>
    </row>
    <row r="16717" spans="3:13" x14ac:dyDescent="0.2">
      <c r="C16717" s="88">
        <v>0.83094999999999997</v>
      </c>
      <c r="D16717" s="88">
        <v>17878.769280955668</v>
      </c>
      <c r="E16717" s="88">
        <v>239.89146360899031</v>
      </c>
      <c r="F16717" s="88">
        <v>582.86991270162025</v>
      </c>
      <c r="G16717" s="88">
        <v>886.53689896778587</v>
      </c>
      <c r="H16717" s="88">
        <v>1139.1239340340285</v>
      </c>
      <c r="I16717" s="88">
        <v>1554.7458930674497</v>
      </c>
      <c r="J16717" s="88">
        <v>2282.152432682351</v>
      </c>
      <c r="K16717" s="88">
        <v>3754.7932166309793</v>
      </c>
      <c r="L16717" s="88">
        <v>4253.1736400208556</v>
      </c>
      <c r="M16717" s="88">
        <v>3889.6153475884248</v>
      </c>
    </row>
    <row r="16718" spans="3:13" x14ac:dyDescent="0.2">
      <c r="C16718" s="88">
        <v>0.83099999999999996</v>
      </c>
      <c r="D16718" s="88">
        <v>17878.912396487318</v>
      </c>
      <c r="E16718" s="88">
        <v>239.90519681961905</v>
      </c>
      <c r="F16718" s="88">
        <v>582.87892466113908</v>
      </c>
      <c r="G16718" s="88">
        <v>886.55316051317141</v>
      </c>
      <c r="H16718" s="88">
        <v>1139.1264394204231</v>
      </c>
      <c r="I16718" s="88">
        <v>1554.806304538723</v>
      </c>
      <c r="J16718" s="88">
        <v>2282.161963698285</v>
      </c>
      <c r="K16718" s="88">
        <v>3754.8470818152396</v>
      </c>
      <c r="L16718" s="88">
        <v>4253.2418118903624</v>
      </c>
      <c r="M16718" s="88">
        <v>3889.6193987741926</v>
      </c>
    </row>
    <row r="16719" spans="3:13" x14ac:dyDescent="0.2">
      <c r="C16719" s="88">
        <v>0.83104999999999996</v>
      </c>
      <c r="D16719" s="88">
        <v>17878.956120101804</v>
      </c>
      <c r="E16719" s="88">
        <v>239.9105551958146</v>
      </c>
      <c r="F16719" s="88">
        <v>582.90712811213689</v>
      </c>
      <c r="G16719" s="88">
        <v>886.55920285260845</v>
      </c>
      <c r="H16719" s="88">
        <v>1139.142874424314</v>
      </c>
      <c r="I16719" s="88">
        <v>1554.887239692624</v>
      </c>
      <c r="J16719" s="88">
        <v>2282.1701400297266</v>
      </c>
      <c r="K16719" s="88">
        <v>3754.9053777644613</v>
      </c>
      <c r="L16719" s="88">
        <v>4253.3357244840536</v>
      </c>
      <c r="M16719" s="88">
        <v>3889.6277033564602</v>
      </c>
    </row>
    <row r="16720" spans="3:13" x14ac:dyDescent="0.2">
      <c r="C16720" s="88">
        <v>0.83109999999999995</v>
      </c>
      <c r="D16720" s="88">
        <v>17878.957819644162</v>
      </c>
      <c r="E16720" s="88">
        <v>239.92049425069217</v>
      </c>
      <c r="F16720" s="88">
        <v>582.92145806697681</v>
      </c>
      <c r="G16720" s="88">
        <v>886.56795346933995</v>
      </c>
      <c r="H16720" s="88">
        <v>1139.159978914267</v>
      </c>
      <c r="I16720" s="88">
        <v>1554.9273181185863</v>
      </c>
      <c r="J16720" s="88">
        <v>2282.2093634313205</v>
      </c>
      <c r="K16720" s="88">
        <v>3754.9266360821293</v>
      </c>
      <c r="L16720" s="88">
        <v>4253.4662064434178</v>
      </c>
      <c r="M16720" s="88">
        <v>3889.6322890855245</v>
      </c>
    </row>
    <row r="16721" spans="3:13" x14ac:dyDescent="0.2">
      <c r="C16721" s="88">
        <v>0.83115000000000006</v>
      </c>
      <c r="D16721" s="88">
        <v>17879.609947794215</v>
      </c>
      <c r="E16721" s="88">
        <v>239.9219203804787</v>
      </c>
      <c r="F16721" s="88">
        <v>582.93440693256707</v>
      </c>
      <c r="G16721" s="88">
        <v>886.61478573861132</v>
      </c>
      <c r="H16721" s="88">
        <v>1139.18380682931</v>
      </c>
      <c r="I16721" s="88">
        <v>1554.9563396270746</v>
      </c>
      <c r="J16721" s="88">
        <v>2282.221417536733</v>
      </c>
      <c r="K16721" s="88">
        <v>3754.9854336853869</v>
      </c>
      <c r="L16721" s="88">
        <v>4253.8181516747154</v>
      </c>
      <c r="M16721" s="88">
        <v>3889.663677781532</v>
      </c>
    </row>
    <row r="16722" spans="3:13" x14ac:dyDescent="0.2">
      <c r="C16722" s="88">
        <v>0.83120000000000005</v>
      </c>
      <c r="D16722" s="88">
        <v>17879.702233422122</v>
      </c>
      <c r="E16722" s="88">
        <v>239.92996661568941</v>
      </c>
      <c r="F16722" s="88">
        <v>582.96208562295533</v>
      </c>
      <c r="G16722" s="88">
        <v>886.62629312020863</v>
      </c>
      <c r="H16722" s="88">
        <v>1139.2386869725724</v>
      </c>
      <c r="I16722" s="88">
        <v>1554.9964080298842</v>
      </c>
      <c r="J16722" s="88">
        <v>2282.3193796579912</v>
      </c>
      <c r="K16722" s="88">
        <v>3755.0207065870195</v>
      </c>
      <c r="L16722" s="88">
        <v>4253.9127797983319</v>
      </c>
      <c r="M16722" s="88">
        <v>3889.6697159881669</v>
      </c>
    </row>
    <row r="16723" spans="3:13" x14ac:dyDescent="0.2">
      <c r="C16723" s="88">
        <v>0.83125000000000004</v>
      </c>
      <c r="D16723" s="88">
        <v>17880.151760885186</v>
      </c>
      <c r="E16723" s="88">
        <v>239.93692461046976</v>
      </c>
      <c r="F16723" s="88">
        <v>582.96896652951273</v>
      </c>
      <c r="G16723" s="88">
        <v>886.64500809802212</v>
      </c>
      <c r="H16723" s="88">
        <v>1139.277576434441</v>
      </c>
      <c r="I16723" s="88">
        <v>1555.0367026076083</v>
      </c>
      <c r="J16723" s="88">
        <v>2282.3832596529146</v>
      </c>
      <c r="K16723" s="88">
        <v>3755.0865693906853</v>
      </c>
      <c r="L16723" s="88">
        <v>4253.9481028349001</v>
      </c>
      <c r="M16723" s="88">
        <v>3889.6707991635576</v>
      </c>
    </row>
    <row r="16724" spans="3:13" x14ac:dyDescent="0.2">
      <c r="C16724" s="88">
        <v>0.83130000000000004</v>
      </c>
      <c r="D16724" s="88">
        <v>17880.235759643867</v>
      </c>
      <c r="E16724" s="88">
        <v>239.95399787888437</v>
      </c>
      <c r="F16724" s="88">
        <v>582.98596935410342</v>
      </c>
      <c r="G16724" s="88">
        <v>886.69329711441651</v>
      </c>
      <c r="H16724" s="88">
        <v>1139.2833695220497</v>
      </c>
      <c r="I16724" s="88">
        <v>1555.0672825801262</v>
      </c>
      <c r="J16724" s="88">
        <v>2282.3945945542741</v>
      </c>
      <c r="K16724" s="88">
        <v>3755.2461537444642</v>
      </c>
      <c r="L16724" s="88">
        <v>4254.0683755183863</v>
      </c>
      <c r="M16724" s="88">
        <v>3889.6907954869939</v>
      </c>
    </row>
    <row r="16725" spans="3:13" x14ac:dyDescent="0.2">
      <c r="C16725" s="88">
        <v>0.83135000000000003</v>
      </c>
      <c r="D16725" s="88">
        <v>17880.297287582354</v>
      </c>
      <c r="E16725" s="88">
        <v>239.95503988187738</v>
      </c>
      <c r="F16725" s="88">
        <v>582.98679462910604</v>
      </c>
      <c r="G16725" s="88">
        <v>886.70345151481524</v>
      </c>
      <c r="H16725" s="88">
        <v>1139.2849095867914</v>
      </c>
      <c r="I16725" s="88">
        <v>1555.2184522097818</v>
      </c>
      <c r="J16725" s="88">
        <v>2282.5745369880897</v>
      </c>
      <c r="K16725" s="88">
        <v>3755.2938963470829</v>
      </c>
      <c r="L16725" s="88">
        <v>4254.1090365775672</v>
      </c>
      <c r="M16725" s="88">
        <v>3889.6963184883116</v>
      </c>
    </row>
    <row r="16726" spans="3:13" x14ac:dyDescent="0.2">
      <c r="C16726" s="88">
        <v>0.83140000000000003</v>
      </c>
      <c r="D16726" s="88">
        <v>17880.883581021335</v>
      </c>
      <c r="E16726" s="88">
        <v>239.95753879909989</v>
      </c>
      <c r="F16726" s="88">
        <v>583.01920283978461</v>
      </c>
      <c r="G16726" s="88">
        <v>886.72996651150379</v>
      </c>
      <c r="H16726" s="88">
        <v>1139.3105007929089</v>
      </c>
      <c r="I16726" s="88">
        <v>1555.2975306538806</v>
      </c>
      <c r="J16726" s="88">
        <v>2282.6283385394167</v>
      </c>
      <c r="K16726" s="88">
        <v>3755.3095106913129</v>
      </c>
      <c r="L16726" s="88">
        <v>4254.2635664712798</v>
      </c>
      <c r="M16726" s="88">
        <v>3889.7181650188659</v>
      </c>
    </row>
    <row r="16727" spans="3:13" x14ac:dyDescent="0.2">
      <c r="C16727" s="88">
        <v>0.83145000000000002</v>
      </c>
      <c r="D16727" s="88">
        <v>17881.147660976869</v>
      </c>
      <c r="E16727" s="88">
        <v>239.95839667087694</v>
      </c>
      <c r="F16727" s="88">
        <v>583.02443012670574</v>
      </c>
      <c r="G16727" s="88">
        <v>886.76847019276329</v>
      </c>
      <c r="H16727" s="88">
        <v>1139.3174571940854</v>
      </c>
      <c r="I16727" s="88">
        <v>1555.3112783696811</v>
      </c>
      <c r="J16727" s="88">
        <v>2282.6286341431651</v>
      </c>
      <c r="K16727" s="88">
        <v>3755.3394381387211</v>
      </c>
      <c r="L16727" s="88">
        <v>4254.2651421130859</v>
      </c>
      <c r="M16727" s="88">
        <v>3889.7462018849465</v>
      </c>
    </row>
    <row r="16728" spans="3:13" x14ac:dyDescent="0.2">
      <c r="C16728" s="88">
        <v>0.83150000000000002</v>
      </c>
      <c r="D16728" s="88">
        <v>17881.659853595076</v>
      </c>
      <c r="E16728" s="88">
        <v>239.96143913660399</v>
      </c>
      <c r="F16728" s="88">
        <v>583.0315199759566</v>
      </c>
      <c r="G16728" s="88">
        <v>886.80119331937931</v>
      </c>
      <c r="H16728" s="88">
        <v>1139.363369948318</v>
      </c>
      <c r="I16728" s="88">
        <v>1555.3253952275941</v>
      </c>
      <c r="J16728" s="88">
        <v>2282.6450088106949</v>
      </c>
      <c r="K16728" s="88">
        <v>3755.3447540548977</v>
      </c>
      <c r="L16728" s="88">
        <v>4254.2871511675485</v>
      </c>
      <c r="M16728" s="88">
        <v>3889.8595214251582</v>
      </c>
    </row>
    <row r="16729" spans="3:13" x14ac:dyDescent="0.2">
      <c r="C16729" s="88">
        <v>0.83155000000000001</v>
      </c>
      <c r="D16729" s="88">
        <v>17881.713711116976</v>
      </c>
      <c r="E16729" s="88">
        <v>239.97440659838867</v>
      </c>
      <c r="F16729" s="88">
        <v>583.03565903958861</v>
      </c>
      <c r="G16729" s="88">
        <v>886.81100991594576</v>
      </c>
      <c r="H16729" s="88">
        <v>1139.3720019247457</v>
      </c>
      <c r="I16729" s="88">
        <v>1555.3326980928268</v>
      </c>
      <c r="J16729" s="88">
        <v>2282.6862422188842</v>
      </c>
      <c r="K16729" s="88">
        <v>3755.3519033324601</v>
      </c>
      <c r="L16729" s="88">
        <v>4254.314187592021</v>
      </c>
      <c r="M16729" s="88">
        <v>3889.8758656359951</v>
      </c>
    </row>
    <row r="16730" spans="3:13" x14ac:dyDescent="0.2">
      <c r="C16730" s="88">
        <v>0.83160000000000001</v>
      </c>
      <c r="D16730" s="88">
        <v>17882.031889144473</v>
      </c>
      <c r="E16730" s="88">
        <v>239.97716060718813</v>
      </c>
      <c r="F16730" s="88">
        <v>583.03835918096411</v>
      </c>
      <c r="G16730" s="88">
        <v>886.81961346810749</v>
      </c>
      <c r="H16730" s="88">
        <v>1139.3729828772821</v>
      </c>
      <c r="I16730" s="88">
        <v>1555.3428779185442</v>
      </c>
      <c r="J16730" s="88">
        <v>2282.7756345853095</v>
      </c>
      <c r="K16730" s="88">
        <v>3755.6034309995271</v>
      </c>
      <c r="L16730" s="88">
        <v>4254.3504273175176</v>
      </c>
      <c r="M16730" s="88">
        <v>3889.8933888409792</v>
      </c>
    </row>
    <row r="16731" spans="3:13" x14ac:dyDescent="0.2">
      <c r="C16731" s="88">
        <v>0.83165</v>
      </c>
      <c r="D16731" s="88">
        <v>17882.043682452088</v>
      </c>
      <c r="E16731" s="88">
        <v>239.99001256599604</v>
      </c>
      <c r="F16731" s="88">
        <v>583.05156149019967</v>
      </c>
      <c r="G16731" s="88">
        <v>886.84363940545882</v>
      </c>
      <c r="H16731" s="88">
        <v>1139.3801955189829</v>
      </c>
      <c r="I16731" s="88">
        <v>1555.3691461792555</v>
      </c>
      <c r="J16731" s="88">
        <v>2282.8426548082321</v>
      </c>
      <c r="K16731" s="88">
        <v>3755.6218756468052</v>
      </c>
      <c r="L16731" s="88">
        <v>4254.4383503574827</v>
      </c>
      <c r="M16731" s="88">
        <v>3889.9067617335159</v>
      </c>
    </row>
    <row r="16732" spans="3:13" x14ac:dyDescent="0.2">
      <c r="C16732" s="88">
        <v>0.83169999999999999</v>
      </c>
      <c r="D16732" s="88">
        <v>17882.445945071049</v>
      </c>
      <c r="E16732" s="88">
        <v>239.99210292154294</v>
      </c>
      <c r="F16732" s="88">
        <v>583.0581177789586</v>
      </c>
      <c r="G16732" s="88">
        <v>886.84818286924201</v>
      </c>
      <c r="H16732" s="88">
        <v>1139.3904900819798</v>
      </c>
      <c r="I16732" s="88">
        <v>1555.411778166711</v>
      </c>
      <c r="J16732" s="88">
        <v>2282.8545201765251</v>
      </c>
      <c r="K16732" s="88">
        <v>3755.6761182264945</v>
      </c>
      <c r="L16732" s="88">
        <v>4254.6538544726081</v>
      </c>
      <c r="M16732" s="88">
        <v>3889.9112306636616</v>
      </c>
    </row>
    <row r="16733" spans="3:13" x14ac:dyDescent="0.2">
      <c r="C16733" s="88">
        <v>0.83174999999999999</v>
      </c>
      <c r="D16733" s="88">
        <v>17882.744919228266</v>
      </c>
      <c r="E16733" s="88">
        <v>239.99636233341698</v>
      </c>
      <c r="F16733" s="88">
        <v>583.05854469014776</v>
      </c>
      <c r="G16733" s="88">
        <v>886.85238298469312</v>
      </c>
      <c r="H16733" s="88">
        <v>1139.4076373144485</v>
      </c>
      <c r="I16733" s="88">
        <v>1555.4838056611161</v>
      </c>
      <c r="J16733" s="88">
        <v>2282.8912348332456</v>
      </c>
      <c r="K16733" s="88">
        <v>3755.6959722149695</v>
      </c>
      <c r="L16733" s="88">
        <v>4254.8234371585249</v>
      </c>
      <c r="M16733" s="88">
        <v>3889.9211733327484</v>
      </c>
    </row>
    <row r="16734" spans="3:13" x14ac:dyDescent="0.2">
      <c r="C16734" s="88">
        <v>0.83179999999999998</v>
      </c>
      <c r="D16734" s="88">
        <v>17882.818499641049</v>
      </c>
      <c r="E16734" s="88">
        <v>239.99970595878222</v>
      </c>
      <c r="F16734" s="88">
        <v>583.07166380673834</v>
      </c>
      <c r="G16734" s="88">
        <v>886.85928952749055</v>
      </c>
      <c r="H16734" s="88">
        <v>1139.4561990545703</v>
      </c>
      <c r="I16734" s="88">
        <v>1555.4896545414813</v>
      </c>
      <c r="J16734" s="88">
        <v>2282.9326664210234</v>
      </c>
      <c r="K16734" s="88">
        <v>3756.0036496793014</v>
      </c>
      <c r="L16734" s="88">
        <v>4255.4800519426244</v>
      </c>
      <c r="M16734" s="88">
        <v>3889.9676410169932</v>
      </c>
    </row>
    <row r="16735" spans="3:13" x14ac:dyDescent="0.2">
      <c r="C16735" s="88">
        <v>0.83184999999999998</v>
      </c>
      <c r="D16735" s="88">
        <v>17882.935727943986</v>
      </c>
      <c r="E16735" s="88">
        <v>240.00874507598837</v>
      </c>
      <c r="F16735" s="88">
        <v>583.07266822041493</v>
      </c>
      <c r="G16735" s="88">
        <v>886.95880660357943</v>
      </c>
      <c r="H16735" s="88">
        <v>1139.468266325166</v>
      </c>
      <c r="I16735" s="88">
        <v>1555.5527261046391</v>
      </c>
      <c r="J16735" s="88">
        <v>2282.9600935280141</v>
      </c>
      <c r="K16735" s="88">
        <v>3756.0681242614983</v>
      </c>
      <c r="L16735" s="88">
        <v>4255.714334769923</v>
      </c>
      <c r="M16735" s="88">
        <v>3889.9688616177391</v>
      </c>
    </row>
    <row r="16736" spans="3:13" x14ac:dyDescent="0.2">
      <c r="C16736" s="88">
        <v>0.83189999999999997</v>
      </c>
      <c r="D16736" s="88">
        <v>17883.615511805747</v>
      </c>
      <c r="E16736" s="88">
        <v>240.01086545949784</v>
      </c>
      <c r="F16736" s="88">
        <v>583.07943940468249</v>
      </c>
      <c r="G16736" s="88">
        <v>886.97915507049493</v>
      </c>
      <c r="H16736" s="88">
        <v>1139.4715617023135</v>
      </c>
      <c r="I16736" s="88">
        <v>1555.5801739720246</v>
      </c>
      <c r="J16736" s="88">
        <v>2283.0592822961926</v>
      </c>
      <c r="K16736" s="88">
        <v>3756.0806503678173</v>
      </c>
      <c r="L16736" s="88">
        <v>4255.8394972284286</v>
      </c>
      <c r="M16736" s="88">
        <v>3890.0053519799712</v>
      </c>
    </row>
    <row r="16737" spans="3:13" x14ac:dyDescent="0.2">
      <c r="C16737" s="88">
        <v>0.83194999999999997</v>
      </c>
      <c r="D16737" s="88">
        <v>17883.931315485024</v>
      </c>
      <c r="E16737" s="88">
        <v>240.02654009736125</v>
      </c>
      <c r="F16737" s="88">
        <v>583.08007852270794</v>
      </c>
      <c r="G16737" s="88">
        <v>886.98040455720593</v>
      </c>
      <c r="H16737" s="88">
        <v>1139.4984336311863</v>
      </c>
      <c r="I16737" s="88">
        <v>1555.613047414126</v>
      </c>
      <c r="J16737" s="88">
        <v>2283.0651401846685</v>
      </c>
      <c r="K16737" s="88">
        <v>3756.2712757523573</v>
      </c>
      <c r="L16737" s="88">
        <v>4255.9106976894491</v>
      </c>
      <c r="M16737" s="88">
        <v>3890.0097869442452</v>
      </c>
    </row>
    <row r="16738" spans="3:13" x14ac:dyDescent="0.2">
      <c r="C16738" s="88">
        <v>0.83199999999999996</v>
      </c>
      <c r="D16738" s="88">
        <v>17884.164682859278</v>
      </c>
      <c r="E16738" s="88">
        <v>240.02851406102491</v>
      </c>
      <c r="F16738" s="88">
        <v>583.09282873901338</v>
      </c>
      <c r="G16738" s="88">
        <v>886.99421747514589</v>
      </c>
      <c r="H16738" s="88">
        <v>1139.5208716172542</v>
      </c>
      <c r="I16738" s="88">
        <v>1555.6829113579297</v>
      </c>
      <c r="J16738" s="88">
        <v>2283.1817767120228</v>
      </c>
      <c r="K16738" s="88">
        <v>3756.3204464529585</v>
      </c>
      <c r="L16738" s="88">
        <v>4256.3377186004473</v>
      </c>
      <c r="M16738" s="88">
        <v>3890.0262799282427</v>
      </c>
    </row>
    <row r="16739" spans="3:13" x14ac:dyDescent="0.2">
      <c r="C16739" s="88">
        <v>0.83204999999999996</v>
      </c>
      <c r="D16739" s="88">
        <v>17885.230354842672</v>
      </c>
      <c r="E16739" s="88">
        <v>240.04347172490088</v>
      </c>
      <c r="F16739" s="88">
        <v>583.09864880089754</v>
      </c>
      <c r="G16739" s="88">
        <v>887.00081297591214</v>
      </c>
      <c r="H16739" s="88">
        <v>1139.5780570791758</v>
      </c>
      <c r="I16739" s="88">
        <v>1555.696391668027</v>
      </c>
      <c r="J16739" s="88">
        <v>2283.1931829244941</v>
      </c>
      <c r="K16739" s="88">
        <v>3756.3491311432713</v>
      </c>
      <c r="L16739" s="88">
        <v>4256.4372865826163</v>
      </c>
      <c r="M16739" s="88">
        <v>3890.0555136287348</v>
      </c>
    </row>
    <row r="16740" spans="3:13" x14ac:dyDescent="0.2">
      <c r="C16740" s="88">
        <v>0.83209999999999995</v>
      </c>
      <c r="D16740" s="88">
        <v>17885.283324446122</v>
      </c>
      <c r="E16740" s="88">
        <v>240.04612329383781</v>
      </c>
      <c r="F16740" s="88">
        <v>583.10031884678256</v>
      </c>
      <c r="G16740" s="88">
        <v>887.01063704010494</v>
      </c>
      <c r="H16740" s="88">
        <v>1139.6083717267943</v>
      </c>
      <c r="I16740" s="88">
        <v>1555.7582834595078</v>
      </c>
      <c r="J16740" s="88">
        <v>2283.1988596026476</v>
      </c>
      <c r="K16740" s="88">
        <v>3756.3707766400503</v>
      </c>
      <c r="L16740" s="88">
        <v>4256.4730681444453</v>
      </c>
      <c r="M16740" s="88">
        <v>3890.0608823151097</v>
      </c>
    </row>
    <row r="16741" spans="3:13" x14ac:dyDescent="0.2">
      <c r="C16741" s="88">
        <v>0.83214999999999995</v>
      </c>
      <c r="D16741" s="88">
        <v>17885.462465109696</v>
      </c>
      <c r="E16741" s="88">
        <v>240.05332523924699</v>
      </c>
      <c r="F16741" s="88">
        <v>583.11252789348555</v>
      </c>
      <c r="G16741" s="88">
        <v>887.09094051198053</v>
      </c>
      <c r="H16741" s="88">
        <v>1139.6186375982543</v>
      </c>
      <c r="I16741" s="88">
        <v>1555.7732621795972</v>
      </c>
      <c r="J16741" s="88">
        <v>2283.3747344811213</v>
      </c>
      <c r="K16741" s="88">
        <v>3756.4439927286535</v>
      </c>
      <c r="L16741" s="88">
        <v>4256.8972233021886</v>
      </c>
      <c r="M16741" s="88">
        <v>3890.0657088599646</v>
      </c>
    </row>
    <row r="16742" spans="3:13" x14ac:dyDescent="0.2">
      <c r="C16742" s="88">
        <v>0.83220000000000005</v>
      </c>
      <c r="D16742" s="88">
        <v>17885.789608455198</v>
      </c>
      <c r="E16742" s="88">
        <v>240.05624835703566</v>
      </c>
      <c r="F16742" s="88">
        <v>583.1355888677349</v>
      </c>
      <c r="G16742" s="88">
        <v>887.10226482100143</v>
      </c>
      <c r="H16742" s="88">
        <v>1139.6219193303364</v>
      </c>
      <c r="I16742" s="88">
        <v>1555.7990952047658</v>
      </c>
      <c r="J16742" s="88">
        <v>2283.3895631610339</v>
      </c>
      <c r="K16742" s="88">
        <v>3756.526865700539</v>
      </c>
      <c r="L16742" s="88">
        <v>4257.0772381797078</v>
      </c>
      <c r="M16742" s="88">
        <v>3890.0701502859174</v>
      </c>
    </row>
    <row r="16743" spans="3:13" x14ac:dyDescent="0.2">
      <c r="C16743" s="88">
        <v>0.83225000000000005</v>
      </c>
      <c r="D16743" s="88">
        <v>17885.818724620185</v>
      </c>
      <c r="E16743" s="88">
        <v>240.05764323320182</v>
      </c>
      <c r="F16743" s="88">
        <v>583.16422691409298</v>
      </c>
      <c r="G16743" s="88">
        <v>887.13124857878893</v>
      </c>
      <c r="H16743" s="88">
        <v>1139.6632597693952</v>
      </c>
      <c r="I16743" s="88">
        <v>1555.7996456016094</v>
      </c>
      <c r="J16743" s="88">
        <v>2283.4967861182972</v>
      </c>
      <c r="K16743" s="88">
        <v>3756.5843228619178</v>
      </c>
      <c r="L16743" s="88">
        <v>4257.2704400949351</v>
      </c>
      <c r="M16743" s="88">
        <v>3890.0796349089396</v>
      </c>
    </row>
    <row r="16744" spans="3:13" x14ac:dyDescent="0.2">
      <c r="C16744" s="88">
        <v>0.83230000000000004</v>
      </c>
      <c r="D16744" s="88">
        <v>17885.918103680062</v>
      </c>
      <c r="E16744" s="88">
        <v>240.05764323320182</v>
      </c>
      <c r="F16744" s="88">
        <v>583.18560593195389</v>
      </c>
      <c r="G16744" s="88">
        <v>887.14453610818464</v>
      </c>
      <c r="H16744" s="88">
        <v>1139.6866805245832</v>
      </c>
      <c r="I16744" s="88">
        <v>1555.8690127846426</v>
      </c>
      <c r="J16744" s="88">
        <v>2283.5399068603901</v>
      </c>
      <c r="K16744" s="88">
        <v>3756.6973766271904</v>
      </c>
      <c r="L16744" s="88">
        <v>4257.5737466098044</v>
      </c>
      <c r="M16744" s="88">
        <v>3890.0972746573707</v>
      </c>
    </row>
    <row r="16745" spans="3:13" x14ac:dyDescent="0.2">
      <c r="C16745" s="88">
        <v>0.83235000000000003</v>
      </c>
      <c r="D16745" s="88">
        <v>17885.924592727384</v>
      </c>
      <c r="E16745" s="88">
        <v>240.06284592599786</v>
      </c>
      <c r="F16745" s="88">
        <v>583.19073139538341</v>
      </c>
      <c r="G16745" s="88">
        <v>887.17382650686523</v>
      </c>
      <c r="H16745" s="88">
        <v>1139.6939517489063</v>
      </c>
      <c r="I16745" s="88">
        <v>1555.8728298368401</v>
      </c>
      <c r="J16745" s="88">
        <v>2283.5770076025838</v>
      </c>
      <c r="K16745" s="88">
        <v>3757.0005011427966</v>
      </c>
      <c r="L16745" s="88">
        <v>4257.7939810265634</v>
      </c>
      <c r="M16745" s="88">
        <v>3890.1051510359803</v>
      </c>
    </row>
    <row r="16746" spans="3:13" x14ac:dyDescent="0.2">
      <c r="C16746" s="88">
        <v>0.83240000000000003</v>
      </c>
      <c r="D16746" s="88">
        <v>17886.187063026064</v>
      </c>
      <c r="E16746" s="88">
        <v>240.06483369466605</v>
      </c>
      <c r="F16746" s="88">
        <v>583.21726196387135</v>
      </c>
      <c r="G16746" s="88">
        <v>887.20264970914604</v>
      </c>
      <c r="H16746" s="88">
        <v>1139.7118146944463</v>
      </c>
      <c r="I16746" s="88">
        <v>1555.8921318688203</v>
      </c>
      <c r="J16746" s="88">
        <v>2283.6732156114931</v>
      </c>
      <c r="K16746" s="88">
        <v>3757.1182951915362</v>
      </c>
      <c r="L16746" s="88">
        <v>4257.9331815501155</v>
      </c>
      <c r="M16746" s="88">
        <v>3890.1243113459404</v>
      </c>
    </row>
    <row r="16747" spans="3:13" x14ac:dyDescent="0.2">
      <c r="C16747" s="88">
        <v>0.83245000000000002</v>
      </c>
      <c r="D16747" s="88">
        <v>17886.217676261647</v>
      </c>
      <c r="E16747" s="88">
        <v>240.06483369466605</v>
      </c>
      <c r="F16747" s="88">
        <v>583.23352234824733</v>
      </c>
      <c r="G16747" s="88">
        <v>887.20479212186365</v>
      </c>
      <c r="H16747" s="88">
        <v>1139.7651003754031</v>
      </c>
      <c r="I16747" s="88">
        <v>1555.9761869599602</v>
      </c>
      <c r="J16747" s="88">
        <v>2283.6790111039277</v>
      </c>
      <c r="K16747" s="88">
        <v>3757.1241955430951</v>
      </c>
      <c r="L16747" s="88">
        <v>4257.9856645006366</v>
      </c>
      <c r="M16747" s="88">
        <v>3890.1304559606251</v>
      </c>
    </row>
    <row r="16748" spans="3:13" x14ac:dyDescent="0.2">
      <c r="C16748" s="88">
        <v>0.83250000000000002</v>
      </c>
      <c r="D16748" s="88">
        <v>17886.339251048492</v>
      </c>
      <c r="E16748" s="88">
        <v>240.07229361639384</v>
      </c>
      <c r="F16748" s="88">
        <v>583.24251343377136</v>
      </c>
      <c r="G16748" s="88">
        <v>887.2225573062251</v>
      </c>
      <c r="H16748" s="88">
        <v>1139.7807804236622</v>
      </c>
      <c r="I16748" s="88">
        <v>1556.0282287401701</v>
      </c>
      <c r="J16748" s="88">
        <v>2283.7499062316083</v>
      </c>
      <c r="K16748" s="88">
        <v>3757.199635904235</v>
      </c>
      <c r="L16748" s="88">
        <v>4258.0176709217667</v>
      </c>
      <c r="M16748" s="88">
        <v>3890.1473712013203</v>
      </c>
    </row>
    <row r="16749" spans="3:13" x14ac:dyDescent="0.2">
      <c r="C16749" s="88">
        <v>0.83255000000000001</v>
      </c>
      <c r="D16749" s="88">
        <v>17886.393000011594</v>
      </c>
      <c r="E16749" s="88">
        <v>240.07530503248563</v>
      </c>
      <c r="F16749" s="88">
        <v>583.24717645909277</v>
      </c>
      <c r="G16749" s="88">
        <v>887.23369135205121</v>
      </c>
      <c r="H16749" s="88">
        <v>1139.7894021955922</v>
      </c>
      <c r="I16749" s="88">
        <v>1556.0432130311783</v>
      </c>
      <c r="J16749" s="88">
        <v>2283.8000691963712</v>
      </c>
      <c r="K16749" s="88">
        <v>3757.2144893546215</v>
      </c>
      <c r="L16749" s="88">
        <v>4258.308083511115</v>
      </c>
      <c r="M16749" s="88">
        <v>3890.1960923694969</v>
      </c>
    </row>
    <row r="16750" spans="3:13" x14ac:dyDescent="0.2">
      <c r="C16750" s="88">
        <v>0.83260000000000001</v>
      </c>
      <c r="D16750" s="88">
        <v>17886.754318235904</v>
      </c>
      <c r="E16750" s="88">
        <v>240.08260042809161</v>
      </c>
      <c r="F16750" s="88">
        <v>583.26031845108901</v>
      </c>
      <c r="G16750" s="88">
        <v>887.2353451172412</v>
      </c>
      <c r="H16750" s="88">
        <v>1139.8019928321437</v>
      </c>
      <c r="I16750" s="88">
        <v>1556.1235457502289</v>
      </c>
      <c r="J16750" s="88">
        <v>2283.8793594209292</v>
      </c>
      <c r="K16750" s="88">
        <v>3757.2375978182845</v>
      </c>
      <c r="L16750" s="88">
        <v>4258.384828581502</v>
      </c>
      <c r="M16750" s="88">
        <v>3890.2169088350884</v>
      </c>
    </row>
    <row r="16751" spans="3:13" x14ac:dyDescent="0.2">
      <c r="C16751" s="88">
        <v>0.83265</v>
      </c>
      <c r="D16751" s="88">
        <v>17886.833046017178</v>
      </c>
      <c r="E16751" s="88">
        <v>240.09048925096977</v>
      </c>
      <c r="F16751" s="88">
        <v>583.26089169273382</v>
      </c>
      <c r="G16751" s="88">
        <v>887.2493454825435</v>
      </c>
      <c r="H16751" s="88">
        <v>1139.8902670558191</v>
      </c>
      <c r="I16751" s="88">
        <v>1556.1423193222336</v>
      </c>
      <c r="J16751" s="88">
        <v>2283.9679888317764</v>
      </c>
      <c r="K16751" s="88">
        <v>3757.313184049251</v>
      </c>
      <c r="L16751" s="88">
        <v>4258.3959369376926</v>
      </c>
      <c r="M16751" s="88">
        <v>3890.222227574689</v>
      </c>
    </row>
    <row r="16752" spans="3:13" x14ac:dyDescent="0.2">
      <c r="C16752" s="88">
        <v>0.8327</v>
      </c>
      <c r="D16752" s="88">
        <v>17887.161183413376</v>
      </c>
      <c r="E16752" s="88">
        <v>240.09066038230776</v>
      </c>
      <c r="F16752" s="88">
        <v>583.26118428079008</v>
      </c>
      <c r="G16752" s="88">
        <v>887.2617882074569</v>
      </c>
      <c r="H16752" s="88">
        <v>1139.8999430762601</v>
      </c>
      <c r="I16752" s="88">
        <v>1556.1519017953146</v>
      </c>
      <c r="J16752" s="88">
        <v>2283.9964731946725</v>
      </c>
      <c r="K16752" s="88">
        <v>3757.3531644736495</v>
      </c>
      <c r="L16752" s="88">
        <v>4258.4960745518711</v>
      </c>
      <c r="M16752" s="88">
        <v>3890.2547266356296</v>
      </c>
    </row>
    <row r="16753" spans="3:13" x14ac:dyDescent="0.2">
      <c r="C16753" s="88">
        <v>0.83274999999999999</v>
      </c>
      <c r="D16753" s="88">
        <v>17887.239142218496</v>
      </c>
      <c r="E16753" s="88">
        <v>240.09371972806639</v>
      </c>
      <c r="F16753" s="88">
        <v>583.33450614433423</v>
      </c>
      <c r="G16753" s="88">
        <v>887.27620309473514</v>
      </c>
      <c r="H16753" s="88">
        <v>1139.9176592482477</v>
      </c>
      <c r="I16753" s="88">
        <v>1556.2091821096997</v>
      </c>
      <c r="J16753" s="88">
        <v>2284.0295247953241</v>
      </c>
      <c r="K16753" s="88">
        <v>3757.5232530484086</v>
      </c>
      <c r="L16753" s="88">
        <v>4258.6055584230362</v>
      </c>
      <c r="M16753" s="88">
        <v>3890.2714879916202</v>
      </c>
    </row>
    <row r="16754" spans="3:13" x14ac:dyDescent="0.2">
      <c r="C16754" s="88">
        <v>0.83279999999999998</v>
      </c>
      <c r="D16754" s="88">
        <v>17887.841819295762</v>
      </c>
      <c r="E16754" s="88">
        <v>240.1048614434394</v>
      </c>
      <c r="F16754" s="88">
        <v>583.34610145981515</v>
      </c>
      <c r="G16754" s="88">
        <v>887.3121002774833</v>
      </c>
      <c r="H16754" s="88">
        <v>1139.9378555472135</v>
      </c>
      <c r="I16754" s="88">
        <v>1556.2159704397209</v>
      </c>
      <c r="J16754" s="88">
        <v>2284.0932633371262</v>
      </c>
      <c r="K16754" s="88">
        <v>3757.5380646488757</v>
      </c>
      <c r="L16754" s="88">
        <v>4258.7899825638242</v>
      </c>
      <c r="M16754" s="88">
        <v>3890.3262572745716</v>
      </c>
    </row>
    <row r="16755" spans="3:13" x14ac:dyDescent="0.2">
      <c r="C16755" s="88">
        <v>0.83284999999999998</v>
      </c>
      <c r="D16755" s="88">
        <v>17887.96133321289</v>
      </c>
      <c r="E16755" s="88">
        <v>240.10589787353547</v>
      </c>
      <c r="F16755" s="88">
        <v>583.36105125263884</v>
      </c>
      <c r="G16755" s="88">
        <v>887.33971725541733</v>
      </c>
      <c r="H16755" s="88">
        <v>1139.9584348235139</v>
      </c>
      <c r="I16755" s="88">
        <v>1556.2371397342413</v>
      </c>
      <c r="J16755" s="88">
        <v>2284.1387039296183</v>
      </c>
      <c r="K16755" s="88">
        <v>3757.559187247396</v>
      </c>
      <c r="L16755" s="88">
        <v>4258.8260998193482</v>
      </c>
      <c r="M16755" s="88">
        <v>3890.3287399395331</v>
      </c>
    </row>
    <row r="16756" spans="3:13" x14ac:dyDescent="0.2">
      <c r="C16756" s="88">
        <v>0.83289999999999997</v>
      </c>
      <c r="D16756" s="88">
        <v>17887.971654966608</v>
      </c>
      <c r="E16756" s="88">
        <v>240.11112695843531</v>
      </c>
      <c r="F16756" s="88">
        <v>583.39542421817578</v>
      </c>
      <c r="G16756" s="88">
        <v>887.36833583584439</v>
      </c>
      <c r="H16756" s="88">
        <v>1139.9776974404076</v>
      </c>
      <c r="I16756" s="88">
        <v>1556.3362284036189</v>
      </c>
      <c r="J16756" s="88">
        <v>2284.1896734251241</v>
      </c>
      <c r="K16756" s="88">
        <v>3757.6392638568741</v>
      </c>
      <c r="L16756" s="88">
        <v>4258.9069566529324</v>
      </c>
      <c r="M16756" s="88">
        <v>3890.3490047274863</v>
      </c>
    </row>
    <row r="16757" spans="3:13" x14ac:dyDescent="0.2">
      <c r="C16757" s="88">
        <v>0.83294999999999997</v>
      </c>
      <c r="D16757" s="88">
        <v>17888.113463326285</v>
      </c>
      <c r="E16757" s="88">
        <v>240.1163013201176</v>
      </c>
      <c r="F16757" s="88">
        <v>583.42135129357439</v>
      </c>
      <c r="G16757" s="88">
        <v>887.37025479413023</v>
      </c>
      <c r="H16757" s="88">
        <v>1140.0320786095945</v>
      </c>
      <c r="I16757" s="88">
        <v>1556.3762587542728</v>
      </c>
      <c r="J16757" s="88">
        <v>2284.2886021156487</v>
      </c>
      <c r="K16757" s="88">
        <v>3757.7058532240062</v>
      </c>
      <c r="L16757" s="88">
        <v>4259.3010171866827</v>
      </c>
      <c r="M16757" s="88">
        <v>3890.3983851053563</v>
      </c>
    </row>
    <row r="16758" spans="3:13" x14ac:dyDescent="0.2">
      <c r="C16758" s="88">
        <v>0.83299999999999996</v>
      </c>
      <c r="D16758" s="88">
        <v>17888.252907286704</v>
      </c>
      <c r="E16758" s="88">
        <v>240.1167614501037</v>
      </c>
      <c r="F16758" s="88">
        <v>583.42506790367452</v>
      </c>
      <c r="G16758" s="88">
        <v>887.38364962063679</v>
      </c>
      <c r="H16758" s="88">
        <v>1140.0627978210177</v>
      </c>
      <c r="I16758" s="88">
        <v>1556.3867195302309</v>
      </c>
      <c r="J16758" s="88">
        <v>2284.3768248816209</v>
      </c>
      <c r="K16758" s="88">
        <v>3757.7308713375428</v>
      </c>
      <c r="L16758" s="88">
        <v>4259.3486763738611</v>
      </c>
      <c r="M16758" s="88">
        <v>3890.3996504929892</v>
      </c>
    </row>
    <row r="16759" spans="3:13" x14ac:dyDescent="0.2">
      <c r="C16759" s="88">
        <v>0.83304999999999996</v>
      </c>
      <c r="D16759" s="88">
        <v>17888.272197403843</v>
      </c>
      <c r="E16759" s="88">
        <v>240.11843309304822</v>
      </c>
      <c r="F16759" s="88">
        <v>583.42597590461901</v>
      </c>
      <c r="G16759" s="88">
        <v>887.42406873372011</v>
      </c>
      <c r="H16759" s="88">
        <v>1140.0709866166762</v>
      </c>
      <c r="I16759" s="88">
        <v>1556.396246662146</v>
      </c>
      <c r="J16759" s="88">
        <v>2284.3945632022146</v>
      </c>
      <c r="K16759" s="88">
        <v>3757.7761607452412</v>
      </c>
      <c r="L16759" s="88">
        <v>4259.6733850016499</v>
      </c>
      <c r="M16759" s="88">
        <v>3890.4103118603762</v>
      </c>
    </row>
    <row r="16760" spans="3:13" x14ac:dyDescent="0.2">
      <c r="C16760" s="88">
        <v>0.83309999999999995</v>
      </c>
      <c r="D16760" s="88">
        <v>17888.517805141237</v>
      </c>
      <c r="E16760" s="88">
        <v>240.12770506428205</v>
      </c>
      <c r="F16760" s="88">
        <v>583.43299681801636</v>
      </c>
      <c r="G16760" s="88">
        <v>887.4341632874216</v>
      </c>
      <c r="H16760" s="88">
        <v>1140.1028054384078</v>
      </c>
      <c r="I16760" s="88">
        <v>1556.4451165356149</v>
      </c>
      <c r="J16760" s="88">
        <v>2284.5004905652168</v>
      </c>
      <c r="K16760" s="88">
        <v>3757.9616331296693</v>
      </c>
      <c r="L16760" s="88">
        <v>4259.7646335498421</v>
      </c>
      <c r="M16760" s="88">
        <v>3890.4302839878274</v>
      </c>
    </row>
    <row r="16761" spans="3:13" x14ac:dyDescent="0.2">
      <c r="C16761" s="88">
        <v>0.83314999999999995</v>
      </c>
      <c r="D16761" s="88">
        <v>17888.581178150514</v>
      </c>
      <c r="E16761" s="88">
        <v>240.13689441346469</v>
      </c>
      <c r="F16761" s="88">
        <v>583.4543778822881</v>
      </c>
      <c r="G16761" s="88">
        <v>887.45069784339603</v>
      </c>
      <c r="H16761" s="88">
        <v>1140.1184801895133</v>
      </c>
      <c r="I16761" s="88">
        <v>1556.4541137546153</v>
      </c>
      <c r="J16761" s="88">
        <v>2284.532820942085</v>
      </c>
      <c r="K16761" s="88">
        <v>3757.970104704465</v>
      </c>
      <c r="L16761" s="88">
        <v>4259.8563655990911</v>
      </c>
      <c r="M16761" s="88">
        <v>3890.5032752201823</v>
      </c>
    </row>
    <row r="16762" spans="3:13" x14ac:dyDescent="0.2">
      <c r="C16762" s="88">
        <v>0.83320000000000005</v>
      </c>
      <c r="D16762" s="88">
        <v>17888.636527816234</v>
      </c>
      <c r="E16762" s="88">
        <v>240.14184264789219</v>
      </c>
      <c r="F16762" s="88">
        <v>583.45675852153408</v>
      </c>
      <c r="G16762" s="88">
        <v>887.4939731073473</v>
      </c>
      <c r="H16762" s="88">
        <v>1140.2414462208385</v>
      </c>
      <c r="I16762" s="88">
        <v>1556.4692955124397</v>
      </c>
      <c r="J16762" s="88">
        <v>2284.5501389674155</v>
      </c>
      <c r="K16762" s="88">
        <v>3758.0636887028513</v>
      </c>
      <c r="L16762" s="88">
        <v>4260.1967104532205</v>
      </c>
      <c r="M16762" s="88">
        <v>3890.5101842362828</v>
      </c>
    </row>
    <row r="16763" spans="3:13" x14ac:dyDescent="0.2">
      <c r="C16763" s="88">
        <v>0.83325000000000005</v>
      </c>
      <c r="D16763" s="88">
        <v>17888.650733973391</v>
      </c>
      <c r="E16763" s="88">
        <v>240.14747425791847</v>
      </c>
      <c r="F16763" s="88">
        <v>583.46993397397</v>
      </c>
      <c r="G16763" s="88">
        <v>887.49495418336073</v>
      </c>
      <c r="H16763" s="88">
        <v>1140.2664134371353</v>
      </c>
      <c r="I16763" s="88">
        <v>1556.5165700561784</v>
      </c>
      <c r="J16763" s="88">
        <v>2284.5617653402155</v>
      </c>
      <c r="K16763" s="88">
        <v>3758.0883501024014</v>
      </c>
      <c r="L16763" s="88">
        <v>4260.2165817205896</v>
      </c>
      <c r="M16763" s="88">
        <v>3890.5147788435715</v>
      </c>
    </row>
    <row r="16764" spans="3:13" x14ac:dyDescent="0.2">
      <c r="C16764" s="88">
        <v>0.83330000000000004</v>
      </c>
      <c r="D16764" s="88">
        <v>17888.652827082478</v>
      </c>
      <c r="E16764" s="88">
        <v>240.14922430868137</v>
      </c>
      <c r="F16764" s="88">
        <v>583.50926477127041</v>
      </c>
      <c r="G16764" s="88">
        <v>887.50032226091889</v>
      </c>
      <c r="H16764" s="88">
        <v>1140.2683230555008</v>
      </c>
      <c r="I16764" s="88">
        <v>1556.5469409280809</v>
      </c>
      <c r="J16764" s="88">
        <v>2284.5953472482011</v>
      </c>
      <c r="K16764" s="88">
        <v>3758.3379662852117</v>
      </c>
      <c r="L16764" s="88">
        <v>4260.6571057156252</v>
      </c>
      <c r="M16764" s="88">
        <v>3890.5587986832597</v>
      </c>
    </row>
    <row r="16765" spans="3:13" x14ac:dyDescent="0.2">
      <c r="C16765" s="88">
        <v>0.83335000000000004</v>
      </c>
      <c r="D16765" s="88">
        <v>17888.745258036732</v>
      </c>
      <c r="E16765" s="88">
        <v>240.1508659639876</v>
      </c>
      <c r="F16765" s="88">
        <v>583.51626403841556</v>
      </c>
      <c r="G16765" s="88">
        <v>887.50111150687144</v>
      </c>
      <c r="H16765" s="88">
        <v>1140.312399455941</v>
      </c>
      <c r="I16765" s="88">
        <v>1556.7068513363374</v>
      </c>
      <c r="J16765" s="88">
        <v>2284.6093252816604</v>
      </c>
      <c r="K16765" s="88">
        <v>3758.3937051973203</v>
      </c>
      <c r="L16765" s="88">
        <v>4260.7656669526223</v>
      </c>
      <c r="M16765" s="88">
        <v>3890.5959282415452</v>
      </c>
    </row>
    <row r="16766" spans="3:13" x14ac:dyDescent="0.2">
      <c r="C16766" s="88">
        <v>0.83340000000000003</v>
      </c>
      <c r="D16766" s="88">
        <v>17888.753570731031</v>
      </c>
      <c r="E16766" s="88">
        <v>240.15816324349998</v>
      </c>
      <c r="F16766" s="88">
        <v>583.52426645310061</v>
      </c>
      <c r="G16766" s="88">
        <v>887.50548305130815</v>
      </c>
      <c r="H16766" s="88">
        <v>1140.3378058143912</v>
      </c>
      <c r="I16766" s="88">
        <v>1556.7100549549318</v>
      </c>
      <c r="J16766" s="88">
        <v>2284.6350086427201</v>
      </c>
      <c r="K16766" s="88">
        <v>3758.6239226958983</v>
      </c>
      <c r="L16766" s="88">
        <v>4260.8017492483677</v>
      </c>
      <c r="M16766" s="88">
        <v>3890.6239629623333</v>
      </c>
    </row>
    <row r="16767" spans="3:13" x14ac:dyDescent="0.2">
      <c r="C16767" s="88">
        <v>0.83345000000000002</v>
      </c>
      <c r="D16767" s="88">
        <v>17889.148676769459</v>
      </c>
      <c r="E16767" s="88">
        <v>240.16475249914674</v>
      </c>
      <c r="F16767" s="88">
        <v>583.55475326591659</v>
      </c>
      <c r="G16767" s="88">
        <v>887.53987304415659</v>
      </c>
      <c r="H16767" s="88">
        <v>1140.3391920729969</v>
      </c>
      <c r="I16767" s="88">
        <v>1556.7458105591772</v>
      </c>
      <c r="J16767" s="88">
        <v>2284.7057544610711</v>
      </c>
      <c r="K16767" s="88">
        <v>3758.6927654313617</v>
      </c>
      <c r="L16767" s="88">
        <v>4260.8232356151484</v>
      </c>
      <c r="M16767" s="88">
        <v>3890.6495447205016</v>
      </c>
    </row>
    <row r="16768" spans="3:13" x14ac:dyDescent="0.2">
      <c r="C16768" s="88">
        <v>0.83350000000000002</v>
      </c>
      <c r="D16768" s="88">
        <v>17889.773483808338</v>
      </c>
      <c r="E16768" s="88">
        <v>240.16779163031606</v>
      </c>
      <c r="F16768" s="88">
        <v>583.56152029768009</v>
      </c>
      <c r="G16768" s="88">
        <v>887.55666679828892</v>
      </c>
      <c r="H16768" s="88">
        <v>1140.3408033607648</v>
      </c>
      <c r="I16768" s="88">
        <v>1556.7516137679136</v>
      </c>
      <c r="J16768" s="88">
        <v>2284.9093352636073</v>
      </c>
      <c r="K16768" s="88">
        <v>3758.7652701139164</v>
      </c>
      <c r="L16768" s="88">
        <v>4260.8482641425626</v>
      </c>
      <c r="M16768" s="88">
        <v>3890.6672892415027</v>
      </c>
    </row>
    <row r="16769" spans="3:13" x14ac:dyDescent="0.2">
      <c r="C16769" s="88">
        <v>0.83355000000000001</v>
      </c>
      <c r="D16769" s="88">
        <v>17889.811301306672</v>
      </c>
      <c r="E16769" s="88">
        <v>240.17445651371781</v>
      </c>
      <c r="F16769" s="88">
        <v>583.57724741852235</v>
      </c>
      <c r="G16769" s="88">
        <v>887.58839426532268</v>
      </c>
      <c r="H16769" s="88">
        <v>1140.3481035530936</v>
      </c>
      <c r="I16769" s="88">
        <v>1556.7533278406845</v>
      </c>
      <c r="J16769" s="88">
        <v>2284.926109402079</v>
      </c>
      <c r="K16769" s="88">
        <v>3758.9109172104259</v>
      </c>
      <c r="L16769" s="88">
        <v>4261.1713447035927</v>
      </c>
      <c r="M16769" s="88">
        <v>3890.73669869273</v>
      </c>
    </row>
    <row r="16770" spans="3:13" x14ac:dyDescent="0.2">
      <c r="C16770" s="88">
        <v>0.83360000000000001</v>
      </c>
      <c r="D16770" s="88">
        <v>17889.858061922518</v>
      </c>
      <c r="E16770" s="88">
        <v>240.18249504256528</v>
      </c>
      <c r="F16770" s="88">
        <v>583.5811862378705</v>
      </c>
      <c r="G16770" s="88">
        <v>887.62701185149945</v>
      </c>
      <c r="H16770" s="88">
        <v>1140.3793994867128</v>
      </c>
      <c r="I16770" s="88">
        <v>1556.7944018897178</v>
      </c>
      <c r="J16770" s="88">
        <v>2285.0331374078119</v>
      </c>
      <c r="K16770" s="88">
        <v>3759.1134463313774</v>
      </c>
      <c r="L16770" s="88">
        <v>4261.4340370662721</v>
      </c>
      <c r="M16770" s="88">
        <v>3890.7700498596723</v>
      </c>
    </row>
    <row r="16771" spans="3:13" x14ac:dyDescent="0.2">
      <c r="C16771" s="88">
        <v>0.83365</v>
      </c>
      <c r="D16771" s="88">
        <v>17889.874371328107</v>
      </c>
      <c r="E16771" s="88">
        <v>240.18629121323283</v>
      </c>
      <c r="F16771" s="88">
        <v>583.601404748596</v>
      </c>
      <c r="G16771" s="88">
        <v>887.67061921739696</v>
      </c>
      <c r="H16771" s="88">
        <v>1140.389298195083</v>
      </c>
      <c r="I16771" s="88">
        <v>1556.8147878561203</v>
      </c>
      <c r="J16771" s="88">
        <v>2285.1634739562937</v>
      </c>
      <c r="K16771" s="88">
        <v>3759.1326395934298</v>
      </c>
      <c r="L16771" s="88">
        <v>4261.4693571119387</v>
      </c>
      <c r="M16771" s="88">
        <v>3890.7908340671493</v>
      </c>
    </row>
    <row r="16772" spans="3:13" x14ac:dyDescent="0.2">
      <c r="C16772" s="88">
        <v>0.8337</v>
      </c>
      <c r="D16772" s="88">
        <v>17890.302577697832</v>
      </c>
      <c r="E16772" s="88">
        <v>240.19215233097475</v>
      </c>
      <c r="F16772" s="88">
        <v>583.60827845529548</v>
      </c>
      <c r="G16772" s="88">
        <v>887.70103674053098</v>
      </c>
      <c r="H16772" s="88">
        <v>1140.3910210538002</v>
      </c>
      <c r="I16772" s="88">
        <v>1556.8176866928457</v>
      </c>
      <c r="J16772" s="88">
        <v>2285.2211679398752</v>
      </c>
      <c r="K16772" s="88">
        <v>3759.1984997466252</v>
      </c>
      <c r="L16772" s="88">
        <v>4261.5298954650907</v>
      </c>
      <c r="M16772" s="88">
        <v>3890.8653616504571</v>
      </c>
    </row>
    <row r="16773" spans="3:13" x14ac:dyDescent="0.2">
      <c r="C16773" s="88">
        <v>0.83374999999999999</v>
      </c>
      <c r="D16773" s="88">
        <v>17890.517536205065</v>
      </c>
      <c r="E16773" s="88">
        <v>240.19254825114695</v>
      </c>
      <c r="F16773" s="88">
        <v>583.61801208412999</v>
      </c>
      <c r="G16773" s="88">
        <v>887.7020438723157</v>
      </c>
      <c r="H16773" s="88">
        <v>1140.3973199391057</v>
      </c>
      <c r="I16773" s="88">
        <v>1556.8831487189891</v>
      </c>
      <c r="J16773" s="88">
        <v>2285.2327216902077</v>
      </c>
      <c r="K16773" s="88">
        <v>3759.2546700532803</v>
      </c>
      <c r="L16773" s="88">
        <v>4261.5876086922199</v>
      </c>
      <c r="M16773" s="88">
        <v>3890.8888583138169</v>
      </c>
    </row>
    <row r="16774" spans="3:13" x14ac:dyDescent="0.2">
      <c r="C16774" s="88">
        <v>0.83379999999999999</v>
      </c>
      <c r="D16774" s="88">
        <v>17890.925898150326</v>
      </c>
      <c r="E16774" s="88">
        <v>240.20430431461773</v>
      </c>
      <c r="F16774" s="88">
        <v>583.63884002290706</v>
      </c>
      <c r="G16774" s="88">
        <v>887.71208175974243</v>
      </c>
      <c r="H16774" s="88">
        <v>1140.4198447484164</v>
      </c>
      <c r="I16774" s="88">
        <v>1556.8927300928303</v>
      </c>
      <c r="J16774" s="88">
        <v>2285.2559920206099</v>
      </c>
      <c r="K16774" s="88">
        <v>3759.2807422245</v>
      </c>
      <c r="L16774" s="88">
        <v>4261.8148247579857</v>
      </c>
      <c r="M16774" s="88">
        <v>3890.8999572416806</v>
      </c>
    </row>
    <row r="16775" spans="3:13" x14ac:dyDescent="0.2">
      <c r="C16775" s="88">
        <v>0.83384999999999998</v>
      </c>
      <c r="D16775" s="88">
        <v>17891.237464449729</v>
      </c>
      <c r="E16775" s="88">
        <v>240.22142372614053</v>
      </c>
      <c r="F16775" s="88">
        <v>583.64103949647961</v>
      </c>
      <c r="G16775" s="88">
        <v>887.80275807105318</v>
      </c>
      <c r="H16775" s="88">
        <v>1140.4324622163995</v>
      </c>
      <c r="I16775" s="88">
        <v>1556.9375263317002</v>
      </c>
      <c r="J16775" s="88">
        <v>2285.2868979892251</v>
      </c>
      <c r="K16775" s="88">
        <v>3759.2892887318753</v>
      </c>
      <c r="L16775" s="88">
        <v>4261.8454781581504</v>
      </c>
      <c r="M16775" s="88">
        <v>3890.922449049699</v>
      </c>
    </row>
    <row r="16776" spans="3:13" x14ac:dyDescent="0.2">
      <c r="C16776" s="88">
        <v>0.83389999999999997</v>
      </c>
      <c r="D16776" s="88">
        <v>17891.239566128705</v>
      </c>
      <c r="E16776" s="88">
        <v>240.2264323069403</v>
      </c>
      <c r="F16776" s="88">
        <v>583.64856312846086</v>
      </c>
      <c r="G16776" s="88">
        <v>887.82040270723792</v>
      </c>
      <c r="H16776" s="88">
        <v>1140.4977086115023</v>
      </c>
      <c r="I16776" s="88">
        <v>1557.0550602335015</v>
      </c>
      <c r="J16776" s="88">
        <v>2285.478595054924</v>
      </c>
      <c r="K16776" s="88">
        <v>3759.4450492276742</v>
      </c>
      <c r="L16776" s="88">
        <v>4261.9508270183615</v>
      </c>
      <c r="M16776" s="88">
        <v>3890.9737875957471</v>
      </c>
    </row>
    <row r="16777" spans="3:13" x14ac:dyDescent="0.2">
      <c r="C16777" s="88">
        <v>0.83394999999999997</v>
      </c>
      <c r="D16777" s="88">
        <v>17891.262429843096</v>
      </c>
      <c r="E16777" s="88">
        <v>240.22783475316646</v>
      </c>
      <c r="F16777" s="88">
        <v>583.66040167091796</v>
      </c>
      <c r="G16777" s="88">
        <v>887.83978570361751</v>
      </c>
      <c r="H16777" s="88">
        <v>1140.5635697813536</v>
      </c>
      <c r="I16777" s="88">
        <v>1557.0567502989275</v>
      </c>
      <c r="J16777" s="88">
        <v>2285.5271274188308</v>
      </c>
      <c r="K16777" s="88">
        <v>3759.4625070939478</v>
      </c>
      <c r="L16777" s="88">
        <v>4261.9634583348625</v>
      </c>
      <c r="M16777" s="88">
        <v>3891.0038232431507</v>
      </c>
    </row>
    <row r="16778" spans="3:13" x14ac:dyDescent="0.2">
      <c r="C16778" s="88">
        <v>0.83399999999999996</v>
      </c>
      <c r="D16778" s="88">
        <v>17892.453422091512</v>
      </c>
      <c r="E16778" s="88">
        <v>240.22843538394045</v>
      </c>
      <c r="F16778" s="88">
        <v>583.66670442385839</v>
      </c>
      <c r="G16778" s="88">
        <v>887.84079226732592</v>
      </c>
      <c r="H16778" s="88">
        <v>1140.6056874633755</v>
      </c>
      <c r="I16778" s="88">
        <v>1557.0666730172306</v>
      </c>
      <c r="J16778" s="88">
        <v>2285.5984684234286</v>
      </c>
      <c r="K16778" s="88">
        <v>3759.5282964028888</v>
      </c>
      <c r="L16778" s="88">
        <v>4262.2542905334194</v>
      </c>
      <c r="M16778" s="88">
        <v>3891.0136013634574</v>
      </c>
    </row>
    <row r="16779" spans="3:13" x14ac:dyDescent="0.2">
      <c r="C16779" s="88">
        <v>0.83404999999999996</v>
      </c>
      <c r="D16779" s="88">
        <v>17892.543820039064</v>
      </c>
      <c r="E16779" s="88">
        <v>240.23209239469179</v>
      </c>
      <c r="F16779" s="88">
        <v>583.67900342987787</v>
      </c>
      <c r="G16779" s="88">
        <v>887.90265315133092</v>
      </c>
      <c r="H16779" s="88">
        <v>1140.6632061666569</v>
      </c>
      <c r="I16779" s="88">
        <v>1557.0729546852654</v>
      </c>
      <c r="J16779" s="88">
        <v>2285.6097606202229</v>
      </c>
      <c r="K16779" s="88">
        <v>3759.5748325908326</v>
      </c>
      <c r="L16779" s="88">
        <v>4262.6790273508323</v>
      </c>
      <c r="M16779" s="88">
        <v>3891.013767884293</v>
      </c>
    </row>
    <row r="16780" spans="3:13" x14ac:dyDescent="0.2">
      <c r="C16780" s="88">
        <v>0.83409999999999995</v>
      </c>
      <c r="D16780" s="88">
        <v>17892.717263835166</v>
      </c>
      <c r="E16780" s="88">
        <v>240.23357754238623</v>
      </c>
      <c r="F16780" s="88">
        <v>583.69069824725602</v>
      </c>
      <c r="G16780" s="88">
        <v>887.91410362226179</v>
      </c>
      <c r="H16780" s="88">
        <v>1140.7038879356205</v>
      </c>
      <c r="I16780" s="88">
        <v>1557.1174891057585</v>
      </c>
      <c r="J16780" s="88">
        <v>2285.6101237137846</v>
      </c>
      <c r="K16780" s="88">
        <v>3759.5917712652613</v>
      </c>
      <c r="L16780" s="88">
        <v>4262.7884895837205</v>
      </c>
      <c r="M16780" s="88">
        <v>3891.0898301174784</v>
      </c>
    </row>
    <row r="16781" spans="3:13" x14ac:dyDescent="0.2">
      <c r="C16781" s="88">
        <v>0.83414999999999995</v>
      </c>
      <c r="D16781" s="88">
        <v>17892.864668666949</v>
      </c>
      <c r="E16781" s="88">
        <v>240.23534666902378</v>
      </c>
      <c r="F16781" s="88">
        <v>583.71527601833577</v>
      </c>
      <c r="G16781" s="88">
        <v>887.93654073401558</v>
      </c>
      <c r="H16781" s="88">
        <v>1140.7720571972241</v>
      </c>
      <c r="I16781" s="88">
        <v>1557.1656650945079</v>
      </c>
      <c r="J16781" s="88">
        <v>2285.7189263326823</v>
      </c>
      <c r="K16781" s="88">
        <v>3759.6443163197459</v>
      </c>
      <c r="L16781" s="88">
        <v>4262.788987999902</v>
      </c>
      <c r="M16781" s="88">
        <v>3891.1351233381492</v>
      </c>
    </row>
    <row r="16782" spans="3:13" x14ac:dyDescent="0.2">
      <c r="C16782" s="88">
        <v>0.83420000000000005</v>
      </c>
      <c r="D16782" s="88">
        <v>17892.866267497458</v>
      </c>
      <c r="E16782" s="88">
        <v>240.24864640864052</v>
      </c>
      <c r="F16782" s="88">
        <v>583.71872930695872</v>
      </c>
      <c r="G16782" s="88">
        <v>887.99115219154191</v>
      </c>
      <c r="H16782" s="88">
        <v>1140.7958468227484</v>
      </c>
      <c r="I16782" s="88">
        <v>1557.1782798792942</v>
      </c>
      <c r="J16782" s="88">
        <v>2285.7189595343143</v>
      </c>
      <c r="K16782" s="88">
        <v>3759.9760646795498</v>
      </c>
      <c r="L16782" s="88">
        <v>4262.8493725620383</v>
      </c>
      <c r="M16782" s="88">
        <v>3891.163320716003</v>
      </c>
    </row>
    <row r="16783" spans="3:13" x14ac:dyDescent="0.2">
      <c r="C16783" s="88">
        <v>0.83425000000000005</v>
      </c>
      <c r="D16783" s="88">
        <v>17893.069006571241</v>
      </c>
      <c r="E16783" s="88">
        <v>240.25418560460821</v>
      </c>
      <c r="F16783" s="88">
        <v>583.72610300006454</v>
      </c>
      <c r="G16783" s="88">
        <v>888.02067963688978</v>
      </c>
      <c r="H16783" s="88">
        <v>1140.7979303727598</v>
      </c>
      <c r="I16783" s="88">
        <v>1557.2121419068344</v>
      </c>
      <c r="J16783" s="88">
        <v>2285.7520276327518</v>
      </c>
      <c r="K16783" s="88">
        <v>3759.9848202419348</v>
      </c>
      <c r="L16783" s="88">
        <v>4262.8754086772815</v>
      </c>
      <c r="M16783" s="88">
        <v>3891.182016711321</v>
      </c>
    </row>
    <row r="16784" spans="3:13" x14ac:dyDescent="0.2">
      <c r="C16784" s="88">
        <v>0.83430000000000004</v>
      </c>
      <c r="D16784" s="88">
        <v>17893.937519128307</v>
      </c>
      <c r="E16784" s="88">
        <v>240.26975365940689</v>
      </c>
      <c r="F16784" s="88">
        <v>583.74396579539371</v>
      </c>
      <c r="G16784" s="88">
        <v>888.03883845613109</v>
      </c>
      <c r="H16784" s="88">
        <v>1140.8011967599505</v>
      </c>
      <c r="I16784" s="88">
        <v>1557.222763056981</v>
      </c>
      <c r="J16784" s="88">
        <v>2286.0232513221122</v>
      </c>
      <c r="K16784" s="88">
        <v>3760.039903646184</v>
      </c>
      <c r="L16784" s="88">
        <v>4262.9242863297195</v>
      </c>
      <c r="M16784" s="88">
        <v>3891.1840285059034</v>
      </c>
    </row>
    <row r="16785" spans="3:13" x14ac:dyDescent="0.2">
      <c r="C16785" s="88">
        <v>0.83435000000000004</v>
      </c>
      <c r="D16785" s="88">
        <v>17894.165621759923</v>
      </c>
      <c r="E16785" s="88">
        <v>240.26975365940689</v>
      </c>
      <c r="F16785" s="88">
        <v>583.74984467359172</v>
      </c>
      <c r="G16785" s="88">
        <v>888.04932848681892</v>
      </c>
      <c r="H16785" s="88">
        <v>1140.8019880816009</v>
      </c>
      <c r="I16785" s="88">
        <v>1557.2865568985162</v>
      </c>
      <c r="J16785" s="88">
        <v>2286.1398359697346</v>
      </c>
      <c r="K16785" s="88">
        <v>3760.0431141046847</v>
      </c>
      <c r="L16785" s="88">
        <v>4263.0015180623577</v>
      </c>
      <c r="M16785" s="88">
        <v>3891.2553000595608</v>
      </c>
    </row>
    <row r="16786" spans="3:13" x14ac:dyDescent="0.2">
      <c r="C16786" s="88">
        <v>0.83440000000000003</v>
      </c>
      <c r="D16786" s="88">
        <v>17894.428499183974</v>
      </c>
      <c r="E16786" s="88">
        <v>240.2739016484511</v>
      </c>
      <c r="F16786" s="88">
        <v>583.75609636519221</v>
      </c>
      <c r="G16786" s="88">
        <v>888.0572967808971</v>
      </c>
      <c r="H16786" s="88">
        <v>1140.8037478976344</v>
      </c>
      <c r="I16786" s="88">
        <v>1557.3160985432155</v>
      </c>
      <c r="J16786" s="88">
        <v>2286.2126819175282</v>
      </c>
      <c r="K16786" s="88">
        <v>3760.0443093457252</v>
      </c>
      <c r="L16786" s="88">
        <v>4263.1538922316604</v>
      </c>
      <c r="M16786" s="88">
        <v>3891.2906844346617</v>
      </c>
    </row>
    <row r="16787" spans="3:13" x14ac:dyDescent="0.2">
      <c r="C16787" s="88">
        <v>0.83445000000000003</v>
      </c>
      <c r="D16787" s="88">
        <v>17894.449748633873</v>
      </c>
      <c r="E16787" s="88">
        <v>240.27543177766893</v>
      </c>
      <c r="F16787" s="88">
        <v>583.75875461185797</v>
      </c>
      <c r="G16787" s="88">
        <v>888.06381931798978</v>
      </c>
      <c r="H16787" s="88">
        <v>1140.8094611879042</v>
      </c>
      <c r="I16787" s="88">
        <v>1557.3360521442078</v>
      </c>
      <c r="J16787" s="88">
        <v>2286.2154885504096</v>
      </c>
      <c r="K16787" s="88">
        <v>3760.1348018911822</v>
      </c>
      <c r="L16787" s="88">
        <v>4263.1814910784506</v>
      </c>
      <c r="M16787" s="88">
        <v>3891.2913721472096</v>
      </c>
    </row>
    <row r="16788" spans="3:13" x14ac:dyDescent="0.2">
      <c r="C16788" s="88">
        <v>0.83450000000000002</v>
      </c>
      <c r="D16788" s="88">
        <v>17894.555502346644</v>
      </c>
      <c r="E16788" s="88">
        <v>240.27713458048311</v>
      </c>
      <c r="F16788" s="88">
        <v>583.78236145821529</v>
      </c>
      <c r="G16788" s="88">
        <v>888.12437784662325</v>
      </c>
      <c r="H16788" s="88">
        <v>1140.8134307166883</v>
      </c>
      <c r="I16788" s="88">
        <v>1557.346211810438</v>
      </c>
      <c r="J16788" s="88">
        <v>2286.2185618487706</v>
      </c>
      <c r="K16788" s="88">
        <v>3760.173810464159</v>
      </c>
      <c r="L16788" s="88">
        <v>4263.2573084954638</v>
      </c>
      <c r="M16788" s="88">
        <v>3891.3020852223171</v>
      </c>
    </row>
    <row r="16789" spans="3:13" x14ac:dyDescent="0.2">
      <c r="C16789" s="88">
        <v>0.83455000000000001</v>
      </c>
      <c r="D16789" s="88">
        <v>17895.03056239575</v>
      </c>
      <c r="E16789" s="88">
        <v>240.2874138909774</v>
      </c>
      <c r="F16789" s="88">
        <v>583.79329790723204</v>
      </c>
      <c r="G16789" s="88">
        <v>888.12876970168782</v>
      </c>
      <c r="H16789" s="88">
        <v>1140.8624583669148</v>
      </c>
      <c r="I16789" s="88">
        <v>1557.3955786662923</v>
      </c>
      <c r="J16789" s="88">
        <v>2286.3575134408998</v>
      </c>
      <c r="K16789" s="88">
        <v>3760.1760853726655</v>
      </c>
      <c r="L16789" s="88">
        <v>4263.2968914823232</v>
      </c>
      <c r="M16789" s="88">
        <v>3891.3283309495855</v>
      </c>
    </row>
    <row r="16790" spans="3:13" x14ac:dyDescent="0.2">
      <c r="C16790" s="88">
        <v>0.83460000000000001</v>
      </c>
      <c r="D16790" s="88">
        <v>17895.054662773702</v>
      </c>
      <c r="E16790" s="88">
        <v>240.28908837180461</v>
      </c>
      <c r="F16790" s="88">
        <v>583.79498454480927</v>
      </c>
      <c r="G16790" s="88">
        <v>888.13455293917423</v>
      </c>
      <c r="H16790" s="88">
        <v>1140.8723731625273</v>
      </c>
      <c r="I16790" s="88">
        <v>1557.4021516275297</v>
      </c>
      <c r="J16790" s="88">
        <v>2286.3694855561998</v>
      </c>
      <c r="K16790" s="88">
        <v>3760.1921044358101</v>
      </c>
      <c r="L16790" s="88">
        <v>4263.3186481422817</v>
      </c>
      <c r="M16790" s="88">
        <v>3891.3652657601506</v>
      </c>
    </row>
    <row r="16791" spans="3:13" x14ac:dyDescent="0.2">
      <c r="C16791" s="88">
        <v>0.83465</v>
      </c>
      <c r="D16791" s="88">
        <v>17895.065378838961</v>
      </c>
      <c r="E16791" s="88">
        <v>240.29786871291708</v>
      </c>
      <c r="F16791" s="88">
        <v>583.81005558787228</v>
      </c>
      <c r="G16791" s="88">
        <v>888.18494771308224</v>
      </c>
      <c r="H16791" s="88">
        <v>1140.8764578970199</v>
      </c>
      <c r="I16791" s="88">
        <v>1557.4098122910736</v>
      </c>
      <c r="J16791" s="88">
        <v>2286.4007309697949</v>
      </c>
      <c r="K16791" s="88">
        <v>3760.3034778004553</v>
      </c>
      <c r="L16791" s="88">
        <v>4263.4946414192218</v>
      </c>
      <c r="M16791" s="88">
        <v>3891.3722585699898</v>
      </c>
    </row>
    <row r="16792" spans="3:13" x14ac:dyDescent="0.2">
      <c r="C16792" s="88">
        <v>0.8347</v>
      </c>
      <c r="D16792" s="88">
        <v>17895.102711440908</v>
      </c>
      <c r="E16792" s="88">
        <v>240.31642991796616</v>
      </c>
      <c r="F16792" s="88">
        <v>583.82296178810157</v>
      </c>
      <c r="G16792" s="88">
        <v>888.18773712392112</v>
      </c>
      <c r="H16792" s="88">
        <v>1140.8840602480773</v>
      </c>
      <c r="I16792" s="88">
        <v>1557.4300648345638</v>
      </c>
      <c r="J16792" s="88">
        <v>2286.4493265906781</v>
      </c>
      <c r="K16792" s="88">
        <v>3760.3166051589301</v>
      </c>
      <c r="L16792" s="88">
        <v>4263.6878892924333</v>
      </c>
      <c r="M16792" s="88">
        <v>3891.3887091727138</v>
      </c>
    </row>
    <row r="16793" spans="3:13" x14ac:dyDescent="0.2">
      <c r="C16793" s="88">
        <v>0.83474999999999999</v>
      </c>
      <c r="D16793" s="88">
        <v>17895.566961208744</v>
      </c>
      <c r="E16793" s="88">
        <v>240.33764139788309</v>
      </c>
      <c r="F16793" s="88">
        <v>583.82355695990873</v>
      </c>
      <c r="G16793" s="88">
        <v>888.21669391927799</v>
      </c>
      <c r="H16793" s="88">
        <v>1140.9461610774515</v>
      </c>
      <c r="I16793" s="88">
        <v>1557.4554664286165</v>
      </c>
      <c r="J16793" s="88">
        <v>2286.4797672331533</v>
      </c>
      <c r="K16793" s="88">
        <v>3760.3953505868908</v>
      </c>
      <c r="L16793" s="88">
        <v>4263.741276617935</v>
      </c>
      <c r="M16793" s="88">
        <v>3891.3902226420651</v>
      </c>
    </row>
    <row r="16794" spans="3:13" x14ac:dyDescent="0.2">
      <c r="C16794" s="88">
        <v>0.83479999999999999</v>
      </c>
      <c r="D16794" s="88">
        <v>17896.015664653627</v>
      </c>
      <c r="E16794" s="88">
        <v>240.33820017764538</v>
      </c>
      <c r="F16794" s="88">
        <v>583.83158588010247</v>
      </c>
      <c r="G16794" s="88">
        <v>888.21823248318742</v>
      </c>
      <c r="H16794" s="88">
        <v>1140.9518066506107</v>
      </c>
      <c r="I16794" s="88">
        <v>1557.4636202217962</v>
      </c>
      <c r="J16794" s="88">
        <v>2286.4979009691524</v>
      </c>
      <c r="K16794" s="88">
        <v>3760.5074687449969</v>
      </c>
      <c r="L16794" s="88">
        <v>4263.7549836900998</v>
      </c>
      <c r="M16794" s="88">
        <v>3891.4206801491364</v>
      </c>
    </row>
    <row r="16795" spans="3:13" x14ac:dyDescent="0.2">
      <c r="C16795" s="88">
        <v>0.83484999999999998</v>
      </c>
      <c r="D16795" s="88">
        <v>17896.293600244724</v>
      </c>
      <c r="E16795" s="88">
        <v>240.33820017764538</v>
      </c>
      <c r="F16795" s="88">
        <v>583.83201793400485</v>
      </c>
      <c r="G16795" s="88">
        <v>888.2306647584287</v>
      </c>
      <c r="H16795" s="88">
        <v>1140.9564672297056</v>
      </c>
      <c r="I16795" s="88">
        <v>1557.4646868152354</v>
      </c>
      <c r="J16795" s="88">
        <v>2286.5048239877719</v>
      </c>
      <c r="K16795" s="88">
        <v>3760.6262768725924</v>
      </c>
      <c r="L16795" s="88">
        <v>4264.0445465334615</v>
      </c>
      <c r="M16795" s="88">
        <v>3891.4643077533829</v>
      </c>
    </row>
    <row r="16796" spans="3:13" x14ac:dyDescent="0.2">
      <c r="C16796" s="88">
        <v>0.83489999999999998</v>
      </c>
      <c r="D16796" s="88">
        <v>17896.519727820425</v>
      </c>
      <c r="E16796" s="88">
        <v>240.34307431826892</v>
      </c>
      <c r="F16796" s="88">
        <v>583.86759303438066</v>
      </c>
      <c r="G16796" s="88">
        <v>888.23811186789226</v>
      </c>
      <c r="H16796" s="88">
        <v>1140.9827387300679</v>
      </c>
      <c r="I16796" s="88">
        <v>1557.4884911259287</v>
      </c>
      <c r="J16796" s="88">
        <v>2286.5403515668468</v>
      </c>
      <c r="K16796" s="88">
        <v>3760.7062844391889</v>
      </c>
      <c r="L16796" s="88">
        <v>4264.0449438242349</v>
      </c>
      <c r="M16796" s="88">
        <v>3891.4950543621371</v>
      </c>
    </row>
    <row r="16797" spans="3:13" x14ac:dyDescent="0.2">
      <c r="C16797" s="88">
        <v>0.83494999999999997</v>
      </c>
      <c r="D16797" s="88">
        <v>17896.753344959267</v>
      </c>
      <c r="E16797" s="88">
        <v>240.34616078203271</v>
      </c>
      <c r="F16797" s="88">
        <v>583.88144292130937</v>
      </c>
      <c r="G16797" s="88">
        <v>888.28026278264906</v>
      </c>
      <c r="H16797" s="88">
        <v>1140.9848899617205</v>
      </c>
      <c r="I16797" s="88">
        <v>1557.5229312022611</v>
      </c>
      <c r="J16797" s="88">
        <v>2286.5856394667921</v>
      </c>
      <c r="K16797" s="88">
        <v>3760.7898445462811</v>
      </c>
      <c r="L16797" s="88">
        <v>4264.1324173487319</v>
      </c>
      <c r="M16797" s="88">
        <v>3891.5210425106961</v>
      </c>
    </row>
    <row r="16798" spans="3:13" x14ac:dyDescent="0.2">
      <c r="C16798" s="88">
        <v>0.83499999999999996</v>
      </c>
      <c r="D16798" s="88">
        <v>17897.431061223528</v>
      </c>
      <c r="E16798" s="88">
        <v>240.36680573764625</v>
      </c>
      <c r="F16798" s="88">
        <v>583.91726655742968</v>
      </c>
      <c r="G16798" s="88">
        <v>888.28559566217837</v>
      </c>
      <c r="H16798" s="88">
        <v>1140.9961491520871</v>
      </c>
      <c r="I16798" s="88">
        <v>1557.5371549283327</v>
      </c>
      <c r="J16798" s="88">
        <v>2286.6024792295684</v>
      </c>
      <c r="K16798" s="88">
        <v>3760.7926053990514</v>
      </c>
      <c r="L16798" s="88">
        <v>4264.3255471595257</v>
      </c>
      <c r="M16798" s="88">
        <v>3891.5381620033259</v>
      </c>
    </row>
    <row r="16799" spans="3:13" x14ac:dyDescent="0.2">
      <c r="C16799" s="88">
        <v>0.83504999999999996</v>
      </c>
      <c r="D16799" s="88">
        <v>17898.049174871798</v>
      </c>
      <c r="E16799" s="88">
        <v>240.37016810372825</v>
      </c>
      <c r="F16799" s="88">
        <v>583.92330055037746</v>
      </c>
      <c r="G16799" s="88">
        <v>888.30476431877742</v>
      </c>
      <c r="H16799" s="88">
        <v>1141.0006612546626</v>
      </c>
      <c r="I16799" s="88">
        <v>1557.5395267381828</v>
      </c>
      <c r="J16799" s="88">
        <v>2286.6858425601836</v>
      </c>
      <c r="K16799" s="88">
        <v>3760.8237262294242</v>
      </c>
      <c r="L16799" s="88">
        <v>4264.4626124281795</v>
      </c>
      <c r="M16799" s="88">
        <v>3891.6386888794732</v>
      </c>
    </row>
    <row r="16800" spans="3:13" x14ac:dyDescent="0.2">
      <c r="C16800" s="88">
        <v>0.83509999999999995</v>
      </c>
      <c r="D16800" s="88">
        <v>17898.371991938828</v>
      </c>
      <c r="E16800" s="88">
        <v>240.37048532443441</v>
      </c>
      <c r="F16800" s="88">
        <v>583.92442853924558</v>
      </c>
      <c r="G16800" s="88">
        <v>888.35634111643958</v>
      </c>
      <c r="H16800" s="88">
        <v>1141.0423968808514</v>
      </c>
      <c r="I16800" s="88">
        <v>1557.5504824003642</v>
      </c>
      <c r="J16800" s="88">
        <v>2286.8065089245756</v>
      </c>
      <c r="K16800" s="88">
        <v>3760.8335403426081</v>
      </c>
      <c r="L16800" s="88">
        <v>4264.4698317838092</v>
      </c>
      <c r="M16800" s="88">
        <v>3891.6622844083395</v>
      </c>
    </row>
    <row r="16801" spans="3:13" x14ac:dyDescent="0.2">
      <c r="C16801" s="88">
        <v>0.83514999999999995</v>
      </c>
      <c r="D16801" s="88">
        <v>17898.377321659915</v>
      </c>
      <c r="E16801" s="88">
        <v>240.37407407760566</v>
      </c>
      <c r="F16801" s="88">
        <v>583.92510868918089</v>
      </c>
      <c r="G16801" s="88">
        <v>888.44015325861164</v>
      </c>
      <c r="H16801" s="88">
        <v>1141.0498673316361</v>
      </c>
      <c r="I16801" s="88">
        <v>1557.557324208256</v>
      </c>
      <c r="J16801" s="88">
        <v>2286.8533505352693</v>
      </c>
      <c r="K16801" s="88">
        <v>3760.8554768390327</v>
      </c>
      <c r="L16801" s="88">
        <v>4264.5112616551442</v>
      </c>
      <c r="M16801" s="88">
        <v>3891.7010595207275</v>
      </c>
    </row>
    <row r="16802" spans="3:13" x14ac:dyDescent="0.2">
      <c r="C16802" s="88">
        <v>0.83520000000000005</v>
      </c>
      <c r="D16802" s="88">
        <v>17898.393458666273</v>
      </c>
      <c r="E16802" s="88">
        <v>240.3813565712162</v>
      </c>
      <c r="F16802" s="88">
        <v>583.92820751829913</v>
      </c>
      <c r="G16802" s="88">
        <v>888.44166167403546</v>
      </c>
      <c r="H16802" s="88">
        <v>1141.0891383693188</v>
      </c>
      <c r="I16802" s="88">
        <v>1557.5599304783186</v>
      </c>
      <c r="J16802" s="88">
        <v>2286.8714070722517</v>
      </c>
      <c r="K16802" s="88">
        <v>3760.884017941853</v>
      </c>
      <c r="L16802" s="88">
        <v>4264.5115350470169</v>
      </c>
      <c r="M16802" s="88">
        <v>3891.7285719329338</v>
      </c>
    </row>
    <row r="16803" spans="3:13" x14ac:dyDescent="0.2">
      <c r="C16803" s="88">
        <v>0.83525000000000005</v>
      </c>
      <c r="D16803" s="88">
        <v>17898.883866069351</v>
      </c>
      <c r="E16803" s="88">
        <v>240.38543822434531</v>
      </c>
      <c r="F16803" s="88">
        <v>583.9321074209015</v>
      </c>
      <c r="G16803" s="88">
        <v>888.45993808385401</v>
      </c>
      <c r="H16803" s="88">
        <v>1141.0980623236251</v>
      </c>
      <c r="I16803" s="88">
        <v>1557.593095124611</v>
      </c>
      <c r="J16803" s="88">
        <v>2286.8765564918604</v>
      </c>
      <c r="K16803" s="88">
        <v>3760.9559204889074</v>
      </c>
      <c r="L16803" s="88">
        <v>4264.5182253680132</v>
      </c>
      <c r="M16803" s="88">
        <v>3891.8052436630451</v>
      </c>
    </row>
    <row r="16804" spans="3:13" x14ac:dyDescent="0.2">
      <c r="C16804" s="88">
        <v>0.83530000000000004</v>
      </c>
      <c r="D16804" s="88">
        <v>17899.162182157692</v>
      </c>
      <c r="E16804" s="88">
        <v>240.38973935476861</v>
      </c>
      <c r="F16804" s="88">
        <v>583.94398539102986</v>
      </c>
      <c r="G16804" s="88">
        <v>888.47966440213258</v>
      </c>
      <c r="H16804" s="88">
        <v>1141.09981306189</v>
      </c>
      <c r="I16804" s="88">
        <v>1557.5967745851754</v>
      </c>
      <c r="J16804" s="88">
        <v>2286.9243162273556</v>
      </c>
      <c r="K16804" s="88">
        <v>3761.0777658916345</v>
      </c>
      <c r="L16804" s="88">
        <v>4264.7091115938583</v>
      </c>
      <c r="M16804" s="88">
        <v>3891.8312523380109</v>
      </c>
    </row>
    <row r="16805" spans="3:13" x14ac:dyDescent="0.2">
      <c r="C16805" s="88">
        <v>0.83535000000000004</v>
      </c>
      <c r="D16805" s="88">
        <v>17899.317128460396</v>
      </c>
      <c r="E16805" s="88">
        <v>240.3960857768534</v>
      </c>
      <c r="F16805" s="88">
        <v>583.94481939934531</v>
      </c>
      <c r="G16805" s="88">
        <v>888.53497699966874</v>
      </c>
      <c r="H16805" s="88">
        <v>1141.1192326388737</v>
      </c>
      <c r="I16805" s="88">
        <v>1557.6158383154107</v>
      </c>
      <c r="J16805" s="88">
        <v>2286.9324118274621</v>
      </c>
      <c r="K16805" s="88">
        <v>3761.1492957146243</v>
      </c>
      <c r="L16805" s="88">
        <v>4264.7662458001705</v>
      </c>
      <c r="M16805" s="88">
        <v>3891.8518673168137</v>
      </c>
    </row>
    <row r="16806" spans="3:13" x14ac:dyDescent="0.2">
      <c r="C16806" s="88">
        <v>0.83540000000000003</v>
      </c>
      <c r="D16806" s="88">
        <v>17899.989066933857</v>
      </c>
      <c r="E16806" s="88">
        <v>240.40069683824095</v>
      </c>
      <c r="F16806" s="88">
        <v>583.9601203584898</v>
      </c>
      <c r="G16806" s="88">
        <v>888.54711606567071</v>
      </c>
      <c r="H16806" s="88">
        <v>1141.1271218432066</v>
      </c>
      <c r="I16806" s="88">
        <v>1557.6236749316004</v>
      </c>
      <c r="J16806" s="88">
        <v>2286.9875431435366</v>
      </c>
      <c r="K16806" s="88">
        <v>3761.2507770696702</v>
      </c>
      <c r="L16806" s="88">
        <v>4264.7829004829255</v>
      </c>
      <c r="M16806" s="88">
        <v>3891.854647483442</v>
      </c>
    </row>
    <row r="16807" spans="3:13" x14ac:dyDescent="0.2">
      <c r="C16807" s="88">
        <v>0.83545000000000003</v>
      </c>
      <c r="D16807" s="88">
        <v>17899.992885282791</v>
      </c>
      <c r="E16807" s="88">
        <v>240.40224663719528</v>
      </c>
      <c r="F16807" s="88">
        <v>583.96095729671197</v>
      </c>
      <c r="G16807" s="88">
        <v>888.56110158321053</v>
      </c>
      <c r="H16807" s="88">
        <v>1141.1438551351339</v>
      </c>
      <c r="I16807" s="88">
        <v>1557.725462378919</v>
      </c>
      <c r="J16807" s="88">
        <v>2287.0117749543483</v>
      </c>
      <c r="K16807" s="88">
        <v>3761.275687128792</v>
      </c>
      <c r="L16807" s="88">
        <v>4264.8824367178604</v>
      </c>
      <c r="M16807" s="88">
        <v>3891.8917085406083</v>
      </c>
    </row>
    <row r="16808" spans="3:13" x14ac:dyDescent="0.2">
      <c r="C16808" s="88">
        <v>0.83550000000000002</v>
      </c>
      <c r="D16808" s="88">
        <v>17900.148937090205</v>
      </c>
      <c r="E16808" s="88">
        <v>240.41799260977132</v>
      </c>
      <c r="F16808" s="88">
        <v>583.97740109284632</v>
      </c>
      <c r="G16808" s="88">
        <v>888.56137655991097</v>
      </c>
      <c r="H16808" s="88">
        <v>1141.1633928596139</v>
      </c>
      <c r="I16808" s="88">
        <v>1557.7338310823452</v>
      </c>
      <c r="J16808" s="88">
        <v>2287.0703825949304</v>
      </c>
      <c r="K16808" s="88">
        <v>3761.2918759050094</v>
      </c>
      <c r="L16808" s="88">
        <v>4264.8842320311705</v>
      </c>
      <c r="M16808" s="88">
        <v>3891.9524070954349</v>
      </c>
    </row>
    <row r="16809" spans="3:13" x14ac:dyDescent="0.2">
      <c r="C16809" s="88">
        <v>0.83555000000000001</v>
      </c>
      <c r="D16809" s="88">
        <v>17900.198622327647</v>
      </c>
      <c r="E16809" s="88">
        <v>240.41799260977132</v>
      </c>
      <c r="F16809" s="88">
        <v>583.98396362905623</v>
      </c>
      <c r="G16809" s="88">
        <v>888.56776702535308</v>
      </c>
      <c r="H16809" s="88">
        <v>1141.1768470670577</v>
      </c>
      <c r="I16809" s="88">
        <v>1557.8574344199465</v>
      </c>
      <c r="J16809" s="88">
        <v>2287.1401670381561</v>
      </c>
      <c r="K16809" s="88">
        <v>3761.3719752351217</v>
      </c>
      <c r="L16809" s="88">
        <v>4264.929007597937</v>
      </c>
      <c r="M16809" s="88">
        <v>3891.981186181446</v>
      </c>
    </row>
    <row r="16810" spans="3:13" x14ac:dyDescent="0.2">
      <c r="C16810" s="88">
        <v>0.83560000000000001</v>
      </c>
      <c r="D16810" s="88">
        <v>17900.697737199818</v>
      </c>
      <c r="E16810" s="88">
        <v>240.42353375767107</v>
      </c>
      <c r="F16810" s="88">
        <v>583.99699237977393</v>
      </c>
      <c r="G16810" s="88">
        <v>888.6092835858085</v>
      </c>
      <c r="H16810" s="88">
        <v>1141.1795664044912</v>
      </c>
      <c r="I16810" s="88">
        <v>1557.9136084981496</v>
      </c>
      <c r="J16810" s="88">
        <v>2287.1854571391477</v>
      </c>
      <c r="K16810" s="88">
        <v>3761.5198840989942</v>
      </c>
      <c r="L16810" s="88">
        <v>4265.1522077522368</v>
      </c>
      <c r="M16810" s="88">
        <v>3891.9842247744446</v>
      </c>
    </row>
    <row r="16811" spans="3:13" x14ac:dyDescent="0.2">
      <c r="C16811" s="88">
        <v>0.83565</v>
      </c>
      <c r="D16811" s="88">
        <v>17900.864847440309</v>
      </c>
      <c r="E16811" s="88">
        <v>240.42358669133228</v>
      </c>
      <c r="F16811" s="88">
        <v>584.00257918252237</v>
      </c>
      <c r="G16811" s="88">
        <v>888.62100163561081</v>
      </c>
      <c r="H16811" s="88">
        <v>1141.1798961840459</v>
      </c>
      <c r="I16811" s="88">
        <v>1557.9304255825828</v>
      </c>
      <c r="J16811" s="88">
        <v>2287.202312615505</v>
      </c>
      <c r="K16811" s="88">
        <v>3761.7624614673914</v>
      </c>
      <c r="L16811" s="88">
        <v>4265.3573796771607</v>
      </c>
      <c r="M16811" s="88">
        <v>3892.0691247518462</v>
      </c>
    </row>
    <row r="16812" spans="3:13" x14ac:dyDescent="0.2">
      <c r="C16812" s="88">
        <v>0.8357</v>
      </c>
      <c r="D16812" s="88">
        <v>17901.058052171138</v>
      </c>
      <c r="E16812" s="88">
        <v>240.43726324101317</v>
      </c>
      <c r="F16812" s="88">
        <v>584.0116828363989</v>
      </c>
      <c r="G16812" s="88">
        <v>888.63688788693662</v>
      </c>
      <c r="H16812" s="88">
        <v>1141.1851280880801</v>
      </c>
      <c r="I16812" s="88">
        <v>1557.9377946697323</v>
      </c>
      <c r="J16812" s="88">
        <v>2287.2111556883883</v>
      </c>
      <c r="K16812" s="88">
        <v>3761.8378382719861</v>
      </c>
      <c r="L16812" s="88">
        <v>4265.3730793812083</v>
      </c>
      <c r="M16812" s="88">
        <v>3892.0775989311796</v>
      </c>
    </row>
    <row r="16813" spans="3:13" x14ac:dyDescent="0.2">
      <c r="C16813" s="88">
        <v>0.83574999999999999</v>
      </c>
      <c r="D16813" s="88">
        <v>17901.159250859935</v>
      </c>
      <c r="E16813" s="88">
        <v>240.43798398331182</v>
      </c>
      <c r="F16813" s="88">
        <v>584.07459487265214</v>
      </c>
      <c r="G16813" s="88">
        <v>888.64662184215058</v>
      </c>
      <c r="H16813" s="88">
        <v>1141.2043122131327</v>
      </c>
      <c r="I16813" s="88">
        <v>1557.9427847895322</v>
      </c>
      <c r="J16813" s="88">
        <v>2287.3296321474386</v>
      </c>
      <c r="K16813" s="88">
        <v>3761.8877815415312</v>
      </c>
      <c r="L16813" s="88">
        <v>4265.3968927963642</v>
      </c>
      <c r="M16813" s="88">
        <v>3892.0831126162193</v>
      </c>
    </row>
    <row r="16814" spans="3:13" x14ac:dyDescent="0.2">
      <c r="C16814" s="88">
        <v>0.83579999999999999</v>
      </c>
      <c r="D16814" s="88">
        <v>17901.299782113761</v>
      </c>
      <c r="E16814" s="88">
        <v>240.4387491258658</v>
      </c>
      <c r="F16814" s="88">
        <v>584.07495869699142</v>
      </c>
      <c r="G16814" s="88">
        <v>888.67922171262762</v>
      </c>
      <c r="H16814" s="88">
        <v>1141.2155351429842</v>
      </c>
      <c r="I16814" s="88">
        <v>1558.0091763571295</v>
      </c>
      <c r="J16814" s="88">
        <v>2287.3648782271753</v>
      </c>
      <c r="K16814" s="88">
        <v>3761.9989160660834</v>
      </c>
      <c r="L16814" s="88">
        <v>4265.4521096689168</v>
      </c>
      <c r="M16814" s="88">
        <v>3892.1560279349924</v>
      </c>
    </row>
    <row r="16815" spans="3:13" x14ac:dyDescent="0.2">
      <c r="C16815" s="88">
        <v>0.83584999999999998</v>
      </c>
      <c r="D16815" s="88">
        <v>17901.60233610608</v>
      </c>
      <c r="E16815" s="88">
        <v>240.44719286526015</v>
      </c>
      <c r="F16815" s="88">
        <v>584.0955762667586</v>
      </c>
      <c r="G16815" s="88">
        <v>888.69465686208559</v>
      </c>
      <c r="H16815" s="88">
        <v>1141.2393762538159</v>
      </c>
      <c r="I16815" s="88">
        <v>1558.0409931647741</v>
      </c>
      <c r="J16815" s="88">
        <v>2287.3961135224695</v>
      </c>
      <c r="K16815" s="88">
        <v>3762.1095848815344</v>
      </c>
      <c r="L16815" s="88">
        <v>4265.5947948323583</v>
      </c>
      <c r="M16815" s="88">
        <v>3892.162724158019</v>
      </c>
    </row>
    <row r="16816" spans="3:13" x14ac:dyDescent="0.2">
      <c r="C16816" s="88">
        <v>0.83589999999999998</v>
      </c>
      <c r="D16816" s="88">
        <v>17902.55506786258</v>
      </c>
      <c r="E16816" s="88">
        <v>240.45103667627336</v>
      </c>
      <c r="F16816" s="88">
        <v>584.09979253339407</v>
      </c>
      <c r="G16816" s="88">
        <v>888.69972077601915</v>
      </c>
      <c r="H16816" s="88">
        <v>1141.3527476545069</v>
      </c>
      <c r="I16816" s="88">
        <v>1558.1005454377173</v>
      </c>
      <c r="J16816" s="88">
        <v>2287.4155254821771</v>
      </c>
      <c r="K16816" s="88">
        <v>3762.110856214922</v>
      </c>
      <c r="L16816" s="88">
        <v>4265.6593546455524</v>
      </c>
      <c r="M16816" s="88">
        <v>3892.2153033380828</v>
      </c>
    </row>
    <row r="16817" spans="3:13" x14ac:dyDescent="0.2">
      <c r="C16817" s="88">
        <v>0.83594999999999997</v>
      </c>
      <c r="D16817" s="88">
        <v>17902.809624249996</v>
      </c>
      <c r="E16817" s="88">
        <v>240.45360210040508</v>
      </c>
      <c r="F16817" s="88">
        <v>584.10019301084321</v>
      </c>
      <c r="G16817" s="88">
        <v>888.70850821985277</v>
      </c>
      <c r="H16817" s="88">
        <v>1141.3672377748799</v>
      </c>
      <c r="I16817" s="88">
        <v>1558.1752873618157</v>
      </c>
      <c r="J16817" s="88">
        <v>2287.4322543427916</v>
      </c>
      <c r="K16817" s="88">
        <v>3762.1378585990687</v>
      </c>
      <c r="L16817" s="88">
        <v>4265.7591944013748</v>
      </c>
      <c r="M16817" s="88">
        <v>3892.2287921053503</v>
      </c>
    </row>
    <row r="16818" spans="3:13" x14ac:dyDescent="0.2">
      <c r="C16818" s="88">
        <v>0.83599999999999997</v>
      </c>
      <c r="D16818" s="88">
        <v>17903.183169342527</v>
      </c>
      <c r="E16818" s="88">
        <v>240.46066168626567</v>
      </c>
      <c r="F16818" s="88">
        <v>584.10247350490863</v>
      </c>
      <c r="G16818" s="88">
        <v>888.71834500256637</v>
      </c>
      <c r="H16818" s="88">
        <v>1141.4370085349433</v>
      </c>
      <c r="I16818" s="88">
        <v>1558.1970944052759</v>
      </c>
      <c r="J16818" s="88">
        <v>2287.43359802445</v>
      </c>
      <c r="K16818" s="88">
        <v>3762.2192390044552</v>
      </c>
      <c r="L16818" s="88">
        <v>4265.823257055672</v>
      </c>
      <c r="M16818" s="88">
        <v>3892.2336904706917</v>
      </c>
    </row>
    <row r="16819" spans="3:13" x14ac:dyDescent="0.2">
      <c r="C16819" s="88">
        <v>0.83604999999999996</v>
      </c>
      <c r="D16819" s="88">
        <v>17903.237183019268</v>
      </c>
      <c r="E16819" s="88">
        <v>240.46639083914033</v>
      </c>
      <c r="F16819" s="88">
        <v>584.10911194061964</v>
      </c>
      <c r="G16819" s="88">
        <v>888.72443945319128</v>
      </c>
      <c r="H16819" s="88">
        <v>1141.4465788589964</v>
      </c>
      <c r="I16819" s="88">
        <v>1558.2053994861881</v>
      </c>
      <c r="J16819" s="88">
        <v>2287.4525673394028</v>
      </c>
      <c r="K16819" s="88">
        <v>3762.2583255277541</v>
      </c>
      <c r="L16819" s="88">
        <v>4265.948961109435</v>
      </c>
      <c r="M16819" s="88">
        <v>3892.3586522866863</v>
      </c>
    </row>
    <row r="16820" spans="3:13" x14ac:dyDescent="0.2">
      <c r="C16820" s="88">
        <v>0.83609999999999995</v>
      </c>
      <c r="D16820" s="88">
        <v>17903.323300687189</v>
      </c>
      <c r="E16820" s="88">
        <v>240.4722560762666</v>
      </c>
      <c r="F16820" s="88">
        <v>584.1159707882025</v>
      </c>
      <c r="G16820" s="88">
        <v>888.73187221936496</v>
      </c>
      <c r="H16820" s="88">
        <v>1141.4623620308989</v>
      </c>
      <c r="I16820" s="88">
        <v>1558.221916269496</v>
      </c>
      <c r="J16820" s="88">
        <v>2287.507102609246</v>
      </c>
      <c r="K16820" s="88">
        <v>3762.4551331047905</v>
      </c>
      <c r="L16820" s="88">
        <v>4266.164640383111</v>
      </c>
      <c r="M16820" s="88">
        <v>3892.3697992038969</v>
      </c>
    </row>
    <row r="16821" spans="3:13" x14ac:dyDescent="0.2">
      <c r="C16821" s="88">
        <v>0.83614999999999995</v>
      </c>
      <c r="D16821" s="88">
        <v>17903.50097394592</v>
      </c>
      <c r="E16821" s="88">
        <v>240.47917178575153</v>
      </c>
      <c r="F16821" s="88">
        <v>584.12204155093423</v>
      </c>
      <c r="G16821" s="88">
        <v>888.73252118314485</v>
      </c>
      <c r="H16821" s="88">
        <v>1141.4980126790319</v>
      </c>
      <c r="I16821" s="88">
        <v>1558.2367627791018</v>
      </c>
      <c r="J16821" s="88">
        <v>2287.5308451128312</v>
      </c>
      <c r="K16821" s="88">
        <v>3762.6947512061734</v>
      </c>
      <c r="L16821" s="88">
        <v>4266.3090180120817</v>
      </c>
      <c r="M16821" s="88">
        <v>3892.3709511441357</v>
      </c>
    </row>
    <row r="16822" spans="3:13" x14ac:dyDescent="0.2">
      <c r="C16822" s="88">
        <v>0.83620000000000005</v>
      </c>
      <c r="D16822" s="88">
        <v>17903.829214785055</v>
      </c>
      <c r="E16822" s="88">
        <v>240.4856363596673</v>
      </c>
      <c r="F16822" s="88">
        <v>584.1568436468624</v>
      </c>
      <c r="G16822" s="88">
        <v>888.7553783106323</v>
      </c>
      <c r="H16822" s="88">
        <v>1141.5136619166815</v>
      </c>
      <c r="I16822" s="88">
        <v>1558.2489970306201</v>
      </c>
      <c r="J16822" s="88">
        <v>2287.5815212340849</v>
      </c>
      <c r="K16822" s="88">
        <v>3762.7361043814276</v>
      </c>
      <c r="L16822" s="88">
        <v>4266.4677498563851</v>
      </c>
      <c r="M16822" s="88">
        <v>3892.4176143637596</v>
      </c>
    </row>
    <row r="16823" spans="3:13" x14ac:dyDescent="0.2">
      <c r="C16823" s="88">
        <v>0.83625000000000005</v>
      </c>
      <c r="D16823" s="88">
        <v>17903.943406903603</v>
      </c>
      <c r="E16823" s="88">
        <v>240.49074460008978</v>
      </c>
      <c r="F16823" s="88">
        <v>584.16962680382221</v>
      </c>
      <c r="G16823" s="88">
        <v>888.83170703240421</v>
      </c>
      <c r="H16823" s="88">
        <v>1141.5153319251735</v>
      </c>
      <c r="I16823" s="88">
        <v>1558.2726609540368</v>
      </c>
      <c r="J16823" s="88">
        <v>2287.6174986111878</v>
      </c>
      <c r="K16823" s="88">
        <v>3762.7722466502414</v>
      </c>
      <c r="L16823" s="88">
        <v>4266.5783136206956</v>
      </c>
      <c r="M16823" s="88">
        <v>3892.4410662632499</v>
      </c>
    </row>
    <row r="16824" spans="3:13" x14ac:dyDescent="0.2">
      <c r="C16824" s="88">
        <v>0.83630000000000004</v>
      </c>
      <c r="D16824" s="88">
        <v>17904.013791150319</v>
      </c>
      <c r="E16824" s="88">
        <v>240.49074460008978</v>
      </c>
      <c r="F16824" s="88">
        <v>584.19618022767736</v>
      </c>
      <c r="G16824" s="88">
        <v>888.84354380263539</v>
      </c>
      <c r="H16824" s="88">
        <v>1141.5154184240591</v>
      </c>
      <c r="I16824" s="88">
        <v>1558.2798643981655</v>
      </c>
      <c r="J16824" s="88">
        <v>2287.6232253168473</v>
      </c>
      <c r="K16824" s="88">
        <v>3762.8565310786507</v>
      </c>
      <c r="L16824" s="88">
        <v>4266.6643128426394</v>
      </c>
      <c r="M16824" s="88">
        <v>3892.4564577895781</v>
      </c>
    </row>
    <row r="16825" spans="3:13" x14ac:dyDescent="0.2">
      <c r="C16825" s="88">
        <v>0.83635000000000004</v>
      </c>
      <c r="D16825" s="88">
        <v>17904.248326942336</v>
      </c>
      <c r="E16825" s="88">
        <v>240.49183441889272</v>
      </c>
      <c r="F16825" s="88">
        <v>584.23470845859629</v>
      </c>
      <c r="G16825" s="88">
        <v>888.86737776486643</v>
      </c>
      <c r="H16825" s="88">
        <v>1141.5158219593077</v>
      </c>
      <c r="I16825" s="88">
        <v>1558.3231018809556</v>
      </c>
      <c r="J16825" s="88">
        <v>2287.6319951401783</v>
      </c>
      <c r="K16825" s="88">
        <v>3762.8569052158359</v>
      </c>
      <c r="L16825" s="88">
        <v>4267.0574340728499</v>
      </c>
      <c r="M16825" s="88">
        <v>3892.5010979426806</v>
      </c>
    </row>
    <row r="16826" spans="3:13" x14ac:dyDescent="0.2">
      <c r="C16826" s="88">
        <v>0.83640000000000003</v>
      </c>
      <c r="D16826" s="88">
        <v>17904.40335123472</v>
      </c>
      <c r="E16826" s="88">
        <v>240.50430704710288</v>
      </c>
      <c r="F16826" s="88">
        <v>584.24443440211235</v>
      </c>
      <c r="G16826" s="88">
        <v>888.94703652770204</v>
      </c>
      <c r="H16826" s="88">
        <v>1141.6566324427899</v>
      </c>
      <c r="I16826" s="88">
        <v>1558.3415665959678</v>
      </c>
      <c r="J16826" s="88">
        <v>2287.7345819043817</v>
      </c>
      <c r="K16826" s="88">
        <v>3762.9113707197753</v>
      </c>
      <c r="L16826" s="88">
        <v>4267.2201526398439</v>
      </c>
      <c r="M16826" s="88">
        <v>3892.5379743488375</v>
      </c>
    </row>
    <row r="16827" spans="3:13" x14ac:dyDescent="0.2">
      <c r="C16827" s="88">
        <v>0.83645000000000003</v>
      </c>
      <c r="D16827" s="88">
        <v>17904.566022942985</v>
      </c>
      <c r="E16827" s="88">
        <v>240.504562315562</v>
      </c>
      <c r="F16827" s="88">
        <v>584.24662422747315</v>
      </c>
      <c r="G16827" s="88">
        <v>888.95125763877286</v>
      </c>
      <c r="H16827" s="88">
        <v>1141.7167837030211</v>
      </c>
      <c r="I16827" s="88">
        <v>1558.3638107835595</v>
      </c>
      <c r="J16827" s="88">
        <v>2287.8178157973998</v>
      </c>
      <c r="K16827" s="88">
        <v>3763.0547385069553</v>
      </c>
      <c r="L16827" s="88">
        <v>4267.2295840573779</v>
      </c>
      <c r="M16827" s="88">
        <v>3892.551785419123</v>
      </c>
    </row>
    <row r="16828" spans="3:13" x14ac:dyDescent="0.2">
      <c r="C16828" s="88">
        <v>0.83650000000000002</v>
      </c>
      <c r="D16828" s="88">
        <v>17904.718899312971</v>
      </c>
      <c r="E16828" s="88">
        <v>240.51615882233727</v>
      </c>
      <c r="F16828" s="88">
        <v>584.25710961105733</v>
      </c>
      <c r="G16828" s="88">
        <v>888.95920437370978</v>
      </c>
      <c r="H16828" s="88">
        <v>1141.7169904856464</v>
      </c>
      <c r="I16828" s="88">
        <v>1558.3722898915171</v>
      </c>
      <c r="J16828" s="88">
        <v>2287.9127642394224</v>
      </c>
      <c r="K16828" s="88">
        <v>3763.1173682332233</v>
      </c>
      <c r="L16828" s="88">
        <v>4267.4500974708963</v>
      </c>
      <c r="M16828" s="88">
        <v>3892.5563830908959</v>
      </c>
    </row>
    <row r="16829" spans="3:13" x14ac:dyDescent="0.2">
      <c r="C16829" s="88">
        <v>0.83655000000000002</v>
      </c>
      <c r="D16829" s="88">
        <v>17905.285497959092</v>
      </c>
      <c r="E16829" s="88">
        <v>240.53026272164607</v>
      </c>
      <c r="F16829" s="88">
        <v>584.26161331879302</v>
      </c>
      <c r="G16829" s="88">
        <v>888.99534191549901</v>
      </c>
      <c r="H16829" s="88">
        <v>1141.765305202372</v>
      </c>
      <c r="I16829" s="88">
        <v>1558.4661933201246</v>
      </c>
      <c r="J16829" s="88">
        <v>2287.9140353256112</v>
      </c>
      <c r="K16829" s="88">
        <v>3763.3316386230035</v>
      </c>
      <c r="L16829" s="88">
        <v>4267.5403526659675</v>
      </c>
      <c r="M16829" s="88">
        <v>3892.6656652554302</v>
      </c>
    </row>
    <row r="16830" spans="3:13" x14ac:dyDescent="0.2">
      <c r="C16830" s="88">
        <v>0.83660000000000001</v>
      </c>
      <c r="D16830" s="88">
        <v>17905.712239029221</v>
      </c>
      <c r="E16830" s="88">
        <v>240.53219206993981</v>
      </c>
      <c r="F16830" s="88">
        <v>584.26426069157105</v>
      </c>
      <c r="G16830" s="88">
        <v>889.02780879948796</v>
      </c>
      <c r="H16830" s="88">
        <v>1141.7967673031103</v>
      </c>
      <c r="I16830" s="88">
        <v>1558.4662988970772</v>
      </c>
      <c r="J16830" s="88">
        <v>2287.9552596738672</v>
      </c>
      <c r="K16830" s="88">
        <v>3763.4344934850719</v>
      </c>
      <c r="L16830" s="88">
        <v>4267.6387926823418</v>
      </c>
      <c r="M16830" s="88">
        <v>3892.6795993174255</v>
      </c>
    </row>
    <row r="16831" spans="3:13" x14ac:dyDescent="0.2">
      <c r="C16831" s="88">
        <v>0.83665</v>
      </c>
      <c r="D16831" s="88">
        <v>17905.891974157319</v>
      </c>
      <c r="E16831" s="88">
        <v>240.54481959825625</v>
      </c>
      <c r="F16831" s="88">
        <v>584.27271178824458</v>
      </c>
      <c r="G16831" s="88">
        <v>889.03584233223364</v>
      </c>
      <c r="H16831" s="88">
        <v>1141.8152309839484</v>
      </c>
      <c r="I16831" s="88">
        <v>1558.510259993755</v>
      </c>
      <c r="J16831" s="88">
        <v>2288.0123975623965</v>
      </c>
      <c r="K16831" s="88">
        <v>3763.4745763451442</v>
      </c>
      <c r="L16831" s="88">
        <v>4267.8132266312441</v>
      </c>
      <c r="M16831" s="88">
        <v>3892.7019271854233</v>
      </c>
    </row>
    <row r="16832" spans="3:13" x14ac:dyDescent="0.2">
      <c r="C16832" s="88">
        <v>0.8367</v>
      </c>
      <c r="D16832" s="88">
        <v>17906.733187157886</v>
      </c>
      <c r="E16832" s="88">
        <v>240.57363009059281</v>
      </c>
      <c r="F16832" s="88">
        <v>584.29452430900665</v>
      </c>
      <c r="G16832" s="88">
        <v>889.05491450098498</v>
      </c>
      <c r="H16832" s="88">
        <v>1141.8437606069492</v>
      </c>
      <c r="I16832" s="88">
        <v>1558.5433703108133</v>
      </c>
      <c r="J16832" s="88">
        <v>2288.0178458551345</v>
      </c>
      <c r="K16832" s="88">
        <v>3763.4768929598345</v>
      </c>
      <c r="L16832" s="88">
        <v>4267.8535854616221</v>
      </c>
      <c r="M16832" s="88">
        <v>3892.7276764899698</v>
      </c>
    </row>
    <row r="16833" spans="3:13" x14ac:dyDescent="0.2">
      <c r="C16833" s="88">
        <v>0.83674999999999999</v>
      </c>
      <c r="D16833" s="88">
        <v>17906.940621230944</v>
      </c>
      <c r="E16833" s="88">
        <v>240.57399617658484</v>
      </c>
      <c r="F16833" s="88">
        <v>584.30090510074479</v>
      </c>
      <c r="G16833" s="88">
        <v>889.05755826652921</v>
      </c>
      <c r="H16833" s="88">
        <v>1141.9290675060201</v>
      </c>
      <c r="I16833" s="88">
        <v>1558.603924283892</v>
      </c>
      <c r="J16833" s="88">
        <v>2288.03991988094</v>
      </c>
      <c r="K16833" s="88">
        <v>3763.6327812915974</v>
      </c>
      <c r="L16833" s="88">
        <v>4268.1177725951711</v>
      </c>
      <c r="M16833" s="88">
        <v>3892.7619841911082</v>
      </c>
    </row>
    <row r="16834" spans="3:13" x14ac:dyDescent="0.2">
      <c r="C16834" s="88">
        <v>0.83679999999999999</v>
      </c>
      <c r="D16834" s="88">
        <v>17907.454106666588</v>
      </c>
      <c r="E16834" s="88">
        <v>240.5741903339449</v>
      </c>
      <c r="F16834" s="88">
        <v>584.31695515230922</v>
      </c>
      <c r="G16834" s="88">
        <v>889.06048285086308</v>
      </c>
      <c r="H16834" s="88">
        <v>1141.9306066277459</v>
      </c>
      <c r="I16834" s="88">
        <v>1558.6162945202086</v>
      </c>
      <c r="J16834" s="88">
        <v>2288.0554230097578</v>
      </c>
      <c r="K16834" s="88">
        <v>3763.6481080387744</v>
      </c>
      <c r="L16834" s="88">
        <v>4268.2138916241429</v>
      </c>
      <c r="M16834" s="88">
        <v>3892.8727774640347</v>
      </c>
    </row>
    <row r="16835" spans="3:13" x14ac:dyDescent="0.2">
      <c r="C16835" s="88">
        <v>0.83684999999999998</v>
      </c>
      <c r="D16835" s="88">
        <v>17907.545330534402</v>
      </c>
      <c r="E16835" s="88">
        <v>240.58383363377106</v>
      </c>
      <c r="F16835" s="88">
        <v>584.31975221857783</v>
      </c>
      <c r="G16835" s="88">
        <v>889.080127842004</v>
      </c>
      <c r="H16835" s="88">
        <v>1141.9530571944947</v>
      </c>
      <c r="I16835" s="88">
        <v>1558.6431703433796</v>
      </c>
      <c r="J16835" s="88">
        <v>2288.0775623489003</v>
      </c>
      <c r="K16835" s="88">
        <v>3763.6744672047712</v>
      </c>
      <c r="L16835" s="88">
        <v>4268.2547544128565</v>
      </c>
      <c r="M16835" s="88">
        <v>3892.9582714158341</v>
      </c>
    </row>
    <row r="16836" spans="3:13" x14ac:dyDescent="0.2">
      <c r="C16836" s="88">
        <v>0.83689999999999998</v>
      </c>
      <c r="D16836" s="88">
        <v>17908.064547567639</v>
      </c>
      <c r="E16836" s="88">
        <v>240.58460777331038</v>
      </c>
      <c r="F16836" s="88">
        <v>584.32250151662447</v>
      </c>
      <c r="G16836" s="88">
        <v>889.09277278324407</v>
      </c>
      <c r="H16836" s="88">
        <v>1142.0304572729074</v>
      </c>
      <c r="I16836" s="88">
        <v>1558.6462366823316</v>
      </c>
      <c r="J16836" s="88">
        <v>2288.11107971408</v>
      </c>
      <c r="K16836" s="88">
        <v>3763.6783697953251</v>
      </c>
      <c r="L16836" s="88">
        <v>4268.2826913664849</v>
      </c>
      <c r="M16836" s="88">
        <v>3892.9613839002795</v>
      </c>
    </row>
    <row r="16837" spans="3:13" x14ac:dyDescent="0.2">
      <c r="C16837" s="88">
        <v>0.83694999999999997</v>
      </c>
      <c r="D16837" s="88">
        <v>17908.177714276171</v>
      </c>
      <c r="E16837" s="88">
        <v>240.58958332112888</v>
      </c>
      <c r="F16837" s="88">
        <v>584.32984339547147</v>
      </c>
      <c r="G16837" s="88">
        <v>889.11312498981397</v>
      </c>
      <c r="H16837" s="88">
        <v>1142.0383318324666</v>
      </c>
      <c r="I16837" s="88">
        <v>1558.6509205797424</v>
      </c>
      <c r="J16837" s="88">
        <v>2288.2494664268029</v>
      </c>
      <c r="K16837" s="88">
        <v>3763.8404441287057</v>
      </c>
      <c r="L16837" s="88">
        <v>4268.3003756038934</v>
      </c>
      <c r="M16837" s="88">
        <v>3892.9964655451295</v>
      </c>
    </row>
    <row r="16838" spans="3:13" x14ac:dyDescent="0.2">
      <c r="C16838" s="88">
        <v>0.83699999999999997</v>
      </c>
      <c r="D16838" s="88">
        <v>17908.362569517703</v>
      </c>
      <c r="E16838" s="88">
        <v>240.60489089084058</v>
      </c>
      <c r="F16838" s="88">
        <v>584.33608706477435</v>
      </c>
      <c r="G16838" s="88">
        <v>889.12562157866796</v>
      </c>
      <c r="H16838" s="88">
        <v>1142.0601862133067</v>
      </c>
      <c r="I16838" s="88">
        <v>1558.6551300125338</v>
      </c>
      <c r="J16838" s="88">
        <v>2288.2808732073704</v>
      </c>
      <c r="K16838" s="88">
        <v>3763.8675368993727</v>
      </c>
      <c r="L16838" s="88">
        <v>4268.6523925983629</v>
      </c>
      <c r="M16838" s="88">
        <v>3893.0031775787756</v>
      </c>
    </row>
    <row r="16839" spans="3:13" x14ac:dyDescent="0.2">
      <c r="C16839" s="88">
        <v>0.83704999999999996</v>
      </c>
      <c r="D16839" s="88">
        <v>17908.937874334079</v>
      </c>
      <c r="E16839" s="88">
        <v>240.60909156387879</v>
      </c>
      <c r="F16839" s="88">
        <v>584.35134749775762</v>
      </c>
      <c r="G16839" s="88">
        <v>889.13523214236011</v>
      </c>
      <c r="H16839" s="88">
        <v>1142.1582818860734</v>
      </c>
      <c r="I16839" s="88">
        <v>1558.7158740668679</v>
      </c>
      <c r="J16839" s="88">
        <v>2288.2838715794323</v>
      </c>
      <c r="K16839" s="88">
        <v>3763.88596314285</v>
      </c>
      <c r="L16839" s="88">
        <v>4268.7215591614004</v>
      </c>
      <c r="M16839" s="88">
        <v>3893.0106589297675</v>
      </c>
    </row>
    <row r="16840" spans="3:13" x14ac:dyDescent="0.2">
      <c r="C16840" s="88">
        <v>0.83709999999999996</v>
      </c>
      <c r="D16840" s="88">
        <v>17908.97032527492</v>
      </c>
      <c r="E16840" s="88">
        <v>240.61580424355634</v>
      </c>
      <c r="F16840" s="88">
        <v>584.35896458607385</v>
      </c>
      <c r="G16840" s="88">
        <v>889.1462576939125</v>
      </c>
      <c r="H16840" s="88">
        <v>1142.1587574324931</v>
      </c>
      <c r="I16840" s="88">
        <v>1558.7254180168702</v>
      </c>
      <c r="J16840" s="88">
        <v>2288.355167271005</v>
      </c>
      <c r="K16840" s="88">
        <v>3763.8883472737216</v>
      </c>
      <c r="L16840" s="88">
        <v>4268.7554387537439</v>
      </c>
      <c r="M16840" s="88">
        <v>3893.0562387261116</v>
      </c>
    </row>
    <row r="16841" spans="3:13" x14ac:dyDescent="0.2">
      <c r="C16841" s="88">
        <v>0.83714999999999995</v>
      </c>
      <c r="D16841" s="88">
        <v>17909.204202855886</v>
      </c>
      <c r="E16841" s="88">
        <v>240.61580424355634</v>
      </c>
      <c r="F16841" s="88">
        <v>584.36051647774639</v>
      </c>
      <c r="G16841" s="88">
        <v>889.15816616768552</v>
      </c>
      <c r="H16841" s="88">
        <v>1142.1728905536052</v>
      </c>
      <c r="I16841" s="88">
        <v>1558.7525411938541</v>
      </c>
      <c r="J16841" s="88">
        <v>2288.3671276737778</v>
      </c>
      <c r="K16841" s="88">
        <v>3763.9769166310048</v>
      </c>
      <c r="L16841" s="88">
        <v>4268.8580257325266</v>
      </c>
      <c r="M16841" s="88">
        <v>3893.0696076688882</v>
      </c>
    </row>
    <row r="16842" spans="3:13" x14ac:dyDescent="0.2">
      <c r="C16842" s="88">
        <v>0.83720000000000006</v>
      </c>
      <c r="D16842" s="88">
        <v>17909.505743028443</v>
      </c>
      <c r="E16842" s="88">
        <v>240.61974419802391</v>
      </c>
      <c r="F16842" s="88">
        <v>584.3703411697411</v>
      </c>
      <c r="G16842" s="88">
        <v>889.18547075152082</v>
      </c>
      <c r="H16842" s="88">
        <v>1142.1784939666441</v>
      </c>
      <c r="I16842" s="88">
        <v>1558.7653454886345</v>
      </c>
      <c r="J16842" s="88">
        <v>2288.4762245037341</v>
      </c>
      <c r="K16842" s="88">
        <v>3763.9893976942953</v>
      </c>
      <c r="L16842" s="88">
        <v>4269.1357936585355</v>
      </c>
      <c r="M16842" s="88">
        <v>3893.0704205977636</v>
      </c>
    </row>
    <row r="16843" spans="3:13" x14ac:dyDescent="0.2">
      <c r="C16843" s="88">
        <v>0.83725000000000005</v>
      </c>
      <c r="D16843" s="88">
        <v>17909.857525787429</v>
      </c>
      <c r="E16843" s="88">
        <v>240.61974419802391</v>
      </c>
      <c r="F16843" s="88">
        <v>584.3710434113309</v>
      </c>
      <c r="G16843" s="88">
        <v>889.19323653987931</v>
      </c>
      <c r="H16843" s="88">
        <v>1142.2630301508761</v>
      </c>
      <c r="I16843" s="88">
        <v>1558.8638853080115</v>
      </c>
      <c r="J16843" s="88">
        <v>2288.4881570092812</v>
      </c>
      <c r="K16843" s="88">
        <v>3764.0094708493848</v>
      </c>
      <c r="L16843" s="88">
        <v>4269.1727946581505</v>
      </c>
      <c r="M16843" s="88">
        <v>3893.1189033762366</v>
      </c>
    </row>
    <row r="16844" spans="3:13" x14ac:dyDescent="0.2">
      <c r="C16844" s="88">
        <v>0.83730000000000004</v>
      </c>
      <c r="D16844" s="88">
        <v>17909.947049402734</v>
      </c>
      <c r="E16844" s="88">
        <v>240.62052080000012</v>
      </c>
      <c r="F16844" s="88">
        <v>584.39693618248157</v>
      </c>
      <c r="G16844" s="88">
        <v>889.20764604954547</v>
      </c>
      <c r="H16844" s="88">
        <v>1142.305421359722</v>
      </c>
      <c r="I16844" s="88">
        <v>1558.8644823824056</v>
      </c>
      <c r="J16844" s="88">
        <v>2288.5193400129156</v>
      </c>
      <c r="K16844" s="88">
        <v>3764.1273341714123</v>
      </c>
      <c r="L16844" s="88">
        <v>4269.3240030980251</v>
      </c>
      <c r="M16844" s="88">
        <v>3893.1353325495375</v>
      </c>
    </row>
    <row r="16845" spans="3:13" x14ac:dyDescent="0.2">
      <c r="C16845" s="88">
        <v>0.83735000000000004</v>
      </c>
      <c r="D16845" s="88">
        <v>17910.68056588426</v>
      </c>
      <c r="E16845" s="88">
        <v>240.63358910496117</v>
      </c>
      <c r="F16845" s="88">
        <v>584.40154062806459</v>
      </c>
      <c r="G16845" s="88">
        <v>889.2179697812544</v>
      </c>
      <c r="H16845" s="88">
        <v>1142.3088974634511</v>
      </c>
      <c r="I16845" s="88">
        <v>1558.9145785829023</v>
      </c>
      <c r="J16845" s="88">
        <v>2288.550774719678</v>
      </c>
      <c r="K16845" s="88">
        <v>3764.1867046032221</v>
      </c>
      <c r="L16845" s="88">
        <v>4269.7397347508659</v>
      </c>
      <c r="M16845" s="88">
        <v>3893.1371748111287</v>
      </c>
    </row>
    <row r="16846" spans="3:13" x14ac:dyDescent="0.2">
      <c r="C16846" s="88">
        <v>0.83740000000000003</v>
      </c>
      <c r="D16846" s="88">
        <v>17910.726374765396</v>
      </c>
      <c r="E16846" s="88">
        <v>240.634322192318</v>
      </c>
      <c r="F16846" s="88">
        <v>584.4119557532963</v>
      </c>
      <c r="G16846" s="88">
        <v>889.24089574834579</v>
      </c>
      <c r="H16846" s="88">
        <v>1142.3278346857796</v>
      </c>
      <c r="I16846" s="88">
        <v>1558.9521415626441</v>
      </c>
      <c r="J16846" s="88">
        <v>2288.5799812855075</v>
      </c>
      <c r="K16846" s="88">
        <v>3764.2727774949194</v>
      </c>
      <c r="L16846" s="88">
        <v>4269.8281246492334</v>
      </c>
      <c r="M16846" s="88">
        <v>3893.1608624543796</v>
      </c>
    </row>
    <row r="16847" spans="3:13" x14ac:dyDescent="0.2">
      <c r="C16847" s="88">
        <v>0.83745000000000003</v>
      </c>
      <c r="D16847" s="88">
        <v>17910.784344890522</v>
      </c>
      <c r="E16847" s="88">
        <v>240.63910243635382</v>
      </c>
      <c r="F16847" s="88">
        <v>584.42043928780504</v>
      </c>
      <c r="G16847" s="88">
        <v>889.27613269448693</v>
      </c>
      <c r="H16847" s="88">
        <v>1142.3531549297054</v>
      </c>
      <c r="I16847" s="88">
        <v>1558.9641027644452</v>
      </c>
      <c r="J16847" s="88">
        <v>2288.6511149866687</v>
      </c>
      <c r="K16847" s="88">
        <v>3764.4431257483807</v>
      </c>
      <c r="L16847" s="88">
        <v>4270.2495930562854</v>
      </c>
      <c r="M16847" s="88">
        <v>3893.1916006304491</v>
      </c>
    </row>
    <row r="16848" spans="3:13" x14ac:dyDescent="0.2">
      <c r="C16848" s="88">
        <v>0.83750000000000002</v>
      </c>
      <c r="D16848" s="88">
        <v>17911.181448746785</v>
      </c>
      <c r="E16848" s="88">
        <v>240.63910243635382</v>
      </c>
      <c r="F16848" s="88">
        <v>584.42056085097147</v>
      </c>
      <c r="G16848" s="88">
        <v>889.30552183209966</v>
      </c>
      <c r="H16848" s="88">
        <v>1142.3622521556886</v>
      </c>
      <c r="I16848" s="88">
        <v>1558.9722996092146</v>
      </c>
      <c r="J16848" s="88">
        <v>2288.737163930597</v>
      </c>
      <c r="K16848" s="88">
        <v>3764.4931056008481</v>
      </c>
      <c r="L16848" s="88">
        <v>4270.2911801848022</v>
      </c>
      <c r="M16848" s="88">
        <v>3893.2473989544505</v>
      </c>
    </row>
    <row r="16849" spans="3:13" x14ac:dyDescent="0.2">
      <c r="C16849" s="88">
        <v>0.83755000000000002</v>
      </c>
      <c r="D16849" s="88">
        <v>17911.525655526202</v>
      </c>
      <c r="E16849" s="88">
        <v>240.63910243635382</v>
      </c>
      <c r="F16849" s="88">
        <v>584.43744015068478</v>
      </c>
      <c r="G16849" s="88">
        <v>889.3414806152141</v>
      </c>
      <c r="H16849" s="88">
        <v>1142.4084480660408</v>
      </c>
      <c r="I16849" s="88">
        <v>1558.9740391907694</v>
      </c>
      <c r="J16849" s="88">
        <v>2288.7524235062133</v>
      </c>
      <c r="K16849" s="88">
        <v>3764.5321686241173</v>
      </c>
      <c r="L16849" s="88">
        <v>4270.3582496363651</v>
      </c>
      <c r="M16849" s="88">
        <v>3893.332280222372</v>
      </c>
    </row>
    <row r="16850" spans="3:13" x14ac:dyDescent="0.2">
      <c r="C16850" s="88">
        <v>0.83760000000000001</v>
      </c>
      <c r="D16850" s="88">
        <v>17911.540074585151</v>
      </c>
      <c r="E16850" s="88">
        <v>240.64220052402015</v>
      </c>
      <c r="F16850" s="88">
        <v>584.44941683009483</v>
      </c>
      <c r="G16850" s="88">
        <v>889.36492345720762</v>
      </c>
      <c r="H16850" s="88">
        <v>1142.4429659681373</v>
      </c>
      <c r="I16850" s="88">
        <v>1558.9865254380024</v>
      </c>
      <c r="J16850" s="88">
        <v>2288.7926986793786</v>
      </c>
      <c r="K16850" s="88">
        <v>3764.5496627292619</v>
      </c>
      <c r="L16850" s="88">
        <v>4270.4335728095302</v>
      </c>
      <c r="M16850" s="88">
        <v>3893.3736488589038</v>
      </c>
    </row>
    <row r="16851" spans="3:13" x14ac:dyDescent="0.2">
      <c r="C16851" s="88">
        <v>0.83765000000000001</v>
      </c>
      <c r="D16851" s="88">
        <v>17911.664839047044</v>
      </c>
      <c r="E16851" s="88">
        <v>240.67067704985766</v>
      </c>
      <c r="F16851" s="88">
        <v>584.45488713305895</v>
      </c>
      <c r="G16851" s="88">
        <v>889.38039755576847</v>
      </c>
      <c r="H16851" s="88">
        <v>1142.479844857095</v>
      </c>
      <c r="I16851" s="88">
        <v>1559.0419121511145</v>
      </c>
      <c r="J16851" s="88">
        <v>2288.8304074170496</v>
      </c>
      <c r="K16851" s="88">
        <v>3764.5907570818217</v>
      </c>
      <c r="L16851" s="88">
        <v>4270.5989483056683</v>
      </c>
      <c r="M16851" s="88">
        <v>3893.392271114807</v>
      </c>
    </row>
    <row r="16852" spans="3:13" x14ac:dyDescent="0.2">
      <c r="C16852" s="88">
        <v>0.8377</v>
      </c>
      <c r="D16852" s="88">
        <v>17912.149062677003</v>
      </c>
      <c r="E16852" s="88">
        <v>240.67673569772251</v>
      </c>
      <c r="F16852" s="88">
        <v>584.48754190839054</v>
      </c>
      <c r="G16852" s="88">
        <v>889.38143052426221</v>
      </c>
      <c r="H16852" s="88">
        <v>1142.4833571054614</v>
      </c>
      <c r="I16852" s="88">
        <v>1559.1762099595826</v>
      </c>
      <c r="J16852" s="88">
        <v>2289.0296470326907</v>
      </c>
      <c r="K16852" s="88">
        <v>3764.707108605327</v>
      </c>
      <c r="L16852" s="88">
        <v>4270.6909691341098</v>
      </c>
      <c r="M16852" s="88">
        <v>3893.4456520567655</v>
      </c>
    </row>
    <row r="16853" spans="3:13" x14ac:dyDescent="0.2">
      <c r="C16853" s="88">
        <v>0.83774999999999999</v>
      </c>
      <c r="D16853" s="88">
        <v>17912.275507428909</v>
      </c>
      <c r="E16853" s="88">
        <v>240.69701555788924</v>
      </c>
      <c r="F16853" s="88">
        <v>584.49895947340747</v>
      </c>
      <c r="G16853" s="88">
        <v>889.38609951025637</v>
      </c>
      <c r="H16853" s="88">
        <v>1142.515428308694</v>
      </c>
      <c r="I16853" s="88">
        <v>1559.1834753772769</v>
      </c>
      <c r="J16853" s="88">
        <v>2289.0912758816053</v>
      </c>
      <c r="K16853" s="88">
        <v>3764.8160205690838</v>
      </c>
      <c r="L16853" s="88">
        <v>4271.3257471670076</v>
      </c>
      <c r="M16853" s="88">
        <v>3893.4782339229305</v>
      </c>
    </row>
    <row r="16854" spans="3:13" x14ac:dyDescent="0.2">
      <c r="C16854" s="88">
        <v>0.83779999999999999</v>
      </c>
      <c r="D16854" s="88">
        <v>17912.368115337551</v>
      </c>
      <c r="E16854" s="88">
        <v>240.70293613188096</v>
      </c>
      <c r="F16854" s="88">
        <v>584.51387522976529</v>
      </c>
      <c r="G16854" s="88">
        <v>889.4228423810132</v>
      </c>
      <c r="H16854" s="88">
        <v>1142.5575911394599</v>
      </c>
      <c r="I16854" s="88">
        <v>1559.2035798650445</v>
      </c>
      <c r="J16854" s="88">
        <v>2289.0930664518842</v>
      </c>
      <c r="K16854" s="88">
        <v>3764.8676087020262</v>
      </c>
      <c r="L16854" s="88">
        <v>4271.4417076774453</v>
      </c>
      <c r="M16854" s="88">
        <v>3893.5236778529606</v>
      </c>
    </row>
    <row r="16855" spans="3:13" x14ac:dyDescent="0.2">
      <c r="C16855" s="88">
        <v>0.83784999999999998</v>
      </c>
      <c r="D16855" s="88">
        <v>17912.851914738447</v>
      </c>
      <c r="E16855" s="88">
        <v>240.70324806488497</v>
      </c>
      <c r="F16855" s="88">
        <v>584.51487335568663</v>
      </c>
      <c r="G16855" s="88">
        <v>889.43931882686911</v>
      </c>
      <c r="H16855" s="88">
        <v>1142.5639408667216</v>
      </c>
      <c r="I16855" s="88">
        <v>1559.2112712599669</v>
      </c>
      <c r="J16855" s="88">
        <v>2289.1413591723194</v>
      </c>
      <c r="K16855" s="88">
        <v>3764.8859003374087</v>
      </c>
      <c r="L16855" s="88">
        <v>4271.5032612806262</v>
      </c>
      <c r="M16855" s="88">
        <v>3893.5264560172891</v>
      </c>
    </row>
    <row r="16856" spans="3:13" x14ac:dyDescent="0.2">
      <c r="C16856" s="88">
        <v>0.83789999999999998</v>
      </c>
      <c r="D16856" s="88">
        <v>17912.950568438249</v>
      </c>
      <c r="E16856" s="88">
        <v>240.71421381634445</v>
      </c>
      <c r="F16856" s="88">
        <v>584.51664496571311</v>
      </c>
      <c r="G16856" s="88">
        <v>889.45362436348569</v>
      </c>
      <c r="H16856" s="88">
        <v>1142.5992681596422</v>
      </c>
      <c r="I16856" s="88">
        <v>1559.2131451946439</v>
      </c>
      <c r="J16856" s="88">
        <v>2289.1557500920794</v>
      </c>
      <c r="K16856" s="88">
        <v>3764.9444339914116</v>
      </c>
      <c r="L16856" s="88">
        <v>4271.6570305567211</v>
      </c>
      <c r="M16856" s="88">
        <v>3893.5879178166733</v>
      </c>
    </row>
    <row r="16857" spans="3:13" x14ac:dyDescent="0.2">
      <c r="C16857" s="88">
        <v>0.83794999999999997</v>
      </c>
      <c r="D16857" s="88">
        <v>17913.410414693099</v>
      </c>
      <c r="E16857" s="88">
        <v>240.71472061778786</v>
      </c>
      <c r="F16857" s="88">
        <v>584.51685390649027</v>
      </c>
      <c r="G16857" s="88">
        <v>889.52075186975026</v>
      </c>
      <c r="H16857" s="88">
        <v>1142.6554272158587</v>
      </c>
      <c r="I16857" s="88">
        <v>1559.2492786546068</v>
      </c>
      <c r="J16857" s="88">
        <v>2289.2201129017367</v>
      </c>
      <c r="K16857" s="88">
        <v>3764.944615286724</v>
      </c>
      <c r="L16857" s="88">
        <v>4271.9279417694497</v>
      </c>
      <c r="M16857" s="88">
        <v>3893.6000054399819</v>
      </c>
    </row>
    <row r="16858" spans="3:13" x14ac:dyDescent="0.2">
      <c r="C16858" s="88">
        <v>0.83799999999999997</v>
      </c>
      <c r="D16858" s="88">
        <v>17913.510625977324</v>
      </c>
      <c r="E16858" s="88">
        <v>240.72987713878683</v>
      </c>
      <c r="F16858" s="88">
        <v>584.52310692111723</v>
      </c>
      <c r="G16858" s="88">
        <v>889.52723586389811</v>
      </c>
      <c r="H16858" s="88">
        <v>1142.7176269889978</v>
      </c>
      <c r="I16858" s="88">
        <v>1559.2584366617584</v>
      </c>
      <c r="J16858" s="88">
        <v>2289.2574349370475</v>
      </c>
      <c r="K16858" s="88">
        <v>3765.0991616541523</v>
      </c>
      <c r="L16858" s="88">
        <v>4272.0182866934147</v>
      </c>
      <c r="M16858" s="88">
        <v>3893.6199548995219</v>
      </c>
    </row>
    <row r="16859" spans="3:13" x14ac:dyDescent="0.2">
      <c r="C16859" s="88">
        <v>0.83804999999999996</v>
      </c>
      <c r="D16859" s="88">
        <v>17913.59374618838</v>
      </c>
      <c r="E16859" s="88">
        <v>240.73821410158325</v>
      </c>
      <c r="F16859" s="88">
        <v>584.52420205136696</v>
      </c>
      <c r="G16859" s="88">
        <v>889.5612383733237</v>
      </c>
      <c r="H16859" s="88">
        <v>1142.7893022626927</v>
      </c>
      <c r="I16859" s="88">
        <v>1559.2652747836464</v>
      </c>
      <c r="J16859" s="88">
        <v>2289.2808676362224</v>
      </c>
      <c r="K16859" s="88">
        <v>3765.1094442158792</v>
      </c>
      <c r="L16859" s="88">
        <v>4272.0514378048911</v>
      </c>
      <c r="M16859" s="88">
        <v>3893.640505418246</v>
      </c>
    </row>
    <row r="16860" spans="3:13" x14ac:dyDescent="0.2">
      <c r="C16860" s="88">
        <v>0.83809999999999996</v>
      </c>
      <c r="D16860" s="88">
        <v>17913.621575676385</v>
      </c>
      <c r="E16860" s="88">
        <v>240.744640266641</v>
      </c>
      <c r="F16860" s="88">
        <v>584.53775855557024</v>
      </c>
      <c r="G16860" s="88">
        <v>889.57908940714196</v>
      </c>
      <c r="H16860" s="88">
        <v>1142.8058903377309</v>
      </c>
      <c r="I16860" s="88">
        <v>1559.2666598182827</v>
      </c>
      <c r="J16860" s="88">
        <v>2289.367614502733</v>
      </c>
      <c r="K16860" s="88">
        <v>3765.194001371623</v>
      </c>
      <c r="L16860" s="88">
        <v>4272.1294213779538</v>
      </c>
      <c r="M16860" s="88">
        <v>3893.6521759914631</v>
      </c>
    </row>
    <row r="16861" spans="3:13" x14ac:dyDescent="0.2">
      <c r="C16861" s="88">
        <v>0.83814999999999995</v>
      </c>
      <c r="D16861" s="88">
        <v>17913.663139703982</v>
      </c>
      <c r="E16861" s="88">
        <v>240.74566300878996</v>
      </c>
      <c r="F16861" s="88">
        <v>584.54119505904146</v>
      </c>
      <c r="G16861" s="88">
        <v>889.61916941656045</v>
      </c>
      <c r="H16861" s="88">
        <v>1142.8099814513816</v>
      </c>
      <c r="I16861" s="88">
        <v>1559.2674132537672</v>
      </c>
      <c r="J16861" s="88">
        <v>2289.4084319028116</v>
      </c>
      <c r="K16861" s="88">
        <v>3765.2032327936113</v>
      </c>
      <c r="L16861" s="88">
        <v>4272.1692305190227</v>
      </c>
      <c r="M16861" s="88">
        <v>3893.6670409126418</v>
      </c>
    </row>
    <row r="16862" spans="3:13" x14ac:dyDescent="0.2">
      <c r="C16862" s="88">
        <v>0.83819999999999995</v>
      </c>
      <c r="D16862" s="88">
        <v>17914.036416970444</v>
      </c>
      <c r="E16862" s="88">
        <v>240.75582685308109</v>
      </c>
      <c r="F16862" s="88">
        <v>584.5518091692029</v>
      </c>
      <c r="G16862" s="88">
        <v>889.61987038123243</v>
      </c>
      <c r="H16862" s="88">
        <v>1142.8146094207445</v>
      </c>
      <c r="I16862" s="88">
        <v>1559.276731535138</v>
      </c>
      <c r="J16862" s="88">
        <v>2289.4321812456164</v>
      </c>
      <c r="K16862" s="88">
        <v>3765.6231697078279</v>
      </c>
      <c r="L16862" s="88">
        <v>4272.3616761760213</v>
      </c>
      <c r="M16862" s="88">
        <v>3893.6724938095513</v>
      </c>
    </row>
    <row r="16863" spans="3:13" x14ac:dyDescent="0.2">
      <c r="C16863" s="88">
        <v>0.83825000000000005</v>
      </c>
      <c r="D16863" s="88">
        <v>17914.128140500339</v>
      </c>
      <c r="E16863" s="88">
        <v>240.76350930534045</v>
      </c>
      <c r="F16863" s="88">
        <v>584.58159794152289</v>
      </c>
      <c r="G16863" s="88">
        <v>889.6313399170408</v>
      </c>
      <c r="H16863" s="88">
        <v>1142.8297737462835</v>
      </c>
      <c r="I16863" s="88">
        <v>1559.326697271355</v>
      </c>
      <c r="J16863" s="88">
        <v>2289.4516205152513</v>
      </c>
      <c r="K16863" s="88">
        <v>3765.624290266172</v>
      </c>
      <c r="L16863" s="88">
        <v>4272.4226158235451</v>
      </c>
      <c r="M16863" s="88">
        <v>3893.6866361861648</v>
      </c>
    </row>
    <row r="16864" spans="3:13" x14ac:dyDescent="0.2">
      <c r="C16864" s="88">
        <v>0.83830000000000005</v>
      </c>
      <c r="D16864" s="88">
        <v>17914.56008158232</v>
      </c>
      <c r="E16864" s="88">
        <v>240.7779194432951</v>
      </c>
      <c r="F16864" s="88">
        <v>584.5858066809551</v>
      </c>
      <c r="G16864" s="88">
        <v>889.67633690357934</v>
      </c>
      <c r="H16864" s="88">
        <v>1142.8497637317851</v>
      </c>
      <c r="I16864" s="88">
        <v>1559.3283588502668</v>
      </c>
      <c r="J16864" s="88">
        <v>2289.4636413693684</v>
      </c>
      <c r="K16864" s="88">
        <v>3765.6312291960949</v>
      </c>
      <c r="L16864" s="88">
        <v>4272.43065367493</v>
      </c>
      <c r="M16864" s="88">
        <v>3893.7456144562275</v>
      </c>
    </row>
    <row r="16865" spans="3:13" x14ac:dyDescent="0.2">
      <c r="C16865" s="88">
        <v>0.83835000000000004</v>
      </c>
      <c r="D16865" s="88">
        <v>17914.633479137472</v>
      </c>
      <c r="E16865" s="88">
        <v>240.78776334378472</v>
      </c>
      <c r="F16865" s="88">
        <v>584.6006387641969</v>
      </c>
      <c r="G16865" s="88">
        <v>889.67745809578491</v>
      </c>
      <c r="H16865" s="88">
        <v>1142.8695649307215</v>
      </c>
      <c r="I16865" s="88">
        <v>1559.362328333812</v>
      </c>
      <c r="J16865" s="88">
        <v>2289.5320819495814</v>
      </c>
      <c r="K16865" s="88">
        <v>3765.6975235240561</v>
      </c>
      <c r="L16865" s="88">
        <v>4272.5433365485505</v>
      </c>
      <c r="M16865" s="88">
        <v>3893.7467338824054</v>
      </c>
    </row>
    <row r="16866" spans="3:13" x14ac:dyDescent="0.2">
      <c r="C16866" s="88">
        <v>0.83840000000000003</v>
      </c>
      <c r="D16866" s="88">
        <v>17914.83880352585</v>
      </c>
      <c r="E16866" s="88">
        <v>240.79254396626493</v>
      </c>
      <c r="F16866" s="88">
        <v>584.60148162484984</v>
      </c>
      <c r="G16866" s="88">
        <v>889.72568846052991</v>
      </c>
      <c r="H16866" s="88">
        <v>1142.9617975905185</v>
      </c>
      <c r="I16866" s="88">
        <v>1559.4352555266346</v>
      </c>
      <c r="J16866" s="88">
        <v>2289.5704880408748</v>
      </c>
      <c r="K16866" s="88">
        <v>3765.7002321273785</v>
      </c>
      <c r="L16866" s="88">
        <v>4272.936532328923</v>
      </c>
      <c r="M16866" s="88">
        <v>3893.7500598424076</v>
      </c>
    </row>
    <row r="16867" spans="3:13" x14ac:dyDescent="0.2">
      <c r="C16867" s="88">
        <v>0.83845000000000003</v>
      </c>
      <c r="D16867" s="88">
        <v>17914.859756707348</v>
      </c>
      <c r="E16867" s="88">
        <v>240.7932590052842</v>
      </c>
      <c r="F16867" s="88">
        <v>584.62298038623067</v>
      </c>
      <c r="G16867" s="88">
        <v>889.73481018556186</v>
      </c>
      <c r="H16867" s="88">
        <v>1142.9803587420538</v>
      </c>
      <c r="I16867" s="88">
        <v>1559.4742824268242</v>
      </c>
      <c r="J16867" s="88">
        <v>2289.5949001670556</v>
      </c>
      <c r="K16867" s="88">
        <v>3765.7571534542803</v>
      </c>
      <c r="L16867" s="88">
        <v>4273.0994664759837</v>
      </c>
      <c r="M16867" s="88">
        <v>3893.771781933895</v>
      </c>
    </row>
    <row r="16868" spans="3:13" x14ac:dyDescent="0.2">
      <c r="C16868" s="88">
        <v>0.83850000000000002</v>
      </c>
      <c r="D16868" s="88">
        <v>17914.892379960544</v>
      </c>
      <c r="E16868" s="88">
        <v>240.81912638135145</v>
      </c>
      <c r="F16868" s="88">
        <v>584.63148507604683</v>
      </c>
      <c r="G16868" s="88">
        <v>889.87513372225703</v>
      </c>
      <c r="H16868" s="88">
        <v>1143.0400575394965</v>
      </c>
      <c r="I16868" s="88">
        <v>1559.484467139358</v>
      </c>
      <c r="J16868" s="88">
        <v>2289.6571846031379</v>
      </c>
      <c r="K16868" s="88">
        <v>3765.7951475476316</v>
      </c>
      <c r="L16868" s="88">
        <v>4273.1111340170983</v>
      </c>
      <c r="M16868" s="88">
        <v>3893.853466416489</v>
      </c>
    </row>
    <row r="16869" spans="3:13" x14ac:dyDescent="0.2">
      <c r="C16869" s="88">
        <v>0.83855000000000002</v>
      </c>
      <c r="D16869" s="88">
        <v>17915.609291136709</v>
      </c>
      <c r="E16869" s="88">
        <v>240.81912638135145</v>
      </c>
      <c r="F16869" s="88">
        <v>584.63413970880219</v>
      </c>
      <c r="G16869" s="88">
        <v>889.90304782824296</v>
      </c>
      <c r="H16869" s="88">
        <v>1143.1118293493337</v>
      </c>
      <c r="I16869" s="88">
        <v>1559.4934925483744</v>
      </c>
      <c r="J16869" s="88">
        <v>2289.6877503243422</v>
      </c>
      <c r="K16869" s="88">
        <v>3766.1191774900149</v>
      </c>
      <c r="L16869" s="88">
        <v>4273.1606068158553</v>
      </c>
      <c r="M16869" s="88">
        <v>3893.8561268279591</v>
      </c>
    </row>
    <row r="16870" spans="3:13" x14ac:dyDescent="0.2">
      <c r="C16870" s="88">
        <v>0.83860000000000001</v>
      </c>
      <c r="D16870" s="88">
        <v>17916.043955718284</v>
      </c>
      <c r="E16870" s="88">
        <v>240.82021863812406</v>
      </c>
      <c r="F16870" s="88">
        <v>584.64399468591546</v>
      </c>
      <c r="G16870" s="88">
        <v>889.93574439118629</v>
      </c>
      <c r="H16870" s="88">
        <v>1143.1148747359193</v>
      </c>
      <c r="I16870" s="88">
        <v>1559.5376319660686</v>
      </c>
      <c r="J16870" s="88">
        <v>2289.6911277882191</v>
      </c>
      <c r="K16870" s="88">
        <v>3766.1375108929492</v>
      </c>
      <c r="L16870" s="88">
        <v>4273.4156269401528</v>
      </c>
      <c r="M16870" s="88">
        <v>3893.8644393593313</v>
      </c>
    </row>
    <row r="16871" spans="3:13" x14ac:dyDescent="0.2">
      <c r="C16871" s="88">
        <v>0.83865000000000001</v>
      </c>
      <c r="D16871" s="88">
        <v>17916.160092267732</v>
      </c>
      <c r="E16871" s="88">
        <v>240.83112446245559</v>
      </c>
      <c r="F16871" s="88">
        <v>584.65763732033793</v>
      </c>
      <c r="G16871" s="88">
        <v>890.01632625019329</v>
      </c>
      <c r="H16871" s="88">
        <v>1143.1185096942531</v>
      </c>
      <c r="I16871" s="88">
        <v>1559.6041452809436</v>
      </c>
      <c r="J16871" s="88">
        <v>2289.7699998640041</v>
      </c>
      <c r="K16871" s="88">
        <v>3766.2501628724381</v>
      </c>
      <c r="L16871" s="88">
        <v>4273.5087064634254</v>
      </c>
      <c r="M16871" s="88">
        <v>3893.8785990653669</v>
      </c>
    </row>
    <row r="16872" spans="3:13" x14ac:dyDescent="0.2">
      <c r="C16872" s="88">
        <v>0.8387</v>
      </c>
      <c r="D16872" s="88">
        <v>17916.459486826152</v>
      </c>
      <c r="E16872" s="88">
        <v>240.83887640479861</v>
      </c>
      <c r="F16872" s="88">
        <v>584.68610710318399</v>
      </c>
      <c r="G16872" s="88">
        <v>890.0592415064375</v>
      </c>
      <c r="H16872" s="88">
        <v>1143.1480199645252</v>
      </c>
      <c r="I16872" s="88">
        <v>1559.6046187107509</v>
      </c>
      <c r="J16872" s="88">
        <v>2289.795365698219</v>
      </c>
      <c r="K16872" s="88">
        <v>3766.2746810932044</v>
      </c>
      <c r="L16872" s="88">
        <v>4273.6005464070577</v>
      </c>
      <c r="M16872" s="88">
        <v>3893.887043547662</v>
      </c>
    </row>
    <row r="16873" spans="3:13" x14ac:dyDescent="0.2">
      <c r="C16873" s="88">
        <v>0.83875</v>
      </c>
      <c r="D16873" s="88">
        <v>17916.491318352404</v>
      </c>
      <c r="E16873" s="88">
        <v>240.84107553150534</v>
      </c>
      <c r="F16873" s="88">
        <v>584.71121641777472</v>
      </c>
      <c r="G16873" s="88">
        <v>890.06217393038787</v>
      </c>
      <c r="H16873" s="88">
        <v>1143.1537455524231</v>
      </c>
      <c r="I16873" s="88">
        <v>1559.6907498076971</v>
      </c>
      <c r="J16873" s="88">
        <v>2289.8235633151553</v>
      </c>
      <c r="K16873" s="88">
        <v>3766.3176045891551</v>
      </c>
      <c r="L16873" s="88">
        <v>4273.6897294392311</v>
      </c>
      <c r="M16873" s="88">
        <v>3893.8953014541576</v>
      </c>
    </row>
    <row r="16874" spans="3:13" x14ac:dyDescent="0.2">
      <c r="C16874" s="88">
        <v>0.83879999999999999</v>
      </c>
      <c r="D16874" s="88">
        <v>17916.50044418596</v>
      </c>
      <c r="E16874" s="88">
        <v>240.84321344860291</v>
      </c>
      <c r="F16874" s="88">
        <v>584.73535483297201</v>
      </c>
      <c r="G16874" s="88">
        <v>890.08092328948351</v>
      </c>
      <c r="H16874" s="88">
        <v>1143.1639370880989</v>
      </c>
      <c r="I16874" s="88">
        <v>1559.7965540133464</v>
      </c>
      <c r="J16874" s="88">
        <v>2289.8331565160624</v>
      </c>
      <c r="K16874" s="88">
        <v>3766.3664837804072</v>
      </c>
      <c r="L16874" s="88">
        <v>4273.7372288237584</v>
      </c>
      <c r="M16874" s="88">
        <v>3893.9396517940595</v>
      </c>
    </row>
    <row r="16875" spans="3:13" x14ac:dyDescent="0.2">
      <c r="C16875" s="88">
        <v>0.83884999999999998</v>
      </c>
      <c r="D16875" s="88">
        <v>17916.568262483346</v>
      </c>
      <c r="E16875" s="88">
        <v>240.84321344860291</v>
      </c>
      <c r="F16875" s="88">
        <v>584.75452359513702</v>
      </c>
      <c r="G16875" s="88">
        <v>890.08102537049308</v>
      </c>
      <c r="H16875" s="88">
        <v>1143.1877825298989</v>
      </c>
      <c r="I16875" s="88">
        <v>1559.8125796914414</v>
      </c>
      <c r="J16875" s="88">
        <v>2289.9325044495667</v>
      </c>
      <c r="K16875" s="88">
        <v>3766.7186060755066</v>
      </c>
      <c r="L16875" s="88">
        <v>4273.759907011332</v>
      </c>
      <c r="M16875" s="88">
        <v>3893.9436177104262</v>
      </c>
    </row>
    <row r="16876" spans="3:13" x14ac:dyDescent="0.2">
      <c r="C16876" s="88">
        <v>0.83889999999999998</v>
      </c>
      <c r="D16876" s="88">
        <v>17916.99840583796</v>
      </c>
      <c r="E16876" s="88">
        <v>240.85532955320559</v>
      </c>
      <c r="F16876" s="88">
        <v>584.76163486474707</v>
      </c>
      <c r="G16876" s="88">
        <v>890.08541565890391</v>
      </c>
      <c r="H16876" s="88">
        <v>1143.1955289100852</v>
      </c>
      <c r="I16876" s="88">
        <v>1559.8458484575317</v>
      </c>
      <c r="J16876" s="88">
        <v>2290.0924818528147</v>
      </c>
      <c r="K16876" s="88">
        <v>3766.949776953295</v>
      </c>
      <c r="L16876" s="88">
        <v>4273.8515885043689</v>
      </c>
      <c r="M16876" s="88">
        <v>3893.9594817951502</v>
      </c>
    </row>
    <row r="16877" spans="3:13" x14ac:dyDescent="0.2">
      <c r="C16877" s="88">
        <v>0.83894999999999997</v>
      </c>
      <c r="D16877" s="88">
        <v>17917.061765320312</v>
      </c>
      <c r="E16877" s="88">
        <v>240.87668963741817</v>
      </c>
      <c r="F16877" s="88">
        <v>584.77531096479288</v>
      </c>
      <c r="G16877" s="88">
        <v>890.10805140500815</v>
      </c>
      <c r="H16877" s="88">
        <v>1143.3046805713684</v>
      </c>
      <c r="I16877" s="88">
        <v>1559.8510759973319</v>
      </c>
      <c r="J16877" s="88">
        <v>2290.0985682054629</v>
      </c>
      <c r="K16877" s="88">
        <v>3767.0815907278143</v>
      </c>
      <c r="L16877" s="88">
        <v>4273.8778948312283</v>
      </c>
      <c r="M16877" s="88">
        <v>3894.0025968967557</v>
      </c>
    </row>
    <row r="16878" spans="3:13" x14ac:dyDescent="0.2">
      <c r="C16878" s="88">
        <v>0.83899999999999997</v>
      </c>
      <c r="D16878" s="88">
        <v>17917.271745356982</v>
      </c>
      <c r="E16878" s="88">
        <v>240.87763721614192</v>
      </c>
      <c r="F16878" s="88">
        <v>584.79047691362985</v>
      </c>
      <c r="G16878" s="88">
        <v>890.10948800140204</v>
      </c>
      <c r="H16878" s="88">
        <v>1143.3721144055899</v>
      </c>
      <c r="I16878" s="88">
        <v>1559.8614519180373</v>
      </c>
      <c r="J16878" s="88">
        <v>2290.1076548491951</v>
      </c>
      <c r="K16878" s="88">
        <v>3767.0900820719216</v>
      </c>
      <c r="L16878" s="88">
        <v>4274.0974708160402</v>
      </c>
      <c r="M16878" s="88">
        <v>3894.0164149926359</v>
      </c>
    </row>
    <row r="16879" spans="3:13" x14ac:dyDescent="0.2">
      <c r="C16879" s="88">
        <v>0.83904999999999996</v>
      </c>
      <c r="D16879" s="88">
        <v>17917.595918856536</v>
      </c>
      <c r="E16879" s="88">
        <v>240.87763721614192</v>
      </c>
      <c r="F16879" s="88">
        <v>584.83597829417704</v>
      </c>
      <c r="G16879" s="88">
        <v>890.1233295362822</v>
      </c>
      <c r="H16879" s="88">
        <v>1143.4108945621201</v>
      </c>
      <c r="I16879" s="88">
        <v>1559.9139580265442</v>
      </c>
      <c r="J16879" s="88">
        <v>2290.1678756163119</v>
      </c>
      <c r="K16879" s="88">
        <v>3767.1010511124509</v>
      </c>
      <c r="L16879" s="88">
        <v>4274.3806806390603</v>
      </c>
      <c r="M16879" s="88">
        <v>3894.0759949583617</v>
      </c>
    </row>
    <row r="16880" spans="3:13" x14ac:dyDescent="0.2">
      <c r="C16880" s="88">
        <v>0.83909999999999996</v>
      </c>
      <c r="D16880" s="88">
        <v>17917.928066252003</v>
      </c>
      <c r="E16880" s="88">
        <v>240.87951080112089</v>
      </c>
      <c r="F16880" s="88">
        <v>584.8426405134428</v>
      </c>
      <c r="G16880" s="88">
        <v>890.13125295718601</v>
      </c>
      <c r="H16880" s="88">
        <v>1143.4175815632839</v>
      </c>
      <c r="I16880" s="88">
        <v>1559.914398870872</v>
      </c>
      <c r="J16880" s="88">
        <v>2290.2266794403517</v>
      </c>
      <c r="K16880" s="88">
        <v>3767.182893962356</v>
      </c>
      <c r="L16880" s="88">
        <v>4274.4368071369663</v>
      </c>
      <c r="M16880" s="88">
        <v>3894.0828353514289</v>
      </c>
    </row>
    <row r="16881" spans="3:13" x14ac:dyDescent="0.2">
      <c r="C16881" s="88">
        <v>0.83914999999999995</v>
      </c>
      <c r="D16881" s="88">
        <v>17918.064579784841</v>
      </c>
      <c r="E16881" s="88">
        <v>240.88367529087282</v>
      </c>
      <c r="F16881" s="88">
        <v>584.86394902341317</v>
      </c>
      <c r="G16881" s="88">
        <v>890.15685949809586</v>
      </c>
      <c r="H16881" s="88">
        <v>1143.4583326885868</v>
      </c>
      <c r="I16881" s="88">
        <v>1560.0092298725508</v>
      </c>
      <c r="J16881" s="88">
        <v>2290.2430553534741</v>
      </c>
      <c r="K16881" s="88">
        <v>3767.1854891456783</v>
      </c>
      <c r="L16881" s="88">
        <v>4274.4380786524744</v>
      </c>
      <c r="M16881" s="88">
        <v>3894.1205458881768</v>
      </c>
    </row>
    <row r="16882" spans="3:13" x14ac:dyDescent="0.2">
      <c r="C16882" s="88">
        <v>0.83919999999999995</v>
      </c>
      <c r="D16882" s="88">
        <v>17918.564244687681</v>
      </c>
      <c r="E16882" s="88">
        <v>240.88752644784199</v>
      </c>
      <c r="F16882" s="88">
        <v>584.86959283727083</v>
      </c>
      <c r="G16882" s="88">
        <v>890.16166025340408</v>
      </c>
      <c r="H16882" s="88">
        <v>1143.4788507995845</v>
      </c>
      <c r="I16882" s="88">
        <v>1560.0263006511532</v>
      </c>
      <c r="J16882" s="88">
        <v>2290.506492268235</v>
      </c>
      <c r="K16882" s="88">
        <v>3767.3274634915942</v>
      </c>
      <c r="L16882" s="88">
        <v>4274.5496976990526</v>
      </c>
      <c r="M16882" s="88">
        <v>3894.1590305897162</v>
      </c>
    </row>
    <row r="16883" spans="3:13" x14ac:dyDescent="0.2">
      <c r="C16883" s="88">
        <v>0.83925000000000005</v>
      </c>
      <c r="D16883" s="88">
        <v>17918.753607346516</v>
      </c>
      <c r="E16883" s="88">
        <v>240.89788215020326</v>
      </c>
      <c r="F16883" s="88">
        <v>584.87127669395977</v>
      </c>
      <c r="G16883" s="88">
        <v>890.16173610960368</v>
      </c>
      <c r="H16883" s="88">
        <v>1143.4995959553908</v>
      </c>
      <c r="I16883" s="88">
        <v>1560.0486810210082</v>
      </c>
      <c r="J16883" s="88">
        <v>2290.5733000135401</v>
      </c>
      <c r="K16883" s="88">
        <v>3767.6089674226369</v>
      </c>
      <c r="L16883" s="88">
        <v>4274.750148776151</v>
      </c>
      <c r="M16883" s="88">
        <v>3894.2574620738806</v>
      </c>
    </row>
    <row r="16884" spans="3:13" x14ac:dyDescent="0.2">
      <c r="C16884" s="88">
        <v>0.83930000000000005</v>
      </c>
      <c r="D16884" s="88">
        <v>17918.908994128749</v>
      </c>
      <c r="E16884" s="88">
        <v>240.89788215020326</v>
      </c>
      <c r="F16884" s="88">
        <v>584.88821760968221</v>
      </c>
      <c r="G16884" s="88">
        <v>890.16519709141357</v>
      </c>
      <c r="H16884" s="88">
        <v>1143.567062294946</v>
      </c>
      <c r="I16884" s="88">
        <v>1560.0645549286987</v>
      </c>
      <c r="J16884" s="88">
        <v>2290.7223966719298</v>
      </c>
      <c r="K16884" s="88">
        <v>3767.6973004050642</v>
      </c>
      <c r="L16884" s="88">
        <v>4274.794963693781</v>
      </c>
      <c r="M16884" s="88">
        <v>3894.2858266021685</v>
      </c>
    </row>
    <row r="16885" spans="3:13" x14ac:dyDescent="0.2">
      <c r="C16885" s="88">
        <v>0.83935000000000004</v>
      </c>
      <c r="D16885" s="88">
        <v>17919.877200241204</v>
      </c>
      <c r="E16885" s="88">
        <v>240.89809078105372</v>
      </c>
      <c r="F16885" s="88">
        <v>584.90172102900215</v>
      </c>
      <c r="G16885" s="88">
        <v>890.17912337074449</v>
      </c>
      <c r="H16885" s="88">
        <v>1143.5955661105977</v>
      </c>
      <c r="I16885" s="88">
        <v>1560.0780140380775</v>
      </c>
      <c r="J16885" s="88">
        <v>2290.8599846348798</v>
      </c>
      <c r="K16885" s="88">
        <v>3767.9255645459484</v>
      </c>
      <c r="L16885" s="88">
        <v>4275.1782569437464</v>
      </c>
      <c r="M16885" s="88">
        <v>3894.3036017473023</v>
      </c>
    </row>
    <row r="16886" spans="3:13" x14ac:dyDescent="0.2">
      <c r="C16886" s="88">
        <v>0.83940000000000003</v>
      </c>
      <c r="D16886" s="88">
        <v>17919.914325490656</v>
      </c>
      <c r="E16886" s="88">
        <v>240.89937061758246</v>
      </c>
      <c r="F16886" s="88">
        <v>584.93934214318688</v>
      </c>
      <c r="G16886" s="88">
        <v>890.20237617549083</v>
      </c>
      <c r="H16886" s="88">
        <v>1143.6472556698654</v>
      </c>
      <c r="I16886" s="88">
        <v>1560.1152458209431</v>
      </c>
      <c r="J16886" s="88">
        <v>2290.8818006302336</v>
      </c>
      <c r="K16886" s="88">
        <v>3767.9826136946936</v>
      </c>
      <c r="L16886" s="88">
        <v>4275.2759552166553</v>
      </c>
      <c r="M16886" s="88">
        <v>3894.3174356701802</v>
      </c>
    </row>
    <row r="16887" spans="3:13" x14ac:dyDescent="0.2">
      <c r="C16887" s="88">
        <v>0.83945000000000003</v>
      </c>
      <c r="D16887" s="88">
        <v>17920.287894751054</v>
      </c>
      <c r="E16887" s="88">
        <v>240.91070499979833</v>
      </c>
      <c r="F16887" s="88">
        <v>584.94482621777888</v>
      </c>
      <c r="G16887" s="88">
        <v>890.20463079156525</v>
      </c>
      <c r="H16887" s="88">
        <v>1143.6568762957395</v>
      </c>
      <c r="I16887" s="88">
        <v>1560.1629703777003</v>
      </c>
      <c r="J16887" s="88">
        <v>2290.915795064941</v>
      </c>
      <c r="K16887" s="88">
        <v>3768.0126487199268</v>
      </c>
      <c r="L16887" s="88">
        <v>4275.4884337270132</v>
      </c>
      <c r="M16887" s="88">
        <v>3894.3723330271632</v>
      </c>
    </row>
    <row r="16888" spans="3:13" x14ac:dyDescent="0.2">
      <c r="C16888" s="88">
        <v>0.83950000000000002</v>
      </c>
      <c r="D16888" s="88">
        <v>17920.879735771334</v>
      </c>
      <c r="E16888" s="88">
        <v>240.91526817697923</v>
      </c>
      <c r="F16888" s="88">
        <v>584.94842663075633</v>
      </c>
      <c r="G16888" s="88">
        <v>890.25010033706758</v>
      </c>
      <c r="H16888" s="88">
        <v>1143.6642869939678</v>
      </c>
      <c r="I16888" s="88">
        <v>1560.1856861159949</v>
      </c>
      <c r="J16888" s="88">
        <v>2290.9249849343</v>
      </c>
      <c r="K16888" s="88">
        <v>3768.024490275383</v>
      </c>
      <c r="L16888" s="88">
        <v>4275.6058785151699</v>
      </c>
      <c r="M16888" s="88">
        <v>3894.3809114663591</v>
      </c>
    </row>
    <row r="16889" spans="3:13" x14ac:dyDescent="0.2">
      <c r="C16889" s="88">
        <v>0.83955000000000002</v>
      </c>
      <c r="D16889" s="88">
        <v>17921.085586229336</v>
      </c>
      <c r="E16889" s="88">
        <v>240.9223884181738</v>
      </c>
      <c r="F16889" s="88">
        <v>584.94885926248844</v>
      </c>
      <c r="G16889" s="88">
        <v>890.25061794346811</v>
      </c>
      <c r="H16889" s="88">
        <v>1143.6801787456793</v>
      </c>
      <c r="I16889" s="88">
        <v>1560.2020493302684</v>
      </c>
      <c r="J16889" s="88">
        <v>2290.9369010932805</v>
      </c>
      <c r="K16889" s="88">
        <v>3768.0925041824767</v>
      </c>
      <c r="L16889" s="88">
        <v>4275.6652409862345</v>
      </c>
      <c r="M16889" s="88">
        <v>3894.5066884262951</v>
      </c>
    </row>
    <row r="16890" spans="3:13" x14ac:dyDescent="0.2">
      <c r="C16890" s="88">
        <v>0.83960000000000001</v>
      </c>
      <c r="D16890" s="88">
        <v>17921.304618441904</v>
      </c>
      <c r="E16890" s="88">
        <v>240.9223884181738</v>
      </c>
      <c r="F16890" s="88">
        <v>584.99016031494921</v>
      </c>
      <c r="G16890" s="88">
        <v>890.25709072817926</v>
      </c>
      <c r="H16890" s="88">
        <v>1143.6825967164309</v>
      </c>
      <c r="I16890" s="88">
        <v>1560.2382208008044</v>
      </c>
      <c r="J16890" s="88">
        <v>2290.9402430752598</v>
      </c>
      <c r="K16890" s="88">
        <v>3768.1345418074411</v>
      </c>
      <c r="L16890" s="88">
        <v>4275.8476510153905</v>
      </c>
      <c r="M16890" s="88">
        <v>3894.5652510304599</v>
      </c>
    </row>
    <row r="16891" spans="3:13" x14ac:dyDescent="0.2">
      <c r="C16891" s="88">
        <v>0.83965000000000001</v>
      </c>
      <c r="D16891" s="88">
        <v>17921.557803429725</v>
      </c>
      <c r="E16891" s="88">
        <v>240.92992181129193</v>
      </c>
      <c r="F16891" s="88">
        <v>585.02078822365411</v>
      </c>
      <c r="G16891" s="88">
        <v>890.27594301814406</v>
      </c>
      <c r="H16891" s="88">
        <v>1143.7013449537053</v>
      </c>
      <c r="I16891" s="88">
        <v>1560.2392576980892</v>
      </c>
      <c r="J16891" s="88">
        <v>2291.0036439548185</v>
      </c>
      <c r="K16891" s="88">
        <v>3768.1955725018156</v>
      </c>
      <c r="L16891" s="88">
        <v>4275.8577397330091</v>
      </c>
      <c r="M16891" s="88">
        <v>3894.6438235961341</v>
      </c>
    </row>
    <row r="16892" spans="3:13" x14ac:dyDescent="0.2">
      <c r="C16892" s="88">
        <v>0.8397</v>
      </c>
      <c r="D16892" s="88">
        <v>17921.846950494411</v>
      </c>
      <c r="E16892" s="88">
        <v>240.95874171458308</v>
      </c>
      <c r="F16892" s="88">
        <v>585.02338241312191</v>
      </c>
      <c r="G16892" s="88">
        <v>890.32909077884733</v>
      </c>
      <c r="H16892" s="88">
        <v>1143.7045972611077</v>
      </c>
      <c r="I16892" s="88">
        <v>1560.2420817963166</v>
      </c>
      <c r="J16892" s="88">
        <v>2291.0338865486337</v>
      </c>
      <c r="K16892" s="88">
        <v>3768.3610796636658</v>
      </c>
      <c r="L16892" s="88">
        <v>4276.1575264165631</v>
      </c>
      <c r="M16892" s="88">
        <v>3894.6568581238889</v>
      </c>
    </row>
    <row r="16893" spans="3:13" x14ac:dyDescent="0.2">
      <c r="C16893" s="88">
        <v>0.83975</v>
      </c>
      <c r="D16893" s="88">
        <v>17922.083692884269</v>
      </c>
      <c r="E16893" s="88">
        <v>240.96958938364969</v>
      </c>
      <c r="F16893" s="88">
        <v>585.03266226492997</v>
      </c>
      <c r="G16893" s="88">
        <v>890.35803463712909</v>
      </c>
      <c r="H16893" s="88">
        <v>1143.7273747667041</v>
      </c>
      <c r="I16893" s="88">
        <v>1560.2618993617198</v>
      </c>
      <c r="J16893" s="88">
        <v>2291.0475644148296</v>
      </c>
      <c r="K16893" s="88">
        <v>3768.4256309150965</v>
      </c>
      <c r="L16893" s="88">
        <v>4276.3403135061271</v>
      </c>
      <c r="M16893" s="88">
        <v>3894.7891870942503</v>
      </c>
    </row>
    <row r="16894" spans="3:13" x14ac:dyDescent="0.2">
      <c r="C16894" s="88">
        <v>0.83979999999999999</v>
      </c>
      <c r="D16894" s="88">
        <v>17922.955711301453</v>
      </c>
      <c r="E16894" s="88">
        <v>240.97481573596906</v>
      </c>
      <c r="F16894" s="88">
        <v>585.03860078951584</v>
      </c>
      <c r="G16894" s="88">
        <v>890.36517273286063</v>
      </c>
      <c r="H16894" s="88">
        <v>1143.7519461718593</v>
      </c>
      <c r="I16894" s="88">
        <v>1560.2755811220836</v>
      </c>
      <c r="J16894" s="88">
        <v>2291.2201095667942</v>
      </c>
      <c r="K16894" s="88">
        <v>3768.4546933298507</v>
      </c>
      <c r="L16894" s="88">
        <v>4276.7895939734844</v>
      </c>
      <c r="M16894" s="88">
        <v>3894.8363855949547</v>
      </c>
    </row>
    <row r="16895" spans="3:13" x14ac:dyDescent="0.2">
      <c r="C16895" s="88">
        <v>0.83984999999999999</v>
      </c>
      <c r="D16895" s="88">
        <v>17923.731188893733</v>
      </c>
      <c r="E16895" s="88">
        <v>240.97792489560379</v>
      </c>
      <c r="F16895" s="88">
        <v>585.05111842644783</v>
      </c>
      <c r="G16895" s="88">
        <v>890.36668224175401</v>
      </c>
      <c r="H16895" s="88">
        <v>1143.8514141825776</v>
      </c>
      <c r="I16895" s="88">
        <v>1560.2823247008419</v>
      </c>
      <c r="J16895" s="88">
        <v>2291.2849014937451</v>
      </c>
      <c r="K16895" s="88">
        <v>3768.4593303856527</v>
      </c>
      <c r="L16895" s="88">
        <v>4276.812516163076</v>
      </c>
      <c r="M16895" s="88">
        <v>3894.8588489294125</v>
      </c>
    </row>
    <row r="16896" spans="3:13" x14ac:dyDescent="0.2">
      <c r="C16896" s="88">
        <v>0.83989999999999998</v>
      </c>
      <c r="D16896" s="88">
        <v>17924.775133900323</v>
      </c>
      <c r="E16896" s="88">
        <v>240.98795332259124</v>
      </c>
      <c r="F16896" s="88">
        <v>585.07753659770924</v>
      </c>
      <c r="G16896" s="88">
        <v>890.38002285014181</v>
      </c>
      <c r="H16896" s="88">
        <v>1143.87265915635</v>
      </c>
      <c r="I16896" s="88">
        <v>1560.3244826831979</v>
      </c>
      <c r="J16896" s="88">
        <v>2291.2972447166385</v>
      </c>
      <c r="K16896" s="88">
        <v>3768.6039755303414</v>
      </c>
      <c r="L16896" s="88">
        <v>4277.1133731030604</v>
      </c>
      <c r="M16896" s="88">
        <v>3894.8672282843872</v>
      </c>
    </row>
    <row r="16897" spans="3:13" x14ac:dyDescent="0.2">
      <c r="C16897" s="88">
        <v>0.83994999999999997</v>
      </c>
      <c r="D16897" s="88">
        <v>17924.863542887979</v>
      </c>
      <c r="E16897" s="88">
        <v>240.98941544335958</v>
      </c>
      <c r="F16897" s="88">
        <v>585.07958600953316</v>
      </c>
      <c r="G16897" s="88">
        <v>890.4311505867845</v>
      </c>
      <c r="H16897" s="88">
        <v>1143.92441124777</v>
      </c>
      <c r="I16897" s="88">
        <v>1560.3351564425675</v>
      </c>
      <c r="J16897" s="88">
        <v>2291.4050710487909</v>
      </c>
      <c r="K16897" s="88">
        <v>3768.7977073788643</v>
      </c>
      <c r="L16897" s="88">
        <v>4277.1334565519728</v>
      </c>
      <c r="M16897" s="88">
        <v>3894.892902910623</v>
      </c>
    </row>
    <row r="16898" spans="3:13" x14ac:dyDescent="0.2">
      <c r="C16898" s="88">
        <v>0.84</v>
      </c>
      <c r="D16898" s="88">
        <v>17924.962845798556</v>
      </c>
      <c r="E16898" s="88">
        <v>240.99083334494208</v>
      </c>
      <c r="F16898" s="88">
        <v>585.0990364836739</v>
      </c>
      <c r="G16898" s="88">
        <v>890.43657555203845</v>
      </c>
      <c r="H16898" s="88">
        <v>1144.0016379154672</v>
      </c>
      <c r="I16898" s="88">
        <v>1560.3377501142072</v>
      </c>
      <c r="J16898" s="88">
        <v>2291.4839167807268</v>
      </c>
      <c r="K16898" s="88">
        <v>3768.809778947917</v>
      </c>
      <c r="L16898" s="88">
        <v>4277.1722843723064</v>
      </c>
      <c r="M16898" s="88">
        <v>3894.9282789763784</v>
      </c>
    </row>
    <row r="16899" spans="3:13" x14ac:dyDescent="0.2">
      <c r="C16899" s="88">
        <v>0.84004999999999996</v>
      </c>
      <c r="D16899" s="88">
        <v>17926.141453724962</v>
      </c>
      <c r="E16899" s="88">
        <v>240.99228163473981</v>
      </c>
      <c r="F16899" s="88">
        <v>585.11259391735757</v>
      </c>
      <c r="G16899" s="88">
        <v>890.44111103239538</v>
      </c>
      <c r="H16899" s="88">
        <v>1144.030293724441</v>
      </c>
      <c r="I16899" s="88">
        <v>1560.3429056269238</v>
      </c>
      <c r="J16899" s="88">
        <v>2291.6436875363374</v>
      </c>
      <c r="K16899" s="88">
        <v>3768.8693993053821</v>
      </c>
      <c r="L16899" s="88">
        <v>4277.249163923042</v>
      </c>
      <c r="M16899" s="88">
        <v>3894.9644295680937</v>
      </c>
    </row>
    <row r="16900" spans="3:13" x14ac:dyDescent="0.2">
      <c r="C16900" s="88">
        <v>0.84009999999999996</v>
      </c>
      <c r="D16900" s="88">
        <v>17926.602057586242</v>
      </c>
      <c r="E16900" s="88">
        <v>241.00681182708922</v>
      </c>
      <c r="F16900" s="88">
        <v>585.11643630234994</v>
      </c>
      <c r="G16900" s="88">
        <v>890.51365415382361</v>
      </c>
      <c r="H16900" s="88">
        <v>1144.0985191409368</v>
      </c>
      <c r="I16900" s="88">
        <v>1560.3509292961367</v>
      </c>
      <c r="J16900" s="88">
        <v>2291.6538202552283</v>
      </c>
      <c r="K16900" s="88">
        <v>3769.0333026935432</v>
      </c>
      <c r="L16900" s="88">
        <v>4277.4283856248358</v>
      </c>
      <c r="M16900" s="88">
        <v>3895.0457550012834</v>
      </c>
    </row>
    <row r="16901" spans="3:13" x14ac:dyDescent="0.2">
      <c r="C16901" s="88">
        <v>0.84014999999999995</v>
      </c>
      <c r="D16901" s="88">
        <v>17927.144398390032</v>
      </c>
      <c r="E16901" s="88">
        <v>241.00969021808851</v>
      </c>
      <c r="F16901" s="88">
        <v>585.14125489133448</v>
      </c>
      <c r="G16901" s="88">
        <v>890.53775321928742</v>
      </c>
      <c r="H16901" s="88">
        <v>1144.1131476942746</v>
      </c>
      <c r="I16901" s="88">
        <v>1560.3528068851911</v>
      </c>
      <c r="J16901" s="88">
        <v>2291.677547756643</v>
      </c>
      <c r="K16901" s="88">
        <v>3769.146431905976</v>
      </c>
      <c r="L16901" s="88">
        <v>4277.6431129970269</v>
      </c>
      <c r="M16901" s="88">
        <v>3895.1052297447668</v>
      </c>
    </row>
    <row r="16902" spans="3:13" x14ac:dyDescent="0.2">
      <c r="C16902" s="88">
        <v>0.84019999999999995</v>
      </c>
      <c r="D16902" s="88">
        <v>17927.593787593585</v>
      </c>
      <c r="E16902" s="88">
        <v>241.01109809094851</v>
      </c>
      <c r="F16902" s="88">
        <v>585.14638024715441</v>
      </c>
      <c r="G16902" s="88">
        <v>890.55207449744103</v>
      </c>
      <c r="H16902" s="88">
        <v>1144.1421365284573</v>
      </c>
      <c r="I16902" s="88">
        <v>1560.3612769725883</v>
      </c>
      <c r="J16902" s="88">
        <v>2291.6951504335671</v>
      </c>
      <c r="K16902" s="88">
        <v>3769.2157546175586</v>
      </c>
      <c r="L16902" s="88">
        <v>4278.076374947349</v>
      </c>
      <c r="M16902" s="88">
        <v>3895.1107707972069</v>
      </c>
    </row>
    <row r="16903" spans="3:13" x14ac:dyDescent="0.2">
      <c r="C16903" s="88">
        <v>0.84025000000000005</v>
      </c>
      <c r="D16903" s="88">
        <v>17927.870075546241</v>
      </c>
      <c r="E16903" s="88">
        <v>241.01109809094851</v>
      </c>
      <c r="F16903" s="88">
        <v>585.14912079166061</v>
      </c>
      <c r="G16903" s="88">
        <v>890.64760598060366</v>
      </c>
      <c r="H16903" s="88">
        <v>1144.1845208725949</v>
      </c>
      <c r="I16903" s="88">
        <v>1560.3652442094353</v>
      </c>
      <c r="J16903" s="88">
        <v>2291.8267565016113</v>
      </c>
      <c r="K16903" s="88">
        <v>3769.3957116137176</v>
      </c>
      <c r="L16903" s="88">
        <v>4278.1071062905758</v>
      </c>
      <c r="M16903" s="88">
        <v>3895.1141663416674</v>
      </c>
    </row>
    <row r="16904" spans="3:13" x14ac:dyDescent="0.2">
      <c r="C16904" s="88">
        <v>0.84030000000000005</v>
      </c>
      <c r="D16904" s="88">
        <v>17928.260815192334</v>
      </c>
      <c r="E16904" s="88">
        <v>241.01109809094851</v>
      </c>
      <c r="F16904" s="88">
        <v>585.16791032725723</v>
      </c>
      <c r="G16904" s="88">
        <v>890.7000351846973</v>
      </c>
      <c r="H16904" s="88">
        <v>1144.2113914481197</v>
      </c>
      <c r="I16904" s="88">
        <v>1560.4142644876802</v>
      </c>
      <c r="J16904" s="88">
        <v>2291.8404907735317</v>
      </c>
      <c r="K16904" s="88">
        <v>3769.6026716161841</v>
      </c>
      <c r="L16904" s="88">
        <v>4278.4679594532699</v>
      </c>
      <c r="M16904" s="88">
        <v>3895.1250022274517</v>
      </c>
    </row>
    <row r="16905" spans="3:13" x14ac:dyDescent="0.2">
      <c r="C16905" s="88">
        <v>0.84035000000000004</v>
      </c>
      <c r="D16905" s="88">
        <v>17928.690906003463</v>
      </c>
      <c r="E16905" s="88">
        <v>241.01873072529816</v>
      </c>
      <c r="F16905" s="88">
        <v>585.20683779635056</v>
      </c>
      <c r="G16905" s="88">
        <v>890.70676462086612</v>
      </c>
      <c r="H16905" s="88">
        <v>1144.2175540475705</v>
      </c>
      <c r="I16905" s="88">
        <v>1560.4610134390905</v>
      </c>
      <c r="J16905" s="88">
        <v>2291.8941424045211</v>
      </c>
      <c r="K16905" s="88">
        <v>3769.6532851886764</v>
      </c>
      <c r="L16905" s="88">
        <v>4278.4794141926222</v>
      </c>
      <c r="M16905" s="88">
        <v>3895.1402462207861</v>
      </c>
    </row>
    <row r="16906" spans="3:13" x14ac:dyDescent="0.2">
      <c r="C16906" s="88">
        <v>0.84040000000000004</v>
      </c>
      <c r="D16906" s="88">
        <v>17929.372359141162</v>
      </c>
      <c r="E16906" s="88">
        <v>241.02252516106364</v>
      </c>
      <c r="F16906" s="88">
        <v>585.21316647516323</v>
      </c>
      <c r="G16906" s="88">
        <v>890.72901810582653</v>
      </c>
      <c r="H16906" s="88">
        <v>1144.2329737312384</v>
      </c>
      <c r="I16906" s="88">
        <v>1560.5523486798234</v>
      </c>
      <c r="J16906" s="88">
        <v>2291.9263298197657</v>
      </c>
      <c r="K16906" s="88">
        <v>3769.9873033707754</v>
      </c>
      <c r="L16906" s="88">
        <v>4278.5547475627618</v>
      </c>
      <c r="M16906" s="88">
        <v>3895.1931281291454</v>
      </c>
    </row>
    <row r="16907" spans="3:13" x14ac:dyDescent="0.2">
      <c r="C16907" s="88">
        <v>0.84045000000000003</v>
      </c>
      <c r="D16907" s="88">
        <v>17929.416553816674</v>
      </c>
      <c r="E16907" s="88">
        <v>241.02371590930852</v>
      </c>
      <c r="F16907" s="88">
        <v>585.21787262182943</v>
      </c>
      <c r="G16907" s="88">
        <v>890.72905508058329</v>
      </c>
      <c r="H16907" s="88">
        <v>1144.2422406000173</v>
      </c>
      <c r="I16907" s="88">
        <v>1560.5540371687107</v>
      </c>
      <c r="J16907" s="88">
        <v>2291.9597304205122</v>
      </c>
      <c r="K16907" s="88">
        <v>3770.0183898354608</v>
      </c>
      <c r="L16907" s="88">
        <v>4278.64048911391</v>
      </c>
      <c r="M16907" s="88">
        <v>3895.20075447608</v>
      </c>
    </row>
    <row r="16908" spans="3:13" x14ac:dyDescent="0.2">
      <c r="C16908" s="88">
        <v>0.84050000000000002</v>
      </c>
      <c r="D16908" s="88">
        <v>17930.633237395261</v>
      </c>
      <c r="E16908" s="88">
        <v>241.03487879655404</v>
      </c>
      <c r="F16908" s="88">
        <v>585.23128440474102</v>
      </c>
      <c r="G16908" s="88">
        <v>890.75758485793085</v>
      </c>
      <c r="H16908" s="88">
        <v>1144.2533869939366</v>
      </c>
      <c r="I16908" s="88">
        <v>1560.5794097865382</v>
      </c>
      <c r="J16908" s="88">
        <v>2291.9887204942529</v>
      </c>
      <c r="K16908" s="88">
        <v>3770.0671739208619</v>
      </c>
      <c r="L16908" s="88">
        <v>4278.8613704243717</v>
      </c>
      <c r="M16908" s="88">
        <v>3895.2390225549116</v>
      </c>
    </row>
    <row r="16909" spans="3:13" x14ac:dyDescent="0.2">
      <c r="C16909" s="88">
        <v>0.84055000000000002</v>
      </c>
      <c r="D16909" s="88">
        <v>17930.980588054452</v>
      </c>
      <c r="E16909" s="88">
        <v>241.0418740374962</v>
      </c>
      <c r="F16909" s="88">
        <v>585.23253768694212</v>
      </c>
      <c r="G16909" s="88">
        <v>890.81958447626494</v>
      </c>
      <c r="H16909" s="88">
        <v>1144.2624877431995</v>
      </c>
      <c r="I16909" s="88">
        <v>1560.6174628656709</v>
      </c>
      <c r="J16909" s="88">
        <v>2292.0173549090459</v>
      </c>
      <c r="K16909" s="88">
        <v>3770.0733479534856</v>
      </c>
      <c r="L16909" s="88">
        <v>4279.0336747341489</v>
      </c>
      <c r="M16909" s="88">
        <v>3895.3229336131881</v>
      </c>
    </row>
    <row r="16910" spans="3:13" x14ac:dyDescent="0.2">
      <c r="C16910" s="88">
        <v>0.84060000000000001</v>
      </c>
      <c r="D16910" s="88">
        <v>17931.081347726944</v>
      </c>
      <c r="E16910" s="88">
        <v>241.05144692358226</v>
      </c>
      <c r="F16910" s="88">
        <v>585.23425190408125</v>
      </c>
      <c r="G16910" s="88">
        <v>890.83131255944818</v>
      </c>
      <c r="H16910" s="88">
        <v>1144.2767156360055</v>
      </c>
      <c r="I16910" s="88">
        <v>1560.6379609188575</v>
      </c>
      <c r="J16910" s="88">
        <v>2292.0400084161511</v>
      </c>
      <c r="K16910" s="88">
        <v>3770.1282971479841</v>
      </c>
      <c r="L16910" s="88">
        <v>4279.1657931508926</v>
      </c>
      <c r="M16910" s="88">
        <v>3895.3419606378802</v>
      </c>
    </row>
    <row r="16911" spans="3:13" x14ac:dyDescent="0.2">
      <c r="C16911" s="88">
        <v>0.84065000000000001</v>
      </c>
      <c r="D16911" s="88">
        <v>17931.230940180187</v>
      </c>
      <c r="E16911" s="88">
        <v>241.05341761810814</v>
      </c>
      <c r="F16911" s="88">
        <v>585.24225853032067</v>
      </c>
      <c r="G16911" s="88">
        <v>890.84329311682768</v>
      </c>
      <c r="H16911" s="88">
        <v>1144.3095369644016</v>
      </c>
      <c r="I16911" s="88">
        <v>1560.6661991022679</v>
      </c>
      <c r="J16911" s="88">
        <v>2292.2028313930127</v>
      </c>
      <c r="K16911" s="88">
        <v>3770.1529527237199</v>
      </c>
      <c r="L16911" s="88">
        <v>4279.2605294989444</v>
      </c>
      <c r="M16911" s="88">
        <v>3895.3777943371824</v>
      </c>
    </row>
    <row r="16912" spans="3:13" x14ac:dyDescent="0.2">
      <c r="C16912" s="88">
        <v>0.8407</v>
      </c>
      <c r="D16912" s="88">
        <v>17931.683756944396</v>
      </c>
      <c r="E16912" s="88">
        <v>241.05495205321586</v>
      </c>
      <c r="F16912" s="88">
        <v>585.24628046989164</v>
      </c>
      <c r="G16912" s="88">
        <v>890.84908569948402</v>
      </c>
      <c r="H16912" s="88">
        <v>1144.3214628994983</v>
      </c>
      <c r="I16912" s="88">
        <v>1560.7446824985923</v>
      </c>
      <c r="J16912" s="88">
        <v>2292.2031533677573</v>
      </c>
      <c r="K16912" s="88">
        <v>3770.1898870702212</v>
      </c>
      <c r="L16912" s="88">
        <v>4279.5320759836295</v>
      </c>
      <c r="M16912" s="88">
        <v>3895.4344108558307</v>
      </c>
    </row>
    <row r="16913" spans="3:13" x14ac:dyDescent="0.2">
      <c r="C16913" s="88">
        <v>0.84075</v>
      </c>
      <c r="D16913" s="88">
        <v>17931.962534217037</v>
      </c>
      <c r="E16913" s="88">
        <v>241.06693216349686</v>
      </c>
      <c r="F16913" s="88">
        <v>585.25330151833441</v>
      </c>
      <c r="G16913" s="88">
        <v>890.86580982055784</v>
      </c>
      <c r="H16913" s="88">
        <v>1144.3273140534279</v>
      </c>
      <c r="I16913" s="88">
        <v>1560.7571828677196</v>
      </c>
      <c r="J16913" s="88">
        <v>2292.247329582824</v>
      </c>
      <c r="K16913" s="88">
        <v>3770.1949054510105</v>
      </c>
      <c r="L16913" s="88">
        <v>4279.9819209331545</v>
      </c>
      <c r="M16913" s="88">
        <v>3895.4864861653659</v>
      </c>
    </row>
    <row r="16914" spans="3:13" x14ac:dyDescent="0.2">
      <c r="C16914" s="88">
        <v>0.84079999999999999</v>
      </c>
      <c r="D16914" s="88">
        <v>17932.076303578804</v>
      </c>
      <c r="E16914" s="88">
        <v>241.06828689597114</v>
      </c>
      <c r="F16914" s="88">
        <v>585.26455673852433</v>
      </c>
      <c r="G16914" s="88">
        <v>890.90761255717644</v>
      </c>
      <c r="H16914" s="88">
        <v>1144.3359050124054</v>
      </c>
      <c r="I16914" s="88">
        <v>1560.7597513839664</v>
      </c>
      <c r="J16914" s="88">
        <v>2292.3192950202406</v>
      </c>
      <c r="K16914" s="88">
        <v>3770.2434251366494</v>
      </c>
      <c r="L16914" s="88">
        <v>4280.090666276029</v>
      </c>
      <c r="M16914" s="88">
        <v>3895.4888603099289</v>
      </c>
    </row>
    <row r="16915" spans="3:13" x14ac:dyDescent="0.2">
      <c r="C16915" s="88">
        <v>0.84084999999999999</v>
      </c>
      <c r="D16915" s="88">
        <v>17932.691795361403</v>
      </c>
      <c r="E16915" s="88">
        <v>241.08540095774697</v>
      </c>
      <c r="F16915" s="88">
        <v>585.26510493454407</v>
      </c>
      <c r="G16915" s="88">
        <v>890.9139544003865</v>
      </c>
      <c r="H16915" s="88">
        <v>1144.373823499478</v>
      </c>
      <c r="I16915" s="88">
        <v>1560.8677566492556</v>
      </c>
      <c r="J16915" s="88">
        <v>2292.449224778582</v>
      </c>
      <c r="K16915" s="88">
        <v>3770.4116233392442</v>
      </c>
      <c r="L16915" s="88">
        <v>4280.215381600201</v>
      </c>
      <c r="M16915" s="88">
        <v>3895.5023070436509</v>
      </c>
    </row>
    <row r="16916" spans="3:13" x14ac:dyDescent="0.2">
      <c r="C16916" s="88">
        <v>0.84089999999999998</v>
      </c>
      <c r="D16916" s="88">
        <v>17932.932960695955</v>
      </c>
      <c r="E16916" s="88">
        <v>241.08710357106975</v>
      </c>
      <c r="F16916" s="88">
        <v>585.26571493061283</v>
      </c>
      <c r="G16916" s="88">
        <v>890.93048372644034</v>
      </c>
      <c r="H16916" s="88">
        <v>1144.3764431361083</v>
      </c>
      <c r="I16916" s="88">
        <v>1560.8846378448266</v>
      </c>
      <c r="J16916" s="88">
        <v>2292.4591319631736</v>
      </c>
      <c r="K16916" s="88">
        <v>3770.5722065177524</v>
      </c>
      <c r="L16916" s="88">
        <v>4280.4214618307296</v>
      </c>
      <c r="M16916" s="88">
        <v>3895.5031702541482</v>
      </c>
    </row>
    <row r="16917" spans="3:13" x14ac:dyDescent="0.2">
      <c r="C16917" s="88">
        <v>0.84094999999999998</v>
      </c>
      <c r="D16917" s="88">
        <v>17933.087573031589</v>
      </c>
      <c r="E16917" s="88">
        <v>241.08802568738611</v>
      </c>
      <c r="F16917" s="88">
        <v>585.29804815824173</v>
      </c>
      <c r="G16917" s="88">
        <v>890.9618375163418</v>
      </c>
      <c r="H16917" s="88">
        <v>1144.3952803565367</v>
      </c>
      <c r="I16917" s="88">
        <v>1560.9076290350554</v>
      </c>
      <c r="J16917" s="88">
        <v>2292.4897229154917</v>
      </c>
      <c r="K16917" s="88">
        <v>3770.6058919481306</v>
      </c>
      <c r="L16917" s="88">
        <v>4280.456550491047</v>
      </c>
      <c r="M16917" s="88">
        <v>3895.6072731732538</v>
      </c>
    </row>
    <row r="16918" spans="3:13" x14ac:dyDescent="0.2">
      <c r="C16918" s="88">
        <v>0.84099999999999997</v>
      </c>
      <c r="D16918" s="88">
        <v>17933.125475377255</v>
      </c>
      <c r="E16918" s="88">
        <v>241.10366648813942</v>
      </c>
      <c r="F16918" s="88">
        <v>585.29934788135142</v>
      </c>
      <c r="G16918" s="88">
        <v>891.01241956732974</v>
      </c>
      <c r="H16918" s="88">
        <v>1144.412703139205</v>
      </c>
      <c r="I16918" s="88">
        <v>1560.921865897014</v>
      </c>
      <c r="J16918" s="88">
        <v>2292.5010918295616</v>
      </c>
      <c r="K16918" s="88">
        <v>3770.6110812503439</v>
      </c>
      <c r="L16918" s="88">
        <v>4280.6025442849295</v>
      </c>
      <c r="M16918" s="88">
        <v>3895.6073438324856</v>
      </c>
    </row>
    <row r="16919" spans="3:13" x14ac:dyDescent="0.2">
      <c r="C16919" s="88">
        <v>0.84104999999999996</v>
      </c>
      <c r="D16919" s="88">
        <v>17933.14565887185</v>
      </c>
      <c r="E16919" s="88">
        <v>241.1047450857759</v>
      </c>
      <c r="F16919" s="88">
        <v>585.33632841014696</v>
      </c>
      <c r="G16919" s="88">
        <v>891.03154731990116</v>
      </c>
      <c r="H16919" s="88">
        <v>1144.4345300486252</v>
      </c>
      <c r="I16919" s="88">
        <v>1560.9383838392878</v>
      </c>
      <c r="J16919" s="88">
        <v>2292.5063818141066</v>
      </c>
      <c r="K16919" s="88">
        <v>3770.6531437191261</v>
      </c>
      <c r="L16919" s="88">
        <v>4280.766162528389</v>
      </c>
      <c r="M16919" s="88">
        <v>3895.7433613230369</v>
      </c>
    </row>
    <row r="16920" spans="3:13" x14ac:dyDescent="0.2">
      <c r="C16920" s="88">
        <v>0.84109999999999996</v>
      </c>
      <c r="D16920" s="88">
        <v>17933.565272088883</v>
      </c>
      <c r="E16920" s="88">
        <v>241.10757184492832</v>
      </c>
      <c r="F16920" s="88">
        <v>585.33690457896637</v>
      </c>
      <c r="G16920" s="88">
        <v>891.06912397019141</v>
      </c>
      <c r="H16920" s="88">
        <v>1144.4594375870497</v>
      </c>
      <c r="I16920" s="88">
        <v>1560.984798401229</v>
      </c>
      <c r="J16920" s="88">
        <v>2292.5746615343505</v>
      </c>
      <c r="K16920" s="88">
        <v>3770.8594497584054</v>
      </c>
      <c r="L16920" s="88">
        <v>4281.0884595273083</v>
      </c>
      <c r="M16920" s="88">
        <v>3895.8262549071624</v>
      </c>
    </row>
    <row r="16921" spans="3:13" x14ac:dyDescent="0.2">
      <c r="C16921" s="88">
        <v>0.84114999999999995</v>
      </c>
      <c r="D16921" s="88">
        <v>17934.788910348689</v>
      </c>
      <c r="E16921" s="88">
        <v>241.10757184492832</v>
      </c>
      <c r="F16921" s="88">
        <v>585.33802031869982</v>
      </c>
      <c r="G16921" s="88">
        <v>891.07085925933779</v>
      </c>
      <c r="H16921" s="88">
        <v>1144.479529880045</v>
      </c>
      <c r="I16921" s="88">
        <v>1561.024802257808</v>
      </c>
      <c r="J16921" s="88">
        <v>2292.5976405144515</v>
      </c>
      <c r="K16921" s="88">
        <v>3770.9015392632205</v>
      </c>
      <c r="L16921" s="88">
        <v>4281.3719430409092</v>
      </c>
      <c r="M16921" s="88">
        <v>3895.8822939716574</v>
      </c>
    </row>
    <row r="16922" spans="3:13" x14ac:dyDescent="0.2">
      <c r="C16922" s="88">
        <v>0.84119999999999995</v>
      </c>
      <c r="D16922" s="88">
        <v>17934.895390900499</v>
      </c>
      <c r="E16922" s="88">
        <v>241.10757625776387</v>
      </c>
      <c r="F16922" s="88">
        <v>585.35671169705893</v>
      </c>
      <c r="G16922" s="88">
        <v>891.09470200287069</v>
      </c>
      <c r="H16922" s="88">
        <v>1144.4881695065137</v>
      </c>
      <c r="I16922" s="88">
        <v>1561.1324271490998</v>
      </c>
      <c r="J16922" s="88">
        <v>2292.6183149803851</v>
      </c>
      <c r="K16922" s="88">
        <v>3770.9086893779299</v>
      </c>
      <c r="L16922" s="88">
        <v>4281.4624705718834</v>
      </c>
      <c r="M16922" s="88">
        <v>3895.8996959514016</v>
      </c>
    </row>
    <row r="16923" spans="3:13" x14ac:dyDescent="0.2">
      <c r="C16923" s="88">
        <v>0.84125000000000005</v>
      </c>
      <c r="D16923" s="88">
        <v>17935.018522584658</v>
      </c>
      <c r="E16923" s="88">
        <v>241.11240900404391</v>
      </c>
      <c r="F16923" s="88">
        <v>585.36242275982477</v>
      </c>
      <c r="G16923" s="88">
        <v>891.11206920748691</v>
      </c>
      <c r="H16923" s="88">
        <v>1144.4901147546138</v>
      </c>
      <c r="I16923" s="88">
        <v>1561.1441778059238</v>
      </c>
      <c r="J16923" s="88">
        <v>2292.6396526335197</v>
      </c>
      <c r="K16923" s="88">
        <v>3770.9910526627709</v>
      </c>
      <c r="L16923" s="88">
        <v>4281.6780500274463</v>
      </c>
      <c r="M16923" s="88">
        <v>3895.9234829829857</v>
      </c>
    </row>
    <row r="16924" spans="3:13" x14ac:dyDescent="0.2">
      <c r="C16924" s="88">
        <v>0.84130000000000005</v>
      </c>
      <c r="D16924" s="88">
        <v>17935.712257188658</v>
      </c>
      <c r="E16924" s="88">
        <v>241.11812220609499</v>
      </c>
      <c r="F16924" s="88">
        <v>585.36409424375597</v>
      </c>
      <c r="G16924" s="88">
        <v>891.11485497273952</v>
      </c>
      <c r="H16924" s="88">
        <v>1144.4956633009588</v>
      </c>
      <c r="I16924" s="88">
        <v>1561.1582420294112</v>
      </c>
      <c r="J16924" s="88">
        <v>2292.6491185539926</v>
      </c>
      <c r="K16924" s="88">
        <v>3771.0711937867763</v>
      </c>
      <c r="L16924" s="88">
        <v>4281.710767926128</v>
      </c>
      <c r="M16924" s="88">
        <v>3896.0192557550126</v>
      </c>
    </row>
    <row r="16925" spans="3:13" x14ac:dyDescent="0.2">
      <c r="C16925" s="88">
        <v>0.84135000000000004</v>
      </c>
      <c r="D16925" s="88">
        <v>17935.771366006051</v>
      </c>
      <c r="E16925" s="88">
        <v>241.12707804546426</v>
      </c>
      <c r="F16925" s="88">
        <v>585.36944802476273</v>
      </c>
      <c r="G16925" s="88">
        <v>891.11901314030729</v>
      </c>
      <c r="H16925" s="88">
        <v>1144.5072176379249</v>
      </c>
      <c r="I16925" s="88">
        <v>1561.1614939493425</v>
      </c>
      <c r="J16925" s="88">
        <v>2292.7412439337609</v>
      </c>
      <c r="K16925" s="88">
        <v>3771.1867057637</v>
      </c>
      <c r="L16925" s="88">
        <v>4281.8764885026294</v>
      </c>
      <c r="M16925" s="88">
        <v>3896.0517695157378</v>
      </c>
    </row>
    <row r="16926" spans="3:13" x14ac:dyDescent="0.2">
      <c r="C16926" s="88">
        <v>0.84140000000000004</v>
      </c>
      <c r="D16926" s="88">
        <v>17935.774149838857</v>
      </c>
      <c r="E16926" s="88">
        <v>241.12707804546426</v>
      </c>
      <c r="F16926" s="88">
        <v>585.37605497215509</v>
      </c>
      <c r="G16926" s="88">
        <v>891.12652718944946</v>
      </c>
      <c r="H16926" s="88">
        <v>1144.5148244866127</v>
      </c>
      <c r="I16926" s="88">
        <v>1561.1681036176296</v>
      </c>
      <c r="J16926" s="88">
        <v>2292.8492534532375</v>
      </c>
      <c r="K16926" s="88">
        <v>3771.3465274994232</v>
      </c>
      <c r="L16926" s="88">
        <v>4281.9914611497543</v>
      </c>
      <c r="M16926" s="88">
        <v>3896.080352059399</v>
      </c>
    </row>
    <row r="16927" spans="3:13" x14ac:dyDescent="0.2">
      <c r="C16927" s="88">
        <v>0.84145000000000003</v>
      </c>
      <c r="D16927" s="88">
        <v>17936.627223899457</v>
      </c>
      <c r="E16927" s="88">
        <v>241.13000805952015</v>
      </c>
      <c r="F16927" s="88">
        <v>585.39866612053311</v>
      </c>
      <c r="G16927" s="88">
        <v>891.16569597698208</v>
      </c>
      <c r="H16927" s="88">
        <v>1144.5522964299648</v>
      </c>
      <c r="I16927" s="88">
        <v>1561.2139494059952</v>
      </c>
      <c r="J16927" s="88">
        <v>2292.8582599319411</v>
      </c>
      <c r="K16927" s="88">
        <v>3771.3629203997302</v>
      </c>
      <c r="L16927" s="88">
        <v>4282.1231406897687</v>
      </c>
      <c r="M16927" s="88">
        <v>3896.0938263642847</v>
      </c>
    </row>
    <row r="16928" spans="3:13" x14ac:dyDescent="0.2">
      <c r="C16928" s="88">
        <v>0.84150000000000003</v>
      </c>
      <c r="D16928" s="88">
        <v>17936.848739182493</v>
      </c>
      <c r="E16928" s="88">
        <v>241.13554437789116</v>
      </c>
      <c r="F16928" s="88">
        <v>585.40528837349211</v>
      </c>
      <c r="G16928" s="88">
        <v>891.17199233314977</v>
      </c>
      <c r="H16928" s="88">
        <v>1144.5892903530157</v>
      </c>
      <c r="I16928" s="88">
        <v>1561.2189382944207</v>
      </c>
      <c r="J16928" s="88">
        <v>2292.8818960590806</v>
      </c>
      <c r="K16928" s="88">
        <v>3771.4419128563163</v>
      </c>
      <c r="L16928" s="88">
        <v>4282.348284310573</v>
      </c>
      <c r="M16928" s="88">
        <v>3896.1988519887555</v>
      </c>
    </row>
    <row r="16929" spans="3:13" x14ac:dyDescent="0.2">
      <c r="C16929" s="88">
        <v>0.84155000000000002</v>
      </c>
      <c r="D16929" s="88">
        <v>17937.166077400605</v>
      </c>
      <c r="E16929" s="88">
        <v>241.13973095841538</v>
      </c>
      <c r="F16929" s="88">
        <v>585.40739870305015</v>
      </c>
      <c r="G16929" s="88">
        <v>891.17569389065329</v>
      </c>
      <c r="H16929" s="88">
        <v>1144.5898811658085</v>
      </c>
      <c r="I16929" s="88">
        <v>1561.3069669294</v>
      </c>
      <c r="J16929" s="88">
        <v>2292.9202899736192</v>
      </c>
      <c r="K16929" s="88">
        <v>3771.44577307686</v>
      </c>
      <c r="L16929" s="88">
        <v>4282.538667002842</v>
      </c>
      <c r="M16929" s="88">
        <v>3896.2137434360529</v>
      </c>
    </row>
    <row r="16930" spans="3:13" x14ac:dyDescent="0.2">
      <c r="C16930" s="88">
        <v>0.84160000000000001</v>
      </c>
      <c r="D16930" s="88">
        <v>17938.213173664753</v>
      </c>
      <c r="E16930" s="88">
        <v>241.14839846570067</v>
      </c>
      <c r="F16930" s="88">
        <v>585.41473229446319</v>
      </c>
      <c r="G16930" s="88">
        <v>891.25139442787486</v>
      </c>
      <c r="H16930" s="88">
        <v>1144.599160912664</v>
      </c>
      <c r="I16930" s="88">
        <v>1561.3433156438346</v>
      </c>
      <c r="J16930" s="88">
        <v>2292.9286085219178</v>
      </c>
      <c r="K16930" s="88">
        <v>3771.4705450078854</v>
      </c>
      <c r="L16930" s="88">
        <v>4282.9941280304893</v>
      </c>
      <c r="M16930" s="88">
        <v>3896.2825073309605</v>
      </c>
    </row>
    <row r="16931" spans="3:13" x14ac:dyDescent="0.2">
      <c r="C16931" s="88">
        <v>0.84165000000000001</v>
      </c>
      <c r="D16931" s="88">
        <v>17938.693783329072</v>
      </c>
      <c r="E16931" s="88">
        <v>241.15363436469306</v>
      </c>
      <c r="F16931" s="88">
        <v>585.44331497350504</v>
      </c>
      <c r="G16931" s="88">
        <v>891.26452556366166</v>
      </c>
      <c r="H16931" s="88">
        <v>1144.6326876564781</v>
      </c>
      <c r="I16931" s="88">
        <v>1561.3610732880015</v>
      </c>
      <c r="J16931" s="88">
        <v>2292.9590828787673</v>
      </c>
      <c r="K16931" s="88">
        <v>3771.5324015935412</v>
      </c>
      <c r="L16931" s="88">
        <v>4283.1607752771515</v>
      </c>
      <c r="M16931" s="88">
        <v>3896.2869770470161</v>
      </c>
    </row>
    <row r="16932" spans="3:13" x14ac:dyDescent="0.2">
      <c r="C16932" s="88">
        <v>0.8417</v>
      </c>
      <c r="D16932" s="88">
        <v>17938.973977438494</v>
      </c>
      <c r="E16932" s="88">
        <v>241.15505387163648</v>
      </c>
      <c r="F16932" s="88">
        <v>585.4488388306745</v>
      </c>
      <c r="G16932" s="88">
        <v>891.27127854574292</v>
      </c>
      <c r="H16932" s="88">
        <v>1144.6482518473208</v>
      </c>
      <c r="I16932" s="88">
        <v>1561.3838611197343</v>
      </c>
      <c r="J16932" s="88">
        <v>2293.0768834601281</v>
      </c>
      <c r="K16932" s="88">
        <v>3771.5350191068974</v>
      </c>
      <c r="L16932" s="88">
        <v>4283.3789151128567</v>
      </c>
      <c r="M16932" s="88">
        <v>3896.3531304728613</v>
      </c>
    </row>
    <row r="16933" spans="3:13" x14ac:dyDescent="0.2">
      <c r="C16933" s="88">
        <v>0.84175</v>
      </c>
      <c r="D16933" s="88">
        <v>17939.404047124033</v>
      </c>
      <c r="E16933" s="88">
        <v>241.1557544762527</v>
      </c>
      <c r="F16933" s="88">
        <v>585.4510348605445</v>
      </c>
      <c r="G16933" s="88">
        <v>891.2783290641496</v>
      </c>
      <c r="H16933" s="88">
        <v>1144.6507282772695</v>
      </c>
      <c r="I16933" s="88">
        <v>1561.3890303871476</v>
      </c>
      <c r="J16933" s="88">
        <v>2293.1801580757192</v>
      </c>
      <c r="K16933" s="88">
        <v>3771.553048042334</v>
      </c>
      <c r="L16933" s="88">
        <v>4283.4927695572387</v>
      </c>
      <c r="M16933" s="88">
        <v>3896.3702326946968</v>
      </c>
    </row>
    <row r="16934" spans="3:13" x14ac:dyDescent="0.2">
      <c r="C16934" s="88">
        <v>0.84179999999999999</v>
      </c>
      <c r="D16934" s="88">
        <v>17939.475915378309</v>
      </c>
      <c r="E16934" s="88">
        <v>241.15948804703021</v>
      </c>
      <c r="F16934" s="88">
        <v>585.46054539783836</v>
      </c>
      <c r="G16934" s="88">
        <v>891.27947268951266</v>
      </c>
      <c r="H16934" s="88">
        <v>1144.6793371804624</v>
      </c>
      <c r="I16934" s="88">
        <v>1561.411431056018</v>
      </c>
      <c r="J16934" s="88">
        <v>2293.1960356166028</v>
      </c>
      <c r="K16934" s="88">
        <v>3771.5704403395775</v>
      </c>
      <c r="L16934" s="88">
        <v>4283.6135039559804</v>
      </c>
      <c r="M16934" s="88">
        <v>3896.3724139962405</v>
      </c>
    </row>
    <row r="16935" spans="3:13" x14ac:dyDescent="0.2">
      <c r="C16935" s="88">
        <v>0.84184999999999999</v>
      </c>
      <c r="D16935" s="88">
        <v>17939.542685501994</v>
      </c>
      <c r="E16935" s="88">
        <v>241.15948804703021</v>
      </c>
      <c r="F16935" s="88">
        <v>585.46079029611428</v>
      </c>
      <c r="G16935" s="88">
        <v>891.29396552505023</v>
      </c>
      <c r="H16935" s="88">
        <v>1144.7139055197072</v>
      </c>
      <c r="I16935" s="88">
        <v>1561.4730504814479</v>
      </c>
      <c r="J16935" s="88">
        <v>2293.2653925609725</v>
      </c>
      <c r="K16935" s="88">
        <v>3771.6436761428768</v>
      </c>
      <c r="L16935" s="88">
        <v>4283.6459352260481</v>
      </c>
      <c r="M16935" s="88">
        <v>3896.3739757530147</v>
      </c>
    </row>
    <row r="16936" spans="3:13" x14ac:dyDescent="0.2">
      <c r="C16936" s="88">
        <v>0.84189999999999998</v>
      </c>
      <c r="D16936" s="88">
        <v>17940.132817739413</v>
      </c>
      <c r="E16936" s="88">
        <v>241.1617669090856</v>
      </c>
      <c r="F16936" s="88">
        <v>585.46816878324717</v>
      </c>
      <c r="G16936" s="88">
        <v>891.3142683983092</v>
      </c>
      <c r="H16936" s="88">
        <v>1144.7187456122192</v>
      </c>
      <c r="I16936" s="88">
        <v>1561.5732746371345</v>
      </c>
      <c r="J16936" s="88">
        <v>2293.3156476372656</v>
      </c>
      <c r="K16936" s="88">
        <v>3771.6500520974623</v>
      </c>
      <c r="L16936" s="88">
        <v>4283.7744356276826</v>
      </c>
      <c r="M16936" s="88">
        <v>3896.3914240887998</v>
      </c>
    </row>
    <row r="16937" spans="3:13" x14ac:dyDescent="0.2">
      <c r="C16937" s="88">
        <v>0.84194999999999998</v>
      </c>
      <c r="D16937" s="88">
        <v>17940.501915935311</v>
      </c>
      <c r="E16937" s="88">
        <v>241.16600014808591</v>
      </c>
      <c r="F16937" s="88">
        <v>585.48218438606591</v>
      </c>
      <c r="G16937" s="88">
        <v>891.35594140618196</v>
      </c>
      <c r="H16937" s="88">
        <v>1144.724114981796</v>
      </c>
      <c r="I16937" s="88">
        <v>1561.5966866215945</v>
      </c>
      <c r="J16937" s="88">
        <v>2293.3693954824585</v>
      </c>
      <c r="K16937" s="88">
        <v>3771.6777663133676</v>
      </c>
      <c r="L16937" s="88">
        <v>4283.9026919248636</v>
      </c>
      <c r="M16937" s="88">
        <v>3896.3967667895258</v>
      </c>
    </row>
    <row r="16938" spans="3:13" x14ac:dyDescent="0.2">
      <c r="C16938" s="88">
        <v>0.84199999999999997</v>
      </c>
      <c r="D16938" s="88">
        <v>17941.699231755934</v>
      </c>
      <c r="E16938" s="88">
        <v>241.18007657693579</v>
      </c>
      <c r="F16938" s="88">
        <v>585.48884789251588</v>
      </c>
      <c r="G16938" s="88">
        <v>891.374280624721</v>
      </c>
      <c r="H16938" s="88">
        <v>1144.7542342525048</v>
      </c>
      <c r="I16938" s="88">
        <v>1561.6657523442882</v>
      </c>
      <c r="J16938" s="88">
        <v>2293.438501853419</v>
      </c>
      <c r="K16938" s="88">
        <v>3771.8094348551458</v>
      </c>
      <c r="L16938" s="88">
        <v>4283.9189602656861</v>
      </c>
      <c r="M16938" s="88">
        <v>3896.4599965207999</v>
      </c>
    </row>
    <row r="16939" spans="3:13" x14ac:dyDescent="0.2">
      <c r="C16939" s="88">
        <v>0.84204999999999997</v>
      </c>
      <c r="D16939" s="88">
        <v>17941.871005926645</v>
      </c>
      <c r="E16939" s="88">
        <v>241.18304460681975</v>
      </c>
      <c r="F16939" s="88">
        <v>585.49045152566578</v>
      </c>
      <c r="G16939" s="88">
        <v>891.41542845595905</v>
      </c>
      <c r="H16939" s="88">
        <v>1144.7554743815149</v>
      </c>
      <c r="I16939" s="88">
        <v>1561.6910903567009</v>
      </c>
      <c r="J16939" s="88">
        <v>2293.5442739832533</v>
      </c>
      <c r="K16939" s="88">
        <v>3771.9835389712489</v>
      </c>
      <c r="L16939" s="88">
        <v>4284.0175344736617</v>
      </c>
      <c r="M16939" s="88">
        <v>3896.4769892173254</v>
      </c>
    </row>
    <row r="16940" spans="3:13" x14ac:dyDescent="0.2">
      <c r="C16940" s="88">
        <v>0.84209999999999996</v>
      </c>
      <c r="D16940" s="88">
        <v>17941.935026716394</v>
      </c>
      <c r="E16940" s="88">
        <v>241.18533628328078</v>
      </c>
      <c r="F16940" s="88">
        <v>585.4949734431525</v>
      </c>
      <c r="G16940" s="88">
        <v>891.44779401801907</v>
      </c>
      <c r="H16940" s="88">
        <v>1144.7619963516909</v>
      </c>
      <c r="I16940" s="88">
        <v>1561.6937321510482</v>
      </c>
      <c r="J16940" s="88">
        <v>2293.645317753198</v>
      </c>
      <c r="K16940" s="88">
        <v>3772.0427249743957</v>
      </c>
      <c r="L16940" s="88">
        <v>4284.0597518523928</v>
      </c>
      <c r="M16940" s="88">
        <v>3896.4938996471838</v>
      </c>
    </row>
    <row r="16941" spans="3:13" x14ac:dyDescent="0.2">
      <c r="C16941" s="88">
        <v>0.84214999999999995</v>
      </c>
      <c r="D16941" s="88">
        <v>17941.963681801928</v>
      </c>
      <c r="E16941" s="88">
        <v>241.2003172982777</v>
      </c>
      <c r="F16941" s="88">
        <v>585.50014733769922</v>
      </c>
      <c r="G16941" s="88">
        <v>891.4727121343135</v>
      </c>
      <c r="H16941" s="88">
        <v>1144.805502547867</v>
      </c>
      <c r="I16941" s="88">
        <v>1561.7104822416295</v>
      </c>
      <c r="J16941" s="88">
        <v>2293.8502103965343</v>
      </c>
      <c r="K16941" s="88">
        <v>3772.1039615529799</v>
      </c>
      <c r="L16941" s="88">
        <v>4284.0941274709394</v>
      </c>
      <c r="M16941" s="88">
        <v>3896.5026888202974</v>
      </c>
    </row>
    <row r="16942" spans="3:13" x14ac:dyDescent="0.2">
      <c r="C16942" s="88">
        <v>0.84219999999999995</v>
      </c>
      <c r="D16942" s="88">
        <v>17942.404671803644</v>
      </c>
      <c r="E16942" s="88">
        <v>241.20448203167234</v>
      </c>
      <c r="F16942" s="88">
        <v>585.50662149633399</v>
      </c>
      <c r="G16942" s="88">
        <v>891.48068218493972</v>
      </c>
      <c r="H16942" s="88">
        <v>1144.8237146312485</v>
      </c>
      <c r="I16942" s="88">
        <v>1561.7318819781162</v>
      </c>
      <c r="J16942" s="88">
        <v>2293.8774983094299</v>
      </c>
      <c r="K16942" s="88">
        <v>3772.1097659894726</v>
      </c>
      <c r="L16942" s="88">
        <v>4284.1386024813637</v>
      </c>
      <c r="M16942" s="88">
        <v>3896.5523145881652</v>
      </c>
    </row>
    <row r="16943" spans="3:13" x14ac:dyDescent="0.2">
      <c r="C16943" s="88">
        <v>0.84225000000000005</v>
      </c>
      <c r="D16943" s="88">
        <v>17942.651848563401</v>
      </c>
      <c r="E16943" s="88">
        <v>241.20448203167234</v>
      </c>
      <c r="F16943" s="88">
        <v>585.52603696340339</v>
      </c>
      <c r="G16943" s="88">
        <v>891.50580444294974</v>
      </c>
      <c r="H16943" s="88">
        <v>1144.8888533079398</v>
      </c>
      <c r="I16943" s="88">
        <v>1561.7705661422201</v>
      </c>
      <c r="J16943" s="88">
        <v>2293.8858708967009</v>
      </c>
      <c r="K16943" s="88">
        <v>3772.1201501494215</v>
      </c>
      <c r="L16943" s="88">
        <v>4284.4001761185582</v>
      </c>
      <c r="M16943" s="88">
        <v>3896.5712321626634</v>
      </c>
    </row>
    <row r="16944" spans="3:13" x14ac:dyDescent="0.2">
      <c r="C16944" s="88">
        <v>0.84230000000000005</v>
      </c>
      <c r="D16944" s="88">
        <v>17942.663804020598</v>
      </c>
      <c r="E16944" s="88">
        <v>241.22113742066449</v>
      </c>
      <c r="F16944" s="88">
        <v>585.5513208215184</v>
      </c>
      <c r="G16944" s="88">
        <v>891.56935989885369</v>
      </c>
      <c r="H16944" s="88">
        <v>1144.8930082659076</v>
      </c>
      <c r="I16944" s="88">
        <v>1561.7751972102724</v>
      </c>
      <c r="J16944" s="88">
        <v>2293.9627923661005</v>
      </c>
      <c r="K16944" s="88">
        <v>3772.1388489394249</v>
      </c>
      <c r="L16944" s="88">
        <v>4284.441678375817</v>
      </c>
      <c r="M16944" s="88">
        <v>3896.6135224814971</v>
      </c>
    </row>
    <row r="16945" spans="3:13" x14ac:dyDescent="0.2">
      <c r="C16945" s="88">
        <v>0.84235000000000004</v>
      </c>
      <c r="D16945" s="88">
        <v>17942.664422630041</v>
      </c>
      <c r="E16945" s="88">
        <v>241.22580249569091</v>
      </c>
      <c r="F16945" s="88">
        <v>585.56879273798313</v>
      </c>
      <c r="G16945" s="88">
        <v>891.58654687570379</v>
      </c>
      <c r="H16945" s="88">
        <v>1144.9052522782495</v>
      </c>
      <c r="I16945" s="88">
        <v>1561.7873422823595</v>
      </c>
      <c r="J16945" s="88">
        <v>2293.9645044086478</v>
      </c>
      <c r="K16945" s="88">
        <v>3772.2807188257843</v>
      </c>
      <c r="L16945" s="88">
        <v>4284.5224399018998</v>
      </c>
      <c r="M16945" s="88">
        <v>3896.6593140882551</v>
      </c>
    </row>
    <row r="16946" spans="3:13" x14ac:dyDescent="0.2">
      <c r="C16946" s="88">
        <v>0.84240000000000004</v>
      </c>
      <c r="D16946" s="88">
        <v>17942.741424971988</v>
      </c>
      <c r="E16946" s="88">
        <v>241.22892671490717</v>
      </c>
      <c r="F16946" s="88">
        <v>585.57145542535545</v>
      </c>
      <c r="G16946" s="88">
        <v>891.59251917068286</v>
      </c>
      <c r="H16946" s="88">
        <v>1144.9384487050274</v>
      </c>
      <c r="I16946" s="88">
        <v>1561.8141932243552</v>
      </c>
      <c r="J16946" s="88">
        <v>2294.2395152286435</v>
      </c>
      <c r="K16946" s="88">
        <v>3772.3427292650704</v>
      </c>
      <c r="L16946" s="88">
        <v>4284.5608040384786</v>
      </c>
      <c r="M16946" s="88">
        <v>3896.6715710460403</v>
      </c>
    </row>
    <row r="16947" spans="3:13" x14ac:dyDescent="0.2">
      <c r="C16947" s="88">
        <v>0.84245000000000003</v>
      </c>
      <c r="D16947" s="88">
        <v>17942.858723220692</v>
      </c>
      <c r="E16947" s="88">
        <v>241.24494451096689</v>
      </c>
      <c r="F16947" s="88">
        <v>585.59547818069905</v>
      </c>
      <c r="G16947" s="88">
        <v>891.59381839223352</v>
      </c>
      <c r="H16947" s="88">
        <v>1144.9906790636751</v>
      </c>
      <c r="I16947" s="88">
        <v>1561.9205170441778</v>
      </c>
      <c r="J16947" s="88">
        <v>2294.2984164360037</v>
      </c>
      <c r="K16947" s="88">
        <v>3772.4586590283725</v>
      </c>
      <c r="L16947" s="88">
        <v>4284.7311195639359</v>
      </c>
      <c r="M16947" s="88">
        <v>3896.7405528784611</v>
      </c>
    </row>
    <row r="16948" spans="3:13" x14ac:dyDescent="0.2">
      <c r="C16948" s="88">
        <v>0.84250000000000003</v>
      </c>
      <c r="D16948" s="88">
        <v>17942.87180135418</v>
      </c>
      <c r="E16948" s="88">
        <v>241.24769132028086</v>
      </c>
      <c r="F16948" s="88">
        <v>585.60760198413118</v>
      </c>
      <c r="G16948" s="88">
        <v>891.60460720976153</v>
      </c>
      <c r="H16948" s="88">
        <v>1145.0113798243283</v>
      </c>
      <c r="I16948" s="88">
        <v>1561.9683237059107</v>
      </c>
      <c r="J16948" s="88">
        <v>2294.3425948472968</v>
      </c>
      <c r="K16948" s="88">
        <v>3772.5524716577893</v>
      </c>
      <c r="L16948" s="88">
        <v>4284.8073557159314</v>
      </c>
      <c r="M16948" s="88">
        <v>3896.7544630199063</v>
      </c>
    </row>
    <row r="16949" spans="3:13" x14ac:dyDescent="0.2">
      <c r="C16949" s="88">
        <v>0.84255000000000002</v>
      </c>
      <c r="D16949" s="88">
        <v>17942.903660526845</v>
      </c>
      <c r="E16949" s="88">
        <v>241.2656044373698</v>
      </c>
      <c r="F16949" s="88">
        <v>585.61614007595745</v>
      </c>
      <c r="G16949" s="88">
        <v>891.62956825124047</v>
      </c>
      <c r="H16949" s="88">
        <v>1145.0400859771253</v>
      </c>
      <c r="I16949" s="88">
        <v>1561.9840464825315</v>
      </c>
      <c r="J16949" s="88">
        <v>2294.3614160342918</v>
      </c>
      <c r="K16949" s="88">
        <v>3772.6576985255542</v>
      </c>
      <c r="L16949" s="88">
        <v>4284.8269677660992</v>
      </c>
      <c r="M16949" s="88">
        <v>3896.7819328270143</v>
      </c>
    </row>
    <row r="16950" spans="3:13" x14ac:dyDescent="0.2">
      <c r="C16950" s="88">
        <v>0.84260000000000002</v>
      </c>
      <c r="D16950" s="88">
        <v>17943.027222000612</v>
      </c>
      <c r="E16950" s="88">
        <v>241.2664976466167</v>
      </c>
      <c r="F16950" s="88">
        <v>585.63029729530854</v>
      </c>
      <c r="G16950" s="88">
        <v>891.64446540352037</v>
      </c>
      <c r="H16950" s="88">
        <v>1145.0650268555933</v>
      </c>
      <c r="I16950" s="88">
        <v>1561.9902848529587</v>
      </c>
      <c r="J16950" s="88">
        <v>2294.3779444241159</v>
      </c>
      <c r="K16950" s="88">
        <v>3772.8765727507243</v>
      </c>
      <c r="L16950" s="88">
        <v>4284.9422793669837</v>
      </c>
      <c r="M16950" s="88">
        <v>3896.7890072293067</v>
      </c>
    </row>
    <row r="16951" spans="3:13" x14ac:dyDescent="0.2">
      <c r="C16951" s="88">
        <v>0.84265000000000001</v>
      </c>
      <c r="D16951" s="88">
        <v>17943.075563694969</v>
      </c>
      <c r="E16951" s="88">
        <v>241.26718657696074</v>
      </c>
      <c r="F16951" s="88">
        <v>585.67270066537458</v>
      </c>
      <c r="G16951" s="88">
        <v>891.65906029375219</v>
      </c>
      <c r="H16951" s="88">
        <v>1145.0689773261779</v>
      </c>
      <c r="I16951" s="88">
        <v>1562.025611086769</v>
      </c>
      <c r="J16951" s="88">
        <v>2294.4003568441058</v>
      </c>
      <c r="K16951" s="88">
        <v>3772.9848770739268</v>
      </c>
      <c r="L16951" s="88">
        <v>4285.004004928519</v>
      </c>
      <c r="M16951" s="88">
        <v>3896.8493436855533</v>
      </c>
    </row>
    <row r="16952" spans="3:13" x14ac:dyDescent="0.2">
      <c r="C16952" s="88">
        <v>0.8427</v>
      </c>
      <c r="D16952" s="88">
        <v>17943.238738254026</v>
      </c>
      <c r="E16952" s="88">
        <v>241.26746844028821</v>
      </c>
      <c r="F16952" s="88">
        <v>585.6783052927035</v>
      </c>
      <c r="G16952" s="88">
        <v>891.66916524988028</v>
      </c>
      <c r="H16952" s="88">
        <v>1145.1015465467149</v>
      </c>
      <c r="I16952" s="88">
        <v>1562.0994922139857</v>
      </c>
      <c r="J16952" s="88">
        <v>2294.417163895851</v>
      </c>
      <c r="K16952" s="88">
        <v>3773.0290879350769</v>
      </c>
      <c r="L16952" s="88">
        <v>4285.4403954805302</v>
      </c>
      <c r="M16952" s="88">
        <v>3896.8655704810872</v>
      </c>
    </row>
    <row r="16953" spans="3:13" x14ac:dyDescent="0.2">
      <c r="C16953" s="88">
        <v>0.84275</v>
      </c>
      <c r="D16953" s="88">
        <v>17943.438864425476</v>
      </c>
      <c r="E16953" s="88">
        <v>241.26809996047359</v>
      </c>
      <c r="F16953" s="88">
        <v>585.70259140870348</v>
      </c>
      <c r="G16953" s="88">
        <v>891.67560492268194</v>
      </c>
      <c r="H16953" s="88">
        <v>1145.1192141411657</v>
      </c>
      <c r="I16953" s="88">
        <v>1562.1016438683296</v>
      </c>
      <c r="J16953" s="88">
        <v>2294.4212922518086</v>
      </c>
      <c r="K16953" s="88">
        <v>3773.0336173658752</v>
      </c>
      <c r="L16953" s="88">
        <v>4285.537481078677</v>
      </c>
      <c r="M16953" s="88">
        <v>3896.8700790677567</v>
      </c>
    </row>
    <row r="16954" spans="3:13" x14ac:dyDescent="0.2">
      <c r="C16954" s="88">
        <v>0.84279999999999999</v>
      </c>
      <c r="D16954" s="88">
        <v>17943.543702429619</v>
      </c>
      <c r="E16954" s="88">
        <v>241.29056929537182</v>
      </c>
      <c r="F16954" s="88">
        <v>585.70382463341411</v>
      </c>
      <c r="G16954" s="88">
        <v>891.72414532493849</v>
      </c>
      <c r="H16954" s="88">
        <v>1145.1209282186119</v>
      </c>
      <c r="I16954" s="88">
        <v>1562.1462048185963</v>
      </c>
      <c r="J16954" s="88">
        <v>2294.4926730655047</v>
      </c>
      <c r="K16954" s="88">
        <v>3773.1046205742414</v>
      </c>
      <c r="L16954" s="88">
        <v>4285.6016502680432</v>
      </c>
      <c r="M16954" s="88">
        <v>3896.8993075355011</v>
      </c>
    </row>
    <row r="16955" spans="3:13" x14ac:dyDescent="0.2">
      <c r="C16955" s="88">
        <v>0.84284999999999999</v>
      </c>
      <c r="D16955" s="88">
        <v>17943.932311123281</v>
      </c>
      <c r="E16955" s="88">
        <v>241.29082681209638</v>
      </c>
      <c r="F16955" s="88">
        <v>585.70467322053491</v>
      </c>
      <c r="G16955" s="88">
        <v>891.76653314992427</v>
      </c>
      <c r="H16955" s="88">
        <v>1145.1618462889269</v>
      </c>
      <c r="I16955" s="88">
        <v>1562.1793750047023</v>
      </c>
      <c r="J16955" s="88">
        <v>2294.4958159837988</v>
      </c>
      <c r="K16955" s="88">
        <v>3773.1146823317772</v>
      </c>
      <c r="L16955" s="88">
        <v>4285.8667103534826</v>
      </c>
      <c r="M16955" s="88">
        <v>3896.9025307738311</v>
      </c>
    </row>
    <row r="16956" spans="3:13" x14ac:dyDescent="0.2">
      <c r="C16956" s="88">
        <v>0.84289999999999998</v>
      </c>
      <c r="D16956" s="88">
        <v>17943.988001994967</v>
      </c>
      <c r="E16956" s="88">
        <v>241.30070529762452</v>
      </c>
      <c r="F16956" s="88">
        <v>585.72563924653241</v>
      </c>
      <c r="G16956" s="88">
        <v>891.76881663430049</v>
      </c>
      <c r="H16956" s="88">
        <v>1145.2076030185672</v>
      </c>
      <c r="I16956" s="88">
        <v>1562.196912908636</v>
      </c>
      <c r="J16956" s="88">
        <v>2294.5031634972147</v>
      </c>
      <c r="K16956" s="88">
        <v>3773.2719154753217</v>
      </c>
      <c r="L16956" s="88">
        <v>4285.9885710659673</v>
      </c>
      <c r="M16956" s="88">
        <v>3896.9388424413319</v>
      </c>
    </row>
    <row r="16957" spans="3:13" x14ac:dyDescent="0.2">
      <c r="C16957" s="88">
        <v>0.84294999999999998</v>
      </c>
      <c r="D16957" s="88">
        <v>17944.03588600166</v>
      </c>
      <c r="E16957" s="88">
        <v>241.30590605277212</v>
      </c>
      <c r="F16957" s="88">
        <v>585.74665994582028</v>
      </c>
      <c r="G16957" s="88">
        <v>891.77840394132363</v>
      </c>
      <c r="H16957" s="88">
        <v>1145.2665111214278</v>
      </c>
      <c r="I16957" s="88">
        <v>1562.2039456543616</v>
      </c>
      <c r="J16957" s="88">
        <v>2294.5228498647311</v>
      </c>
      <c r="K16957" s="88">
        <v>3773.2758303361334</v>
      </c>
      <c r="L16957" s="88">
        <v>4286.0538935526702</v>
      </c>
      <c r="M16957" s="88">
        <v>3896.9448085903559</v>
      </c>
    </row>
    <row r="16958" spans="3:13" x14ac:dyDescent="0.2">
      <c r="C16958" s="88">
        <v>0.84299999999999997</v>
      </c>
      <c r="D16958" s="88">
        <v>17944.377363123167</v>
      </c>
      <c r="E16958" s="88">
        <v>241.30803404919152</v>
      </c>
      <c r="F16958" s="88">
        <v>585.77065644436652</v>
      </c>
      <c r="G16958" s="88">
        <v>891.80062308150082</v>
      </c>
      <c r="H16958" s="88">
        <v>1145.2746889252867</v>
      </c>
      <c r="I16958" s="88">
        <v>1562.2203984032426</v>
      </c>
      <c r="J16958" s="88">
        <v>2294.5242985209543</v>
      </c>
      <c r="K16958" s="88">
        <v>3773.3271418623599</v>
      </c>
      <c r="L16958" s="88">
        <v>4286.170971915144</v>
      </c>
      <c r="M16958" s="88">
        <v>3896.9476600965709</v>
      </c>
    </row>
    <row r="16959" spans="3:13" x14ac:dyDescent="0.2">
      <c r="C16959" s="88">
        <v>0.84304999999999997</v>
      </c>
      <c r="D16959" s="88">
        <v>17944.921960926</v>
      </c>
      <c r="E16959" s="88">
        <v>241.30973018341774</v>
      </c>
      <c r="F16959" s="88">
        <v>585.78217581689978</v>
      </c>
      <c r="G16959" s="88">
        <v>891.81098157438646</v>
      </c>
      <c r="H16959" s="88">
        <v>1145.277290646347</v>
      </c>
      <c r="I16959" s="88">
        <v>1562.2427804536123</v>
      </c>
      <c r="J16959" s="88">
        <v>2294.5836531406294</v>
      </c>
      <c r="K16959" s="88">
        <v>3773.3674537034035</v>
      </c>
      <c r="L16959" s="88">
        <v>4286.3414843557093</v>
      </c>
      <c r="M16959" s="88">
        <v>3897.0223189995495</v>
      </c>
    </row>
    <row r="16960" spans="3:13" x14ac:dyDescent="0.2">
      <c r="C16960" s="88">
        <v>0.84309999999999996</v>
      </c>
      <c r="D16960" s="88">
        <v>17945.488477175371</v>
      </c>
      <c r="E16960" s="88">
        <v>241.31085615504526</v>
      </c>
      <c r="F16960" s="88">
        <v>585.78602656238854</v>
      </c>
      <c r="G16960" s="88">
        <v>891.86837952882479</v>
      </c>
      <c r="H16960" s="88">
        <v>1145.2850149225728</v>
      </c>
      <c r="I16960" s="88">
        <v>1562.2486792003151</v>
      </c>
      <c r="J16960" s="88">
        <v>2294.6297937046756</v>
      </c>
      <c r="K16960" s="88">
        <v>3773.4337451571055</v>
      </c>
      <c r="L16960" s="88">
        <v>4286.4049757355278</v>
      </c>
      <c r="M16960" s="88">
        <v>3897.0519109389143</v>
      </c>
    </row>
    <row r="16961" spans="3:13" x14ac:dyDescent="0.2">
      <c r="C16961" s="88">
        <v>0.84314999999999996</v>
      </c>
      <c r="D16961" s="88">
        <v>17946.046209035267</v>
      </c>
      <c r="E16961" s="88">
        <v>241.31355667899606</v>
      </c>
      <c r="F16961" s="88">
        <v>585.82679688239023</v>
      </c>
      <c r="G16961" s="88">
        <v>891.89564803927169</v>
      </c>
      <c r="H16961" s="88">
        <v>1145.3196063474597</v>
      </c>
      <c r="I16961" s="88">
        <v>1562.2534914366183</v>
      </c>
      <c r="J16961" s="88">
        <v>2294.631887421493</v>
      </c>
      <c r="K16961" s="88">
        <v>3773.6939559028651</v>
      </c>
      <c r="L16961" s="88">
        <v>4286.497788730203</v>
      </c>
      <c r="M16961" s="88">
        <v>3897.0797344869989</v>
      </c>
    </row>
    <row r="16962" spans="3:13" x14ac:dyDescent="0.2">
      <c r="C16962" s="88">
        <v>0.84319999999999995</v>
      </c>
      <c r="D16962" s="88">
        <v>17946.639404584392</v>
      </c>
      <c r="E16962" s="88">
        <v>241.32287816223015</v>
      </c>
      <c r="F16962" s="88">
        <v>585.83744156089915</v>
      </c>
      <c r="G16962" s="88">
        <v>891.9044262915877</v>
      </c>
      <c r="H16962" s="88">
        <v>1145.3379323308682</v>
      </c>
      <c r="I16962" s="88">
        <v>1562.2589327621804</v>
      </c>
      <c r="J16962" s="88">
        <v>2294.6907083843539</v>
      </c>
      <c r="K16962" s="88">
        <v>3773.7589397450279</v>
      </c>
      <c r="L16962" s="88">
        <v>4286.6121582629912</v>
      </c>
      <c r="M16962" s="88">
        <v>3897.1979350586762</v>
      </c>
    </row>
    <row r="16963" spans="3:13" x14ac:dyDescent="0.2">
      <c r="C16963" s="88">
        <v>0.84325000000000006</v>
      </c>
      <c r="D16963" s="88">
        <v>17946.648869818477</v>
      </c>
      <c r="E16963" s="88">
        <v>241.32497270189469</v>
      </c>
      <c r="F16963" s="88">
        <v>585.83931820206635</v>
      </c>
      <c r="G16963" s="88">
        <v>891.92427123607331</v>
      </c>
      <c r="H16963" s="88">
        <v>1145.3407712407502</v>
      </c>
      <c r="I16963" s="88">
        <v>1562.2700568422865</v>
      </c>
      <c r="J16963" s="88">
        <v>2294.6962393779349</v>
      </c>
      <c r="K16963" s="88">
        <v>3773.7894880476506</v>
      </c>
      <c r="L16963" s="88">
        <v>4286.7646196220794</v>
      </c>
      <c r="M16963" s="88">
        <v>3897.231819585194</v>
      </c>
    </row>
    <row r="16964" spans="3:13" x14ac:dyDescent="0.2">
      <c r="C16964" s="88">
        <v>0.84330000000000005</v>
      </c>
      <c r="D16964" s="88">
        <v>17946.661420197932</v>
      </c>
      <c r="E16964" s="88">
        <v>241.32878572735353</v>
      </c>
      <c r="F16964" s="88">
        <v>585.85880013359792</v>
      </c>
      <c r="G16964" s="88">
        <v>891.93030270377903</v>
      </c>
      <c r="H16964" s="88">
        <v>1145.3502489732514</v>
      </c>
      <c r="I16964" s="88">
        <v>1562.2835278768848</v>
      </c>
      <c r="J16964" s="88">
        <v>2294.7142800200963</v>
      </c>
      <c r="K16964" s="88">
        <v>3773.8424709447881</v>
      </c>
      <c r="L16964" s="88">
        <v>4286.876416494184</v>
      </c>
      <c r="M16964" s="88">
        <v>3897.2321502694595</v>
      </c>
    </row>
    <row r="16965" spans="3:13" x14ac:dyDescent="0.2">
      <c r="C16965" s="88">
        <v>0.84335000000000004</v>
      </c>
      <c r="D16965" s="88">
        <v>17946.882821685576</v>
      </c>
      <c r="E16965" s="88">
        <v>241.34654085286093</v>
      </c>
      <c r="F16965" s="88">
        <v>585.86597755112825</v>
      </c>
      <c r="G16965" s="88">
        <v>891.93488687444506</v>
      </c>
      <c r="H16965" s="88">
        <v>1145.3675218982644</v>
      </c>
      <c r="I16965" s="88">
        <v>1562.3162996399801</v>
      </c>
      <c r="J16965" s="88">
        <v>2294.7271899350226</v>
      </c>
      <c r="K16965" s="88">
        <v>3774.0063899111638</v>
      </c>
      <c r="L16965" s="88">
        <v>4286.9042670869239</v>
      </c>
      <c r="M16965" s="88">
        <v>3897.2334352940125</v>
      </c>
    </row>
    <row r="16966" spans="3:13" x14ac:dyDescent="0.2">
      <c r="C16966" s="88">
        <v>0.84340000000000004</v>
      </c>
      <c r="D16966" s="88">
        <v>17946.940994774912</v>
      </c>
      <c r="E16966" s="88">
        <v>241.35760072143785</v>
      </c>
      <c r="F16966" s="88">
        <v>585.87663071735778</v>
      </c>
      <c r="G16966" s="88">
        <v>891.94573951552729</v>
      </c>
      <c r="H16966" s="88">
        <v>1145.3806037672884</v>
      </c>
      <c r="I16966" s="88">
        <v>1562.3182577423991</v>
      </c>
      <c r="J16966" s="88">
        <v>2294.7444040011351</v>
      </c>
      <c r="K16966" s="88">
        <v>3774.203878492995</v>
      </c>
      <c r="L16966" s="88">
        <v>4287.2319098676908</v>
      </c>
      <c r="M16966" s="88">
        <v>3897.2506571382219</v>
      </c>
    </row>
    <row r="16967" spans="3:13" x14ac:dyDescent="0.2">
      <c r="C16967" s="88">
        <v>0.84345000000000003</v>
      </c>
      <c r="D16967" s="88">
        <v>17947.470259540736</v>
      </c>
      <c r="E16967" s="88">
        <v>241.36850740952832</v>
      </c>
      <c r="F16967" s="88">
        <v>585.88589433653897</v>
      </c>
      <c r="G16967" s="88">
        <v>891.95103905027099</v>
      </c>
      <c r="H16967" s="88">
        <v>1145.398716674913</v>
      </c>
      <c r="I16967" s="88">
        <v>1562.341003048316</v>
      </c>
      <c r="J16967" s="88">
        <v>2294.7868401783289</v>
      </c>
      <c r="K16967" s="88">
        <v>3774.2592976491715</v>
      </c>
      <c r="L16967" s="88">
        <v>4287.4541927157115</v>
      </c>
      <c r="M16967" s="88">
        <v>3897.2557294341623</v>
      </c>
    </row>
    <row r="16968" spans="3:13" x14ac:dyDescent="0.2">
      <c r="C16968" s="88">
        <v>0.84350000000000003</v>
      </c>
      <c r="D16968" s="88">
        <v>17947.578685299268</v>
      </c>
      <c r="E16968" s="88">
        <v>241.36850740952832</v>
      </c>
      <c r="F16968" s="88">
        <v>585.88858581828617</v>
      </c>
      <c r="G16968" s="88">
        <v>891.96245450278684</v>
      </c>
      <c r="H16968" s="88">
        <v>1145.4500770577815</v>
      </c>
      <c r="I16968" s="88">
        <v>1562.3454023335935</v>
      </c>
      <c r="J16968" s="88">
        <v>2294.8350299770282</v>
      </c>
      <c r="K16968" s="88">
        <v>3774.3272866869274</v>
      </c>
      <c r="L16968" s="88">
        <v>4287.6680045075018</v>
      </c>
      <c r="M16968" s="88">
        <v>3897.3167487256815</v>
      </c>
    </row>
    <row r="16969" spans="3:13" x14ac:dyDescent="0.2">
      <c r="C16969" s="88">
        <v>0.84355000000000002</v>
      </c>
      <c r="D16969" s="88">
        <v>17947.633114851866</v>
      </c>
      <c r="E16969" s="88">
        <v>241.36989617160543</v>
      </c>
      <c r="F16969" s="88">
        <v>585.89695920214535</v>
      </c>
      <c r="G16969" s="88">
        <v>891.97693641502065</v>
      </c>
      <c r="H16969" s="88">
        <v>1145.4533680608151</v>
      </c>
      <c r="I16969" s="88">
        <v>1562.3949442751145</v>
      </c>
      <c r="J16969" s="88">
        <v>2294.8849394586373</v>
      </c>
      <c r="K16969" s="88">
        <v>3774.3403355940213</v>
      </c>
      <c r="L16969" s="88">
        <v>4287.6921141970124</v>
      </c>
      <c r="M16969" s="88">
        <v>3897.3313128712934</v>
      </c>
    </row>
    <row r="16970" spans="3:13" x14ac:dyDescent="0.2">
      <c r="C16970" s="88">
        <v>0.84360000000000002</v>
      </c>
      <c r="D16970" s="88">
        <v>17947.785390216257</v>
      </c>
      <c r="E16970" s="88">
        <v>241.37064392317916</v>
      </c>
      <c r="F16970" s="88">
        <v>585.90993872820127</v>
      </c>
      <c r="G16970" s="88">
        <v>892.01994967519067</v>
      </c>
      <c r="H16970" s="88">
        <v>1145.4938955769126</v>
      </c>
      <c r="I16970" s="88">
        <v>1562.4102940919161</v>
      </c>
      <c r="J16970" s="88">
        <v>2294.9231707804461</v>
      </c>
      <c r="K16970" s="88">
        <v>3774.3525491988503</v>
      </c>
      <c r="L16970" s="88">
        <v>4288.2278620427669</v>
      </c>
      <c r="M16970" s="88">
        <v>3897.3433023194302</v>
      </c>
    </row>
    <row r="16971" spans="3:13" x14ac:dyDescent="0.2">
      <c r="C16971" s="88">
        <v>0.84365000000000001</v>
      </c>
      <c r="D16971" s="88">
        <v>17947.82718486209</v>
      </c>
      <c r="E16971" s="88">
        <v>241.37567798620421</v>
      </c>
      <c r="F16971" s="88">
        <v>585.91292265083666</v>
      </c>
      <c r="G16971" s="88">
        <v>892.02203014057477</v>
      </c>
      <c r="H16971" s="88">
        <v>1145.5252052975547</v>
      </c>
      <c r="I16971" s="88">
        <v>1562.4424218280305</v>
      </c>
      <c r="J16971" s="88">
        <v>2294.9412556494613</v>
      </c>
      <c r="K16971" s="88">
        <v>3774.3862308062494</v>
      </c>
      <c r="L16971" s="88">
        <v>4288.5395074665594</v>
      </c>
      <c r="M16971" s="88">
        <v>3897.3463125596463</v>
      </c>
    </row>
    <row r="16972" spans="3:13" x14ac:dyDescent="0.2">
      <c r="C16972" s="88">
        <v>0.84370000000000001</v>
      </c>
      <c r="D16972" s="88">
        <v>17947.83819356572</v>
      </c>
      <c r="E16972" s="88">
        <v>241.38329567828896</v>
      </c>
      <c r="F16972" s="88">
        <v>585.92165491845799</v>
      </c>
      <c r="G16972" s="88">
        <v>892.02481965358629</v>
      </c>
      <c r="H16972" s="88">
        <v>1145.5578409679692</v>
      </c>
      <c r="I16972" s="88">
        <v>1562.4812511684486</v>
      </c>
      <c r="J16972" s="88">
        <v>2294.9581247659758</v>
      </c>
      <c r="K16972" s="88">
        <v>3774.4092188860091</v>
      </c>
      <c r="L16972" s="88">
        <v>4289.0619831655486</v>
      </c>
      <c r="M16972" s="88">
        <v>3897.4285993458943</v>
      </c>
    </row>
    <row r="16973" spans="3:13" x14ac:dyDescent="0.2">
      <c r="C16973" s="88">
        <v>0.84375</v>
      </c>
      <c r="D16973" s="88">
        <v>17947.914255889453</v>
      </c>
      <c r="E16973" s="88">
        <v>241.38528904600753</v>
      </c>
      <c r="F16973" s="88">
        <v>585.93551843114983</v>
      </c>
      <c r="G16973" s="88">
        <v>892.06077631120979</v>
      </c>
      <c r="H16973" s="88">
        <v>1145.5793445074532</v>
      </c>
      <c r="I16973" s="88">
        <v>1562.4874134772604</v>
      </c>
      <c r="J16973" s="88">
        <v>2294.9904890178373</v>
      </c>
      <c r="K16973" s="88">
        <v>3774.6709026815479</v>
      </c>
      <c r="L16973" s="88">
        <v>4289.0833520943406</v>
      </c>
      <c r="M16973" s="88">
        <v>3897.4576708882478</v>
      </c>
    </row>
    <row r="16974" spans="3:13" x14ac:dyDescent="0.2">
      <c r="C16974" s="88">
        <v>0.84379999999999999</v>
      </c>
      <c r="D16974" s="88">
        <v>17948.034189188991</v>
      </c>
      <c r="E16974" s="88">
        <v>241.39264918795834</v>
      </c>
      <c r="F16974" s="88">
        <v>585.94311643213177</v>
      </c>
      <c r="G16974" s="88">
        <v>892.09075781607544</v>
      </c>
      <c r="H16974" s="88">
        <v>1145.5956016633363</v>
      </c>
      <c r="I16974" s="88">
        <v>1562.5041630864885</v>
      </c>
      <c r="J16974" s="88">
        <v>2294.9963852470405</v>
      </c>
      <c r="K16974" s="88">
        <v>3774.6893082131919</v>
      </c>
      <c r="L16974" s="88">
        <v>4289.171270263354</v>
      </c>
      <c r="M16974" s="88">
        <v>3897.4610407484379</v>
      </c>
    </row>
    <row r="16975" spans="3:13" x14ac:dyDescent="0.2">
      <c r="C16975" s="88">
        <v>0.84384999999999999</v>
      </c>
      <c r="D16975" s="88">
        <v>17948.940615312749</v>
      </c>
      <c r="E16975" s="88">
        <v>241.39264918795834</v>
      </c>
      <c r="F16975" s="88">
        <v>585.94590131225959</v>
      </c>
      <c r="G16975" s="88">
        <v>892.10755576314978</v>
      </c>
      <c r="H16975" s="88">
        <v>1145.6472982324908</v>
      </c>
      <c r="I16975" s="88">
        <v>1562.5196391631493</v>
      </c>
      <c r="J16975" s="88">
        <v>2295.0267969604838</v>
      </c>
      <c r="K16975" s="88">
        <v>3774.8057066968559</v>
      </c>
      <c r="L16975" s="88">
        <v>4289.1739683329342</v>
      </c>
      <c r="M16975" s="88">
        <v>3897.4633703272712</v>
      </c>
    </row>
    <row r="16976" spans="3:13" x14ac:dyDescent="0.2">
      <c r="C16976" s="88">
        <v>0.84389999999999998</v>
      </c>
      <c r="D16976" s="88">
        <v>17949.050003724617</v>
      </c>
      <c r="E16976" s="88">
        <v>241.40119734884229</v>
      </c>
      <c r="F16976" s="88">
        <v>585.95712518817845</v>
      </c>
      <c r="G16976" s="88">
        <v>892.15111726743953</v>
      </c>
      <c r="H16976" s="88">
        <v>1145.6736227114538</v>
      </c>
      <c r="I16976" s="88">
        <v>1562.5664789927851</v>
      </c>
      <c r="J16976" s="88">
        <v>2295.4193035873959</v>
      </c>
      <c r="K16976" s="88">
        <v>3774.8293880134229</v>
      </c>
      <c r="L16976" s="88">
        <v>4289.217155288411</v>
      </c>
      <c r="M16976" s="88">
        <v>3897.5438303027549</v>
      </c>
    </row>
    <row r="16977" spans="3:13" x14ac:dyDescent="0.2">
      <c r="C16977" s="88">
        <v>0.84394999999999998</v>
      </c>
      <c r="D16977" s="88">
        <v>17949.140887019981</v>
      </c>
      <c r="E16977" s="88">
        <v>241.40147883681766</v>
      </c>
      <c r="F16977" s="88">
        <v>585.96173038580127</v>
      </c>
      <c r="G16977" s="88">
        <v>892.15812926704757</v>
      </c>
      <c r="H16977" s="88">
        <v>1145.7400044925871</v>
      </c>
      <c r="I16977" s="88">
        <v>1562.6108620325167</v>
      </c>
      <c r="J16977" s="88">
        <v>2295.4383216214046</v>
      </c>
      <c r="K16977" s="88">
        <v>3774.8543939342139</v>
      </c>
      <c r="L16977" s="88">
        <v>4289.4593575133285</v>
      </c>
      <c r="M16977" s="88">
        <v>3897.5850123348464</v>
      </c>
    </row>
    <row r="16978" spans="3:13" x14ac:dyDescent="0.2">
      <c r="C16978" s="88">
        <v>0.84399999999999997</v>
      </c>
      <c r="D16978" s="88">
        <v>17949.667558162204</v>
      </c>
      <c r="E16978" s="88">
        <v>241.40717818489702</v>
      </c>
      <c r="F16978" s="88">
        <v>585.97125203060932</v>
      </c>
      <c r="G16978" s="88">
        <v>892.19865018729615</v>
      </c>
      <c r="H16978" s="88">
        <v>1145.7414580187105</v>
      </c>
      <c r="I16978" s="88">
        <v>1562.6315357742856</v>
      </c>
      <c r="J16978" s="88">
        <v>2295.5218495420622</v>
      </c>
      <c r="K16978" s="88">
        <v>3774.9101233890128</v>
      </c>
      <c r="L16978" s="88">
        <v>4289.511301985709</v>
      </c>
      <c r="M16978" s="88">
        <v>3897.620825005074</v>
      </c>
    </row>
    <row r="16979" spans="3:13" x14ac:dyDescent="0.2">
      <c r="C16979" s="88">
        <v>0.84404999999999997</v>
      </c>
      <c r="D16979" s="88">
        <v>17949.822688839766</v>
      </c>
      <c r="E16979" s="88">
        <v>241.41442228428696</v>
      </c>
      <c r="F16979" s="88">
        <v>585.97308024783933</v>
      </c>
      <c r="G16979" s="88">
        <v>892.20348315754063</v>
      </c>
      <c r="H16979" s="88">
        <v>1145.7880966639018</v>
      </c>
      <c r="I16979" s="88">
        <v>1562.7396972651704</v>
      </c>
      <c r="J16979" s="88">
        <v>2295.5281006935938</v>
      </c>
      <c r="K16979" s="88">
        <v>3774.9183224863168</v>
      </c>
      <c r="L16979" s="88">
        <v>4289.7858610149879</v>
      </c>
      <c r="M16979" s="88">
        <v>3897.6251987918176</v>
      </c>
    </row>
    <row r="16980" spans="3:13" x14ac:dyDescent="0.2">
      <c r="C16980" s="88">
        <v>0.84409999999999996</v>
      </c>
      <c r="D16980" s="88">
        <v>17949.825881555764</v>
      </c>
      <c r="E16980" s="88">
        <v>241.4306065223318</v>
      </c>
      <c r="F16980" s="88">
        <v>585.98549379170527</v>
      </c>
      <c r="G16980" s="88">
        <v>892.20587893049878</v>
      </c>
      <c r="H16980" s="88">
        <v>1145.800019345008</v>
      </c>
      <c r="I16980" s="88">
        <v>1562.7787868022269</v>
      </c>
      <c r="J16980" s="88">
        <v>2295.6165393842721</v>
      </c>
      <c r="K16980" s="88">
        <v>3774.9979162128902</v>
      </c>
      <c r="L16980" s="88">
        <v>4289.8932823643991</v>
      </c>
      <c r="M16980" s="88">
        <v>3897.678477504709</v>
      </c>
    </row>
    <row r="16981" spans="3:13" x14ac:dyDescent="0.2">
      <c r="C16981" s="88">
        <v>0.84414999999999996</v>
      </c>
      <c r="D16981" s="88">
        <v>17949.871898789519</v>
      </c>
      <c r="E16981" s="88">
        <v>241.43108049087459</v>
      </c>
      <c r="F16981" s="88">
        <v>586.0051247852075</v>
      </c>
      <c r="G16981" s="88">
        <v>892.21671637452209</v>
      </c>
      <c r="H16981" s="88">
        <v>1145.812100011085</v>
      </c>
      <c r="I16981" s="88">
        <v>1562.8470971477227</v>
      </c>
      <c r="J16981" s="88">
        <v>2295.7320139362637</v>
      </c>
      <c r="K16981" s="88">
        <v>3775.0944799829267</v>
      </c>
      <c r="L16981" s="88">
        <v>4289.9024475481046</v>
      </c>
      <c r="M16981" s="88">
        <v>3897.6872913002862</v>
      </c>
    </row>
    <row r="16982" spans="3:13" x14ac:dyDescent="0.2">
      <c r="C16982" s="88">
        <v>0.84419999999999995</v>
      </c>
      <c r="D16982" s="88">
        <v>17950.360759953852</v>
      </c>
      <c r="E16982" s="88">
        <v>241.43353617551111</v>
      </c>
      <c r="F16982" s="88">
        <v>586.00995921293088</v>
      </c>
      <c r="G16982" s="88">
        <v>892.24074071267069</v>
      </c>
      <c r="H16982" s="88">
        <v>1145.910357855847</v>
      </c>
      <c r="I16982" s="88">
        <v>1562.9262458301173</v>
      </c>
      <c r="J16982" s="88">
        <v>2295.8228044630441</v>
      </c>
      <c r="K16982" s="88">
        <v>3775.148771007076</v>
      </c>
      <c r="L16982" s="88">
        <v>4289.9422777720692</v>
      </c>
      <c r="M16982" s="88">
        <v>3897.6942206735457</v>
      </c>
    </row>
    <row r="16983" spans="3:13" x14ac:dyDescent="0.2">
      <c r="C16983" s="88">
        <v>0.84424999999999994</v>
      </c>
      <c r="D16983" s="88">
        <v>17950.493921623973</v>
      </c>
      <c r="E16983" s="88">
        <v>241.43353617551111</v>
      </c>
      <c r="F16983" s="88">
        <v>586.02827085700847</v>
      </c>
      <c r="G16983" s="88">
        <v>892.2500138018454</v>
      </c>
      <c r="H16983" s="88">
        <v>1145.9893846755772</v>
      </c>
      <c r="I16983" s="88">
        <v>1562.9683923471039</v>
      </c>
      <c r="J16983" s="88">
        <v>2295.8273430935119</v>
      </c>
      <c r="K16983" s="88">
        <v>3775.2223703650184</v>
      </c>
      <c r="L16983" s="88">
        <v>4290.2240520764663</v>
      </c>
      <c r="M16983" s="88">
        <v>3897.7118913046197</v>
      </c>
    </row>
    <row r="16984" spans="3:13" x14ac:dyDescent="0.2">
      <c r="C16984" s="88">
        <v>0.84430000000000005</v>
      </c>
      <c r="D16984" s="88">
        <v>17950.693305270357</v>
      </c>
      <c r="E16984" s="88">
        <v>241.44058609064996</v>
      </c>
      <c r="F16984" s="88">
        <v>586.0332328416971</v>
      </c>
      <c r="G16984" s="88">
        <v>892.26758133432895</v>
      </c>
      <c r="H16984" s="88">
        <v>1145.995464501254</v>
      </c>
      <c r="I16984" s="88">
        <v>1562.9776601926219</v>
      </c>
      <c r="J16984" s="88">
        <v>2295.8489381294467</v>
      </c>
      <c r="K16984" s="88">
        <v>3775.2417726102594</v>
      </c>
      <c r="L16984" s="88">
        <v>4290.2404360519276</v>
      </c>
      <c r="M16984" s="88">
        <v>3897.8373079508983</v>
      </c>
    </row>
    <row r="16985" spans="3:13" x14ac:dyDescent="0.2">
      <c r="C16985" s="88">
        <v>0.84435000000000004</v>
      </c>
      <c r="D16985" s="88">
        <v>17950.723068249023</v>
      </c>
      <c r="E16985" s="88">
        <v>241.44149423087492</v>
      </c>
      <c r="F16985" s="88">
        <v>586.04802165063938</v>
      </c>
      <c r="G16985" s="88">
        <v>892.33277759340626</v>
      </c>
      <c r="H16985" s="88">
        <v>1146.0556966912945</v>
      </c>
      <c r="I16985" s="88">
        <v>1562.989438752631</v>
      </c>
      <c r="J16985" s="88">
        <v>2295.9038219472804</v>
      </c>
      <c r="K16985" s="88">
        <v>3775.2426780558371</v>
      </c>
      <c r="L16985" s="88">
        <v>4290.4368319236619</v>
      </c>
      <c r="M16985" s="88">
        <v>3897.8726533313011</v>
      </c>
    </row>
    <row r="16986" spans="3:13" x14ac:dyDescent="0.2">
      <c r="C16986" s="88">
        <v>0.84440000000000004</v>
      </c>
      <c r="D16986" s="88">
        <v>17950.868474037798</v>
      </c>
      <c r="E16986" s="88">
        <v>241.45358396575921</v>
      </c>
      <c r="F16986" s="88">
        <v>586.05117839351851</v>
      </c>
      <c r="G16986" s="88">
        <v>892.34941859172386</v>
      </c>
      <c r="H16986" s="88">
        <v>1146.0672750665208</v>
      </c>
      <c r="I16986" s="88">
        <v>1563.035338173218</v>
      </c>
      <c r="J16986" s="88">
        <v>2296.0462168695435</v>
      </c>
      <c r="K16986" s="88">
        <v>3775.3100991607516</v>
      </c>
      <c r="L16986" s="88">
        <v>4290.4508405761717</v>
      </c>
      <c r="M16986" s="88">
        <v>3897.8984385052354</v>
      </c>
    </row>
    <row r="16987" spans="3:13" x14ac:dyDescent="0.2">
      <c r="C16987" s="88">
        <v>0.84445000000000003</v>
      </c>
      <c r="D16987" s="88">
        <v>17951.113868314314</v>
      </c>
      <c r="E16987" s="88">
        <v>241.45871623076437</v>
      </c>
      <c r="F16987" s="88">
        <v>586.05813172617809</v>
      </c>
      <c r="G16987" s="88">
        <v>892.3863765888018</v>
      </c>
      <c r="H16987" s="88">
        <v>1146.077258513666</v>
      </c>
      <c r="I16987" s="88">
        <v>1563.0444751468503</v>
      </c>
      <c r="J16987" s="88">
        <v>2296.1217494315492</v>
      </c>
      <c r="K16987" s="88">
        <v>3775.3234769027422</v>
      </c>
      <c r="L16987" s="88">
        <v>4290.4712802798222</v>
      </c>
      <c r="M16987" s="88">
        <v>3897.9429598048109</v>
      </c>
    </row>
    <row r="16988" spans="3:13" x14ac:dyDescent="0.2">
      <c r="C16988" s="88">
        <v>0.84450000000000003</v>
      </c>
      <c r="D16988" s="88">
        <v>17951.217422367554</v>
      </c>
      <c r="E16988" s="88">
        <v>241.46505470166994</v>
      </c>
      <c r="F16988" s="88">
        <v>586.09034819383533</v>
      </c>
      <c r="G16988" s="88">
        <v>892.38781694723502</v>
      </c>
      <c r="H16988" s="88">
        <v>1146.0815142371662</v>
      </c>
      <c r="I16988" s="88">
        <v>1563.0465650543088</v>
      </c>
      <c r="J16988" s="88">
        <v>2296.1477532063477</v>
      </c>
      <c r="K16988" s="88">
        <v>3775.3270440556353</v>
      </c>
      <c r="L16988" s="88">
        <v>4290.4944284564426</v>
      </c>
      <c r="M16988" s="88">
        <v>3897.9838708523794</v>
      </c>
    </row>
    <row r="16989" spans="3:13" x14ac:dyDescent="0.2">
      <c r="C16989" s="88">
        <v>0.84455000000000002</v>
      </c>
      <c r="D16989" s="88">
        <v>17951.807921718901</v>
      </c>
      <c r="E16989" s="88">
        <v>241.47852731767762</v>
      </c>
      <c r="F16989" s="88">
        <v>586.0974858780155</v>
      </c>
      <c r="G16989" s="88">
        <v>892.39069007659054</v>
      </c>
      <c r="H16989" s="88">
        <v>1146.0888533442012</v>
      </c>
      <c r="I16989" s="88">
        <v>1563.0551668054077</v>
      </c>
      <c r="J16989" s="88">
        <v>2296.2606316031524</v>
      </c>
      <c r="K16989" s="88">
        <v>3775.4994624478759</v>
      </c>
      <c r="L16989" s="88">
        <v>4290.7220860399811</v>
      </c>
      <c r="M16989" s="88">
        <v>3898.0367334848333</v>
      </c>
    </row>
    <row r="16990" spans="3:13" x14ac:dyDescent="0.2">
      <c r="C16990" s="88">
        <v>0.84460000000000002</v>
      </c>
      <c r="D16990" s="88">
        <v>17952.086833506837</v>
      </c>
      <c r="E16990" s="88">
        <v>241.48020844095299</v>
      </c>
      <c r="F16990" s="88">
        <v>586.09861226730527</v>
      </c>
      <c r="G16990" s="88">
        <v>892.41823996428548</v>
      </c>
      <c r="H16990" s="88">
        <v>1146.1187330100647</v>
      </c>
      <c r="I16990" s="88">
        <v>1563.0972251267417</v>
      </c>
      <c r="J16990" s="88">
        <v>2296.3934442472591</v>
      </c>
      <c r="K16990" s="88">
        <v>3775.5042230589975</v>
      </c>
      <c r="L16990" s="88">
        <v>4290.761905351028</v>
      </c>
      <c r="M16990" s="88">
        <v>3898.0474250183506</v>
      </c>
    </row>
    <row r="16991" spans="3:13" x14ac:dyDescent="0.2">
      <c r="C16991" s="88">
        <v>0.84465000000000001</v>
      </c>
      <c r="D16991" s="88">
        <v>17952.232133358702</v>
      </c>
      <c r="E16991" s="88">
        <v>241.48213293111621</v>
      </c>
      <c r="F16991" s="88">
        <v>586.11728102201141</v>
      </c>
      <c r="G16991" s="88">
        <v>892.42706072052715</v>
      </c>
      <c r="H16991" s="88">
        <v>1146.2339708219238</v>
      </c>
      <c r="I16991" s="88">
        <v>1563.1400951926548</v>
      </c>
      <c r="J16991" s="88">
        <v>2296.4272874971311</v>
      </c>
      <c r="K16991" s="88">
        <v>3775.537020274679</v>
      </c>
      <c r="L16991" s="88">
        <v>4291.2014149486204</v>
      </c>
      <c r="M16991" s="88">
        <v>3898.052151752092</v>
      </c>
    </row>
    <row r="16992" spans="3:13" x14ac:dyDescent="0.2">
      <c r="C16992" s="88">
        <v>0.84470000000000001</v>
      </c>
      <c r="D16992" s="88">
        <v>17952.289567979096</v>
      </c>
      <c r="E16992" s="88">
        <v>241.48240648988849</v>
      </c>
      <c r="F16992" s="88">
        <v>586.12290749525755</v>
      </c>
      <c r="G16992" s="88">
        <v>892.44924243761216</v>
      </c>
      <c r="H16992" s="88">
        <v>1146.2583875519931</v>
      </c>
      <c r="I16992" s="88">
        <v>1563.1654318188962</v>
      </c>
      <c r="J16992" s="88">
        <v>2296.4322917881445</v>
      </c>
      <c r="K16992" s="88">
        <v>3775.5424787979714</v>
      </c>
      <c r="L16992" s="88">
        <v>4291.2694353483284</v>
      </c>
      <c r="M16992" s="88">
        <v>3898.0531169161959</v>
      </c>
    </row>
    <row r="16993" spans="3:13" x14ac:dyDescent="0.2">
      <c r="C16993" s="88">
        <v>0.84475</v>
      </c>
      <c r="D16993" s="88">
        <v>17952.485450793523</v>
      </c>
      <c r="E16993" s="88">
        <v>241.48504582403166</v>
      </c>
      <c r="F16993" s="88">
        <v>586.12494859057142</v>
      </c>
      <c r="G16993" s="88">
        <v>892.46807740043096</v>
      </c>
      <c r="H16993" s="88">
        <v>1146.3945077567778</v>
      </c>
      <c r="I16993" s="88">
        <v>1563.1976492828403</v>
      </c>
      <c r="J16993" s="88">
        <v>2296.4463514616727</v>
      </c>
      <c r="K16993" s="88">
        <v>3775.7259510234744</v>
      </c>
      <c r="L16993" s="88">
        <v>4291.3538839050079</v>
      </c>
      <c r="M16993" s="88">
        <v>3898.0649143703095</v>
      </c>
    </row>
    <row r="16994" spans="3:13" x14ac:dyDescent="0.2">
      <c r="C16994" s="88">
        <v>0.8448</v>
      </c>
      <c r="D16994" s="88">
        <v>17953.068528366475</v>
      </c>
      <c r="E16994" s="88">
        <v>241.48660736988495</v>
      </c>
      <c r="F16994" s="88">
        <v>586.14120842764623</v>
      </c>
      <c r="G16994" s="88">
        <v>892.47915502171782</v>
      </c>
      <c r="H16994" s="88">
        <v>1146.4015308386838</v>
      </c>
      <c r="I16994" s="88">
        <v>1563.2335378242929</v>
      </c>
      <c r="J16994" s="88">
        <v>2296.4517936084972</v>
      </c>
      <c r="K16994" s="88">
        <v>3775.8884173364731</v>
      </c>
      <c r="L16994" s="88">
        <v>4291.4191588564308</v>
      </c>
      <c r="M16994" s="88">
        <v>3898.1053358237805</v>
      </c>
    </row>
    <row r="16995" spans="3:13" x14ac:dyDescent="0.2">
      <c r="C16995" s="88">
        <v>0.84484999999999999</v>
      </c>
      <c r="D16995" s="88">
        <v>17953.29878269901</v>
      </c>
      <c r="E16995" s="88">
        <v>241.49692733486972</v>
      </c>
      <c r="F16995" s="88">
        <v>586.14187922291103</v>
      </c>
      <c r="G16995" s="88">
        <v>892.49949971582555</v>
      </c>
      <c r="H16995" s="88">
        <v>1146.4259567273866</v>
      </c>
      <c r="I16995" s="88">
        <v>1563.2618909977323</v>
      </c>
      <c r="J16995" s="88">
        <v>2296.4556514487917</v>
      </c>
      <c r="K16995" s="88">
        <v>3775.9377623842306</v>
      </c>
      <c r="L16995" s="88">
        <v>4291.6864676081277</v>
      </c>
      <c r="M16995" s="88">
        <v>3898.1072031538615</v>
      </c>
    </row>
    <row r="16996" spans="3:13" x14ac:dyDescent="0.2">
      <c r="C16996" s="88">
        <v>0.84489999999999998</v>
      </c>
      <c r="D16996" s="88">
        <v>17953.874561587931</v>
      </c>
      <c r="E16996" s="88">
        <v>241.49692733486972</v>
      </c>
      <c r="F16996" s="88">
        <v>586.14197937153313</v>
      </c>
      <c r="G16996" s="88">
        <v>892.50068996685286</v>
      </c>
      <c r="H16996" s="88">
        <v>1146.4677225418709</v>
      </c>
      <c r="I16996" s="88">
        <v>1563.3293358939009</v>
      </c>
      <c r="J16996" s="88">
        <v>2296.6312092569833</v>
      </c>
      <c r="K16996" s="88">
        <v>3776.0906547355457</v>
      </c>
      <c r="L16996" s="88">
        <v>4291.8567076380214</v>
      </c>
      <c r="M16996" s="88">
        <v>3898.1344126887561</v>
      </c>
    </row>
    <row r="16997" spans="3:13" x14ac:dyDescent="0.2">
      <c r="C16997" s="88">
        <v>0.84494999999999998</v>
      </c>
      <c r="D16997" s="88">
        <v>17954.049278144277</v>
      </c>
      <c r="E16997" s="88">
        <v>241.49863012870173</v>
      </c>
      <c r="F16997" s="88">
        <v>586.167537971824</v>
      </c>
      <c r="G16997" s="88">
        <v>892.51843827975335</v>
      </c>
      <c r="H16997" s="88">
        <v>1146.5407484139828</v>
      </c>
      <c r="I16997" s="88">
        <v>1563.3627569175878</v>
      </c>
      <c r="J16997" s="88">
        <v>2296.7617282066958</v>
      </c>
      <c r="K16997" s="88">
        <v>3776.1685151795937</v>
      </c>
      <c r="L16997" s="88">
        <v>4292.1088224290124</v>
      </c>
      <c r="M16997" s="88">
        <v>3898.158735982096</v>
      </c>
    </row>
    <row r="16998" spans="3:13" x14ac:dyDescent="0.2">
      <c r="C16998" s="88">
        <v>0.84499999999999997</v>
      </c>
      <c r="D16998" s="88">
        <v>17954.658899220678</v>
      </c>
      <c r="E16998" s="88">
        <v>241.50222352635501</v>
      </c>
      <c r="F16998" s="88">
        <v>586.18382327323297</v>
      </c>
      <c r="G16998" s="88">
        <v>892.56422164929018</v>
      </c>
      <c r="H16998" s="88">
        <v>1146.5509488291914</v>
      </c>
      <c r="I16998" s="88">
        <v>1563.4242772271637</v>
      </c>
      <c r="J16998" s="88">
        <v>2296.7810127397224</v>
      </c>
      <c r="K16998" s="88">
        <v>3776.345690027506</v>
      </c>
      <c r="L16998" s="88">
        <v>4292.4258490832926</v>
      </c>
      <c r="M16998" s="88">
        <v>3898.1651629990811</v>
      </c>
    </row>
    <row r="16999" spans="3:13" x14ac:dyDescent="0.2">
      <c r="C16999" s="88">
        <v>0.84504999999999997</v>
      </c>
      <c r="D16999" s="88">
        <v>17954.928725916739</v>
      </c>
      <c r="E16999" s="88">
        <v>241.50508030243691</v>
      </c>
      <c r="F16999" s="88">
        <v>586.18414233107114</v>
      </c>
      <c r="G16999" s="88">
        <v>892.56569946736545</v>
      </c>
      <c r="H16999" s="88">
        <v>1146.5581283811425</v>
      </c>
      <c r="I16999" s="88">
        <v>1563.4575953601493</v>
      </c>
      <c r="J16999" s="88">
        <v>2297.0526720731646</v>
      </c>
      <c r="K16999" s="88">
        <v>3776.3551412738325</v>
      </c>
      <c r="L16999" s="88">
        <v>4292.9033292246022</v>
      </c>
      <c r="M16999" s="88">
        <v>3898.1654958088357</v>
      </c>
    </row>
    <row r="17000" spans="3:13" x14ac:dyDescent="0.2">
      <c r="C17000" s="88">
        <v>0.84509999999999996</v>
      </c>
      <c r="D17000" s="88">
        <v>17955.189223678004</v>
      </c>
      <c r="E17000" s="88">
        <v>241.51819532184618</v>
      </c>
      <c r="F17000" s="88">
        <v>586.21726294317978</v>
      </c>
      <c r="G17000" s="88">
        <v>892.60910969039605</v>
      </c>
      <c r="H17000" s="88">
        <v>1146.5865445317468</v>
      </c>
      <c r="I17000" s="88">
        <v>1563.4629880176321</v>
      </c>
      <c r="J17000" s="88">
        <v>2297.0898262167025</v>
      </c>
      <c r="K17000" s="88">
        <v>3776.5266677089526</v>
      </c>
      <c r="L17000" s="88">
        <v>4292.9110430689216</v>
      </c>
      <c r="M17000" s="88">
        <v>3898.1853057328271</v>
      </c>
    </row>
    <row r="17001" spans="3:13" x14ac:dyDescent="0.2">
      <c r="C17001" s="88">
        <v>0.84514999999999996</v>
      </c>
      <c r="D17001" s="88">
        <v>17955.452086386489</v>
      </c>
      <c r="E17001" s="88">
        <v>241.51819532184618</v>
      </c>
      <c r="F17001" s="88">
        <v>586.27939595831504</v>
      </c>
      <c r="G17001" s="88">
        <v>892.6215585020127</v>
      </c>
      <c r="H17001" s="88">
        <v>1146.5937994477595</v>
      </c>
      <c r="I17001" s="88">
        <v>1563.474473744513</v>
      </c>
      <c r="J17001" s="88">
        <v>2297.1127881218181</v>
      </c>
      <c r="K17001" s="88">
        <v>3776.6430746965984</v>
      </c>
      <c r="L17001" s="88">
        <v>4292.9234684138246</v>
      </c>
      <c r="M17001" s="88">
        <v>3898.2725443376421</v>
      </c>
    </row>
    <row r="17002" spans="3:13" x14ac:dyDescent="0.2">
      <c r="C17002" s="88">
        <v>0.84519999999999995</v>
      </c>
      <c r="D17002" s="88">
        <v>17955.776508109517</v>
      </c>
      <c r="E17002" s="88">
        <v>241.51843160115277</v>
      </c>
      <c r="F17002" s="88">
        <v>586.28405733741783</v>
      </c>
      <c r="G17002" s="88">
        <v>892.62652670478974</v>
      </c>
      <c r="H17002" s="88">
        <v>1146.6524470262693</v>
      </c>
      <c r="I17002" s="88">
        <v>1563.5187350095384</v>
      </c>
      <c r="J17002" s="88">
        <v>2297.1267504188654</v>
      </c>
      <c r="K17002" s="88">
        <v>3776.7616556173225</v>
      </c>
      <c r="L17002" s="88">
        <v>4292.9338998857647</v>
      </c>
      <c r="M17002" s="88">
        <v>3898.288201456452</v>
      </c>
    </row>
    <row r="17003" spans="3:13" x14ac:dyDescent="0.2">
      <c r="C17003" s="88">
        <v>0.84524999999999995</v>
      </c>
      <c r="D17003" s="88">
        <v>17955.8437636782</v>
      </c>
      <c r="E17003" s="88">
        <v>241.51843160115277</v>
      </c>
      <c r="F17003" s="88">
        <v>586.31685236374187</v>
      </c>
      <c r="G17003" s="88">
        <v>892.65626238048617</v>
      </c>
      <c r="H17003" s="88">
        <v>1146.6719329664829</v>
      </c>
      <c r="I17003" s="88">
        <v>1563.5881183518604</v>
      </c>
      <c r="J17003" s="88">
        <v>2297.1679679372069</v>
      </c>
      <c r="K17003" s="88">
        <v>3776.8006089060318</v>
      </c>
      <c r="L17003" s="88">
        <v>4292.9419891296957</v>
      </c>
      <c r="M17003" s="88">
        <v>3898.2946079442163</v>
      </c>
    </row>
    <row r="17004" spans="3:13" x14ac:dyDescent="0.2">
      <c r="C17004" s="88">
        <v>0.84530000000000005</v>
      </c>
      <c r="D17004" s="88">
        <v>17956.05470553536</v>
      </c>
      <c r="E17004" s="88">
        <v>241.51988700990387</v>
      </c>
      <c r="F17004" s="88">
        <v>586.35582366146036</v>
      </c>
      <c r="G17004" s="88">
        <v>892.67249000183529</v>
      </c>
      <c r="H17004" s="88">
        <v>1146.6848990143189</v>
      </c>
      <c r="I17004" s="88">
        <v>1563.6154341727224</v>
      </c>
      <c r="J17004" s="88">
        <v>2297.1903084147989</v>
      </c>
      <c r="K17004" s="88">
        <v>3776.8281620710968</v>
      </c>
      <c r="L17004" s="88">
        <v>4293.1021690783409</v>
      </c>
      <c r="M17004" s="88">
        <v>3898.3349094076893</v>
      </c>
    </row>
    <row r="17005" spans="3:13" x14ac:dyDescent="0.2">
      <c r="C17005" s="88">
        <v>0.84535000000000005</v>
      </c>
      <c r="D17005" s="88">
        <v>17956.162522569026</v>
      </c>
      <c r="E17005" s="88">
        <v>241.52073053203458</v>
      </c>
      <c r="F17005" s="88">
        <v>586.35652041088952</v>
      </c>
      <c r="G17005" s="88">
        <v>892.70425263870038</v>
      </c>
      <c r="H17005" s="88">
        <v>1146.7035515491716</v>
      </c>
      <c r="I17005" s="88">
        <v>1563.6252381805807</v>
      </c>
      <c r="J17005" s="88">
        <v>2297.2042280032392</v>
      </c>
      <c r="K17005" s="88">
        <v>3776.8929110580407</v>
      </c>
      <c r="L17005" s="88">
        <v>4293.6716278289514</v>
      </c>
      <c r="M17005" s="88">
        <v>3898.3394119872501</v>
      </c>
    </row>
    <row r="17006" spans="3:13" x14ac:dyDescent="0.2">
      <c r="C17006" s="88">
        <v>0.84540000000000004</v>
      </c>
      <c r="D17006" s="88">
        <v>17956.373336398283</v>
      </c>
      <c r="E17006" s="88">
        <v>241.5214016557502</v>
      </c>
      <c r="F17006" s="88">
        <v>586.36754376592353</v>
      </c>
      <c r="G17006" s="88">
        <v>892.71470547136096</v>
      </c>
      <c r="H17006" s="88">
        <v>1146.7687924450347</v>
      </c>
      <c r="I17006" s="88">
        <v>1563.7214201849088</v>
      </c>
      <c r="J17006" s="88">
        <v>2297.251834801224</v>
      </c>
      <c r="K17006" s="88">
        <v>3776.9326633157903</v>
      </c>
      <c r="L17006" s="88">
        <v>4293.9996594564554</v>
      </c>
      <c r="M17006" s="88">
        <v>3898.3809733773624</v>
      </c>
    </row>
    <row r="17007" spans="3:13" x14ac:dyDescent="0.2">
      <c r="C17007" s="88">
        <v>0.84545000000000003</v>
      </c>
      <c r="D17007" s="88">
        <v>17956.528070791599</v>
      </c>
      <c r="E17007" s="88">
        <v>241.52265268597785</v>
      </c>
      <c r="F17007" s="88">
        <v>586.39196668162413</v>
      </c>
      <c r="G17007" s="88">
        <v>892.71553450519696</v>
      </c>
      <c r="H17007" s="88">
        <v>1146.8080742907505</v>
      </c>
      <c r="I17007" s="88">
        <v>1563.7246200282966</v>
      </c>
      <c r="J17007" s="88">
        <v>2297.2839958485988</v>
      </c>
      <c r="K17007" s="88">
        <v>3777.0153875300512</v>
      </c>
      <c r="L17007" s="88">
        <v>4294.5756099635591</v>
      </c>
      <c r="M17007" s="88">
        <v>3898.3880031266926</v>
      </c>
    </row>
    <row r="17008" spans="3:13" x14ac:dyDescent="0.2">
      <c r="C17008" s="88">
        <v>0.84550000000000003</v>
      </c>
      <c r="D17008" s="88">
        <v>17956.995449522554</v>
      </c>
      <c r="E17008" s="88">
        <v>241.53198973986582</v>
      </c>
      <c r="F17008" s="88">
        <v>586.39449656703164</v>
      </c>
      <c r="G17008" s="88">
        <v>892.74408891205849</v>
      </c>
      <c r="H17008" s="88">
        <v>1146.8418585666991</v>
      </c>
      <c r="I17008" s="88">
        <v>1563.7274367840287</v>
      </c>
      <c r="J17008" s="88">
        <v>2297.3930064930596</v>
      </c>
      <c r="K17008" s="88">
        <v>3777.0485158902998</v>
      </c>
      <c r="L17008" s="88">
        <v>4294.6008738630753</v>
      </c>
      <c r="M17008" s="88">
        <v>3898.4012521649738</v>
      </c>
    </row>
    <row r="17009" spans="3:13" x14ac:dyDescent="0.2">
      <c r="C17009" s="88">
        <v>0.84555000000000002</v>
      </c>
      <c r="D17009" s="88">
        <v>17957.211978796673</v>
      </c>
      <c r="E17009" s="88">
        <v>241.54282025450721</v>
      </c>
      <c r="F17009" s="88">
        <v>586.39575828447505</v>
      </c>
      <c r="G17009" s="88">
        <v>892.78924791248073</v>
      </c>
      <c r="H17009" s="88">
        <v>1146.8690117106562</v>
      </c>
      <c r="I17009" s="88">
        <v>1563.7360531678028</v>
      </c>
      <c r="J17009" s="88">
        <v>2297.4082415832104</v>
      </c>
      <c r="K17009" s="88">
        <v>3777.152760300185</v>
      </c>
      <c r="L17009" s="88">
        <v>4294.7238953963169</v>
      </c>
      <c r="M17009" s="88">
        <v>3898.4127549018931</v>
      </c>
    </row>
    <row r="17010" spans="3:13" x14ac:dyDescent="0.2">
      <c r="C17010" s="88">
        <v>0.84560000000000002</v>
      </c>
      <c r="D17010" s="88">
        <v>17957.88551168883</v>
      </c>
      <c r="E17010" s="88">
        <v>241.5457194121027</v>
      </c>
      <c r="F17010" s="88">
        <v>586.40447457488517</v>
      </c>
      <c r="G17010" s="88">
        <v>892.79742428089821</v>
      </c>
      <c r="H17010" s="88">
        <v>1146.876676625559</v>
      </c>
      <c r="I17010" s="88">
        <v>1563.7465519554648</v>
      </c>
      <c r="J17010" s="88">
        <v>2297.4944807544375</v>
      </c>
      <c r="K17010" s="88">
        <v>3777.3524136687911</v>
      </c>
      <c r="L17010" s="88">
        <v>4294.9079243313672</v>
      </c>
      <c r="M17010" s="88">
        <v>3898.4138436399244</v>
      </c>
    </row>
    <row r="17011" spans="3:13" x14ac:dyDescent="0.2">
      <c r="C17011" s="88">
        <v>0.84565000000000001</v>
      </c>
      <c r="D17011" s="88">
        <v>17957.998605254503</v>
      </c>
      <c r="E17011" s="88">
        <v>241.56709904718446</v>
      </c>
      <c r="F17011" s="88">
        <v>586.46131917702314</v>
      </c>
      <c r="G17011" s="88">
        <v>892.80801137599565</v>
      </c>
      <c r="H17011" s="88">
        <v>1146.8984634593139</v>
      </c>
      <c r="I17011" s="88">
        <v>1563.7629850798412</v>
      </c>
      <c r="J17011" s="88">
        <v>2297.5088869499023</v>
      </c>
      <c r="K17011" s="88">
        <v>3777.4790418107368</v>
      </c>
      <c r="L17011" s="88">
        <v>4295.0028528944777</v>
      </c>
      <c r="M17011" s="88">
        <v>3898.427586939958</v>
      </c>
    </row>
    <row r="17012" spans="3:13" x14ac:dyDescent="0.2">
      <c r="C17012" s="88">
        <v>0.84570000000000001</v>
      </c>
      <c r="D17012" s="88">
        <v>17958.031074667164</v>
      </c>
      <c r="E17012" s="88">
        <v>241.57543159412398</v>
      </c>
      <c r="F17012" s="88">
        <v>586.4628802797879</v>
      </c>
      <c r="G17012" s="88">
        <v>892.81514115488608</v>
      </c>
      <c r="H17012" s="88">
        <v>1146.9828830202187</v>
      </c>
      <c r="I17012" s="88">
        <v>1563.7748606519972</v>
      </c>
      <c r="J17012" s="88">
        <v>2297.5382392201195</v>
      </c>
      <c r="K17012" s="88">
        <v>3777.5787472917937</v>
      </c>
      <c r="L17012" s="88">
        <v>4295.1042550569045</v>
      </c>
      <c r="M17012" s="88">
        <v>3898.4733012167508</v>
      </c>
    </row>
    <row r="17013" spans="3:13" x14ac:dyDescent="0.2">
      <c r="C17013" s="88">
        <v>0.84575</v>
      </c>
      <c r="D17013" s="88">
        <v>17958.401907940461</v>
      </c>
      <c r="E17013" s="88">
        <v>241.59434028473333</v>
      </c>
      <c r="F17013" s="88">
        <v>586.46613801489957</v>
      </c>
      <c r="G17013" s="88">
        <v>892.83261845612424</v>
      </c>
      <c r="H17013" s="88">
        <v>1147.0108492832383</v>
      </c>
      <c r="I17013" s="88">
        <v>1563.7939138737629</v>
      </c>
      <c r="J17013" s="88">
        <v>2297.5742063922257</v>
      </c>
      <c r="K17013" s="88">
        <v>3777.6565571324045</v>
      </c>
      <c r="L17013" s="88">
        <v>4295.2240258799884</v>
      </c>
      <c r="M17013" s="88">
        <v>3898.5463725428963</v>
      </c>
    </row>
    <row r="17014" spans="3:13" x14ac:dyDescent="0.2">
      <c r="C17014" s="88">
        <v>0.8458</v>
      </c>
      <c r="D17014" s="88">
        <v>17958.793916931914</v>
      </c>
      <c r="E17014" s="88">
        <v>241.60149495873247</v>
      </c>
      <c r="F17014" s="88">
        <v>586.48020486656424</v>
      </c>
      <c r="G17014" s="88">
        <v>892.90271100457039</v>
      </c>
      <c r="H17014" s="88">
        <v>1147.0370852392007</v>
      </c>
      <c r="I17014" s="88">
        <v>1563.8855617767254</v>
      </c>
      <c r="J17014" s="88">
        <v>2297.756557532497</v>
      </c>
      <c r="K17014" s="88">
        <v>3777.6800350792873</v>
      </c>
      <c r="L17014" s="88">
        <v>4295.5961985527256</v>
      </c>
      <c r="M17014" s="88">
        <v>3898.5946822156402</v>
      </c>
    </row>
    <row r="17015" spans="3:13" x14ac:dyDescent="0.2">
      <c r="C17015" s="88">
        <v>0.84584999999999999</v>
      </c>
      <c r="D17015" s="88">
        <v>17958.822290630436</v>
      </c>
      <c r="E17015" s="88">
        <v>241.61229414776426</v>
      </c>
      <c r="F17015" s="88">
        <v>586.48990594489214</v>
      </c>
      <c r="G17015" s="88">
        <v>892.90727783397006</v>
      </c>
      <c r="H17015" s="88">
        <v>1147.0436670910535</v>
      </c>
      <c r="I17015" s="88">
        <v>1563.9987849382442</v>
      </c>
      <c r="J17015" s="88">
        <v>2297.9974045283811</v>
      </c>
      <c r="K17015" s="88">
        <v>3777.9878751415272</v>
      </c>
      <c r="L17015" s="88">
        <v>4295.9060457672422</v>
      </c>
      <c r="M17015" s="88">
        <v>3898.6108758869032</v>
      </c>
    </row>
    <row r="17016" spans="3:13" x14ac:dyDescent="0.2">
      <c r="C17016" s="88">
        <v>0.84589999999999999</v>
      </c>
      <c r="D17016" s="88">
        <v>17958.968003303173</v>
      </c>
      <c r="E17016" s="88">
        <v>241.65091366495471</v>
      </c>
      <c r="F17016" s="88">
        <v>586.50501366550407</v>
      </c>
      <c r="G17016" s="88">
        <v>892.92728385998407</v>
      </c>
      <c r="H17016" s="88">
        <v>1147.0506015217261</v>
      </c>
      <c r="I17016" s="88">
        <v>1564.0706456589519</v>
      </c>
      <c r="J17016" s="88">
        <v>2298.0392213301097</v>
      </c>
      <c r="K17016" s="88">
        <v>3778.0340194705723</v>
      </c>
      <c r="L17016" s="88">
        <v>4295.9924665104127</v>
      </c>
      <c r="M17016" s="88">
        <v>3898.6468173819185</v>
      </c>
    </row>
    <row r="17017" spans="3:13" x14ac:dyDescent="0.2">
      <c r="C17017" s="88">
        <v>0.84594999999999998</v>
      </c>
      <c r="D17017" s="88">
        <v>17959.159651006757</v>
      </c>
      <c r="E17017" s="88">
        <v>241.65259633966525</v>
      </c>
      <c r="F17017" s="88">
        <v>586.50593592820132</v>
      </c>
      <c r="G17017" s="88">
        <v>892.95336044704482</v>
      </c>
      <c r="H17017" s="88">
        <v>1147.0610594366676</v>
      </c>
      <c r="I17017" s="88">
        <v>1564.0832470819091</v>
      </c>
      <c r="J17017" s="88">
        <v>2298.0443335291593</v>
      </c>
      <c r="K17017" s="88">
        <v>3778.2406509318066</v>
      </c>
      <c r="L17017" s="88">
        <v>4296.0953194089989</v>
      </c>
      <c r="M17017" s="88">
        <v>3898.7683008675476</v>
      </c>
    </row>
    <row r="17018" spans="3:13" x14ac:dyDescent="0.2">
      <c r="C17018" s="88">
        <v>0.84599999999999997</v>
      </c>
      <c r="D17018" s="88">
        <v>17959.337831653495</v>
      </c>
      <c r="E17018" s="88">
        <v>241.65351088211719</v>
      </c>
      <c r="F17018" s="88">
        <v>586.51985648235222</v>
      </c>
      <c r="G17018" s="88">
        <v>892.9776706225648</v>
      </c>
      <c r="H17018" s="88">
        <v>1147.0846833422547</v>
      </c>
      <c r="I17018" s="88">
        <v>1564.0891688581705</v>
      </c>
      <c r="J17018" s="88">
        <v>2298.0567092164342</v>
      </c>
      <c r="K17018" s="88">
        <v>3778.28629570153</v>
      </c>
      <c r="L17018" s="88">
        <v>4296.5502334073453</v>
      </c>
      <c r="M17018" s="88">
        <v>3898.7928443567243</v>
      </c>
    </row>
    <row r="17019" spans="3:13" x14ac:dyDescent="0.2">
      <c r="C17019" s="88">
        <v>0.84604999999999997</v>
      </c>
      <c r="D17019" s="88">
        <v>17959.746797897711</v>
      </c>
      <c r="E17019" s="88">
        <v>241.65407005745692</v>
      </c>
      <c r="F17019" s="88">
        <v>586.52750108620876</v>
      </c>
      <c r="G17019" s="88">
        <v>892.98898913280709</v>
      </c>
      <c r="H17019" s="88">
        <v>1147.1298729297641</v>
      </c>
      <c r="I17019" s="88">
        <v>1564.0967991973266</v>
      </c>
      <c r="J17019" s="88">
        <v>2298.16495259781</v>
      </c>
      <c r="K17019" s="88">
        <v>3778.3109358348152</v>
      </c>
      <c r="L17019" s="88">
        <v>4296.7017901236904</v>
      </c>
      <c r="M17019" s="88">
        <v>3898.8231541387404</v>
      </c>
    </row>
    <row r="17020" spans="3:13" x14ac:dyDescent="0.2">
      <c r="C17020" s="88">
        <v>0.84609999999999996</v>
      </c>
      <c r="D17020" s="88">
        <v>17959.861336341739</v>
      </c>
      <c r="E17020" s="88">
        <v>241.6592829058618</v>
      </c>
      <c r="F17020" s="88">
        <v>586.55374100448716</v>
      </c>
      <c r="G17020" s="88">
        <v>893.00278132319409</v>
      </c>
      <c r="H17020" s="88">
        <v>1147.1483845464318</v>
      </c>
      <c r="I17020" s="88">
        <v>1564.1389907220209</v>
      </c>
      <c r="J17020" s="88">
        <v>2298.2029363995889</v>
      </c>
      <c r="K17020" s="88">
        <v>3778.323851470424</v>
      </c>
      <c r="L17020" s="88">
        <v>4296.8430506153463</v>
      </c>
      <c r="M17020" s="88">
        <v>3898.8262764525798</v>
      </c>
    </row>
    <row r="17021" spans="3:13" x14ac:dyDescent="0.2">
      <c r="C17021" s="88">
        <v>0.84614999999999996</v>
      </c>
      <c r="D17021" s="88">
        <v>17960.414569251825</v>
      </c>
      <c r="E17021" s="88">
        <v>241.66155876136781</v>
      </c>
      <c r="F17021" s="88">
        <v>586.55510588337984</v>
      </c>
      <c r="G17021" s="88">
        <v>893.01324404119032</v>
      </c>
      <c r="H17021" s="88">
        <v>1147.1566972708715</v>
      </c>
      <c r="I17021" s="88">
        <v>1564.187049416917</v>
      </c>
      <c r="J17021" s="88">
        <v>2298.265966188626</v>
      </c>
      <c r="K17021" s="88">
        <v>3778.4372124218767</v>
      </c>
      <c r="L17021" s="88">
        <v>4296.8601208491273</v>
      </c>
      <c r="M17021" s="88">
        <v>3898.8282390369641</v>
      </c>
    </row>
    <row r="17022" spans="3:13" x14ac:dyDescent="0.2">
      <c r="C17022" s="88">
        <v>0.84619999999999995</v>
      </c>
      <c r="D17022" s="88">
        <v>17960.466653608353</v>
      </c>
      <c r="E17022" s="88">
        <v>241.66182094991473</v>
      </c>
      <c r="F17022" s="88">
        <v>586.56951073748633</v>
      </c>
      <c r="G17022" s="88">
        <v>893.02756110069549</v>
      </c>
      <c r="H17022" s="88">
        <v>1147.2252500270142</v>
      </c>
      <c r="I17022" s="88">
        <v>1564.1914321208487</v>
      </c>
      <c r="J17022" s="88">
        <v>2298.3424369342101</v>
      </c>
      <c r="K17022" s="88">
        <v>3778.4418093858617</v>
      </c>
      <c r="L17022" s="88">
        <v>4296.9788961173545</v>
      </c>
      <c r="M17022" s="88">
        <v>3898.8445984055297</v>
      </c>
    </row>
    <row r="17023" spans="3:13" x14ac:dyDescent="0.2">
      <c r="C17023" s="88">
        <v>0.84624999999999995</v>
      </c>
      <c r="D17023" s="88">
        <v>17960.494833619741</v>
      </c>
      <c r="E17023" s="88">
        <v>241.6623557500061</v>
      </c>
      <c r="F17023" s="88">
        <v>586.60016559626138</v>
      </c>
      <c r="G17023" s="88">
        <v>893.04223509224312</v>
      </c>
      <c r="H17023" s="88">
        <v>1147.261576952862</v>
      </c>
      <c r="I17023" s="88">
        <v>1564.2256982284375</v>
      </c>
      <c r="J17023" s="88">
        <v>2298.3776701164138</v>
      </c>
      <c r="K17023" s="88">
        <v>3778.5313202096308</v>
      </c>
      <c r="L17023" s="88">
        <v>4297.0641338715277</v>
      </c>
      <c r="M17023" s="88">
        <v>3898.8708342794689</v>
      </c>
    </row>
    <row r="17024" spans="3:13" x14ac:dyDescent="0.2">
      <c r="C17024" s="88">
        <v>0.84630000000000005</v>
      </c>
      <c r="D17024" s="88">
        <v>17961.96683594093</v>
      </c>
      <c r="E17024" s="88">
        <v>241.67876772843374</v>
      </c>
      <c r="F17024" s="88">
        <v>586.60836929929201</v>
      </c>
      <c r="G17024" s="88">
        <v>893.06806770916819</v>
      </c>
      <c r="H17024" s="88">
        <v>1147.2725889675376</v>
      </c>
      <c r="I17024" s="88">
        <v>1564.2780028648826</v>
      </c>
      <c r="J17024" s="88">
        <v>2298.5402179668163</v>
      </c>
      <c r="K17024" s="88">
        <v>3778.5550848585081</v>
      </c>
      <c r="L17024" s="88">
        <v>4297.4690048279408</v>
      </c>
      <c r="M17024" s="88">
        <v>3898.8883066501066</v>
      </c>
    </row>
    <row r="17025" spans="3:13" x14ac:dyDescent="0.2">
      <c r="C17025" s="88">
        <v>0.84635000000000005</v>
      </c>
      <c r="D17025" s="88">
        <v>17962.169299747751</v>
      </c>
      <c r="E17025" s="88">
        <v>241.68137406657661</v>
      </c>
      <c r="F17025" s="88">
        <v>586.62119162257613</v>
      </c>
      <c r="G17025" s="88">
        <v>893.08417505272973</v>
      </c>
      <c r="H17025" s="88">
        <v>1147.2782155949076</v>
      </c>
      <c r="I17025" s="88">
        <v>1564.2816200414895</v>
      </c>
      <c r="J17025" s="88">
        <v>2298.5493860952947</v>
      </c>
      <c r="K17025" s="88">
        <v>3778.6837342188019</v>
      </c>
      <c r="L17025" s="88">
        <v>4297.5937212699555</v>
      </c>
      <c r="M17025" s="88">
        <v>3898.9232032589662</v>
      </c>
    </row>
    <row r="17026" spans="3:13" x14ac:dyDescent="0.2">
      <c r="C17026" s="88">
        <v>0.84640000000000004</v>
      </c>
      <c r="D17026" s="88">
        <v>17962.328726997726</v>
      </c>
      <c r="E17026" s="88">
        <v>241.68988699685451</v>
      </c>
      <c r="F17026" s="88">
        <v>586.62700641553556</v>
      </c>
      <c r="G17026" s="88">
        <v>893.09976834913778</v>
      </c>
      <c r="H17026" s="88">
        <v>1147.2922096556063</v>
      </c>
      <c r="I17026" s="88">
        <v>1564.3262074038107</v>
      </c>
      <c r="J17026" s="88">
        <v>2298.6718625363765</v>
      </c>
      <c r="K17026" s="88">
        <v>3778.7293328105902</v>
      </c>
      <c r="L17026" s="88">
        <v>4297.6180504902768</v>
      </c>
      <c r="M17026" s="88">
        <v>3898.9438271785657</v>
      </c>
    </row>
    <row r="17027" spans="3:13" x14ac:dyDescent="0.2">
      <c r="C17027" s="88">
        <v>0.84645000000000004</v>
      </c>
      <c r="D17027" s="88">
        <v>17962.525443791295</v>
      </c>
      <c r="E17027" s="88">
        <v>241.69839722136385</v>
      </c>
      <c r="F17027" s="88">
        <v>586.63094362496349</v>
      </c>
      <c r="G17027" s="88">
        <v>893.10148196736145</v>
      </c>
      <c r="H17027" s="88">
        <v>1147.3111684633946</v>
      </c>
      <c r="I17027" s="88">
        <v>1564.3684576185956</v>
      </c>
      <c r="J17027" s="88">
        <v>2298.8511340732252</v>
      </c>
      <c r="K17027" s="88">
        <v>3778.7538781366643</v>
      </c>
      <c r="L17027" s="88">
        <v>4297.7267322831585</v>
      </c>
      <c r="M17027" s="88">
        <v>3899.0655973143384</v>
      </c>
    </row>
    <row r="17028" spans="3:13" x14ac:dyDescent="0.2">
      <c r="C17028" s="88">
        <v>0.84650000000000003</v>
      </c>
      <c r="D17028" s="88">
        <v>17962.568547380568</v>
      </c>
      <c r="E17028" s="88">
        <v>241.70451694888197</v>
      </c>
      <c r="F17028" s="88">
        <v>586.67568084315053</v>
      </c>
      <c r="G17028" s="88">
        <v>893.13770619936349</v>
      </c>
      <c r="H17028" s="88">
        <v>1147.3527059674766</v>
      </c>
      <c r="I17028" s="88">
        <v>1564.4032486282795</v>
      </c>
      <c r="J17028" s="88">
        <v>2298.8997342913945</v>
      </c>
      <c r="K17028" s="88">
        <v>3778.9611815848416</v>
      </c>
      <c r="L17028" s="88">
        <v>4297.7619199811979</v>
      </c>
      <c r="M17028" s="88">
        <v>3899.0708817727509</v>
      </c>
    </row>
    <row r="17029" spans="3:13" x14ac:dyDescent="0.2">
      <c r="C17029" s="88">
        <v>0.84655000000000002</v>
      </c>
      <c r="D17029" s="88">
        <v>17962.756752048444</v>
      </c>
      <c r="E17029" s="88">
        <v>241.70788319705025</v>
      </c>
      <c r="F17029" s="88">
        <v>586.6783333234057</v>
      </c>
      <c r="G17029" s="88">
        <v>893.16338742891776</v>
      </c>
      <c r="H17029" s="88">
        <v>1147.3543142298067</v>
      </c>
      <c r="I17029" s="88">
        <v>1564.4349010813453</v>
      </c>
      <c r="J17029" s="88">
        <v>2298.9136852012061</v>
      </c>
      <c r="K17029" s="88">
        <v>3778.9690455254072</v>
      </c>
      <c r="L17029" s="88">
        <v>4297.8936129810791</v>
      </c>
      <c r="M17029" s="88">
        <v>3899.0909357625114</v>
      </c>
    </row>
    <row r="17030" spans="3:13" x14ac:dyDescent="0.2">
      <c r="C17030" s="88">
        <v>0.84660000000000002</v>
      </c>
      <c r="D17030" s="88">
        <v>17962.800503454288</v>
      </c>
      <c r="E17030" s="88">
        <v>241.70788319705025</v>
      </c>
      <c r="F17030" s="88">
        <v>586.68566637921549</v>
      </c>
      <c r="G17030" s="88">
        <v>893.17088869506779</v>
      </c>
      <c r="H17030" s="88">
        <v>1147.3677144511062</v>
      </c>
      <c r="I17030" s="88">
        <v>1564.4499920233388</v>
      </c>
      <c r="J17030" s="88">
        <v>2299.014821137836</v>
      </c>
      <c r="K17030" s="88">
        <v>3779.0291487288659</v>
      </c>
      <c r="L17030" s="88">
        <v>4298.067234928486</v>
      </c>
      <c r="M17030" s="88">
        <v>3899.1253287984709</v>
      </c>
    </row>
    <row r="17031" spans="3:13" x14ac:dyDescent="0.2">
      <c r="C17031" s="88">
        <v>0.84665000000000001</v>
      </c>
      <c r="D17031" s="88">
        <v>17963.059500958618</v>
      </c>
      <c r="E17031" s="88">
        <v>241.71809487317387</v>
      </c>
      <c r="F17031" s="88">
        <v>586.68731262352867</v>
      </c>
      <c r="G17031" s="88">
        <v>893.17856195327977</v>
      </c>
      <c r="H17031" s="88">
        <v>1147.4191788603562</v>
      </c>
      <c r="I17031" s="88">
        <v>1564.5190891233356</v>
      </c>
      <c r="J17031" s="88">
        <v>2299.1012208248435</v>
      </c>
      <c r="K17031" s="88">
        <v>3779.1506993583562</v>
      </c>
      <c r="L17031" s="88">
        <v>4298.0989004677331</v>
      </c>
      <c r="M17031" s="88">
        <v>3899.1254322051345</v>
      </c>
    </row>
    <row r="17032" spans="3:13" x14ac:dyDescent="0.2">
      <c r="C17032" s="88">
        <v>0.84670000000000001</v>
      </c>
      <c r="D17032" s="88">
        <v>17963.395709346274</v>
      </c>
      <c r="E17032" s="88">
        <v>241.71867490966997</v>
      </c>
      <c r="F17032" s="88">
        <v>586.69780405682923</v>
      </c>
      <c r="G17032" s="88">
        <v>893.22134342008349</v>
      </c>
      <c r="H17032" s="88">
        <v>1147.5135676886648</v>
      </c>
      <c r="I17032" s="88">
        <v>1564.5300489716678</v>
      </c>
      <c r="J17032" s="88">
        <v>2299.1488647296019</v>
      </c>
      <c r="K17032" s="88">
        <v>3779.1929008242232</v>
      </c>
      <c r="L17032" s="88">
        <v>4298.4149193622952</v>
      </c>
      <c r="M17032" s="88">
        <v>3899.1329987025092</v>
      </c>
    </row>
    <row r="17033" spans="3:13" x14ac:dyDescent="0.2">
      <c r="C17033" s="88">
        <v>0.84675</v>
      </c>
      <c r="D17033" s="88">
        <v>17964.385354247614</v>
      </c>
      <c r="E17033" s="88">
        <v>241.72135281898409</v>
      </c>
      <c r="F17033" s="88">
        <v>586.72984987239852</v>
      </c>
      <c r="G17033" s="88">
        <v>893.24212801417707</v>
      </c>
      <c r="H17033" s="88">
        <v>1147.520796381833</v>
      </c>
      <c r="I17033" s="88">
        <v>1564.5550552218851</v>
      </c>
      <c r="J17033" s="88">
        <v>2299.2439696832053</v>
      </c>
      <c r="K17033" s="88">
        <v>3779.304773214551</v>
      </c>
      <c r="L17033" s="88">
        <v>4298.6747403801583</v>
      </c>
      <c r="M17033" s="88">
        <v>3899.1791501534863</v>
      </c>
    </row>
    <row r="17034" spans="3:13" x14ac:dyDescent="0.2">
      <c r="C17034" s="88">
        <v>0.8468</v>
      </c>
      <c r="D17034" s="88">
        <v>17964.413642924032</v>
      </c>
      <c r="E17034" s="88">
        <v>241.7258266582794</v>
      </c>
      <c r="F17034" s="88">
        <v>586.7713187092736</v>
      </c>
      <c r="G17034" s="88">
        <v>893.30995979266072</v>
      </c>
      <c r="H17034" s="88">
        <v>1147.5402780450095</v>
      </c>
      <c r="I17034" s="88">
        <v>1564.5594447496251</v>
      </c>
      <c r="J17034" s="88">
        <v>2299.2770557620274</v>
      </c>
      <c r="K17034" s="88">
        <v>3779.318408099879</v>
      </c>
      <c r="L17034" s="88">
        <v>4298.7420995512721</v>
      </c>
      <c r="M17034" s="88">
        <v>3899.2159344357169</v>
      </c>
    </row>
    <row r="17035" spans="3:13" x14ac:dyDescent="0.2">
      <c r="C17035" s="88">
        <v>0.84684999999999999</v>
      </c>
      <c r="D17035" s="88">
        <v>17964.567977269537</v>
      </c>
      <c r="E17035" s="88">
        <v>241.7404192021686</v>
      </c>
      <c r="F17035" s="88">
        <v>586.77265097290274</v>
      </c>
      <c r="G17035" s="88">
        <v>893.35872259389225</v>
      </c>
      <c r="H17035" s="88">
        <v>1147.5981838186572</v>
      </c>
      <c r="I17035" s="88">
        <v>1564.6216142900403</v>
      </c>
      <c r="J17035" s="88">
        <v>2299.3318508413313</v>
      </c>
      <c r="K17035" s="88">
        <v>3779.3243244698961</v>
      </c>
      <c r="L17035" s="88">
        <v>4298.8209272336917</v>
      </c>
      <c r="M17035" s="88">
        <v>3899.2202623534058</v>
      </c>
    </row>
    <row r="17036" spans="3:13" x14ac:dyDescent="0.2">
      <c r="C17036" s="88">
        <v>0.84689999999999999</v>
      </c>
      <c r="D17036" s="88">
        <v>17965.163020090786</v>
      </c>
      <c r="E17036" s="88">
        <v>241.75636855801167</v>
      </c>
      <c r="F17036" s="88">
        <v>586.80455575087171</v>
      </c>
      <c r="G17036" s="88">
        <v>893.36491197210307</v>
      </c>
      <c r="H17036" s="88">
        <v>1147.624649714548</v>
      </c>
      <c r="I17036" s="88">
        <v>1564.6541614986013</v>
      </c>
      <c r="J17036" s="88">
        <v>2299.4748188168251</v>
      </c>
      <c r="K17036" s="88">
        <v>3779.3550676011209</v>
      </c>
      <c r="L17036" s="88">
        <v>4299.0755417493883</v>
      </c>
      <c r="M17036" s="88">
        <v>3899.2381816635834</v>
      </c>
    </row>
    <row r="17037" spans="3:13" x14ac:dyDescent="0.2">
      <c r="C17037" s="88">
        <v>0.84694999999999998</v>
      </c>
      <c r="D17037" s="88">
        <v>17965.46009468472</v>
      </c>
      <c r="E17037" s="88">
        <v>241.75696938003148</v>
      </c>
      <c r="F17037" s="88">
        <v>586.82852544839488</v>
      </c>
      <c r="G17037" s="88">
        <v>893.4028673291964</v>
      </c>
      <c r="H17037" s="88">
        <v>1147.6352552532935</v>
      </c>
      <c r="I17037" s="88">
        <v>1564.6849600673058</v>
      </c>
      <c r="J17037" s="88">
        <v>2299.5170038770052</v>
      </c>
      <c r="K17037" s="88">
        <v>3779.5177801978466</v>
      </c>
      <c r="L17037" s="88">
        <v>4299.136849812151</v>
      </c>
      <c r="M17037" s="88">
        <v>3899.2594269846904</v>
      </c>
    </row>
    <row r="17038" spans="3:13" x14ac:dyDescent="0.2">
      <c r="C17038" s="88">
        <v>0.84699999999999998</v>
      </c>
      <c r="D17038" s="88">
        <v>17965.52640624766</v>
      </c>
      <c r="E17038" s="88">
        <v>241.76013634732317</v>
      </c>
      <c r="F17038" s="88">
        <v>586.84477620672033</v>
      </c>
      <c r="G17038" s="88">
        <v>893.40547696457679</v>
      </c>
      <c r="H17038" s="88">
        <v>1147.667772684998</v>
      </c>
      <c r="I17038" s="88">
        <v>1564.7000587337429</v>
      </c>
      <c r="J17038" s="88">
        <v>2299.5226400601982</v>
      </c>
      <c r="K17038" s="88">
        <v>3779.5394317768928</v>
      </c>
      <c r="L17038" s="88">
        <v>4299.4058005426741</v>
      </c>
      <c r="M17038" s="88">
        <v>3899.2696090566878</v>
      </c>
    </row>
    <row r="17039" spans="3:13" x14ac:dyDescent="0.2">
      <c r="C17039" s="88">
        <v>0.84704999999999997</v>
      </c>
      <c r="D17039" s="88">
        <v>17966.117960840857</v>
      </c>
      <c r="E17039" s="88">
        <v>241.76270681408641</v>
      </c>
      <c r="F17039" s="88">
        <v>586.84901102339381</v>
      </c>
      <c r="G17039" s="88">
        <v>893.48014316844592</v>
      </c>
      <c r="H17039" s="88">
        <v>1147.6786904287046</v>
      </c>
      <c r="I17039" s="88">
        <v>1564.7237054849788</v>
      </c>
      <c r="J17039" s="88">
        <v>2299.5276719362155</v>
      </c>
      <c r="K17039" s="88">
        <v>3779.5543574250514</v>
      </c>
      <c r="L17039" s="88">
        <v>4299.4148232394646</v>
      </c>
      <c r="M17039" s="88">
        <v>3899.2846398068305</v>
      </c>
    </row>
    <row r="17040" spans="3:13" x14ac:dyDescent="0.2">
      <c r="C17040" s="88">
        <v>0.84709999999999996</v>
      </c>
      <c r="D17040" s="88">
        <v>17966.401154546747</v>
      </c>
      <c r="E17040" s="88">
        <v>241.76421691428732</v>
      </c>
      <c r="F17040" s="88">
        <v>586.87863454566195</v>
      </c>
      <c r="G17040" s="88">
        <v>893.48636553354709</v>
      </c>
      <c r="H17040" s="88">
        <v>1147.7619354700214</v>
      </c>
      <c r="I17040" s="88">
        <v>1564.7492143660588</v>
      </c>
      <c r="J17040" s="88">
        <v>2299.5582184061168</v>
      </c>
      <c r="K17040" s="88">
        <v>3779.6249357844495</v>
      </c>
      <c r="L17040" s="88">
        <v>4299.4433850106316</v>
      </c>
      <c r="M17040" s="88">
        <v>3899.3076716991636</v>
      </c>
    </row>
    <row r="17041" spans="3:13" x14ac:dyDescent="0.2">
      <c r="C17041" s="88">
        <v>0.84714999999999996</v>
      </c>
      <c r="D17041" s="88">
        <v>17966.509230056308</v>
      </c>
      <c r="E17041" s="88">
        <v>241.76539108289126</v>
      </c>
      <c r="F17041" s="88">
        <v>586.88356903815202</v>
      </c>
      <c r="G17041" s="88">
        <v>893.49029465126614</v>
      </c>
      <c r="H17041" s="88">
        <v>1147.8385757720512</v>
      </c>
      <c r="I17041" s="88">
        <v>1564.7640159027169</v>
      </c>
      <c r="J17041" s="88">
        <v>2299.5882799073047</v>
      </c>
      <c r="K17041" s="88">
        <v>3779.6423637103644</v>
      </c>
      <c r="L17041" s="88">
        <v>4299.4679145742784</v>
      </c>
      <c r="M17041" s="88">
        <v>3899.335985466435</v>
      </c>
    </row>
    <row r="17042" spans="3:13" x14ac:dyDescent="0.2">
      <c r="C17042" s="88">
        <v>0.84719999999999995</v>
      </c>
      <c r="D17042" s="88">
        <v>17966.518088854922</v>
      </c>
      <c r="E17042" s="88">
        <v>241.76627786776407</v>
      </c>
      <c r="F17042" s="88">
        <v>586.9039147929343</v>
      </c>
      <c r="G17042" s="88">
        <v>893.50086689767795</v>
      </c>
      <c r="H17042" s="88">
        <v>1147.9471341772846</v>
      </c>
      <c r="I17042" s="88">
        <v>1564.7659244131105</v>
      </c>
      <c r="J17042" s="88">
        <v>2299.6037788167664</v>
      </c>
      <c r="K17042" s="88">
        <v>3779.691562848368</v>
      </c>
      <c r="L17042" s="88">
        <v>4299.5094043496583</v>
      </c>
      <c r="M17042" s="88">
        <v>3899.3541131071161</v>
      </c>
    </row>
    <row r="17043" spans="3:13" x14ac:dyDescent="0.2">
      <c r="C17043" s="88">
        <v>0.84724999999999995</v>
      </c>
      <c r="D17043" s="88">
        <v>17966.811106845962</v>
      </c>
      <c r="E17043" s="88">
        <v>241.77275264080617</v>
      </c>
      <c r="F17043" s="88">
        <v>586.91531620618025</v>
      </c>
      <c r="G17043" s="88">
        <v>893.51904572119884</v>
      </c>
      <c r="H17043" s="88">
        <v>1147.9715929853264</v>
      </c>
      <c r="I17043" s="88">
        <v>1564.7667076359726</v>
      </c>
      <c r="J17043" s="88">
        <v>2299.6780013133598</v>
      </c>
      <c r="K17043" s="88">
        <v>3779.736668234787</v>
      </c>
      <c r="L17043" s="88">
        <v>4299.6113984923995</v>
      </c>
      <c r="M17043" s="88">
        <v>3899.3609617544826</v>
      </c>
    </row>
    <row r="17044" spans="3:13" x14ac:dyDescent="0.2">
      <c r="C17044" s="88">
        <v>0.84730000000000005</v>
      </c>
      <c r="D17044" s="88">
        <v>17967.193825567105</v>
      </c>
      <c r="E17044" s="88">
        <v>241.77827766971586</v>
      </c>
      <c r="F17044" s="88">
        <v>586.92776185325511</v>
      </c>
      <c r="G17044" s="88">
        <v>893.55733015830901</v>
      </c>
      <c r="H17044" s="88">
        <v>1148.0172192185205</v>
      </c>
      <c r="I17044" s="88">
        <v>1564.7788666645679</v>
      </c>
      <c r="J17044" s="88">
        <v>2299.678741384223</v>
      </c>
      <c r="K17044" s="88">
        <v>3779.7958121680008</v>
      </c>
      <c r="L17044" s="88">
        <v>4299.6630827461186</v>
      </c>
      <c r="M17044" s="88">
        <v>3899.3678955018786</v>
      </c>
    </row>
    <row r="17045" spans="3:13" x14ac:dyDescent="0.2">
      <c r="C17045" s="88">
        <v>0.84735000000000005</v>
      </c>
      <c r="D17045" s="88">
        <v>17967.203204979087</v>
      </c>
      <c r="E17045" s="88">
        <v>241.78316332539453</v>
      </c>
      <c r="F17045" s="88">
        <v>586.95324883103058</v>
      </c>
      <c r="G17045" s="88">
        <v>893.56796652344656</v>
      </c>
      <c r="H17045" s="88">
        <v>1148.0179138598323</v>
      </c>
      <c r="I17045" s="88">
        <v>1564.7891099476487</v>
      </c>
      <c r="J17045" s="88">
        <v>2299.7047618365691</v>
      </c>
      <c r="K17045" s="88">
        <v>3779.8253488715663</v>
      </c>
      <c r="L17045" s="88">
        <v>4299.8944052283814</v>
      </c>
      <c r="M17045" s="88">
        <v>3899.4113912258535</v>
      </c>
    </row>
    <row r="17046" spans="3:13" x14ac:dyDescent="0.2">
      <c r="C17046" s="88">
        <v>0.84740000000000004</v>
      </c>
      <c r="D17046" s="88">
        <v>17967.381521996493</v>
      </c>
      <c r="E17046" s="88">
        <v>241.79478002413998</v>
      </c>
      <c r="F17046" s="88">
        <v>586.95549732977406</v>
      </c>
      <c r="G17046" s="88">
        <v>893.56903104456069</v>
      </c>
      <c r="H17046" s="88">
        <v>1148.0225600302556</v>
      </c>
      <c r="I17046" s="88">
        <v>1564.8330705351923</v>
      </c>
      <c r="J17046" s="88">
        <v>2299.7153645579588</v>
      </c>
      <c r="K17046" s="88">
        <v>3779.9103938587818</v>
      </c>
      <c r="L17046" s="88">
        <v>4299.9158823418393</v>
      </c>
      <c r="M17046" s="88">
        <v>3899.4336735101015</v>
      </c>
    </row>
    <row r="17047" spans="3:13" x14ac:dyDescent="0.2">
      <c r="C17047" s="88">
        <v>0.84745000000000004</v>
      </c>
      <c r="D17047" s="88">
        <v>17967.689064748916</v>
      </c>
      <c r="E17047" s="88">
        <v>241.79642057662477</v>
      </c>
      <c r="F17047" s="88">
        <v>586.95921008917912</v>
      </c>
      <c r="G17047" s="88">
        <v>893.6132874004179</v>
      </c>
      <c r="H17047" s="88">
        <v>1148.0715500722517</v>
      </c>
      <c r="I17047" s="88">
        <v>1564.8730188388422</v>
      </c>
      <c r="J17047" s="88">
        <v>2299.7617162518754</v>
      </c>
      <c r="K17047" s="88">
        <v>3779.9346226588777</v>
      </c>
      <c r="L17047" s="88">
        <v>4299.9883061708688</v>
      </c>
      <c r="M17047" s="88">
        <v>3899.4374425878304</v>
      </c>
    </row>
    <row r="17048" spans="3:13" x14ac:dyDescent="0.2">
      <c r="C17048" s="88">
        <v>0.84750000000000003</v>
      </c>
      <c r="D17048" s="88">
        <v>17968.20684693021</v>
      </c>
      <c r="E17048" s="88">
        <v>241.79642057662477</v>
      </c>
      <c r="F17048" s="88">
        <v>586.97041561161177</v>
      </c>
      <c r="G17048" s="88">
        <v>893.62387912653958</v>
      </c>
      <c r="H17048" s="88">
        <v>1148.1288986780933</v>
      </c>
      <c r="I17048" s="88">
        <v>1564.8976896565541</v>
      </c>
      <c r="J17048" s="88">
        <v>2299.7879004613637</v>
      </c>
      <c r="K17048" s="88">
        <v>3779.9401435886748</v>
      </c>
      <c r="L17048" s="88">
        <v>4300.0774270551838</v>
      </c>
      <c r="M17048" s="88">
        <v>3899.4387092561055</v>
      </c>
    </row>
    <row r="17049" spans="3:13" x14ac:dyDescent="0.2">
      <c r="C17049" s="88">
        <v>0.84755000000000003</v>
      </c>
      <c r="D17049" s="88">
        <v>17968.576639539693</v>
      </c>
      <c r="E17049" s="88">
        <v>241.79642057662477</v>
      </c>
      <c r="F17049" s="88">
        <v>586.99455494963877</v>
      </c>
      <c r="G17049" s="88">
        <v>893.72839076808441</v>
      </c>
      <c r="H17049" s="88">
        <v>1148.1296656222257</v>
      </c>
      <c r="I17049" s="88">
        <v>1565.0191504736672</v>
      </c>
      <c r="J17049" s="88">
        <v>2299.7901104449202</v>
      </c>
      <c r="K17049" s="88">
        <v>3779.9500590724174</v>
      </c>
      <c r="L17049" s="88">
        <v>4300.1994810204378</v>
      </c>
      <c r="M17049" s="88">
        <v>3899.4551435306093</v>
      </c>
    </row>
    <row r="17050" spans="3:13" x14ac:dyDescent="0.2">
      <c r="C17050" s="88">
        <v>0.84760000000000002</v>
      </c>
      <c r="D17050" s="88">
        <v>17968.750836981664</v>
      </c>
      <c r="E17050" s="88">
        <v>241.80582629856599</v>
      </c>
      <c r="F17050" s="88">
        <v>587.04506340736043</v>
      </c>
      <c r="G17050" s="88">
        <v>893.73063921906214</v>
      </c>
      <c r="H17050" s="88">
        <v>1148.1561808121232</v>
      </c>
      <c r="I17050" s="88">
        <v>1565.0269920392716</v>
      </c>
      <c r="J17050" s="88">
        <v>2299.9625074494834</v>
      </c>
      <c r="K17050" s="88">
        <v>3779.9850524265362</v>
      </c>
      <c r="L17050" s="88">
        <v>4300.3777602309456</v>
      </c>
      <c r="M17050" s="88">
        <v>3899.4649488567284</v>
      </c>
    </row>
    <row r="17051" spans="3:13" x14ac:dyDescent="0.2">
      <c r="C17051" s="88">
        <v>0.84765000000000001</v>
      </c>
      <c r="D17051" s="88">
        <v>17968.831394422636</v>
      </c>
      <c r="E17051" s="88">
        <v>241.80582629856599</v>
      </c>
      <c r="F17051" s="88">
        <v>587.05294291437258</v>
      </c>
      <c r="G17051" s="88">
        <v>893.73596050893457</v>
      </c>
      <c r="H17051" s="88">
        <v>1148.1938885675713</v>
      </c>
      <c r="I17051" s="88">
        <v>1565.0382613508255</v>
      </c>
      <c r="J17051" s="88">
        <v>2299.9718621616412</v>
      </c>
      <c r="K17051" s="88">
        <v>3780.0341526809279</v>
      </c>
      <c r="L17051" s="88">
        <v>4300.3804453849652</v>
      </c>
      <c r="M17051" s="88">
        <v>3899.517629982045</v>
      </c>
    </row>
    <row r="17052" spans="3:13" x14ac:dyDescent="0.2">
      <c r="C17052" s="88">
        <v>0.84770000000000001</v>
      </c>
      <c r="D17052" s="88">
        <v>17969.081854208183</v>
      </c>
      <c r="E17052" s="88">
        <v>241.81871844513989</v>
      </c>
      <c r="F17052" s="88">
        <v>587.062748672819</v>
      </c>
      <c r="G17052" s="88">
        <v>893.74037707381876</v>
      </c>
      <c r="H17052" s="88">
        <v>1148.2340973033351</v>
      </c>
      <c r="I17052" s="88">
        <v>1565.0430078760342</v>
      </c>
      <c r="J17052" s="88">
        <v>2300.0202586320997</v>
      </c>
      <c r="K17052" s="88">
        <v>3780.1958648871796</v>
      </c>
      <c r="L17052" s="88">
        <v>4300.4898306657278</v>
      </c>
      <c r="M17052" s="88">
        <v>3899.6233405145804</v>
      </c>
    </row>
    <row r="17053" spans="3:13" x14ac:dyDescent="0.2">
      <c r="C17053" s="88">
        <v>0.84775</v>
      </c>
      <c r="D17053" s="88">
        <v>17969.417828560614</v>
      </c>
      <c r="E17053" s="88">
        <v>241.8325282171354</v>
      </c>
      <c r="F17053" s="88">
        <v>587.13606682002046</v>
      </c>
      <c r="G17053" s="88">
        <v>893.75151429655443</v>
      </c>
      <c r="H17053" s="88">
        <v>1148.3234768717184</v>
      </c>
      <c r="I17053" s="88">
        <v>1565.0685945724081</v>
      </c>
      <c r="J17053" s="88">
        <v>2300.084251416155</v>
      </c>
      <c r="K17053" s="88">
        <v>3780.2246242319011</v>
      </c>
      <c r="L17053" s="88">
        <v>4300.713880268001</v>
      </c>
      <c r="M17053" s="88">
        <v>3899.6322905606239</v>
      </c>
    </row>
    <row r="17054" spans="3:13" x14ac:dyDescent="0.2">
      <c r="C17054" s="88">
        <v>0.8478</v>
      </c>
      <c r="D17054" s="88">
        <v>17969.642706693878</v>
      </c>
      <c r="E17054" s="88">
        <v>241.84193956449963</v>
      </c>
      <c r="F17054" s="88">
        <v>587.14272597861464</v>
      </c>
      <c r="G17054" s="88">
        <v>893.75356304930074</v>
      </c>
      <c r="H17054" s="88">
        <v>1148.3722543119684</v>
      </c>
      <c r="I17054" s="88">
        <v>1565.0967472659577</v>
      </c>
      <c r="J17054" s="88">
        <v>2300.1195255858888</v>
      </c>
      <c r="K17054" s="88">
        <v>3780.331943874156</v>
      </c>
      <c r="L17054" s="88">
        <v>4300.7806855158124</v>
      </c>
      <c r="M17054" s="88">
        <v>3899.6338726505519</v>
      </c>
    </row>
    <row r="17055" spans="3:13" x14ac:dyDescent="0.2">
      <c r="C17055" s="88">
        <v>0.84784999999999999</v>
      </c>
      <c r="D17055" s="88">
        <v>17969.818395038463</v>
      </c>
      <c r="E17055" s="88">
        <v>241.84204160289937</v>
      </c>
      <c r="F17055" s="88">
        <v>587.17107763283775</v>
      </c>
      <c r="G17055" s="88">
        <v>893.75800017644497</v>
      </c>
      <c r="H17055" s="88">
        <v>1148.3732530669349</v>
      </c>
      <c r="I17055" s="88">
        <v>1565.1155371098957</v>
      </c>
      <c r="J17055" s="88">
        <v>2300.1342052387449</v>
      </c>
      <c r="K17055" s="88">
        <v>3780.7240192274426</v>
      </c>
      <c r="L17055" s="88">
        <v>4300.9246331716949</v>
      </c>
      <c r="M17055" s="88">
        <v>3899.7295635421415</v>
      </c>
    </row>
    <row r="17056" spans="3:13" x14ac:dyDescent="0.2">
      <c r="C17056" s="88">
        <v>0.84789999999999999</v>
      </c>
      <c r="D17056" s="88">
        <v>17970.055597444607</v>
      </c>
      <c r="E17056" s="88">
        <v>241.84204160289937</v>
      </c>
      <c r="F17056" s="88">
        <v>587.19209252560449</v>
      </c>
      <c r="G17056" s="88">
        <v>893.76636935992701</v>
      </c>
      <c r="H17056" s="88">
        <v>1148.4457644514596</v>
      </c>
      <c r="I17056" s="88">
        <v>1565.1347091007938</v>
      </c>
      <c r="J17056" s="88">
        <v>2300.1437231374484</v>
      </c>
      <c r="K17056" s="88">
        <v>3780.8282053015887</v>
      </c>
      <c r="L17056" s="88">
        <v>4300.9564333037233</v>
      </c>
      <c r="M17056" s="88">
        <v>3899.7470127082988</v>
      </c>
    </row>
    <row r="17057" spans="3:13" x14ac:dyDescent="0.2">
      <c r="C17057" s="88">
        <v>0.84794999999999998</v>
      </c>
      <c r="D17057" s="88">
        <v>17970.318034888638</v>
      </c>
      <c r="E17057" s="88">
        <v>241.84204160289937</v>
      </c>
      <c r="F17057" s="88">
        <v>587.2008674979852</v>
      </c>
      <c r="G17057" s="88">
        <v>893.7953999123888</v>
      </c>
      <c r="H17057" s="88">
        <v>1148.4766634841762</v>
      </c>
      <c r="I17057" s="88">
        <v>1565.1520938476774</v>
      </c>
      <c r="J17057" s="88">
        <v>2300.2290196616973</v>
      </c>
      <c r="K17057" s="88">
        <v>3780.9829860301261</v>
      </c>
      <c r="L17057" s="88">
        <v>4301.1500629868578</v>
      </c>
      <c r="M17057" s="88">
        <v>3899.7683401804352</v>
      </c>
    </row>
    <row r="17058" spans="3:13" x14ac:dyDescent="0.2">
      <c r="C17058" s="88">
        <v>0.84799999999999998</v>
      </c>
      <c r="D17058" s="88">
        <v>17970.544995725228</v>
      </c>
      <c r="E17058" s="88">
        <v>241.85228547147472</v>
      </c>
      <c r="F17058" s="88">
        <v>587.2087059180476</v>
      </c>
      <c r="G17058" s="88">
        <v>893.79944776135198</v>
      </c>
      <c r="H17058" s="88">
        <v>1148.5902551198501</v>
      </c>
      <c r="I17058" s="88">
        <v>1565.1644190383549</v>
      </c>
      <c r="J17058" s="88">
        <v>2300.2302484737525</v>
      </c>
      <c r="K17058" s="88">
        <v>3780.9845123592036</v>
      </c>
      <c r="L17058" s="88">
        <v>4301.399495975239</v>
      </c>
      <c r="M17058" s="88">
        <v>3899.803066378412</v>
      </c>
    </row>
    <row r="17059" spans="3:13" x14ac:dyDescent="0.2">
      <c r="C17059" s="88">
        <v>0.84804999999999997</v>
      </c>
      <c r="D17059" s="88">
        <v>17971.005895148563</v>
      </c>
      <c r="E17059" s="88">
        <v>241.85673356990446</v>
      </c>
      <c r="F17059" s="88">
        <v>587.21094264964904</v>
      </c>
      <c r="G17059" s="88">
        <v>893.84487582657403</v>
      </c>
      <c r="H17059" s="88">
        <v>1148.6279205844512</v>
      </c>
      <c r="I17059" s="88">
        <v>1565.1804809406735</v>
      </c>
      <c r="J17059" s="88">
        <v>2300.2322023305956</v>
      </c>
      <c r="K17059" s="88">
        <v>3780.9894387349336</v>
      </c>
      <c r="L17059" s="88">
        <v>4301.425540118561</v>
      </c>
      <c r="M17059" s="88">
        <v>3899.8377142556947</v>
      </c>
    </row>
    <row r="17060" spans="3:13" x14ac:dyDescent="0.2">
      <c r="C17060" s="88">
        <v>0.84809999999999997</v>
      </c>
      <c r="D17060" s="88">
        <v>17971.433725487899</v>
      </c>
      <c r="E17060" s="88">
        <v>241.85970869759603</v>
      </c>
      <c r="F17060" s="88">
        <v>587.22690590742241</v>
      </c>
      <c r="G17060" s="88">
        <v>893.89845504496134</v>
      </c>
      <c r="H17060" s="88">
        <v>1148.6856221692528</v>
      </c>
      <c r="I17060" s="88">
        <v>1565.2014709214841</v>
      </c>
      <c r="J17060" s="88">
        <v>2300.3180163382608</v>
      </c>
      <c r="K17060" s="88">
        <v>3781.1661672460241</v>
      </c>
      <c r="L17060" s="88">
        <v>4301.4660804220603</v>
      </c>
      <c r="M17060" s="88">
        <v>3899.8402296527456</v>
      </c>
    </row>
    <row r="17061" spans="3:13" x14ac:dyDescent="0.2">
      <c r="C17061" s="88">
        <v>0.84814999999999996</v>
      </c>
      <c r="D17061" s="88">
        <v>17971.467734391608</v>
      </c>
      <c r="E17061" s="88">
        <v>241.85970869759603</v>
      </c>
      <c r="F17061" s="88">
        <v>587.25189071675777</v>
      </c>
      <c r="G17061" s="88">
        <v>893.99787754034105</v>
      </c>
      <c r="H17061" s="88">
        <v>1148.7337911310287</v>
      </c>
      <c r="I17061" s="88">
        <v>1565.2565879980334</v>
      </c>
      <c r="J17061" s="88">
        <v>2300.3984992063156</v>
      </c>
      <c r="K17061" s="88">
        <v>3781.4444310911567</v>
      </c>
      <c r="L17061" s="88">
        <v>4301.7082250901622</v>
      </c>
      <c r="M17061" s="88">
        <v>3899.8850900732059</v>
      </c>
    </row>
    <row r="17062" spans="3:13" x14ac:dyDescent="0.2">
      <c r="C17062" s="88">
        <v>0.84819999999999995</v>
      </c>
      <c r="D17062" s="88">
        <v>17971.567053958384</v>
      </c>
      <c r="E17062" s="88">
        <v>241.87084683950707</v>
      </c>
      <c r="F17062" s="88">
        <v>587.28012833684261</v>
      </c>
      <c r="G17062" s="88">
        <v>894.06175524433593</v>
      </c>
      <c r="H17062" s="88">
        <v>1148.7846110519063</v>
      </c>
      <c r="I17062" s="88">
        <v>1565.2744029584637</v>
      </c>
      <c r="J17062" s="88">
        <v>2300.4280358666147</v>
      </c>
      <c r="K17062" s="88">
        <v>3781.4962533040007</v>
      </c>
      <c r="L17062" s="88">
        <v>4301.9839861334203</v>
      </c>
      <c r="M17062" s="88">
        <v>3899.9097958864941</v>
      </c>
    </row>
    <row r="17063" spans="3:13" x14ac:dyDescent="0.2">
      <c r="C17063" s="88">
        <v>0.84824999999999995</v>
      </c>
      <c r="D17063" s="88">
        <v>17972.238907281117</v>
      </c>
      <c r="E17063" s="88">
        <v>241.89535905497269</v>
      </c>
      <c r="F17063" s="88">
        <v>587.28019338855165</v>
      </c>
      <c r="G17063" s="88">
        <v>894.10742718367283</v>
      </c>
      <c r="H17063" s="88">
        <v>1148.7879409219286</v>
      </c>
      <c r="I17063" s="88">
        <v>1565.2778325115851</v>
      </c>
      <c r="J17063" s="88">
        <v>2300.451306772216</v>
      </c>
      <c r="K17063" s="88">
        <v>3781.5049230492532</v>
      </c>
      <c r="L17063" s="88">
        <v>4302.160278751624</v>
      </c>
      <c r="M17063" s="88">
        <v>3899.9301305648896</v>
      </c>
    </row>
    <row r="17064" spans="3:13" x14ac:dyDescent="0.2">
      <c r="C17064" s="88">
        <v>0.84830000000000005</v>
      </c>
      <c r="D17064" s="88">
        <v>17972.2444496477</v>
      </c>
      <c r="E17064" s="88">
        <v>241.9001376280421</v>
      </c>
      <c r="F17064" s="88">
        <v>587.28292066459608</v>
      </c>
      <c r="G17064" s="88">
        <v>894.17563479574619</v>
      </c>
      <c r="H17064" s="88">
        <v>1148.7943247318458</v>
      </c>
      <c r="I17064" s="88">
        <v>1565.2912571001038</v>
      </c>
      <c r="J17064" s="88">
        <v>2300.4747577509229</v>
      </c>
      <c r="K17064" s="88">
        <v>3781.5311106082072</v>
      </c>
      <c r="L17064" s="88">
        <v>4302.2108967349632</v>
      </c>
      <c r="M17064" s="88">
        <v>3899.9364807947723</v>
      </c>
    </row>
    <row r="17065" spans="3:13" x14ac:dyDescent="0.2">
      <c r="C17065" s="88">
        <v>0.84835000000000005</v>
      </c>
      <c r="D17065" s="88">
        <v>17972.443896856246</v>
      </c>
      <c r="E17065" s="88">
        <v>241.91012486798081</v>
      </c>
      <c r="F17065" s="88">
        <v>587.29334211190826</v>
      </c>
      <c r="G17065" s="88">
        <v>894.24276057723591</v>
      </c>
      <c r="H17065" s="88">
        <v>1148.8457944411625</v>
      </c>
      <c r="I17065" s="88">
        <v>1565.3040588801118</v>
      </c>
      <c r="J17065" s="88">
        <v>2300.5348741206399</v>
      </c>
      <c r="K17065" s="88">
        <v>3781.7274856878466</v>
      </c>
      <c r="L17065" s="88">
        <v>4302.3846553951089</v>
      </c>
      <c r="M17065" s="88">
        <v>3899.9669072924989</v>
      </c>
    </row>
    <row r="17066" spans="3:13" x14ac:dyDescent="0.2">
      <c r="C17066" s="88">
        <v>0.84840000000000004</v>
      </c>
      <c r="D17066" s="88">
        <v>17972.886349322318</v>
      </c>
      <c r="E17066" s="88">
        <v>241.91479977506606</v>
      </c>
      <c r="F17066" s="88">
        <v>587.30687773509999</v>
      </c>
      <c r="G17066" s="88">
        <v>894.25045858981912</v>
      </c>
      <c r="H17066" s="88">
        <v>1148.8489555028714</v>
      </c>
      <c r="I17066" s="88">
        <v>1565.3099666269695</v>
      </c>
      <c r="J17066" s="88">
        <v>2300.7035366435184</v>
      </c>
      <c r="K17066" s="88">
        <v>3781.7430973087262</v>
      </c>
      <c r="L17066" s="88">
        <v>4302.4696274451362</v>
      </c>
      <c r="M17066" s="88">
        <v>3900.0657653483931</v>
      </c>
    </row>
    <row r="17067" spans="3:13" x14ac:dyDescent="0.2">
      <c r="C17067" s="88">
        <v>0.84845000000000004</v>
      </c>
      <c r="D17067" s="88">
        <v>17972.950078304784</v>
      </c>
      <c r="E17067" s="88">
        <v>241.91783771066184</v>
      </c>
      <c r="F17067" s="88">
        <v>587.34509407261157</v>
      </c>
      <c r="G17067" s="88">
        <v>894.27211771083057</v>
      </c>
      <c r="H17067" s="88">
        <v>1148.8785293168571</v>
      </c>
      <c r="I17067" s="88">
        <v>1565.3592558313853</v>
      </c>
      <c r="J17067" s="88">
        <v>2300.8335555399285</v>
      </c>
      <c r="K17067" s="88">
        <v>3781.7934335154519</v>
      </c>
      <c r="L17067" s="88">
        <v>4302.4894384531663</v>
      </c>
      <c r="M17067" s="88">
        <v>3900.0715541909476</v>
      </c>
    </row>
    <row r="17068" spans="3:13" x14ac:dyDescent="0.2">
      <c r="C17068" s="88">
        <v>0.84850000000000003</v>
      </c>
      <c r="D17068" s="88">
        <v>17973.018940277125</v>
      </c>
      <c r="E17068" s="88">
        <v>241.92662196214678</v>
      </c>
      <c r="F17068" s="88">
        <v>587.35672577579999</v>
      </c>
      <c r="G17068" s="88">
        <v>894.30878803510495</v>
      </c>
      <c r="H17068" s="88">
        <v>1148.9086685553843</v>
      </c>
      <c r="I17068" s="88">
        <v>1565.3664538854177</v>
      </c>
      <c r="J17068" s="88">
        <v>2300.8703939985817</v>
      </c>
      <c r="K17068" s="88">
        <v>3781.8833630343815</v>
      </c>
      <c r="L17068" s="88">
        <v>4302.6359906198913</v>
      </c>
      <c r="M17068" s="88">
        <v>3900.1100592461062</v>
      </c>
    </row>
    <row r="17069" spans="3:13" x14ac:dyDescent="0.2">
      <c r="C17069" s="88">
        <v>0.84855000000000003</v>
      </c>
      <c r="D17069" s="88">
        <v>17973.491385010304</v>
      </c>
      <c r="E17069" s="88">
        <v>241.92692628508121</v>
      </c>
      <c r="F17069" s="88">
        <v>587.37836159835388</v>
      </c>
      <c r="G17069" s="88">
        <v>894.3369462585365</v>
      </c>
      <c r="H17069" s="88">
        <v>1148.937497050802</v>
      </c>
      <c r="I17069" s="88">
        <v>1565.3934854970857</v>
      </c>
      <c r="J17069" s="88">
        <v>2300.8770891624172</v>
      </c>
      <c r="K17069" s="88">
        <v>3782.2429834613386</v>
      </c>
      <c r="L17069" s="88">
        <v>4302.8189299568394</v>
      </c>
      <c r="M17069" s="88">
        <v>3900.1170086068405</v>
      </c>
    </row>
    <row r="17070" spans="3:13" x14ac:dyDescent="0.2">
      <c r="C17070" s="88">
        <v>0.84860000000000002</v>
      </c>
      <c r="D17070" s="88">
        <v>17973.884854138127</v>
      </c>
      <c r="E17070" s="88">
        <v>241.9287667687131</v>
      </c>
      <c r="F17070" s="88">
        <v>587.40156487300328</v>
      </c>
      <c r="G17070" s="88">
        <v>894.37667508234472</v>
      </c>
      <c r="H17070" s="88">
        <v>1148.9428606323008</v>
      </c>
      <c r="I17070" s="88">
        <v>1565.4732814512181</v>
      </c>
      <c r="J17070" s="88">
        <v>2300.9145029154188</v>
      </c>
      <c r="K17070" s="88">
        <v>3782.2951789232156</v>
      </c>
      <c r="L17070" s="88">
        <v>4302.8360029685364</v>
      </c>
      <c r="M17070" s="88">
        <v>3900.1463422555571</v>
      </c>
    </row>
    <row r="17071" spans="3:13" x14ac:dyDescent="0.2">
      <c r="C17071" s="88">
        <v>0.84865000000000002</v>
      </c>
      <c r="D17071" s="88">
        <v>17974.071789798178</v>
      </c>
      <c r="E17071" s="88">
        <v>241.93966688970431</v>
      </c>
      <c r="F17071" s="88">
        <v>587.43314254009965</v>
      </c>
      <c r="G17071" s="88">
        <v>894.37723355329672</v>
      </c>
      <c r="H17071" s="88">
        <v>1148.9510298010791</v>
      </c>
      <c r="I17071" s="88">
        <v>1565.48374875543</v>
      </c>
      <c r="J17071" s="88">
        <v>2300.9353030803186</v>
      </c>
      <c r="K17071" s="88">
        <v>3782.3348604323896</v>
      </c>
      <c r="L17071" s="88">
        <v>4303.2590114752093</v>
      </c>
      <c r="M17071" s="88">
        <v>3900.1618303152027</v>
      </c>
    </row>
    <row r="17072" spans="3:13" x14ac:dyDescent="0.2">
      <c r="C17072" s="88">
        <v>0.84870000000000001</v>
      </c>
      <c r="D17072" s="88">
        <v>17974.737820424882</v>
      </c>
      <c r="E17072" s="88">
        <v>241.94589897663082</v>
      </c>
      <c r="F17072" s="88">
        <v>587.44598241721269</v>
      </c>
      <c r="G17072" s="88">
        <v>894.3787020686791</v>
      </c>
      <c r="H17072" s="88">
        <v>1148.9615433969352</v>
      </c>
      <c r="I17072" s="88">
        <v>1565.5244444081168</v>
      </c>
      <c r="J17072" s="88">
        <v>2300.9646458600973</v>
      </c>
      <c r="K17072" s="88">
        <v>3782.4883878082856</v>
      </c>
      <c r="L17072" s="88">
        <v>4303.2743618303039</v>
      </c>
      <c r="M17072" s="88">
        <v>3900.271045195499</v>
      </c>
    </row>
    <row r="17073" spans="3:13" x14ac:dyDescent="0.2">
      <c r="C17073" s="88">
        <v>0.84875</v>
      </c>
      <c r="D17073" s="88">
        <v>17974.885855779594</v>
      </c>
      <c r="E17073" s="88">
        <v>241.94676100268862</v>
      </c>
      <c r="F17073" s="88">
        <v>587.45181900107264</v>
      </c>
      <c r="G17073" s="88">
        <v>894.40567346603802</v>
      </c>
      <c r="H17073" s="88">
        <v>1148.9741998325012</v>
      </c>
      <c r="I17073" s="88">
        <v>1565.5501042240826</v>
      </c>
      <c r="J17073" s="88">
        <v>2301.0118436043576</v>
      </c>
      <c r="K17073" s="88">
        <v>3782.616663074019</v>
      </c>
      <c r="L17073" s="88">
        <v>4303.5993771009444</v>
      </c>
      <c r="M17073" s="88">
        <v>3900.2839306775186</v>
      </c>
    </row>
    <row r="17074" spans="3:13" x14ac:dyDescent="0.2">
      <c r="C17074" s="88">
        <v>0.8488</v>
      </c>
      <c r="D17074" s="88">
        <v>17975.250124531325</v>
      </c>
      <c r="E17074" s="88">
        <v>241.95090900497598</v>
      </c>
      <c r="F17074" s="88">
        <v>587.47321872374914</v>
      </c>
      <c r="G17074" s="88">
        <v>894.43493740970644</v>
      </c>
      <c r="H17074" s="88">
        <v>1148.9746417440533</v>
      </c>
      <c r="I17074" s="88">
        <v>1565.6081112332104</v>
      </c>
      <c r="J17074" s="88">
        <v>2301.1987711664078</v>
      </c>
      <c r="K17074" s="88">
        <v>3782.6868402847135</v>
      </c>
      <c r="L17074" s="88">
        <v>4303.6122707654249</v>
      </c>
      <c r="M17074" s="88">
        <v>3900.2962665755986</v>
      </c>
    </row>
    <row r="17075" spans="3:13" x14ac:dyDescent="0.2">
      <c r="C17075" s="88">
        <v>0.84884999999999999</v>
      </c>
      <c r="D17075" s="88">
        <v>17975.552809297817</v>
      </c>
      <c r="E17075" s="88">
        <v>241.97962634758005</v>
      </c>
      <c r="F17075" s="88">
        <v>587.47763102277531</v>
      </c>
      <c r="G17075" s="88">
        <v>894.476318261899</v>
      </c>
      <c r="H17075" s="88">
        <v>1149.0114426650912</v>
      </c>
      <c r="I17075" s="88">
        <v>1565.6529309959406</v>
      </c>
      <c r="J17075" s="88">
        <v>2301.219123578478</v>
      </c>
      <c r="K17075" s="88">
        <v>3782.6940688420968</v>
      </c>
      <c r="L17075" s="88">
        <v>4303.6177894296852</v>
      </c>
      <c r="M17075" s="88">
        <v>3900.3314632992024</v>
      </c>
    </row>
    <row r="17076" spans="3:13" x14ac:dyDescent="0.2">
      <c r="C17076" s="88">
        <v>0.84889999999999999</v>
      </c>
      <c r="D17076" s="88">
        <v>17975.773292862639</v>
      </c>
      <c r="E17076" s="88">
        <v>241.98699089753336</v>
      </c>
      <c r="F17076" s="88">
        <v>587.48197337178135</v>
      </c>
      <c r="G17076" s="88">
        <v>894.52372501896571</v>
      </c>
      <c r="H17076" s="88">
        <v>1149.1072341534373</v>
      </c>
      <c r="I17076" s="88">
        <v>1565.6663330898723</v>
      </c>
      <c r="J17076" s="88">
        <v>2301.2259948329843</v>
      </c>
      <c r="K17076" s="88">
        <v>3782.8256829352176</v>
      </c>
      <c r="L17076" s="88">
        <v>4303.8419422836687</v>
      </c>
      <c r="M17076" s="88">
        <v>3900.3446039075934</v>
      </c>
    </row>
    <row r="17077" spans="3:13" x14ac:dyDescent="0.2">
      <c r="C17077" s="88">
        <v>0.84894999999999998</v>
      </c>
      <c r="D17077" s="88">
        <v>17976.250238746663</v>
      </c>
      <c r="E17077" s="88">
        <v>241.99463780381029</v>
      </c>
      <c r="F17077" s="88">
        <v>587.49199721293326</v>
      </c>
      <c r="G17077" s="88">
        <v>894.55027171553456</v>
      </c>
      <c r="H17077" s="88">
        <v>1149.1267240177795</v>
      </c>
      <c r="I17077" s="88">
        <v>1565.6757049084213</v>
      </c>
      <c r="J17077" s="88">
        <v>2301.2308337137833</v>
      </c>
      <c r="K17077" s="88">
        <v>3782.9255636287203</v>
      </c>
      <c r="L17077" s="88">
        <v>4303.8463641408816</v>
      </c>
      <c r="M17077" s="88">
        <v>3900.3553983835782</v>
      </c>
    </row>
    <row r="17078" spans="3:13" x14ac:dyDescent="0.2">
      <c r="C17078" s="88">
        <v>0.84899999999999998</v>
      </c>
      <c r="D17078" s="88">
        <v>17976.493728591311</v>
      </c>
      <c r="E17078" s="88">
        <v>242.01262801323992</v>
      </c>
      <c r="F17078" s="88">
        <v>587.51875426030711</v>
      </c>
      <c r="G17078" s="88">
        <v>894.59092881123297</v>
      </c>
      <c r="H17078" s="88">
        <v>1149.1297616145921</v>
      </c>
      <c r="I17078" s="88">
        <v>1565.7138646377593</v>
      </c>
      <c r="J17078" s="88">
        <v>2301.3661240203214</v>
      </c>
      <c r="K17078" s="88">
        <v>3782.9375999888061</v>
      </c>
      <c r="L17078" s="88">
        <v>4303.9186908536612</v>
      </c>
      <c r="M17078" s="88">
        <v>3900.3711498631064</v>
      </c>
    </row>
    <row r="17079" spans="3:13" x14ac:dyDescent="0.2">
      <c r="C17079" s="88">
        <v>0.84904999999999997</v>
      </c>
      <c r="D17079" s="88">
        <v>17976.499710762513</v>
      </c>
      <c r="E17079" s="88">
        <v>242.01262801323992</v>
      </c>
      <c r="F17079" s="88">
        <v>587.54395425882558</v>
      </c>
      <c r="G17079" s="88">
        <v>894.63273599687227</v>
      </c>
      <c r="H17079" s="88">
        <v>1149.1723867486398</v>
      </c>
      <c r="I17079" s="88">
        <v>1565.714441710883</v>
      </c>
      <c r="J17079" s="88">
        <v>2301.3928514467998</v>
      </c>
      <c r="K17079" s="88">
        <v>3782.9390414542004</v>
      </c>
      <c r="L17079" s="88">
        <v>4304.2628726629928</v>
      </c>
      <c r="M17079" s="88">
        <v>3900.3726173655896</v>
      </c>
    </row>
    <row r="17080" spans="3:13" x14ac:dyDescent="0.2">
      <c r="C17080" s="88">
        <v>0.84909999999999997</v>
      </c>
      <c r="D17080" s="88">
        <v>17976.617361346882</v>
      </c>
      <c r="E17080" s="88">
        <v>242.01352804582075</v>
      </c>
      <c r="F17080" s="88">
        <v>587.55955061738541</v>
      </c>
      <c r="G17080" s="88">
        <v>894.66202190158356</v>
      </c>
      <c r="H17080" s="88">
        <v>1149.1939261672292</v>
      </c>
      <c r="I17080" s="88">
        <v>1565.7656658308078</v>
      </c>
      <c r="J17080" s="88">
        <v>2301.4377063296224</v>
      </c>
      <c r="K17080" s="88">
        <v>3783.1176575608379</v>
      </c>
      <c r="L17080" s="88">
        <v>4304.6625050393322</v>
      </c>
      <c r="M17080" s="88">
        <v>3900.3808051192364</v>
      </c>
    </row>
    <row r="17081" spans="3:13" x14ac:dyDescent="0.2">
      <c r="C17081" s="88">
        <v>0.84914999999999996</v>
      </c>
      <c r="D17081" s="88">
        <v>17976.844811191513</v>
      </c>
      <c r="E17081" s="88">
        <v>242.01418933202694</v>
      </c>
      <c r="F17081" s="88">
        <v>587.56175289909424</v>
      </c>
      <c r="G17081" s="88">
        <v>894.67412660299351</v>
      </c>
      <c r="H17081" s="88">
        <v>1149.2703595003391</v>
      </c>
      <c r="I17081" s="88">
        <v>1565.7710997205509</v>
      </c>
      <c r="J17081" s="88">
        <v>2301.5130513186355</v>
      </c>
      <c r="K17081" s="88">
        <v>3783.2037522894043</v>
      </c>
      <c r="L17081" s="88">
        <v>4304.7797126511196</v>
      </c>
      <c r="M17081" s="88">
        <v>3900.3847832906449</v>
      </c>
    </row>
    <row r="17082" spans="3:13" x14ac:dyDescent="0.2">
      <c r="C17082" s="88">
        <v>0.84919999999999995</v>
      </c>
      <c r="D17082" s="88">
        <v>17976.8581513922</v>
      </c>
      <c r="E17082" s="88">
        <v>242.02409784298925</v>
      </c>
      <c r="F17082" s="88">
        <v>587.56213283828038</v>
      </c>
      <c r="G17082" s="88">
        <v>894.69669823905133</v>
      </c>
      <c r="H17082" s="88">
        <v>1149.2874663876655</v>
      </c>
      <c r="I17082" s="88">
        <v>1565.7956339003745</v>
      </c>
      <c r="J17082" s="88">
        <v>2301.5177668898314</v>
      </c>
      <c r="K17082" s="88">
        <v>3783.2943961782748</v>
      </c>
      <c r="L17082" s="88">
        <v>4304.8279447489731</v>
      </c>
      <c r="M17082" s="88">
        <v>3900.4391992574774</v>
      </c>
    </row>
    <row r="17083" spans="3:13" x14ac:dyDescent="0.2">
      <c r="C17083" s="88">
        <v>0.84924999999999995</v>
      </c>
      <c r="D17083" s="88">
        <v>17976.907218579854</v>
      </c>
      <c r="E17083" s="88">
        <v>242.03305786785768</v>
      </c>
      <c r="F17083" s="88">
        <v>587.57519354226633</v>
      </c>
      <c r="G17083" s="88">
        <v>894.7691913629601</v>
      </c>
      <c r="H17083" s="88">
        <v>1149.3188726730273</v>
      </c>
      <c r="I17083" s="88">
        <v>1565.8541891546492</v>
      </c>
      <c r="J17083" s="88">
        <v>2301.530231054483</v>
      </c>
      <c r="K17083" s="88">
        <v>3783.5526656521993</v>
      </c>
      <c r="L17083" s="88">
        <v>4305.0569000994783</v>
      </c>
      <c r="M17083" s="88">
        <v>3900.4530663247106</v>
      </c>
    </row>
    <row r="17084" spans="3:13" x14ac:dyDescent="0.2">
      <c r="C17084" s="88">
        <v>0.84930000000000005</v>
      </c>
      <c r="D17084" s="88">
        <v>17977.175290166131</v>
      </c>
      <c r="E17084" s="88">
        <v>242.05730444755864</v>
      </c>
      <c r="F17084" s="88">
        <v>587.59299405614092</v>
      </c>
      <c r="G17084" s="88">
        <v>894.78139399163138</v>
      </c>
      <c r="H17084" s="88">
        <v>1149.3591306545591</v>
      </c>
      <c r="I17084" s="88">
        <v>1565.8639095342587</v>
      </c>
      <c r="J17084" s="88">
        <v>2301.5356503094708</v>
      </c>
      <c r="K17084" s="88">
        <v>3783.5801197813403</v>
      </c>
      <c r="L17084" s="88">
        <v>4305.2917109200171</v>
      </c>
      <c r="M17084" s="88">
        <v>3900.4850530418962</v>
      </c>
    </row>
    <row r="17085" spans="3:13" x14ac:dyDescent="0.2">
      <c r="C17085" s="88">
        <v>0.84935000000000005</v>
      </c>
      <c r="D17085" s="88">
        <v>17977.210211949856</v>
      </c>
      <c r="E17085" s="88">
        <v>242.0654975225516</v>
      </c>
      <c r="F17085" s="88">
        <v>587.59921847894202</v>
      </c>
      <c r="G17085" s="88">
        <v>894.79108582997196</v>
      </c>
      <c r="H17085" s="88">
        <v>1149.3697663767994</v>
      </c>
      <c r="I17085" s="88">
        <v>1565.8992161854781</v>
      </c>
      <c r="J17085" s="88">
        <v>2301.5587782107536</v>
      </c>
      <c r="K17085" s="88">
        <v>3783.5979112658329</v>
      </c>
      <c r="L17085" s="88">
        <v>4305.5261846186859</v>
      </c>
      <c r="M17085" s="88">
        <v>3900.5113010416799</v>
      </c>
    </row>
    <row r="17086" spans="3:13" x14ac:dyDescent="0.2">
      <c r="C17086" s="88">
        <v>0.84940000000000004</v>
      </c>
      <c r="D17086" s="88">
        <v>17977.388105179034</v>
      </c>
      <c r="E17086" s="88">
        <v>242.0654975225516</v>
      </c>
      <c r="F17086" s="88">
        <v>587.6018070608452</v>
      </c>
      <c r="G17086" s="88">
        <v>894.80153469908237</v>
      </c>
      <c r="H17086" s="88">
        <v>1149.3878636750551</v>
      </c>
      <c r="I17086" s="88">
        <v>1565.9777718450118</v>
      </c>
      <c r="J17086" s="88">
        <v>2301.6184017697155</v>
      </c>
      <c r="K17086" s="88">
        <v>3783.6086675828601</v>
      </c>
      <c r="L17086" s="88">
        <v>4305.8083291819321</v>
      </c>
      <c r="M17086" s="88">
        <v>3900.556582804581</v>
      </c>
    </row>
    <row r="17087" spans="3:13" x14ac:dyDescent="0.2">
      <c r="C17087" s="88">
        <v>0.84945000000000004</v>
      </c>
      <c r="D17087" s="88">
        <v>17977.422798232008</v>
      </c>
      <c r="E17087" s="88">
        <v>242.09737389879501</v>
      </c>
      <c r="F17087" s="88">
        <v>587.6113035265389</v>
      </c>
      <c r="G17087" s="88">
        <v>894.80732640390943</v>
      </c>
      <c r="H17087" s="88">
        <v>1149.3909447590891</v>
      </c>
      <c r="I17087" s="88">
        <v>1565.987332908378</v>
      </c>
      <c r="J17087" s="88">
        <v>2301.7299399777439</v>
      </c>
      <c r="K17087" s="88">
        <v>3783.6807036736368</v>
      </c>
      <c r="L17087" s="88">
        <v>4305.9814112586582</v>
      </c>
      <c r="M17087" s="88">
        <v>3900.5703629731843</v>
      </c>
    </row>
    <row r="17088" spans="3:13" x14ac:dyDescent="0.2">
      <c r="C17088" s="88">
        <v>0.84950000000000003</v>
      </c>
      <c r="D17088" s="88">
        <v>17977.52163751137</v>
      </c>
      <c r="E17088" s="88">
        <v>242.10419528811326</v>
      </c>
      <c r="F17088" s="88">
        <v>587.62278443010291</v>
      </c>
      <c r="G17088" s="88">
        <v>894.85632463372531</v>
      </c>
      <c r="H17088" s="88">
        <v>1149.4093794531623</v>
      </c>
      <c r="I17088" s="88">
        <v>1566.094784609641</v>
      </c>
      <c r="J17088" s="88">
        <v>2301.7764665457194</v>
      </c>
      <c r="K17088" s="88">
        <v>3783.9801609612837</v>
      </c>
      <c r="L17088" s="88">
        <v>4306.048873556354</v>
      </c>
      <c r="M17088" s="88">
        <v>3900.614134848619</v>
      </c>
    </row>
    <row r="17089" spans="3:13" x14ac:dyDescent="0.2">
      <c r="C17089" s="88">
        <v>0.84955000000000003</v>
      </c>
      <c r="D17089" s="88">
        <v>17977.623847358907</v>
      </c>
      <c r="E17089" s="88">
        <v>242.11218791340707</v>
      </c>
      <c r="F17089" s="88">
        <v>587.63182171380049</v>
      </c>
      <c r="G17089" s="88">
        <v>894.88091549510682</v>
      </c>
      <c r="H17089" s="88">
        <v>1149.4112703521223</v>
      </c>
      <c r="I17089" s="88">
        <v>1566.1061503552705</v>
      </c>
      <c r="J17089" s="88">
        <v>2301.8389461932397</v>
      </c>
      <c r="K17089" s="88">
        <v>3784.0548767159703</v>
      </c>
      <c r="L17089" s="88">
        <v>4306.0737779148421</v>
      </c>
      <c r="M17089" s="88">
        <v>3900.6481467727563</v>
      </c>
    </row>
    <row r="17090" spans="3:13" x14ac:dyDescent="0.2">
      <c r="C17090" s="88">
        <v>0.84960000000000002</v>
      </c>
      <c r="D17090" s="88">
        <v>17978.177653663137</v>
      </c>
      <c r="E17090" s="88">
        <v>242.1330875221156</v>
      </c>
      <c r="F17090" s="88">
        <v>587.6335489000744</v>
      </c>
      <c r="G17090" s="88">
        <v>894.90295067518582</v>
      </c>
      <c r="H17090" s="88">
        <v>1149.4196377659259</v>
      </c>
      <c r="I17090" s="88">
        <v>1566.1254812946277</v>
      </c>
      <c r="J17090" s="88">
        <v>2301.8925533196561</v>
      </c>
      <c r="K17090" s="88">
        <v>3784.1544430217509</v>
      </c>
      <c r="L17090" s="88">
        <v>4306.262310559986</v>
      </c>
      <c r="M17090" s="88">
        <v>3900.6596358167626</v>
      </c>
    </row>
    <row r="17091" spans="3:13" x14ac:dyDescent="0.2">
      <c r="C17091" s="88">
        <v>0.84965000000000002</v>
      </c>
      <c r="D17091" s="88">
        <v>17978.553310258354</v>
      </c>
      <c r="E17091" s="88">
        <v>242.14384795405294</v>
      </c>
      <c r="F17091" s="88">
        <v>587.65288612251243</v>
      </c>
      <c r="G17091" s="88">
        <v>894.92773796596748</v>
      </c>
      <c r="H17091" s="88">
        <v>1149.4273116238492</v>
      </c>
      <c r="I17091" s="88">
        <v>1566.1271596117967</v>
      </c>
      <c r="J17091" s="88">
        <v>2301.904706069156</v>
      </c>
      <c r="K17091" s="88">
        <v>3784.2632850566806</v>
      </c>
      <c r="L17091" s="88">
        <v>4306.3736359656677</v>
      </c>
      <c r="M17091" s="88">
        <v>3900.7050154533699</v>
      </c>
    </row>
    <row r="17092" spans="3:13" x14ac:dyDescent="0.2">
      <c r="C17092" s="88">
        <v>0.84970000000000001</v>
      </c>
      <c r="D17092" s="88">
        <v>17978.582823097047</v>
      </c>
      <c r="E17092" s="88">
        <v>242.15234257641987</v>
      </c>
      <c r="F17092" s="88">
        <v>587.65367066229101</v>
      </c>
      <c r="G17092" s="88">
        <v>894.9433594510142</v>
      </c>
      <c r="H17092" s="88">
        <v>1149.4289192532856</v>
      </c>
      <c r="I17092" s="88">
        <v>1566.1374008631265</v>
      </c>
      <c r="J17092" s="88">
        <v>2301.9610300894428</v>
      </c>
      <c r="K17092" s="88">
        <v>3784.2760828958362</v>
      </c>
      <c r="L17092" s="88">
        <v>4306.4801259601609</v>
      </c>
      <c r="M17092" s="88">
        <v>3900.7343457544639</v>
      </c>
    </row>
    <row r="17093" spans="3:13" x14ac:dyDescent="0.2">
      <c r="C17093" s="88">
        <v>0.84975000000000001</v>
      </c>
      <c r="D17093" s="88">
        <v>17978.636813731435</v>
      </c>
      <c r="E17093" s="88">
        <v>242.15405658519649</v>
      </c>
      <c r="F17093" s="88">
        <v>587.66698962508053</v>
      </c>
      <c r="G17093" s="88">
        <v>894.98638073463599</v>
      </c>
      <c r="H17093" s="88">
        <v>1149.4388176628254</v>
      </c>
      <c r="I17093" s="88">
        <v>1566.2088886264487</v>
      </c>
      <c r="J17093" s="88">
        <v>2301.9914955174963</v>
      </c>
      <c r="K17093" s="88">
        <v>3784.3980699705562</v>
      </c>
      <c r="L17093" s="88">
        <v>4306.6723319171933</v>
      </c>
      <c r="M17093" s="88">
        <v>3900.7821087380989</v>
      </c>
    </row>
    <row r="17094" spans="3:13" x14ac:dyDescent="0.2">
      <c r="C17094" s="88">
        <v>0.8498</v>
      </c>
      <c r="D17094" s="88">
        <v>17978.670022707433</v>
      </c>
      <c r="E17094" s="88">
        <v>242.15460371853078</v>
      </c>
      <c r="F17094" s="88">
        <v>587.70297371583911</v>
      </c>
      <c r="G17094" s="88">
        <v>894.98972627268677</v>
      </c>
      <c r="H17094" s="88">
        <v>1149.4402028513114</v>
      </c>
      <c r="I17094" s="88">
        <v>1566.2713094619935</v>
      </c>
      <c r="J17094" s="88">
        <v>2302.0116003193293</v>
      </c>
      <c r="K17094" s="88">
        <v>3784.5454835522996</v>
      </c>
      <c r="L17094" s="88">
        <v>4306.681329707726</v>
      </c>
      <c r="M17094" s="88">
        <v>3900.820314032977</v>
      </c>
    </row>
    <row r="17095" spans="3:13" x14ac:dyDescent="0.2">
      <c r="C17095" s="88">
        <v>0.84984999999999999</v>
      </c>
      <c r="D17095" s="88">
        <v>17978.686170191675</v>
      </c>
      <c r="E17095" s="88">
        <v>242.15483111075719</v>
      </c>
      <c r="F17095" s="88">
        <v>587.70894650580522</v>
      </c>
      <c r="G17095" s="88">
        <v>895.00876135942508</v>
      </c>
      <c r="H17095" s="88">
        <v>1149.4806256938186</v>
      </c>
      <c r="I17095" s="88">
        <v>1566.2743808436362</v>
      </c>
      <c r="J17095" s="88">
        <v>2302.0956814725437</v>
      </c>
      <c r="K17095" s="88">
        <v>3784.6370439556672</v>
      </c>
      <c r="L17095" s="88">
        <v>4306.8760226351251</v>
      </c>
      <c r="M17095" s="88">
        <v>3900.8303046862011</v>
      </c>
    </row>
    <row r="17096" spans="3:13" x14ac:dyDescent="0.2">
      <c r="C17096" s="88">
        <v>0.84989999999999999</v>
      </c>
      <c r="D17096" s="88">
        <v>17979.063613190297</v>
      </c>
      <c r="E17096" s="88">
        <v>242.1738734719811</v>
      </c>
      <c r="F17096" s="88">
        <v>587.72084807210831</v>
      </c>
      <c r="G17096" s="88">
        <v>895.04895838163793</v>
      </c>
      <c r="H17096" s="88">
        <v>1149.5704214214766</v>
      </c>
      <c r="I17096" s="88">
        <v>1566.2888666466106</v>
      </c>
      <c r="J17096" s="88">
        <v>2302.1183785986536</v>
      </c>
      <c r="K17096" s="88">
        <v>3784.646781749077</v>
      </c>
      <c r="L17096" s="88">
        <v>4306.9085377296269</v>
      </c>
      <c r="M17096" s="88">
        <v>3900.8324745609998</v>
      </c>
    </row>
    <row r="17097" spans="3:13" x14ac:dyDescent="0.2">
      <c r="C17097" s="88">
        <v>0.84994999999999998</v>
      </c>
      <c r="D17097" s="88">
        <v>17979.1536720855</v>
      </c>
      <c r="E17097" s="88">
        <v>242.17624629657621</v>
      </c>
      <c r="F17097" s="88">
        <v>587.74152430468666</v>
      </c>
      <c r="G17097" s="88">
        <v>895.05986075799592</v>
      </c>
      <c r="H17097" s="88">
        <v>1149.6150912640815</v>
      </c>
      <c r="I17097" s="88">
        <v>1566.3021028285339</v>
      </c>
      <c r="J17097" s="88">
        <v>2302.2653702461448</v>
      </c>
      <c r="K17097" s="88">
        <v>3784.663605997036</v>
      </c>
      <c r="L17097" s="88">
        <v>4307.2661689831421</v>
      </c>
      <c r="M17097" s="88">
        <v>3900.845191545216</v>
      </c>
    </row>
    <row r="17098" spans="3:13" x14ac:dyDescent="0.2">
      <c r="C17098" s="88">
        <v>0.85</v>
      </c>
      <c r="D17098" s="88">
        <v>17979.327949435101</v>
      </c>
      <c r="E17098" s="88">
        <v>242.18414678107183</v>
      </c>
      <c r="F17098" s="88">
        <v>587.74454571675824</v>
      </c>
      <c r="G17098" s="88">
        <v>895.06281469097439</v>
      </c>
      <c r="H17098" s="88">
        <v>1149.7210512351689</v>
      </c>
      <c r="I17098" s="88">
        <v>1566.3093006077884</v>
      </c>
      <c r="J17098" s="88">
        <v>2302.3085720215822</v>
      </c>
      <c r="K17098" s="88">
        <v>3784.7160785249007</v>
      </c>
      <c r="L17098" s="88">
        <v>4307.5600996561971</v>
      </c>
      <c r="M17098" s="88">
        <v>3900.8877152053192</v>
      </c>
    </row>
    <row r="17099" spans="3:13" x14ac:dyDescent="0.2">
      <c r="C17099" s="88">
        <v>0.85004999999999997</v>
      </c>
      <c r="D17099" s="88">
        <v>17979.378430341312</v>
      </c>
      <c r="E17099" s="88">
        <v>242.18414678107183</v>
      </c>
      <c r="F17099" s="88">
        <v>587.75029464924501</v>
      </c>
      <c r="G17099" s="88">
        <v>895.07985532137718</v>
      </c>
      <c r="H17099" s="88">
        <v>1149.7406576429084</v>
      </c>
      <c r="I17099" s="88">
        <v>1566.3124935953638</v>
      </c>
      <c r="J17099" s="88">
        <v>2302.3190925682125</v>
      </c>
      <c r="K17099" s="88">
        <v>3784.7707945885581</v>
      </c>
      <c r="L17099" s="88">
        <v>4307.7773253661053</v>
      </c>
      <c r="M17099" s="88">
        <v>3900.9122753099409</v>
      </c>
    </row>
    <row r="17100" spans="3:13" x14ac:dyDescent="0.2">
      <c r="C17100" s="88">
        <v>0.85009999999999997</v>
      </c>
      <c r="D17100" s="88">
        <v>17979.482539558692</v>
      </c>
      <c r="E17100" s="88">
        <v>242.19442914543924</v>
      </c>
      <c r="F17100" s="88">
        <v>587.75599169894667</v>
      </c>
      <c r="G17100" s="88">
        <v>895.09152479751219</v>
      </c>
      <c r="H17100" s="88">
        <v>1149.7748830647984</v>
      </c>
      <c r="I17100" s="88">
        <v>1566.3553526886649</v>
      </c>
      <c r="J17100" s="88">
        <v>2302.3265182347859</v>
      </c>
      <c r="K17100" s="88">
        <v>3784.7767337989735</v>
      </c>
      <c r="L17100" s="88">
        <v>4308.1207298682257</v>
      </c>
      <c r="M17100" s="88">
        <v>3900.9140200184011</v>
      </c>
    </row>
    <row r="17101" spans="3:13" x14ac:dyDescent="0.2">
      <c r="C17101" s="88">
        <v>0.85014999999999996</v>
      </c>
      <c r="D17101" s="88">
        <v>17979.518872382923</v>
      </c>
      <c r="E17101" s="88">
        <v>242.20016466479137</v>
      </c>
      <c r="F17101" s="88">
        <v>587.75700079413355</v>
      </c>
      <c r="G17101" s="88">
        <v>895.10741430929056</v>
      </c>
      <c r="H17101" s="88">
        <v>1149.7931263661048</v>
      </c>
      <c r="I17101" s="88">
        <v>1566.3902710194029</v>
      </c>
      <c r="J17101" s="88">
        <v>2302.3805844687599</v>
      </c>
      <c r="K17101" s="88">
        <v>3784.8029827051514</v>
      </c>
      <c r="L17101" s="88">
        <v>4308.3731688479829</v>
      </c>
      <c r="M17101" s="88">
        <v>3900.9391323506643</v>
      </c>
    </row>
    <row r="17102" spans="3:13" x14ac:dyDescent="0.2">
      <c r="C17102" s="88">
        <v>0.85019999999999996</v>
      </c>
      <c r="D17102" s="88">
        <v>17979.660454946035</v>
      </c>
      <c r="E17102" s="88">
        <v>242.20494812662309</v>
      </c>
      <c r="F17102" s="88">
        <v>587.75900024006933</v>
      </c>
      <c r="G17102" s="88">
        <v>895.12718799318918</v>
      </c>
      <c r="H17102" s="88">
        <v>1149.8105244054368</v>
      </c>
      <c r="I17102" s="88">
        <v>1566.4182276032784</v>
      </c>
      <c r="J17102" s="88">
        <v>2302.5045125736133</v>
      </c>
      <c r="K17102" s="88">
        <v>3784.849984751183</v>
      </c>
      <c r="L17102" s="88">
        <v>4308.4841361457584</v>
      </c>
      <c r="M17102" s="88">
        <v>3900.9619849088194</v>
      </c>
    </row>
    <row r="17103" spans="3:13" x14ac:dyDescent="0.2">
      <c r="C17103" s="88">
        <v>0.85024999999999995</v>
      </c>
      <c r="D17103" s="88">
        <v>17980.697824645336</v>
      </c>
      <c r="E17103" s="88">
        <v>242.21147033247416</v>
      </c>
      <c r="F17103" s="88">
        <v>587.78963622838182</v>
      </c>
      <c r="G17103" s="88">
        <v>895.12970871745893</v>
      </c>
      <c r="H17103" s="88">
        <v>1149.836600490692</v>
      </c>
      <c r="I17103" s="88">
        <v>1566.4214222916348</v>
      </c>
      <c r="J17103" s="88">
        <v>2302.5142458379437</v>
      </c>
      <c r="K17103" s="88">
        <v>3784.9436810105176</v>
      </c>
      <c r="L17103" s="88">
        <v>4308.7830786109917</v>
      </c>
      <c r="M17103" s="88">
        <v>3900.9635611512949</v>
      </c>
    </row>
    <row r="17104" spans="3:13" x14ac:dyDescent="0.2">
      <c r="C17104" s="88">
        <v>0.85029999999999994</v>
      </c>
      <c r="D17104" s="88">
        <v>17980.7630600335</v>
      </c>
      <c r="E17104" s="88">
        <v>242.22260414241464</v>
      </c>
      <c r="F17104" s="88">
        <v>587.79430586289618</v>
      </c>
      <c r="G17104" s="88">
        <v>895.15303709931641</v>
      </c>
      <c r="H17104" s="88">
        <v>1149.8443917428085</v>
      </c>
      <c r="I17104" s="88">
        <v>1566.4468021819898</v>
      </c>
      <c r="J17104" s="88">
        <v>2302.5197338589114</v>
      </c>
      <c r="K17104" s="88">
        <v>3785.0586783191202</v>
      </c>
      <c r="L17104" s="88">
        <v>4308.9160543502658</v>
      </c>
      <c r="M17104" s="88">
        <v>3900.981735017559</v>
      </c>
    </row>
    <row r="17105" spans="3:13" x14ac:dyDescent="0.2">
      <c r="C17105" s="88">
        <v>0.85035000000000005</v>
      </c>
      <c r="D17105" s="88">
        <v>17980.826406223183</v>
      </c>
      <c r="E17105" s="88">
        <v>242.23107410031753</v>
      </c>
      <c r="F17105" s="88">
        <v>587.83070623507683</v>
      </c>
      <c r="G17105" s="88">
        <v>895.15985755900238</v>
      </c>
      <c r="H17105" s="88">
        <v>1149.8477912383223</v>
      </c>
      <c r="I17105" s="88">
        <v>1566.454755296345</v>
      </c>
      <c r="J17105" s="88">
        <v>2302.6666530526518</v>
      </c>
      <c r="K17105" s="88">
        <v>3785.0590168146982</v>
      </c>
      <c r="L17105" s="88">
        <v>4308.9206497068599</v>
      </c>
      <c r="M17105" s="88">
        <v>3900.9947961989565</v>
      </c>
    </row>
    <row r="17106" spans="3:13" x14ac:dyDescent="0.2">
      <c r="C17106" s="88">
        <v>0.85040000000000004</v>
      </c>
      <c r="D17106" s="88">
        <v>17981.012321407346</v>
      </c>
      <c r="E17106" s="88">
        <v>242.24060987127359</v>
      </c>
      <c r="F17106" s="88">
        <v>587.83282243563735</v>
      </c>
      <c r="G17106" s="88">
        <v>895.20039791093041</v>
      </c>
      <c r="H17106" s="88">
        <v>1149.8663870531818</v>
      </c>
      <c r="I17106" s="88">
        <v>1566.4611660571668</v>
      </c>
      <c r="J17106" s="88">
        <v>2302.6919072282049</v>
      </c>
      <c r="K17106" s="88">
        <v>3785.1101213222933</v>
      </c>
      <c r="L17106" s="88">
        <v>4309.1867134743725</v>
      </c>
      <c r="M17106" s="88">
        <v>3901.0613214600162</v>
      </c>
    </row>
    <row r="17107" spans="3:13" x14ac:dyDescent="0.2">
      <c r="C17107" s="88">
        <v>0.85045000000000004</v>
      </c>
      <c r="D17107" s="88">
        <v>17981.027308760938</v>
      </c>
      <c r="E17107" s="88">
        <v>242.24371821207842</v>
      </c>
      <c r="F17107" s="88">
        <v>587.8488887840922</v>
      </c>
      <c r="G17107" s="88">
        <v>895.21200912528229</v>
      </c>
      <c r="H17107" s="88">
        <v>1149.889588013601</v>
      </c>
      <c r="I17107" s="88">
        <v>1566.4624972620363</v>
      </c>
      <c r="J17107" s="88">
        <v>2302.7244102851628</v>
      </c>
      <c r="K17107" s="88">
        <v>3785.2338695634817</v>
      </c>
      <c r="L17107" s="88">
        <v>4309.1889689494919</v>
      </c>
      <c r="M17107" s="88">
        <v>3901.0737321970255</v>
      </c>
    </row>
    <row r="17108" spans="3:13" x14ac:dyDescent="0.2">
      <c r="C17108" s="88">
        <v>0.85050000000000003</v>
      </c>
      <c r="D17108" s="88">
        <v>17981.029460541104</v>
      </c>
      <c r="E17108" s="88">
        <v>242.24678905735709</v>
      </c>
      <c r="F17108" s="88">
        <v>587.87747692944276</v>
      </c>
      <c r="G17108" s="88">
        <v>895.33733525362368</v>
      </c>
      <c r="H17108" s="88">
        <v>1149.9025592606208</v>
      </c>
      <c r="I17108" s="88">
        <v>1566.4781295937396</v>
      </c>
      <c r="J17108" s="88">
        <v>2302.8160823849817</v>
      </c>
      <c r="K17108" s="88">
        <v>3785.2410981457815</v>
      </c>
      <c r="L17108" s="88">
        <v>4309.2332499650056</v>
      </c>
      <c r="M17108" s="88">
        <v>3901.1237391476207</v>
      </c>
    </row>
    <row r="17109" spans="3:13" x14ac:dyDescent="0.2">
      <c r="C17109" s="88">
        <v>0.85055000000000003</v>
      </c>
      <c r="D17109" s="88">
        <v>17981.143662748949</v>
      </c>
      <c r="E17109" s="88">
        <v>242.24678905735709</v>
      </c>
      <c r="F17109" s="88">
        <v>587.89180396649272</v>
      </c>
      <c r="G17109" s="88">
        <v>895.35381171952349</v>
      </c>
      <c r="H17109" s="88">
        <v>1149.9289804562704</v>
      </c>
      <c r="I17109" s="88">
        <v>1566.5208441038794</v>
      </c>
      <c r="J17109" s="88">
        <v>2302.8835756295202</v>
      </c>
      <c r="K17109" s="88">
        <v>3785.4188906396539</v>
      </c>
      <c r="L17109" s="88">
        <v>4309.2781391767085</v>
      </c>
      <c r="M17109" s="88">
        <v>3901.1449182981496</v>
      </c>
    </row>
    <row r="17110" spans="3:13" x14ac:dyDescent="0.2">
      <c r="C17110" s="88">
        <v>0.85060000000000002</v>
      </c>
      <c r="D17110" s="88">
        <v>17981.283760806036</v>
      </c>
      <c r="E17110" s="88">
        <v>242.27060622859699</v>
      </c>
      <c r="F17110" s="88">
        <v>587.90195492716248</v>
      </c>
      <c r="G17110" s="88">
        <v>895.37411661898705</v>
      </c>
      <c r="H17110" s="88">
        <v>1149.950997218411</v>
      </c>
      <c r="I17110" s="88">
        <v>1566.5850985312672</v>
      </c>
      <c r="J17110" s="88">
        <v>2303.1411264569865</v>
      </c>
      <c r="K17110" s="88">
        <v>3785.424117562397</v>
      </c>
      <c r="L17110" s="88">
        <v>4309.8132087772765</v>
      </c>
      <c r="M17110" s="88">
        <v>3901.2137151077541</v>
      </c>
    </row>
    <row r="17111" spans="3:13" x14ac:dyDescent="0.2">
      <c r="C17111" s="88">
        <v>0.85065000000000002</v>
      </c>
      <c r="D17111" s="88">
        <v>17981.804444375564</v>
      </c>
      <c r="E17111" s="88">
        <v>242.28449569182794</v>
      </c>
      <c r="F17111" s="88">
        <v>587.90221987499308</v>
      </c>
      <c r="G17111" s="88">
        <v>895.40871656213812</v>
      </c>
      <c r="H17111" s="88">
        <v>1149.9512893283004</v>
      </c>
      <c r="I17111" s="88">
        <v>1566.5965774308661</v>
      </c>
      <c r="J17111" s="88">
        <v>2303.2078827319983</v>
      </c>
      <c r="K17111" s="88">
        <v>3785.431386909072</v>
      </c>
      <c r="L17111" s="88">
        <v>4309.8698652618205</v>
      </c>
      <c r="M17111" s="88">
        <v>3901.3221698301841</v>
      </c>
    </row>
    <row r="17112" spans="3:13" x14ac:dyDescent="0.2">
      <c r="C17112" s="88">
        <v>0.85070000000000001</v>
      </c>
      <c r="D17112" s="88">
        <v>17982.426931349459</v>
      </c>
      <c r="E17112" s="88">
        <v>242.3126902455333</v>
      </c>
      <c r="F17112" s="88">
        <v>587.91195564404597</v>
      </c>
      <c r="G17112" s="88">
        <v>895.42548188460978</v>
      </c>
      <c r="H17112" s="88">
        <v>1149.9664082458094</v>
      </c>
      <c r="I17112" s="88">
        <v>1566.621963361245</v>
      </c>
      <c r="J17112" s="88">
        <v>2303.2442950350082</v>
      </c>
      <c r="K17112" s="88">
        <v>3785.5537867571575</v>
      </c>
      <c r="L17112" s="88">
        <v>4309.991671016458</v>
      </c>
      <c r="M17112" s="88">
        <v>3901.3475674620531</v>
      </c>
    </row>
    <row r="17113" spans="3:13" x14ac:dyDescent="0.2">
      <c r="C17113" s="88">
        <v>0.85075000000000001</v>
      </c>
      <c r="D17113" s="88">
        <v>17982.512041938568</v>
      </c>
      <c r="E17113" s="88">
        <v>242.31304135123082</v>
      </c>
      <c r="F17113" s="88">
        <v>587.93151929901069</v>
      </c>
      <c r="G17113" s="88">
        <v>895.44332777088312</v>
      </c>
      <c r="H17113" s="88">
        <v>1149.9674116561391</v>
      </c>
      <c r="I17113" s="88">
        <v>1566.6495803964476</v>
      </c>
      <c r="J17113" s="88">
        <v>2303.2922961280406</v>
      </c>
      <c r="K17113" s="88">
        <v>3785.5958865693242</v>
      </c>
      <c r="L17113" s="88">
        <v>4310.0351784530849</v>
      </c>
      <c r="M17113" s="88">
        <v>3901.3759976405927</v>
      </c>
    </row>
    <row r="17114" spans="3:13" x14ac:dyDescent="0.2">
      <c r="C17114" s="88">
        <v>0.8508</v>
      </c>
      <c r="D17114" s="88">
        <v>17982.836526460556</v>
      </c>
      <c r="E17114" s="88">
        <v>242.33566390097076</v>
      </c>
      <c r="F17114" s="88">
        <v>587.99191098043138</v>
      </c>
      <c r="G17114" s="88">
        <v>895.46478064103712</v>
      </c>
      <c r="H17114" s="88">
        <v>1149.9722342867267</v>
      </c>
      <c r="I17114" s="88">
        <v>1566.6579586147272</v>
      </c>
      <c r="J17114" s="88">
        <v>2303.3289467145664</v>
      </c>
      <c r="K17114" s="88">
        <v>3785.7487301654828</v>
      </c>
      <c r="L17114" s="88">
        <v>4310.470995799772</v>
      </c>
      <c r="M17114" s="88">
        <v>3901.3854089636952</v>
      </c>
    </row>
    <row r="17115" spans="3:13" x14ac:dyDescent="0.2">
      <c r="C17115" s="88">
        <v>0.85085</v>
      </c>
      <c r="D17115" s="88">
        <v>17983.563576768625</v>
      </c>
      <c r="E17115" s="88">
        <v>242.3526206984061</v>
      </c>
      <c r="F17115" s="88">
        <v>588.02087470270362</v>
      </c>
      <c r="G17115" s="88">
        <v>895.4699482621204</v>
      </c>
      <c r="H17115" s="88">
        <v>1149.9890839313402</v>
      </c>
      <c r="I17115" s="88">
        <v>1566.6854967332629</v>
      </c>
      <c r="J17115" s="88">
        <v>2303.3538324218553</v>
      </c>
      <c r="K17115" s="88">
        <v>3785.7823184140157</v>
      </c>
      <c r="L17115" s="88">
        <v>4310.5968103839841</v>
      </c>
      <c r="M17115" s="88">
        <v>3901.3892545750768</v>
      </c>
    </row>
    <row r="17116" spans="3:13" x14ac:dyDescent="0.2">
      <c r="C17116" s="88">
        <v>0.85089999999999999</v>
      </c>
      <c r="D17116" s="88">
        <v>17983.718206035261</v>
      </c>
      <c r="E17116" s="88">
        <v>242.36930701877463</v>
      </c>
      <c r="F17116" s="88">
        <v>588.02301723218125</v>
      </c>
      <c r="G17116" s="88">
        <v>895.48248836669245</v>
      </c>
      <c r="H17116" s="88">
        <v>1150.0398867686577</v>
      </c>
      <c r="I17116" s="88">
        <v>1566.7390238885159</v>
      </c>
      <c r="J17116" s="88">
        <v>2303.42559386326</v>
      </c>
      <c r="K17116" s="88">
        <v>3785.8106631709479</v>
      </c>
      <c r="L17116" s="88">
        <v>4310.7552964065653</v>
      </c>
      <c r="M17116" s="88">
        <v>3901.4087912370524</v>
      </c>
    </row>
    <row r="17117" spans="3:13" x14ac:dyDescent="0.2">
      <c r="C17117" s="88">
        <v>0.85094999999999998</v>
      </c>
      <c r="D17117" s="88">
        <v>17984.047798732667</v>
      </c>
      <c r="E17117" s="88">
        <v>242.40094396371933</v>
      </c>
      <c r="F17117" s="88">
        <v>588.02949557442162</v>
      </c>
      <c r="G17117" s="88">
        <v>895.54637422610176</v>
      </c>
      <c r="H17117" s="88">
        <v>1150.0674125578958</v>
      </c>
      <c r="I17117" s="88">
        <v>1566.871106643669</v>
      </c>
      <c r="J17117" s="88">
        <v>2303.437657548483</v>
      </c>
      <c r="K17117" s="88">
        <v>3785.8288598013874</v>
      </c>
      <c r="L17117" s="88">
        <v>4310.848806707827</v>
      </c>
      <c r="M17117" s="88">
        <v>3901.4360317143719</v>
      </c>
    </row>
    <row r="17118" spans="3:13" x14ac:dyDescent="0.2">
      <c r="C17118" s="88">
        <v>0.85099999999999998</v>
      </c>
      <c r="D17118" s="88">
        <v>17984.240472876823</v>
      </c>
      <c r="E17118" s="88">
        <v>242.41335992626409</v>
      </c>
      <c r="F17118" s="88">
        <v>588.03096011998377</v>
      </c>
      <c r="G17118" s="88">
        <v>895.57986337420334</v>
      </c>
      <c r="H17118" s="88">
        <v>1150.084882193953</v>
      </c>
      <c r="I17118" s="88">
        <v>1566.918981050479</v>
      </c>
      <c r="J17118" s="88">
        <v>2303.5146232331995</v>
      </c>
      <c r="K17118" s="88">
        <v>3785.834280590374</v>
      </c>
      <c r="L17118" s="88">
        <v>4310.8569148023735</v>
      </c>
      <c r="M17118" s="88">
        <v>3901.440709654632</v>
      </c>
    </row>
    <row r="17119" spans="3:13" x14ac:dyDescent="0.2">
      <c r="C17119" s="88">
        <v>0.85104999999999997</v>
      </c>
      <c r="D17119" s="88">
        <v>17984.352238174706</v>
      </c>
      <c r="E17119" s="88">
        <v>242.41638203175717</v>
      </c>
      <c r="F17119" s="88">
        <v>588.0552205746103</v>
      </c>
      <c r="G17119" s="88">
        <v>895.59628407035871</v>
      </c>
      <c r="H17119" s="88">
        <v>1150.141253052906</v>
      </c>
      <c r="I17119" s="88">
        <v>1566.9430639129209</v>
      </c>
      <c r="J17119" s="88">
        <v>2303.5723623770155</v>
      </c>
      <c r="K17119" s="88">
        <v>3786.0104184389738</v>
      </c>
      <c r="L17119" s="88">
        <v>4310.8866767158579</v>
      </c>
      <c r="M17119" s="88">
        <v>3901.4832676247324</v>
      </c>
    </row>
    <row r="17120" spans="3:13" x14ac:dyDescent="0.2">
      <c r="C17120" s="88">
        <v>0.85109999999999997</v>
      </c>
      <c r="D17120" s="88">
        <v>17984.372746521633</v>
      </c>
      <c r="E17120" s="88">
        <v>242.42175099027918</v>
      </c>
      <c r="F17120" s="88">
        <v>588.05832333452008</v>
      </c>
      <c r="G17120" s="88">
        <v>895.62902263774458</v>
      </c>
      <c r="H17120" s="88">
        <v>1150.2161850525531</v>
      </c>
      <c r="I17120" s="88">
        <v>1566.9550451721288</v>
      </c>
      <c r="J17120" s="88">
        <v>2303.6074306366145</v>
      </c>
      <c r="K17120" s="88">
        <v>3786.1186755947283</v>
      </c>
      <c r="L17120" s="88">
        <v>4310.8966799649024</v>
      </c>
      <c r="M17120" s="88">
        <v>3901.5147808598949</v>
      </c>
    </row>
    <row r="17121" spans="3:13" x14ac:dyDescent="0.2">
      <c r="C17121" s="88">
        <v>0.85114999999999996</v>
      </c>
      <c r="D17121" s="88">
        <v>17984.376101494927</v>
      </c>
      <c r="E17121" s="88">
        <v>242.42175099027918</v>
      </c>
      <c r="F17121" s="88">
        <v>588.10952960279428</v>
      </c>
      <c r="G17121" s="88">
        <v>895.67048112416614</v>
      </c>
      <c r="H17121" s="88">
        <v>1150.2424671169974</v>
      </c>
      <c r="I17121" s="88">
        <v>1567.0279437331296</v>
      </c>
      <c r="J17121" s="88">
        <v>2303.8031730782582</v>
      </c>
      <c r="K17121" s="88">
        <v>3786.1381653682724</v>
      </c>
      <c r="L17121" s="88">
        <v>4310.9641099400287</v>
      </c>
      <c r="M17121" s="88">
        <v>3901.5354343649742</v>
      </c>
    </row>
    <row r="17122" spans="3:13" x14ac:dyDescent="0.2">
      <c r="C17122" s="88">
        <v>0.85119999999999996</v>
      </c>
      <c r="D17122" s="88">
        <v>17985.165838898887</v>
      </c>
      <c r="E17122" s="88">
        <v>242.43813442598457</v>
      </c>
      <c r="F17122" s="88">
        <v>588.13159778947966</v>
      </c>
      <c r="G17122" s="88">
        <v>895.69486277197393</v>
      </c>
      <c r="H17122" s="88">
        <v>1150.2536940218288</v>
      </c>
      <c r="I17122" s="88">
        <v>1567.0573242875685</v>
      </c>
      <c r="J17122" s="88">
        <v>2303.9189125656617</v>
      </c>
      <c r="K17122" s="88">
        <v>3786.1575545628116</v>
      </c>
      <c r="L17122" s="88">
        <v>4311.1564271891521</v>
      </c>
      <c r="M17122" s="88">
        <v>3901.5427820326686</v>
      </c>
    </row>
    <row r="17123" spans="3:13" x14ac:dyDescent="0.2">
      <c r="C17123" s="88">
        <v>0.85124999999999995</v>
      </c>
      <c r="D17123" s="88">
        <v>17985.364131993178</v>
      </c>
      <c r="E17123" s="88">
        <v>242.44340317378374</v>
      </c>
      <c r="F17123" s="88">
        <v>588.13172050200546</v>
      </c>
      <c r="G17123" s="88">
        <v>895.69513945683684</v>
      </c>
      <c r="H17123" s="88">
        <v>1150.2572635967817</v>
      </c>
      <c r="I17123" s="88">
        <v>1567.0617819565687</v>
      </c>
      <c r="J17123" s="88">
        <v>2303.9203805372813</v>
      </c>
      <c r="K17123" s="88">
        <v>3786.223420579372</v>
      </c>
      <c r="L17123" s="88">
        <v>4311.1579030785342</v>
      </c>
      <c r="M17123" s="88">
        <v>3901.6084032313065</v>
      </c>
    </row>
    <row r="17124" spans="3:13" x14ac:dyDescent="0.2">
      <c r="C17124" s="88">
        <v>0.85129999999999995</v>
      </c>
      <c r="D17124" s="88">
        <v>17985.460216385749</v>
      </c>
      <c r="E17124" s="88">
        <v>242.44862779569667</v>
      </c>
      <c r="F17124" s="88">
        <v>588.13485648691358</v>
      </c>
      <c r="G17124" s="88">
        <v>895.69683048806792</v>
      </c>
      <c r="H17124" s="88">
        <v>1150.2913624295343</v>
      </c>
      <c r="I17124" s="88">
        <v>1567.0899155135926</v>
      </c>
      <c r="J17124" s="88">
        <v>2303.9777680797038</v>
      </c>
      <c r="K17124" s="88">
        <v>3786.4070065230671</v>
      </c>
      <c r="L17124" s="88">
        <v>4311.3660535742601</v>
      </c>
      <c r="M17124" s="88">
        <v>3901.6136100278763</v>
      </c>
    </row>
    <row r="17125" spans="3:13" x14ac:dyDescent="0.2">
      <c r="C17125" s="88">
        <v>0.85135000000000005</v>
      </c>
      <c r="D17125" s="88">
        <v>17985.697074543088</v>
      </c>
      <c r="E17125" s="88">
        <v>242.45123602082731</v>
      </c>
      <c r="F17125" s="88">
        <v>588.1542650268857</v>
      </c>
      <c r="G17125" s="88">
        <v>895.73332751893395</v>
      </c>
      <c r="H17125" s="88">
        <v>1150.2959443229479</v>
      </c>
      <c r="I17125" s="88">
        <v>1567.1321342832243</v>
      </c>
      <c r="J17125" s="88">
        <v>2304.0399328895096</v>
      </c>
      <c r="K17125" s="88">
        <v>3786.5603959635878</v>
      </c>
      <c r="L17125" s="88">
        <v>4311.4638224371583</v>
      </c>
      <c r="M17125" s="88">
        <v>3901.618879431503</v>
      </c>
    </row>
    <row r="17126" spans="3:13" x14ac:dyDescent="0.2">
      <c r="C17126" s="88">
        <v>0.85140000000000005</v>
      </c>
      <c r="D17126" s="88">
        <v>17985.782561657037</v>
      </c>
      <c r="E17126" s="88">
        <v>242.46376628596681</v>
      </c>
      <c r="F17126" s="88">
        <v>588.15883897160711</v>
      </c>
      <c r="G17126" s="88">
        <v>895.75471374881545</v>
      </c>
      <c r="H17126" s="88">
        <v>1150.384294359978</v>
      </c>
      <c r="I17126" s="88">
        <v>1567.1384808482853</v>
      </c>
      <c r="J17126" s="88">
        <v>2304.0571034370209</v>
      </c>
      <c r="K17126" s="88">
        <v>3786.6541691320217</v>
      </c>
      <c r="L17126" s="88">
        <v>4311.4890756283166</v>
      </c>
      <c r="M17126" s="88">
        <v>3901.6599144218599</v>
      </c>
    </row>
    <row r="17127" spans="3:13" x14ac:dyDescent="0.2">
      <c r="C17127" s="88">
        <v>0.85145000000000004</v>
      </c>
      <c r="D17127" s="88">
        <v>17985.81723318353</v>
      </c>
      <c r="E17127" s="88">
        <v>242.46858437725678</v>
      </c>
      <c r="F17127" s="88">
        <v>588.17400533146019</v>
      </c>
      <c r="G17127" s="88">
        <v>895.77889256575554</v>
      </c>
      <c r="H17127" s="88">
        <v>1150.3908745669264</v>
      </c>
      <c r="I17127" s="88">
        <v>1567.1388817023553</v>
      </c>
      <c r="J17127" s="88">
        <v>2304.1489005047501</v>
      </c>
      <c r="K17127" s="88">
        <v>3786.6723266198874</v>
      </c>
      <c r="L17127" s="88">
        <v>4311.5802433565914</v>
      </c>
      <c r="M17127" s="88">
        <v>3901.7012467939358</v>
      </c>
    </row>
    <row r="17128" spans="3:13" x14ac:dyDescent="0.2">
      <c r="C17128" s="88">
        <v>0.85150000000000003</v>
      </c>
      <c r="D17128" s="88">
        <v>17985.956880999976</v>
      </c>
      <c r="E17128" s="88">
        <v>242.47790345101112</v>
      </c>
      <c r="F17128" s="88">
        <v>588.21163730324815</v>
      </c>
      <c r="G17128" s="88">
        <v>895.79491856845289</v>
      </c>
      <c r="H17128" s="88">
        <v>1150.4242831966944</v>
      </c>
      <c r="I17128" s="88">
        <v>1567.1482964589813</v>
      </c>
      <c r="J17128" s="88">
        <v>2304.1945395677562</v>
      </c>
      <c r="K17128" s="88">
        <v>3786.8398036464405</v>
      </c>
      <c r="L17128" s="88">
        <v>4311.6181461432889</v>
      </c>
      <c r="M17128" s="88">
        <v>3901.7071234874793</v>
      </c>
    </row>
    <row r="17129" spans="3:13" x14ac:dyDescent="0.2">
      <c r="C17129" s="88">
        <v>0.85155000000000003</v>
      </c>
      <c r="D17129" s="88">
        <v>17986.247881248637</v>
      </c>
      <c r="E17129" s="88">
        <v>242.49236116617521</v>
      </c>
      <c r="F17129" s="88">
        <v>588.22552086750966</v>
      </c>
      <c r="G17129" s="88">
        <v>895.86644710268229</v>
      </c>
      <c r="H17129" s="88">
        <v>1150.4259719647775</v>
      </c>
      <c r="I17129" s="88">
        <v>1567.1916123742139</v>
      </c>
      <c r="J17129" s="88">
        <v>2304.3583180184037</v>
      </c>
      <c r="K17129" s="88">
        <v>3786.9494172617929</v>
      </c>
      <c r="L17129" s="88">
        <v>4311.9077754892141</v>
      </c>
      <c r="M17129" s="88">
        <v>3901.7308628264564</v>
      </c>
    </row>
    <row r="17130" spans="3:13" x14ac:dyDescent="0.2">
      <c r="C17130" s="88">
        <v>0.85160000000000002</v>
      </c>
      <c r="D17130" s="88">
        <v>17986.428048058839</v>
      </c>
      <c r="E17130" s="88">
        <v>242.50854051975875</v>
      </c>
      <c r="F17130" s="88">
        <v>588.23555578896139</v>
      </c>
      <c r="G17130" s="88">
        <v>895.8962932705731</v>
      </c>
      <c r="H17130" s="88">
        <v>1150.5139088521591</v>
      </c>
      <c r="I17130" s="88">
        <v>1567.2008390726696</v>
      </c>
      <c r="J17130" s="88">
        <v>2304.364157080608</v>
      </c>
      <c r="K17130" s="88">
        <v>3787.0518117463225</v>
      </c>
      <c r="L17130" s="88">
        <v>4312.3003768633453</v>
      </c>
      <c r="M17130" s="88">
        <v>3901.7863889896889</v>
      </c>
    </row>
    <row r="17131" spans="3:13" x14ac:dyDescent="0.2">
      <c r="C17131" s="88">
        <v>0.85165000000000002</v>
      </c>
      <c r="D17131" s="88">
        <v>17986.454086666072</v>
      </c>
      <c r="E17131" s="88">
        <v>242.51259295868567</v>
      </c>
      <c r="F17131" s="88">
        <v>588.2519739911686</v>
      </c>
      <c r="G17131" s="88">
        <v>895.90680518372028</v>
      </c>
      <c r="H17131" s="88">
        <v>1150.5444736432883</v>
      </c>
      <c r="I17131" s="88">
        <v>1567.217839611963</v>
      </c>
      <c r="J17131" s="88">
        <v>2304.5462563383353</v>
      </c>
      <c r="K17131" s="88">
        <v>3787.0598919644549</v>
      </c>
      <c r="L17131" s="88">
        <v>4312.3347276303266</v>
      </c>
      <c r="M17131" s="88">
        <v>3901.836436997608</v>
      </c>
    </row>
    <row r="17132" spans="3:13" x14ac:dyDescent="0.2">
      <c r="C17132" s="88">
        <v>0.85170000000000001</v>
      </c>
      <c r="D17132" s="88">
        <v>17986.989914153186</v>
      </c>
      <c r="E17132" s="88">
        <v>242.51259295868567</v>
      </c>
      <c r="F17132" s="88">
        <v>588.27586602270776</v>
      </c>
      <c r="G17132" s="88">
        <v>895.9192185725874</v>
      </c>
      <c r="H17132" s="88">
        <v>1150.5910958887603</v>
      </c>
      <c r="I17132" s="88">
        <v>1567.2383560395187</v>
      </c>
      <c r="J17132" s="88">
        <v>2304.6372169530273</v>
      </c>
      <c r="K17132" s="88">
        <v>3787.0626138251573</v>
      </c>
      <c r="L17132" s="88">
        <v>4313.2346457639433</v>
      </c>
      <c r="M17132" s="88">
        <v>3901.8638177275352</v>
      </c>
    </row>
    <row r="17133" spans="3:13" x14ac:dyDescent="0.2">
      <c r="C17133" s="88">
        <v>0.85175000000000001</v>
      </c>
      <c r="D17133" s="88">
        <v>17987.728746790868</v>
      </c>
      <c r="E17133" s="88">
        <v>242.51846062115237</v>
      </c>
      <c r="F17133" s="88">
        <v>588.27769033722689</v>
      </c>
      <c r="G17133" s="88">
        <v>895.9806265589109</v>
      </c>
      <c r="H17133" s="88">
        <v>1150.5941259461842</v>
      </c>
      <c r="I17133" s="88">
        <v>1567.2538448673977</v>
      </c>
      <c r="J17133" s="88">
        <v>2304.6894383714521</v>
      </c>
      <c r="K17133" s="88">
        <v>3787.0737303777082</v>
      </c>
      <c r="L17133" s="88">
        <v>4313.622598010933</v>
      </c>
      <c r="M17133" s="88">
        <v>3902.0102151249148</v>
      </c>
    </row>
    <row r="17134" spans="3:13" x14ac:dyDescent="0.2">
      <c r="C17134" s="88">
        <v>0.8518</v>
      </c>
      <c r="D17134" s="88">
        <v>17987.909064948726</v>
      </c>
      <c r="E17134" s="88">
        <v>242.52567950082812</v>
      </c>
      <c r="F17134" s="88">
        <v>588.27985312860164</v>
      </c>
      <c r="G17134" s="88">
        <v>895.99140614165754</v>
      </c>
      <c r="H17134" s="88">
        <v>1150.6091854105794</v>
      </c>
      <c r="I17134" s="88">
        <v>1567.2599281099788</v>
      </c>
      <c r="J17134" s="88">
        <v>2304.6922687130987</v>
      </c>
      <c r="K17134" s="88">
        <v>3787.0741434097649</v>
      </c>
      <c r="L17134" s="88">
        <v>4313.7894506396569</v>
      </c>
      <c r="M17134" s="88">
        <v>3902.0847248184891</v>
      </c>
    </row>
    <row r="17135" spans="3:13" x14ac:dyDescent="0.2">
      <c r="C17135" s="88">
        <v>0.85185</v>
      </c>
      <c r="D17135" s="88">
        <v>17987.947041613304</v>
      </c>
      <c r="E17135" s="88">
        <v>242.52567950082812</v>
      </c>
      <c r="F17135" s="88">
        <v>588.28162641277913</v>
      </c>
      <c r="G17135" s="88">
        <v>896.00047135661816</v>
      </c>
      <c r="H17135" s="88">
        <v>1150.6557689065844</v>
      </c>
      <c r="I17135" s="88">
        <v>1567.3065072750378</v>
      </c>
      <c r="J17135" s="88">
        <v>2304.744254538964</v>
      </c>
      <c r="K17135" s="88">
        <v>3787.1237447780877</v>
      </c>
      <c r="L17135" s="88">
        <v>4313.813330240635</v>
      </c>
      <c r="M17135" s="88">
        <v>3902.1153189778606</v>
      </c>
    </row>
    <row r="17136" spans="3:13" x14ac:dyDescent="0.2">
      <c r="C17136" s="88">
        <v>0.85189999999999999</v>
      </c>
      <c r="D17136" s="88">
        <v>17988.194575843885</v>
      </c>
      <c r="E17136" s="88">
        <v>242.55191292185464</v>
      </c>
      <c r="F17136" s="88">
        <v>588.28423450373566</v>
      </c>
      <c r="G17136" s="88">
        <v>896.02766675514704</v>
      </c>
      <c r="H17136" s="88">
        <v>1150.6759372448419</v>
      </c>
      <c r="I17136" s="88">
        <v>1567.3081038170235</v>
      </c>
      <c r="J17136" s="88">
        <v>2304.7703958057555</v>
      </c>
      <c r="K17136" s="88">
        <v>3787.1682828270114</v>
      </c>
      <c r="L17136" s="88">
        <v>4313.9421387105103</v>
      </c>
      <c r="M17136" s="88">
        <v>3902.13123192289</v>
      </c>
    </row>
    <row r="17137" spans="3:13" x14ac:dyDescent="0.2">
      <c r="C17137" s="88">
        <v>0.85194999999999999</v>
      </c>
      <c r="D17137" s="88">
        <v>17988.319474943004</v>
      </c>
      <c r="E17137" s="88">
        <v>242.56424018500365</v>
      </c>
      <c r="F17137" s="88">
        <v>588.28965613518812</v>
      </c>
      <c r="G17137" s="88">
        <v>896.05745695761789</v>
      </c>
      <c r="H17137" s="88">
        <v>1150.6946844343383</v>
      </c>
      <c r="I17137" s="88">
        <v>1567.3207778450419</v>
      </c>
      <c r="J17137" s="88">
        <v>2304.788190993786</v>
      </c>
      <c r="K17137" s="88">
        <v>3787.2288853243736</v>
      </c>
      <c r="L17137" s="88">
        <v>4314.3668171247937</v>
      </c>
      <c r="M17137" s="88">
        <v>3902.1785522331602</v>
      </c>
    </row>
    <row r="17138" spans="3:13" x14ac:dyDescent="0.2">
      <c r="C17138" s="88">
        <v>0.85199999999999998</v>
      </c>
      <c r="D17138" s="88">
        <v>17988.446882491458</v>
      </c>
      <c r="E17138" s="88">
        <v>242.56436279392074</v>
      </c>
      <c r="F17138" s="88">
        <v>588.33023272483661</v>
      </c>
      <c r="G17138" s="88">
        <v>896.07775101911466</v>
      </c>
      <c r="H17138" s="88">
        <v>1150.7022475475087</v>
      </c>
      <c r="I17138" s="88">
        <v>1567.4144395453559</v>
      </c>
      <c r="J17138" s="88">
        <v>2304.8154407798529</v>
      </c>
      <c r="K17138" s="88">
        <v>3787.3029291646408</v>
      </c>
      <c r="L17138" s="88">
        <v>4314.5692302958259</v>
      </c>
      <c r="M17138" s="88">
        <v>3902.2068954563747</v>
      </c>
    </row>
    <row r="17139" spans="3:13" x14ac:dyDescent="0.2">
      <c r="C17139" s="88">
        <v>0.85204999999999997</v>
      </c>
      <c r="D17139" s="88">
        <v>17988.457994406061</v>
      </c>
      <c r="E17139" s="88">
        <v>242.56555356254648</v>
      </c>
      <c r="F17139" s="88">
        <v>588.33906168880776</v>
      </c>
      <c r="G17139" s="88">
        <v>896.0877541773375</v>
      </c>
      <c r="H17139" s="88">
        <v>1150.7783154935396</v>
      </c>
      <c r="I17139" s="88">
        <v>1567.4718374589061</v>
      </c>
      <c r="J17139" s="88">
        <v>2304.9555296034282</v>
      </c>
      <c r="K17139" s="88">
        <v>3787.3139294142306</v>
      </c>
      <c r="L17139" s="88">
        <v>4314.6930455119418</v>
      </c>
      <c r="M17139" s="88">
        <v>3902.268562054167</v>
      </c>
    </row>
    <row r="17140" spans="3:13" x14ac:dyDescent="0.2">
      <c r="C17140" s="88">
        <v>0.85209999999999997</v>
      </c>
      <c r="D17140" s="88">
        <v>17989.079370429386</v>
      </c>
      <c r="E17140" s="88">
        <v>242.56712040551338</v>
      </c>
      <c r="F17140" s="88">
        <v>588.34672225304075</v>
      </c>
      <c r="G17140" s="88">
        <v>896.08842105334452</v>
      </c>
      <c r="H17140" s="88">
        <v>1150.7814058153226</v>
      </c>
      <c r="I17140" s="88">
        <v>1567.4841054255999</v>
      </c>
      <c r="J17140" s="88">
        <v>2304.972373003111</v>
      </c>
      <c r="K17140" s="88">
        <v>3787.3566190232054</v>
      </c>
      <c r="L17140" s="88">
        <v>4314.7189358674186</v>
      </c>
      <c r="M17140" s="88">
        <v>3902.3205294698391</v>
      </c>
    </row>
    <row r="17141" spans="3:13" x14ac:dyDescent="0.2">
      <c r="C17141" s="88">
        <v>0.85214999999999996</v>
      </c>
      <c r="D17141" s="88">
        <v>17989.090608876188</v>
      </c>
      <c r="E17141" s="88">
        <v>242.56946029698156</v>
      </c>
      <c r="F17141" s="88">
        <v>588.34683949857072</v>
      </c>
      <c r="G17141" s="88">
        <v>896.10818654696595</v>
      </c>
      <c r="H17141" s="88">
        <v>1150.8362617313528</v>
      </c>
      <c r="I17141" s="88">
        <v>1567.5094176322159</v>
      </c>
      <c r="J17141" s="88">
        <v>2304.9724261373381</v>
      </c>
      <c r="K17141" s="88">
        <v>3787.4338726009705</v>
      </c>
      <c r="L17141" s="88">
        <v>4314.8250937514349</v>
      </c>
      <c r="M17141" s="88">
        <v>3902.432331183938</v>
      </c>
    </row>
    <row r="17142" spans="3:13" x14ac:dyDescent="0.2">
      <c r="C17142" s="88">
        <v>0.85219999999999996</v>
      </c>
      <c r="D17142" s="88">
        <v>17989.372562768895</v>
      </c>
      <c r="E17142" s="88">
        <v>242.5784557121051</v>
      </c>
      <c r="F17142" s="88">
        <v>588.35904690095049</v>
      </c>
      <c r="G17142" s="88">
        <v>896.11263667925459</v>
      </c>
      <c r="H17142" s="88">
        <v>1150.8413710784894</v>
      </c>
      <c r="I17142" s="88">
        <v>1567.5493991326334</v>
      </c>
      <c r="J17142" s="88">
        <v>2305.0350794600008</v>
      </c>
      <c r="K17142" s="88">
        <v>3787.4461747330402</v>
      </c>
      <c r="L17142" s="88">
        <v>4314.9743705330502</v>
      </c>
      <c r="M17142" s="88">
        <v>3902.432856012163</v>
      </c>
    </row>
    <row r="17143" spans="3:13" x14ac:dyDescent="0.2">
      <c r="C17143" s="88">
        <v>0.85224999999999995</v>
      </c>
      <c r="D17143" s="88">
        <v>17989.422857432633</v>
      </c>
      <c r="E17143" s="88">
        <v>242.58266557330171</v>
      </c>
      <c r="F17143" s="88">
        <v>588.36222824254764</v>
      </c>
      <c r="G17143" s="88">
        <v>896.15710452698249</v>
      </c>
      <c r="H17143" s="88">
        <v>1150.8574348912616</v>
      </c>
      <c r="I17143" s="88">
        <v>1567.572607325983</v>
      </c>
      <c r="J17143" s="88">
        <v>2305.1270522419018</v>
      </c>
      <c r="K17143" s="88">
        <v>3787.4684129744624</v>
      </c>
      <c r="L17143" s="88">
        <v>4315.0374344863621</v>
      </c>
      <c r="M17143" s="88">
        <v>3902.4729186557297</v>
      </c>
    </row>
    <row r="17144" spans="3:13" x14ac:dyDescent="0.2">
      <c r="C17144" s="88">
        <v>0.85229999999999995</v>
      </c>
      <c r="D17144" s="88">
        <v>17989.454168246019</v>
      </c>
      <c r="E17144" s="88">
        <v>242.58681213998807</v>
      </c>
      <c r="F17144" s="88">
        <v>588.39045053670907</v>
      </c>
      <c r="G17144" s="88">
        <v>896.18343690441907</v>
      </c>
      <c r="H17144" s="88">
        <v>1150.9442836212602</v>
      </c>
      <c r="I17144" s="88">
        <v>1567.5796675818069</v>
      </c>
      <c r="J17144" s="88">
        <v>2305.2378815482161</v>
      </c>
      <c r="K17144" s="88">
        <v>3787.8915072778163</v>
      </c>
      <c r="L17144" s="88">
        <v>4315.0809699007077</v>
      </c>
      <c r="M17144" s="88">
        <v>3902.4744091199718</v>
      </c>
    </row>
    <row r="17145" spans="3:13" x14ac:dyDescent="0.2">
      <c r="C17145" s="88">
        <v>0.85235000000000005</v>
      </c>
      <c r="D17145" s="88">
        <v>17989.796331721238</v>
      </c>
      <c r="E17145" s="88">
        <v>242.59203954434088</v>
      </c>
      <c r="F17145" s="88">
        <v>588.40369547233013</v>
      </c>
      <c r="G17145" s="88">
        <v>896.20130526331968</v>
      </c>
      <c r="H17145" s="88">
        <v>1150.9695733017988</v>
      </c>
      <c r="I17145" s="88">
        <v>1567.6294912318203</v>
      </c>
      <c r="J17145" s="88">
        <v>2305.3105816656512</v>
      </c>
      <c r="K17145" s="88">
        <v>3787.9356580941176</v>
      </c>
      <c r="L17145" s="88">
        <v>4315.1467006572211</v>
      </c>
      <c r="M17145" s="88">
        <v>3902.515197344509</v>
      </c>
    </row>
    <row r="17146" spans="3:13" x14ac:dyDescent="0.2">
      <c r="C17146" s="88">
        <v>0.85240000000000005</v>
      </c>
      <c r="D17146" s="88">
        <v>17989.853143916611</v>
      </c>
      <c r="E17146" s="88">
        <v>242.60766783565577</v>
      </c>
      <c r="F17146" s="88">
        <v>588.41030226906832</v>
      </c>
      <c r="G17146" s="88">
        <v>896.2075878259916</v>
      </c>
      <c r="H17146" s="88">
        <v>1151.0204359398485</v>
      </c>
      <c r="I17146" s="88">
        <v>1567.6412257968636</v>
      </c>
      <c r="J17146" s="88">
        <v>2305.3707507578197</v>
      </c>
      <c r="K17146" s="88">
        <v>3787.9808415324155</v>
      </c>
      <c r="L17146" s="88">
        <v>4315.1648329601503</v>
      </c>
      <c r="M17146" s="88">
        <v>3902.531135782192</v>
      </c>
    </row>
    <row r="17147" spans="3:13" x14ac:dyDescent="0.2">
      <c r="C17147" s="88">
        <v>0.85245000000000004</v>
      </c>
      <c r="D17147" s="88">
        <v>17990.89262122133</v>
      </c>
      <c r="E17147" s="88">
        <v>242.61236577153795</v>
      </c>
      <c r="F17147" s="88">
        <v>588.41223808748282</v>
      </c>
      <c r="G17147" s="88">
        <v>896.37338116519277</v>
      </c>
      <c r="H17147" s="88">
        <v>1151.0274673132922</v>
      </c>
      <c r="I17147" s="88">
        <v>1567.758744547571</v>
      </c>
      <c r="J17147" s="88">
        <v>2305.48625281061</v>
      </c>
      <c r="K17147" s="88">
        <v>3788.1386847142603</v>
      </c>
      <c r="L17147" s="88">
        <v>4315.4943365250583</v>
      </c>
      <c r="M17147" s="88">
        <v>3902.587918687027</v>
      </c>
    </row>
    <row r="17148" spans="3:13" x14ac:dyDescent="0.2">
      <c r="C17148" s="88">
        <v>0.85250000000000004</v>
      </c>
      <c r="D17148" s="88">
        <v>17991.233444781697</v>
      </c>
      <c r="E17148" s="88">
        <v>242.61407500866426</v>
      </c>
      <c r="F17148" s="88">
        <v>588.44579763599722</v>
      </c>
      <c r="G17148" s="88">
        <v>896.42300224712653</v>
      </c>
      <c r="H17148" s="88">
        <v>1151.0288689586823</v>
      </c>
      <c r="I17148" s="88">
        <v>1567.8414577754138</v>
      </c>
      <c r="J17148" s="88">
        <v>2305.512019686566</v>
      </c>
      <c r="K17148" s="88">
        <v>3788.1944558516543</v>
      </c>
      <c r="L17148" s="88">
        <v>4315.7189126888234</v>
      </c>
      <c r="M17148" s="88">
        <v>3902.625511465556</v>
      </c>
    </row>
    <row r="17149" spans="3:13" x14ac:dyDescent="0.2">
      <c r="C17149" s="88">
        <v>0.85255000000000003</v>
      </c>
      <c r="D17149" s="88">
        <v>17991.354177824123</v>
      </c>
      <c r="E17149" s="88">
        <v>242.6198099613639</v>
      </c>
      <c r="F17149" s="88">
        <v>588.45574579643471</v>
      </c>
      <c r="G17149" s="88">
        <v>896.43313721413369</v>
      </c>
      <c r="H17149" s="88">
        <v>1151.0291471679238</v>
      </c>
      <c r="I17149" s="88">
        <v>1567.896014266285</v>
      </c>
      <c r="J17149" s="88">
        <v>2305.5911972937574</v>
      </c>
      <c r="K17149" s="88">
        <v>3788.2305406842352</v>
      </c>
      <c r="L17149" s="88">
        <v>4315.8011676054957</v>
      </c>
      <c r="M17149" s="88">
        <v>3902.6409979181617</v>
      </c>
    </row>
    <row r="17150" spans="3:13" x14ac:dyDescent="0.2">
      <c r="C17150" s="88">
        <v>0.85260000000000002</v>
      </c>
      <c r="D17150" s="88">
        <v>17992.127439928183</v>
      </c>
      <c r="E17150" s="88">
        <v>242.6339435669197</v>
      </c>
      <c r="F17150" s="88">
        <v>588.46492223462928</v>
      </c>
      <c r="G17150" s="88">
        <v>896.43619519997765</v>
      </c>
      <c r="H17150" s="88">
        <v>1151.0849449057919</v>
      </c>
      <c r="I17150" s="88">
        <v>1567.956025786224</v>
      </c>
      <c r="J17150" s="88">
        <v>2305.6368628915925</v>
      </c>
      <c r="K17150" s="88">
        <v>3788.2707399525361</v>
      </c>
      <c r="L17150" s="88">
        <v>4315.986954082724</v>
      </c>
      <c r="M17150" s="88">
        <v>3902.7157616237382</v>
      </c>
    </row>
    <row r="17151" spans="3:13" x14ac:dyDescent="0.2">
      <c r="C17151" s="88">
        <v>0.85265000000000002</v>
      </c>
      <c r="D17151" s="88">
        <v>17992.383425873606</v>
      </c>
      <c r="E17151" s="88">
        <v>242.63533023237051</v>
      </c>
      <c r="F17151" s="88">
        <v>588.47329980027189</v>
      </c>
      <c r="G17151" s="88">
        <v>896.44561744317707</v>
      </c>
      <c r="H17151" s="88">
        <v>1151.1057273225379</v>
      </c>
      <c r="I17151" s="88">
        <v>1568.0063681089187</v>
      </c>
      <c r="J17151" s="88">
        <v>2305.6657542962062</v>
      </c>
      <c r="K17151" s="88">
        <v>3788.2980306658533</v>
      </c>
      <c r="L17151" s="88">
        <v>4316.0671979152921</v>
      </c>
      <c r="M17151" s="88">
        <v>3902.7795094773592</v>
      </c>
    </row>
    <row r="17152" spans="3:13" x14ac:dyDescent="0.2">
      <c r="C17152" s="88">
        <v>0.85270000000000001</v>
      </c>
      <c r="D17152" s="88">
        <v>17992.518455387664</v>
      </c>
      <c r="E17152" s="88">
        <v>242.63533023237051</v>
      </c>
      <c r="F17152" s="88">
        <v>588.48438088843113</v>
      </c>
      <c r="G17152" s="88">
        <v>896.47324676416201</v>
      </c>
      <c r="H17152" s="88">
        <v>1151.1152990218643</v>
      </c>
      <c r="I17152" s="88">
        <v>1568.0753307631426</v>
      </c>
      <c r="J17152" s="88">
        <v>2305.7087435383705</v>
      </c>
      <c r="K17152" s="88">
        <v>3788.3210068418189</v>
      </c>
      <c r="L17152" s="88">
        <v>4316.1305697501266</v>
      </c>
      <c r="M17152" s="88">
        <v>3902.8337956949035</v>
      </c>
    </row>
    <row r="17153" spans="3:13" x14ac:dyDescent="0.2">
      <c r="C17153" s="88">
        <v>0.85275000000000001</v>
      </c>
      <c r="D17153" s="88">
        <v>17992.99149064879</v>
      </c>
      <c r="E17153" s="88">
        <v>242.63974549651175</v>
      </c>
      <c r="F17153" s="88">
        <v>588.48640925122436</v>
      </c>
      <c r="G17153" s="88">
        <v>896.49662780955441</v>
      </c>
      <c r="H17153" s="88">
        <v>1151.1507284833174</v>
      </c>
      <c r="I17153" s="88">
        <v>1568.0953731092977</v>
      </c>
      <c r="J17153" s="88">
        <v>2305.7276681229941</v>
      </c>
      <c r="K17153" s="88">
        <v>3788.4019464932035</v>
      </c>
      <c r="L17153" s="88">
        <v>4316.1547940553301</v>
      </c>
      <c r="M17153" s="88">
        <v>3902.8581676921567</v>
      </c>
    </row>
    <row r="17154" spans="3:13" x14ac:dyDescent="0.2">
      <c r="C17154" s="88">
        <v>0.8528</v>
      </c>
      <c r="D17154" s="88">
        <v>17993.263762072624</v>
      </c>
      <c r="E17154" s="88">
        <v>242.64133808495444</v>
      </c>
      <c r="F17154" s="88">
        <v>588.49397402989052</v>
      </c>
      <c r="G17154" s="88">
        <v>896.51346908771166</v>
      </c>
      <c r="H17154" s="88">
        <v>1151.1534206270239</v>
      </c>
      <c r="I17154" s="88">
        <v>1568.0984200750886</v>
      </c>
      <c r="J17154" s="88">
        <v>2305.8331979105192</v>
      </c>
      <c r="K17154" s="88">
        <v>3788.4824996866973</v>
      </c>
      <c r="L17154" s="88">
        <v>4316.1779570172148</v>
      </c>
      <c r="M17154" s="88">
        <v>3902.8588775105036</v>
      </c>
    </row>
    <row r="17155" spans="3:13" x14ac:dyDescent="0.2">
      <c r="C17155" s="88">
        <v>0.85285</v>
      </c>
      <c r="D17155" s="88">
        <v>17993.324321399647</v>
      </c>
      <c r="E17155" s="88">
        <v>242.66398405284144</v>
      </c>
      <c r="F17155" s="88">
        <v>588.4952201159449</v>
      </c>
      <c r="G17155" s="88">
        <v>896.55419237067827</v>
      </c>
      <c r="H17155" s="88">
        <v>1151.2223142438634</v>
      </c>
      <c r="I17155" s="88">
        <v>1568.2364735004044</v>
      </c>
      <c r="J17155" s="88">
        <v>2305.8930974977688</v>
      </c>
      <c r="K17155" s="88">
        <v>3788.5083207337329</v>
      </c>
      <c r="L17155" s="88">
        <v>4316.545120599053</v>
      </c>
      <c r="M17155" s="88">
        <v>3902.8729842664488</v>
      </c>
    </row>
    <row r="17156" spans="3:13" x14ac:dyDescent="0.2">
      <c r="C17156" s="88">
        <v>0.85289999999999999</v>
      </c>
      <c r="D17156" s="88">
        <v>17993.830789473825</v>
      </c>
      <c r="E17156" s="88">
        <v>242.66516218160632</v>
      </c>
      <c r="F17156" s="88">
        <v>588.51541078693708</v>
      </c>
      <c r="G17156" s="88">
        <v>896.57886007488969</v>
      </c>
      <c r="H17156" s="88">
        <v>1151.2571873510528</v>
      </c>
      <c r="I17156" s="88">
        <v>1568.2551800788356</v>
      </c>
      <c r="J17156" s="88">
        <v>2305.9420862697002</v>
      </c>
      <c r="K17156" s="88">
        <v>3788.7566459487384</v>
      </c>
      <c r="L17156" s="88">
        <v>4316.5683503238779</v>
      </c>
      <c r="M17156" s="88">
        <v>3902.8862293689099</v>
      </c>
    </row>
    <row r="17157" spans="3:13" x14ac:dyDescent="0.2">
      <c r="C17157" s="88">
        <v>0.85294999999999999</v>
      </c>
      <c r="D17157" s="88">
        <v>17993.941564342786</v>
      </c>
      <c r="E17157" s="88">
        <v>242.66566589623562</v>
      </c>
      <c r="F17157" s="88">
        <v>588.535484089688</v>
      </c>
      <c r="G17157" s="88">
        <v>896.59828534156804</v>
      </c>
      <c r="H17157" s="88">
        <v>1151.2735956614647</v>
      </c>
      <c r="I17157" s="88">
        <v>1568.2710197648184</v>
      </c>
      <c r="J17157" s="88">
        <v>2306.030540185242</v>
      </c>
      <c r="K17157" s="88">
        <v>3788.834795129228</v>
      </c>
      <c r="L17157" s="88">
        <v>4316.5833701305983</v>
      </c>
      <c r="M17157" s="88">
        <v>3902.8944555029775</v>
      </c>
    </row>
    <row r="17158" spans="3:13" x14ac:dyDescent="0.2">
      <c r="C17158" s="88">
        <v>0.85299999999999998</v>
      </c>
      <c r="D17158" s="88">
        <v>17994.019412937963</v>
      </c>
      <c r="E17158" s="88">
        <v>242.66566589623562</v>
      </c>
      <c r="F17158" s="88">
        <v>588.53996026591358</v>
      </c>
      <c r="G17158" s="88">
        <v>896.59926666728597</v>
      </c>
      <c r="H17158" s="88">
        <v>1151.2829064504949</v>
      </c>
      <c r="I17158" s="88">
        <v>1568.2752041646572</v>
      </c>
      <c r="J17158" s="88">
        <v>2306.0788062956858</v>
      </c>
      <c r="K17158" s="88">
        <v>3788.9818768140367</v>
      </c>
      <c r="L17158" s="88">
        <v>4316.7495194890844</v>
      </c>
      <c r="M17158" s="88">
        <v>3902.9706435210956</v>
      </c>
    </row>
    <row r="17159" spans="3:13" x14ac:dyDescent="0.2">
      <c r="C17159" s="88">
        <v>0.85304999999999997</v>
      </c>
      <c r="D17159" s="88">
        <v>17994.143885812573</v>
      </c>
      <c r="E17159" s="88">
        <v>242.66721844801305</v>
      </c>
      <c r="F17159" s="88">
        <v>588.55438364037946</v>
      </c>
      <c r="G17159" s="88">
        <v>896.63082439362643</v>
      </c>
      <c r="H17159" s="88">
        <v>1151.2869191189534</v>
      </c>
      <c r="I17159" s="88">
        <v>1568.2968704739178</v>
      </c>
      <c r="J17159" s="88">
        <v>2306.087703055679</v>
      </c>
      <c r="K17159" s="88">
        <v>3788.9840723736525</v>
      </c>
      <c r="L17159" s="88">
        <v>4316.978578264112</v>
      </c>
      <c r="M17159" s="88">
        <v>3902.9908374839451</v>
      </c>
    </row>
    <row r="17160" spans="3:13" x14ac:dyDescent="0.2">
      <c r="C17160" s="88">
        <v>0.85309999999999997</v>
      </c>
      <c r="D17160" s="88">
        <v>17994.312774004502</v>
      </c>
      <c r="E17160" s="88">
        <v>242.66739999984202</v>
      </c>
      <c r="F17160" s="88">
        <v>588.57038410951463</v>
      </c>
      <c r="G17160" s="88">
        <v>896.64412839042234</v>
      </c>
      <c r="H17160" s="88">
        <v>1151.3418037214497</v>
      </c>
      <c r="I17160" s="88">
        <v>1568.3430550191547</v>
      </c>
      <c r="J17160" s="88">
        <v>2306.3039709552736</v>
      </c>
      <c r="K17160" s="88">
        <v>3789.0052086787518</v>
      </c>
      <c r="L17160" s="88">
        <v>4317.4810950332076</v>
      </c>
      <c r="M17160" s="88">
        <v>3903.0214155062004</v>
      </c>
    </row>
    <row r="17161" spans="3:13" x14ac:dyDescent="0.2">
      <c r="C17161" s="88">
        <v>0.85314999999999996</v>
      </c>
      <c r="D17161" s="88">
        <v>17994.485016542829</v>
      </c>
      <c r="E17161" s="88">
        <v>242.67027628332653</v>
      </c>
      <c r="F17161" s="88">
        <v>588.57245871796385</v>
      </c>
      <c r="G17161" s="88">
        <v>896.66297237426488</v>
      </c>
      <c r="H17161" s="88">
        <v>1151.3584453584153</v>
      </c>
      <c r="I17161" s="88">
        <v>1568.37183548438</v>
      </c>
      <c r="J17161" s="88">
        <v>2306.3525267686896</v>
      </c>
      <c r="K17161" s="88">
        <v>3789.047717019113</v>
      </c>
      <c r="L17161" s="88">
        <v>4317.6003082374064</v>
      </c>
      <c r="M17161" s="88">
        <v>3903.0238505981561</v>
      </c>
    </row>
    <row r="17162" spans="3:13" x14ac:dyDescent="0.2">
      <c r="C17162" s="88">
        <v>0.85319999999999996</v>
      </c>
      <c r="D17162" s="88">
        <v>17994.715760231546</v>
      </c>
      <c r="E17162" s="88">
        <v>242.67444823174083</v>
      </c>
      <c r="F17162" s="88">
        <v>588.59624210409584</v>
      </c>
      <c r="G17162" s="88">
        <v>896.67392465907687</v>
      </c>
      <c r="H17162" s="88">
        <v>1151.3924637909499</v>
      </c>
      <c r="I17162" s="88">
        <v>1568.4756381536595</v>
      </c>
      <c r="J17162" s="88">
        <v>2306.353051563498</v>
      </c>
      <c r="K17162" s="88">
        <v>3789.206997273172</v>
      </c>
      <c r="L17162" s="88">
        <v>4318.0222396327808</v>
      </c>
      <c r="M17162" s="88">
        <v>3903.0481203962372</v>
      </c>
    </row>
    <row r="17163" spans="3:13" x14ac:dyDescent="0.2">
      <c r="C17163" s="88">
        <v>0.85324999999999995</v>
      </c>
      <c r="D17163" s="88">
        <v>17994.91432822515</v>
      </c>
      <c r="E17163" s="88">
        <v>242.67545443375093</v>
      </c>
      <c r="F17163" s="88">
        <v>588.62964226707345</v>
      </c>
      <c r="G17163" s="88">
        <v>896.73030380092314</v>
      </c>
      <c r="H17163" s="88">
        <v>1151.4460002223123</v>
      </c>
      <c r="I17163" s="88">
        <v>1568.6006522240855</v>
      </c>
      <c r="J17163" s="88">
        <v>2306.4658638389451</v>
      </c>
      <c r="K17163" s="88">
        <v>3789.2419649382255</v>
      </c>
      <c r="L17163" s="88">
        <v>4318.0545434207697</v>
      </c>
      <c r="M17163" s="88">
        <v>3903.0753973993442</v>
      </c>
    </row>
    <row r="17164" spans="3:13" x14ac:dyDescent="0.2">
      <c r="C17164" s="88">
        <v>0.85329999999999995</v>
      </c>
      <c r="D17164" s="88">
        <v>17994.961310257859</v>
      </c>
      <c r="E17164" s="88">
        <v>242.68990678561477</v>
      </c>
      <c r="F17164" s="88">
        <v>588.63417368188948</v>
      </c>
      <c r="G17164" s="88">
        <v>896.73104738389929</v>
      </c>
      <c r="H17164" s="88">
        <v>1151.4707450871542</v>
      </c>
      <c r="I17164" s="88">
        <v>1568.6325689836717</v>
      </c>
      <c r="J17164" s="88">
        <v>2306.5136421560055</v>
      </c>
      <c r="K17164" s="88">
        <v>3789.285212831167</v>
      </c>
      <c r="L17164" s="88">
        <v>4318.3663259028381</v>
      </c>
      <c r="M17164" s="88">
        <v>3903.0957068684174</v>
      </c>
    </row>
    <row r="17165" spans="3:13" x14ac:dyDescent="0.2">
      <c r="C17165" s="88">
        <v>0.85335000000000005</v>
      </c>
      <c r="D17165" s="88">
        <v>17995.044109430459</v>
      </c>
      <c r="E17165" s="88">
        <v>242.70050335910764</v>
      </c>
      <c r="F17165" s="88">
        <v>588.64407502215818</v>
      </c>
      <c r="G17165" s="88">
        <v>896.76121207389861</v>
      </c>
      <c r="H17165" s="88">
        <v>1151.5099028979671</v>
      </c>
      <c r="I17165" s="88">
        <v>1568.6590562946863</v>
      </c>
      <c r="J17165" s="88">
        <v>2306.6131035203307</v>
      </c>
      <c r="K17165" s="88">
        <v>3789.3257358277165</v>
      </c>
      <c r="L17165" s="88">
        <v>4318.4073555506729</v>
      </c>
      <c r="M17165" s="88">
        <v>3903.1180108164754</v>
      </c>
    </row>
    <row r="17166" spans="3:13" x14ac:dyDescent="0.2">
      <c r="C17166" s="88">
        <v>0.85340000000000005</v>
      </c>
      <c r="D17166" s="88">
        <v>17995.340028700481</v>
      </c>
      <c r="E17166" s="88">
        <v>242.70082914055183</v>
      </c>
      <c r="F17166" s="88">
        <v>588.6795994636509</v>
      </c>
      <c r="G17166" s="88">
        <v>896.76315940401582</v>
      </c>
      <c r="H17166" s="88">
        <v>1151.5353501983345</v>
      </c>
      <c r="I17166" s="88">
        <v>1568.6633129847219</v>
      </c>
      <c r="J17166" s="88">
        <v>2306.6305123684715</v>
      </c>
      <c r="K17166" s="88">
        <v>3789.5162570574184</v>
      </c>
      <c r="L17166" s="88">
        <v>4318.4950975355096</v>
      </c>
      <c r="M17166" s="88">
        <v>3903.1450145539902</v>
      </c>
    </row>
    <row r="17167" spans="3:13" x14ac:dyDescent="0.2">
      <c r="C17167" s="88">
        <v>0.85345000000000004</v>
      </c>
      <c r="D17167" s="88">
        <v>17995.436686606608</v>
      </c>
      <c r="E17167" s="88">
        <v>242.71640483067404</v>
      </c>
      <c r="F17167" s="88">
        <v>588.7022162378853</v>
      </c>
      <c r="G17167" s="88">
        <v>896.77839916095672</v>
      </c>
      <c r="H17167" s="88">
        <v>1151.6309137649969</v>
      </c>
      <c r="I17167" s="88">
        <v>1568.6878854296374</v>
      </c>
      <c r="J17167" s="88">
        <v>2306.6538139051459</v>
      </c>
      <c r="K17167" s="88">
        <v>3789.5296700474964</v>
      </c>
      <c r="L17167" s="88">
        <v>4318.5377866196668</v>
      </c>
      <c r="M17167" s="88">
        <v>3903.1628002954976</v>
      </c>
    </row>
    <row r="17168" spans="3:13" x14ac:dyDescent="0.2">
      <c r="C17168" s="88">
        <v>0.85350000000000004</v>
      </c>
      <c r="D17168" s="88">
        <v>17996.110759340929</v>
      </c>
      <c r="E17168" s="88">
        <v>242.71640483067404</v>
      </c>
      <c r="F17168" s="88">
        <v>588.70480635224476</v>
      </c>
      <c r="G17168" s="88">
        <v>896.81134937365641</v>
      </c>
      <c r="H17168" s="88">
        <v>1151.6642026435024</v>
      </c>
      <c r="I17168" s="88">
        <v>1568.7594514954744</v>
      </c>
      <c r="J17168" s="88">
        <v>2306.6914635644775</v>
      </c>
      <c r="K17168" s="88">
        <v>3789.5512567798046</v>
      </c>
      <c r="L17168" s="88">
        <v>4318.9412542544715</v>
      </c>
      <c r="M17168" s="88">
        <v>3903.1629055571975</v>
      </c>
    </row>
    <row r="17169" spans="3:13" x14ac:dyDescent="0.2">
      <c r="C17169" s="88">
        <v>0.85355000000000003</v>
      </c>
      <c r="D17169" s="88">
        <v>17996.667575345404</v>
      </c>
      <c r="E17169" s="88">
        <v>242.72007665446836</v>
      </c>
      <c r="F17169" s="88">
        <v>588.72296444350877</v>
      </c>
      <c r="G17169" s="88">
        <v>896.86315001235653</v>
      </c>
      <c r="H17169" s="88">
        <v>1151.7725887816155</v>
      </c>
      <c r="I17169" s="88">
        <v>1568.7640960192293</v>
      </c>
      <c r="J17169" s="88">
        <v>2306.7073331823294</v>
      </c>
      <c r="K17169" s="88">
        <v>3789.8844231124704</v>
      </c>
      <c r="L17169" s="88">
        <v>4318.9420116264037</v>
      </c>
      <c r="M17169" s="88">
        <v>3903.1855823869155</v>
      </c>
    </row>
    <row r="17170" spans="3:13" x14ac:dyDescent="0.2">
      <c r="C17170" s="88">
        <v>0.85360000000000003</v>
      </c>
      <c r="D17170" s="88">
        <v>17997.07648269297</v>
      </c>
      <c r="E17170" s="88">
        <v>242.72176214446699</v>
      </c>
      <c r="F17170" s="88">
        <v>588.74455230947888</v>
      </c>
      <c r="G17170" s="88">
        <v>896.87083051913351</v>
      </c>
      <c r="H17170" s="88">
        <v>1151.8073579125412</v>
      </c>
      <c r="I17170" s="88">
        <v>1568.7810488587811</v>
      </c>
      <c r="J17170" s="88">
        <v>2306.7098195679278</v>
      </c>
      <c r="K17170" s="88">
        <v>3790.0678304461726</v>
      </c>
      <c r="L17170" s="88">
        <v>4319.0780791099842</v>
      </c>
      <c r="M17170" s="88">
        <v>3903.2336106015964</v>
      </c>
    </row>
    <row r="17171" spans="3:13" x14ac:dyDescent="0.2">
      <c r="C17171" s="88">
        <v>0.85365000000000002</v>
      </c>
      <c r="D17171" s="88">
        <v>17997.092614084519</v>
      </c>
      <c r="E17171" s="88">
        <v>242.72676283828059</v>
      </c>
      <c r="F17171" s="88">
        <v>588.74822831696656</v>
      </c>
      <c r="G17171" s="88">
        <v>896.87452336110346</v>
      </c>
      <c r="H17171" s="88">
        <v>1151.8128394322121</v>
      </c>
      <c r="I17171" s="88">
        <v>1568.8227107918892</v>
      </c>
      <c r="J17171" s="88">
        <v>2306.8334122072069</v>
      </c>
      <c r="K17171" s="88">
        <v>3790.1088771012801</v>
      </c>
      <c r="L17171" s="88">
        <v>4319.3609279982529</v>
      </c>
      <c r="M17171" s="88">
        <v>3903.2413170823211</v>
      </c>
    </row>
    <row r="17172" spans="3:13" x14ac:dyDescent="0.2">
      <c r="C17172" s="88">
        <v>0.85370000000000001</v>
      </c>
      <c r="D17172" s="88">
        <v>17997.55599071458</v>
      </c>
      <c r="E17172" s="88">
        <v>242.73960736846493</v>
      </c>
      <c r="F17172" s="88">
        <v>588.75873485892544</v>
      </c>
      <c r="G17172" s="88">
        <v>896.89029081882381</v>
      </c>
      <c r="H17172" s="88">
        <v>1151.8201406586113</v>
      </c>
      <c r="I17172" s="88">
        <v>1568.8248832180948</v>
      </c>
      <c r="J17172" s="88">
        <v>2306.9715890911348</v>
      </c>
      <c r="K17172" s="88">
        <v>3790.1742571003551</v>
      </c>
      <c r="L17172" s="88">
        <v>4319.4244833054772</v>
      </c>
      <c r="M17172" s="88">
        <v>3903.2621172452673</v>
      </c>
    </row>
    <row r="17173" spans="3:13" x14ac:dyDescent="0.2">
      <c r="C17173" s="88">
        <v>0.85375000000000001</v>
      </c>
      <c r="D17173" s="88">
        <v>17997.816200842713</v>
      </c>
      <c r="E17173" s="88">
        <v>242.73960736846493</v>
      </c>
      <c r="F17173" s="88">
        <v>588.76259897337786</v>
      </c>
      <c r="G17173" s="88">
        <v>896.92193270246389</v>
      </c>
      <c r="H17173" s="88">
        <v>1151.8540345311826</v>
      </c>
      <c r="I17173" s="88">
        <v>1568.8618948233179</v>
      </c>
      <c r="J17173" s="88">
        <v>2306.9871312909677</v>
      </c>
      <c r="K17173" s="88">
        <v>3790.2666088806836</v>
      </c>
      <c r="L17173" s="88">
        <v>4319.5634697992118</v>
      </c>
      <c r="M17173" s="88">
        <v>3903.2770809612703</v>
      </c>
    </row>
    <row r="17174" spans="3:13" x14ac:dyDescent="0.2">
      <c r="C17174" s="88">
        <v>0.8538</v>
      </c>
      <c r="D17174" s="88">
        <v>17998.066540695119</v>
      </c>
      <c r="E17174" s="88">
        <v>242.75136179589663</v>
      </c>
      <c r="F17174" s="88">
        <v>588.76261200450699</v>
      </c>
      <c r="G17174" s="88">
        <v>896.93477109976811</v>
      </c>
      <c r="H17174" s="88">
        <v>1151.8554829031609</v>
      </c>
      <c r="I17174" s="88">
        <v>1568.8622402109227</v>
      </c>
      <c r="J17174" s="88">
        <v>2307.0025668376938</v>
      </c>
      <c r="K17174" s="88">
        <v>3790.2982065248457</v>
      </c>
      <c r="L17174" s="88">
        <v>4319.6243298992113</v>
      </c>
      <c r="M17174" s="88">
        <v>3903.3312333870517</v>
      </c>
    </row>
    <row r="17175" spans="3:13" x14ac:dyDescent="0.2">
      <c r="C17175" s="88">
        <v>0.85385</v>
      </c>
      <c r="D17175" s="88">
        <v>17998.639361923473</v>
      </c>
      <c r="E17175" s="88">
        <v>242.75165764769554</v>
      </c>
      <c r="F17175" s="88">
        <v>588.77393043287293</v>
      </c>
      <c r="G17175" s="88">
        <v>896.935230688101</v>
      </c>
      <c r="H17175" s="88">
        <v>1151.8658239395959</v>
      </c>
      <c r="I17175" s="88">
        <v>1568.8683937671053</v>
      </c>
      <c r="J17175" s="88">
        <v>2307.0283836255476</v>
      </c>
      <c r="K17175" s="88">
        <v>3790.3471118016078</v>
      </c>
      <c r="L17175" s="88">
        <v>4319.7874965622705</v>
      </c>
      <c r="M17175" s="88">
        <v>3903.3918689994762</v>
      </c>
    </row>
    <row r="17176" spans="3:13" x14ac:dyDescent="0.2">
      <c r="C17176" s="88">
        <v>0.85389999999999999</v>
      </c>
      <c r="D17176" s="88">
        <v>17998.924971380224</v>
      </c>
      <c r="E17176" s="88">
        <v>242.76438204988517</v>
      </c>
      <c r="F17176" s="88">
        <v>588.78722897206308</v>
      </c>
      <c r="G17176" s="88">
        <v>896.96925545913928</v>
      </c>
      <c r="H17176" s="88">
        <v>1151.8771953217388</v>
      </c>
      <c r="I17176" s="88">
        <v>1568.8858573277503</v>
      </c>
      <c r="J17176" s="88">
        <v>2307.0483747493463</v>
      </c>
      <c r="K17176" s="88">
        <v>3790.4951711942135</v>
      </c>
      <c r="L17176" s="88">
        <v>4319.8129123834606</v>
      </c>
      <c r="M17176" s="88">
        <v>3903.4759520631787</v>
      </c>
    </row>
    <row r="17177" spans="3:13" x14ac:dyDescent="0.2">
      <c r="C17177" s="88">
        <v>0.85394999999999999</v>
      </c>
      <c r="D17177" s="88">
        <v>17999.209795259452</v>
      </c>
      <c r="E17177" s="88">
        <v>242.77226527487528</v>
      </c>
      <c r="F17177" s="88">
        <v>588.79924978107556</v>
      </c>
      <c r="G17177" s="88">
        <v>896.97251348830287</v>
      </c>
      <c r="H17177" s="88">
        <v>1151.8804225151089</v>
      </c>
      <c r="I17177" s="88">
        <v>1569.0209948122674</v>
      </c>
      <c r="J17177" s="88">
        <v>2307.5271266110412</v>
      </c>
      <c r="K17177" s="88">
        <v>3790.51915302731</v>
      </c>
      <c r="L17177" s="88">
        <v>4319.8278989937444</v>
      </c>
      <c r="M17177" s="88">
        <v>3903.4950818489187</v>
      </c>
    </row>
    <row r="17178" spans="3:13" x14ac:dyDescent="0.2">
      <c r="C17178" s="88">
        <v>0.85399999999999998</v>
      </c>
      <c r="D17178" s="88">
        <v>17999.908148672293</v>
      </c>
      <c r="E17178" s="88">
        <v>242.77729367532356</v>
      </c>
      <c r="F17178" s="88">
        <v>588.80152379927085</v>
      </c>
      <c r="G17178" s="88">
        <v>897.00526823203973</v>
      </c>
      <c r="H17178" s="88">
        <v>1151.8953766748077</v>
      </c>
      <c r="I17178" s="88">
        <v>1569.0505331301774</v>
      </c>
      <c r="J17178" s="88">
        <v>2307.6471475304643</v>
      </c>
      <c r="K17178" s="88">
        <v>3790.5232750637756</v>
      </c>
      <c r="L17178" s="88">
        <v>4320.0619176598357</v>
      </c>
      <c r="M17178" s="88">
        <v>3903.5387254566967</v>
      </c>
    </row>
    <row r="17179" spans="3:13" x14ac:dyDescent="0.2">
      <c r="C17179" s="88">
        <v>0.85404999999999998</v>
      </c>
      <c r="D17179" s="88">
        <v>18000.203743688689</v>
      </c>
      <c r="E17179" s="88">
        <v>242.78119052410602</v>
      </c>
      <c r="F17179" s="88">
        <v>588.80971654431642</v>
      </c>
      <c r="G17179" s="88">
        <v>897.01298488924795</v>
      </c>
      <c r="H17179" s="88">
        <v>1151.9070827673909</v>
      </c>
      <c r="I17179" s="88">
        <v>1569.0564925923263</v>
      </c>
      <c r="J17179" s="88">
        <v>2307.7154871644193</v>
      </c>
      <c r="K17179" s="88">
        <v>3790.553861333613</v>
      </c>
      <c r="L17179" s="88">
        <v>4320.2060742221202</v>
      </c>
      <c r="M17179" s="88">
        <v>3903.5567017344174</v>
      </c>
    </row>
    <row r="17180" spans="3:13" x14ac:dyDescent="0.2">
      <c r="C17180" s="88">
        <v>0.85409999999999997</v>
      </c>
      <c r="D17180" s="88">
        <v>18000.379946447243</v>
      </c>
      <c r="E17180" s="88">
        <v>242.78119052410602</v>
      </c>
      <c r="F17180" s="88">
        <v>588.81372656308122</v>
      </c>
      <c r="G17180" s="88">
        <v>897.02128401434584</v>
      </c>
      <c r="H17180" s="88">
        <v>1151.9238407556277</v>
      </c>
      <c r="I17180" s="88">
        <v>1569.0662847616386</v>
      </c>
      <c r="J17180" s="88">
        <v>2307.7814665208066</v>
      </c>
      <c r="K17180" s="88">
        <v>3790.6820650699501</v>
      </c>
      <c r="L17180" s="88">
        <v>4320.3720629529926</v>
      </c>
      <c r="M17180" s="88">
        <v>3903.6101715828236</v>
      </c>
    </row>
    <row r="17181" spans="3:13" x14ac:dyDescent="0.2">
      <c r="C17181" s="88">
        <v>0.85414999999999996</v>
      </c>
      <c r="D17181" s="88">
        <v>18001.140625498905</v>
      </c>
      <c r="E17181" s="88">
        <v>242.78575828469729</v>
      </c>
      <c r="F17181" s="88">
        <v>588.8333727556419</v>
      </c>
      <c r="G17181" s="88">
        <v>897.08978236150278</v>
      </c>
      <c r="H17181" s="88">
        <v>1151.9644477886095</v>
      </c>
      <c r="I17181" s="88">
        <v>1569.067709095475</v>
      </c>
      <c r="J17181" s="88">
        <v>2307.8396239974841</v>
      </c>
      <c r="K17181" s="88">
        <v>3790.848581557641</v>
      </c>
      <c r="L17181" s="88">
        <v>4320.4441591894029</v>
      </c>
      <c r="M17181" s="88">
        <v>3903.6318337335779</v>
      </c>
    </row>
    <row r="17182" spans="3:13" x14ac:dyDescent="0.2">
      <c r="C17182" s="88">
        <v>0.85419999999999996</v>
      </c>
      <c r="D17182" s="88">
        <v>18001.455945644582</v>
      </c>
      <c r="E17182" s="88">
        <v>242.80788273299004</v>
      </c>
      <c r="F17182" s="88">
        <v>588.84132132362311</v>
      </c>
      <c r="G17182" s="88">
        <v>897.09652792006409</v>
      </c>
      <c r="H17182" s="88">
        <v>1152.0041398622857</v>
      </c>
      <c r="I17182" s="88">
        <v>1569.0713268589293</v>
      </c>
      <c r="J17182" s="88">
        <v>2307.8419933653568</v>
      </c>
      <c r="K17182" s="88">
        <v>3790.8541819221891</v>
      </c>
      <c r="L17182" s="88">
        <v>4320.5055650456588</v>
      </c>
      <c r="M17182" s="88">
        <v>3903.6957434437754</v>
      </c>
    </row>
    <row r="17183" spans="3:13" x14ac:dyDescent="0.2">
      <c r="C17183" s="88">
        <v>0.85424999999999995</v>
      </c>
      <c r="D17183" s="88">
        <v>18001.761171516082</v>
      </c>
      <c r="E17183" s="88">
        <v>242.80788273299004</v>
      </c>
      <c r="F17183" s="88">
        <v>588.85046162454682</v>
      </c>
      <c r="G17183" s="88">
        <v>897.11262896234348</v>
      </c>
      <c r="H17183" s="88">
        <v>1152.0213015709182</v>
      </c>
      <c r="I17183" s="88">
        <v>1569.120280358105</v>
      </c>
      <c r="J17183" s="88">
        <v>2307.846246922416</v>
      </c>
      <c r="K17183" s="88">
        <v>3790.8844089041854</v>
      </c>
      <c r="L17183" s="88">
        <v>4320.5276001487491</v>
      </c>
      <c r="M17183" s="88">
        <v>3903.7376320612448</v>
      </c>
    </row>
    <row r="17184" spans="3:13" x14ac:dyDescent="0.2">
      <c r="C17184" s="88">
        <v>0.85429999999999995</v>
      </c>
      <c r="D17184" s="88">
        <v>18002.149982819712</v>
      </c>
      <c r="E17184" s="88">
        <v>242.81227146063247</v>
      </c>
      <c r="F17184" s="88">
        <v>588.89176166591187</v>
      </c>
      <c r="G17184" s="88">
        <v>897.15809979770847</v>
      </c>
      <c r="H17184" s="88">
        <v>1152.0331486641849</v>
      </c>
      <c r="I17184" s="88">
        <v>1569.1439198335638</v>
      </c>
      <c r="J17184" s="88">
        <v>2307.9500417115705</v>
      </c>
      <c r="K17184" s="88">
        <v>3790.8870855317136</v>
      </c>
      <c r="L17184" s="88">
        <v>4320.7094429902663</v>
      </c>
      <c r="M17184" s="88">
        <v>3903.7895474021252</v>
      </c>
    </row>
    <row r="17185" spans="3:13" x14ac:dyDescent="0.2">
      <c r="C17185" s="88">
        <v>0.85435000000000005</v>
      </c>
      <c r="D17185" s="88">
        <v>18003.412143778933</v>
      </c>
      <c r="E17185" s="88">
        <v>242.81227146063247</v>
      </c>
      <c r="F17185" s="88">
        <v>588.8952705439674</v>
      </c>
      <c r="G17185" s="88">
        <v>897.21196594776939</v>
      </c>
      <c r="H17185" s="88">
        <v>1152.0485151999142</v>
      </c>
      <c r="I17185" s="88">
        <v>1569.1993144722233</v>
      </c>
      <c r="J17185" s="88">
        <v>2307.9559032281677</v>
      </c>
      <c r="K17185" s="88">
        <v>3790.8902888707285</v>
      </c>
      <c r="L17185" s="88">
        <v>4320.8073702161164</v>
      </c>
      <c r="M17185" s="88">
        <v>3903.8075857776366</v>
      </c>
    </row>
    <row r="17186" spans="3:13" x14ac:dyDescent="0.2">
      <c r="C17186" s="88">
        <v>0.85440000000000005</v>
      </c>
      <c r="D17186" s="88">
        <v>18003.579362721499</v>
      </c>
      <c r="E17186" s="88">
        <v>242.82029490039804</v>
      </c>
      <c r="F17186" s="88">
        <v>588.92898775359663</v>
      </c>
      <c r="G17186" s="88">
        <v>897.22308409288689</v>
      </c>
      <c r="H17186" s="88">
        <v>1152.0851903372254</v>
      </c>
      <c r="I17186" s="88">
        <v>1569.2106724076698</v>
      </c>
      <c r="J17186" s="88">
        <v>2308.0474836188719</v>
      </c>
      <c r="K17186" s="88">
        <v>3790.9871806348706</v>
      </c>
      <c r="L17186" s="88">
        <v>4320.9894926775996</v>
      </c>
      <c r="M17186" s="88">
        <v>3903.8394749039071</v>
      </c>
    </row>
    <row r="17187" spans="3:13" x14ac:dyDescent="0.2">
      <c r="C17187" s="88">
        <v>0.85445000000000004</v>
      </c>
      <c r="D17187" s="88">
        <v>18003.657307520931</v>
      </c>
      <c r="E17187" s="88">
        <v>242.82289367684461</v>
      </c>
      <c r="F17187" s="88">
        <v>588.94954562334533</v>
      </c>
      <c r="G17187" s="88">
        <v>897.22641326610892</v>
      </c>
      <c r="H17187" s="88">
        <v>1152.1109874014101</v>
      </c>
      <c r="I17187" s="88">
        <v>1569.2337829560734</v>
      </c>
      <c r="J17187" s="88">
        <v>2308.1120424154342</v>
      </c>
      <c r="K17187" s="88">
        <v>3791.0760990544886</v>
      </c>
      <c r="L17187" s="88">
        <v>4321.2220016933306</v>
      </c>
      <c r="M17187" s="88">
        <v>3903.8443871095169</v>
      </c>
    </row>
    <row r="17188" spans="3:13" x14ac:dyDescent="0.2">
      <c r="C17188" s="88">
        <v>0.85450000000000004</v>
      </c>
      <c r="D17188" s="88">
        <v>18003.681062976146</v>
      </c>
      <c r="E17188" s="88">
        <v>242.82837924941305</v>
      </c>
      <c r="F17188" s="88">
        <v>588.9589910584391</v>
      </c>
      <c r="G17188" s="88">
        <v>897.228893129075</v>
      </c>
      <c r="H17188" s="88">
        <v>1152.112232704947</v>
      </c>
      <c r="I17188" s="88">
        <v>1569.24452820446</v>
      </c>
      <c r="J17188" s="88">
        <v>2308.1194904164786</v>
      </c>
      <c r="K17188" s="88">
        <v>3791.0956112007116</v>
      </c>
      <c r="L17188" s="88">
        <v>4321.2557978388659</v>
      </c>
      <c r="M17188" s="88">
        <v>3903.8900929889123</v>
      </c>
    </row>
    <row r="17189" spans="3:13" x14ac:dyDescent="0.2">
      <c r="C17189" s="88">
        <v>0.85455000000000003</v>
      </c>
      <c r="D17189" s="88">
        <v>18003.908007553706</v>
      </c>
      <c r="E17189" s="88">
        <v>242.8482299384259</v>
      </c>
      <c r="F17189" s="88">
        <v>588.99073353926451</v>
      </c>
      <c r="G17189" s="88">
        <v>897.25391670509998</v>
      </c>
      <c r="H17189" s="88">
        <v>1152.1172477389064</v>
      </c>
      <c r="I17189" s="88">
        <v>1569.325035629487</v>
      </c>
      <c r="J17189" s="88">
        <v>2308.1987679398553</v>
      </c>
      <c r="K17189" s="88">
        <v>3791.2894745855956</v>
      </c>
      <c r="L17189" s="88">
        <v>4321.3223231109441</v>
      </c>
      <c r="M17189" s="88">
        <v>3903.9860347976928</v>
      </c>
    </row>
    <row r="17190" spans="3:13" x14ac:dyDescent="0.2">
      <c r="C17190" s="88">
        <v>0.85460000000000003</v>
      </c>
      <c r="D17190" s="88">
        <v>18003.975891571434</v>
      </c>
      <c r="E17190" s="88">
        <v>242.85164218265163</v>
      </c>
      <c r="F17190" s="88">
        <v>589.0029976123119</v>
      </c>
      <c r="G17190" s="88">
        <v>897.25475999047285</v>
      </c>
      <c r="H17190" s="88">
        <v>1152.1755766003002</v>
      </c>
      <c r="I17190" s="88">
        <v>1569.3273702804745</v>
      </c>
      <c r="J17190" s="88">
        <v>2308.2129010530907</v>
      </c>
      <c r="K17190" s="88">
        <v>3791.3213159129164</v>
      </c>
      <c r="L17190" s="88">
        <v>4321.372293242558</v>
      </c>
      <c r="M17190" s="88">
        <v>3903.9960484639196</v>
      </c>
    </row>
    <row r="17191" spans="3:13" x14ac:dyDescent="0.2">
      <c r="C17191" s="88">
        <v>0.85465000000000002</v>
      </c>
      <c r="D17191" s="88">
        <v>18004.06417938646</v>
      </c>
      <c r="E17191" s="88">
        <v>242.85679978470762</v>
      </c>
      <c r="F17191" s="88">
        <v>589.04245946011588</v>
      </c>
      <c r="G17191" s="88">
        <v>897.28594983668836</v>
      </c>
      <c r="H17191" s="88">
        <v>1152.1881753890998</v>
      </c>
      <c r="I17191" s="88">
        <v>1569.344298991191</v>
      </c>
      <c r="J17191" s="88">
        <v>2308.2945510090335</v>
      </c>
      <c r="K17191" s="88">
        <v>3791.3262554455687</v>
      </c>
      <c r="L17191" s="88">
        <v>4321.5589832727219</v>
      </c>
      <c r="M17191" s="88">
        <v>3904.0616804215215</v>
      </c>
    </row>
    <row r="17192" spans="3:13" x14ac:dyDescent="0.2">
      <c r="C17192" s="88">
        <v>0.85470000000000002</v>
      </c>
      <c r="D17192" s="88">
        <v>18004.285409195305</v>
      </c>
      <c r="E17192" s="88">
        <v>242.86509939499047</v>
      </c>
      <c r="F17192" s="88">
        <v>589.05216035033618</v>
      </c>
      <c r="G17192" s="88">
        <v>897.30826012235138</v>
      </c>
      <c r="H17192" s="88">
        <v>1152.2205300819605</v>
      </c>
      <c r="I17192" s="88">
        <v>1569.4294145837689</v>
      </c>
      <c r="J17192" s="88">
        <v>2308.3493104319296</v>
      </c>
      <c r="K17192" s="88">
        <v>3791.3599966256097</v>
      </c>
      <c r="L17192" s="88">
        <v>4321.6900253386493</v>
      </c>
      <c r="M17192" s="88">
        <v>3904.0939620915369</v>
      </c>
    </row>
    <row r="17193" spans="3:13" x14ac:dyDescent="0.2">
      <c r="C17193" s="88">
        <v>0.85475000000000001</v>
      </c>
      <c r="D17193" s="88">
        <v>18004.44341853249</v>
      </c>
      <c r="E17193" s="88">
        <v>242.86726169830126</v>
      </c>
      <c r="F17193" s="88">
        <v>589.06418339293805</v>
      </c>
      <c r="G17193" s="88">
        <v>897.34518522960479</v>
      </c>
      <c r="H17193" s="88">
        <v>1152.2586166316423</v>
      </c>
      <c r="I17193" s="88">
        <v>1569.4619220178556</v>
      </c>
      <c r="J17193" s="88">
        <v>2308.5062348473707</v>
      </c>
      <c r="K17193" s="88">
        <v>3791.3732585611838</v>
      </c>
      <c r="L17193" s="88">
        <v>4321.8587339977248</v>
      </c>
      <c r="M17193" s="88">
        <v>3904.1355495540038</v>
      </c>
    </row>
    <row r="17194" spans="3:13" x14ac:dyDescent="0.2">
      <c r="C17194" s="88">
        <v>0.8548</v>
      </c>
      <c r="D17194" s="88">
        <v>18004.474746555879</v>
      </c>
      <c r="E17194" s="88">
        <v>242.88971237221904</v>
      </c>
      <c r="F17194" s="88">
        <v>589.0742236320425</v>
      </c>
      <c r="G17194" s="88">
        <v>897.39415291812702</v>
      </c>
      <c r="H17194" s="88">
        <v>1152.2641809630504</v>
      </c>
      <c r="I17194" s="88">
        <v>1569.4964989499681</v>
      </c>
      <c r="J17194" s="88">
        <v>2308.56590702111</v>
      </c>
      <c r="K17194" s="88">
        <v>3791.4301952423693</v>
      </c>
      <c r="L17194" s="88">
        <v>4322.2149383917476</v>
      </c>
      <c r="M17194" s="88">
        <v>3904.2105881474472</v>
      </c>
    </row>
    <row r="17195" spans="3:13" x14ac:dyDescent="0.2">
      <c r="C17195" s="88">
        <v>0.85485</v>
      </c>
      <c r="D17195" s="88">
        <v>18004.529827317394</v>
      </c>
      <c r="E17195" s="88">
        <v>242.89428012328244</v>
      </c>
      <c r="F17195" s="88">
        <v>589.10302346528169</v>
      </c>
      <c r="G17195" s="88">
        <v>897.40787165257461</v>
      </c>
      <c r="H17195" s="88">
        <v>1152.3093805347962</v>
      </c>
      <c r="I17195" s="88">
        <v>1569.5761206189795</v>
      </c>
      <c r="J17195" s="88">
        <v>2308.5949681537418</v>
      </c>
      <c r="K17195" s="88">
        <v>3791.4373791262715</v>
      </c>
      <c r="L17195" s="88">
        <v>4322.363452729137</v>
      </c>
      <c r="M17195" s="88">
        <v>3904.2136003503401</v>
      </c>
    </row>
    <row r="17196" spans="3:13" x14ac:dyDescent="0.2">
      <c r="C17196" s="88">
        <v>0.85489999999999999</v>
      </c>
      <c r="D17196" s="88">
        <v>18004.547269705618</v>
      </c>
      <c r="E17196" s="88">
        <v>242.90152885847419</v>
      </c>
      <c r="F17196" s="88">
        <v>589.12667122365019</v>
      </c>
      <c r="G17196" s="88">
        <v>897.48059876696061</v>
      </c>
      <c r="H17196" s="88">
        <v>1152.3159189547955</v>
      </c>
      <c r="I17196" s="88">
        <v>1569.5840326574357</v>
      </c>
      <c r="J17196" s="88">
        <v>2308.6739171762624</v>
      </c>
      <c r="K17196" s="88">
        <v>3791.4813026941565</v>
      </c>
      <c r="L17196" s="88">
        <v>4322.3721284503354</v>
      </c>
      <c r="M17196" s="88">
        <v>3904.2834660141953</v>
      </c>
    </row>
    <row r="17197" spans="3:13" x14ac:dyDescent="0.2">
      <c r="C17197" s="88">
        <v>0.85494999999999999</v>
      </c>
      <c r="D17197" s="88">
        <v>18004.551583641238</v>
      </c>
      <c r="E17197" s="88">
        <v>242.9044893269338</v>
      </c>
      <c r="F17197" s="88">
        <v>589.13229248204243</v>
      </c>
      <c r="G17197" s="88">
        <v>897.57841556746007</v>
      </c>
      <c r="H17197" s="88">
        <v>1152.3197830237314</v>
      </c>
      <c r="I17197" s="88">
        <v>1569.5966184856479</v>
      </c>
      <c r="J17197" s="88">
        <v>2308.6799866878687</v>
      </c>
      <c r="K17197" s="88">
        <v>3791.4892139198118</v>
      </c>
      <c r="L17197" s="88">
        <v>4322.6344676448462</v>
      </c>
      <c r="M17197" s="88">
        <v>3904.3034185059923</v>
      </c>
    </row>
    <row r="17198" spans="3:13" x14ac:dyDescent="0.2">
      <c r="C17198" s="88">
        <v>0.85499999999999998</v>
      </c>
      <c r="D17198" s="88">
        <v>18004.92969635464</v>
      </c>
      <c r="E17198" s="88">
        <v>242.91887658904943</v>
      </c>
      <c r="F17198" s="88">
        <v>589.13655344293647</v>
      </c>
      <c r="G17198" s="88">
        <v>897.63847050744607</v>
      </c>
      <c r="H17198" s="88">
        <v>1152.3247540723833</v>
      </c>
      <c r="I17198" s="88">
        <v>1569.6222397384836</v>
      </c>
      <c r="J17198" s="88">
        <v>2308.6816892411462</v>
      </c>
      <c r="K17198" s="88">
        <v>3791.5006409582447</v>
      </c>
      <c r="L17198" s="88">
        <v>4322.640284101245</v>
      </c>
      <c r="M17198" s="88">
        <v>3904.3607507241031</v>
      </c>
    </row>
    <row r="17199" spans="3:13" x14ac:dyDescent="0.2">
      <c r="C17199" s="88">
        <v>0.85504999999999998</v>
      </c>
      <c r="D17199" s="88">
        <v>18005.275564672138</v>
      </c>
      <c r="E17199" s="88">
        <v>242.92296162352159</v>
      </c>
      <c r="F17199" s="88">
        <v>589.13702874235742</v>
      </c>
      <c r="G17199" s="88">
        <v>897.64660139159605</v>
      </c>
      <c r="H17199" s="88">
        <v>1152.3877481085456</v>
      </c>
      <c r="I17199" s="88">
        <v>1569.6737316466456</v>
      </c>
      <c r="J17199" s="88">
        <v>2308.7608929621179</v>
      </c>
      <c r="K17199" s="88">
        <v>3791.6218425609704</v>
      </c>
      <c r="L17199" s="88">
        <v>4322.9027678583452</v>
      </c>
      <c r="M17199" s="88">
        <v>3904.3859373188607</v>
      </c>
    </row>
    <row r="17200" spans="3:13" x14ac:dyDescent="0.2">
      <c r="C17200" s="88">
        <v>0.85509999999999997</v>
      </c>
      <c r="D17200" s="88">
        <v>18005.705889685651</v>
      </c>
      <c r="E17200" s="88">
        <v>242.93505342584012</v>
      </c>
      <c r="F17200" s="88">
        <v>589.14349325753165</v>
      </c>
      <c r="G17200" s="88">
        <v>897.64694565631726</v>
      </c>
      <c r="H17200" s="88">
        <v>1152.4566835640253</v>
      </c>
      <c r="I17200" s="88">
        <v>1569.7000594240385</v>
      </c>
      <c r="J17200" s="88">
        <v>2308.9401788071477</v>
      </c>
      <c r="K17200" s="88">
        <v>3791.6748641418799</v>
      </c>
      <c r="L17200" s="88">
        <v>4323.0713562492401</v>
      </c>
      <c r="M17200" s="88">
        <v>3904.3991631789768</v>
      </c>
    </row>
    <row r="17201" spans="3:13" x14ac:dyDescent="0.2">
      <c r="C17201" s="88">
        <v>0.85514999999999997</v>
      </c>
      <c r="D17201" s="88">
        <v>18005.844030411536</v>
      </c>
      <c r="E17201" s="88">
        <v>242.94802124967828</v>
      </c>
      <c r="F17201" s="88">
        <v>589.15090844956057</v>
      </c>
      <c r="G17201" s="88">
        <v>897.65332228909347</v>
      </c>
      <c r="H17201" s="88">
        <v>1152.5094232002648</v>
      </c>
      <c r="I17201" s="88">
        <v>1569.8158382989368</v>
      </c>
      <c r="J17201" s="88">
        <v>2308.9869438531541</v>
      </c>
      <c r="K17201" s="88">
        <v>3791.7137788026866</v>
      </c>
      <c r="L17201" s="88">
        <v>4323.1169516976734</v>
      </c>
      <c r="M17201" s="88">
        <v>3904.4277543609514</v>
      </c>
    </row>
    <row r="17202" spans="3:13" x14ac:dyDescent="0.2">
      <c r="C17202" s="88">
        <v>0.85519999999999996</v>
      </c>
      <c r="D17202" s="88">
        <v>18005.964379815468</v>
      </c>
      <c r="E17202" s="88">
        <v>242.96501506460299</v>
      </c>
      <c r="F17202" s="88">
        <v>589.17913288771069</v>
      </c>
      <c r="G17202" s="88">
        <v>897.65685234863395</v>
      </c>
      <c r="H17202" s="88">
        <v>1152.510923576921</v>
      </c>
      <c r="I17202" s="88">
        <v>1569.8323645978044</v>
      </c>
      <c r="J17202" s="88">
        <v>2309.0757260014398</v>
      </c>
      <c r="K17202" s="88">
        <v>3791.7888462972105</v>
      </c>
      <c r="L17202" s="88">
        <v>4323.2556777266154</v>
      </c>
      <c r="M17202" s="88">
        <v>3904.4525042632404</v>
      </c>
    </row>
    <row r="17203" spans="3:13" x14ac:dyDescent="0.2">
      <c r="C17203" s="88">
        <v>0.85524999999999995</v>
      </c>
      <c r="D17203" s="88">
        <v>18006.363267499801</v>
      </c>
      <c r="E17203" s="88">
        <v>242.96637577353977</v>
      </c>
      <c r="F17203" s="88">
        <v>589.19486745196537</v>
      </c>
      <c r="G17203" s="88">
        <v>897.73294161940976</v>
      </c>
      <c r="H17203" s="88">
        <v>1152.5478969374526</v>
      </c>
      <c r="I17203" s="88">
        <v>1569.8471219681292</v>
      </c>
      <c r="J17203" s="88">
        <v>2309.1035304038533</v>
      </c>
      <c r="K17203" s="88">
        <v>3791.8535733643789</v>
      </c>
      <c r="L17203" s="88">
        <v>4323.2974599261979</v>
      </c>
      <c r="M17203" s="88">
        <v>3904.5042497678596</v>
      </c>
    </row>
    <row r="17204" spans="3:13" x14ac:dyDescent="0.2">
      <c r="C17204" s="88">
        <v>0.85529999999999995</v>
      </c>
      <c r="D17204" s="88">
        <v>18006.406017941106</v>
      </c>
      <c r="E17204" s="88">
        <v>242.97245430554904</v>
      </c>
      <c r="F17204" s="88">
        <v>589.20297143294601</v>
      </c>
      <c r="G17204" s="88">
        <v>897.73567796690668</v>
      </c>
      <c r="H17204" s="88">
        <v>1152.5507800918217</v>
      </c>
      <c r="I17204" s="88">
        <v>1570.0035934728844</v>
      </c>
      <c r="J17204" s="88">
        <v>2309.1210098048873</v>
      </c>
      <c r="K17204" s="88">
        <v>3791.950104138014</v>
      </c>
      <c r="L17204" s="88">
        <v>4323.3087324883782</v>
      </c>
      <c r="M17204" s="88">
        <v>3904.5391011420734</v>
      </c>
    </row>
    <row r="17205" spans="3:13" x14ac:dyDescent="0.2">
      <c r="C17205" s="88">
        <v>0.85535000000000005</v>
      </c>
      <c r="D17205" s="88">
        <v>18007.09578153956</v>
      </c>
      <c r="E17205" s="88">
        <v>242.97995217574044</v>
      </c>
      <c r="F17205" s="88">
        <v>589.23130535922155</v>
      </c>
      <c r="G17205" s="88">
        <v>897.75672195332663</v>
      </c>
      <c r="H17205" s="88">
        <v>1152.5575309673823</v>
      </c>
      <c r="I17205" s="88">
        <v>1570.1667287831201</v>
      </c>
      <c r="J17205" s="88">
        <v>2309.167564883272</v>
      </c>
      <c r="K17205" s="88">
        <v>3792.1589851668941</v>
      </c>
      <c r="L17205" s="88">
        <v>4323.3424443322583</v>
      </c>
      <c r="M17205" s="88">
        <v>3904.543263181291</v>
      </c>
    </row>
    <row r="17206" spans="3:13" x14ac:dyDescent="0.2">
      <c r="C17206" s="88">
        <v>0.85540000000000005</v>
      </c>
      <c r="D17206" s="88">
        <v>18008.625266563406</v>
      </c>
      <c r="E17206" s="88">
        <v>242.98092571934194</v>
      </c>
      <c r="F17206" s="88">
        <v>589.2403125970709</v>
      </c>
      <c r="G17206" s="88">
        <v>897.81778815585085</v>
      </c>
      <c r="H17206" s="88">
        <v>1152.6077737022838</v>
      </c>
      <c r="I17206" s="88">
        <v>1570.1884877504954</v>
      </c>
      <c r="J17206" s="88">
        <v>2309.1936824335626</v>
      </c>
      <c r="K17206" s="88">
        <v>3792.1765573095872</v>
      </c>
      <c r="L17206" s="88">
        <v>4323.3452096434094</v>
      </c>
      <c r="M17206" s="88">
        <v>3904.5568989531948</v>
      </c>
    </row>
    <row r="17207" spans="3:13" x14ac:dyDescent="0.2">
      <c r="C17207" s="88">
        <v>0.85545000000000004</v>
      </c>
      <c r="D17207" s="88">
        <v>18008.793553624822</v>
      </c>
      <c r="E17207" s="88">
        <v>242.99026979938117</v>
      </c>
      <c r="F17207" s="88">
        <v>589.26465461328598</v>
      </c>
      <c r="G17207" s="88">
        <v>897.82613081025238</v>
      </c>
      <c r="H17207" s="88">
        <v>1152.6329676249838</v>
      </c>
      <c r="I17207" s="88">
        <v>1570.2281399801195</v>
      </c>
      <c r="J17207" s="88">
        <v>2309.2235756139939</v>
      </c>
      <c r="K17207" s="88">
        <v>3792.2715025121802</v>
      </c>
      <c r="L17207" s="88">
        <v>4323.4922819809926</v>
      </c>
      <c r="M17207" s="88">
        <v>3904.6159477968195</v>
      </c>
    </row>
    <row r="17208" spans="3:13" x14ac:dyDescent="0.2">
      <c r="C17208" s="88">
        <v>0.85550000000000004</v>
      </c>
      <c r="D17208" s="88">
        <v>18008.949947542453</v>
      </c>
      <c r="E17208" s="88">
        <v>242.99492715818269</v>
      </c>
      <c r="F17208" s="88">
        <v>589.2744308020574</v>
      </c>
      <c r="G17208" s="88">
        <v>897.86226534028401</v>
      </c>
      <c r="H17208" s="88">
        <v>1152.646462559876</v>
      </c>
      <c r="I17208" s="88">
        <v>1570.2920449437665</v>
      </c>
      <c r="J17208" s="88">
        <v>2309.238348741781</v>
      </c>
      <c r="K17208" s="88">
        <v>3792.2764541841593</v>
      </c>
      <c r="L17208" s="88">
        <v>4323.5685844994541</v>
      </c>
      <c r="M17208" s="88">
        <v>3904.6650568040141</v>
      </c>
    </row>
    <row r="17209" spans="3:13" x14ac:dyDescent="0.2">
      <c r="C17209" s="88">
        <v>0.85555000000000003</v>
      </c>
      <c r="D17209" s="88">
        <v>18008.970724326646</v>
      </c>
      <c r="E17209" s="88">
        <v>243.00350793299003</v>
      </c>
      <c r="F17209" s="88">
        <v>589.28052682505677</v>
      </c>
      <c r="G17209" s="88">
        <v>897.86780260992873</v>
      </c>
      <c r="H17209" s="88">
        <v>1152.6680376908189</v>
      </c>
      <c r="I17209" s="88">
        <v>1570.3174548567217</v>
      </c>
      <c r="J17209" s="88">
        <v>2309.2471403146401</v>
      </c>
      <c r="K17209" s="88">
        <v>3792.3736175724807</v>
      </c>
      <c r="L17209" s="88">
        <v>4323.6354778613868</v>
      </c>
      <c r="M17209" s="88">
        <v>3904.6728769673646</v>
      </c>
    </row>
    <row r="17210" spans="3:13" x14ac:dyDescent="0.2">
      <c r="C17210" s="88">
        <v>0.85560000000000003</v>
      </c>
      <c r="D17210" s="88">
        <v>18009.496657314281</v>
      </c>
      <c r="E17210" s="88">
        <v>243.01209903873132</v>
      </c>
      <c r="F17210" s="88">
        <v>589.28234775880901</v>
      </c>
      <c r="G17210" s="88">
        <v>897.904939016154</v>
      </c>
      <c r="H17210" s="88">
        <v>1152.6785467648174</v>
      </c>
      <c r="I17210" s="88">
        <v>1570.3954001254501</v>
      </c>
      <c r="J17210" s="88">
        <v>2309.4170664132021</v>
      </c>
      <c r="K17210" s="88">
        <v>3792.3880207401266</v>
      </c>
      <c r="L17210" s="88">
        <v>4324.1191481592705</v>
      </c>
      <c r="M17210" s="88">
        <v>3904.6851344592305</v>
      </c>
    </row>
    <row r="17211" spans="3:13" x14ac:dyDescent="0.2">
      <c r="C17211" s="88">
        <v>0.85565000000000002</v>
      </c>
      <c r="D17211" s="88">
        <v>18009.663753421853</v>
      </c>
      <c r="E17211" s="88">
        <v>243.0209544669915</v>
      </c>
      <c r="F17211" s="88">
        <v>589.28258637839826</v>
      </c>
      <c r="G17211" s="88">
        <v>897.91720897823689</v>
      </c>
      <c r="H17211" s="88">
        <v>1152.7037311457752</v>
      </c>
      <c r="I17211" s="88">
        <v>1570.401079505194</v>
      </c>
      <c r="J17211" s="88">
        <v>2309.4732210779866</v>
      </c>
      <c r="K17211" s="88">
        <v>3792.5563639941906</v>
      </c>
      <c r="L17211" s="88">
        <v>4324.2443666926538</v>
      </c>
      <c r="M17211" s="88">
        <v>3904.7145089707801</v>
      </c>
    </row>
    <row r="17212" spans="3:13" x14ac:dyDescent="0.2">
      <c r="C17212" s="88">
        <v>0.85570000000000002</v>
      </c>
      <c r="D17212" s="88">
        <v>18009.72423061488</v>
      </c>
      <c r="E17212" s="88">
        <v>243.02157542553323</v>
      </c>
      <c r="F17212" s="88">
        <v>589.30425146963535</v>
      </c>
      <c r="G17212" s="88">
        <v>897.93939544778414</v>
      </c>
      <c r="H17212" s="88">
        <v>1152.7973256625933</v>
      </c>
      <c r="I17212" s="88">
        <v>1570.5065951923639</v>
      </c>
      <c r="J17212" s="88">
        <v>2309.4979689709648</v>
      </c>
      <c r="K17212" s="88">
        <v>3792.5882674538207</v>
      </c>
      <c r="L17212" s="88">
        <v>4324.2647539859499</v>
      </c>
      <c r="M17212" s="88">
        <v>3904.7764557478331</v>
      </c>
    </row>
    <row r="17213" spans="3:13" x14ac:dyDescent="0.2">
      <c r="C17213" s="88">
        <v>0.85575000000000001</v>
      </c>
      <c r="D17213" s="88">
        <v>18010.09055809545</v>
      </c>
      <c r="E17213" s="88">
        <v>243.02417744797913</v>
      </c>
      <c r="F17213" s="88">
        <v>589.32176896229794</v>
      </c>
      <c r="G17213" s="88">
        <v>897.95157376624911</v>
      </c>
      <c r="H17213" s="88">
        <v>1152.8001087084922</v>
      </c>
      <c r="I17213" s="88">
        <v>1570.5073832083176</v>
      </c>
      <c r="J17213" s="88">
        <v>2309.548570025765</v>
      </c>
      <c r="K17213" s="88">
        <v>3792.6675025192512</v>
      </c>
      <c r="L17213" s="88">
        <v>4324.4391195552816</v>
      </c>
      <c r="M17213" s="88">
        <v>3904.7949257315186</v>
      </c>
    </row>
    <row r="17214" spans="3:13" x14ac:dyDescent="0.2">
      <c r="C17214" s="88">
        <v>0.85580000000000001</v>
      </c>
      <c r="D17214" s="88">
        <v>18010.304945365722</v>
      </c>
      <c r="E17214" s="88">
        <v>243.03575518836624</v>
      </c>
      <c r="F17214" s="88">
        <v>589.32356654224077</v>
      </c>
      <c r="G17214" s="88">
        <v>897.96074586042459</v>
      </c>
      <c r="H17214" s="88">
        <v>1152.8226818532157</v>
      </c>
      <c r="I17214" s="88">
        <v>1570.5276666402069</v>
      </c>
      <c r="J17214" s="88">
        <v>2309.5921000025014</v>
      </c>
      <c r="K17214" s="88">
        <v>3792.6822518483818</v>
      </c>
      <c r="L17214" s="88">
        <v>4324.7181149989729</v>
      </c>
      <c r="M17214" s="88">
        <v>3904.7990422376197</v>
      </c>
    </row>
    <row r="17215" spans="3:13" x14ac:dyDescent="0.2">
      <c r="C17215" s="88">
        <v>0.85585</v>
      </c>
      <c r="D17215" s="88">
        <v>18010.942946825271</v>
      </c>
      <c r="E17215" s="88">
        <v>243.05201326745828</v>
      </c>
      <c r="F17215" s="88">
        <v>589.32700734605305</v>
      </c>
      <c r="G17215" s="88">
        <v>897.97206729104073</v>
      </c>
      <c r="H17215" s="88">
        <v>1152.8289626127175</v>
      </c>
      <c r="I17215" s="88">
        <v>1570.5321094398755</v>
      </c>
      <c r="J17215" s="88">
        <v>2309.721113425966</v>
      </c>
      <c r="K17215" s="88">
        <v>3792.7608480858744</v>
      </c>
      <c r="L17215" s="88">
        <v>4324.8483917607464</v>
      </c>
      <c r="M17215" s="88">
        <v>3904.8480054953825</v>
      </c>
    </row>
    <row r="17216" spans="3:13" x14ac:dyDescent="0.2">
      <c r="C17216" s="88">
        <v>0.85589999999999999</v>
      </c>
      <c r="D17216" s="88">
        <v>18011.025431749928</v>
      </c>
      <c r="E17216" s="88">
        <v>243.05960481263992</v>
      </c>
      <c r="F17216" s="88">
        <v>589.32703747645655</v>
      </c>
      <c r="G17216" s="88">
        <v>897.98223598252434</v>
      </c>
      <c r="H17216" s="88">
        <v>1152.8662299056164</v>
      </c>
      <c r="I17216" s="88">
        <v>1570.5592538744445</v>
      </c>
      <c r="J17216" s="88">
        <v>2309.755982142382</v>
      </c>
      <c r="K17216" s="88">
        <v>3792.9522196617067</v>
      </c>
      <c r="L17216" s="88">
        <v>4324.9843481912831</v>
      </c>
      <c r="M17216" s="88">
        <v>3904.854886956663</v>
      </c>
    </row>
    <row r="17217" spans="3:13" x14ac:dyDescent="0.2">
      <c r="C17217" s="88">
        <v>0.85594999999999999</v>
      </c>
      <c r="D17217" s="88">
        <v>18011.24843694154</v>
      </c>
      <c r="E17217" s="88">
        <v>243.05960481263992</v>
      </c>
      <c r="F17217" s="88">
        <v>589.32771082591034</v>
      </c>
      <c r="G17217" s="88">
        <v>897.99141618646854</v>
      </c>
      <c r="H17217" s="88">
        <v>1152.9355220193097</v>
      </c>
      <c r="I17217" s="88">
        <v>1570.6962370289079</v>
      </c>
      <c r="J17217" s="88">
        <v>2309.7794863447093</v>
      </c>
      <c r="K17217" s="88">
        <v>3792.9946747093618</v>
      </c>
      <c r="L17217" s="88">
        <v>4325.0548513576414</v>
      </c>
      <c r="M17217" s="88">
        <v>3904.8771301403867</v>
      </c>
    </row>
    <row r="17218" spans="3:13" x14ac:dyDescent="0.2">
      <c r="C17218" s="88">
        <v>0.85599999999999998</v>
      </c>
      <c r="D17218" s="88">
        <v>18011.374469021361</v>
      </c>
      <c r="E17218" s="88">
        <v>243.06098789880616</v>
      </c>
      <c r="F17218" s="88">
        <v>589.33996679849997</v>
      </c>
      <c r="G17218" s="88">
        <v>898.07496056029731</v>
      </c>
      <c r="H17218" s="88">
        <v>1153.0612254999687</v>
      </c>
      <c r="I17218" s="88">
        <v>1570.70027649952</v>
      </c>
      <c r="J17218" s="88">
        <v>2309.8210915089094</v>
      </c>
      <c r="K17218" s="88">
        <v>3793.1166780531976</v>
      </c>
      <c r="L17218" s="88">
        <v>4325.3024957886537</v>
      </c>
      <c r="M17218" s="88">
        <v>3904.8844589002592</v>
      </c>
    </row>
    <row r="17219" spans="3:13" x14ac:dyDescent="0.2">
      <c r="C17219" s="88">
        <v>0.85604999999999998</v>
      </c>
      <c r="D17219" s="88">
        <v>18011.703669378287</v>
      </c>
      <c r="E17219" s="88">
        <v>243.07364633422549</v>
      </c>
      <c r="F17219" s="88">
        <v>589.35559801551881</v>
      </c>
      <c r="G17219" s="88">
        <v>898.09053453293473</v>
      </c>
      <c r="H17219" s="88">
        <v>1153.0667334188238</v>
      </c>
      <c r="I17219" s="88">
        <v>1570.7048689625813</v>
      </c>
      <c r="J17219" s="88">
        <v>2309.8448222871102</v>
      </c>
      <c r="K17219" s="88">
        <v>3793.1991989195044</v>
      </c>
      <c r="L17219" s="88">
        <v>4325.4168214694873</v>
      </c>
      <c r="M17219" s="88">
        <v>3904.8986768561972</v>
      </c>
    </row>
    <row r="17220" spans="3:13" x14ac:dyDescent="0.2">
      <c r="C17220" s="88">
        <v>0.85609999999999997</v>
      </c>
      <c r="D17220" s="88">
        <v>18011.769245542026</v>
      </c>
      <c r="E17220" s="88">
        <v>243.07886870425045</v>
      </c>
      <c r="F17220" s="88">
        <v>589.3641151302636</v>
      </c>
      <c r="G17220" s="88">
        <v>898.11084530550124</v>
      </c>
      <c r="H17220" s="88">
        <v>1153.1108911233296</v>
      </c>
      <c r="I17220" s="88">
        <v>1570.7172366524205</v>
      </c>
      <c r="J17220" s="88">
        <v>2310.0295798698662</v>
      </c>
      <c r="K17220" s="88">
        <v>3793.2970899530701</v>
      </c>
      <c r="L17220" s="88">
        <v>4325.6858169343377</v>
      </c>
      <c r="M17220" s="88">
        <v>3904.9113267195235</v>
      </c>
    </row>
    <row r="17221" spans="3:13" x14ac:dyDescent="0.2">
      <c r="C17221" s="88">
        <v>0.85614999999999997</v>
      </c>
      <c r="D17221" s="88">
        <v>18012.013111809887</v>
      </c>
      <c r="E17221" s="88">
        <v>243.10723512842742</v>
      </c>
      <c r="F17221" s="88">
        <v>589.39027690156263</v>
      </c>
      <c r="G17221" s="88">
        <v>898.22671490157882</v>
      </c>
      <c r="H17221" s="88">
        <v>1153.1190977400056</v>
      </c>
      <c r="I17221" s="88">
        <v>1570.7224408659958</v>
      </c>
      <c r="J17221" s="88">
        <v>2310.0942207391672</v>
      </c>
      <c r="K17221" s="88">
        <v>3793.6128650654337</v>
      </c>
      <c r="L17221" s="88">
        <v>4325.7000737828976</v>
      </c>
      <c r="M17221" s="88">
        <v>3905.0488774364239</v>
      </c>
    </row>
    <row r="17222" spans="3:13" x14ac:dyDescent="0.2">
      <c r="C17222" s="88">
        <v>0.85619999999999996</v>
      </c>
      <c r="D17222" s="88">
        <v>18012.020631834283</v>
      </c>
      <c r="E17222" s="88">
        <v>243.13703323665777</v>
      </c>
      <c r="F17222" s="88">
        <v>589.40716087495275</v>
      </c>
      <c r="G17222" s="88">
        <v>898.23019268365852</v>
      </c>
      <c r="H17222" s="88">
        <v>1153.1194080573082</v>
      </c>
      <c r="I17222" s="88">
        <v>1570.7991845967749</v>
      </c>
      <c r="J17222" s="88">
        <v>2310.1386689361079</v>
      </c>
      <c r="K17222" s="88">
        <v>3793.7586686449463</v>
      </c>
      <c r="L17222" s="88">
        <v>4325.7415966314038</v>
      </c>
      <c r="M17222" s="88">
        <v>3905.0629031385206</v>
      </c>
    </row>
    <row r="17223" spans="3:13" x14ac:dyDescent="0.2">
      <c r="C17223" s="88">
        <v>0.85624999999999996</v>
      </c>
      <c r="D17223" s="88">
        <v>18012.554093757724</v>
      </c>
      <c r="E17223" s="88">
        <v>243.13929744240613</v>
      </c>
      <c r="F17223" s="88">
        <v>589.40899563594303</v>
      </c>
      <c r="G17223" s="88">
        <v>898.24139446817344</v>
      </c>
      <c r="H17223" s="88">
        <v>1153.138251338959</v>
      </c>
      <c r="I17223" s="88">
        <v>1570.8491548453326</v>
      </c>
      <c r="J17223" s="88">
        <v>2310.2466944620132</v>
      </c>
      <c r="K17223" s="88">
        <v>3793.8411746288116</v>
      </c>
      <c r="L17223" s="88">
        <v>4326.0752562366415</v>
      </c>
      <c r="M17223" s="88">
        <v>3905.0690969273319</v>
      </c>
    </row>
    <row r="17224" spans="3:13" x14ac:dyDescent="0.2">
      <c r="C17224" s="88">
        <v>0.85629999999999995</v>
      </c>
      <c r="D17224" s="88">
        <v>18012.721422772462</v>
      </c>
      <c r="E17224" s="88">
        <v>243.14230352756567</v>
      </c>
      <c r="F17224" s="88">
        <v>589.4098804318669</v>
      </c>
      <c r="G17224" s="88">
        <v>898.2906109630203</v>
      </c>
      <c r="H17224" s="88">
        <v>1153.1671996210607</v>
      </c>
      <c r="I17224" s="88">
        <v>1570.8582032808049</v>
      </c>
      <c r="J17224" s="88">
        <v>2310.2845906806315</v>
      </c>
      <c r="K17224" s="88">
        <v>3794.0507980721991</v>
      </c>
      <c r="L17224" s="88">
        <v>4326.2680338178325</v>
      </c>
      <c r="M17224" s="88">
        <v>3905.0690986814998</v>
      </c>
    </row>
    <row r="17225" spans="3:13" x14ac:dyDescent="0.2">
      <c r="C17225" s="88">
        <v>0.85634999999999994</v>
      </c>
      <c r="D17225" s="88">
        <v>18012.767400584024</v>
      </c>
      <c r="E17225" s="88">
        <v>243.14230352756567</v>
      </c>
      <c r="F17225" s="88">
        <v>589.41666601385259</v>
      </c>
      <c r="G17225" s="88">
        <v>898.31286206190725</v>
      </c>
      <c r="H17225" s="88">
        <v>1153.2289822285443</v>
      </c>
      <c r="I17225" s="88">
        <v>1570.89581519478</v>
      </c>
      <c r="J17225" s="88">
        <v>2310.3089906843134</v>
      </c>
      <c r="K17225" s="88">
        <v>3794.2240083116344</v>
      </c>
      <c r="L17225" s="88">
        <v>4326.6313721026727</v>
      </c>
      <c r="M17225" s="88">
        <v>3905.0701850332307</v>
      </c>
    </row>
    <row r="17226" spans="3:13" x14ac:dyDescent="0.2">
      <c r="C17226" s="88">
        <v>0.85640000000000005</v>
      </c>
      <c r="D17226" s="88">
        <v>18012.981551584358</v>
      </c>
      <c r="E17226" s="88">
        <v>243.15309699954923</v>
      </c>
      <c r="F17226" s="88">
        <v>589.45043674696626</v>
      </c>
      <c r="G17226" s="88">
        <v>898.31826240682267</v>
      </c>
      <c r="H17226" s="88">
        <v>1153.2423401372421</v>
      </c>
      <c r="I17226" s="88">
        <v>1570.8994579285172</v>
      </c>
      <c r="J17226" s="88">
        <v>2310.4396336918526</v>
      </c>
      <c r="K17226" s="88">
        <v>3794.3116132588329</v>
      </c>
      <c r="L17226" s="88">
        <v>4326.9830203389402</v>
      </c>
      <c r="M17226" s="88">
        <v>3905.1425364196321</v>
      </c>
    </row>
    <row r="17227" spans="3:13" x14ac:dyDescent="0.2">
      <c r="C17227" s="88">
        <v>0.85645000000000004</v>
      </c>
      <c r="D17227" s="88">
        <v>18013.274050043874</v>
      </c>
      <c r="E17227" s="88">
        <v>243.15877101622755</v>
      </c>
      <c r="F17227" s="88">
        <v>589.48392081899328</v>
      </c>
      <c r="G17227" s="88">
        <v>898.35822553096295</v>
      </c>
      <c r="H17227" s="88">
        <v>1153.2514665015092</v>
      </c>
      <c r="I17227" s="88">
        <v>1570.9971343564248</v>
      </c>
      <c r="J17227" s="88">
        <v>2310.457568314303</v>
      </c>
      <c r="K17227" s="88">
        <v>3794.363133387013</v>
      </c>
      <c r="L17227" s="88">
        <v>4327.0408989885145</v>
      </c>
      <c r="M17227" s="88">
        <v>3905.1466014526713</v>
      </c>
    </row>
    <row r="17228" spans="3:13" x14ac:dyDescent="0.2">
      <c r="C17228" s="88">
        <v>0.85650000000000004</v>
      </c>
      <c r="D17228" s="88">
        <v>18013.911196284342</v>
      </c>
      <c r="E17228" s="88">
        <v>243.16693159547413</v>
      </c>
      <c r="F17228" s="88">
        <v>589.5188558498412</v>
      </c>
      <c r="G17228" s="88">
        <v>898.38757195222615</v>
      </c>
      <c r="H17228" s="88">
        <v>1153.2568625670838</v>
      </c>
      <c r="I17228" s="88">
        <v>1570.9973393468858</v>
      </c>
      <c r="J17228" s="88">
        <v>2310.5977906936591</v>
      </c>
      <c r="K17228" s="88">
        <v>3794.5727908893919</v>
      </c>
      <c r="L17228" s="88">
        <v>4327.0703916778721</v>
      </c>
      <c r="M17228" s="88">
        <v>3905.1832612857816</v>
      </c>
    </row>
    <row r="17229" spans="3:13" x14ac:dyDescent="0.2">
      <c r="C17229" s="88">
        <v>0.85655000000000003</v>
      </c>
      <c r="D17229" s="88">
        <v>18013.953358333762</v>
      </c>
      <c r="E17229" s="88">
        <v>243.16693159547413</v>
      </c>
      <c r="F17229" s="88">
        <v>589.54117867449895</v>
      </c>
      <c r="G17229" s="88">
        <v>898.3887972186194</v>
      </c>
      <c r="H17229" s="88">
        <v>1153.387942024639</v>
      </c>
      <c r="I17229" s="88">
        <v>1571.0118490906439</v>
      </c>
      <c r="J17229" s="88">
        <v>2310.6323777229345</v>
      </c>
      <c r="K17229" s="88">
        <v>3794.6031578056386</v>
      </c>
      <c r="L17229" s="88">
        <v>4327.35161811336</v>
      </c>
      <c r="M17229" s="88">
        <v>3905.2172123426808</v>
      </c>
    </row>
    <row r="17230" spans="3:13" x14ac:dyDescent="0.2">
      <c r="C17230" s="88">
        <v>0.85660000000000003</v>
      </c>
      <c r="D17230" s="88">
        <v>18014.092152561228</v>
      </c>
      <c r="E17230" s="88">
        <v>243.16954779220396</v>
      </c>
      <c r="F17230" s="88">
        <v>589.55328602206419</v>
      </c>
      <c r="G17230" s="88">
        <v>898.49251437019939</v>
      </c>
      <c r="H17230" s="88">
        <v>1153.4158631351256</v>
      </c>
      <c r="I17230" s="88">
        <v>1571.0128898397461</v>
      </c>
      <c r="J17230" s="88">
        <v>2310.7006191177525</v>
      </c>
      <c r="K17230" s="88">
        <v>3794.7131133213134</v>
      </c>
      <c r="L17230" s="88">
        <v>4327.5121021020605</v>
      </c>
      <c r="M17230" s="88">
        <v>3905.2338291449332</v>
      </c>
    </row>
    <row r="17231" spans="3:13" x14ac:dyDescent="0.2">
      <c r="C17231" s="88">
        <v>0.85665000000000002</v>
      </c>
      <c r="D17231" s="88">
        <v>18015.137350927576</v>
      </c>
      <c r="E17231" s="88">
        <v>243.18047855264103</v>
      </c>
      <c r="F17231" s="88">
        <v>589.55887489184579</v>
      </c>
      <c r="G17231" s="88">
        <v>898.50466358458107</v>
      </c>
      <c r="H17231" s="88">
        <v>1153.5478328084364</v>
      </c>
      <c r="I17231" s="88">
        <v>1571.0270251113766</v>
      </c>
      <c r="J17231" s="88">
        <v>2310.7548043070092</v>
      </c>
      <c r="K17231" s="88">
        <v>3794.8203678564405</v>
      </c>
      <c r="L17231" s="88">
        <v>4327.5332490908377</v>
      </c>
      <c r="M17231" s="88">
        <v>3905.2745969101379</v>
      </c>
    </row>
    <row r="17232" spans="3:13" x14ac:dyDescent="0.2">
      <c r="C17232" s="88">
        <v>0.85670000000000002</v>
      </c>
      <c r="D17232" s="88">
        <v>18016.340410143803</v>
      </c>
      <c r="E17232" s="88">
        <v>243.1828162901902</v>
      </c>
      <c r="F17232" s="88">
        <v>589.56171528012919</v>
      </c>
      <c r="G17232" s="88">
        <v>898.51306405019977</v>
      </c>
      <c r="H17232" s="88">
        <v>1153.5834385290163</v>
      </c>
      <c r="I17232" s="88">
        <v>1571.0785076404854</v>
      </c>
      <c r="J17232" s="88">
        <v>2310.9270079164271</v>
      </c>
      <c r="K17232" s="88">
        <v>3794.9862198164697</v>
      </c>
      <c r="L17232" s="88">
        <v>4327.6495513258633</v>
      </c>
      <c r="M17232" s="88">
        <v>3905.350743154786</v>
      </c>
    </row>
    <row r="17233" spans="3:13" x14ac:dyDescent="0.2">
      <c r="C17233" s="88">
        <v>0.85675000000000001</v>
      </c>
      <c r="D17233" s="88">
        <v>18016.363114647793</v>
      </c>
      <c r="E17233" s="88">
        <v>243.19611328722567</v>
      </c>
      <c r="F17233" s="88">
        <v>589.56426234586434</v>
      </c>
      <c r="G17233" s="88">
        <v>898.51587790443182</v>
      </c>
      <c r="H17233" s="88">
        <v>1153.597605289825</v>
      </c>
      <c r="I17233" s="88">
        <v>1571.2249201894338</v>
      </c>
      <c r="J17233" s="88">
        <v>2310.9398143960229</v>
      </c>
      <c r="K17233" s="88">
        <v>3794.9902066028858</v>
      </c>
      <c r="L17233" s="88">
        <v>4327.7669081773656</v>
      </c>
      <c r="M17233" s="88">
        <v>3905.3814032009832</v>
      </c>
    </row>
    <row r="17234" spans="3:13" x14ac:dyDescent="0.2">
      <c r="C17234" s="88">
        <v>0.85680000000000001</v>
      </c>
      <c r="D17234" s="88">
        <v>18016.369455252971</v>
      </c>
      <c r="E17234" s="88">
        <v>243.2032997001088</v>
      </c>
      <c r="F17234" s="88">
        <v>589.57186498237252</v>
      </c>
      <c r="G17234" s="88">
        <v>898.52117202510271</v>
      </c>
      <c r="H17234" s="88">
        <v>1153.6026434590203</v>
      </c>
      <c r="I17234" s="88">
        <v>1571.2430373487455</v>
      </c>
      <c r="J17234" s="88">
        <v>2310.9881541775853</v>
      </c>
      <c r="K17234" s="88">
        <v>3795.1832181701561</v>
      </c>
      <c r="L17234" s="88">
        <v>4327.8668975388682</v>
      </c>
      <c r="M17234" s="88">
        <v>3905.4074867795116</v>
      </c>
    </row>
    <row r="17235" spans="3:13" x14ac:dyDescent="0.2">
      <c r="C17235" s="88">
        <v>0.85685</v>
      </c>
      <c r="D17235" s="88">
        <v>18016.447133579873</v>
      </c>
      <c r="E17235" s="88">
        <v>243.21982829464469</v>
      </c>
      <c r="F17235" s="88">
        <v>589.5887907061433</v>
      </c>
      <c r="G17235" s="88">
        <v>898.53817767780902</v>
      </c>
      <c r="H17235" s="88">
        <v>1153.6871838279171</v>
      </c>
      <c r="I17235" s="88">
        <v>1571.3539913636218</v>
      </c>
      <c r="J17235" s="88">
        <v>2310.9993735390753</v>
      </c>
      <c r="K17235" s="88">
        <v>3795.1920894263276</v>
      </c>
      <c r="L17235" s="88">
        <v>4327.9047343508064</v>
      </c>
      <c r="M17235" s="88">
        <v>3905.475990355535</v>
      </c>
    </row>
    <row r="17236" spans="3:13" x14ac:dyDescent="0.2">
      <c r="C17236" s="88">
        <v>0.8569</v>
      </c>
      <c r="D17236" s="88">
        <v>18016.491866103301</v>
      </c>
      <c r="E17236" s="88">
        <v>243.22637726579069</v>
      </c>
      <c r="F17236" s="88">
        <v>589.59658251737437</v>
      </c>
      <c r="G17236" s="88">
        <v>898.60693870522164</v>
      </c>
      <c r="H17236" s="88">
        <v>1153.7265732560832</v>
      </c>
      <c r="I17236" s="88">
        <v>1571.4174742113569</v>
      </c>
      <c r="J17236" s="88">
        <v>2311.0546342335474</v>
      </c>
      <c r="K17236" s="88">
        <v>3795.3323890244501</v>
      </c>
      <c r="L17236" s="88">
        <v>4328.0813902022419</v>
      </c>
      <c r="M17236" s="88">
        <v>3905.4895053656119</v>
      </c>
    </row>
    <row r="17237" spans="3:13" x14ac:dyDescent="0.2">
      <c r="C17237" s="88">
        <v>0.85694999999999999</v>
      </c>
      <c r="D17237" s="88">
        <v>18016.525147900684</v>
      </c>
      <c r="E17237" s="88">
        <v>243.22898780710693</v>
      </c>
      <c r="F17237" s="88">
        <v>589.59683418170835</v>
      </c>
      <c r="G17237" s="88">
        <v>898.6614993845601</v>
      </c>
      <c r="H17237" s="88">
        <v>1153.7731789503987</v>
      </c>
      <c r="I17237" s="88">
        <v>1571.4497989725155</v>
      </c>
      <c r="J17237" s="88">
        <v>2311.0582005166884</v>
      </c>
      <c r="K17237" s="88">
        <v>3795.411202184705</v>
      </c>
      <c r="L17237" s="88">
        <v>4328.1902927039073</v>
      </c>
      <c r="M17237" s="88">
        <v>3905.5329304684037</v>
      </c>
    </row>
    <row r="17238" spans="3:13" x14ac:dyDescent="0.2">
      <c r="C17238" s="88">
        <v>0.85699999999999998</v>
      </c>
      <c r="D17238" s="88">
        <v>18016.535675702984</v>
      </c>
      <c r="E17238" s="88">
        <v>243.23327299681569</v>
      </c>
      <c r="F17238" s="88">
        <v>589.59888734646847</v>
      </c>
      <c r="G17238" s="88">
        <v>898.66164398563933</v>
      </c>
      <c r="H17238" s="88">
        <v>1153.7935154826046</v>
      </c>
      <c r="I17238" s="88">
        <v>1571.4777418754061</v>
      </c>
      <c r="J17238" s="88">
        <v>2311.2095421800609</v>
      </c>
      <c r="K17238" s="88">
        <v>3795.4156888869702</v>
      </c>
      <c r="L17238" s="88">
        <v>4328.2105903217434</v>
      </c>
      <c r="M17238" s="88">
        <v>3905.5424904430529</v>
      </c>
    </row>
    <row r="17239" spans="3:13" x14ac:dyDescent="0.2">
      <c r="C17239" s="88">
        <v>0.85704999999999998</v>
      </c>
      <c r="D17239" s="88">
        <v>18016.622474309323</v>
      </c>
      <c r="E17239" s="88">
        <v>243.23354176442899</v>
      </c>
      <c r="F17239" s="88">
        <v>589.63963218829713</v>
      </c>
      <c r="G17239" s="88">
        <v>898.66340193110045</v>
      </c>
      <c r="H17239" s="88">
        <v>1153.8113065489451</v>
      </c>
      <c r="I17239" s="88">
        <v>1571.5167335703331</v>
      </c>
      <c r="J17239" s="88">
        <v>2311.2245194165671</v>
      </c>
      <c r="K17239" s="88">
        <v>3795.4342296786376</v>
      </c>
      <c r="L17239" s="88">
        <v>4328.4830000964212</v>
      </c>
      <c r="M17239" s="88">
        <v>3905.5725825207455</v>
      </c>
    </row>
    <row r="17240" spans="3:13" x14ac:dyDescent="0.2">
      <c r="C17240" s="88">
        <v>0.85709999999999997</v>
      </c>
      <c r="D17240" s="88">
        <v>18016.922953610381</v>
      </c>
      <c r="E17240" s="88">
        <v>243.2391631062228</v>
      </c>
      <c r="F17240" s="88">
        <v>589.64370608344871</v>
      </c>
      <c r="G17240" s="88">
        <v>898.69443667598171</v>
      </c>
      <c r="H17240" s="88">
        <v>1153.8151846514688</v>
      </c>
      <c r="I17240" s="88">
        <v>1571.5213278325814</v>
      </c>
      <c r="J17240" s="88">
        <v>2311.3337688203264</v>
      </c>
      <c r="K17240" s="88">
        <v>3795.4382598746001</v>
      </c>
      <c r="L17240" s="88">
        <v>4328.6484822009734</v>
      </c>
      <c r="M17240" s="88">
        <v>3905.6031121125779</v>
      </c>
    </row>
    <row r="17241" spans="3:13" x14ac:dyDescent="0.2">
      <c r="C17241" s="88">
        <v>0.85714999999999997</v>
      </c>
      <c r="D17241" s="88">
        <v>18016.998771862589</v>
      </c>
      <c r="E17241" s="88">
        <v>243.24928858223848</v>
      </c>
      <c r="F17241" s="88">
        <v>589.64849980041163</v>
      </c>
      <c r="G17241" s="88">
        <v>898.70531875053757</v>
      </c>
      <c r="H17241" s="88">
        <v>1153.829850401678</v>
      </c>
      <c r="I17241" s="88">
        <v>1571.5608709099092</v>
      </c>
      <c r="J17241" s="88">
        <v>2311.4960504198025</v>
      </c>
      <c r="K17241" s="88">
        <v>3795.4403093271271</v>
      </c>
      <c r="L17241" s="88">
        <v>4328.6602144628987</v>
      </c>
      <c r="M17241" s="88">
        <v>3905.6323051417239</v>
      </c>
    </row>
    <row r="17242" spans="3:13" x14ac:dyDescent="0.2">
      <c r="C17242" s="88">
        <v>0.85719999999999996</v>
      </c>
      <c r="D17242" s="88">
        <v>18017.336351178084</v>
      </c>
      <c r="E17242" s="88">
        <v>243.26997752881925</v>
      </c>
      <c r="F17242" s="88">
        <v>589.65168153857803</v>
      </c>
      <c r="G17242" s="88">
        <v>898.7083782673817</v>
      </c>
      <c r="H17242" s="88">
        <v>1153.8701168406224</v>
      </c>
      <c r="I17242" s="88">
        <v>1571.6311380269685</v>
      </c>
      <c r="J17242" s="88">
        <v>2311.6266807019001</v>
      </c>
      <c r="K17242" s="88">
        <v>3795.5032178626343</v>
      </c>
      <c r="L17242" s="88">
        <v>4328.9571585238536</v>
      </c>
      <c r="M17242" s="88">
        <v>3905.6331548062471</v>
      </c>
    </row>
    <row r="17243" spans="3:13" x14ac:dyDescent="0.2">
      <c r="C17243" s="88">
        <v>0.85724999999999996</v>
      </c>
      <c r="D17243" s="88">
        <v>18018.776332427584</v>
      </c>
      <c r="E17243" s="88">
        <v>243.27405668439405</v>
      </c>
      <c r="F17243" s="88">
        <v>589.65552551069641</v>
      </c>
      <c r="G17243" s="88">
        <v>898.70933087739195</v>
      </c>
      <c r="H17243" s="88">
        <v>1153.9337812827989</v>
      </c>
      <c r="I17243" s="88">
        <v>1571.6509461545243</v>
      </c>
      <c r="J17243" s="88">
        <v>2311.6458790684092</v>
      </c>
      <c r="K17243" s="88">
        <v>3795.5723321945716</v>
      </c>
      <c r="L17243" s="88">
        <v>4329.1400714640695</v>
      </c>
      <c r="M17243" s="88">
        <v>3905.6806620723673</v>
      </c>
    </row>
    <row r="17244" spans="3:13" x14ac:dyDescent="0.2">
      <c r="C17244" s="88">
        <v>0.85729999999999995</v>
      </c>
      <c r="D17244" s="88">
        <v>18018.959333099516</v>
      </c>
      <c r="E17244" s="88">
        <v>243.27766468595109</v>
      </c>
      <c r="F17244" s="88">
        <v>589.65934264098632</v>
      </c>
      <c r="G17244" s="88">
        <v>898.74767245317071</v>
      </c>
      <c r="H17244" s="88">
        <v>1153.9351517071636</v>
      </c>
      <c r="I17244" s="88">
        <v>1571.6792639660998</v>
      </c>
      <c r="J17244" s="88">
        <v>2311.6593933379449</v>
      </c>
      <c r="K17244" s="88">
        <v>3795.5931848425012</v>
      </c>
      <c r="L17244" s="88">
        <v>4329.3350368727088</v>
      </c>
      <c r="M17244" s="88">
        <v>3905.7232310562149</v>
      </c>
    </row>
    <row r="17245" spans="3:13" x14ac:dyDescent="0.2">
      <c r="C17245" s="88">
        <v>0.85734999999999995</v>
      </c>
      <c r="D17245" s="88">
        <v>18019.425317754722</v>
      </c>
      <c r="E17245" s="88">
        <v>243.2790276679998</v>
      </c>
      <c r="F17245" s="88">
        <v>589.666369126463</v>
      </c>
      <c r="G17245" s="88">
        <v>898.78569947722508</v>
      </c>
      <c r="H17245" s="88">
        <v>1153.9704353580146</v>
      </c>
      <c r="I17245" s="88">
        <v>1571.6807360482621</v>
      </c>
      <c r="J17245" s="88">
        <v>2311.7179088325352</v>
      </c>
      <c r="K17245" s="88">
        <v>3795.7663516019138</v>
      </c>
      <c r="L17245" s="88">
        <v>4329.9286878604198</v>
      </c>
      <c r="M17245" s="88">
        <v>3905.7712864493988</v>
      </c>
    </row>
    <row r="17246" spans="3:13" x14ac:dyDescent="0.2">
      <c r="C17246" s="88">
        <v>0.85740000000000005</v>
      </c>
      <c r="D17246" s="88">
        <v>18019.591023805857</v>
      </c>
      <c r="E17246" s="88">
        <v>243.2790276679998</v>
      </c>
      <c r="F17246" s="88">
        <v>589.68273532538296</v>
      </c>
      <c r="G17246" s="88">
        <v>898.89928470958739</v>
      </c>
      <c r="H17246" s="88">
        <v>1154.0291817716634</v>
      </c>
      <c r="I17246" s="88">
        <v>1571.7196702226574</v>
      </c>
      <c r="J17246" s="88">
        <v>2311.7194199996643</v>
      </c>
      <c r="K17246" s="88">
        <v>3796.2280735373224</v>
      </c>
      <c r="L17246" s="88">
        <v>4330.000890667382</v>
      </c>
      <c r="M17246" s="88">
        <v>3905.789876519686</v>
      </c>
    </row>
    <row r="17247" spans="3:13" x14ac:dyDescent="0.2">
      <c r="C17247" s="88">
        <v>0.85745000000000005</v>
      </c>
      <c r="D17247" s="88">
        <v>18020.129075657725</v>
      </c>
      <c r="E17247" s="88">
        <v>243.29517053039308</v>
      </c>
      <c r="F17247" s="88">
        <v>589.68653584027788</v>
      </c>
      <c r="G17247" s="88">
        <v>898.94068343120989</v>
      </c>
      <c r="H17247" s="88">
        <v>1154.0700727126668</v>
      </c>
      <c r="I17247" s="88">
        <v>1571.7761848159985</v>
      </c>
      <c r="J17247" s="88">
        <v>2311.7233920979256</v>
      </c>
      <c r="K17247" s="88">
        <v>3796.2737637423015</v>
      </c>
      <c r="L17247" s="88">
        <v>4330.4031983572495</v>
      </c>
      <c r="M17247" s="88">
        <v>3905.8149062891989</v>
      </c>
    </row>
    <row r="17248" spans="3:13" x14ac:dyDescent="0.2">
      <c r="C17248" s="88">
        <v>0.85750000000000004</v>
      </c>
      <c r="D17248" s="88">
        <v>18020.132770141652</v>
      </c>
      <c r="E17248" s="88">
        <v>243.30167204613736</v>
      </c>
      <c r="F17248" s="88">
        <v>589.69455493752594</v>
      </c>
      <c r="G17248" s="88">
        <v>898.97095914441115</v>
      </c>
      <c r="H17248" s="88">
        <v>1154.095706779699</v>
      </c>
      <c r="I17248" s="88">
        <v>1571.8218596795837</v>
      </c>
      <c r="J17248" s="88">
        <v>2311.7855932946295</v>
      </c>
      <c r="K17248" s="88">
        <v>3796.4195055997916</v>
      </c>
      <c r="L17248" s="88">
        <v>4330.4641331838275</v>
      </c>
      <c r="M17248" s="88">
        <v>3905.815648338832</v>
      </c>
    </row>
    <row r="17249" spans="3:13" x14ac:dyDescent="0.2">
      <c r="C17249" s="88">
        <v>0.85755000000000003</v>
      </c>
      <c r="D17249" s="88">
        <v>18020.246622884064</v>
      </c>
      <c r="E17249" s="88">
        <v>243.30564874487573</v>
      </c>
      <c r="F17249" s="88">
        <v>589.70218281140114</v>
      </c>
      <c r="G17249" s="88">
        <v>898.98313102435213</v>
      </c>
      <c r="H17249" s="88">
        <v>1154.1172450190647</v>
      </c>
      <c r="I17249" s="88">
        <v>1571.9625257909411</v>
      </c>
      <c r="J17249" s="88">
        <v>2311.8737716221763</v>
      </c>
      <c r="K17249" s="88">
        <v>3796.4692046069044</v>
      </c>
      <c r="L17249" s="88">
        <v>4330.5313215365668</v>
      </c>
      <c r="M17249" s="88">
        <v>3905.8175166604324</v>
      </c>
    </row>
    <row r="17250" spans="3:13" x14ac:dyDescent="0.2">
      <c r="C17250" s="88">
        <v>0.85760000000000003</v>
      </c>
      <c r="D17250" s="88">
        <v>18020.949182209595</v>
      </c>
      <c r="E17250" s="88">
        <v>243.31159715674767</v>
      </c>
      <c r="F17250" s="88">
        <v>589.70594907884515</v>
      </c>
      <c r="G17250" s="88">
        <v>898.99746417961342</v>
      </c>
      <c r="H17250" s="88">
        <v>1154.1227620355571</v>
      </c>
      <c r="I17250" s="88">
        <v>1571.9780743059591</v>
      </c>
      <c r="J17250" s="88">
        <v>2311.9210964202939</v>
      </c>
      <c r="K17250" s="88">
        <v>3796.4743192308833</v>
      </c>
      <c r="L17250" s="88">
        <v>4330.6234332929416</v>
      </c>
      <c r="M17250" s="88">
        <v>3905.8313376754086</v>
      </c>
    </row>
    <row r="17251" spans="3:13" x14ac:dyDescent="0.2">
      <c r="C17251" s="88">
        <v>0.85765000000000002</v>
      </c>
      <c r="D17251" s="88">
        <v>18021.360487097936</v>
      </c>
      <c r="E17251" s="88">
        <v>243.31372002562875</v>
      </c>
      <c r="F17251" s="88">
        <v>589.70604587986918</v>
      </c>
      <c r="G17251" s="88">
        <v>899.03630762297234</v>
      </c>
      <c r="H17251" s="88">
        <v>1154.1346508605566</v>
      </c>
      <c r="I17251" s="88">
        <v>1572.0375308521452</v>
      </c>
      <c r="J17251" s="88">
        <v>2311.9720406691222</v>
      </c>
      <c r="K17251" s="88">
        <v>3796.5828301131014</v>
      </c>
      <c r="L17251" s="88">
        <v>4330.6697426021528</v>
      </c>
      <c r="M17251" s="88">
        <v>3905.8366497583356</v>
      </c>
    </row>
    <row r="17252" spans="3:13" x14ac:dyDescent="0.2">
      <c r="C17252" s="88">
        <v>0.85770000000000002</v>
      </c>
      <c r="D17252" s="88">
        <v>18021.645424193994</v>
      </c>
      <c r="E17252" s="88">
        <v>243.31622258895732</v>
      </c>
      <c r="F17252" s="88">
        <v>589.71427414014443</v>
      </c>
      <c r="G17252" s="88">
        <v>899.06541107233261</v>
      </c>
      <c r="H17252" s="88">
        <v>1154.1434886969896</v>
      </c>
      <c r="I17252" s="88">
        <v>1572.0380755740821</v>
      </c>
      <c r="J17252" s="88">
        <v>2312.035477613656</v>
      </c>
      <c r="K17252" s="88">
        <v>3796.6388094705494</v>
      </c>
      <c r="L17252" s="88">
        <v>4330.7383331699684</v>
      </c>
      <c r="M17252" s="88">
        <v>3905.9383825890372</v>
      </c>
    </row>
    <row r="17253" spans="3:13" x14ac:dyDescent="0.2">
      <c r="C17253" s="88">
        <v>0.85775000000000001</v>
      </c>
      <c r="D17253" s="88">
        <v>18022.061446951077</v>
      </c>
      <c r="E17253" s="88">
        <v>243.31896955556476</v>
      </c>
      <c r="F17253" s="88">
        <v>589.71988717147997</v>
      </c>
      <c r="G17253" s="88">
        <v>899.07711410220418</v>
      </c>
      <c r="H17253" s="88">
        <v>1154.173307768614</v>
      </c>
      <c r="I17253" s="88">
        <v>1572.0408366557826</v>
      </c>
      <c r="J17253" s="88">
        <v>2312.0511045192675</v>
      </c>
      <c r="K17253" s="88">
        <v>3796.7126628023429</v>
      </c>
      <c r="L17253" s="88">
        <v>4330.8340232993396</v>
      </c>
      <c r="M17253" s="88">
        <v>3905.9465229567941</v>
      </c>
    </row>
    <row r="17254" spans="3:13" x14ac:dyDescent="0.2">
      <c r="C17254" s="88">
        <v>0.85780000000000001</v>
      </c>
      <c r="D17254" s="88">
        <v>18023.07700225908</v>
      </c>
      <c r="E17254" s="88">
        <v>243.3234815151618</v>
      </c>
      <c r="F17254" s="88">
        <v>589.72973755524436</v>
      </c>
      <c r="G17254" s="88">
        <v>899.10783976371022</v>
      </c>
      <c r="H17254" s="88">
        <v>1154.1933897831022</v>
      </c>
      <c r="I17254" s="88">
        <v>1572.0413052865697</v>
      </c>
      <c r="J17254" s="88">
        <v>2312.1722359944702</v>
      </c>
      <c r="K17254" s="88">
        <v>3796.8651002876718</v>
      </c>
      <c r="L17254" s="88">
        <v>4331.1574818425088</v>
      </c>
      <c r="M17254" s="88">
        <v>3905.964373686179</v>
      </c>
    </row>
    <row r="17255" spans="3:13" x14ac:dyDescent="0.2">
      <c r="C17255" s="88">
        <v>0.85785</v>
      </c>
      <c r="D17255" s="88">
        <v>18023.221567935136</v>
      </c>
      <c r="E17255" s="88">
        <v>243.32876454608413</v>
      </c>
      <c r="F17255" s="88">
        <v>589.74052303411008</v>
      </c>
      <c r="G17255" s="88">
        <v>899.12086681024402</v>
      </c>
      <c r="H17255" s="88">
        <v>1154.2135680769998</v>
      </c>
      <c r="I17255" s="88">
        <v>1572.0424163577482</v>
      </c>
      <c r="J17255" s="88">
        <v>2312.3119088145218</v>
      </c>
      <c r="K17255" s="88">
        <v>3796.9958379318982</v>
      </c>
      <c r="L17255" s="88">
        <v>4331.2378246411763</v>
      </c>
      <c r="M17255" s="88">
        <v>3905.9748308347753</v>
      </c>
    </row>
    <row r="17256" spans="3:13" x14ac:dyDescent="0.2">
      <c r="C17256" s="88">
        <v>0.8579</v>
      </c>
      <c r="D17256" s="88">
        <v>18023.225605697193</v>
      </c>
      <c r="E17256" s="88">
        <v>243.32922467802837</v>
      </c>
      <c r="F17256" s="88">
        <v>589.74406200753037</v>
      </c>
      <c r="G17256" s="88">
        <v>899.12560942504979</v>
      </c>
      <c r="H17256" s="88">
        <v>1154.3066084187176</v>
      </c>
      <c r="I17256" s="88">
        <v>1572.0512096476928</v>
      </c>
      <c r="J17256" s="88">
        <v>2312.4248049224734</v>
      </c>
      <c r="K17256" s="88">
        <v>3797.0319928031258</v>
      </c>
      <c r="L17256" s="88">
        <v>4331.4865080990003</v>
      </c>
      <c r="M17256" s="88">
        <v>3905.9969561799935</v>
      </c>
    </row>
    <row r="17257" spans="3:13" x14ac:dyDescent="0.2">
      <c r="C17257" s="88">
        <v>0.85794999999999999</v>
      </c>
      <c r="D17257" s="88">
        <v>18023.90728376406</v>
      </c>
      <c r="E17257" s="88">
        <v>243.3340283907628</v>
      </c>
      <c r="F17257" s="88">
        <v>589.76671339374343</v>
      </c>
      <c r="G17257" s="88">
        <v>899.13507354068543</v>
      </c>
      <c r="H17257" s="88">
        <v>1154.3155844330818</v>
      </c>
      <c r="I17257" s="88">
        <v>1572.0878780093067</v>
      </c>
      <c r="J17257" s="88">
        <v>2312.502438930997</v>
      </c>
      <c r="K17257" s="88">
        <v>3797.1049245227891</v>
      </c>
      <c r="L17257" s="88">
        <v>4331.5017738747511</v>
      </c>
      <c r="M17257" s="88">
        <v>3906.0138385672635</v>
      </c>
    </row>
    <row r="17258" spans="3:13" x14ac:dyDescent="0.2">
      <c r="C17258" s="88">
        <v>0.85799999999999998</v>
      </c>
      <c r="D17258" s="88">
        <v>18023.920307791836</v>
      </c>
      <c r="E17258" s="88">
        <v>243.34171426178091</v>
      </c>
      <c r="F17258" s="88">
        <v>589.77041879783155</v>
      </c>
      <c r="G17258" s="88">
        <v>899.1661701570024</v>
      </c>
      <c r="H17258" s="88">
        <v>1154.3613083753116</v>
      </c>
      <c r="I17258" s="88">
        <v>1572.102486545682</v>
      </c>
      <c r="J17258" s="88">
        <v>2312.5027526065787</v>
      </c>
      <c r="K17258" s="88">
        <v>3797.1177236758053</v>
      </c>
      <c r="L17258" s="88">
        <v>4331.8082705253755</v>
      </c>
      <c r="M17258" s="88">
        <v>3906.0377032049082</v>
      </c>
    </row>
    <row r="17259" spans="3:13" x14ac:dyDescent="0.2">
      <c r="C17259" s="88">
        <v>0.85804999999999998</v>
      </c>
      <c r="D17259" s="88">
        <v>18023.973573891912</v>
      </c>
      <c r="E17259" s="88">
        <v>243.34171426178091</v>
      </c>
      <c r="F17259" s="88">
        <v>589.79343000705103</v>
      </c>
      <c r="G17259" s="88">
        <v>899.18070614831686</v>
      </c>
      <c r="H17259" s="88">
        <v>1154.4286241341752</v>
      </c>
      <c r="I17259" s="88">
        <v>1572.1720678324996</v>
      </c>
      <c r="J17259" s="88">
        <v>2312.5429972084994</v>
      </c>
      <c r="K17259" s="88">
        <v>3797.1772189221824</v>
      </c>
      <c r="L17259" s="88">
        <v>4332.1927196578727</v>
      </c>
      <c r="M17259" s="88">
        <v>3906.0506835044753</v>
      </c>
    </row>
    <row r="17260" spans="3:13" x14ac:dyDescent="0.2">
      <c r="C17260" s="88">
        <v>0.85809999999999997</v>
      </c>
      <c r="D17260" s="88">
        <v>18023.999693184789</v>
      </c>
      <c r="E17260" s="88">
        <v>243.34255911539367</v>
      </c>
      <c r="F17260" s="88">
        <v>589.8216030442627</v>
      </c>
      <c r="G17260" s="88">
        <v>899.21760233884015</v>
      </c>
      <c r="H17260" s="88">
        <v>1154.4371025995406</v>
      </c>
      <c r="I17260" s="88">
        <v>1572.2575101428115</v>
      </c>
      <c r="J17260" s="88">
        <v>2312.6522188510939</v>
      </c>
      <c r="K17260" s="88">
        <v>3797.2495765295516</v>
      </c>
      <c r="L17260" s="88">
        <v>4332.4603355470481</v>
      </c>
      <c r="M17260" s="88">
        <v>3906.1042645047282</v>
      </c>
    </row>
    <row r="17261" spans="3:13" x14ac:dyDescent="0.2">
      <c r="C17261" s="88">
        <v>0.85814999999999997</v>
      </c>
      <c r="D17261" s="88">
        <v>18024.285086254367</v>
      </c>
      <c r="E17261" s="88">
        <v>243.34349192005993</v>
      </c>
      <c r="F17261" s="88">
        <v>589.84367194475453</v>
      </c>
      <c r="G17261" s="88">
        <v>899.24836291785823</v>
      </c>
      <c r="H17261" s="88">
        <v>1154.4658402008081</v>
      </c>
      <c r="I17261" s="88">
        <v>1572.2587210189249</v>
      </c>
      <c r="J17261" s="88">
        <v>2312.6879757992247</v>
      </c>
      <c r="K17261" s="88">
        <v>3797.2647532543247</v>
      </c>
      <c r="L17261" s="88">
        <v>4332.475966687316</v>
      </c>
      <c r="M17261" s="88">
        <v>3906.1105821774554</v>
      </c>
    </row>
    <row r="17262" spans="3:13" x14ac:dyDescent="0.2">
      <c r="C17262" s="88">
        <v>0.85819999999999996</v>
      </c>
      <c r="D17262" s="88">
        <v>18024.320489242855</v>
      </c>
      <c r="E17262" s="88">
        <v>243.36133308143962</v>
      </c>
      <c r="F17262" s="88">
        <v>589.84810784548199</v>
      </c>
      <c r="G17262" s="88">
        <v>899.2909227828759</v>
      </c>
      <c r="H17262" s="88">
        <v>1154.4804392487404</v>
      </c>
      <c r="I17262" s="88">
        <v>1572.2729221467343</v>
      </c>
      <c r="J17262" s="88">
        <v>2312.7298412088785</v>
      </c>
      <c r="K17262" s="88">
        <v>3797.3840927936994</v>
      </c>
      <c r="L17262" s="88">
        <v>4332.4831675440091</v>
      </c>
      <c r="M17262" s="88">
        <v>3906.1646948446669</v>
      </c>
    </row>
    <row r="17263" spans="3:13" x14ac:dyDescent="0.2">
      <c r="C17263" s="88">
        <v>0.85824999999999996</v>
      </c>
      <c r="D17263" s="88">
        <v>18024.650044360558</v>
      </c>
      <c r="E17263" s="88">
        <v>243.36661297168757</v>
      </c>
      <c r="F17263" s="88">
        <v>589.85027876806225</v>
      </c>
      <c r="G17263" s="88">
        <v>899.30288951855209</v>
      </c>
      <c r="H17263" s="88">
        <v>1154.5015094752284</v>
      </c>
      <c r="I17263" s="88">
        <v>1572.2802673129122</v>
      </c>
      <c r="J17263" s="88">
        <v>2312.767913335967</v>
      </c>
      <c r="K17263" s="88">
        <v>3797.5472321284797</v>
      </c>
      <c r="L17263" s="88">
        <v>4332.655842802139</v>
      </c>
      <c r="M17263" s="88">
        <v>3906.2092055017674</v>
      </c>
    </row>
    <row r="17264" spans="3:13" x14ac:dyDescent="0.2">
      <c r="C17264" s="88">
        <v>0.85829999999999995</v>
      </c>
      <c r="D17264" s="88">
        <v>18024.927169755942</v>
      </c>
      <c r="E17264" s="88">
        <v>243.36771667540415</v>
      </c>
      <c r="F17264" s="88">
        <v>589.86381707283954</v>
      </c>
      <c r="G17264" s="88">
        <v>899.30516531417561</v>
      </c>
      <c r="H17264" s="88">
        <v>1154.549216845212</v>
      </c>
      <c r="I17264" s="88">
        <v>1572.352786960595</v>
      </c>
      <c r="J17264" s="88">
        <v>2312.7772491776473</v>
      </c>
      <c r="K17264" s="88">
        <v>3797.5732845882321</v>
      </c>
      <c r="L17264" s="88">
        <v>4332.7140382497746</v>
      </c>
      <c r="M17264" s="88">
        <v>3906.2456568297503</v>
      </c>
    </row>
    <row r="17265" spans="3:13" x14ac:dyDescent="0.2">
      <c r="C17265" s="88">
        <v>0.85834999999999995</v>
      </c>
      <c r="D17265" s="88">
        <v>18025.142092117472</v>
      </c>
      <c r="E17265" s="88">
        <v>243.36788198287559</v>
      </c>
      <c r="F17265" s="88">
        <v>589.88451363114655</v>
      </c>
      <c r="G17265" s="88">
        <v>899.342034762411</v>
      </c>
      <c r="H17265" s="88">
        <v>1154.6439238578009</v>
      </c>
      <c r="I17265" s="88">
        <v>1572.3626425944462</v>
      </c>
      <c r="J17265" s="88">
        <v>2312.7903125399557</v>
      </c>
      <c r="K17265" s="88">
        <v>3797.5961429062945</v>
      </c>
      <c r="L17265" s="88">
        <v>4332.9286427713669</v>
      </c>
      <c r="M17265" s="88">
        <v>3906.245803181333</v>
      </c>
    </row>
    <row r="17266" spans="3:13" x14ac:dyDescent="0.2">
      <c r="C17266" s="88">
        <v>0.85840000000000005</v>
      </c>
      <c r="D17266" s="88">
        <v>18025.208362063386</v>
      </c>
      <c r="E17266" s="88">
        <v>243.37144081624137</v>
      </c>
      <c r="F17266" s="88">
        <v>589.89167048013451</v>
      </c>
      <c r="G17266" s="88">
        <v>899.38270907122796</v>
      </c>
      <c r="H17266" s="88">
        <v>1154.7325460074157</v>
      </c>
      <c r="I17266" s="88">
        <v>1572.4108419686954</v>
      </c>
      <c r="J17266" s="88">
        <v>2312.847773141877</v>
      </c>
      <c r="K17266" s="88">
        <v>3797.6086517108906</v>
      </c>
      <c r="L17266" s="88">
        <v>4332.9334016642379</v>
      </c>
      <c r="M17266" s="88">
        <v>3906.3179037142854</v>
      </c>
    </row>
    <row r="17267" spans="3:13" x14ac:dyDescent="0.2">
      <c r="C17267" s="88">
        <v>0.85845000000000005</v>
      </c>
      <c r="D17267" s="88">
        <v>18025.290178580362</v>
      </c>
      <c r="E17267" s="88">
        <v>243.37221093233802</v>
      </c>
      <c r="F17267" s="88">
        <v>589.89495699321969</v>
      </c>
      <c r="G17267" s="88">
        <v>899.38513616378032</v>
      </c>
      <c r="H17267" s="88">
        <v>1154.7490001248134</v>
      </c>
      <c r="I17267" s="88">
        <v>1572.4626996134157</v>
      </c>
      <c r="J17267" s="88">
        <v>2312.8926254027592</v>
      </c>
      <c r="K17267" s="88">
        <v>3797.7416590799739</v>
      </c>
      <c r="L17267" s="88">
        <v>4333.1680396935981</v>
      </c>
      <c r="M17267" s="88">
        <v>3906.3389281393074</v>
      </c>
    </row>
    <row r="17268" spans="3:13" x14ac:dyDescent="0.2">
      <c r="C17268" s="88">
        <v>0.85850000000000004</v>
      </c>
      <c r="D17268" s="88">
        <v>18025.443125741287</v>
      </c>
      <c r="E17268" s="88">
        <v>243.37390716943446</v>
      </c>
      <c r="F17268" s="88">
        <v>589.89902739456966</v>
      </c>
      <c r="G17268" s="88">
        <v>899.40018601001611</v>
      </c>
      <c r="H17268" s="88">
        <v>1154.7588801201441</v>
      </c>
      <c r="I17268" s="88">
        <v>1572.4993889604252</v>
      </c>
      <c r="J17268" s="88">
        <v>2312.9168414319702</v>
      </c>
      <c r="K17268" s="88">
        <v>3797.8129207757356</v>
      </c>
      <c r="L17268" s="88">
        <v>4333.2071070781367</v>
      </c>
      <c r="M17268" s="88">
        <v>3906.3475083945186</v>
      </c>
    </row>
    <row r="17269" spans="3:13" x14ac:dyDescent="0.2">
      <c r="C17269" s="88">
        <v>0.85855000000000004</v>
      </c>
      <c r="D17269" s="88">
        <v>18025.54826152388</v>
      </c>
      <c r="E17269" s="88">
        <v>243.38305267421219</v>
      </c>
      <c r="F17269" s="88">
        <v>589.91263184101263</v>
      </c>
      <c r="G17269" s="88">
        <v>899.42554371749202</v>
      </c>
      <c r="H17269" s="88">
        <v>1154.765334947439</v>
      </c>
      <c r="I17269" s="88">
        <v>1572.5499166817394</v>
      </c>
      <c r="J17269" s="88">
        <v>2313.116388917078</v>
      </c>
      <c r="K17269" s="88">
        <v>3797.9329091650861</v>
      </c>
      <c r="L17269" s="88">
        <v>4333.2126541422358</v>
      </c>
      <c r="M17269" s="88">
        <v>3906.3542818641863</v>
      </c>
    </row>
    <row r="17270" spans="3:13" x14ac:dyDescent="0.2">
      <c r="C17270" s="88">
        <v>0.85860000000000003</v>
      </c>
      <c r="D17270" s="88">
        <v>18026.412093973137</v>
      </c>
      <c r="E17270" s="88">
        <v>243.38475633194503</v>
      </c>
      <c r="F17270" s="88">
        <v>589.92668056295497</v>
      </c>
      <c r="G17270" s="88">
        <v>899.46571656390506</v>
      </c>
      <c r="H17270" s="88">
        <v>1154.7861310138765</v>
      </c>
      <c r="I17270" s="88">
        <v>1572.5540526977175</v>
      </c>
      <c r="J17270" s="88">
        <v>2313.2449616757826</v>
      </c>
      <c r="K17270" s="88">
        <v>3798.1878081617874</v>
      </c>
      <c r="L17270" s="88">
        <v>4333.2778791646142</v>
      </c>
      <c r="M17270" s="88">
        <v>3906.3642135503851</v>
      </c>
    </row>
    <row r="17271" spans="3:13" x14ac:dyDescent="0.2">
      <c r="C17271" s="88">
        <v>0.85865000000000002</v>
      </c>
      <c r="D17271" s="88">
        <v>18026.497263042231</v>
      </c>
      <c r="E17271" s="88">
        <v>243.39094145486433</v>
      </c>
      <c r="F17271" s="88">
        <v>589.93352707423128</v>
      </c>
      <c r="G17271" s="88">
        <v>899.46745235175376</v>
      </c>
      <c r="H17271" s="88">
        <v>1154.797204981508</v>
      </c>
      <c r="I17271" s="88">
        <v>1572.5703957478318</v>
      </c>
      <c r="J17271" s="88">
        <v>2313.2926201135979</v>
      </c>
      <c r="K17271" s="88">
        <v>3798.2079839019202</v>
      </c>
      <c r="L17271" s="88">
        <v>4333.2894716574701</v>
      </c>
      <c r="M17271" s="88">
        <v>3906.3777059491176</v>
      </c>
    </row>
    <row r="17272" spans="3:13" x14ac:dyDescent="0.2">
      <c r="C17272" s="88">
        <v>0.85870000000000002</v>
      </c>
      <c r="D17272" s="88">
        <v>18027.030334272851</v>
      </c>
      <c r="E17272" s="88">
        <v>243.39113399175039</v>
      </c>
      <c r="F17272" s="88">
        <v>589.93955286314667</v>
      </c>
      <c r="G17272" s="88">
        <v>899.48579304378563</v>
      </c>
      <c r="H17272" s="88">
        <v>1154.8379527856418</v>
      </c>
      <c r="I17272" s="88">
        <v>1572.596798920832</v>
      </c>
      <c r="J17272" s="88">
        <v>2313.4194000418706</v>
      </c>
      <c r="K17272" s="88">
        <v>3798.2091302443787</v>
      </c>
      <c r="L17272" s="88">
        <v>4333.4475088087665</v>
      </c>
      <c r="M17272" s="88">
        <v>3906.385711836625</v>
      </c>
    </row>
    <row r="17273" spans="3:13" x14ac:dyDescent="0.2">
      <c r="C17273" s="88">
        <v>0.85875000000000001</v>
      </c>
      <c r="D17273" s="88">
        <v>18027.110203052653</v>
      </c>
      <c r="E17273" s="88">
        <v>243.39325794484012</v>
      </c>
      <c r="F17273" s="88">
        <v>589.94540575856354</v>
      </c>
      <c r="G17273" s="88">
        <v>899.53127339330786</v>
      </c>
      <c r="H17273" s="88">
        <v>1154.8626822784563</v>
      </c>
      <c r="I17273" s="88">
        <v>1572.663984743685</v>
      </c>
      <c r="J17273" s="88">
        <v>2313.5992383463463</v>
      </c>
      <c r="K17273" s="88">
        <v>3798.3298271984245</v>
      </c>
      <c r="L17273" s="88">
        <v>4333.4943082893951</v>
      </c>
      <c r="M17273" s="88">
        <v>3906.3909684724395</v>
      </c>
    </row>
    <row r="17274" spans="3:13" x14ac:dyDescent="0.2">
      <c r="C17274" s="88">
        <v>0.85880000000000001</v>
      </c>
      <c r="D17274" s="88">
        <v>18027.165096787852</v>
      </c>
      <c r="E17274" s="88">
        <v>243.39428872698954</v>
      </c>
      <c r="F17274" s="88">
        <v>589.98001424829272</v>
      </c>
      <c r="G17274" s="88">
        <v>899.59527880597443</v>
      </c>
      <c r="H17274" s="88">
        <v>1154.8746462715221</v>
      </c>
      <c r="I17274" s="88">
        <v>1572.7459766566103</v>
      </c>
      <c r="J17274" s="88">
        <v>2313.6294650060086</v>
      </c>
      <c r="K17274" s="88">
        <v>3798.334943357836</v>
      </c>
      <c r="L17274" s="88">
        <v>4333.8090405568064</v>
      </c>
      <c r="M17274" s="88">
        <v>3906.478447377468</v>
      </c>
    </row>
    <row r="17275" spans="3:13" x14ac:dyDescent="0.2">
      <c r="C17275" s="88">
        <v>0.85885</v>
      </c>
      <c r="D17275" s="88">
        <v>18027.315617135082</v>
      </c>
      <c r="E17275" s="88">
        <v>243.40840194452812</v>
      </c>
      <c r="F17275" s="88">
        <v>589.99642200087328</v>
      </c>
      <c r="G17275" s="88">
        <v>899.68559330751395</v>
      </c>
      <c r="H17275" s="88">
        <v>1154.888438699315</v>
      </c>
      <c r="I17275" s="88">
        <v>1572.7575203895867</v>
      </c>
      <c r="J17275" s="88">
        <v>2313.6824403908372</v>
      </c>
      <c r="K17275" s="88">
        <v>3798.3960693626691</v>
      </c>
      <c r="L17275" s="88">
        <v>4334.0590410448103</v>
      </c>
      <c r="M17275" s="88">
        <v>3906.5340114735764</v>
      </c>
    </row>
    <row r="17276" spans="3:13" x14ac:dyDescent="0.2">
      <c r="C17276" s="88">
        <v>0.8589</v>
      </c>
      <c r="D17276" s="88">
        <v>18027.478988563344</v>
      </c>
      <c r="E17276" s="88">
        <v>243.41890868754763</v>
      </c>
      <c r="F17276" s="88">
        <v>590.00607636200175</v>
      </c>
      <c r="G17276" s="88">
        <v>899.78809000203546</v>
      </c>
      <c r="H17276" s="88">
        <v>1154.9199509915225</v>
      </c>
      <c r="I17276" s="88">
        <v>1572.8322755854033</v>
      </c>
      <c r="J17276" s="88">
        <v>2313.7096878621555</v>
      </c>
      <c r="K17276" s="88">
        <v>3798.4976609385981</v>
      </c>
      <c r="L17276" s="88">
        <v>4334.2630818544831</v>
      </c>
      <c r="M17276" s="88">
        <v>3906.5712029615124</v>
      </c>
    </row>
    <row r="17277" spans="3:13" x14ac:dyDescent="0.2">
      <c r="C17277" s="88">
        <v>0.85894999999999999</v>
      </c>
      <c r="D17277" s="88">
        <v>18027.68885546743</v>
      </c>
      <c r="E17277" s="88">
        <v>243.41890868754763</v>
      </c>
      <c r="F17277" s="88">
        <v>590.0443777907717</v>
      </c>
      <c r="G17277" s="88">
        <v>899.79240005716792</v>
      </c>
      <c r="H17277" s="88">
        <v>1154.9499894635751</v>
      </c>
      <c r="I17277" s="88">
        <v>1572.8587161817563</v>
      </c>
      <c r="J17277" s="88">
        <v>2313.7632776587157</v>
      </c>
      <c r="K17277" s="88">
        <v>3798.5449822167589</v>
      </c>
      <c r="L17277" s="88">
        <v>4334.4141982029068</v>
      </c>
      <c r="M17277" s="88">
        <v>3906.6075109284629</v>
      </c>
    </row>
    <row r="17278" spans="3:13" x14ac:dyDescent="0.2">
      <c r="C17278" s="88">
        <v>0.85899999999999999</v>
      </c>
      <c r="D17278" s="88">
        <v>18027.93491525104</v>
      </c>
      <c r="E17278" s="88">
        <v>243.42525171252782</v>
      </c>
      <c r="F17278" s="88">
        <v>590.05474815868138</v>
      </c>
      <c r="G17278" s="88">
        <v>899.80684111235223</v>
      </c>
      <c r="H17278" s="88">
        <v>1154.9605377842272</v>
      </c>
      <c r="I17278" s="88">
        <v>1572.9208017971146</v>
      </c>
      <c r="J17278" s="88">
        <v>2313.8408048797864</v>
      </c>
      <c r="K17278" s="88">
        <v>3798.5976276032998</v>
      </c>
      <c r="L17278" s="88">
        <v>4334.4524480754271</v>
      </c>
      <c r="M17278" s="88">
        <v>3906.6219494471379</v>
      </c>
    </row>
    <row r="17279" spans="3:13" x14ac:dyDescent="0.2">
      <c r="C17279" s="88">
        <v>0.85904999999999998</v>
      </c>
      <c r="D17279" s="88">
        <v>18028.261197012609</v>
      </c>
      <c r="E17279" s="88">
        <v>243.42682469611555</v>
      </c>
      <c r="F17279" s="88">
        <v>590.05650712772649</v>
      </c>
      <c r="G17279" s="88">
        <v>899.86404222746069</v>
      </c>
      <c r="H17279" s="88">
        <v>1155.0519299126936</v>
      </c>
      <c r="I17279" s="88">
        <v>1572.9626296784681</v>
      </c>
      <c r="J17279" s="88">
        <v>2313.8440638424886</v>
      </c>
      <c r="K17279" s="88">
        <v>3798.6265375543521</v>
      </c>
      <c r="L17279" s="88">
        <v>4334.6724754042398</v>
      </c>
      <c r="M17279" s="88">
        <v>3906.6588722821571</v>
      </c>
    </row>
    <row r="17280" spans="3:13" x14ac:dyDescent="0.2">
      <c r="C17280" s="88">
        <v>0.85909999999999997</v>
      </c>
      <c r="D17280" s="88">
        <v>18028.295541100342</v>
      </c>
      <c r="E17280" s="88">
        <v>243.43841985630752</v>
      </c>
      <c r="F17280" s="88">
        <v>590.06201545496515</v>
      </c>
      <c r="G17280" s="88">
        <v>899.86885231178348</v>
      </c>
      <c r="H17280" s="88">
        <v>1155.0582883208854</v>
      </c>
      <c r="I17280" s="88">
        <v>1573.0113832073398</v>
      </c>
      <c r="J17280" s="88">
        <v>2313.8545897353956</v>
      </c>
      <c r="K17280" s="88">
        <v>3798.7392125754627</v>
      </c>
      <c r="L17280" s="88">
        <v>4334.8452764310568</v>
      </c>
      <c r="M17280" s="88">
        <v>3906.6768097185732</v>
      </c>
    </row>
    <row r="17281" spans="3:13" x14ac:dyDescent="0.2">
      <c r="C17281" s="88">
        <v>0.85914999999999997</v>
      </c>
      <c r="D17281" s="88">
        <v>18028.613943063941</v>
      </c>
      <c r="E17281" s="88">
        <v>243.43841985630752</v>
      </c>
      <c r="F17281" s="88">
        <v>590.0684368219122</v>
      </c>
      <c r="G17281" s="88">
        <v>899.87407493821593</v>
      </c>
      <c r="H17281" s="88">
        <v>1155.065374022588</v>
      </c>
      <c r="I17281" s="88">
        <v>1573.0357173025041</v>
      </c>
      <c r="J17281" s="88">
        <v>2313.8627771590936</v>
      </c>
      <c r="K17281" s="88">
        <v>3798.8924819690378</v>
      </c>
      <c r="L17281" s="88">
        <v>4334.8485642127434</v>
      </c>
      <c r="M17281" s="88">
        <v>3906.7614776718829</v>
      </c>
    </row>
    <row r="17282" spans="3:13" x14ac:dyDescent="0.2">
      <c r="C17282" s="88">
        <v>0.85919999999999996</v>
      </c>
      <c r="D17282" s="88">
        <v>18028.655018439658</v>
      </c>
      <c r="E17282" s="88">
        <v>243.44013242811343</v>
      </c>
      <c r="F17282" s="88">
        <v>590.07740500040427</v>
      </c>
      <c r="G17282" s="88">
        <v>899.88151334703934</v>
      </c>
      <c r="H17282" s="88">
        <v>1155.0860355886493</v>
      </c>
      <c r="I17282" s="88">
        <v>1573.0482634895152</v>
      </c>
      <c r="J17282" s="88">
        <v>2313.8723329293607</v>
      </c>
      <c r="K17282" s="88">
        <v>3799.0032215092938</v>
      </c>
      <c r="L17282" s="88">
        <v>4334.9133906663355</v>
      </c>
      <c r="M17282" s="88">
        <v>3906.7683700602747</v>
      </c>
    </row>
    <row r="17283" spans="3:13" x14ac:dyDescent="0.2">
      <c r="C17283" s="88">
        <v>0.85924999999999996</v>
      </c>
      <c r="D17283" s="88">
        <v>18028.723749615965</v>
      </c>
      <c r="E17283" s="88">
        <v>243.4418381399737</v>
      </c>
      <c r="F17283" s="88">
        <v>590.08407110895632</v>
      </c>
      <c r="G17283" s="88">
        <v>899.92342196454729</v>
      </c>
      <c r="H17283" s="88">
        <v>1155.1332703543408</v>
      </c>
      <c r="I17283" s="88">
        <v>1573.0630300247362</v>
      </c>
      <c r="J17283" s="88">
        <v>2313.9180032316049</v>
      </c>
      <c r="K17283" s="88">
        <v>3799.0582849411753</v>
      </c>
      <c r="L17283" s="88">
        <v>4335.1399753870555</v>
      </c>
      <c r="M17283" s="88">
        <v>3906.8504348271317</v>
      </c>
    </row>
    <row r="17284" spans="3:13" x14ac:dyDescent="0.2">
      <c r="C17284" s="88">
        <v>0.85929999999999995</v>
      </c>
      <c r="D17284" s="88">
        <v>18028.732504458811</v>
      </c>
      <c r="E17284" s="88">
        <v>243.4418381399737</v>
      </c>
      <c r="F17284" s="88">
        <v>590.09613590763456</v>
      </c>
      <c r="G17284" s="88">
        <v>900.01487364258765</v>
      </c>
      <c r="H17284" s="88">
        <v>1155.1416393093382</v>
      </c>
      <c r="I17284" s="88">
        <v>1573.0750992919975</v>
      </c>
      <c r="J17284" s="88">
        <v>2314.0501979163532</v>
      </c>
      <c r="K17284" s="88">
        <v>3799.1012633479677</v>
      </c>
      <c r="L17284" s="88">
        <v>4335.3403437558372</v>
      </c>
      <c r="M17284" s="88">
        <v>3906.8742439094249</v>
      </c>
    </row>
    <row r="17285" spans="3:13" x14ac:dyDescent="0.2">
      <c r="C17285" s="88">
        <v>0.85934999999999995</v>
      </c>
      <c r="D17285" s="88">
        <v>18028.844371299787</v>
      </c>
      <c r="E17285" s="88">
        <v>243.44278908737851</v>
      </c>
      <c r="F17285" s="88">
        <v>590.10760727605793</v>
      </c>
      <c r="G17285" s="88">
        <v>900.09006050150356</v>
      </c>
      <c r="H17285" s="88">
        <v>1155.2056499894525</v>
      </c>
      <c r="I17285" s="88">
        <v>1573.0855509325861</v>
      </c>
      <c r="J17285" s="88">
        <v>2314.1107370810523</v>
      </c>
      <c r="K17285" s="88">
        <v>3799.1895636555632</v>
      </c>
      <c r="L17285" s="88">
        <v>4335.4377742818451</v>
      </c>
      <c r="M17285" s="88">
        <v>3906.968610449343</v>
      </c>
    </row>
    <row r="17286" spans="3:13" x14ac:dyDescent="0.2">
      <c r="C17286" s="88">
        <v>0.85940000000000005</v>
      </c>
      <c r="D17286" s="88">
        <v>18029.015640288657</v>
      </c>
      <c r="E17286" s="88">
        <v>243.44586998776595</v>
      </c>
      <c r="F17286" s="88">
        <v>590.11016936250917</v>
      </c>
      <c r="G17286" s="88">
        <v>900.09715687233484</v>
      </c>
      <c r="H17286" s="88">
        <v>1155.2197904286872</v>
      </c>
      <c r="I17286" s="88">
        <v>1573.0875272984777</v>
      </c>
      <c r="J17286" s="88">
        <v>2314.1241943552841</v>
      </c>
      <c r="K17286" s="88">
        <v>3799.2586907782302</v>
      </c>
      <c r="L17286" s="88">
        <v>4335.7039943697728</v>
      </c>
      <c r="M17286" s="88">
        <v>3907.0114684863629</v>
      </c>
    </row>
    <row r="17287" spans="3:13" x14ac:dyDescent="0.2">
      <c r="C17287" s="88">
        <v>0.85945000000000005</v>
      </c>
      <c r="D17287" s="88">
        <v>18029.444017774185</v>
      </c>
      <c r="E17287" s="88">
        <v>243.44934812547126</v>
      </c>
      <c r="F17287" s="88">
        <v>590.13152763074959</v>
      </c>
      <c r="G17287" s="88">
        <v>900.13088367310593</v>
      </c>
      <c r="H17287" s="88">
        <v>1155.2482714554776</v>
      </c>
      <c r="I17287" s="88">
        <v>1573.113151697773</v>
      </c>
      <c r="J17287" s="88">
        <v>2314.1916617041702</v>
      </c>
      <c r="K17287" s="88">
        <v>3799.2959541936871</v>
      </c>
      <c r="L17287" s="88">
        <v>4335.7680807406632</v>
      </c>
      <c r="M17287" s="88">
        <v>3907.0379390085673</v>
      </c>
    </row>
    <row r="17288" spans="3:13" x14ac:dyDescent="0.2">
      <c r="C17288" s="88">
        <v>0.85950000000000004</v>
      </c>
      <c r="D17288" s="88">
        <v>18029.714629543982</v>
      </c>
      <c r="E17288" s="88">
        <v>243.4549626586122</v>
      </c>
      <c r="F17288" s="88">
        <v>590.14292064247729</v>
      </c>
      <c r="G17288" s="88">
        <v>900.14085623886785</v>
      </c>
      <c r="H17288" s="88">
        <v>1155.2804820361775</v>
      </c>
      <c r="I17288" s="88">
        <v>1573.1211047912743</v>
      </c>
      <c r="J17288" s="88">
        <v>2314.1941835144485</v>
      </c>
      <c r="K17288" s="88">
        <v>3799.4133681169369</v>
      </c>
      <c r="L17288" s="88">
        <v>4335.9165876597863</v>
      </c>
      <c r="M17288" s="88">
        <v>3907.0528108817352</v>
      </c>
    </row>
    <row r="17289" spans="3:13" x14ac:dyDescent="0.2">
      <c r="C17289" s="88">
        <v>0.85955000000000004</v>
      </c>
      <c r="D17289" s="88">
        <v>18029.926422653665</v>
      </c>
      <c r="E17289" s="88">
        <v>243.46135114663684</v>
      </c>
      <c r="F17289" s="88">
        <v>590.15139761921137</v>
      </c>
      <c r="G17289" s="88">
        <v>900.17889664852191</v>
      </c>
      <c r="H17289" s="88">
        <v>1155.3061734125513</v>
      </c>
      <c r="I17289" s="88">
        <v>1573.138560546482</v>
      </c>
      <c r="J17289" s="88">
        <v>2314.2246890253555</v>
      </c>
      <c r="K17289" s="88">
        <v>3799.4631080909189</v>
      </c>
      <c r="L17289" s="88">
        <v>4335.9602166692684</v>
      </c>
      <c r="M17289" s="88">
        <v>3907.1027010822518</v>
      </c>
    </row>
    <row r="17290" spans="3:13" x14ac:dyDescent="0.2">
      <c r="C17290" s="88">
        <v>0.85960000000000003</v>
      </c>
      <c r="D17290" s="88">
        <v>18030.199572640369</v>
      </c>
      <c r="E17290" s="88">
        <v>243.46423323477302</v>
      </c>
      <c r="F17290" s="88">
        <v>590.16023034414502</v>
      </c>
      <c r="G17290" s="88">
        <v>900.1958728591153</v>
      </c>
      <c r="H17290" s="88">
        <v>1155.3694514316312</v>
      </c>
      <c r="I17290" s="88">
        <v>1573.2174921538654</v>
      </c>
      <c r="J17290" s="88">
        <v>2314.3944319525526</v>
      </c>
      <c r="K17290" s="88">
        <v>3799.4770717595152</v>
      </c>
      <c r="L17290" s="88">
        <v>4336.0636238124462</v>
      </c>
      <c r="M17290" s="88">
        <v>3907.1567993392446</v>
      </c>
    </row>
    <row r="17291" spans="3:13" x14ac:dyDescent="0.2">
      <c r="C17291" s="88">
        <v>0.85965000000000003</v>
      </c>
      <c r="D17291" s="88">
        <v>18031.043105770492</v>
      </c>
      <c r="E17291" s="88">
        <v>243.48420832048396</v>
      </c>
      <c r="F17291" s="88">
        <v>590.16227367579222</v>
      </c>
      <c r="G17291" s="88">
        <v>900.2140382563498</v>
      </c>
      <c r="H17291" s="88">
        <v>1155.5360292400674</v>
      </c>
      <c r="I17291" s="88">
        <v>1573.2681993273586</v>
      </c>
      <c r="J17291" s="88">
        <v>2314.4092223088946</v>
      </c>
      <c r="K17291" s="88">
        <v>3799.5246926445107</v>
      </c>
      <c r="L17291" s="88">
        <v>4336.0653597193177</v>
      </c>
      <c r="M17291" s="88">
        <v>3907.168901933459</v>
      </c>
    </row>
    <row r="17292" spans="3:13" x14ac:dyDescent="0.2">
      <c r="C17292" s="88">
        <v>0.85970000000000002</v>
      </c>
      <c r="D17292" s="88">
        <v>18031.34467348177</v>
      </c>
      <c r="E17292" s="88">
        <v>243.48700410262518</v>
      </c>
      <c r="F17292" s="88">
        <v>590.16359255545649</v>
      </c>
      <c r="G17292" s="88">
        <v>900.21742623919772</v>
      </c>
      <c r="H17292" s="88">
        <v>1155.5377417364739</v>
      </c>
      <c r="I17292" s="88">
        <v>1573.4037538963339</v>
      </c>
      <c r="J17292" s="88">
        <v>2314.4093427091429</v>
      </c>
      <c r="K17292" s="88">
        <v>3799.5460716782191</v>
      </c>
      <c r="L17292" s="88">
        <v>4336.3147237071553</v>
      </c>
      <c r="M17292" s="88">
        <v>3907.1998297319305</v>
      </c>
    </row>
    <row r="17293" spans="3:13" x14ac:dyDescent="0.2">
      <c r="C17293" s="88">
        <v>0.85975000000000001</v>
      </c>
      <c r="D17293" s="88">
        <v>18031.530384893162</v>
      </c>
      <c r="E17293" s="88">
        <v>243.50166926895872</v>
      </c>
      <c r="F17293" s="88">
        <v>590.17268534305913</v>
      </c>
      <c r="G17293" s="88">
        <v>900.2224687444691</v>
      </c>
      <c r="H17293" s="88">
        <v>1155.6489072691702</v>
      </c>
      <c r="I17293" s="88">
        <v>1573.4206116141763</v>
      </c>
      <c r="J17293" s="88">
        <v>2314.4326068968567</v>
      </c>
      <c r="K17293" s="88">
        <v>3799.5999560868077</v>
      </c>
      <c r="L17293" s="88">
        <v>4336.3349555349987</v>
      </c>
      <c r="M17293" s="88">
        <v>3907.2475922704161</v>
      </c>
    </row>
    <row r="17294" spans="3:13" x14ac:dyDescent="0.2">
      <c r="C17294" s="88">
        <v>0.85980000000000001</v>
      </c>
      <c r="D17294" s="88">
        <v>18031.83187461377</v>
      </c>
      <c r="E17294" s="88">
        <v>243.50564293041225</v>
      </c>
      <c r="F17294" s="88">
        <v>590.17289303313964</v>
      </c>
      <c r="G17294" s="88">
        <v>900.222927705865</v>
      </c>
      <c r="H17294" s="88">
        <v>1155.6882288717861</v>
      </c>
      <c r="I17294" s="88">
        <v>1573.4656511660764</v>
      </c>
      <c r="J17294" s="88">
        <v>2314.562949676852</v>
      </c>
      <c r="K17294" s="88">
        <v>3799.648476963444</v>
      </c>
      <c r="L17294" s="88">
        <v>4336.3679324609711</v>
      </c>
      <c r="M17294" s="88">
        <v>3907.3080699940774</v>
      </c>
    </row>
    <row r="17295" spans="3:13" x14ac:dyDescent="0.2">
      <c r="C17295" s="88">
        <v>0.85985</v>
      </c>
      <c r="D17295" s="88">
        <v>18032.274199727162</v>
      </c>
      <c r="E17295" s="88">
        <v>243.52881138342309</v>
      </c>
      <c r="F17295" s="88">
        <v>590.17310315311624</v>
      </c>
      <c r="G17295" s="88">
        <v>900.24601019254897</v>
      </c>
      <c r="H17295" s="88">
        <v>1155.6996391724788</v>
      </c>
      <c r="I17295" s="88">
        <v>1573.4833467935591</v>
      </c>
      <c r="J17295" s="88">
        <v>2314.6118872853808</v>
      </c>
      <c r="K17295" s="88">
        <v>3799.6644792835937</v>
      </c>
      <c r="L17295" s="88">
        <v>4336.5616168392553</v>
      </c>
      <c r="M17295" s="88">
        <v>3907.3473845442841</v>
      </c>
    </row>
    <row r="17296" spans="3:13" x14ac:dyDescent="0.2">
      <c r="C17296" s="88">
        <v>0.8599</v>
      </c>
      <c r="D17296" s="88">
        <v>18032.371916068972</v>
      </c>
      <c r="E17296" s="88">
        <v>243.52881138342309</v>
      </c>
      <c r="F17296" s="88">
        <v>590.17900459888597</v>
      </c>
      <c r="G17296" s="88">
        <v>900.27768829252</v>
      </c>
      <c r="H17296" s="88">
        <v>1155.7338300387573</v>
      </c>
      <c r="I17296" s="88">
        <v>1573.5284640423633</v>
      </c>
      <c r="J17296" s="88">
        <v>2314.6596447285756</v>
      </c>
      <c r="K17296" s="88">
        <v>3799.7991972158093</v>
      </c>
      <c r="L17296" s="88">
        <v>4336.7054731812004</v>
      </c>
      <c r="M17296" s="88">
        <v>3907.3713978062333</v>
      </c>
    </row>
    <row r="17297" spans="3:13" x14ac:dyDescent="0.2">
      <c r="C17297" s="88">
        <v>0.85994999999999999</v>
      </c>
      <c r="D17297" s="88">
        <v>18033.169910326949</v>
      </c>
      <c r="E17297" s="88">
        <v>243.53405939573258</v>
      </c>
      <c r="F17297" s="88">
        <v>590.1814861392545</v>
      </c>
      <c r="G17297" s="88">
        <v>900.30570221094331</v>
      </c>
      <c r="H17297" s="88">
        <v>1155.8098735646167</v>
      </c>
      <c r="I17297" s="88">
        <v>1573.5883215201811</v>
      </c>
      <c r="J17297" s="88">
        <v>2314.7067122811191</v>
      </c>
      <c r="K17297" s="88">
        <v>3799.8492809998857</v>
      </c>
      <c r="L17297" s="88">
        <v>4337.1738030338056</v>
      </c>
      <c r="M17297" s="88">
        <v>3907.5255772592409</v>
      </c>
    </row>
    <row r="17298" spans="3:13" x14ac:dyDescent="0.2">
      <c r="C17298" s="88">
        <v>0.86</v>
      </c>
      <c r="D17298" s="88">
        <v>18033.268419910586</v>
      </c>
      <c r="E17298" s="88">
        <v>243.53472102226715</v>
      </c>
      <c r="F17298" s="88">
        <v>590.19156479469075</v>
      </c>
      <c r="G17298" s="88">
        <v>900.34767651681295</v>
      </c>
      <c r="H17298" s="88">
        <v>1155.8271239342494</v>
      </c>
      <c r="I17298" s="88">
        <v>1573.6277402367846</v>
      </c>
      <c r="J17298" s="88">
        <v>2314.7610532716917</v>
      </c>
      <c r="K17298" s="88">
        <v>3799.8577424836235</v>
      </c>
      <c r="L17298" s="88">
        <v>4337.516581794901</v>
      </c>
      <c r="M17298" s="88">
        <v>3907.5378378056666</v>
      </c>
    </row>
    <row r="17299" spans="3:13" x14ac:dyDescent="0.2">
      <c r="C17299" s="88">
        <v>0.86004999999999998</v>
      </c>
      <c r="D17299" s="88">
        <v>18033.323702240203</v>
      </c>
      <c r="E17299" s="88">
        <v>243.544739631825</v>
      </c>
      <c r="F17299" s="88">
        <v>590.20350246866747</v>
      </c>
      <c r="G17299" s="88">
        <v>900.37977571879037</v>
      </c>
      <c r="H17299" s="88">
        <v>1155.8350584362661</v>
      </c>
      <c r="I17299" s="88">
        <v>1573.7059267398081</v>
      </c>
      <c r="J17299" s="88">
        <v>2314.9535750113801</v>
      </c>
      <c r="K17299" s="88">
        <v>3799.864617591742</v>
      </c>
      <c r="L17299" s="88">
        <v>4337.8149460407012</v>
      </c>
      <c r="M17299" s="88">
        <v>3907.6260477356209</v>
      </c>
    </row>
    <row r="17300" spans="3:13" x14ac:dyDescent="0.2">
      <c r="C17300" s="88">
        <v>0.86009999999999998</v>
      </c>
      <c r="D17300" s="88">
        <v>18033.612564615996</v>
      </c>
      <c r="E17300" s="88">
        <v>243.55298418148777</v>
      </c>
      <c r="F17300" s="88">
        <v>590.20660398866585</v>
      </c>
      <c r="G17300" s="88">
        <v>900.39032696654476</v>
      </c>
      <c r="H17300" s="88">
        <v>1155.972168668402</v>
      </c>
      <c r="I17300" s="88">
        <v>1573.7371165084132</v>
      </c>
      <c r="J17300" s="88">
        <v>2315.0375911148171</v>
      </c>
      <c r="K17300" s="88">
        <v>3800.0298261777593</v>
      </c>
      <c r="L17300" s="88">
        <v>4337.893944259642</v>
      </c>
      <c r="M17300" s="88">
        <v>3907.6455295831429</v>
      </c>
    </row>
    <row r="17301" spans="3:13" x14ac:dyDescent="0.2">
      <c r="C17301" s="88">
        <v>0.86014999999999997</v>
      </c>
      <c r="D17301" s="88">
        <v>18033.778226726703</v>
      </c>
      <c r="E17301" s="88">
        <v>243.55469079327122</v>
      </c>
      <c r="F17301" s="88">
        <v>590.22183649471026</v>
      </c>
      <c r="G17301" s="88">
        <v>900.40962125188071</v>
      </c>
      <c r="H17301" s="88">
        <v>1155.9723617248801</v>
      </c>
      <c r="I17301" s="88">
        <v>1573.8148726074733</v>
      </c>
      <c r="J17301" s="88">
        <v>2315.081890809895</v>
      </c>
      <c r="K17301" s="88">
        <v>3800.0306760430494</v>
      </c>
      <c r="L17301" s="88">
        <v>4338.1512316784911</v>
      </c>
      <c r="M17301" s="88">
        <v>3907.7673113236478</v>
      </c>
    </row>
    <row r="17302" spans="3:13" x14ac:dyDescent="0.2">
      <c r="C17302" s="88">
        <v>0.86019999999999996</v>
      </c>
      <c r="D17302" s="88">
        <v>18033.955933094141</v>
      </c>
      <c r="E17302" s="88">
        <v>243.55538101313596</v>
      </c>
      <c r="F17302" s="88">
        <v>590.23138829854315</v>
      </c>
      <c r="G17302" s="88">
        <v>900.42398151554562</v>
      </c>
      <c r="H17302" s="88">
        <v>1155.9862048114987</v>
      </c>
      <c r="I17302" s="88">
        <v>1573.8380243205424</v>
      </c>
      <c r="J17302" s="88">
        <v>2315.2058795071853</v>
      </c>
      <c r="K17302" s="88">
        <v>3800.1117826008399</v>
      </c>
      <c r="L17302" s="88">
        <v>4338.3520238195306</v>
      </c>
      <c r="M17302" s="88">
        <v>3907.7786736467169</v>
      </c>
    </row>
    <row r="17303" spans="3:13" x14ac:dyDescent="0.2">
      <c r="C17303" s="88">
        <v>0.86024999999999996</v>
      </c>
      <c r="D17303" s="88">
        <v>18034.089711764544</v>
      </c>
      <c r="E17303" s="88">
        <v>243.56550544141555</v>
      </c>
      <c r="F17303" s="88">
        <v>590.23911070781696</v>
      </c>
      <c r="G17303" s="88">
        <v>900.47340005828619</v>
      </c>
      <c r="H17303" s="88">
        <v>1156.0060477181551</v>
      </c>
      <c r="I17303" s="88">
        <v>1573.880360072626</v>
      </c>
      <c r="J17303" s="88">
        <v>2315.2878079319235</v>
      </c>
      <c r="K17303" s="88">
        <v>3800.1360003597965</v>
      </c>
      <c r="L17303" s="88">
        <v>4338.4899598782958</v>
      </c>
      <c r="M17303" s="88">
        <v>3907.7962314503575</v>
      </c>
    </row>
    <row r="17304" spans="3:13" x14ac:dyDescent="0.2">
      <c r="C17304" s="88">
        <v>0.86029999999999995</v>
      </c>
      <c r="D17304" s="88">
        <v>18034.210371261619</v>
      </c>
      <c r="E17304" s="88">
        <v>243.5667672013733</v>
      </c>
      <c r="F17304" s="88">
        <v>590.24030019308066</v>
      </c>
      <c r="G17304" s="88">
        <v>900.54504278373861</v>
      </c>
      <c r="H17304" s="88">
        <v>1156.0483409692301</v>
      </c>
      <c r="I17304" s="88">
        <v>1573.8915447307868</v>
      </c>
      <c r="J17304" s="88">
        <v>2315.2904802263351</v>
      </c>
      <c r="K17304" s="88">
        <v>3800.1488227039213</v>
      </c>
      <c r="L17304" s="88">
        <v>4338.5960384207665</v>
      </c>
      <c r="M17304" s="88">
        <v>3907.8339682686592</v>
      </c>
    </row>
    <row r="17305" spans="3:13" x14ac:dyDescent="0.2">
      <c r="C17305" s="88">
        <v>0.86034999999999995</v>
      </c>
      <c r="D17305" s="88">
        <v>18034.351961770702</v>
      </c>
      <c r="E17305" s="88">
        <v>243.5667672013733</v>
      </c>
      <c r="F17305" s="88">
        <v>590.24700143677683</v>
      </c>
      <c r="G17305" s="88">
        <v>900.55054687973052</v>
      </c>
      <c r="H17305" s="88">
        <v>1156.0550190502577</v>
      </c>
      <c r="I17305" s="88">
        <v>1574.0101149004431</v>
      </c>
      <c r="J17305" s="88">
        <v>2315.2998732670849</v>
      </c>
      <c r="K17305" s="88">
        <v>3800.1770631157465</v>
      </c>
      <c r="L17305" s="88">
        <v>4338.6055775406394</v>
      </c>
      <c r="M17305" s="88">
        <v>3907.8654029004319</v>
      </c>
    </row>
    <row r="17306" spans="3:13" x14ac:dyDescent="0.2">
      <c r="C17306" s="88">
        <v>0.86040000000000005</v>
      </c>
      <c r="D17306" s="88">
        <v>18034.410744606204</v>
      </c>
      <c r="E17306" s="88">
        <v>243.56736509461189</v>
      </c>
      <c r="F17306" s="88">
        <v>590.25181656254199</v>
      </c>
      <c r="G17306" s="88">
        <v>900.56198786507093</v>
      </c>
      <c r="H17306" s="88">
        <v>1156.1330694111471</v>
      </c>
      <c r="I17306" s="88">
        <v>1574.0177572868774</v>
      </c>
      <c r="J17306" s="88">
        <v>2315.3450045974155</v>
      </c>
      <c r="K17306" s="88">
        <v>3800.2929578816374</v>
      </c>
      <c r="L17306" s="88">
        <v>4338.6782904039283</v>
      </c>
      <c r="M17306" s="88">
        <v>3907.9173778192589</v>
      </c>
    </row>
    <row r="17307" spans="3:13" x14ac:dyDescent="0.2">
      <c r="C17307" s="88">
        <v>0.86045000000000005</v>
      </c>
      <c r="D17307" s="88">
        <v>18035.172981000822</v>
      </c>
      <c r="E17307" s="88">
        <v>243.57188654716265</v>
      </c>
      <c r="F17307" s="88">
        <v>590.27513082017776</v>
      </c>
      <c r="G17307" s="88">
        <v>900.5656745307806</v>
      </c>
      <c r="H17307" s="88">
        <v>1156.1881084749234</v>
      </c>
      <c r="I17307" s="88">
        <v>1574.0230011785916</v>
      </c>
      <c r="J17307" s="88">
        <v>2315.376586020067</v>
      </c>
      <c r="K17307" s="88">
        <v>3800.3874103620815</v>
      </c>
      <c r="L17307" s="88">
        <v>4338.7053193179436</v>
      </c>
      <c r="M17307" s="88">
        <v>3907.9227000348892</v>
      </c>
    </row>
    <row r="17308" spans="3:13" x14ac:dyDescent="0.2">
      <c r="C17308" s="88">
        <v>0.86050000000000004</v>
      </c>
      <c r="D17308" s="88">
        <v>18035.50533580875</v>
      </c>
      <c r="E17308" s="88">
        <v>243.57544121497358</v>
      </c>
      <c r="F17308" s="88">
        <v>590.28275397743664</v>
      </c>
      <c r="G17308" s="88">
        <v>900.56742691635372</v>
      </c>
      <c r="H17308" s="88">
        <v>1156.2091724018455</v>
      </c>
      <c r="I17308" s="88">
        <v>1574.0311479700426</v>
      </c>
      <c r="J17308" s="88">
        <v>2315.3826486137132</v>
      </c>
      <c r="K17308" s="88">
        <v>3800.4196105045698</v>
      </c>
      <c r="L17308" s="88">
        <v>4339.0697412099016</v>
      </c>
      <c r="M17308" s="88">
        <v>3907.927489771143</v>
      </c>
    </row>
    <row r="17309" spans="3:13" x14ac:dyDescent="0.2">
      <c r="C17309" s="88">
        <v>0.86055000000000004</v>
      </c>
      <c r="D17309" s="88">
        <v>18035.812536101039</v>
      </c>
      <c r="E17309" s="88">
        <v>243.57818916408723</v>
      </c>
      <c r="F17309" s="88">
        <v>590.29446445628037</v>
      </c>
      <c r="G17309" s="88">
        <v>900.59322867401761</v>
      </c>
      <c r="H17309" s="88">
        <v>1156.2178269000524</v>
      </c>
      <c r="I17309" s="88">
        <v>1574.0345125807885</v>
      </c>
      <c r="J17309" s="88">
        <v>2315.4234235161898</v>
      </c>
      <c r="K17309" s="88">
        <v>3800.5525874776454</v>
      </c>
      <c r="L17309" s="88">
        <v>4339.1442017116678</v>
      </c>
      <c r="M17309" s="88">
        <v>3907.9427257721736</v>
      </c>
    </row>
    <row r="17310" spans="3:13" x14ac:dyDescent="0.2">
      <c r="C17310" s="88">
        <v>0.86060000000000003</v>
      </c>
      <c r="D17310" s="88">
        <v>18036.89349927249</v>
      </c>
      <c r="E17310" s="88">
        <v>243.57906240228294</v>
      </c>
      <c r="F17310" s="88">
        <v>590.29916121957058</v>
      </c>
      <c r="G17310" s="88">
        <v>900.65812056584218</v>
      </c>
      <c r="H17310" s="88">
        <v>1156.2231843104564</v>
      </c>
      <c r="I17310" s="88">
        <v>1574.0545432068516</v>
      </c>
      <c r="J17310" s="88">
        <v>2315.4486396657635</v>
      </c>
      <c r="K17310" s="88">
        <v>3800.6411470885796</v>
      </c>
      <c r="L17310" s="88">
        <v>4339.1464676427277</v>
      </c>
      <c r="M17310" s="88">
        <v>3907.9647685035707</v>
      </c>
    </row>
    <row r="17311" spans="3:13" x14ac:dyDescent="0.2">
      <c r="C17311" s="88">
        <v>0.86065000000000003</v>
      </c>
      <c r="D17311" s="88">
        <v>18037.562522282875</v>
      </c>
      <c r="E17311" s="88">
        <v>243.57992978864058</v>
      </c>
      <c r="F17311" s="88">
        <v>590.34192122801596</v>
      </c>
      <c r="G17311" s="88">
        <v>900.69188544975668</v>
      </c>
      <c r="H17311" s="88">
        <v>1156.2241043238328</v>
      </c>
      <c r="I17311" s="88">
        <v>1574.0642978772571</v>
      </c>
      <c r="J17311" s="88">
        <v>2315.459962293492</v>
      </c>
      <c r="K17311" s="88">
        <v>3800.6803673155464</v>
      </c>
      <c r="L17311" s="88">
        <v>4339.4470235992394</v>
      </c>
      <c r="M17311" s="88">
        <v>3907.9705389062228</v>
      </c>
    </row>
    <row r="17312" spans="3:13" x14ac:dyDescent="0.2">
      <c r="C17312" s="88">
        <v>0.86070000000000002</v>
      </c>
      <c r="D17312" s="88">
        <v>18037.662225103915</v>
      </c>
      <c r="E17312" s="88">
        <v>243.59622098578348</v>
      </c>
      <c r="F17312" s="88">
        <v>590.3543221419759</v>
      </c>
      <c r="G17312" s="88">
        <v>900.72578090852858</v>
      </c>
      <c r="H17312" s="88">
        <v>1156.2421404892671</v>
      </c>
      <c r="I17312" s="88">
        <v>1574.0805727757966</v>
      </c>
      <c r="J17312" s="88">
        <v>2315.4858658725934</v>
      </c>
      <c r="K17312" s="88">
        <v>3800.7580553542916</v>
      </c>
      <c r="L17312" s="88">
        <v>4339.5199907012893</v>
      </c>
      <c r="M17312" s="88">
        <v>3908.0010614236226</v>
      </c>
    </row>
    <row r="17313" spans="3:13" x14ac:dyDescent="0.2">
      <c r="C17313" s="88">
        <v>0.86075000000000002</v>
      </c>
      <c r="D17313" s="88">
        <v>18038.165200578194</v>
      </c>
      <c r="E17313" s="88">
        <v>243.59907996186485</v>
      </c>
      <c r="F17313" s="88">
        <v>590.35928027329601</v>
      </c>
      <c r="G17313" s="88">
        <v>900.77146049956582</v>
      </c>
      <c r="H17313" s="88">
        <v>1156.2565930506375</v>
      </c>
      <c r="I17313" s="88">
        <v>1574.1274698486964</v>
      </c>
      <c r="J17313" s="88">
        <v>2315.5238703750983</v>
      </c>
      <c r="K17313" s="88">
        <v>3800.8646499698934</v>
      </c>
      <c r="L17313" s="88">
        <v>4339.6164689921679</v>
      </c>
      <c r="M17313" s="88">
        <v>3908.0246539174159</v>
      </c>
    </row>
    <row r="17314" spans="3:13" x14ac:dyDescent="0.2">
      <c r="C17314" s="88">
        <v>0.86080000000000001</v>
      </c>
      <c r="D17314" s="88">
        <v>18038.766250943347</v>
      </c>
      <c r="E17314" s="88">
        <v>243.59907996186485</v>
      </c>
      <c r="F17314" s="88">
        <v>590.3714325704882</v>
      </c>
      <c r="G17314" s="88">
        <v>900.83074568719485</v>
      </c>
      <c r="H17314" s="88">
        <v>1156.2660518498842</v>
      </c>
      <c r="I17314" s="88">
        <v>1574.2338529635022</v>
      </c>
      <c r="J17314" s="88">
        <v>2315.6614685138634</v>
      </c>
      <c r="K17314" s="88">
        <v>3801.0087793078719</v>
      </c>
      <c r="L17314" s="88">
        <v>4339.674841149952</v>
      </c>
      <c r="M17314" s="88">
        <v>3908.0983084458385</v>
      </c>
    </row>
    <row r="17315" spans="3:13" x14ac:dyDescent="0.2">
      <c r="C17315" s="88">
        <v>0.86085</v>
      </c>
      <c r="D17315" s="88">
        <v>18038.999047718738</v>
      </c>
      <c r="E17315" s="88">
        <v>243.60330232071829</v>
      </c>
      <c r="F17315" s="88">
        <v>590.3992084747988</v>
      </c>
      <c r="G17315" s="88">
        <v>900.84283007795011</v>
      </c>
      <c r="H17315" s="88">
        <v>1156.3457466393561</v>
      </c>
      <c r="I17315" s="88">
        <v>1574.2551426088216</v>
      </c>
      <c r="J17315" s="88">
        <v>2315.7160600898001</v>
      </c>
      <c r="K17315" s="88">
        <v>3801.0988372875531</v>
      </c>
      <c r="L17315" s="88">
        <v>4339.8156364454771</v>
      </c>
      <c r="M17315" s="88">
        <v>3908.1101259244251</v>
      </c>
    </row>
    <row r="17316" spans="3:13" x14ac:dyDescent="0.2">
      <c r="C17316" s="88">
        <v>0.8609</v>
      </c>
      <c r="D17316" s="88">
        <v>18039.336950058721</v>
      </c>
      <c r="E17316" s="88">
        <v>243.60496442419208</v>
      </c>
      <c r="F17316" s="88">
        <v>590.40412294694261</v>
      </c>
      <c r="G17316" s="88">
        <v>900.88653810125197</v>
      </c>
      <c r="H17316" s="88">
        <v>1156.3485021907786</v>
      </c>
      <c r="I17316" s="88">
        <v>1574.3314049278183</v>
      </c>
      <c r="J17316" s="88">
        <v>2315.7391366561205</v>
      </c>
      <c r="K17316" s="88">
        <v>3801.1788832630345</v>
      </c>
      <c r="L17316" s="88">
        <v>4340.0786989221378</v>
      </c>
      <c r="M17316" s="88">
        <v>3908.1439379919075</v>
      </c>
    </row>
    <row r="17317" spans="3:13" x14ac:dyDescent="0.2">
      <c r="C17317" s="88">
        <v>0.86094999999999999</v>
      </c>
      <c r="D17317" s="88">
        <v>18039.417362071257</v>
      </c>
      <c r="E17317" s="88">
        <v>243.63924218294869</v>
      </c>
      <c r="F17317" s="88">
        <v>590.41535198244355</v>
      </c>
      <c r="G17317" s="88">
        <v>900.89469488102077</v>
      </c>
      <c r="H17317" s="88">
        <v>1156.3877475426598</v>
      </c>
      <c r="I17317" s="88">
        <v>1574.3504918776302</v>
      </c>
      <c r="J17317" s="88">
        <v>2315.8211449964806</v>
      </c>
      <c r="K17317" s="88">
        <v>3801.2797576634966</v>
      </c>
      <c r="L17317" s="88">
        <v>4340.1459975191065</v>
      </c>
      <c r="M17317" s="88">
        <v>3908.1517543189557</v>
      </c>
    </row>
    <row r="17318" spans="3:13" x14ac:dyDescent="0.2">
      <c r="C17318" s="88">
        <v>0.86099999999999999</v>
      </c>
      <c r="D17318" s="88">
        <v>18039.596005795229</v>
      </c>
      <c r="E17318" s="88">
        <v>243.64277842417778</v>
      </c>
      <c r="F17318" s="88">
        <v>590.42649394163618</v>
      </c>
      <c r="G17318" s="88">
        <v>900.89607243621549</v>
      </c>
      <c r="H17318" s="88">
        <v>1156.3949450084201</v>
      </c>
      <c r="I17318" s="88">
        <v>1574.3651462504226</v>
      </c>
      <c r="J17318" s="88">
        <v>2315.9859245672874</v>
      </c>
      <c r="K17318" s="88">
        <v>3801.3916747435064</v>
      </c>
      <c r="L17318" s="88">
        <v>4340.3786212623672</v>
      </c>
      <c r="M17318" s="88">
        <v>3908.1537598416589</v>
      </c>
    </row>
    <row r="17319" spans="3:13" x14ac:dyDescent="0.2">
      <c r="C17319" s="88">
        <v>0.86104999999999998</v>
      </c>
      <c r="D17319" s="88">
        <v>18040.947988757143</v>
      </c>
      <c r="E17319" s="88">
        <v>243.65240868683395</v>
      </c>
      <c r="F17319" s="88">
        <v>590.42795461093965</v>
      </c>
      <c r="G17319" s="88">
        <v>900.94374726075557</v>
      </c>
      <c r="H17319" s="88">
        <v>1156.4038819481443</v>
      </c>
      <c r="I17319" s="88">
        <v>1574.3725482255059</v>
      </c>
      <c r="J17319" s="88">
        <v>2316.0215229926939</v>
      </c>
      <c r="K17319" s="88">
        <v>3801.4651331364307</v>
      </c>
      <c r="L17319" s="88">
        <v>4340.382589723311</v>
      </c>
      <c r="M17319" s="88">
        <v>3908.1573882326957</v>
      </c>
    </row>
    <row r="17320" spans="3:13" x14ac:dyDescent="0.2">
      <c r="C17320" s="88">
        <v>0.86109999999999998</v>
      </c>
      <c r="D17320" s="88">
        <v>18040.989536377827</v>
      </c>
      <c r="E17320" s="88">
        <v>243.65769948296838</v>
      </c>
      <c r="F17320" s="88">
        <v>590.44296228219036</v>
      </c>
      <c r="G17320" s="88">
        <v>900.97281274000488</v>
      </c>
      <c r="H17320" s="88">
        <v>1156.4199507550957</v>
      </c>
      <c r="I17320" s="88">
        <v>1574.4102864439715</v>
      </c>
      <c r="J17320" s="88">
        <v>2316.0455811774809</v>
      </c>
      <c r="K17320" s="88">
        <v>3801.536686169668</v>
      </c>
      <c r="L17320" s="88">
        <v>4340.4107308351995</v>
      </c>
      <c r="M17320" s="88">
        <v>3908.1611465640735</v>
      </c>
    </row>
    <row r="17321" spans="3:13" x14ac:dyDescent="0.2">
      <c r="C17321" s="88">
        <v>0.86114999999999997</v>
      </c>
      <c r="D17321" s="88">
        <v>18041.204143514504</v>
      </c>
      <c r="E17321" s="88">
        <v>243.65827877927677</v>
      </c>
      <c r="F17321" s="88">
        <v>590.44835349332425</v>
      </c>
      <c r="G17321" s="88">
        <v>900.99507646044231</v>
      </c>
      <c r="H17321" s="88">
        <v>1156.4326950920654</v>
      </c>
      <c r="I17321" s="88">
        <v>1574.4685468891616</v>
      </c>
      <c r="J17321" s="88">
        <v>2316.2267017108893</v>
      </c>
      <c r="K17321" s="88">
        <v>3801.5800113387036</v>
      </c>
      <c r="L17321" s="88">
        <v>4340.4346422259287</v>
      </c>
      <c r="M17321" s="88">
        <v>3908.2001966326579</v>
      </c>
    </row>
    <row r="17322" spans="3:13" x14ac:dyDescent="0.2">
      <c r="C17322" s="88">
        <v>0.86119999999999997</v>
      </c>
      <c r="D17322" s="88">
        <v>18041.233829262048</v>
      </c>
      <c r="E17322" s="88">
        <v>243.6686779461852</v>
      </c>
      <c r="F17322" s="88">
        <v>590.46351532441167</v>
      </c>
      <c r="G17322" s="88">
        <v>901.05079424194673</v>
      </c>
      <c r="H17322" s="88">
        <v>1156.4388023525685</v>
      </c>
      <c r="I17322" s="88">
        <v>1574.4689744543962</v>
      </c>
      <c r="J17322" s="88">
        <v>2316.4214057347926</v>
      </c>
      <c r="K17322" s="88">
        <v>3801.5808243380648</v>
      </c>
      <c r="L17322" s="88">
        <v>4340.6029715756631</v>
      </c>
      <c r="M17322" s="88">
        <v>3908.2046560546105</v>
      </c>
    </row>
    <row r="17323" spans="3:13" x14ac:dyDescent="0.2">
      <c r="C17323" s="88">
        <v>0.86124999999999996</v>
      </c>
      <c r="D17323" s="88">
        <v>18041.593798466041</v>
      </c>
      <c r="E17323" s="88">
        <v>243.67288945199289</v>
      </c>
      <c r="F17323" s="88">
        <v>590.46480291295893</v>
      </c>
      <c r="G17323" s="88">
        <v>901.07372804523038</v>
      </c>
      <c r="H17323" s="88">
        <v>1156.4452067795555</v>
      </c>
      <c r="I17323" s="88">
        <v>1574.5028806550786</v>
      </c>
      <c r="J17323" s="88">
        <v>2316.4433075566594</v>
      </c>
      <c r="K17323" s="88">
        <v>3801.5856097534547</v>
      </c>
      <c r="L17323" s="88">
        <v>4340.7614075970305</v>
      </c>
      <c r="M17323" s="88">
        <v>3908.2623775387819</v>
      </c>
    </row>
    <row r="17324" spans="3:13" x14ac:dyDescent="0.2">
      <c r="C17324" s="88">
        <v>0.86129999999999995</v>
      </c>
      <c r="D17324" s="88">
        <v>18042.037249177385</v>
      </c>
      <c r="E17324" s="88">
        <v>243.67939123691667</v>
      </c>
      <c r="F17324" s="88">
        <v>590.46871299658051</v>
      </c>
      <c r="G17324" s="88">
        <v>901.08353843073201</v>
      </c>
      <c r="H17324" s="88">
        <v>1156.4813710816948</v>
      </c>
      <c r="I17324" s="88">
        <v>1574.5495336123263</v>
      </c>
      <c r="J17324" s="88">
        <v>2316.668826855846</v>
      </c>
      <c r="K17324" s="88">
        <v>3801.6138144801043</v>
      </c>
      <c r="L17324" s="88">
        <v>4340.9860326213129</v>
      </c>
      <c r="M17324" s="88">
        <v>3908.275132404583</v>
      </c>
    </row>
    <row r="17325" spans="3:13" x14ac:dyDescent="0.2">
      <c r="C17325" s="88">
        <v>0.86134999999999995</v>
      </c>
      <c r="D17325" s="88">
        <v>18042.252206386613</v>
      </c>
      <c r="E17325" s="88">
        <v>243.67993721599305</v>
      </c>
      <c r="F17325" s="88">
        <v>590.47467739513286</v>
      </c>
      <c r="G17325" s="88">
        <v>901.14762776068255</v>
      </c>
      <c r="H17325" s="88">
        <v>1156.505601699389</v>
      </c>
      <c r="I17325" s="88">
        <v>1574.6295244215007</v>
      </c>
      <c r="J17325" s="88">
        <v>2316.7271123077153</v>
      </c>
      <c r="K17325" s="88">
        <v>3801.6360157904905</v>
      </c>
      <c r="L17325" s="88">
        <v>4341.0615457513841</v>
      </c>
      <c r="M17325" s="88">
        <v>3908.2935411675062</v>
      </c>
    </row>
    <row r="17326" spans="3:13" x14ac:dyDescent="0.2">
      <c r="C17326" s="88">
        <v>0.86140000000000005</v>
      </c>
      <c r="D17326" s="88">
        <v>18042.265322101935</v>
      </c>
      <c r="E17326" s="88">
        <v>243.68325094517786</v>
      </c>
      <c r="F17326" s="88">
        <v>590.48827565516967</v>
      </c>
      <c r="G17326" s="88">
        <v>901.16318035793574</v>
      </c>
      <c r="H17326" s="88">
        <v>1156.5113200105352</v>
      </c>
      <c r="I17326" s="88">
        <v>1574.6431280621209</v>
      </c>
      <c r="J17326" s="88">
        <v>2316.7471922359036</v>
      </c>
      <c r="K17326" s="88">
        <v>3801.6611048528753</v>
      </c>
      <c r="L17326" s="88">
        <v>4341.1001605699967</v>
      </c>
      <c r="M17326" s="88">
        <v>3908.308826456012</v>
      </c>
    </row>
    <row r="17327" spans="3:13" x14ac:dyDescent="0.2">
      <c r="C17327" s="88">
        <v>0.86145000000000005</v>
      </c>
      <c r="D17327" s="88">
        <v>18042.70801186057</v>
      </c>
      <c r="E17327" s="88">
        <v>243.68667310021647</v>
      </c>
      <c r="F17327" s="88">
        <v>590.51593838874896</v>
      </c>
      <c r="G17327" s="88">
        <v>901.20122279957013</v>
      </c>
      <c r="H17327" s="88">
        <v>1156.6044398794706</v>
      </c>
      <c r="I17327" s="88">
        <v>1574.6562410897218</v>
      </c>
      <c r="J17327" s="88">
        <v>2316.7581878610067</v>
      </c>
      <c r="K17327" s="88">
        <v>3801.7610321057086</v>
      </c>
      <c r="L17327" s="88">
        <v>4341.104977244463</v>
      </c>
      <c r="M17327" s="88">
        <v>3908.3417417144101</v>
      </c>
    </row>
    <row r="17328" spans="3:13" x14ac:dyDescent="0.2">
      <c r="C17328" s="88">
        <v>0.86150000000000004</v>
      </c>
      <c r="D17328" s="88">
        <v>18042.793144318377</v>
      </c>
      <c r="E17328" s="88">
        <v>243.69171859016842</v>
      </c>
      <c r="F17328" s="88">
        <v>590.53846244834313</v>
      </c>
      <c r="G17328" s="88">
        <v>901.26136664850446</v>
      </c>
      <c r="H17328" s="88">
        <v>1156.6179879282354</v>
      </c>
      <c r="I17328" s="88">
        <v>1574.6823089509112</v>
      </c>
      <c r="J17328" s="88">
        <v>2316.7810263268511</v>
      </c>
      <c r="K17328" s="88">
        <v>3802.0078821087518</v>
      </c>
      <c r="L17328" s="88">
        <v>4341.5385037893857</v>
      </c>
      <c r="M17328" s="88">
        <v>3908.3925520484527</v>
      </c>
    </row>
    <row r="17329" spans="3:13" x14ac:dyDescent="0.2">
      <c r="C17329" s="88">
        <v>0.86155000000000004</v>
      </c>
      <c r="D17329" s="88">
        <v>18043.567214442002</v>
      </c>
      <c r="E17329" s="88">
        <v>243.69255991049704</v>
      </c>
      <c r="F17329" s="88">
        <v>590.5428476470297</v>
      </c>
      <c r="G17329" s="88">
        <v>901.32063824861416</v>
      </c>
      <c r="H17329" s="88">
        <v>1156.7003058511009</v>
      </c>
      <c r="I17329" s="88">
        <v>1574.8298130220146</v>
      </c>
      <c r="J17329" s="88">
        <v>2316.7995918547722</v>
      </c>
      <c r="K17329" s="88">
        <v>3802.0996503399219</v>
      </c>
      <c r="L17329" s="88">
        <v>4341.7636685433172</v>
      </c>
      <c r="M17329" s="88">
        <v>3908.4350738068215</v>
      </c>
    </row>
    <row r="17330" spans="3:13" x14ac:dyDescent="0.2">
      <c r="C17330" s="88">
        <v>0.86160000000000003</v>
      </c>
      <c r="D17330" s="88">
        <v>18043.584404607864</v>
      </c>
      <c r="E17330" s="88">
        <v>243.69346002600923</v>
      </c>
      <c r="F17330" s="88">
        <v>590.54974090089127</v>
      </c>
      <c r="G17330" s="88">
        <v>901.33051937882465</v>
      </c>
      <c r="H17330" s="88">
        <v>1156.7053686873355</v>
      </c>
      <c r="I17330" s="88">
        <v>1574.8566967630313</v>
      </c>
      <c r="J17330" s="88">
        <v>2316.87201806248</v>
      </c>
      <c r="K17330" s="88">
        <v>3802.1599008643452</v>
      </c>
      <c r="L17330" s="88">
        <v>4341.7959816119819</v>
      </c>
      <c r="M17330" s="88">
        <v>3908.4870133465311</v>
      </c>
    </row>
    <row r="17331" spans="3:13" x14ac:dyDescent="0.2">
      <c r="C17331" s="88">
        <v>0.86165000000000003</v>
      </c>
      <c r="D17331" s="88">
        <v>18043.624001087272</v>
      </c>
      <c r="E17331" s="88">
        <v>243.69839403762126</v>
      </c>
      <c r="F17331" s="88">
        <v>590.57288397718457</v>
      </c>
      <c r="G17331" s="88">
        <v>901.40403864324026</v>
      </c>
      <c r="H17331" s="88">
        <v>1156.7245363036641</v>
      </c>
      <c r="I17331" s="88">
        <v>1574.892805342693</v>
      </c>
      <c r="J17331" s="88">
        <v>2316.8724953654437</v>
      </c>
      <c r="K17331" s="88">
        <v>3802.2385102822082</v>
      </c>
      <c r="L17331" s="88">
        <v>4342.1948771008347</v>
      </c>
      <c r="M17331" s="88">
        <v>3908.5643135938753</v>
      </c>
    </row>
    <row r="17332" spans="3:13" x14ac:dyDescent="0.2">
      <c r="C17332" s="88">
        <v>0.86170000000000002</v>
      </c>
      <c r="D17332" s="88">
        <v>18043.6390559477</v>
      </c>
      <c r="E17332" s="88">
        <v>243.70308356867372</v>
      </c>
      <c r="F17332" s="88">
        <v>590.58064657869181</v>
      </c>
      <c r="G17332" s="88">
        <v>901.42055659600874</v>
      </c>
      <c r="H17332" s="88">
        <v>1156.7714595577809</v>
      </c>
      <c r="I17332" s="88">
        <v>1574.9087228664871</v>
      </c>
      <c r="J17332" s="88">
        <v>2316.9409042858147</v>
      </c>
      <c r="K17332" s="88">
        <v>3802.2438675099702</v>
      </c>
      <c r="L17332" s="88">
        <v>4342.2314042579073</v>
      </c>
      <c r="M17332" s="88">
        <v>3908.5982922018702</v>
      </c>
    </row>
    <row r="17333" spans="3:13" x14ac:dyDescent="0.2">
      <c r="C17333" s="88">
        <v>0.86175000000000002</v>
      </c>
      <c r="D17333" s="88">
        <v>18043.802300290925</v>
      </c>
      <c r="E17333" s="88">
        <v>243.71805299804055</v>
      </c>
      <c r="F17333" s="88">
        <v>590.59657167052637</v>
      </c>
      <c r="G17333" s="88">
        <v>901.42173779083305</v>
      </c>
      <c r="H17333" s="88">
        <v>1156.795951587495</v>
      </c>
      <c r="I17333" s="88">
        <v>1574.9181617066597</v>
      </c>
      <c r="J17333" s="88">
        <v>2317.105343459808</v>
      </c>
      <c r="K17333" s="88">
        <v>3802.3690848744404</v>
      </c>
      <c r="L17333" s="88">
        <v>4342.2589484613864</v>
      </c>
      <c r="M17333" s="88">
        <v>3908.6075585309</v>
      </c>
    </row>
    <row r="17334" spans="3:13" x14ac:dyDescent="0.2">
      <c r="C17334" s="88">
        <v>0.86180000000000001</v>
      </c>
      <c r="D17334" s="88">
        <v>18044.467506620407</v>
      </c>
      <c r="E17334" s="88">
        <v>243.7188273502552</v>
      </c>
      <c r="F17334" s="88">
        <v>590.60167259524042</v>
      </c>
      <c r="G17334" s="88">
        <v>901.46373358342771</v>
      </c>
      <c r="H17334" s="88">
        <v>1156.8493525763902</v>
      </c>
      <c r="I17334" s="88">
        <v>1574.9494987703906</v>
      </c>
      <c r="J17334" s="88">
        <v>2317.1235845512065</v>
      </c>
      <c r="K17334" s="88">
        <v>3802.4789414773604</v>
      </c>
      <c r="L17334" s="88">
        <v>4342.3389918682315</v>
      </c>
      <c r="M17334" s="88">
        <v>3908.681586809259</v>
      </c>
    </row>
    <row r="17335" spans="3:13" x14ac:dyDescent="0.2">
      <c r="C17335" s="88">
        <v>0.86185</v>
      </c>
      <c r="D17335" s="88">
        <v>18044.617914705759</v>
      </c>
      <c r="E17335" s="88">
        <v>243.73106145262318</v>
      </c>
      <c r="F17335" s="88">
        <v>590.61665448455733</v>
      </c>
      <c r="G17335" s="88">
        <v>901.47522735990196</v>
      </c>
      <c r="H17335" s="88">
        <v>1156.871897590363</v>
      </c>
      <c r="I17335" s="88">
        <v>1574.9810741916031</v>
      </c>
      <c r="J17335" s="88">
        <v>2317.162173432459</v>
      </c>
      <c r="K17335" s="88">
        <v>3802.5660915625899</v>
      </c>
      <c r="L17335" s="88">
        <v>4342.4307183661422</v>
      </c>
      <c r="M17335" s="88">
        <v>3908.6886786383566</v>
      </c>
    </row>
    <row r="17336" spans="3:13" x14ac:dyDescent="0.2">
      <c r="C17336" s="88">
        <v>0.8619</v>
      </c>
      <c r="D17336" s="88">
        <v>18045.920910817877</v>
      </c>
      <c r="E17336" s="88">
        <v>243.73481270184766</v>
      </c>
      <c r="F17336" s="88">
        <v>590.63398027636413</v>
      </c>
      <c r="G17336" s="88">
        <v>901.47739277034862</v>
      </c>
      <c r="H17336" s="88">
        <v>1156.8862505293646</v>
      </c>
      <c r="I17336" s="88">
        <v>1575.025184208348</v>
      </c>
      <c r="J17336" s="88">
        <v>2317.1685151233337</v>
      </c>
      <c r="K17336" s="88">
        <v>3802.7722241584329</v>
      </c>
      <c r="L17336" s="88">
        <v>4342.455077824311</v>
      </c>
      <c r="M17336" s="88">
        <v>3908.6894185357196</v>
      </c>
    </row>
    <row r="17337" spans="3:13" x14ac:dyDescent="0.2">
      <c r="C17337" s="88">
        <v>0.86194999999999999</v>
      </c>
      <c r="D17337" s="88">
        <v>18046.253095734777</v>
      </c>
      <c r="E17337" s="88">
        <v>243.74101062911268</v>
      </c>
      <c r="F17337" s="88">
        <v>590.64250225626529</v>
      </c>
      <c r="G17337" s="88">
        <v>901.58975482670257</v>
      </c>
      <c r="H17337" s="88">
        <v>1156.8936963192177</v>
      </c>
      <c r="I17337" s="88">
        <v>1575.0476480918305</v>
      </c>
      <c r="J17337" s="88">
        <v>2317.2751374006093</v>
      </c>
      <c r="K17337" s="88">
        <v>3802.8667968514983</v>
      </c>
      <c r="L17337" s="88">
        <v>4342.5476906951808</v>
      </c>
      <c r="M17337" s="88">
        <v>3908.7106582322203</v>
      </c>
    </row>
    <row r="17338" spans="3:13" x14ac:dyDescent="0.2">
      <c r="C17338" s="88">
        <v>0.86199999999999999</v>
      </c>
      <c r="D17338" s="88">
        <v>18046.426382446047</v>
      </c>
      <c r="E17338" s="88">
        <v>243.74275241719715</v>
      </c>
      <c r="F17338" s="88">
        <v>590.65613588164524</v>
      </c>
      <c r="G17338" s="88">
        <v>901.60198556414116</v>
      </c>
      <c r="H17338" s="88">
        <v>1156.9606271900498</v>
      </c>
      <c r="I17338" s="88">
        <v>1575.2301142510646</v>
      </c>
      <c r="J17338" s="88">
        <v>2317.3208564266843</v>
      </c>
      <c r="K17338" s="88">
        <v>3802.9393726636863</v>
      </c>
      <c r="L17338" s="88">
        <v>4342.573545213023</v>
      </c>
      <c r="M17338" s="88">
        <v>3908.7190135020546</v>
      </c>
    </row>
    <row r="17339" spans="3:13" x14ac:dyDescent="0.2">
      <c r="C17339" s="88">
        <v>0.86204999999999998</v>
      </c>
      <c r="D17339" s="88">
        <v>18046.626680570022</v>
      </c>
      <c r="E17339" s="88">
        <v>243.74299840468029</v>
      </c>
      <c r="F17339" s="88">
        <v>590.66541090139526</v>
      </c>
      <c r="G17339" s="88">
        <v>901.62697200253979</v>
      </c>
      <c r="H17339" s="88">
        <v>1156.9966865809679</v>
      </c>
      <c r="I17339" s="88">
        <v>1575.2522825150299</v>
      </c>
      <c r="J17339" s="88">
        <v>2317.3418833857077</v>
      </c>
      <c r="K17339" s="88">
        <v>3802.944253461435</v>
      </c>
      <c r="L17339" s="88">
        <v>4342.6854227156109</v>
      </c>
      <c r="M17339" s="88">
        <v>3908.7386152525842</v>
      </c>
    </row>
    <row r="17340" spans="3:13" x14ac:dyDescent="0.2">
      <c r="C17340" s="88">
        <v>0.86209999999999998</v>
      </c>
      <c r="D17340" s="88">
        <v>18046.989839594957</v>
      </c>
      <c r="E17340" s="88">
        <v>243.75740485456299</v>
      </c>
      <c r="F17340" s="88">
        <v>590.67059272438382</v>
      </c>
      <c r="G17340" s="88">
        <v>901.70286435257458</v>
      </c>
      <c r="H17340" s="88">
        <v>1157.046551795092</v>
      </c>
      <c r="I17340" s="88">
        <v>1575.338468639547</v>
      </c>
      <c r="J17340" s="88">
        <v>2317.3664101539966</v>
      </c>
      <c r="K17340" s="88">
        <v>3803.0055638848889</v>
      </c>
      <c r="L17340" s="88">
        <v>4342.8814915362827</v>
      </c>
      <c r="M17340" s="88">
        <v>3908.7395880584027</v>
      </c>
    </row>
    <row r="17341" spans="3:13" x14ac:dyDescent="0.2">
      <c r="C17341" s="88">
        <v>0.86214999999999997</v>
      </c>
      <c r="D17341" s="88">
        <v>18047.453936803267</v>
      </c>
      <c r="E17341" s="88">
        <v>243.75740485456299</v>
      </c>
      <c r="F17341" s="88">
        <v>590.67234480187562</v>
      </c>
      <c r="G17341" s="88">
        <v>901.76627013091911</v>
      </c>
      <c r="H17341" s="88">
        <v>1157.0575458683834</v>
      </c>
      <c r="I17341" s="88">
        <v>1575.3599454348132</v>
      </c>
      <c r="J17341" s="88">
        <v>2317.4215232278002</v>
      </c>
      <c r="K17341" s="88">
        <v>3803.2450757881547</v>
      </c>
      <c r="L17341" s="88">
        <v>4342.9121029301841</v>
      </c>
      <c r="M17341" s="88">
        <v>3908.8587211509966</v>
      </c>
    </row>
    <row r="17342" spans="3:13" x14ac:dyDescent="0.2">
      <c r="C17342" s="88">
        <v>0.86219999999999997</v>
      </c>
      <c r="D17342" s="88">
        <v>18047.753708335174</v>
      </c>
      <c r="E17342" s="88">
        <v>243.76052495330441</v>
      </c>
      <c r="F17342" s="88">
        <v>590.68568447867028</v>
      </c>
      <c r="G17342" s="88">
        <v>901.79928467788386</v>
      </c>
      <c r="H17342" s="88">
        <v>1157.0967739190155</v>
      </c>
      <c r="I17342" s="88">
        <v>1575.3726144349826</v>
      </c>
      <c r="J17342" s="88">
        <v>2317.4480705492538</v>
      </c>
      <c r="K17342" s="88">
        <v>3803.4502594572564</v>
      </c>
      <c r="L17342" s="88">
        <v>4343.2708416730402</v>
      </c>
      <c r="M17342" s="88">
        <v>3908.9295687917156</v>
      </c>
    </row>
    <row r="17343" spans="3:13" x14ac:dyDescent="0.2">
      <c r="C17343" s="88">
        <v>0.86224999999999996</v>
      </c>
      <c r="D17343" s="88">
        <v>18047.870620540503</v>
      </c>
      <c r="E17343" s="88">
        <v>243.76078515190693</v>
      </c>
      <c r="F17343" s="88">
        <v>590.73413590970085</v>
      </c>
      <c r="G17343" s="88">
        <v>901.80336436825337</v>
      </c>
      <c r="H17343" s="88">
        <v>1157.0969800837283</v>
      </c>
      <c r="I17343" s="88">
        <v>1575.4201060961013</v>
      </c>
      <c r="J17343" s="88">
        <v>2317.5193273940204</v>
      </c>
      <c r="K17343" s="88">
        <v>3803.4534987388442</v>
      </c>
      <c r="L17343" s="88">
        <v>4343.4433310842905</v>
      </c>
      <c r="M17343" s="88">
        <v>3908.9920559176007</v>
      </c>
    </row>
    <row r="17344" spans="3:13" x14ac:dyDescent="0.2">
      <c r="C17344" s="88">
        <v>0.86229999999999996</v>
      </c>
      <c r="D17344" s="88">
        <v>18048.05410987962</v>
      </c>
      <c r="E17344" s="88">
        <v>243.76790041007644</v>
      </c>
      <c r="F17344" s="88">
        <v>590.74093275982023</v>
      </c>
      <c r="G17344" s="88">
        <v>901.80883724944124</v>
      </c>
      <c r="H17344" s="88">
        <v>1157.1276981421606</v>
      </c>
      <c r="I17344" s="88">
        <v>1575.4698629149398</v>
      </c>
      <c r="J17344" s="88">
        <v>2317.6813581390738</v>
      </c>
      <c r="K17344" s="88">
        <v>3803.5973318472775</v>
      </c>
      <c r="L17344" s="88">
        <v>4343.5283268613703</v>
      </c>
      <c r="M17344" s="88">
        <v>3909.0028538526703</v>
      </c>
    </row>
    <row r="17345" spans="3:13" x14ac:dyDescent="0.2">
      <c r="C17345" s="88">
        <v>0.86234999999999995</v>
      </c>
      <c r="D17345" s="88">
        <v>18048.289956214499</v>
      </c>
      <c r="E17345" s="88">
        <v>243.77533475568725</v>
      </c>
      <c r="F17345" s="88">
        <v>590.74139693486131</v>
      </c>
      <c r="G17345" s="88">
        <v>901.81202675304803</v>
      </c>
      <c r="H17345" s="88">
        <v>1157.135538546308</v>
      </c>
      <c r="I17345" s="88">
        <v>1575.475802269315</v>
      </c>
      <c r="J17345" s="88">
        <v>2317.70419304388</v>
      </c>
      <c r="K17345" s="88">
        <v>3803.6797935583227</v>
      </c>
      <c r="L17345" s="88">
        <v>4343.6071399667444</v>
      </c>
      <c r="M17345" s="88">
        <v>3909.0145794486962</v>
      </c>
    </row>
    <row r="17346" spans="3:13" x14ac:dyDescent="0.2">
      <c r="C17346" s="88">
        <v>0.86240000000000006</v>
      </c>
      <c r="D17346" s="88">
        <v>18048.374876897025</v>
      </c>
      <c r="E17346" s="88">
        <v>243.78036619248087</v>
      </c>
      <c r="F17346" s="88">
        <v>590.7574681245992</v>
      </c>
      <c r="G17346" s="88">
        <v>901.82059895529437</v>
      </c>
      <c r="H17346" s="88">
        <v>1157.2412988691781</v>
      </c>
      <c r="I17346" s="88">
        <v>1575.5550248827994</v>
      </c>
      <c r="J17346" s="88">
        <v>2317.7277413661559</v>
      </c>
      <c r="K17346" s="88">
        <v>3803.7777622080616</v>
      </c>
      <c r="L17346" s="88">
        <v>4343.6092683219831</v>
      </c>
      <c r="M17346" s="88">
        <v>3909.0934366625124</v>
      </c>
    </row>
    <row r="17347" spans="3:13" x14ac:dyDescent="0.2">
      <c r="C17347" s="88">
        <v>0.86245000000000005</v>
      </c>
      <c r="D17347" s="88">
        <v>18048.593327223563</v>
      </c>
      <c r="E17347" s="88">
        <v>243.80417717537784</v>
      </c>
      <c r="F17347" s="88">
        <v>590.76097457723836</v>
      </c>
      <c r="G17347" s="88">
        <v>901.86303137066352</v>
      </c>
      <c r="H17347" s="88">
        <v>1157.241891653151</v>
      </c>
      <c r="I17347" s="88">
        <v>1575.559928086906</v>
      </c>
      <c r="J17347" s="88">
        <v>2317.7404405822558</v>
      </c>
      <c r="K17347" s="88">
        <v>3803.7946568175489</v>
      </c>
      <c r="L17347" s="88">
        <v>4343.6431128287131</v>
      </c>
      <c r="M17347" s="88">
        <v>3909.1651218895513</v>
      </c>
    </row>
    <row r="17348" spans="3:13" x14ac:dyDescent="0.2">
      <c r="C17348" s="88">
        <v>0.86250000000000004</v>
      </c>
      <c r="D17348" s="88">
        <v>18049.320911308394</v>
      </c>
      <c r="E17348" s="88">
        <v>243.81435704068554</v>
      </c>
      <c r="F17348" s="88">
        <v>590.77086619774263</v>
      </c>
      <c r="G17348" s="88">
        <v>901.90272497555407</v>
      </c>
      <c r="H17348" s="88">
        <v>1157.2533800748206</v>
      </c>
      <c r="I17348" s="88">
        <v>1575.6562799281614</v>
      </c>
      <c r="J17348" s="88">
        <v>2317.811610037641</v>
      </c>
      <c r="K17348" s="88">
        <v>3804.1651854250381</v>
      </c>
      <c r="L17348" s="88">
        <v>4343.8297121112537</v>
      </c>
      <c r="M17348" s="88">
        <v>3909.1662390221454</v>
      </c>
    </row>
    <row r="17349" spans="3:13" x14ac:dyDescent="0.2">
      <c r="C17349" s="88">
        <v>0.86255000000000004</v>
      </c>
      <c r="D17349" s="88">
        <v>18049.924244288304</v>
      </c>
      <c r="E17349" s="88">
        <v>243.83006669204042</v>
      </c>
      <c r="F17349" s="88">
        <v>590.78494190555148</v>
      </c>
      <c r="G17349" s="88">
        <v>901.94080014171141</v>
      </c>
      <c r="H17349" s="88">
        <v>1157.3147971827675</v>
      </c>
      <c r="I17349" s="88">
        <v>1575.6882457196084</v>
      </c>
      <c r="J17349" s="88">
        <v>2317.8171936444828</v>
      </c>
      <c r="K17349" s="88">
        <v>3804.3290018362854</v>
      </c>
      <c r="L17349" s="88">
        <v>4344.229203234886</v>
      </c>
      <c r="M17349" s="88">
        <v>3909.1883029920664</v>
      </c>
    </row>
    <row r="17350" spans="3:13" x14ac:dyDescent="0.2">
      <c r="C17350" s="88">
        <v>0.86260000000000003</v>
      </c>
      <c r="D17350" s="88">
        <v>18050.063675037632</v>
      </c>
      <c r="E17350" s="88">
        <v>243.83781866515892</v>
      </c>
      <c r="F17350" s="88">
        <v>590.78947659398591</v>
      </c>
      <c r="G17350" s="88">
        <v>902.00405089096739</v>
      </c>
      <c r="H17350" s="88">
        <v>1157.3177464057544</v>
      </c>
      <c r="I17350" s="88">
        <v>1575.7109092733081</v>
      </c>
      <c r="J17350" s="88">
        <v>2317.9181032853385</v>
      </c>
      <c r="K17350" s="88">
        <v>3804.3431330038311</v>
      </c>
      <c r="L17350" s="88">
        <v>4344.2672899446006</v>
      </c>
      <c r="M17350" s="88">
        <v>3909.2305786798706</v>
      </c>
    </row>
    <row r="17351" spans="3:13" x14ac:dyDescent="0.2">
      <c r="C17351" s="88">
        <v>0.86265000000000003</v>
      </c>
      <c r="D17351" s="88">
        <v>18050.254083839551</v>
      </c>
      <c r="E17351" s="88">
        <v>243.83887157900062</v>
      </c>
      <c r="F17351" s="88">
        <v>590.82104495639715</v>
      </c>
      <c r="G17351" s="88">
        <v>902.00956079506295</v>
      </c>
      <c r="H17351" s="88">
        <v>1157.3248267303279</v>
      </c>
      <c r="I17351" s="88">
        <v>1575.7424155236076</v>
      </c>
      <c r="J17351" s="88">
        <v>2318.1039265384447</v>
      </c>
      <c r="K17351" s="88">
        <v>3804.4517351401651</v>
      </c>
      <c r="L17351" s="88">
        <v>4344.2889970869919</v>
      </c>
      <c r="M17351" s="88">
        <v>3909.2459265672378</v>
      </c>
    </row>
    <row r="17352" spans="3:13" x14ac:dyDescent="0.2">
      <c r="C17352" s="88">
        <v>0.86270000000000002</v>
      </c>
      <c r="D17352" s="88">
        <v>18050.426727845879</v>
      </c>
      <c r="E17352" s="88">
        <v>243.84092608667288</v>
      </c>
      <c r="F17352" s="88">
        <v>590.82710920749514</v>
      </c>
      <c r="G17352" s="88">
        <v>902.05934687543231</v>
      </c>
      <c r="H17352" s="88">
        <v>1157.3892698883174</v>
      </c>
      <c r="I17352" s="88">
        <v>1575.7436826844241</v>
      </c>
      <c r="J17352" s="88">
        <v>2318.122848426156</v>
      </c>
      <c r="K17352" s="88">
        <v>3804.5409012347423</v>
      </c>
      <c r="L17352" s="88">
        <v>4344.3129346974138</v>
      </c>
      <c r="M17352" s="88">
        <v>3909.2675971710578</v>
      </c>
    </row>
    <row r="17353" spans="3:13" x14ac:dyDescent="0.2">
      <c r="C17353" s="88">
        <v>0.86275000000000002</v>
      </c>
      <c r="D17353" s="88">
        <v>18050.649641346263</v>
      </c>
      <c r="E17353" s="88">
        <v>243.84119879906666</v>
      </c>
      <c r="F17353" s="88">
        <v>590.83686216063052</v>
      </c>
      <c r="G17353" s="88">
        <v>902.09384206899404</v>
      </c>
      <c r="H17353" s="88">
        <v>1157.3940161907158</v>
      </c>
      <c r="I17353" s="88">
        <v>1575.8079677929627</v>
      </c>
      <c r="J17353" s="88">
        <v>2318.154773556882</v>
      </c>
      <c r="K17353" s="88">
        <v>3804.6127045691778</v>
      </c>
      <c r="L17353" s="88">
        <v>4344.3380090469036</v>
      </c>
      <c r="M17353" s="88">
        <v>3909.2812092562008</v>
      </c>
    </row>
    <row r="17354" spans="3:13" x14ac:dyDescent="0.2">
      <c r="C17354" s="88">
        <v>0.86280000000000001</v>
      </c>
      <c r="D17354" s="88">
        <v>18051.227167874524</v>
      </c>
      <c r="E17354" s="88">
        <v>243.84603488073299</v>
      </c>
      <c r="F17354" s="88">
        <v>590.84237135771764</v>
      </c>
      <c r="G17354" s="88">
        <v>902.1421300538932</v>
      </c>
      <c r="H17354" s="88">
        <v>1157.4396785390363</v>
      </c>
      <c r="I17354" s="88">
        <v>1575.8156518500323</v>
      </c>
      <c r="J17354" s="88">
        <v>2318.2540158553165</v>
      </c>
      <c r="K17354" s="88">
        <v>3804.6369450788011</v>
      </c>
      <c r="L17354" s="88">
        <v>4344.3707369435106</v>
      </c>
      <c r="M17354" s="88">
        <v>3909.2852579922528</v>
      </c>
    </row>
    <row r="17355" spans="3:13" x14ac:dyDescent="0.2">
      <c r="C17355" s="88">
        <v>0.86285000000000001</v>
      </c>
      <c r="D17355" s="88">
        <v>18051.691870006893</v>
      </c>
      <c r="E17355" s="88">
        <v>243.84885262694479</v>
      </c>
      <c r="F17355" s="88">
        <v>590.85158054450403</v>
      </c>
      <c r="G17355" s="88">
        <v>902.15592105476935</v>
      </c>
      <c r="H17355" s="88">
        <v>1157.4458030261126</v>
      </c>
      <c r="I17355" s="88">
        <v>1575.8266998795448</v>
      </c>
      <c r="J17355" s="88">
        <v>2318.2556183629208</v>
      </c>
      <c r="K17355" s="88">
        <v>3804.6947379345588</v>
      </c>
      <c r="L17355" s="88">
        <v>4344.3926959143537</v>
      </c>
      <c r="M17355" s="88">
        <v>3909.2857240542071</v>
      </c>
    </row>
    <row r="17356" spans="3:13" x14ac:dyDescent="0.2">
      <c r="C17356" s="88">
        <v>0.8629</v>
      </c>
      <c r="D17356" s="88">
        <v>18051.895650512433</v>
      </c>
      <c r="E17356" s="88">
        <v>243.85568470459657</v>
      </c>
      <c r="F17356" s="88">
        <v>590.85368662958172</v>
      </c>
      <c r="G17356" s="88">
        <v>902.18031248096759</v>
      </c>
      <c r="H17356" s="88">
        <v>1157.4487816557053</v>
      </c>
      <c r="I17356" s="88">
        <v>1575.8770066741645</v>
      </c>
      <c r="J17356" s="88">
        <v>2318.2628995645941</v>
      </c>
      <c r="K17356" s="88">
        <v>3804.7206700418556</v>
      </c>
      <c r="L17356" s="88">
        <v>4344.4548273285409</v>
      </c>
      <c r="M17356" s="88">
        <v>3909.2947335923336</v>
      </c>
    </row>
    <row r="17357" spans="3:13" x14ac:dyDescent="0.2">
      <c r="C17357" s="88">
        <v>0.86294999999999999</v>
      </c>
      <c r="D17357" s="88">
        <v>18051.940473609699</v>
      </c>
      <c r="E17357" s="88">
        <v>243.8642074777772</v>
      </c>
      <c r="F17357" s="88">
        <v>590.85873006673364</v>
      </c>
      <c r="G17357" s="88">
        <v>902.19171227473407</v>
      </c>
      <c r="H17357" s="88">
        <v>1157.4576027157691</v>
      </c>
      <c r="I17357" s="88">
        <v>1575.8855528579338</v>
      </c>
      <c r="J17357" s="88">
        <v>2318.2837335148279</v>
      </c>
      <c r="K17357" s="88">
        <v>3804.7608683253293</v>
      </c>
      <c r="L17357" s="88">
        <v>4344.6224453063223</v>
      </c>
      <c r="M17357" s="88">
        <v>3909.339743753113</v>
      </c>
    </row>
    <row r="17358" spans="3:13" x14ac:dyDescent="0.2">
      <c r="C17358" s="88">
        <v>0.86299999999999999</v>
      </c>
      <c r="D17358" s="88">
        <v>18052.03228932992</v>
      </c>
      <c r="E17358" s="88">
        <v>243.88622715586826</v>
      </c>
      <c r="F17358" s="88">
        <v>590.86943218171291</v>
      </c>
      <c r="G17358" s="88">
        <v>902.22002122647837</v>
      </c>
      <c r="H17358" s="88">
        <v>1157.5156738381002</v>
      </c>
      <c r="I17358" s="88">
        <v>1575.8918451141731</v>
      </c>
      <c r="J17358" s="88">
        <v>2318.3189424858647</v>
      </c>
      <c r="K17358" s="88">
        <v>3804.8021209257718</v>
      </c>
      <c r="L17358" s="88">
        <v>4344.9965160115789</v>
      </c>
      <c r="M17358" s="88">
        <v>3909.3789422678892</v>
      </c>
    </row>
    <row r="17359" spans="3:13" x14ac:dyDescent="0.2">
      <c r="C17359" s="88">
        <v>0.86304999999999998</v>
      </c>
      <c r="D17359" s="88">
        <v>18052.134451350808</v>
      </c>
      <c r="E17359" s="88">
        <v>243.88966831390553</v>
      </c>
      <c r="F17359" s="88">
        <v>590.88824764804531</v>
      </c>
      <c r="G17359" s="88">
        <v>902.25397679090202</v>
      </c>
      <c r="H17359" s="88">
        <v>1157.5373471970402</v>
      </c>
      <c r="I17359" s="88">
        <v>1575.9650334222624</v>
      </c>
      <c r="J17359" s="88">
        <v>2318.3796301620073</v>
      </c>
      <c r="K17359" s="88">
        <v>3804.853421951294</v>
      </c>
      <c r="L17359" s="88">
        <v>4345.348259257632</v>
      </c>
      <c r="M17359" s="88">
        <v>3909.389049048269</v>
      </c>
    </row>
    <row r="17360" spans="3:13" x14ac:dyDescent="0.2">
      <c r="C17360" s="88">
        <v>0.86309999999999998</v>
      </c>
      <c r="D17360" s="88">
        <v>18052.664395056898</v>
      </c>
      <c r="E17360" s="88">
        <v>243.88966831390553</v>
      </c>
      <c r="F17360" s="88">
        <v>590.89115603261325</v>
      </c>
      <c r="G17360" s="88">
        <v>902.27610638343458</v>
      </c>
      <c r="H17360" s="88">
        <v>1157.5579629510075</v>
      </c>
      <c r="I17360" s="88">
        <v>1575.9724336849404</v>
      </c>
      <c r="J17360" s="88">
        <v>2318.4053865894466</v>
      </c>
      <c r="K17360" s="88">
        <v>3804.8659628660243</v>
      </c>
      <c r="L17360" s="88">
        <v>4345.3949014761274</v>
      </c>
      <c r="M17360" s="88">
        <v>3909.4078410846359</v>
      </c>
    </row>
    <row r="17361" spans="3:13" x14ac:dyDescent="0.2">
      <c r="C17361" s="88">
        <v>0.86314999999999997</v>
      </c>
      <c r="D17361" s="88">
        <v>18053.082565998233</v>
      </c>
      <c r="E17361" s="88">
        <v>243.89208379032334</v>
      </c>
      <c r="F17361" s="88">
        <v>590.89321403053145</v>
      </c>
      <c r="G17361" s="88">
        <v>902.30457517479454</v>
      </c>
      <c r="H17361" s="88">
        <v>1157.5808032882578</v>
      </c>
      <c r="I17361" s="88">
        <v>1575.9815841122736</v>
      </c>
      <c r="J17361" s="88">
        <v>2318.7489245971278</v>
      </c>
      <c r="K17361" s="88">
        <v>3804.9185950438846</v>
      </c>
      <c r="L17361" s="88">
        <v>4345.6234523023622</v>
      </c>
      <c r="M17361" s="88">
        <v>3909.5039886461573</v>
      </c>
    </row>
    <row r="17362" spans="3:13" x14ac:dyDescent="0.2">
      <c r="C17362" s="88">
        <v>0.86319999999999997</v>
      </c>
      <c r="D17362" s="88">
        <v>18053.161744329256</v>
      </c>
      <c r="E17362" s="88">
        <v>243.90642432518052</v>
      </c>
      <c r="F17362" s="88">
        <v>590.89962638575162</v>
      </c>
      <c r="G17362" s="88">
        <v>902.32703716916058</v>
      </c>
      <c r="H17362" s="88">
        <v>1157.5847375191424</v>
      </c>
      <c r="I17362" s="88">
        <v>1575.995235795865</v>
      </c>
      <c r="J17362" s="88">
        <v>2318.8627170374875</v>
      </c>
      <c r="K17362" s="88">
        <v>3804.9504743568327</v>
      </c>
      <c r="L17362" s="88">
        <v>4345.665138341722</v>
      </c>
      <c r="M17362" s="88">
        <v>3909.5633349347327</v>
      </c>
    </row>
    <row r="17363" spans="3:13" x14ac:dyDescent="0.2">
      <c r="C17363" s="88">
        <v>0.86324999999999996</v>
      </c>
      <c r="D17363" s="88">
        <v>18053.22353176105</v>
      </c>
      <c r="E17363" s="88">
        <v>243.90795741101556</v>
      </c>
      <c r="F17363" s="88">
        <v>590.91526920472597</v>
      </c>
      <c r="G17363" s="88">
        <v>902.35724709949682</v>
      </c>
      <c r="H17363" s="88">
        <v>1157.5965653695507</v>
      </c>
      <c r="I17363" s="88">
        <v>1576.0319064019227</v>
      </c>
      <c r="J17363" s="88">
        <v>2318.9024342442444</v>
      </c>
      <c r="K17363" s="88">
        <v>3804.9662832189729</v>
      </c>
      <c r="L17363" s="88">
        <v>4345.836940516625</v>
      </c>
      <c r="M17363" s="88">
        <v>3909.6268880189118</v>
      </c>
    </row>
    <row r="17364" spans="3:13" x14ac:dyDescent="0.2">
      <c r="C17364" s="88">
        <v>0.86329999999999996</v>
      </c>
      <c r="D17364" s="88">
        <v>18053.599847909009</v>
      </c>
      <c r="E17364" s="88">
        <v>243.9131010949277</v>
      </c>
      <c r="F17364" s="88">
        <v>590.92021422618654</v>
      </c>
      <c r="G17364" s="88">
        <v>902.35902208433208</v>
      </c>
      <c r="H17364" s="88">
        <v>1157.6041279610117</v>
      </c>
      <c r="I17364" s="88">
        <v>1576.044503468785</v>
      </c>
      <c r="J17364" s="88">
        <v>2318.9374633357688</v>
      </c>
      <c r="K17364" s="88">
        <v>3804.9666671459968</v>
      </c>
      <c r="L17364" s="88">
        <v>4345.9682633493048</v>
      </c>
      <c r="M17364" s="88">
        <v>3909.6446288604493</v>
      </c>
    </row>
    <row r="17365" spans="3:13" x14ac:dyDescent="0.2">
      <c r="C17365" s="88">
        <v>0.86334999999999995</v>
      </c>
      <c r="D17365" s="88">
        <v>18054.159134882786</v>
      </c>
      <c r="E17365" s="88">
        <v>243.91564574638414</v>
      </c>
      <c r="F17365" s="88">
        <v>590.94146748488811</v>
      </c>
      <c r="G17365" s="88">
        <v>902.36216021163773</v>
      </c>
      <c r="H17365" s="88">
        <v>1157.6260017319332</v>
      </c>
      <c r="I17365" s="88">
        <v>1576.0526367162697</v>
      </c>
      <c r="J17365" s="88">
        <v>2318.9434442189358</v>
      </c>
      <c r="K17365" s="88">
        <v>3805.1315532922445</v>
      </c>
      <c r="L17365" s="88">
        <v>4346.0517539664206</v>
      </c>
      <c r="M17365" s="88">
        <v>3909.6562018649547</v>
      </c>
    </row>
    <row r="17366" spans="3:13" x14ac:dyDescent="0.2">
      <c r="C17366" s="88">
        <v>0.86339999999999995</v>
      </c>
      <c r="D17366" s="88">
        <v>18054.653296497207</v>
      </c>
      <c r="E17366" s="88">
        <v>243.92607788063196</v>
      </c>
      <c r="F17366" s="88">
        <v>590.94581548176757</v>
      </c>
      <c r="G17366" s="88">
        <v>902.39920878809153</v>
      </c>
      <c r="H17366" s="88">
        <v>1157.6298232872286</v>
      </c>
      <c r="I17366" s="88">
        <v>1576.0600866105419</v>
      </c>
      <c r="J17366" s="88">
        <v>2319.1905178730667</v>
      </c>
      <c r="K17366" s="88">
        <v>3805.1391557265938</v>
      </c>
      <c r="L17366" s="88">
        <v>4346.4739506825154</v>
      </c>
      <c r="M17366" s="88">
        <v>3909.6739762129773</v>
      </c>
    </row>
    <row r="17367" spans="3:13" x14ac:dyDescent="0.2">
      <c r="C17367" s="88">
        <v>0.86345000000000005</v>
      </c>
      <c r="D17367" s="88">
        <v>18054.677462549989</v>
      </c>
      <c r="E17367" s="88">
        <v>243.94392902665277</v>
      </c>
      <c r="F17367" s="88">
        <v>590.94786509137384</v>
      </c>
      <c r="G17367" s="88">
        <v>902.40779188187889</v>
      </c>
      <c r="H17367" s="88">
        <v>1157.6350929212058</v>
      </c>
      <c r="I17367" s="88">
        <v>1576.1640657483172</v>
      </c>
      <c r="J17367" s="88">
        <v>2319.1995619670784</v>
      </c>
      <c r="K17367" s="88">
        <v>3805.4110054266489</v>
      </c>
      <c r="L17367" s="88">
        <v>4346.5699825809843</v>
      </c>
      <c r="M17367" s="88">
        <v>3909.7221145948497</v>
      </c>
    </row>
    <row r="17368" spans="3:13" x14ac:dyDescent="0.2">
      <c r="C17368" s="88">
        <v>0.86350000000000005</v>
      </c>
      <c r="D17368" s="88">
        <v>18054.723267903224</v>
      </c>
      <c r="E17368" s="88">
        <v>243.95493411238385</v>
      </c>
      <c r="F17368" s="88">
        <v>590.97438243349779</v>
      </c>
      <c r="G17368" s="88">
        <v>902.41108509205742</v>
      </c>
      <c r="H17368" s="88">
        <v>1157.6717879960338</v>
      </c>
      <c r="I17368" s="88">
        <v>1576.1722321135348</v>
      </c>
      <c r="J17368" s="88">
        <v>2319.3409172398779</v>
      </c>
      <c r="K17368" s="88">
        <v>3805.6392649517129</v>
      </c>
      <c r="L17368" s="88">
        <v>4346.7145618081258</v>
      </c>
      <c r="M17368" s="88">
        <v>3909.7288120304956</v>
      </c>
    </row>
    <row r="17369" spans="3:13" x14ac:dyDescent="0.2">
      <c r="C17369" s="88">
        <v>0.86355000000000004</v>
      </c>
      <c r="D17369" s="88">
        <v>18054.804457779945</v>
      </c>
      <c r="E17369" s="88">
        <v>243.96003600135646</v>
      </c>
      <c r="F17369" s="88">
        <v>590.98174067558466</v>
      </c>
      <c r="G17369" s="88">
        <v>902.46884959860881</v>
      </c>
      <c r="H17369" s="88">
        <v>1157.7290916650172</v>
      </c>
      <c r="I17369" s="88">
        <v>1576.1744567354717</v>
      </c>
      <c r="J17369" s="88">
        <v>2319.418741296533</v>
      </c>
      <c r="K17369" s="88">
        <v>3805.6869530544782</v>
      </c>
      <c r="L17369" s="88">
        <v>4347.0858776969771</v>
      </c>
      <c r="M17369" s="88">
        <v>3909.7773222678879</v>
      </c>
    </row>
    <row r="17370" spans="3:13" x14ac:dyDescent="0.2">
      <c r="C17370" s="88">
        <v>0.86360000000000003</v>
      </c>
      <c r="D17370" s="88">
        <v>18054.916940733805</v>
      </c>
      <c r="E17370" s="88">
        <v>243.9896179691932</v>
      </c>
      <c r="F17370" s="88">
        <v>591.03389276341704</v>
      </c>
      <c r="G17370" s="88">
        <v>902.50232574730944</v>
      </c>
      <c r="H17370" s="88">
        <v>1157.746714074372</v>
      </c>
      <c r="I17370" s="88">
        <v>1576.179602138925</v>
      </c>
      <c r="J17370" s="88">
        <v>2319.4773206525761</v>
      </c>
      <c r="K17370" s="88">
        <v>3805.7077755783353</v>
      </c>
      <c r="L17370" s="88">
        <v>4347.1381730841467</v>
      </c>
      <c r="M17370" s="88">
        <v>3909.8105278611019</v>
      </c>
    </row>
    <row r="17371" spans="3:13" x14ac:dyDescent="0.2">
      <c r="C17371" s="88">
        <v>0.86365000000000003</v>
      </c>
      <c r="D17371" s="88">
        <v>18054.9753318929</v>
      </c>
      <c r="E17371" s="88">
        <v>243.99029266169782</v>
      </c>
      <c r="F17371" s="88">
        <v>591.04184031269278</v>
      </c>
      <c r="G17371" s="88">
        <v>902.56048827876702</v>
      </c>
      <c r="H17371" s="88">
        <v>1157.7521730895683</v>
      </c>
      <c r="I17371" s="88">
        <v>1576.2200169976149</v>
      </c>
      <c r="J17371" s="88">
        <v>2319.6331626683673</v>
      </c>
      <c r="K17371" s="88">
        <v>3805.754518649218</v>
      </c>
      <c r="L17371" s="88">
        <v>4347.2582271144065</v>
      </c>
      <c r="M17371" s="88">
        <v>3909.8107224219775</v>
      </c>
    </row>
    <row r="17372" spans="3:13" x14ac:dyDescent="0.2">
      <c r="C17372" s="88">
        <v>0.86370000000000002</v>
      </c>
      <c r="D17372" s="88">
        <v>18055.139934196548</v>
      </c>
      <c r="E17372" s="88">
        <v>243.99746406537633</v>
      </c>
      <c r="F17372" s="88">
        <v>591.08467959795325</v>
      </c>
      <c r="G17372" s="88">
        <v>902.57259254638939</v>
      </c>
      <c r="H17372" s="88">
        <v>1157.7702792811087</v>
      </c>
      <c r="I17372" s="88">
        <v>1576.2235019606837</v>
      </c>
      <c r="J17372" s="88">
        <v>2319.7149470652153</v>
      </c>
      <c r="K17372" s="88">
        <v>3805.8120452108674</v>
      </c>
      <c r="L17372" s="88">
        <v>4347.3349294575628</v>
      </c>
      <c r="M17372" s="88">
        <v>3909.8785919776783</v>
      </c>
    </row>
    <row r="17373" spans="3:13" x14ac:dyDescent="0.2">
      <c r="C17373" s="88">
        <v>0.86375000000000002</v>
      </c>
      <c r="D17373" s="88">
        <v>18055.513972194007</v>
      </c>
      <c r="E17373" s="88">
        <v>244.00334147041758</v>
      </c>
      <c r="F17373" s="88">
        <v>591.12064172190821</v>
      </c>
      <c r="G17373" s="88">
        <v>902.58751011455706</v>
      </c>
      <c r="H17373" s="88">
        <v>1157.8195013218856</v>
      </c>
      <c r="I17373" s="88">
        <v>1576.2411917932427</v>
      </c>
      <c r="J17373" s="88">
        <v>2319.7455025719346</v>
      </c>
      <c r="K17373" s="88">
        <v>3806.0059508502459</v>
      </c>
      <c r="L17373" s="88">
        <v>4347.3491147156092</v>
      </c>
      <c r="M17373" s="88">
        <v>3909.9771881690385</v>
      </c>
    </row>
    <row r="17374" spans="3:13" x14ac:dyDescent="0.2">
      <c r="C17374" s="88">
        <v>0.86380000000000001</v>
      </c>
      <c r="D17374" s="88">
        <v>18056.262695168105</v>
      </c>
      <c r="E17374" s="88">
        <v>244.00926991626056</v>
      </c>
      <c r="F17374" s="88">
        <v>591.14454405743254</v>
      </c>
      <c r="G17374" s="88">
        <v>902.5965545363897</v>
      </c>
      <c r="H17374" s="88">
        <v>1157.8368218108048</v>
      </c>
      <c r="I17374" s="88">
        <v>1576.3691757744</v>
      </c>
      <c r="J17374" s="88">
        <v>2319.7488733762793</v>
      </c>
      <c r="K17374" s="88">
        <v>3806.0764784566773</v>
      </c>
      <c r="L17374" s="88">
        <v>4347.6375542154001</v>
      </c>
      <c r="M17374" s="88">
        <v>3909.9804531188483</v>
      </c>
    </row>
    <row r="17375" spans="3:13" x14ac:dyDescent="0.2">
      <c r="C17375" s="88">
        <v>0.86385000000000001</v>
      </c>
      <c r="D17375" s="88">
        <v>18056.425016687481</v>
      </c>
      <c r="E17375" s="88">
        <v>244.01689859325052</v>
      </c>
      <c r="F17375" s="88">
        <v>591.15229383200131</v>
      </c>
      <c r="G17375" s="88">
        <v>902.61093652698219</v>
      </c>
      <c r="H17375" s="88">
        <v>1157.8722501729412</v>
      </c>
      <c r="I17375" s="88">
        <v>1576.4176209126972</v>
      </c>
      <c r="J17375" s="88">
        <v>2319.770517171647</v>
      </c>
      <c r="K17375" s="88">
        <v>3806.0803771925371</v>
      </c>
      <c r="L17375" s="88">
        <v>4347.6694461894076</v>
      </c>
      <c r="M17375" s="88">
        <v>3909.9823715417788</v>
      </c>
    </row>
    <row r="17376" spans="3:13" x14ac:dyDescent="0.2">
      <c r="C17376" s="88">
        <v>0.8639</v>
      </c>
      <c r="D17376" s="88">
        <v>18056.465547163138</v>
      </c>
      <c r="E17376" s="88">
        <v>244.02219180123393</v>
      </c>
      <c r="F17376" s="88">
        <v>591.15436933437331</v>
      </c>
      <c r="G17376" s="88">
        <v>902.64906486918926</v>
      </c>
      <c r="H17376" s="88">
        <v>1158.0491426011895</v>
      </c>
      <c r="I17376" s="88">
        <v>1576.4211382569865</v>
      </c>
      <c r="J17376" s="88">
        <v>2319.7820670391015</v>
      </c>
      <c r="K17376" s="88">
        <v>3806.1380981891525</v>
      </c>
      <c r="L17376" s="88">
        <v>4347.885934375603</v>
      </c>
      <c r="M17376" s="88">
        <v>3910.0279061081346</v>
      </c>
    </row>
    <row r="17377" spans="3:13" x14ac:dyDescent="0.2">
      <c r="C17377" s="88">
        <v>0.86395</v>
      </c>
      <c r="D17377" s="88">
        <v>18056.741101607913</v>
      </c>
      <c r="E17377" s="88">
        <v>244.03334145369809</v>
      </c>
      <c r="F17377" s="88">
        <v>591.1831759170127</v>
      </c>
      <c r="G17377" s="88">
        <v>902.65865496513334</v>
      </c>
      <c r="H17377" s="88">
        <v>1158.0849203219746</v>
      </c>
      <c r="I17377" s="88">
        <v>1576.63125034819</v>
      </c>
      <c r="J17377" s="88">
        <v>2319.8316903760883</v>
      </c>
      <c r="K17377" s="88">
        <v>3806.2053660319175</v>
      </c>
      <c r="L17377" s="88">
        <v>4348.176725683621</v>
      </c>
      <c r="M17377" s="88">
        <v>3910.0450476900687</v>
      </c>
    </row>
    <row r="17378" spans="3:13" x14ac:dyDescent="0.2">
      <c r="C17378" s="88">
        <v>0.86399999999999999</v>
      </c>
      <c r="D17378" s="88">
        <v>18057.004298389591</v>
      </c>
      <c r="E17378" s="88">
        <v>244.03344945184381</v>
      </c>
      <c r="F17378" s="88">
        <v>591.19436185713175</v>
      </c>
      <c r="G17378" s="88">
        <v>902.65927579301751</v>
      </c>
      <c r="H17378" s="88">
        <v>1158.0952547225875</v>
      </c>
      <c r="I17378" s="88">
        <v>1576.6759131901022</v>
      </c>
      <c r="J17378" s="88">
        <v>2319.8359863761521</v>
      </c>
      <c r="K17378" s="88">
        <v>3806.2270983494504</v>
      </c>
      <c r="L17378" s="88">
        <v>4348.3834121292812</v>
      </c>
      <c r="M17378" s="88">
        <v>3910.0845601223582</v>
      </c>
    </row>
    <row r="17379" spans="3:13" x14ac:dyDescent="0.2">
      <c r="C17379" s="88">
        <v>0.86404999999999998</v>
      </c>
      <c r="D17379" s="88">
        <v>18057.399543386182</v>
      </c>
      <c r="E17379" s="88">
        <v>244.03496459891448</v>
      </c>
      <c r="F17379" s="88">
        <v>591.20016610308494</v>
      </c>
      <c r="G17379" s="88">
        <v>902.66519678243367</v>
      </c>
      <c r="H17379" s="88">
        <v>1158.1010007465443</v>
      </c>
      <c r="I17379" s="88">
        <v>1576.7499382590358</v>
      </c>
      <c r="J17379" s="88">
        <v>2319.8967482267303</v>
      </c>
      <c r="K17379" s="88">
        <v>3806.2568880087647</v>
      </c>
      <c r="L17379" s="88">
        <v>4348.6274289435232</v>
      </c>
      <c r="M17379" s="88">
        <v>3910.2420678383787</v>
      </c>
    </row>
    <row r="17380" spans="3:13" x14ac:dyDescent="0.2">
      <c r="C17380" s="88">
        <v>0.86409999999999998</v>
      </c>
      <c r="D17380" s="88">
        <v>18057.400777679493</v>
      </c>
      <c r="E17380" s="88">
        <v>244.0409777959876</v>
      </c>
      <c r="F17380" s="88">
        <v>591.20447039576902</v>
      </c>
      <c r="G17380" s="88">
        <v>902.67276471970399</v>
      </c>
      <c r="H17380" s="88">
        <v>1158.1141019465526</v>
      </c>
      <c r="I17380" s="88">
        <v>1576.7768650281655</v>
      </c>
      <c r="J17380" s="88">
        <v>2319.899417202997</v>
      </c>
      <c r="K17380" s="88">
        <v>3806.3779991195283</v>
      </c>
      <c r="L17380" s="88">
        <v>4348.7717472676695</v>
      </c>
      <c r="M17380" s="88">
        <v>3910.2468382940206</v>
      </c>
    </row>
    <row r="17381" spans="3:13" x14ac:dyDescent="0.2">
      <c r="C17381" s="88">
        <v>0.86414999999999997</v>
      </c>
      <c r="D17381" s="88">
        <v>18058.001853915448</v>
      </c>
      <c r="E17381" s="88">
        <v>244.0427217276565</v>
      </c>
      <c r="F17381" s="88">
        <v>591.20936171370613</v>
      </c>
      <c r="G17381" s="88">
        <v>902.68395105588797</v>
      </c>
      <c r="H17381" s="88">
        <v>1158.1159893154813</v>
      </c>
      <c r="I17381" s="88">
        <v>1576.8026028251393</v>
      </c>
      <c r="J17381" s="88">
        <v>2319.8999767616551</v>
      </c>
      <c r="K17381" s="88">
        <v>3806.3789898966552</v>
      </c>
      <c r="L17381" s="88">
        <v>4348.7908046806378</v>
      </c>
      <c r="M17381" s="88">
        <v>3910.2591783445059</v>
      </c>
    </row>
    <row r="17382" spans="3:13" x14ac:dyDescent="0.2">
      <c r="C17382" s="88">
        <v>0.86419999999999997</v>
      </c>
      <c r="D17382" s="88">
        <v>18058.00517815457</v>
      </c>
      <c r="E17382" s="88">
        <v>244.04713832514881</v>
      </c>
      <c r="F17382" s="88">
        <v>591.21598796362832</v>
      </c>
      <c r="G17382" s="88">
        <v>902.68510317116579</v>
      </c>
      <c r="H17382" s="88">
        <v>1158.230253816093</v>
      </c>
      <c r="I17382" s="88">
        <v>1576.8385009952972</v>
      </c>
      <c r="J17382" s="88">
        <v>2319.9116246682761</v>
      </c>
      <c r="K17382" s="88">
        <v>3806.4385470206098</v>
      </c>
      <c r="L17382" s="88">
        <v>4349.0675900504484</v>
      </c>
      <c r="M17382" s="88">
        <v>3910.2593723691161</v>
      </c>
    </row>
    <row r="17383" spans="3:13" x14ac:dyDescent="0.2">
      <c r="C17383" s="88">
        <v>0.86424999999999996</v>
      </c>
      <c r="D17383" s="88">
        <v>18058.013770052316</v>
      </c>
      <c r="E17383" s="88">
        <v>244.04713832514881</v>
      </c>
      <c r="F17383" s="88">
        <v>591.24062922676785</v>
      </c>
      <c r="G17383" s="88">
        <v>902.69083753110135</v>
      </c>
      <c r="H17383" s="88">
        <v>1158.2422065173969</v>
      </c>
      <c r="I17383" s="88">
        <v>1576.8996813370568</v>
      </c>
      <c r="J17383" s="88">
        <v>2320.1595747562014</v>
      </c>
      <c r="K17383" s="88">
        <v>3806.4486345836744</v>
      </c>
      <c r="L17383" s="88">
        <v>4349.1737602877756</v>
      </c>
      <c r="M17383" s="88">
        <v>3910.2616211469103</v>
      </c>
    </row>
    <row r="17384" spans="3:13" x14ac:dyDescent="0.2">
      <c r="C17384" s="88">
        <v>0.86429999999999996</v>
      </c>
      <c r="D17384" s="88">
        <v>18058.022319187447</v>
      </c>
      <c r="E17384" s="88">
        <v>244.05204153086379</v>
      </c>
      <c r="F17384" s="88">
        <v>591.24969450665321</v>
      </c>
      <c r="G17384" s="88">
        <v>902.69671506705026</v>
      </c>
      <c r="H17384" s="88">
        <v>1158.2465972064674</v>
      </c>
      <c r="I17384" s="88">
        <v>1576.9012139769957</v>
      </c>
      <c r="J17384" s="88">
        <v>2320.1802671969872</v>
      </c>
      <c r="K17384" s="88">
        <v>3806.4650825450226</v>
      </c>
      <c r="L17384" s="88">
        <v>4349.4334336582697</v>
      </c>
      <c r="M17384" s="88">
        <v>3910.2863247660325</v>
      </c>
    </row>
    <row r="17385" spans="3:13" x14ac:dyDescent="0.2">
      <c r="C17385" s="88">
        <v>0.86434999999999995</v>
      </c>
      <c r="D17385" s="88">
        <v>18058.293097811591</v>
      </c>
      <c r="E17385" s="88">
        <v>244.05275850721227</v>
      </c>
      <c r="F17385" s="88">
        <v>591.25099556590385</v>
      </c>
      <c r="G17385" s="88">
        <v>902.69833970709169</v>
      </c>
      <c r="H17385" s="88">
        <v>1158.3125512628221</v>
      </c>
      <c r="I17385" s="88">
        <v>1576.9111202471513</v>
      </c>
      <c r="J17385" s="88">
        <v>2320.2924889420347</v>
      </c>
      <c r="K17385" s="88">
        <v>3806.6065071128173</v>
      </c>
      <c r="L17385" s="88">
        <v>4349.4883769341595</v>
      </c>
      <c r="M17385" s="88">
        <v>3910.291201121564</v>
      </c>
    </row>
    <row r="17386" spans="3:13" x14ac:dyDescent="0.2">
      <c r="C17386" s="88">
        <v>0.86439999999999995</v>
      </c>
      <c r="D17386" s="88">
        <v>18058.30293207071</v>
      </c>
      <c r="E17386" s="88">
        <v>244.05499906653404</v>
      </c>
      <c r="F17386" s="88">
        <v>591.25316469524478</v>
      </c>
      <c r="G17386" s="88">
        <v>902.71889198170038</v>
      </c>
      <c r="H17386" s="88">
        <v>1158.3846640203965</v>
      </c>
      <c r="I17386" s="88">
        <v>1576.9547008110826</v>
      </c>
      <c r="J17386" s="88">
        <v>2320.3154409704921</v>
      </c>
      <c r="K17386" s="88">
        <v>3806.6120359423435</v>
      </c>
      <c r="L17386" s="88">
        <v>4349.7116765618684</v>
      </c>
      <c r="M17386" s="88">
        <v>3910.3437837515257</v>
      </c>
    </row>
    <row r="17387" spans="3:13" x14ac:dyDescent="0.2">
      <c r="C17387" s="88">
        <v>0.86445000000000005</v>
      </c>
      <c r="D17387" s="88">
        <v>18058.321210876031</v>
      </c>
      <c r="E17387" s="88">
        <v>244.06908272565852</v>
      </c>
      <c r="F17387" s="88">
        <v>591.25674737117333</v>
      </c>
      <c r="G17387" s="88">
        <v>902.74060614606424</v>
      </c>
      <c r="H17387" s="88">
        <v>1158.3993422199574</v>
      </c>
      <c r="I17387" s="88">
        <v>1576.9645471485323</v>
      </c>
      <c r="J17387" s="88">
        <v>2320.3289718383567</v>
      </c>
      <c r="K17387" s="88">
        <v>3806.6865292920315</v>
      </c>
      <c r="L17387" s="88">
        <v>4349.8906630634583</v>
      </c>
      <c r="M17387" s="88">
        <v>3910.3439446006814</v>
      </c>
    </row>
    <row r="17388" spans="3:13" x14ac:dyDescent="0.2">
      <c r="C17388" s="88">
        <v>0.86450000000000005</v>
      </c>
      <c r="D17388" s="88">
        <v>18058.834787824206</v>
      </c>
      <c r="E17388" s="88">
        <v>244.07911351873645</v>
      </c>
      <c r="F17388" s="88">
        <v>591.26168813458025</v>
      </c>
      <c r="G17388" s="88">
        <v>902.75265202209494</v>
      </c>
      <c r="H17388" s="88">
        <v>1158.4349365282719</v>
      </c>
      <c r="I17388" s="88">
        <v>1577.0239496234358</v>
      </c>
      <c r="J17388" s="88">
        <v>2320.4326403821938</v>
      </c>
      <c r="K17388" s="88">
        <v>3806.7722345635007</v>
      </c>
      <c r="L17388" s="88">
        <v>4350.0331044442637</v>
      </c>
      <c r="M17388" s="88">
        <v>3910.349153386197</v>
      </c>
    </row>
    <row r="17389" spans="3:13" x14ac:dyDescent="0.2">
      <c r="C17389" s="88">
        <v>0.86455000000000004</v>
      </c>
      <c r="D17389" s="88">
        <v>18058.988183537193</v>
      </c>
      <c r="E17389" s="88">
        <v>244.08083958689895</v>
      </c>
      <c r="F17389" s="88">
        <v>591.26789173813086</v>
      </c>
      <c r="G17389" s="88">
        <v>902.90827853029441</v>
      </c>
      <c r="H17389" s="88">
        <v>1158.5000856300044</v>
      </c>
      <c r="I17389" s="88">
        <v>1577.0300101183539</v>
      </c>
      <c r="J17389" s="88">
        <v>2320.4543216264419</v>
      </c>
      <c r="K17389" s="88">
        <v>3806.8703868870389</v>
      </c>
      <c r="L17389" s="88">
        <v>4350.0993671880142</v>
      </c>
      <c r="M17389" s="88">
        <v>3910.3551638946374</v>
      </c>
    </row>
    <row r="17390" spans="3:13" x14ac:dyDescent="0.2">
      <c r="C17390" s="88">
        <v>0.86460000000000004</v>
      </c>
      <c r="D17390" s="88">
        <v>18059.453377941973</v>
      </c>
      <c r="E17390" s="88">
        <v>244.08083958689895</v>
      </c>
      <c r="F17390" s="88">
        <v>591.29562582187782</v>
      </c>
      <c r="G17390" s="88">
        <v>902.91251740436292</v>
      </c>
      <c r="H17390" s="88">
        <v>1158.5007206378082</v>
      </c>
      <c r="I17390" s="88">
        <v>1577.0342214931175</v>
      </c>
      <c r="J17390" s="88">
        <v>2320.5684858783593</v>
      </c>
      <c r="K17390" s="88">
        <v>3806.9308826455031</v>
      </c>
      <c r="L17390" s="88">
        <v>4350.1341282047451</v>
      </c>
      <c r="M17390" s="88">
        <v>3910.3773368922275</v>
      </c>
    </row>
    <row r="17391" spans="3:13" x14ac:dyDescent="0.2">
      <c r="C17391" s="88">
        <v>0.86465000000000003</v>
      </c>
      <c r="D17391" s="88">
        <v>18059.65774403348</v>
      </c>
      <c r="E17391" s="88">
        <v>244.09634445455777</v>
      </c>
      <c r="F17391" s="88">
        <v>591.32043244423812</v>
      </c>
      <c r="G17391" s="88">
        <v>902.92371878546919</v>
      </c>
      <c r="H17391" s="88">
        <v>1158.5036134180041</v>
      </c>
      <c r="I17391" s="88">
        <v>1577.0412472839275</v>
      </c>
      <c r="J17391" s="88">
        <v>2320.8182341018919</v>
      </c>
      <c r="K17391" s="88">
        <v>3807.0397757455648</v>
      </c>
      <c r="L17391" s="88">
        <v>4350.170278493335</v>
      </c>
      <c r="M17391" s="88">
        <v>3910.4010808323983</v>
      </c>
    </row>
    <row r="17392" spans="3:13" x14ac:dyDescent="0.2">
      <c r="C17392" s="88">
        <v>0.86470000000000002</v>
      </c>
      <c r="D17392" s="88">
        <v>18059.896645768415</v>
      </c>
      <c r="E17392" s="88">
        <v>244.10399564851923</v>
      </c>
      <c r="F17392" s="88">
        <v>591.34803881268772</v>
      </c>
      <c r="G17392" s="88">
        <v>902.93028882744284</v>
      </c>
      <c r="H17392" s="88">
        <v>1158.5294618301605</v>
      </c>
      <c r="I17392" s="88">
        <v>1577.0522126310111</v>
      </c>
      <c r="J17392" s="88">
        <v>2320.8486072486298</v>
      </c>
      <c r="K17392" s="88">
        <v>3807.1525069118534</v>
      </c>
      <c r="L17392" s="88">
        <v>4350.4565721653344</v>
      </c>
      <c r="M17392" s="88">
        <v>3910.5743973018862</v>
      </c>
    </row>
    <row r="17393" spans="3:13" x14ac:dyDescent="0.2">
      <c r="C17393" s="88">
        <v>0.86475000000000002</v>
      </c>
      <c r="D17393" s="88">
        <v>18060.608086107353</v>
      </c>
      <c r="E17393" s="88">
        <v>244.10399564851923</v>
      </c>
      <c r="F17393" s="88">
        <v>591.348707620401</v>
      </c>
      <c r="G17393" s="88">
        <v>902.93086237330772</v>
      </c>
      <c r="H17393" s="88">
        <v>1158.5494094818678</v>
      </c>
      <c r="I17393" s="88">
        <v>1577.1114204781766</v>
      </c>
      <c r="J17393" s="88">
        <v>2320.9972906328885</v>
      </c>
      <c r="K17393" s="88">
        <v>3807.1642486299224</v>
      </c>
      <c r="L17393" s="88">
        <v>4350.6341958962194</v>
      </c>
      <c r="M17393" s="88">
        <v>3910.6102847088887</v>
      </c>
    </row>
    <row r="17394" spans="3:13" x14ac:dyDescent="0.2">
      <c r="C17394" s="88">
        <v>0.86480000000000001</v>
      </c>
      <c r="D17394" s="88">
        <v>18060.652997256013</v>
      </c>
      <c r="E17394" s="88">
        <v>244.11225345212279</v>
      </c>
      <c r="F17394" s="88">
        <v>591.35202624974727</v>
      </c>
      <c r="G17394" s="88">
        <v>903.01548879906977</v>
      </c>
      <c r="H17394" s="88">
        <v>1158.5581118913997</v>
      </c>
      <c r="I17394" s="88">
        <v>1577.1260480619935</v>
      </c>
      <c r="J17394" s="88">
        <v>2321.0069043740859</v>
      </c>
      <c r="K17394" s="88">
        <v>3807.2056021598523</v>
      </c>
      <c r="L17394" s="88">
        <v>4350.8878844967885</v>
      </c>
      <c r="M17394" s="88">
        <v>3910.6795294181102</v>
      </c>
    </row>
    <row r="17395" spans="3:13" x14ac:dyDescent="0.2">
      <c r="C17395" s="88">
        <v>0.86485000000000001</v>
      </c>
      <c r="D17395" s="88">
        <v>18060.658016454654</v>
      </c>
      <c r="E17395" s="88">
        <v>244.112550121391</v>
      </c>
      <c r="F17395" s="88">
        <v>591.35798286096906</v>
      </c>
      <c r="G17395" s="88">
        <v>903.01896569572318</v>
      </c>
      <c r="H17395" s="88">
        <v>1158.5635610930067</v>
      </c>
      <c r="I17395" s="88">
        <v>1577.1425429745327</v>
      </c>
      <c r="J17395" s="88">
        <v>2321.017835137392</v>
      </c>
      <c r="K17395" s="88">
        <v>3807.2287632177104</v>
      </c>
      <c r="L17395" s="88">
        <v>4351.0578808213259</v>
      </c>
      <c r="M17395" s="88">
        <v>3910.7315646216257</v>
      </c>
    </row>
    <row r="17396" spans="3:13" x14ac:dyDescent="0.2">
      <c r="C17396" s="88">
        <v>0.8649</v>
      </c>
      <c r="D17396" s="88">
        <v>18060.713388628625</v>
      </c>
      <c r="E17396" s="88">
        <v>244.11533833280282</v>
      </c>
      <c r="F17396" s="88">
        <v>591.37529647668907</v>
      </c>
      <c r="G17396" s="88">
        <v>903.05441289142664</v>
      </c>
      <c r="H17396" s="88">
        <v>1158.7308074075586</v>
      </c>
      <c r="I17396" s="88">
        <v>1577.2783597949892</v>
      </c>
      <c r="J17396" s="88">
        <v>2321.0219111691304</v>
      </c>
      <c r="K17396" s="88">
        <v>3807.4377537109772</v>
      </c>
      <c r="L17396" s="88">
        <v>4351.4314661043591</v>
      </c>
      <c r="M17396" s="88">
        <v>3910.7971631503879</v>
      </c>
    </row>
    <row r="17397" spans="3:13" x14ac:dyDescent="0.2">
      <c r="C17397" s="88">
        <v>0.86495</v>
      </c>
      <c r="D17397" s="88">
        <v>18060.866981629726</v>
      </c>
      <c r="E17397" s="88">
        <v>244.12917722691964</v>
      </c>
      <c r="F17397" s="88">
        <v>591.38354637630573</v>
      </c>
      <c r="G17397" s="88">
        <v>903.07368948589192</v>
      </c>
      <c r="H17397" s="88">
        <v>1158.767028579884</v>
      </c>
      <c r="I17397" s="88">
        <v>1577.2936185998537</v>
      </c>
      <c r="J17397" s="88">
        <v>2321.1552674831564</v>
      </c>
      <c r="K17397" s="88">
        <v>3807.4562862059865</v>
      </c>
      <c r="L17397" s="88">
        <v>4351.4553288585976</v>
      </c>
      <c r="M17397" s="88">
        <v>3910.8410036862197</v>
      </c>
    </row>
    <row r="17398" spans="3:13" x14ac:dyDescent="0.2">
      <c r="C17398" s="88">
        <v>0.86499999999999999</v>
      </c>
      <c r="D17398" s="88">
        <v>18060.970110624119</v>
      </c>
      <c r="E17398" s="88">
        <v>244.13908862018161</v>
      </c>
      <c r="F17398" s="88">
        <v>591.39701748452944</v>
      </c>
      <c r="G17398" s="88">
        <v>903.09928063794587</v>
      </c>
      <c r="H17398" s="88">
        <v>1158.7928139908499</v>
      </c>
      <c r="I17398" s="88">
        <v>1577.3363308132084</v>
      </c>
      <c r="J17398" s="88">
        <v>2321.1626796053411</v>
      </c>
      <c r="K17398" s="88">
        <v>3807.4948581692634</v>
      </c>
      <c r="L17398" s="88">
        <v>4351.5201463096673</v>
      </c>
      <c r="M17398" s="88">
        <v>3910.8455680604511</v>
      </c>
    </row>
    <row r="17399" spans="3:13" x14ac:dyDescent="0.2">
      <c r="C17399" s="88">
        <v>0.86504999999999999</v>
      </c>
      <c r="D17399" s="88">
        <v>18061.376955754728</v>
      </c>
      <c r="E17399" s="88">
        <v>244.14422128872138</v>
      </c>
      <c r="F17399" s="88">
        <v>591.42158207294779</v>
      </c>
      <c r="G17399" s="88">
        <v>903.1478733099475</v>
      </c>
      <c r="H17399" s="88">
        <v>1158.794864325117</v>
      </c>
      <c r="I17399" s="88">
        <v>1577.3402817093183</v>
      </c>
      <c r="J17399" s="88">
        <v>2321.1927848025157</v>
      </c>
      <c r="K17399" s="88">
        <v>3807.5257821753826</v>
      </c>
      <c r="L17399" s="88">
        <v>4351.6352712829048</v>
      </c>
      <c r="M17399" s="88">
        <v>3910.854048073079</v>
      </c>
    </row>
    <row r="17400" spans="3:13" x14ac:dyDescent="0.2">
      <c r="C17400" s="88">
        <v>0.86509999999999998</v>
      </c>
      <c r="D17400" s="88">
        <v>18062.628505724075</v>
      </c>
      <c r="E17400" s="88">
        <v>244.15407305721601</v>
      </c>
      <c r="F17400" s="88">
        <v>591.44034437084611</v>
      </c>
      <c r="G17400" s="88">
        <v>903.1505516260695</v>
      </c>
      <c r="H17400" s="88">
        <v>1158.7990330501862</v>
      </c>
      <c r="I17400" s="88">
        <v>1577.3687920423467</v>
      </c>
      <c r="J17400" s="88">
        <v>2321.2020590252441</v>
      </c>
      <c r="K17400" s="88">
        <v>3807.5765361477488</v>
      </c>
      <c r="L17400" s="88">
        <v>4351.8025554597043</v>
      </c>
      <c r="M17400" s="88">
        <v>3910.9198517370278</v>
      </c>
    </row>
    <row r="17401" spans="3:13" x14ac:dyDescent="0.2">
      <c r="C17401" s="88">
        <v>0.86514999999999997</v>
      </c>
      <c r="D17401" s="88">
        <v>18062.990337665015</v>
      </c>
      <c r="E17401" s="88">
        <v>244.16915152310139</v>
      </c>
      <c r="F17401" s="88">
        <v>591.49717375862838</v>
      </c>
      <c r="G17401" s="88">
        <v>903.15095765529213</v>
      </c>
      <c r="H17401" s="88">
        <v>1158.8006228295999</v>
      </c>
      <c r="I17401" s="88">
        <v>1577.4224229474585</v>
      </c>
      <c r="J17401" s="88">
        <v>2321.2709794652528</v>
      </c>
      <c r="K17401" s="88">
        <v>3807.6222513981074</v>
      </c>
      <c r="L17401" s="88">
        <v>4351.8878285085584</v>
      </c>
      <c r="M17401" s="88">
        <v>3910.9211724756406</v>
      </c>
    </row>
    <row r="17402" spans="3:13" x14ac:dyDescent="0.2">
      <c r="C17402" s="88">
        <v>0.86519999999999997</v>
      </c>
      <c r="D17402" s="88">
        <v>18064.032747141486</v>
      </c>
      <c r="E17402" s="88">
        <v>244.17412013261946</v>
      </c>
      <c r="F17402" s="88">
        <v>591.49903708611964</v>
      </c>
      <c r="G17402" s="88">
        <v>903.17146279843291</v>
      </c>
      <c r="H17402" s="88">
        <v>1158.8489672131877</v>
      </c>
      <c r="I17402" s="88">
        <v>1577.427242218369</v>
      </c>
      <c r="J17402" s="88">
        <v>2321.3310403589239</v>
      </c>
      <c r="K17402" s="88">
        <v>3807.6923469846756</v>
      </c>
      <c r="L17402" s="88">
        <v>4351.8921506862862</v>
      </c>
      <c r="M17402" s="88">
        <v>3910.9626328716849</v>
      </c>
    </row>
    <row r="17403" spans="3:13" x14ac:dyDescent="0.2">
      <c r="C17403" s="88">
        <v>0.86524999999999996</v>
      </c>
      <c r="D17403" s="88">
        <v>18065.526580140671</v>
      </c>
      <c r="E17403" s="88">
        <v>244.18122772402148</v>
      </c>
      <c r="F17403" s="88">
        <v>591.52874464675142</v>
      </c>
      <c r="G17403" s="88">
        <v>903.19903226356928</v>
      </c>
      <c r="H17403" s="88">
        <v>1158.8755142243358</v>
      </c>
      <c r="I17403" s="88">
        <v>1577.4665830389995</v>
      </c>
      <c r="J17403" s="88">
        <v>2321.5712492064627</v>
      </c>
      <c r="K17403" s="88">
        <v>3807.711767474611</v>
      </c>
      <c r="L17403" s="88">
        <v>4351.9103548962112</v>
      </c>
      <c r="M17403" s="88">
        <v>3910.9866570330059</v>
      </c>
    </row>
    <row r="17404" spans="3:13" x14ac:dyDescent="0.2">
      <c r="C17404" s="88">
        <v>0.86529999999999996</v>
      </c>
      <c r="D17404" s="88">
        <v>18065.662927806177</v>
      </c>
      <c r="E17404" s="88">
        <v>244.18122772402148</v>
      </c>
      <c r="F17404" s="88">
        <v>591.56382108383787</v>
      </c>
      <c r="G17404" s="88">
        <v>903.20936508973955</v>
      </c>
      <c r="H17404" s="88">
        <v>1158.8790328102923</v>
      </c>
      <c r="I17404" s="88">
        <v>1577.4730548298508</v>
      </c>
      <c r="J17404" s="88">
        <v>2321.6318669393636</v>
      </c>
      <c r="K17404" s="88">
        <v>3807.9784546553069</v>
      </c>
      <c r="L17404" s="88">
        <v>4352.1992101890355</v>
      </c>
      <c r="M17404" s="88">
        <v>3911.0006914993519</v>
      </c>
    </row>
    <row r="17405" spans="3:13" x14ac:dyDescent="0.2">
      <c r="C17405" s="88">
        <v>0.86534999999999995</v>
      </c>
      <c r="D17405" s="88">
        <v>18065.790796435926</v>
      </c>
      <c r="E17405" s="88">
        <v>244.18122772402148</v>
      </c>
      <c r="F17405" s="88">
        <v>591.58256020442877</v>
      </c>
      <c r="G17405" s="88">
        <v>903.20964974025992</v>
      </c>
      <c r="H17405" s="88">
        <v>1158.9809021457354</v>
      </c>
      <c r="I17405" s="88">
        <v>1577.4863250698149</v>
      </c>
      <c r="J17405" s="88">
        <v>2321.6485073349818</v>
      </c>
      <c r="K17405" s="88">
        <v>3808.0158958892662</v>
      </c>
      <c r="L17405" s="88">
        <v>4352.4333640484474</v>
      </c>
      <c r="M17405" s="88">
        <v>3911.0068494510615</v>
      </c>
    </row>
    <row r="17406" spans="3:13" x14ac:dyDescent="0.2">
      <c r="C17406" s="88">
        <v>0.86539999999999995</v>
      </c>
      <c r="D17406" s="88">
        <v>18066.01567577495</v>
      </c>
      <c r="E17406" s="88">
        <v>244.18956045263621</v>
      </c>
      <c r="F17406" s="88">
        <v>591.58772065246785</v>
      </c>
      <c r="G17406" s="88">
        <v>903.25482183169652</v>
      </c>
      <c r="H17406" s="88">
        <v>1159.0717914883144</v>
      </c>
      <c r="I17406" s="88">
        <v>1577.4873510023799</v>
      </c>
      <c r="J17406" s="88">
        <v>2321.6538663271976</v>
      </c>
      <c r="K17406" s="88">
        <v>3808.3364917884069</v>
      </c>
      <c r="L17406" s="88">
        <v>4352.456371655966</v>
      </c>
      <c r="M17406" s="88">
        <v>3911.0084470544834</v>
      </c>
    </row>
    <row r="17407" spans="3:13" x14ac:dyDescent="0.2">
      <c r="C17407" s="88">
        <v>0.86545000000000005</v>
      </c>
      <c r="D17407" s="88">
        <v>18066.026143295985</v>
      </c>
      <c r="E17407" s="88">
        <v>244.19094729459175</v>
      </c>
      <c r="F17407" s="88">
        <v>591.6167364423568</v>
      </c>
      <c r="G17407" s="88">
        <v>903.27060759679398</v>
      </c>
      <c r="H17407" s="88">
        <v>1159.0832482965152</v>
      </c>
      <c r="I17407" s="88">
        <v>1577.5018038459261</v>
      </c>
      <c r="J17407" s="88">
        <v>2321.7633889345616</v>
      </c>
      <c r="K17407" s="88">
        <v>3808.3797345680646</v>
      </c>
      <c r="L17407" s="88">
        <v>4352.7409077671273</v>
      </c>
      <c r="M17407" s="88">
        <v>3911.0111038405548</v>
      </c>
    </row>
    <row r="17408" spans="3:13" x14ac:dyDescent="0.2">
      <c r="C17408" s="88">
        <v>0.86550000000000005</v>
      </c>
      <c r="D17408" s="88">
        <v>18066.281451747258</v>
      </c>
      <c r="E17408" s="88">
        <v>244.20159751174378</v>
      </c>
      <c r="F17408" s="88">
        <v>591.62538475264455</v>
      </c>
      <c r="G17408" s="88">
        <v>903.29825931921914</v>
      </c>
      <c r="H17408" s="88">
        <v>1159.0871167211476</v>
      </c>
      <c r="I17408" s="88">
        <v>1577.5240797835154</v>
      </c>
      <c r="J17408" s="88">
        <v>2321.9870185804571</v>
      </c>
      <c r="K17408" s="88">
        <v>3808.4620223317238</v>
      </c>
      <c r="L17408" s="88">
        <v>4352.8659918117764</v>
      </c>
      <c r="M17408" s="88">
        <v>3911.0340689582717</v>
      </c>
    </row>
    <row r="17409" spans="3:13" x14ac:dyDescent="0.2">
      <c r="C17409" s="88">
        <v>0.86555000000000004</v>
      </c>
      <c r="D17409" s="88">
        <v>18066.645561889771</v>
      </c>
      <c r="E17409" s="88">
        <v>244.22365620490837</v>
      </c>
      <c r="F17409" s="88">
        <v>591.62970552279694</v>
      </c>
      <c r="G17409" s="88">
        <v>903.32009562151143</v>
      </c>
      <c r="H17409" s="88">
        <v>1159.0982612131425</v>
      </c>
      <c r="I17409" s="88">
        <v>1577.5343449679744</v>
      </c>
      <c r="J17409" s="88">
        <v>2322.0063539811986</v>
      </c>
      <c r="K17409" s="88">
        <v>3808.6653347833603</v>
      </c>
      <c r="L17409" s="88">
        <v>4353.0050359062225</v>
      </c>
      <c r="M17409" s="88">
        <v>3911.041051727495</v>
      </c>
    </row>
    <row r="17410" spans="3:13" x14ac:dyDescent="0.2">
      <c r="C17410" s="88">
        <v>0.86560000000000004</v>
      </c>
      <c r="D17410" s="88">
        <v>18066.702884861599</v>
      </c>
      <c r="E17410" s="88">
        <v>244.22365620490837</v>
      </c>
      <c r="F17410" s="88">
        <v>591.64981525678377</v>
      </c>
      <c r="G17410" s="88">
        <v>903.3645054017029</v>
      </c>
      <c r="H17410" s="88">
        <v>1159.0987794168777</v>
      </c>
      <c r="I17410" s="88">
        <v>1577.5820544615617</v>
      </c>
      <c r="J17410" s="88">
        <v>2322.0551011610569</v>
      </c>
      <c r="K17410" s="88">
        <v>3808.7058537022781</v>
      </c>
      <c r="L17410" s="88">
        <v>4353.0421542700315</v>
      </c>
      <c r="M17410" s="88">
        <v>3911.0592366207593</v>
      </c>
    </row>
    <row r="17411" spans="3:13" x14ac:dyDescent="0.2">
      <c r="C17411" s="88">
        <v>0.86565000000000003</v>
      </c>
      <c r="D17411" s="88">
        <v>18066.742587641806</v>
      </c>
      <c r="E17411" s="88">
        <v>244.2466614625373</v>
      </c>
      <c r="F17411" s="88">
        <v>591.66042285726826</v>
      </c>
      <c r="G17411" s="88">
        <v>903.45932310484204</v>
      </c>
      <c r="H17411" s="88">
        <v>1159.18406123261</v>
      </c>
      <c r="I17411" s="88">
        <v>1577.6265907544862</v>
      </c>
      <c r="J17411" s="88">
        <v>2322.1246514884829</v>
      </c>
      <c r="K17411" s="88">
        <v>3808.724349814308</v>
      </c>
      <c r="L17411" s="88">
        <v>4353.1325944929831</v>
      </c>
      <c r="M17411" s="88">
        <v>3911.0765495679989</v>
      </c>
    </row>
    <row r="17412" spans="3:13" x14ac:dyDescent="0.2">
      <c r="C17412" s="88">
        <v>0.86570000000000003</v>
      </c>
      <c r="D17412" s="88">
        <v>18066.762262353794</v>
      </c>
      <c r="E17412" s="88">
        <v>244.25535290666085</v>
      </c>
      <c r="F17412" s="88">
        <v>591.67035000363512</v>
      </c>
      <c r="G17412" s="88">
        <v>903.47770747736104</v>
      </c>
      <c r="H17412" s="88">
        <v>1159.2422113659486</v>
      </c>
      <c r="I17412" s="88">
        <v>1577.6546986794879</v>
      </c>
      <c r="J17412" s="88">
        <v>2322.1406961488042</v>
      </c>
      <c r="K17412" s="88">
        <v>3808.8605364158152</v>
      </c>
      <c r="L17412" s="88">
        <v>4353.284766698036</v>
      </c>
      <c r="M17412" s="88">
        <v>3911.1182416951333</v>
      </c>
    </row>
    <row r="17413" spans="3:13" x14ac:dyDescent="0.2">
      <c r="C17413" s="88">
        <v>0.86575000000000002</v>
      </c>
      <c r="D17413" s="88">
        <v>18067.057646492187</v>
      </c>
      <c r="E17413" s="88">
        <v>244.27919098821621</v>
      </c>
      <c r="F17413" s="88">
        <v>591.68199281450961</v>
      </c>
      <c r="G17413" s="88">
        <v>903.48231922540117</v>
      </c>
      <c r="H17413" s="88">
        <v>1159.2429427453699</v>
      </c>
      <c r="I17413" s="88">
        <v>1577.6980694433173</v>
      </c>
      <c r="J17413" s="88">
        <v>2322.1491460118814</v>
      </c>
      <c r="K17413" s="88">
        <v>3809.0919743134582</v>
      </c>
      <c r="L17413" s="88">
        <v>4353.6491431045615</v>
      </c>
      <c r="M17413" s="88">
        <v>3911.1997593959386</v>
      </c>
    </row>
    <row r="17414" spans="3:13" x14ac:dyDescent="0.2">
      <c r="C17414" s="88">
        <v>0.86580000000000001</v>
      </c>
      <c r="D17414" s="88">
        <v>18068.249874262994</v>
      </c>
      <c r="E17414" s="88">
        <v>244.28685449389195</v>
      </c>
      <c r="F17414" s="88">
        <v>591.68958818694773</v>
      </c>
      <c r="G17414" s="88">
        <v>903.48805422928581</v>
      </c>
      <c r="H17414" s="88">
        <v>1159.2697631069823</v>
      </c>
      <c r="I17414" s="88">
        <v>1577.7061834961892</v>
      </c>
      <c r="J17414" s="88">
        <v>2322.2950594393928</v>
      </c>
      <c r="K17414" s="88">
        <v>3809.3335631608529</v>
      </c>
      <c r="L17414" s="88">
        <v>4354.0113829523489</v>
      </c>
      <c r="M17414" s="88">
        <v>3911.2085960046807</v>
      </c>
    </row>
    <row r="17415" spans="3:13" x14ac:dyDescent="0.2">
      <c r="C17415" s="88">
        <v>0.86585000000000001</v>
      </c>
      <c r="D17415" s="88">
        <v>18068.690297941605</v>
      </c>
      <c r="E17415" s="88">
        <v>244.29605674401682</v>
      </c>
      <c r="F17415" s="88">
        <v>591.695536563102</v>
      </c>
      <c r="G17415" s="88">
        <v>903.5573833866124</v>
      </c>
      <c r="H17415" s="88">
        <v>1159.2726187216667</v>
      </c>
      <c r="I17415" s="88">
        <v>1577.7278604029088</v>
      </c>
      <c r="J17415" s="88">
        <v>2322.3481874517952</v>
      </c>
      <c r="K17415" s="88">
        <v>3809.5668030034121</v>
      </c>
      <c r="L17415" s="88">
        <v>4354.515090891241</v>
      </c>
      <c r="M17415" s="88">
        <v>3911.2286719086442</v>
      </c>
    </row>
    <row r="17416" spans="3:13" x14ac:dyDescent="0.2">
      <c r="C17416" s="88">
        <v>0.8659</v>
      </c>
      <c r="D17416" s="88">
        <v>18069.0409356932</v>
      </c>
      <c r="E17416" s="88">
        <v>244.29693006776324</v>
      </c>
      <c r="F17416" s="88">
        <v>591.69884742748445</v>
      </c>
      <c r="G17416" s="88">
        <v>903.61242884642752</v>
      </c>
      <c r="H17416" s="88">
        <v>1159.2925019136419</v>
      </c>
      <c r="I17416" s="88">
        <v>1577.7403427061017</v>
      </c>
      <c r="J17416" s="88">
        <v>2322.363205192185</v>
      </c>
      <c r="K17416" s="88">
        <v>3809.5915127387225</v>
      </c>
      <c r="L17416" s="88">
        <v>4354.9084038737055</v>
      </c>
      <c r="M17416" s="88">
        <v>3911.2965431082439</v>
      </c>
    </row>
    <row r="17417" spans="3:13" x14ac:dyDescent="0.2">
      <c r="C17417" s="88">
        <v>0.86595</v>
      </c>
      <c r="D17417" s="88">
        <v>18069.220909449854</v>
      </c>
      <c r="E17417" s="88">
        <v>244.30583774564548</v>
      </c>
      <c r="F17417" s="88">
        <v>591.7136643648555</v>
      </c>
      <c r="G17417" s="88">
        <v>903.61333452605368</v>
      </c>
      <c r="H17417" s="88">
        <v>1159.365476552171</v>
      </c>
      <c r="I17417" s="88">
        <v>1577.7436724863251</v>
      </c>
      <c r="J17417" s="88">
        <v>2322.3708421286628</v>
      </c>
      <c r="K17417" s="88">
        <v>3809.5943623533949</v>
      </c>
      <c r="L17417" s="88">
        <v>4354.9311665744162</v>
      </c>
      <c r="M17417" s="88">
        <v>3911.3013410579279</v>
      </c>
    </row>
    <row r="17418" spans="3:13" x14ac:dyDescent="0.2">
      <c r="C17418" s="88">
        <v>0.86599999999999999</v>
      </c>
      <c r="D17418" s="88">
        <v>18069.364884152576</v>
      </c>
      <c r="E17418" s="88">
        <v>244.31066872212432</v>
      </c>
      <c r="F17418" s="88">
        <v>591.74777456134279</v>
      </c>
      <c r="G17418" s="88">
        <v>903.61837127358331</v>
      </c>
      <c r="H17418" s="88">
        <v>1159.4170768989152</v>
      </c>
      <c r="I17418" s="88">
        <v>1577.7743358814628</v>
      </c>
      <c r="J17418" s="88">
        <v>2322.3810973132049</v>
      </c>
      <c r="K17418" s="88">
        <v>3809.7336052682599</v>
      </c>
      <c r="L17418" s="88">
        <v>4355.0235048327349</v>
      </c>
      <c r="M17418" s="88">
        <v>3911.3394857085696</v>
      </c>
    </row>
    <row r="17419" spans="3:13" x14ac:dyDescent="0.2">
      <c r="C17419" s="88">
        <v>0.86604999999999999</v>
      </c>
      <c r="D17419" s="88">
        <v>18069.489363101911</v>
      </c>
      <c r="E17419" s="88">
        <v>244.31066872212432</v>
      </c>
      <c r="F17419" s="88">
        <v>591.75033886450956</v>
      </c>
      <c r="G17419" s="88">
        <v>903.6364401657579</v>
      </c>
      <c r="H17419" s="88">
        <v>1159.4209884088673</v>
      </c>
      <c r="I17419" s="88">
        <v>1577.8522529994816</v>
      </c>
      <c r="J17419" s="88">
        <v>2322.4449654323598</v>
      </c>
      <c r="K17419" s="88">
        <v>3809.8139263758703</v>
      </c>
      <c r="L17419" s="88">
        <v>4355.1903820202378</v>
      </c>
      <c r="M17419" s="88">
        <v>3911.3802995472015</v>
      </c>
    </row>
    <row r="17420" spans="3:13" x14ac:dyDescent="0.2">
      <c r="C17420" s="88">
        <v>0.86609999999999998</v>
      </c>
      <c r="D17420" s="88">
        <v>18069.649475694583</v>
      </c>
      <c r="E17420" s="88">
        <v>244.3176884198383</v>
      </c>
      <c r="F17420" s="88">
        <v>591.75776319125362</v>
      </c>
      <c r="G17420" s="88">
        <v>903.65207493868093</v>
      </c>
      <c r="H17420" s="88">
        <v>1159.4351168283506</v>
      </c>
      <c r="I17420" s="88">
        <v>1577.8541534092251</v>
      </c>
      <c r="J17420" s="88">
        <v>2322.4609338889741</v>
      </c>
      <c r="K17420" s="88">
        <v>3809.8234859275658</v>
      </c>
      <c r="L17420" s="88">
        <v>4355.3396937669686</v>
      </c>
      <c r="M17420" s="88">
        <v>3911.3813977725467</v>
      </c>
    </row>
    <row r="17421" spans="3:13" x14ac:dyDescent="0.2">
      <c r="C17421" s="88">
        <v>0.86614999999999998</v>
      </c>
      <c r="D17421" s="88">
        <v>18069.914435723389</v>
      </c>
      <c r="E17421" s="88">
        <v>244.3176884198383</v>
      </c>
      <c r="F17421" s="88">
        <v>591.77261294113805</v>
      </c>
      <c r="G17421" s="88">
        <v>903.67264990625563</v>
      </c>
      <c r="H17421" s="88">
        <v>1159.474153505636</v>
      </c>
      <c r="I17421" s="88">
        <v>1577.8656038487584</v>
      </c>
      <c r="J17421" s="88">
        <v>2322.4706081821964</v>
      </c>
      <c r="K17421" s="88">
        <v>3809.850735170769</v>
      </c>
      <c r="L17421" s="88">
        <v>4355.3760412724114</v>
      </c>
      <c r="M17421" s="88">
        <v>3911.4349559354887</v>
      </c>
    </row>
    <row r="17422" spans="3:13" x14ac:dyDescent="0.2">
      <c r="C17422" s="88">
        <v>0.86619999999999997</v>
      </c>
      <c r="D17422" s="88">
        <v>18070.641888276201</v>
      </c>
      <c r="E17422" s="88">
        <v>244.32030321795628</v>
      </c>
      <c r="F17422" s="88">
        <v>591.78907389305095</v>
      </c>
      <c r="G17422" s="88">
        <v>903.67964225255309</v>
      </c>
      <c r="H17422" s="88">
        <v>1159.5671815335882</v>
      </c>
      <c r="I17422" s="88">
        <v>1577.8696178751984</v>
      </c>
      <c r="J17422" s="88">
        <v>2322.5177766595643</v>
      </c>
      <c r="K17422" s="88">
        <v>3809.8531613276859</v>
      </c>
      <c r="L17422" s="88">
        <v>4355.4145819212445</v>
      </c>
      <c r="M17422" s="88">
        <v>3911.4541146743231</v>
      </c>
    </row>
    <row r="17423" spans="3:13" x14ac:dyDescent="0.2">
      <c r="C17423" s="88">
        <v>0.86624999999999996</v>
      </c>
      <c r="D17423" s="88">
        <v>18071.075089531667</v>
      </c>
      <c r="E17423" s="88">
        <v>244.32885074457045</v>
      </c>
      <c r="F17423" s="88">
        <v>591.79374671578125</v>
      </c>
      <c r="G17423" s="88">
        <v>903.6817422776794</v>
      </c>
      <c r="H17423" s="88">
        <v>1159.5917221332893</v>
      </c>
      <c r="I17423" s="88">
        <v>1577.8774223225687</v>
      </c>
      <c r="J17423" s="88">
        <v>2322.5545999272504</v>
      </c>
      <c r="K17423" s="88">
        <v>3809.8552001516387</v>
      </c>
      <c r="L17423" s="88">
        <v>4355.447859897783</v>
      </c>
      <c r="M17423" s="88">
        <v>3911.6528335918056</v>
      </c>
    </row>
    <row r="17424" spans="3:13" x14ac:dyDescent="0.2">
      <c r="C17424" s="88">
        <v>0.86629999999999996</v>
      </c>
      <c r="D17424" s="88">
        <v>18071.194136361875</v>
      </c>
      <c r="E17424" s="88">
        <v>244.33534046122895</v>
      </c>
      <c r="F17424" s="88">
        <v>591.7984991819194</v>
      </c>
      <c r="G17424" s="88">
        <v>903.69103937824093</v>
      </c>
      <c r="H17424" s="88">
        <v>1159.596899763495</v>
      </c>
      <c r="I17424" s="88">
        <v>1577.8884866571566</v>
      </c>
      <c r="J17424" s="88">
        <v>2322.6209530908677</v>
      </c>
      <c r="K17424" s="88">
        <v>3809.9432159053399</v>
      </c>
      <c r="L17424" s="88">
        <v>4355.5424399116046</v>
      </c>
      <c r="M17424" s="88">
        <v>3911.6539187456219</v>
      </c>
    </row>
    <row r="17425" spans="3:13" x14ac:dyDescent="0.2">
      <c r="C17425" s="88">
        <v>0.86634999999999995</v>
      </c>
      <c r="D17425" s="88">
        <v>18071.25792542769</v>
      </c>
      <c r="E17425" s="88">
        <v>244.33534395228708</v>
      </c>
      <c r="F17425" s="88">
        <v>591.81668608523842</v>
      </c>
      <c r="G17425" s="88">
        <v>903.69409333078238</v>
      </c>
      <c r="H17425" s="88">
        <v>1159.6557576292948</v>
      </c>
      <c r="I17425" s="88">
        <v>1577.9348245295164</v>
      </c>
      <c r="J17425" s="88">
        <v>2322.6499407020679</v>
      </c>
      <c r="K17425" s="88">
        <v>3809.9959873151206</v>
      </c>
      <c r="L17425" s="88">
        <v>4355.6703772159353</v>
      </c>
      <c r="M17425" s="88">
        <v>3911.6541556394923</v>
      </c>
    </row>
    <row r="17426" spans="3:13" x14ac:dyDescent="0.2">
      <c r="C17426" s="88">
        <v>0.86639999999999995</v>
      </c>
      <c r="D17426" s="88">
        <v>18071.404746115357</v>
      </c>
      <c r="E17426" s="88">
        <v>244.33668001513706</v>
      </c>
      <c r="F17426" s="88">
        <v>591.85286744708037</v>
      </c>
      <c r="G17426" s="88">
        <v>903.69643093149489</v>
      </c>
      <c r="H17426" s="88">
        <v>1159.7001554638246</v>
      </c>
      <c r="I17426" s="88">
        <v>1577.9407594112595</v>
      </c>
      <c r="J17426" s="88">
        <v>2322.7123830335668</v>
      </c>
      <c r="K17426" s="88">
        <v>3810.0165493690288</v>
      </c>
      <c r="L17426" s="88">
        <v>4355.8703282844363</v>
      </c>
      <c r="M17426" s="88">
        <v>3911.6557479518278</v>
      </c>
    </row>
    <row r="17427" spans="3:13" x14ac:dyDescent="0.2">
      <c r="C17427" s="88">
        <v>0.86645000000000005</v>
      </c>
      <c r="D17427" s="88">
        <v>18071.445364624822</v>
      </c>
      <c r="E17427" s="88">
        <v>244.34653760202946</v>
      </c>
      <c r="F17427" s="88">
        <v>591.86672920058891</v>
      </c>
      <c r="G17427" s="88">
        <v>903.69842363800217</v>
      </c>
      <c r="H17427" s="88">
        <v>1159.7085897419634</v>
      </c>
      <c r="I17427" s="88">
        <v>1577.9521962635195</v>
      </c>
      <c r="J17427" s="88">
        <v>2322.7549663098712</v>
      </c>
      <c r="K17427" s="88">
        <v>3810.0339696153123</v>
      </c>
      <c r="L17427" s="88">
        <v>4355.8997412576455</v>
      </c>
      <c r="M17427" s="88">
        <v>3911.6705629073986</v>
      </c>
    </row>
    <row r="17428" spans="3:13" x14ac:dyDescent="0.2">
      <c r="C17428" s="88">
        <v>0.86650000000000005</v>
      </c>
      <c r="D17428" s="88">
        <v>18071.565371928442</v>
      </c>
      <c r="E17428" s="88">
        <v>244.35026285105869</v>
      </c>
      <c r="F17428" s="88">
        <v>591.87930950071222</v>
      </c>
      <c r="G17428" s="88">
        <v>903.70178725072901</v>
      </c>
      <c r="H17428" s="88">
        <v>1159.7324738089001</v>
      </c>
      <c r="I17428" s="88">
        <v>1578.0976951059793</v>
      </c>
      <c r="J17428" s="88">
        <v>2322.8303280761138</v>
      </c>
      <c r="K17428" s="88">
        <v>3810.0760578214299</v>
      </c>
      <c r="L17428" s="88">
        <v>4356.0592722215724</v>
      </c>
      <c r="M17428" s="88">
        <v>3911.707594431603</v>
      </c>
    </row>
    <row r="17429" spans="3:13" x14ac:dyDescent="0.2">
      <c r="C17429" s="88">
        <v>0.86655000000000004</v>
      </c>
      <c r="D17429" s="88">
        <v>18071.650579667355</v>
      </c>
      <c r="E17429" s="88">
        <v>244.35097571414553</v>
      </c>
      <c r="F17429" s="88">
        <v>591.88519713463847</v>
      </c>
      <c r="G17429" s="88">
        <v>903.72008573825906</v>
      </c>
      <c r="H17429" s="88">
        <v>1159.7836889039927</v>
      </c>
      <c r="I17429" s="88">
        <v>1578.1004979554841</v>
      </c>
      <c r="J17429" s="88">
        <v>2322.8938702773758</v>
      </c>
      <c r="K17429" s="88">
        <v>3810.0990313274997</v>
      </c>
      <c r="L17429" s="88">
        <v>4356.205549924658</v>
      </c>
      <c r="M17429" s="88">
        <v>3911.7318498503764</v>
      </c>
    </row>
    <row r="17430" spans="3:13" x14ac:dyDescent="0.2">
      <c r="C17430" s="88">
        <v>0.86660000000000004</v>
      </c>
      <c r="D17430" s="88">
        <v>18072.15029682844</v>
      </c>
      <c r="E17430" s="88">
        <v>244.35362410981179</v>
      </c>
      <c r="F17430" s="88">
        <v>591.88883448250135</v>
      </c>
      <c r="G17430" s="88">
        <v>903.75612413787803</v>
      </c>
      <c r="H17430" s="88">
        <v>1159.8433125001638</v>
      </c>
      <c r="I17430" s="88">
        <v>1578.1629364428122</v>
      </c>
      <c r="J17430" s="88">
        <v>2323.0136274778461</v>
      </c>
      <c r="K17430" s="88">
        <v>3810.1449647041945</v>
      </c>
      <c r="L17430" s="88">
        <v>4356.2900763417747</v>
      </c>
      <c r="M17430" s="88">
        <v>3911.8365494419368</v>
      </c>
    </row>
    <row r="17431" spans="3:13" x14ac:dyDescent="0.2">
      <c r="C17431" s="88">
        <v>0.86665000000000003</v>
      </c>
      <c r="D17431" s="88">
        <v>18072.432614056001</v>
      </c>
      <c r="E17431" s="88">
        <v>244.35490236848818</v>
      </c>
      <c r="F17431" s="88">
        <v>591.90018753984577</v>
      </c>
      <c r="G17431" s="88">
        <v>903.76024070127187</v>
      </c>
      <c r="H17431" s="88">
        <v>1159.8455615925286</v>
      </c>
      <c r="I17431" s="88">
        <v>1578.2215988752164</v>
      </c>
      <c r="J17431" s="88">
        <v>2323.1120110086576</v>
      </c>
      <c r="K17431" s="88">
        <v>3810.1821959558752</v>
      </c>
      <c r="L17431" s="88">
        <v>4356.2917414496542</v>
      </c>
      <c r="M17431" s="88">
        <v>3911.8374761679379</v>
      </c>
    </row>
    <row r="17432" spans="3:13" x14ac:dyDescent="0.2">
      <c r="C17432" s="88">
        <v>0.86670000000000003</v>
      </c>
      <c r="D17432" s="88">
        <v>18072.608108714641</v>
      </c>
      <c r="E17432" s="88">
        <v>244.37165002175607</v>
      </c>
      <c r="F17432" s="88">
        <v>591.90177540493369</v>
      </c>
      <c r="G17432" s="88">
        <v>903.76575743605463</v>
      </c>
      <c r="H17432" s="88">
        <v>1159.8719423514653</v>
      </c>
      <c r="I17432" s="88">
        <v>1578.2225591592896</v>
      </c>
      <c r="J17432" s="88">
        <v>2323.1140402288574</v>
      </c>
      <c r="K17432" s="88">
        <v>3810.285526960799</v>
      </c>
      <c r="L17432" s="88">
        <v>4356.5633562422245</v>
      </c>
      <c r="M17432" s="88">
        <v>3911.9248571665266</v>
      </c>
    </row>
    <row r="17433" spans="3:13" x14ac:dyDescent="0.2">
      <c r="C17433" s="88">
        <v>0.86675000000000002</v>
      </c>
      <c r="D17433" s="88">
        <v>18072.841583137735</v>
      </c>
      <c r="E17433" s="88">
        <v>244.37528204977843</v>
      </c>
      <c r="F17433" s="88">
        <v>591.9026938661882</v>
      </c>
      <c r="G17433" s="88">
        <v>903.77198860961607</v>
      </c>
      <c r="H17433" s="88">
        <v>1159.97190344817</v>
      </c>
      <c r="I17433" s="88">
        <v>1578.2261463024702</v>
      </c>
      <c r="J17433" s="88">
        <v>2323.2104035531806</v>
      </c>
      <c r="K17433" s="88">
        <v>3810.5195868609185</v>
      </c>
      <c r="L17433" s="88">
        <v>4356.7649205303433</v>
      </c>
      <c r="M17433" s="88">
        <v>3911.936342899482</v>
      </c>
    </row>
    <row r="17434" spans="3:13" x14ac:dyDescent="0.2">
      <c r="C17434" s="88">
        <v>0.86680000000000001</v>
      </c>
      <c r="D17434" s="88">
        <v>18073.498981605051</v>
      </c>
      <c r="E17434" s="88">
        <v>244.38044804254605</v>
      </c>
      <c r="F17434" s="88">
        <v>591.91862261414281</v>
      </c>
      <c r="G17434" s="88">
        <v>903.78308654975854</v>
      </c>
      <c r="H17434" s="88">
        <v>1160.0256402734076</v>
      </c>
      <c r="I17434" s="88">
        <v>1578.2267537256057</v>
      </c>
      <c r="J17434" s="88">
        <v>2323.2276930130788</v>
      </c>
      <c r="K17434" s="88">
        <v>3811.1221099300701</v>
      </c>
      <c r="L17434" s="88">
        <v>4357.0314788131518</v>
      </c>
      <c r="M17434" s="88">
        <v>3911.9410771120547</v>
      </c>
    </row>
    <row r="17435" spans="3:13" x14ac:dyDescent="0.2">
      <c r="C17435" s="88">
        <v>0.86685000000000001</v>
      </c>
      <c r="D17435" s="88">
        <v>18074.924097189098</v>
      </c>
      <c r="E17435" s="88">
        <v>244.38441564848745</v>
      </c>
      <c r="F17435" s="88">
        <v>591.92223219776861</v>
      </c>
      <c r="G17435" s="88">
        <v>903.89677019755209</v>
      </c>
      <c r="H17435" s="88">
        <v>1160.0370803336982</v>
      </c>
      <c r="I17435" s="88">
        <v>1578.2427283733173</v>
      </c>
      <c r="J17435" s="88">
        <v>2323.3800112688023</v>
      </c>
      <c r="K17435" s="88">
        <v>3811.1500427717051</v>
      </c>
      <c r="L17435" s="88">
        <v>4357.0657757928575</v>
      </c>
      <c r="M17435" s="88">
        <v>3911.9863763509866</v>
      </c>
    </row>
    <row r="17436" spans="3:13" x14ac:dyDescent="0.2">
      <c r="C17436" s="88">
        <v>0.8669</v>
      </c>
      <c r="D17436" s="88">
        <v>18076.340946507982</v>
      </c>
      <c r="E17436" s="88">
        <v>244.38441564848745</v>
      </c>
      <c r="F17436" s="88">
        <v>591.9367159419262</v>
      </c>
      <c r="G17436" s="88">
        <v>903.90040273515888</v>
      </c>
      <c r="H17436" s="88">
        <v>1160.0454467490322</v>
      </c>
      <c r="I17436" s="88">
        <v>1578.253921912285</v>
      </c>
      <c r="J17436" s="88">
        <v>2323.3889989902973</v>
      </c>
      <c r="K17436" s="88">
        <v>3811.4713019052651</v>
      </c>
      <c r="L17436" s="88">
        <v>4357.3862530175538</v>
      </c>
      <c r="M17436" s="88">
        <v>3912.0490327598445</v>
      </c>
    </row>
    <row r="17437" spans="3:13" x14ac:dyDescent="0.2">
      <c r="C17437" s="88">
        <v>0.86695</v>
      </c>
      <c r="D17437" s="88">
        <v>18076.897091720395</v>
      </c>
      <c r="E17437" s="88">
        <v>244.38442530458997</v>
      </c>
      <c r="F17437" s="88">
        <v>591.95875652443146</v>
      </c>
      <c r="G17437" s="88">
        <v>903.91102308379777</v>
      </c>
      <c r="H17437" s="88">
        <v>1160.0770794306782</v>
      </c>
      <c r="I17437" s="88">
        <v>1578.2773752475346</v>
      </c>
      <c r="J17437" s="88">
        <v>2323.4316905354631</v>
      </c>
      <c r="K17437" s="88">
        <v>3811.5152015210742</v>
      </c>
      <c r="L17437" s="88">
        <v>4357.4804246362291</v>
      </c>
      <c r="M17437" s="88">
        <v>3912.0730358777791</v>
      </c>
    </row>
    <row r="17438" spans="3:13" x14ac:dyDescent="0.2">
      <c r="C17438" s="88">
        <v>0.86699999999999999</v>
      </c>
      <c r="D17438" s="88">
        <v>18077.032862878048</v>
      </c>
      <c r="E17438" s="88">
        <v>244.39130633702644</v>
      </c>
      <c r="F17438" s="88">
        <v>591.98087404430953</v>
      </c>
      <c r="G17438" s="88">
        <v>903.92145282197043</v>
      </c>
      <c r="H17438" s="88">
        <v>1160.0852914871007</v>
      </c>
      <c r="I17438" s="88">
        <v>1578.292598807343</v>
      </c>
      <c r="J17438" s="88">
        <v>2323.6606954910239</v>
      </c>
      <c r="K17438" s="88">
        <v>3811.5254304978926</v>
      </c>
      <c r="L17438" s="88">
        <v>4357.4948977441281</v>
      </c>
      <c r="M17438" s="88">
        <v>3912.084404647032</v>
      </c>
    </row>
    <row r="17439" spans="3:13" x14ac:dyDescent="0.2">
      <c r="C17439" s="88">
        <v>0.86704999999999999</v>
      </c>
      <c r="D17439" s="88">
        <v>18077.267633718257</v>
      </c>
      <c r="E17439" s="88">
        <v>244.39389088602547</v>
      </c>
      <c r="F17439" s="88">
        <v>591.98878859486604</v>
      </c>
      <c r="G17439" s="88">
        <v>903.92263252492148</v>
      </c>
      <c r="H17439" s="88">
        <v>1160.0865130221318</v>
      </c>
      <c r="I17439" s="88">
        <v>1578.3340056543884</v>
      </c>
      <c r="J17439" s="88">
        <v>2323.8044601901051</v>
      </c>
      <c r="K17439" s="88">
        <v>3811.6014302716794</v>
      </c>
      <c r="L17439" s="88">
        <v>4357.7817506206156</v>
      </c>
      <c r="M17439" s="88">
        <v>3912.0931918503329</v>
      </c>
    </row>
    <row r="17440" spans="3:13" x14ac:dyDescent="0.2">
      <c r="C17440" s="88">
        <v>0.86709999999999998</v>
      </c>
      <c r="D17440" s="88">
        <v>18077.797075443203</v>
      </c>
      <c r="E17440" s="88">
        <v>244.39427812201393</v>
      </c>
      <c r="F17440" s="88">
        <v>591.98983888852354</v>
      </c>
      <c r="G17440" s="88">
        <v>903.94526562432839</v>
      </c>
      <c r="H17440" s="88">
        <v>1160.1784474409906</v>
      </c>
      <c r="I17440" s="88">
        <v>1578.3545102306298</v>
      </c>
      <c r="J17440" s="88">
        <v>2323.8357781243526</v>
      </c>
      <c r="K17440" s="88">
        <v>3811.7165206660029</v>
      </c>
      <c r="L17440" s="88">
        <v>4358.1754361099565</v>
      </c>
      <c r="M17440" s="88">
        <v>3912.1068009149458</v>
      </c>
    </row>
    <row r="17441" spans="3:13" x14ac:dyDescent="0.2">
      <c r="C17441" s="88">
        <v>0.86714999999999998</v>
      </c>
      <c r="D17441" s="88">
        <v>18077.995211171463</v>
      </c>
      <c r="E17441" s="88">
        <v>244.40355079331675</v>
      </c>
      <c r="F17441" s="88">
        <v>591.99172049191338</v>
      </c>
      <c r="G17441" s="88">
        <v>903.97448181585924</v>
      </c>
      <c r="H17441" s="88">
        <v>1160.3026021904589</v>
      </c>
      <c r="I17441" s="88">
        <v>1578.3549960871997</v>
      </c>
      <c r="J17441" s="88">
        <v>2323.8513279779522</v>
      </c>
      <c r="K17441" s="88">
        <v>3812.0400947001067</v>
      </c>
      <c r="L17441" s="88">
        <v>4358.1965373158719</v>
      </c>
      <c r="M17441" s="88">
        <v>3912.109983096112</v>
      </c>
    </row>
    <row r="17442" spans="3:13" x14ac:dyDescent="0.2">
      <c r="C17442" s="88">
        <v>0.86719999999999997</v>
      </c>
      <c r="D17442" s="88">
        <v>18078.20196551448</v>
      </c>
      <c r="E17442" s="88">
        <v>244.40819830436703</v>
      </c>
      <c r="F17442" s="88">
        <v>591.99228943948128</v>
      </c>
      <c r="G17442" s="88">
        <v>904.073101563622</v>
      </c>
      <c r="H17442" s="88">
        <v>1160.3377606261715</v>
      </c>
      <c r="I17442" s="88">
        <v>1578.4647097823558</v>
      </c>
      <c r="J17442" s="88">
        <v>2323.8796279744688</v>
      </c>
      <c r="K17442" s="88">
        <v>3812.1690101876775</v>
      </c>
      <c r="L17442" s="88">
        <v>4358.2358994401302</v>
      </c>
      <c r="M17442" s="88">
        <v>3912.1132260936556</v>
      </c>
    </row>
    <row r="17443" spans="3:13" x14ac:dyDescent="0.2">
      <c r="C17443" s="88">
        <v>0.86724999999999997</v>
      </c>
      <c r="D17443" s="88">
        <v>18078.251571783701</v>
      </c>
      <c r="E17443" s="88">
        <v>244.41471695085602</v>
      </c>
      <c r="F17443" s="88">
        <v>592.00190013426572</v>
      </c>
      <c r="G17443" s="88">
        <v>904.08587335129641</v>
      </c>
      <c r="H17443" s="88">
        <v>1160.3399017450979</v>
      </c>
      <c r="I17443" s="88">
        <v>1578.4994893829376</v>
      </c>
      <c r="J17443" s="88">
        <v>2324.4685918688069</v>
      </c>
      <c r="K17443" s="88">
        <v>3812.171292111585</v>
      </c>
      <c r="L17443" s="88">
        <v>4358.2543235913236</v>
      </c>
      <c r="M17443" s="88">
        <v>3912.1317465625243</v>
      </c>
    </row>
    <row r="17444" spans="3:13" x14ac:dyDescent="0.2">
      <c r="C17444" s="88">
        <v>0.86729999999999996</v>
      </c>
      <c r="D17444" s="88">
        <v>18078.445870184296</v>
      </c>
      <c r="E17444" s="88">
        <v>244.41925988138155</v>
      </c>
      <c r="F17444" s="88">
        <v>592.01606514842933</v>
      </c>
      <c r="G17444" s="88">
        <v>904.08853478106175</v>
      </c>
      <c r="H17444" s="88">
        <v>1160.4505093306611</v>
      </c>
      <c r="I17444" s="88">
        <v>1578.5147261557413</v>
      </c>
      <c r="J17444" s="88">
        <v>2324.5220328091427</v>
      </c>
      <c r="K17444" s="88">
        <v>3812.3532441059942</v>
      </c>
      <c r="L17444" s="88">
        <v>4358.3418195597378</v>
      </c>
      <c r="M17444" s="88">
        <v>3912.1804736368722</v>
      </c>
    </row>
    <row r="17445" spans="3:13" x14ac:dyDescent="0.2">
      <c r="C17445" s="88">
        <v>0.86734999999999995</v>
      </c>
      <c r="D17445" s="88">
        <v>18078.499803754727</v>
      </c>
      <c r="E17445" s="88">
        <v>244.42513170525217</v>
      </c>
      <c r="F17445" s="88">
        <v>592.02838297072458</v>
      </c>
      <c r="G17445" s="88">
        <v>904.14258902845404</v>
      </c>
      <c r="H17445" s="88">
        <v>1160.5142226430253</v>
      </c>
      <c r="I17445" s="88">
        <v>1578.5760576350053</v>
      </c>
      <c r="J17445" s="88">
        <v>2324.6347266862754</v>
      </c>
      <c r="K17445" s="88">
        <v>3812.431331448222</v>
      </c>
      <c r="L17445" s="88">
        <v>4358.4359115472553</v>
      </c>
      <c r="M17445" s="88">
        <v>3912.2187366096377</v>
      </c>
    </row>
    <row r="17446" spans="3:13" x14ac:dyDescent="0.2">
      <c r="C17446" s="88">
        <v>0.86739999999999995</v>
      </c>
      <c r="D17446" s="88">
        <v>18078.903014190622</v>
      </c>
      <c r="E17446" s="88">
        <v>244.43041304511007</v>
      </c>
      <c r="F17446" s="88">
        <v>592.03379806049452</v>
      </c>
      <c r="G17446" s="88">
        <v>904.21097410108177</v>
      </c>
      <c r="H17446" s="88">
        <v>1160.5512316485701</v>
      </c>
      <c r="I17446" s="88">
        <v>1578.5821089312899</v>
      </c>
      <c r="J17446" s="88">
        <v>2324.6850403494086</v>
      </c>
      <c r="K17446" s="88">
        <v>3812.6890628809006</v>
      </c>
      <c r="L17446" s="88">
        <v>4358.4458934425711</v>
      </c>
      <c r="M17446" s="88">
        <v>3912.3788471511643</v>
      </c>
    </row>
    <row r="17447" spans="3:13" x14ac:dyDescent="0.2">
      <c r="C17447" s="88">
        <v>0.86745000000000005</v>
      </c>
      <c r="D17447" s="88">
        <v>18078.937058440504</v>
      </c>
      <c r="E17447" s="88">
        <v>244.44116770297387</v>
      </c>
      <c r="F17447" s="88">
        <v>592.03472144543503</v>
      </c>
      <c r="G17447" s="88">
        <v>904.21385802663826</v>
      </c>
      <c r="H17447" s="88">
        <v>1160.5830736787671</v>
      </c>
      <c r="I17447" s="88">
        <v>1578.7025265189359</v>
      </c>
      <c r="J17447" s="88">
        <v>2324.7207978879733</v>
      </c>
      <c r="K17447" s="88">
        <v>3812.8126897323777</v>
      </c>
      <c r="L17447" s="88">
        <v>4358.5844755774851</v>
      </c>
      <c r="M17447" s="88">
        <v>3912.3965631711735</v>
      </c>
    </row>
    <row r="17448" spans="3:13" x14ac:dyDescent="0.2">
      <c r="C17448" s="88">
        <v>0.86750000000000005</v>
      </c>
      <c r="D17448" s="88">
        <v>18079.21716447455</v>
      </c>
      <c r="E17448" s="88">
        <v>244.44876861029934</v>
      </c>
      <c r="F17448" s="88">
        <v>592.03932684707615</v>
      </c>
      <c r="G17448" s="88">
        <v>904.22693114537833</v>
      </c>
      <c r="H17448" s="88">
        <v>1160.6441360566077</v>
      </c>
      <c r="I17448" s="88">
        <v>1578.7734691472228</v>
      </c>
      <c r="J17448" s="88">
        <v>2324.7586185284531</v>
      </c>
      <c r="K17448" s="88">
        <v>3812.8435034367949</v>
      </c>
      <c r="L17448" s="88">
        <v>4358.9107183378965</v>
      </c>
      <c r="M17448" s="88">
        <v>3912.3988284224479</v>
      </c>
    </row>
    <row r="17449" spans="3:13" x14ac:dyDescent="0.2">
      <c r="C17449" s="88">
        <v>0.86755000000000004</v>
      </c>
      <c r="D17449" s="88">
        <v>18079.330627743278</v>
      </c>
      <c r="E17449" s="88">
        <v>244.45275668125123</v>
      </c>
      <c r="F17449" s="88">
        <v>592.0590814040188</v>
      </c>
      <c r="G17449" s="88">
        <v>904.23527413375905</v>
      </c>
      <c r="H17449" s="88">
        <v>1160.7399013106437</v>
      </c>
      <c r="I17449" s="88">
        <v>1578.7780249822986</v>
      </c>
      <c r="J17449" s="88">
        <v>2324.8362931306701</v>
      </c>
      <c r="K17449" s="88">
        <v>3812.9945911983755</v>
      </c>
      <c r="L17449" s="88">
        <v>4359.2231146260328</v>
      </c>
      <c r="M17449" s="88">
        <v>3912.4252486510304</v>
      </c>
    </row>
    <row r="17450" spans="3:13" x14ac:dyDescent="0.2">
      <c r="C17450" s="88">
        <v>0.86760000000000004</v>
      </c>
      <c r="D17450" s="88">
        <v>18079.372133415112</v>
      </c>
      <c r="E17450" s="88">
        <v>244.46245641415589</v>
      </c>
      <c r="F17450" s="88">
        <v>592.06409634082047</v>
      </c>
      <c r="G17450" s="88">
        <v>904.27302714139933</v>
      </c>
      <c r="H17450" s="88">
        <v>1160.7811466493649</v>
      </c>
      <c r="I17450" s="88">
        <v>1578.8395562888782</v>
      </c>
      <c r="J17450" s="88">
        <v>2324.9840607969813</v>
      </c>
      <c r="K17450" s="88">
        <v>3813.0685594104948</v>
      </c>
      <c r="L17450" s="88">
        <v>4359.4033325318414</v>
      </c>
      <c r="M17450" s="88">
        <v>3912.4371506375765</v>
      </c>
    </row>
    <row r="17451" spans="3:13" x14ac:dyDescent="0.2">
      <c r="C17451" s="88">
        <v>0.86765000000000003</v>
      </c>
      <c r="D17451" s="88">
        <v>18079.404439407674</v>
      </c>
      <c r="E17451" s="88">
        <v>244.46316318278969</v>
      </c>
      <c r="F17451" s="88">
        <v>592.08560865958543</v>
      </c>
      <c r="G17451" s="88">
        <v>904.27634539592054</v>
      </c>
      <c r="H17451" s="88">
        <v>1160.8084963924002</v>
      </c>
      <c r="I17451" s="88">
        <v>1578.9272326058426</v>
      </c>
      <c r="J17451" s="88">
        <v>2324.9910110232481</v>
      </c>
      <c r="K17451" s="88">
        <v>3813.1053192311056</v>
      </c>
      <c r="L17451" s="88">
        <v>4359.4461734356191</v>
      </c>
      <c r="M17451" s="88">
        <v>3912.4802398016473</v>
      </c>
    </row>
    <row r="17452" spans="3:13" x14ac:dyDescent="0.2">
      <c r="C17452" s="88">
        <v>0.86770000000000003</v>
      </c>
      <c r="D17452" s="88">
        <v>18079.448209915485</v>
      </c>
      <c r="E17452" s="88">
        <v>244.48130581651822</v>
      </c>
      <c r="F17452" s="88">
        <v>592.10715658831487</v>
      </c>
      <c r="G17452" s="88">
        <v>904.32145264925384</v>
      </c>
      <c r="H17452" s="88">
        <v>1160.8408793750609</v>
      </c>
      <c r="I17452" s="88">
        <v>1578.9986016564881</v>
      </c>
      <c r="J17452" s="88">
        <v>2325.0456479476375</v>
      </c>
      <c r="K17452" s="88">
        <v>3813.2018461247535</v>
      </c>
      <c r="L17452" s="88">
        <v>4359.7335760875549</v>
      </c>
      <c r="M17452" s="88">
        <v>3912.5477945925923</v>
      </c>
    </row>
    <row r="17453" spans="3:13" x14ac:dyDescent="0.2">
      <c r="C17453" s="88">
        <v>0.86775000000000002</v>
      </c>
      <c r="D17453" s="88">
        <v>18079.861106196182</v>
      </c>
      <c r="E17453" s="88">
        <v>244.4894151648441</v>
      </c>
      <c r="F17453" s="88">
        <v>592.11021250239946</v>
      </c>
      <c r="G17453" s="88">
        <v>904.40441504141381</v>
      </c>
      <c r="H17453" s="88">
        <v>1160.8984391248541</v>
      </c>
      <c r="I17453" s="88">
        <v>1579.0120982958069</v>
      </c>
      <c r="J17453" s="88">
        <v>2325.0652487714201</v>
      </c>
      <c r="K17453" s="88">
        <v>3813.3124001018473</v>
      </c>
      <c r="L17453" s="88">
        <v>4359.838610105071</v>
      </c>
      <c r="M17453" s="88">
        <v>3912.5697280023824</v>
      </c>
    </row>
    <row r="17454" spans="3:13" x14ac:dyDescent="0.2">
      <c r="C17454" s="88">
        <v>0.86780000000000002</v>
      </c>
      <c r="D17454" s="88">
        <v>18080.807348638627</v>
      </c>
      <c r="E17454" s="88">
        <v>244.49191611108472</v>
      </c>
      <c r="F17454" s="88">
        <v>592.11031647793061</v>
      </c>
      <c r="G17454" s="88">
        <v>904.40804154820944</v>
      </c>
      <c r="H17454" s="88">
        <v>1160.9610682804914</v>
      </c>
      <c r="I17454" s="88">
        <v>1579.0175608494101</v>
      </c>
      <c r="J17454" s="88">
        <v>2325.0843965186373</v>
      </c>
      <c r="K17454" s="88">
        <v>3813.3213043907731</v>
      </c>
      <c r="L17454" s="88">
        <v>4359.8635929201064</v>
      </c>
      <c r="M17454" s="88">
        <v>3912.5976528080564</v>
      </c>
    </row>
    <row r="17455" spans="3:13" x14ac:dyDescent="0.2">
      <c r="C17455" s="88">
        <v>0.86785000000000001</v>
      </c>
      <c r="D17455" s="88">
        <v>18080.886391616226</v>
      </c>
      <c r="E17455" s="88">
        <v>244.51427817820695</v>
      </c>
      <c r="F17455" s="88">
        <v>592.11289205706134</v>
      </c>
      <c r="G17455" s="88">
        <v>904.40813905813638</v>
      </c>
      <c r="H17455" s="88">
        <v>1160.9659189291706</v>
      </c>
      <c r="I17455" s="88">
        <v>1579.0481796258982</v>
      </c>
      <c r="J17455" s="88">
        <v>2325.0899465419961</v>
      </c>
      <c r="K17455" s="88">
        <v>3813.4123033375072</v>
      </c>
      <c r="L17455" s="88">
        <v>4359.8741318707062</v>
      </c>
      <c r="M17455" s="88">
        <v>3912.6528112698934</v>
      </c>
    </row>
    <row r="17456" spans="3:13" x14ac:dyDescent="0.2">
      <c r="C17456" s="88">
        <v>0.8679</v>
      </c>
      <c r="D17456" s="88">
        <v>18081.285235240073</v>
      </c>
      <c r="E17456" s="88">
        <v>244.5230552619114</v>
      </c>
      <c r="F17456" s="88">
        <v>592.11525958997117</v>
      </c>
      <c r="G17456" s="88">
        <v>904.43124305112406</v>
      </c>
      <c r="H17456" s="88">
        <v>1161.0248570951117</v>
      </c>
      <c r="I17456" s="88">
        <v>1579.0570796816851</v>
      </c>
      <c r="J17456" s="88">
        <v>2325.1747909489454</v>
      </c>
      <c r="K17456" s="88">
        <v>3813.4287988297128</v>
      </c>
      <c r="L17456" s="88">
        <v>4359.9350377793853</v>
      </c>
      <c r="M17456" s="88">
        <v>3912.7872886161922</v>
      </c>
    </row>
    <row r="17457" spans="3:13" x14ac:dyDescent="0.2">
      <c r="C17457" s="88">
        <v>0.86795</v>
      </c>
      <c r="D17457" s="88">
        <v>18081.423788193606</v>
      </c>
      <c r="E17457" s="88">
        <v>244.53463785202803</v>
      </c>
      <c r="F17457" s="88">
        <v>592.14728074889945</v>
      </c>
      <c r="G17457" s="88">
        <v>904.43824802438576</v>
      </c>
      <c r="H17457" s="88">
        <v>1161.124128979443</v>
      </c>
      <c r="I17457" s="88">
        <v>1579.0581843222917</v>
      </c>
      <c r="J17457" s="88">
        <v>2325.3061841135454</v>
      </c>
      <c r="K17457" s="88">
        <v>3813.4393463120809</v>
      </c>
      <c r="L17457" s="88">
        <v>4360.1121784477436</v>
      </c>
      <c r="M17457" s="88">
        <v>3912.858819727755</v>
      </c>
    </row>
    <row r="17458" spans="3:13" x14ac:dyDescent="0.2">
      <c r="C17458" s="88">
        <v>0.86799999999999999</v>
      </c>
      <c r="D17458" s="88">
        <v>18081.749694351565</v>
      </c>
      <c r="E17458" s="88">
        <v>244.535257635569</v>
      </c>
      <c r="F17458" s="88">
        <v>592.15171784338236</v>
      </c>
      <c r="G17458" s="88">
        <v>904.45779095271018</v>
      </c>
      <c r="H17458" s="88">
        <v>1161.1400699455562</v>
      </c>
      <c r="I17458" s="88">
        <v>1579.0699290697794</v>
      </c>
      <c r="J17458" s="88">
        <v>2325.3637521696528</v>
      </c>
      <c r="K17458" s="88">
        <v>3813.4876458205722</v>
      </c>
      <c r="L17458" s="88">
        <v>4360.3671850091532</v>
      </c>
      <c r="M17458" s="88">
        <v>3912.8916778686471</v>
      </c>
    </row>
    <row r="17459" spans="3:13" x14ac:dyDescent="0.2">
      <c r="C17459" s="88">
        <v>0.86804999999999999</v>
      </c>
      <c r="D17459" s="88">
        <v>18081.866581344184</v>
      </c>
      <c r="E17459" s="88">
        <v>244.54049547537488</v>
      </c>
      <c r="F17459" s="88">
        <v>592.18005088671134</v>
      </c>
      <c r="G17459" s="88">
        <v>904.48913936677718</v>
      </c>
      <c r="H17459" s="88">
        <v>1161.1430551247595</v>
      </c>
      <c r="I17459" s="88">
        <v>1579.1606026530771</v>
      </c>
      <c r="J17459" s="88">
        <v>2325.3780354681403</v>
      </c>
      <c r="K17459" s="88">
        <v>3813.6197383472372</v>
      </c>
      <c r="L17459" s="88">
        <v>4360.5220349759311</v>
      </c>
      <c r="M17459" s="88">
        <v>3912.9595277026801</v>
      </c>
    </row>
    <row r="17460" spans="3:13" x14ac:dyDescent="0.2">
      <c r="C17460" s="88">
        <v>0.86809999999999998</v>
      </c>
      <c r="D17460" s="88">
        <v>18082.785800840524</v>
      </c>
      <c r="E17460" s="88">
        <v>244.54195972462003</v>
      </c>
      <c r="F17460" s="88">
        <v>592.1917248091313</v>
      </c>
      <c r="G17460" s="88">
        <v>904.48999266097098</v>
      </c>
      <c r="H17460" s="88">
        <v>1161.171973084709</v>
      </c>
      <c r="I17460" s="88">
        <v>1579.1812156071323</v>
      </c>
      <c r="J17460" s="88">
        <v>2325.3854572099299</v>
      </c>
      <c r="K17460" s="88">
        <v>3813.6321825209525</v>
      </c>
      <c r="L17460" s="88">
        <v>4360.7341874452222</v>
      </c>
      <c r="M17460" s="88">
        <v>3912.9598036278576</v>
      </c>
    </row>
    <row r="17461" spans="3:13" x14ac:dyDescent="0.2">
      <c r="C17461" s="88">
        <v>0.86814999999999998</v>
      </c>
      <c r="D17461" s="88">
        <v>18082.999483849664</v>
      </c>
      <c r="E17461" s="88">
        <v>244.54509070691165</v>
      </c>
      <c r="F17461" s="88">
        <v>592.1951217021433</v>
      </c>
      <c r="G17461" s="88">
        <v>904.49847555822362</v>
      </c>
      <c r="H17461" s="88">
        <v>1161.2209859393788</v>
      </c>
      <c r="I17461" s="88">
        <v>1579.1840721442777</v>
      </c>
      <c r="J17461" s="88">
        <v>2325.4024581252665</v>
      </c>
      <c r="K17461" s="88">
        <v>3813.758053195972</v>
      </c>
      <c r="L17461" s="88">
        <v>4360.8991220736161</v>
      </c>
      <c r="M17461" s="88">
        <v>3912.9606060232773</v>
      </c>
    </row>
    <row r="17462" spans="3:13" x14ac:dyDescent="0.2">
      <c r="C17462" s="88">
        <v>0.86819999999999997</v>
      </c>
      <c r="D17462" s="88">
        <v>18083.507163966937</v>
      </c>
      <c r="E17462" s="88">
        <v>244.54580929549775</v>
      </c>
      <c r="F17462" s="88">
        <v>592.19892852291696</v>
      </c>
      <c r="G17462" s="88">
        <v>904.50455414911585</v>
      </c>
      <c r="H17462" s="88">
        <v>1161.2551752054096</v>
      </c>
      <c r="I17462" s="88">
        <v>1579.197864328773</v>
      </c>
      <c r="J17462" s="88">
        <v>2325.4313358394757</v>
      </c>
      <c r="K17462" s="88">
        <v>3813.7733975520891</v>
      </c>
      <c r="L17462" s="88">
        <v>4361.0008860584239</v>
      </c>
      <c r="M17462" s="88">
        <v>3912.9880177761306</v>
      </c>
    </row>
    <row r="17463" spans="3:13" x14ac:dyDescent="0.2">
      <c r="C17463" s="88">
        <v>0.86824999999999997</v>
      </c>
      <c r="D17463" s="88">
        <v>18083.558281233149</v>
      </c>
      <c r="E17463" s="88">
        <v>244.54756895206992</v>
      </c>
      <c r="F17463" s="88">
        <v>592.19911812276632</v>
      </c>
      <c r="G17463" s="88">
        <v>904.54175103623083</v>
      </c>
      <c r="H17463" s="88">
        <v>1161.2736173926469</v>
      </c>
      <c r="I17463" s="88">
        <v>1579.2598085106142</v>
      </c>
      <c r="J17463" s="88">
        <v>2325.4365171950849</v>
      </c>
      <c r="K17463" s="88">
        <v>3813.793993477625</v>
      </c>
      <c r="L17463" s="88">
        <v>4361.1116997736626</v>
      </c>
      <c r="M17463" s="88">
        <v>3912.9914614082454</v>
      </c>
    </row>
    <row r="17464" spans="3:13" x14ac:dyDescent="0.2">
      <c r="C17464" s="88">
        <v>0.86829999999999996</v>
      </c>
      <c r="D17464" s="88">
        <v>18083.726637137996</v>
      </c>
      <c r="E17464" s="88">
        <v>244.55013996089292</v>
      </c>
      <c r="F17464" s="88">
        <v>592.19931222799687</v>
      </c>
      <c r="G17464" s="88">
        <v>904.56243761504993</v>
      </c>
      <c r="H17464" s="88">
        <v>1161.308852898017</v>
      </c>
      <c r="I17464" s="88">
        <v>1579.2830801177533</v>
      </c>
      <c r="J17464" s="88">
        <v>2325.5287984964202</v>
      </c>
      <c r="K17464" s="88">
        <v>3813.8324607748</v>
      </c>
      <c r="L17464" s="88">
        <v>4361.1876905307709</v>
      </c>
      <c r="M17464" s="88">
        <v>3913.0016729606223</v>
      </c>
    </row>
    <row r="17465" spans="3:13" x14ac:dyDescent="0.2">
      <c r="C17465" s="88">
        <v>0.86834999999999996</v>
      </c>
      <c r="D17465" s="88">
        <v>18083.729104222279</v>
      </c>
      <c r="E17465" s="88">
        <v>244.55013996089292</v>
      </c>
      <c r="F17465" s="88">
        <v>592.20695244839135</v>
      </c>
      <c r="G17465" s="88">
        <v>904.58864636938233</v>
      </c>
      <c r="H17465" s="88">
        <v>1161.3320864033594</v>
      </c>
      <c r="I17465" s="88">
        <v>1579.3035100281681</v>
      </c>
      <c r="J17465" s="88">
        <v>2325.5557827304524</v>
      </c>
      <c r="K17465" s="88">
        <v>3813.9818169468535</v>
      </c>
      <c r="L17465" s="88">
        <v>4361.1990328894644</v>
      </c>
      <c r="M17465" s="88">
        <v>3913.0835764475378</v>
      </c>
    </row>
    <row r="17466" spans="3:13" x14ac:dyDescent="0.2">
      <c r="C17466" s="88">
        <v>0.86839999999999995</v>
      </c>
      <c r="D17466" s="88">
        <v>18084.43910611068</v>
      </c>
      <c r="E17466" s="88">
        <v>244.55653669536878</v>
      </c>
      <c r="F17466" s="88">
        <v>592.22435452649961</v>
      </c>
      <c r="G17466" s="88">
        <v>904.61616490008237</v>
      </c>
      <c r="H17466" s="88">
        <v>1161.3431351937634</v>
      </c>
      <c r="I17466" s="88">
        <v>1579.3355056135033</v>
      </c>
      <c r="J17466" s="88">
        <v>2325.6110913057933</v>
      </c>
      <c r="K17466" s="88">
        <v>3813.986524425412</v>
      </c>
      <c r="L17466" s="88">
        <v>4361.6642656615813</v>
      </c>
      <c r="M17466" s="88">
        <v>3913.099282046358</v>
      </c>
    </row>
    <row r="17467" spans="3:13" x14ac:dyDescent="0.2">
      <c r="C17467" s="88">
        <v>0.86845000000000006</v>
      </c>
      <c r="D17467" s="88">
        <v>18084.452991976679</v>
      </c>
      <c r="E17467" s="88">
        <v>244.56830621929748</v>
      </c>
      <c r="F17467" s="88">
        <v>592.25363498116621</v>
      </c>
      <c r="G17467" s="88">
        <v>904.68009415638744</v>
      </c>
      <c r="H17467" s="88">
        <v>1161.3609635826574</v>
      </c>
      <c r="I17467" s="88">
        <v>1579.3488966571881</v>
      </c>
      <c r="J17467" s="88">
        <v>2325.6766222831088</v>
      </c>
      <c r="K17467" s="88">
        <v>3814.0042474801808</v>
      </c>
      <c r="L17467" s="88">
        <v>4361.7354931248192</v>
      </c>
      <c r="M17467" s="88">
        <v>3913.1142796121103</v>
      </c>
    </row>
    <row r="17468" spans="3:13" x14ac:dyDescent="0.2">
      <c r="C17468" s="88">
        <v>0.86850000000000005</v>
      </c>
      <c r="D17468" s="88">
        <v>18084.806575608454</v>
      </c>
      <c r="E17468" s="88">
        <v>244.57172724996326</v>
      </c>
      <c r="F17468" s="88">
        <v>592.25365645695638</v>
      </c>
      <c r="G17468" s="88">
        <v>904.7026487621556</v>
      </c>
      <c r="H17468" s="88">
        <v>1161.3749662519162</v>
      </c>
      <c r="I17468" s="88">
        <v>1579.3735988172334</v>
      </c>
      <c r="J17468" s="88">
        <v>2325.7157175954108</v>
      </c>
      <c r="K17468" s="88">
        <v>3814.1620876635848</v>
      </c>
      <c r="L17468" s="88">
        <v>4361.8177427460678</v>
      </c>
      <c r="M17468" s="88">
        <v>3913.2196123435988</v>
      </c>
    </row>
    <row r="17469" spans="3:13" x14ac:dyDescent="0.2">
      <c r="C17469" s="88">
        <v>0.86855000000000004</v>
      </c>
      <c r="D17469" s="88">
        <v>18084.864758457283</v>
      </c>
      <c r="E17469" s="88">
        <v>244.57282154648237</v>
      </c>
      <c r="F17469" s="88">
        <v>592.25795234747693</v>
      </c>
      <c r="G17469" s="88">
        <v>904.71496903125808</v>
      </c>
      <c r="H17469" s="88">
        <v>1161.3817629646237</v>
      </c>
      <c r="I17469" s="88">
        <v>1579.4166591575381</v>
      </c>
      <c r="J17469" s="88">
        <v>2325.8895056751444</v>
      </c>
      <c r="K17469" s="88">
        <v>3814.1800045860441</v>
      </c>
      <c r="L17469" s="88">
        <v>4361.8541650733187</v>
      </c>
      <c r="M17469" s="88">
        <v>3913.2644101968272</v>
      </c>
    </row>
    <row r="17470" spans="3:13" x14ac:dyDescent="0.2">
      <c r="C17470" s="88">
        <v>0.86860000000000004</v>
      </c>
      <c r="D17470" s="88">
        <v>18084.942012403615</v>
      </c>
      <c r="E17470" s="88">
        <v>244.57652742449318</v>
      </c>
      <c r="F17470" s="88">
        <v>592.26587402409996</v>
      </c>
      <c r="G17470" s="88">
        <v>904.74405730542503</v>
      </c>
      <c r="H17470" s="88">
        <v>1161.4073340810733</v>
      </c>
      <c r="I17470" s="88">
        <v>1579.4277302276078</v>
      </c>
      <c r="J17470" s="88">
        <v>2325.9087530796082</v>
      </c>
      <c r="K17470" s="88">
        <v>3814.1837212978176</v>
      </c>
      <c r="L17470" s="88">
        <v>4361.9294866012333</v>
      </c>
      <c r="M17470" s="88">
        <v>3913.2735561235304</v>
      </c>
    </row>
    <row r="17471" spans="3:13" x14ac:dyDescent="0.2">
      <c r="C17471" s="88">
        <v>0.86865000000000003</v>
      </c>
      <c r="D17471" s="88">
        <v>18084.942640608533</v>
      </c>
      <c r="E17471" s="88">
        <v>244.58233177297188</v>
      </c>
      <c r="F17471" s="88">
        <v>592.27721073024895</v>
      </c>
      <c r="G17471" s="88">
        <v>904.79164361818493</v>
      </c>
      <c r="H17471" s="88">
        <v>1161.4322200700053</v>
      </c>
      <c r="I17471" s="88">
        <v>1579.4763763011761</v>
      </c>
      <c r="J17471" s="88">
        <v>2326.0905105899328</v>
      </c>
      <c r="K17471" s="88">
        <v>3814.2776659804354</v>
      </c>
      <c r="L17471" s="88">
        <v>4361.9659166759329</v>
      </c>
      <c r="M17471" s="88">
        <v>3913.313033082356</v>
      </c>
    </row>
    <row r="17472" spans="3:13" x14ac:dyDescent="0.2">
      <c r="C17472" s="88">
        <v>0.86870000000000003</v>
      </c>
      <c r="D17472" s="88">
        <v>18085.200883148584</v>
      </c>
      <c r="E17472" s="88">
        <v>244.59296095592163</v>
      </c>
      <c r="F17472" s="88">
        <v>592.29432938766467</v>
      </c>
      <c r="G17472" s="88">
        <v>904.83042564598964</v>
      </c>
      <c r="H17472" s="88">
        <v>1161.4363061789513</v>
      </c>
      <c r="I17472" s="88">
        <v>1579.5028776889963</v>
      </c>
      <c r="J17472" s="88">
        <v>2326.1459182011376</v>
      </c>
      <c r="K17472" s="88">
        <v>3814.4091151165253</v>
      </c>
      <c r="L17472" s="88">
        <v>4362.0418077312743</v>
      </c>
      <c r="M17472" s="88">
        <v>3913.3228566925318</v>
      </c>
    </row>
    <row r="17473" spans="3:13" x14ac:dyDescent="0.2">
      <c r="C17473" s="88">
        <v>0.86875000000000002</v>
      </c>
      <c r="D17473" s="88">
        <v>18085.777528104787</v>
      </c>
      <c r="E17473" s="88">
        <v>244.60752849091205</v>
      </c>
      <c r="F17473" s="88">
        <v>592.29456990321296</v>
      </c>
      <c r="G17473" s="88">
        <v>904.83777011006759</v>
      </c>
      <c r="H17473" s="88">
        <v>1161.4735270646061</v>
      </c>
      <c r="I17473" s="88">
        <v>1579.6138199213242</v>
      </c>
      <c r="J17473" s="88">
        <v>2326.1479505544003</v>
      </c>
      <c r="K17473" s="88">
        <v>3814.4222614450528</v>
      </c>
      <c r="L17473" s="88">
        <v>4362.4672573444786</v>
      </c>
      <c r="M17473" s="88">
        <v>3913.3920566780253</v>
      </c>
    </row>
    <row r="17474" spans="3:13" x14ac:dyDescent="0.2">
      <c r="C17474" s="88">
        <v>0.86880000000000002</v>
      </c>
      <c r="D17474" s="88">
        <v>18085.806730740118</v>
      </c>
      <c r="E17474" s="88">
        <v>244.60993962565772</v>
      </c>
      <c r="F17474" s="88">
        <v>592.29457146117011</v>
      </c>
      <c r="G17474" s="88">
        <v>904.85908807337</v>
      </c>
      <c r="H17474" s="88">
        <v>1161.488165915599</v>
      </c>
      <c r="I17474" s="88">
        <v>1579.6211335779335</v>
      </c>
      <c r="J17474" s="88">
        <v>2326.3027605630114</v>
      </c>
      <c r="K17474" s="88">
        <v>3814.4345384544245</v>
      </c>
      <c r="L17474" s="88">
        <v>4362.5872791831071</v>
      </c>
      <c r="M17474" s="88">
        <v>3913.3945256457728</v>
      </c>
    </row>
    <row r="17475" spans="3:13" x14ac:dyDescent="0.2">
      <c r="C17475" s="88">
        <v>0.86885000000000001</v>
      </c>
      <c r="D17475" s="88">
        <v>18086.330084425706</v>
      </c>
      <c r="E17475" s="88">
        <v>244.62699540231461</v>
      </c>
      <c r="F17475" s="88">
        <v>592.30045402836413</v>
      </c>
      <c r="G17475" s="88">
        <v>904.90707204316595</v>
      </c>
      <c r="H17475" s="88">
        <v>1161.5561221888329</v>
      </c>
      <c r="I17475" s="88">
        <v>1579.6317018517348</v>
      </c>
      <c r="J17475" s="88">
        <v>2326.3275538128923</v>
      </c>
      <c r="K17475" s="88">
        <v>3814.5818409803587</v>
      </c>
      <c r="L17475" s="88">
        <v>4362.7780209818056</v>
      </c>
      <c r="M17475" s="88">
        <v>3913.443603501556</v>
      </c>
    </row>
    <row r="17476" spans="3:13" x14ac:dyDescent="0.2">
      <c r="C17476" s="88">
        <v>0.86890000000000001</v>
      </c>
      <c r="D17476" s="88">
        <v>18086.399832699975</v>
      </c>
      <c r="E17476" s="88">
        <v>244.63626824817311</v>
      </c>
      <c r="F17476" s="88">
        <v>592.30823970462097</v>
      </c>
      <c r="G17476" s="88">
        <v>904.93840026041653</v>
      </c>
      <c r="H17476" s="88">
        <v>1161.6863274324614</v>
      </c>
      <c r="I17476" s="88">
        <v>1579.8432585781698</v>
      </c>
      <c r="J17476" s="88">
        <v>2326.3892459378767</v>
      </c>
      <c r="K17476" s="88">
        <v>3814.6763782105591</v>
      </c>
      <c r="L17476" s="88">
        <v>4362.8220901691375</v>
      </c>
      <c r="M17476" s="88">
        <v>3913.4539212006193</v>
      </c>
    </row>
    <row r="17477" spans="3:13" x14ac:dyDescent="0.2">
      <c r="C17477" s="88">
        <v>0.86895</v>
      </c>
      <c r="D17477" s="88">
        <v>18087.125584277252</v>
      </c>
      <c r="E17477" s="88">
        <v>244.64198487052909</v>
      </c>
      <c r="F17477" s="88">
        <v>592.33543064853347</v>
      </c>
      <c r="G17477" s="88">
        <v>904.99042120625836</v>
      </c>
      <c r="H17477" s="88">
        <v>1161.7849038315017</v>
      </c>
      <c r="I17477" s="88">
        <v>1579.8572588803131</v>
      </c>
      <c r="J17477" s="88">
        <v>2326.5451042158038</v>
      </c>
      <c r="K17477" s="88">
        <v>3814.6817454764905</v>
      </c>
      <c r="L17477" s="88">
        <v>4363.1555397528236</v>
      </c>
      <c r="M17477" s="88">
        <v>3913.47866451134</v>
      </c>
    </row>
    <row r="17478" spans="3:13" x14ac:dyDescent="0.2">
      <c r="C17478" s="88">
        <v>0.86899999999999999</v>
      </c>
      <c r="D17478" s="88">
        <v>18087.498564324633</v>
      </c>
      <c r="E17478" s="88">
        <v>244.64845592601614</v>
      </c>
      <c r="F17478" s="88">
        <v>592.35662110382509</v>
      </c>
      <c r="G17478" s="88">
        <v>905.02686020734791</v>
      </c>
      <c r="H17478" s="88">
        <v>1161.8314691948885</v>
      </c>
      <c r="I17478" s="88">
        <v>1579.8600314673213</v>
      </c>
      <c r="J17478" s="88">
        <v>2326.6035273962784</v>
      </c>
      <c r="K17478" s="88">
        <v>3814.7565318162269</v>
      </c>
      <c r="L17478" s="88">
        <v>4363.5759424645912</v>
      </c>
      <c r="M17478" s="88">
        <v>3913.4799820430017</v>
      </c>
    </row>
    <row r="17479" spans="3:13" x14ac:dyDescent="0.2">
      <c r="C17479" s="88">
        <v>0.86904999999999999</v>
      </c>
      <c r="D17479" s="88">
        <v>18087.723989952483</v>
      </c>
      <c r="E17479" s="88">
        <v>244.66920399641822</v>
      </c>
      <c r="F17479" s="88">
        <v>592.4066364797136</v>
      </c>
      <c r="G17479" s="88">
        <v>905.05440192991637</v>
      </c>
      <c r="H17479" s="88">
        <v>1161.8486270796916</v>
      </c>
      <c r="I17479" s="88">
        <v>1579.9274122143743</v>
      </c>
      <c r="J17479" s="88">
        <v>2326.6283718132477</v>
      </c>
      <c r="K17479" s="88">
        <v>3814.8308702250119</v>
      </c>
      <c r="L17479" s="88">
        <v>4363.6026126574352</v>
      </c>
      <c r="M17479" s="88">
        <v>3913.5167190082839</v>
      </c>
    </row>
    <row r="17480" spans="3:13" x14ac:dyDescent="0.2">
      <c r="C17480" s="88">
        <v>0.86909999999999998</v>
      </c>
      <c r="D17480" s="88">
        <v>18087.784528483906</v>
      </c>
      <c r="E17480" s="88">
        <v>244.6752278986778</v>
      </c>
      <c r="F17480" s="88">
        <v>592.43222249271912</v>
      </c>
      <c r="G17480" s="88">
        <v>905.08051205819629</v>
      </c>
      <c r="H17480" s="88">
        <v>1161.9013201993994</v>
      </c>
      <c r="I17480" s="88">
        <v>1579.9952057350456</v>
      </c>
      <c r="J17480" s="88">
        <v>2326.6418017286333</v>
      </c>
      <c r="K17480" s="88">
        <v>3814.9742892864356</v>
      </c>
      <c r="L17480" s="88">
        <v>4363.7453975208964</v>
      </c>
      <c r="M17480" s="88">
        <v>3913.5173759123618</v>
      </c>
    </row>
    <row r="17481" spans="3:13" x14ac:dyDescent="0.2">
      <c r="C17481" s="88">
        <v>0.86914999999999998</v>
      </c>
      <c r="D17481" s="88">
        <v>18088.511241584725</v>
      </c>
      <c r="E17481" s="88">
        <v>244.68592817845092</v>
      </c>
      <c r="F17481" s="88">
        <v>592.43754790610046</v>
      </c>
      <c r="G17481" s="88">
        <v>905.08252790354845</v>
      </c>
      <c r="H17481" s="88">
        <v>1161.9131186886525</v>
      </c>
      <c r="I17481" s="88">
        <v>1580.0033641991395</v>
      </c>
      <c r="J17481" s="88">
        <v>2326.8420234576897</v>
      </c>
      <c r="K17481" s="88">
        <v>3814.9778821888995</v>
      </c>
      <c r="L17481" s="88">
        <v>4363.9120142724569</v>
      </c>
      <c r="M17481" s="88">
        <v>3913.5645735257012</v>
      </c>
    </row>
    <row r="17482" spans="3:13" x14ac:dyDescent="0.2">
      <c r="C17482" s="88">
        <v>0.86919999999999997</v>
      </c>
      <c r="D17482" s="88">
        <v>18088.741955913061</v>
      </c>
      <c r="E17482" s="88">
        <v>244.7040873445012</v>
      </c>
      <c r="F17482" s="88">
        <v>592.44591647537436</v>
      </c>
      <c r="G17482" s="88">
        <v>905.08846644542382</v>
      </c>
      <c r="H17482" s="88">
        <v>1161.9218022260698</v>
      </c>
      <c r="I17482" s="88">
        <v>1580.0244715389567</v>
      </c>
      <c r="J17482" s="88">
        <v>2326.9006287472339</v>
      </c>
      <c r="K17482" s="88">
        <v>3815.2604896411267</v>
      </c>
      <c r="L17482" s="88">
        <v>4364.7723535475852</v>
      </c>
      <c r="M17482" s="88">
        <v>3913.5740183986318</v>
      </c>
    </row>
    <row r="17483" spans="3:13" x14ac:dyDescent="0.2">
      <c r="C17483" s="88">
        <v>0.86924999999999997</v>
      </c>
      <c r="D17483" s="88">
        <v>18088.802717255581</v>
      </c>
      <c r="E17483" s="88">
        <v>244.70544315486677</v>
      </c>
      <c r="F17483" s="88">
        <v>592.44937366612976</v>
      </c>
      <c r="G17483" s="88">
        <v>905.10836401393408</v>
      </c>
      <c r="H17483" s="88">
        <v>1161.9286169138913</v>
      </c>
      <c r="I17483" s="88">
        <v>1580.0578799963632</v>
      </c>
      <c r="J17483" s="88">
        <v>2326.9318196904333</v>
      </c>
      <c r="K17483" s="88">
        <v>3815.2981396070036</v>
      </c>
      <c r="L17483" s="88">
        <v>4364.7834797122541</v>
      </c>
      <c r="M17483" s="88">
        <v>3913.6345902414359</v>
      </c>
    </row>
    <row r="17484" spans="3:13" x14ac:dyDescent="0.2">
      <c r="C17484" s="88">
        <v>0.86929999999999996</v>
      </c>
      <c r="D17484" s="88">
        <v>18088.810228911818</v>
      </c>
      <c r="E17484" s="88">
        <v>244.70797624534407</v>
      </c>
      <c r="F17484" s="88">
        <v>592.45347764436247</v>
      </c>
      <c r="G17484" s="88">
        <v>905.12888850601485</v>
      </c>
      <c r="H17484" s="88">
        <v>1161.9390014576152</v>
      </c>
      <c r="I17484" s="88">
        <v>1580.1087335941506</v>
      </c>
      <c r="J17484" s="88">
        <v>2326.9939114538224</v>
      </c>
      <c r="K17484" s="88">
        <v>3815.4715002282651</v>
      </c>
      <c r="L17484" s="88">
        <v>4364.8171778909455</v>
      </c>
      <c r="M17484" s="88">
        <v>3913.6741948058416</v>
      </c>
    </row>
    <row r="17485" spans="3:13" x14ac:dyDescent="0.2">
      <c r="C17485" s="88">
        <v>0.86934999999999996</v>
      </c>
      <c r="D17485" s="88">
        <v>18088.966359665697</v>
      </c>
      <c r="E17485" s="88">
        <v>244.71856924471012</v>
      </c>
      <c r="F17485" s="88">
        <v>592.45684918293045</v>
      </c>
      <c r="G17485" s="88">
        <v>905.15431695642428</v>
      </c>
      <c r="H17485" s="88">
        <v>1161.9422910767616</v>
      </c>
      <c r="I17485" s="88">
        <v>1580.128128473078</v>
      </c>
      <c r="J17485" s="88">
        <v>2327.0824231439865</v>
      </c>
      <c r="K17485" s="88">
        <v>3815.4913987183204</v>
      </c>
      <c r="L17485" s="88">
        <v>4364.8210696614533</v>
      </c>
      <c r="M17485" s="88">
        <v>3913.6759583332123</v>
      </c>
    </row>
    <row r="17486" spans="3:13" x14ac:dyDescent="0.2">
      <c r="C17486" s="88">
        <v>0.86939999999999995</v>
      </c>
      <c r="D17486" s="88">
        <v>18089.610289519766</v>
      </c>
      <c r="E17486" s="88">
        <v>244.71856924471012</v>
      </c>
      <c r="F17486" s="88">
        <v>592.46945213747767</v>
      </c>
      <c r="G17486" s="88">
        <v>905.15717421764475</v>
      </c>
      <c r="H17486" s="88">
        <v>1161.968272338524</v>
      </c>
      <c r="I17486" s="88">
        <v>1580.148644142359</v>
      </c>
      <c r="J17486" s="88">
        <v>2327.1097880632897</v>
      </c>
      <c r="K17486" s="88">
        <v>3815.5676119138639</v>
      </c>
      <c r="L17486" s="88">
        <v>4364.9458327457523</v>
      </c>
      <c r="M17486" s="88">
        <v>3913.6854556596245</v>
      </c>
    </row>
    <row r="17487" spans="3:13" x14ac:dyDescent="0.2">
      <c r="C17487" s="88">
        <v>0.86944999999999995</v>
      </c>
      <c r="D17487" s="88">
        <v>18089.766410216613</v>
      </c>
      <c r="E17487" s="88">
        <v>244.724567038028</v>
      </c>
      <c r="F17487" s="88">
        <v>592.49180097913268</v>
      </c>
      <c r="G17487" s="88">
        <v>905.16404773260774</v>
      </c>
      <c r="H17487" s="88">
        <v>1162.0151733020148</v>
      </c>
      <c r="I17487" s="88">
        <v>1580.2180187436074</v>
      </c>
      <c r="J17487" s="88">
        <v>2327.2057998359965</v>
      </c>
      <c r="K17487" s="88">
        <v>3815.6289107993948</v>
      </c>
      <c r="L17487" s="88">
        <v>4365.2653911395873</v>
      </c>
      <c r="M17487" s="88">
        <v>3913.7140381585541</v>
      </c>
    </row>
    <row r="17488" spans="3:13" x14ac:dyDescent="0.2">
      <c r="C17488" s="88">
        <v>0.86950000000000005</v>
      </c>
      <c r="D17488" s="88">
        <v>18090.051579558472</v>
      </c>
      <c r="E17488" s="88">
        <v>244.74044376264646</v>
      </c>
      <c r="F17488" s="88">
        <v>592.50502817104552</v>
      </c>
      <c r="G17488" s="88">
        <v>905.16728346276977</v>
      </c>
      <c r="H17488" s="88">
        <v>1162.0379803526034</v>
      </c>
      <c r="I17488" s="88">
        <v>1580.2722882413236</v>
      </c>
      <c r="J17488" s="88">
        <v>2327.208854591458</v>
      </c>
      <c r="K17488" s="88">
        <v>3815.7258859762419</v>
      </c>
      <c r="L17488" s="88">
        <v>4365.4031915937794</v>
      </c>
      <c r="M17488" s="88">
        <v>3913.7389207384667</v>
      </c>
    </row>
    <row r="17489" spans="3:13" x14ac:dyDescent="0.2">
      <c r="C17489" s="88">
        <v>0.86955000000000005</v>
      </c>
      <c r="D17489" s="88">
        <v>18090.431095473621</v>
      </c>
      <c r="E17489" s="88">
        <v>244.76306577508694</v>
      </c>
      <c r="F17489" s="88">
        <v>592.51556330547874</v>
      </c>
      <c r="G17489" s="88">
        <v>905.16766757865526</v>
      </c>
      <c r="H17489" s="88">
        <v>1162.0402767115156</v>
      </c>
      <c r="I17489" s="88">
        <v>1580.2921351348878</v>
      </c>
      <c r="J17489" s="88">
        <v>2327.2299695590636</v>
      </c>
      <c r="K17489" s="88">
        <v>3815.9051715330502</v>
      </c>
      <c r="L17489" s="88">
        <v>4365.5027080167074</v>
      </c>
      <c r="M17489" s="88">
        <v>3913.8333146334644</v>
      </c>
    </row>
    <row r="17490" spans="3:13" x14ac:dyDescent="0.2">
      <c r="C17490" s="88">
        <v>0.86960000000000004</v>
      </c>
      <c r="D17490" s="88">
        <v>18090.937938610514</v>
      </c>
      <c r="E17490" s="88">
        <v>244.77029055898583</v>
      </c>
      <c r="F17490" s="88">
        <v>592.51706056989269</v>
      </c>
      <c r="G17490" s="88">
        <v>905.22360804375148</v>
      </c>
      <c r="H17490" s="88">
        <v>1162.0538441949784</v>
      </c>
      <c r="I17490" s="88">
        <v>1580.3387680792139</v>
      </c>
      <c r="J17490" s="88">
        <v>2327.3808647637629</v>
      </c>
      <c r="K17490" s="88">
        <v>3815.9806966480919</v>
      </c>
      <c r="L17490" s="88">
        <v>4365.5368115034507</v>
      </c>
      <c r="M17490" s="88">
        <v>3913.8739272468747</v>
      </c>
    </row>
    <row r="17491" spans="3:13" x14ac:dyDescent="0.2">
      <c r="C17491" s="88">
        <v>0.86965000000000003</v>
      </c>
      <c r="D17491" s="88">
        <v>18091.699847726199</v>
      </c>
      <c r="E17491" s="88">
        <v>244.77257614666905</v>
      </c>
      <c r="F17491" s="88">
        <v>592.52185861557336</v>
      </c>
      <c r="G17491" s="88">
        <v>905.24765988776198</v>
      </c>
      <c r="H17491" s="88">
        <v>1162.1034818297376</v>
      </c>
      <c r="I17491" s="88">
        <v>1580.3484544947532</v>
      </c>
      <c r="J17491" s="88">
        <v>2327.4023457340854</v>
      </c>
      <c r="K17491" s="88">
        <v>3816.0102329858591</v>
      </c>
      <c r="L17491" s="88">
        <v>4366.0536337588301</v>
      </c>
      <c r="M17491" s="88">
        <v>3913.8754827793173</v>
      </c>
    </row>
    <row r="17492" spans="3:13" x14ac:dyDescent="0.2">
      <c r="C17492" s="88">
        <v>0.86970000000000003</v>
      </c>
      <c r="D17492" s="88">
        <v>18091.740547469726</v>
      </c>
      <c r="E17492" s="88">
        <v>244.78890226377189</v>
      </c>
      <c r="F17492" s="88">
        <v>592.52634661731645</v>
      </c>
      <c r="G17492" s="88">
        <v>905.33143697210608</v>
      </c>
      <c r="H17492" s="88">
        <v>1162.1091928845176</v>
      </c>
      <c r="I17492" s="88">
        <v>1580.4504750225633</v>
      </c>
      <c r="J17492" s="88">
        <v>2327.4712398624856</v>
      </c>
      <c r="K17492" s="88">
        <v>3816.0393658892644</v>
      </c>
      <c r="L17492" s="88">
        <v>4366.1245375193193</v>
      </c>
      <c r="M17492" s="88">
        <v>3914.1369837405791</v>
      </c>
    </row>
    <row r="17493" spans="3:13" x14ac:dyDescent="0.2">
      <c r="C17493" s="88">
        <v>0.86975000000000002</v>
      </c>
      <c r="D17493" s="88">
        <v>18093.105508478078</v>
      </c>
      <c r="E17493" s="88">
        <v>244.78973027536995</v>
      </c>
      <c r="F17493" s="88">
        <v>592.53299932586015</v>
      </c>
      <c r="G17493" s="88">
        <v>905.33527420950713</v>
      </c>
      <c r="H17493" s="88">
        <v>1162.1571409543217</v>
      </c>
      <c r="I17493" s="88">
        <v>1580.4980749182278</v>
      </c>
      <c r="J17493" s="88">
        <v>2327.6443830563094</v>
      </c>
      <c r="K17493" s="88">
        <v>3816.1565151114578</v>
      </c>
      <c r="L17493" s="88">
        <v>4366.1493995839819</v>
      </c>
      <c r="M17493" s="88">
        <v>3914.1512106218679</v>
      </c>
    </row>
    <row r="17494" spans="3:13" x14ac:dyDescent="0.2">
      <c r="C17494" s="88">
        <v>0.86980000000000002</v>
      </c>
      <c r="D17494" s="88">
        <v>18093.674510033685</v>
      </c>
      <c r="E17494" s="88">
        <v>244.79262949070471</v>
      </c>
      <c r="F17494" s="88">
        <v>592.55545933769281</v>
      </c>
      <c r="G17494" s="88">
        <v>905.33572390414201</v>
      </c>
      <c r="H17494" s="88">
        <v>1162.2344236119347</v>
      </c>
      <c r="I17494" s="88">
        <v>1580.5143230905896</v>
      </c>
      <c r="J17494" s="88">
        <v>2327.6446049786969</v>
      </c>
      <c r="K17494" s="88">
        <v>3816.2090689686138</v>
      </c>
      <c r="L17494" s="88">
        <v>4366.1950287194168</v>
      </c>
      <c r="M17494" s="88">
        <v>3914.1553039897271</v>
      </c>
    </row>
    <row r="17495" spans="3:13" x14ac:dyDescent="0.2">
      <c r="C17495" s="88">
        <v>0.86985000000000001</v>
      </c>
      <c r="D17495" s="88">
        <v>18093.809240330866</v>
      </c>
      <c r="E17495" s="88">
        <v>244.79301360954287</v>
      </c>
      <c r="F17495" s="88">
        <v>592.55836694582786</v>
      </c>
      <c r="G17495" s="88">
        <v>905.39625917400326</v>
      </c>
      <c r="H17495" s="88">
        <v>1162.2566254348894</v>
      </c>
      <c r="I17495" s="88">
        <v>1580.5747041498444</v>
      </c>
      <c r="J17495" s="88">
        <v>2327.6899949558383</v>
      </c>
      <c r="K17495" s="88">
        <v>3816.2649349194726</v>
      </c>
      <c r="L17495" s="88">
        <v>4366.2236960268947</v>
      </c>
      <c r="M17495" s="88">
        <v>3914.160384044385</v>
      </c>
    </row>
    <row r="17496" spans="3:13" x14ac:dyDescent="0.2">
      <c r="C17496" s="88">
        <v>0.86990000000000001</v>
      </c>
      <c r="D17496" s="88">
        <v>18094.233053697117</v>
      </c>
      <c r="E17496" s="88">
        <v>244.79833048731234</v>
      </c>
      <c r="F17496" s="88">
        <v>592.56540488381688</v>
      </c>
      <c r="G17496" s="88">
        <v>905.40471802240017</v>
      </c>
      <c r="H17496" s="88">
        <v>1162.3405844082085</v>
      </c>
      <c r="I17496" s="88">
        <v>1580.7139711173645</v>
      </c>
      <c r="J17496" s="88">
        <v>2327.7899134276645</v>
      </c>
      <c r="K17496" s="88">
        <v>3816.269423556846</v>
      </c>
      <c r="L17496" s="88">
        <v>4366.4797595908094</v>
      </c>
      <c r="M17496" s="88">
        <v>3914.1638823255435</v>
      </c>
    </row>
    <row r="17497" spans="3:13" x14ac:dyDescent="0.2">
      <c r="C17497" s="88">
        <v>0.86995</v>
      </c>
      <c r="D17497" s="88">
        <v>18094.425731779149</v>
      </c>
      <c r="E17497" s="88">
        <v>244.80008532318607</v>
      </c>
      <c r="F17497" s="88">
        <v>592.58713334927916</v>
      </c>
      <c r="G17497" s="88">
        <v>905.46363345638611</v>
      </c>
      <c r="H17497" s="88">
        <v>1162.3818673238598</v>
      </c>
      <c r="I17497" s="88">
        <v>1580.7363743876299</v>
      </c>
      <c r="J17497" s="88">
        <v>2327.8772541421617</v>
      </c>
      <c r="K17497" s="88">
        <v>3816.4034199744019</v>
      </c>
      <c r="L17497" s="88">
        <v>4366.609052344118</v>
      </c>
      <c r="M17497" s="88">
        <v>3914.1696432654471</v>
      </c>
    </row>
    <row r="17498" spans="3:13" x14ac:dyDescent="0.2">
      <c r="C17498" s="88">
        <v>0.87</v>
      </c>
      <c r="D17498" s="88">
        <v>18094.475073657857</v>
      </c>
      <c r="E17498" s="88">
        <v>244.80070458761202</v>
      </c>
      <c r="F17498" s="88">
        <v>592.59074047095692</v>
      </c>
      <c r="G17498" s="88">
        <v>905.46985697286982</v>
      </c>
      <c r="H17498" s="88">
        <v>1162.5013656028277</v>
      </c>
      <c r="I17498" s="88">
        <v>1580.743742867227</v>
      </c>
      <c r="J17498" s="88">
        <v>2327.8855492946191</v>
      </c>
      <c r="K17498" s="88">
        <v>3816.5281863098121</v>
      </c>
      <c r="L17498" s="88">
        <v>4366.7565401491793</v>
      </c>
      <c r="M17498" s="88">
        <v>3914.207890536527</v>
      </c>
    </row>
    <row r="17499" spans="3:13" x14ac:dyDescent="0.2">
      <c r="C17499" s="88">
        <v>0.87004999999999999</v>
      </c>
      <c r="D17499" s="88">
        <v>18094.562533747991</v>
      </c>
      <c r="E17499" s="88">
        <v>244.80260980132425</v>
      </c>
      <c r="F17499" s="88">
        <v>592.59426569589505</v>
      </c>
      <c r="G17499" s="88">
        <v>905.54895186577915</v>
      </c>
      <c r="H17499" s="88">
        <v>1162.5153757590087</v>
      </c>
      <c r="I17499" s="88">
        <v>1580.7836027079229</v>
      </c>
      <c r="J17499" s="88">
        <v>2327.9025403325018</v>
      </c>
      <c r="K17499" s="88">
        <v>3816.6261850735223</v>
      </c>
      <c r="L17499" s="88">
        <v>4366.8829249319242</v>
      </c>
      <c r="M17499" s="88">
        <v>3914.2598946724993</v>
      </c>
    </row>
    <row r="17500" spans="3:13" x14ac:dyDescent="0.2">
      <c r="C17500" s="88">
        <v>0.87009999999999998</v>
      </c>
      <c r="D17500" s="88">
        <v>18094.729052127645</v>
      </c>
      <c r="E17500" s="88">
        <v>244.80261198651988</v>
      </c>
      <c r="F17500" s="88">
        <v>592.59906277090658</v>
      </c>
      <c r="G17500" s="88">
        <v>905.56617019357464</v>
      </c>
      <c r="H17500" s="88">
        <v>1162.5482968949996</v>
      </c>
      <c r="I17500" s="88">
        <v>1580.8418484522049</v>
      </c>
      <c r="J17500" s="88">
        <v>2327.9368083461832</v>
      </c>
      <c r="K17500" s="88">
        <v>3816.6554097397025</v>
      </c>
      <c r="L17500" s="88">
        <v>4366.9584421068384</v>
      </c>
      <c r="M17500" s="88">
        <v>3914.2680558478323</v>
      </c>
    </row>
    <row r="17501" spans="3:13" x14ac:dyDescent="0.2">
      <c r="C17501" s="88">
        <v>0.87014999999999998</v>
      </c>
      <c r="D17501" s="88">
        <v>18095.127106060379</v>
      </c>
      <c r="E17501" s="88">
        <v>244.80261198651988</v>
      </c>
      <c r="F17501" s="88">
        <v>592.59988110872018</v>
      </c>
      <c r="G17501" s="88">
        <v>905.57619178845562</v>
      </c>
      <c r="H17501" s="88">
        <v>1162.5578117632995</v>
      </c>
      <c r="I17501" s="88">
        <v>1580.8699347163938</v>
      </c>
      <c r="J17501" s="88">
        <v>2327.9590502044493</v>
      </c>
      <c r="K17501" s="88">
        <v>3816.6715185120402</v>
      </c>
      <c r="L17501" s="88">
        <v>4367.048300154509</v>
      </c>
      <c r="M17501" s="88">
        <v>3914.3149362388322</v>
      </c>
    </row>
    <row r="17502" spans="3:13" x14ac:dyDescent="0.2">
      <c r="C17502" s="88">
        <v>0.87019999999999997</v>
      </c>
      <c r="D17502" s="88">
        <v>18096.075106203622</v>
      </c>
      <c r="E17502" s="88">
        <v>244.80265323704225</v>
      </c>
      <c r="F17502" s="88">
        <v>592.60091976438207</v>
      </c>
      <c r="G17502" s="88">
        <v>905.57741505600234</v>
      </c>
      <c r="H17502" s="88">
        <v>1162.5859664591508</v>
      </c>
      <c r="I17502" s="88">
        <v>1580.9311290770729</v>
      </c>
      <c r="J17502" s="88">
        <v>2327.9899421290202</v>
      </c>
      <c r="K17502" s="88">
        <v>3816.6858235864897</v>
      </c>
      <c r="L17502" s="88">
        <v>4367.2150371863418</v>
      </c>
      <c r="M17502" s="88">
        <v>3914.3362527739146</v>
      </c>
    </row>
    <row r="17503" spans="3:13" x14ac:dyDescent="0.2">
      <c r="C17503" s="88">
        <v>0.87024999999999997</v>
      </c>
      <c r="D17503" s="88">
        <v>18096.148444985578</v>
      </c>
      <c r="E17503" s="88">
        <v>244.80709562419725</v>
      </c>
      <c r="F17503" s="88">
        <v>592.60130757613024</v>
      </c>
      <c r="G17503" s="88">
        <v>905.62141430240263</v>
      </c>
      <c r="H17503" s="88">
        <v>1162.5880636453667</v>
      </c>
      <c r="I17503" s="88">
        <v>1581.0035700048047</v>
      </c>
      <c r="J17503" s="88">
        <v>2328.1179181236084</v>
      </c>
      <c r="K17503" s="88">
        <v>3816.719813404834</v>
      </c>
      <c r="L17503" s="88">
        <v>4367.2502708854336</v>
      </c>
      <c r="M17503" s="88">
        <v>3914.4200616997723</v>
      </c>
    </row>
    <row r="17504" spans="3:13" x14ac:dyDescent="0.2">
      <c r="C17504" s="88">
        <v>0.87029999999999996</v>
      </c>
      <c r="D17504" s="88">
        <v>18096.22623924763</v>
      </c>
      <c r="E17504" s="88">
        <v>244.81063137483125</v>
      </c>
      <c r="F17504" s="88">
        <v>592.61456114751127</v>
      </c>
      <c r="G17504" s="88">
        <v>905.67876743764691</v>
      </c>
      <c r="H17504" s="88">
        <v>1162.6047453996271</v>
      </c>
      <c r="I17504" s="88">
        <v>1581.0228768217457</v>
      </c>
      <c r="J17504" s="88">
        <v>2328.1215407906702</v>
      </c>
      <c r="K17504" s="88">
        <v>3816.8073491130467</v>
      </c>
      <c r="L17504" s="88">
        <v>4367.2893461301574</v>
      </c>
      <c r="M17504" s="88">
        <v>3914.4364038989979</v>
      </c>
    </row>
    <row r="17505" spans="3:13" x14ac:dyDescent="0.2">
      <c r="C17505" s="88">
        <v>0.87034999999999996</v>
      </c>
      <c r="D17505" s="88">
        <v>18096.283843252153</v>
      </c>
      <c r="E17505" s="88">
        <v>244.82241704257467</v>
      </c>
      <c r="F17505" s="88">
        <v>592.63078893864167</v>
      </c>
      <c r="G17505" s="88">
        <v>905.68616498580468</v>
      </c>
      <c r="H17505" s="88">
        <v>1162.6121033492723</v>
      </c>
      <c r="I17505" s="88">
        <v>1581.0476692602651</v>
      </c>
      <c r="J17505" s="88">
        <v>2328.1626523702771</v>
      </c>
      <c r="K17505" s="88">
        <v>3817.0534001779974</v>
      </c>
      <c r="L17505" s="88">
        <v>4367.3385845055154</v>
      </c>
      <c r="M17505" s="88">
        <v>3914.4809632986735</v>
      </c>
    </row>
    <row r="17506" spans="3:13" x14ac:dyDescent="0.2">
      <c r="C17506" s="88">
        <v>0.87039999999999995</v>
      </c>
      <c r="D17506" s="88">
        <v>18096.375530079535</v>
      </c>
      <c r="E17506" s="88">
        <v>244.82638689651867</v>
      </c>
      <c r="F17506" s="88">
        <v>592.64027416160025</v>
      </c>
      <c r="G17506" s="88">
        <v>905.72312752848939</v>
      </c>
      <c r="H17506" s="88">
        <v>1162.6377115376063</v>
      </c>
      <c r="I17506" s="88">
        <v>1581.0615013379793</v>
      </c>
      <c r="J17506" s="88">
        <v>2328.2345115440298</v>
      </c>
      <c r="K17506" s="88">
        <v>3817.0582676419963</v>
      </c>
      <c r="L17506" s="88">
        <v>4367.4057536729133</v>
      </c>
      <c r="M17506" s="88">
        <v>3914.501841297465</v>
      </c>
    </row>
    <row r="17507" spans="3:13" x14ac:dyDescent="0.2">
      <c r="C17507" s="88">
        <v>0.87044999999999995</v>
      </c>
      <c r="D17507" s="88">
        <v>18096.50180506914</v>
      </c>
      <c r="E17507" s="88">
        <v>244.82638689651867</v>
      </c>
      <c r="F17507" s="88">
        <v>592.65618857817753</v>
      </c>
      <c r="G17507" s="88">
        <v>905.74131098760563</v>
      </c>
      <c r="H17507" s="88">
        <v>1162.6686564282754</v>
      </c>
      <c r="I17507" s="88">
        <v>1581.1088808625382</v>
      </c>
      <c r="J17507" s="88">
        <v>2328.2897532931006</v>
      </c>
      <c r="K17507" s="88">
        <v>3817.0964317680096</v>
      </c>
      <c r="L17507" s="88">
        <v>4367.5704498162522</v>
      </c>
      <c r="M17507" s="88">
        <v>3914.5123017288934</v>
      </c>
    </row>
    <row r="17508" spans="3:13" x14ac:dyDescent="0.2">
      <c r="C17508" s="88">
        <v>0.87050000000000005</v>
      </c>
      <c r="D17508" s="88">
        <v>18096.560596148491</v>
      </c>
      <c r="E17508" s="88">
        <v>244.83166287140193</v>
      </c>
      <c r="F17508" s="88">
        <v>592.66176926212211</v>
      </c>
      <c r="G17508" s="88">
        <v>905.77016965023086</v>
      </c>
      <c r="H17508" s="88">
        <v>1162.7781192369057</v>
      </c>
      <c r="I17508" s="88">
        <v>1581.1618107213508</v>
      </c>
      <c r="J17508" s="88">
        <v>2328.5500714947184</v>
      </c>
      <c r="K17508" s="88">
        <v>3817.1574229319267</v>
      </c>
      <c r="L17508" s="88">
        <v>4367.6366689401029</v>
      </c>
      <c r="M17508" s="88">
        <v>3914.5448391964683</v>
      </c>
    </row>
    <row r="17509" spans="3:13" x14ac:dyDescent="0.2">
      <c r="C17509" s="88">
        <v>0.87055000000000005</v>
      </c>
      <c r="D17509" s="88">
        <v>18096.757256566401</v>
      </c>
      <c r="E17509" s="88">
        <v>244.86556267610649</v>
      </c>
      <c r="F17509" s="88">
        <v>592.67948157191449</v>
      </c>
      <c r="G17509" s="88">
        <v>905.77928932558189</v>
      </c>
      <c r="H17509" s="88">
        <v>1162.784338912697</v>
      </c>
      <c r="I17509" s="88">
        <v>1581.1816861184166</v>
      </c>
      <c r="J17509" s="88">
        <v>2328.5597453245136</v>
      </c>
      <c r="K17509" s="88">
        <v>3817.1601145323107</v>
      </c>
      <c r="L17509" s="88">
        <v>4367.8733584166521</v>
      </c>
      <c r="M17509" s="88">
        <v>3914.5722438778585</v>
      </c>
    </row>
    <row r="17510" spans="3:13" x14ac:dyDescent="0.2">
      <c r="C17510" s="88">
        <v>0.87060000000000004</v>
      </c>
      <c r="D17510" s="88">
        <v>18097.205259348171</v>
      </c>
      <c r="E17510" s="88">
        <v>244.86556267610649</v>
      </c>
      <c r="F17510" s="88">
        <v>592.68467097414805</v>
      </c>
      <c r="G17510" s="88">
        <v>905.80416535877157</v>
      </c>
      <c r="H17510" s="88">
        <v>1162.806495654806</v>
      </c>
      <c r="I17510" s="88">
        <v>1581.2185457114774</v>
      </c>
      <c r="J17510" s="88">
        <v>2328.7806128579641</v>
      </c>
      <c r="K17510" s="88">
        <v>3817.2907638310621</v>
      </c>
      <c r="L17510" s="88">
        <v>4368.3616425872187</v>
      </c>
      <c r="M17510" s="88">
        <v>3914.573846873106</v>
      </c>
    </row>
    <row r="17511" spans="3:13" x14ac:dyDescent="0.2">
      <c r="C17511" s="88">
        <v>0.87065000000000003</v>
      </c>
      <c r="D17511" s="88">
        <v>18097.371007860442</v>
      </c>
      <c r="E17511" s="88">
        <v>244.88548828609783</v>
      </c>
      <c r="F17511" s="88">
        <v>592.68870573585082</v>
      </c>
      <c r="G17511" s="88">
        <v>905.81447427351031</v>
      </c>
      <c r="H17511" s="88">
        <v>1162.8617862532669</v>
      </c>
      <c r="I17511" s="88">
        <v>1581.2904741092225</v>
      </c>
      <c r="J17511" s="88">
        <v>2328.8865624808218</v>
      </c>
      <c r="K17511" s="88">
        <v>3817.6345465924778</v>
      </c>
      <c r="L17511" s="88">
        <v>4368.4265508873841</v>
      </c>
      <c r="M17511" s="88">
        <v>3914.5785696613975</v>
      </c>
    </row>
    <row r="17512" spans="3:13" x14ac:dyDescent="0.2">
      <c r="C17512" s="88">
        <v>0.87070000000000003</v>
      </c>
      <c r="D17512" s="88">
        <v>18097.605173176322</v>
      </c>
      <c r="E17512" s="88">
        <v>244.89096010643243</v>
      </c>
      <c r="F17512" s="88">
        <v>592.69769682083188</v>
      </c>
      <c r="G17512" s="88">
        <v>905.84763780101775</v>
      </c>
      <c r="H17512" s="88">
        <v>1162.8725128281417</v>
      </c>
      <c r="I17512" s="88">
        <v>1581.3091872752725</v>
      </c>
      <c r="J17512" s="88">
        <v>2328.926221314432</v>
      </c>
      <c r="K17512" s="88">
        <v>3817.6887810117655</v>
      </c>
      <c r="L17512" s="88">
        <v>4368.4694608368427</v>
      </c>
      <c r="M17512" s="88">
        <v>3914.6543289352767</v>
      </c>
    </row>
    <row r="17513" spans="3:13" x14ac:dyDescent="0.2">
      <c r="C17513" s="88">
        <v>0.87075000000000002</v>
      </c>
      <c r="D17513" s="88">
        <v>18097.793448925961</v>
      </c>
      <c r="E17513" s="88">
        <v>244.91199050052001</v>
      </c>
      <c r="F17513" s="88">
        <v>592.74423008421263</v>
      </c>
      <c r="G17513" s="88">
        <v>905.8722731178018</v>
      </c>
      <c r="H17513" s="88">
        <v>1162.8786245249817</v>
      </c>
      <c r="I17513" s="88">
        <v>1581.3452116419603</v>
      </c>
      <c r="J17513" s="88">
        <v>2328.9672288041324</v>
      </c>
      <c r="K17513" s="88">
        <v>3817.7202293602018</v>
      </c>
      <c r="L17513" s="88">
        <v>4368.6610365979941</v>
      </c>
      <c r="M17513" s="88">
        <v>3914.6775570129812</v>
      </c>
    </row>
    <row r="17514" spans="3:13" x14ac:dyDescent="0.2">
      <c r="C17514" s="88">
        <v>0.87080000000000002</v>
      </c>
      <c r="D17514" s="88">
        <v>18097.932321171997</v>
      </c>
      <c r="E17514" s="88">
        <v>244.9158074704128</v>
      </c>
      <c r="F17514" s="88">
        <v>592.7497993405641</v>
      </c>
      <c r="G17514" s="88">
        <v>905.8734111761537</v>
      </c>
      <c r="H17514" s="88">
        <v>1162.8796134606077</v>
      </c>
      <c r="I17514" s="88">
        <v>1581.3818849337031</v>
      </c>
      <c r="J17514" s="88">
        <v>2329.0237954101367</v>
      </c>
      <c r="K17514" s="88">
        <v>3817.8435022296972</v>
      </c>
      <c r="L17514" s="88">
        <v>4369.1694073586941</v>
      </c>
      <c r="M17514" s="88">
        <v>3914.6813971083511</v>
      </c>
    </row>
    <row r="17515" spans="3:13" x14ac:dyDescent="0.2">
      <c r="C17515" s="88">
        <v>0.87085000000000001</v>
      </c>
      <c r="D17515" s="88">
        <v>18098.032170890507</v>
      </c>
      <c r="E17515" s="88">
        <v>244.91699631684696</v>
      </c>
      <c r="F17515" s="88">
        <v>592.77338794844809</v>
      </c>
      <c r="G17515" s="88">
        <v>905.94803844180524</v>
      </c>
      <c r="H17515" s="88">
        <v>1162.9101414328356</v>
      </c>
      <c r="I17515" s="88">
        <v>1581.3939427507867</v>
      </c>
      <c r="J17515" s="88">
        <v>2329.0658581425319</v>
      </c>
      <c r="K17515" s="88">
        <v>3817.9460496745942</v>
      </c>
      <c r="L17515" s="88">
        <v>4369.2410047198719</v>
      </c>
      <c r="M17515" s="88">
        <v>3914.7172974977129</v>
      </c>
    </row>
    <row r="17516" spans="3:13" x14ac:dyDescent="0.2">
      <c r="C17516" s="88">
        <v>0.87090000000000001</v>
      </c>
      <c r="D17516" s="88">
        <v>18098.270194920275</v>
      </c>
      <c r="E17516" s="88">
        <v>244.9356663554272</v>
      </c>
      <c r="F17516" s="88">
        <v>592.7772088063939</v>
      </c>
      <c r="G17516" s="88">
        <v>905.98614582558776</v>
      </c>
      <c r="H17516" s="88">
        <v>1162.9287292637637</v>
      </c>
      <c r="I17516" s="88">
        <v>1581.4979966878009</v>
      </c>
      <c r="J17516" s="88">
        <v>2329.0858740414028</v>
      </c>
      <c r="K17516" s="88">
        <v>3818.0925641384797</v>
      </c>
      <c r="L17516" s="88">
        <v>4369.271723040878</v>
      </c>
      <c r="M17516" s="88">
        <v>3914.7523877813856</v>
      </c>
    </row>
    <row r="17517" spans="3:13" x14ac:dyDescent="0.2">
      <c r="C17517" s="88">
        <v>0.87095</v>
      </c>
      <c r="D17517" s="88">
        <v>18098.515118470208</v>
      </c>
      <c r="E17517" s="88">
        <v>244.93809150463767</v>
      </c>
      <c r="F17517" s="88">
        <v>592.78123163614418</v>
      </c>
      <c r="G17517" s="88">
        <v>906.0019307693633</v>
      </c>
      <c r="H17517" s="88">
        <v>1162.9322111896959</v>
      </c>
      <c r="I17517" s="88">
        <v>1581.5111940081142</v>
      </c>
      <c r="J17517" s="88">
        <v>2329.0943829623088</v>
      </c>
      <c r="K17517" s="88">
        <v>3818.1655926392114</v>
      </c>
      <c r="L17517" s="88">
        <v>4369.3377993675322</v>
      </c>
      <c r="M17517" s="88">
        <v>3914.7557505523018</v>
      </c>
    </row>
    <row r="17518" spans="3:13" x14ac:dyDescent="0.2">
      <c r="C17518" s="88">
        <v>0.871</v>
      </c>
      <c r="D17518" s="88">
        <v>18098.610847671807</v>
      </c>
      <c r="E17518" s="88">
        <v>244.95398208184633</v>
      </c>
      <c r="F17518" s="88">
        <v>592.7943439603232</v>
      </c>
      <c r="G17518" s="88">
        <v>906.00408670218667</v>
      </c>
      <c r="H17518" s="88">
        <v>1162.9506165124444</v>
      </c>
      <c r="I17518" s="88">
        <v>1581.534548419334</v>
      </c>
      <c r="J17518" s="88">
        <v>2329.1304875520541</v>
      </c>
      <c r="K17518" s="88">
        <v>3818.2384973633448</v>
      </c>
      <c r="L17518" s="88">
        <v>4369.500302151333</v>
      </c>
      <c r="M17518" s="88">
        <v>3914.7749469523533</v>
      </c>
    </row>
    <row r="17519" spans="3:13" x14ac:dyDescent="0.2">
      <c r="C17519" s="88">
        <v>0.87104999999999999</v>
      </c>
      <c r="D17519" s="88">
        <v>18098.732800768463</v>
      </c>
      <c r="E17519" s="88">
        <v>244.96895773647884</v>
      </c>
      <c r="F17519" s="88">
        <v>592.79458512685324</v>
      </c>
      <c r="G17519" s="88">
        <v>906.00562960707475</v>
      </c>
      <c r="H17519" s="88">
        <v>1162.9727369696307</v>
      </c>
      <c r="I17519" s="88">
        <v>1581.5825392089587</v>
      </c>
      <c r="J17519" s="88">
        <v>2329.1556627081036</v>
      </c>
      <c r="K17519" s="88">
        <v>3818.3202940098945</v>
      </c>
      <c r="L17519" s="88">
        <v>4369.6223807134593</v>
      </c>
      <c r="M17519" s="88">
        <v>3914.959844216457</v>
      </c>
    </row>
    <row r="17520" spans="3:13" x14ac:dyDescent="0.2">
      <c r="C17520" s="88">
        <v>0.87109999999999999</v>
      </c>
      <c r="D17520" s="88">
        <v>18098.947543284616</v>
      </c>
      <c r="E17520" s="88">
        <v>244.96895773647884</v>
      </c>
      <c r="F17520" s="88">
        <v>592.81762123664612</v>
      </c>
      <c r="G17520" s="88">
        <v>906.12034113923846</v>
      </c>
      <c r="H17520" s="88">
        <v>1163.0811427600802</v>
      </c>
      <c r="I17520" s="88">
        <v>1581.6001323070323</v>
      </c>
      <c r="J17520" s="88">
        <v>2329.1612737881283</v>
      </c>
      <c r="K17520" s="88">
        <v>3818.3302419288498</v>
      </c>
      <c r="L17520" s="88">
        <v>4369.7741574709817</v>
      </c>
      <c r="M17520" s="88">
        <v>3914.9701141719042</v>
      </c>
    </row>
    <row r="17521" spans="3:13" x14ac:dyDescent="0.2">
      <c r="C17521" s="88">
        <v>0.87114999999999998</v>
      </c>
      <c r="D17521" s="88">
        <v>18099.132055969782</v>
      </c>
      <c r="E17521" s="88">
        <v>244.97476939422359</v>
      </c>
      <c r="F17521" s="88">
        <v>592.83065961356851</v>
      </c>
      <c r="G17521" s="88">
        <v>906.12037599926771</v>
      </c>
      <c r="H17521" s="88">
        <v>1163.0920708252256</v>
      </c>
      <c r="I17521" s="88">
        <v>1581.6185119113193</v>
      </c>
      <c r="J17521" s="88">
        <v>2329.1943086125762</v>
      </c>
      <c r="K17521" s="88">
        <v>3818.6528996168577</v>
      </c>
      <c r="L17521" s="88">
        <v>4369.8059685415001</v>
      </c>
      <c r="M17521" s="88">
        <v>3915.053934450324</v>
      </c>
    </row>
    <row r="17522" spans="3:13" x14ac:dyDescent="0.2">
      <c r="C17522" s="88">
        <v>0.87119999999999997</v>
      </c>
      <c r="D17522" s="88">
        <v>18099.191929683788</v>
      </c>
      <c r="E17522" s="88">
        <v>244.97804821888076</v>
      </c>
      <c r="F17522" s="88">
        <v>592.83529439423</v>
      </c>
      <c r="G17522" s="88">
        <v>906.12346919905758</v>
      </c>
      <c r="H17522" s="88">
        <v>1163.1090228997887</v>
      </c>
      <c r="I17522" s="88">
        <v>1581.8371419559803</v>
      </c>
      <c r="J17522" s="88">
        <v>2329.2775732291116</v>
      </c>
      <c r="K17522" s="88">
        <v>3818.7886586167851</v>
      </c>
      <c r="L17522" s="88">
        <v>4369.9304788813861</v>
      </c>
      <c r="M17522" s="88">
        <v>3915.0652676648242</v>
      </c>
    </row>
    <row r="17523" spans="3:13" x14ac:dyDescent="0.2">
      <c r="C17523" s="88">
        <v>0.87124999999999997</v>
      </c>
      <c r="D17523" s="88">
        <v>18099.296545936602</v>
      </c>
      <c r="E17523" s="88">
        <v>244.9789903624478</v>
      </c>
      <c r="F17523" s="88">
        <v>592.85967075369035</v>
      </c>
      <c r="G17523" s="88">
        <v>906.24614867326954</v>
      </c>
      <c r="H17523" s="88">
        <v>1163.1277379026169</v>
      </c>
      <c r="I17523" s="88">
        <v>1581.8475510813878</v>
      </c>
      <c r="J17523" s="88">
        <v>2329.3955905561293</v>
      </c>
      <c r="K17523" s="88">
        <v>3818.8762147311386</v>
      </c>
      <c r="L17523" s="88">
        <v>4370.2683335854208</v>
      </c>
      <c r="M17523" s="88">
        <v>3915.0924557955914</v>
      </c>
    </row>
    <row r="17524" spans="3:13" x14ac:dyDescent="0.2">
      <c r="C17524" s="88">
        <v>0.87129999999999996</v>
      </c>
      <c r="D17524" s="88">
        <v>18099.344078139151</v>
      </c>
      <c r="E17524" s="88">
        <v>244.98636904695832</v>
      </c>
      <c r="F17524" s="88">
        <v>592.87335112450273</v>
      </c>
      <c r="G17524" s="88">
        <v>906.31931512971232</v>
      </c>
      <c r="H17524" s="88">
        <v>1163.143717954998</v>
      </c>
      <c r="I17524" s="88">
        <v>1581.9319077827317</v>
      </c>
      <c r="J17524" s="88">
        <v>2329.4073493004257</v>
      </c>
      <c r="K17524" s="88">
        <v>3818.9257128871054</v>
      </c>
      <c r="L17524" s="88">
        <v>4370.3880573574215</v>
      </c>
      <c r="M17524" s="88">
        <v>3915.0980514948014</v>
      </c>
    </row>
    <row r="17525" spans="3:13" x14ac:dyDescent="0.2">
      <c r="C17525" s="88">
        <v>0.87134999999999996</v>
      </c>
      <c r="D17525" s="88">
        <v>18099.606119169293</v>
      </c>
      <c r="E17525" s="88">
        <v>245.00113271449845</v>
      </c>
      <c r="F17525" s="88">
        <v>592.87415959288865</v>
      </c>
      <c r="G17525" s="88">
        <v>906.34256040778246</v>
      </c>
      <c r="H17525" s="88">
        <v>1163.2244430204237</v>
      </c>
      <c r="I17525" s="88">
        <v>1581.9910260917663</v>
      </c>
      <c r="J17525" s="88">
        <v>2329.4146512242301</v>
      </c>
      <c r="K17525" s="88">
        <v>3818.9721850885712</v>
      </c>
      <c r="L17525" s="88">
        <v>4371.1063841029654</v>
      </c>
      <c r="M17525" s="88">
        <v>3915.1159904180677</v>
      </c>
    </row>
    <row r="17526" spans="3:13" x14ac:dyDescent="0.2">
      <c r="C17526" s="88">
        <v>0.87139999999999995</v>
      </c>
      <c r="D17526" s="88">
        <v>18099.737791375068</v>
      </c>
      <c r="E17526" s="88">
        <v>245.00265559310628</v>
      </c>
      <c r="F17526" s="88">
        <v>592.87934389139946</v>
      </c>
      <c r="G17526" s="88">
        <v>906.353564390261</v>
      </c>
      <c r="H17526" s="88">
        <v>1163.2391094236505</v>
      </c>
      <c r="I17526" s="88">
        <v>1582.0043063686053</v>
      </c>
      <c r="J17526" s="88">
        <v>2329.4813380910659</v>
      </c>
      <c r="K17526" s="88">
        <v>3819.0026081192045</v>
      </c>
      <c r="L17526" s="88">
        <v>4371.1486571402365</v>
      </c>
      <c r="M17526" s="88">
        <v>3915.1261208377809</v>
      </c>
    </row>
    <row r="17527" spans="3:13" x14ac:dyDescent="0.2">
      <c r="C17527" s="88">
        <v>0.87144999999999995</v>
      </c>
      <c r="D17527" s="88">
        <v>18099.823043556025</v>
      </c>
      <c r="E17527" s="88">
        <v>245.00490711778002</v>
      </c>
      <c r="F17527" s="88">
        <v>592.88673799056414</v>
      </c>
      <c r="G17527" s="88">
        <v>906.37531244437832</v>
      </c>
      <c r="H17527" s="88">
        <v>1163.3159738743848</v>
      </c>
      <c r="I17527" s="88">
        <v>1582.0412371762827</v>
      </c>
      <c r="J17527" s="88">
        <v>2329.4905093491884</v>
      </c>
      <c r="K17527" s="88">
        <v>3819.0393479696368</v>
      </c>
      <c r="L17527" s="88">
        <v>4371.3107737656692</v>
      </c>
      <c r="M17527" s="88">
        <v>3915.128411753818</v>
      </c>
    </row>
    <row r="17528" spans="3:13" x14ac:dyDescent="0.2">
      <c r="C17528" s="88">
        <v>0.87150000000000005</v>
      </c>
      <c r="D17528" s="88">
        <v>18100.53667106598</v>
      </c>
      <c r="E17528" s="88">
        <v>245.01538717453695</v>
      </c>
      <c r="F17528" s="88">
        <v>592.9075422271103</v>
      </c>
      <c r="G17528" s="88">
        <v>906.41565979309871</v>
      </c>
      <c r="H17528" s="88">
        <v>1163.3286569025959</v>
      </c>
      <c r="I17528" s="88">
        <v>1582.0864505543323</v>
      </c>
      <c r="J17528" s="88">
        <v>2329.4967813046974</v>
      </c>
      <c r="K17528" s="88">
        <v>3819.0477786638262</v>
      </c>
      <c r="L17528" s="88">
        <v>4371.5452438983493</v>
      </c>
      <c r="M17528" s="88">
        <v>3915.1720014211805</v>
      </c>
    </row>
    <row r="17529" spans="3:13" x14ac:dyDescent="0.2">
      <c r="C17529" s="88">
        <v>0.87155000000000005</v>
      </c>
      <c r="D17529" s="88">
        <v>18100.599007039946</v>
      </c>
      <c r="E17529" s="88">
        <v>245.01891595688812</v>
      </c>
      <c r="F17529" s="88">
        <v>592.92603643251414</v>
      </c>
      <c r="G17529" s="88">
        <v>906.4243148913788</v>
      </c>
      <c r="H17529" s="88">
        <v>1163.3313173041229</v>
      </c>
      <c r="I17529" s="88">
        <v>1582.1631793210272</v>
      </c>
      <c r="J17529" s="88">
        <v>2329.5100454693084</v>
      </c>
      <c r="K17529" s="88">
        <v>3819.2003055262926</v>
      </c>
      <c r="L17529" s="88">
        <v>4371.8184190347829</v>
      </c>
      <c r="M17529" s="88">
        <v>3915.2106402686604</v>
      </c>
    </row>
    <row r="17530" spans="3:13" x14ac:dyDescent="0.2">
      <c r="C17530" s="88">
        <v>0.87160000000000004</v>
      </c>
      <c r="D17530" s="88">
        <v>18101.075026286388</v>
      </c>
      <c r="E17530" s="88">
        <v>245.02304015771188</v>
      </c>
      <c r="F17530" s="88">
        <v>592.93787319315334</v>
      </c>
      <c r="G17530" s="88">
        <v>906.48014293071765</v>
      </c>
      <c r="H17530" s="88">
        <v>1163.3399831882398</v>
      </c>
      <c r="I17530" s="88">
        <v>1582.1656481706732</v>
      </c>
      <c r="J17530" s="88">
        <v>2329.5685855808551</v>
      </c>
      <c r="K17530" s="88">
        <v>3819.243954745918</v>
      </c>
      <c r="L17530" s="88">
        <v>4371.9816235878443</v>
      </c>
      <c r="M17530" s="88">
        <v>3915.2825812406754</v>
      </c>
    </row>
    <row r="17531" spans="3:13" x14ac:dyDescent="0.2">
      <c r="C17531" s="88">
        <v>0.87165000000000004</v>
      </c>
      <c r="D17531" s="88">
        <v>18101.238459583295</v>
      </c>
      <c r="E17531" s="88">
        <v>245.03050739101218</v>
      </c>
      <c r="F17531" s="88">
        <v>592.95576134017119</v>
      </c>
      <c r="G17531" s="88">
        <v>906.57912350303286</v>
      </c>
      <c r="H17531" s="88">
        <v>1163.3598367665909</v>
      </c>
      <c r="I17531" s="88">
        <v>1582.1714589375329</v>
      </c>
      <c r="J17531" s="88">
        <v>2329.6160794019806</v>
      </c>
      <c r="K17531" s="88">
        <v>3819.3887433124701</v>
      </c>
      <c r="L17531" s="88">
        <v>4372.1529778147815</v>
      </c>
      <c r="M17531" s="88">
        <v>3915.4497299579944</v>
      </c>
    </row>
    <row r="17532" spans="3:13" x14ac:dyDescent="0.2">
      <c r="C17532" s="88">
        <v>0.87170000000000003</v>
      </c>
      <c r="D17532" s="88">
        <v>18101.634626941413</v>
      </c>
      <c r="E17532" s="88">
        <v>245.04213421672011</v>
      </c>
      <c r="F17532" s="88">
        <v>592.98352643646967</v>
      </c>
      <c r="G17532" s="88">
        <v>906.61744852285119</v>
      </c>
      <c r="H17532" s="88">
        <v>1163.3919097885528</v>
      </c>
      <c r="I17532" s="88">
        <v>1582.231225580595</v>
      </c>
      <c r="J17532" s="88">
        <v>2329.6286939936504</v>
      </c>
      <c r="K17532" s="88">
        <v>3819.3997087017501</v>
      </c>
      <c r="L17532" s="88">
        <v>4372.2818522109183</v>
      </c>
      <c r="M17532" s="88">
        <v>3915.5092316620976</v>
      </c>
    </row>
    <row r="17533" spans="3:13" x14ac:dyDescent="0.2">
      <c r="C17533" s="88">
        <v>0.87175000000000002</v>
      </c>
      <c r="D17533" s="88">
        <v>18101.70162751677</v>
      </c>
      <c r="E17533" s="88">
        <v>245.05729643679297</v>
      </c>
      <c r="F17533" s="88">
        <v>592.99208635760351</v>
      </c>
      <c r="G17533" s="88">
        <v>906.71875251336769</v>
      </c>
      <c r="H17533" s="88">
        <v>1163.4868161697477</v>
      </c>
      <c r="I17533" s="88">
        <v>1582.2404631856757</v>
      </c>
      <c r="J17533" s="88">
        <v>2329.6378198728353</v>
      </c>
      <c r="K17533" s="88">
        <v>3819.4099240068917</v>
      </c>
      <c r="L17533" s="88">
        <v>4372.2971435690279</v>
      </c>
      <c r="M17533" s="88">
        <v>3915.510890713651</v>
      </c>
    </row>
    <row r="17534" spans="3:13" x14ac:dyDescent="0.2">
      <c r="C17534" s="88">
        <v>0.87180000000000002</v>
      </c>
      <c r="D17534" s="88">
        <v>18101.864542846299</v>
      </c>
      <c r="E17534" s="88">
        <v>245.05729643679297</v>
      </c>
      <c r="F17534" s="88">
        <v>593.00130745189972</v>
      </c>
      <c r="G17534" s="88">
        <v>906.72182126492226</v>
      </c>
      <c r="H17534" s="88">
        <v>1163.5038351109069</v>
      </c>
      <c r="I17534" s="88">
        <v>1582.2482793137328</v>
      </c>
      <c r="J17534" s="88">
        <v>2329.6518809362851</v>
      </c>
      <c r="K17534" s="88">
        <v>3819.4575212266127</v>
      </c>
      <c r="L17534" s="88">
        <v>4372.5076475489641</v>
      </c>
      <c r="M17534" s="88">
        <v>3915.5125109199635</v>
      </c>
    </row>
    <row r="17535" spans="3:13" x14ac:dyDescent="0.2">
      <c r="C17535" s="88">
        <v>0.87185000000000001</v>
      </c>
      <c r="D17535" s="88">
        <v>18101.993912501177</v>
      </c>
      <c r="E17535" s="88">
        <v>245.05808497083399</v>
      </c>
      <c r="F17535" s="88">
        <v>593.00327190148437</v>
      </c>
      <c r="G17535" s="88">
        <v>906.73410253826387</v>
      </c>
      <c r="H17535" s="88">
        <v>1163.5345756782945</v>
      </c>
      <c r="I17535" s="88">
        <v>1582.3320598482896</v>
      </c>
      <c r="J17535" s="88">
        <v>2329.7058568440898</v>
      </c>
      <c r="K17535" s="88">
        <v>3819.4719315093889</v>
      </c>
      <c r="L17535" s="88">
        <v>4372.5104445641637</v>
      </c>
      <c r="M17535" s="88">
        <v>3915.5172791662835</v>
      </c>
    </row>
    <row r="17536" spans="3:13" x14ac:dyDescent="0.2">
      <c r="C17536" s="88">
        <v>0.87190000000000001</v>
      </c>
      <c r="D17536" s="88">
        <v>18102.937279136568</v>
      </c>
      <c r="E17536" s="88">
        <v>245.05979924072744</v>
      </c>
      <c r="F17536" s="88">
        <v>593.0113393482743</v>
      </c>
      <c r="G17536" s="88">
        <v>906.75984471041011</v>
      </c>
      <c r="H17536" s="88">
        <v>1163.5365762125793</v>
      </c>
      <c r="I17536" s="88">
        <v>1582.3550948748257</v>
      </c>
      <c r="J17536" s="88">
        <v>2329.7808032385656</v>
      </c>
      <c r="K17536" s="88">
        <v>3819.624858034324</v>
      </c>
      <c r="L17536" s="88">
        <v>4372.5997981962109</v>
      </c>
      <c r="M17536" s="88">
        <v>3915.5406820273129</v>
      </c>
    </row>
    <row r="17537" spans="3:13" x14ac:dyDescent="0.2">
      <c r="C17537" s="88">
        <v>0.87195</v>
      </c>
      <c r="D17537" s="88">
        <v>18103.461850234678</v>
      </c>
      <c r="E17537" s="88">
        <v>245.07005803556603</v>
      </c>
      <c r="F17537" s="88">
        <v>593.03597344939999</v>
      </c>
      <c r="G17537" s="88">
        <v>906.76547384134437</v>
      </c>
      <c r="H17537" s="88">
        <v>1163.5502035153604</v>
      </c>
      <c r="I17537" s="88">
        <v>1582.4272385815639</v>
      </c>
      <c r="J17537" s="88">
        <v>2329.8763825993651</v>
      </c>
      <c r="K17537" s="88">
        <v>3819.8608611442628</v>
      </c>
      <c r="L17537" s="88">
        <v>4372.7653476813211</v>
      </c>
      <c r="M17537" s="88">
        <v>3915.5712548194997</v>
      </c>
    </row>
    <row r="17538" spans="3:13" x14ac:dyDescent="0.2">
      <c r="C17538" s="88">
        <v>0.872</v>
      </c>
      <c r="D17538" s="88">
        <v>18103.777836194164</v>
      </c>
      <c r="E17538" s="88">
        <v>245.08258208858297</v>
      </c>
      <c r="F17538" s="88">
        <v>593.04505734626855</v>
      </c>
      <c r="G17538" s="88">
        <v>906.77286479184113</v>
      </c>
      <c r="H17538" s="88">
        <v>1163.6455855287627</v>
      </c>
      <c r="I17538" s="88">
        <v>1582.4786392152569</v>
      </c>
      <c r="J17538" s="88">
        <v>2329.885680459025</v>
      </c>
      <c r="K17538" s="88">
        <v>3819.876385281872</v>
      </c>
      <c r="L17538" s="88">
        <v>4373.1421711759313</v>
      </c>
      <c r="M17538" s="88">
        <v>3915.584037001795</v>
      </c>
    </row>
    <row r="17539" spans="3:13" x14ac:dyDescent="0.2">
      <c r="C17539" s="88">
        <v>0.87204999999999999</v>
      </c>
      <c r="D17539" s="88">
        <v>18103.814118565278</v>
      </c>
      <c r="E17539" s="88">
        <v>245.08398446080082</v>
      </c>
      <c r="F17539" s="88">
        <v>593.05216748205657</v>
      </c>
      <c r="G17539" s="88">
        <v>906.81826580652569</v>
      </c>
      <c r="H17539" s="88">
        <v>1163.7067487586105</v>
      </c>
      <c r="I17539" s="88">
        <v>1582.7766616784174</v>
      </c>
      <c r="J17539" s="88">
        <v>2329.9366071189893</v>
      </c>
      <c r="K17539" s="88">
        <v>3820.0089981512369</v>
      </c>
      <c r="L17539" s="88">
        <v>4373.3087858788185</v>
      </c>
      <c r="M17539" s="88">
        <v>3915.6220279768686</v>
      </c>
    </row>
    <row r="17540" spans="3:13" x14ac:dyDescent="0.2">
      <c r="C17540" s="88">
        <v>0.87209999999999999</v>
      </c>
      <c r="D17540" s="88">
        <v>18103.835969055115</v>
      </c>
      <c r="E17540" s="88">
        <v>245.09096517363923</v>
      </c>
      <c r="F17540" s="88">
        <v>593.07421640306529</v>
      </c>
      <c r="G17540" s="88">
        <v>906.82083831325235</v>
      </c>
      <c r="H17540" s="88">
        <v>1163.7644151074428</v>
      </c>
      <c r="I17540" s="88">
        <v>1582.8411517204345</v>
      </c>
      <c r="J17540" s="88">
        <v>2329.9445748762619</v>
      </c>
      <c r="K17540" s="88">
        <v>3820.1428604567518</v>
      </c>
      <c r="L17540" s="88">
        <v>4373.3791510487581</v>
      </c>
      <c r="M17540" s="88">
        <v>3915.7062097115568</v>
      </c>
    </row>
    <row r="17541" spans="3:13" x14ac:dyDescent="0.2">
      <c r="C17541" s="88">
        <v>0.87214999999999998</v>
      </c>
      <c r="D17541" s="88">
        <v>18104.353714107507</v>
      </c>
      <c r="E17541" s="88">
        <v>245.09096517363923</v>
      </c>
      <c r="F17541" s="88">
        <v>593.0789132284026</v>
      </c>
      <c r="G17541" s="88">
        <v>906.8345624544595</v>
      </c>
      <c r="H17541" s="88">
        <v>1163.7856268695969</v>
      </c>
      <c r="I17541" s="88">
        <v>1582.8458907711615</v>
      </c>
      <c r="J17541" s="88">
        <v>2329.9452764554035</v>
      </c>
      <c r="K17541" s="88">
        <v>3820.1950226438553</v>
      </c>
      <c r="L17541" s="88">
        <v>4373.5476460537584</v>
      </c>
      <c r="M17541" s="88">
        <v>3915.7262348867562</v>
      </c>
    </row>
    <row r="17542" spans="3:13" x14ac:dyDescent="0.2">
      <c r="C17542" s="88">
        <v>0.87219999999999998</v>
      </c>
      <c r="D17542" s="88">
        <v>18104.406999900009</v>
      </c>
      <c r="E17542" s="88">
        <v>245.1001268758846</v>
      </c>
      <c r="F17542" s="88">
        <v>593.08044883541334</v>
      </c>
      <c r="G17542" s="88">
        <v>906.84723967929449</v>
      </c>
      <c r="H17542" s="88">
        <v>1163.7992464287131</v>
      </c>
      <c r="I17542" s="88">
        <v>1582.872333125541</v>
      </c>
      <c r="J17542" s="88">
        <v>2329.9558918896196</v>
      </c>
      <c r="K17542" s="88">
        <v>3820.1953335209409</v>
      </c>
      <c r="L17542" s="88">
        <v>4373.5490520279127</v>
      </c>
      <c r="M17542" s="88">
        <v>3915.8263190791258</v>
      </c>
    </row>
    <row r="17543" spans="3:13" x14ac:dyDescent="0.2">
      <c r="C17543" s="88">
        <v>0.87224999999999997</v>
      </c>
      <c r="D17543" s="88">
        <v>18104.863270713511</v>
      </c>
      <c r="E17543" s="88">
        <v>245.10039482767843</v>
      </c>
      <c r="F17543" s="88">
        <v>593.10379829640215</v>
      </c>
      <c r="G17543" s="88">
        <v>906.86799283578102</v>
      </c>
      <c r="H17543" s="88">
        <v>1163.8888075379427</v>
      </c>
      <c r="I17543" s="88">
        <v>1582.9090606611098</v>
      </c>
      <c r="J17543" s="88">
        <v>2329.9630843467876</v>
      </c>
      <c r="K17543" s="88">
        <v>3820.3290644146673</v>
      </c>
      <c r="L17543" s="88">
        <v>4373.6680515176859</v>
      </c>
      <c r="M17543" s="88">
        <v>3915.8580161750297</v>
      </c>
    </row>
    <row r="17544" spans="3:13" x14ac:dyDescent="0.2">
      <c r="C17544" s="88">
        <v>0.87229999999999996</v>
      </c>
      <c r="D17544" s="88">
        <v>18104.972390240357</v>
      </c>
      <c r="E17544" s="88">
        <v>245.10083612794278</v>
      </c>
      <c r="F17544" s="88">
        <v>593.1675574663509</v>
      </c>
      <c r="G17544" s="88">
        <v>906.90890966180177</v>
      </c>
      <c r="H17544" s="88">
        <v>1163.9404690002079</v>
      </c>
      <c r="I17544" s="88">
        <v>1582.9237727095083</v>
      </c>
      <c r="J17544" s="88">
        <v>2330.0227466548854</v>
      </c>
      <c r="K17544" s="88">
        <v>3820.330965614985</v>
      </c>
      <c r="L17544" s="88">
        <v>4373.9279863682896</v>
      </c>
      <c r="M17544" s="88">
        <v>3915.8885832891237</v>
      </c>
    </row>
    <row r="17545" spans="3:13" x14ac:dyDescent="0.2">
      <c r="C17545" s="88">
        <v>0.87234999999999996</v>
      </c>
      <c r="D17545" s="88">
        <v>18105.645370829021</v>
      </c>
      <c r="E17545" s="88">
        <v>245.10187837629655</v>
      </c>
      <c r="F17545" s="88">
        <v>593.16767928617946</v>
      </c>
      <c r="G17545" s="88">
        <v>906.9267492682925</v>
      </c>
      <c r="H17545" s="88">
        <v>1163.9763719407615</v>
      </c>
      <c r="I17545" s="88">
        <v>1583.0071038453166</v>
      </c>
      <c r="J17545" s="88">
        <v>2330.1109535789687</v>
      </c>
      <c r="K17545" s="88">
        <v>3820.3332227227161</v>
      </c>
      <c r="L17545" s="88">
        <v>4374.3235137577321</v>
      </c>
      <c r="M17545" s="88">
        <v>3915.9265377957317</v>
      </c>
    </row>
    <row r="17546" spans="3:13" x14ac:dyDescent="0.2">
      <c r="C17546" s="88">
        <v>0.87239999999999995</v>
      </c>
      <c r="D17546" s="88">
        <v>18105.943198650661</v>
      </c>
      <c r="E17546" s="88">
        <v>245.10187837629655</v>
      </c>
      <c r="F17546" s="88">
        <v>593.18370441723346</v>
      </c>
      <c r="G17546" s="88">
        <v>906.94352214314631</v>
      </c>
      <c r="H17546" s="88">
        <v>1163.9877868477611</v>
      </c>
      <c r="I17546" s="88">
        <v>1583.0451126161347</v>
      </c>
      <c r="J17546" s="88">
        <v>2330.1177090940619</v>
      </c>
      <c r="K17546" s="88">
        <v>3820.490765661953</v>
      </c>
      <c r="L17546" s="88">
        <v>4374.3322494602926</v>
      </c>
      <c r="M17546" s="88">
        <v>3915.9988651408794</v>
      </c>
    </row>
    <row r="17547" spans="3:13" x14ac:dyDescent="0.2">
      <c r="C17547" s="88">
        <v>0.87244999999999995</v>
      </c>
      <c r="D17547" s="88">
        <v>18105.974661576951</v>
      </c>
      <c r="E17547" s="88">
        <v>245.10972860566471</v>
      </c>
      <c r="F17547" s="88">
        <v>593.18635641647325</v>
      </c>
      <c r="G17547" s="88">
        <v>906.95388987891965</v>
      </c>
      <c r="H17547" s="88">
        <v>1164.0313004215172</v>
      </c>
      <c r="I17547" s="88">
        <v>1583.058021364242</v>
      </c>
      <c r="J17547" s="88">
        <v>2330.1491080166252</v>
      </c>
      <c r="K17547" s="88">
        <v>3820.5296726412316</v>
      </c>
      <c r="L17547" s="88">
        <v>4374.3722872743838</v>
      </c>
      <c r="M17547" s="88">
        <v>3916.0122133522391</v>
      </c>
    </row>
    <row r="17548" spans="3:13" x14ac:dyDescent="0.2">
      <c r="C17548" s="88">
        <v>0.87250000000000005</v>
      </c>
      <c r="D17548" s="88">
        <v>18105.976144548004</v>
      </c>
      <c r="E17548" s="88">
        <v>245.13381556492186</v>
      </c>
      <c r="F17548" s="88">
        <v>593.25767267413858</v>
      </c>
      <c r="G17548" s="88">
        <v>906.99808097590585</v>
      </c>
      <c r="H17548" s="88">
        <v>1164.0751455381851</v>
      </c>
      <c r="I17548" s="88">
        <v>1583.062886513711</v>
      </c>
      <c r="J17548" s="88">
        <v>2330.189451469193</v>
      </c>
      <c r="K17548" s="88">
        <v>3820.6144369683338</v>
      </c>
      <c r="L17548" s="88">
        <v>4374.4036634399763</v>
      </c>
      <c r="M17548" s="88">
        <v>3916.0135604987427</v>
      </c>
    </row>
    <row r="17549" spans="3:13" x14ac:dyDescent="0.2">
      <c r="C17549" s="88">
        <v>0.87255000000000005</v>
      </c>
      <c r="D17549" s="88">
        <v>18106.651386912687</v>
      </c>
      <c r="E17549" s="88">
        <v>245.13397609809363</v>
      </c>
      <c r="F17549" s="88">
        <v>593.27641789911331</v>
      </c>
      <c r="G17549" s="88">
        <v>907.00472613197326</v>
      </c>
      <c r="H17549" s="88">
        <v>1164.1541691101975</v>
      </c>
      <c r="I17549" s="88">
        <v>1583.1011682924222</v>
      </c>
      <c r="J17549" s="88">
        <v>2330.2021512078522</v>
      </c>
      <c r="K17549" s="88">
        <v>3820.6352013724763</v>
      </c>
      <c r="L17549" s="88">
        <v>4374.4244608716754</v>
      </c>
      <c r="M17549" s="88">
        <v>3916.0528594713442</v>
      </c>
    </row>
    <row r="17550" spans="3:13" x14ac:dyDescent="0.2">
      <c r="C17550" s="88">
        <v>0.87260000000000004</v>
      </c>
      <c r="D17550" s="88">
        <v>18106.928595131623</v>
      </c>
      <c r="E17550" s="88">
        <v>245.13498912871455</v>
      </c>
      <c r="F17550" s="88">
        <v>593.29176003274142</v>
      </c>
      <c r="G17550" s="88">
        <v>907.05075155274608</v>
      </c>
      <c r="H17550" s="88">
        <v>1164.1658382642731</v>
      </c>
      <c r="I17550" s="88">
        <v>1583.2258643052614</v>
      </c>
      <c r="J17550" s="88">
        <v>2330.2315792519175</v>
      </c>
      <c r="K17550" s="88">
        <v>3820.773396679112</v>
      </c>
      <c r="L17550" s="88">
        <v>4374.5372652281694</v>
      </c>
      <c r="M17550" s="88">
        <v>3916.059655726659</v>
      </c>
    </row>
    <row r="17551" spans="3:13" x14ac:dyDescent="0.2">
      <c r="C17551" s="88">
        <v>0.87265000000000004</v>
      </c>
      <c r="D17551" s="88">
        <v>18107.213116091458</v>
      </c>
      <c r="E17551" s="88">
        <v>245.13498912871455</v>
      </c>
      <c r="F17551" s="88">
        <v>593.34187452147626</v>
      </c>
      <c r="G17551" s="88">
        <v>907.07685030763105</v>
      </c>
      <c r="H17551" s="88">
        <v>1164.171916566705</v>
      </c>
      <c r="I17551" s="88">
        <v>1583.2811122657008</v>
      </c>
      <c r="J17551" s="88">
        <v>2330.2702797647526</v>
      </c>
      <c r="K17551" s="88">
        <v>3820.836543203161</v>
      </c>
      <c r="L17551" s="88">
        <v>4374.7198164547062</v>
      </c>
      <c r="M17551" s="88">
        <v>3916.0962836128965</v>
      </c>
    </row>
    <row r="17552" spans="3:13" x14ac:dyDescent="0.2">
      <c r="C17552" s="88">
        <v>0.87270000000000003</v>
      </c>
      <c r="D17552" s="88">
        <v>18107.625990969776</v>
      </c>
      <c r="E17552" s="88">
        <v>245.13665597582167</v>
      </c>
      <c r="F17552" s="88">
        <v>593.35002895338721</v>
      </c>
      <c r="G17552" s="88">
        <v>907.16399097010526</v>
      </c>
      <c r="H17552" s="88">
        <v>1164.1733382394955</v>
      </c>
      <c r="I17552" s="88">
        <v>1583.2900955642394</v>
      </c>
      <c r="J17552" s="88">
        <v>2330.422067826818</v>
      </c>
      <c r="K17552" s="88">
        <v>3820.8370772833805</v>
      </c>
      <c r="L17552" s="88">
        <v>4374.7764605186967</v>
      </c>
      <c r="M17552" s="88">
        <v>3916.1636901983538</v>
      </c>
    </row>
    <row r="17553" spans="3:13" x14ac:dyDescent="0.2">
      <c r="C17553" s="88">
        <v>0.87275000000000003</v>
      </c>
      <c r="D17553" s="88">
        <v>18107.80540461123</v>
      </c>
      <c r="E17553" s="88">
        <v>245.14625727345538</v>
      </c>
      <c r="F17553" s="88">
        <v>593.40022634981233</v>
      </c>
      <c r="G17553" s="88">
        <v>907.18550723736371</v>
      </c>
      <c r="H17553" s="88">
        <v>1164.1931849904249</v>
      </c>
      <c r="I17553" s="88">
        <v>1583.3423678968879</v>
      </c>
      <c r="J17553" s="88">
        <v>2330.4944475935163</v>
      </c>
      <c r="K17553" s="88">
        <v>3820.9981486257452</v>
      </c>
      <c r="L17553" s="88">
        <v>4375.0214810585794</v>
      </c>
      <c r="M17553" s="88">
        <v>3916.1724363089452</v>
      </c>
    </row>
    <row r="17554" spans="3:13" x14ac:dyDescent="0.2">
      <c r="C17554" s="88">
        <v>0.87280000000000002</v>
      </c>
      <c r="D17554" s="88">
        <v>18107.9040660092</v>
      </c>
      <c r="E17554" s="88">
        <v>245.14924877660633</v>
      </c>
      <c r="F17554" s="88">
        <v>593.41350671616146</v>
      </c>
      <c r="G17554" s="88">
        <v>907.23044699824186</v>
      </c>
      <c r="H17554" s="88">
        <v>1164.2228347737127</v>
      </c>
      <c r="I17554" s="88">
        <v>1583.4041886302425</v>
      </c>
      <c r="J17554" s="88">
        <v>2330.5238676768458</v>
      </c>
      <c r="K17554" s="88">
        <v>3821.0498842242368</v>
      </c>
      <c r="L17554" s="88">
        <v>4375.0465641606079</v>
      </c>
      <c r="M17554" s="88">
        <v>3916.2197398395137</v>
      </c>
    </row>
    <row r="17555" spans="3:13" x14ac:dyDescent="0.2">
      <c r="C17555" s="88">
        <v>0.87285000000000001</v>
      </c>
      <c r="D17555" s="88">
        <v>18108.808066708028</v>
      </c>
      <c r="E17555" s="88">
        <v>245.14924877660633</v>
      </c>
      <c r="F17555" s="88">
        <v>593.41785332244444</v>
      </c>
      <c r="G17555" s="88">
        <v>907.23751363111387</v>
      </c>
      <c r="H17555" s="88">
        <v>1164.2362778660431</v>
      </c>
      <c r="I17555" s="88">
        <v>1583.5207860263613</v>
      </c>
      <c r="J17555" s="88">
        <v>2330.5685452268049</v>
      </c>
      <c r="K17555" s="88">
        <v>3821.1410007017876</v>
      </c>
      <c r="L17555" s="88">
        <v>4375.1178957408019</v>
      </c>
      <c r="M17555" s="88">
        <v>3916.2870036416289</v>
      </c>
    </row>
    <row r="17556" spans="3:13" x14ac:dyDescent="0.2">
      <c r="C17556" s="88">
        <v>0.87290000000000001</v>
      </c>
      <c r="D17556" s="88">
        <v>18108.816825432568</v>
      </c>
      <c r="E17556" s="88">
        <v>245.15378748864987</v>
      </c>
      <c r="F17556" s="88">
        <v>593.42202733755812</v>
      </c>
      <c r="G17556" s="88">
        <v>907.27834812353831</v>
      </c>
      <c r="H17556" s="88">
        <v>1164.2629195505215</v>
      </c>
      <c r="I17556" s="88">
        <v>1583.5554998575481</v>
      </c>
      <c r="J17556" s="88">
        <v>2330.6973155441947</v>
      </c>
      <c r="K17556" s="88">
        <v>3821.1671994605881</v>
      </c>
      <c r="L17556" s="88">
        <v>4375.3569690518343</v>
      </c>
      <c r="M17556" s="88">
        <v>3916.3898222493262</v>
      </c>
    </row>
    <row r="17557" spans="3:13" x14ac:dyDescent="0.2">
      <c r="C17557" s="88">
        <v>0.87295</v>
      </c>
      <c r="D17557" s="88">
        <v>18109.775882773538</v>
      </c>
      <c r="E17557" s="88">
        <v>245.15690655728667</v>
      </c>
      <c r="F17557" s="88">
        <v>593.42989607773143</v>
      </c>
      <c r="G17557" s="88">
        <v>907.2797817250771</v>
      </c>
      <c r="H17557" s="88">
        <v>1164.2796735947832</v>
      </c>
      <c r="I17557" s="88">
        <v>1583.5754158440359</v>
      </c>
      <c r="J17557" s="88">
        <v>2330.8630928575758</v>
      </c>
      <c r="K17557" s="88">
        <v>3821.3069273491274</v>
      </c>
      <c r="L17557" s="88">
        <v>4375.4952043527792</v>
      </c>
      <c r="M17557" s="88">
        <v>3916.4233792467039</v>
      </c>
    </row>
    <row r="17558" spans="3:13" x14ac:dyDescent="0.2">
      <c r="C17558" s="88">
        <v>0.873</v>
      </c>
      <c r="D17558" s="88">
        <v>18110.327320353728</v>
      </c>
      <c r="E17558" s="88">
        <v>245.15725837267837</v>
      </c>
      <c r="F17558" s="88">
        <v>593.43906267558077</v>
      </c>
      <c r="G17558" s="88">
        <v>907.31604279006024</v>
      </c>
      <c r="H17558" s="88">
        <v>1164.3012296184775</v>
      </c>
      <c r="I17558" s="88">
        <v>1583.6081718090377</v>
      </c>
      <c r="J17558" s="88">
        <v>2330.8667332014988</v>
      </c>
      <c r="K17558" s="88">
        <v>3821.3680971539256</v>
      </c>
      <c r="L17558" s="88">
        <v>4375.5404339258375</v>
      </c>
      <c r="M17558" s="88">
        <v>3916.5370584589691</v>
      </c>
    </row>
    <row r="17559" spans="3:13" x14ac:dyDescent="0.2">
      <c r="C17559" s="88">
        <v>0.87304999999999999</v>
      </c>
      <c r="D17559" s="88">
        <v>18110.481363791856</v>
      </c>
      <c r="E17559" s="88">
        <v>245.16830501175082</v>
      </c>
      <c r="F17559" s="88">
        <v>593.4429923033108</v>
      </c>
      <c r="G17559" s="88">
        <v>907.31955315728146</v>
      </c>
      <c r="H17559" s="88">
        <v>1164.3388815116168</v>
      </c>
      <c r="I17559" s="88">
        <v>1583.6510473195831</v>
      </c>
      <c r="J17559" s="88">
        <v>2330.8706532317738</v>
      </c>
      <c r="K17559" s="88">
        <v>3821.4857287523969</v>
      </c>
      <c r="L17559" s="88">
        <v>4375.6737415086882</v>
      </c>
      <c r="M17559" s="88">
        <v>3916.5436553957688</v>
      </c>
    </row>
    <row r="17560" spans="3:13" x14ac:dyDescent="0.2">
      <c r="C17560" s="88">
        <v>0.87309999999999999</v>
      </c>
      <c r="D17560" s="88">
        <v>18111.051741893833</v>
      </c>
      <c r="E17560" s="88">
        <v>245.1781307427691</v>
      </c>
      <c r="F17560" s="88">
        <v>593.44446314054903</v>
      </c>
      <c r="G17560" s="88">
        <v>907.33096874896592</v>
      </c>
      <c r="H17560" s="88">
        <v>1164.3428596300832</v>
      </c>
      <c r="I17560" s="88">
        <v>1583.6582108083226</v>
      </c>
      <c r="J17560" s="88">
        <v>2331.0155121811608</v>
      </c>
      <c r="K17560" s="88">
        <v>3821.4973386205793</v>
      </c>
      <c r="L17560" s="88">
        <v>4375.8728677249255</v>
      </c>
      <c r="M17560" s="88">
        <v>3916.5643444047446</v>
      </c>
    </row>
    <row r="17561" spans="3:13" x14ac:dyDescent="0.2">
      <c r="C17561" s="88">
        <v>0.87314999999999998</v>
      </c>
      <c r="D17561" s="88">
        <v>18111.183354684399</v>
      </c>
      <c r="E17561" s="88">
        <v>245.19053696844276</v>
      </c>
      <c r="F17561" s="88">
        <v>593.45783051183389</v>
      </c>
      <c r="G17561" s="88">
        <v>907.35451046176104</v>
      </c>
      <c r="H17561" s="88">
        <v>1164.3531730678792</v>
      </c>
      <c r="I17561" s="88">
        <v>1583.6738048754437</v>
      </c>
      <c r="J17561" s="88">
        <v>2331.015837215587</v>
      </c>
      <c r="K17561" s="88">
        <v>3821.6593217519562</v>
      </c>
      <c r="L17561" s="88">
        <v>4375.9157859454781</v>
      </c>
      <c r="M17561" s="88">
        <v>3916.5821120834671</v>
      </c>
    </row>
    <row r="17562" spans="3:13" x14ac:dyDescent="0.2">
      <c r="C17562" s="88">
        <v>0.87319999999999998</v>
      </c>
      <c r="D17562" s="88">
        <v>18111.847062011744</v>
      </c>
      <c r="E17562" s="88">
        <v>245.21653322422208</v>
      </c>
      <c r="F17562" s="88">
        <v>593.47016095252866</v>
      </c>
      <c r="G17562" s="88">
        <v>907.37922242945342</v>
      </c>
      <c r="H17562" s="88">
        <v>1164.3717672002049</v>
      </c>
      <c r="I17562" s="88">
        <v>1583.677633152864</v>
      </c>
      <c r="J17562" s="88">
        <v>2331.0844775529031</v>
      </c>
      <c r="K17562" s="88">
        <v>3821.6808714285917</v>
      </c>
      <c r="L17562" s="88">
        <v>4375.9349428779005</v>
      </c>
      <c r="M17562" s="88">
        <v>3916.6382079541318</v>
      </c>
    </row>
    <row r="17563" spans="3:13" x14ac:dyDescent="0.2">
      <c r="C17563" s="88">
        <v>0.87324999999999997</v>
      </c>
      <c r="D17563" s="88">
        <v>18112.827703513714</v>
      </c>
      <c r="E17563" s="88">
        <v>245.21776394068274</v>
      </c>
      <c r="F17563" s="88">
        <v>593.48327234555836</v>
      </c>
      <c r="G17563" s="88">
        <v>907.42888925637862</v>
      </c>
      <c r="H17563" s="88">
        <v>1164.4213282014957</v>
      </c>
      <c r="I17563" s="88">
        <v>1583.689154002891</v>
      </c>
      <c r="J17563" s="88">
        <v>2331.0888615848894</v>
      </c>
      <c r="K17563" s="88">
        <v>3821.6873791191738</v>
      </c>
      <c r="L17563" s="88">
        <v>4376.4598395669736</v>
      </c>
      <c r="M17563" s="88">
        <v>3916.64725932288</v>
      </c>
    </row>
    <row r="17564" spans="3:13" x14ac:dyDescent="0.2">
      <c r="C17564" s="88">
        <v>0.87329999999999997</v>
      </c>
      <c r="D17564" s="88">
        <v>18113.57668528979</v>
      </c>
      <c r="E17564" s="88">
        <v>245.2285935446871</v>
      </c>
      <c r="F17564" s="88">
        <v>593.51148217675154</v>
      </c>
      <c r="G17564" s="88">
        <v>907.42954342399707</v>
      </c>
      <c r="H17564" s="88">
        <v>1164.4516280329053</v>
      </c>
      <c r="I17564" s="88">
        <v>1583.71385384218</v>
      </c>
      <c r="J17564" s="88">
        <v>2331.0900953973783</v>
      </c>
      <c r="K17564" s="88">
        <v>3821.9558569066357</v>
      </c>
      <c r="L17564" s="88">
        <v>4376.7879008410628</v>
      </c>
      <c r="M17564" s="88">
        <v>3916.6530724914337</v>
      </c>
    </row>
    <row r="17565" spans="3:13" x14ac:dyDescent="0.2">
      <c r="C17565" s="88">
        <v>0.87334999999999996</v>
      </c>
      <c r="D17565" s="88">
        <v>18113.887348443972</v>
      </c>
      <c r="E17565" s="88">
        <v>245.2285935446871</v>
      </c>
      <c r="F17565" s="88">
        <v>593.52029705983568</v>
      </c>
      <c r="G17565" s="88">
        <v>907.46777361940576</v>
      </c>
      <c r="H17565" s="88">
        <v>1164.4533216273567</v>
      </c>
      <c r="I17565" s="88">
        <v>1583.8654860273991</v>
      </c>
      <c r="J17565" s="88">
        <v>2331.1992535824811</v>
      </c>
      <c r="K17565" s="88">
        <v>3822.069010305805</v>
      </c>
      <c r="L17565" s="88">
        <v>4376.8109303952706</v>
      </c>
      <c r="M17565" s="88">
        <v>3916.6800008604678</v>
      </c>
    </row>
    <row r="17566" spans="3:13" x14ac:dyDescent="0.2">
      <c r="C17566" s="88">
        <v>0.87339999999999995</v>
      </c>
      <c r="D17566" s="88">
        <v>18114.190658720941</v>
      </c>
      <c r="E17566" s="88">
        <v>245.2333772569209</v>
      </c>
      <c r="F17566" s="88">
        <v>593.54512776091542</v>
      </c>
      <c r="G17566" s="88">
        <v>907.50589448122764</v>
      </c>
      <c r="H17566" s="88">
        <v>1164.458202571428</v>
      </c>
      <c r="I17566" s="88">
        <v>1583.8657888979747</v>
      </c>
      <c r="J17566" s="88">
        <v>2331.2166741681704</v>
      </c>
      <c r="K17566" s="88">
        <v>3822.0834872289443</v>
      </c>
      <c r="L17566" s="88">
        <v>4376.9171411590296</v>
      </c>
      <c r="M17566" s="88">
        <v>3916.721609078033</v>
      </c>
    </row>
    <row r="17567" spans="3:13" x14ac:dyDescent="0.2">
      <c r="C17567" s="88">
        <v>0.87344999999999995</v>
      </c>
      <c r="D17567" s="88">
        <v>18114.26575269215</v>
      </c>
      <c r="E17567" s="88">
        <v>245.23963200838352</v>
      </c>
      <c r="F17567" s="88">
        <v>593.57249763791287</v>
      </c>
      <c r="G17567" s="88">
        <v>907.54090520798263</v>
      </c>
      <c r="H17567" s="88">
        <v>1164.5254156513884</v>
      </c>
      <c r="I17567" s="88">
        <v>1583.8802037447131</v>
      </c>
      <c r="J17567" s="88">
        <v>2331.2285053280375</v>
      </c>
      <c r="K17567" s="88">
        <v>3822.1968725406214</v>
      </c>
      <c r="L17567" s="88">
        <v>4377.0696104190765</v>
      </c>
      <c r="M17567" s="88">
        <v>3916.7376637184543</v>
      </c>
    </row>
    <row r="17568" spans="3:13" x14ac:dyDescent="0.2">
      <c r="C17568" s="88">
        <v>0.87350000000000005</v>
      </c>
      <c r="D17568" s="88">
        <v>18114.341727359759</v>
      </c>
      <c r="E17568" s="88">
        <v>245.24116046470135</v>
      </c>
      <c r="F17568" s="88">
        <v>593.57793894873112</v>
      </c>
      <c r="G17568" s="88">
        <v>907.55182133746439</v>
      </c>
      <c r="H17568" s="88">
        <v>1164.5373160359077</v>
      </c>
      <c r="I17568" s="88">
        <v>1583.9000999023556</v>
      </c>
      <c r="J17568" s="88">
        <v>2331.3570956428439</v>
      </c>
      <c r="K17568" s="88">
        <v>3822.4298249941062</v>
      </c>
      <c r="L17568" s="88">
        <v>4377.1823740252521</v>
      </c>
      <c r="M17568" s="88">
        <v>3916.7500880384387</v>
      </c>
    </row>
    <row r="17569" spans="3:13" x14ac:dyDescent="0.2">
      <c r="C17569" s="88">
        <v>0.87355000000000005</v>
      </c>
      <c r="D17569" s="88">
        <v>18114.441268288061</v>
      </c>
      <c r="E17569" s="88">
        <v>245.25235580815479</v>
      </c>
      <c r="F17569" s="88">
        <v>593.60519756491612</v>
      </c>
      <c r="G17569" s="88">
        <v>907.56588223174367</v>
      </c>
      <c r="H17569" s="88">
        <v>1164.6591704391058</v>
      </c>
      <c r="I17569" s="88">
        <v>1583.9398954402591</v>
      </c>
      <c r="J17569" s="88">
        <v>2331.4283859367015</v>
      </c>
      <c r="K17569" s="88">
        <v>3822.4738010694082</v>
      </c>
      <c r="L17569" s="88">
        <v>4377.2114781347755</v>
      </c>
      <c r="M17569" s="88">
        <v>3916.7640835319589</v>
      </c>
    </row>
    <row r="17570" spans="3:13" x14ac:dyDescent="0.2">
      <c r="C17570" s="88">
        <v>0.87360000000000004</v>
      </c>
      <c r="D17570" s="88">
        <v>18114.525419463262</v>
      </c>
      <c r="E17570" s="88">
        <v>245.25456068146741</v>
      </c>
      <c r="F17570" s="88">
        <v>593.60982259522189</v>
      </c>
      <c r="G17570" s="88">
        <v>907.57598868361174</v>
      </c>
      <c r="H17570" s="88">
        <v>1164.6651052442103</v>
      </c>
      <c r="I17570" s="88">
        <v>1584.0435732275259</v>
      </c>
      <c r="J17570" s="88">
        <v>2331.4424045034602</v>
      </c>
      <c r="K17570" s="88">
        <v>3822.4887937538338</v>
      </c>
      <c r="L17570" s="88">
        <v>4377.653306152255</v>
      </c>
      <c r="M17570" s="88">
        <v>3916.8029210295472</v>
      </c>
    </row>
    <row r="17571" spans="3:13" x14ac:dyDescent="0.2">
      <c r="C17571" s="88">
        <v>0.87365000000000004</v>
      </c>
      <c r="D17571" s="88">
        <v>18114.54173297789</v>
      </c>
      <c r="E17571" s="88">
        <v>245.26857637261219</v>
      </c>
      <c r="F17571" s="88">
        <v>593.61087904891656</v>
      </c>
      <c r="G17571" s="88">
        <v>907.58961850051855</v>
      </c>
      <c r="H17571" s="88">
        <v>1164.6739879446995</v>
      </c>
      <c r="I17571" s="88">
        <v>1584.0645307946793</v>
      </c>
      <c r="J17571" s="88">
        <v>2331.4520856159593</v>
      </c>
      <c r="K17571" s="88">
        <v>3822.5962358750526</v>
      </c>
      <c r="L17571" s="88">
        <v>4377.8909454039622</v>
      </c>
      <c r="M17571" s="88">
        <v>3916.8147346346886</v>
      </c>
    </row>
    <row r="17572" spans="3:13" x14ac:dyDescent="0.2">
      <c r="C17572" s="88">
        <v>0.87370000000000003</v>
      </c>
      <c r="D17572" s="88">
        <v>18114.565126513749</v>
      </c>
      <c r="E17572" s="88">
        <v>245.27715391122365</v>
      </c>
      <c r="F17572" s="88">
        <v>593.61296225129399</v>
      </c>
      <c r="G17572" s="88">
        <v>907.63068557431643</v>
      </c>
      <c r="H17572" s="88">
        <v>1164.720210840173</v>
      </c>
      <c r="I17572" s="88">
        <v>1584.0690855866478</v>
      </c>
      <c r="J17572" s="88">
        <v>2331.4544252761302</v>
      </c>
      <c r="K17572" s="88">
        <v>3822.7047756015927</v>
      </c>
      <c r="L17572" s="88">
        <v>4378.1181598687872</v>
      </c>
      <c r="M17572" s="88">
        <v>3916.8554111317799</v>
      </c>
    </row>
    <row r="17573" spans="3:13" x14ac:dyDescent="0.2">
      <c r="C17573" s="88">
        <v>0.87375000000000003</v>
      </c>
      <c r="D17573" s="88">
        <v>18114.849299257556</v>
      </c>
      <c r="E17573" s="88">
        <v>245.28226503363112</v>
      </c>
      <c r="F17573" s="88">
        <v>593.65299635850488</v>
      </c>
      <c r="G17573" s="88">
        <v>907.66914846399231</v>
      </c>
      <c r="H17573" s="88">
        <v>1164.7536425770727</v>
      </c>
      <c r="I17573" s="88">
        <v>1584.0896377901227</v>
      </c>
      <c r="J17573" s="88">
        <v>2331.6255554820591</v>
      </c>
      <c r="K17573" s="88">
        <v>3822.8858586131387</v>
      </c>
      <c r="L17573" s="88">
        <v>4378.183751456947</v>
      </c>
      <c r="M17573" s="88">
        <v>3916.8621725988114</v>
      </c>
    </row>
    <row r="17574" spans="3:13" x14ac:dyDescent="0.2">
      <c r="C17574" s="88">
        <v>0.87380000000000002</v>
      </c>
      <c r="D17574" s="88">
        <v>18115.434780373147</v>
      </c>
      <c r="E17574" s="88">
        <v>245.28937443993345</v>
      </c>
      <c r="F17574" s="88">
        <v>593.67363164112112</v>
      </c>
      <c r="G17574" s="88">
        <v>907.69207832519669</v>
      </c>
      <c r="H17574" s="88">
        <v>1164.759374281613</v>
      </c>
      <c r="I17574" s="88">
        <v>1584.1016010707481</v>
      </c>
      <c r="J17574" s="88">
        <v>2331.9847709848541</v>
      </c>
      <c r="K17574" s="88">
        <v>3822.9471789325758</v>
      </c>
      <c r="L17574" s="88">
        <v>4378.636992775947</v>
      </c>
      <c r="M17574" s="88">
        <v>3916.86364163505</v>
      </c>
    </row>
    <row r="17575" spans="3:13" x14ac:dyDescent="0.2">
      <c r="C17575" s="88">
        <v>0.87385000000000002</v>
      </c>
      <c r="D17575" s="88">
        <v>18115.654091519758</v>
      </c>
      <c r="E17575" s="88">
        <v>245.29069411623186</v>
      </c>
      <c r="F17575" s="88">
        <v>593.67525707044751</v>
      </c>
      <c r="G17575" s="88">
        <v>907.69242042616906</v>
      </c>
      <c r="H17575" s="88">
        <v>1164.8674838130964</v>
      </c>
      <c r="I17575" s="88">
        <v>1584.1070929299435</v>
      </c>
      <c r="J17575" s="88">
        <v>2332.0116201955871</v>
      </c>
      <c r="K17575" s="88">
        <v>3823.000709831862</v>
      </c>
      <c r="L17575" s="88">
        <v>4378.847823332163</v>
      </c>
      <c r="M17575" s="88">
        <v>3916.8915207133887</v>
      </c>
    </row>
    <row r="17576" spans="3:13" x14ac:dyDescent="0.2">
      <c r="C17576" s="88">
        <v>0.87390000000000001</v>
      </c>
      <c r="D17576" s="88">
        <v>18115.654430547318</v>
      </c>
      <c r="E17576" s="88">
        <v>245.29099884358493</v>
      </c>
      <c r="F17576" s="88">
        <v>593.68026255903442</v>
      </c>
      <c r="G17576" s="88">
        <v>907.6946015238459</v>
      </c>
      <c r="H17576" s="88">
        <v>1164.8711076504101</v>
      </c>
      <c r="I17576" s="88">
        <v>1584.1123648920802</v>
      </c>
      <c r="J17576" s="88">
        <v>2332.1373429880537</v>
      </c>
      <c r="K17576" s="88">
        <v>3823.1004887565819</v>
      </c>
      <c r="L17576" s="88">
        <v>4378.8640705115477</v>
      </c>
      <c r="M17576" s="88">
        <v>3916.894447503093</v>
      </c>
    </row>
    <row r="17577" spans="3:13" x14ac:dyDescent="0.2">
      <c r="C17577" s="88">
        <v>0.87395</v>
      </c>
      <c r="D17577" s="88">
        <v>18115.686871579244</v>
      </c>
      <c r="E17577" s="88">
        <v>245.30638847124465</v>
      </c>
      <c r="F17577" s="88">
        <v>593.68577730848892</v>
      </c>
      <c r="G17577" s="88">
        <v>907.73966932562189</v>
      </c>
      <c r="H17577" s="88">
        <v>1164.8734589112628</v>
      </c>
      <c r="I17577" s="88">
        <v>1584.1376079539396</v>
      </c>
      <c r="J17577" s="88">
        <v>2332.1771405814761</v>
      </c>
      <c r="K17577" s="88">
        <v>3823.1110596792969</v>
      </c>
      <c r="L17577" s="88">
        <v>4378.9490650502194</v>
      </c>
      <c r="M17577" s="88">
        <v>3916.9601322990993</v>
      </c>
    </row>
    <row r="17578" spans="3:13" x14ac:dyDescent="0.2">
      <c r="C17578" s="88">
        <v>0.874</v>
      </c>
      <c r="D17578" s="88">
        <v>18115.956486905452</v>
      </c>
      <c r="E17578" s="88">
        <v>245.30910306505757</v>
      </c>
      <c r="F17578" s="88">
        <v>593.69092236524511</v>
      </c>
      <c r="G17578" s="88">
        <v>907.75117226439943</v>
      </c>
      <c r="H17578" s="88">
        <v>1164.8875568273725</v>
      </c>
      <c r="I17578" s="88">
        <v>1584.2587619424758</v>
      </c>
      <c r="J17578" s="88">
        <v>2332.2367071186904</v>
      </c>
      <c r="K17578" s="88">
        <v>3823.1209984898233</v>
      </c>
      <c r="L17578" s="88">
        <v>4379.0552740150897</v>
      </c>
      <c r="M17578" s="88">
        <v>3916.9918405729868</v>
      </c>
    </row>
    <row r="17579" spans="3:13" x14ac:dyDescent="0.2">
      <c r="C17579" s="88">
        <v>0.87404999999999999</v>
      </c>
      <c r="D17579" s="88">
        <v>18116.265194257652</v>
      </c>
      <c r="E17579" s="88">
        <v>245.31349947542367</v>
      </c>
      <c r="F17579" s="88">
        <v>593.69395712366349</v>
      </c>
      <c r="G17579" s="88">
        <v>907.77182366256739</v>
      </c>
      <c r="H17579" s="88">
        <v>1164.9248136208671</v>
      </c>
      <c r="I17579" s="88">
        <v>1584.2679677073124</v>
      </c>
      <c r="J17579" s="88">
        <v>2332.2417458627656</v>
      </c>
      <c r="K17579" s="88">
        <v>3823.1592104890024</v>
      </c>
      <c r="L17579" s="88">
        <v>4379.1209621409425</v>
      </c>
      <c r="M17579" s="88">
        <v>3916.992135827636</v>
      </c>
    </row>
    <row r="17580" spans="3:13" x14ac:dyDescent="0.2">
      <c r="C17580" s="88">
        <v>0.87409999999999999</v>
      </c>
      <c r="D17580" s="88">
        <v>18116.786529103189</v>
      </c>
      <c r="E17580" s="88">
        <v>245.31435778128161</v>
      </c>
      <c r="F17580" s="88">
        <v>593.69990839891534</v>
      </c>
      <c r="G17580" s="88">
        <v>907.80020698579665</v>
      </c>
      <c r="H17580" s="88">
        <v>1164.9293380909362</v>
      </c>
      <c r="I17580" s="88">
        <v>1584.2688214699938</v>
      </c>
      <c r="J17580" s="88">
        <v>2332.3586175493238</v>
      </c>
      <c r="K17580" s="88">
        <v>3823.1752732061286</v>
      </c>
      <c r="L17580" s="88">
        <v>4379.2310583599028</v>
      </c>
      <c r="M17580" s="88">
        <v>3917.0066794697359</v>
      </c>
    </row>
    <row r="17581" spans="3:13" x14ac:dyDescent="0.2">
      <c r="C17581" s="88">
        <v>0.87414999999999998</v>
      </c>
      <c r="D17581" s="88">
        <v>18116.89944441073</v>
      </c>
      <c r="E17581" s="88">
        <v>245.320912781689</v>
      </c>
      <c r="F17581" s="88">
        <v>593.70127747164361</v>
      </c>
      <c r="G17581" s="88">
        <v>907.80566438751839</v>
      </c>
      <c r="H17581" s="88">
        <v>1164.9417744183088</v>
      </c>
      <c r="I17581" s="88">
        <v>1584.3264601226733</v>
      </c>
      <c r="J17581" s="88">
        <v>2332.538487135133</v>
      </c>
      <c r="K17581" s="88">
        <v>3823.3328308624095</v>
      </c>
      <c r="L17581" s="88">
        <v>4379.2354935738149</v>
      </c>
      <c r="M17581" s="88">
        <v>3917.0290177881843</v>
      </c>
    </row>
    <row r="17582" spans="3:13" x14ac:dyDescent="0.2">
      <c r="C17582" s="88">
        <v>0.87419999999999998</v>
      </c>
      <c r="D17582" s="88">
        <v>18117.39956037196</v>
      </c>
      <c r="E17582" s="88">
        <v>245.320912781689</v>
      </c>
      <c r="F17582" s="88">
        <v>593.72363153147717</v>
      </c>
      <c r="G17582" s="88">
        <v>907.87176800650923</v>
      </c>
      <c r="H17582" s="88">
        <v>1165.013781581064</v>
      </c>
      <c r="I17582" s="88">
        <v>1584.3501305354262</v>
      </c>
      <c r="J17582" s="88">
        <v>2332.5516698030642</v>
      </c>
      <c r="K17582" s="88">
        <v>3823.351420203308</v>
      </c>
      <c r="L17582" s="88">
        <v>4379.3886208080567</v>
      </c>
      <c r="M17582" s="88">
        <v>3917.0849057321675</v>
      </c>
    </row>
    <row r="17583" spans="3:13" x14ac:dyDescent="0.2">
      <c r="C17583" s="88">
        <v>0.87424999999999997</v>
      </c>
      <c r="D17583" s="88">
        <v>18117.716720232125</v>
      </c>
      <c r="E17583" s="88">
        <v>245.32877196367917</v>
      </c>
      <c r="F17583" s="88">
        <v>593.72774072460334</v>
      </c>
      <c r="G17583" s="88">
        <v>907.87504351446614</v>
      </c>
      <c r="H17583" s="88">
        <v>1165.064149171757</v>
      </c>
      <c r="I17583" s="88">
        <v>1584.3583662713163</v>
      </c>
      <c r="J17583" s="88">
        <v>2332.5520623057409</v>
      </c>
      <c r="K17583" s="88">
        <v>3823.4679360982063</v>
      </c>
      <c r="L17583" s="88">
        <v>4379.585605857319</v>
      </c>
      <c r="M17583" s="88">
        <v>3917.1431433888947</v>
      </c>
    </row>
    <row r="17584" spans="3:13" x14ac:dyDescent="0.2">
      <c r="C17584" s="88">
        <v>0.87429999999999997</v>
      </c>
      <c r="D17584" s="88">
        <v>18118.349917706197</v>
      </c>
      <c r="E17584" s="88">
        <v>245.35312572677685</v>
      </c>
      <c r="F17584" s="88">
        <v>593.74541291979085</v>
      </c>
      <c r="G17584" s="88">
        <v>907.89520505396695</v>
      </c>
      <c r="H17584" s="88">
        <v>1165.1227002724622</v>
      </c>
      <c r="I17584" s="88">
        <v>1584.3650307465682</v>
      </c>
      <c r="J17584" s="88">
        <v>2332.5551815399481</v>
      </c>
      <c r="K17584" s="88">
        <v>3823.5020021959799</v>
      </c>
      <c r="L17584" s="88">
        <v>4379.6091437948953</v>
      </c>
      <c r="M17584" s="88">
        <v>3917.15260107637</v>
      </c>
    </row>
    <row r="17585" spans="3:13" x14ac:dyDescent="0.2">
      <c r="C17585" s="88">
        <v>0.87434999999999996</v>
      </c>
      <c r="D17585" s="88">
        <v>18118.802404827242</v>
      </c>
      <c r="E17585" s="88">
        <v>245.36430865776401</v>
      </c>
      <c r="F17585" s="88">
        <v>593.75552257976778</v>
      </c>
      <c r="G17585" s="88">
        <v>907.90270211427378</v>
      </c>
      <c r="H17585" s="88">
        <v>1165.1554637892145</v>
      </c>
      <c r="I17585" s="88">
        <v>1584.5236428485537</v>
      </c>
      <c r="J17585" s="88">
        <v>2332.6399772303921</v>
      </c>
      <c r="K17585" s="88">
        <v>3823.5989034482232</v>
      </c>
      <c r="L17585" s="88">
        <v>4379.8605514601913</v>
      </c>
      <c r="M17585" s="88">
        <v>3917.1649880176674</v>
      </c>
    </row>
    <row r="17586" spans="3:13" x14ac:dyDescent="0.2">
      <c r="C17586" s="88">
        <v>0.87439999999999996</v>
      </c>
      <c r="D17586" s="88">
        <v>18120.236675857072</v>
      </c>
      <c r="E17586" s="88">
        <v>245.36693661847949</v>
      </c>
      <c r="F17586" s="88">
        <v>593.77172079714455</v>
      </c>
      <c r="G17586" s="88">
        <v>907.91713934834343</v>
      </c>
      <c r="H17586" s="88">
        <v>1165.1785577815449</v>
      </c>
      <c r="I17586" s="88">
        <v>1584.5340927788588</v>
      </c>
      <c r="J17586" s="88">
        <v>2332.6820835400672</v>
      </c>
      <c r="K17586" s="88">
        <v>3823.6014102633981</v>
      </c>
      <c r="L17586" s="88">
        <v>4380.4018473450669</v>
      </c>
      <c r="M17586" s="88">
        <v>3917.2184595971466</v>
      </c>
    </row>
    <row r="17587" spans="3:13" x14ac:dyDescent="0.2">
      <c r="C17587" s="88">
        <v>0.87444999999999995</v>
      </c>
      <c r="D17587" s="88">
        <v>18120.519869281165</v>
      </c>
      <c r="E17587" s="88">
        <v>245.36693661847949</v>
      </c>
      <c r="F17587" s="88">
        <v>593.78507405052505</v>
      </c>
      <c r="G17587" s="88">
        <v>907.92368337213475</v>
      </c>
      <c r="H17587" s="88">
        <v>1165.1908442660952</v>
      </c>
      <c r="I17587" s="88">
        <v>1584.5635869066055</v>
      </c>
      <c r="J17587" s="88">
        <v>2332.683634254769</v>
      </c>
      <c r="K17587" s="88">
        <v>3823.8266180132755</v>
      </c>
      <c r="L17587" s="88">
        <v>4380.9870472926323</v>
      </c>
      <c r="M17587" s="88">
        <v>3917.236709801984</v>
      </c>
    </row>
    <row r="17588" spans="3:13" x14ac:dyDescent="0.2">
      <c r="C17588" s="88">
        <v>0.87450000000000006</v>
      </c>
      <c r="D17588" s="88">
        <v>18120.686487492356</v>
      </c>
      <c r="E17588" s="88">
        <v>245.3695369242796</v>
      </c>
      <c r="F17588" s="88">
        <v>593.78674802894784</v>
      </c>
      <c r="G17588" s="88">
        <v>907.9555030522497</v>
      </c>
      <c r="H17588" s="88">
        <v>1165.2055568356573</v>
      </c>
      <c r="I17588" s="88">
        <v>1584.5996534870037</v>
      </c>
      <c r="J17588" s="88">
        <v>2332.800604891936</v>
      </c>
      <c r="K17588" s="88">
        <v>3823.9880935062342</v>
      </c>
      <c r="L17588" s="88">
        <v>4381.2572607271168</v>
      </c>
      <c r="M17588" s="88">
        <v>3917.318336565786</v>
      </c>
    </row>
    <row r="17589" spans="3:13" x14ac:dyDescent="0.2">
      <c r="C17589" s="88">
        <v>0.87455000000000005</v>
      </c>
      <c r="D17589" s="88">
        <v>18120.815052227139</v>
      </c>
      <c r="E17589" s="88">
        <v>245.37047087527117</v>
      </c>
      <c r="F17589" s="88">
        <v>593.80789185875574</v>
      </c>
      <c r="G17589" s="88">
        <v>907.95603552912962</v>
      </c>
      <c r="H17589" s="88">
        <v>1165.2060750088908</v>
      </c>
      <c r="I17589" s="88">
        <v>1584.615312532414</v>
      </c>
      <c r="J17589" s="88">
        <v>2332.8609822340527</v>
      </c>
      <c r="K17589" s="88">
        <v>3823.989400042241</v>
      </c>
      <c r="L17589" s="88">
        <v>4381.634247537896</v>
      </c>
      <c r="M17589" s="88">
        <v>3917.5305914708224</v>
      </c>
    </row>
    <row r="17590" spans="3:13" x14ac:dyDescent="0.2">
      <c r="C17590" s="88">
        <v>0.87460000000000004</v>
      </c>
      <c r="D17590" s="88">
        <v>18121.252120820936</v>
      </c>
      <c r="E17590" s="88">
        <v>245.37047087527117</v>
      </c>
      <c r="F17590" s="88">
        <v>593.81117599884055</v>
      </c>
      <c r="G17590" s="88">
        <v>907.98178621800571</v>
      </c>
      <c r="H17590" s="88">
        <v>1165.2573724456493</v>
      </c>
      <c r="I17590" s="88">
        <v>1584.6370146042423</v>
      </c>
      <c r="J17590" s="88">
        <v>2332.9436409930731</v>
      </c>
      <c r="K17590" s="88">
        <v>3824.2635355051193</v>
      </c>
      <c r="L17590" s="88">
        <v>4382.0119679262925</v>
      </c>
      <c r="M17590" s="88">
        <v>3917.5379955008657</v>
      </c>
    </row>
    <row r="17591" spans="3:13" x14ac:dyDescent="0.2">
      <c r="C17591" s="88">
        <v>0.87465000000000004</v>
      </c>
      <c r="D17591" s="88">
        <v>18121.373711647189</v>
      </c>
      <c r="E17591" s="88">
        <v>245.37814608510507</v>
      </c>
      <c r="F17591" s="88">
        <v>593.81142981145513</v>
      </c>
      <c r="G17591" s="88">
        <v>907.98433770979727</v>
      </c>
      <c r="H17591" s="88">
        <v>1165.2835462703815</v>
      </c>
      <c r="I17591" s="88">
        <v>1584.7635017629095</v>
      </c>
      <c r="J17591" s="88">
        <v>2332.9833430499093</v>
      </c>
      <c r="K17591" s="88">
        <v>3824.3540479728999</v>
      </c>
      <c r="L17591" s="88">
        <v>4382.0506458039699</v>
      </c>
      <c r="M17591" s="88">
        <v>3917.5827925392059</v>
      </c>
    </row>
    <row r="17592" spans="3:13" x14ac:dyDescent="0.2">
      <c r="C17592" s="88">
        <v>0.87470000000000003</v>
      </c>
      <c r="D17592" s="88">
        <v>18121.500481008661</v>
      </c>
      <c r="E17592" s="88">
        <v>245.41393488198992</v>
      </c>
      <c r="F17592" s="88">
        <v>593.84113227833677</v>
      </c>
      <c r="G17592" s="88">
        <v>908.00878120118068</v>
      </c>
      <c r="H17592" s="88">
        <v>1165.3303197262339</v>
      </c>
      <c r="I17592" s="88">
        <v>1584.8095279594459</v>
      </c>
      <c r="J17592" s="88">
        <v>2332.9904285788175</v>
      </c>
      <c r="K17592" s="88">
        <v>3824.3901411497973</v>
      </c>
      <c r="L17592" s="88">
        <v>4382.1434054174051</v>
      </c>
      <c r="M17592" s="88">
        <v>3917.6161152339209</v>
      </c>
    </row>
    <row r="17593" spans="3:13" x14ac:dyDescent="0.2">
      <c r="C17593" s="88">
        <v>0.87475000000000003</v>
      </c>
      <c r="D17593" s="88">
        <v>18121.556326641312</v>
      </c>
      <c r="E17593" s="88">
        <v>245.41393488198992</v>
      </c>
      <c r="F17593" s="88">
        <v>593.84786514639518</v>
      </c>
      <c r="G17593" s="88">
        <v>908.19169454983512</v>
      </c>
      <c r="H17593" s="88">
        <v>1165.3935150708544</v>
      </c>
      <c r="I17593" s="88">
        <v>1584.8521503581801</v>
      </c>
      <c r="J17593" s="88">
        <v>2333.4533126630672</v>
      </c>
      <c r="K17593" s="88">
        <v>3824.5909778747655</v>
      </c>
      <c r="L17593" s="88">
        <v>4382.3099465856258</v>
      </c>
      <c r="M17593" s="88">
        <v>3917.6200435050605</v>
      </c>
    </row>
    <row r="17594" spans="3:13" x14ac:dyDescent="0.2">
      <c r="C17594" s="88">
        <v>0.87480000000000002</v>
      </c>
      <c r="D17594" s="88">
        <v>18121.634009792509</v>
      </c>
      <c r="E17594" s="88">
        <v>245.42328782827826</v>
      </c>
      <c r="F17594" s="88">
        <v>593.85261315174603</v>
      </c>
      <c r="G17594" s="88">
        <v>908.20237361167165</v>
      </c>
      <c r="H17594" s="88">
        <v>1165.4383265413262</v>
      </c>
      <c r="I17594" s="88">
        <v>1584.8526285309986</v>
      </c>
      <c r="J17594" s="88">
        <v>2333.6047125912355</v>
      </c>
      <c r="K17594" s="88">
        <v>3824.5925960578279</v>
      </c>
      <c r="L17594" s="88">
        <v>4382.4245259039799</v>
      </c>
      <c r="M17594" s="88">
        <v>3917.7071513603551</v>
      </c>
    </row>
    <row r="17595" spans="3:13" x14ac:dyDescent="0.2">
      <c r="C17595" s="88">
        <v>0.87485000000000002</v>
      </c>
      <c r="D17595" s="88">
        <v>18121.662011180542</v>
      </c>
      <c r="E17595" s="88">
        <v>245.42364559400175</v>
      </c>
      <c r="F17595" s="88">
        <v>593.85558069196577</v>
      </c>
      <c r="G17595" s="88">
        <v>908.20384765390645</v>
      </c>
      <c r="H17595" s="88">
        <v>1165.4469924612908</v>
      </c>
      <c r="I17595" s="88">
        <v>1584.8742672538428</v>
      </c>
      <c r="J17595" s="88">
        <v>2333.6121870415959</v>
      </c>
      <c r="K17595" s="88">
        <v>3825.1480108680003</v>
      </c>
      <c r="L17595" s="88">
        <v>4382.8750713681748</v>
      </c>
      <c r="M17595" s="88">
        <v>3917.7358511859102</v>
      </c>
    </row>
    <row r="17596" spans="3:13" x14ac:dyDescent="0.2">
      <c r="C17596" s="88">
        <v>0.87490000000000001</v>
      </c>
      <c r="D17596" s="88">
        <v>18121.957713819043</v>
      </c>
      <c r="E17596" s="88">
        <v>245.43011781823679</v>
      </c>
      <c r="F17596" s="88">
        <v>593.85562360119002</v>
      </c>
      <c r="G17596" s="88">
        <v>908.29411426229217</v>
      </c>
      <c r="H17596" s="88">
        <v>1165.5213230499148</v>
      </c>
      <c r="I17596" s="88">
        <v>1584.8801343418604</v>
      </c>
      <c r="J17596" s="88">
        <v>2333.6144222646308</v>
      </c>
      <c r="K17596" s="88">
        <v>3825.1686969506845</v>
      </c>
      <c r="L17596" s="88">
        <v>4383.179204031816</v>
      </c>
      <c r="M17596" s="88">
        <v>3917.8034286833908</v>
      </c>
    </row>
    <row r="17597" spans="3:13" x14ac:dyDescent="0.2">
      <c r="C17597" s="88">
        <v>0.87495000000000001</v>
      </c>
      <c r="D17597" s="88">
        <v>18122.066290829171</v>
      </c>
      <c r="E17597" s="88">
        <v>245.47883246389392</v>
      </c>
      <c r="F17597" s="88">
        <v>593.85897549904121</v>
      </c>
      <c r="G17597" s="88">
        <v>908.34712336329949</v>
      </c>
      <c r="H17597" s="88">
        <v>1165.573000703911</v>
      </c>
      <c r="I17597" s="88">
        <v>1584.9035009673303</v>
      </c>
      <c r="J17597" s="88">
        <v>2333.7783872128339</v>
      </c>
      <c r="K17597" s="88">
        <v>3825.2258028243195</v>
      </c>
      <c r="L17597" s="88">
        <v>4383.2437027740334</v>
      </c>
      <c r="M17597" s="88">
        <v>3917.8079469735276</v>
      </c>
    </row>
    <row r="17598" spans="3:13" x14ac:dyDescent="0.2">
      <c r="C17598" s="88">
        <v>0.875</v>
      </c>
      <c r="D17598" s="88">
        <v>18122.420330504116</v>
      </c>
      <c r="E17598" s="88">
        <v>245.50028008980189</v>
      </c>
      <c r="F17598" s="88">
        <v>593.87934685310256</v>
      </c>
      <c r="G17598" s="88">
        <v>908.3628403644957</v>
      </c>
      <c r="H17598" s="88">
        <v>1165.6389674689513</v>
      </c>
      <c r="I17598" s="88">
        <v>1584.9361164561133</v>
      </c>
      <c r="J17598" s="88">
        <v>2333.8002088819312</v>
      </c>
      <c r="K17598" s="88">
        <v>3825.2719012586531</v>
      </c>
      <c r="L17598" s="88">
        <v>4383.2880171015013</v>
      </c>
      <c r="M17598" s="88">
        <v>3917.8124563318197</v>
      </c>
    </row>
    <row r="17599" spans="3:13" x14ac:dyDescent="0.2">
      <c r="C17599" s="88">
        <v>0.87504999999999999</v>
      </c>
      <c r="D17599" s="88">
        <v>18122.898920944172</v>
      </c>
      <c r="E17599" s="88">
        <v>245.50346981802704</v>
      </c>
      <c r="F17599" s="88">
        <v>593.88422326814134</v>
      </c>
      <c r="G17599" s="88">
        <v>908.41971007733719</v>
      </c>
      <c r="H17599" s="88">
        <v>1165.6620447200039</v>
      </c>
      <c r="I17599" s="88">
        <v>1584.9823121715754</v>
      </c>
      <c r="J17599" s="88">
        <v>2333.8139466269058</v>
      </c>
      <c r="K17599" s="88">
        <v>3825.5776863744304</v>
      </c>
      <c r="L17599" s="88">
        <v>4383.6214841917954</v>
      </c>
      <c r="M17599" s="88">
        <v>3917.8481246375459</v>
      </c>
    </row>
    <row r="17600" spans="3:13" x14ac:dyDescent="0.2">
      <c r="C17600" s="88">
        <v>0.87509999999999999</v>
      </c>
      <c r="D17600" s="88">
        <v>18123.391865137666</v>
      </c>
      <c r="E17600" s="88">
        <v>245.51444207234545</v>
      </c>
      <c r="F17600" s="88">
        <v>593.90207313519295</v>
      </c>
      <c r="G17600" s="88">
        <v>908.45006153027271</v>
      </c>
      <c r="H17600" s="88">
        <v>1165.6702822856055</v>
      </c>
      <c r="I17600" s="88">
        <v>1585.0308500849032</v>
      </c>
      <c r="J17600" s="88">
        <v>2333.899100008221</v>
      </c>
      <c r="K17600" s="88">
        <v>3825.595333994253</v>
      </c>
      <c r="L17600" s="88">
        <v>4383.8187984391534</v>
      </c>
      <c r="M17600" s="88">
        <v>3917.8749161403712</v>
      </c>
    </row>
    <row r="17601" spans="3:13" x14ac:dyDescent="0.2">
      <c r="C17601" s="88">
        <v>0.87514999999999998</v>
      </c>
      <c r="D17601" s="88">
        <v>18123.470877009277</v>
      </c>
      <c r="E17601" s="88">
        <v>245.52134015223692</v>
      </c>
      <c r="F17601" s="88">
        <v>593.90658175579438</v>
      </c>
      <c r="G17601" s="88">
        <v>908.45186594002735</v>
      </c>
      <c r="H17601" s="88">
        <v>1165.67267509256</v>
      </c>
      <c r="I17601" s="88">
        <v>1585.0704317494947</v>
      </c>
      <c r="J17601" s="88">
        <v>2333.9247785885518</v>
      </c>
      <c r="K17601" s="88">
        <v>3825.6577274063875</v>
      </c>
      <c r="L17601" s="88">
        <v>4383.8860045625624</v>
      </c>
      <c r="M17601" s="88">
        <v>3917.8777014906482</v>
      </c>
    </row>
    <row r="17602" spans="3:13" x14ac:dyDescent="0.2">
      <c r="C17602" s="88">
        <v>0.87519999999999998</v>
      </c>
      <c r="D17602" s="88">
        <v>18124.70582543212</v>
      </c>
      <c r="E17602" s="88">
        <v>245.52605198390302</v>
      </c>
      <c r="F17602" s="88">
        <v>593.95500092415932</v>
      </c>
      <c r="G17602" s="88">
        <v>908.45893362679453</v>
      </c>
      <c r="H17602" s="88">
        <v>1165.6792401619391</v>
      </c>
      <c r="I17602" s="88">
        <v>1585.0726770840492</v>
      </c>
      <c r="J17602" s="88">
        <v>2333.9719879361246</v>
      </c>
      <c r="K17602" s="88">
        <v>3825.7079199536506</v>
      </c>
      <c r="L17602" s="88">
        <v>4383.9533678591042</v>
      </c>
      <c r="M17602" s="88">
        <v>3917.9026503985269</v>
      </c>
    </row>
    <row r="17603" spans="3:13" x14ac:dyDescent="0.2">
      <c r="C17603" s="88">
        <v>0.87524999999999997</v>
      </c>
      <c r="D17603" s="88">
        <v>18124.882502020359</v>
      </c>
      <c r="E17603" s="88">
        <v>245.52738121704078</v>
      </c>
      <c r="F17603" s="88">
        <v>593.99363580711633</v>
      </c>
      <c r="G17603" s="88">
        <v>908.47633040740357</v>
      </c>
      <c r="H17603" s="88">
        <v>1165.7097747878524</v>
      </c>
      <c r="I17603" s="88">
        <v>1585.1093875652887</v>
      </c>
      <c r="J17603" s="88">
        <v>2334.0516935639603</v>
      </c>
      <c r="K17603" s="88">
        <v>3825.7749127055695</v>
      </c>
      <c r="L17603" s="88">
        <v>4384.0275169262295</v>
      </c>
      <c r="M17603" s="88">
        <v>3917.9237723306578</v>
      </c>
    </row>
    <row r="17604" spans="3:13" x14ac:dyDescent="0.2">
      <c r="C17604" s="88">
        <v>0.87529999999999997</v>
      </c>
      <c r="D17604" s="88">
        <v>18125.043744183753</v>
      </c>
      <c r="E17604" s="88">
        <v>245.52738121704078</v>
      </c>
      <c r="F17604" s="88">
        <v>593.99941891840945</v>
      </c>
      <c r="G17604" s="88">
        <v>908.48876711936282</v>
      </c>
      <c r="H17604" s="88">
        <v>1165.7169833782609</v>
      </c>
      <c r="I17604" s="88">
        <v>1585.1169137909387</v>
      </c>
      <c r="J17604" s="88">
        <v>2334.241141806689</v>
      </c>
      <c r="K17604" s="88">
        <v>3825.86994491939</v>
      </c>
      <c r="L17604" s="88">
        <v>4384.2697317201901</v>
      </c>
      <c r="M17604" s="88">
        <v>3917.995633456876</v>
      </c>
    </row>
    <row r="17605" spans="3:13" x14ac:dyDescent="0.2">
      <c r="C17605" s="88">
        <v>0.87534999999999996</v>
      </c>
      <c r="D17605" s="88">
        <v>18125.812066488699</v>
      </c>
      <c r="E17605" s="88">
        <v>245.54442361843394</v>
      </c>
      <c r="F17605" s="88">
        <v>594.02150280594333</v>
      </c>
      <c r="G17605" s="88">
        <v>908.51749008551042</v>
      </c>
      <c r="H17605" s="88">
        <v>1165.733378940276</v>
      </c>
      <c r="I17605" s="88">
        <v>1585.1345054740436</v>
      </c>
      <c r="J17605" s="88">
        <v>2334.2493113895562</v>
      </c>
      <c r="K17605" s="88">
        <v>3825.988752858344</v>
      </c>
      <c r="L17605" s="88">
        <v>4384.3085454218271</v>
      </c>
      <c r="M17605" s="88">
        <v>3918.070090248837</v>
      </c>
    </row>
    <row r="17606" spans="3:13" x14ac:dyDescent="0.2">
      <c r="C17606" s="88">
        <v>0.87539999999999996</v>
      </c>
      <c r="D17606" s="88">
        <v>18126.026183497892</v>
      </c>
      <c r="E17606" s="88">
        <v>245.54442361843394</v>
      </c>
      <c r="F17606" s="88">
        <v>594.02498864149129</v>
      </c>
      <c r="G17606" s="88">
        <v>908.54485225496592</v>
      </c>
      <c r="H17606" s="88">
        <v>1165.7423466615296</v>
      </c>
      <c r="I17606" s="88">
        <v>1585.1444915780799</v>
      </c>
      <c r="J17606" s="88">
        <v>2334.3590216242401</v>
      </c>
      <c r="K17606" s="88">
        <v>3826.0095472604708</v>
      </c>
      <c r="L17606" s="88">
        <v>4384.34789689012</v>
      </c>
      <c r="M17606" s="88">
        <v>3918.0722914385633</v>
      </c>
    </row>
    <row r="17607" spans="3:13" x14ac:dyDescent="0.2">
      <c r="C17607" s="88">
        <v>0.87544999999999995</v>
      </c>
      <c r="D17607" s="88">
        <v>18126.502605936548</v>
      </c>
      <c r="E17607" s="88">
        <v>245.55770252209459</v>
      </c>
      <c r="F17607" s="88">
        <v>594.02874441580798</v>
      </c>
      <c r="G17607" s="88">
        <v>908.55337793331728</v>
      </c>
      <c r="H17607" s="88">
        <v>1165.7699690451041</v>
      </c>
      <c r="I17607" s="88">
        <v>1585.249412789437</v>
      </c>
      <c r="J17607" s="88">
        <v>2334.6186604130485</v>
      </c>
      <c r="K17607" s="88">
        <v>3826.2000281061446</v>
      </c>
      <c r="L17607" s="88">
        <v>4384.4761171170076</v>
      </c>
      <c r="M17607" s="88">
        <v>3918.1365558115722</v>
      </c>
    </row>
    <row r="17608" spans="3:13" x14ac:dyDescent="0.2">
      <c r="C17608" s="88">
        <v>0.87549999999999994</v>
      </c>
      <c r="D17608" s="88">
        <v>18127.015384406335</v>
      </c>
      <c r="E17608" s="88">
        <v>245.56068867119575</v>
      </c>
      <c r="F17608" s="88">
        <v>594.04538942166255</v>
      </c>
      <c r="G17608" s="88">
        <v>908.6632068698018</v>
      </c>
      <c r="H17608" s="88">
        <v>1165.776131846133</v>
      </c>
      <c r="I17608" s="88">
        <v>1585.2876981065842</v>
      </c>
      <c r="J17608" s="88">
        <v>2334.6458482787584</v>
      </c>
      <c r="K17608" s="88">
        <v>3826.2778793801185</v>
      </c>
      <c r="L17608" s="88">
        <v>4384.5660592019858</v>
      </c>
      <c r="M17608" s="88">
        <v>3918.1573146933824</v>
      </c>
    </row>
    <row r="17609" spans="3:13" x14ac:dyDescent="0.2">
      <c r="C17609" s="88">
        <v>0.87555000000000005</v>
      </c>
      <c r="D17609" s="88">
        <v>18127.142307325572</v>
      </c>
      <c r="E17609" s="88">
        <v>245.56561117883848</v>
      </c>
      <c r="F17609" s="88">
        <v>594.06685151675538</v>
      </c>
      <c r="G17609" s="88">
        <v>908.67508772206702</v>
      </c>
      <c r="H17609" s="88">
        <v>1165.7778873644979</v>
      </c>
      <c r="I17609" s="88">
        <v>1585.3031046407673</v>
      </c>
      <c r="J17609" s="88">
        <v>2334.6483025640468</v>
      </c>
      <c r="K17609" s="88">
        <v>3826.2889999277177</v>
      </c>
      <c r="L17609" s="88">
        <v>4384.5970792189155</v>
      </c>
      <c r="M17609" s="88">
        <v>3918.175572306639</v>
      </c>
    </row>
    <row r="17610" spans="3:13" x14ac:dyDescent="0.2">
      <c r="C17610" s="88">
        <v>0.87560000000000004</v>
      </c>
      <c r="D17610" s="88">
        <v>18127.291452023244</v>
      </c>
      <c r="E17610" s="88">
        <v>245.56842775808127</v>
      </c>
      <c r="F17610" s="88">
        <v>594.06972822558464</v>
      </c>
      <c r="G17610" s="88">
        <v>908.70133334234788</v>
      </c>
      <c r="H17610" s="88">
        <v>1165.780638241913</v>
      </c>
      <c r="I17610" s="88">
        <v>1585.3136242926626</v>
      </c>
      <c r="J17610" s="88">
        <v>2334.8467114205332</v>
      </c>
      <c r="K17610" s="88">
        <v>3826.3040487187714</v>
      </c>
      <c r="L17610" s="88">
        <v>4384.6754464620662</v>
      </c>
      <c r="M17610" s="88">
        <v>3918.2077394788475</v>
      </c>
    </row>
    <row r="17611" spans="3:13" x14ac:dyDescent="0.2">
      <c r="C17611" s="88">
        <v>0.87565000000000004</v>
      </c>
      <c r="D17611" s="88">
        <v>18127.484517457939</v>
      </c>
      <c r="E17611" s="88">
        <v>245.58110622222557</v>
      </c>
      <c r="F17611" s="88">
        <v>594.07212438233955</v>
      </c>
      <c r="G17611" s="88">
        <v>908.71471831990311</v>
      </c>
      <c r="H17611" s="88">
        <v>1165.7891359907107</v>
      </c>
      <c r="I17611" s="88">
        <v>1585.3490686331293</v>
      </c>
      <c r="J17611" s="88">
        <v>2334.8702572894899</v>
      </c>
      <c r="K17611" s="88">
        <v>3826.3113198290484</v>
      </c>
      <c r="L17611" s="88">
        <v>4384.8114608209462</v>
      </c>
      <c r="M17611" s="88">
        <v>3918.2238506001549</v>
      </c>
    </row>
    <row r="17612" spans="3:13" x14ac:dyDescent="0.2">
      <c r="C17612" s="88">
        <v>0.87570000000000003</v>
      </c>
      <c r="D17612" s="88">
        <v>18127.602757821824</v>
      </c>
      <c r="E17612" s="88">
        <v>245.58654412630312</v>
      </c>
      <c r="F17612" s="88">
        <v>594.07212829674472</v>
      </c>
      <c r="G17612" s="88">
        <v>908.7486783416125</v>
      </c>
      <c r="H17612" s="88">
        <v>1165.8682006828794</v>
      </c>
      <c r="I17612" s="88">
        <v>1585.3564450775038</v>
      </c>
      <c r="J17612" s="88">
        <v>2334.8764567920184</v>
      </c>
      <c r="K17612" s="88">
        <v>3826.3542276236681</v>
      </c>
      <c r="L17612" s="88">
        <v>4385.3745968997973</v>
      </c>
      <c r="M17612" s="88">
        <v>3918.2466430627046</v>
      </c>
    </row>
    <row r="17613" spans="3:13" x14ac:dyDescent="0.2">
      <c r="C17613" s="88">
        <v>0.87575000000000003</v>
      </c>
      <c r="D17613" s="88">
        <v>18130.225220588851</v>
      </c>
      <c r="E17613" s="88">
        <v>245.58684695223019</v>
      </c>
      <c r="F17613" s="88">
        <v>594.07462352956645</v>
      </c>
      <c r="G17613" s="88">
        <v>908.77724771763724</v>
      </c>
      <c r="H17613" s="88">
        <v>1165.8887221782261</v>
      </c>
      <c r="I17613" s="88">
        <v>1585.3590769431325</v>
      </c>
      <c r="J17613" s="88">
        <v>2335.0958251290781</v>
      </c>
      <c r="K17613" s="88">
        <v>3826.4459360096785</v>
      </c>
      <c r="L17613" s="88">
        <v>4385.5233182592547</v>
      </c>
      <c r="M17613" s="88">
        <v>3918.2859145473394</v>
      </c>
    </row>
    <row r="17614" spans="3:13" x14ac:dyDescent="0.2">
      <c r="C17614" s="88">
        <v>0.87580000000000002</v>
      </c>
      <c r="D17614" s="88">
        <v>18130.265140889565</v>
      </c>
      <c r="E17614" s="88">
        <v>245.59076821511189</v>
      </c>
      <c r="F17614" s="88">
        <v>594.10643093894259</v>
      </c>
      <c r="G17614" s="88">
        <v>908.78279901232463</v>
      </c>
      <c r="H17614" s="88">
        <v>1165.8915543116541</v>
      </c>
      <c r="I17614" s="88">
        <v>1585.3929265611814</v>
      </c>
      <c r="J17614" s="88">
        <v>2335.1072541541312</v>
      </c>
      <c r="K17614" s="88">
        <v>3826.6348482970398</v>
      </c>
      <c r="L17614" s="88">
        <v>4385.580801778121</v>
      </c>
      <c r="M17614" s="88">
        <v>3918.3071476585146</v>
      </c>
    </row>
    <row r="17615" spans="3:13" x14ac:dyDescent="0.2">
      <c r="C17615" s="88">
        <v>0.87585000000000002</v>
      </c>
      <c r="D17615" s="88">
        <v>18130.297326711552</v>
      </c>
      <c r="E17615" s="88">
        <v>245.59570024076311</v>
      </c>
      <c r="F17615" s="88">
        <v>594.13424398656252</v>
      </c>
      <c r="G17615" s="88">
        <v>908.87229682516363</v>
      </c>
      <c r="H17615" s="88">
        <v>1165.8983830532848</v>
      </c>
      <c r="I17615" s="88">
        <v>1585.4068248279655</v>
      </c>
      <c r="J17615" s="88">
        <v>2335.2241991427063</v>
      </c>
      <c r="K17615" s="88">
        <v>3826.7844678740039</v>
      </c>
      <c r="L17615" s="88">
        <v>4385.6041949791697</v>
      </c>
      <c r="M17615" s="88">
        <v>3918.3331500758768</v>
      </c>
    </row>
    <row r="17616" spans="3:13" x14ac:dyDescent="0.2">
      <c r="C17616" s="88">
        <v>0.87590000000000001</v>
      </c>
      <c r="D17616" s="88">
        <v>18130.910628134479</v>
      </c>
      <c r="E17616" s="88">
        <v>245.59836528380765</v>
      </c>
      <c r="F17616" s="88">
        <v>594.1364555750506</v>
      </c>
      <c r="G17616" s="88">
        <v>908.89292513897408</v>
      </c>
      <c r="H17616" s="88">
        <v>1165.9583838939775</v>
      </c>
      <c r="I17616" s="88">
        <v>1585.4345902240434</v>
      </c>
      <c r="J17616" s="88">
        <v>2335.2992577889877</v>
      </c>
      <c r="K17616" s="88">
        <v>3826.880091422041</v>
      </c>
      <c r="L17616" s="88">
        <v>4385.7003109982797</v>
      </c>
      <c r="M17616" s="88">
        <v>3918.3333288583335</v>
      </c>
    </row>
    <row r="17617" spans="3:13" x14ac:dyDescent="0.2">
      <c r="C17617" s="88">
        <v>0.87595000000000001</v>
      </c>
      <c r="D17617" s="88">
        <v>18131.203873141516</v>
      </c>
      <c r="E17617" s="88">
        <v>245.59836528380765</v>
      </c>
      <c r="F17617" s="88">
        <v>594.18734834414272</v>
      </c>
      <c r="G17617" s="88">
        <v>908.91292649419665</v>
      </c>
      <c r="H17617" s="88">
        <v>1166.011612865781</v>
      </c>
      <c r="I17617" s="88">
        <v>1585.5739154326384</v>
      </c>
      <c r="J17617" s="88">
        <v>2335.4065731788205</v>
      </c>
      <c r="K17617" s="88">
        <v>3826.9092221980427</v>
      </c>
      <c r="L17617" s="88">
        <v>4385.8039213514057</v>
      </c>
      <c r="M17617" s="88">
        <v>3918.3600688922679</v>
      </c>
    </row>
    <row r="17618" spans="3:13" x14ac:dyDescent="0.2">
      <c r="C17618" s="88">
        <v>0.876</v>
      </c>
      <c r="D17618" s="88">
        <v>18131.899818390386</v>
      </c>
      <c r="E17618" s="88">
        <v>245.60576126511023</v>
      </c>
      <c r="F17618" s="88">
        <v>594.19101373063177</v>
      </c>
      <c r="G17618" s="88">
        <v>908.9556945449649</v>
      </c>
      <c r="H17618" s="88">
        <v>1166.0257924855596</v>
      </c>
      <c r="I17618" s="88">
        <v>1585.7644542488883</v>
      </c>
      <c r="J17618" s="88">
        <v>2335.4217252790991</v>
      </c>
      <c r="K17618" s="88">
        <v>3826.9613681447504</v>
      </c>
      <c r="L17618" s="88">
        <v>4385.9751572107116</v>
      </c>
      <c r="M17618" s="88">
        <v>3918.3950458077334</v>
      </c>
    </row>
    <row r="17619" spans="3:13" x14ac:dyDescent="0.2">
      <c r="C17619" s="88">
        <v>0.87605</v>
      </c>
      <c r="D17619" s="88">
        <v>18132.153866781817</v>
      </c>
      <c r="E17619" s="88">
        <v>245.60576126511023</v>
      </c>
      <c r="F17619" s="88">
        <v>594.19761756175285</v>
      </c>
      <c r="G17619" s="88">
        <v>908.97515783604877</v>
      </c>
      <c r="H17619" s="88">
        <v>1166.0324283991176</v>
      </c>
      <c r="I17619" s="88">
        <v>1585.7784226451345</v>
      </c>
      <c r="J17619" s="88">
        <v>2335.481074792544</v>
      </c>
      <c r="K17619" s="88">
        <v>3827.0759283980437</v>
      </c>
      <c r="L17619" s="88">
        <v>4386.2890001913629</v>
      </c>
      <c r="M17619" s="88">
        <v>3918.4428507669709</v>
      </c>
    </row>
    <row r="17620" spans="3:13" x14ac:dyDescent="0.2">
      <c r="C17620" s="88">
        <v>0.87609999999999999</v>
      </c>
      <c r="D17620" s="88">
        <v>18132.430190949166</v>
      </c>
      <c r="E17620" s="88">
        <v>245.60576126511023</v>
      </c>
      <c r="F17620" s="88">
        <v>594.20227850196625</v>
      </c>
      <c r="G17620" s="88">
        <v>908.99281202370821</v>
      </c>
      <c r="H17620" s="88">
        <v>1166.1233197291072</v>
      </c>
      <c r="I17620" s="88">
        <v>1585.7790549692641</v>
      </c>
      <c r="J17620" s="88">
        <v>2335.5148291244031</v>
      </c>
      <c r="K17620" s="88">
        <v>3827.3774960715327</v>
      </c>
      <c r="L17620" s="88">
        <v>4386.4760454228272</v>
      </c>
      <c r="M17620" s="88">
        <v>3918.4516804664454</v>
      </c>
    </row>
    <row r="17621" spans="3:13" x14ac:dyDescent="0.2">
      <c r="C17621" s="88">
        <v>0.87614999999999998</v>
      </c>
      <c r="D17621" s="88">
        <v>18133.517453946584</v>
      </c>
      <c r="E17621" s="88">
        <v>245.60663181396558</v>
      </c>
      <c r="F17621" s="88">
        <v>594.20536386886215</v>
      </c>
      <c r="G17621" s="88">
        <v>909.01234682708719</v>
      </c>
      <c r="H17621" s="88">
        <v>1166.1292077044559</v>
      </c>
      <c r="I17621" s="88">
        <v>1585.8368088789553</v>
      </c>
      <c r="J17621" s="88">
        <v>2335.5766175104236</v>
      </c>
      <c r="K17621" s="88">
        <v>3827.4028062499801</v>
      </c>
      <c r="L17621" s="88">
        <v>4386.5528956398448</v>
      </c>
      <c r="M17621" s="88">
        <v>3918.4622646860416</v>
      </c>
    </row>
    <row r="17622" spans="3:13" x14ac:dyDescent="0.2">
      <c r="C17622" s="88">
        <v>0.87619999999999998</v>
      </c>
      <c r="D17622" s="88">
        <v>18134.108318558472</v>
      </c>
      <c r="E17622" s="88">
        <v>245.61475483666436</v>
      </c>
      <c r="F17622" s="88">
        <v>594.21711361756388</v>
      </c>
      <c r="G17622" s="88">
        <v>909.03135793220099</v>
      </c>
      <c r="H17622" s="88">
        <v>1166.1554705546573</v>
      </c>
      <c r="I17622" s="88">
        <v>1585.9006989173431</v>
      </c>
      <c r="J17622" s="88">
        <v>2335.7303122678591</v>
      </c>
      <c r="K17622" s="88">
        <v>3827.637143502966</v>
      </c>
      <c r="L17622" s="88">
        <v>4386.9290558808243</v>
      </c>
      <c r="M17622" s="88">
        <v>3918.5134253887118</v>
      </c>
    </row>
    <row r="17623" spans="3:13" x14ac:dyDescent="0.2">
      <c r="C17623" s="88">
        <v>0.87624999999999997</v>
      </c>
      <c r="D17623" s="88">
        <v>18134.266164436507</v>
      </c>
      <c r="E17623" s="88">
        <v>245.61656333501651</v>
      </c>
      <c r="F17623" s="88">
        <v>594.24439105095962</v>
      </c>
      <c r="G17623" s="88">
        <v>909.05206106959531</v>
      </c>
      <c r="H17623" s="88">
        <v>1166.2339481618069</v>
      </c>
      <c r="I17623" s="88">
        <v>1585.9835500778813</v>
      </c>
      <c r="J17623" s="88">
        <v>2335.7320308852122</v>
      </c>
      <c r="K17623" s="88">
        <v>3827.826203247002</v>
      </c>
      <c r="L17623" s="88">
        <v>4387.0622796161488</v>
      </c>
      <c r="M17623" s="88">
        <v>3918.6079358877478</v>
      </c>
    </row>
    <row r="17624" spans="3:13" x14ac:dyDescent="0.2">
      <c r="C17624" s="88">
        <v>0.87629999999999997</v>
      </c>
      <c r="D17624" s="88">
        <v>18134.494611912287</v>
      </c>
      <c r="E17624" s="88">
        <v>245.6332541525644</v>
      </c>
      <c r="F17624" s="88">
        <v>594.27413703565799</v>
      </c>
      <c r="G17624" s="88">
        <v>909.08765714055926</v>
      </c>
      <c r="H17624" s="88">
        <v>1166.2542526764637</v>
      </c>
      <c r="I17624" s="88">
        <v>1586.0548086663484</v>
      </c>
      <c r="J17624" s="88">
        <v>2335.7457575136941</v>
      </c>
      <c r="K17624" s="88">
        <v>3827.9740224024649</v>
      </c>
      <c r="L17624" s="88">
        <v>4387.9266540941608</v>
      </c>
      <c r="M17624" s="88">
        <v>3918.6242001073397</v>
      </c>
    </row>
    <row r="17625" spans="3:13" x14ac:dyDescent="0.2">
      <c r="C17625" s="88">
        <v>0.87634999999999996</v>
      </c>
      <c r="D17625" s="88">
        <v>18134.511409813189</v>
      </c>
      <c r="E17625" s="88">
        <v>245.66971280716643</v>
      </c>
      <c r="F17625" s="88">
        <v>594.27909869449422</v>
      </c>
      <c r="G17625" s="88">
        <v>909.09371355518169</v>
      </c>
      <c r="H17625" s="88">
        <v>1166.2769308799625</v>
      </c>
      <c r="I17625" s="88">
        <v>1586.1264728301044</v>
      </c>
      <c r="J17625" s="88">
        <v>2335.7751810695418</v>
      </c>
      <c r="K17625" s="88">
        <v>3828.1258306521659</v>
      </c>
      <c r="L17625" s="88">
        <v>4388.0239258376778</v>
      </c>
      <c r="M17625" s="88">
        <v>3918.6304837149828</v>
      </c>
    </row>
    <row r="17626" spans="3:13" x14ac:dyDescent="0.2">
      <c r="C17626" s="88">
        <v>0.87639999999999996</v>
      </c>
      <c r="D17626" s="88">
        <v>18134.650516028261</v>
      </c>
      <c r="E17626" s="88">
        <v>245.67409776068143</v>
      </c>
      <c r="F17626" s="88">
        <v>594.29800065819109</v>
      </c>
      <c r="G17626" s="88">
        <v>909.10318160466886</v>
      </c>
      <c r="H17626" s="88">
        <v>1166.3919834290468</v>
      </c>
      <c r="I17626" s="88">
        <v>1586.2285484204522</v>
      </c>
      <c r="J17626" s="88">
        <v>2335.826615605718</v>
      </c>
      <c r="K17626" s="88">
        <v>3828.1276197213842</v>
      </c>
      <c r="L17626" s="88">
        <v>4388.106806585437</v>
      </c>
      <c r="M17626" s="88">
        <v>3918.6563974815326</v>
      </c>
    </row>
    <row r="17627" spans="3:13" x14ac:dyDescent="0.2">
      <c r="C17627" s="88">
        <v>0.87644999999999995</v>
      </c>
      <c r="D17627" s="88">
        <v>18134.809512665099</v>
      </c>
      <c r="E17627" s="88">
        <v>245.68013249248725</v>
      </c>
      <c r="F17627" s="88">
        <v>594.30812920520657</v>
      </c>
      <c r="G17627" s="88">
        <v>909.17896521879857</v>
      </c>
      <c r="H17627" s="88">
        <v>1166.4103438609909</v>
      </c>
      <c r="I17627" s="88">
        <v>1586.2344390566736</v>
      </c>
      <c r="J17627" s="88">
        <v>2335.8430394818724</v>
      </c>
      <c r="K17627" s="88">
        <v>3828.157947513841</v>
      </c>
      <c r="L17627" s="88">
        <v>4388.4792427863831</v>
      </c>
      <c r="M17627" s="88">
        <v>3918.66864966091</v>
      </c>
    </row>
    <row r="17628" spans="3:13" x14ac:dyDescent="0.2">
      <c r="C17628" s="88">
        <v>0.87649999999999995</v>
      </c>
      <c r="D17628" s="88">
        <v>18135.165465922135</v>
      </c>
      <c r="E17628" s="88">
        <v>245.68013249248725</v>
      </c>
      <c r="F17628" s="88">
        <v>594.31154737720271</v>
      </c>
      <c r="G17628" s="88">
        <v>909.18298092565919</v>
      </c>
      <c r="H17628" s="88">
        <v>1166.4228950226416</v>
      </c>
      <c r="I17628" s="88">
        <v>1586.3537037462038</v>
      </c>
      <c r="J17628" s="88">
        <v>2335.8570129532463</v>
      </c>
      <c r="K17628" s="88">
        <v>3828.3645832589282</v>
      </c>
      <c r="L17628" s="88">
        <v>4388.5172129045313</v>
      </c>
      <c r="M17628" s="88">
        <v>3918.7280897295504</v>
      </c>
    </row>
    <row r="17629" spans="3:13" x14ac:dyDescent="0.2">
      <c r="C17629" s="88">
        <v>0.87655000000000005</v>
      </c>
      <c r="D17629" s="88">
        <v>18135.215235135609</v>
      </c>
      <c r="E17629" s="88">
        <v>245.68092303066169</v>
      </c>
      <c r="F17629" s="88">
        <v>594.32009471611218</v>
      </c>
      <c r="G17629" s="88">
        <v>909.19506711168378</v>
      </c>
      <c r="H17629" s="88">
        <v>1166.5001191561882</v>
      </c>
      <c r="I17629" s="88">
        <v>1586.4177602238715</v>
      </c>
      <c r="J17629" s="88">
        <v>2335.9292476618725</v>
      </c>
      <c r="K17629" s="88">
        <v>3828.3801392842424</v>
      </c>
      <c r="L17629" s="88">
        <v>4388.7443441678797</v>
      </c>
      <c r="M17629" s="88">
        <v>3918.7490114892062</v>
      </c>
    </row>
    <row r="17630" spans="3:13" x14ac:dyDescent="0.2">
      <c r="C17630" s="88">
        <v>0.87660000000000005</v>
      </c>
      <c r="D17630" s="88">
        <v>18135.481005754817</v>
      </c>
      <c r="E17630" s="88">
        <v>245.68799263905294</v>
      </c>
      <c r="F17630" s="88">
        <v>594.34967800305913</v>
      </c>
      <c r="G17630" s="88">
        <v>909.25281159229644</v>
      </c>
      <c r="H17630" s="88">
        <v>1166.5268266621747</v>
      </c>
      <c r="I17630" s="88">
        <v>1586.4195825351899</v>
      </c>
      <c r="J17630" s="88">
        <v>2335.9349540872081</v>
      </c>
      <c r="K17630" s="88">
        <v>3828.40818739834</v>
      </c>
      <c r="L17630" s="88">
        <v>4388.9874551620942</v>
      </c>
      <c r="M17630" s="88">
        <v>3918.7707242057259</v>
      </c>
    </row>
    <row r="17631" spans="3:13" x14ac:dyDescent="0.2">
      <c r="C17631" s="88">
        <v>0.87665000000000004</v>
      </c>
      <c r="D17631" s="88">
        <v>18135.925346242129</v>
      </c>
      <c r="E17631" s="88">
        <v>245.69777073106434</v>
      </c>
      <c r="F17631" s="88">
        <v>594.3654427038814</v>
      </c>
      <c r="G17631" s="88">
        <v>909.2901509111839</v>
      </c>
      <c r="H17631" s="88">
        <v>1166.5405797174722</v>
      </c>
      <c r="I17631" s="88">
        <v>1586.5051491428931</v>
      </c>
      <c r="J17631" s="88">
        <v>2335.9415471390625</v>
      </c>
      <c r="K17631" s="88">
        <v>3828.5911564259372</v>
      </c>
      <c r="L17631" s="88">
        <v>4389.0233499050537</v>
      </c>
      <c r="M17631" s="88">
        <v>3918.7741623034626</v>
      </c>
    </row>
    <row r="17632" spans="3:13" x14ac:dyDescent="0.2">
      <c r="C17632" s="88">
        <v>0.87670000000000003</v>
      </c>
      <c r="D17632" s="88">
        <v>18135.950231358187</v>
      </c>
      <c r="E17632" s="88">
        <v>245.69777073106434</v>
      </c>
      <c r="F17632" s="88">
        <v>594.36569334550813</v>
      </c>
      <c r="G17632" s="88">
        <v>909.29365414421682</v>
      </c>
      <c r="H17632" s="88">
        <v>1166.63041405688</v>
      </c>
      <c r="I17632" s="88">
        <v>1586.5140944646791</v>
      </c>
      <c r="J17632" s="88">
        <v>2335.9852257893153</v>
      </c>
      <c r="K17632" s="88">
        <v>3828.6554266132762</v>
      </c>
      <c r="L17632" s="88">
        <v>4389.0288345964682</v>
      </c>
      <c r="M17632" s="88">
        <v>3918.7793625820614</v>
      </c>
    </row>
    <row r="17633" spans="3:13" x14ac:dyDescent="0.2">
      <c r="C17633" s="88">
        <v>0.87675000000000003</v>
      </c>
      <c r="D17633" s="88">
        <v>18135.972901482375</v>
      </c>
      <c r="E17633" s="88">
        <v>245.70423350947567</v>
      </c>
      <c r="F17633" s="88">
        <v>594.42812791917186</v>
      </c>
      <c r="G17633" s="88">
        <v>909.29486326839015</v>
      </c>
      <c r="H17633" s="88">
        <v>1166.6960120101685</v>
      </c>
      <c r="I17633" s="88">
        <v>1586.5161882014586</v>
      </c>
      <c r="J17633" s="88">
        <v>2335.9882894096281</v>
      </c>
      <c r="K17633" s="88">
        <v>3828.8684667514608</v>
      </c>
      <c r="L17633" s="88">
        <v>4389.0477569874174</v>
      </c>
      <c r="M17633" s="88">
        <v>3918.7912913999444</v>
      </c>
    </row>
    <row r="17634" spans="3:13" x14ac:dyDescent="0.2">
      <c r="C17634" s="88">
        <v>0.87680000000000002</v>
      </c>
      <c r="D17634" s="88">
        <v>18136.032276736576</v>
      </c>
      <c r="E17634" s="88">
        <v>245.7183548890971</v>
      </c>
      <c r="F17634" s="88">
        <v>594.43604026798857</v>
      </c>
      <c r="G17634" s="88">
        <v>909.32731888761418</v>
      </c>
      <c r="H17634" s="88">
        <v>1166.7311170539042</v>
      </c>
      <c r="I17634" s="88">
        <v>1586.5377651896415</v>
      </c>
      <c r="J17634" s="88">
        <v>2336.0048147720236</v>
      </c>
      <c r="K17634" s="88">
        <v>3828.9436331218017</v>
      </c>
      <c r="L17634" s="88">
        <v>4389.1282379221857</v>
      </c>
      <c r="M17634" s="88">
        <v>3918.8252636472535</v>
      </c>
    </row>
    <row r="17635" spans="3:13" x14ac:dyDescent="0.2">
      <c r="C17635" s="88">
        <v>0.87685000000000002</v>
      </c>
      <c r="D17635" s="88">
        <v>18136.240627057741</v>
      </c>
      <c r="E17635" s="88">
        <v>245.72050809247412</v>
      </c>
      <c r="F17635" s="88">
        <v>594.44274904624535</v>
      </c>
      <c r="G17635" s="88">
        <v>909.33377955058586</v>
      </c>
      <c r="H17635" s="88">
        <v>1166.739519570664</v>
      </c>
      <c r="I17635" s="88">
        <v>1586.5429421929148</v>
      </c>
      <c r="J17635" s="88">
        <v>2336.0298096639485</v>
      </c>
      <c r="K17635" s="88">
        <v>3828.9808616216933</v>
      </c>
      <c r="L17635" s="88">
        <v>4389.3249364305611</v>
      </c>
      <c r="M17635" s="88">
        <v>3918.868784991635</v>
      </c>
    </row>
    <row r="17636" spans="3:13" x14ac:dyDescent="0.2">
      <c r="C17636" s="88">
        <v>0.87690000000000001</v>
      </c>
      <c r="D17636" s="88">
        <v>18136.702039057032</v>
      </c>
      <c r="E17636" s="88">
        <v>245.72978162321215</v>
      </c>
      <c r="F17636" s="88">
        <v>594.4628437365036</v>
      </c>
      <c r="G17636" s="88">
        <v>909.34176498297029</v>
      </c>
      <c r="H17636" s="88">
        <v>1166.8780658913488</v>
      </c>
      <c r="I17636" s="88">
        <v>1586.5497537984766</v>
      </c>
      <c r="J17636" s="88">
        <v>2336.0674549077748</v>
      </c>
      <c r="K17636" s="88">
        <v>3828.9929988721519</v>
      </c>
      <c r="L17636" s="88">
        <v>4389.7508122241516</v>
      </c>
      <c r="M17636" s="88">
        <v>3918.9662188626517</v>
      </c>
    </row>
    <row r="17637" spans="3:13" x14ac:dyDescent="0.2">
      <c r="C17637" s="88">
        <v>0.87695000000000001</v>
      </c>
      <c r="D17637" s="88">
        <v>18136.789203922774</v>
      </c>
      <c r="E17637" s="88">
        <v>245.73144971688998</v>
      </c>
      <c r="F17637" s="88">
        <v>594.47539474569294</v>
      </c>
      <c r="G17637" s="88">
        <v>909.3713958272765</v>
      </c>
      <c r="H17637" s="88">
        <v>1166.897021381837</v>
      </c>
      <c r="I17637" s="88">
        <v>1586.5698391461483</v>
      </c>
      <c r="J17637" s="88">
        <v>2336.0758788291528</v>
      </c>
      <c r="K17637" s="88">
        <v>3829.23933763778</v>
      </c>
      <c r="L17637" s="88">
        <v>4390.3690898074665</v>
      </c>
      <c r="M17637" s="88">
        <v>3918.9917397275067</v>
      </c>
    </row>
    <row r="17638" spans="3:13" x14ac:dyDescent="0.2">
      <c r="C17638" s="88">
        <v>0.877</v>
      </c>
      <c r="D17638" s="88">
        <v>18136.919098723214</v>
      </c>
      <c r="E17638" s="88">
        <v>245.74132237178037</v>
      </c>
      <c r="F17638" s="88">
        <v>594.53299066311774</v>
      </c>
      <c r="G17638" s="88">
        <v>909.39067996223139</v>
      </c>
      <c r="H17638" s="88">
        <v>1166.9016066893028</v>
      </c>
      <c r="I17638" s="88">
        <v>1586.6457888336308</v>
      </c>
      <c r="J17638" s="88">
        <v>2336.1140047066269</v>
      </c>
      <c r="K17638" s="88">
        <v>3829.2679414057111</v>
      </c>
      <c r="L17638" s="88">
        <v>4390.6715833632752</v>
      </c>
      <c r="M17638" s="88">
        <v>3919.0342463793504</v>
      </c>
    </row>
    <row r="17639" spans="3:13" x14ac:dyDescent="0.2">
      <c r="C17639" s="88">
        <v>0.87705</v>
      </c>
      <c r="D17639" s="88">
        <v>18136.919633397934</v>
      </c>
      <c r="E17639" s="88">
        <v>245.74312527762413</v>
      </c>
      <c r="F17639" s="88">
        <v>594.53564957422122</v>
      </c>
      <c r="G17639" s="88">
        <v>909.4230582907071</v>
      </c>
      <c r="H17639" s="88">
        <v>1166.9384320898503</v>
      </c>
      <c r="I17639" s="88">
        <v>1586.7060112807703</v>
      </c>
      <c r="J17639" s="88">
        <v>2336.2000742800815</v>
      </c>
      <c r="K17639" s="88">
        <v>3829.2713404924611</v>
      </c>
      <c r="L17639" s="88">
        <v>4391.1708970344071</v>
      </c>
      <c r="M17639" s="88">
        <v>3919.0348851491681</v>
      </c>
    </row>
    <row r="17640" spans="3:13" x14ac:dyDescent="0.2">
      <c r="C17640" s="88">
        <v>0.87709999999999999</v>
      </c>
      <c r="D17640" s="88">
        <v>18136.946398725246</v>
      </c>
      <c r="E17640" s="88">
        <v>245.75468886212002</v>
      </c>
      <c r="F17640" s="88">
        <v>594.60260234101042</v>
      </c>
      <c r="G17640" s="88">
        <v>909.46670004080352</v>
      </c>
      <c r="H17640" s="88">
        <v>1166.9670774168094</v>
      </c>
      <c r="I17640" s="88">
        <v>1586.7331358532938</v>
      </c>
      <c r="J17640" s="88">
        <v>2336.2112818202595</v>
      </c>
      <c r="K17640" s="88">
        <v>3829.3785550547395</v>
      </c>
      <c r="L17640" s="88">
        <v>4391.3371814704815</v>
      </c>
      <c r="M17640" s="88">
        <v>3919.04463244204</v>
      </c>
    </row>
    <row r="17641" spans="3:13" x14ac:dyDescent="0.2">
      <c r="C17641" s="88">
        <v>0.87714999999999999</v>
      </c>
      <c r="D17641" s="88">
        <v>18137.397658262184</v>
      </c>
      <c r="E17641" s="88">
        <v>245.7552082930406</v>
      </c>
      <c r="F17641" s="88">
        <v>594.60424905982109</v>
      </c>
      <c r="G17641" s="88">
        <v>909.48661950317</v>
      </c>
      <c r="H17641" s="88">
        <v>1167.0081435667385</v>
      </c>
      <c r="I17641" s="88">
        <v>1586.7341740391075</v>
      </c>
      <c r="J17641" s="88">
        <v>2336.2647176075056</v>
      </c>
      <c r="K17641" s="88">
        <v>3829.4027269626463</v>
      </c>
      <c r="L17641" s="88">
        <v>4391.3841976055692</v>
      </c>
      <c r="M17641" s="88">
        <v>3919.0886017553703</v>
      </c>
    </row>
    <row r="17642" spans="3:13" x14ac:dyDescent="0.2">
      <c r="C17642" s="88">
        <v>0.87719999999999998</v>
      </c>
      <c r="D17642" s="88">
        <v>18137.416014461665</v>
      </c>
      <c r="E17642" s="88">
        <v>245.77622458538099</v>
      </c>
      <c r="F17642" s="88">
        <v>594.60530021683917</v>
      </c>
      <c r="G17642" s="88">
        <v>909.50436669686815</v>
      </c>
      <c r="H17642" s="88">
        <v>1167.0678757503938</v>
      </c>
      <c r="I17642" s="88">
        <v>1586.7872154039451</v>
      </c>
      <c r="J17642" s="88">
        <v>2336.3441013284264</v>
      </c>
      <c r="K17642" s="88">
        <v>3829.4538787957217</v>
      </c>
      <c r="L17642" s="88">
        <v>4391.4837926708897</v>
      </c>
      <c r="M17642" s="88">
        <v>3919.1328536299652</v>
      </c>
    </row>
    <row r="17643" spans="3:13" x14ac:dyDescent="0.2">
      <c r="C17643" s="88">
        <v>0.87724999999999997</v>
      </c>
      <c r="D17643" s="88">
        <v>18138.733269087956</v>
      </c>
      <c r="E17643" s="88">
        <v>245.77622458538099</v>
      </c>
      <c r="F17643" s="88">
        <v>594.61109539394101</v>
      </c>
      <c r="G17643" s="88">
        <v>909.53875569712454</v>
      </c>
      <c r="H17643" s="88">
        <v>1167.0933717967823</v>
      </c>
      <c r="I17643" s="88">
        <v>1586.7960006350381</v>
      </c>
      <c r="J17643" s="88">
        <v>2336.3615010972617</v>
      </c>
      <c r="K17643" s="88">
        <v>3829.5551822881175</v>
      </c>
      <c r="L17643" s="88">
        <v>4391.5343283477832</v>
      </c>
      <c r="M17643" s="88">
        <v>3919.1775159113104</v>
      </c>
    </row>
    <row r="17644" spans="3:13" x14ac:dyDescent="0.2">
      <c r="C17644" s="88">
        <v>0.87729999999999997</v>
      </c>
      <c r="D17644" s="88">
        <v>18139.127747837145</v>
      </c>
      <c r="E17644" s="88">
        <v>245.78186849950453</v>
      </c>
      <c r="F17644" s="88">
        <v>594.61729245438255</v>
      </c>
      <c r="G17644" s="88">
        <v>909.56416604480364</v>
      </c>
      <c r="H17644" s="88">
        <v>1167.1986558094677</v>
      </c>
      <c r="I17644" s="88">
        <v>1586.803721580161</v>
      </c>
      <c r="J17644" s="88">
        <v>2336.5845138574937</v>
      </c>
      <c r="K17644" s="88">
        <v>3829.5994150924926</v>
      </c>
      <c r="L17644" s="88">
        <v>4391.5964806907996</v>
      </c>
      <c r="M17644" s="88">
        <v>3919.1994926564921</v>
      </c>
    </row>
    <row r="17645" spans="3:13" x14ac:dyDescent="0.2">
      <c r="C17645" s="88">
        <v>0.87734999999999996</v>
      </c>
      <c r="D17645" s="88">
        <v>18139.47665581141</v>
      </c>
      <c r="E17645" s="88">
        <v>245.78186849950453</v>
      </c>
      <c r="F17645" s="88">
        <v>594.62876011290246</v>
      </c>
      <c r="G17645" s="88">
        <v>909.5950355982236</v>
      </c>
      <c r="H17645" s="88">
        <v>1167.215563392243</v>
      </c>
      <c r="I17645" s="88">
        <v>1586.8332437061567</v>
      </c>
      <c r="J17645" s="88">
        <v>2336.5864542829281</v>
      </c>
      <c r="K17645" s="88">
        <v>3829.6463946388458</v>
      </c>
      <c r="L17645" s="88">
        <v>4391.8100204306538</v>
      </c>
      <c r="M17645" s="88">
        <v>3919.22209814288</v>
      </c>
    </row>
    <row r="17646" spans="3:13" x14ac:dyDescent="0.2">
      <c r="C17646" s="88">
        <v>0.87739999999999996</v>
      </c>
      <c r="D17646" s="88">
        <v>18139.730245691127</v>
      </c>
      <c r="E17646" s="88">
        <v>245.78193108137566</v>
      </c>
      <c r="F17646" s="88">
        <v>594.63392952191998</v>
      </c>
      <c r="G17646" s="88">
        <v>909.60943524415234</v>
      </c>
      <c r="H17646" s="88">
        <v>1167.2171297995101</v>
      </c>
      <c r="I17646" s="88">
        <v>1586.8521119589136</v>
      </c>
      <c r="J17646" s="88">
        <v>2336.736508295668</v>
      </c>
      <c r="K17646" s="88">
        <v>3829.6755600618226</v>
      </c>
      <c r="L17646" s="88">
        <v>4391.9568388151492</v>
      </c>
      <c r="M17646" s="88">
        <v>3919.2591812711726</v>
      </c>
    </row>
    <row r="17647" spans="3:13" x14ac:dyDescent="0.2">
      <c r="C17647" s="88">
        <v>0.87744999999999995</v>
      </c>
      <c r="D17647" s="88">
        <v>18140.453958116283</v>
      </c>
      <c r="E17647" s="88">
        <v>245.78908431322907</v>
      </c>
      <c r="F17647" s="88">
        <v>594.64047730561015</v>
      </c>
      <c r="G17647" s="88">
        <v>909.62719364421582</v>
      </c>
      <c r="H17647" s="88">
        <v>1167.2310209108241</v>
      </c>
      <c r="I17647" s="88">
        <v>1586.910082059193</v>
      </c>
      <c r="J17647" s="88">
        <v>2336.7476820680731</v>
      </c>
      <c r="K17647" s="88">
        <v>3829.7101807647705</v>
      </c>
      <c r="L17647" s="88">
        <v>4392.0937994913093</v>
      </c>
      <c r="M17647" s="88">
        <v>3919.2834933922713</v>
      </c>
    </row>
    <row r="17648" spans="3:13" x14ac:dyDescent="0.2">
      <c r="C17648" s="88">
        <v>0.87749999999999995</v>
      </c>
      <c r="D17648" s="88">
        <v>18140.476967725666</v>
      </c>
      <c r="E17648" s="88">
        <v>245.79936033337071</v>
      </c>
      <c r="F17648" s="88">
        <v>594.64531867826008</v>
      </c>
      <c r="G17648" s="88">
        <v>909.65161928519547</v>
      </c>
      <c r="H17648" s="88">
        <v>1167.2508762986949</v>
      </c>
      <c r="I17648" s="88">
        <v>1586.938191516359</v>
      </c>
      <c r="J17648" s="88">
        <v>2336.8078755159745</v>
      </c>
      <c r="K17648" s="88">
        <v>3829.9343313397221</v>
      </c>
      <c r="L17648" s="88">
        <v>4392.453088251892</v>
      </c>
      <c r="M17648" s="88">
        <v>3919.2903826955535</v>
      </c>
    </row>
    <row r="17649" spans="3:13" x14ac:dyDescent="0.2">
      <c r="C17649" s="88">
        <v>0.87755000000000005</v>
      </c>
      <c r="D17649" s="88">
        <v>18140.868759788886</v>
      </c>
      <c r="E17649" s="88">
        <v>245.80246977185561</v>
      </c>
      <c r="F17649" s="88">
        <v>594.64609433098576</v>
      </c>
      <c r="G17649" s="88">
        <v>909.71408764679791</v>
      </c>
      <c r="H17649" s="88">
        <v>1167.2756857812037</v>
      </c>
      <c r="I17649" s="88">
        <v>1587.0630442982779</v>
      </c>
      <c r="J17649" s="88">
        <v>2336.9401010482511</v>
      </c>
      <c r="K17649" s="88">
        <v>3829.9891624752145</v>
      </c>
      <c r="L17649" s="88">
        <v>4392.4999777058938</v>
      </c>
      <c r="M17649" s="88">
        <v>3919.3202778802033</v>
      </c>
    </row>
    <row r="17650" spans="3:13" x14ac:dyDescent="0.2">
      <c r="C17650" s="88">
        <v>0.87760000000000005</v>
      </c>
      <c r="D17650" s="88">
        <v>18141.380736111769</v>
      </c>
      <c r="E17650" s="88">
        <v>245.8080476402265</v>
      </c>
      <c r="F17650" s="88">
        <v>594.64987600599306</v>
      </c>
      <c r="G17650" s="88">
        <v>909.72882500435617</v>
      </c>
      <c r="H17650" s="88">
        <v>1167.2924228143279</v>
      </c>
      <c r="I17650" s="88">
        <v>1587.0960287256089</v>
      </c>
      <c r="J17650" s="88">
        <v>2336.9598785754183</v>
      </c>
      <c r="K17650" s="88">
        <v>3830.1377518947984</v>
      </c>
      <c r="L17650" s="88">
        <v>4392.6243083301888</v>
      </c>
      <c r="M17650" s="88">
        <v>3919.3358310261328</v>
      </c>
    </row>
    <row r="17651" spans="3:13" x14ac:dyDescent="0.2">
      <c r="C17651" s="88">
        <v>0.87765000000000004</v>
      </c>
      <c r="D17651" s="88">
        <v>18141.430011460652</v>
      </c>
      <c r="E17651" s="88">
        <v>245.80991744069888</v>
      </c>
      <c r="F17651" s="88">
        <v>594.65243343545717</v>
      </c>
      <c r="G17651" s="88">
        <v>909.73960604123477</v>
      </c>
      <c r="H17651" s="88">
        <v>1167.2979241999619</v>
      </c>
      <c r="I17651" s="88">
        <v>1587.1565224661936</v>
      </c>
      <c r="J17651" s="88">
        <v>2337.0387757381809</v>
      </c>
      <c r="K17651" s="88">
        <v>3830.3223187789918</v>
      </c>
      <c r="L17651" s="88">
        <v>4392.7069104370221</v>
      </c>
      <c r="M17651" s="88">
        <v>3919.3489657902646</v>
      </c>
    </row>
    <row r="17652" spans="3:13" x14ac:dyDescent="0.2">
      <c r="C17652" s="88">
        <v>0.87770000000000004</v>
      </c>
      <c r="D17652" s="88">
        <v>18141.776726286262</v>
      </c>
      <c r="E17652" s="88">
        <v>245.80991744069888</v>
      </c>
      <c r="F17652" s="88">
        <v>594.70108759058985</v>
      </c>
      <c r="G17652" s="88">
        <v>909.81108167767707</v>
      </c>
      <c r="H17652" s="88">
        <v>1167.4854856755587</v>
      </c>
      <c r="I17652" s="88">
        <v>1587.2550703980023</v>
      </c>
      <c r="J17652" s="88">
        <v>2337.4852386539151</v>
      </c>
      <c r="K17652" s="88">
        <v>3830.3257262076454</v>
      </c>
      <c r="L17652" s="88">
        <v>4393.0371984436333</v>
      </c>
      <c r="M17652" s="88">
        <v>3919.3797768835684</v>
      </c>
    </row>
    <row r="17653" spans="3:13" x14ac:dyDescent="0.2">
      <c r="C17653" s="88">
        <v>0.87775000000000003</v>
      </c>
      <c r="D17653" s="88">
        <v>18142.049130170599</v>
      </c>
      <c r="E17653" s="88">
        <v>245.81155392923392</v>
      </c>
      <c r="F17653" s="88">
        <v>594.70550174537402</v>
      </c>
      <c r="G17653" s="88">
        <v>909.82576112773268</v>
      </c>
      <c r="H17653" s="88">
        <v>1167.495968238316</v>
      </c>
      <c r="I17653" s="88">
        <v>1587.2620201399468</v>
      </c>
      <c r="J17653" s="88">
        <v>2337.5439376866375</v>
      </c>
      <c r="K17653" s="88">
        <v>3830.3317436851976</v>
      </c>
      <c r="L17653" s="88">
        <v>4393.5414321687367</v>
      </c>
      <c r="M17653" s="88">
        <v>3919.4203092798743</v>
      </c>
    </row>
    <row r="17654" spans="3:13" x14ac:dyDescent="0.2">
      <c r="C17654" s="88">
        <v>0.87780000000000002</v>
      </c>
      <c r="D17654" s="88">
        <v>18142.054255680003</v>
      </c>
      <c r="E17654" s="88">
        <v>245.81787273399459</v>
      </c>
      <c r="F17654" s="88">
        <v>594.70553170021503</v>
      </c>
      <c r="G17654" s="88">
        <v>909.86859166760041</v>
      </c>
      <c r="H17654" s="88">
        <v>1167.5044579140231</v>
      </c>
      <c r="I17654" s="88">
        <v>1587.3259347659837</v>
      </c>
      <c r="J17654" s="88">
        <v>2337.650051561408</v>
      </c>
      <c r="K17654" s="88">
        <v>3830.3617421765075</v>
      </c>
      <c r="L17654" s="88">
        <v>4393.5876898718916</v>
      </c>
      <c r="M17654" s="88">
        <v>3919.4450966612876</v>
      </c>
    </row>
    <row r="17655" spans="3:13" x14ac:dyDescent="0.2">
      <c r="C17655" s="88">
        <v>0.87785000000000002</v>
      </c>
      <c r="D17655" s="88">
        <v>18142.295978286944</v>
      </c>
      <c r="E17655" s="88">
        <v>245.84897007850122</v>
      </c>
      <c r="F17655" s="88">
        <v>594.71899163154876</v>
      </c>
      <c r="G17655" s="88">
        <v>909.89836658783724</v>
      </c>
      <c r="H17655" s="88">
        <v>1167.5109427996922</v>
      </c>
      <c r="I17655" s="88">
        <v>1587.3748827591862</v>
      </c>
      <c r="J17655" s="88">
        <v>2337.692673719238</v>
      </c>
      <c r="K17655" s="88">
        <v>3830.4465582209123</v>
      </c>
      <c r="L17655" s="88">
        <v>4394.3601234406606</v>
      </c>
      <c r="M17655" s="88">
        <v>3919.5178717531962</v>
      </c>
    </row>
    <row r="17656" spans="3:13" x14ac:dyDescent="0.2">
      <c r="C17656" s="88">
        <v>0.87790000000000001</v>
      </c>
      <c r="D17656" s="88">
        <v>18142.75516868175</v>
      </c>
      <c r="E17656" s="88">
        <v>245.85072752856377</v>
      </c>
      <c r="F17656" s="88">
        <v>594.72691897110144</v>
      </c>
      <c r="G17656" s="88">
        <v>909.94838305175927</v>
      </c>
      <c r="H17656" s="88">
        <v>1167.5171164484923</v>
      </c>
      <c r="I17656" s="88">
        <v>1587.4103161061153</v>
      </c>
      <c r="J17656" s="88">
        <v>2337.6966402224207</v>
      </c>
      <c r="K17656" s="88">
        <v>3830.4494142028143</v>
      </c>
      <c r="L17656" s="88">
        <v>4394.7455239403071</v>
      </c>
      <c r="M17656" s="88">
        <v>3919.5436471624826</v>
      </c>
    </row>
    <row r="17657" spans="3:13" x14ac:dyDescent="0.2">
      <c r="C17657" s="88">
        <v>0.87795000000000001</v>
      </c>
      <c r="D17657" s="88">
        <v>18143.069783724208</v>
      </c>
      <c r="E17657" s="88">
        <v>245.87495378404037</v>
      </c>
      <c r="F17657" s="88">
        <v>594.73026300717538</v>
      </c>
      <c r="G17657" s="88">
        <v>909.96959247008272</v>
      </c>
      <c r="H17657" s="88">
        <v>1167.5407073601323</v>
      </c>
      <c r="I17657" s="88">
        <v>1587.4121484562738</v>
      </c>
      <c r="J17657" s="88">
        <v>2337.8426906522313</v>
      </c>
      <c r="K17657" s="88">
        <v>3830.6228179987852</v>
      </c>
      <c r="L17657" s="88">
        <v>4394.7532396159595</v>
      </c>
      <c r="M17657" s="88">
        <v>3919.6521029192245</v>
      </c>
    </row>
    <row r="17658" spans="3:13" x14ac:dyDescent="0.2">
      <c r="C17658" s="88">
        <v>0.878</v>
      </c>
      <c r="D17658" s="88">
        <v>18143.300496085107</v>
      </c>
      <c r="E17658" s="88">
        <v>245.88652384272791</v>
      </c>
      <c r="F17658" s="88">
        <v>594.75731437384366</v>
      </c>
      <c r="G17658" s="88">
        <v>909.99370391129696</v>
      </c>
      <c r="H17658" s="88">
        <v>1167.5529171566641</v>
      </c>
      <c r="I17658" s="88">
        <v>1587.4720994946497</v>
      </c>
      <c r="J17658" s="88">
        <v>2337.8972443454277</v>
      </c>
      <c r="K17658" s="88">
        <v>3830.6539052321727</v>
      </c>
      <c r="L17658" s="88">
        <v>4395.4190365187205</v>
      </c>
      <c r="M17658" s="88">
        <v>3919.659009451666</v>
      </c>
    </row>
    <row r="17659" spans="3:13" x14ac:dyDescent="0.2">
      <c r="C17659" s="88">
        <v>0.87805</v>
      </c>
      <c r="D17659" s="88">
        <v>18143.382375376714</v>
      </c>
      <c r="E17659" s="88">
        <v>245.88894091940529</v>
      </c>
      <c r="F17659" s="88">
        <v>594.76542170671246</v>
      </c>
      <c r="G17659" s="88">
        <v>910.02614122433943</v>
      </c>
      <c r="H17659" s="88">
        <v>1167.5995382252049</v>
      </c>
      <c r="I17659" s="88">
        <v>1587.5180125205034</v>
      </c>
      <c r="J17659" s="88">
        <v>2337.9171598527164</v>
      </c>
      <c r="K17659" s="88">
        <v>3830.6621440671834</v>
      </c>
      <c r="L17659" s="88">
        <v>4395.6041712324859</v>
      </c>
      <c r="M17659" s="88">
        <v>3919.6830447997681</v>
      </c>
    </row>
    <row r="17660" spans="3:13" x14ac:dyDescent="0.2">
      <c r="C17660" s="88">
        <v>0.87809999999999999</v>
      </c>
      <c r="D17660" s="88">
        <v>18143.751473068678</v>
      </c>
      <c r="E17660" s="88">
        <v>245.9053722457711</v>
      </c>
      <c r="F17660" s="88">
        <v>594.77381109909038</v>
      </c>
      <c r="G17660" s="88">
        <v>910.09574435483864</v>
      </c>
      <c r="H17660" s="88">
        <v>1167.6227895017219</v>
      </c>
      <c r="I17660" s="88">
        <v>1587.5288972740182</v>
      </c>
      <c r="J17660" s="88">
        <v>2337.9296163865088</v>
      </c>
      <c r="K17660" s="88">
        <v>3830.8154099036929</v>
      </c>
      <c r="L17660" s="88">
        <v>4395.6725915880234</v>
      </c>
      <c r="M17660" s="88">
        <v>3919.7130510451234</v>
      </c>
    </row>
    <row r="17661" spans="3:13" x14ac:dyDescent="0.2">
      <c r="C17661" s="88">
        <v>0.87814999999999999</v>
      </c>
      <c r="D17661" s="88">
        <v>18143.755891188819</v>
      </c>
      <c r="E17661" s="88">
        <v>245.91668305414532</v>
      </c>
      <c r="F17661" s="88">
        <v>594.78820205984448</v>
      </c>
      <c r="G17661" s="88">
        <v>910.1961060541912</v>
      </c>
      <c r="H17661" s="88">
        <v>1167.6376185591398</v>
      </c>
      <c r="I17661" s="88">
        <v>1587.5653382913715</v>
      </c>
      <c r="J17661" s="88">
        <v>2338.026844753078</v>
      </c>
      <c r="K17661" s="88">
        <v>3830.8263791194904</v>
      </c>
      <c r="L17661" s="88">
        <v>4396.0709371131925</v>
      </c>
      <c r="M17661" s="88">
        <v>3919.7313936382861</v>
      </c>
    </row>
    <row r="17662" spans="3:13" x14ac:dyDescent="0.2">
      <c r="C17662" s="88">
        <v>0.87819999999999998</v>
      </c>
      <c r="D17662" s="88">
        <v>18144.020521355327</v>
      </c>
      <c r="E17662" s="88">
        <v>245.91838554165133</v>
      </c>
      <c r="F17662" s="88">
        <v>594.79596583840521</v>
      </c>
      <c r="G17662" s="88">
        <v>910.25030662963081</v>
      </c>
      <c r="H17662" s="88">
        <v>1167.645493689316</v>
      </c>
      <c r="I17662" s="88">
        <v>1587.5784746753448</v>
      </c>
      <c r="J17662" s="88">
        <v>2338.0634269663433</v>
      </c>
      <c r="K17662" s="88">
        <v>3830.8265784825671</v>
      </c>
      <c r="L17662" s="88">
        <v>4396.2497004877623</v>
      </c>
      <c r="M17662" s="88">
        <v>3919.746414688565</v>
      </c>
    </row>
    <row r="17663" spans="3:13" x14ac:dyDescent="0.2">
      <c r="C17663" s="88">
        <v>0.87824999999999998</v>
      </c>
      <c r="D17663" s="88">
        <v>18144.535093999119</v>
      </c>
      <c r="E17663" s="88">
        <v>245.92964091636986</v>
      </c>
      <c r="F17663" s="88">
        <v>594.80280953585498</v>
      </c>
      <c r="G17663" s="88">
        <v>910.27180409507446</v>
      </c>
      <c r="H17663" s="88">
        <v>1167.6700752411839</v>
      </c>
      <c r="I17663" s="88">
        <v>1587.6581269861063</v>
      </c>
      <c r="J17663" s="88">
        <v>2338.1390817396436</v>
      </c>
      <c r="K17663" s="88">
        <v>3830.9919752923784</v>
      </c>
      <c r="L17663" s="88">
        <v>4396.3999155380679</v>
      </c>
      <c r="M17663" s="88">
        <v>3919.820909085116</v>
      </c>
    </row>
    <row r="17664" spans="3:13" x14ac:dyDescent="0.2">
      <c r="C17664" s="88">
        <v>0.87829999999999997</v>
      </c>
      <c r="D17664" s="88">
        <v>18144.629796778929</v>
      </c>
      <c r="E17664" s="88">
        <v>245.9450793138576</v>
      </c>
      <c r="F17664" s="88">
        <v>594.80522074869305</v>
      </c>
      <c r="G17664" s="88">
        <v>910.30604433527833</v>
      </c>
      <c r="H17664" s="88">
        <v>1167.7265353901562</v>
      </c>
      <c r="I17664" s="88">
        <v>1587.6931534547766</v>
      </c>
      <c r="J17664" s="88">
        <v>2338.2519747619071</v>
      </c>
      <c r="K17664" s="88">
        <v>3831.0301065391877</v>
      </c>
      <c r="L17664" s="88">
        <v>4396.4625339279701</v>
      </c>
      <c r="M17664" s="88">
        <v>3919.8276415467672</v>
      </c>
    </row>
    <row r="17665" spans="3:13" x14ac:dyDescent="0.2">
      <c r="C17665" s="88">
        <v>0.87834999999999996</v>
      </c>
      <c r="D17665" s="88">
        <v>18145.017527278716</v>
      </c>
      <c r="E17665" s="88">
        <v>245.95057365748107</v>
      </c>
      <c r="F17665" s="88">
        <v>594.81310217394457</v>
      </c>
      <c r="G17665" s="88">
        <v>910.30866912017063</v>
      </c>
      <c r="H17665" s="88">
        <v>1167.7637887297174</v>
      </c>
      <c r="I17665" s="88">
        <v>1587.6956206702271</v>
      </c>
      <c r="J17665" s="88">
        <v>2338.2809949310736</v>
      </c>
      <c r="K17665" s="88">
        <v>3831.0673648617849</v>
      </c>
      <c r="L17665" s="88">
        <v>4396.5305790658886</v>
      </c>
      <c r="M17665" s="88">
        <v>3919.8576398670357</v>
      </c>
    </row>
    <row r="17666" spans="3:13" x14ac:dyDescent="0.2">
      <c r="C17666" s="88">
        <v>0.87839999999999996</v>
      </c>
      <c r="D17666" s="88">
        <v>18145.165632151071</v>
      </c>
      <c r="E17666" s="88">
        <v>245.95569662583603</v>
      </c>
      <c r="F17666" s="88">
        <v>594.82184905020495</v>
      </c>
      <c r="G17666" s="88">
        <v>910.31578192745837</v>
      </c>
      <c r="H17666" s="88">
        <v>1167.7840679986771</v>
      </c>
      <c r="I17666" s="88">
        <v>1587.714651415456</v>
      </c>
      <c r="J17666" s="88">
        <v>2338.3007818764663</v>
      </c>
      <c r="K17666" s="88">
        <v>3831.2013230728739</v>
      </c>
      <c r="L17666" s="88">
        <v>4396.6729168580114</v>
      </c>
      <c r="M17666" s="88">
        <v>3919.8993880907474</v>
      </c>
    </row>
    <row r="17667" spans="3:13" x14ac:dyDescent="0.2">
      <c r="C17667" s="88">
        <v>0.87844999999999995</v>
      </c>
      <c r="D17667" s="88">
        <v>18145.86552036443</v>
      </c>
      <c r="E17667" s="88">
        <v>245.95744625955649</v>
      </c>
      <c r="F17667" s="88">
        <v>594.83165215459303</v>
      </c>
      <c r="G17667" s="88">
        <v>910.32460559799028</v>
      </c>
      <c r="H17667" s="88">
        <v>1167.840337316572</v>
      </c>
      <c r="I17667" s="88">
        <v>1587.7513645797371</v>
      </c>
      <c r="J17667" s="88">
        <v>2338.395109794224</v>
      </c>
      <c r="K17667" s="88">
        <v>3831.2161722968262</v>
      </c>
      <c r="L17667" s="88">
        <v>4396.7165308774911</v>
      </c>
      <c r="M17667" s="88">
        <v>3919.9102789439403</v>
      </c>
    </row>
    <row r="17668" spans="3:13" x14ac:dyDescent="0.2">
      <c r="C17668" s="88">
        <v>0.87849999999999995</v>
      </c>
      <c r="D17668" s="88">
        <v>18145.886232707766</v>
      </c>
      <c r="E17668" s="88">
        <v>245.97231750455194</v>
      </c>
      <c r="F17668" s="88">
        <v>594.83172182190037</v>
      </c>
      <c r="G17668" s="88">
        <v>910.4015981718394</v>
      </c>
      <c r="H17668" s="88">
        <v>1167.8584153729566</v>
      </c>
      <c r="I17668" s="88">
        <v>1587.8393220493213</v>
      </c>
      <c r="J17668" s="88">
        <v>2338.4112503082092</v>
      </c>
      <c r="K17668" s="88">
        <v>3831.2230179333365</v>
      </c>
      <c r="L17668" s="88">
        <v>4396.7996813057807</v>
      </c>
      <c r="M17668" s="88">
        <v>3919.935292520172</v>
      </c>
    </row>
    <row r="17669" spans="3:13" x14ac:dyDescent="0.2">
      <c r="C17669" s="88">
        <v>0.87855000000000005</v>
      </c>
      <c r="D17669" s="88">
        <v>18146.060820725517</v>
      </c>
      <c r="E17669" s="88">
        <v>245.97665477515966</v>
      </c>
      <c r="F17669" s="88">
        <v>594.83218575008323</v>
      </c>
      <c r="G17669" s="88">
        <v>910.44211859225334</v>
      </c>
      <c r="H17669" s="88">
        <v>1167.8753684946341</v>
      </c>
      <c r="I17669" s="88">
        <v>1587.8605763382152</v>
      </c>
      <c r="J17669" s="88">
        <v>2338.4847094098959</v>
      </c>
      <c r="K17669" s="88">
        <v>3831.4074878667052</v>
      </c>
      <c r="L17669" s="88">
        <v>4396.9099302197874</v>
      </c>
      <c r="M17669" s="88">
        <v>3919.9585582266673</v>
      </c>
    </row>
    <row r="17670" spans="3:13" x14ac:dyDescent="0.2">
      <c r="C17670" s="88">
        <v>0.87860000000000005</v>
      </c>
      <c r="D17670" s="88">
        <v>18146.418159273748</v>
      </c>
      <c r="E17670" s="88">
        <v>245.98514008227085</v>
      </c>
      <c r="F17670" s="88">
        <v>594.85076841812179</v>
      </c>
      <c r="G17670" s="88">
        <v>910.48718816157498</v>
      </c>
      <c r="H17670" s="88">
        <v>1167.9155232529033</v>
      </c>
      <c r="I17670" s="88">
        <v>1587.9775487201691</v>
      </c>
      <c r="J17670" s="88">
        <v>2338.6016961020023</v>
      </c>
      <c r="K17670" s="88">
        <v>3831.4728296974777</v>
      </c>
      <c r="L17670" s="88">
        <v>4396.9117254980592</v>
      </c>
      <c r="M17670" s="88">
        <v>3919.9659040501729</v>
      </c>
    </row>
    <row r="17671" spans="3:13" x14ac:dyDescent="0.2">
      <c r="C17671" s="88">
        <v>0.87865000000000004</v>
      </c>
      <c r="D17671" s="88">
        <v>18146.533735809535</v>
      </c>
      <c r="E17671" s="88">
        <v>245.98661796733995</v>
      </c>
      <c r="F17671" s="88">
        <v>594.85521070237792</v>
      </c>
      <c r="G17671" s="88">
        <v>910.50459462345725</v>
      </c>
      <c r="H17671" s="88">
        <v>1167.9263336160852</v>
      </c>
      <c r="I17671" s="88">
        <v>1588.0763282297798</v>
      </c>
      <c r="J17671" s="88">
        <v>2338.6238775405673</v>
      </c>
      <c r="K17671" s="88">
        <v>3831.5500097327763</v>
      </c>
      <c r="L17671" s="88">
        <v>4397.063921263546</v>
      </c>
      <c r="M17671" s="88">
        <v>3920.0111108960618</v>
      </c>
    </row>
    <row r="17672" spans="3:13" x14ac:dyDescent="0.2">
      <c r="C17672" s="88">
        <v>0.87870000000000004</v>
      </c>
      <c r="D17672" s="88">
        <v>18146.551629860202</v>
      </c>
      <c r="E17672" s="88">
        <v>245.98661796733995</v>
      </c>
      <c r="F17672" s="88">
        <v>594.87298637035883</v>
      </c>
      <c r="G17672" s="88">
        <v>910.51516374577022</v>
      </c>
      <c r="H17672" s="88">
        <v>1167.9533547179226</v>
      </c>
      <c r="I17672" s="88">
        <v>1588.0929654347001</v>
      </c>
      <c r="J17672" s="88">
        <v>2338.71012049509</v>
      </c>
      <c r="K17672" s="88">
        <v>3831.7126237777115</v>
      </c>
      <c r="L17672" s="88">
        <v>4397.4159515128385</v>
      </c>
      <c r="M17672" s="88">
        <v>3920.0203030591611</v>
      </c>
    </row>
    <row r="17673" spans="3:13" x14ac:dyDescent="0.2">
      <c r="C17673" s="88">
        <v>0.87875000000000003</v>
      </c>
      <c r="D17673" s="88">
        <v>18146.647380198174</v>
      </c>
      <c r="E17673" s="88">
        <v>245.98720824675729</v>
      </c>
      <c r="F17673" s="88">
        <v>594.9115068292931</v>
      </c>
      <c r="G17673" s="88">
        <v>910.56959378812326</v>
      </c>
      <c r="H17673" s="88">
        <v>1168.0163981373762</v>
      </c>
      <c r="I17673" s="88">
        <v>1588.2471597022804</v>
      </c>
      <c r="J17673" s="88">
        <v>2338.7463478605155</v>
      </c>
      <c r="K17673" s="88">
        <v>3831.812551285308</v>
      </c>
      <c r="L17673" s="88">
        <v>4397.4711531926268</v>
      </c>
      <c r="M17673" s="88">
        <v>3920.0204482784056</v>
      </c>
    </row>
    <row r="17674" spans="3:13" x14ac:dyDescent="0.2">
      <c r="C17674" s="88">
        <v>0.87880000000000003</v>
      </c>
      <c r="D17674" s="88">
        <v>18147.333133866607</v>
      </c>
      <c r="E17674" s="88">
        <v>245.98823264193743</v>
      </c>
      <c r="F17674" s="88">
        <v>594.92046476220457</v>
      </c>
      <c r="G17674" s="88">
        <v>910.57254999731231</v>
      </c>
      <c r="H17674" s="88">
        <v>1168.0245094690254</v>
      </c>
      <c r="I17674" s="88">
        <v>1588.2947874794017</v>
      </c>
      <c r="J17674" s="88">
        <v>2338.7561075416147</v>
      </c>
      <c r="K17674" s="88">
        <v>3832.0576999665814</v>
      </c>
      <c r="L17674" s="88">
        <v>4397.7157584569013</v>
      </c>
      <c r="M17674" s="88">
        <v>3920.0875501682776</v>
      </c>
    </row>
    <row r="17675" spans="3:13" x14ac:dyDescent="0.2">
      <c r="C17675" s="88">
        <v>0.87885000000000002</v>
      </c>
      <c r="D17675" s="88">
        <v>18147.541323701615</v>
      </c>
      <c r="E17675" s="88">
        <v>245.98901943104465</v>
      </c>
      <c r="F17675" s="88">
        <v>594.92500373111397</v>
      </c>
      <c r="G17675" s="88">
        <v>910.60515045570764</v>
      </c>
      <c r="H17675" s="88">
        <v>1168.0394598784978</v>
      </c>
      <c r="I17675" s="88">
        <v>1588.3400537137059</v>
      </c>
      <c r="J17675" s="88">
        <v>2338.9869299331885</v>
      </c>
      <c r="K17675" s="88">
        <v>3832.0972391313753</v>
      </c>
      <c r="L17675" s="88">
        <v>4397.937961384896</v>
      </c>
      <c r="M17675" s="88">
        <v>3920.1554456392587</v>
      </c>
    </row>
    <row r="17676" spans="3:13" x14ac:dyDescent="0.2">
      <c r="C17676" s="88">
        <v>0.87890000000000001</v>
      </c>
      <c r="D17676" s="88">
        <v>18147.908762170042</v>
      </c>
      <c r="E17676" s="88">
        <v>245.9998323075788</v>
      </c>
      <c r="F17676" s="88">
        <v>594.95942343109527</v>
      </c>
      <c r="G17676" s="88">
        <v>910.61742176859389</v>
      </c>
      <c r="H17676" s="88">
        <v>1168.044737961578</v>
      </c>
      <c r="I17676" s="88">
        <v>1588.3611982721782</v>
      </c>
      <c r="J17676" s="88">
        <v>2338.9958361503977</v>
      </c>
      <c r="K17676" s="88">
        <v>3832.1722207059406</v>
      </c>
      <c r="L17676" s="88">
        <v>4398.0581084199712</v>
      </c>
      <c r="M17676" s="88">
        <v>3920.1975156981316</v>
      </c>
    </row>
    <row r="17677" spans="3:13" x14ac:dyDescent="0.2">
      <c r="C17677" s="88">
        <v>0.87895000000000001</v>
      </c>
      <c r="D17677" s="88">
        <v>18148.480264059799</v>
      </c>
      <c r="E17677" s="88">
        <v>246.00417866142016</v>
      </c>
      <c r="F17677" s="88">
        <v>594.98449133631675</v>
      </c>
      <c r="G17677" s="88">
        <v>910.67959920909561</v>
      </c>
      <c r="H17677" s="88">
        <v>1168.0502705109761</v>
      </c>
      <c r="I17677" s="88">
        <v>1588.3858865581828</v>
      </c>
      <c r="J17677" s="88">
        <v>2339.0056540426426</v>
      </c>
      <c r="K17677" s="88">
        <v>3832.2437735696617</v>
      </c>
      <c r="L17677" s="88">
        <v>4398.0875653585808</v>
      </c>
      <c r="M17677" s="88">
        <v>3920.2596076311356</v>
      </c>
    </row>
    <row r="17678" spans="3:13" x14ac:dyDescent="0.2">
      <c r="C17678" s="88">
        <v>0.879</v>
      </c>
      <c r="D17678" s="88">
        <v>18148.498192523519</v>
      </c>
      <c r="E17678" s="88">
        <v>246.01068441851385</v>
      </c>
      <c r="F17678" s="88">
        <v>594.99299171538223</v>
      </c>
      <c r="G17678" s="88">
        <v>910.69187866106995</v>
      </c>
      <c r="H17678" s="88">
        <v>1168.0559634666934</v>
      </c>
      <c r="I17678" s="88">
        <v>1588.4172223928022</v>
      </c>
      <c r="J17678" s="88">
        <v>2339.0466566731307</v>
      </c>
      <c r="K17678" s="88">
        <v>3832.4537336248027</v>
      </c>
      <c r="L17678" s="88">
        <v>4398.1550047301362</v>
      </c>
      <c r="M17678" s="88">
        <v>3920.2844297653637</v>
      </c>
    </row>
    <row r="17679" spans="3:13" x14ac:dyDescent="0.2">
      <c r="C17679" s="88">
        <v>0.87905</v>
      </c>
      <c r="D17679" s="88">
        <v>18148.629443949794</v>
      </c>
      <c r="E17679" s="88">
        <v>246.02151663403401</v>
      </c>
      <c r="F17679" s="88">
        <v>595.00757878677814</v>
      </c>
      <c r="G17679" s="88">
        <v>910.72003209414834</v>
      </c>
      <c r="H17679" s="88">
        <v>1168.0595422726174</v>
      </c>
      <c r="I17679" s="88">
        <v>1588.4610863307325</v>
      </c>
      <c r="J17679" s="88">
        <v>2339.0610293435848</v>
      </c>
      <c r="K17679" s="88">
        <v>3832.7042671116747</v>
      </c>
      <c r="L17679" s="88">
        <v>4398.205099807592</v>
      </c>
      <c r="M17679" s="88">
        <v>3920.3136697741629</v>
      </c>
    </row>
    <row r="17680" spans="3:13" x14ac:dyDescent="0.2">
      <c r="C17680" s="88">
        <v>0.87909999999999999</v>
      </c>
      <c r="D17680" s="88">
        <v>18148.907248755178</v>
      </c>
      <c r="E17680" s="88">
        <v>246.03398272553841</v>
      </c>
      <c r="F17680" s="88">
        <v>595.05818051076312</v>
      </c>
      <c r="G17680" s="88">
        <v>910.75135869724454</v>
      </c>
      <c r="H17680" s="88">
        <v>1168.1068614952346</v>
      </c>
      <c r="I17680" s="88">
        <v>1588.4629770558877</v>
      </c>
      <c r="J17680" s="88">
        <v>2339.1317166750168</v>
      </c>
      <c r="K17680" s="88">
        <v>3832.7644557664253</v>
      </c>
      <c r="L17680" s="88">
        <v>4398.3007187241537</v>
      </c>
      <c r="M17680" s="88">
        <v>3920.325731902939</v>
      </c>
    </row>
    <row r="17681" spans="3:13" x14ac:dyDescent="0.2">
      <c r="C17681" s="88">
        <v>0.87914999999999999</v>
      </c>
      <c r="D17681" s="88">
        <v>18149.081709858576</v>
      </c>
      <c r="E17681" s="88">
        <v>246.04340037532893</v>
      </c>
      <c r="F17681" s="88">
        <v>595.05920780083488</v>
      </c>
      <c r="G17681" s="88">
        <v>910.78635548502234</v>
      </c>
      <c r="H17681" s="88">
        <v>1168.1618462864376</v>
      </c>
      <c r="I17681" s="88">
        <v>1588.494883320016</v>
      </c>
      <c r="J17681" s="88">
        <v>2339.3574275236415</v>
      </c>
      <c r="K17681" s="88">
        <v>3832.7720771819068</v>
      </c>
      <c r="L17681" s="88">
        <v>4398.3219421954773</v>
      </c>
      <c r="M17681" s="88">
        <v>3920.340020736392</v>
      </c>
    </row>
    <row r="17682" spans="3:13" x14ac:dyDescent="0.2">
      <c r="C17682" s="88">
        <v>0.87919999999999998</v>
      </c>
      <c r="D17682" s="88">
        <v>18149.179181237952</v>
      </c>
      <c r="E17682" s="88">
        <v>246.04757793333374</v>
      </c>
      <c r="F17682" s="88">
        <v>595.0671925351985</v>
      </c>
      <c r="G17682" s="88">
        <v>910.79608150884951</v>
      </c>
      <c r="H17682" s="88">
        <v>1168.1730465404312</v>
      </c>
      <c r="I17682" s="88">
        <v>1588.5194511856648</v>
      </c>
      <c r="J17682" s="88">
        <v>2339.613046966957</v>
      </c>
      <c r="K17682" s="88">
        <v>3832.7769023876817</v>
      </c>
      <c r="L17682" s="88">
        <v>4398.3316666058017</v>
      </c>
      <c r="M17682" s="88">
        <v>3920.4131284547084</v>
      </c>
    </row>
    <row r="17683" spans="3:13" x14ac:dyDescent="0.2">
      <c r="C17683" s="88">
        <v>0.87924999999999998</v>
      </c>
      <c r="D17683" s="88">
        <v>18150.053725275433</v>
      </c>
      <c r="E17683" s="88">
        <v>246.0603568820361</v>
      </c>
      <c r="F17683" s="88">
        <v>595.09307688563604</v>
      </c>
      <c r="G17683" s="88">
        <v>910.80586337354725</v>
      </c>
      <c r="H17683" s="88">
        <v>1168.2086201216998</v>
      </c>
      <c r="I17683" s="88">
        <v>1588.627040658474</v>
      </c>
      <c r="J17683" s="88">
        <v>2339.6592199535398</v>
      </c>
      <c r="K17683" s="88">
        <v>3832.7943048304733</v>
      </c>
      <c r="L17683" s="88">
        <v>4398.3958979556719</v>
      </c>
      <c r="M17683" s="88">
        <v>3920.4458072062844</v>
      </c>
    </row>
    <row r="17684" spans="3:13" x14ac:dyDescent="0.2">
      <c r="C17684" s="88">
        <v>0.87929999999999997</v>
      </c>
      <c r="D17684" s="88">
        <v>18150.152383346391</v>
      </c>
      <c r="E17684" s="88">
        <v>246.06329543018273</v>
      </c>
      <c r="F17684" s="88">
        <v>595.14297002152125</v>
      </c>
      <c r="G17684" s="88">
        <v>910.82324280177727</v>
      </c>
      <c r="H17684" s="88">
        <v>1168.2346263719842</v>
      </c>
      <c r="I17684" s="88">
        <v>1588.6539402460025</v>
      </c>
      <c r="J17684" s="88">
        <v>2339.7479786169533</v>
      </c>
      <c r="K17684" s="88">
        <v>3832.8383067165264</v>
      </c>
      <c r="L17684" s="88">
        <v>4398.5934475209378</v>
      </c>
      <c r="M17684" s="88">
        <v>3920.4502793546098</v>
      </c>
    </row>
    <row r="17685" spans="3:13" x14ac:dyDescent="0.2">
      <c r="C17685" s="88">
        <v>0.87934999999999997</v>
      </c>
      <c r="D17685" s="88">
        <v>18150.211838672494</v>
      </c>
      <c r="E17685" s="88">
        <v>246.06567274028293</v>
      </c>
      <c r="F17685" s="88">
        <v>595.17339958391858</v>
      </c>
      <c r="G17685" s="88">
        <v>910.83844654065706</v>
      </c>
      <c r="H17685" s="88">
        <v>1168.2812243258977</v>
      </c>
      <c r="I17685" s="88">
        <v>1588.6681200736393</v>
      </c>
      <c r="J17685" s="88">
        <v>2339.8092935597956</v>
      </c>
      <c r="K17685" s="88">
        <v>3832.8453930755086</v>
      </c>
      <c r="L17685" s="88">
        <v>4398.7814217489704</v>
      </c>
      <c r="M17685" s="88">
        <v>3920.4818681125935</v>
      </c>
    </row>
    <row r="17686" spans="3:13" x14ac:dyDescent="0.2">
      <c r="C17686" s="88">
        <v>0.87939999999999996</v>
      </c>
      <c r="D17686" s="88">
        <v>18150.282465189794</v>
      </c>
      <c r="E17686" s="88">
        <v>246.0679578334566</v>
      </c>
      <c r="F17686" s="88">
        <v>595.17865212252218</v>
      </c>
      <c r="G17686" s="88">
        <v>910.91737955372582</v>
      </c>
      <c r="H17686" s="88">
        <v>1168.3293698174612</v>
      </c>
      <c r="I17686" s="88">
        <v>1588.6762130471152</v>
      </c>
      <c r="J17686" s="88">
        <v>2339.95762300775</v>
      </c>
      <c r="K17686" s="88">
        <v>3833.0326742400584</v>
      </c>
      <c r="L17686" s="88">
        <v>4398.9167955631019</v>
      </c>
      <c r="M17686" s="88">
        <v>3920.4930927637588</v>
      </c>
    </row>
    <row r="17687" spans="3:13" x14ac:dyDescent="0.2">
      <c r="C17687" s="88">
        <v>0.87944999999999995</v>
      </c>
      <c r="D17687" s="88">
        <v>18150.297592783369</v>
      </c>
      <c r="E17687" s="88">
        <v>246.07672777181142</v>
      </c>
      <c r="F17687" s="88">
        <v>595.18290281586496</v>
      </c>
      <c r="G17687" s="88">
        <v>910.92237049777759</v>
      </c>
      <c r="H17687" s="88">
        <v>1168.3570812388039</v>
      </c>
      <c r="I17687" s="88">
        <v>1588.681711122224</v>
      </c>
      <c r="J17687" s="88">
        <v>2340.0040005118085</v>
      </c>
      <c r="K17687" s="88">
        <v>3833.0794438823636</v>
      </c>
      <c r="L17687" s="88">
        <v>4399.0991627443</v>
      </c>
      <c r="M17687" s="88">
        <v>3920.503860256752</v>
      </c>
    </row>
    <row r="17688" spans="3:13" x14ac:dyDescent="0.2">
      <c r="C17688" s="88">
        <v>0.87949999999999995</v>
      </c>
      <c r="D17688" s="88">
        <v>18151.67855913665</v>
      </c>
      <c r="E17688" s="88">
        <v>246.09974107436665</v>
      </c>
      <c r="F17688" s="88">
        <v>595.20605404046046</v>
      </c>
      <c r="G17688" s="88">
        <v>910.9607994525727</v>
      </c>
      <c r="H17688" s="88">
        <v>1168.4096199835571</v>
      </c>
      <c r="I17688" s="88">
        <v>1588.6927859030493</v>
      </c>
      <c r="J17688" s="88">
        <v>2340.0156754949408</v>
      </c>
      <c r="K17688" s="88">
        <v>3833.0858507578296</v>
      </c>
      <c r="L17688" s="88">
        <v>4399.4058373879852</v>
      </c>
      <c r="M17688" s="88">
        <v>3920.5257327425097</v>
      </c>
    </row>
    <row r="17689" spans="3:13" x14ac:dyDescent="0.2">
      <c r="C17689" s="88">
        <v>0.87955000000000005</v>
      </c>
      <c r="D17689" s="88">
        <v>18151.755145090305</v>
      </c>
      <c r="E17689" s="88">
        <v>246.10919662184642</v>
      </c>
      <c r="F17689" s="88">
        <v>595.22812744383964</v>
      </c>
      <c r="G17689" s="88">
        <v>910.98082801938881</v>
      </c>
      <c r="H17689" s="88">
        <v>1168.4451216130701</v>
      </c>
      <c r="I17689" s="88">
        <v>1588.6965267456808</v>
      </c>
      <c r="J17689" s="88">
        <v>2340.0854074434324</v>
      </c>
      <c r="K17689" s="88">
        <v>3833.0996096755921</v>
      </c>
      <c r="L17689" s="88">
        <v>4399.8566265952168</v>
      </c>
      <c r="M17689" s="88">
        <v>3920.5287889143583</v>
      </c>
    </row>
    <row r="17690" spans="3:13" x14ac:dyDescent="0.2">
      <c r="C17690" s="88">
        <v>0.87960000000000005</v>
      </c>
      <c r="D17690" s="88">
        <v>18152.001318995284</v>
      </c>
      <c r="E17690" s="88">
        <v>246.12167741128087</v>
      </c>
      <c r="F17690" s="88">
        <v>595.2313257081596</v>
      </c>
      <c r="G17690" s="88">
        <v>911.04281219377981</v>
      </c>
      <c r="H17690" s="88">
        <v>1168.5174739654171</v>
      </c>
      <c r="I17690" s="88">
        <v>1588.6978929073925</v>
      </c>
      <c r="J17690" s="88">
        <v>2340.0977895617757</v>
      </c>
      <c r="K17690" s="88">
        <v>3833.2597006148803</v>
      </c>
      <c r="L17690" s="88">
        <v>4399.87815558284</v>
      </c>
      <c r="M17690" s="88">
        <v>3920.5617632385201</v>
      </c>
    </row>
    <row r="17691" spans="3:13" x14ac:dyDescent="0.2">
      <c r="C17691" s="88">
        <v>0.87965000000000004</v>
      </c>
      <c r="D17691" s="88">
        <v>18152.376716588769</v>
      </c>
      <c r="E17691" s="88">
        <v>246.12983203025578</v>
      </c>
      <c r="F17691" s="88">
        <v>595.23194944463967</v>
      </c>
      <c r="G17691" s="88">
        <v>911.10737799213348</v>
      </c>
      <c r="H17691" s="88">
        <v>1168.5479748064931</v>
      </c>
      <c r="I17691" s="88">
        <v>1588.7322716379799</v>
      </c>
      <c r="J17691" s="88">
        <v>2340.1612669368387</v>
      </c>
      <c r="K17691" s="88">
        <v>3833.3971492956775</v>
      </c>
      <c r="L17691" s="88">
        <v>4399.8931804096728</v>
      </c>
      <c r="M17691" s="88">
        <v>3920.5948851967478</v>
      </c>
    </row>
    <row r="17692" spans="3:13" x14ac:dyDescent="0.2">
      <c r="C17692" s="88">
        <v>0.87970000000000004</v>
      </c>
      <c r="D17692" s="88">
        <v>18152.597257924983</v>
      </c>
      <c r="E17692" s="88">
        <v>246.13991631849967</v>
      </c>
      <c r="F17692" s="88">
        <v>595.24410274715319</v>
      </c>
      <c r="G17692" s="88">
        <v>911.14409583397537</v>
      </c>
      <c r="H17692" s="88">
        <v>1168.5819827659238</v>
      </c>
      <c r="I17692" s="88">
        <v>1588.7672448829294</v>
      </c>
      <c r="J17692" s="88">
        <v>2340.167978575862</v>
      </c>
      <c r="K17692" s="88">
        <v>3833.4099763762715</v>
      </c>
      <c r="L17692" s="88">
        <v>4400.057227293456</v>
      </c>
      <c r="M17692" s="88">
        <v>3920.5973648712388</v>
      </c>
    </row>
    <row r="17693" spans="3:13" x14ac:dyDescent="0.2">
      <c r="C17693" s="88">
        <v>0.87975000000000003</v>
      </c>
      <c r="D17693" s="88">
        <v>18152.669976849211</v>
      </c>
      <c r="E17693" s="88">
        <v>246.15516330917853</v>
      </c>
      <c r="F17693" s="88">
        <v>595.28424693764555</v>
      </c>
      <c r="G17693" s="88">
        <v>911.1456088111081</v>
      </c>
      <c r="H17693" s="88">
        <v>1168.6424197740685</v>
      </c>
      <c r="I17693" s="88">
        <v>1588.8692940270862</v>
      </c>
      <c r="J17693" s="88">
        <v>2340.1897726186949</v>
      </c>
      <c r="K17693" s="88">
        <v>3833.4944013371846</v>
      </c>
      <c r="L17693" s="88">
        <v>4400.4706586838647</v>
      </c>
      <c r="M17693" s="88">
        <v>3920.6056497792333</v>
      </c>
    </row>
    <row r="17694" spans="3:13" x14ac:dyDescent="0.2">
      <c r="C17694" s="88">
        <v>0.87980000000000003</v>
      </c>
      <c r="D17694" s="88">
        <v>18152.759865993503</v>
      </c>
      <c r="E17694" s="88">
        <v>246.17593836877404</v>
      </c>
      <c r="F17694" s="88">
        <v>595.28536391681882</v>
      </c>
      <c r="G17694" s="88">
        <v>911.16293323185891</v>
      </c>
      <c r="H17694" s="88">
        <v>1168.7021463955771</v>
      </c>
      <c r="I17694" s="88">
        <v>1588.8958779385871</v>
      </c>
      <c r="J17694" s="88">
        <v>2340.3120302262337</v>
      </c>
      <c r="K17694" s="88">
        <v>3833.7223247798133</v>
      </c>
      <c r="L17694" s="88">
        <v>4400.7378688219669</v>
      </c>
      <c r="M17694" s="88">
        <v>3920.6340768098171</v>
      </c>
    </row>
    <row r="17695" spans="3:13" x14ac:dyDescent="0.2">
      <c r="C17695" s="88">
        <v>0.87985000000000002</v>
      </c>
      <c r="D17695" s="88">
        <v>18153.45043892986</v>
      </c>
      <c r="E17695" s="88">
        <v>246.19582312112925</v>
      </c>
      <c r="F17695" s="88">
        <v>595.28719419886193</v>
      </c>
      <c r="G17695" s="88">
        <v>911.22183634457451</v>
      </c>
      <c r="H17695" s="88">
        <v>1168.7516427613209</v>
      </c>
      <c r="I17695" s="88">
        <v>1588.9334068015269</v>
      </c>
      <c r="J17695" s="88">
        <v>2340.3219888255344</v>
      </c>
      <c r="K17695" s="88">
        <v>3833.7704128322143</v>
      </c>
      <c r="L17695" s="88">
        <v>4400.9035818661341</v>
      </c>
      <c r="M17695" s="88">
        <v>3920.670370490835</v>
      </c>
    </row>
    <row r="17696" spans="3:13" x14ac:dyDescent="0.2">
      <c r="C17696" s="88">
        <v>0.87990000000000002</v>
      </c>
      <c r="D17696" s="88">
        <v>18153.549288696588</v>
      </c>
      <c r="E17696" s="88">
        <v>246.19882745624182</v>
      </c>
      <c r="F17696" s="88">
        <v>595.29308726453291</v>
      </c>
      <c r="G17696" s="88">
        <v>911.22526261179792</v>
      </c>
      <c r="H17696" s="88">
        <v>1168.7732352939297</v>
      </c>
      <c r="I17696" s="88">
        <v>1588.9607988188004</v>
      </c>
      <c r="J17696" s="88">
        <v>2340.3289134857891</v>
      </c>
      <c r="K17696" s="88">
        <v>3833.9688201002818</v>
      </c>
      <c r="L17696" s="88">
        <v>4401.031702771319</v>
      </c>
      <c r="M17696" s="88">
        <v>3920.7262436724759</v>
      </c>
    </row>
    <row r="17697" spans="3:13" x14ac:dyDescent="0.2">
      <c r="C17697" s="88">
        <v>0.87995000000000001</v>
      </c>
      <c r="D17697" s="88">
        <v>18153.875404577728</v>
      </c>
      <c r="E17697" s="88">
        <v>246.20010357715455</v>
      </c>
      <c r="F17697" s="88">
        <v>595.31040375023304</v>
      </c>
      <c r="G17697" s="88">
        <v>911.22816447461446</v>
      </c>
      <c r="H17697" s="88">
        <v>1168.806358922689</v>
      </c>
      <c r="I17697" s="88">
        <v>1589.0128747735021</v>
      </c>
      <c r="J17697" s="88">
        <v>2340.4085342167882</v>
      </c>
      <c r="K17697" s="88">
        <v>3834.0269950398492</v>
      </c>
      <c r="L17697" s="88">
        <v>4401.1995482309285</v>
      </c>
      <c r="M17697" s="88">
        <v>3920.7302379768189</v>
      </c>
    </row>
    <row r="17698" spans="3:13" x14ac:dyDescent="0.2">
      <c r="C17698" s="88">
        <v>0.88</v>
      </c>
      <c r="D17698" s="88">
        <v>18154.22215024105</v>
      </c>
      <c r="E17698" s="88">
        <v>246.20198061577412</v>
      </c>
      <c r="F17698" s="88">
        <v>595.32953598554377</v>
      </c>
      <c r="G17698" s="88">
        <v>911.25697045240713</v>
      </c>
      <c r="H17698" s="88">
        <v>1168.8763725908379</v>
      </c>
      <c r="I17698" s="88">
        <v>1589.0596474790282</v>
      </c>
      <c r="J17698" s="88">
        <v>2340.4847081562903</v>
      </c>
      <c r="K17698" s="88">
        <v>3834.0806110954818</v>
      </c>
      <c r="L17698" s="88">
        <v>4401.3502363604157</v>
      </c>
      <c r="M17698" s="88">
        <v>3920.7524040987273</v>
      </c>
    </row>
    <row r="17699" spans="3:13" x14ac:dyDescent="0.2">
      <c r="C17699" s="88">
        <v>0.88005</v>
      </c>
      <c r="D17699" s="88">
        <v>18154.83555558345</v>
      </c>
      <c r="E17699" s="88">
        <v>246.20200762369768</v>
      </c>
      <c r="F17699" s="88">
        <v>595.33125723599687</v>
      </c>
      <c r="G17699" s="88">
        <v>911.271635027907</v>
      </c>
      <c r="H17699" s="88">
        <v>1168.8890612181413</v>
      </c>
      <c r="I17699" s="88">
        <v>1589.1318850605562</v>
      </c>
      <c r="J17699" s="88">
        <v>2340.5466903392617</v>
      </c>
      <c r="K17699" s="88">
        <v>3834.1334901525229</v>
      </c>
      <c r="L17699" s="88">
        <v>4401.638944693148</v>
      </c>
      <c r="M17699" s="88">
        <v>3920.7686904963566</v>
      </c>
    </row>
    <row r="17700" spans="3:13" x14ac:dyDescent="0.2">
      <c r="C17700" s="88">
        <v>0.88009999999999999</v>
      </c>
      <c r="D17700" s="88">
        <v>18155.583777835291</v>
      </c>
      <c r="E17700" s="88">
        <v>246.20200762369768</v>
      </c>
      <c r="F17700" s="88">
        <v>595.34723259399289</v>
      </c>
      <c r="G17700" s="88">
        <v>911.33112654022216</v>
      </c>
      <c r="H17700" s="88">
        <v>1168.8937450608419</v>
      </c>
      <c r="I17700" s="88">
        <v>1589.1426164071677</v>
      </c>
      <c r="J17700" s="88">
        <v>2340.6733848794966</v>
      </c>
      <c r="K17700" s="88">
        <v>3834.1447034078174</v>
      </c>
      <c r="L17700" s="88">
        <v>4401.7280476023525</v>
      </c>
      <c r="M17700" s="88">
        <v>3920.7769463172435</v>
      </c>
    </row>
    <row r="17701" spans="3:13" x14ac:dyDescent="0.2">
      <c r="C17701" s="88">
        <v>0.88014999999999999</v>
      </c>
      <c r="D17701" s="88">
        <v>18155.648015903069</v>
      </c>
      <c r="E17701" s="88">
        <v>246.20211088524229</v>
      </c>
      <c r="F17701" s="88">
        <v>595.38888349232911</v>
      </c>
      <c r="G17701" s="88">
        <v>911.34495008918248</v>
      </c>
      <c r="H17701" s="88">
        <v>1168.9805743904062</v>
      </c>
      <c r="I17701" s="88">
        <v>1589.1526299434609</v>
      </c>
      <c r="J17701" s="88">
        <v>2340.682465740178</v>
      </c>
      <c r="K17701" s="88">
        <v>3834.1485057660748</v>
      </c>
      <c r="L17701" s="88">
        <v>4401.9471832493919</v>
      </c>
      <c r="M17701" s="88">
        <v>3920.8126465092155</v>
      </c>
    </row>
    <row r="17702" spans="3:13" x14ac:dyDescent="0.2">
      <c r="C17702" s="88">
        <v>0.88019999999999998</v>
      </c>
      <c r="D17702" s="88">
        <v>18155.682611959786</v>
      </c>
      <c r="E17702" s="88">
        <v>246.22329774744958</v>
      </c>
      <c r="F17702" s="88">
        <v>595.40843161395696</v>
      </c>
      <c r="G17702" s="88">
        <v>911.39903113634364</v>
      </c>
      <c r="H17702" s="88">
        <v>1169.018046131685</v>
      </c>
      <c r="I17702" s="88">
        <v>1589.159549397838</v>
      </c>
      <c r="J17702" s="88">
        <v>2340.6830105405284</v>
      </c>
      <c r="K17702" s="88">
        <v>3834.1653887736848</v>
      </c>
      <c r="L17702" s="88">
        <v>4402.4246574567796</v>
      </c>
      <c r="M17702" s="88">
        <v>3920.8672171816897</v>
      </c>
    </row>
    <row r="17703" spans="3:13" x14ac:dyDescent="0.2">
      <c r="C17703" s="88">
        <v>0.88024999999999998</v>
      </c>
      <c r="D17703" s="88">
        <v>18156.08265957706</v>
      </c>
      <c r="E17703" s="88">
        <v>246.23264056004336</v>
      </c>
      <c r="F17703" s="88">
        <v>595.42175287632062</v>
      </c>
      <c r="G17703" s="88">
        <v>911.41951340492733</v>
      </c>
      <c r="H17703" s="88">
        <v>1169.0335779165948</v>
      </c>
      <c r="I17703" s="88">
        <v>1589.2416172190315</v>
      </c>
      <c r="J17703" s="88">
        <v>2340.6922967229993</v>
      </c>
      <c r="K17703" s="88">
        <v>3834.1948659319501</v>
      </c>
      <c r="L17703" s="88">
        <v>4402.5691622444592</v>
      </c>
      <c r="M17703" s="88">
        <v>3920.8897844335497</v>
      </c>
    </row>
    <row r="17704" spans="3:13" x14ac:dyDescent="0.2">
      <c r="C17704" s="88">
        <v>0.88029999999999997</v>
      </c>
      <c r="D17704" s="88">
        <v>18156.267631449238</v>
      </c>
      <c r="E17704" s="88">
        <v>246.23864232319465</v>
      </c>
      <c r="F17704" s="88">
        <v>595.43610752162294</v>
      </c>
      <c r="G17704" s="88">
        <v>911.45389035304061</v>
      </c>
      <c r="H17704" s="88">
        <v>1169.0627135265472</v>
      </c>
      <c r="I17704" s="88">
        <v>1589.2652059882607</v>
      </c>
      <c r="J17704" s="88">
        <v>2340.8543989065947</v>
      </c>
      <c r="K17704" s="88">
        <v>3834.2057072132247</v>
      </c>
      <c r="L17704" s="88">
        <v>4402.6213337407353</v>
      </c>
      <c r="M17704" s="88">
        <v>3920.9303382706639</v>
      </c>
    </row>
    <row r="17705" spans="3:13" x14ac:dyDescent="0.2">
      <c r="C17705" s="88">
        <v>0.88034999999999997</v>
      </c>
      <c r="D17705" s="88">
        <v>18156.794564552285</v>
      </c>
      <c r="E17705" s="88">
        <v>246.24178841862613</v>
      </c>
      <c r="F17705" s="88">
        <v>595.43785439416297</v>
      </c>
      <c r="G17705" s="88">
        <v>911.47868020981241</v>
      </c>
      <c r="H17705" s="88">
        <v>1169.1541354317283</v>
      </c>
      <c r="I17705" s="88">
        <v>1589.3151645909488</v>
      </c>
      <c r="J17705" s="88">
        <v>2340.8786140443844</v>
      </c>
      <c r="K17705" s="88">
        <v>3834.3339882809887</v>
      </c>
      <c r="L17705" s="88">
        <v>4402.8141991856191</v>
      </c>
      <c r="M17705" s="88">
        <v>3921.0049544563735</v>
      </c>
    </row>
    <row r="17706" spans="3:13" x14ac:dyDescent="0.2">
      <c r="C17706" s="88">
        <v>0.88039999999999996</v>
      </c>
      <c r="D17706" s="88">
        <v>18156.855594406552</v>
      </c>
      <c r="E17706" s="88">
        <v>246.24178841862613</v>
      </c>
      <c r="F17706" s="88">
        <v>595.44649039467504</v>
      </c>
      <c r="G17706" s="88">
        <v>911.52066373845946</v>
      </c>
      <c r="H17706" s="88">
        <v>1169.1586206188676</v>
      </c>
      <c r="I17706" s="88">
        <v>1589.4212199231229</v>
      </c>
      <c r="J17706" s="88">
        <v>2341.2302367459702</v>
      </c>
      <c r="K17706" s="88">
        <v>3834.5596878215611</v>
      </c>
      <c r="L17706" s="88">
        <v>4402.8814039148601</v>
      </c>
      <c r="M17706" s="88">
        <v>3921.0186693959913</v>
      </c>
    </row>
    <row r="17707" spans="3:13" x14ac:dyDescent="0.2">
      <c r="C17707" s="88">
        <v>0.88044999999999995</v>
      </c>
      <c r="D17707" s="88">
        <v>18156.925558601521</v>
      </c>
      <c r="E17707" s="88">
        <v>246.24552860735639</v>
      </c>
      <c r="F17707" s="88">
        <v>595.44999443999586</v>
      </c>
      <c r="G17707" s="88">
        <v>911.52204698004425</v>
      </c>
      <c r="H17707" s="88">
        <v>1169.1730351806182</v>
      </c>
      <c r="I17707" s="88">
        <v>1589.4278705788679</v>
      </c>
      <c r="J17707" s="88">
        <v>2341.2784167236082</v>
      </c>
      <c r="K17707" s="88">
        <v>3834.5612082431735</v>
      </c>
      <c r="L17707" s="88">
        <v>4403.0953947256567</v>
      </c>
      <c r="M17707" s="88">
        <v>3921.0213320599169</v>
      </c>
    </row>
    <row r="17708" spans="3:13" x14ac:dyDescent="0.2">
      <c r="C17708" s="88">
        <v>0.88049999999999995</v>
      </c>
      <c r="D17708" s="88">
        <v>18157.272182376044</v>
      </c>
      <c r="E17708" s="88">
        <v>246.25935872268292</v>
      </c>
      <c r="F17708" s="88">
        <v>595.48350594526391</v>
      </c>
      <c r="G17708" s="88">
        <v>911.55592144035973</v>
      </c>
      <c r="H17708" s="88">
        <v>1169.1909825556768</v>
      </c>
      <c r="I17708" s="88">
        <v>1589.438016729875</v>
      </c>
      <c r="J17708" s="88">
        <v>2341.4839454998637</v>
      </c>
      <c r="K17708" s="88">
        <v>3834.5957645393592</v>
      </c>
      <c r="L17708" s="88">
        <v>4403.2519492420852</v>
      </c>
      <c r="M17708" s="88">
        <v>3921.0412723145482</v>
      </c>
    </row>
    <row r="17709" spans="3:13" x14ac:dyDescent="0.2">
      <c r="C17709" s="88">
        <v>0.88055000000000005</v>
      </c>
      <c r="D17709" s="88">
        <v>18157.654463608236</v>
      </c>
      <c r="E17709" s="88">
        <v>246.26623970894343</v>
      </c>
      <c r="F17709" s="88">
        <v>595.4960766983927</v>
      </c>
      <c r="G17709" s="88">
        <v>911.59765486527613</v>
      </c>
      <c r="H17709" s="88">
        <v>1169.2697474763627</v>
      </c>
      <c r="I17709" s="88">
        <v>1589.4725565169579</v>
      </c>
      <c r="J17709" s="88">
        <v>2341.7584052332504</v>
      </c>
      <c r="K17709" s="88">
        <v>3834.613189455772</v>
      </c>
      <c r="L17709" s="88">
        <v>4403.365083107652</v>
      </c>
      <c r="M17709" s="88">
        <v>3921.093082727969</v>
      </c>
    </row>
    <row r="17710" spans="3:13" x14ac:dyDescent="0.2">
      <c r="C17710" s="88">
        <v>0.88060000000000005</v>
      </c>
      <c r="D17710" s="88">
        <v>18157.726759515732</v>
      </c>
      <c r="E17710" s="88">
        <v>246.26728709108011</v>
      </c>
      <c r="F17710" s="88">
        <v>595.50137854485774</v>
      </c>
      <c r="G17710" s="88">
        <v>911.62560768467165</v>
      </c>
      <c r="H17710" s="88">
        <v>1169.3488313769167</v>
      </c>
      <c r="I17710" s="88">
        <v>1589.5829983589529</v>
      </c>
      <c r="J17710" s="88">
        <v>2341.7705030635084</v>
      </c>
      <c r="K17710" s="88">
        <v>3834.7445317127836</v>
      </c>
      <c r="L17710" s="88">
        <v>4403.5213380853411</v>
      </c>
      <c r="M17710" s="88">
        <v>3921.1172279246648</v>
      </c>
    </row>
    <row r="17711" spans="3:13" x14ac:dyDescent="0.2">
      <c r="C17711" s="88">
        <v>0.88065000000000004</v>
      </c>
      <c r="D17711" s="88">
        <v>18158.057240985083</v>
      </c>
      <c r="E17711" s="88">
        <v>246.26798102072553</v>
      </c>
      <c r="F17711" s="88">
        <v>595.53905287818088</v>
      </c>
      <c r="G17711" s="88">
        <v>911.69973521813017</v>
      </c>
      <c r="H17711" s="88">
        <v>1169.4317249479764</v>
      </c>
      <c r="I17711" s="88">
        <v>1589.6389824554917</v>
      </c>
      <c r="J17711" s="88">
        <v>2341.8081486940132</v>
      </c>
      <c r="K17711" s="88">
        <v>3834.8412329651851</v>
      </c>
      <c r="L17711" s="88">
        <v>4403.661137567995</v>
      </c>
      <c r="M17711" s="88">
        <v>3921.1214623411806</v>
      </c>
    </row>
    <row r="17712" spans="3:13" x14ac:dyDescent="0.2">
      <c r="C17712" s="88">
        <v>0.88070000000000004</v>
      </c>
      <c r="D17712" s="88">
        <v>18158.205941985329</v>
      </c>
      <c r="E17712" s="88">
        <v>246.26969861816087</v>
      </c>
      <c r="F17712" s="88">
        <v>595.53958652029223</v>
      </c>
      <c r="G17712" s="88">
        <v>911.71551211170117</v>
      </c>
      <c r="H17712" s="88">
        <v>1169.4730272959014</v>
      </c>
      <c r="I17712" s="88">
        <v>1589.6406476059715</v>
      </c>
      <c r="J17712" s="88">
        <v>2341.814785135261</v>
      </c>
      <c r="K17712" s="88">
        <v>3834.8482139167149</v>
      </c>
      <c r="L17712" s="88">
        <v>4403.7850041619022</v>
      </c>
      <c r="M17712" s="88">
        <v>3921.1562330065208</v>
      </c>
    </row>
    <row r="17713" spans="3:13" x14ac:dyDescent="0.2">
      <c r="C17713" s="88">
        <v>0.88075000000000003</v>
      </c>
      <c r="D17713" s="88">
        <v>18158.482195858989</v>
      </c>
      <c r="E17713" s="88">
        <v>246.26969861816087</v>
      </c>
      <c r="F17713" s="88">
        <v>595.56589114332837</v>
      </c>
      <c r="G17713" s="88">
        <v>911.73622199019246</v>
      </c>
      <c r="H17713" s="88">
        <v>1169.591950801921</v>
      </c>
      <c r="I17713" s="88">
        <v>1589.6740631657999</v>
      </c>
      <c r="J17713" s="88">
        <v>2341.9146475191669</v>
      </c>
      <c r="K17713" s="88">
        <v>3834.8623258969692</v>
      </c>
      <c r="L17713" s="88">
        <v>4403.874538470378</v>
      </c>
      <c r="M17713" s="88">
        <v>3921.221408897396</v>
      </c>
    </row>
    <row r="17714" spans="3:13" x14ac:dyDescent="0.2">
      <c r="C17714" s="88">
        <v>0.88080000000000003</v>
      </c>
      <c r="D17714" s="88">
        <v>18159.241673154454</v>
      </c>
      <c r="E17714" s="88">
        <v>246.28256226596477</v>
      </c>
      <c r="F17714" s="88">
        <v>595.58023420217751</v>
      </c>
      <c r="G17714" s="88">
        <v>911.73908535871897</v>
      </c>
      <c r="H17714" s="88">
        <v>1169.6217985661965</v>
      </c>
      <c r="I17714" s="88">
        <v>1589.8546956668124</v>
      </c>
      <c r="J17714" s="88">
        <v>2341.929783511559</v>
      </c>
      <c r="K17714" s="88">
        <v>3834.8710005427483</v>
      </c>
      <c r="L17714" s="88">
        <v>4403.9892524903617</v>
      </c>
      <c r="M17714" s="88">
        <v>3921.2562388370743</v>
      </c>
    </row>
    <row r="17715" spans="3:13" x14ac:dyDescent="0.2">
      <c r="C17715" s="88">
        <v>0.88085000000000002</v>
      </c>
      <c r="D17715" s="88">
        <v>18159.347686818288</v>
      </c>
      <c r="E17715" s="88">
        <v>246.28558961851195</v>
      </c>
      <c r="F17715" s="88">
        <v>595.5948605799349</v>
      </c>
      <c r="G17715" s="88">
        <v>911.7523739099156</v>
      </c>
      <c r="H17715" s="88">
        <v>1169.6371369367967</v>
      </c>
      <c r="I17715" s="88">
        <v>1589.94710582772</v>
      </c>
      <c r="J17715" s="88">
        <v>2342.0188138761496</v>
      </c>
      <c r="K17715" s="88">
        <v>3834.8836379659488</v>
      </c>
      <c r="L17715" s="88">
        <v>4404.065491030834</v>
      </c>
      <c r="M17715" s="88">
        <v>3921.2700801233686</v>
      </c>
    </row>
    <row r="17716" spans="3:13" x14ac:dyDescent="0.2">
      <c r="C17716" s="88">
        <v>0.88090000000000002</v>
      </c>
      <c r="D17716" s="88">
        <v>18159.906589603044</v>
      </c>
      <c r="E17716" s="88">
        <v>246.28873751190713</v>
      </c>
      <c r="F17716" s="88">
        <v>595.59614283820611</v>
      </c>
      <c r="G17716" s="88">
        <v>911.7635631428293</v>
      </c>
      <c r="H17716" s="88">
        <v>1169.6573415240564</v>
      </c>
      <c r="I17716" s="88">
        <v>1589.9921706665782</v>
      </c>
      <c r="J17716" s="88">
        <v>2342.0351024703891</v>
      </c>
      <c r="K17716" s="88">
        <v>3834.9357877699895</v>
      </c>
      <c r="L17716" s="88">
        <v>4404.2885673489654</v>
      </c>
      <c r="M17716" s="88">
        <v>3921.3403520727916</v>
      </c>
    </row>
    <row r="17717" spans="3:13" x14ac:dyDescent="0.2">
      <c r="C17717" s="88">
        <v>0.88095000000000001</v>
      </c>
      <c r="D17717" s="88">
        <v>18160.386451971473</v>
      </c>
      <c r="E17717" s="88">
        <v>246.29602586638794</v>
      </c>
      <c r="F17717" s="88">
        <v>595.60071753086322</v>
      </c>
      <c r="G17717" s="88">
        <v>911.83362146354239</v>
      </c>
      <c r="H17717" s="88">
        <v>1169.6945106182275</v>
      </c>
      <c r="I17717" s="88">
        <v>1590.0113952639977</v>
      </c>
      <c r="J17717" s="88">
        <v>2342.0614705521343</v>
      </c>
      <c r="K17717" s="88">
        <v>3835.0044780804683</v>
      </c>
      <c r="L17717" s="88">
        <v>4404.3124013667057</v>
      </c>
      <c r="M17717" s="88">
        <v>3921.3625646998953</v>
      </c>
    </row>
    <row r="17718" spans="3:13" x14ac:dyDescent="0.2">
      <c r="C17718" s="88">
        <v>0.88100000000000001</v>
      </c>
      <c r="D17718" s="88">
        <v>18160.43298007096</v>
      </c>
      <c r="E17718" s="88">
        <v>246.29681648647784</v>
      </c>
      <c r="F17718" s="88">
        <v>595.61823238510624</v>
      </c>
      <c r="G17718" s="88">
        <v>911.83718993374396</v>
      </c>
      <c r="H17718" s="88">
        <v>1169.7461752227505</v>
      </c>
      <c r="I17718" s="88">
        <v>1590.058123207049</v>
      </c>
      <c r="J17718" s="88">
        <v>2342.1599880750668</v>
      </c>
      <c r="K17718" s="88">
        <v>3835.0842783092189</v>
      </c>
      <c r="L17718" s="88">
        <v>4404.4947149725831</v>
      </c>
      <c r="M17718" s="88">
        <v>3921.3749190946492</v>
      </c>
    </row>
    <row r="17719" spans="3:13" x14ac:dyDescent="0.2">
      <c r="C17719" s="88">
        <v>0.88105</v>
      </c>
      <c r="D17719" s="88">
        <v>18160.455284462823</v>
      </c>
      <c r="E17719" s="88">
        <v>246.29919059286112</v>
      </c>
      <c r="F17719" s="88">
        <v>595.64368741568705</v>
      </c>
      <c r="G17719" s="88">
        <v>911.85324951756684</v>
      </c>
      <c r="H17719" s="88">
        <v>1169.8146104333591</v>
      </c>
      <c r="I17719" s="88">
        <v>1590.066389138352</v>
      </c>
      <c r="J17719" s="88">
        <v>2342.1993409192523</v>
      </c>
      <c r="K17719" s="88">
        <v>3835.3111155068086</v>
      </c>
      <c r="L17719" s="88">
        <v>4404.6991820794556</v>
      </c>
      <c r="M17719" s="88">
        <v>3921.3865078056679</v>
      </c>
    </row>
    <row r="17720" spans="3:13" x14ac:dyDescent="0.2">
      <c r="C17720" s="88">
        <v>0.88109999999999999</v>
      </c>
      <c r="D17720" s="88">
        <v>18160.592486289563</v>
      </c>
      <c r="E17720" s="88">
        <v>246.30776789741049</v>
      </c>
      <c r="F17720" s="88">
        <v>595.65687049910412</v>
      </c>
      <c r="G17720" s="88">
        <v>911.88073300818996</v>
      </c>
      <c r="H17720" s="88">
        <v>1169.8330809962576</v>
      </c>
      <c r="I17720" s="88">
        <v>1590.1148536600872</v>
      </c>
      <c r="J17720" s="88">
        <v>2342.2465308803407</v>
      </c>
      <c r="K17720" s="88">
        <v>3835.339689859155</v>
      </c>
      <c r="L17720" s="88">
        <v>4404.7958454196787</v>
      </c>
      <c r="M17720" s="88">
        <v>3921.3908515555549</v>
      </c>
    </row>
    <row r="17721" spans="3:13" x14ac:dyDescent="0.2">
      <c r="C17721" s="88">
        <v>0.88114999999999999</v>
      </c>
      <c r="D17721" s="88">
        <v>18161.167899977612</v>
      </c>
      <c r="E17721" s="88">
        <v>246.30918931616361</v>
      </c>
      <c r="F17721" s="88">
        <v>595.66534821879941</v>
      </c>
      <c r="G17721" s="88">
        <v>911.88880706766759</v>
      </c>
      <c r="H17721" s="88">
        <v>1169.8606263145248</v>
      </c>
      <c r="I17721" s="88">
        <v>1590.1447407724936</v>
      </c>
      <c r="J17721" s="88">
        <v>2342.2605030596692</v>
      </c>
      <c r="K17721" s="88">
        <v>3835.4528503123943</v>
      </c>
      <c r="L17721" s="88">
        <v>4404.9933638348621</v>
      </c>
      <c r="M17721" s="88">
        <v>3921.4785875912812</v>
      </c>
    </row>
    <row r="17722" spans="3:13" x14ac:dyDescent="0.2">
      <c r="C17722" s="88">
        <v>0.88119999999999998</v>
      </c>
      <c r="D17722" s="88">
        <v>18161.504388852405</v>
      </c>
      <c r="E17722" s="88">
        <v>246.31488663204163</v>
      </c>
      <c r="F17722" s="88">
        <v>595.67341206384299</v>
      </c>
      <c r="G17722" s="88">
        <v>911.88960357199858</v>
      </c>
      <c r="H17722" s="88">
        <v>1169.8724965020674</v>
      </c>
      <c r="I17722" s="88">
        <v>1590.179600597116</v>
      </c>
      <c r="J17722" s="88">
        <v>2342.3001324423399</v>
      </c>
      <c r="K17722" s="88">
        <v>3835.523684714808</v>
      </c>
      <c r="L17722" s="88">
        <v>4405.188432277906</v>
      </c>
      <c r="M17722" s="88">
        <v>3921.5163036245613</v>
      </c>
    </row>
    <row r="17723" spans="3:13" x14ac:dyDescent="0.2">
      <c r="C17723" s="88">
        <v>0.88124999999999998</v>
      </c>
      <c r="D17723" s="88">
        <v>18161.624077923043</v>
      </c>
      <c r="E17723" s="88">
        <v>246.31488663204163</v>
      </c>
      <c r="F17723" s="88">
        <v>595.68518930599976</v>
      </c>
      <c r="G17723" s="88">
        <v>911.89836680121698</v>
      </c>
      <c r="H17723" s="88">
        <v>1169.9456240426075</v>
      </c>
      <c r="I17723" s="88">
        <v>1590.1997110274701</v>
      </c>
      <c r="J17723" s="88">
        <v>2342.3135314532101</v>
      </c>
      <c r="K17723" s="88">
        <v>3835.7635782245802</v>
      </c>
      <c r="L17723" s="88">
        <v>4405.2510121455261</v>
      </c>
      <c r="M17723" s="88">
        <v>3921.5457174774792</v>
      </c>
    </row>
    <row r="17724" spans="3:13" x14ac:dyDescent="0.2">
      <c r="C17724" s="88">
        <v>0.88129999999999997</v>
      </c>
      <c r="D17724" s="88">
        <v>18161.680475381316</v>
      </c>
      <c r="E17724" s="88">
        <v>246.33946997595103</v>
      </c>
      <c r="F17724" s="88">
        <v>595.71033248420099</v>
      </c>
      <c r="G17724" s="88">
        <v>911.92468863104932</v>
      </c>
      <c r="H17724" s="88">
        <v>1169.9508244264953</v>
      </c>
      <c r="I17724" s="88">
        <v>1590.234299910609</v>
      </c>
      <c r="J17724" s="88">
        <v>2342.4143541999433</v>
      </c>
      <c r="K17724" s="88">
        <v>3835.8237080914591</v>
      </c>
      <c r="L17724" s="88">
        <v>4405.2940989130875</v>
      </c>
      <c r="M17724" s="88">
        <v>3921.5463064881196</v>
      </c>
    </row>
    <row r="17725" spans="3:13" x14ac:dyDescent="0.2">
      <c r="C17725" s="88">
        <v>0.88134999999999997</v>
      </c>
      <c r="D17725" s="88">
        <v>18161.87393673828</v>
      </c>
      <c r="E17725" s="88">
        <v>246.34137780109904</v>
      </c>
      <c r="F17725" s="88">
        <v>595.71799939994798</v>
      </c>
      <c r="G17725" s="88">
        <v>911.93270872068797</v>
      </c>
      <c r="H17725" s="88">
        <v>1169.9959267358195</v>
      </c>
      <c r="I17725" s="88">
        <v>1590.3825692050796</v>
      </c>
      <c r="J17725" s="88">
        <v>2342.4179450689021</v>
      </c>
      <c r="K17725" s="88">
        <v>3835.9796948523544</v>
      </c>
      <c r="L17725" s="88">
        <v>4405.477534460324</v>
      </c>
      <c r="M17725" s="88">
        <v>3921.5470777385599</v>
      </c>
    </row>
    <row r="17726" spans="3:13" x14ac:dyDescent="0.2">
      <c r="C17726" s="88">
        <v>0.88139999999999996</v>
      </c>
      <c r="D17726" s="88">
        <v>18162.112824117423</v>
      </c>
      <c r="E17726" s="88">
        <v>246.34933411577185</v>
      </c>
      <c r="F17726" s="88">
        <v>595.7313359048344</v>
      </c>
      <c r="G17726" s="88">
        <v>911.9358054096756</v>
      </c>
      <c r="H17726" s="88">
        <v>1170.0094081563357</v>
      </c>
      <c r="I17726" s="88">
        <v>1590.3857264914473</v>
      </c>
      <c r="J17726" s="88">
        <v>2342.4208354051798</v>
      </c>
      <c r="K17726" s="88">
        <v>3836.035744398313</v>
      </c>
      <c r="L17726" s="88">
        <v>4405.4964938637868</v>
      </c>
      <c r="M17726" s="88">
        <v>3921.5535220176725</v>
      </c>
    </row>
    <row r="17727" spans="3:13" x14ac:dyDescent="0.2">
      <c r="C17727" s="88">
        <v>0.88144999999999996</v>
      </c>
      <c r="D17727" s="88">
        <v>18162.132347194492</v>
      </c>
      <c r="E17727" s="88">
        <v>246.35099061650271</v>
      </c>
      <c r="F17727" s="88">
        <v>595.75262500010376</v>
      </c>
      <c r="G17727" s="88">
        <v>911.9870656040066</v>
      </c>
      <c r="H17727" s="88">
        <v>1170.0095011635181</v>
      </c>
      <c r="I17727" s="88">
        <v>1590.4290579890157</v>
      </c>
      <c r="J17727" s="88">
        <v>2342.4329066561386</v>
      </c>
      <c r="K17727" s="88">
        <v>3836.0636360614321</v>
      </c>
      <c r="L17727" s="88">
        <v>4405.5205043611513</v>
      </c>
      <c r="M17727" s="88">
        <v>3921.5657914648436</v>
      </c>
    </row>
    <row r="17728" spans="3:13" x14ac:dyDescent="0.2">
      <c r="C17728" s="88">
        <v>0.88149999999999995</v>
      </c>
      <c r="D17728" s="88">
        <v>18162.37436987754</v>
      </c>
      <c r="E17728" s="88">
        <v>246.35099061650271</v>
      </c>
      <c r="F17728" s="88">
        <v>595.77273773561683</v>
      </c>
      <c r="G17728" s="88">
        <v>912.02722385622019</v>
      </c>
      <c r="H17728" s="88">
        <v>1170.0188053601087</v>
      </c>
      <c r="I17728" s="88">
        <v>1590.4449223702109</v>
      </c>
      <c r="J17728" s="88">
        <v>2342.4979180164451</v>
      </c>
      <c r="K17728" s="88">
        <v>3836.1353915699087</v>
      </c>
      <c r="L17728" s="88">
        <v>4405.5462722988141</v>
      </c>
      <c r="M17728" s="88">
        <v>3921.6107617644657</v>
      </c>
    </row>
    <row r="17729" spans="3:13" x14ac:dyDescent="0.2">
      <c r="C17729" s="88">
        <v>0.88154999999999994</v>
      </c>
      <c r="D17729" s="88">
        <v>18162.384939432879</v>
      </c>
      <c r="E17729" s="88">
        <v>246.36192017111625</v>
      </c>
      <c r="F17729" s="88">
        <v>595.77428498654626</v>
      </c>
      <c r="G17729" s="88">
        <v>912.02727733276788</v>
      </c>
      <c r="H17729" s="88">
        <v>1170.1939713671654</v>
      </c>
      <c r="I17729" s="88">
        <v>1590.524477487766</v>
      </c>
      <c r="J17729" s="88">
        <v>2342.5444818704282</v>
      </c>
      <c r="K17729" s="88">
        <v>3836.1565508297408</v>
      </c>
      <c r="L17729" s="88">
        <v>4405.560374483237</v>
      </c>
      <c r="M17729" s="88">
        <v>3921.6329859194702</v>
      </c>
    </row>
    <row r="17730" spans="3:13" x14ac:dyDescent="0.2">
      <c r="C17730" s="88">
        <v>0.88160000000000005</v>
      </c>
      <c r="D17730" s="88">
        <v>18162.543200417367</v>
      </c>
      <c r="E17730" s="88">
        <v>246.37205947188886</v>
      </c>
      <c r="F17730" s="88">
        <v>595.80254907442077</v>
      </c>
      <c r="G17730" s="88">
        <v>912.03128672611047</v>
      </c>
      <c r="H17730" s="88">
        <v>1170.2016448492509</v>
      </c>
      <c r="I17730" s="88">
        <v>1590.5958739489788</v>
      </c>
      <c r="J17730" s="88">
        <v>2342.5955445380255</v>
      </c>
      <c r="K17730" s="88">
        <v>3836.2652723441329</v>
      </c>
      <c r="L17730" s="88">
        <v>4405.5767954461662</v>
      </c>
      <c r="M17730" s="88">
        <v>3921.6799298872575</v>
      </c>
    </row>
    <row r="17731" spans="3:13" x14ac:dyDescent="0.2">
      <c r="C17731" s="88">
        <v>0.88165000000000004</v>
      </c>
      <c r="D17731" s="88">
        <v>18162.646276309864</v>
      </c>
      <c r="E17731" s="88">
        <v>246.37892048484537</v>
      </c>
      <c r="F17731" s="88">
        <v>595.82996620308131</v>
      </c>
      <c r="G17731" s="88">
        <v>912.03639569145662</v>
      </c>
      <c r="H17731" s="88">
        <v>1170.2384077398365</v>
      </c>
      <c r="I17731" s="88">
        <v>1590.6303262591491</v>
      </c>
      <c r="J17731" s="88">
        <v>2342.6824100444614</v>
      </c>
      <c r="K17731" s="88">
        <v>3836.2777040247342</v>
      </c>
      <c r="L17731" s="88">
        <v>4405.660394359782</v>
      </c>
      <c r="M17731" s="88">
        <v>3921.6866379140674</v>
      </c>
    </row>
    <row r="17732" spans="3:13" x14ac:dyDescent="0.2">
      <c r="C17732" s="88">
        <v>0.88170000000000004</v>
      </c>
      <c r="D17732" s="88">
        <v>18162.757853129457</v>
      </c>
      <c r="E17732" s="88">
        <v>246.38289752281253</v>
      </c>
      <c r="F17732" s="88">
        <v>595.84274700048672</v>
      </c>
      <c r="G17732" s="88">
        <v>912.05401243977622</v>
      </c>
      <c r="H17732" s="88">
        <v>1170.2407176288029</v>
      </c>
      <c r="I17732" s="88">
        <v>1590.7628695299818</v>
      </c>
      <c r="J17732" s="88">
        <v>2342.9016427475276</v>
      </c>
      <c r="K17732" s="88">
        <v>3836.3203814361227</v>
      </c>
      <c r="L17732" s="88">
        <v>4405.7380863129838</v>
      </c>
      <c r="M17732" s="88">
        <v>3921.70672471326</v>
      </c>
    </row>
    <row r="17733" spans="3:13" x14ac:dyDescent="0.2">
      <c r="C17733" s="88">
        <v>0.88175000000000003</v>
      </c>
      <c r="D17733" s="88">
        <v>18163.391408836353</v>
      </c>
      <c r="E17733" s="88">
        <v>246.40179970082772</v>
      </c>
      <c r="F17733" s="88">
        <v>595.85328293324301</v>
      </c>
      <c r="G17733" s="88">
        <v>912.05434361234347</v>
      </c>
      <c r="H17733" s="88">
        <v>1170.3550480372014</v>
      </c>
      <c r="I17733" s="88">
        <v>1590.7743301300807</v>
      </c>
      <c r="J17733" s="88">
        <v>2342.9774720931086</v>
      </c>
      <c r="K17733" s="88">
        <v>3836.5061027082152</v>
      </c>
      <c r="L17733" s="88">
        <v>4405.8801607410242</v>
      </c>
      <c r="M17733" s="88">
        <v>3921.7157756566094</v>
      </c>
    </row>
    <row r="17734" spans="3:13" x14ac:dyDescent="0.2">
      <c r="C17734" s="88">
        <v>0.88180000000000003</v>
      </c>
      <c r="D17734" s="88">
        <v>18163.52568684061</v>
      </c>
      <c r="E17734" s="88">
        <v>246.40383511550135</v>
      </c>
      <c r="F17734" s="88">
        <v>595.86266630716318</v>
      </c>
      <c r="G17734" s="88">
        <v>912.10902144634747</v>
      </c>
      <c r="H17734" s="88">
        <v>1170.3987289030074</v>
      </c>
      <c r="I17734" s="88">
        <v>1590.7911078984012</v>
      </c>
      <c r="J17734" s="88">
        <v>2343.0547886936274</v>
      </c>
      <c r="K17734" s="88">
        <v>3836.7049944803371</v>
      </c>
      <c r="L17734" s="88">
        <v>4406.232149278163</v>
      </c>
      <c r="M17734" s="88">
        <v>3921.8056671504855</v>
      </c>
    </row>
    <row r="17735" spans="3:13" x14ac:dyDescent="0.2">
      <c r="C17735" s="88">
        <v>0.88185000000000002</v>
      </c>
      <c r="D17735" s="88">
        <v>18164.593631823587</v>
      </c>
      <c r="E17735" s="88">
        <v>246.40546885785716</v>
      </c>
      <c r="F17735" s="88">
        <v>595.86752064868051</v>
      </c>
      <c r="G17735" s="88">
        <v>912.12244444568387</v>
      </c>
      <c r="H17735" s="88">
        <v>1170.4532814892636</v>
      </c>
      <c r="I17735" s="88">
        <v>1590.8291727789028</v>
      </c>
      <c r="J17735" s="88">
        <v>2343.072142449847</v>
      </c>
      <c r="K17735" s="88">
        <v>3836.7180387849562</v>
      </c>
      <c r="L17735" s="88">
        <v>4406.8234402643211</v>
      </c>
      <c r="M17735" s="88">
        <v>3921.8244846276702</v>
      </c>
    </row>
    <row r="17736" spans="3:13" x14ac:dyDescent="0.2">
      <c r="C17736" s="88">
        <v>0.88190000000000002</v>
      </c>
      <c r="D17736" s="88">
        <v>18165.112298542299</v>
      </c>
      <c r="E17736" s="88">
        <v>246.40882551558298</v>
      </c>
      <c r="F17736" s="88">
        <v>595.88487201110001</v>
      </c>
      <c r="G17736" s="88">
        <v>912.14222900349205</v>
      </c>
      <c r="H17736" s="88">
        <v>1170.4622758577088</v>
      </c>
      <c r="I17736" s="88">
        <v>1590.8367738557085</v>
      </c>
      <c r="J17736" s="88">
        <v>2343.156931924831</v>
      </c>
      <c r="K17736" s="88">
        <v>3836.881028398745</v>
      </c>
      <c r="L17736" s="88">
        <v>4406.9205649281139</v>
      </c>
      <c r="M17736" s="88">
        <v>3921.8811404244334</v>
      </c>
    </row>
    <row r="17737" spans="3:13" x14ac:dyDescent="0.2">
      <c r="C17737" s="88">
        <v>0.88195000000000001</v>
      </c>
      <c r="D17737" s="88">
        <v>18165.361328037976</v>
      </c>
      <c r="E17737" s="88">
        <v>246.40882551558298</v>
      </c>
      <c r="F17737" s="88">
        <v>595.89193380193183</v>
      </c>
      <c r="G17737" s="88">
        <v>912.16723252921611</v>
      </c>
      <c r="H17737" s="88">
        <v>1170.4752410923247</v>
      </c>
      <c r="I17737" s="88">
        <v>1590.8503208000725</v>
      </c>
      <c r="J17737" s="88">
        <v>2343.1634742363804</v>
      </c>
      <c r="K17737" s="88">
        <v>3836.9047836455561</v>
      </c>
      <c r="L17737" s="88">
        <v>4407.2093479926025</v>
      </c>
      <c r="M17737" s="88">
        <v>3921.9131234640909</v>
      </c>
    </row>
    <row r="17738" spans="3:13" x14ac:dyDescent="0.2">
      <c r="C17738" s="88">
        <v>0.88200000000000001</v>
      </c>
      <c r="D17738" s="88">
        <v>18165.383215609392</v>
      </c>
      <c r="E17738" s="88">
        <v>246.43279180037371</v>
      </c>
      <c r="F17738" s="88">
        <v>595.90848599308083</v>
      </c>
      <c r="G17738" s="88">
        <v>912.28613054603784</v>
      </c>
      <c r="H17738" s="88">
        <v>1170.4912631580391</v>
      </c>
      <c r="I17738" s="88">
        <v>1590.8836885479386</v>
      </c>
      <c r="J17738" s="88">
        <v>2343.1934968936703</v>
      </c>
      <c r="K17738" s="88">
        <v>3836.9540103518607</v>
      </c>
      <c r="L17738" s="88">
        <v>4407.4364430386104</v>
      </c>
      <c r="M17738" s="88">
        <v>3921.9317496935746</v>
      </c>
    </row>
    <row r="17739" spans="3:13" x14ac:dyDescent="0.2">
      <c r="C17739" s="88">
        <v>0.88205</v>
      </c>
      <c r="D17739" s="88">
        <v>18165.643371350208</v>
      </c>
      <c r="E17739" s="88">
        <v>246.46929217247998</v>
      </c>
      <c r="F17739" s="88">
        <v>595.91610563352197</v>
      </c>
      <c r="G17739" s="88">
        <v>912.32289036164138</v>
      </c>
      <c r="H17739" s="88">
        <v>1170.5141742623682</v>
      </c>
      <c r="I17739" s="88">
        <v>1590.9632004542577</v>
      </c>
      <c r="J17739" s="88">
        <v>2343.3591140764479</v>
      </c>
      <c r="K17739" s="88">
        <v>3836.9735393928322</v>
      </c>
      <c r="L17739" s="88">
        <v>4407.4554119644745</v>
      </c>
      <c r="M17739" s="88">
        <v>3922.0189242032429</v>
      </c>
    </row>
    <row r="17740" spans="3:13" x14ac:dyDescent="0.2">
      <c r="C17740" s="88">
        <v>0.8821</v>
      </c>
      <c r="D17740" s="88">
        <v>18165.643387265642</v>
      </c>
      <c r="E17740" s="88">
        <v>246.47606184014148</v>
      </c>
      <c r="F17740" s="88">
        <v>595.94052340282224</v>
      </c>
      <c r="G17740" s="88">
        <v>912.32520108588142</v>
      </c>
      <c r="H17740" s="88">
        <v>1170.7535833903617</v>
      </c>
      <c r="I17740" s="88">
        <v>1591.0103364809975</v>
      </c>
      <c r="J17740" s="88">
        <v>2343.4370032193019</v>
      </c>
      <c r="K17740" s="88">
        <v>3837.0401587804322</v>
      </c>
      <c r="L17740" s="88">
        <v>4407.5045759059567</v>
      </c>
      <c r="M17740" s="88">
        <v>3922.0544975794792</v>
      </c>
    </row>
    <row r="17741" spans="3:13" x14ac:dyDescent="0.2">
      <c r="C17741" s="88">
        <v>0.88214999999999999</v>
      </c>
      <c r="D17741" s="88">
        <v>18166.074495345652</v>
      </c>
      <c r="E17741" s="88">
        <v>246.47652485642993</v>
      </c>
      <c r="F17741" s="88">
        <v>595.98355805904248</v>
      </c>
      <c r="G17741" s="88">
        <v>912.32687085077123</v>
      </c>
      <c r="H17741" s="88">
        <v>1170.8118861615794</v>
      </c>
      <c r="I17741" s="88">
        <v>1591.0433674296041</v>
      </c>
      <c r="J17741" s="88">
        <v>2343.4710498008026</v>
      </c>
      <c r="K17741" s="88">
        <v>3837.0612254231519</v>
      </c>
      <c r="L17741" s="88">
        <v>4407.5945931716315</v>
      </c>
      <c r="M17741" s="88">
        <v>3922.0927960659192</v>
      </c>
    </row>
    <row r="17742" spans="3:13" x14ac:dyDescent="0.2">
      <c r="C17742" s="88">
        <v>0.88219999999999998</v>
      </c>
      <c r="D17742" s="88">
        <v>18166.402502538029</v>
      </c>
      <c r="E17742" s="88">
        <v>246.47690560296724</v>
      </c>
      <c r="F17742" s="88">
        <v>595.99173598937386</v>
      </c>
      <c r="G17742" s="88">
        <v>912.32711697073182</v>
      </c>
      <c r="H17742" s="88">
        <v>1170.8428154761277</v>
      </c>
      <c r="I17742" s="88">
        <v>1591.2342184756885</v>
      </c>
      <c r="J17742" s="88">
        <v>2343.4766493116513</v>
      </c>
      <c r="K17742" s="88">
        <v>3837.0630189909534</v>
      </c>
      <c r="L17742" s="88">
        <v>4407.7958064446866</v>
      </c>
      <c r="M17742" s="88">
        <v>3922.2612685061213</v>
      </c>
    </row>
    <row r="17743" spans="3:13" x14ac:dyDescent="0.2">
      <c r="C17743" s="88">
        <v>0.88224999999999998</v>
      </c>
      <c r="D17743" s="88">
        <v>18166.946920016362</v>
      </c>
      <c r="E17743" s="88">
        <v>246.51139496715496</v>
      </c>
      <c r="F17743" s="88">
        <v>595.99427992158962</v>
      </c>
      <c r="G17743" s="88">
        <v>912.37552658715231</v>
      </c>
      <c r="H17743" s="88">
        <v>1170.8435417863034</v>
      </c>
      <c r="I17743" s="88">
        <v>1591.2614876313323</v>
      </c>
      <c r="J17743" s="88">
        <v>2343.4961423511063</v>
      </c>
      <c r="K17743" s="88">
        <v>3837.0780123330846</v>
      </c>
      <c r="L17743" s="88">
        <v>4407.9920003944471</v>
      </c>
      <c r="M17743" s="88">
        <v>3922.2687505519389</v>
      </c>
    </row>
    <row r="17744" spans="3:13" x14ac:dyDescent="0.2">
      <c r="C17744" s="88">
        <v>0.88229999999999997</v>
      </c>
      <c r="D17744" s="88">
        <v>18167.005230776624</v>
      </c>
      <c r="E17744" s="88">
        <v>246.5288719694363</v>
      </c>
      <c r="F17744" s="88">
        <v>596.00060665983438</v>
      </c>
      <c r="G17744" s="88">
        <v>912.38904410008809</v>
      </c>
      <c r="H17744" s="88">
        <v>1170.9264508796723</v>
      </c>
      <c r="I17744" s="88">
        <v>1591.2691582828352</v>
      </c>
      <c r="J17744" s="88">
        <v>2343.6160391738758</v>
      </c>
      <c r="K17744" s="88">
        <v>3837.0955774096838</v>
      </c>
      <c r="L17744" s="88">
        <v>4408.4791225716508</v>
      </c>
      <c r="M17744" s="88">
        <v>3922.2800661772508</v>
      </c>
    </row>
    <row r="17745" spans="3:13" x14ac:dyDescent="0.2">
      <c r="C17745" s="88">
        <v>0.88234999999999997</v>
      </c>
      <c r="D17745" s="88">
        <v>18167.029977535312</v>
      </c>
      <c r="E17745" s="88">
        <v>246.53350454199244</v>
      </c>
      <c r="F17745" s="88">
        <v>596.02145771614323</v>
      </c>
      <c r="G17745" s="88">
        <v>912.40108001670797</v>
      </c>
      <c r="H17745" s="88">
        <v>1170.9276821260978</v>
      </c>
      <c r="I17745" s="88">
        <v>1591.2916660573924</v>
      </c>
      <c r="J17745" s="88">
        <v>2343.7163336661979</v>
      </c>
      <c r="K17745" s="88">
        <v>3837.1667035856181</v>
      </c>
      <c r="L17745" s="88">
        <v>4408.5798646931289</v>
      </c>
      <c r="M17745" s="88">
        <v>3922.3217107110231</v>
      </c>
    </row>
    <row r="17746" spans="3:13" x14ac:dyDescent="0.2">
      <c r="C17746" s="88">
        <v>0.88239999999999996</v>
      </c>
      <c r="D17746" s="88">
        <v>18168.139499022185</v>
      </c>
      <c r="E17746" s="88">
        <v>246.54469922363569</v>
      </c>
      <c r="F17746" s="88">
        <v>596.02259424740396</v>
      </c>
      <c r="G17746" s="88">
        <v>912.41069914985519</v>
      </c>
      <c r="H17746" s="88">
        <v>1171.0091310521802</v>
      </c>
      <c r="I17746" s="88">
        <v>1591.3481414304874</v>
      </c>
      <c r="J17746" s="88">
        <v>2343.7669122228403</v>
      </c>
      <c r="K17746" s="88">
        <v>3837.2426078535996</v>
      </c>
      <c r="L17746" s="88">
        <v>4408.8201568323875</v>
      </c>
      <c r="M17746" s="88">
        <v>3922.3355499064728</v>
      </c>
    </row>
    <row r="17747" spans="3:13" x14ac:dyDescent="0.2">
      <c r="C17747" s="88">
        <v>0.88244999999999996</v>
      </c>
      <c r="D17747" s="88">
        <v>18168.156128866656</v>
      </c>
      <c r="E17747" s="88">
        <v>246.54717404254916</v>
      </c>
      <c r="F17747" s="88">
        <v>596.04459385769496</v>
      </c>
      <c r="G17747" s="88">
        <v>912.55882605975603</v>
      </c>
      <c r="H17747" s="88">
        <v>1171.0640928857592</v>
      </c>
      <c r="I17747" s="88">
        <v>1591.3536696310666</v>
      </c>
      <c r="J17747" s="88">
        <v>2343.8781155143738</v>
      </c>
      <c r="K17747" s="88">
        <v>3837.2484807657047</v>
      </c>
      <c r="L17747" s="88">
        <v>4408.8711403717143</v>
      </c>
      <c r="M17747" s="88">
        <v>3922.3644685299541</v>
      </c>
    </row>
    <row r="17748" spans="3:13" x14ac:dyDescent="0.2">
      <c r="C17748" s="88">
        <v>0.88249999999999995</v>
      </c>
      <c r="D17748" s="88">
        <v>18168.191837395527</v>
      </c>
      <c r="E17748" s="88">
        <v>246.5498459667524</v>
      </c>
      <c r="F17748" s="88">
        <v>596.05014234759574</v>
      </c>
      <c r="G17748" s="88">
        <v>912.56223323659196</v>
      </c>
      <c r="H17748" s="88">
        <v>1171.0918159631919</v>
      </c>
      <c r="I17748" s="88">
        <v>1591.4550757281363</v>
      </c>
      <c r="J17748" s="88">
        <v>2343.9343215429535</v>
      </c>
      <c r="K17748" s="88">
        <v>3837.3140546703303</v>
      </c>
      <c r="L17748" s="88">
        <v>4408.9431384525687</v>
      </c>
      <c r="M17748" s="88">
        <v>3922.3855672713426</v>
      </c>
    </row>
    <row r="17749" spans="3:13" x14ac:dyDescent="0.2">
      <c r="C17749" s="88">
        <v>0.88254999999999995</v>
      </c>
      <c r="D17749" s="88">
        <v>18168.235277037555</v>
      </c>
      <c r="E17749" s="88">
        <v>246.55008492146862</v>
      </c>
      <c r="F17749" s="88">
        <v>596.05062489596594</v>
      </c>
      <c r="G17749" s="88">
        <v>912.59050425780424</v>
      </c>
      <c r="H17749" s="88">
        <v>1171.0943808433999</v>
      </c>
      <c r="I17749" s="88">
        <v>1591.4655531491217</v>
      </c>
      <c r="J17749" s="88">
        <v>2343.9934759657749</v>
      </c>
      <c r="K17749" s="88">
        <v>3837.407327109524</v>
      </c>
      <c r="L17749" s="88">
        <v>4408.9442492481685</v>
      </c>
      <c r="M17749" s="88">
        <v>3922.3949044160199</v>
      </c>
    </row>
    <row r="17750" spans="3:13" x14ac:dyDescent="0.2">
      <c r="C17750" s="88">
        <v>0.88260000000000005</v>
      </c>
      <c r="D17750" s="88">
        <v>18168.298655906128</v>
      </c>
      <c r="E17750" s="88">
        <v>246.55177838304098</v>
      </c>
      <c r="F17750" s="88">
        <v>596.0534581697957</v>
      </c>
      <c r="G17750" s="88">
        <v>912.62167192416473</v>
      </c>
      <c r="H17750" s="88">
        <v>1171.1065969259439</v>
      </c>
      <c r="I17750" s="88">
        <v>1591.6587558775609</v>
      </c>
      <c r="J17750" s="88">
        <v>2344.1381291759017</v>
      </c>
      <c r="K17750" s="88">
        <v>3837.5523024455947</v>
      </c>
      <c r="L17750" s="88">
        <v>4408.9965822511695</v>
      </c>
      <c r="M17750" s="88">
        <v>3922.4306360932251</v>
      </c>
    </row>
    <row r="17751" spans="3:13" x14ac:dyDescent="0.2">
      <c r="C17751" s="88">
        <v>0.88265000000000005</v>
      </c>
      <c r="D17751" s="88">
        <v>18169.534648146215</v>
      </c>
      <c r="E17751" s="88">
        <v>246.57081804842437</v>
      </c>
      <c r="F17751" s="88">
        <v>596.05935956633994</v>
      </c>
      <c r="G17751" s="88">
        <v>912.62596706846443</v>
      </c>
      <c r="H17751" s="88">
        <v>1171.1546816130922</v>
      </c>
      <c r="I17751" s="88">
        <v>1591.7321621453252</v>
      </c>
      <c r="J17751" s="88">
        <v>2344.2511512629849</v>
      </c>
      <c r="K17751" s="88">
        <v>3837.6260971492043</v>
      </c>
      <c r="L17751" s="88">
        <v>4409.0119973804804</v>
      </c>
      <c r="M17751" s="88">
        <v>3922.4697415207029</v>
      </c>
    </row>
    <row r="17752" spans="3:13" x14ac:dyDescent="0.2">
      <c r="C17752" s="88">
        <v>0.88270000000000004</v>
      </c>
      <c r="D17752" s="88">
        <v>18169.888158746475</v>
      </c>
      <c r="E17752" s="88">
        <v>246.57707935744475</v>
      </c>
      <c r="F17752" s="88">
        <v>596.09463687910193</v>
      </c>
      <c r="G17752" s="88">
        <v>912.66864167738049</v>
      </c>
      <c r="H17752" s="88">
        <v>1171.2036789991998</v>
      </c>
      <c r="I17752" s="88">
        <v>1591.756033574417</v>
      </c>
      <c r="J17752" s="88">
        <v>2344.2545931209474</v>
      </c>
      <c r="K17752" s="88">
        <v>3837.7013646286746</v>
      </c>
      <c r="L17752" s="88">
        <v>4409.1246973852349</v>
      </c>
      <c r="M17752" s="88">
        <v>3922.5321228345792</v>
      </c>
    </row>
    <row r="17753" spans="3:13" x14ac:dyDescent="0.2">
      <c r="C17753" s="88">
        <v>0.88275000000000003</v>
      </c>
      <c r="D17753" s="88">
        <v>18170.133713041556</v>
      </c>
      <c r="E17753" s="88">
        <v>246.57707935744475</v>
      </c>
      <c r="F17753" s="88">
        <v>596.10825211125302</v>
      </c>
      <c r="G17753" s="88">
        <v>912.67245731106368</v>
      </c>
      <c r="H17753" s="88">
        <v>1171.2192598924439</v>
      </c>
      <c r="I17753" s="88">
        <v>1591.8257774114359</v>
      </c>
      <c r="J17753" s="88">
        <v>2344.2835731365626</v>
      </c>
      <c r="K17753" s="88">
        <v>3837.7661972903388</v>
      </c>
      <c r="L17753" s="88">
        <v>4409.2073900898877</v>
      </c>
      <c r="M17753" s="88">
        <v>3922.5496449577695</v>
      </c>
    </row>
    <row r="17754" spans="3:13" x14ac:dyDescent="0.2">
      <c r="C17754" s="88">
        <v>0.88280000000000003</v>
      </c>
      <c r="D17754" s="88">
        <v>18171.333539940817</v>
      </c>
      <c r="E17754" s="88">
        <v>246.58989525736251</v>
      </c>
      <c r="F17754" s="88">
        <v>596.14380130359996</v>
      </c>
      <c r="G17754" s="88">
        <v>912.69427535422665</v>
      </c>
      <c r="H17754" s="88">
        <v>1171.2451523925492</v>
      </c>
      <c r="I17754" s="88">
        <v>1591.8308175680922</v>
      </c>
      <c r="J17754" s="88">
        <v>2344.332429629862</v>
      </c>
      <c r="K17754" s="88">
        <v>3837.7677002751066</v>
      </c>
      <c r="L17754" s="88">
        <v>4409.228594502074</v>
      </c>
      <c r="M17754" s="88">
        <v>3922.6299658984772</v>
      </c>
    </row>
    <row r="17755" spans="3:13" x14ac:dyDescent="0.2">
      <c r="C17755" s="88">
        <v>0.88285000000000002</v>
      </c>
      <c r="D17755" s="88">
        <v>18172.116304641371</v>
      </c>
      <c r="E17755" s="88">
        <v>246.59201327717437</v>
      </c>
      <c r="F17755" s="88">
        <v>596.14465220330339</v>
      </c>
      <c r="G17755" s="88">
        <v>912.69616381383776</v>
      </c>
      <c r="H17755" s="88">
        <v>1171.2616205178238</v>
      </c>
      <c r="I17755" s="88">
        <v>1591.8346451732864</v>
      </c>
      <c r="J17755" s="88">
        <v>2344.416953639934</v>
      </c>
      <c r="K17755" s="88">
        <v>3837.8423098353824</v>
      </c>
      <c r="L17755" s="88">
        <v>4409.4417750270932</v>
      </c>
      <c r="M17755" s="88">
        <v>3922.6617681380367</v>
      </c>
    </row>
    <row r="17756" spans="3:13" x14ac:dyDescent="0.2">
      <c r="C17756" s="88">
        <v>0.88290000000000002</v>
      </c>
      <c r="D17756" s="88">
        <v>18172.550076699059</v>
      </c>
      <c r="E17756" s="88">
        <v>246.593894211529</v>
      </c>
      <c r="F17756" s="88">
        <v>596.15865437133152</v>
      </c>
      <c r="G17756" s="88">
        <v>912.74014693627851</v>
      </c>
      <c r="H17756" s="88">
        <v>1171.3865864767581</v>
      </c>
      <c r="I17756" s="88">
        <v>1591.9090712943153</v>
      </c>
      <c r="J17756" s="88">
        <v>2344.4928532568902</v>
      </c>
      <c r="K17756" s="88">
        <v>3837.8853393870895</v>
      </c>
      <c r="L17756" s="88">
        <v>4409.5862305870032</v>
      </c>
      <c r="M17756" s="88">
        <v>3922.6724372442268</v>
      </c>
    </row>
    <row r="17757" spans="3:13" x14ac:dyDescent="0.2">
      <c r="C17757" s="88">
        <v>0.88295000000000001</v>
      </c>
      <c r="D17757" s="88">
        <v>18172.711859573057</v>
      </c>
      <c r="E17757" s="88">
        <v>246.61659523395701</v>
      </c>
      <c r="F17757" s="88">
        <v>596.17267861739765</v>
      </c>
      <c r="G17757" s="88">
        <v>912.77338945402016</v>
      </c>
      <c r="H17757" s="88">
        <v>1171.4438670351319</v>
      </c>
      <c r="I17757" s="88">
        <v>1591.9256737419773</v>
      </c>
      <c r="J17757" s="88">
        <v>2344.5424490306614</v>
      </c>
      <c r="K17757" s="88">
        <v>3838.0045874750463</v>
      </c>
      <c r="L17757" s="88">
        <v>4409.5921164987612</v>
      </c>
      <c r="M17757" s="88">
        <v>3922.780518526527</v>
      </c>
    </row>
    <row r="17758" spans="3:13" x14ac:dyDescent="0.2">
      <c r="C17758" s="88">
        <v>0.88300000000000001</v>
      </c>
      <c r="D17758" s="88">
        <v>18172.99014829905</v>
      </c>
      <c r="E17758" s="88">
        <v>246.6199048866647</v>
      </c>
      <c r="F17758" s="88">
        <v>596.20241217815965</v>
      </c>
      <c r="G17758" s="88">
        <v>912.8199555397764</v>
      </c>
      <c r="H17758" s="88">
        <v>1171.4508845847381</v>
      </c>
      <c r="I17758" s="88">
        <v>1591.9683498671079</v>
      </c>
      <c r="J17758" s="88">
        <v>2344.6483721979612</v>
      </c>
      <c r="K17758" s="88">
        <v>3838.0455385255909</v>
      </c>
      <c r="L17758" s="88">
        <v>4410.2829493394092</v>
      </c>
      <c r="M17758" s="88">
        <v>3922.9452133624436</v>
      </c>
    </row>
    <row r="17759" spans="3:13" x14ac:dyDescent="0.2">
      <c r="C17759" s="88">
        <v>0.88305</v>
      </c>
      <c r="D17759" s="88">
        <v>18173.168701201772</v>
      </c>
      <c r="E17759" s="88">
        <v>246.62069369616529</v>
      </c>
      <c r="F17759" s="88">
        <v>596.2218347881676</v>
      </c>
      <c r="G17759" s="88">
        <v>912.82583939715732</v>
      </c>
      <c r="H17759" s="88">
        <v>1171.452067231412</v>
      </c>
      <c r="I17759" s="88">
        <v>1592.0003576177828</v>
      </c>
      <c r="J17759" s="88">
        <v>2344.8081509245239</v>
      </c>
      <c r="K17759" s="88">
        <v>3838.4612740345287</v>
      </c>
      <c r="L17759" s="88">
        <v>4410.3546645365168</v>
      </c>
      <c r="M17759" s="88">
        <v>3922.9468310473894</v>
      </c>
    </row>
    <row r="17760" spans="3:13" x14ac:dyDescent="0.2">
      <c r="C17760" s="88">
        <v>0.8831</v>
      </c>
      <c r="D17760" s="88">
        <v>18173.438955534446</v>
      </c>
      <c r="E17760" s="88">
        <v>246.62379638459606</v>
      </c>
      <c r="F17760" s="88">
        <v>596.22928548930759</v>
      </c>
      <c r="G17760" s="88">
        <v>912.86206137496447</v>
      </c>
      <c r="H17760" s="88">
        <v>1171.4815380432174</v>
      </c>
      <c r="I17760" s="88">
        <v>1592.0113224980746</v>
      </c>
      <c r="J17760" s="88">
        <v>2344.921160407559</v>
      </c>
      <c r="K17760" s="88">
        <v>3838.7093515378533</v>
      </c>
      <c r="L17760" s="88">
        <v>4410.3712319019223</v>
      </c>
      <c r="M17760" s="88">
        <v>3922.9744922195468</v>
      </c>
    </row>
    <row r="17761" spans="3:13" x14ac:dyDescent="0.2">
      <c r="C17761" s="88">
        <v>0.88314999999999999</v>
      </c>
      <c r="D17761" s="88">
        <v>18173.572633715463</v>
      </c>
      <c r="E17761" s="88">
        <v>246.64154657686686</v>
      </c>
      <c r="F17761" s="88">
        <v>596.23942269794725</v>
      </c>
      <c r="G17761" s="88">
        <v>913.02706888304465</v>
      </c>
      <c r="H17761" s="88">
        <v>1171.4819894674165</v>
      </c>
      <c r="I17761" s="88">
        <v>1592.0204940732274</v>
      </c>
      <c r="J17761" s="88">
        <v>2344.9743895190268</v>
      </c>
      <c r="K17761" s="88">
        <v>3838.7860387504093</v>
      </c>
      <c r="L17761" s="88">
        <v>4410.441815969486</v>
      </c>
      <c r="M17761" s="88">
        <v>3923.0130885516155</v>
      </c>
    </row>
    <row r="17762" spans="3:13" x14ac:dyDescent="0.2">
      <c r="C17762" s="88">
        <v>0.88319999999999999</v>
      </c>
      <c r="D17762" s="88">
        <v>18173.814904520226</v>
      </c>
      <c r="E17762" s="88">
        <v>246.64316524599599</v>
      </c>
      <c r="F17762" s="88">
        <v>596.24093517639585</v>
      </c>
      <c r="G17762" s="88">
        <v>913.05485812126517</v>
      </c>
      <c r="H17762" s="88">
        <v>1171.5802937067833</v>
      </c>
      <c r="I17762" s="88">
        <v>1592.0238527620481</v>
      </c>
      <c r="J17762" s="88">
        <v>2345.0026192615073</v>
      </c>
      <c r="K17762" s="88">
        <v>3838.8443897435536</v>
      </c>
      <c r="L17762" s="88">
        <v>4410.5326520375338</v>
      </c>
      <c r="M17762" s="88">
        <v>3923.0234827514078</v>
      </c>
    </row>
    <row r="17763" spans="3:13" x14ac:dyDescent="0.2">
      <c r="C17763" s="88">
        <v>0.88324999999999998</v>
      </c>
      <c r="D17763" s="88">
        <v>18174.808800955885</v>
      </c>
      <c r="E17763" s="88">
        <v>246.64853229403616</v>
      </c>
      <c r="F17763" s="88">
        <v>596.26181061210991</v>
      </c>
      <c r="G17763" s="88">
        <v>913.06093866389119</v>
      </c>
      <c r="H17763" s="88">
        <v>1171.6883857999055</v>
      </c>
      <c r="I17763" s="88">
        <v>1592.038978966717</v>
      </c>
      <c r="J17763" s="88">
        <v>2345.0775893392138</v>
      </c>
      <c r="K17763" s="88">
        <v>3838.9473214351106</v>
      </c>
      <c r="L17763" s="88">
        <v>4410.5615762927227</v>
      </c>
      <c r="M17763" s="88">
        <v>3923.1074012935005</v>
      </c>
    </row>
    <row r="17764" spans="3:13" x14ac:dyDescent="0.2">
      <c r="C17764" s="88">
        <v>0.88329999999999997</v>
      </c>
      <c r="D17764" s="88">
        <v>18175.204901445999</v>
      </c>
      <c r="E17764" s="88">
        <v>246.65385096558293</v>
      </c>
      <c r="F17764" s="88">
        <v>596.26323726579813</v>
      </c>
      <c r="G17764" s="88">
        <v>913.21796222982994</v>
      </c>
      <c r="H17764" s="88">
        <v>1171.6904265047165</v>
      </c>
      <c r="I17764" s="88">
        <v>1592.1612831335847</v>
      </c>
      <c r="J17764" s="88">
        <v>2345.0793957619935</v>
      </c>
      <c r="K17764" s="88">
        <v>3839.0087740377398</v>
      </c>
      <c r="L17764" s="88">
        <v>4410.7075284271159</v>
      </c>
      <c r="M17764" s="88">
        <v>3923.1726214989521</v>
      </c>
    </row>
    <row r="17765" spans="3:13" x14ac:dyDescent="0.2">
      <c r="C17765" s="88">
        <v>0.88334999999999997</v>
      </c>
      <c r="D17765" s="88">
        <v>18175.681512770672</v>
      </c>
      <c r="E17765" s="88">
        <v>246.65385096558293</v>
      </c>
      <c r="F17765" s="88">
        <v>596.27179943419242</v>
      </c>
      <c r="G17765" s="88">
        <v>913.30652385746725</v>
      </c>
      <c r="H17765" s="88">
        <v>1171.7682820634614</v>
      </c>
      <c r="I17765" s="88">
        <v>1592.1805307807126</v>
      </c>
      <c r="J17765" s="88">
        <v>2345.2160277202993</v>
      </c>
      <c r="K17765" s="88">
        <v>3839.2760586781046</v>
      </c>
      <c r="L17765" s="88">
        <v>4411.353901852066</v>
      </c>
      <c r="M17765" s="88">
        <v>3923.1962732764277</v>
      </c>
    </row>
    <row r="17766" spans="3:13" x14ac:dyDescent="0.2">
      <c r="C17766" s="88">
        <v>0.88339999999999996</v>
      </c>
      <c r="D17766" s="88">
        <v>18176.191787248372</v>
      </c>
      <c r="E17766" s="88">
        <v>246.66424973559424</v>
      </c>
      <c r="F17766" s="88">
        <v>596.30534052035136</v>
      </c>
      <c r="G17766" s="88">
        <v>913.36371864570901</v>
      </c>
      <c r="H17766" s="88">
        <v>1171.8846163151761</v>
      </c>
      <c r="I17766" s="88">
        <v>1592.2422637225009</v>
      </c>
      <c r="J17766" s="88">
        <v>2345.2340896519859</v>
      </c>
      <c r="K17766" s="88">
        <v>3839.3457111677444</v>
      </c>
      <c r="L17766" s="88">
        <v>4411.419229270401</v>
      </c>
      <c r="M17766" s="88">
        <v>3923.3319442365782</v>
      </c>
    </row>
    <row r="17767" spans="3:13" x14ac:dyDescent="0.2">
      <c r="C17767" s="88">
        <v>0.88344999999999996</v>
      </c>
      <c r="D17767" s="88">
        <v>18176.320231464022</v>
      </c>
      <c r="E17767" s="88">
        <v>246.67696233003244</v>
      </c>
      <c r="F17767" s="88">
        <v>596.31238012422273</v>
      </c>
      <c r="G17767" s="88">
        <v>913.3834022530541</v>
      </c>
      <c r="H17767" s="88">
        <v>1172.0165103009122</v>
      </c>
      <c r="I17767" s="88">
        <v>1592.2492798631811</v>
      </c>
      <c r="J17767" s="88">
        <v>2345.2464256269568</v>
      </c>
      <c r="K17767" s="88">
        <v>3839.4050635978128</v>
      </c>
      <c r="L17767" s="88">
        <v>4411.4597070399432</v>
      </c>
      <c r="M17767" s="88">
        <v>3923.3452314331553</v>
      </c>
    </row>
    <row r="17768" spans="3:13" x14ac:dyDescent="0.2">
      <c r="C17768" s="88">
        <v>0.88349999999999995</v>
      </c>
      <c r="D17768" s="88">
        <v>18176.341427685529</v>
      </c>
      <c r="E17768" s="88">
        <v>246.67811055753191</v>
      </c>
      <c r="F17768" s="88">
        <v>596.31789454681484</v>
      </c>
      <c r="G17768" s="88">
        <v>913.39564662186149</v>
      </c>
      <c r="H17768" s="88">
        <v>1172.2199112808235</v>
      </c>
      <c r="I17768" s="88">
        <v>1592.2850210250658</v>
      </c>
      <c r="J17768" s="88">
        <v>2345.3207841506287</v>
      </c>
      <c r="K17768" s="88">
        <v>3839.4532866434702</v>
      </c>
      <c r="L17768" s="88">
        <v>4411.5010386229278</v>
      </c>
      <c r="M17768" s="88">
        <v>3923.3705645870132</v>
      </c>
    </row>
    <row r="17769" spans="3:13" x14ac:dyDescent="0.2">
      <c r="C17769" s="88">
        <v>0.88354999999999995</v>
      </c>
      <c r="D17769" s="88">
        <v>18176.897622413944</v>
      </c>
      <c r="E17769" s="88">
        <v>246.69000473680626</v>
      </c>
      <c r="F17769" s="88">
        <v>596.34881144904693</v>
      </c>
      <c r="G17769" s="88">
        <v>913.45229018301688</v>
      </c>
      <c r="H17769" s="88">
        <v>1172.2393564024119</v>
      </c>
      <c r="I17769" s="88">
        <v>1592.3148594485529</v>
      </c>
      <c r="J17769" s="88">
        <v>2345.37494769255</v>
      </c>
      <c r="K17769" s="88">
        <v>3839.4972061586886</v>
      </c>
      <c r="L17769" s="88">
        <v>4411.7393534775465</v>
      </c>
      <c r="M17769" s="88">
        <v>3923.3931455217089</v>
      </c>
    </row>
    <row r="17770" spans="3:13" x14ac:dyDescent="0.2">
      <c r="C17770" s="88">
        <v>0.88360000000000005</v>
      </c>
      <c r="D17770" s="88">
        <v>18177.002540540845</v>
      </c>
      <c r="E17770" s="88">
        <v>246.6912648210664</v>
      </c>
      <c r="F17770" s="88">
        <v>596.3594496751839</v>
      </c>
      <c r="G17770" s="88">
        <v>913.47067399007801</v>
      </c>
      <c r="H17770" s="88">
        <v>1172.240630313554</v>
      </c>
      <c r="I17770" s="88">
        <v>1592.3207281944601</v>
      </c>
      <c r="J17770" s="88">
        <v>2345.4963720834053</v>
      </c>
      <c r="K17770" s="88">
        <v>3839.582758546564</v>
      </c>
      <c r="L17770" s="88">
        <v>4411.8953292458627</v>
      </c>
      <c r="M17770" s="88">
        <v>3923.4508335176797</v>
      </c>
    </row>
    <row r="17771" spans="3:13" x14ac:dyDescent="0.2">
      <c r="C17771" s="88">
        <v>0.88365000000000005</v>
      </c>
      <c r="D17771" s="88">
        <v>18177.075908006562</v>
      </c>
      <c r="E17771" s="88">
        <v>246.6978902995661</v>
      </c>
      <c r="F17771" s="88">
        <v>596.38401075878119</v>
      </c>
      <c r="G17771" s="88">
        <v>913.49178465797331</v>
      </c>
      <c r="H17771" s="88">
        <v>1172.2650620880904</v>
      </c>
      <c r="I17771" s="88">
        <v>1592.3274852130548</v>
      </c>
      <c r="J17771" s="88">
        <v>2345.5610484857589</v>
      </c>
      <c r="K17771" s="88">
        <v>3839.872489248175</v>
      </c>
      <c r="L17771" s="88">
        <v>4411.9129387420526</v>
      </c>
      <c r="M17771" s="88">
        <v>3923.4682937192738</v>
      </c>
    </row>
    <row r="17772" spans="3:13" x14ac:dyDescent="0.2">
      <c r="C17772" s="88">
        <v>0.88370000000000004</v>
      </c>
      <c r="D17772" s="88">
        <v>18177.375594294543</v>
      </c>
      <c r="E17772" s="88">
        <v>246.70449017134706</v>
      </c>
      <c r="F17772" s="88">
        <v>596.39297312944427</v>
      </c>
      <c r="G17772" s="88">
        <v>913.51249858663641</v>
      </c>
      <c r="H17772" s="88">
        <v>1172.2899411479711</v>
      </c>
      <c r="I17772" s="88">
        <v>1592.3772169661938</v>
      </c>
      <c r="J17772" s="88">
        <v>2345.6705066952063</v>
      </c>
      <c r="K17772" s="88">
        <v>3839.9501144570277</v>
      </c>
      <c r="L17772" s="88">
        <v>4412.0125040804232</v>
      </c>
      <c r="M17772" s="88">
        <v>3923.5300615584292</v>
      </c>
    </row>
    <row r="17773" spans="3:13" x14ac:dyDescent="0.2">
      <c r="C17773" s="88">
        <v>0.88375000000000004</v>
      </c>
      <c r="D17773" s="88">
        <v>18177.888358482171</v>
      </c>
      <c r="E17773" s="88">
        <v>246.71608914749959</v>
      </c>
      <c r="F17773" s="88">
        <v>596.42388470725791</v>
      </c>
      <c r="G17773" s="88">
        <v>913.53016932047831</v>
      </c>
      <c r="H17773" s="88">
        <v>1172.3463828381964</v>
      </c>
      <c r="I17773" s="88">
        <v>1592.3817618677767</v>
      </c>
      <c r="J17773" s="88">
        <v>2345.7015329493761</v>
      </c>
      <c r="K17773" s="88">
        <v>3840.0509952577881</v>
      </c>
      <c r="L17773" s="88">
        <v>4412.3389011309328</v>
      </c>
      <c r="M17773" s="88">
        <v>3923.5368875663571</v>
      </c>
    </row>
    <row r="17774" spans="3:13" x14ac:dyDescent="0.2">
      <c r="C17774" s="88">
        <v>0.88380000000000003</v>
      </c>
      <c r="D17774" s="88">
        <v>18178.442213428345</v>
      </c>
      <c r="E17774" s="88">
        <v>246.71977753866759</v>
      </c>
      <c r="F17774" s="88">
        <v>596.48862497232358</v>
      </c>
      <c r="G17774" s="88">
        <v>913.58968123161912</v>
      </c>
      <c r="H17774" s="88">
        <v>1172.3470386942972</v>
      </c>
      <c r="I17774" s="88">
        <v>1592.418099343176</v>
      </c>
      <c r="J17774" s="88">
        <v>2345.9223155872296</v>
      </c>
      <c r="K17774" s="88">
        <v>3840.0600273747013</v>
      </c>
      <c r="L17774" s="88">
        <v>4412.3947852661558</v>
      </c>
      <c r="M17774" s="88">
        <v>3923.5494377341765</v>
      </c>
    </row>
    <row r="17775" spans="3:13" x14ac:dyDescent="0.2">
      <c r="C17775" s="88">
        <v>0.88385000000000002</v>
      </c>
      <c r="D17775" s="88">
        <v>18179.307538036235</v>
      </c>
      <c r="E17775" s="88">
        <v>246.72368736607223</v>
      </c>
      <c r="F17775" s="88">
        <v>596.50047997462661</v>
      </c>
      <c r="G17775" s="88">
        <v>913.60280070683893</v>
      </c>
      <c r="H17775" s="88">
        <v>1172.3627198385457</v>
      </c>
      <c r="I17775" s="88">
        <v>1592.4334044632387</v>
      </c>
      <c r="J17775" s="88">
        <v>2345.978609946862</v>
      </c>
      <c r="K17775" s="88">
        <v>3840.2842838225561</v>
      </c>
      <c r="L17775" s="88">
        <v>4412.4003235557311</v>
      </c>
      <c r="M17775" s="88">
        <v>3923.5579090582805</v>
      </c>
    </row>
    <row r="17776" spans="3:13" x14ac:dyDescent="0.2">
      <c r="C17776" s="88">
        <v>0.88390000000000002</v>
      </c>
      <c r="D17776" s="88">
        <v>18179.968413086724</v>
      </c>
      <c r="E17776" s="88">
        <v>246.73642389601628</v>
      </c>
      <c r="F17776" s="88">
        <v>596.50083284124685</v>
      </c>
      <c r="G17776" s="88">
        <v>913.62345554148942</v>
      </c>
      <c r="H17776" s="88">
        <v>1172.4231985956235</v>
      </c>
      <c r="I17776" s="88">
        <v>1592.4862911761857</v>
      </c>
      <c r="J17776" s="88">
        <v>2346.1641756802237</v>
      </c>
      <c r="K17776" s="88">
        <v>3840.33130611874</v>
      </c>
      <c r="L17776" s="88">
        <v>4412.5361134996911</v>
      </c>
      <c r="M17776" s="88">
        <v>3923.6564903710178</v>
      </c>
    </row>
    <row r="17777" spans="3:13" x14ac:dyDescent="0.2">
      <c r="C17777" s="88">
        <v>0.88395000000000001</v>
      </c>
      <c r="D17777" s="88">
        <v>18180.148059867141</v>
      </c>
      <c r="E17777" s="88">
        <v>246.7679921797253</v>
      </c>
      <c r="F17777" s="88">
        <v>596.51594514083854</v>
      </c>
      <c r="G17777" s="88">
        <v>913.81781314930049</v>
      </c>
      <c r="H17777" s="88">
        <v>1172.5040287352895</v>
      </c>
      <c r="I17777" s="88">
        <v>1592.5032043270371</v>
      </c>
      <c r="J17777" s="88">
        <v>2346.2461609699021</v>
      </c>
      <c r="K17777" s="88">
        <v>3840.3734617889772</v>
      </c>
      <c r="L17777" s="88">
        <v>4412.8628183041246</v>
      </c>
      <c r="M17777" s="88">
        <v>3923.6707701302257</v>
      </c>
    </row>
    <row r="17778" spans="3:13" x14ac:dyDescent="0.2">
      <c r="C17778" s="88">
        <v>0.88400000000000001</v>
      </c>
      <c r="D17778" s="88">
        <v>18180.404744268028</v>
      </c>
      <c r="E17778" s="88">
        <v>246.77484215764798</v>
      </c>
      <c r="F17778" s="88">
        <v>596.57773887572966</v>
      </c>
      <c r="G17778" s="88">
        <v>913.88729555531972</v>
      </c>
      <c r="H17778" s="88">
        <v>1172.5216044508375</v>
      </c>
      <c r="I17778" s="88">
        <v>1592.6007599005338</v>
      </c>
      <c r="J17778" s="88">
        <v>2346.4699899343582</v>
      </c>
      <c r="K17778" s="88">
        <v>3840.4101624988029</v>
      </c>
      <c r="L17778" s="88">
        <v>4412.9658468425205</v>
      </c>
      <c r="M17778" s="88">
        <v>3923.6836660323434</v>
      </c>
    </row>
    <row r="17779" spans="3:13" x14ac:dyDescent="0.2">
      <c r="C17779" s="88">
        <v>0.88405</v>
      </c>
      <c r="D17779" s="88">
        <v>18180.407423032513</v>
      </c>
      <c r="E17779" s="88">
        <v>246.77859882471239</v>
      </c>
      <c r="F17779" s="88">
        <v>596.59503309963111</v>
      </c>
      <c r="G17779" s="88">
        <v>913.8903281993471</v>
      </c>
      <c r="H17779" s="88">
        <v>1172.5260415882863</v>
      </c>
      <c r="I17779" s="88">
        <v>1592.6474047573638</v>
      </c>
      <c r="J17779" s="88">
        <v>2346.5192074283741</v>
      </c>
      <c r="K17779" s="88">
        <v>3840.5840666850468</v>
      </c>
      <c r="L17779" s="88">
        <v>4413.3120886222159</v>
      </c>
      <c r="M17779" s="88">
        <v>3923.7062557019108</v>
      </c>
    </row>
    <row r="17780" spans="3:13" x14ac:dyDescent="0.2">
      <c r="C17780" s="88">
        <v>0.8841</v>
      </c>
      <c r="D17780" s="88">
        <v>18180.605800122943</v>
      </c>
      <c r="E17780" s="88">
        <v>246.78147028407602</v>
      </c>
      <c r="F17780" s="88">
        <v>596.59560700996053</v>
      </c>
      <c r="G17780" s="88">
        <v>913.89639348200672</v>
      </c>
      <c r="H17780" s="88">
        <v>1172.5472010161038</v>
      </c>
      <c r="I17780" s="88">
        <v>1592.6510795435952</v>
      </c>
      <c r="J17780" s="88">
        <v>2346.6255390749966</v>
      </c>
      <c r="K17780" s="88">
        <v>3840.6141821730939</v>
      </c>
      <c r="L17780" s="88">
        <v>4413.3755453781287</v>
      </c>
      <c r="M17780" s="88">
        <v>3923.7339497215162</v>
      </c>
    </row>
    <row r="17781" spans="3:13" x14ac:dyDescent="0.2">
      <c r="C17781" s="88">
        <v>0.88414999999999999</v>
      </c>
      <c r="D17781" s="88">
        <v>18180.62091636454</v>
      </c>
      <c r="E17781" s="88">
        <v>246.80613848684243</v>
      </c>
      <c r="F17781" s="88">
        <v>596.59595991741207</v>
      </c>
      <c r="G17781" s="88">
        <v>913.92352696059197</v>
      </c>
      <c r="H17781" s="88">
        <v>1172.5879458368631</v>
      </c>
      <c r="I17781" s="88">
        <v>1592.6642294085286</v>
      </c>
      <c r="J17781" s="88">
        <v>2346.6512081002661</v>
      </c>
      <c r="K17781" s="88">
        <v>3840.8221990780089</v>
      </c>
      <c r="L17781" s="88">
        <v>4413.3920560721253</v>
      </c>
      <c r="M17781" s="88">
        <v>3923.7696638172529</v>
      </c>
    </row>
    <row r="17782" spans="3:13" x14ac:dyDescent="0.2">
      <c r="C17782" s="88">
        <v>0.88419999999999999</v>
      </c>
      <c r="D17782" s="88">
        <v>18180.720055853373</v>
      </c>
      <c r="E17782" s="88">
        <v>246.81080632544035</v>
      </c>
      <c r="F17782" s="88">
        <v>596.62955063675827</v>
      </c>
      <c r="G17782" s="88">
        <v>913.96696742616678</v>
      </c>
      <c r="H17782" s="88">
        <v>1172.604062032191</v>
      </c>
      <c r="I17782" s="88">
        <v>1592.6819516352589</v>
      </c>
      <c r="J17782" s="88">
        <v>2346.6725262277564</v>
      </c>
      <c r="K17782" s="88">
        <v>3840.8765916486886</v>
      </c>
      <c r="L17782" s="88">
        <v>4413.9352019538146</v>
      </c>
      <c r="M17782" s="88">
        <v>3923.7923773346638</v>
      </c>
    </row>
    <row r="17783" spans="3:13" x14ac:dyDescent="0.2">
      <c r="C17783" s="88">
        <v>0.88424999999999998</v>
      </c>
      <c r="D17783" s="88">
        <v>18181.237370167204</v>
      </c>
      <c r="E17783" s="88">
        <v>246.83705863620071</v>
      </c>
      <c r="F17783" s="88">
        <v>596.63253953737558</v>
      </c>
      <c r="G17783" s="88">
        <v>914.0049719538456</v>
      </c>
      <c r="H17783" s="88">
        <v>1172.6491972004228</v>
      </c>
      <c r="I17783" s="88">
        <v>1592.7043060309102</v>
      </c>
      <c r="J17783" s="88">
        <v>2346.6786907550072</v>
      </c>
      <c r="K17783" s="88">
        <v>3840.9263087476597</v>
      </c>
      <c r="L17783" s="88">
        <v>4414.2483843701293</v>
      </c>
      <c r="M17783" s="88">
        <v>3923.8608065071994</v>
      </c>
    </row>
    <row r="17784" spans="3:13" x14ac:dyDescent="0.2">
      <c r="C17784" s="88">
        <v>0.88429999999999997</v>
      </c>
      <c r="D17784" s="88">
        <v>18181.322398225238</v>
      </c>
      <c r="E17784" s="88">
        <v>246.85163365336848</v>
      </c>
      <c r="F17784" s="88">
        <v>596.64842854386188</v>
      </c>
      <c r="G17784" s="88">
        <v>914.10781318558793</v>
      </c>
      <c r="H17784" s="88">
        <v>1172.6502126780124</v>
      </c>
      <c r="I17784" s="88">
        <v>1592.7670866047997</v>
      </c>
      <c r="J17784" s="88">
        <v>2346.7409061244116</v>
      </c>
      <c r="K17784" s="88">
        <v>3841.239589253415</v>
      </c>
      <c r="L17784" s="88">
        <v>4414.3140742869909</v>
      </c>
      <c r="M17784" s="88">
        <v>3923.8738407665696</v>
      </c>
    </row>
    <row r="17785" spans="3:13" x14ac:dyDescent="0.2">
      <c r="C17785" s="88">
        <v>0.88434999999999997</v>
      </c>
      <c r="D17785" s="88">
        <v>18181.332375757753</v>
      </c>
      <c r="E17785" s="88">
        <v>246.85242320404905</v>
      </c>
      <c r="F17785" s="88">
        <v>596.66397654418915</v>
      </c>
      <c r="G17785" s="88">
        <v>914.10786872326889</v>
      </c>
      <c r="H17785" s="88">
        <v>1172.7335733463337</v>
      </c>
      <c r="I17785" s="88">
        <v>1593.005676181464</v>
      </c>
      <c r="J17785" s="88">
        <v>2346.7940047080424</v>
      </c>
      <c r="K17785" s="88">
        <v>3841.2763766345411</v>
      </c>
      <c r="L17785" s="88">
        <v>4414.3279293233081</v>
      </c>
      <c r="M17785" s="88">
        <v>3923.9143228297362</v>
      </c>
    </row>
    <row r="17786" spans="3:13" x14ac:dyDescent="0.2">
      <c r="C17786" s="88">
        <v>0.88439999999999996</v>
      </c>
      <c r="D17786" s="88">
        <v>18181.431279639364</v>
      </c>
      <c r="E17786" s="88">
        <v>246.85242320404905</v>
      </c>
      <c r="F17786" s="88">
        <v>596.66628243352307</v>
      </c>
      <c r="G17786" s="88">
        <v>914.12014659871784</v>
      </c>
      <c r="H17786" s="88">
        <v>1172.81166078467</v>
      </c>
      <c r="I17786" s="88">
        <v>1593.0877068490922</v>
      </c>
      <c r="J17786" s="88">
        <v>2346.9504612374653</v>
      </c>
      <c r="K17786" s="88">
        <v>3841.3324490946661</v>
      </c>
      <c r="L17786" s="88">
        <v>4414.5954370172467</v>
      </c>
      <c r="M17786" s="88">
        <v>3923.9238696850507</v>
      </c>
    </row>
    <row r="17787" spans="3:13" x14ac:dyDescent="0.2">
      <c r="C17787" s="88">
        <v>0.88444999999999996</v>
      </c>
      <c r="D17787" s="88">
        <v>18181.810292866125</v>
      </c>
      <c r="E17787" s="88">
        <v>246.85242320404905</v>
      </c>
      <c r="F17787" s="88">
        <v>596.66917511646989</v>
      </c>
      <c r="G17787" s="88">
        <v>914.1203974316918</v>
      </c>
      <c r="H17787" s="88">
        <v>1172.8601719475305</v>
      </c>
      <c r="I17787" s="88">
        <v>1593.1971955387589</v>
      </c>
      <c r="J17787" s="88">
        <v>2347.0099445084761</v>
      </c>
      <c r="K17787" s="88">
        <v>3841.3484731175395</v>
      </c>
      <c r="L17787" s="88">
        <v>4414.6456826762524</v>
      </c>
      <c r="M17787" s="88">
        <v>3923.9646904321098</v>
      </c>
    </row>
    <row r="17788" spans="3:13" x14ac:dyDescent="0.2">
      <c r="C17788" s="88">
        <v>0.88449999999999995</v>
      </c>
      <c r="D17788" s="88">
        <v>18182.225246423597</v>
      </c>
      <c r="E17788" s="88">
        <v>246.86386022296483</v>
      </c>
      <c r="F17788" s="88">
        <v>596.6951674070142</v>
      </c>
      <c r="G17788" s="88">
        <v>914.15015722945691</v>
      </c>
      <c r="H17788" s="88">
        <v>1172.8793361705016</v>
      </c>
      <c r="I17788" s="88">
        <v>1593.2614871131009</v>
      </c>
      <c r="J17788" s="88">
        <v>2347.0237659866452</v>
      </c>
      <c r="K17788" s="88">
        <v>3841.6497349788169</v>
      </c>
      <c r="L17788" s="88">
        <v>4415.0486819571133</v>
      </c>
      <c r="M17788" s="88">
        <v>3924.1053622618365</v>
      </c>
    </row>
    <row r="17789" spans="3:13" x14ac:dyDescent="0.2">
      <c r="C17789" s="88">
        <v>0.88454999999999995</v>
      </c>
      <c r="D17789" s="88">
        <v>18182.264681177923</v>
      </c>
      <c r="E17789" s="88">
        <v>246.86558801483079</v>
      </c>
      <c r="F17789" s="88">
        <v>596.71623837082507</v>
      </c>
      <c r="G17789" s="88">
        <v>914.17933784185698</v>
      </c>
      <c r="H17789" s="88">
        <v>1172.9097227894736</v>
      </c>
      <c r="I17789" s="88">
        <v>1593.3183329596181</v>
      </c>
      <c r="J17789" s="88">
        <v>2347.0473546585272</v>
      </c>
      <c r="K17789" s="88">
        <v>3841.7371539697333</v>
      </c>
      <c r="L17789" s="88">
        <v>4415.2416720442243</v>
      </c>
      <c r="M17789" s="88">
        <v>3924.1323398886479</v>
      </c>
    </row>
    <row r="17790" spans="3:13" x14ac:dyDescent="0.2">
      <c r="C17790" s="88">
        <v>0.88460000000000005</v>
      </c>
      <c r="D17790" s="88">
        <v>18183.596686202924</v>
      </c>
      <c r="E17790" s="88">
        <v>246.881834479188</v>
      </c>
      <c r="F17790" s="88">
        <v>596.73477985422323</v>
      </c>
      <c r="G17790" s="88">
        <v>914.20445545314396</v>
      </c>
      <c r="H17790" s="88">
        <v>1172.9428221833655</v>
      </c>
      <c r="I17790" s="88">
        <v>1593.3260493009934</v>
      </c>
      <c r="J17790" s="88">
        <v>2347.1513746167998</v>
      </c>
      <c r="K17790" s="88">
        <v>3841.7573643799778</v>
      </c>
      <c r="L17790" s="88">
        <v>4415.3590687324122</v>
      </c>
      <c r="M17790" s="88">
        <v>3924.3206110974952</v>
      </c>
    </row>
    <row r="17791" spans="3:13" x14ac:dyDescent="0.2">
      <c r="C17791" s="88">
        <v>0.88465000000000005</v>
      </c>
      <c r="D17791" s="88">
        <v>18184.321232026294</v>
      </c>
      <c r="E17791" s="88">
        <v>246.88529977313374</v>
      </c>
      <c r="F17791" s="88">
        <v>596.7575607360086</v>
      </c>
      <c r="G17791" s="88">
        <v>914.20514057233095</v>
      </c>
      <c r="H17791" s="88">
        <v>1172.9905502419579</v>
      </c>
      <c r="I17791" s="88">
        <v>1593.4385622394748</v>
      </c>
      <c r="J17791" s="88">
        <v>2347.2024977199821</v>
      </c>
      <c r="K17791" s="88">
        <v>3841.7678783992233</v>
      </c>
      <c r="L17791" s="88">
        <v>4415.4001801390896</v>
      </c>
      <c r="M17791" s="88">
        <v>3924.4095352763152</v>
      </c>
    </row>
    <row r="17792" spans="3:13" x14ac:dyDescent="0.2">
      <c r="C17792" s="88">
        <v>0.88470000000000004</v>
      </c>
      <c r="D17792" s="88">
        <v>18184.717107673849</v>
      </c>
      <c r="E17792" s="88">
        <v>246.91594207170874</v>
      </c>
      <c r="F17792" s="88">
        <v>596.78967797742416</v>
      </c>
      <c r="G17792" s="88">
        <v>914.20874309845203</v>
      </c>
      <c r="H17792" s="88">
        <v>1173.042448322542</v>
      </c>
      <c r="I17792" s="88">
        <v>1593.529292216384</v>
      </c>
      <c r="J17792" s="88">
        <v>2347.3304301117569</v>
      </c>
      <c r="K17792" s="88">
        <v>3841.8132601717502</v>
      </c>
      <c r="L17792" s="88">
        <v>4415.4553585710109</v>
      </c>
      <c r="M17792" s="88">
        <v>3924.4133717523628</v>
      </c>
    </row>
    <row r="17793" spans="3:13" x14ac:dyDescent="0.2">
      <c r="C17793" s="88">
        <v>0.88475000000000004</v>
      </c>
      <c r="D17793" s="88">
        <v>18185.406268872815</v>
      </c>
      <c r="E17793" s="88">
        <v>246.92258570925424</v>
      </c>
      <c r="F17793" s="88">
        <v>596.81803084429976</v>
      </c>
      <c r="G17793" s="88">
        <v>914.21897768947747</v>
      </c>
      <c r="H17793" s="88">
        <v>1173.0642136966753</v>
      </c>
      <c r="I17793" s="88">
        <v>1593.5466277684504</v>
      </c>
      <c r="J17793" s="88">
        <v>2347.5432190936112</v>
      </c>
      <c r="K17793" s="88">
        <v>3841.961873841648</v>
      </c>
      <c r="L17793" s="88">
        <v>4415.496719366266</v>
      </c>
      <c r="M17793" s="88">
        <v>3924.4208847433983</v>
      </c>
    </row>
    <row r="17794" spans="3:13" x14ac:dyDescent="0.2">
      <c r="C17794" s="88">
        <v>0.88480000000000003</v>
      </c>
      <c r="D17794" s="88">
        <v>18185.513369065116</v>
      </c>
      <c r="E17794" s="88">
        <v>246.93345430707359</v>
      </c>
      <c r="F17794" s="88">
        <v>596.82011206288644</v>
      </c>
      <c r="G17794" s="88">
        <v>914.22167349781921</v>
      </c>
      <c r="H17794" s="88">
        <v>1173.0982702545207</v>
      </c>
      <c r="I17794" s="88">
        <v>1593.5629031716785</v>
      </c>
      <c r="J17794" s="88">
        <v>2347.6278887945887</v>
      </c>
      <c r="K17794" s="88">
        <v>3842.016611765433</v>
      </c>
      <c r="L17794" s="88">
        <v>4415.5610802224965</v>
      </c>
      <c r="M17794" s="88">
        <v>3924.4685621506478</v>
      </c>
    </row>
    <row r="17795" spans="3:13" x14ac:dyDescent="0.2">
      <c r="C17795" s="88">
        <v>0.88485000000000003</v>
      </c>
      <c r="D17795" s="88">
        <v>18185.820715184778</v>
      </c>
      <c r="E17795" s="88">
        <v>246.93548932789963</v>
      </c>
      <c r="F17795" s="88">
        <v>596.83830693552136</v>
      </c>
      <c r="G17795" s="88">
        <v>914.23678162910983</v>
      </c>
      <c r="H17795" s="88">
        <v>1173.1172377906373</v>
      </c>
      <c r="I17795" s="88">
        <v>1593.6693677770882</v>
      </c>
      <c r="J17795" s="88">
        <v>2347.6813141933962</v>
      </c>
      <c r="K17795" s="88">
        <v>3842.2228148908212</v>
      </c>
      <c r="L17795" s="88">
        <v>4416.2687245231391</v>
      </c>
      <c r="M17795" s="88">
        <v>3924.5137373278367</v>
      </c>
    </row>
    <row r="17796" spans="3:13" x14ac:dyDescent="0.2">
      <c r="C17796" s="88">
        <v>0.88490000000000002</v>
      </c>
      <c r="D17796" s="88">
        <v>18186.767641558596</v>
      </c>
      <c r="E17796" s="88">
        <v>246.94488595326311</v>
      </c>
      <c r="F17796" s="88">
        <v>596.8383679427493</v>
      </c>
      <c r="G17796" s="88">
        <v>914.25716238859104</v>
      </c>
      <c r="H17796" s="88">
        <v>1173.1438210216852</v>
      </c>
      <c r="I17796" s="88">
        <v>1593.7555097348031</v>
      </c>
      <c r="J17796" s="88">
        <v>2347.7528539893278</v>
      </c>
      <c r="K17796" s="88">
        <v>3842.3476612466534</v>
      </c>
      <c r="L17796" s="88">
        <v>4416.4032876573419</v>
      </c>
      <c r="M17796" s="88">
        <v>3924.5434933241559</v>
      </c>
    </row>
    <row r="17797" spans="3:13" x14ac:dyDescent="0.2">
      <c r="C17797" s="88">
        <v>0.88495000000000001</v>
      </c>
      <c r="D17797" s="88">
        <v>18187.17190919042</v>
      </c>
      <c r="E17797" s="88">
        <v>246.94841119581361</v>
      </c>
      <c r="F17797" s="88">
        <v>596.83856745072717</v>
      </c>
      <c r="G17797" s="88">
        <v>914.28727521877954</v>
      </c>
      <c r="H17797" s="88">
        <v>1173.1701918340723</v>
      </c>
      <c r="I17797" s="88">
        <v>1593.7695829696122</v>
      </c>
      <c r="J17797" s="88">
        <v>2347.7753619730502</v>
      </c>
      <c r="K17797" s="88">
        <v>3842.4422109181501</v>
      </c>
      <c r="L17797" s="88">
        <v>4416.7336428154549</v>
      </c>
      <c r="M17797" s="88">
        <v>3924.5636452092131</v>
      </c>
    </row>
    <row r="17798" spans="3:13" x14ac:dyDescent="0.2">
      <c r="C17798" s="88">
        <v>0.88500000000000001</v>
      </c>
      <c r="D17798" s="88">
        <v>18187.25773175223</v>
      </c>
      <c r="E17798" s="88">
        <v>246.95985966188164</v>
      </c>
      <c r="F17798" s="88">
        <v>596.85781452555057</v>
      </c>
      <c r="G17798" s="88">
        <v>914.29427830726218</v>
      </c>
      <c r="H17798" s="88">
        <v>1173.2152879697783</v>
      </c>
      <c r="I17798" s="88">
        <v>1593.7704765187841</v>
      </c>
      <c r="J17798" s="88">
        <v>2347.8061189428304</v>
      </c>
      <c r="K17798" s="88">
        <v>3842.4473623024778</v>
      </c>
      <c r="L17798" s="88">
        <v>4417.0967150692468</v>
      </c>
      <c r="M17798" s="88">
        <v>3924.5817515267681</v>
      </c>
    </row>
    <row r="17799" spans="3:13" x14ac:dyDescent="0.2">
      <c r="C17799" s="88">
        <v>0.88505</v>
      </c>
      <c r="D17799" s="88">
        <v>18187.310160352481</v>
      </c>
      <c r="E17799" s="88">
        <v>246.96164134713945</v>
      </c>
      <c r="F17799" s="88">
        <v>596.89845319900724</v>
      </c>
      <c r="G17799" s="88">
        <v>914.31624033201388</v>
      </c>
      <c r="H17799" s="88">
        <v>1173.2575721096146</v>
      </c>
      <c r="I17799" s="88">
        <v>1593.7788801513416</v>
      </c>
      <c r="J17799" s="88">
        <v>2347.8097398560703</v>
      </c>
      <c r="K17799" s="88">
        <v>3842.4888270032316</v>
      </c>
      <c r="L17799" s="88">
        <v>4417.4286457473863</v>
      </c>
      <c r="M17799" s="88">
        <v>3924.6890315276441</v>
      </c>
    </row>
    <row r="17800" spans="3:13" x14ac:dyDescent="0.2">
      <c r="C17800" s="88">
        <v>0.8851</v>
      </c>
      <c r="D17800" s="88">
        <v>18188.062968818467</v>
      </c>
      <c r="E17800" s="88">
        <v>246.96482329796891</v>
      </c>
      <c r="F17800" s="88">
        <v>596.90042957924379</v>
      </c>
      <c r="G17800" s="88">
        <v>914.32760705101737</v>
      </c>
      <c r="H17800" s="88">
        <v>1173.2705217963917</v>
      </c>
      <c r="I17800" s="88">
        <v>1593.7816510702619</v>
      </c>
      <c r="J17800" s="88">
        <v>2347.8551451043404</v>
      </c>
      <c r="K17800" s="88">
        <v>3842.49099756644</v>
      </c>
      <c r="L17800" s="88">
        <v>4417.469300281512</v>
      </c>
      <c r="M17800" s="88">
        <v>3924.7078923986583</v>
      </c>
    </row>
    <row r="17801" spans="3:13" x14ac:dyDescent="0.2">
      <c r="C17801" s="88">
        <v>0.88514999999999999</v>
      </c>
      <c r="D17801" s="88">
        <v>18188.39605621943</v>
      </c>
      <c r="E17801" s="88">
        <v>246.96496731989919</v>
      </c>
      <c r="F17801" s="88">
        <v>596.90950377981835</v>
      </c>
      <c r="G17801" s="88">
        <v>914.33574917376882</v>
      </c>
      <c r="H17801" s="88">
        <v>1173.2959966283202</v>
      </c>
      <c r="I17801" s="88">
        <v>1593.8874483863347</v>
      </c>
      <c r="J17801" s="88">
        <v>2347.8873564232968</v>
      </c>
      <c r="K17801" s="88">
        <v>3842.5464864925016</v>
      </c>
      <c r="L17801" s="88">
        <v>4417.6053541851561</v>
      </c>
      <c r="M17801" s="88">
        <v>3924.7090214058617</v>
      </c>
    </row>
    <row r="17802" spans="3:13" x14ac:dyDescent="0.2">
      <c r="C17802" s="88">
        <v>0.88519999999999999</v>
      </c>
      <c r="D17802" s="88">
        <v>18188.849743512328</v>
      </c>
      <c r="E17802" s="88">
        <v>246.96708513809972</v>
      </c>
      <c r="F17802" s="88">
        <v>596.9101352153175</v>
      </c>
      <c r="G17802" s="88">
        <v>914.40996941433514</v>
      </c>
      <c r="H17802" s="88">
        <v>1173.3016613060804</v>
      </c>
      <c r="I17802" s="88">
        <v>1593.9295493435648</v>
      </c>
      <c r="J17802" s="88">
        <v>2348.0993179864645</v>
      </c>
      <c r="K17802" s="88">
        <v>3842.5920796804689</v>
      </c>
      <c r="L17802" s="88">
        <v>4417.9803899886474</v>
      </c>
      <c r="M17802" s="88">
        <v>3924.7130185699234</v>
      </c>
    </row>
    <row r="17803" spans="3:13" x14ac:dyDescent="0.2">
      <c r="C17803" s="88">
        <v>0.88524999999999998</v>
      </c>
      <c r="D17803" s="88">
        <v>18189.280898521301</v>
      </c>
      <c r="E17803" s="88">
        <v>246.97545400615945</v>
      </c>
      <c r="F17803" s="88">
        <v>596.91211625648884</v>
      </c>
      <c r="G17803" s="88">
        <v>914.42591604427753</v>
      </c>
      <c r="H17803" s="88">
        <v>1173.3188327717826</v>
      </c>
      <c r="I17803" s="88">
        <v>1593.932976090663</v>
      </c>
      <c r="J17803" s="88">
        <v>2348.1660589015887</v>
      </c>
      <c r="K17803" s="88">
        <v>3842.6132773753766</v>
      </c>
      <c r="L17803" s="88">
        <v>4418.0505052527715</v>
      </c>
      <c r="M17803" s="88">
        <v>3924.7271280112809</v>
      </c>
    </row>
    <row r="17804" spans="3:13" x14ac:dyDescent="0.2">
      <c r="C17804" s="88">
        <v>0.88529999999999998</v>
      </c>
      <c r="D17804" s="88">
        <v>18189.465675758212</v>
      </c>
      <c r="E17804" s="88">
        <v>246.97823419475935</v>
      </c>
      <c r="F17804" s="88">
        <v>596.93257678201508</v>
      </c>
      <c r="G17804" s="88">
        <v>914.48154996727772</v>
      </c>
      <c r="H17804" s="88">
        <v>1173.3578173827204</v>
      </c>
      <c r="I17804" s="88">
        <v>1593.9428956283314</v>
      </c>
      <c r="J17804" s="88">
        <v>2348.1684779484385</v>
      </c>
      <c r="K17804" s="88">
        <v>3842.6771437546604</v>
      </c>
      <c r="L17804" s="88">
        <v>4418.4159699904749</v>
      </c>
      <c r="M17804" s="88">
        <v>3924.7748621705559</v>
      </c>
    </row>
    <row r="17805" spans="3:13" x14ac:dyDescent="0.2">
      <c r="C17805" s="88">
        <v>0.88534999999999997</v>
      </c>
      <c r="D17805" s="88">
        <v>18190.103483167928</v>
      </c>
      <c r="E17805" s="88">
        <v>246.98439183580922</v>
      </c>
      <c r="F17805" s="88">
        <v>596.93326422970677</v>
      </c>
      <c r="G17805" s="88">
        <v>914.48223989476128</v>
      </c>
      <c r="H17805" s="88">
        <v>1173.4015528695122</v>
      </c>
      <c r="I17805" s="88">
        <v>1594.0796775021213</v>
      </c>
      <c r="J17805" s="88">
        <v>2348.1926942762016</v>
      </c>
      <c r="K17805" s="88">
        <v>3842.7288868752958</v>
      </c>
      <c r="L17805" s="88">
        <v>4418.7316772014756</v>
      </c>
      <c r="M17805" s="88">
        <v>3924.8468203269567</v>
      </c>
    </row>
    <row r="17806" spans="3:13" x14ac:dyDescent="0.2">
      <c r="C17806" s="88">
        <v>0.88539999999999996</v>
      </c>
      <c r="D17806" s="88">
        <v>18191.007438261669</v>
      </c>
      <c r="E17806" s="88">
        <v>246.98527176393054</v>
      </c>
      <c r="F17806" s="88">
        <v>596.95167421407405</v>
      </c>
      <c r="G17806" s="88">
        <v>914.49154345116813</v>
      </c>
      <c r="H17806" s="88">
        <v>1173.4997471301508</v>
      </c>
      <c r="I17806" s="88">
        <v>1594.111874146482</v>
      </c>
      <c r="J17806" s="88">
        <v>2348.3132979311622</v>
      </c>
      <c r="K17806" s="88">
        <v>3842.7518852041158</v>
      </c>
      <c r="L17806" s="88">
        <v>4418.8707230302052</v>
      </c>
      <c r="M17806" s="88">
        <v>3924.8821263202399</v>
      </c>
    </row>
    <row r="17807" spans="3:13" x14ac:dyDescent="0.2">
      <c r="C17807" s="88">
        <v>0.88544999999999996</v>
      </c>
      <c r="D17807" s="88">
        <v>18191.073519279289</v>
      </c>
      <c r="E17807" s="88">
        <v>247.0240410707529</v>
      </c>
      <c r="F17807" s="88">
        <v>596.9688954321382</v>
      </c>
      <c r="G17807" s="88">
        <v>914.54759626554915</v>
      </c>
      <c r="H17807" s="88">
        <v>1173.5451938890874</v>
      </c>
      <c r="I17807" s="88">
        <v>1594.1337645720878</v>
      </c>
      <c r="J17807" s="88">
        <v>2348.3576974883081</v>
      </c>
      <c r="K17807" s="88">
        <v>3842.874991584521</v>
      </c>
      <c r="L17807" s="88">
        <v>4419.2612566817897</v>
      </c>
      <c r="M17807" s="88">
        <v>3924.9107312151491</v>
      </c>
    </row>
    <row r="17808" spans="3:13" x14ac:dyDescent="0.2">
      <c r="C17808" s="88">
        <v>0.88549999999999995</v>
      </c>
      <c r="D17808" s="88">
        <v>18191.116398007012</v>
      </c>
      <c r="E17808" s="88">
        <v>247.0287558937116</v>
      </c>
      <c r="F17808" s="88">
        <v>596.9762962152281</v>
      </c>
      <c r="G17808" s="88">
        <v>914.57229992098974</v>
      </c>
      <c r="H17808" s="88">
        <v>1173.5539584234962</v>
      </c>
      <c r="I17808" s="88">
        <v>1594.1658496151927</v>
      </c>
      <c r="J17808" s="88">
        <v>2348.4767862914614</v>
      </c>
      <c r="K17808" s="88">
        <v>3842.944647742313</v>
      </c>
      <c r="L17808" s="88">
        <v>4419.3309495031344</v>
      </c>
      <c r="M17808" s="88">
        <v>3924.9256928041777</v>
      </c>
    </row>
    <row r="17809" spans="3:13" x14ac:dyDescent="0.2">
      <c r="C17809" s="88">
        <v>0.88554999999999995</v>
      </c>
      <c r="D17809" s="88">
        <v>18191.554400030291</v>
      </c>
      <c r="E17809" s="88">
        <v>247.04478210463731</v>
      </c>
      <c r="F17809" s="88">
        <v>596.98193877840185</v>
      </c>
      <c r="G17809" s="88">
        <v>914.61092521860701</v>
      </c>
      <c r="H17809" s="88">
        <v>1173.5918821758232</v>
      </c>
      <c r="I17809" s="88">
        <v>1594.1826341471065</v>
      </c>
      <c r="J17809" s="88">
        <v>2348.5592712861762</v>
      </c>
      <c r="K17809" s="88">
        <v>3843.0262704227134</v>
      </c>
      <c r="L17809" s="88">
        <v>4419.3431351848321</v>
      </c>
      <c r="M17809" s="88">
        <v>3924.9312082332353</v>
      </c>
    </row>
    <row r="17810" spans="3:13" x14ac:dyDescent="0.2">
      <c r="C17810" s="88">
        <v>0.88560000000000005</v>
      </c>
      <c r="D17810" s="88">
        <v>18191.785719620566</v>
      </c>
      <c r="E17810" s="88">
        <v>247.04478210463731</v>
      </c>
      <c r="F17810" s="88">
        <v>596.99268181698289</v>
      </c>
      <c r="G17810" s="88">
        <v>914.69169091882077</v>
      </c>
      <c r="H17810" s="88">
        <v>1173.596339960397</v>
      </c>
      <c r="I17810" s="88">
        <v>1594.2159924097264</v>
      </c>
      <c r="J17810" s="88">
        <v>2348.6290015075174</v>
      </c>
      <c r="K17810" s="88">
        <v>3843.0903375626272</v>
      </c>
      <c r="L17810" s="88">
        <v>4419.3669635858632</v>
      </c>
      <c r="M17810" s="88">
        <v>3924.9359146612069</v>
      </c>
    </row>
    <row r="17811" spans="3:13" x14ac:dyDescent="0.2">
      <c r="C17811" s="88">
        <v>0.88565000000000005</v>
      </c>
      <c r="D17811" s="88">
        <v>18191.887138776528</v>
      </c>
      <c r="E17811" s="88">
        <v>247.05518359100643</v>
      </c>
      <c r="F17811" s="88">
        <v>597.00990250399627</v>
      </c>
      <c r="G17811" s="88">
        <v>914.69358120540983</v>
      </c>
      <c r="H17811" s="88">
        <v>1173.7203414241649</v>
      </c>
      <c r="I17811" s="88">
        <v>1594.2333224157887</v>
      </c>
      <c r="J17811" s="88">
        <v>2348.7030318957727</v>
      </c>
      <c r="K17811" s="88">
        <v>3843.2085798906173</v>
      </c>
      <c r="L17811" s="88">
        <v>4419.4703824281469</v>
      </c>
      <c r="M17811" s="88">
        <v>3925.0161588420679</v>
      </c>
    </row>
    <row r="17812" spans="3:13" x14ac:dyDescent="0.2">
      <c r="C17812" s="88">
        <v>0.88570000000000004</v>
      </c>
      <c r="D17812" s="88">
        <v>18191.95727887117</v>
      </c>
      <c r="E17812" s="88">
        <v>247.06931313053428</v>
      </c>
      <c r="F17812" s="88">
        <v>597.01098111788906</v>
      </c>
      <c r="G17812" s="88">
        <v>914.71401779650978</v>
      </c>
      <c r="H17812" s="88">
        <v>1173.7891854952986</v>
      </c>
      <c r="I17812" s="88">
        <v>1594.2575472182343</v>
      </c>
      <c r="J17812" s="88">
        <v>2348.8338677583229</v>
      </c>
      <c r="K17812" s="88">
        <v>3843.2494391000932</v>
      </c>
      <c r="L17812" s="88">
        <v>4420.2451975290578</v>
      </c>
      <c r="M17812" s="88">
        <v>3925.0316828554023</v>
      </c>
    </row>
    <row r="17813" spans="3:13" x14ac:dyDescent="0.2">
      <c r="C17813" s="88">
        <v>0.88575000000000004</v>
      </c>
      <c r="D17813" s="88">
        <v>18192.206887761047</v>
      </c>
      <c r="E17813" s="88">
        <v>247.071620185764</v>
      </c>
      <c r="F17813" s="88">
        <v>597.01227240169237</v>
      </c>
      <c r="G17813" s="88">
        <v>914.73067317127152</v>
      </c>
      <c r="H17813" s="88">
        <v>1173.8140942769915</v>
      </c>
      <c r="I17813" s="88">
        <v>1594.4460288997952</v>
      </c>
      <c r="J17813" s="88">
        <v>2348.8531442896551</v>
      </c>
      <c r="K17813" s="88">
        <v>3843.2738932228426</v>
      </c>
      <c r="L17813" s="88">
        <v>4420.4637370374667</v>
      </c>
      <c r="M17813" s="88">
        <v>3925.0435490390882</v>
      </c>
    </row>
    <row r="17814" spans="3:13" x14ac:dyDescent="0.2">
      <c r="C17814" s="88">
        <v>0.88580000000000003</v>
      </c>
      <c r="D17814" s="88">
        <v>18192.494595325763</v>
      </c>
      <c r="E17814" s="88">
        <v>247.07351180556088</v>
      </c>
      <c r="F17814" s="88">
        <v>597.01941412041469</v>
      </c>
      <c r="G17814" s="88">
        <v>914.74983262626029</v>
      </c>
      <c r="H17814" s="88">
        <v>1173.8549063098826</v>
      </c>
      <c r="I17814" s="88">
        <v>1594.4662580292661</v>
      </c>
      <c r="J17814" s="88">
        <v>2348.8564236360958</v>
      </c>
      <c r="K17814" s="88">
        <v>3843.4401856132768</v>
      </c>
      <c r="L17814" s="88">
        <v>4420.5006140006444</v>
      </c>
      <c r="M17814" s="88">
        <v>3925.0566010995017</v>
      </c>
    </row>
    <row r="17815" spans="3:13" x14ac:dyDescent="0.2">
      <c r="C17815" s="88">
        <v>0.88585000000000003</v>
      </c>
      <c r="D17815" s="88">
        <v>18193.203879906469</v>
      </c>
      <c r="E17815" s="88">
        <v>247.07406518441258</v>
      </c>
      <c r="F17815" s="88">
        <v>597.05580650033153</v>
      </c>
      <c r="G17815" s="88">
        <v>914.80597813241684</v>
      </c>
      <c r="H17815" s="88">
        <v>1173.9098825314768</v>
      </c>
      <c r="I17815" s="88">
        <v>1594.4775502340849</v>
      </c>
      <c r="J17815" s="88">
        <v>2348.8720874131209</v>
      </c>
      <c r="K17815" s="88">
        <v>3843.5403055059251</v>
      </c>
      <c r="L17815" s="88">
        <v>4420.7171667959583</v>
      </c>
      <c r="M17815" s="88">
        <v>3925.0835042918161</v>
      </c>
    </row>
    <row r="17816" spans="3:13" x14ac:dyDescent="0.2">
      <c r="C17816" s="88">
        <v>0.88590000000000002</v>
      </c>
      <c r="D17816" s="88">
        <v>18193.342745674185</v>
      </c>
      <c r="E17816" s="88">
        <v>247.07508375066118</v>
      </c>
      <c r="F17816" s="88">
        <v>597.10885904155475</v>
      </c>
      <c r="G17816" s="88">
        <v>914.8416020503314</v>
      </c>
      <c r="H17816" s="88">
        <v>1173.9515453048089</v>
      </c>
      <c r="I17816" s="88">
        <v>1594.4860759053304</v>
      </c>
      <c r="J17816" s="88">
        <v>2349.0417528637145</v>
      </c>
      <c r="K17816" s="88">
        <v>3843.6137578388648</v>
      </c>
      <c r="L17816" s="88">
        <v>4421.3999963304286</v>
      </c>
      <c r="M17816" s="88">
        <v>3925.0839492699788</v>
      </c>
    </row>
    <row r="17817" spans="3:13" x14ac:dyDescent="0.2">
      <c r="C17817" s="88">
        <v>0.88595000000000002</v>
      </c>
      <c r="D17817" s="88">
        <v>18193.527507933584</v>
      </c>
      <c r="E17817" s="88">
        <v>247.07579897902633</v>
      </c>
      <c r="F17817" s="88">
        <v>597.1430293199769</v>
      </c>
      <c r="G17817" s="88">
        <v>914.86121832845174</v>
      </c>
      <c r="H17817" s="88">
        <v>1173.9689033397126</v>
      </c>
      <c r="I17817" s="88">
        <v>1594.4994508889986</v>
      </c>
      <c r="J17817" s="88">
        <v>2349.1129586623929</v>
      </c>
      <c r="K17817" s="88">
        <v>3843.6522749819856</v>
      </c>
      <c r="L17817" s="88">
        <v>4421.4259353454208</v>
      </c>
      <c r="M17817" s="88">
        <v>3925.0852859420329</v>
      </c>
    </row>
    <row r="17818" spans="3:13" x14ac:dyDescent="0.2">
      <c r="C17818" s="88">
        <v>0.88600000000000001</v>
      </c>
      <c r="D17818" s="88">
        <v>18194.219982718325</v>
      </c>
      <c r="E17818" s="88">
        <v>247.07731702108322</v>
      </c>
      <c r="F17818" s="88">
        <v>597.15328794894685</v>
      </c>
      <c r="G17818" s="88">
        <v>914.90130208043183</v>
      </c>
      <c r="H17818" s="88">
        <v>1173.9901152592793</v>
      </c>
      <c r="I17818" s="88">
        <v>1594.5235200071302</v>
      </c>
      <c r="J17818" s="88">
        <v>2349.1863423777986</v>
      </c>
      <c r="K17818" s="88">
        <v>3843.8410549923201</v>
      </c>
      <c r="L17818" s="88">
        <v>4421.4440868041156</v>
      </c>
      <c r="M17818" s="88">
        <v>3925.0879313681808</v>
      </c>
    </row>
    <row r="17819" spans="3:13" x14ac:dyDescent="0.2">
      <c r="C17819" s="88">
        <v>0.88605</v>
      </c>
      <c r="D17819" s="88">
        <v>18194.598639466138</v>
      </c>
      <c r="E17819" s="88">
        <v>247.08489451886089</v>
      </c>
      <c r="F17819" s="88">
        <v>597.15474627484446</v>
      </c>
      <c r="G17819" s="88">
        <v>914.91481972175916</v>
      </c>
      <c r="H17819" s="88">
        <v>1174.0167214749949</v>
      </c>
      <c r="I17819" s="88">
        <v>1594.5449911822229</v>
      </c>
      <c r="J17819" s="88">
        <v>2349.7544125200193</v>
      </c>
      <c r="K17819" s="88">
        <v>3843.8620612077739</v>
      </c>
      <c r="L17819" s="88">
        <v>4421.4453410932556</v>
      </c>
      <c r="M17819" s="88">
        <v>3925.1199451903758</v>
      </c>
    </row>
    <row r="17820" spans="3:13" x14ac:dyDescent="0.2">
      <c r="C17820" s="88">
        <v>0.8861</v>
      </c>
      <c r="D17820" s="88">
        <v>18195.103222457932</v>
      </c>
      <c r="E17820" s="88">
        <v>247.08489451886089</v>
      </c>
      <c r="F17820" s="88">
        <v>597.17148222082096</v>
      </c>
      <c r="G17820" s="88">
        <v>914.9306366451633</v>
      </c>
      <c r="H17820" s="88">
        <v>1174.0864728120882</v>
      </c>
      <c r="I17820" s="88">
        <v>1594.5493326234896</v>
      </c>
      <c r="J17820" s="88">
        <v>2349.7620100318377</v>
      </c>
      <c r="K17820" s="88">
        <v>3843.9444282910604</v>
      </c>
      <c r="L17820" s="88">
        <v>4421.6288558739207</v>
      </c>
      <c r="M17820" s="88">
        <v>3925.1250014161524</v>
      </c>
    </row>
    <row r="17821" spans="3:13" x14ac:dyDescent="0.2">
      <c r="C17821" s="88">
        <v>0.88614999999999999</v>
      </c>
      <c r="D17821" s="88">
        <v>18195.549909737325</v>
      </c>
      <c r="E17821" s="88">
        <v>247.1333877978941</v>
      </c>
      <c r="F17821" s="88">
        <v>597.20997348505352</v>
      </c>
      <c r="G17821" s="88">
        <v>914.97377781403839</v>
      </c>
      <c r="H17821" s="88">
        <v>1174.1167854433329</v>
      </c>
      <c r="I17821" s="88">
        <v>1594.5568776072114</v>
      </c>
      <c r="J17821" s="88">
        <v>2349.8220358972253</v>
      </c>
      <c r="K17821" s="88">
        <v>3843.9513387915117</v>
      </c>
      <c r="L17821" s="88">
        <v>4421.9385045430881</v>
      </c>
      <c r="M17821" s="88">
        <v>3925.1301010608004</v>
      </c>
    </row>
    <row r="17822" spans="3:13" x14ac:dyDescent="0.2">
      <c r="C17822" s="88">
        <v>0.88619999999999999</v>
      </c>
      <c r="D17822" s="88">
        <v>18195.797291220853</v>
      </c>
      <c r="E17822" s="88">
        <v>247.13656829013416</v>
      </c>
      <c r="F17822" s="88">
        <v>597.21456129656008</v>
      </c>
      <c r="G17822" s="88">
        <v>915.04437929600863</v>
      </c>
      <c r="H17822" s="88">
        <v>1174.1598614832142</v>
      </c>
      <c r="I17822" s="88">
        <v>1594.5692956137759</v>
      </c>
      <c r="J17822" s="88">
        <v>2349.9383000930925</v>
      </c>
      <c r="K17822" s="88">
        <v>3844.0293518782719</v>
      </c>
      <c r="L17822" s="88">
        <v>4422.5466600382015</v>
      </c>
      <c r="M17822" s="88">
        <v>3925.1318483410523</v>
      </c>
    </row>
    <row r="17823" spans="3:13" x14ac:dyDescent="0.2">
      <c r="C17823" s="88">
        <v>0.88624999999999998</v>
      </c>
      <c r="D17823" s="88">
        <v>18195.974365002839</v>
      </c>
      <c r="E17823" s="88">
        <v>247.13841672679519</v>
      </c>
      <c r="F17823" s="88">
        <v>597.21712678261474</v>
      </c>
      <c r="G17823" s="88">
        <v>915.07175845247866</v>
      </c>
      <c r="H17823" s="88">
        <v>1174.2232722539497</v>
      </c>
      <c r="I17823" s="88">
        <v>1594.5819144810507</v>
      </c>
      <c r="J17823" s="88">
        <v>2350.105872603724</v>
      </c>
      <c r="K17823" s="88">
        <v>3844.2287588847857</v>
      </c>
      <c r="L17823" s="88">
        <v>4423.0310594033635</v>
      </c>
      <c r="M17823" s="88">
        <v>3925.1962263312698</v>
      </c>
    </row>
    <row r="17824" spans="3:13" x14ac:dyDescent="0.2">
      <c r="C17824" s="88">
        <v>0.88629999999999998</v>
      </c>
      <c r="D17824" s="88">
        <v>18196.526911542591</v>
      </c>
      <c r="E17824" s="88">
        <v>247.13867668909825</v>
      </c>
      <c r="F17824" s="88">
        <v>597.22092970758558</v>
      </c>
      <c r="G17824" s="88">
        <v>915.08379222481744</v>
      </c>
      <c r="H17824" s="88">
        <v>1174.2267468200475</v>
      </c>
      <c r="I17824" s="88">
        <v>1594.5847905913015</v>
      </c>
      <c r="J17824" s="88">
        <v>2350.1584584322609</v>
      </c>
      <c r="K17824" s="88">
        <v>3844.2818281295886</v>
      </c>
      <c r="L17824" s="88">
        <v>4423.3678110699238</v>
      </c>
      <c r="M17824" s="88">
        <v>3925.2406636938204</v>
      </c>
    </row>
    <row r="17825" spans="3:13" x14ac:dyDescent="0.2">
      <c r="C17825" s="88">
        <v>0.88634999999999997</v>
      </c>
      <c r="D17825" s="88">
        <v>18196.555918182137</v>
      </c>
      <c r="E17825" s="88">
        <v>247.14266377214517</v>
      </c>
      <c r="F17825" s="88">
        <v>597.22097348448096</v>
      </c>
      <c r="G17825" s="88">
        <v>915.16659610944316</v>
      </c>
      <c r="H17825" s="88">
        <v>1174.2318229852158</v>
      </c>
      <c r="I17825" s="88">
        <v>1594.6131755408683</v>
      </c>
      <c r="J17825" s="88">
        <v>2350.25543600115</v>
      </c>
      <c r="K17825" s="88">
        <v>3844.3357120441046</v>
      </c>
      <c r="L17825" s="88">
        <v>4423.7577138254383</v>
      </c>
      <c r="M17825" s="88">
        <v>3925.2622618505975</v>
      </c>
    </row>
    <row r="17826" spans="3:13" x14ac:dyDescent="0.2">
      <c r="C17826" s="88">
        <v>0.88639999999999997</v>
      </c>
      <c r="D17826" s="88">
        <v>18196.711571820786</v>
      </c>
      <c r="E17826" s="88">
        <v>247.15895934152195</v>
      </c>
      <c r="F17826" s="88">
        <v>597.22923510349301</v>
      </c>
      <c r="G17826" s="88">
        <v>915.16814852791185</v>
      </c>
      <c r="H17826" s="88">
        <v>1174.2365940531913</v>
      </c>
      <c r="I17826" s="88">
        <v>1594.6503066251244</v>
      </c>
      <c r="J17826" s="88">
        <v>2350.3427487005383</v>
      </c>
      <c r="K17826" s="88">
        <v>3844.4302242659446</v>
      </c>
      <c r="L17826" s="88">
        <v>4423.815659926745</v>
      </c>
      <c r="M17826" s="88">
        <v>3925.2759079293801</v>
      </c>
    </row>
    <row r="17827" spans="3:13" x14ac:dyDescent="0.2">
      <c r="C17827" s="88">
        <v>0.88644999999999996</v>
      </c>
      <c r="D17827" s="88">
        <v>18196.724409618695</v>
      </c>
      <c r="E17827" s="88">
        <v>247.16977356581265</v>
      </c>
      <c r="F17827" s="88">
        <v>597.23630962129027</v>
      </c>
      <c r="G17827" s="88">
        <v>915.23763824868593</v>
      </c>
      <c r="H17827" s="88">
        <v>1174.2429177706967</v>
      </c>
      <c r="I17827" s="88">
        <v>1594.6514239940038</v>
      </c>
      <c r="J17827" s="88">
        <v>2350.3593057294333</v>
      </c>
      <c r="K17827" s="88">
        <v>3844.4352207654306</v>
      </c>
      <c r="L17827" s="88">
        <v>4424.0729677758372</v>
      </c>
      <c r="M17827" s="88">
        <v>3925.3414940582088</v>
      </c>
    </row>
    <row r="17828" spans="3:13" x14ac:dyDescent="0.2">
      <c r="C17828" s="88">
        <v>0.88649999999999995</v>
      </c>
      <c r="D17828" s="88">
        <v>18197.144411954367</v>
      </c>
      <c r="E17828" s="88">
        <v>247.17204873022365</v>
      </c>
      <c r="F17828" s="88">
        <v>597.23685743423812</v>
      </c>
      <c r="G17828" s="88">
        <v>915.26168841277467</v>
      </c>
      <c r="H17828" s="88">
        <v>1174.2647176851833</v>
      </c>
      <c r="I17828" s="88">
        <v>1594.7101887067188</v>
      </c>
      <c r="J17828" s="88">
        <v>2350.3741992047335</v>
      </c>
      <c r="K17828" s="88">
        <v>3844.4523107401919</v>
      </c>
      <c r="L17828" s="88">
        <v>4424.3188246609607</v>
      </c>
      <c r="M17828" s="88">
        <v>3925.3590966882721</v>
      </c>
    </row>
    <row r="17829" spans="3:13" x14ac:dyDescent="0.2">
      <c r="C17829" s="88">
        <v>0.88654999999999995</v>
      </c>
      <c r="D17829" s="88">
        <v>18198.796850574381</v>
      </c>
      <c r="E17829" s="88">
        <v>247.17204873022365</v>
      </c>
      <c r="F17829" s="88">
        <v>597.27851488320266</v>
      </c>
      <c r="G17829" s="88">
        <v>915.29115964878929</v>
      </c>
      <c r="H17829" s="88">
        <v>1174.2735979300055</v>
      </c>
      <c r="I17829" s="88">
        <v>1594.7419909526729</v>
      </c>
      <c r="J17829" s="88">
        <v>2350.3892256417862</v>
      </c>
      <c r="K17829" s="88">
        <v>3844.5644944409037</v>
      </c>
      <c r="L17829" s="88">
        <v>4424.4217907783059</v>
      </c>
      <c r="M17829" s="88">
        <v>3925.4211957563202</v>
      </c>
    </row>
    <row r="17830" spans="3:13" x14ac:dyDescent="0.2">
      <c r="C17830" s="88">
        <v>0.88660000000000005</v>
      </c>
      <c r="D17830" s="88">
        <v>18199.472428448771</v>
      </c>
      <c r="E17830" s="88">
        <v>247.18636311092177</v>
      </c>
      <c r="F17830" s="88">
        <v>597.29716213206439</v>
      </c>
      <c r="G17830" s="88">
        <v>915.36886864583084</v>
      </c>
      <c r="H17830" s="88">
        <v>1174.3143839917252</v>
      </c>
      <c r="I17830" s="88">
        <v>1594.8417406064113</v>
      </c>
      <c r="J17830" s="88">
        <v>2350.7137631670994</v>
      </c>
      <c r="K17830" s="88">
        <v>3844.6047585260608</v>
      </c>
      <c r="L17830" s="88">
        <v>4424.6284874594639</v>
      </c>
      <c r="M17830" s="88">
        <v>3925.5049645485906</v>
      </c>
    </row>
    <row r="17831" spans="3:13" x14ac:dyDescent="0.2">
      <c r="C17831" s="88">
        <v>0.88665000000000005</v>
      </c>
      <c r="D17831" s="88">
        <v>18200.058846952619</v>
      </c>
      <c r="E17831" s="88">
        <v>247.18788775837584</v>
      </c>
      <c r="F17831" s="88">
        <v>597.30337492944318</v>
      </c>
      <c r="G17831" s="88">
        <v>915.40971194956228</v>
      </c>
      <c r="H17831" s="88">
        <v>1174.35332190904</v>
      </c>
      <c r="I17831" s="88">
        <v>1594.859401807289</v>
      </c>
      <c r="J17831" s="88">
        <v>2350.9655543279873</v>
      </c>
      <c r="K17831" s="88">
        <v>3844.6538037347218</v>
      </c>
      <c r="L17831" s="88">
        <v>4424.6769166603553</v>
      </c>
      <c r="M17831" s="88">
        <v>3925.5517271579583</v>
      </c>
    </row>
    <row r="17832" spans="3:13" x14ac:dyDescent="0.2">
      <c r="C17832" s="88">
        <v>0.88670000000000004</v>
      </c>
      <c r="D17832" s="88">
        <v>18201.221151987262</v>
      </c>
      <c r="E17832" s="88">
        <v>247.19479493110157</v>
      </c>
      <c r="F17832" s="88">
        <v>597.3191568230709</v>
      </c>
      <c r="G17832" s="88">
        <v>915.45385397342534</v>
      </c>
      <c r="H17832" s="88">
        <v>1174.3756781016996</v>
      </c>
      <c r="I17832" s="88">
        <v>1594.8723652725216</v>
      </c>
      <c r="J17832" s="88">
        <v>2350.9717133872809</v>
      </c>
      <c r="K17832" s="88">
        <v>3844.6738150846049</v>
      </c>
      <c r="L17832" s="88">
        <v>4424.7394223074562</v>
      </c>
      <c r="M17832" s="88">
        <v>3925.5803995013903</v>
      </c>
    </row>
    <row r="17833" spans="3:13" x14ac:dyDescent="0.2">
      <c r="C17833" s="88">
        <v>0.88675000000000004</v>
      </c>
      <c r="D17833" s="88">
        <v>18201.35020683067</v>
      </c>
      <c r="E17833" s="88">
        <v>247.20994623062688</v>
      </c>
      <c r="F17833" s="88">
        <v>597.35177803639181</v>
      </c>
      <c r="G17833" s="88">
        <v>915.51016602356776</v>
      </c>
      <c r="H17833" s="88">
        <v>1174.4156092199346</v>
      </c>
      <c r="I17833" s="88">
        <v>1594.8845146815888</v>
      </c>
      <c r="J17833" s="88">
        <v>2351.0068480511209</v>
      </c>
      <c r="K17833" s="88">
        <v>3844.7590577628798</v>
      </c>
      <c r="L17833" s="88">
        <v>4425.2397734648021</v>
      </c>
      <c r="M17833" s="88">
        <v>3925.6308596491135</v>
      </c>
    </row>
    <row r="17834" spans="3:13" x14ac:dyDescent="0.2">
      <c r="C17834" s="88">
        <v>0.88680000000000003</v>
      </c>
      <c r="D17834" s="88">
        <v>18201.389532841378</v>
      </c>
      <c r="E17834" s="88">
        <v>247.21015394394271</v>
      </c>
      <c r="F17834" s="88">
        <v>597.35851107552207</v>
      </c>
      <c r="G17834" s="88">
        <v>915.52825323446132</v>
      </c>
      <c r="H17834" s="88">
        <v>1174.4362050080113</v>
      </c>
      <c r="I17834" s="88">
        <v>1595.0369737132928</v>
      </c>
      <c r="J17834" s="88">
        <v>2351.0134238887072</v>
      </c>
      <c r="K17834" s="88">
        <v>3844.7627411762746</v>
      </c>
      <c r="L17834" s="88">
        <v>4425.2480472092802</v>
      </c>
      <c r="M17834" s="88">
        <v>3925.6578814841369</v>
      </c>
    </row>
    <row r="17835" spans="3:13" x14ac:dyDescent="0.2">
      <c r="C17835" s="88">
        <v>0.88685000000000003</v>
      </c>
      <c r="D17835" s="88">
        <v>18202.104048875692</v>
      </c>
      <c r="E17835" s="88">
        <v>247.22696606874069</v>
      </c>
      <c r="F17835" s="88">
        <v>597.36675222532222</v>
      </c>
      <c r="G17835" s="88">
        <v>915.53962945944386</v>
      </c>
      <c r="H17835" s="88">
        <v>1174.4612164630612</v>
      </c>
      <c r="I17835" s="88">
        <v>1595.1255819447492</v>
      </c>
      <c r="J17835" s="88">
        <v>2351.0176213881136</v>
      </c>
      <c r="K17835" s="88">
        <v>3844.7754666454216</v>
      </c>
      <c r="L17835" s="88">
        <v>4425.3109693517235</v>
      </c>
      <c r="M17835" s="88">
        <v>3925.6626828175504</v>
      </c>
    </row>
    <row r="17836" spans="3:13" x14ac:dyDescent="0.2">
      <c r="C17836" s="88">
        <v>0.88690000000000002</v>
      </c>
      <c r="D17836" s="88">
        <v>18202.125197139263</v>
      </c>
      <c r="E17836" s="88">
        <v>247.23370260449701</v>
      </c>
      <c r="F17836" s="88">
        <v>597.37222598636254</v>
      </c>
      <c r="G17836" s="88">
        <v>915.56102493416483</v>
      </c>
      <c r="H17836" s="88">
        <v>1174.5141523017314</v>
      </c>
      <c r="I17836" s="88">
        <v>1595.1643318963065</v>
      </c>
      <c r="J17836" s="88">
        <v>2351.0188300360687</v>
      </c>
      <c r="K17836" s="88">
        <v>3844.9529205811832</v>
      </c>
      <c r="L17836" s="88">
        <v>4425.4207115827458</v>
      </c>
      <c r="M17836" s="88">
        <v>3925.6637488794822</v>
      </c>
    </row>
    <row r="17837" spans="3:13" x14ac:dyDescent="0.2">
      <c r="C17837" s="88">
        <v>0.88695000000000002</v>
      </c>
      <c r="D17837" s="88">
        <v>18202.279235891296</v>
      </c>
      <c r="E17837" s="88">
        <v>247.24374350692324</v>
      </c>
      <c r="F17837" s="88">
        <v>597.38106811764555</v>
      </c>
      <c r="G17837" s="88">
        <v>915.56698681498756</v>
      </c>
      <c r="H17837" s="88">
        <v>1174.5922667844757</v>
      </c>
      <c r="I17837" s="88">
        <v>1595.1995343188223</v>
      </c>
      <c r="J17837" s="88">
        <v>2351.0509420166313</v>
      </c>
      <c r="K17837" s="88">
        <v>3844.9887205385453</v>
      </c>
      <c r="L17837" s="88">
        <v>4425.4276890184028</v>
      </c>
      <c r="M17837" s="88">
        <v>3925.6682961060442</v>
      </c>
    </row>
    <row r="17838" spans="3:13" x14ac:dyDescent="0.2">
      <c r="C17838" s="88">
        <v>0.88700000000000001</v>
      </c>
      <c r="D17838" s="88">
        <v>18202.30322721526</v>
      </c>
      <c r="E17838" s="88">
        <v>247.25317823632668</v>
      </c>
      <c r="F17838" s="88">
        <v>597.39061950972064</v>
      </c>
      <c r="G17838" s="88">
        <v>915.63756653871042</v>
      </c>
      <c r="H17838" s="88">
        <v>1174.6093011061862</v>
      </c>
      <c r="I17838" s="88">
        <v>1595.2136246260657</v>
      </c>
      <c r="J17838" s="88">
        <v>2351.0859517167682</v>
      </c>
      <c r="K17838" s="88">
        <v>3845.010348150025</v>
      </c>
      <c r="L17838" s="88">
        <v>4425.4513842014412</v>
      </c>
      <c r="M17838" s="88">
        <v>3925.690269122676</v>
      </c>
    </row>
    <row r="17839" spans="3:13" x14ac:dyDescent="0.2">
      <c r="C17839" s="88">
        <v>0.88705000000000001</v>
      </c>
      <c r="D17839" s="88">
        <v>18202.687221928107</v>
      </c>
      <c r="E17839" s="88">
        <v>247.25711610357939</v>
      </c>
      <c r="F17839" s="88">
        <v>597.40610549602661</v>
      </c>
      <c r="G17839" s="88">
        <v>915.67944008055292</v>
      </c>
      <c r="H17839" s="88">
        <v>1174.6103385336842</v>
      </c>
      <c r="I17839" s="88">
        <v>1595.2363423112374</v>
      </c>
      <c r="J17839" s="88">
        <v>2351.1682033237125</v>
      </c>
      <c r="K17839" s="88">
        <v>3845.0916399439129</v>
      </c>
      <c r="L17839" s="88">
        <v>4425.6469973242993</v>
      </c>
      <c r="M17839" s="88">
        <v>3925.7322522229597</v>
      </c>
    </row>
    <row r="17840" spans="3:13" x14ac:dyDescent="0.2">
      <c r="C17840" s="88">
        <v>0.8871</v>
      </c>
      <c r="D17840" s="88">
        <v>18202.709514150614</v>
      </c>
      <c r="E17840" s="88">
        <v>247.26726515944847</v>
      </c>
      <c r="F17840" s="88">
        <v>597.41107983511574</v>
      </c>
      <c r="G17840" s="88">
        <v>915.69811481825445</v>
      </c>
      <c r="H17840" s="88">
        <v>1174.6231687960781</v>
      </c>
      <c r="I17840" s="88">
        <v>1595.2821008635883</v>
      </c>
      <c r="J17840" s="88">
        <v>2351.2167148382955</v>
      </c>
      <c r="K17840" s="88">
        <v>3845.0985357189002</v>
      </c>
      <c r="L17840" s="88">
        <v>4425.7990027182768</v>
      </c>
      <c r="M17840" s="88">
        <v>3925.8132913473728</v>
      </c>
    </row>
    <row r="17841" spans="3:13" x14ac:dyDescent="0.2">
      <c r="C17841" s="88">
        <v>0.88714999999999999</v>
      </c>
      <c r="D17841" s="88">
        <v>18203.117697098551</v>
      </c>
      <c r="E17841" s="88">
        <v>247.26984612835895</v>
      </c>
      <c r="F17841" s="88">
        <v>597.4115399507491</v>
      </c>
      <c r="G17841" s="88">
        <v>915.73238386791763</v>
      </c>
      <c r="H17841" s="88">
        <v>1174.8115263498471</v>
      </c>
      <c r="I17841" s="88">
        <v>1595.3213929887979</v>
      </c>
      <c r="J17841" s="88">
        <v>2351.2319124757651</v>
      </c>
      <c r="K17841" s="88">
        <v>3845.2748189904055</v>
      </c>
      <c r="L17841" s="88">
        <v>4425.8144986238758</v>
      </c>
      <c r="M17841" s="88">
        <v>3925.8267420984694</v>
      </c>
    </row>
    <row r="17842" spans="3:13" x14ac:dyDescent="0.2">
      <c r="C17842" s="88">
        <v>0.88719999999999999</v>
      </c>
      <c r="D17842" s="88">
        <v>18203.289343859287</v>
      </c>
      <c r="E17842" s="88">
        <v>247.2757125479493</v>
      </c>
      <c r="F17842" s="88">
        <v>597.42927268780068</v>
      </c>
      <c r="G17842" s="88">
        <v>915.77731210862066</v>
      </c>
      <c r="H17842" s="88">
        <v>1174.8131798307477</v>
      </c>
      <c r="I17842" s="88">
        <v>1595.3267834816943</v>
      </c>
      <c r="J17842" s="88">
        <v>2351.27922583288</v>
      </c>
      <c r="K17842" s="88">
        <v>3845.3594637265014</v>
      </c>
      <c r="L17842" s="88">
        <v>4426.280439942836</v>
      </c>
      <c r="M17842" s="88">
        <v>3925.8380072556538</v>
      </c>
    </row>
    <row r="17843" spans="3:13" x14ac:dyDescent="0.2">
      <c r="C17843" s="88">
        <v>0.88724999999999998</v>
      </c>
      <c r="D17843" s="88">
        <v>18203.349108377661</v>
      </c>
      <c r="E17843" s="88">
        <v>247.27842776740454</v>
      </c>
      <c r="F17843" s="88">
        <v>597.43999047752095</v>
      </c>
      <c r="G17843" s="88">
        <v>915.79892882424701</v>
      </c>
      <c r="H17843" s="88">
        <v>1174.8139059851592</v>
      </c>
      <c r="I17843" s="88">
        <v>1595.3441336847354</v>
      </c>
      <c r="J17843" s="88">
        <v>2351.4334586114001</v>
      </c>
      <c r="K17843" s="88">
        <v>3845.419356885041</v>
      </c>
      <c r="L17843" s="88">
        <v>4426.3206137899151</v>
      </c>
      <c r="M17843" s="88">
        <v>3925.85060184134</v>
      </c>
    </row>
    <row r="17844" spans="3:13" x14ac:dyDescent="0.2">
      <c r="C17844" s="88">
        <v>0.88729999999999998</v>
      </c>
      <c r="D17844" s="88">
        <v>18204.003654016571</v>
      </c>
      <c r="E17844" s="88">
        <v>247.28940541664542</v>
      </c>
      <c r="F17844" s="88">
        <v>597.44820871351567</v>
      </c>
      <c r="G17844" s="88">
        <v>915.80937418092753</v>
      </c>
      <c r="H17844" s="88">
        <v>1174.9293953820265</v>
      </c>
      <c r="I17844" s="88">
        <v>1595.3705696050602</v>
      </c>
      <c r="J17844" s="88">
        <v>2351.475803096353</v>
      </c>
      <c r="K17844" s="88">
        <v>3845.7147991132993</v>
      </c>
      <c r="L17844" s="88">
        <v>4426.6184839923671</v>
      </c>
      <c r="M17844" s="88">
        <v>3925.8541758124829</v>
      </c>
    </row>
    <row r="17845" spans="3:13" x14ac:dyDescent="0.2">
      <c r="C17845" s="88">
        <v>0.88734999999999997</v>
      </c>
      <c r="D17845" s="88">
        <v>18204.743897878165</v>
      </c>
      <c r="E17845" s="88">
        <v>247.29601177121276</v>
      </c>
      <c r="F17845" s="88">
        <v>597.46427486256425</v>
      </c>
      <c r="G17845" s="88">
        <v>915.82973543589287</v>
      </c>
      <c r="H17845" s="88">
        <v>1174.9669537379855</v>
      </c>
      <c r="I17845" s="88">
        <v>1595.3864695435541</v>
      </c>
      <c r="J17845" s="88">
        <v>2351.4968510214553</v>
      </c>
      <c r="K17845" s="88">
        <v>3845.7824037294586</v>
      </c>
      <c r="L17845" s="88">
        <v>4426.6201831189173</v>
      </c>
      <c r="M17845" s="88">
        <v>3925.8761471198168</v>
      </c>
    </row>
    <row r="17846" spans="3:13" x14ac:dyDescent="0.2">
      <c r="C17846" s="88">
        <v>0.88739999999999997</v>
      </c>
      <c r="D17846" s="88">
        <v>18204.966414320406</v>
      </c>
      <c r="E17846" s="88">
        <v>247.30129652892629</v>
      </c>
      <c r="F17846" s="88">
        <v>597.46765960261337</v>
      </c>
      <c r="G17846" s="88">
        <v>915.83395298303185</v>
      </c>
      <c r="H17846" s="88">
        <v>1174.9969487483545</v>
      </c>
      <c r="I17846" s="88">
        <v>1595.4066158936726</v>
      </c>
      <c r="J17846" s="88">
        <v>2351.5129401123008</v>
      </c>
      <c r="K17846" s="88">
        <v>3845.8550983910468</v>
      </c>
      <c r="L17846" s="88">
        <v>4426.7107088463399</v>
      </c>
      <c r="M17846" s="88">
        <v>3925.8861164090658</v>
      </c>
    </row>
    <row r="17847" spans="3:13" x14ac:dyDescent="0.2">
      <c r="C17847" s="88">
        <v>0.88744999999999996</v>
      </c>
      <c r="D17847" s="88">
        <v>18205.262016561483</v>
      </c>
      <c r="E17847" s="88">
        <v>247.30353269269381</v>
      </c>
      <c r="F17847" s="88">
        <v>597.47726193717017</v>
      </c>
      <c r="G17847" s="88">
        <v>915.88722937828197</v>
      </c>
      <c r="H17847" s="88">
        <v>1175.0223570321932</v>
      </c>
      <c r="I17847" s="88">
        <v>1595.4076309304728</v>
      </c>
      <c r="J17847" s="88">
        <v>2351.5270906963269</v>
      </c>
      <c r="K17847" s="88">
        <v>3845.8746000548695</v>
      </c>
      <c r="L17847" s="88">
        <v>4426.7402601232634</v>
      </c>
      <c r="M17847" s="88">
        <v>3925.9438153482779</v>
      </c>
    </row>
    <row r="17848" spans="3:13" x14ac:dyDescent="0.2">
      <c r="C17848" s="88">
        <v>0.88749999999999996</v>
      </c>
      <c r="D17848" s="88">
        <v>18205.38069692042</v>
      </c>
      <c r="E17848" s="88">
        <v>247.30661430164673</v>
      </c>
      <c r="F17848" s="88">
        <v>597.48362345031683</v>
      </c>
      <c r="G17848" s="88">
        <v>915.88833773175065</v>
      </c>
      <c r="H17848" s="88">
        <v>1175.0470211035076</v>
      </c>
      <c r="I17848" s="88">
        <v>1595.4815340256837</v>
      </c>
      <c r="J17848" s="88">
        <v>2351.7346296646483</v>
      </c>
      <c r="K17848" s="88">
        <v>3845.8857263663281</v>
      </c>
      <c r="L17848" s="88">
        <v>4426.7933958175381</v>
      </c>
      <c r="M17848" s="88">
        <v>3925.949269150743</v>
      </c>
    </row>
    <row r="17849" spans="3:13" x14ac:dyDescent="0.2">
      <c r="C17849" s="88">
        <v>0.88754999999999995</v>
      </c>
      <c r="D17849" s="88">
        <v>18205.897758526567</v>
      </c>
      <c r="E17849" s="88">
        <v>247.32813567794165</v>
      </c>
      <c r="F17849" s="88">
        <v>597.48937144962201</v>
      </c>
      <c r="G17849" s="88">
        <v>915.9304023464997</v>
      </c>
      <c r="H17849" s="88">
        <v>1175.0627725550194</v>
      </c>
      <c r="I17849" s="88">
        <v>1595.5631979332297</v>
      </c>
      <c r="J17849" s="88">
        <v>2351.7512055326029</v>
      </c>
      <c r="K17849" s="88">
        <v>3846.0946757756346</v>
      </c>
      <c r="L17849" s="88">
        <v>4426.9898071235875</v>
      </c>
      <c r="M17849" s="88">
        <v>3925.9852535938953</v>
      </c>
    </row>
    <row r="17850" spans="3:13" x14ac:dyDescent="0.2">
      <c r="C17850" s="88">
        <v>0.88759999999999994</v>
      </c>
      <c r="D17850" s="88">
        <v>18205.9806433872</v>
      </c>
      <c r="E17850" s="88">
        <v>247.32813567794165</v>
      </c>
      <c r="F17850" s="88">
        <v>597.50304532302835</v>
      </c>
      <c r="G17850" s="88">
        <v>916.04535453933022</v>
      </c>
      <c r="H17850" s="88">
        <v>1175.0952106804575</v>
      </c>
      <c r="I17850" s="88">
        <v>1595.5972202114312</v>
      </c>
      <c r="J17850" s="88">
        <v>2351.794546830436</v>
      </c>
      <c r="K17850" s="88">
        <v>3846.1526637893135</v>
      </c>
      <c r="L17850" s="88">
        <v>4427.2699318647547</v>
      </c>
      <c r="M17850" s="88">
        <v>3925.9953947861104</v>
      </c>
    </row>
    <row r="17851" spans="3:13" x14ac:dyDescent="0.2">
      <c r="C17851" s="88">
        <v>0.88765000000000005</v>
      </c>
      <c r="D17851" s="88">
        <v>18206.139665550676</v>
      </c>
      <c r="E17851" s="88">
        <v>247.36571543700029</v>
      </c>
      <c r="F17851" s="88">
        <v>597.51533033372561</v>
      </c>
      <c r="G17851" s="88">
        <v>916.05762638590068</v>
      </c>
      <c r="H17851" s="88">
        <v>1175.1400833629323</v>
      </c>
      <c r="I17851" s="88">
        <v>1595.6136895159666</v>
      </c>
      <c r="J17851" s="88">
        <v>2351.9408064700474</v>
      </c>
      <c r="K17851" s="88">
        <v>3846.2433533608196</v>
      </c>
      <c r="L17851" s="88">
        <v>4427.2961223015054</v>
      </c>
      <c r="M17851" s="88">
        <v>3926.0111541742735</v>
      </c>
    </row>
    <row r="17852" spans="3:13" x14ac:dyDescent="0.2">
      <c r="C17852" s="88">
        <v>0.88770000000000004</v>
      </c>
      <c r="D17852" s="88">
        <v>18206.291102789575</v>
      </c>
      <c r="E17852" s="88">
        <v>247.37186781153923</v>
      </c>
      <c r="F17852" s="88">
        <v>597.52479062394241</v>
      </c>
      <c r="G17852" s="88">
        <v>916.05919253883849</v>
      </c>
      <c r="H17852" s="88">
        <v>1175.177361563321</v>
      </c>
      <c r="I17852" s="88">
        <v>1595.6234359908967</v>
      </c>
      <c r="J17852" s="88">
        <v>2351.9452660038355</v>
      </c>
      <c r="K17852" s="88">
        <v>3846.3495005737636</v>
      </c>
      <c r="L17852" s="88">
        <v>4427.6622664782844</v>
      </c>
      <c r="M17852" s="88">
        <v>3926.0768055586777</v>
      </c>
    </row>
    <row r="17853" spans="3:13" x14ac:dyDescent="0.2">
      <c r="C17853" s="88">
        <v>0.88775000000000004</v>
      </c>
      <c r="D17853" s="88">
        <v>18206.386967663526</v>
      </c>
      <c r="E17853" s="88">
        <v>247.37274903848447</v>
      </c>
      <c r="F17853" s="88">
        <v>597.53314466598522</v>
      </c>
      <c r="G17853" s="88">
        <v>916.06964990730694</v>
      </c>
      <c r="H17853" s="88">
        <v>1175.1913205685219</v>
      </c>
      <c r="I17853" s="88">
        <v>1595.6894121515211</v>
      </c>
      <c r="J17853" s="88">
        <v>2351.9847099949143</v>
      </c>
      <c r="K17853" s="88">
        <v>3846.3587397769115</v>
      </c>
      <c r="L17853" s="88">
        <v>4427.7850703222684</v>
      </c>
      <c r="M17853" s="88">
        <v>3926.0972595841831</v>
      </c>
    </row>
    <row r="17854" spans="3:13" x14ac:dyDescent="0.2">
      <c r="C17854" s="88">
        <v>0.88780000000000003</v>
      </c>
      <c r="D17854" s="88">
        <v>18206.977047867946</v>
      </c>
      <c r="E17854" s="88">
        <v>247.37676521327376</v>
      </c>
      <c r="F17854" s="88">
        <v>597.53505496865819</v>
      </c>
      <c r="G17854" s="88">
        <v>916.08877807965428</v>
      </c>
      <c r="H17854" s="88">
        <v>1175.233858681881</v>
      </c>
      <c r="I17854" s="88">
        <v>1595.7546277511692</v>
      </c>
      <c r="J17854" s="88">
        <v>2351.9993297262699</v>
      </c>
      <c r="K17854" s="88">
        <v>3846.3705031277414</v>
      </c>
      <c r="L17854" s="88">
        <v>4428.1245997670994</v>
      </c>
      <c r="M17854" s="88">
        <v>3926.1751314213934</v>
      </c>
    </row>
    <row r="17855" spans="3:13" x14ac:dyDescent="0.2">
      <c r="C17855" s="88">
        <v>0.88785000000000003</v>
      </c>
      <c r="D17855" s="88">
        <v>18207.239150408201</v>
      </c>
      <c r="E17855" s="88">
        <v>247.37848739885521</v>
      </c>
      <c r="F17855" s="88">
        <v>597.53766423485195</v>
      </c>
      <c r="G17855" s="88">
        <v>916.09358379333298</v>
      </c>
      <c r="H17855" s="88">
        <v>1175.2454244489736</v>
      </c>
      <c r="I17855" s="88">
        <v>1595.8440441201233</v>
      </c>
      <c r="J17855" s="88">
        <v>2352.034017248272</v>
      </c>
      <c r="K17855" s="88">
        <v>3846.6018547978151</v>
      </c>
      <c r="L17855" s="88">
        <v>4428.2325835714564</v>
      </c>
      <c r="M17855" s="88">
        <v>3926.2708996826395</v>
      </c>
    </row>
    <row r="17856" spans="3:13" x14ac:dyDescent="0.2">
      <c r="C17856" s="88">
        <v>0.88790000000000002</v>
      </c>
      <c r="D17856" s="88">
        <v>18207.348246153862</v>
      </c>
      <c r="E17856" s="88">
        <v>247.38543149791803</v>
      </c>
      <c r="F17856" s="88">
        <v>597.54847207859621</v>
      </c>
      <c r="G17856" s="88">
        <v>916.09544752607053</v>
      </c>
      <c r="H17856" s="88">
        <v>1175.2863252115258</v>
      </c>
      <c r="I17856" s="88">
        <v>1595.8661039498106</v>
      </c>
      <c r="J17856" s="88">
        <v>2352.0559563591837</v>
      </c>
      <c r="K17856" s="88">
        <v>3846.8710511966565</v>
      </c>
      <c r="L17856" s="88">
        <v>4428.3997421073727</v>
      </c>
      <c r="M17856" s="88">
        <v>3926.2847932427203</v>
      </c>
    </row>
    <row r="17857" spans="3:13" x14ac:dyDescent="0.2">
      <c r="C17857" s="88">
        <v>0.88795000000000002</v>
      </c>
      <c r="D17857" s="88">
        <v>18207.39675375068</v>
      </c>
      <c r="E17857" s="88">
        <v>247.38807853697199</v>
      </c>
      <c r="F17857" s="88">
        <v>597.55124859610896</v>
      </c>
      <c r="G17857" s="88">
        <v>916.1318095763022</v>
      </c>
      <c r="H17857" s="88">
        <v>1175.2882348911048</v>
      </c>
      <c r="I17857" s="88">
        <v>1595.9851486996481</v>
      </c>
      <c r="J17857" s="88">
        <v>2352.1022206672878</v>
      </c>
      <c r="K17857" s="88">
        <v>3846.9025079639337</v>
      </c>
      <c r="L17857" s="88">
        <v>4428.562917362905</v>
      </c>
      <c r="M17857" s="88">
        <v>3926.363097719056</v>
      </c>
    </row>
    <row r="17858" spans="3:13" x14ac:dyDescent="0.2">
      <c r="C17858" s="88">
        <v>0.88800000000000001</v>
      </c>
      <c r="D17858" s="88">
        <v>18207.426075916341</v>
      </c>
      <c r="E17858" s="88">
        <v>247.41058621318371</v>
      </c>
      <c r="F17858" s="88">
        <v>597.55404533049341</v>
      </c>
      <c r="G17858" s="88">
        <v>916.20897185432113</v>
      </c>
      <c r="H17858" s="88">
        <v>1175.3332834703069</v>
      </c>
      <c r="I17858" s="88">
        <v>1595.9987255903393</v>
      </c>
      <c r="J17858" s="88">
        <v>2352.1182202645659</v>
      </c>
      <c r="K17858" s="88">
        <v>3846.9076083299365</v>
      </c>
      <c r="L17858" s="88">
        <v>4428.5819355300273</v>
      </c>
      <c r="M17858" s="88">
        <v>3926.3676671396352</v>
      </c>
    </row>
    <row r="17859" spans="3:13" x14ac:dyDescent="0.2">
      <c r="C17859" s="88">
        <v>0.88805000000000001</v>
      </c>
      <c r="D17859" s="88">
        <v>18207.808934322446</v>
      </c>
      <c r="E17859" s="88">
        <v>247.41523281445006</v>
      </c>
      <c r="F17859" s="88">
        <v>597.5738807335365</v>
      </c>
      <c r="G17859" s="88">
        <v>916.23841666577482</v>
      </c>
      <c r="H17859" s="88">
        <v>1175.3547501997073</v>
      </c>
      <c r="I17859" s="88">
        <v>1596.0064471135438</v>
      </c>
      <c r="J17859" s="88">
        <v>2352.3040886121435</v>
      </c>
      <c r="K17859" s="88">
        <v>3846.918418109834</v>
      </c>
      <c r="L17859" s="88">
        <v>4428.6141917717896</v>
      </c>
      <c r="M17859" s="88">
        <v>3926.5213261748595</v>
      </c>
    </row>
    <row r="17860" spans="3:13" x14ac:dyDescent="0.2">
      <c r="C17860" s="88">
        <v>0.8881</v>
      </c>
      <c r="D17860" s="88">
        <v>18207.899090778585</v>
      </c>
      <c r="E17860" s="88">
        <v>247.44267390183813</v>
      </c>
      <c r="F17860" s="88">
        <v>597.59088848909687</v>
      </c>
      <c r="G17860" s="88">
        <v>916.24689711740211</v>
      </c>
      <c r="H17860" s="88">
        <v>1175.368975649722</v>
      </c>
      <c r="I17860" s="88">
        <v>1596.1208626660623</v>
      </c>
      <c r="J17860" s="88">
        <v>2352.4480904926936</v>
      </c>
      <c r="K17860" s="88">
        <v>3846.9865746541732</v>
      </c>
      <c r="L17860" s="88">
        <v>4428.9249034859386</v>
      </c>
      <c r="M17860" s="88">
        <v>3926.5914149269893</v>
      </c>
    </row>
    <row r="17861" spans="3:13" x14ac:dyDescent="0.2">
      <c r="C17861" s="88">
        <v>0.88815</v>
      </c>
      <c r="D17861" s="88">
        <v>18208.983941855644</v>
      </c>
      <c r="E17861" s="88">
        <v>247.44720501036318</v>
      </c>
      <c r="F17861" s="88">
        <v>597.609127282793</v>
      </c>
      <c r="G17861" s="88">
        <v>916.24909722112261</v>
      </c>
      <c r="H17861" s="88">
        <v>1175.4135290646427</v>
      </c>
      <c r="I17861" s="88">
        <v>1596.13160148928</v>
      </c>
      <c r="J17861" s="88">
        <v>2352.4702757508767</v>
      </c>
      <c r="K17861" s="88">
        <v>3847.0358616468043</v>
      </c>
      <c r="L17861" s="88">
        <v>4429.012202310033</v>
      </c>
      <c r="M17861" s="88">
        <v>3926.6245869847953</v>
      </c>
    </row>
    <row r="17862" spans="3:13" x14ac:dyDescent="0.2">
      <c r="C17862" s="88">
        <v>0.88819999999999999</v>
      </c>
      <c r="D17862" s="88">
        <v>18209.21825185349</v>
      </c>
      <c r="E17862" s="88">
        <v>247.46592383476764</v>
      </c>
      <c r="F17862" s="88">
        <v>597.61152757614127</v>
      </c>
      <c r="G17862" s="88">
        <v>916.25222257174255</v>
      </c>
      <c r="H17862" s="88">
        <v>1175.4286455289598</v>
      </c>
      <c r="I17862" s="88">
        <v>1596.1815059758405</v>
      </c>
      <c r="J17862" s="88">
        <v>2352.604242771904</v>
      </c>
      <c r="K17862" s="88">
        <v>3847.0450136732193</v>
      </c>
      <c r="L17862" s="88">
        <v>4429.0256929836432</v>
      </c>
      <c r="M17862" s="88">
        <v>3926.6872301350513</v>
      </c>
    </row>
    <row r="17863" spans="3:13" x14ac:dyDescent="0.2">
      <c r="C17863" s="88">
        <v>0.88824999999999998</v>
      </c>
      <c r="D17863" s="88">
        <v>18209.675128894189</v>
      </c>
      <c r="E17863" s="88">
        <v>247.46907304541946</v>
      </c>
      <c r="F17863" s="88">
        <v>597.61839911083098</v>
      </c>
      <c r="G17863" s="88">
        <v>916.2687932598792</v>
      </c>
      <c r="H17863" s="88">
        <v>1175.4354430228241</v>
      </c>
      <c r="I17863" s="88">
        <v>1596.1924796633684</v>
      </c>
      <c r="J17863" s="88">
        <v>2352.8183540731884</v>
      </c>
      <c r="K17863" s="88">
        <v>3847.124748229498</v>
      </c>
      <c r="L17863" s="88">
        <v>4429.1884136526187</v>
      </c>
      <c r="M17863" s="88">
        <v>3926.7346701843971</v>
      </c>
    </row>
    <row r="17864" spans="3:13" x14ac:dyDescent="0.2">
      <c r="C17864" s="88">
        <v>0.88829999999999998</v>
      </c>
      <c r="D17864" s="88">
        <v>18209.711097836505</v>
      </c>
      <c r="E17864" s="88">
        <v>247.47740254123255</v>
      </c>
      <c r="F17864" s="88">
        <v>597.61967073061851</v>
      </c>
      <c r="G17864" s="88">
        <v>916.28425987367154</v>
      </c>
      <c r="H17864" s="88">
        <v>1175.4641489499713</v>
      </c>
      <c r="I17864" s="88">
        <v>1596.2642436063056</v>
      </c>
      <c r="J17864" s="88">
        <v>2352.8546647006101</v>
      </c>
      <c r="K17864" s="88">
        <v>3847.1994852497396</v>
      </c>
      <c r="L17864" s="88">
        <v>4429.1922949895288</v>
      </c>
      <c r="M17864" s="88">
        <v>3926.8407807452068</v>
      </c>
    </row>
    <row r="17865" spans="3:13" x14ac:dyDescent="0.2">
      <c r="C17865" s="88">
        <v>0.88834999999999997</v>
      </c>
      <c r="D17865" s="88">
        <v>18210.117905947522</v>
      </c>
      <c r="E17865" s="88">
        <v>247.47740254123255</v>
      </c>
      <c r="F17865" s="88">
        <v>597.63402150099228</v>
      </c>
      <c r="G17865" s="88">
        <v>916.30759181239</v>
      </c>
      <c r="H17865" s="88">
        <v>1175.4970878294639</v>
      </c>
      <c r="I17865" s="88">
        <v>1596.3652767898138</v>
      </c>
      <c r="J17865" s="88">
        <v>2353.0453751386158</v>
      </c>
      <c r="K17865" s="88">
        <v>3847.2204566032678</v>
      </c>
      <c r="L17865" s="88">
        <v>4429.3894434818567</v>
      </c>
      <c r="M17865" s="88">
        <v>3926.8859454960048</v>
      </c>
    </row>
    <row r="17866" spans="3:13" x14ac:dyDescent="0.2">
      <c r="C17866" s="88">
        <v>0.88839999999999997</v>
      </c>
      <c r="D17866" s="88">
        <v>18210.168207378909</v>
      </c>
      <c r="E17866" s="88">
        <v>247.47839554569691</v>
      </c>
      <c r="F17866" s="88">
        <v>597.63583742239143</v>
      </c>
      <c r="G17866" s="88">
        <v>916.40201313995749</v>
      </c>
      <c r="H17866" s="88">
        <v>1175.5332720276156</v>
      </c>
      <c r="I17866" s="88">
        <v>1596.5579254992126</v>
      </c>
      <c r="J17866" s="88">
        <v>2353.0612202324337</v>
      </c>
      <c r="K17866" s="88">
        <v>3847.3604426782258</v>
      </c>
      <c r="L17866" s="88">
        <v>4429.4505968726835</v>
      </c>
      <c r="M17866" s="88">
        <v>3926.931900788145</v>
      </c>
    </row>
    <row r="17867" spans="3:13" x14ac:dyDescent="0.2">
      <c r="C17867" s="88">
        <v>0.88844999999999996</v>
      </c>
      <c r="D17867" s="88">
        <v>18210.807657834488</v>
      </c>
      <c r="E17867" s="88">
        <v>247.49600932610338</v>
      </c>
      <c r="F17867" s="88">
        <v>597.64405321236245</v>
      </c>
      <c r="G17867" s="88">
        <v>916.46401771779074</v>
      </c>
      <c r="H17867" s="88">
        <v>1175.5350938147908</v>
      </c>
      <c r="I17867" s="88">
        <v>1596.5689700652465</v>
      </c>
      <c r="J17867" s="88">
        <v>2353.1974941435528</v>
      </c>
      <c r="K17867" s="88">
        <v>3847.7059132328513</v>
      </c>
      <c r="L17867" s="88">
        <v>4430.1579555685066</v>
      </c>
      <c r="M17867" s="88">
        <v>3927.0604033930513</v>
      </c>
    </row>
    <row r="17868" spans="3:13" x14ac:dyDescent="0.2">
      <c r="C17868" s="88">
        <v>0.88849999999999996</v>
      </c>
      <c r="D17868" s="88">
        <v>18211.475536504244</v>
      </c>
      <c r="E17868" s="88">
        <v>247.49600932610338</v>
      </c>
      <c r="F17868" s="88">
        <v>597.66457016823051</v>
      </c>
      <c r="G17868" s="88">
        <v>916.5207280646141</v>
      </c>
      <c r="H17868" s="88">
        <v>1175.5527430148281</v>
      </c>
      <c r="I17868" s="88">
        <v>1596.579600793028</v>
      </c>
      <c r="J17868" s="88">
        <v>2353.3097460750232</v>
      </c>
      <c r="K17868" s="88">
        <v>3847.7347943054911</v>
      </c>
      <c r="L17868" s="88">
        <v>4430.3537670212654</v>
      </c>
      <c r="M17868" s="88">
        <v>3927.1282612567447</v>
      </c>
    </row>
    <row r="17869" spans="3:13" x14ac:dyDescent="0.2">
      <c r="C17869" s="88">
        <v>0.88854999999999995</v>
      </c>
      <c r="D17869" s="88">
        <v>18212.229663904636</v>
      </c>
      <c r="E17869" s="88">
        <v>247.50837395535564</v>
      </c>
      <c r="F17869" s="88">
        <v>597.66940415511863</v>
      </c>
      <c r="G17869" s="88">
        <v>916.52632587577818</v>
      </c>
      <c r="H17869" s="88">
        <v>1175.6030680283325</v>
      </c>
      <c r="I17869" s="88">
        <v>1596.6533820343539</v>
      </c>
      <c r="J17869" s="88">
        <v>2353.4131132894036</v>
      </c>
      <c r="K17869" s="88">
        <v>3847.8845255603801</v>
      </c>
      <c r="L17869" s="88">
        <v>4430.5115126776836</v>
      </c>
      <c r="M17869" s="88">
        <v>3927.1568281314794</v>
      </c>
    </row>
    <row r="17870" spans="3:13" x14ac:dyDescent="0.2">
      <c r="C17870" s="88">
        <v>0.88859999999999995</v>
      </c>
      <c r="D17870" s="88">
        <v>18212.383876493786</v>
      </c>
      <c r="E17870" s="88">
        <v>247.51558707165987</v>
      </c>
      <c r="F17870" s="88">
        <v>597.68763616912338</v>
      </c>
      <c r="G17870" s="88">
        <v>916.5520413926356</v>
      </c>
      <c r="H17870" s="88">
        <v>1175.6332709686062</v>
      </c>
      <c r="I17870" s="88">
        <v>1596.658846584583</v>
      </c>
      <c r="J17870" s="88">
        <v>2353.4546099731251</v>
      </c>
      <c r="K17870" s="88">
        <v>3847.909461319302</v>
      </c>
      <c r="L17870" s="88">
        <v>4430.6462982303547</v>
      </c>
      <c r="M17870" s="88">
        <v>3927.3350579936505</v>
      </c>
    </row>
    <row r="17871" spans="3:13" x14ac:dyDescent="0.2">
      <c r="C17871" s="88">
        <v>0.88865000000000005</v>
      </c>
      <c r="D17871" s="88">
        <v>18212.860825561736</v>
      </c>
      <c r="E17871" s="88">
        <v>247.52695457941536</v>
      </c>
      <c r="F17871" s="88">
        <v>597.69881352129914</v>
      </c>
      <c r="G17871" s="88">
        <v>916.58115118402111</v>
      </c>
      <c r="H17871" s="88">
        <v>1175.6471163455017</v>
      </c>
      <c r="I17871" s="88">
        <v>1596.69378543332</v>
      </c>
      <c r="J17871" s="88">
        <v>2353.4928339550979</v>
      </c>
      <c r="K17871" s="88">
        <v>3848.240211272348</v>
      </c>
      <c r="L17871" s="88">
        <v>4430.6869489695473</v>
      </c>
      <c r="M17871" s="88">
        <v>3927.3605725555517</v>
      </c>
    </row>
    <row r="17872" spans="3:13" x14ac:dyDescent="0.2">
      <c r="C17872" s="88">
        <v>0.88870000000000005</v>
      </c>
      <c r="D17872" s="88">
        <v>18212.924816650371</v>
      </c>
      <c r="E17872" s="88">
        <v>247.52695457941536</v>
      </c>
      <c r="F17872" s="88">
        <v>597.69957635686978</v>
      </c>
      <c r="G17872" s="88">
        <v>916.62345070926767</v>
      </c>
      <c r="H17872" s="88">
        <v>1175.6782406193315</v>
      </c>
      <c r="I17872" s="88">
        <v>1596.7113936611177</v>
      </c>
      <c r="J17872" s="88">
        <v>2353.5735314843473</v>
      </c>
      <c r="K17872" s="88">
        <v>3848.3438631431372</v>
      </c>
      <c r="L17872" s="88">
        <v>4430.7118243241102</v>
      </c>
      <c r="M17872" s="88">
        <v>3927.4049829491169</v>
      </c>
    </row>
    <row r="17873" spans="3:13" x14ac:dyDescent="0.2">
      <c r="C17873" s="88">
        <v>0.88875000000000004</v>
      </c>
      <c r="D17873" s="88">
        <v>18212.984932703534</v>
      </c>
      <c r="E17873" s="88">
        <v>247.54129065407324</v>
      </c>
      <c r="F17873" s="88">
        <v>597.71770945642629</v>
      </c>
      <c r="G17873" s="88">
        <v>916.69036082025286</v>
      </c>
      <c r="H17873" s="88">
        <v>1175.7173682843954</v>
      </c>
      <c r="I17873" s="88">
        <v>1596.7190347210549</v>
      </c>
      <c r="J17873" s="88">
        <v>2353.7869438003236</v>
      </c>
      <c r="K17873" s="88">
        <v>3848.3976540010663</v>
      </c>
      <c r="L17873" s="88">
        <v>4430.7360302090019</v>
      </c>
      <c r="M17873" s="88">
        <v>3927.4668504572892</v>
      </c>
    </row>
    <row r="17874" spans="3:13" x14ac:dyDescent="0.2">
      <c r="C17874" s="88">
        <v>0.88880000000000003</v>
      </c>
      <c r="D17874" s="88">
        <v>18213.079482041856</v>
      </c>
      <c r="E17874" s="88">
        <v>247.54129065407324</v>
      </c>
      <c r="F17874" s="88">
        <v>597.73457743607514</v>
      </c>
      <c r="G17874" s="88">
        <v>916.72813303485054</v>
      </c>
      <c r="H17874" s="88">
        <v>1175.7292603917795</v>
      </c>
      <c r="I17874" s="88">
        <v>1596.7838427358197</v>
      </c>
      <c r="J17874" s="88">
        <v>2353.8236915713273</v>
      </c>
      <c r="K17874" s="88">
        <v>3848.4823038166815</v>
      </c>
      <c r="L17874" s="88">
        <v>4430.8134896247639</v>
      </c>
      <c r="M17874" s="88">
        <v>3927.5982685496683</v>
      </c>
    </row>
    <row r="17875" spans="3:13" x14ac:dyDescent="0.2">
      <c r="C17875" s="88">
        <v>0.88885000000000003</v>
      </c>
      <c r="D17875" s="88">
        <v>18213.326820422109</v>
      </c>
      <c r="E17875" s="88">
        <v>247.56151402599517</v>
      </c>
      <c r="F17875" s="88">
        <v>597.74016241657091</v>
      </c>
      <c r="G17875" s="88">
        <v>916.76232724887223</v>
      </c>
      <c r="H17875" s="88">
        <v>1175.7315903337631</v>
      </c>
      <c r="I17875" s="88">
        <v>1596.9206111499943</v>
      </c>
      <c r="J17875" s="88">
        <v>2353.8312566059867</v>
      </c>
      <c r="K17875" s="88">
        <v>3848.4871868393279</v>
      </c>
      <c r="L17875" s="88">
        <v>4430.9500862079194</v>
      </c>
      <c r="M17875" s="88">
        <v>3927.6105532281936</v>
      </c>
    </row>
    <row r="17876" spans="3:13" x14ac:dyDescent="0.2">
      <c r="C17876" s="88">
        <v>0.88890000000000002</v>
      </c>
      <c r="D17876" s="88">
        <v>18214.536388035238</v>
      </c>
      <c r="E17876" s="88">
        <v>247.56210798495067</v>
      </c>
      <c r="F17876" s="88">
        <v>597.76384962764405</v>
      </c>
      <c r="G17876" s="88">
        <v>916.76289376994646</v>
      </c>
      <c r="H17876" s="88">
        <v>1175.764051272829</v>
      </c>
      <c r="I17876" s="88">
        <v>1596.9480940998569</v>
      </c>
      <c r="J17876" s="88">
        <v>2353.9940669514963</v>
      </c>
      <c r="K17876" s="88">
        <v>3848.6144339244397</v>
      </c>
      <c r="L17876" s="88">
        <v>4431.2670084324163</v>
      </c>
      <c r="M17876" s="88">
        <v>3927.6173162956147</v>
      </c>
    </row>
    <row r="17877" spans="3:13" x14ac:dyDescent="0.2">
      <c r="C17877" s="88">
        <v>0.88895000000000002</v>
      </c>
      <c r="D17877" s="88">
        <v>18214.580833104174</v>
      </c>
      <c r="E17877" s="88">
        <v>247.56210798495067</v>
      </c>
      <c r="F17877" s="88">
        <v>597.78926398263002</v>
      </c>
      <c r="G17877" s="88">
        <v>916.79474405633027</v>
      </c>
      <c r="H17877" s="88">
        <v>1175.8428732445086</v>
      </c>
      <c r="I17877" s="88">
        <v>1596.9501005503284</v>
      </c>
      <c r="J17877" s="88">
        <v>2354.1162082483938</v>
      </c>
      <c r="K17877" s="88">
        <v>3848.6954224354872</v>
      </c>
      <c r="L17877" s="88">
        <v>4431.4484072171927</v>
      </c>
      <c r="M17877" s="88">
        <v>3927.6305278437958</v>
      </c>
    </row>
    <row r="17878" spans="3:13" x14ac:dyDescent="0.2">
      <c r="C17878" s="88">
        <v>0.88900000000000001</v>
      </c>
      <c r="D17878" s="88">
        <v>18215.432600702399</v>
      </c>
      <c r="E17878" s="88">
        <v>247.57952408121946</v>
      </c>
      <c r="F17878" s="88">
        <v>597.79688027373641</v>
      </c>
      <c r="G17878" s="88">
        <v>916.80575456125644</v>
      </c>
      <c r="H17878" s="88">
        <v>1175.8879730638437</v>
      </c>
      <c r="I17878" s="88">
        <v>1596.9584725047648</v>
      </c>
      <c r="J17878" s="88">
        <v>2354.2008515744496</v>
      </c>
      <c r="K17878" s="88">
        <v>3848.7169746648015</v>
      </c>
      <c r="L17878" s="88">
        <v>4431.6680118604381</v>
      </c>
      <c r="M17878" s="88">
        <v>3927.6468756611266</v>
      </c>
    </row>
    <row r="17879" spans="3:13" x14ac:dyDescent="0.2">
      <c r="C17879" s="88">
        <v>0.88905000000000001</v>
      </c>
      <c r="D17879" s="88">
        <v>18215.577440718549</v>
      </c>
      <c r="E17879" s="88">
        <v>247.58070820185094</v>
      </c>
      <c r="F17879" s="88">
        <v>597.81496396466764</v>
      </c>
      <c r="G17879" s="88">
        <v>916.82525404353191</v>
      </c>
      <c r="H17879" s="88">
        <v>1175.907120595034</v>
      </c>
      <c r="I17879" s="88">
        <v>1597.0098162851241</v>
      </c>
      <c r="J17879" s="88">
        <v>2354.2215242131961</v>
      </c>
      <c r="K17879" s="88">
        <v>3848.7255982160104</v>
      </c>
      <c r="L17879" s="88">
        <v>4431.7459159826349</v>
      </c>
      <c r="M17879" s="88">
        <v>3927.6557599181488</v>
      </c>
    </row>
    <row r="17880" spans="3:13" x14ac:dyDescent="0.2">
      <c r="C17880" s="88">
        <v>0.8891</v>
      </c>
      <c r="D17880" s="88">
        <v>18215.787299574687</v>
      </c>
      <c r="E17880" s="88">
        <v>247.59491066764167</v>
      </c>
      <c r="F17880" s="88">
        <v>597.84310222545901</v>
      </c>
      <c r="G17880" s="88">
        <v>916.86450117432469</v>
      </c>
      <c r="H17880" s="88">
        <v>1175.9556574321441</v>
      </c>
      <c r="I17880" s="88">
        <v>1597.0106090756608</v>
      </c>
      <c r="J17880" s="88">
        <v>2354.236314768596</v>
      </c>
      <c r="K17880" s="88">
        <v>3848.8042486940822</v>
      </c>
      <c r="L17880" s="88">
        <v>4431.8570311859967</v>
      </c>
      <c r="M17880" s="88">
        <v>3927.6571401149849</v>
      </c>
    </row>
    <row r="17881" spans="3:13" x14ac:dyDescent="0.2">
      <c r="C17881" s="88">
        <v>0.88915</v>
      </c>
      <c r="D17881" s="88">
        <v>18216.175627137345</v>
      </c>
      <c r="E17881" s="88">
        <v>247.61698284897193</v>
      </c>
      <c r="F17881" s="88">
        <v>597.87039237965973</v>
      </c>
      <c r="G17881" s="88">
        <v>916.89103260915408</v>
      </c>
      <c r="H17881" s="88">
        <v>1176.0354542097639</v>
      </c>
      <c r="I17881" s="88">
        <v>1597.014066120089</v>
      </c>
      <c r="J17881" s="88">
        <v>2354.3180867159053</v>
      </c>
      <c r="K17881" s="88">
        <v>3848.9169928110086</v>
      </c>
      <c r="L17881" s="88">
        <v>4432.0674131803098</v>
      </c>
      <c r="M17881" s="88">
        <v>3927.6831132714406</v>
      </c>
    </row>
    <row r="17882" spans="3:13" x14ac:dyDescent="0.2">
      <c r="C17882" s="88">
        <v>0.88919999999999999</v>
      </c>
      <c r="D17882" s="88">
        <v>18216.355909022663</v>
      </c>
      <c r="E17882" s="88">
        <v>247.61723821437772</v>
      </c>
      <c r="F17882" s="88">
        <v>597.88862593715339</v>
      </c>
      <c r="G17882" s="88">
        <v>916.89620866793803</v>
      </c>
      <c r="H17882" s="88">
        <v>1176.0632651549977</v>
      </c>
      <c r="I17882" s="88">
        <v>1597.0236946995478</v>
      </c>
      <c r="J17882" s="88">
        <v>2354.3199883257162</v>
      </c>
      <c r="K17882" s="88">
        <v>3849.1641867071471</v>
      </c>
      <c r="L17882" s="88">
        <v>4432.0755055950749</v>
      </c>
      <c r="M17882" s="88">
        <v>3927.6930359994631</v>
      </c>
    </row>
    <row r="17883" spans="3:13" x14ac:dyDescent="0.2">
      <c r="C17883" s="88">
        <v>0.88924999999999998</v>
      </c>
      <c r="D17883" s="88">
        <v>18216.424280404248</v>
      </c>
      <c r="E17883" s="88">
        <v>247.63562424171232</v>
      </c>
      <c r="F17883" s="88">
        <v>597.90065856122237</v>
      </c>
      <c r="G17883" s="88">
        <v>916.89744960897087</v>
      </c>
      <c r="H17883" s="88">
        <v>1176.0673416139057</v>
      </c>
      <c r="I17883" s="88">
        <v>1597.0553341547998</v>
      </c>
      <c r="J17883" s="88">
        <v>2354.3577697462838</v>
      </c>
      <c r="K17883" s="88">
        <v>3849.1648659719413</v>
      </c>
      <c r="L17883" s="88">
        <v>4432.0798373938778</v>
      </c>
      <c r="M17883" s="88">
        <v>3927.7422858231421</v>
      </c>
    </row>
    <row r="17884" spans="3:13" x14ac:dyDescent="0.2">
      <c r="C17884" s="88">
        <v>0.88929999999999998</v>
      </c>
      <c r="D17884" s="88">
        <v>18216.637574656899</v>
      </c>
      <c r="E17884" s="88">
        <v>247.63856944838608</v>
      </c>
      <c r="F17884" s="88">
        <v>597.90964624462868</v>
      </c>
      <c r="G17884" s="88">
        <v>917.0027661619265</v>
      </c>
      <c r="H17884" s="88">
        <v>1176.1621342499902</v>
      </c>
      <c r="I17884" s="88">
        <v>1597.0864732504092</v>
      </c>
      <c r="J17884" s="88">
        <v>2354.3835510587733</v>
      </c>
      <c r="K17884" s="88">
        <v>3849.1905776321037</v>
      </c>
      <c r="L17884" s="88">
        <v>4432.134025698364</v>
      </c>
      <c r="M17884" s="88">
        <v>3927.82868224098</v>
      </c>
    </row>
    <row r="17885" spans="3:13" x14ac:dyDescent="0.2">
      <c r="C17885" s="88">
        <v>0.88934999999999997</v>
      </c>
      <c r="D17885" s="88">
        <v>18217.493099118066</v>
      </c>
      <c r="E17885" s="88">
        <v>247.64158487679924</v>
      </c>
      <c r="F17885" s="88">
        <v>597.92217619416306</v>
      </c>
      <c r="G17885" s="88">
        <v>917.08815312447996</v>
      </c>
      <c r="H17885" s="88">
        <v>1176.2152814078613</v>
      </c>
      <c r="I17885" s="88">
        <v>1597.1081336710404</v>
      </c>
      <c r="J17885" s="88">
        <v>2354.5086374743369</v>
      </c>
      <c r="K17885" s="88">
        <v>3849.4980086026344</v>
      </c>
      <c r="L17885" s="88">
        <v>4432.218107466234</v>
      </c>
      <c r="M17885" s="88">
        <v>3927.873375320647</v>
      </c>
    </row>
    <row r="17886" spans="3:13" x14ac:dyDescent="0.2">
      <c r="C17886" s="88">
        <v>0.88939999999999997</v>
      </c>
      <c r="D17886" s="88">
        <v>18217.957765770698</v>
      </c>
      <c r="E17886" s="88">
        <v>247.64901120840386</v>
      </c>
      <c r="F17886" s="88">
        <v>597.92942880915734</v>
      </c>
      <c r="G17886" s="88">
        <v>917.10776026629856</v>
      </c>
      <c r="H17886" s="88">
        <v>1176.2587437416532</v>
      </c>
      <c r="I17886" s="88">
        <v>1597.1413296924643</v>
      </c>
      <c r="J17886" s="88">
        <v>2354.5797055327989</v>
      </c>
      <c r="K17886" s="88">
        <v>3849.7357533236486</v>
      </c>
      <c r="L17886" s="88">
        <v>4432.2701174981721</v>
      </c>
      <c r="M17886" s="88">
        <v>3927.9447076480919</v>
      </c>
    </row>
    <row r="17887" spans="3:13" x14ac:dyDescent="0.2">
      <c r="C17887" s="88">
        <v>0.88944999999999996</v>
      </c>
      <c r="D17887" s="88">
        <v>18218.262738058784</v>
      </c>
      <c r="E17887" s="88">
        <v>247.66130809789593</v>
      </c>
      <c r="F17887" s="88">
        <v>597.94267685264458</v>
      </c>
      <c r="G17887" s="88">
        <v>917.13481589476396</v>
      </c>
      <c r="H17887" s="88">
        <v>1176.3152217406209</v>
      </c>
      <c r="I17887" s="88">
        <v>1597.1951111850917</v>
      </c>
      <c r="J17887" s="88">
        <v>2354.6474367981191</v>
      </c>
      <c r="K17887" s="88">
        <v>3849.7819993524568</v>
      </c>
      <c r="L17887" s="88">
        <v>4432.8416203549286</v>
      </c>
      <c r="M17887" s="88">
        <v>3927.9652099116647</v>
      </c>
    </row>
    <row r="17888" spans="3:13" x14ac:dyDescent="0.2">
      <c r="C17888" s="88">
        <v>0.88949999999999996</v>
      </c>
      <c r="D17888" s="88">
        <v>18218.480909123729</v>
      </c>
      <c r="E17888" s="88">
        <v>247.6731042664851</v>
      </c>
      <c r="F17888" s="88">
        <v>597.96473406946507</v>
      </c>
      <c r="G17888" s="88">
        <v>917.18682805059962</v>
      </c>
      <c r="H17888" s="88">
        <v>1176.3314849542439</v>
      </c>
      <c r="I17888" s="88">
        <v>1597.3380263246104</v>
      </c>
      <c r="J17888" s="88">
        <v>2354.6771908806541</v>
      </c>
      <c r="K17888" s="88">
        <v>3849.8139305091699</v>
      </c>
      <c r="L17888" s="88">
        <v>4433.5530877934816</v>
      </c>
      <c r="M17888" s="88">
        <v>3928.0479415700129</v>
      </c>
    </row>
    <row r="17889" spans="3:13" x14ac:dyDescent="0.2">
      <c r="C17889" s="88">
        <v>0.88954999999999995</v>
      </c>
      <c r="D17889" s="88">
        <v>18218.663105125146</v>
      </c>
      <c r="E17889" s="88">
        <v>247.67435082381326</v>
      </c>
      <c r="F17889" s="88">
        <v>597.97189298190324</v>
      </c>
      <c r="G17889" s="88">
        <v>917.20019921843459</v>
      </c>
      <c r="H17889" s="88">
        <v>1176.4397162126315</v>
      </c>
      <c r="I17889" s="88">
        <v>1597.3443121649125</v>
      </c>
      <c r="J17889" s="88">
        <v>2355.0286253766963</v>
      </c>
      <c r="K17889" s="88">
        <v>3849.8574954863711</v>
      </c>
      <c r="L17889" s="88">
        <v>4433.6359271714446</v>
      </c>
      <c r="M17889" s="88">
        <v>3928.0840200171824</v>
      </c>
    </row>
    <row r="17890" spans="3:13" x14ac:dyDescent="0.2">
      <c r="C17890" s="88">
        <v>0.88959999999999995</v>
      </c>
      <c r="D17890" s="88">
        <v>18219.885859185124</v>
      </c>
      <c r="E17890" s="88">
        <v>247.70558213008553</v>
      </c>
      <c r="F17890" s="88">
        <v>598.00242821404072</v>
      </c>
      <c r="G17890" s="88">
        <v>917.22290343346822</v>
      </c>
      <c r="H17890" s="88">
        <v>1176.4407917011958</v>
      </c>
      <c r="I17890" s="88">
        <v>1597.3796727726067</v>
      </c>
      <c r="J17890" s="88">
        <v>2355.0315274300324</v>
      </c>
      <c r="K17890" s="88">
        <v>3849.9004042737511</v>
      </c>
      <c r="L17890" s="88">
        <v>4433.8664982485407</v>
      </c>
      <c r="M17890" s="88">
        <v>3928.1305176089536</v>
      </c>
    </row>
    <row r="17891" spans="3:13" x14ac:dyDescent="0.2">
      <c r="C17891" s="88">
        <v>0.88965000000000005</v>
      </c>
      <c r="D17891" s="88">
        <v>18220.996369882349</v>
      </c>
      <c r="E17891" s="88">
        <v>247.70558213008553</v>
      </c>
      <c r="F17891" s="88">
        <v>598.00568329511907</v>
      </c>
      <c r="G17891" s="88">
        <v>917.22383921938808</v>
      </c>
      <c r="H17891" s="88">
        <v>1176.4598611933579</v>
      </c>
      <c r="I17891" s="88">
        <v>1597.3860522339833</v>
      </c>
      <c r="J17891" s="88">
        <v>2355.0344951160605</v>
      </c>
      <c r="K17891" s="88">
        <v>3850.0520165689591</v>
      </c>
      <c r="L17891" s="88">
        <v>4433.9037339741099</v>
      </c>
      <c r="M17891" s="88">
        <v>3928.2023548097104</v>
      </c>
    </row>
    <row r="17892" spans="3:13" x14ac:dyDescent="0.2">
      <c r="C17892" s="88">
        <v>0.88970000000000005</v>
      </c>
      <c r="D17892" s="88">
        <v>18221.00403118234</v>
      </c>
      <c r="E17892" s="88">
        <v>247.71285624035499</v>
      </c>
      <c r="F17892" s="88">
        <v>598.01155471852189</v>
      </c>
      <c r="G17892" s="88">
        <v>917.25880214545896</v>
      </c>
      <c r="H17892" s="88">
        <v>1176.4924027742359</v>
      </c>
      <c r="I17892" s="88">
        <v>1597.4797317029165</v>
      </c>
      <c r="J17892" s="88">
        <v>2355.0480854693528</v>
      </c>
      <c r="K17892" s="88">
        <v>3850.0574998743573</v>
      </c>
      <c r="L17892" s="88">
        <v>4433.9836540242868</v>
      </c>
      <c r="M17892" s="88">
        <v>3928.2110730035265</v>
      </c>
    </row>
    <row r="17893" spans="3:13" x14ac:dyDescent="0.2">
      <c r="C17893" s="88">
        <v>0.88975000000000004</v>
      </c>
      <c r="D17893" s="88">
        <v>18221.640732433323</v>
      </c>
      <c r="E17893" s="88">
        <v>247.71838283203761</v>
      </c>
      <c r="F17893" s="88">
        <v>598.01772127395088</v>
      </c>
      <c r="G17893" s="88">
        <v>917.2637986918312</v>
      </c>
      <c r="H17893" s="88">
        <v>1176.4955488409787</v>
      </c>
      <c r="I17893" s="88">
        <v>1597.4877183055219</v>
      </c>
      <c r="J17893" s="88">
        <v>2355.049275459352</v>
      </c>
      <c r="K17893" s="88">
        <v>3850.0586632122549</v>
      </c>
      <c r="L17893" s="88">
        <v>4434.0200722868221</v>
      </c>
      <c r="M17893" s="88">
        <v>3928.2215729923337</v>
      </c>
    </row>
    <row r="17894" spans="3:13" x14ac:dyDescent="0.2">
      <c r="C17894" s="88">
        <v>0.88980000000000004</v>
      </c>
      <c r="D17894" s="88">
        <v>18221.730096994972</v>
      </c>
      <c r="E17894" s="88">
        <v>247.71838283203761</v>
      </c>
      <c r="F17894" s="88">
        <v>598.03064319309078</v>
      </c>
      <c r="G17894" s="88">
        <v>917.2899960076702</v>
      </c>
      <c r="H17894" s="88">
        <v>1176.5021953211067</v>
      </c>
      <c r="I17894" s="88">
        <v>1597.4905264875119</v>
      </c>
      <c r="J17894" s="88">
        <v>2355.077213954497</v>
      </c>
      <c r="K17894" s="88">
        <v>3850.0980805943577</v>
      </c>
      <c r="L17894" s="88">
        <v>4434.3668763164324</v>
      </c>
      <c r="M17894" s="88">
        <v>3928.2436209136768</v>
      </c>
    </row>
    <row r="17895" spans="3:13" x14ac:dyDescent="0.2">
      <c r="C17895" s="88">
        <v>0.88985000000000003</v>
      </c>
      <c r="D17895" s="88">
        <v>18222.494661541939</v>
      </c>
      <c r="E17895" s="88">
        <v>247.74939607739179</v>
      </c>
      <c r="F17895" s="88">
        <v>598.061581562431</v>
      </c>
      <c r="G17895" s="88">
        <v>917.31465181607609</v>
      </c>
      <c r="H17895" s="88">
        <v>1176.6029914652972</v>
      </c>
      <c r="I17895" s="88">
        <v>1597.521155305034</v>
      </c>
      <c r="J17895" s="88">
        <v>2355.1310826535832</v>
      </c>
      <c r="K17895" s="88">
        <v>3850.10624387504</v>
      </c>
      <c r="L17895" s="88">
        <v>4434.4975731861578</v>
      </c>
      <c r="M17895" s="88">
        <v>3928.3094433077649</v>
      </c>
    </row>
    <row r="17896" spans="3:13" x14ac:dyDescent="0.2">
      <c r="C17896" s="88">
        <v>0.88990000000000002</v>
      </c>
      <c r="D17896" s="88">
        <v>18222.548402769786</v>
      </c>
      <c r="E17896" s="88">
        <v>247.75586891629155</v>
      </c>
      <c r="F17896" s="88">
        <v>598.07001892289145</v>
      </c>
      <c r="G17896" s="88">
        <v>917.4203599017851</v>
      </c>
      <c r="H17896" s="88">
        <v>1176.6135857294707</v>
      </c>
      <c r="I17896" s="88">
        <v>1597.6895832778278</v>
      </c>
      <c r="J17896" s="88">
        <v>2355.3279464308907</v>
      </c>
      <c r="K17896" s="88">
        <v>3850.2398747278703</v>
      </c>
      <c r="L17896" s="88">
        <v>4434.8279789733842</v>
      </c>
      <c r="M17896" s="88">
        <v>3928.3417171423907</v>
      </c>
    </row>
    <row r="17897" spans="3:13" x14ac:dyDescent="0.2">
      <c r="C17897" s="88">
        <v>0.88995000000000002</v>
      </c>
      <c r="D17897" s="88">
        <v>18222.625676522595</v>
      </c>
      <c r="E17897" s="88">
        <v>247.75739761341538</v>
      </c>
      <c r="F17897" s="88">
        <v>598.09621362812186</v>
      </c>
      <c r="G17897" s="88">
        <v>917.46096953472215</v>
      </c>
      <c r="H17897" s="88">
        <v>1176.659161528838</v>
      </c>
      <c r="I17897" s="88">
        <v>1597.7176323559802</v>
      </c>
      <c r="J17897" s="88">
        <v>2355.3550454746951</v>
      </c>
      <c r="K17897" s="88">
        <v>3850.2849767504522</v>
      </c>
      <c r="L17897" s="88">
        <v>4434.9554908519012</v>
      </c>
      <c r="M17897" s="88">
        <v>3928.3569084940573</v>
      </c>
    </row>
    <row r="17898" spans="3:13" x14ac:dyDescent="0.2">
      <c r="C17898" s="88">
        <v>0.89</v>
      </c>
      <c r="D17898" s="88">
        <v>18222.958444845026</v>
      </c>
      <c r="E17898" s="88">
        <v>247.7768688883807</v>
      </c>
      <c r="F17898" s="88">
        <v>598.10306671689386</v>
      </c>
      <c r="G17898" s="88">
        <v>917.474160250762</v>
      </c>
      <c r="H17898" s="88">
        <v>1176.6731724169081</v>
      </c>
      <c r="I17898" s="88">
        <v>1597.7394178588575</v>
      </c>
      <c r="J17898" s="88">
        <v>2355.3816089530337</v>
      </c>
      <c r="K17898" s="88">
        <v>3850.299416024232</v>
      </c>
      <c r="L17898" s="88">
        <v>4435.069051499644</v>
      </c>
      <c r="M17898" s="88">
        <v>3928.3615457431561</v>
      </c>
    </row>
    <row r="17899" spans="3:13" x14ac:dyDescent="0.2">
      <c r="C17899" s="88">
        <v>0.89005000000000001</v>
      </c>
      <c r="D17899" s="88">
        <v>18223.727377324623</v>
      </c>
      <c r="E17899" s="88">
        <v>247.79512248796891</v>
      </c>
      <c r="F17899" s="88">
        <v>598.132141874441</v>
      </c>
      <c r="G17899" s="88">
        <v>917.48168576893431</v>
      </c>
      <c r="H17899" s="88">
        <v>1176.6879491996192</v>
      </c>
      <c r="I17899" s="88">
        <v>1597.755479576007</v>
      </c>
      <c r="J17899" s="88">
        <v>2355.3875085065092</v>
      </c>
      <c r="K17899" s="88">
        <v>3850.3587024383169</v>
      </c>
      <c r="L17899" s="88">
        <v>4435.1891675702464</v>
      </c>
      <c r="M17899" s="88">
        <v>3928.4251688807844</v>
      </c>
    </row>
    <row r="17900" spans="3:13" x14ac:dyDescent="0.2">
      <c r="C17900" s="88">
        <v>0.8901</v>
      </c>
      <c r="D17900" s="88">
        <v>18223.809088306902</v>
      </c>
      <c r="E17900" s="88">
        <v>247.80200856801912</v>
      </c>
      <c r="F17900" s="88">
        <v>598.16530588188243</v>
      </c>
      <c r="G17900" s="88">
        <v>917.49464676471871</v>
      </c>
      <c r="H17900" s="88">
        <v>1176.7198145574639</v>
      </c>
      <c r="I17900" s="88">
        <v>1597.7788592058942</v>
      </c>
      <c r="J17900" s="88">
        <v>2355.4719300121792</v>
      </c>
      <c r="K17900" s="88">
        <v>3850.3637984889892</v>
      </c>
      <c r="L17900" s="88">
        <v>4435.2778088732548</v>
      </c>
      <c r="M17900" s="88">
        <v>3928.4552680123443</v>
      </c>
    </row>
    <row r="17901" spans="3:13" x14ac:dyDescent="0.2">
      <c r="C17901" s="88">
        <v>0.89015</v>
      </c>
      <c r="D17901" s="88">
        <v>18224.599600967631</v>
      </c>
      <c r="E17901" s="88">
        <v>247.81285492776169</v>
      </c>
      <c r="F17901" s="88">
        <v>598.17381076558559</v>
      </c>
      <c r="G17901" s="88">
        <v>917.51625547429967</v>
      </c>
      <c r="H17901" s="88">
        <v>1176.7501142772135</v>
      </c>
      <c r="I17901" s="88">
        <v>1597.8047029707836</v>
      </c>
      <c r="J17901" s="88">
        <v>2355.6399706899942</v>
      </c>
      <c r="K17901" s="88">
        <v>3850.5007039927928</v>
      </c>
      <c r="L17901" s="88">
        <v>4435.4331885039574</v>
      </c>
      <c r="M17901" s="88">
        <v>3928.4805487985186</v>
      </c>
    </row>
    <row r="17902" spans="3:13" x14ac:dyDescent="0.2">
      <c r="C17902" s="88">
        <v>0.89019999999999999</v>
      </c>
      <c r="D17902" s="88">
        <v>18225.782701148386</v>
      </c>
      <c r="E17902" s="88">
        <v>247.8420986208348</v>
      </c>
      <c r="F17902" s="88">
        <v>598.1811489386937</v>
      </c>
      <c r="G17902" s="88">
        <v>917.6006436557459</v>
      </c>
      <c r="H17902" s="88">
        <v>1176.7728621548122</v>
      </c>
      <c r="I17902" s="88">
        <v>1597.9694588341481</v>
      </c>
      <c r="J17902" s="88">
        <v>2355.7716417581078</v>
      </c>
      <c r="K17902" s="88">
        <v>3850.5056862430765</v>
      </c>
      <c r="L17902" s="88">
        <v>4435.4403674655614</v>
      </c>
      <c r="M17902" s="88">
        <v>3928.5039997915237</v>
      </c>
    </row>
    <row r="17903" spans="3:13" x14ac:dyDescent="0.2">
      <c r="C17903" s="88">
        <v>0.89024999999999999</v>
      </c>
      <c r="D17903" s="88">
        <v>18226.0214605355</v>
      </c>
      <c r="E17903" s="88">
        <v>247.85416983441428</v>
      </c>
      <c r="F17903" s="88">
        <v>598.19310605879946</v>
      </c>
      <c r="G17903" s="88">
        <v>917.60841652536783</v>
      </c>
      <c r="H17903" s="88">
        <v>1176.8918266981609</v>
      </c>
      <c r="I17903" s="88">
        <v>1597.9726737073483</v>
      </c>
      <c r="J17903" s="88">
        <v>2355.8380394346382</v>
      </c>
      <c r="K17903" s="88">
        <v>3850.7187394521811</v>
      </c>
      <c r="L17903" s="88">
        <v>4435.4831522112572</v>
      </c>
      <c r="M17903" s="88">
        <v>3928.5310423235733</v>
      </c>
    </row>
    <row r="17904" spans="3:13" x14ac:dyDescent="0.2">
      <c r="C17904" s="88">
        <v>0.89029999999999998</v>
      </c>
      <c r="D17904" s="88">
        <v>18226.136721252868</v>
      </c>
      <c r="E17904" s="88">
        <v>247.85598732216022</v>
      </c>
      <c r="F17904" s="88">
        <v>598.21134661093993</v>
      </c>
      <c r="G17904" s="88">
        <v>917.63987330604414</v>
      </c>
      <c r="H17904" s="88">
        <v>1176.9177478685665</v>
      </c>
      <c r="I17904" s="88">
        <v>1597.979342211373</v>
      </c>
      <c r="J17904" s="88">
        <v>2356.1696977723809</v>
      </c>
      <c r="K17904" s="88">
        <v>3850.8026094392508</v>
      </c>
      <c r="L17904" s="88">
        <v>4435.5752254126601</v>
      </c>
      <c r="M17904" s="88">
        <v>3928.5644534046887</v>
      </c>
    </row>
    <row r="17905" spans="3:13" x14ac:dyDescent="0.2">
      <c r="C17905" s="88">
        <v>0.89034999999999997</v>
      </c>
      <c r="D17905" s="88">
        <v>18226.172372560919</v>
      </c>
      <c r="E17905" s="88">
        <v>247.85635956463557</v>
      </c>
      <c r="F17905" s="88">
        <v>598.23113849094761</v>
      </c>
      <c r="G17905" s="88">
        <v>917.71547738425079</v>
      </c>
      <c r="H17905" s="88">
        <v>1176.9301329567743</v>
      </c>
      <c r="I17905" s="88">
        <v>1598.0729112027047</v>
      </c>
      <c r="J17905" s="88">
        <v>2356.1953136962588</v>
      </c>
      <c r="K17905" s="88">
        <v>3850.8140612725706</v>
      </c>
      <c r="L17905" s="88">
        <v>4435.660822826997</v>
      </c>
      <c r="M17905" s="88">
        <v>3928.5929427394731</v>
      </c>
    </row>
    <row r="17906" spans="3:13" x14ac:dyDescent="0.2">
      <c r="C17906" s="88">
        <v>0.89039999999999997</v>
      </c>
      <c r="D17906" s="88">
        <v>18226.709876238543</v>
      </c>
      <c r="E17906" s="88">
        <v>247.86140565632741</v>
      </c>
      <c r="F17906" s="88">
        <v>598.23739444181319</v>
      </c>
      <c r="G17906" s="88">
        <v>917.71937601345326</v>
      </c>
      <c r="H17906" s="88">
        <v>1176.940812642692</v>
      </c>
      <c r="I17906" s="88">
        <v>1598.1098892336363</v>
      </c>
      <c r="J17906" s="88">
        <v>2356.3092570844269</v>
      </c>
      <c r="K17906" s="88">
        <v>3850.8376893702361</v>
      </c>
      <c r="L17906" s="88">
        <v>4436.008552452211</v>
      </c>
      <c r="M17906" s="88">
        <v>3928.6117608402647</v>
      </c>
    </row>
    <row r="17907" spans="3:13" x14ac:dyDescent="0.2">
      <c r="C17907" s="88">
        <v>0.89044999999999996</v>
      </c>
      <c r="D17907" s="88">
        <v>18227.035712094956</v>
      </c>
      <c r="E17907" s="88">
        <v>247.86559272284285</v>
      </c>
      <c r="F17907" s="88">
        <v>598.25606092653425</v>
      </c>
      <c r="G17907" s="88">
        <v>917.73535494995394</v>
      </c>
      <c r="H17907" s="88">
        <v>1176.9669272815217</v>
      </c>
      <c r="I17907" s="88">
        <v>1598.1138542393751</v>
      </c>
      <c r="J17907" s="88">
        <v>2356.413025120969</v>
      </c>
      <c r="K17907" s="88">
        <v>3850.9121376811818</v>
      </c>
      <c r="L17907" s="88">
        <v>4436.0819775435139</v>
      </c>
      <c r="M17907" s="88">
        <v>3928.6322511369699</v>
      </c>
    </row>
    <row r="17908" spans="3:13" x14ac:dyDescent="0.2">
      <c r="C17908" s="88">
        <v>0.89049999999999996</v>
      </c>
      <c r="D17908" s="88">
        <v>18227.289922885935</v>
      </c>
      <c r="E17908" s="88">
        <v>247.87430012935238</v>
      </c>
      <c r="F17908" s="88">
        <v>598.2655319199107</v>
      </c>
      <c r="G17908" s="88">
        <v>917.7599812860999</v>
      </c>
      <c r="H17908" s="88">
        <v>1177.0062714696305</v>
      </c>
      <c r="I17908" s="88">
        <v>1598.2571054138289</v>
      </c>
      <c r="J17908" s="88">
        <v>2356.4197902630285</v>
      </c>
      <c r="K17908" s="88">
        <v>3850.9594301768907</v>
      </c>
      <c r="L17908" s="88">
        <v>4436.1678404552476</v>
      </c>
      <c r="M17908" s="88">
        <v>3928.7363679444379</v>
      </c>
    </row>
    <row r="17909" spans="3:13" x14ac:dyDescent="0.2">
      <c r="C17909" s="88">
        <v>0.89054999999999995</v>
      </c>
      <c r="D17909" s="88">
        <v>18229.20219240999</v>
      </c>
      <c r="E17909" s="88">
        <v>247.87965339702987</v>
      </c>
      <c r="F17909" s="88">
        <v>598.27379478304329</v>
      </c>
      <c r="G17909" s="88">
        <v>917.77777213850231</v>
      </c>
      <c r="H17909" s="88">
        <v>1177.0345198846544</v>
      </c>
      <c r="I17909" s="88">
        <v>1598.2625726195793</v>
      </c>
      <c r="J17909" s="88">
        <v>2356.4419965440406</v>
      </c>
      <c r="K17909" s="88">
        <v>3851.1691143574899</v>
      </c>
      <c r="L17909" s="88">
        <v>4436.3271904624244</v>
      </c>
      <c r="M17909" s="88">
        <v>3928.7805809416059</v>
      </c>
    </row>
    <row r="17910" spans="3:13" x14ac:dyDescent="0.2">
      <c r="C17910" s="88">
        <v>0.89059999999999995</v>
      </c>
      <c r="D17910" s="88">
        <v>18229.269491306128</v>
      </c>
      <c r="E17910" s="88">
        <v>247.90582263941542</v>
      </c>
      <c r="F17910" s="88">
        <v>598.27615695410941</v>
      </c>
      <c r="G17910" s="88">
        <v>917.847844463196</v>
      </c>
      <c r="H17910" s="88">
        <v>1177.0658226037854</v>
      </c>
      <c r="I17910" s="88">
        <v>1598.2640304152801</v>
      </c>
      <c r="J17910" s="88">
        <v>2356.5182087507515</v>
      </c>
      <c r="K17910" s="88">
        <v>3851.177379881151</v>
      </c>
      <c r="L17910" s="88">
        <v>4436.4230431707592</v>
      </c>
      <c r="M17910" s="88">
        <v>3928.7896935750941</v>
      </c>
    </row>
    <row r="17911" spans="3:13" x14ac:dyDescent="0.2">
      <c r="C17911" s="88">
        <v>0.89065000000000005</v>
      </c>
      <c r="D17911" s="88">
        <v>18229.694930250444</v>
      </c>
      <c r="E17911" s="88">
        <v>247.9174979420759</v>
      </c>
      <c r="F17911" s="88">
        <v>598.28083311245246</v>
      </c>
      <c r="G17911" s="88">
        <v>917.8696589181136</v>
      </c>
      <c r="H17911" s="88">
        <v>1177.126284729201</v>
      </c>
      <c r="I17911" s="88">
        <v>1598.2712423738976</v>
      </c>
      <c r="J17911" s="88">
        <v>2356.6530899269328</v>
      </c>
      <c r="K17911" s="88">
        <v>3851.2868580229756</v>
      </c>
      <c r="L17911" s="88">
        <v>4436.4945237606453</v>
      </c>
      <c r="M17911" s="88">
        <v>3928.8027462845994</v>
      </c>
    </row>
    <row r="17912" spans="3:13" x14ac:dyDescent="0.2">
      <c r="C17912" s="88">
        <v>0.89070000000000005</v>
      </c>
      <c r="D17912" s="88">
        <v>18230.750177447171</v>
      </c>
      <c r="E17912" s="88">
        <v>247.9216979653329</v>
      </c>
      <c r="F17912" s="88">
        <v>598.28276850285147</v>
      </c>
      <c r="G17912" s="88">
        <v>917.87345216941412</v>
      </c>
      <c r="H17912" s="88">
        <v>1177.15896439173</v>
      </c>
      <c r="I17912" s="88">
        <v>1598.3430326110256</v>
      </c>
      <c r="J17912" s="88">
        <v>2356.7026784418167</v>
      </c>
      <c r="K17912" s="88">
        <v>3851.4351834009635</v>
      </c>
      <c r="L17912" s="88">
        <v>4436.7124807980963</v>
      </c>
      <c r="M17912" s="88">
        <v>3928.8149383456484</v>
      </c>
    </row>
    <row r="17913" spans="3:13" x14ac:dyDescent="0.2">
      <c r="C17913" s="88">
        <v>0.89075000000000004</v>
      </c>
      <c r="D17913" s="88">
        <v>18230.795008638805</v>
      </c>
      <c r="E17913" s="88">
        <v>247.9239115945029</v>
      </c>
      <c r="F17913" s="88">
        <v>598.29184304671026</v>
      </c>
      <c r="G17913" s="88">
        <v>917.99406747013745</v>
      </c>
      <c r="H17913" s="88">
        <v>1177.1773384001003</v>
      </c>
      <c r="I17913" s="88">
        <v>1598.3686898434025</v>
      </c>
      <c r="J17913" s="88">
        <v>2356.7741242443262</v>
      </c>
      <c r="K17913" s="88">
        <v>3851.4908604091174</v>
      </c>
      <c r="L17913" s="88">
        <v>4436.8465165750831</v>
      </c>
      <c r="M17913" s="88">
        <v>3928.8201292810108</v>
      </c>
    </row>
    <row r="17914" spans="3:13" x14ac:dyDescent="0.2">
      <c r="C17914" s="88">
        <v>0.89080000000000004</v>
      </c>
      <c r="D17914" s="88">
        <v>18231.142453931152</v>
      </c>
      <c r="E17914" s="88">
        <v>247.92599757445805</v>
      </c>
      <c r="F17914" s="88">
        <v>598.32581120395616</v>
      </c>
      <c r="G17914" s="88">
        <v>918.00705321356054</v>
      </c>
      <c r="H17914" s="88">
        <v>1177.2072148806546</v>
      </c>
      <c r="I17914" s="88">
        <v>1598.4258891221584</v>
      </c>
      <c r="J17914" s="88">
        <v>2356.7868182758498</v>
      </c>
      <c r="K17914" s="88">
        <v>3851.73283282068</v>
      </c>
      <c r="L17914" s="88">
        <v>4436.9724936722105</v>
      </c>
      <c r="M17914" s="88">
        <v>3928.842995118217</v>
      </c>
    </row>
    <row r="17915" spans="3:13" x14ac:dyDescent="0.2">
      <c r="C17915" s="88">
        <v>0.89085000000000003</v>
      </c>
      <c r="D17915" s="88">
        <v>18231.50970575013</v>
      </c>
      <c r="E17915" s="88">
        <v>247.93446293983834</v>
      </c>
      <c r="F17915" s="88">
        <v>598.34776558055091</v>
      </c>
      <c r="G17915" s="88">
        <v>918.12036449029847</v>
      </c>
      <c r="H17915" s="88">
        <v>1177.2189224993772</v>
      </c>
      <c r="I17915" s="88">
        <v>1598.452198470467</v>
      </c>
      <c r="J17915" s="88">
        <v>2356.7912347767224</v>
      </c>
      <c r="K17915" s="88">
        <v>3851.7368834304179</v>
      </c>
      <c r="L17915" s="88">
        <v>4436.9772347748967</v>
      </c>
      <c r="M17915" s="88">
        <v>3929.079514795706</v>
      </c>
    </row>
    <row r="17916" spans="3:13" x14ac:dyDescent="0.2">
      <c r="C17916" s="88">
        <v>0.89090000000000003</v>
      </c>
      <c r="D17916" s="88">
        <v>18231.786676750417</v>
      </c>
      <c r="E17916" s="88">
        <v>247.94331280322513</v>
      </c>
      <c r="F17916" s="88">
        <v>598.34863013706081</v>
      </c>
      <c r="G17916" s="88">
        <v>918.12671337306165</v>
      </c>
      <c r="H17916" s="88">
        <v>1177.2228790428439</v>
      </c>
      <c r="I17916" s="88">
        <v>1598.5265174535302</v>
      </c>
      <c r="J17916" s="88">
        <v>2356.8105431865893</v>
      </c>
      <c r="K17916" s="88">
        <v>3851.9878653497694</v>
      </c>
      <c r="L17916" s="88">
        <v>4437.0408546738126</v>
      </c>
      <c r="M17916" s="88">
        <v>3929.1613369280894</v>
      </c>
    </row>
    <row r="17917" spans="3:13" x14ac:dyDescent="0.2">
      <c r="C17917" s="88">
        <v>0.89095000000000002</v>
      </c>
      <c r="D17917" s="88">
        <v>18231.867186195508</v>
      </c>
      <c r="E17917" s="88">
        <v>247.94808400883721</v>
      </c>
      <c r="F17917" s="88">
        <v>598.36500730135094</v>
      </c>
      <c r="G17917" s="88">
        <v>918.17801682748268</v>
      </c>
      <c r="H17917" s="88">
        <v>1177.2411638305402</v>
      </c>
      <c r="I17917" s="88">
        <v>1598.563328228624</v>
      </c>
      <c r="J17917" s="88">
        <v>2356.8244019915783</v>
      </c>
      <c r="K17917" s="88">
        <v>3852.3834601212634</v>
      </c>
      <c r="L17917" s="88">
        <v>4437.36537534124</v>
      </c>
      <c r="M17917" s="88">
        <v>3929.2569482986473</v>
      </c>
    </row>
    <row r="17918" spans="3:13" x14ac:dyDescent="0.2">
      <c r="C17918" s="88">
        <v>0.89100000000000001</v>
      </c>
      <c r="D17918" s="88">
        <v>18232.09270536212</v>
      </c>
      <c r="E17918" s="88">
        <v>247.96592816024531</v>
      </c>
      <c r="F17918" s="88">
        <v>598.37177181519473</v>
      </c>
      <c r="G17918" s="88">
        <v>918.17875141097693</v>
      </c>
      <c r="H17918" s="88">
        <v>1177.2687052312012</v>
      </c>
      <c r="I17918" s="88">
        <v>1598.5649325506424</v>
      </c>
      <c r="J17918" s="88">
        <v>2356.8424449574959</v>
      </c>
      <c r="K17918" s="88">
        <v>3852.4004553594841</v>
      </c>
      <c r="L17918" s="88">
        <v>4437.4039466784643</v>
      </c>
      <c r="M17918" s="88">
        <v>3929.3964997185321</v>
      </c>
    </row>
    <row r="17919" spans="3:13" x14ac:dyDescent="0.2">
      <c r="C17919" s="88">
        <v>0.89105000000000001</v>
      </c>
      <c r="D17919" s="88">
        <v>18232.106686367249</v>
      </c>
      <c r="E17919" s="88">
        <v>247.96592816024531</v>
      </c>
      <c r="F17919" s="88">
        <v>598.43834743214029</v>
      </c>
      <c r="G17919" s="88">
        <v>918.30111160023625</v>
      </c>
      <c r="H17919" s="88">
        <v>1177.2988475186025</v>
      </c>
      <c r="I17919" s="88">
        <v>1598.671186449656</v>
      </c>
      <c r="J17919" s="88">
        <v>2356.8760211125004</v>
      </c>
      <c r="K17919" s="88">
        <v>3852.5847022826124</v>
      </c>
      <c r="L17919" s="88">
        <v>4437.972164540286</v>
      </c>
      <c r="M17919" s="88">
        <v>3929.4277848515458</v>
      </c>
    </row>
    <row r="17920" spans="3:13" x14ac:dyDescent="0.2">
      <c r="C17920" s="88">
        <v>0.8911</v>
      </c>
      <c r="D17920" s="88">
        <v>18232.12516520085</v>
      </c>
      <c r="E17920" s="88">
        <v>247.97008198908952</v>
      </c>
      <c r="F17920" s="88">
        <v>598.4684761773342</v>
      </c>
      <c r="G17920" s="88">
        <v>918.3169757086016</v>
      </c>
      <c r="H17920" s="88">
        <v>1177.3089105710492</v>
      </c>
      <c r="I17920" s="88">
        <v>1598.7171540224499</v>
      </c>
      <c r="J17920" s="88">
        <v>2357.093817378131</v>
      </c>
      <c r="K17920" s="88">
        <v>3852.6601681595107</v>
      </c>
      <c r="L17920" s="88">
        <v>4438.011551984443</v>
      </c>
      <c r="M17920" s="88">
        <v>3929.4381233585391</v>
      </c>
    </row>
    <row r="17921" spans="3:13" x14ac:dyDescent="0.2">
      <c r="C17921" s="88">
        <v>0.89115</v>
      </c>
      <c r="D17921" s="88">
        <v>18232.249021947897</v>
      </c>
      <c r="E17921" s="88">
        <v>247.97928318080812</v>
      </c>
      <c r="F17921" s="88">
        <v>598.4934945426794</v>
      </c>
      <c r="G17921" s="88">
        <v>918.33519499837348</v>
      </c>
      <c r="H17921" s="88">
        <v>1177.3206574604919</v>
      </c>
      <c r="I17921" s="88">
        <v>1598.7595075401978</v>
      </c>
      <c r="J17921" s="88">
        <v>2357.1030593910755</v>
      </c>
      <c r="K17921" s="88">
        <v>3852.7013502841705</v>
      </c>
      <c r="L17921" s="88">
        <v>4438.9162925316032</v>
      </c>
      <c r="M17921" s="88">
        <v>3929.4605228439468</v>
      </c>
    </row>
    <row r="17922" spans="3:13" x14ac:dyDescent="0.2">
      <c r="C17922" s="88">
        <v>0.89119999999999999</v>
      </c>
      <c r="D17922" s="88">
        <v>18232.620539455304</v>
      </c>
      <c r="E17922" s="88">
        <v>247.98286596327125</v>
      </c>
      <c r="F17922" s="88">
        <v>598.50366434807211</v>
      </c>
      <c r="G17922" s="88">
        <v>918.34800934163059</v>
      </c>
      <c r="H17922" s="88">
        <v>1177.5029536126049</v>
      </c>
      <c r="I17922" s="88">
        <v>1598.795339738344</v>
      </c>
      <c r="J17922" s="88">
        <v>2357.1260075923633</v>
      </c>
      <c r="K17922" s="88">
        <v>3852.7035094574567</v>
      </c>
      <c r="L17922" s="88">
        <v>4439.1332484739651</v>
      </c>
      <c r="M17922" s="88">
        <v>3929.4608527469672</v>
      </c>
    </row>
    <row r="17923" spans="3:13" x14ac:dyDescent="0.2">
      <c r="C17923" s="88">
        <v>0.89124999999999999</v>
      </c>
      <c r="D17923" s="88">
        <v>18232.654554966368</v>
      </c>
      <c r="E17923" s="88">
        <v>248.00585852745826</v>
      </c>
      <c r="F17923" s="88">
        <v>598.52348768896445</v>
      </c>
      <c r="G17923" s="88">
        <v>918.39308857943251</v>
      </c>
      <c r="H17923" s="88">
        <v>1177.5164878200817</v>
      </c>
      <c r="I17923" s="88">
        <v>1598.8011735511882</v>
      </c>
      <c r="J17923" s="88">
        <v>2357.1793046061598</v>
      </c>
      <c r="K17923" s="88">
        <v>3852.7063052555573</v>
      </c>
      <c r="L17923" s="88">
        <v>4439.2012799740896</v>
      </c>
      <c r="M17923" s="88">
        <v>3929.4704842205347</v>
      </c>
    </row>
    <row r="17924" spans="3:13" x14ac:dyDescent="0.2">
      <c r="C17924" s="88">
        <v>0.89129999999999998</v>
      </c>
      <c r="D17924" s="88">
        <v>18232.712020563988</v>
      </c>
      <c r="E17924" s="88">
        <v>248.02179542856175</v>
      </c>
      <c r="F17924" s="88">
        <v>598.53141129405458</v>
      </c>
      <c r="G17924" s="88">
        <v>918.39811128994643</v>
      </c>
      <c r="H17924" s="88">
        <v>1177.5259154462019</v>
      </c>
      <c r="I17924" s="88">
        <v>1598.8400247197169</v>
      </c>
      <c r="J17924" s="88">
        <v>2357.2307550797877</v>
      </c>
      <c r="K17924" s="88">
        <v>3852.7381816508296</v>
      </c>
      <c r="L17924" s="88">
        <v>4439.2685925285132</v>
      </c>
      <c r="M17924" s="88">
        <v>3929.4982111232312</v>
      </c>
    </row>
    <row r="17925" spans="3:13" x14ac:dyDescent="0.2">
      <c r="C17925" s="88">
        <v>0.89134999999999998</v>
      </c>
      <c r="D17925" s="88">
        <v>18232.920357435571</v>
      </c>
      <c r="E17925" s="88">
        <v>248.02179542856175</v>
      </c>
      <c r="F17925" s="88">
        <v>598.53333095136668</v>
      </c>
      <c r="G17925" s="88">
        <v>918.42701759066631</v>
      </c>
      <c r="H17925" s="88">
        <v>1177.5293969272116</v>
      </c>
      <c r="I17925" s="88">
        <v>1598.9013530692223</v>
      </c>
      <c r="J17925" s="88">
        <v>2357.2835024244637</v>
      </c>
      <c r="K17925" s="88">
        <v>3852.9010606214865</v>
      </c>
      <c r="L17925" s="88">
        <v>4439.3207288312578</v>
      </c>
      <c r="M17925" s="88">
        <v>3929.5235585556347</v>
      </c>
    </row>
    <row r="17926" spans="3:13" x14ac:dyDescent="0.2">
      <c r="C17926" s="88">
        <v>0.89139999999999997</v>
      </c>
      <c r="D17926" s="88">
        <v>18233.094561027785</v>
      </c>
      <c r="E17926" s="88">
        <v>248.03037731739823</v>
      </c>
      <c r="F17926" s="88">
        <v>598.53404041848717</v>
      </c>
      <c r="G17926" s="88">
        <v>918.4836861901731</v>
      </c>
      <c r="H17926" s="88">
        <v>1177.534566324211</v>
      </c>
      <c r="I17926" s="88">
        <v>1598.9728415100126</v>
      </c>
      <c r="J17926" s="88">
        <v>2357.3475790392804</v>
      </c>
      <c r="K17926" s="88">
        <v>3852.954276465035</v>
      </c>
      <c r="L17926" s="88">
        <v>4439.734161179791</v>
      </c>
      <c r="M17926" s="88">
        <v>3929.5787850231281</v>
      </c>
    </row>
    <row r="17927" spans="3:13" x14ac:dyDescent="0.2">
      <c r="C17927" s="88">
        <v>0.89144999999999996</v>
      </c>
      <c r="D17927" s="88">
        <v>18233.118088015632</v>
      </c>
      <c r="E17927" s="88">
        <v>248.03048498621683</v>
      </c>
      <c r="F17927" s="88">
        <v>598.53540965227148</v>
      </c>
      <c r="G17927" s="88">
        <v>918.53092130678442</v>
      </c>
      <c r="H17927" s="88">
        <v>1177.5903121966303</v>
      </c>
      <c r="I17927" s="88">
        <v>1598.9959826497357</v>
      </c>
      <c r="J17927" s="88">
        <v>2357.554465798718</v>
      </c>
      <c r="K17927" s="88">
        <v>3852.9961876655016</v>
      </c>
      <c r="L17927" s="88">
        <v>4440.2301127909977</v>
      </c>
      <c r="M17927" s="88">
        <v>3929.5964918051814</v>
      </c>
    </row>
    <row r="17928" spans="3:13" x14ac:dyDescent="0.2">
      <c r="C17928" s="88">
        <v>0.89149999999999996</v>
      </c>
      <c r="D17928" s="88">
        <v>18233.398105082684</v>
      </c>
      <c r="E17928" s="88">
        <v>248.03614781550914</v>
      </c>
      <c r="F17928" s="88">
        <v>598.5520336100617</v>
      </c>
      <c r="G17928" s="88">
        <v>918.54040855348012</v>
      </c>
      <c r="H17928" s="88">
        <v>1177.6382149790356</v>
      </c>
      <c r="I17928" s="88">
        <v>1599.0318111513266</v>
      </c>
      <c r="J17928" s="88">
        <v>2357.6417488211009</v>
      </c>
      <c r="K17928" s="88">
        <v>3853.0044883180931</v>
      </c>
      <c r="L17928" s="88">
        <v>4440.3288165869963</v>
      </c>
      <c r="M17928" s="88">
        <v>3929.6200137263095</v>
      </c>
    </row>
    <row r="17929" spans="3:13" x14ac:dyDescent="0.2">
      <c r="C17929" s="88">
        <v>0.89154999999999995</v>
      </c>
      <c r="D17929" s="88">
        <v>18234.837725681471</v>
      </c>
      <c r="E17929" s="88">
        <v>248.06587726257294</v>
      </c>
      <c r="F17929" s="88">
        <v>598.61576422788858</v>
      </c>
      <c r="G17929" s="88">
        <v>918.55146242938918</v>
      </c>
      <c r="H17929" s="88">
        <v>1177.6637145347854</v>
      </c>
      <c r="I17929" s="88">
        <v>1599.1777409725432</v>
      </c>
      <c r="J17929" s="88">
        <v>2357.6453152613062</v>
      </c>
      <c r="K17929" s="88">
        <v>3853.157737376363</v>
      </c>
      <c r="L17929" s="88">
        <v>4440.4857597832815</v>
      </c>
      <c r="M17929" s="88">
        <v>3929.6600296143888</v>
      </c>
    </row>
    <row r="17930" spans="3:13" x14ac:dyDescent="0.2">
      <c r="C17930" s="88">
        <v>0.89159999999999995</v>
      </c>
      <c r="D17930" s="88">
        <v>18235.49595385497</v>
      </c>
      <c r="E17930" s="88">
        <v>248.06874327611695</v>
      </c>
      <c r="F17930" s="88">
        <v>598.61776919142585</v>
      </c>
      <c r="G17930" s="88">
        <v>918.60238776721053</v>
      </c>
      <c r="H17930" s="88">
        <v>1177.6714285851754</v>
      </c>
      <c r="I17930" s="88">
        <v>1599.2124512188389</v>
      </c>
      <c r="J17930" s="88">
        <v>2357.7419936186998</v>
      </c>
      <c r="K17930" s="88">
        <v>3853.270939070504</v>
      </c>
      <c r="L17930" s="88">
        <v>4440.5826387824472</v>
      </c>
      <c r="M17930" s="88">
        <v>3929.701404639527</v>
      </c>
    </row>
    <row r="17931" spans="3:13" x14ac:dyDescent="0.2">
      <c r="C17931" s="88">
        <v>0.89165000000000005</v>
      </c>
      <c r="D17931" s="88">
        <v>18236.443253011312</v>
      </c>
      <c r="E17931" s="88">
        <v>248.08243935342671</v>
      </c>
      <c r="F17931" s="88">
        <v>598.66726788729829</v>
      </c>
      <c r="G17931" s="88">
        <v>918.60423400553555</v>
      </c>
      <c r="H17931" s="88">
        <v>1177.6773268336538</v>
      </c>
      <c r="I17931" s="88">
        <v>1599.3036526078226</v>
      </c>
      <c r="J17931" s="88">
        <v>2357.776356164105</v>
      </c>
      <c r="K17931" s="88">
        <v>3853.5402257094806</v>
      </c>
      <c r="L17931" s="88">
        <v>4440.7662646443414</v>
      </c>
      <c r="M17931" s="88">
        <v>3929.7035200653363</v>
      </c>
    </row>
    <row r="17932" spans="3:13" x14ac:dyDescent="0.2">
      <c r="C17932" s="88">
        <v>0.89170000000000005</v>
      </c>
      <c r="D17932" s="88">
        <v>18237.46554529473</v>
      </c>
      <c r="E17932" s="88">
        <v>248.08475586890927</v>
      </c>
      <c r="F17932" s="88">
        <v>598.68450624776278</v>
      </c>
      <c r="G17932" s="88">
        <v>918.67074374289177</v>
      </c>
      <c r="H17932" s="88">
        <v>1177.7229792963217</v>
      </c>
      <c r="I17932" s="88">
        <v>1599.3492269380804</v>
      </c>
      <c r="J17932" s="88">
        <v>2357.8148797419881</v>
      </c>
      <c r="K17932" s="88">
        <v>3853.5695420912216</v>
      </c>
      <c r="L17932" s="88">
        <v>4441.1348245284871</v>
      </c>
      <c r="M17932" s="88">
        <v>3929.746752413369</v>
      </c>
    </row>
    <row r="17933" spans="3:13" x14ac:dyDescent="0.2">
      <c r="C17933" s="88">
        <v>0.89175000000000004</v>
      </c>
      <c r="D17933" s="88">
        <v>18237.909811104873</v>
      </c>
      <c r="E17933" s="88">
        <v>248.09607548208169</v>
      </c>
      <c r="F17933" s="88">
        <v>598.69609472950197</v>
      </c>
      <c r="G17933" s="88">
        <v>918.67833858748781</v>
      </c>
      <c r="H17933" s="88">
        <v>1177.7234279919235</v>
      </c>
      <c r="I17933" s="88">
        <v>1599.3706945317244</v>
      </c>
      <c r="J17933" s="88">
        <v>2357.8386732463218</v>
      </c>
      <c r="K17933" s="88">
        <v>3853.6787590069302</v>
      </c>
      <c r="L17933" s="88">
        <v>4441.2799054993175</v>
      </c>
      <c r="M17933" s="88">
        <v>3929.7614702807832</v>
      </c>
    </row>
    <row r="17934" spans="3:13" x14ac:dyDescent="0.2">
      <c r="C17934" s="88">
        <v>0.89180000000000004</v>
      </c>
      <c r="D17934" s="88">
        <v>18238.13932607793</v>
      </c>
      <c r="E17934" s="88">
        <v>248.10051640015899</v>
      </c>
      <c r="F17934" s="88">
        <v>598.71057000673227</v>
      </c>
      <c r="G17934" s="88">
        <v>918.72119292624575</v>
      </c>
      <c r="H17934" s="88">
        <v>1177.760647658728</v>
      </c>
      <c r="I17934" s="88">
        <v>1599.3843968569277</v>
      </c>
      <c r="J17934" s="88">
        <v>2357.9663988546963</v>
      </c>
      <c r="K17934" s="88">
        <v>3853.7332339748573</v>
      </c>
      <c r="L17934" s="88">
        <v>4441.3806696201727</v>
      </c>
      <c r="M17934" s="88">
        <v>3929.7719333196192</v>
      </c>
    </row>
    <row r="17935" spans="3:13" x14ac:dyDescent="0.2">
      <c r="C17935" s="88">
        <v>0.89185000000000003</v>
      </c>
      <c r="D17935" s="88">
        <v>18238.164065722354</v>
      </c>
      <c r="E17935" s="88">
        <v>248.10992543322209</v>
      </c>
      <c r="F17935" s="88">
        <v>598.71449088699865</v>
      </c>
      <c r="G17935" s="88">
        <v>918.72460451548022</v>
      </c>
      <c r="H17935" s="88">
        <v>1177.76992519039</v>
      </c>
      <c r="I17935" s="88">
        <v>1599.4370489166604</v>
      </c>
      <c r="J17935" s="88">
        <v>2357.9730708177913</v>
      </c>
      <c r="K17935" s="88">
        <v>3854.057719674614</v>
      </c>
      <c r="L17935" s="88">
        <v>4441.3984993951035</v>
      </c>
      <c r="M17935" s="88">
        <v>3929.8251188796212</v>
      </c>
    </row>
    <row r="17936" spans="3:13" x14ac:dyDescent="0.2">
      <c r="C17936" s="88">
        <v>0.89190000000000003</v>
      </c>
      <c r="D17936" s="88">
        <v>18238.340636273519</v>
      </c>
      <c r="E17936" s="88">
        <v>248.10992543322209</v>
      </c>
      <c r="F17936" s="88">
        <v>598.76554577963316</v>
      </c>
      <c r="G17936" s="88">
        <v>918.74743268116572</v>
      </c>
      <c r="H17936" s="88">
        <v>1177.776262164281</v>
      </c>
      <c r="I17936" s="88">
        <v>1599.4488733891217</v>
      </c>
      <c r="J17936" s="88">
        <v>2358.0059853744915</v>
      </c>
      <c r="K17936" s="88">
        <v>3854.075479197797</v>
      </c>
      <c r="L17936" s="88">
        <v>4441.4475109890946</v>
      </c>
      <c r="M17936" s="88">
        <v>3929.8370176130138</v>
      </c>
    </row>
    <row r="17937" spans="3:13" x14ac:dyDescent="0.2">
      <c r="C17937" s="88">
        <v>0.89195000000000002</v>
      </c>
      <c r="D17937" s="88">
        <v>18238.816027902554</v>
      </c>
      <c r="E17937" s="88">
        <v>248.14923257312785</v>
      </c>
      <c r="F17937" s="88">
        <v>598.77305530439025</v>
      </c>
      <c r="G17937" s="88">
        <v>918.7704938120828</v>
      </c>
      <c r="H17937" s="88">
        <v>1177.7866564389838</v>
      </c>
      <c r="I17937" s="88">
        <v>1599.5374539815557</v>
      </c>
      <c r="J17937" s="88">
        <v>2358.037974304907</v>
      </c>
      <c r="K17937" s="88">
        <v>3854.1345910694854</v>
      </c>
      <c r="L17937" s="88">
        <v>4441.7336742306625</v>
      </c>
      <c r="M17937" s="88">
        <v>3930.0672473788818</v>
      </c>
    </row>
    <row r="17938" spans="3:13" x14ac:dyDescent="0.2">
      <c r="C17938" s="88">
        <v>0.89200000000000002</v>
      </c>
      <c r="D17938" s="88">
        <v>18239.524216575268</v>
      </c>
      <c r="E17938" s="88">
        <v>248.16068320360591</v>
      </c>
      <c r="F17938" s="88">
        <v>598.79304741392025</v>
      </c>
      <c r="G17938" s="88">
        <v>918.87224212691899</v>
      </c>
      <c r="H17938" s="88">
        <v>1177.8073365008622</v>
      </c>
      <c r="I17938" s="88">
        <v>1599.5978930975461</v>
      </c>
      <c r="J17938" s="88">
        <v>2358.0586691385779</v>
      </c>
      <c r="K17938" s="88">
        <v>3854.1929605345435</v>
      </c>
      <c r="L17938" s="88">
        <v>4441.7498158310173</v>
      </c>
      <c r="M17938" s="88">
        <v>3930.1407934561348</v>
      </c>
    </row>
    <row r="17939" spans="3:13" x14ac:dyDescent="0.2">
      <c r="C17939" s="88">
        <v>0.89205000000000001</v>
      </c>
      <c r="D17939" s="88">
        <v>18239.546310092475</v>
      </c>
      <c r="E17939" s="88">
        <v>248.16470379665225</v>
      </c>
      <c r="F17939" s="88">
        <v>598.79620965092454</v>
      </c>
      <c r="G17939" s="88">
        <v>918.9428787309339</v>
      </c>
      <c r="H17939" s="88">
        <v>1177.8474732138043</v>
      </c>
      <c r="I17939" s="88">
        <v>1599.6100658016653</v>
      </c>
      <c r="J17939" s="88">
        <v>2358.1182563041775</v>
      </c>
      <c r="K17939" s="88">
        <v>3854.2407491457184</v>
      </c>
      <c r="L17939" s="88">
        <v>4442.1189432305755</v>
      </c>
      <c r="M17939" s="88">
        <v>3930.2245076900581</v>
      </c>
    </row>
    <row r="17940" spans="3:13" x14ac:dyDescent="0.2">
      <c r="C17940" s="88">
        <v>0.8921</v>
      </c>
      <c r="D17940" s="88">
        <v>18240.16931834436</v>
      </c>
      <c r="E17940" s="88">
        <v>248.16893174014876</v>
      </c>
      <c r="F17940" s="88">
        <v>598.85645750304684</v>
      </c>
      <c r="G17940" s="88">
        <v>918.99225860772867</v>
      </c>
      <c r="H17940" s="88">
        <v>1177.8585771162357</v>
      </c>
      <c r="I17940" s="88">
        <v>1599.6454594742331</v>
      </c>
      <c r="J17940" s="88">
        <v>2358.1215859749568</v>
      </c>
      <c r="K17940" s="88">
        <v>3854.473314948626</v>
      </c>
      <c r="L17940" s="88">
        <v>4442.2057333002422</v>
      </c>
      <c r="M17940" s="88">
        <v>3930.2543999330956</v>
      </c>
    </row>
    <row r="17941" spans="3:13" x14ac:dyDescent="0.2">
      <c r="C17941" s="88">
        <v>0.89215</v>
      </c>
      <c r="D17941" s="88">
        <v>18240.460084618378</v>
      </c>
      <c r="E17941" s="88">
        <v>248.17123632432958</v>
      </c>
      <c r="F17941" s="88">
        <v>598.87191911776472</v>
      </c>
      <c r="G17941" s="88">
        <v>919.03639681013419</v>
      </c>
      <c r="H17941" s="88">
        <v>1177.8748903876103</v>
      </c>
      <c r="I17941" s="88">
        <v>1599.6555255296234</v>
      </c>
      <c r="J17941" s="88">
        <v>2358.2310737355729</v>
      </c>
      <c r="K17941" s="88">
        <v>3854.583288407408</v>
      </c>
      <c r="L17941" s="88">
        <v>4442.2529004014941</v>
      </c>
      <c r="M17941" s="88">
        <v>3930.2790582765765</v>
      </c>
    </row>
    <row r="17942" spans="3:13" x14ac:dyDescent="0.2">
      <c r="C17942" s="88">
        <v>0.89219999999999999</v>
      </c>
      <c r="D17942" s="88">
        <v>18240.757911470413</v>
      </c>
      <c r="E17942" s="88">
        <v>248.19249433216464</v>
      </c>
      <c r="F17942" s="88">
        <v>598.89484591151449</v>
      </c>
      <c r="G17942" s="88">
        <v>919.0523442664371</v>
      </c>
      <c r="H17942" s="88">
        <v>1177.8955381615642</v>
      </c>
      <c r="I17942" s="88">
        <v>1599.6658913498932</v>
      </c>
      <c r="J17942" s="88">
        <v>2358.2335299392626</v>
      </c>
      <c r="K17942" s="88">
        <v>3854.6014063048278</v>
      </c>
      <c r="L17942" s="88">
        <v>4442.3961001869957</v>
      </c>
      <c r="M17942" s="88">
        <v>3930.4648428658065</v>
      </c>
    </row>
    <row r="17943" spans="3:13" x14ac:dyDescent="0.2">
      <c r="C17943" s="88">
        <v>0.89224999999999999</v>
      </c>
      <c r="D17943" s="88">
        <v>18241.208924662158</v>
      </c>
      <c r="E17943" s="88">
        <v>248.21363893912985</v>
      </c>
      <c r="F17943" s="88">
        <v>598.90040724180972</v>
      </c>
      <c r="G17943" s="88">
        <v>919.07329980576833</v>
      </c>
      <c r="H17943" s="88">
        <v>1177.9073584248254</v>
      </c>
      <c r="I17943" s="88">
        <v>1599.7739525373022</v>
      </c>
      <c r="J17943" s="88">
        <v>2358.4953529549716</v>
      </c>
      <c r="K17943" s="88">
        <v>3854.6725818663208</v>
      </c>
      <c r="L17943" s="88">
        <v>4442.4311357497818</v>
      </c>
      <c r="M17943" s="88">
        <v>3930.4673903597713</v>
      </c>
    </row>
    <row r="17944" spans="3:13" x14ac:dyDescent="0.2">
      <c r="C17944" s="88">
        <v>0.89229999999999998</v>
      </c>
      <c r="D17944" s="88">
        <v>18241.809663496111</v>
      </c>
      <c r="E17944" s="88">
        <v>248.27844596735758</v>
      </c>
      <c r="F17944" s="88">
        <v>598.91460718969392</v>
      </c>
      <c r="G17944" s="88">
        <v>919.22484254852816</v>
      </c>
      <c r="H17944" s="88">
        <v>1177.916207827479</v>
      </c>
      <c r="I17944" s="88">
        <v>1599.786764323369</v>
      </c>
      <c r="J17944" s="88">
        <v>2358.4954462008154</v>
      </c>
      <c r="K17944" s="88">
        <v>3854.7672044682154</v>
      </c>
      <c r="L17944" s="88">
        <v>4442.4543039934142</v>
      </c>
      <c r="M17944" s="88">
        <v>3930.4867500948376</v>
      </c>
    </row>
    <row r="17945" spans="3:13" x14ac:dyDescent="0.2">
      <c r="C17945" s="88">
        <v>0.89234999999999998</v>
      </c>
      <c r="D17945" s="88">
        <v>18242.650556301291</v>
      </c>
      <c r="E17945" s="88">
        <v>248.28196687097716</v>
      </c>
      <c r="F17945" s="88">
        <v>598.92635403660097</v>
      </c>
      <c r="G17945" s="88">
        <v>919.24249819492616</v>
      </c>
      <c r="H17945" s="88">
        <v>1177.9310122981751</v>
      </c>
      <c r="I17945" s="88">
        <v>1599.866883431022</v>
      </c>
      <c r="J17945" s="88">
        <v>2358.5825735456629</v>
      </c>
      <c r="K17945" s="88">
        <v>3854.7729720874286</v>
      </c>
      <c r="L17945" s="88">
        <v>4442.67633738718</v>
      </c>
      <c r="M17945" s="88">
        <v>3930.4885177839342</v>
      </c>
    </row>
    <row r="17946" spans="3:13" x14ac:dyDescent="0.2">
      <c r="C17946" s="88">
        <v>0.89239999999999997</v>
      </c>
      <c r="D17946" s="88">
        <v>18242.722637641578</v>
      </c>
      <c r="E17946" s="88">
        <v>248.33432555449508</v>
      </c>
      <c r="F17946" s="88">
        <v>598.96226725236693</v>
      </c>
      <c r="G17946" s="88">
        <v>919.2427649584024</v>
      </c>
      <c r="H17946" s="88">
        <v>1177.9591781505815</v>
      </c>
      <c r="I17946" s="88">
        <v>1599.8957577697875</v>
      </c>
      <c r="J17946" s="88">
        <v>2358.6553170814063</v>
      </c>
      <c r="K17946" s="88">
        <v>3854.9002962633253</v>
      </c>
      <c r="L17946" s="88">
        <v>4442.7667654734441</v>
      </c>
      <c r="M17946" s="88">
        <v>3930.4995629239411</v>
      </c>
    </row>
    <row r="17947" spans="3:13" x14ac:dyDescent="0.2">
      <c r="C17947" s="88">
        <v>0.89244999999999997</v>
      </c>
      <c r="D17947" s="88">
        <v>18243.338265440674</v>
      </c>
      <c r="E17947" s="88">
        <v>248.34040753887257</v>
      </c>
      <c r="F17947" s="88">
        <v>598.96485403416</v>
      </c>
      <c r="G17947" s="88">
        <v>919.3571535140195</v>
      </c>
      <c r="H17947" s="88">
        <v>1177.9841329160654</v>
      </c>
      <c r="I17947" s="88">
        <v>1599.9572139718753</v>
      </c>
      <c r="J17947" s="88">
        <v>2358.6885320763299</v>
      </c>
      <c r="K17947" s="88">
        <v>3854.9199583012005</v>
      </c>
      <c r="L17947" s="88">
        <v>4442.9191371709012</v>
      </c>
      <c r="M17947" s="88">
        <v>3930.5016329685559</v>
      </c>
    </row>
    <row r="17948" spans="3:13" x14ac:dyDescent="0.2">
      <c r="C17948" s="88">
        <v>0.89249999999999996</v>
      </c>
      <c r="D17948" s="88">
        <v>18243.518271227844</v>
      </c>
      <c r="E17948" s="88">
        <v>248.34714768470712</v>
      </c>
      <c r="F17948" s="88">
        <v>598.98109870405688</v>
      </c>
      <c r="G17948" s="88">
        <v>919.38062265465715</v>
      </c>
      <c r="H17948" s="88">
        <v>1178.233461633135</v>
      </c>
      <c r="I17948" s="88">
        <v>1600.1183139286977</v>
      </c>
      <c r="J17948" s="88">
        <v>2358.7028862052275</v>
      </c>
      <c r="K17948" s="88">
        <v>3855.0778142292279</v>
      </c>
      <c r="L17948" s="88">
        <v>4443.0548731996332</v>
      </c>
      <c r="M17948" s="88">
        <v>3930.5142301641781</v>
      </c>
    </row>
    <row r="17949" spans="3:13" x14ac:dyDescent="0.2">
      <c r="C17949" s="88">
        <v>0.89254999999999995</v>
      </c>
      <c r="D17949" s="88">
        <v>18243.518341523308</v>
      </c>
      <c r="E17949" s="88">
        <v>248.35370938295273</v>
      </c>
      <c r="F17949" s="88">
        <v>599.00160319845645</v>
      </c>
      <c r="G17949" s="88">
        <v>919.44999806436135</v>
      </c>
      <c r="H17949" s="88">
        <v>1178.2611501363917</v>
      </c>
      <c r="I17949" s="88">
        <v>1600.144116094842</v>
      </c>
      <c r="J17949" s="88">
        <v>2358.8065603382279</v>
      </c>
      <c r="K17949" s="88">
        <v>3855.2264815316798</v>
      </c>
      <c r="L17949" s="88">
        <v>4443.1618445723871</v>
      </c>
      <c r="M17949" s="88">
        <v>3930.5496649476481</v>
      </c>
    </row>
    <row r="17950" spans="3:13" x14ac:dyDescent="0.2">
      <c r="C17950" s="88">
        <v>0.89259999999999995</v>
      </c>
      <c r="D17950" s="88">
        <v>18243.621907626868</v>
      </c>
      <c r="E17950" s="88">
        <v>248.37165837092198</v>
      </c>
      <c r="F17950" s="88">
        <v>599.00905792678032</v>
      </c>
      <c r="G17950" s="88">
        <v>919.46703532808806</v>
      </c>
      <c r="H17950" s="88">
        <v>1178.2705100415624</v>
      </c>
      <c r="I17950" s="88">
        <v>1600.1727207041245</v>
      </c>
      <c r="J17950" s="88">
        <v>2358.8610628567167</v>
      </c>
      <c r="K17950" s="88">
        <v>3855.4371687201728</v>
      </c>
      <c r="L17950" s="88">
        <v>4443.3260660450323</v>
      </c>
      <c r="M17950" s="88">
        <v>3930.6707749707612</v>
      </c>
    </row>
    <row r="17951" spans="3:13" x14ac:dyDescent="0.2">
      <c r="C17951" s="88">
        <v>0.89265000000000005</v>
      </c>
      <c r="D17951" s="88">
        <v>18243.849124201537</v>
      </c>
      <c r="E17951" s="88">
        <v>248.38596251621493</v>
      </c>
      <c r="F17951" s="88">
        <v>599.01431176827782</v>
      </c>
      <c r="G17951" s="88">
        <v>919.55651786037606</v>
      </c>
      <c r="H17951" s="88">
        <v>1178.2984078915524</v>
      </c>
      <c r="I17951" s="88">
        <v>1600.177519181987</v>
      </c>
      <c r="J17951" s="88">
        <v>2359.0117602428918</v>
      </c>
      <c r="K17951" s="88">
        <v>3855.5739336193687</v>
      </c>
      <c r="L17951" s="88">
        <v>4443.3796307452903</v>
      </c>
      <c r="M17951" s="88">
        <v>3930.7176946930267</v>
      </c>
    </row>
    <row r="17952" spans="3:13" x14ac:dyDescent="0.2">
      <c r="C17952" s="88">
        <v>0.89270000000000005</v>
      </c>
      <c r="D17952" s="88">
        <v>18243.926102247337</v>
      </c>
      <c r="E17952" s="88">
        <v>248.40779826287144</v>
      </c>
      <c r="F17952" s="88">
        <v>599.01909554821577</v>
      </c>
      <c r="G17952" s="88">
        <v>919.5819301112283</v>
      </c>
      <c r="H17952" s="88">
        <v>1178.3223985095974</v>
      </c>
      <c r="I17952" s="88">
        <v>1600.3682841997634</v>
      </c>
      <c r="J17952" s="88">
        <v>2359.0138763273189</v>
      </c>
      <c r="K17952" s="88">
        <v>3855.6259965227491</v>
      </c>
      <c r="L17952" s="88">
        <v>4443.4817957859941</v>
      </c>
      <c r="M17952" s="88">
        <v>3930.8276319483275</v>
      </c>
    </row>
    <row r="17953" spans="3:13" x14ac:dyDescent="0.2">
      <c r="C17953" s="88">
        <v>0.89275000000000004</v>
      </c>
      <c r="D17953" s="88">
        <v>18244.612698204459</v>
      </c>
      <c r="E17953" s="88">
        <v>248.40779826287144</v>
      </c>
      <c r="F17953" s="88">
        <v>599.0361690622376</v>
      </c>
      <c r="G17953" s="88">
        <v>919.59624212649851</v>
      </c>
      <c r="H17953" s="88">
        <v>1178.3314275388234</v>
      </c>
      <c r="I17953" s="88">
        <v>1600.4497371519001</v>
      </c>
      <c r="J17953" s="88">
        <v>2359.2164006686858</v>
      </c>
      <c r="K17953" s="88">
        <v>3855.6422425073365</v>
      </c>
      <c r="L17953" s="88">
        <v>4443.9322733810977</v>
      </c>
      <c r="M17953" s="88">
        <v>3930.843346816976</v>
      </c>
    </row>
    <row r="17954" spans="3:13" x14ac:dyDescent="0.2">
      <c r="C17954" s="88">
        <v>0.89280000000000004</v>
      </c>
      <c r="D17954" s="88">
        <v>18245.967566565923</v>
      </c>
      <c r="E17954" s="88">
        <v>248.41905968512765</v>
      </c>
      <c r="F17954" s="88">
        <v>599.0527882187771</v>
      </c>
      <c r="G17954" s="88">
        <v>919.67383336908688</v>
      </c>
      <c r="H17954" s="88">
        <v>1178.338615208459</v>
      </c>
      <c r="I17954" s="88">
        <v>1600.4497927870834</v>
      </c>
      <c r="J17954" s="88">
        <v>2359.2427328714557</v>
      </c>
      <c r="K17954" s="88">
        <v>3855.7170601770645</v>
      </c>
      <c r="L17954" s="88">
        <v>4444.3576068579505</v>
      </c>
      <c r="M17954" s="88">
        <v>3930.8521745537873</v>
      </c>
    </row>
    <row r="17955" spans="3:13" x14ac:dyDescent="0.2">
      <c r="C17955" s="88">
        <v>0.89285000000000003</v>
      </c>
      <c r="D17955" s="88">
        <v>18246.295247014747</v>
      </c>
      <c r="E17955" s="88">
        <v>248.42056253213923</v>
      </c>
      <c r="F17955" s="88">
        <v>599.05760643084068</v>
      </c>
      <c r="G17955" s="88">
        <v>919.67933723009128</v>
      </c>
      <c r="H17955" s="88">
        <v>1178.3910682159603</v>
      </c>
      <c r="I17955" s="88">
        <v>1600.4881372620644</v>
      </c>
      <c r="J17955" s="88">
        <v>2359.2624798794836</v>
      </c>
      <c r="K17955" s="88">
        <v>3855.7222959107585</v>
      </c>
      <c r="L17955" s="88">
        <v>4444.5010535114006</v>
      </c>
      <c r="M17955" s="88">
        <v>3930.8609272072626</v>
      </c>
    </row>
    <row r="17956" spans="3:13" x14ac:dyDescent="0.2">
      <c r="C17956" s="88">
        <v>0.89290000000000003</v>
      </c>
      <c r="D17956" s="88">
        <v>18246.486217252659</v>
      </c>
      <c r="E17956" s="88">
        <v>248.43838077251894</v>
      </c>
      <c r="F17956" s="88">
        <v>599.0699392944839</v>
      </c>
      <c r="G17956" s="88">
        <v>919.68185009129411</v>
      </c>
      <c r="H17956" s="88">
        <v>1178.436534324625</v>
      </c>
      <c r="I17956" s="88">
        <v>1600.4967108961482</v>
      </c>
      <c r="J17956" s="88">
        <v>2359.2772777218383</v>
      </c>
      <c r="K17956" s="88">
        <v>3855.7631410654012</v>
      </c>
      <c r="L17956" s="88">
        <v>4444.5393976493888</v>
      </c>
      <c r="M17956" s="88">
        <v>3930.9630058565363</v>
      </c>
    </row>
    <row r="17957" spans="3:13" x14ac:dyDescent="0.2">
      <c r="C17957" s="88">
        <v>0.89295000000000002</v>
      </c>
      <c r="D17957" s="88">
        <v>18246.897502656433</v>
      </c>
      <c r="E17957" s="88">
        <v>248.52466645871664</v>
      </c>
      <c r="F17957" s="88">
        <v>599.07363173239219</v>
      </c>
      <c r="G17957" s="88">
        <v>919.73555010209566</v>
      </c>
      <c r="H17957" s="88">
        <v>1178.4401065117977</v>
      </c>
      <c r="I17957" s="88">
        <v>1600.4995787452954</v>
      </c>
      <c r="J17957" s="88">
        <v>2359.2775145021387</v>
      </c>
      <c r="K17957" s="88">
        <v>3855.7830394343528</v>
      </c>
      <c r="L17957" s="88">
        <v>4444.8365532608386</v>
      </c>
      <c r="M17957" s="88">
        <v>3930.978358251572</v>
      </c>
    </row>
    <row r="17958" spans="3:13" x14ac:dyDescent="0.2">
      <c r="C17958" s="88">
        <v>0.89300000000000002</v>
      </c>
      <c r="D17958" s="88">
        <v>18247.756530636307</v>
      </c>
      <c r="E17958" s="88">
        <v>248.54064957474839</v>
      </c>
      <c r="F17958" s="88">
        <v>599.12746214156778</v>
      </c>
      <c r="G17958" s="88">
        <v>919.74469285986606</v>
      </c>
      <c r="H17958" s="88">
        <v>1178.5470908216867</v>
      </c>
      <c r="I17958" s="88">
        <v>1600.5274543627552</v>
      </c>
      <c r="J17958" s="88">
        <v>2359.2829531671023</v>
      </c>
      <c r="K17958" s="88">
        <v>3855.8637341189856</v>
      </c>
      <c r="L17958" s="88">
        <v>4445.2607399177705</v>
      </c>
      <c r="M17958" s="88">
        <v>3931.0258338995263</v>
      </c>
    </row>
    <row r="17959" spans="3:13" x14ac:dyDescent="0.2">
      <c r="C17959" s="88">
        <v>0.89305000000000001</v>
      </c>
      <c r="D17959" s="88">
        <v>18247.770214112563</v>
      </c>
      <c r="E17959" s="88">
        <v>248.57405931788253</v>
      </c>
      <c r="F17959" s="88">
        <v>599.15207943034784</v>
      </c>
      <c r="G17959" s="88">
        <v>919.7679983895564</v>
      </c>
      <c r="H17959" s="88">
        <v>1178.6102382284694</v>
      </c>
      <c r="I17959" s="88">
        <v>1600.7020469156641</v>
      </c>
      <c r="J17959" s="88">
        <v>2359.3163911868478</v>
      </c>
      <c r="K17959" s="88">
        <v>3855.8651971422546</v>
      </c>
      <c r="L17959" s="88">
        <v>4445.413215154711</v>
      </c>
      <c r="M17959" s="88">
        <v>3931.214724315666</v>
      </c>
    </row>
    <row r="17960" spans="3:13" x14ac:dyDescent="0.2">
      <c r="C17960" s="88">
        <v>0.8931</v>
      </c>
      <c r="D17960" s="88">
        <v>18247.976937236279</v>
      </c>
      <c r="E17960" s="88">
        <v>248.57725495005161</v>
      </c>
      <c r="F17960" s="88">
        <v>599.15553876542708</v>
      </c>
      <c r="G17960" s="88">
        <v>919.77659260581504</v>
      </c>
      <c r="H17960" s="88">
        <v>1178.6817767139978</v>
      </c>
      <c r="I17960" s="88">
        <v>1600.8296518685938</v>
      </c>
      <c r="J17960" s="88">
        <v>2359.3665540245843</v>
      </c>
      <c r="K17960" s="88">
        <v>3855.9653407937426</v>
      </c>
      <c r="L17960" s="88">
        <v>4446.896402058228</v>
      </c>
      <c r="M17960" s="88">
        <v>3931.257678158101</v>
      </c>
    </row>
    <row r="17961" spans="3:13" x14ac:dyDescent="0.2">
      <c r="C17961" s="88">
        <v>0.89315</v>
      </c>
      <c r="D17961" s="88">
        <v>18249.132526278197</v>
      </c>
      <c r="E17961" s="88">
        <v>248.59539887270603</v>
      </c>
      <c r="F17961" s="88">
        <v>599.15659768198884</v>
      </c>
      <c r="G17961" s="88">
        <v>919.80431584704365</v>
      </c>
      <c r="H17961" s="88">
        <v>1178.6844719026426</v>
      </c>
      <c r="I17961" s="88">
        <v>1600.8754434851739</v>
      </c>
      <c r="J17961" s="88">
        <v>2359.4591824821919</v>
      </c>
      <c r="K17961" s="88">
        <v>3856.0392377678559</v>
      </c>
      <c r="L17961" s="88">
        <v>4446.9986599404647</v>
      </c>
      <c r="M17961" s="88">
        <v>3931.2875840515972</v>
      </c>
    </row>
    <row r="17962" spans="3:13" x14ac:dyDescent="0.2">
      <c r="C17962" s="88">
        <v>0.89319999999999999</v>
      </c>
      <c r="D17962" s="88">
        <v>18249.307053181641</v>
      </c>
      <c r="E17962" s="88">
        <v>248.60511939982825</v>
      </c>
      <c r="F17962" s="88">
        <v>599.17638914711597</v>
      </c>
      <c r="G17962" s="88">
        <v>919.80643817750706</v>
      </c>
      <c r="H17962" s="88">
        <v>1178.6982161861642</v>
      </c>
      <c r="I17962" s="88">
        <v>1600.8882694434992</v>
      </c>
      <c r="J17962" s="88">
        <v>2359.4766019990516</v>
      </c>
      <c r="K17962" s="88">
        <v>3856.0743300406662</v>
      </c>
      <c r="L17962" s="88">
        <v>4447.172982774362</v>
      </c>
      <c r="M17962" s="88">
        <v>3931.311210269404</v>
      </c>
    </row>
    <row r="17963" spans="3:13" x14ac:dyDescent="0.2">
      <c r="C17963" s="88">
        <v>0.89324999999999999</v>
      </c>
      <c r="D17963" s="88">
        <v>18249.352236325551</v>
      </c>
      <c r="E17963" s="88">
        <v>248.60889343250983</v>
      </c>
      <c r="F17963" s="88">
        <v>599.19867745421379</v>
      </c>
      <c r="G17963" s="88">
        <v>919.8278670224513</v>
      </c>
      <c r="H17963" s="88">
        <v>1178.7059173368461</v>
      </c>
      <c r="I17963" s="88">
        <v>1600.896699439189</v>
      </c>
      <c r="J17963" s="88">
        <v>2359.669612192406</v>
      </c>
      <c r="K17963" s="88">
        <v>3856.08861551872</v>
      </c>
      <c r="L17963" s="88">
        <v>4447.3771718575663</v>
      </c>
      <c r="M17963" s="88">
        <v>3931.3556412694907</v>
      </c>
    </row>
    <row r="17964" spans="3:13" x14ac:dyDescent="0.2">
      <c r="C17964" s="88">
        <v>0.89329999999999998</v>
      </c>
      <c r="D17964" s="88">
        <v>18249.370085384609</v>
      </c>
      <c r="E17964" s="88">
        <v>248.6194377784459</v>
      </c>
      <c r="F17964" s="88">
        <v>599.20848511089935</v>
      </c>
      <c r="G17964" s="88">
        <v>919.86201576438771</v>
      </c>
      <c r="H17964" s="88">
        <v>1178.7150090558134</v>
      </c>
      <c r="I17964" s="88">
        <v>1600.9308904218501</v>
      </c>
      <c r="J17964" s="88">
        <v>2359.787416563589</v>
      </c>
      <c r="K17964" s="88">
        <v>3856.3109360648014</v>
      </c>
      <c r="L17964" s="88">
        <v>4447.7427571046501</v>
      </c>
      <c r="M17964" s="88">
        <v>3931.3720604966684</v>
      </c>
    </row>
    <row r="17965" spans="3:13" x14ac:dyDescent="0.2">
      <c r="C17965" s="88">
        <v>0.89334999999999998</v>
      </c>
      <c r="D17965" s="88">
        <v>18249.745023289499</v>
      </c>
      <c r="E17965" s="88">
        <v>248.6194377784459</v>
      </c>
      <c r="F17965" s="88">
        <v>599.21618559558237</v>
      </c>
      <c r="G17965" s="88">
        <v>919.95629294419768</v>
      </c>
      <c r="H17965" s="88">
        <v>1178.7785485282079</v>
      </c>
      <c r="I17965" s="88">
        <v>1600.9538886245032</v>
      </c>
      <c r="J17965" s="88">
        <v>2359.8347060923397</v>
      </c>
      <c r="K17965" s="88">
        <v>3856.3721357666582</v>
      </c>
      <c r="L17965" s="88">
        <v>4447.8738289628491</v>
      </c>
      <c r="M17965" s="88">
        <v>3931.3976289828252</v>
      </c>
    </row>
    <row r="17966" spans="3:13" x14ac:dyDescent="0.2">
      <c r="C17966" s="88">
        <v>0.89339999999999997</v>
      </c>
      <c r="D17966" s="88">
        <v>18250.2434444098</v>
      </c>
      <c r="E17966" s="88">
        <v>248.64675819582953</v>
      </c>
      <c r="F17966" s="88">
        <v>599.21736786588053</v>
      </c>
      <c r="G17966" s="88">
        <v>919.96286130573117</v>
      </c>
      <c r="H17966" s="88">
        <v>1178.8251618650615</v>
      </c>
      <c r="I17966" s="88">
        <v>1600.9880585020178</v>
      </c>
      <c r="J17966" s="88">
        <v>2359.9947383168346</v>
      </c>
      <c r="K17966" s="88">
        <v>3856.4508947864447</v>
      </c>
      <c r="L17966" s="88">
        <v>4448.6412338530108</v>
      </c>
      <c r="M17966" s="88">
        <v>3931.4149600616938</v>
      </c>
    </row>
    <row r="17967" spans="3:13" x14ac:dyDescent="0.2">
      <c r="C17967" s="88">
        <v>0.89344999999999997</v>
      </c>
      <c r="D17967" s="88">
        <v>18251.683437236268</v>
      </c>
      <c r="E17967" s="88">
        <v>248.65427000349064</v>
      </c>
      <c r="F17967" s="88">
        <v>599.26104084166036</v>
      </c>
      <c r="G17967" s="88">
        <v>919.97859647459336</v>
      </c>
      <c r="H17967" s="88">
        <v>1178.8287435261923</v>
      </c>
      <c r="I17967" s="88">
        <v>1601.0081075269104</v>
      </c>
      <c r="J17967" s="88">
        <v>2360.0088905997181</v>
      </c>
      <c r="K17967" s="88">
        <v>3856.4641660478947</v>
      </c>
      <c r="L17967" s="88">
        <v>4449.0915644192319</v>
      </c>
      <c r="M17967" s="88">
        <v>3931.4391862907405</v>
      </c>
    </row>
    <row r="17968" spans="3:13" x14ac:dyDescent="0.2">
      <c r="C17968" s="88">
        <v>0.89349999999999996</v>
      </c>
      <c r="D17968" s="88">
        <v>18251.724279233164</v>
      </c>
      <c r="E17968" s="88">
        <v>248.65561672235799</v>
      </c>
      <c r="F17968" s="88">
        <v>599.26376228803156</v>
      </c>
      <c r="G17968" s="88">
        <v>920.00469977807734</v>
      </c>
      <c r="H17968" s="88">
        <v>1178.8570259226854</v>
      </c>
      <c r="I17968" s="88">
        <v>1601.0288098394431</v>
      </c>
      <c r="J17968" s="88">
        <v>2360.1334416725754</v>
      </c>
      <c r="K17968" s="88">
        <v>3856.6260141365951</v>
      </c>
      <c r="L17968" s="88">
        <v>4449.4420131675515</v>
      </c>
      <c r="M17968" s="88">
        <v>3931.4535342521231</v>
      </c>
    </row>
    <row r="17969" spans="3:13" x14ac:dyDescent="0.2">
      <c r="C17969" s="88">
        <v>0.89354999999999996</v>
      </c>
      <c r="D17969" s="88">
        <v>18252.269299207626</v>
      </c>
      <c r="E17969" s="88">
        <v>248.72166492251927</v>
      </c>
      <c r="F17969" s="88">
        <v>599.26760519984009</v>
      </c>
      <c r="G17969" s="88">
        <v>920.01765785010957</v>
      </c>
      <c r="H17969" s="88">
        <v>1178.9258606410276</v>
      </c>
      <c r="I17969" s="88">
        <v>1601.0841176430404</v>
      </c>
      <c r="J17969" s="88">
        <v>2360.1529434513482</v>
      </c>
      <c r="K17969" s="88">
        <v>3856.6477996378671</v>
      </c>
      <c r="L17969" s="88">
        <v>4449.4846364546875</v>
      </c>
      <c r="M17969" s="88">
        <v>3931.5071263079026</v>
      </c>
    </row>
    <row r="17970" spans="3:13" x14ac:dyDescent="0.2">
      <c r="C17970" s="88">
        <v>0.89359999999999995</v>
      </c>
      <c r="D17970" s="88">
        <v>18252.43532388299</v>
      </c>
      <c r="E17970" s="88">
        <v>248.75499900506748</v>
      </c>
      <c r="F17970" s="88">
        <v>599.26791028993011</v>
      </c>
      <c r="G17970" s="88">
        <v>920.06238887228301</v>
      </c>
      <c r="H17970" s="88">
        <v>1178.9353070055199</v>
      </c>
      <c r="I17970" s="88">
        <v>1601.1639924667052</v>
      </c>
      <c r="J17970" s="88">
        <v>2360.2363984436392</v>
      </c>
      <c r="K17970" s="88">
        <v>3856.6743292185588</v>
      </c>
      <c r="L17970" s="88">
        <v>4449.6849584826887</v>
      </c>
      <c r="M17970" s="88">
        <v>3931.5802421886638</v>
      </c>
    </row>
    <row r="17971" spans="3:13" x14ac:dyDescent="0.2">
      <c r="C17971" s="88">
        <v>0.89365000000000006</v>
      </c>
      <c r="D17971" s="88">
        <v>18252.960428928916</v>
      </c>
      <c r="E17971" s="88">
        <v>248.75499900506748</v>
      </c>
      <c r="F17971" s="88">
        <v>599.27599861897397</v>
      </c>
      <c r="G17971" s="88">
        <v>920.06914958934567</v>
      </c>
      <c r="H17971" s="88">
        <v>1179.027708618803</v>
      </c>
      <c r="I17971" s="88">
        <v>1601.1965111655268</v>
      </c>
      <c r="J17971" s="88">
        <v>2360.5329475143344</v>
      </c>
      <c r="K17971" s="88">
        <v>3856.7518370103062</v>
      </c>
      <c r="L17971" s="88">
        <v>4449.6968700104453</v>
      </c>
      <c r="M17971" s="88">
        <v>3931.6212953613021</v>
      </c>
    </row>
    <row r="17972" spans="3:13" x14ac:dyDescent="0.2">
      <c r="C17972" s="88">
        <v>0.89370000000000005</v>
      </c>
      <c r="D17972" s="88">
        <v>18253.187704296557</v>
      </c>
      <c r="E17972" s="88">
        <v>248.75709609792193</v>
      </c>
      <c r="F17972" s="88">
        <v>599.28018700065422</v>
      </c>
      <c r="G17972" s="88">
        <v>920.07403286806311</v>
      </c>
      <c r="H17972" s="88">
        <v>1179.0530361742622</v>
      </c>
      <c r="I17972" s="88">
        <v>1601.2148773091744</v>
      </c>
      <c r="J17972" s="88">
        <v>2360.5960579244802</v>
      </c>
      <c r="K17972" s="88">
        <v>3856.8513904709357</v>
      </c>
      <c r="L17972" s="88">
        <v>4449.7508878736635</v>
      </c>
      <c r="M17972" s="88">
        <v>3931.6349607194461</v>
      </c>
    </row>
    <row r="17973" spans="3:13" x14ac:dyDescent="0.2">
      <c r="C17973" s="88">
        <v>0.89375000000000004</v>
      </c>
      <c r="D17973" s="88">
        <v>18253.231715675276</v>
      </c>
      <c r="E17973" s="88">
        <v>248.76064532199598</v>
      </c>
      <c r="F17973" s="88">
        <v>599.28737771102897</v>
      </c>
      <c r="G17973" s="88">
        <v>920.12043636327326</v>
      </c>
      <c r="H17973" s="88">
        <v>1179.0551788696084</v>
      </c>
      <c r="I17973" s="88">
        <v>1601.3023384548883</v>
      </c>
      <c r="J17973" s="88">
        <v>2360.6873569813333</v>
      </c>
      <c r="K17973" s="88">
        <v>3856.8888337972285</v>
      </c>
      <c r="L17973" s="88">
        <v>4449.8311467476342</v>
      </c>
      <c r="M17973" s="88">
        <v>3931.6546409809735</v>
      </c>
    </row>
    <row r="17974" spans="3:13" x14ac:dyDescent="0.2">
      <c r="C17974" s="88">
        <v>0.89380000000000004</v>
      </c>
      <c r="D17974" s="88">
        <v>18253.47263140649</v>
      </c>
      <c r="E17974" s="88">
        <v>248.76327753511396</v>
      </c>
      <c r="F17974" s="88">
        <v>599.30372264936886</v>
      </c>
      <c r="G17974" s="88">
        <v>920.1234360441531</v>
      </c>
      <c r="H17974" s="88">
        <v>1179.0754771878387</v>
      </c>
      <c r="I17974" s="88">
        <v>1601.36483720357</v>
      </c>
      <c r="J17974" s="88">
        <v>2360.7255930305009</v>
      </c>
      <c r="K17974" s="88">
        <v>3856.9888204559484</v>
      </c>
      <c r="L17974" s="88">
        <v>4450.0137232429515</v>
      </c>
      <c r="M17974" s="88">
        <v>3931.7087677649979</v>
      </c>
    </row>
    <row r="17975" spans="3:13" x14ac:dyDescent="0.2">
      <c r="C17975" s="88">
        <v>0.89385000000000003</v>
      </c>
      <c r="D17975" s="88">
        <v>18254.245753467745</v>
      </c>
      <c r="E17975" s="88">
        <v>248.77012137929614</v>
      </c>
      <c r="F17975" s="88">
        <v>599.3117366117981</v>
      </c>
      <c r="G17975" s="88">
        <v>920.19598607212311</v>
      </c>
      <c r="H17975" s="88">
        <v>1179.1591914114479</v>
      </c>
      <c r="I17975" s="88">
        <v>1601.4096415362906</v>
      </c>
      <c r="J17975" s="88">
        <v>2360.8634330724572</v>
      </c>
      <c r="K17975" s="88">
        <v>3857.0258127088237</v>
      </c>
      <c r="L17975" s="88">
        <v>4450.0556691712391</v>
      </c>
      <c r="M17975" s="88">
        <v>3931.8092603174427</v>
      </c>
    </row>
    <row r="17976" spans="3:13" x14ac:dyDescent="0.2">
      <c r="C17976" s="88">
        <v>0.89390000000000003</v>
      </c>
      <c r="D17976" s="88">
        <v>18254.304852764682</v>
      </c>
      <c r="E17976" s="88">
        <v>248.80108089783243</v>
      </c>
      <c r="F17976" s="88">
        <v>599.34926200536302</v>
      </c>
      <c r="G17976" s="88">
        <v>920.2018679994535</v>
      </c>
      <c r="H17976" s="88">
        <v>1179.2112403903816</v>
      </c>
      <c r="I17976" s="88">
        <v>1601.4256568098249</v>
      </c>
      <c r="J17976" s="88">
        <v>2360.8793636087116</v>
      </c>
      <c r="K17976" s="88">
        <v>3857.1059195666126</v>
      </c>
      <c r="L17976" s="88">
        <v>4450.099429330935</v>
      </c>
      <c r="M17976" s="88">
        <v>3931.8844417386017</v>
      </c>
    </row>
    <row r="17977" spans="3:13" x14ac:dyDescent="0.2">
      <c r="C17977" s="88">
        <v>0.89395000000000002</v>
      </c>
      <c r="D17977" s="88">
        <v>18254.400148086515</v>
      </c>
      <c r="E17977" s="88">
        <v>248.83265857173046</v>
      </c>
      <c r="F17977" s="88">
        <v>599.35927135495922</v>
      </c>
      <c r="G17977" s="88">
        <v>920.27524845534253</v>
      </c>
      <c r="H17977" s="88">
        <v>1179.3434272460499</v>
      </c>
      <c r="I17977" s="88">
        <v>1601.4271927004697</v>
      </c>
      <c r="J17977" s="88">
        <v>2360.8997058172754</v>
      </c>
      <c r="K17977" s="88">
        <v>3857.2216529385441</v>
      </c>
      <c r="L17977" s="88">
        <v>4450.4603093319838</v>
      </c>
      <c r="M17977" s="88">
        <v>3931.8940438195186</v>
      </c>
    </row>
    <row r="17978" spans="3:13" x14ac:dyDescent="0.2">
      <c r="C17978" s="88">
        <v>0.89400000000000002</v>
      </c>
      <c r="D17978" s="88">
        <v>18254.760413711982</v>
      </c>
      <c r="E17978" s="88">
        <v>248.85738735295399</v>
      </c>
      <c r="F17978" s="88">
        <v>599.36221084218187</v>
      </c>
      <c r="G17978" s="88">
        <v>920.340845054277</v>
      </c>
      <c r="H17978" s="88">
        <v>1179.3682157949338</v>
      </c>
      <c r="I17978" s="88">
        <v>1601.4933495605733</v>
      </c>
      <c r="J17978" s="88">
        <v>2361.0522075665017</v>
      </c>
      <c r="K17978" s="88">
        <v>3857.3563935303964</v>
      </c>
      <c r="L17978" s="88">
        <v>4450.4641122755766</v>
      </c>
      <c r="M17978" s="88">
        <v>3931.9075912094513</v>
      </c>
    </row>
    <row r="17979" spans="3:13" x14ac:dyDescent="0.2">
      <c r="C17979" s="88">
        <v>0.89405000000000001</v>
      </c>
      <c r="D17979" s="88">
        <v>18255.549694790199</v>
      </c>
      <c r="E17979" s="88">
        <v>248.94516299681254</v>
      </c>
      <c r="F17979" s="88">
        <v>599.36881967204772</v>
      </c>
      <c r="G17979" s="88">
        <v>920.3447245295697</v>
      </c>
      <c r="H17979" s="88">
        <v>1179.382825084776</v>
      </c>
      <c r="I17979" s="88">
        <v>1601.4938219067308</v>
      </c>
      <c r="J17979" s="88">
        <v>2361.0733987989779</v>
      </c>
      <c r="K17979" s="88">
        <v>3857.4103795565225</v>
      </c>
      <c r="L17979" s="88">
        <v>4450.5690695766125</v>
      </c>
      <c r="M17979" s="88">
        <v>3931.918459626575</v>
      </c>
    </row>
    <row r="17980" spans="3:13" x14ac:dyDescent="0.2">
      <c r="C17980" s="88">
        <v>0.89410000000000001</v>
      </c>
      <c r="D17980" s="88">
        <v>18255.904455755328</v>
      </c>
      <c r="E17980" s="88">
        <v>248.96387339237208</v>
      </c>
      <c r="F17980" s="88">
        <v>599.37691625786556</v>
      </c>
      <c r="G17980" s="88">
        <v>920.36569931047961</v>
      </c>
      <c r="H17980" s="88">
        <v>1179.5212550347842</v>
      </c>
      <c r="I17980" s="88">
        <v>1601.5004045051305</v>
      </c>
      <c r="J17980" s="88">
        <v>2361.1186961604039</v>
      </c>
      <c r="K17980" s="88">
        <v>3857.4382508373255</v>
      </c>
      <c r="L17980" s="88">
        <v>4450.6897103289375</v>
      </c>
      <c r="M17980" s="88">
        <v>3931.9496958054715</v>
      </c>
    </row>
    <row r="17981" spans="3:13" x14ac:dyDescent="0.2">
      <c r="C17981" s="88">
        <v>0.89415</v>
      </c>
      <c r="D17981" s="88">
        <v>18256.863675441768</v>
      </c>
      <c r="E17981" s="88">
        <v>248.96854005988189</v>
      </c>
      <c r="F17981" s="88">
        <v>599.38121625665099</v>
      </c>
      <c r="G17981" s="88">
        <v>920.37449828196804</v>
      </c>
      <c r="H17981" s="88">
        <v>1179.5347545046375</v>
      </c>
      <c r="I17981" s="88">
        <v>1601.5275826435131</v>
      </c>
      <c r="J17981" s="88">
        <v>2361.2500082063648</v>
      </c>
      <c r="K17981" s="88">
        <v>3857.4883430315258</v>
      </c>
      <c r="L17981" s="88">
        <v>4450.8119531403863</v>
      </c>
      <c r="M17981" s="88">
        <v>3931.9511167696628</v>
      </c>
    </row>
    <row r="17982" spans="3:13" x14ac:dyDescent="0.2">
      <c r="C17982" s="88">
        <v>0.89419999999999999</v>
      </c>
      <c r="D17982" s="88">
        <v>18257.283181484025</v>
      </c>
      <c r="E17982" s="88">
        <v>248.97064085249713</v>
      </c>
      <c r="F17982" s="88">
        <v>599.38853209457329</v>
      </c>
      <c r="G17982" s="88">
        <v>920.39468268531709</v>
      </c>
      <c r="H17982" s="88">
        <v>1179.5554230792409</v>
      </c>
      <c r="I17982" s="88">
        <v>1601.5302614124475</v>
      </c>
      <c r="J17982" s="88">
        <v>2361.4403005146564</v>
      </c>
      <c r="K17982" s="88">
        <v>3857.5067887654272</v>
      </c>
      <c r="L17982" s="88">
        <v>4450.8388116162814</v>
      </c>
      <c r="M17982" s="88">
        <v>3931.9722120008628</v>
      </c>
    </row>
    <row r="17983" spans="3:13" x14ac:dyDescent="0.2">
      <c r="C17983" s="88">
        <v>0.89424999999999999</v>
      </c>
      <c r="D17983" s="88">
        <v>18257.703273068561</v>
      </c>
      <c r="E17983" s="88">
        <v>248.9834254171119</v>
      </c>
      <c r="F17983" s="88">
        <v>599.40719347663071</v>
      </c>
      <c r="G17983" s="88">
        <v>920.40246885206579</v>
      </c>
      <c r="H17983" s="88">
        <v>1179.5701838678988</v>
      </c>
      <c r="I17983" s="88">
        <v>1601.5861196888459</v>
      </c>
      <c r="J17983" s="88">
        <v>2361.4877029152317</v>
      </c>
      <c r="K17983" s="88">
        <v>3857.5633510952612</v>
      </c>
      <c r="L17983" s="88">
        <v>4450.8631307254691</v>
      </c>
      <c r="M17983" s="88">
        <v>3931.996876767842</v>
      </c>
    </row>
    <row r="17984" spans="3:13" x14ac:dyDescent="0.2">
      <c r="C17984" s="88">
        <v>0.89429999999999998</v>
      </c>
      <c r="D17984" s="88">
        <v>18257.761220018379</v>
      </c>
      <c r="E17984" s="88">
        <v>249.01788155511986</v>
      </c>
      <c r="F17984" s="88">
        <v>599.41119712296404</v>
      </c>
      <c r="G17984" s="88">
        <v>920.59004954488273</v>
      </c>
      <c r="H17984" s="88">
        <v>1179.6090434628836</v>
      </c>
      <c r="I17984" s="88">
        <v>1601.6245341016233</v>
      </c>
      <c r="J17984" s="88">
        <v>2361.5009823737828</v>
      </c>
      <c r="K17984" s="88">
        <v>3857.6163999038313</v>
      </c>
      <c r="L17984" s="88">
        <v>4451.0828910762075</v>
      </c>
      <c r="M17984" s="88">
        <v>3932.0100010565666</v>
      </c>
    </row>
    <row r="17985" spans="3:13" x14ac:dyDescent="0.2">
      <c r="C17985" s="88">
        <v>0.89434999999999998</v>
      </c>
      <c r="D17985" s="88">
        <v>18257.928455259243</v>
      </c>
      <c r="E17985" s="88">
        <v>249.02099174311752</v>
      </c>
      <c r="F17985" s="88">
        <v>599.41628763098061</v>
      </c>
      <c r="G17985" s="88">
        <v>920.61232621718773</v>
      </c>
      <c r="H17985" s="88">
        <v>1179.7661372676412</v>
      </c>
      <c r="I17985" s="88">
        <v>1601.6329545033682</v>
      </c>
      <c r="J17985" s="88">
        <v>2361.5018609199374</v>
      </c>
      <c r="K17985" s="88">
        <v>3857.6911073691331</v>
      </c>
      <c r="L17985" s="88">
        <v>4451.2399530346138</v>
      </c>
      <c r="M17985" s="88">
        <v>3932.0680711579962</v>
      </c>
    </row>
    <row r="17986" spans="3:13" x14ac:dyDescent="0.2">
      <c r="C17986" s="88">
        <v>0.89439999999999997</v>
      </c>
      <c r="D17986" s="88">
        <v>18258.262552794753</v>
      </c>
      <c r="E17986" s="88">
        <v>249.0458535262087</v>
      </c>
      <c r="F17986" s="88">
        <v>599.43622795309011</v>
      </c>
      <c r="G17986" s="88">
        <v>920.65018654331152</v>
      </c>
      <c r="H17986" s="88">
        <v>1179.7666326999479</v>
      </c>
      <c r="I17986" s="88">
        <v>1601.6447628626047</v>
      </c>
      <c r="J17986" s="88">
        <v>2361.5214297093394</v>
      </c>
      <c r="K17986" s="88">
        <v>3857.911298133698</v>
      </c>
      <c r="L17986" s="88">
        <v>4451.2561218404644</v>
      </c>
      <c r="M17986" s="88">
        <v>3932.0803169977053</v>
      </c>
    </row>
    <row r="17987" spans="3:13" x14ac:dyDescent="0.2">
      <c r="C17987" s="88">
        <v>0.89444999999999997</v>
      </c>
      <c r="D17987" s="88">
        <v>18258.611894076967</v>
      </c>
      <c r="E17987" s="88">
        <v>249.04701938120343</v>
      </c>
      <c r="F17987" s="88">
        <v>599.47147715408119</v>
      </c>
      <c r="G17987" s="88">
        <v>920.73391716929473</v>
      </c>
      <c r="H17987" s="88">
        <v>1179.8121055194842</v>
      </c>
      <c r="I17987" s="88">
        <v>1601.6497118218058</v>
      </c>
      <c r="J17987" s="88">
        <v>2361.5730830414404</v>
      </c>
      <c r="K17987" s="88">
        <v>3858.0491059931755</v>
      </c>
      <c r="L17987" s="88">
        <v>4451.3596302561227</v>
      </c>
      <c r="M17987" s="88">
        <v>3932.1694273949088</v>
      </c>
    </row>
    <row r="17988" spans="3:13" x14ac:dyDescent="0.2">
      <c r="C17988" s="88">
        <v>0.89449999999999996</v>
      </c>
      <c r="D17988" s="88">
        <v>18258.709140488543</v>
      </c>
      <c r="E17988" s="88">
        <v>249.07114491137872</v>
      </c>
      <c r="F17988" s="88">
        <v>599.48323893284078</v>
      </c>
      <c r="G17988" s="88">
        <v>920.73623497599192</v>
      </c>
      <c r="H17988" s="88">
        <v>1179.8473682440463</v>
      </c>
      <c r="I17988" s="88">
        <v>1601.7096334214925</v>
      </c>
      <c r="J17988" s="88">
        <v>2361.5847436065324</v>
      </c>
      <c r="K17988" s="88">
        <v>3858.0613375294147</v>
      </c>
      <c r="L17988" s="88">
        <v>4451.4363100711407</v>
      </c>
      <c r="M17988" s="88">
        <v>3932.1848067250303</v>
      </c>
    </row>
    <row r="17989" spans="3:13" x14ac:dyDescent="0.2">
      <c r="C17989" s="88">
        <v>0.89454999999999996</v>
      </c>
      <c r="D17989" s="88">
        <v>18258.765817850013</v>
      </c>
      <c r="E17989" s="88">
        <v>249.07875271263038</v>
      </c>
      <c r="F17989" s="88">
        <v>599.48548424654928</v>
      </c>
      <c r="G17989" s="88">
        <v>920.76929917797133</v>
      </c>
      <c r="H17989" s="88">
        <v>1179.9173176041954</v>
      </c>
      <c r="I17989" s="88">
        <v>1601.7481151235488</v>
      </c>
      <c r="J17989" s="88">
        <v>2361.6486980371405</v>
      </c>
      <c r="K17989" s="88">
        <v>3858.0971533684315</v>
      </c>
      <c r="L17989" s="88">
        <v>4451.6999011411272</v>
      </c>
      <c r="M17989" s="88">
        <v>3932.2418374644458</v>
      </c>
    </row>
    <row r="17990" spans="3:13" x14ac:dyDescent="0.2">
      <c r="C17990" s="88">
        <v>0.89459999999999995</v>
      </c>
      <c r="D17990" s="88">
        <v>18259.020412732127</v>
      </c>
      <c r="E17990" s="88">
        <v>249.09698522509916</v>
      </c>
      <c r="F17990" s="88">
        <v>599.49646622952332</v>
      </c>
      <c r="G17990" s="88">
        <v>920.77363253686372</v>
      </c>
      <c r="H17990" s="88">
        <v>1179.9675966913824</v>
      </c>
      <c r="I17990" s="88">
        <v>1601.8462694629497</v>
      </c>
      <c r="J17990" s="88">
        <v>2361.7160654611198</v>
      </c>
      <c r="K17990" s="88">
        <v>3858.1296977893194</v>
      </c>
      <c r="L17990" s="88">
        <v>4451.8149714583569</v>
      </c>
      <c r="M17990" s="88">
        <v>3932.2447121772675</v>
      </c>
    </row>
    <row r="17991" spans="3:13" x14ac:dyDescent="0.2">
      <c r="C17991" s="88">
        <v>0.89464999999999995</v>
      </c>
      <c r="D17991" s="88">
        <v>18259.158266784234</v>
      </c>
      <c r="E17991" s="88">
        <v>249.09698522509916</v>
      </c>
      <c r="F17991" s="88">
        <v>599.49912216009352</v>
      </c>
      <c r="G17991" s="88">
        <v>920.7855867645635</v>
      </c>
      <c r="H17991" s="88">
        <v>1180.0047193444811</v>
      </c>
      <c r="I17991" s="88">
        <v>1601.8979396116742</v>
      </c>
      <c r="J17991" s="88">
        <v>2361.8580570717072</v>
      </c>
      <c r="K17991" s="88">
        <v>3858.2799851442396</v>
      </c>
      <c r="L17991" s="88">
        <v>4452.0761557482947</v>
      </c>
      <c r="M17991" s="88">
        <v>3932.2772250340759</v>
      </c>
    </row>
    <row r="17992" spans="3:13" x14ac:dyDescent="0.2">
      <c r="C17992" s="88">
        <v>0.89470000000000005</v>
      </c>
      <c r="D17992" s="88">
        <v>18259.167325586368</v>
      </c>
      <c r="E17992" s="88">
        <v>249.09871938649394</v>
      </c>
      <c r="F17992" s="88">
        <v>599.50454747276308</v>
      </c>
      <c r="G17992" s="88">
        <v>920.79034168846283</v>
      </c>
      <c r="H17992" s="88">
        <v>1180.0367998753441</v>
      </c>
      <c r="I17992" s="88">
        <v>1601.9085937812861</v>
      </c>
      <c r="J17992" s="88">
        <v>2361.8847268471991</v>
      </c>
      <c r="K17992" s="88">
        <v>3858.3001535268986</v>
      </c>
      <c r="L17992" s="88">
        <v>4452.4429678434353</v>
      </c>
      <c r="M17992" s="88">
        <v>3932.3018184916064</v>
      </c>
    </row>
    <row r="17993" spans="3:13" x14ac:dyDescent="0.2">
      <c r="C17993" s="88">
        <v>0.89475000000000005</v>
      </c>
      <c r="D17993" s="88">
        <v>18259.762991625852</v>
      </c>
      <c r="E17993" s="88">
        <v>249.0987639059922</v>
      </c>
      <c r="F17993" s="88">
        <v>599.50809733184042</v>
      </c>
      <c r="G17993" s="88">
        <v>920.79704165943167</v>
      </c>
      <c r="H17993" s="88">
        <v>1180.0382649456087</v>
      </c>
      <c r="I17993" s="88">
        <v>1602.0098353014378</v>
      </c>
      <c r="J17993" s="88">
        <v>2361.9244845323042</v>
      </c>
      <c r="K17993" s="88">
        <v>3858.4986819704704</v>
      </c>
      <c r="L17993" s="88">
        <v>4452.6013843560813</v>
      </c>
      <c r="M17993" s="88">
        <v>3932.3079382799333</v>
      </c>
    </row>
    <row r="17994" spans="3:13" x14ac:dyDescent="0.2">
      <c r="C17994" s="88">
        <v>0.89480000000000004</v>
      </c>
      <c r="D17994" s="88">
        <v>18259.778618357854</v>
      </c>
      <c r="E17994" s="88">
        <v>249.1178711492912</v>
      </c>
      <c r="F17994" s="88">
        <v>599.50906382430321</v>
      </c>
      <c r="G17994" s="88">
        <v>920.87369977588287</v>
      </c>
      <c r="H17994" s="88">
        <v>1180.0529403599385</v>
      </c>
      <c r="I17994" s="88">
        <v>1602.0972584100382</v>
      </c>
      <c r="J17994" s="88">
        <v>2362.026948943841</v>
      </c>
      <c r="K17994" s="88">
        <v>3858.5341886282495</v>
      </c>
      <c r="L17994" s="88">
        <v>4452.7276926449704</v>
      </c>
      <c r="M17994" s="88">
        <v>3932.330971716915</v>
      </c>
    </row>
    <row r="17995" spans="3:13" x14ac:dyDescent="0.2">
      <c r="C17995" s="88">
        <v>0.89485000000000003</v>
      </c>
      <c r="D17995" s="88">
        <v>18260.004526148776</v>
      </c>
      <c r="E17995" s="88">
        <v>249.11882939542011</v>
      </c>
      <c r="F17995" s="88">
        <v>599.52486293582615</v>
      </c>
      <c r="G17995" s="88">
        <v>920.8953973519333</v>
      </c>
      <c r="H17995" s="88">
        <v>1180.0636816750857</v>
      </c>
      <c r="I17995" s="88">
        <v>1602.1479540266405</v>
      </c>
      <c r="J17995" s="88">
        <v>2362.0794978028594</v>
      </c>
      <c r="K17995" s="88">
        <v>3858.8953187124607</v>
      </c>
      <c r="L17995" s="88">
        <v>4452.8544745467079</v>
      </c>
      <c r="M17995" s="88">
        <v>3932.3429684283619</v>
      </c>
    </row>
    <row r="17996" spans="3:13" x14ac:dyDescent="0.2">
      <c r="C17996" s="88">
        <v>0.89490000000000003</v>
      </c>
      <c r="D17996" s="88">
        <v>18260.478429004179</v>
      </c>
      <c r="E17996" s="88">
        <v>249.12461431918291</v>
      </c>
      <c r="F17996" s="88">
        <v>599.53280309377806</v>
      </c>
      <c r="G17996" s="88">
        <v>920.92623223125111</v>
      </c>
      <c r="H17996" s="88">
        <v>1180.1040911902464</v>
      </c>
      <c r="I17996" s="88">
        <v>1602.1682017188132</v>
      </c>
      <c r="J17996" s="88">
        <v>2362.1747061053361</v>
      </c>
      <c r="K17996" s="88">
        <v>3858.92854457351</v>
      </c>
      <c r="L17996" s="88">
        <v>4452.9783234822826</v>
      </c>
      <c r="M17996" s="88">
        <v>3932.3514567149114</v>
      </c>
    </row>
    <row r="17997" spans="3:13" x14ac:dyDescent="0.2">
      <c r="C17997" s="88">
        <v>0.89495000000000002</v>
      </c>
      <c r="D17997" s="88">
        <v>18260.604803010283</v>
      </c>
      <c r="E17997" s="88">
        <v>249.13731136817296</v>
      </c>
      <c r="F17997" s="88">
        <v>599.53583722097937</v>
      </c>
      <c r="G17997" s="88">
        <v>920.99367383684466</v>
      </c>
      <c r="H17997" s="88">
        <v>1180.146188220062</v>
      </c>
      <c r="I17997" s="88">
        <v>1602.2603710946619</v>
      </c>
      <c r="J17997" s="88">
        <v>2362.2581289269001</v>
      </c>
      <c r="K17997" s="88">
        <v>3858.9404040259728</v>
      </c>
      <c r="L17997" s="88">
        <v>4453.0207425263725</v>
      </c>
      <c r="M17997" s="88">
        <v>3932.4118641097102</v>
      </c>
    </row>
    <row r="17998" spans="3:13" x14ac:dyDescent="0.2">
      <c r="C17998" s="88">
        <v>0.89500000000000002</v>
      </c>
      <c r="D17998" s="88">
        <v>18260.608049103634</v>
      </c>
      <c r="E17998" s="88">
        <v>249.14675143372369</v>
      </c>
      <c r="F17998" s="88">
        <v>599.5494567475007</v>
      </c>
      <c r="G17998" s="88">
        <v>921.02754893670817</v>
      </c>
      <c r="H17998" s="88">
        <v>1180.1817853860962</v>
      </c>
      <c r="I17998" s="88">
        <v>1602.2815605161541</v>
      </c>
      <c r="J17998" s="88">
        <v>2362.3475061020963</v>
      </c>
      <c r="K17998" s="88">
        <v>3859.2733704903244</v>
      </c>
      <c r="L17998" s="88">
        <v>4453.3056924390012</v>
      </c>
      <c r="M17998" s="88">
        <v>3932.4302398934688</v>
      </c>
    </row>
    <row r="17999" spans="3:13" x14ac:dyDescent="0.2">
      <c r="C17999" s="88">
        <v>0.89505000000000001</v>
      </c>
      <c r="D17999" s="88">
        <v>18260.90476593317</v>
      </c>
      <c r="E17999" s="88">
        <v>249.15748459101269</v>
      </c>
      <c r="F17999" s="88">
        <v>599.55286097493945</v>
      </c>
      <c r="G17999" s="88">
        <v>921.07826672713782</v>
      </c>
      <c r="H17999" s="88">
        <v>1180.2076485093726</v>
      </c>
      <c r="I17999" s="88">
        <v>1602.3302210910392</v>
      </c>
      <c r="J17999" s="88">
        <v>2362.4243008372573</v>
      </c>
      <c r="K17999" s="88">
        <v>3859.4046471149773</v>
      </c>
      <c r="L17999" s="88">
        <v>4453.543983845102</v>
      </c>
      <c r="M17999" s="88">
        <v>3932.5040174755359</v>
      </c>
    </row>
    <row r="18000" spans="3:13" x14ac:dyDescent="0.2">
      <c r="C18000" s="88">
        <v>0.89510000000000001</v>
      </c>
      <c r="D18000" s="88">
        <v>18261.21737909408</v>
      </c>
      <c r="E18000" s="88">
        <v>249.20086202314542</v>
      </c>
      <c r="F18000" s="88">
        <v>599.57984858072496</v>
      </c>
      <c r="G18000" s="88">
        <v>921.11384362988247</v>
      </c>
      <c r="H18000" s="88">
        <v>1180.2549177458172</v>
      </c>
      <c r="I18000" s="88">
        <v>1602.344439690638</v>
      </c>
      <c r="J18000" s="88">
        <v>2362.4333143647714</v>
      </c>
      <c r="K18000" s="88">
        <v>3859.4457180046143</v>
      </c>
      <c r="L18000" s="88">
        <v>4453.7966500791135</v>
      </c>
      <c r="M18000" s="88">
        <v>3932.5043021952224</v>
      </c>
    </row>
    <row r="18001" spans="3:13" x14ac:dyDescent="0.2">
      <c r="C18001" s="88">
        <v>0.89515</v>
      </c>
      <c r="D18001" s="88">
        <v>18262.21165884722</v>
      </c>
      <c r="E18001" s="88">
        <v>249.22851110786632</v>
      </c>
      <c r="F18001" s="88">
        <v>599.58048832542454</v>
      </c>
      <c r="G18001" s="88">
        <v>921.14838952949049</v>
      </c>
      <c r="H18001" s="88">
        <v>1180.2775041015243</v>
      </c>
      <c r="I18001" s="88">
        <v>1602.3748558236707</v>
      </c>
      <c r="J18001" s="88">
        <v>2362.5107180496066</v>
      </c>
      <c r="K18001" s="88">
        <v>3859.9608297049695</v>
      </c>
      <c r="L18001" s="88">
        <v>4454.2033029143149</v>
      </c>
      <c r="M18001" s="88">
        <v>3932.5273426563035</v>
      </c>
    </row>
    <row r="18002" spans="3:13" x14ac:dyDescent="0.2">
      <c r="C18002" s="88">
        <v>0.8952</v>
      </c>
      <c r="D18002" s="88">
        <v>18262.4597719134</v>
      </c>
      <c r="E18002" s="88">
        <v>249.22907499275061</v>
      </c>
      <c r="F18002" s="88">
        <v>599.59222664651588</v>
      </c>
      <c r="G18002" s="88">
        <v>921.18845747562045</v>
      </c>
      <c r="H18002" s="88">
        <v>1180.28162294802</v>
      </c>
      <c r="I18002" s="88">
        <v>1602.3792274786224</v>
      </c>
      <c r="J18002" s="88">
        <v>2362.5474017094452</v>
      </c>
      <c r="K18002" s="88">
        <v>3860.1594397575764</v>
      </c>
      <c r="L18002" s="88">
        <v>4454.343461266817</v>
      </c>
      <c r="M18002" s="88">
        <v>3932.5392822692429</v>
      </c>
    </row>
    <row r="18003" spans="3:13" x14ac:dyDescent="0.2">
      <c r="C18003" s="88">
        <v>0.89524999999999999</v>
      </c>
      <c r="D18003" s="88">
        <v>18263.072765552228</v>
      </c>
      <c r="E18003" s="88">
        <v>249.24590226015061</v>
      </c>
      <c r="F18003" s="88">
        <v>599.60148235594261</v>
      </c>
      <c r="G18003" s="88">
        <v>921.19967347572037</v>
      </c>
      <c r="H18003" s="88">
        <v>1180.2843711072032</v>
      </c>
      <c r="I18003" s="88">
        <v>1602.3851366439048</v>
      </c>
      <c r="J18003" s="88">
        <v>2362.5503315498986</v>
      </c>
      <c r="K18003" s="88">
        <v>3860.2146987687915</v>
      </c>
      <c r="L18003" s="88">
        <v>4454.5538372613228</v>
      </c>
      <c r="M18003" s="88">
        <v>3932.6482202943344</v>
      </c>
    </row>
    <row r="18004" spans="3:13" x14ac:dyDescent="0.2">
      <c r="C18004" s="88">
        <v>0.89529999999999998</v>
      </c>
      <c r="D18004" s="88">
        <v>18263.622156257188</v>
      </c>
      <c r="E18004" s="88">
        <v>249.24590226015061</v>
      </c>
      <c r="F18004" s="88">
        <v>599.60266978567552</v>
      </c>
      <c r="G18004" s="88">
        <v>921.20704495333439</v>
      </c>
      <c r="H18004" s="88">
        <v>1180.3311700778786</v>
      </c>
      <c r="I18004" s="88">
        <v>1602.4099159927387</v>
      </c>
      <c r="J18004" s="88">
        <v>2362.5755127109078</v>
      </c>
      <c r="K18004" s="88">
        <v>3860.3494230637621</v>
      </c>
      <c r="L18004" s="88">
        <v>4454.7625171790896</v>
      </c>
      <c r="M18004" s="88">
        <v>3932.7770530789403</v>
      </c>
    </row>
    <row r="18005" spans="3:13" x14ac:dyDescent="0.2">
      <c r="C18005" s="88">
        <v>0.89534999999999998</v>
      </c>
      <c r="D18005" s="88">
        <v>18263.909554870097</v>
      </c>
      <c r="E18005" s="88">
        <v>249.25327677765017</v>
      </c>
      <c r="F18005" s="88">
        <v>599.60312264554341</v>
      </c>
      <c r="G18005" s="88">
        <v>921.27516390437449</v>
      </c>
      <c r="H18005" s="88">
        <v>1180.3461656907357</v>
      </c>
      <c r="I18005" s="88">
        <v>1602.4223657240809</v>
      </c>
      <c r="J18005" s="88">
        <v>2362.6105230535536</v>
      </c>
      <c r="K18005" s="88">
        <v>3860.5098937742746</v>
      </c>
      <c r="L18005" s="88">
        <v>4455.3422382741383</v>
      </c>
      <c r="M18005" s="88">
        <v>3932.8561192319994</v>
      </c>
    </row>
    <row r="18006" spans="3:13" x14ac:dyDescent="0.2">
      <c r="C18006" s="88">
        <v>0.89539999999999997</v>
      </c>
      <c r="D18006" s="88">
        <v>18265.134955700538</v>
      </c>
      <c r="E18006" s="88">
        <v>249.25793061189506</v>
      </c>
      <c r="F18006" s="88">
        <v>599.64361966563592</v>
      </c>
      <c r="G18006" s="88">
        <v>921.28652911655354</v>
      </c>
      <c r="H18006" s="88">
        <v>1180.3915914369582</v>
      </c>
      <c r="I18006" s="88">
        <v>1602.5046897146117</v>
      </c>
      <c r="J18006" s="88">
        <v>2362.6671905656908</v>
      </c>
      <c r="K18006" s="88">
        <v>3860.8648403486222</v>
      </c>
      <c r="L18006" s="88">
        <v>4455.3790140378078</v>
      </c>
      <c r="M18006" s="88">
        <v>3932.8606904608223</v>
      </c>
    </row>
    <row r="18007" spans="3:13" x14ac:dyDescent="0.2">
      <c r="C18007" s="88">
        <v>0.89544999999999997</v>
      </c>
      <c r="D18007" s="88">
        <v>18265.18580724817</v>
      </c>
      <c r="E18007" s="88">
        <v>249.26608654073789</v>
      </c>
      <c r="F18007" s="88">
        <v>599.64848206238821</v>
      </c>
      <c r="G18007" s="88">
        <v>921.30197300459349</v>
      </c>
      <c r="H18007" s="88">
        <v>1180.4565784263878</v>
      </c>
      <c r="I18007" s="88">
        <v>1602.5197063638989</v>
      </c>
      <c r="J18007" s="88">
        <v>2362.91250101266</v>
      </c>
      <c r="K18007" s="88">
        <v>3860.9186379075013</v>
      </c>
      <c r="L18007" s="88">
        <v>4455.5904757983508</v>
      </c>
      <c r="M18007" s="88">
        <v>3932.9598769797058</v>
      </c>
    </row>
    <row r="18008" spans="3:13" x14ac:dyDescent="0.2">
      <c r="C18008" s="88">
        <v>0.89549999999999996</v>
      </c>
      <c r="D18008" s="88">
        <v>18265.391222547056</v>
      </c>
      <c r="E18008" s="88">
        <v>249.26608654073789</v>
      </c>
      <c r="F18008" s="88">
        <v>599.65180367300627</v>
      </c>
      <c r="G18008" s="88">
        <v>921.36929492693389</v>
      </c>
      <c r="H18008" s="88">
        <v>1180.4716395294654</v>
      </c>
      <c r="I18008" s="88">
        <v>1602.5927515976832</v>
      </c>
      <c r="J18008" s="88">
        <v>2363.0160568491078</v>
      </c>
      <c r="K18008" s="88">
        <v>3861.2355078635737</v>
      </c>
      <c r="L18008" s="88">
        <v>4455.703618879671</v>
      </c>
      <c r="M18008" s="88">
        <v>3932.9685448093323</v>
      </c>
    </row>
    <row r="18009" spans="3:13" x14ac:dyDescent="0.2">
      <c r="C18009" s="88">
        <v>0.89554999999999996</v>
      </c>
      <c r="D18009" s="88">
        <v>18265.979011147436</v>
      </c>
      <c r="E18009" s="88">
        <v>249.30467209893686</v>
      </c>
      <c r="F18009" s="88">
        <v>599.65942107590854</v>
      </c>
      <c r="G18009" s="88">
        <v>921.39238683128087</v>
      </c>
      <c r="H18009" s="88">
        <v>1180.5175710392323</v>
      </c>
      <c r="I18009" s="88">
        <v>1602.61669515939</v>
      </c>
      <c r="J18009" s="88">
        <v>2363.1202923189239</v>
      </c>
      <c r="K18009" s="88">
        <v>3861.3352109380585</v>
      </c>
      <c r="L18009" s="88">
        <v>4456.3738281432497</v>
      </c>
      <c r="M18009" s="88">
        <v>3932.9744906909946</v>
      </c>
    </row>
    <row r="18010" spans="3:13" x14ac:dyDescent="0.2">
      <c r="C18010" s="88">
        <v>0.89559999999999995</v>
      </c>
      <c r="D18010" s="88">
        <v>18266.230188371737</v>
      </c>
      <c r="E18010" s="88">
        <v>249.31138894039032</v>
      </c>
      <c r="F18010" s="88">
        <v>599.66002737328972</v>
      </c>
      <c r="G18010" s="88">
        <v>921.40011476724931</v>
      </c>
      <c r="H18010" s="88">
        <v>1180.585293231095</v>
      </c>
      <c r="I18010" s="88">
        <v>1602.629574987222</v>
      </c>
      <c r="J18010" s="88">
        <v>2363.2171562176895</v>
      </c>
      <c r="K18010" s="88">
        <v>3861.4364648342253</v>
      </c>
      <c r="L18010" s="88">
        <v>4456.4411272628104</v>
      </c>
      <c r="M18010" s="88">
        <v>3933.0011222559724</v>
      </c>
    </row>
    <row r="18011" spans="3:13" x14ac:dyDescent="0.2">
      <c r="C18011" s="88">
        <v>0.89564999999999995</v>
      </c>
      <c r="D18011" s="88">
        <v>18266.247762507584</v>
      </c>
      <c r="E18011" s="88">
        <v>249.3221640090369</v>
      </c>
      <c r="F18011" s="88">
        <v>599.69309773420173</v>
      </c>
      <c r="G18011" s="88">
        <v>921.45017326857896</v>
      </c>
      <c r="H18011" s="88">
        <v>1180.5882890809571</v>
      </c>
      <c r="I18011" s="88">
        <v>1602.699298268396</v>
      </c>
      <c r="J18011" s="88">
        <v>2363.2334418562618</v>
      </c>
      <c r="K18011" s="88">
        <v>3861.6316501165634</v>
      </c>
      <c r="L18011" s="88">
        <v>4456.6228014391108</v>
      </c>
      <c r="M18011" s="88">
        <v>3933.0115791306744</v>
      </c>
    </row>
    <row r="18012" spans="3:13" x14ac:dyDescent="0.2">
      <c r="C18012" s="88">
        <v>0.89570000000000005</v>
      </c>
      <c r="D18012" s="88">
        <v>18266.280108576819</v>
      </c>
      <c r="E18012" s="88">
        <v>249.32341008952517</v>
      </c>
      <c r="F18012" s="88">
        <v>599.69333871126673</v>
      </c>
      <c r="G18012" s="88">
        <v>921.49418757509648</v>
      </c>
      <c r="H18012" s="88">
        <v>1180.604298655719</v>
      </c>
      <c r="I18012" s="88">
        <v>1602.7616717510482</v>
      </c>
      <c r="J18012" s="88">
        <v>2363.3370089939108</v>
      </c>
      <c r="K18012" s="88">
        <v>3861.8222372209984</v>
      </c>
      <c r="L18012" s="88">
        <v>4456.7426936930451</v>
      </c>
      <c r="M18012" s="88">
        <v>3933.022984325743</v>
      </c>
    </row>
    <row r="18013" spans="3:13" x14ac:dyDescent="0.2">
      <c r="C18013" s="88">
        <v>0.89575000000000005</v>
      </c>
      <c r="D18013" s="88">
        <v>18266.380269793015</v>
      </c>
      <c r="E18013" s="88">
        <v>249.35350354830371</v>
      </c>
      <c r="F18013" s="88">
        <v>599.70170041764186</v>
      </c>
      <c r="G18013" s="88">
        <v>921.50743649118385</v>
      </c>
      <c r="H18013" s="88">
        <v>1180.6044880321292</v>
      </c>
      <c r="I18013" s="88">
        <v>1602.8292003978877</v>
      </c>
      <c r="J18013" s="88">
        <v>2363.3521743649744</v>
      </c>
      <c r="K18013" s="88">
        <v>3861.8285726700346</v>
      </c>
      <c r="L18013" s="88">
        <v>4456.8083884629777</v>
      </c>
      <c r="M18013" s="88">
        <v>3933.0461807663733</v>
      </c>
    </row>
    <row r="18014" spans="3:13" x14ac:dyDescent="0.2">
      <c r="C18014" s="88">
        <v>0.89580000000000004</v>
      </c>
      <c r="D18014" s="88">
        <v>18266.575877591793</v>
      </c>
      <c r="E18014" s="88">
        <v>249.38350677721519</v>
      </c>
      <c r="F18014" s="88">
        <v>599.70392768652027</v>
      </c>
      <c r="G18014" s="88">
        <v>921.52225450244305</v>
      </c>
      <c r="H18014" s="88">
        <v>1180.6078859367035</v>
      </c>
      <c r="I18014" s="88">
        <v>1602.8321734571186</v>
      </c>
      <c r="J18014" s="88">
        <v>2363.3526965582209</v>
      </c>
      <c r="K18014" s="88">
        <v>3861.8761803748716</v>
      </c>
      <c r="L18014" s="88">
        <v>4457.0506387071628</v>
      </c>
      <c r="M18014" s="88">
        <v>3933.0547173397481</v>
      </c>
    </row>
    <row r="18015" spans="3:13" x14ac:dyDescent="0.2">
      <c r="C18015" s="88">
        <v>0.89585000000000004</v>
      </c>
      <c r="D18015" s="88">
        <v>18266.61277712943</v>
      </c>
      <c r="E18015" s="88">
        <v>249.46323788233531</v>
      </c>
      <c r="F18015" s="88">
        <v>599.79644249870216</v>
      </c>
      <c r="G18015" s="88">
        <v>921.55268818572222</v>
      </c>
      <c r="H18015" s="88">
        <v>1180.6636255111907</v>
      </c>
      <c r="I18015" s="88">
        <v>1602.8531626208687</v>
      </c>
      <c r="J18015" s="88">
        <v>2363.3531270139088</v>
      </c>
      <c r="K18015" s="88">
        <v>3861.9034758102184</v>
      </c>
      <c r="L18015" s="88">
        <v>4457.2587891325702</v>
      </c>
      <c r="M18015" s="88">
        <v>3933.183952054369</v>
      </c>
    </row>
    <row r="18016" spans="3:13" x14ac:dyDescent="0.2">
      <c r="C18016" s="88">
        <v>0.89590000000000003</v>
      </c>
      <c r="D18016" s="88">
        <v>18266.614600000859</v>
      </c>
      <c r="E18016" s="88">
        <v>249.4639690298518</v>
      </c>
      <c r="F18016" s="88">
        <v>599.81922521790784</v>
      </c>
      <c r="G18016" s="88">
        <v>921.55392540733146</v>
      </c>
      <c r="H18016" s="88">
        <v>1180.7080611228439</v>
      </c>
      <c r="I18016" s="88">
        <v>1602.878360666863</v>
      </c>
      <c r="J18016" s="88">
        <v>2363.4079753646033</v>
      </c>
      <c r="K18016" s="88">
        <v>3862.1893062664926</v>
      </c>
      <c r="L18016" s="88">
        <v>4457.5506926708304</v>
      </c>
      <c r="M18016" s="88">
        <v>3933.2098639321803</v>
      </c>
    </row>
    <row r="18017" spans="3:13" x14ac:dyDescent="0.2">
      <c r="C18017" s="88">
        <v>0.89595000000000002</v>
      </c>
      <c r="D18017" s="88">
        <v>18266.678560205426</v>
      </c>
      <c r="E18017" s="88">
        <v>249.46559544322099</v>
      </c>
      <c r="F18017" s="88">
        <v>599.83507157472286</v>
      </c>
      <c r="G18017" s="88">
        <v>921.57115168649943</v>
      </c>
      <c r="H18017" s="88">
        <v>1180.7498564392449</v>
      </c>
      <c r="I18017" s="88">
        <v>1602.9306405515927</v>
      </c>
      <c r="J18017" s="88">
        <v>2363.6733528880682</v>
      </c>
      <c r="K18017" s="88">
        <v>3862.4119542173648</v>
      </c>
      <c r="L18017" s="88">
        <v>4457.7136666857368</v>
      </c>
      <c r="M18017" s="88">
        <v>3933.2336047995504</v>
      </c>
    </row>
    <row r="18018" spans="3:13" x14ac:dyDescent="0.2">
      <c r="C18018" s="88">
        <v>0.89600000000000002</v>
      </c>
      <c r="D18018" s="88">
        <v>18266.708158855978</v>
      </c>
      <c r="E18018" s="88">
        <v>249.52042897052161</v>
      </c>
      <c r="F18018" s="88">
        <v>599.86195990901024</v>
      </c>
      <c r="G18018" s="88">
        <v>921.60240898757047</v>
      </c>
      <c r="H18018" s="88">
        <v>1180.7779985028942</v>
      </c>
      <c r="I18018" s="88">
        <v>1602.9307620707746</v>
      </c>
      <c r="J18018" s="88">
        <v>2363.6736145986797</v>
      </c>
      <c r="K18018" s="88">
        <v>3862.476926511938</v>
      </c>
      <c r="L18018" s="88">
        <v>4457.982741133219</v>
      </c>
      <c r="M18018" s="88">
        <v>3933.2490944377296</v>
      </c>
    </row>
    <row r="18019" spans="3:13" x14ac:dyDescent="0.2">
      <c r="C18019" s="88">
        <v>0.89605000000000001</v>
      </c>
      <c r="D18019" s="88">
        <v>18267.295977072303</v>
      </c>
      <c r="E18019" s="88">
        <v>249.52077945352448</v>
      </c>
      <c r="F18019" s="88">
        <v>599.87009335081984</v>
      </c>
      <c r="G18019" s="88">
        <v>921.64788736849323</v>
      </c>
      <c r="H18019" s="88">
        <v>1180.8632602450157</v>
      </c>
      <c r="I18019" s="88">
        <v>1602.9358805985717</v>
      </c>
      <c r="J18019" s="88">
        <v>2363.6803196137962</v>
      </c>
      <c r="K18019" s="88">
        <v>3862.5229318352558</v>
      </c>
      <c r="L18019" s="88">
        <v>4458.0126494196174</v>
      </c>
      <c r="M18019" s="88">
        <v>3933.2757129205011</v>
      </c>
    </row>
    <row r="18020" spans="3:13" x14ac:dyDescent="0.2">
      <c r="C18020" s="88">
        <v>0.89610000000000001</v>
      </c>
      <c r="D18020" s="88">
        <v>18268.211967998592</v>
      </c>
      <c r="E18020" s="88">
        <v>249.52120517526146</v>
      </c>
      <c r="F18020" s="88">
        <v>599.87323609086889</v>
      </c>
      <c r="G18020" s="88">
        <v>921.66691508522217</v>
      </c>
      <c r="H18020" s="88">
        <v>1180.8955151434434</v>
      </c>
      <c r="I18020" s="88">
        <v>1602.9496617524883</v>
      </c>
      <c r="J18020" s="88">
        <v>2363.6955421912244</v>
      </c>
      <c r="K18020" s="88">
        <v>3862.534282245892</v>
      </c>
      <c r="L18020" s="88">
        <v>4458.0569174631055</v>
      </c>
      <c r="M18020" s="88">
        <v>3933.2789856109757</v>
      </c>
    </row>
    <row r="18021" spans="3:13" x14ac:dyDescent="0.2">
      <c r="C18021" s="88">
        <v>0.89615</v>
      </c>
      <c r="D18021" s="88">
        <v>18269.818826631596</v>
      </c>
      <c r="E18021" s="88">
        <v>249.5401098814973</v>
      </c>
      <c r="F18021" s="88">
        <v>599.89530111639806</v>
      </c>
      <c r="G18021" s="88">
        <v>921.66977140290237</v>
      </c>
      <c r="H18021" s="88">
        <v>1180.9040658133213</v>
      </c>
      <c r="I18021" s="88">
        <v>1602.9857009995026</v>
      </c>
      <c r="J18021" s="88">
        <v>2363.9995934282497</v>
      </c>
      <c r="K18021" s="88">
        <v>3862.597680949812</v>
      </c>
      <c r="L18021" s="88">
        <v>4458.1836012380463</v>
      </c>
      <c r="M18021" s="88">
        <v>3933.3104700637678</v>
      </c>
    </row>
    <row r="18022" spans="3:13" x14ac:dyDescent="0.2">
      <c r="C18022" s="88">
        <v>0.8962</v>
      </c>
      <c r="D18022" s="88">
        <v>18270.165289219633</v>
      </c>
      <c r="E18022" s="88">
        <v>249.54554694232229</v>
      </c>
      <c r="F18022" s="88">
        <v>599.90869201823034</v>
      </c>
      <c r="G18022" s="88">
        <v>921.68617001711891</v>
      </c>
      <c r="H18022" s="88">
        <v>1180.9055598021832</v>
      </c>
      <c r="I18022" s="88">
        <v>1603.0184678627911</v>
      </c>
      <c r="J18022" s="88">
        <v>2364.0859009700694</v>
      </c>
      <c r="K18022" s="88">
        <v>3862.7301337778581</v>
      </c>
      <c r="L18022" s="88">
        <v>4458.5180313888668</v>
      </c>
      <c r="M18022" s="88">
        <v>3933.3558609707488</v>
      </c>
    </row>
    <row r="18023" spans="3:13" x14ac:dyDescent="0.2">
      <c r="C18023" s="88">
        <v>0.89624999999999999</v>
      </c>
      <c r="D18023" s="88">
        <v>18270.172481281817</v>
      </c>
      <c r="E18023" s="88">
        <v>249.55471610599579</v>
      </c>
      <c r="F18023" s="88">
        <v>599.92814659678879</v>
      </c>
      <c r="G18023" s="88">
        <v>921.70633814306211</v>
      </c>
      <c r="H18023" s="88">
        <v>1180.9343423477108</v>
      </c>
      <c r="I18023" s="88">
        <v>1603.0606939188779</v>
      </c>
      <c r="J18023" s="88">
        <v>2364.0890410877614</v>
      </c>
      <c r="K18023" s="88">
        <v>3863.099869188984</v>
      </c>
      <c r="L18023" s="88">
        <v>4458.7248619658039</v>
      </c>
      <c r="M18023" s="88">
        <v>3933.4588608583372</v>
      </c>
    </row>
    <row r="18024" spans="3:13" x14ac:dyDescent="0.2">
      <c r="C18024" s="88">
        <v>0.89629999999999999</v>
      </c>
      <c r="D18024" s="88">
        <v>18270.323898621504</v>
      </c>
      <c r="E18024" s="88">
        <v>249.56053582581444</v>
      </c>
      <c r="F18024" s="88">
        <v>599.93323888676196</v>
      </c>
      <c r="G18024" s="88">
        <v>921.75520581120099</v>
      </c>
      <c r="H18024" s="88">
        <v>1180.97772241439</v>
      </c>
      <c r="I18024" s="88">
        <v>1603.0772476816192</v>
      </c>
      <c r="J18024" s="88">
        <v>2364.1125659319414</v>
      </c>
      <c r="K18024" s="88">
        <v>3863.2586633327414</v>
      </c>
      <c r="L18024" s="88">
        <v>4458.7571042517902</v>
      </c>
      <c r="M18024" s="88">
        <v>3933.4738549336353</v>
      </c>
    </row>
    <row r="18025" spans="3:13" x14ac:dyDescent="0.2">
      <c r="C18025" s="88">
        <v>0.89634999999999998</v>
      </c>
      <c r="D18025" s="88">
        <v>18270.791993797178</v>
      </c>
      <c r="E18025" s="88">
        <v>249.57427366039246</v>
      </c>
      <c r="F18025" s="88">
        <v>599.96389520568937</v>
      </c>
      <c r="G18025" s="88">
        <v>921.76919737683147</v>
      </c>
      <c r="H18025" s="88">
        <v>1180.9796455205505</v>
      </c>
      <c r="I18025" s="88">
        <v>1603.0837166926003</v>
      </c>
      <c r="J18025" s="88">
        <v>2364.1142437747285</v>
      </c>
      <c r="K18025" s="88">
        <v>3863.3556623394152</v>
      </c>
      <c r="L18025" s="88">
        <v>4458.857896494249</v>
      </c>
      <c r="M18025" s="88">
        <v>3933.4866117502343</v>
      </c>
    </row>
    <row r="18026" spans="3:13" x14ac:dyDescent="0.2">
      <c r="C18026" s="88">
        <v>0.89639999999999997</v>
      </c>
      <c r="D18026" s="88">
        <v>18271.664821459439</v>
      </c>
      <c r="E18026" s="88">
        <v>249.57427366039246</v>
      </c>
      <c r="F18026" s="88">
        <v>599.97726118583523</v>
      </c>
      <c r="G18026" s="88">
        <v>921.80487585010314</v>
      </c>
      <c r="H18026" s="88">
        <v>1181.0163970896815</v>
      </c>
      <c r="I18026" s="88">
        <v>1603.1084021418674</v>
      </c>
      <c r="J18026" s="88">
        <v>2364.1317254171317</v>
      </c>
      <c r="K18026" s="88">
        <v>3863.3841731969442</v>
      </c>
      <c r="L18026" s="88">
        <v>4459.1677032025145</v>
      </c>
      <c r="M18026" s="88">
        <v>3933.4999990287188</v>
      </c>
    </row>
    <row r="18027" spans="3:13" x14ac:dyDescent="0.2">
      <c r="C18027" s="88">
        <v>0.89644999999999997</v>
      </c>
      <c r="D18027" s="88">
        <v>18271.763966104252</v>
      </c>
      <c r="E18027" s="88">
        <v>249.61045496727093</v>
      </c>
      <c r="F18027" s="88">
        <v>599.98018548207665</v>
      </c>
      <c r="G18027" s="88">
        <v>921.8148200189903</v>
      </c>
      <c r="H18027" s="88">
        <v>1181.0235261716725</v>
      </c>
      <c r="I18027" s="88">
        <v>1603.185741394625</v>
      </c>
      <c r="J18027" s="88">
        <v>2364.4318883351079</v>
      </c>
      <c r="K18027" s="88">
        <v>3863.436557774035</v>
      </c>
      <c r="L18027" s="88">
        <v>4459.5104065164778</v>
      </c>
      <c r="M18027" s="88">
        <v>3933.5079587269129</v>
      </c>
    </row>
    <row r="18028" spans="3:13" x14ac:dyDescent="0.2">
      <c r="C18028" s="88">
        <v>0.89649999999999996</v>
      </c>
      <c r="D18028" s="88">
        <v>18271.849803323428</v>
      </c>
      <c r="E18028" s="88">
        <v>249.65122399494612</v>
      </c>
      <c r="F18028" s="88">
        <v>599.98355650045687</v>
      </c>
      <c r="G18028" s="88">
        <v>921.81744493368615</v>
      </c>
      <c r="H18028" s="88">
        <v>1181.0298310290314</v>
      </c>
      <c r="I18028" s="88">
        <v>1603.201094582435</v>
      </c>
      <c r="J18028" s="88">
        <v>2364.5361094871719</v>
      </c>
      <c r="K18028" s="88">
        <v>3863.4494425739294</v>
      </c>
      <c r="L18028" s="88">
        <v>4459.5681712402602</v>
      </c>
      <c r="M18028" s="88">
        <v>3933.5195062821813</v>
      </c>
    </row>
    <row r="18029" spans="3:13" x14ac:dyDescent="0.2">
      <c r="C18029" s="88">
        <v>0.89654999999999996</v>
      </c>
      <c r="D18029" s="88">
        <v>18272.125619141807</v>
      </c>
      <c r="E18029" s="88">
        <v>249.69868755205607</v>
      </c>
      <c r="F18029" s="88">
        <v>599.9902899599856</v>
      </c>
      <c r="G18029" s="88">
        <v>921.83885841231177</v>
      </c>
      <c r="H18029" s="88">
        <v>1181.0610634294735</v>
      </c>
      <c r="I18029" s="88">
        <v>1603.2501653669765</v>
      </c>
      <c r="J18029" s="88">
        <v>2364.6614495776162</v>
      </c>
      <c r="K18029" s="88">
        <v>3863.5853420318931</v>
      </c>
      <c r="L18029" s="88">
        <v>4459.6968451852426</v>
      </c>
      <c r="M18029" s="88">
        <v>3933.5556634946761</v>
      </c>
    </row>
    <row r="18030" spans="3:13" x14ac:dyDescent="0.2">
      <c r="C18030" s="88">
        <v>0.89659999999999995</v>
      </c>
      <c r="D18030" s="88">
        <v>18272.227401676148</v>
      </c>
      <c r="E18030" s="88">
        <v>249.703693009993</v>
      </c>
      <c r="F18030" s="88">
        <v>600.0243557399117</v>
      </c>
      <c r="G18030" s="88">
        <v>921.86048002662801</v>
      </c>
      <c r="H18030" s="88">
        <v>1181.0658813685709</v>
      </c>
      <c r="I18030" s="88">
        <v>1603.2551570214241</v>
      </c>
      <c r="J18030" s="88">
        <v>2364.6704848050254</v>
      </c>
      <c r="K18030" s="88">
        <v>3863.6181643050295</v>
      </c>
      <c r="L18030" s="88">
        <v>4459.781550283984</v>
      </c>
      <c r="M18030" s="88">
        <v>3933.5587301828173</v>
      </c>
    </row>
    <row r="18031" spans="3:13" x14ac:dyDescent="0.2">
      <c r="C18031" s="88">
        <v>0.89664999999999995</v>
      </c>
      <c r="D18031" s="88">
        <v>18273.206466098123</v>
      </c>
      <c r="E18031" s="88">
        <v>249.70756369887931</v>
      </c>
      <c r="F18031" s="88">
        <v>600.03397166542936</v>
      </c>
      <c r="G18031" s="88">
        <v>921.86602790530651</v>
      </c>
      <c r="H18031" s="88">
        <v>1181.1312239304584</v>
      </c>
      <c r="I18031" s="88">
        <v>1603.3920768328762</v>
      </c>
      <c r="J18031" s="88">
        <v>2364.7347411589044</v>
      </c>
      <c r="K18031" s="88">
        <v>3863.7383515653642</v>
      </c>
      <c r="L18031" s="88">
        <v>4460.1566387109015</v>
      </c>
      <c r="M18031" s="88">
        <v>3933.6189971920157</v>
      </c>
    </row>
    <row r="18032" spans="3:13" x14ac:dyDescent="0.2">
      <c r="C18032" s="88">
        <v>0.89670000000000005</v>
      </c>
      <c r="D18032" s="88">
        <v>18273.643626514931</v>
      </c>
      <c r="E18032" s="88">
        <v>249.70756369887931</v>
      </c>
      <c r="F18032" s="88">
        <v>600.03406165198248</v>
      </c>
      <c r="G18032" s="88">
        <v>921.96087803807268</v>
      </c>
      <c r="H18032" s="88">
        <v>1181.1347023017129</v>
      </c>
      <c r="I18032" s="88">
        <v>1603.4233866333566</v>
      </c>
      <c r="J18032" s="88">
        <v>2364.9009438911517</v>
      </c>
      <c r="K18032" s="88">
        <v>3863.7429974044803</v>
      </c>
      <c r="L18032" s="88">
        <v>4460.1838079010267</v>
      </c>
      <c r="M18032" s="88">
        <v>3933.6728273085537</v>
      </c>
    </row>
    <row r="18033" spans="3:13" x14ac:dyDescent="0.2">
      <c r="C18033" s="88">
        <v>0.89675000000000005</v>
      </c>
      <c r="D18033" s="88">
        <v>18274.035006924525</v>
      </c>
      <c r="E18033" s="88">
        <v>249.72632300327314</v>
      </c>
      <c r="F18033" s="88">
        <v>600.04375620506653</v>
      </c>
      <c r="G18033" s="88">
        <v>921.96702330591052</v>
      </c>
      <c r="H18033" s="88">
        <v>1181.1365656313237</v>
      </c>
      <c r="I18033" s="88">
        <v>1603.5193637027778</v>
      </c>
      <c r="J18033" s="88">
        <v>2364.9068910664109</v>
      </c>
      <c r="K18033" s="88">
        <v>3863.7677803355828</v>
      </c>
      <c r="L18033" s="88">
        <v>4461.8493986554486</v>
      </c>
      <c r="M18033" s="88">
        <v>3933.7722581135013</v>
      </c>
    </row>
    <row r="18034" spans="3:13" x14ac:dyDescent="0.2">
      <c r="C18034" s="88">
        <v>0.89680000000000004</v>
      </c>
      <c r="D18034" s="88">
        <v>18275.101480982688</v>
      </c>
      <c r="E18034" s="88">
        <v>249.72788900584419</v>
      </c>
      <c r="F18034" s="88">
        <v>600.07314217735393</v>
      </c>
      <c r="G18034" s="88">
        <v>921.96815774745755</v>
      </c>
      <c r="H18034" s="88">
        <v>1181.1824088792191</v>
      </c>
      <c r="I18034" s="88">
        <v>1603.5392345108694</v>
      </c>
      <c r="J18034" s="88">
        <v>2365.2095453744346</v>
      </c>
      <c r="K18034" s="88">
        <v>3863.8036280705187</v>
      </c>
      <c r="L18034" s="88">
        <v>4462.1065757602255</v>
      </c>
      <c r="M18034" s="88">
        <v>3933.8013632869397</v>
      </c>
    </row>
    <row r="18035" spans="3:13" x14ac:dyDescent="0.2">
      <c r="C18035" s="88">
        <v>0.89685000000000004</v>
      </c>
      <c r="D18035" s="88">
        <v>18275.347150725196</v>
      </c>
      <c r="E18035" s="88">
        <v>249.74920436771845</v>
      </c>
      <c r="F18035" s="88">
        <v>600.07739733847711</v>
      </c>
      <c r="G18035" s="88">
        <v>922.08839772886176</v>
      </c>
      <c r="H18035" s="88">
        <v>1181.2128004883011</v>
      </c>
      <c r="I18035" s="88">
        <v>1603.5468596442993</v>
      </c>
      <c r="J18035" s="88">
        <v>2365.2274664231513</v>
      </c>
      <c r="K18035" s="88">
        <v>3863.8425140964914</v>
      </c>
      <c r="L18035" s="88">
        <v>4462.1636433455387</v>
      </c>
      <c r="M18035" s="88">
        <v>3933.8031126290534</v>
      </c>
    </row>
    <row r="18036" spans="3:13" x14ac:dyDescent="0.2">
      <c r="C18036" s="88">
        <v>0.89690000000000003</v>
      </c>
      <c r="D18036" s="88">
        <v>18275.594950755938</v>
      </c>
      <c r="E18036" s="88">
        <v>249.74920436771845</v>
      </c>
      <c r="F18036" s="88">
        <v>600.08864641413857</v>
      </c>
      <c r="G18036" s="88">
        <v>922.09500780130338</v>
      </c>
      <c r="H18036" s="88">
        <v>1181.2299220631407</v>
      </c>
      <c r="I18036" s="88">
        <v>1603.5879466282104</v>
      </c>
      <c r="J18036" s="88">
        <v>2365.2758581805228</v>
      </c>
      <c r="K18036" s="88">
        <v>3863.958561291663</v>
      </c>
      <c r="L18036" s="88">
        <v>4462.231672087154</v>
      </c>
      <c r="M18036" s="88">
        <v>3933.8263150837047</v>
      </c>
    </row>
    <row r="18037" spans="3:13" x14ac:dyDescent="0.2">
      <c r="C18037" s="88">
        <v>0.89695000000000003</v>
      </c>
      <c r="D18037" s="88">
        <v>18276.089523099014</v>
      </c>
      <c r="E18037" s="88">
        <v>249.76728986588114</v>
      </c>
      <c r="F18037" s="88">
        <v>600.10809024298987</v>
      </c>
      <c r="G18037" s="88">
        <v>922.12652825827263</v>
      </c>
      <c r="H18037" s="88">
        <v>1181.2543868752546</v>
      </c>
      <c r="I18037" s="88">
        <v>1603.6032088356128</v>
      </c>
      <c r="J18037" s="88">
        <v>2365.5392587647034</v>
      </c>
      <c r="K18037" s="88">
        <v>3863.9624231818393</v>
      </c>
      <c r="L18037" s="88">
        <v>4462.2778669548443</v>
      </c>
      <c r="M18037" s="88">
        <v>3933.8324340787458</v>
      </c>
    </row>
    <row r="18038" spans="3:13" x14ac:dyDescent="0.2">
      <c r="C18038" s="88">
        <v>0.89700000000000002</v>
      </c>
      <c r="D18038" s="88">
        <v>18276.858991290537</v>
      </c>
      <c r="E18038" s="88">
        <v>249.78528417081725</v>
      </c>
      <c r="F18038" s="88">
        <v>600.14427421142682</v>
      </c>
      <c r="G18038" s="88">
        <v>922.16272578527878</v>
      </c>
      <c r="H18038" s="88">
        <v>1181.3455549796395</v>
      </c>
      <c r="I18038" s="88">
        <v>1603.6513286999266</v>
      </c>
      <c r="J18038" s="88">
        <v>2365.6168861088872</v>
      </c>
      <c r="K18038" s="88">
        <v>3864.0545935465379</v>
      </c>
      <c r="L18038" s="88">
        <v>4462.382754979204</v>
      </c>
      <c r="M18038" s="88">
        <v>3933.8397815457001</v>
      </c>
    </row>
    <row r="18039" spans="3:13" x14ac:dyDescent="0.2">
      <c r="C18039" s="88">
        <v>0.89705000000000001</v>
      </c>
      <c r="D18039" s="88">
        <v>18276.937257754646</v>
      </c>
      <c r="E18039" s="88">
        <v>249.78528417081725</v>
      </c>
      <c r="F18039" s="88">
        <v>600.18580443464452</v>
      </c>
      <c r="G18039" s="88">
        <v>922.21528449209245</v>
      </c>
      <c r="H18039" s="88">
        <v>1181.4001910815941</v>
      </c>
      <c r="I18039" s="88">
        <v>1603.6581812480931</v>
      </c>
      <c r="J18039" s="88">
        <v>2365.6736020232347</v>
      </c>
      <c r="K18039" s="88">
        <v>3864.4803267386642</v>
      </c>
      <c r="L18039" s="88">
        <v>4462.7730224772531</v>
      </c>
      <c r="M18039" s="88">
        <v>3933.8477510209414</v>
      </c>
    </row>
    <row r="18040" spans="3:13" x14ac:dyDescent="0.2">
      <c r="C18040" s="88">
        <v>0.89710000000000001</v>
      </c>
      <c r="D18040" s="88">
        <v>18277.104502535589</v>
      </c>
      <c r="E18040" s="88">
        <v>249.79267749827432</v>
      </c>
      <c r="F18040" s="88">
        <v>600.19517080922196</v>
      </c>
      <c r="G18040" s="88">
        <v>922.21785501111935</v>
      </c>
      <c r="H18040" s="88">
        <v>1181.4404409392409</v>
      </c>
      <c r="I18040" s="88">
        <v>1603.6583271133431</v>
      </c>
      <c r="J18040" s="88">
        <v>2365.7586253378254</v>
      </c>
      <c r="K18040" s="88">
        <v>3864.6069879834395</v>
      </c>
      <c r="L18040" s="88">
        <v>4462.7929267171285</v>
      </c>
      <c r="M18040" s="88">
        <v>3933.8568972631028</v>
      </c>
    </row>
    <row r="18041" spans="3:13" x14ac:dyDescent="0.2">
      <c r="C18041" s="88">
        <v>0.89715</v>
      </c>
      <c r="D18041" s="88">
        <v>18277.256655539561</v>
      </c>
      <c r="E18041" s="88">
        <v>249.84257220067957</v>
      </c>
      <c r="F18041" s="88">
        <v>600.21216306479482</v>
      </c>
      <c r="G18041" s="88">
        <v>922.33012948343912</v>
      </c>
      <c r="H18041" s="88">
        <v>1181.4626809138422</v>
      </c>
      <c r="I18041" s="88">
        <v>1603.8445384167908</v>
      </c>
      <c r="J18041" s="88">
        <v>2365.8027283073002</v>
      </c>
      <c r="K18041" s="88">
        <v>3864.6891871456642</v>
      </c>
      <c r="L18041" s="88">
        <v>4463.0571577092696</v>
      </c>
      <c r="M18041" s="88">
        <v>3933.8885042895345</v>
      </c>
    </row>
    <row r="18042" spans="3:13" x14ac:dyDescent="0.2">
      <c r="C18042" s="88">
        <v>0.8972</v>
      </c>
      <c r="D18042" s="88">
        <v>18277.697481365434</v>
      </c>
      <c r="E18042" s="88">
        <v>249.88631729132521</v>
      </c>
      <c r="F18042" s="88">
        <v>600.24003670859793</v>
      </c>
      <c r="G18042" s="88">
        <v>922.3793185323043</v>
      </c>
      <c r="H18042" s="88">
        <v>1181.4720009072953</v>
      </c>
      <c r="I18042" s="88">
        <v>1603.9164881223237</v>
      </c>
      <c r="J18042" s="88">
        <v>2365.8714342425669</v>
      </c>
      <c r="K18042" s="88">
        <v>3864.7041011344418</v>
      </c>
      <c r="L18042" s="88">
        <v>4463.3106065274851</v>
      </c>
      <c r="M18042" s="88">
        <v>3933.9530700592995</v>
      </c>
    </row>
    <row r="18043" spans="3:13" x14ac:dyDescent="0.2">
      <c r="C18043" s="88">
        <v>0.89724999999999999</v>
      </c>
      <c r="D18043" s="88">
        <v>18277.728204051025</v>
      </c>
      <c r="E18043" s="88">
        <v>249.90076866600884</v>
      </c>
      <c r="F18043" s="88">
        <v>600.24372494739418</v>
      </c>
      <c r="G18043" s="88">
        <v>922.39556648218695</v>
      </c>
      <c r="H18043" s="88">
        <v>1181.496604533977</v>
      </c>
      <c r="I18043" s="88">
        <v>1603.9919793490876</v>
      </c>
      <c r="J18043" s="88">
        <v>2365.8764466784387</v>
      </c>
      <c r="K18043" s="88">
        <v>3864.7807380823056</v>
      </c>
      <c r="L18043" s="88">
        <v>4463.9285160281052</v>
      </c>
      <c r="M18043" s="88">
        <v>3933.9534306560399</v>
      </c>
    </row>
    <row r="18044" spans="3:13" x14ac:dyDescent="0.2">
      <c r="C18044" s="88">
        <v>0.89729999999999999</v>
      </c>
      <c r="D18044" s="88">
        <v>18277.869222147721</v>
      </c>
      <c r="E18044" s="88">
        <v>249.94659714444333</v>
      </c>
      <c r="F18044" s="88">
        <v>600.24532913761686</v>
      </c>
      <c r="G18044" s="88">
        <v>922.41852515954997</v>
      </c>
      <c r="H18044" s="88">
        <v>1181.558972113492</v>
      </c>
      <c r="I18044" s="88">
        <v>1603.9929426684789</v>
      </c>
      <c r="J18044" s="88">
        <v>2366.1345328610714</v>
      </c>
      <c r="K18044" s="88">
        <v>3865.0352848851289</v>
      </c>
      <c r="L18044" s="88">
        <v>4464.0405160637238</v>
      </c>
      <c r="M18044" s="88">
        <v>3933.9976752396824</v>
      </c>
    </row>
    <row r="18045" spans="3:13" x14ac:dyDescent="0.2">
      <c r="C18045" s="88">
        <v>0.89734999999999998</v>
      </c>
      <c r="D18045" s="88">
        <v>18279.863651194821</v>
      </c>
      <c r="E18045" s="88">
        <v>249.96736418184628</v>
      </c>
      <c r="F18045" s="88">
        <v>600.24871498283119</v>
      </c>
      <c r="G18045" s="88">
        <v>922.45546154284921</v>
      </c>
      <c r="H18045" s="88">
        <v>1181.5931408107322</v>
      </c>
      <c r="I18045" s="88">
        <v>1604.0533993750187</v>
      </c>
      <c r="J18045" s="88">
        <v>2366.1556042863349</v>
      </c>
      <c r="K18045" s="88">
        <v>3865.3444133419307</v>
      </c>
      <c r="L18045" s="88">
        <v>4464.2397322738489</v>
      </c>
      <c r="M18045" s="88">
        <v>3934.0329031176425</v>
      </c>
    </row>
    <row r="18046" spans="3:13" x14ac:dyDescent="0.2">
      <c r="C18046" s="88">
        <v>0.89739999999999998</v>
      </c>
      <c r="D18046" s="88">
        <v>18280.041893581933</v>
      </c>
      <c r="E18046" s="88">
        <v>250.00950223017389</v>
      </c>
      <c r="F18046" s="88">
        <v>600.2540013759658</v>
      </c>
      <c r="G18046" s="88">
        <v>922.49086112063287</v>
      </c>
      <c r="H18046" s="88">
        <v>1181.607723297981</v>
      </c>
      <c r="I18046" s="88">
        <v>1604.1249861291285</v>
      </c>
      <c r="J18046" s="88">
        <v>2366.1842420501284</v>
      </c>
      <c r="K18046" s="88">
        <v>3865.9581822798627</v>
      </c>
      <c r="L18046" s="88">
        <v>4464.3734607054303</v>
      </c>
      <c r="M18046" s="88">
        <v>3934.1033121599485</v>
      </c>
    </row>
    <row r="18047" spans="3:13" x14ac:dyDescent="0.2">
      <c r="C18047" s="88">
        <v>0.89744999999999997</v>
      </c>
      <c r="D18047" s="88">
        <v>18280.263567607057</v>
      </c>
      <c r="E18047" s="88">
        <v>250.0340618408336</v>
      </c>
      <c r="F18047" s="88">
        <v>600.25971395570605</v>
      </c>
      <c r="G18047" s="88">
        <v>922.49100778693946</v>
      </c>
      <c r="H18047" s="88">
        <v>1181.6200443241137</v>
      </c>
      <c r="I18047" s="88">
        <v>1604.2321032264686</v>
      </c>
      <c r="J18047" s="88">
        <v>2366.2873897984032</v>
      </c>
      <c r="K18047" s="88">
        <v>3866.3966459228977</v>
      </c>
      <c r="L18047" s="88">
        <v>4464.4220871266425</v>
      </c>
      <c r="M18047" s="88">
        <v>3934.1278008555473</v>
      </c>
    </row>
    <row r="18048" spans="3:13" x14ac:dyDescent="0.2">
      <c r="C18048" s="88">
        <v>0.89749999999999996</v>
      </c>
      <c r="D18048" s="88">
        <v>18280.437217378716</v>
      </c>
      <c r="E18048" s="88">
        <v>250.03461187573339</v>
      </c>
      <c r="F18048" s="88">
        <v>600.26111586539446</v>
      </c>
      <c r="G18048" s="88">
        <v>922.50809632585424</v>
      </c>
      <c r="H18048" s="88">
        <v>1181.7115600060151</v>
      </c>
      <c r="I18048" s="88">
        <v>1604.2536930276833</v>
      </c>
      <c r="J18048" s="88">
        <v>2366.3341992148112</v>
      </c>
      <c r="K18048" s="88">
        <v>3866.5364045155325</v>
      </c>
      <c r="L18048" s="88">
        <v>4464.6540233514252</v>
      </c>
      <c r="M18048" s="88">
        <v>3934.1521809812375</v>
      </c>
    </row>
    <row r="18049" spans="3:13" x14ac:dyDescent="0.2">
      <c r="C18049" s="88">
        <v>0.89754999999999996</v>
      </c>
      <c r="D18049" s="88">
        <v>18280.742410961408</v>
      </c>
      <c r="E18049" s="88">
        <v>250.04585881874482</v>
      </c>
      <c r="F18049" s="88">
        <v>600.26319998941972</v>
      </c>
      <c r="G18049" s="88">
        <v>922.5230219340292</v>
      </c>
      <c r="H18049" s="88">
        <v>1181.7491512370052</v>
      </c>
      <c r="I18049" s="88">
        <v>1604.2609615106076</v>
      </c>
      <c r="J18049" s="88">
        <v>2366.3678803037501</v>
      </c>
      <c r="K18049" s="88">
        <v>3866.5880516739753</v>
      </c>
      <c r="L18049" s="88">
        <v>4464.6672570213259</v>
      </c>
      <c r="M18049" s="88">
        <v>3934.2666176776029</v>
      </c>
    </row>
    <row r="18050" spans="3:13" x14ac:dyDescent="0.2">
      <c r="C18050" s="88">
        <v>0.89759999999999995</v>
      </c>
      <c r="D18050" s="88">
        <v>18281.255833465206</v>
      </c>
      <c r="E18050" s="88">
        <v>250.07101127059195</v>
      </c>
      <c r="F18050" s="88">
        <v>600.28625851838115</v>
      </c>
      <c r="G18050" s="88">
        <v>922.55301678101478</v>
      </c>
      <c r="H18050" s="88">
        <v>1181.7654462175674</v>
      </c>
      <c r="I18050" s="88">
        <v>1604.286541606657</v>
      </c>
      <c r="J18050" s="88">
        <v>2366.4525809942065</v>
      </c>
      <c r="K18050" s="88">
        <v>3866.6842472019011</v>
      </c>
      <c r="L18050" s="88">
        <v>4464.6719393447429</v>
      </c>
      <c r="M18050" s="88">
        <v>3934.2674183977369</v>
      </c>
    </row>
    <row r="18051" spans="3:13" x14ac:dyDescent="0.2">
      <c r="C18051" s="88">
        <v>0.89764999999999995</v>
      </c>
      <c r="D18051" s="88">
        <v>18281.262733578209</v>
      </c>
      <c r="E18051" s="88">
        <v>250.07132845461092</v>
      </c>
      <c r="F18051" s="88">
        <v>600.30333945616349</v>
      </c>
      <c r="G18051" s="88">
        <v>922.5765576504059</v>
      </c>
      <c r="H18051" s="88">
        <v>1181.7687881756415</v>
      </c>
      <c r="I18051" s="88">
        <v>1604.3553030213625</v>
      </c>
      <c r="J18051" s="88">
        <v>2366.5861340002457</v>
      </c>
      <c r="K18051" s="88">
        <v>3866.92472318112</v>
      </c>
      <c r="L18051" s="88">
        <v>4465.0336309253871</v>
      </c>
      <c r="M18051" s="88">
        <v>3934.3138117905846</v>
      </c>
    </row>
    <row r="18052" spans="3:13" x14ac:dyDescent="0.2">
      <c r="C18052" s="88">
        <v>0.89770000000000005</v>
      </c>
      <c r="D18052" s="88">
        <v>18281.418617900468</v>
      </c>
      <c r="E18052" s="88">
        <v>250.07800712448898</v>
      </c>
      <c r="F18052" s="88">
        <v>600.31430642423857</v>
      </c>
      <c r="G18052" s="88">
        <v>922.58803161739615</v>
      </c>
      <c r="H18052" s="88">
        <v>1181.8398052751486</v>
      </c>
      <c r="I18052" s="88">
        <v>1604.3915044884093</v>
      </c>
      <c r="J18052" s="88">
        <v>2366.5953445581595</v>
      </c>
      <c r="K18052" s="88">
        <v>3866.9993302480038</v>
      </c>
      <c r="L18052" s="88">
        <v>4465.1262782977637</v>
      </c>
      <c r="M18052" s="88">
        <v>3934.3788647895053</v>
      </c>
    </row>
    <row r="18053" spans="3:13" x14ac:dyDescent="0.2">
      <c r="C18053" s="88">
        <v>0.89775000000000005</v>
      </c>
      <c r="D18053" s="88">
        <v>18281.667689959577</v>
      </c>
      <c r="E18053" s="88">
        <v>250.07800712448898</v>
      </c>
      <c r="F18053" s="88">
        <v>600.32449392834724</v>
      </c>
      <c r="G18053" s="88">
        <v>922.64759287199558</v>
      </c>
      <c r="H18053" s="88">
        <v>1181.8562729221808</v>
      </c>
      <c r="I18053" s="88">
        <v>1604.4535413067497</v>
      </c>
      <c r="J18053" s="88">
        <v>2366.6687609732958</v>
      </c>
      <c r="K18053" s="88">
        <v>3867.0358244322151</v>
      </c>
      <c r="L18053" s="88">
        <v>4465.3242201351377</v>
      </c>
      <c r="M18053" s="88">
        <v>3934.3792517813181</v>
      </c>
    </row>
    <row r="18054" spans="3:13" x14ac:dyDescent="0.2">
      <c r="C18054" s="88">
        <v>0.89780000000000004</v>
      </c>
      <c r="D18054" s="88">
        <v>18281.734631944571</v>
      </c>
      <c r="E18054" s="88">
        <v>250.07800712448898</v>
      </c>
      <c r="F18054" s="88">
        <v>600.32745839852623</v>
      </c>
      <c r="G18054" s="88">
        <v>922.66226728492484</v>
      </c>
      <c r="H18054" s="88">
        <v>1181.8610834272231</v>
      </c>
      <c r="I18054" s="88">
        <v>1604.4681776263942</v>
      </c>
      <c r="J18054" s="88">
        <v>2366.8659622998666</v>
      </c>
      <c r="K18054" s="88">
        <v>3867.070960430357</v>
      </c>
      <c r="L18054" s="88">
        <v>4465.350343237038</v>
      </c>
      <c r="M18054" s="88">
        <v>3934.3941906182135</v>
      </c>
    </row>
    <row r="18055" spans="3:13" x14ac:dyDescent="0.2">
      <c r="C18055" s="88">
        <v>0.89785000000000004</v>
      </c>
      <c r="D18055" s="88">
        <v>18281.904650463461</v>
      </c>
      <c r="E18055" s="88">
        <v>250.09046590594699</v>
      </c>
      <c r="F18055" s="88">
        <v>600.32916926284997</v>
      </c>
      <c r="G18055" s="88">
        <v>922.68650339857641</v>
      </c>
      <c r="H18055" s="88">
        <v>1181.8844763144557</v>
      </c>
      <c r="I18055" s="88">
        <v>1604.4851703419858</v>
      </c>
      <c r="J18055" s="88">
        <v>2366.946985735271</v>
      </c>
      <c r="K18055" s="88">
        <v>3867.0751720821022</v>
      </c>
      <c r="L18055" s="88">
        <v>4465.4027858269419</v>
      </c>
      <c r="M18055" s="88">
        <v>3934.4144866035931</v>
      </c>
    </row>
    <row r="18056" spans="3:13" x14ac:dyDescent="0.2">
      <c r="C18056" s="88">
        <v>0.89790000000000003</v>
      </c>
      <c r="D18056" s="88">
        <v>18283.1818404242</v>
      </c>
      <c r="E18056" s="88">
        <v>250.09430355126733</v>
      </c>
      <c r="F18056" s="88">
        <v>600.33438647834873</v>
      </c>
      <c r="G18056" s="88">
        <v>922.69244917569677</v>
      </c>
      <c r="H18056" s="88">
        <v>1181.9324814152887</v>
      </c>
      <c r="I18056" s="88">
        <v>1604.4912219753742</v>
      </c>
      <c r="J18056" s="88">
        <v>2367.055797705309</v>
      </c>
      <c r="K18056" s="88">
        <v>3867.3801807771993</v>
      </c>
      <c r="L18056" s="88">
        <v>4465.742736854937</v>
      </c>
      <c r="M18056" s="88">
        <v>3934.4740729471314</v>
      </c>
    </row>
    <row r="18057" spans="3:13" x14ac:dyDescent="0.2">
      <c r="C18057" s="88">
        <v>0.89795000000000003</v>
      </c>
      <c r="D18057" s="88">
        <v>18283.758266135654</v>
      </c>
      <c r="E18057" s="88">
        <v>250.10180126398154</v>
      </c>
      <c r="F18057" s="88">
        <v>600.34235522670951</v>
      </c>
      <c r="G18057" s="88">
        <v>922.71073222540326</v>
      </c>
      <c r="H18057" s="88">
        <v>1181.939735479958</v>
      </c>
      <c r="I18057" s="88">
        <v>1604.6003095641445</v>
      </c>
      <c r="J18057" s="88">
        <v>2367.1993155678147</v>
      </c>
      <c r="K18057" s="88">
        <v>3867.7349846496113</v>
      </c>
      <c r="L18057" s="88">
        <v>4465.7797489565437</v>
      </c>
      <c r="M18057" s="88">
        <v>3934.5098869221565</v>
      </c>
    </row>
    <row r="18058" spans="3:13" x14ac:dyDescent="0.2">
      <c r="C18058" s="88">
        <v>0.89800000000000002</v>
      </c>
      <c r="D18058" s="88">
        <v>18284.295302749757</v>
      </c>
      <c r="E18058" s="88">
        <v>250.10180126398154</v>
      </c>
      <c r="F18058" s="88">
        <v>600.35044697288095</v>
      </c>
      <c r="G18058" s="88">
        <v>922.71185234426866</v>
      </c>
      <c r="H18058" s="88">
        <v>1181.9599095180442</v>
      </c>
      <c r="I18058" s="88">
        <v>1604.7400132980897</v>
      </c>
      <c r="J18058" s="88">
        <v>2367.23605333976</v>
      </c>
      <c r="K18058" s="88">
        <v>3867.8767779402947</v>
      </c>
      <c r="L18058" s="88">
        <v>4466.0924818682824</v>
      </c>
      <c r="M18058" s="88">
        <v>3934.6378148649183</v>
      </c>
    </row>
    <row r="18059" spans="3:13" x14ac:dyDescent="0.2">
      <c r="C18059" s="88">
        <v>0.89805000000000001</v>
      </c>
      <c r="D18059" s="88">
        <v>18284.521318092207</v>
      </c>
      <c r="E18059" s="88">
        <v>250.12783642329214</v>
      </c>
      <c r="F18059" s="88">
        <v>600.37758866522336</v>
      </c>
      <c r="G18059" s="88">
        <v>922.71185933466586</v>
      </c>
      <c r="H18059" s="88">
        <v>1181.979016063302</v>
      </c>
      <c r="I18059" s="88">
        <v>1604.9144520719951</v>
      </c>
      <c r="J18059" s="88">
        <v>2367.4681869888213</v>
      </c>
      <c r="K18059" s="88">
        <v>3867.9117504908859</v>
      </c>
      <c r="L18059" s="88">
        <v>4466.4262162032865</v>
      </c>
      <c r="M18059" s="88">
        <v>3934.7283472892668</v>
      </c>
    </row>
    <row r="18060" spans="3:13" x14ac:dyDescent="0.2">
      <c r="C18060" s="88">
        <v>0.89810000000000001</v>
      </c>
      <c r="D18060" s="88">
        <v>18284.658181694074</v>
      </c>
      <c r="E18060" s="88">
        <v>250.16135530396696</v>
      </c>
      <c r="F18060" s="88">
        <v>600.37913363506686</v>
      </c>
      <c r="G18060" s="88">
        <v>922.78731102027677</v>
      </c>
      <c r="H18060" s="88">
        <v>1181.9803579481913</v>
      </c>
      <c r="I18060" s="88">
        <v>1604.9193371105957</v>
      </c>
      <c r="J18060" s="88">
        <v>2367.5828918811785</v>
      </c>
      <c r="K18060" s="88">
        <v>3867.978484621236</v>
      </c>
      <c r="L18060" s="88">
        <v>4466.5121884202717</v>
      </c>
      <c r="M18060" s="88">
        <v>3934.729382380141</v>
      </c>
    </row>
    <row r="18061" spans="3:13" x14ac:dyDescent="0.2">
      <c r="C18061" s="88">
        <v>0.89815</v>
      </c>
      <c r="D18061" s="88">
        <v>18284.83768003642</v>
      </c>
      <c r="E18061" s="88">
        <v>250.17717423731483</v>
      </c>
      <c r="F18061" s="88">
        <v>600.41544177177275</v>
      </c>
      <c r="G18061" s="88">
        <v>922.7899939571862</v>
      </c>
      <c r="H18061" s="88">
        <v>1181.9809995754536</v>
      </c>
      <c r="I18061" s="88">
        <v>1604.957559671177</v>
      </c>
      <c r="J18061" s="88">
        <v>2367.6290389356973</v>
      </c>
      <c r="K18061" s="88">
        <v>3867.9993256165171</v>
      </c>
      <c r="L18061" s="88">
        <v>4466.6287044757182</v>
      </c>
      <c r="M18061" s="88">
        <v>3934.7868062812595</v>
      </c>
    </row>
    <row r="18062" spans="3:13" x14ac:dyDescent="0.2">
      <c r="C18062" s="88">
        <v>0.8982</v>
      </c>
      <c r="D18062" s="88">
        <v>18286.114223647826</v>
      </c>
      <c r="E18062" s="88">
        <v>250.18107326545123</v>
      </c>
      <c r="F18062" s="88">
        <v>600.42356063405987</v>
      </c>
      <c r="G18062" s="88">
        <v>922.79591377855149</v>
      </c>
      <c r="H18062" s="88">
        <v>1182.0268083961114</v>
      </c>
      <c r="I18062" s="88">
        <v>1604.9639684737372</v>
      </c>
      <c r="J18062" s="88">
        <v>2367.6432219315734</v>
      </c>
      <c r="K18062" s="88">
        <v>3868.1940718853039</v>
      </c>
      <c r="L18062" s="88">
        <v>4466.7085232530717</v>
      </c>
      <c r="M18062" s="88">
        <v>3934.8238853475632</v>
      </c>
    </row>
    <row r="18063" spans="3:13" x14ac:dyDescent="0.2">
      <c r="C18063" s="88">
        <v>0.89824999999999999</v>
      </c>
      <c r="D18063" s="88">
        <v>18287.549342136695</v>
      </c>
      <c r="E18063" s="88">
        <v>250.18670771465349</v>
      </c>
      <c r="F18063" s="88">
        <v>600.43271791252573</v>
      </c>
      <c r="G18063" s="88">
        <v>922.81533007133294</v>
      </c>
      <c r="H18063" s="88">
        <v>1182.0559963164374</v>
      </c>
      <c r="I18063" s="88">
        <v>1604.9717595470711</v>
      </c>
      <c r="J18063" s="88">
        <v>2367.6766435825439</v>
      </c>
      <c r="K18063" s="88">
        <v>3868.2449551099312</v>
      </c>
      <c r="L18063" s="88">
        <v>4466.9184842729401</v>
      </c>
      <c r="M18063" s="88">
        <v>3934.9085840852276</v>
      </c>
    </row>
    <row r="18064" spans="3:13" x14ac:dyDescent="0.2">
      <c r="C18064" s="88">
        <v>0.89829999999999999</v>
      </c>
      <c r="D18064" s="88">
        <v>18287.941273858069</v>
      </c>
      <c r="E18064" s="88">
        <v>250.22745482169648</v>
      </c>
      <c r="F18064" s="88">
        <v>600.4437994264913</v>
      </c>
      <c r="G18064" s="88">
        <v>922.8165001698685</v>
      </c>
      <c r="H18064" s="88">
        <v>1182.0600601984356</v>
      </c>
      <c r="I18064" s="88">
        <v>1605.0051363782436</v>
      </c>
      <c r="J18064" s="88">
        <v>2367.8548611570513</v>
      </c>
      <c r="K18064" s="88">
        <v>3868.3058469488083</v>
      </c>
      <c r="L18064" s="88">
        <v>4467.0314246766366</v>
      </c>
      <c r="M18064" s="88">
        <v>3934.9433629686373</v>
      </c>
    </row>
    <row r="18065" spans="3:13" x14ac:dyDescent="0.2">
      <c r="C18065" s="88">
        <v>0.89834999999999998</v>
      </c>
      <c r="D18065" s="88">
        <v>18288.358991226516</v>
      </c>
      <c r="E18065" s="88">
        <v>250.24473375412435</v>
      </c>
      <c r="F18065" s="88">
        <v>600.48058296699446</v>
      </c>
      <c r="G18065" s="88">
        <v>922.8604334944871</v>
      </c>
      <c r="H18065" s="88">
        <v>1182.1050892137964</v>
      </c>
      <c r="I18065" s="88">
        <v>1605.013812345107</v>
      </c>
      <c r="J18065" s="88">
        <v>2367.8995829297232</v>
      </c>
      <c r="K18065" s="88">
        <v>3868.4716043112016</v>
      </c>
      <c r="L18065" s="88">
        <v>4467.0877824478894</v>
      </c>
      <c r="M18065" s="88">
        <v>3935.0522743632973</v>
      </c>
    </row>
    <row r="18066" spans="3:13" x14ac:dyDescent="0.2">
      <c r="C18066" s="88">
        <v>0.89839999999999998</v>
      </c>
      <c r="D18066" s="88">
        <v>18288.802712289002</v>
      </c>
      <c r="E18066" s="88">
        <v>250.25466035128284</v>
      </c>
      <c r="F18066" s="88">
        <v>600.48080556806917</v>
      </c>
      <c r="G18066" s="88">
        <v>922.88094179363316</v>
      </c>
      <c r="H18066" s="88">
        <v>1182.1277285085926</v>
      </c>
      <c r="I18066" s="88">
        <v>1605.062145849909</v>
      </c>
      <c r="J18066" s="88">
        <v>2367.9516576885944</v>
      </c>
      <c r="K18066" s="88">
        <v>3868.4733768147212</v>
      </c>
      <c r="L18066" s="88">
        <v>4467.2539553856586</v>
      </c>
      <c r="M18066" s="88">
        <v>3935.0950823223084</v>
      </c>
    </row>
    <row r="18067" spans="3:13" x14ac:dyDescent="0.2">
      <c r="C18067" s="88">
        <v>0.89844999999999997</v>
      </c>
      <c r="D18067" s="88">
        <v>18290.383833631699</v>
      </c>
      <c r="E18067" s="88">
        <v>250.26480483378418</v>
      </c>
      <c r="F18067" s="88">
        <v>600.50160144597567</v>
      </c>
      <c r="G18067" s="88">
        <v>922.90073953568162</v>
      </c>
      <c r="H18067" s="88">
        <v>1182.1689453411414</v>
      </c>
      <c r="I18067" s="88">
        <v>1605.0868671499506</v>
      </c>
      <c r="J18067" s="88">
        <v>2367.9651876416215</v>
      </c>
      <c r="K18067" s="88">
        <v>3868.4821887439225</v>
      </c>
      <c r="L18067" s="88">
        <v>4467.5348937637509</v>
      </c>
      <c r="M18067" s="88">
        <v>3935.1591823345243</v>
      </c>
    </row>
    <row r="18068" spans="3:13" x14ac:dyDescent="0.2">
      <c r="C18068" s="88">
        <v>0.89849999999999997</v>
      </c>
      <c r="D18068" s="88">
        <v>18290.466413592738</v>
      </c>
      <c r="E18068" s="88">
        <v>250.28641928003253</v>
      </c>
      <c r="F18068" s="88">
        <v>600.50565083420042</v>
      </c>
      <c r="G18068" s="88">
        <v>922.93233673812347</v>
      </c>
      <c r="H18068" s="88">
        <v>1182.1722022469294</v>
      </c>
      <c r="I18068" s="88">
        <v>1605.1059288672841</v>
      </c>
      <c r="J18068" s="88">
        <v>2367.9669830206831</v>
      </c>
      <c r="K18068" s="88">
        <v>3868.6668834904822</v>
      </c>
      <c r="L18068" s="88">
        <v>4467.5785657356901</v>
      </c>
      <c r="M18068" s="88">
        <v>3935.1969188565108</v>
      </c>
    </row>
    <row r="18069" spans="3:13" x14ac:dyDescent="0.2">
      <c r="C18069" s="88">
        <v>0.89854999999999996</v>
      </c>
      <c r="D18069" s="88">
        <v>18290.633510758435</v>
      </c>
      <c r="E18069" s="88">
        <v>250.28975496529256</v>
      </c>
      <c r="F18069" s="88">
        <v>600.51785715121878</v>
      </c>
      <c r="G18069" s="88">
        <v>923.00569647909197</v>
      </c>
      <c r="H18069" s="88">
        <v>1182.2300618575978</v>
      </c>
      <c r="I18069" s="88">
        <v>1605.1819535368618</v>
      </c>
      <c r="J18069" s="88">
        <v>2368.0218485157816</v>
      </c>
      <c r="K18069" s="88">
        <v>3868.6784097529071</v>
      </c>
      <c r="L18069" s="88">
        <v>4468.0587442943097</v>
      </c>
      <c r="M18069" s="88">
        <v>3935.2966454576499</v>
      </c>
    </row>
    <row r="18070" spans="3:13" x14ac:dyDescent="0.2">
      <c r="C18070" s="88">
        <v>0.89859999999999995</v>
      </c>
      <c r="D18070" s="88">
        <v>18291.138207583477</v>
      </c>
      <c r="E18070" s="88">
        <v>250.3199974014733</v>
      </c>
      <c r="F18070" s="88">
        <v>600.5214326452151</v>
      </c>
      <c r="G18070" s="88">
        <v>923.01890765883854</v>
      </c>
      <c r="H18070" s="88">
        <v>1182.230249823082</v>
      </c>
      <c r="I18070" s="88">
        <v>1605.2170289517653</v>
      </c>
      <c r="J18070" s="88">
        <v>2368.0688214312363</v>
      </c>
      <c r="K18070" s="88">
        <v>3868.8108490066065</v>
      </c>
      <c r="L18070" s="88">
        <v>4468.0764599987451</v>
      </c>
      <c r="M18070" s="88">
        <v>3935.3421861332272</v>
      </c>
    </row>
    <row r="18071" spans="3:13" x14ac:dyDescent="0.2">
      <c r="C18071" s="88">
        <v>0.89864999999999995</v>
      </c>
      <c r="D18071" s="88">
        <v>18291.178722977205</v>
      </c>
      <c r="E18071" s="88">
        <v>250.33501448773131</v>
      </c>
      <c r="F18071" s="88">
        <v>600.52580809111987</v>
      </c>
      <c r="G18071" s="88">
        <v>923.10353833829731</v>
      </c>
      <c r="H18071" s="88">
        <v>1182.2927810496512</v>
      </c>
      <c r="I18071" s="88">
        <v>1605.2184167631117</v>
      </c>
      <c r="J18071" s="88">
        <v>2368.0796515739357</v>
      </c>
      <c r="K18071" s="88">
        <v>3868.8395618692912</v>
      </c>
      <c r="L18071" s="88">
        <v>4468.0835909568204</v>
      </c>
      <c r="M18071" s="88">
        <v>3935.3428408821374</v>
      </c>
    </row>
    <row r="18072" spans="3:13" x14ac:dyDescent="0.2">
      <c r="C18072" s="88">
        <v>0.89870000000000005</v>
      </c>
      <c r="D18072" s="88">
        <v>18292.237436632902</v>
      </c>
      <c r="E18072" s="88">
        <v>250.33969808300662</v>
      </c>
      <c r="F18072" s="88">
        <v>600.53405180988875</v>
      </c>
      <c r="G18072" s="88">
        <v>923.1215114337233</v>
      </c>
      <c r="H18072" s="88">
        <v>1182.3485421150162</v>
      </c>
      <c r="I18072" s="88">
        <v>1605.2415971607616</v>
      </c>
      <c r="J18072" s="88">
        <v>2368.1138875592164</v>
      </c>
      <c r="K18072" s="88">
        <v>3869.110015043877</v>
      </c>
      <c r="L18072" s="88">
        <v>4468.1886408004884</v>
      </c>
      <c r="M18072" s="88">
        <v>3935.3559194227091</v>
      </c>
    </row>
    <row r="18073" spans="3:13" x14ac:dyDescent="0.2">
      <c r="C18073" s="88">
        <v>0.89875000000000005</v>
      </c>
      <c r="D18073" s="88">
        <v>18292.347858484434</v>
      </c>
      <c r="E18073" s="88">
        <v>250.3684625411961</v>
      </c>
      <c r="F18073" s="88">
        <v>600.53444872073578</v>
      </c>
      <c r="G18073" s="88">
        <v>923.14947631748055</v>
      </c>
      <c r="H18073" s="88">
        <v>1182.3839710551169</v>
      </c>
      <c r="I18073" s="88">
        <v>1605.2646668790339</v>
      </c>
      <c r="J18073" s="88">
        <v>2368.1273717486779</v>
      </c>
      <c r="K18073" s="88">
        <v>3869.5931921153356</v>
      </c>
      <c r="L18073" s="88">
        <v>4468.6039446206032</v>
      </c>
      <c r="M18073" s="88">
        <v>3935.3876273895739</v>
      </c>
    </row>
    <row r="18074" spans="3:13" x14ac:dyDescent="0.2">
      <c r="C18074" s="88">
        <v>0.89880000000000004</v>
      </c>
      <c r="D18074" s="88">
        <v>18292.44843200413</v>
      </c>
      <c r="E18074" s="88">
        <v>250.38124685836192</v>
      </c>
      <c r="F18074" s="88">
        <v>600.54647676401737</v>
      </c>
      <c r="G18074" s="88">
        <v>923.16565192841927</v>
      </c>
      <c r="H18074" s="88">
        <v>1182.4424169951162</v>
      </c>
      <c r="I18074" s="88">
        <v>1605.272597934752</v>
      </c>
      <c r="J18074" s="88">
        <v>2368.3845743230877</v>
      </c>
      <c r="K18074" s="88">
        <v>3869.7287939206158</v>
      </c>
      <c r="L18074" s="88">
        <v>4468.6606634055988</v>
      </c>
      <c r="M18074" s="88">
        <v>3935.3926071522219</v>
      </c>
    </row>
    <row r="18075" spans="3:13" x14ac:dyDescent="0.2">
      <c r="C18075" s="88">
        <v>0.89885000000000004</v>
      </c>
      <c r="D18075" s="88">
        <v>18293.363600625362</v>
      </c>
      <c r="E18075" s="88">
        <v>250.38202574092247</v>
      </c>
      <c r="F18075" s="88">
        <v>600.54665638687493</v>
      </c>
      <c r="G18075" s="88">
        <v>923.17570301511842</v>
      </c>
      <c r="H18075" s="88">
        <v>1182.4428937961934</v>
      </c>
      <c r="I18075" s="88">
        <v>1605.278228821468</v>
      </c>
      <c r="J18075" s="88">
        <v>2368.5982208502933</v>
      </c>
      <c r="K18075" s="88">
        <v>3869.7987580607805</v>
      </c>
      <c r="L18075" s="88">
        <v>4468.9491282991894</v>
      </c>
      <c r="M18075" s="88">
        <v>3935.4231192422085</v>
      </c>
    </row>
    <row r="18076" spans="3:13" x14ac:dyDescent="0.2">
      <c r="C18076" s="88">
        <v>0.89890000000000003</v>
      </c>
      <c r="D18076" s="88">
        <v>18294.479269303567</v>
      </c>
      <c r="E18076" s="88">
        <v>250.40856297811479</v>
      </c>
      <c r="F18076" s="88">
        <v>600.55014829684251</v>
      </c>
      <c r="G18076" s="88">
        <v>923.21541384000375</v>
      </c>
      <c r="H18076" s="88">
        <v>1182.4669673723338</v>
      </c>
      <c r="I18076" s="88">
        <v>1605.286990797053</v>
      </c>
      <c r="J18076" s="88">
        <v>2368.6267875081562</v>
      </c>
      <c r="K18076" s="88">
        <v>3869.8411862352523</v>
      </c>
      <c r="L18076" s="88">
        <v>4468.9907001409638</v>
      </c>
      <c r="M18076" s="88">
        <v>3935.4418201090639</v>
      </c>
    </row>
    <row r="18077" spans="3:13" x14ac:dyDescent="0.2">
      <c r="C18077" s="88">
        <v>0.89895000000000003</v>
      </c>
      <c r="D18077" s="88">
        <v>18294.570051096227</v>
      </c>
      <c r="E18077" s="88">
        <v>250.41225579510319</v>
      </c>
      <c r="F18077" s="88">
        <v>600.55519793111944</v>
      </c>
      <c r="G18077" s="88">
        <v>923.24254060035992</v>
      </c>
      <c r="H18077" s="88">
        <v>1182.4800962602217</v>
      </c>
      <c r="I18077" s="88">
        <v>1605.3164984195841</v>
      </c>
      <c r="J18077" s="88">
        <v>2368.6542626820319</v>
      </c>
      <c r="K18077" s="88">
        <v>3870.0124051429234</v>
      </c>
      <c r="L18077" s="88">
        <v>4469.6241990597273</v>
      </c>
      <c r="M18077" s="88">
        <v>3935.5094113544837</v>
      </c>
    </row>
    <row r="18078" spans="3:13" x14ac:dyDescent="0.2">
      <c r="C18078" s="88">
        <v>0.89900000000000002</v>
      </c>
      <c r="D18078" s="88">
        <v>18294.632904664348</v>
      </c>
      <c r="E18078" s="88">
        <v>250.42309411842598</v>
      </c>
      <c r="F18078" s="88">
        <v>600.56562127601092</v>
      </c>
      <c r="G18078" s="88">
        <v>923.25095384739188</v>
      </c>
      <c r="H18078" s="88">
        <v>1182.4921154314097</v>
      </c>
      <c r="I18078" s="88">
        <v>1605.3953557313657</v>
      </c>
      <c r="J18078" s="88">
        <v>2368.6972898430472</v>
      </c>
      <c r="K18078" s="88">
        <v>3870.0125903522203</v>
      </c>
      <c r="L18078" s="88">
        <v>4469.6590966834319</v>
      </c>
      <c r="M18078" s="88">
        <v>3935.5156068370943</v>
      </c>
    </row>
    <row r="18079" spans="3:13" x14ac:dyDescent="0.2">
      <c r="C18079" s="88">
        <v>0.89905000000000002</v>
      </c>
      <c r="D18079" s="88">
        <v>18294.789467113915</v>
      </c>
      <c r="E18079" s="88">
        <v>250.42561106865742</v>
      </c>
      <c r="F18079" s="88">
        <v>600.58794958480212</v>
      </c>
      <c r="G18079" s="88">
        <v>923.32386192078729</v>
      </c>
      <c r="H18079" s="88">
        <v>1182.5003260823469</v>
      </c>
      <c r="I18079" s="88">
        <v>1605.4201179181737</v>
      </c>
      <c r="J18079" s="88">
        <v>2368.7538848749177</v>
      </c>
      <c r="K18079" s="88">
        <v>3870.1567708784441</v>
      </c>
      <c r="L18079" s="88">
        <v>4469.8828511001548</v>
      </c>
      <c r="M18079" s="88">
        <v>3935.5201889383734</v>
      </c>
    </row>
    <row r="18080" spans="3:13" x14ac:dyDescent="0.2">
      <c r="C18080" s="88">
        <v>0.89910000000000001</v>
      </c>
      <c r="D18080" s="88">
        <v>18295.131411767383</v>
      </c>
      <c r="E18080" s="88">
        <v>250.42655419210223</v>
      </c>
      <c r="F18080" s="88">
        <v>600.60495571384672</v>
      </c>
      <c r="G18080" s="88">
        <v>923.3344542158361</v>
      </c>
      <c r="H18080" s="88">
        <v>1182.5232216674149</v>
      </c>
      <c r="I18080" s="88">
        <v>1605.4786321365973</v>
      </c>
      <c r="J18080" s="88">
        <v>2368.7949750253379</v>
      </c>
      <c r="K18080" s="88">
        <v>3870.2400130723581</v>
      </c>
      <c r="L18080" s="88">
        <v>4470.0187625277322</v>
      </c>
      <c r="M18080" s="88">
        <v>3935.5476113040559</v>
      </c>
    </row>
    <row r="18081" spans="3:13" x14ac:dyDescent="0.2">
      <c r="C18081" s="88">
        <v>0.89915</v>
      </c>
      <c r="D18081" s="88">
        <v>18295.265044206019</v>
      </c>
      <c r="E18081" s="88">
        <v>250.42827062993638</v>
      </c>
      <c r="F18081" s="88">
        <v>600.62826133381077</v>
      </c>
      <c r="G18081" s="88">
        <v>923.34223953681385</v>
      </c>
      <c r="H18081" s="88">
        <v>1182.5251491526865</v>
      </c>
      <c r="I18081" s="88">
        <v>1605.6086009144569</v>
      </c>
      <c r="J18081" s="88">
        <v>2368.8365805715289</v>
      </c>
      <c r="K18081" s="88">
        <v>3870.4505130878988</v>
      </c>
      <c r="L18081" s="88">
        <v>4470.0701270178888</v>
      </c>
      <c r="M18081" s="88">
        <v>3935.5796112561502</v>
      </c>
    </row>
    <row r="18082" spans="3:13" x14ac:dyDescent="0.2">
      <c r="C18082" s="88">
        <v>0.8992</v>
      </c>
      <c r="D18082" s="88">
        <v>18295.980098763539</v>
      </c>
      <c r="E18082" s="88">
        <v>250.42827062993638</v>
      </c>
      <c r="F18082" s="88">
        <v>600.67828271360031</v>
      </c>
      <c r="G18082" s="88">
        <v>923.35937578087714</v>
      </c>
      <c r="H18082" s="88">
        <v>1182.5934368018229</v>
      </c>
      <c r="I18082" s="88">
        <v>1605.6502844178467</v>
      </c>
      <c r="J18082" s="88">
        <v>2368.8729977343437</v>
      </c>
      <c r="K18082" s="88">
        <v>3870.5458178417284</v>
      </c>
      <c r="L18082" s="88">
        <v>4470.0754956934306</v>
      </c>
      <c r="M18082" s="88">
        <v>3935.5827826073501</v>
      </c>
    </row>
    <row r="18083" spans="3:13" x14ac:dyDescent="0.2">
      <c r="C18083" s="88">
        <v>0.89924999999999999</v>
      </c>
      <c r="D18083" s="88">
        <v>18297.010284491651</v>
      </c>
      <c r="E18083" s="88">
        <v>250.44594002317444</v>
      </c>
      <c r="F18083" s="88">
        <v>600.69555853449538</v>
      </c>
      <c r="G18083" s="88">
        <v>923.40087766894203</v>
      </c>
      <c r="H18083" s="88">
        <v>1182.615261432456</v>
      </c>
      <c r="I18083" s="88">
        <v>1605.6790546264192</v>
      </c>
      <c r="J18083" s="88">
        <v>2369.0321344383628</v>
      </c>
      <c r="K18083" s="88">
        <v>3870.5614184890437</v>
      </c>
      <c r="L18083" s="88">
        <v>4470.8864254507725</v>
      </c>
      <c r="M18083" s="88">
        <v>3935.5860125677691</v>
      </c>
    </row>
    <row r="18084" spans="3:13" x14ac:dyDescent="0.2">
      <c r="C18084" s="88">
        <v>0.89929999999999999</v>
      </c>
      <c r="D18084" s="88">
        <v>18297.425582120261</v>
      </c>
      <c r="E18084" s="88">
        <v>250.48197391441681</v>
      </c>
      <c r="F18084" s="88">
        <v>600.70452098251144</v>
      </c>
      <c r="G18084" s="88">
        <v>923.41131073008091</v>
      </c>
      <c r="H18084" s="88">
        <v>1182.652336116395</v>
      </c>
      <c r="I18084" s="88">
        <v>1605.6951473969648</v>
      </c>
      <c r="J18084" s="88">
        <v>2369.0590768963943</v>
      </c>
      <c r="K18084" s="88">
        <v>3870.6994351869416</v>
      </c>
      <c r="L18084" s="88">
        <v>4471.6324312048682</v>
      </c>
      <c r="M18084" s="88">
        <v>3935.6818505357605</v>
      </c>
    </row>
    <row r="18085" spans="3:13" x14ac:dyDescent="0.2">
      <c r="C18085" s="88">
        <v>0.89934999999999998</v>
      </c>
      <c r="D18085" s="88">
        <v>18297.522127304452</v>
      </c>
      <c r="E18085" s="88">
        <v>250.48197391441681</v>
      </c>
      <c r="F18085" s="88">
        <v>600.70677088202183</v>
      </c>
      <c r="G18085" s="88">
        <v>923.4121078918306</v>
      </c>
      <c r="H18085" s="88">
        <v>1182.681810983152</v>
      </c>
      <c r="I18085" s="88">
        <v>1605.74772518694</v>
      </c>
      <c r="J18085" s="88">
        <v>2369.0856231203643</v>
      </c>
      <c r="K18085" s="88">
        <v>3870.7427584516568</v>
      </c>
      <c r="L18085" s="88">
        <v>4471.723963864456</v>
      </c>
      <c r="M18085" s="88">
        <v>3935.6924615275821</v>
      </c>
    </row>
    <row r="18086" spans="3:13" x14ac:dyDescent="0.2">
      <c r="C18086" s="88">
        <v>0.89939999999999998</v>
      </c>
      <c r="D18086" s="88">
        <v>18297.757691417435</v>
      </c>
      <c r="E18086" s="88">
        <v>250.52076908962954</v>
      </c>
      <c r="F18086" s="88">
        <v>600.71773198823121</v>
      </c>
      <c r="G18086" s="88">
        <v>923.42356708445368</v>
      </c>
      <c r="H18086" s="88">
        <v>1182.7814199462505</v>
      </c>
      <c r="I18086" s="88">
        <v>1605.9063056675636</v>
      </c>
      <c r="J18086" s="88">
        <v>2369.0962171415217</v>
      </c>
      <c r="K18086" s="88">
        <v>3871.0600452982117</v>
      </c>
      <c r="L18086" s="88">
        <v>4471.9070613103695</v>
      </c>
      <c r="M18086" s="88">
        <v>3935.7211549477406</v>
      </c>
    </row>
    <row r="18087" spans="3:13" x14ac:dyDescent="0.2">
      <c r="C18087" s="88">
        <v>0.89944999999999997</v>
      </c>
      <c r="D18087" s="88">
        <v>18298.113278464923</v>
      </c>
      <c r="E18087" s="88">
        <v>250.52665445358525</v>
      </c>
      <c r="F18087" s="88">
        <v>600.72018880475889</v>
      </c>
      <c r="G18087" s="88">
        <v>923.44152414774453</v>
      </c>
      <c r="H18087" s="88">
        <v>1182.7872276785024</v>
      </c>
      <c r="I18087" s="88">
        <v>1605.9352510647791</v>
      </c>
      <c r="J18087" s="88">
        <v>2369.1508511407856</v>
      </c>
      <c r="K18087" s="88">
        <v>3871.1315932072121</v>
      </c>
      <c r="L18087" s="88">
        <v>4472.1224581571787</v>
      </c>
      <c r="M18087" s="88">
        <v>3935.8310554216341</v>
      </c>
    </row>
    <row r="18088" spans="3:13" x14ac:dyDescent="0.2">
      <c r="C18088" s="88">
        <v>0.89949999999999997</v>
      </c>
      <c r="D18088" s="88">
        <v>18298.234958983536</v>
      </c>
      <c r="E18088" s="88">
        <v>250.52905226923122</v>
      </c>
      <c r="F18088" s="88">
        <v>600.73841480713872</v>
      </c>
      <c r="G18088" s="88">
        <v>923.46321300581712</v>
      </c>
      <c r="H18088" s="88">
        <v>1182.8203977510802</v>
      </c>
      <c r="I18088" s="88">
        <v>1606.0587973452011</v>
      </c>
      <c r="J18088" s="88">
        <v>2369.1562313387567</v>
      </c>
      <c r="K18088" s="88">
        <v>3871.2117821662123</v>
      </c>
      <c r="L18088" s="88">
        <v>4472.2551477093984</v>
      </c>
      <c r="M18088" s="88">
        <v>3935.8347293217967</v>
      </c>
    </row>
    <row r="18089" spans="3:13" x14ac:dyDescent="0.2">
      <c r="C18089" s="88">
        <v>0.89954999999999996</v>
      </c>
      <c r="D18089" s="88">
        <v>18298.367252358126</v>
      </c>
      <c r="E18089" s="88">
        <v>250.54893984447972</v>
      </c>
      <c r="F18089" s="88">
        <v>600.74498672483651</v>
      </c>
      <c r="G18089" s="88">
        <v>923.48189155452474</v>
      </c>
      <c r="H18089" s="88">
        <v>1182.9296989414534</v>
      </c>
      <c r="I18089" s="88">
        <v>1606.1602100242153</v>
      </c>
      <c r="J18089" s="88">
        <v>2369.2546670679221</v>
      </c>
      <c r="K18089" s="88">
        <v>3871.2869837852641</v>
      </c>
      <c r="L18089" s="88">
        <v>4472.2825133756896</v>
      </c>
      <c r="M18089" s="88">
        <v>3935.869100026498</v>
      </c>
    </row>
    <row r="18090" spans="3:13" x14ac:dyDescent="0.2">
      <c r="C18090" s="88">
        <v>0.89959999999999996</v>
      </c>
      <c r="D18090" s="88">
        <v>18298.731220289355</v>
      </c>
      <c r="E18090" s="88">
        <v>250.55265147940008</v>
      </c>
      <c r="F18090" s="88">
        <v>600.75877845089599</v>
      </c>
      <c r="G18090" s="88">
        <v>923.48985728580828</v>
      </c>
      <c r="H18090" s="88">
        <v>1182.975597517373</v>
      </c>
      <c r="I18090" s="88">
        <v>1606.1781155152798</v>
      </c>
      <c r="J18090" s="88">
        <v>2369.3453936029396</v>
      </c>
      <c r="K18090" s="88">
        <v>3871.3402685965279</v>
      </c>
      <c r="L18090" s="88">
        <v>4472.3283009861207</v>
      </c>
      <c r="M18090" s="88">
        <v>3935.9201249549315</v>
      </c>
    </row>
    <row r="18091" spans="3:13" x14ac:dyDescent="0.2">
      <c r="C18091" s="88">
        <v>0.89964999999999995</v>
      </c>
      <c r="D18091" s="88">
        <v>18298.753890820903</v>
      </c>
      <c r="E18091" s="88">
        <v>250.55265147940008</v>
      </c>
      <c r="F18091" s="88">
        <v>600.7701983320253</v>
      </c>
      <c r="G18091" s="88">
        <v>923.52210357442573</v>
      </c>
      <c r="H18091" s="88">
        <v>1182.9906322637285</v>
      </c>
      <c r="I18091" s="88">
        <v>1606.1939172890566</v>
      </c>
      <c r="J18091" s="88">
        <v>2369.3943361700858</v>
      </c>
      <c r="K18091" s="88">
        <v>3871.4857550629213</v>
      </c>
      <c r="L18091" s="88">
        <v>4472.4263695481004</v>
      </c>
      <c r="M18091" s="88">
        <v>3936.0295946565566</v>
      </c>
    </row>
    <row r="18092" spans="3:13" x14ac:dyDescent="0.2">
      <c r="C18092" s="88">
        <v>0.89970000000000006</v>
      </c>
      <c r="D18092" s="88">
        <v>18298.917234080513</v>
      </c>
      <c r="E18092" s="88">
        <v>250.57555808714824</v>
      </c>
      <c r="F18092" s="88">
        <v>600.79805752190896</v>
      </c>
      <c r="G18092" s="88">
        <v>923.56316885753222</v>
      </c>
      <c r="H18092" s="88">
        <v>1183.0025657694737</v>
      </c>
      <c r="I18092" s="88">
        <v>1606.4712473036425</v>
      </c>
      <c r="J18092" s="88">
        <v>2369.8085230201282</v>
      </c>
      <c r="K18092" s="88">
        <v>3871.5550451023864</v>
      </c>
      <c r="L18092" s="88">
        <v>4472.6324901294774</v>
      </c>
      <c r="M18092" s="88">
        <v>3936.046807536015</v>
      </c>
    </row>
    <row r="18093" spans="3:13" x14ac:dyDescent="0.2">
      <c r="C18093" s="88">
        <v>0.89975000000000005</v>
      </c>
      <c r="D18093" s="88">
        <v>18299.438777300213</v>
      </c>
      <c r="E18093" s="88">
        <v>250.58364082373828</v>
      </c>
      <c r="F18093" s="88">
        <v>600.80663479115992</v>
      </c>
      <c r="G18093" s="88">
        <v>923.68099128356107</v>
      </c>
      <c r="H18093" s="88">
        <v>1183.0192312291651</v>
      </c>
      <c r="I18093" s="88">
        <v>1606.6294207527553</v>
      </c>
      <c r="J18093" s="88">
        <v>2369.8183499081206</v>
      </c>
      <c r="K18093" s="88">
        <v>3871.6182299626312</v>
      </c>
      <c r="L18093" s="88">
        <v>4472.7219062570493</v>
      </c>
      <c r="M18093" s="88">
        <v>3936.0839186449457</v>
      </c>
    </row>
    <row r="18094" spans="3:13" x14ac:dyDescent="0.2">
      <c r="C18094" s="88">
        <v>0.89980000000000004</v>
      </c>
      <c r="D18094" s="88">
        <v>18299.68623653824</v>
      </c>
      <c r="E18094" s="88">
        <v>250.59846348364317</v>
      </c>
      <c r="F18094" s="88">
        <v>600.86008844546996</v>
      </c>
      <c r="G18094" s="88">
        <v>923.69128429174907</v>
      </c>
      <c r="H18094" s="88">
        <v>1183.0268838628772</v>
      </c>
      <c r="I18094" s="88">
        <v>1606.6477251531446</v>
      </c>
      <c r="J18094" s="88">
        <v>2369.8463643918085</v>
      </c>
      <c r="K18094" s="88">
        <v>3871.7741809008776</v>
      </c>
      <c r="L18094" s="88">
        <v>4472.9953274497884</v>
      </c>
      <c r="M18094" s="88">
        <v>3936.2415738873324</v>
      </c>
    </row>
    <row r="18095" spans="3:13" x14ac:dyDescent="0.2">
      <c r="C18095" s="88">
        <v>0.89985000000000004</v>
      </c>
      <c r="D18095" s="88">
        <v>18300.162121741483</v>
      </c>
      <c r="E18095" s="88">
        <v>250.60130537986788</v>
      </c>
      <c r="F18095" s="88">
        <v>600.88208921061187</v>
      </c>
      <c r="G18095" s="88">
        <v>923.71238642568051</v>
      </c>
      <c r="H18095" s="88">
        <v>1183.0601603810628</v>
      </c>
      <c r="I18095" s="88">
        <v>1606.6690004086536</v>
      </c>
      <c r="J18095" s="88">
        <v>2369.9117871439166</v>
      </c>
      <c r="K18095" s="88">
        <v>3871.9029825148064</v>
      </c>
      <c r="L18095" s="88">
        <v>4473.0688242001488</v>
      </c>
      <c r="M18095" s="88">
        <v>3936.2778187524818</v>
      </c>
    </row>
    <row r="18096" spans="3:13" x14ac:dyDescent="0.2">
      <c r="C18096" s="88">
        <v>0.89990000000000003</v>
      </c>
      <c r="D18096" s="88">
        <v>18300.927483791922</v>
      </c>
      <c r="E18096" s="88">
        <v>250.61085601072227</v>
      </c>
      <c r="F18096" s="88">
        <v>600.88440763468998</v>
      </c>
      <c r="G18096" s="88">
        <v>923.71391027922846</v>
      </c>
      <c r="H18096" s="88">
        <v>1183.1316930424009</v>
      </c>
      <c r="I18096" s="88">
        <v>1606.7101385895098</v>
      </c>
      <c r="J18096" s="88">
        <v>2369.9296366839717</v>
      </c>
      <c r="K18096" s="88">
        <v>3872.1381629150028</v>
      </c>
      <c r="L18096" s="88">
        <v>4473.1331209372238</v>
      </c>
      <c r="M18096" s="88">
        <v>3936.307851759615</v>
      </c>
    </row>
    <row r="18097" spans="3:13" x14ac:dyDescent="0.2">
      <c r="C18097" s="88">
        <v>0.89995000000000003</v>
      </c>
      <c r="D18097" s="88">
        <v>18301.242404648874</v>
      </c>
      <c r="E18097" s="88">
        <v>250.61085601072227</v>
      </c>
      <c r="F18097" s="88">
        <v>600.9014169957054</v>
      </c>
      <c r="G18097" s="88">
        <v>923.72270280998464</v>
      </c>
      <c r="H18097" s="88">
        <v>1183.1431680006858</v>
      </c>
      <c r="I18097" s="88">
        <v>1606.741261876949</v>
      </c>
      <c r="J18097" s="88">
        <v>2369.9516592696223</v>
      </c>
      <c r="K18097" s="88">
        <v>3872.1520015567457</v>
      </c>
      <c r="L18097" s="88">
        <v>4473.2057905703023</v>
      </c>
      <c r="M18097" s="88">
        <v>3936.3189077511179</v>
      </c>
    </row>
    <row r="18098" spans="3:13" x14ac:dyDescent="0.2">
      <c r="C18098" s="88">
        <v>0.9</v>
      </c>
      <c r="D18098" s="88">
        <v>18301.412299453546</v>
      </c>
      <c r="E18098" s="88">
        <v>250.61085601072227</v>
      </c>
      <c r="F18098" s="88">
        <v>600.91123186948153</v>
      </c>
      <c r="G18098" s="88">
        <v>923.72493519339832</v>
      </c>
      <c r="H18098" s="88">
        <v>1183.3308158424811</v>
      </c>
      <c r="I18098" s="88">
        <v>1606.7510822075719</v>
      </c>
      <c r="J18098" s="88">
        <v>2370.1382256478214</v>
      </c>
      <c r="K18098" s="88">
        <v>3872.3365038038128</v>
      </c>
      <c r="L18098" s="88">
        <v>4473.357208981728</v>
      </c>
      <c r="M18098" s="88">
        <v>3936.3246819955548</v>
      </c>
    </row>
    <row r="18099" spans="3:13" x14ac:dyDescent="0.2">
      <c r="C18099" s="88">
        <v>0.90005000000000002</v>
      </c>
      <c r="D18099" s="88">
        <v>18301.449869010292</v>
      </c>
      <c r="E18099" s="88">
        <v>250.68360648815542</v>
      </c>
      <c r="F18099" s="88">
        <v>600.92352509240391</v>
      </c>
      <c r="G18099" s="88">
        <v>923.7790893792012</v>
      </c>
      <c r="H18099" s="88">
        <v>1183.3318211372075</v>
      </c>
      <c r="I18099" s="88">
        <v>1606.9343364188621</v>
      </c>
      <c r="J18099" s="88">
        <v>2370.1798182598704</v>
      </c>
      <c r="K18099" s="88">
        <v>3872.4185327621631</v>
      </c>
      <c r="L18099" s="88">
        <v>4473.4423880487502</v>
      </c>
      <c r="M18099" s="88">
        <v>3936.3384542334197</v>
      </c>
    </row>
    <row r="18100" spans="3:13" x14ac:dyDescent="0.2">
      <c r="C18100" s="88">
        <v>0.90010000000000001</v>
      </c>
      <c r="D18100" s="88">
        <v>18302.070020322259</v>
      </c>
      <c r="E18100" s="88">
        <v>250.68712758421225</v>
      </c>
      <c r="F18100" s="88">
        <v>600.92596515418791</v>
      </c>
      <c r="G18100" s="88">
        <v>923.80819514589302</v>
      </c>
      <c r="H18100" s="88">
        <v>1183.3591434922878</v>
      </c>
      <c r="I18100" s="88">
        <v>1607.0158313554857</v>
      </c>
      <c r="J18100" s="88">
        <v>2370.308732845951</v>
      </c>
      <c r="K18100" s="88">
        <v>3872.6579490796657</v>
      </c>
      <c r="L18100" s="88">
        <v>4473.8399574217265</v>
      </c>
      <c r="M18100" s="88">
        <v>3936.349944323204</v>
      </c>
    </row>
    <row r="18101" spans="3:13" x14ac:dyDescent="0.2">
      <c r="C18101" s="88">
        <v>0.90015000000000001</v>
      </c>
      <c r="D18101" s="88">
        <v>18302.970821062547</v>
      </c>
      <c r="E18101" s="88">
        <v>250.70322737314291</v>
      </c>
      <c r="F18101" s="88">
        <v>600.93421522647577</v>
      </c>
      <c r="G18101" s="88">
        <v>923.84926108916716</v>
      </c>
      <c r="H18101" s="88">
        <v>1183.36036957129</v>
      </c>
      <c r="I18101" s="88">
        <v>1607.0454122046372</v>
      </c>
      <c r="J18101" s="88">
        <v>2370.4632302958744</v>
      </c>
      <c r="K18101" s="88">
        <v>3872.7508463447539</v>
      </c>
      <c r="L18101" s="88">
        <v>4473.8986791698571</v>
      </c>
      <c r="M18101" s="88">
        <v>3936.4108400240648</v>
      </c>
    </row>
    <row r="18102" spans="3:13" x14ac:dyDescent="0.2">
      <c r="C18102" s="88">
        <v>0.9002</v>
      </c>
      <c r="D18102" s="88">
        <v>18303.066806039802</v>
      </c>
      <c r="E18102" s="88">
        <v>250.70870653993825</v>
      </c>
      <c r="F18102" s="88">
        <v>600.93464717962252</v>
      </c>
      <c r="G18102" s="88">
        <v>923.8542601917834</v>
      </c>
      <c r="H18102" s="88">
        <v>1183.4439276820763</v>
      </c>
      <c r="I18102" s="88">
        <v>1607.067207291374</v>
      </c>
      <c r="J18102" s="88">
        <v>2370.4713235206236</v>
      </c>
      <c r="K18102" s="88">
        <v>3872.7826000080222</v>
      </c>
      <c r="L18102" s="88">
        <v>4473.9805998794</v>
      </c>
      <c r="M18102" s="88">
        <v>3936.4318449638013</v>
      </c>
    </row>
    <row r="18103" spans="3:13" x14ac:dyDescent="0.2">
      <c r="C18103" s="88">
        <v>0.90024999999999999</v>
      </c>
      <c r="D18103" s="88">
        <v>18303.244219473796</v>
      </c>
      <c r="E18103" s="88">
        <v>250.74008657842569</v>
      </c>
      <c r="F18103" s="88">
        <v>600.94367397776114</v>
      </c>
      <c r="G18103" s="88">
        <v>923.93576632253462</v>
      </c>
      <c r="H18103" s="88">
        <v>1183.5358624193291</v>
      </c>
      <c r="I18103" s="88">
        <v>1607.197231127278</v>
      </c>
      <c r="J18103" s="88">
        <v>2370.4806635905761</v>
      </c>
      <c r="K18103" s="88">
        <v>3872.8075538342055</v>
      </c>
      <c r="L18103" s="88">
        <v>4474.2235356019173</v>
      </c>
      <c r="M18103" s="88">
        <v>3936.4385595290396</v>
      </c>
    </row>
    <row r="18104" spans="3:13" x14ac:dyDescent="0.2">
      <c r="C18104" s="88">
        <v>0.90029999999999999</v>
      </c>
      <c r="D18104" s="88">
        <v>18303.601930802139</v>
      </c>
      <c r="E18104" s="88">
        <v>250.74008657842569</v>
      </c>
      <c r="F18104" s="88">
        <v>600.94950393092404</v>
      </c>
      <c r="G18104" s="88">
        <v>923.95300733251725</v>
      </c>
      <c r="H18104" s="88">
        <v>1183.594993818645</v>
      </c>
      <c r="I18104" s="88">
        <v>1607.2339030998487</v>
      </c>
      <c r="J18104" s="88">
        <v>2370.5236970895367</v>
      </c>
      <c r="K18104" s="88">
        <v>3872.8613015933174</v>
      </c>
      <c r="L18104" s="88">
        <v>4474.8049821303512</v>
      </c>
      <c r="M18104" s="88">
        <v>3936.4813879053181</v>
      </c>
    </row>
    <row r="18105" spans="3:13" x14ac:dyDescent="0.2">
      <c r="C18105" s="88">
        <v>0.90034999999999998</v>
      </c>
      <c r="D18105" s="88">
        <v>18303.61145292822</v>
      </c>
      <c r="E18105" s="88">
        <v>250.79727885994998</v>
      </c>
      <c r="F18105" s="88">
        <v>600.9560995720426</v>
      </c>
      <c r="G18105" s="88">
        <v>923.98745702682618</v>
      </c>
      <c r="H18105" s="88">
        <v>1183.6028921331945</v>
      </c>
      <c r="I18105" s="88">
        <v>1607.2554712313513</v>
      </c>
      <c r="J18105" s="88">
        <v>2370.5342392969837</v>
      </c>
      <c r="K18105" s="88">
        <v>3872.8980384650822</v>
      </c>
      <c r="L18105" s="88">
        <v>4474.8132142659897</v>
      </c>
      <c r="M18105" s="88">
        <v>3936.5310802401627</v>
      </c>
    </row>
    <row r="18106" spans="3:13" x14ac:dyDescent="0.2">
      <c r="C18106" s="88">
        <v>0.90039999999999998</v>
      </c>
      <c r="D18106" s="88">
        <v>18303.611509262646</v>
      </c>
      <c r="E18106" s="88">
        <v>250.80653236527814</v>
      </c>
      <c r="F18106" s="88">
        <v>601.0378901597569</v>
      </c>
      <c r="G18106" s="88">
        <v>924.0283336257753</v>
      </c>
      <c r="H18106" s="88">
        <v>1183.6083144118206</v>
      </c>
      <c r="I18106" s="88">
        <v>1607.2588837694107</v>
      </c>
      <c r="J18106" s="88">
        <v>2370.5850378486339</v>
      </c>
      <c r="K18106" s="88">
        <v>3872.9748999069889</v>
      </c>
      <c r="L18106" s="88">
        <v>4474.9097836644296</v>
      </c>
      <c r="M18106" s="88">
        <v>3936.5368763525912</v>
      </c>
    </row>
    <row r="18107" spans="3:13" x14ac:dyDescent="0.2">
      <c r="C18107" s="88">
        <v>0.90044999999999997</v>
      </c>
      <c r="D18107" s="88">
        <v>18303.898604589936</v>
      </c>
      <c r="E18107" s="88">
        <v>250.88002460566076</v>
      </c>
      <c r="F18107" s="88">
        <v>601.03965718321979</v>
      </c>
      <c r="G18107" s="88">
        <v>924.11630414507954</v>
      </c>
      <c r="H18107" s="88">
        <v>1183.6519127259426</v>
      </c>
      <c r="I18107" s="88">
        <v>1607.3195757214908</v>
      </c>
      <c r="J18107" s="88">
        <v>2370.5854460103242</v>
      </c>
      <c r="K18107" s="88">
        <v>3873.290656163746</v>
      </c>
      <c r="L18107" s="88">
        <v>4475.0424478625882</v>
      </c>
      <c r="M18107" s="88">
        <v>3936.5519805516442</v>
      </c>
    </row>
    <row r="18108" spans="3:13" x14ac:dyDescent="0.2">
      <c r="C18108" s="88">
        <v>0.90049999999999997</v>
      </c>
      <c r="D18108" s="88">
        <v>18304.576792570591</v>
      </c>
      <c r="E18108" s="88">
        <v>250.9186667187405</v>
      </c>
      <c r="F18108" s="88">
        <v>601.04289664483576</v>
      </c>
      <c r="G18108" s="88">
        <v>924.12883689097316</v>
      </c>
      <c r="H18108" s="88">
        <v>1183.6850051264269</v>
      </c>
      <c r="I18108" s="88">
        <v>1607.3494890411921</v>
      </c>
      <c r="J18108" s="88">
        <v>2370.6628055837746</v>
      </c>
      <c r="K18108" s="88">
        <v>3873.5587391997465</v>
      </c>
      <c r="L18108" s="88">
        <v>4475.1651699120039</v>
      </c>
      <c r="M18108" s="88">
        <v>3936.5758585724516</v>
      </c>
    </row>
    <row r="18109" spans="3:13" x14ac:dyDescent="0.2">
      <c r="C18109" s="88">
        <v>0.90054999999999996</v>
      </c>
      <c r="D18109" s="88">
        <v>18304.658656562831</v>
      </c>
      <c r="E18109" s="88">
        <v>250.92345641397242</v>
      </c>
      <c r="F18109" s="88">
        <v>601.04482374342615</v>
      </c>
      <c r="G18109" s="88">
        <v>924.15001543001426</v>
      </c>
      <c r="H18109" s="88">
        <v>1183.7243497289496</v>
      </c>
      <c r="I18109" s="88">
        <v>1607.4090128767352</v>
      </c>
      <c r="J18109" s="88">
        <v>2370.6636791851524</v>
      </c>
      <c r="K18109" s="88">
        <v>3873.5675815651721</v>
      </c>
      <c r="L18109" s="88">
        <v>4475.3694892197391</v>
      </c>
      <c r="M18109" s="88">
        <v>3936.7688418904345</v>
      </c>
    </row>
    <row r="18110" spans="3:13" x14ac:dyDescent="0.2">
      <c r="C18110" s="88">
        <v>0.90059999999999996</v>
      </c>
      <c r="D18110" s="88">
        <v>18304.808309664106</v>
      </c>
      <c r="E18110" s="88">
        <v>251.01052364265252</v>
      </c>
      <c r="F18110" s="88">
        <v>601.0623278087246</v>
      </c>
      <c r="G18110" s="88">
        <v>924.18471679276763</v>
      </c>
      <c r="H18110" s="88">
        <v>1183.7794151087624</v>
      </c>
      <c r="I18110" s="88">
        <v>1607.550372740001</v>
      </c>
      <c r="J18110" s="88">
        <v>2370.6645713453186</v>
      </c>
      <c r="K18110" s="88">
        <v>3873.8159283801542</v>
      </c>
      <c r="L18110" s="88">
        <v>4475.5008745837486</v>
      </c>
      <c r="M18110" s="88">
        <v>3936.7788180647913</v>
      </c>
    </row>
    <row r="18111" spans="3:13" x14ac:dyDescent="0.2">
      <c r="C18111" s="88">
        <v>0.90064999999999995</v>
      </c>
      <c r="D18111" s="88">
        <v>18305.5085579929</v>
      </c>
      <c r="E18111" s="88">
        <v>251.02712773728308</v>
      </c>
      <c r="F18111" s="88">
        <v>601.09916300186296</v>
      </c>
      <c r="G18111" s="88">
        <v>924.18487812291323</v>
      </c>
      <c r="H18111" s="88">
        <v>1183.8327151480862</v>
      </c>
      <c r="I18111" s="88">
        <v>1607.5689068415636</v>
      </c>
      <c r="J18111" s="88">
        <v>2370.8417739105284</v>
      </c>
      <c r="K18111" s="88">
        <v>3874.0687770564041</v>
      </c>
      <c r="L18111" s="88">
        <v>4475.5844562359489</v>
      </c>
      <c r="M18111" s="88">
        <v>3936.8869898892317</v>
      </c>
    </row>
    <row r="18112" spans="3:13" x14ac:dyDescent="0.2">
      <c r="C18112" s="88">
        <v>0.90069999999999995</v>
      </c>
      <c r="D18112" s="88">
        <v>18306.079896293733</v>
      </c>
      <c r="E18112" s="88">
        <v>251.03994276027333</v>
      </c>
      <c r="F18112" s="88">
        <v>601.09978994526227</v>
      </c>
      <c r="G18112" s="88">
        <v>924.21672316782951</v>
      </c>
      <c r="H18112" s="88">
        <v>1183.9137507157852</v>
      </c>
      <c r="I18112" s="88">
        <v>1607.6746035627111</v>
      </c>
      <c r="J18112" s="88">
        <v>2370.8970204021621</v>
      </c>
      <c r="K18112" s="88">
        <v>3874.1195475537479</v>
      </c>
      <c r="L18112" s="88">
        <v>4475.7301852991523</v>
      </c>
      <c r="M18112" s="88">
        <v>3936.9166633339428</v>
      </c>
    </row>
    <row r="18113" spans="3:13" x14ac:dyDescent="0.2">
      <c r="C18113" s="88">
        <v>0.90075000000000005</v>
      </c>
      <c r="D18113" s="88">
        <v>18306.207079072286</v>
      </c>
      <c r="E18113" s="88">
        <v>251.03994276027333</v>
      </c>
      <c r="F18113" s="88">
        <v>601.12824691487094</v>
      </c>
      <c r="G18113" s="88">
        <v>924.23049223316548</v>
      </c>
      <c r="H18113" s="88">
        <v>1183.9203920047071</v>
      </c>
      <c r="I18113" s="88">
        <v>1607.71314636239</v>
      </c>
      <c r="J18113" s="88">
        <v>2371.2385157614449</v>
      </c>
      <c r="K18113" s="88">
        <v>3874.1274900776893</v>
      </c>
      <c r="L18113" s="88">
        <v>4475.8734458627969</v>
      </c>
      <c r="M18113" s="88">
        <v>3937.1651783952493</v>
      </c>
    </row>
    <row r="18114" spans="3:13" x14ac:dyDescent="0.2">
      <c r="C18114" s="88">
        <v>0.90080000000000005</v>
      </c>
      <c r="D18114" s="88">
        <v>18306.642230293222</v>
      </c>
      <c r="E18114" s="88">
        <v>251.04022879965487</v>
      </c>
      <c r="F18114" s="88">
        <v>601.14393405231112</v>
      </c>
      <c r="G18114" s="88">
        <v>924.23267365160154</v>
      </c>
      <c r="H18114" s="88">
        <v>1183.976786594681</v>
      </c>
      <c r="I18114" s="88">
        <v>1607.7138521545508</v>
      </c>
      <c r="J18114" s="88">
        <v>2371.2506948301652</v>
      </c>
      <c r="K18114" s="88">
        <v>3874.2972341626146</v>
      </c>
      <c r="L18114" s="88">
        <v>4475.9369730463732</v>
      </c>
      <c r="M18114" s="88">
        <v>3937.1842860127599</v>
      </c>
    </row>
    <row r="18115" spans="3:13" x14ac:dyDescent="0.2">
      <c r="C18115" s="88">
        <v>0.90085000000000004</v>
      </c>
      <c r="D18115" s="88">
        <v>18306.859408829936</v>
      </c>
      <c r="E18115" s="88">
        <v>251.05964365117234</v>
      </c>
      <c r="F18115" s="88">
        <v>601.15342182224822</v>
      </c>
      <c r="G18115" s="88">
        <v>924.23506723500486</v>
      </c>
      <c r="H18115" s="88">
        <v>1184.0033663979784</v>
      </c>
      <c r="I18115" s="88">
        <v>1607.7271190527308</v>
      </c>
      <c r="J18115" s="88">
        <v>2371.2655205397969</v>
      </c>
      <c r="K18115" s="88">
        <v>3874.3567353298245</v>
      </c>
      <c r="L18115" s="88">
        <v>4475.955945680661</v>
      </c>
      <c r="M18115" s="88">
        <v>3937.2371629886557</v>
      </c>
    </row>
    <row r="18116" spans="3:13" x14ac:dyDescent="0.2">
      <c r="C18116" s="88">
        <v>0.90090000000000003</v>
      </c>
      <c r="D18116" s="88">
        <v>18308.633318646902</v>
      </c>
      <c r="E18116" s="88">
        <v>251.1149275615835</v>
      </c>
      <c r="F18116" s="88">
        <v>601.1692576644291</v>
      </c>
      <c r="G18116" s="88">
        <v>924.28424883486377</v>
      </c>
      <c r="H18116" s="88">
        <v>1184.0087777910398</v>
      </c>
      <c r="I18116" s="88">
        <v>1607.7415218542319</v>
      </c>
      <c r="J18116" s="88">
        <v>2371.324550015896</v>
      </c>
      <c r="K18116" s="88">
        <v>3874.4047823616975</v>
      </c>
      <c r="L18116" s="88">
        <v>4475.9584054413908</v>
      </c>
      <c r="M18116" s="88">
        <v>3937.2527125998813</v>
      </c>
    </row>
    <row r="18117" spans="3:13" x14ac:dyDescent="0.2">
      <c r="C18117" s="88">
        <v>0.90095000000000003</v>
      </c>
      <c r="D18117" s="88">
        <v>18308.929655365311</v>
      </c>
      <c r="E18117" s="88">
        <v>251.16121427760936</v>
      </c>
      <c r="F18117" s="88">
        <v>601.21053421589158</v>
      </c>
      <c r="G18117" s="88">
        <v>924.30811912619492</v>
      </c>
      <c r="H18117" s="88">
        <v>1184.0298472346803</v>
      </c>
      <c r="I18117" s="88">
        <v>1607.8460952330965</v>
      </c>
      <c r="J18117" s="88">
        <v>2371.3602498693226</v>
      </c>
      <c r="K18117" s="88">
        <v>3874.6016444809766</v>
      </c>
      <c r="L18117" s="88">
        <v>4475.9797724918089</v>
      </c>
      <c r="M18117" s="88">
        <v>3937.3444386309338</v>
      </c>
    </row>
    <row r="18118" spans="3:13" x14ac:dyDescent="0.2">
      <c r="C18118" s="88">
        <v>0.90100000000000002</v>
      </c>
      <c r="D18118" s="88">
        <v>18308.990544133576</v>
      </c>
      <c r="E18118" s="88">
        <v>251.18627313650086</v>
      </c>
      <c r="F18118" s="88">
        <v>601.2137154309512</v>
      </c>
      <c r="G18118" s="88">
        <v>924.3655229597648</v>
      </c>
      <c r="H18118" s="88">
        <v>1184.0615402080803</v>
      </c>
      <c r="I18118" s="88">
        <v>1607.8589115410105</v>
      </c>
      <c r="J18118" s="88">
        <v>2371.3987875850048</v>
      </c>
      <c r="K18118" s="88">
        <v>3874.9001046941876</v>
      </c>
      <c r="L18118" s="88">
        <v>4476.1967734428636</v>
      </c>
      <c r="M18118" s="88">
        <v>3937.3501152260324</v>
      </c>
    </row>
    <row r="18119" spans="3:13" x14ac:dyDescent="0.2">
      <c r="C18119" s="88">
        <v>0.90105000000000002</v>
      </c>
      <c r="D18119" s="88">
        <v>18309.376905731486</v>
      </c>
      <c r="E18119" s="88">
        <v>251.19482720143787</v>
      </c>
      <c r="F18119" s="88">
        <v>601.21954969439503</v>
      </c>
      <c r="G18119" s="88">
        <v>924.39127200905841</v>
      </c>
      <c r="H18119" s="88">
        <v>1184.0638831300853</v>
      </c>
      <c r="I18119" s="88">
        <v>1607.9121335543095</v>
      </c>
      <c r="J18119" s="88">
        <v>2371.4485732765461</v>
      </c>
      <c r="K18119" s="88">
        <v>3874.9024332111303</v>
      </c>
      <c r="L18119" s="88">
        <v>4476.2719978502228</v>
      </c>
      <c r="M18119" s="88">
        <v>3937.3665713252976</v>
      </c>
    </row>
    <row r="18120" spans="3:13" x14ac:dyDescent="0.2">
      <c r="C18120" s="88">
        <v>0.90110000000000001</v>
      </c>
      <c r="D18120" s="88">
        <v>18310.200408538232</v>
      </c>
      <c r="E18120" s="88">
        <v>251.21831740209473</v>
      </c>
      <c r="F18120" s="88">
        <v>601.22086845539843</v>
      </c>
      <c r="G18120" s="88">
        <v>924.40641210107924</v>
      </c>
      <c r="H18120" s="88">
        <v>1184.1604989816715</v>
      </c>
      <c r="I18120" s="88">
        <v>1608.000930668647</v>
      </c>
      <c r="J18120" s="88">
        <v>2371.4654314586019</v>
      </c>
      <c r="K18120" s="88">
        <v>3875.2229167309893</v>
      </c>
      <c r="L18120" s="88">
        <v>4476.398950024186</v>
      </c>
      <c r="M18120" s="88">
        <v>3937.4260446512444</v>
      </c>
    </row>
    <row r="18121" spans="3:13" x14ac:dyDescent="0.2">
      <c r="C18121" s="88">
        <v>0.90115000000000001</v>
      </c>
      <c r="D18121" s="88">
        <v>18310.752642137115</v>
      </c>
      <c r="E18121" s="88">
        <v>251.21831740209473</v>
      </c>
      <c r="F18121" s="88">
        <v>601.22701744152982</v>
      </c>
      <c r="G18121" s="88">
        <v>924.44367067220173</v>
      </c>
      <c r="H18121" s="88">
        <v>1184.1647567770233</v>
      </c>
      <c r="I18121" s="88">
        <v>1608.0144880778962</v>
      </c>
      <c r="J18121" s="88">
        <v>2371.5958281887251</v>
      </c>
      <c r="K18121" s="88">
        <v>3875.2645030139242</v>
      </c>
      <c r="L18121" s="88">
        <v>4476.8712888815944</v>
      </c>
      <c r="M18121" s="88">
        <v>3937.4366226986849</v>
      </c>
    </row>
    <row r="18122" spans="3:13" x14ac:dyDescent="0.2">
      <c r="C18122" s="88">
        <v>0.9012</v>
      </c>
      <c r="D18122" s="88">
        <v>18310.780309540583</v>
      </c>
      <c r="E18122" s="88">
        <v>251.25880023704667</v>
      </c>
      <c r="F18122" s="88">
        <v>601.23974580046843</v>
      </c>
      <c r="G18122" s="88">
        <v>924.44467631344514</v>
      </c>
      <c r="H18122" s="88">
        <v>1184.173269847252</v>
      </c>
      <c r="I18122" s="88">
        <v>1608.0311566642085</v>
      </c>
      <c r="J18122" s="88">
        <v>2371.6077966611169</v>
      </c>
      <c r="K18122" s="88">
        <v>3875.2740499517181</v>
      </c>
      <c r="L18122" s="88">
        <v>4477.2189032527804</v>
      </c>
      <c r="M18122" s="88">
        <v>3937.4558680963328</v>
      </c>
    </row>
    <row r="18123" spans="3:13" x14ac:dyDescent="0.2">
      <c r="C18123" s="88">
        <v>0.90125</v>
      </c>
      <c r="D18123" s="88">
        <v>18311.186047953979</v>
      </c>
      <c r="E18123" s="88">
        <v>251.30472446686781</v>
      </c>
      <c r="F18123" s="88">
        <v>601.25319026173338</v>
      </c>
      <c r="G18123" s="88">
        <v>924.46747968268619</v>
      </c>
      <c r="H18123" s="88">
        <v>1184.1877063632355</v>
      </c>
      <c r="I18123" s="88">
        <v>1608.1208907003588</v>
      </c>
      <c r="J18123" s="88">
        <v>2371.620139514439</v>
      </c>
      <c r="K18123" s="88">
        <v>3875.6931849158732</v>
      </c>
      <c r="L18123" s="88">
        <v>4477.2847411736157</v>
      </c>
      <c r="M18123" s="88">
        <v>3937.4925764228547</v>
      </c>
    </row>
    <row r="18124" spans="3:13" x14ac:dyDescent="0.2">
      <c r="C18124" s="88">
        <v>0.90129999999999999</v>
      </c>
      <c r="D18124" s="88">
        <v>18311.473537236314</v>
      </c>
      <c r="E18124" s="88">
        <v>251.34097321058562</v>
      </c>
      <c r="F18124" s="88">
        <v>601.26676735390947</v>
      </c>
      <c r="G18124" s="88">
        <v>924.56056349927121</v>
      </c>
      <c r="H18124" s="88">
        <v>1184.1983983820837</v>
      </c>
      <c r="I18124" s="88">
        <v>1608.1896070530133</v>
      </c>
      <c r="J18124" s="88">
        <v>2371.7216017487649</v>
      </c>
      <c r="K18124" s="88">
        <v>3875.8273940620024</v>
      </c>
      <c r="L18124" s="88">
        <v>4477.4114643416688</v>
      </c>
      <c r="M18124" s="88">
        <v>3937.4988958801514</v>
      </c>
    </row>
    <row r="18125" spans="3:13" x14ac:dyDescent="0.2">
      <c r="C18125" s="88">
        <v>0.90134999999999998</v>
      </c>
      <c r="D18125" s="88">
        <v>18311.500304281733</v>
      </c>
      <c r="E18125" s="88">
        <v>251.39463796376094</v>
      </c>
      <c r="F18125" s="88">
        <v>601.26850070785804</v>
      </c>
      <c r="G18125" s="88">
        <v>924.57480373297994</v>
      </c>
      <c r="H18125" s="88">
        <v>1184.2252235734099</v>
      </c>
      <c r="I18125" s="88">
        <v>1608.1921450923742</v>
      </c>
      <c r="J18125" s="88">
        <v>2371.7480835364045</v>
      </c>
      <c r="K18125" s="88">
        <v>3876.0576867874433</v>
      </c>
      <c r="L18125" s="88">
        <v>4477.5449671823499</v>
      </c>
      <c r="M18125" s="88">
        <v>3937.6348085514483</v>
      </c>
    </row>
    <row r="18126" spans="3:13" x14ac:dyDescent="0.2">
      <c r="C18126" s="88">
        <v>0.90139999999999998</v>
      </c>
      <c r="D18126" s="88">
        <v>18311.721555994147</v>
      </c>
      <c r="E18126" s="88">
        <v>251.39951544302676</v>
      </c>
      <c r="F18126" s="88">
        <v>601.29292400427948</v>
      </c>
      <c r="G18126" s="88">
        <v>924.58450504090206</v>
      </c>
      <c r="H18126" s="88">
        <v>1184.2980910873175</v>
      </c>
      <c r="I18126" s="88">
        <v>1608.2007016575863</v>
      </c>
      <c r="J18126" s="88">
        <v>2371.7487927338411</v>
      </c>
      <c r="K18126" s="88">
        <v>3876.1789450206288</v>
      </c>
      <c r="L18126" s="88">
        <v>4477.5756771114184</v>
      </c>
      <c r="M18126" s="88">
        <v>3937.8277273937256</v>
      </c>
    </row>
    <row r="18127" spans="3:13" x14ac:dyDescent="0.2">
      <c r="C18127" s="88">
        <v>0.90144999999999997</v>
      </c>
      <c r="D18127" s="88">
        <v>18311.723120591083</v>
      </c>
      <c r="E18127" s="88">
        <v>251.41068560820531</v>
      </c>
      <c r="F18127" s="88">
        <v>601.32363036413881</v>
      </c>
      <c r="G18127" s="88">
        <v>924.58876421182458</v>
      </c>
      <c r="H18127" s="88">
        <v>1184.3163170414937</v>
      </c>
      <c r="I18127" s="88">
        <v>1608.2360816209798</v>
      </c>
      <c r="J18127" s="88">
        <v>2371.7614658943039</v>
      </c>
      <c r="K18127" s="88">
        <v>3876.2857329868084</v>
      </c>
      <c r="L18127" s="88">
        <v>4477.7905155707776</v>
      </c>
      <c r="M18127" s="88">
        <v>3937.8681607747158</v>
      </c>
    </row>
    <row r="18128" spans="3:13" x14ac:dyDescent="0.2">
      <c r="C18128" s="88">
        <v>0.90149999999999997</v>
      </c>
      <c r="D18128" s="88">
        <v>18312.013783560236</v>
      </c>
      <c r="E18128" s="88">
        <v>251.42119202736194</v>
      </c>
      <c r="F18128" s="88">
        <v>601.32673980247955</v>
      </c>
      <c r="G18128" s="88">
        <v>924.61826739558865</v>
      </c>
      <c r="H18128" s="88">
        <v>1184.3237283841254</v>
      </c>
      <c r="I18128" s="88">
        <v>1608.5208021232806</v>
      </c>
      <c r="J18128" s="88">
        <v>2371.7679488869826</v>
      </c>
      <c r="K18128" s="88">
        <v>3876.2862929020662</v>
      </c>
      <c r="L18128" s="88">
        <v>4477.8723471627036</v>
      </c>
      <c r="M18128" s="88">
        <v>3937.9226648880167</v>
      </c>
    </row>
    <row r="18129" spans="3:13" x14ac:dyDescent="0.2">
      <c r="C18129" s="88">
        <v>0.90154999999999996</v>
      </c>
      <c r="D18129" s="88">
        <v>18312.456009586807</v>
      </c>
      <c r="E18129" s="88">
        <v>251.42119202736194</v>
      </c>
      <c r="F18129" s="88">
        <v>601.34113510489942</v>
      </c>
      <c r="G18129" s="88">
        <v>924.64011969061676</v>
      </c>
      <c r="H18129" s="88">
        <v>1184.324859951952</v>
      </c>
      <c r="I18129" s="88">
        <v>1608.549212390184</v>
      </c>
      <c r="J18129" s="88">
        <v>2371.7975156120151</v>
      </c>
      <c r="K18129" s="88">
        <v>3876.3549212020353</v>
      </c>
      <c r="L18129" s="88">
        <v>4477.9406696992346</v>
      </c>
      <c r="M18129" s="88">
        <v>3937.9435654957297</v>
      </c>
    </row>
    <row r="18130" spans="3:13" x14ac:dyDescent="0.2">
      <c r="C18130" s="88">
        <v>0.90159999999999996</v>
      </c>
      <c r="D18130" s="88">
        <v>18312.57441300814</v>
      </c>
      <c r="E18130" s="88">
        <v>251.44065485458759</v>
      </c>
      <c r="F18130" s="88">
        <v>601.34193847628467</v>
      </c>
      <c r="G18130" s="88">
        <v>924.67079918928766</v>
      </c>
      <c r="H18130" s="88">
        <v>1184.3853732640318</v>
      </c>
      <c r="I18130" s="88">
        <v>1608.5736102274091</v>
      </c>
      <c r="J18130" s="88">
        <v>2371.828891411812</v>
      </c>
      <c r="K18130" s="88">
        <v>3876.3567107407653</v>
      </c>
      <c r="L18130" s="88">
        <v>4477.9899268317249</v>
      </c>
      <c r="M18130" s="88">
        <v>3937.952546251051</v>
      </c>
    </row>
    <row r="18131" spans="3:13" x14ac:dyDescent="0.2">
      <c r="C18131" s="88">
        <v>0.90164999999999995</v>
      </c>
      <c r="D18131" s="88">
        <v>18312.865105556833</v>
      </c>
      <c r="E18131" s="88">
        <v>251.4787475903322</v>
      </c>
      <c r="F18131" s="88">
        <v>601.35055393002585</v>
      </c>
      <c r="G18131" s="88">
        <v>924.7609660657713</v>
      </c>
      <c r="H18131" s="88">
        <v>1184.4035169954</v>
      </c>
      <c r="I18131" s="88">
        <v>1608.5745822094004</v>
      </c>
      <c r="J18131" s="88">
        <v>2371.8366960646258</v>
      </c>
      <c r="K18131" s="88">
        <v>3876.3678158297016</v>
      </c>
      <c r="L18131" s="88">
        <v>4478.0041707205964</v>
      </c>
      <c r="M18131" s="88">
        <v>3937.9722460285348</v>
      </c>
    </row>
    <row r="18132" spans="3:13" x14ac:dyDescent="0.2">
      <c r="C18132" s="88">
        <v>0.90169999999999995</v>
      </c>
      <c r="D18132" s="88">
        <v>18313.060907018462</v>
      </c>
      <c r="E18132" s="88">
        <v>251.49573385137137</v>
      </c>
      <c r="F18132" s="88">
        <v>601.36403721848774</v>
      </c>
      <c r="G18132" s="88">
        <v>924.78630271508109</v>
      </c>
      <c r="H18132" s="88">
        <v>1184.4491482165295</v>
      </c>
      <c r="I18132" s="88">
        <v>1608.5820398482533</v>
      </c>
      <c r="J18132" s="88">
        <v>2371.938335793337</v>
      </c>
      <c r="K18132" s="88">
        <v>3876.4250196840994</v>
      </c>
      <c r="L18132" s="88">
        <v>4478.0653150338958</v>
      </c>
      <c r="M18132" s="88">
        <v>3938.0554265501087</v>
      </c>
    </row>
    <row r="18133" spans="3:13" x14ac:dyDescent="0.2">
      <c r="C18133" s="88">
        <v>0.90175000000000005</v>
      </c>
      <c r="D18133" s="88">
        <v>18313.539941604427</v>
      </c>
      <c r="E18133" s="88">
        <v>251.51259484090497</v>
      </c>
      <c r="F18133" s="88">
        <v>601.36448630167979</v>
      </c>
      <c r="G18133" s="88">
        <v>924.78944946808178</v>
      </c>
      <c r="H18133" s="88">
        <v>1184.4521627140584</v>
      </c>
      <c r="I18133" s="88">
        <v>1608.5862392115191</v>
      </c>
      <c r="J18133" s="88">
        <v>2371.977289931061</v>
      </c>
      <c r="K18133" s="88">
        <v>3876.503567272161</v>
      </c>
      <c r="L18133" s="88">
        <v>4478.1109315031945</v>
      </c>
      <c r="M18133" s="88">
        <v>3938.1157223369328</v>
      </c>
    </row>
    <row r="18134" spans="3:13" x14ac:dyDescent="0.2">
      <c r="C18134" s="88">
        <v>0.90180000000000005</v>
      </c>
      <c r="D18134" s="88">
        <v>18313.70008434487</v>
      </c>
      <c r="E18134" s="88">
        <v>251.52214973916853</v>
      </c>
      <c r="F18134" s="88">
        <v>601.36649751123241</v>
      </c>
      <c r="G18134" s="88">
        <v>924.79738578444858</v>
      </c>
      <c r="H18134" s="88">
        <v>1184.4590104784843</v>
      </c>
      <c r="I18134" s="88">
        <v>1608.6324484096799</v>
      </c>
      <c r="J18134" s="88">
        <v>2372.0166441056112</v>
      </c>
      <c r="K18134" s="88">
        <v>3876.5681131441202</v>
      </c>
      <c r="L18134" s="88">
        <v>4478.5242068245288</v>
      </c>
      <c r="M18134" s="88">
        <v>3938.1580010772068</v>
      </c>
    </row>
    <row r="18135" spans="3:13" x14ac:dyDescent="0.2">
      <c r="C18135" s="88">
        <v>0.90185000000000004</v>
      </c>
      <c r="D18135" s="88">
        <v>18314.296216875082</v>
      </c>
      <c r="E18135" s="88">
        <v>251.54406376796942</v>
      </c>
      <c r="F18135" s="88">
        <v>601.3747902297273</v>
      </c>
      <c r="G18135" s="88">
        <v>924.80201533792524</v>
      </c>
      <c r="H18135" s="88">
        <v>1184.5190046548064</v>
      </c>
      <c r="I18135" s="88">
        <v>1608.641292476475</v>
      </c>
      <c r="J18135" s="88">
        <v>2372.0647635392297</v>
      </c>
      <c r="K18135" s="88">
        <v>3876.7146352898026</v>
      </c>
      <c r="L18135" s="88">
        <v>4478.7253653122125</v>
      </c>
      <c r="M18135" s="88">
        <v>3938.1584198601067</v>
      </c>
    </row>
    <row r="18136" spans="3:13" x14ac:dyDescent="0.2">
      <c r="C18136" s="88">
        <v>0.90190000000000003</v>
      </c>
      <c r="D18136" s="88">
        <v>18315.070655897329</v>
      </c>
      <c r="E18136" s="88">
        <v>251.55708216929906</v>
      </c>
      <c r="F18136" s="88">
        <v>601.37783823550581</v>
      </c>
      <c r="G18136" s="88">
        <v>924.82738892825409</v>
      </c>
      <c r="H18136" s="88">
        <v>1184.6109143680014</v>
      </c>
      <c r="I18136" s="88">
        <v>1608.6671241935478</v>
      </c>
      <c r="J18136" s="88">
        <v>2372.140360653877</v>
      </c>
      <c r="K18136" s="88">
        <v>3876.8140699049131</v>
      </c>
      <c r="L18136" s="88">
        <v>4478.9399994439955</v>
      </c>
      <c r="M18136" s="88">
        <v>3938.1874861315737</v>
      </c>
    </row>
    <row r="18137" spans="3:13" x14ac:dyDescent="0.2">
      <c r="C18137" s="88">
        <v>0.90195000000000003</v>
      </c>
      <c r="D18137" s="88">
        <v>18315.102907296761</v>
      </c>
      <c r="E18137" s="88">
        <v>251.58066169408448</v>
      </c>
      <c r="F18137" s="88">
        <v>601.40617197159008</v>
      </c>
      <c r="G18137" s="88">
        <v>924.91845700339627</v>
      </c>
      <c r="H18137" s="88">
        <v>1184.6663219140578</v>
      </c>
      <c r="I18137" s="88">
        <v>1608.7332537613024</v>
      </c>
      <c r="J18137" s="88">
        <v>2372.2521531938955</v>
      </c>
      <c r="K18137" s="88">
        <v>3877.0340142981145</v>
      </c>
      <c r="L18137" s="88">
        <v>4479.4309931905873</v>
      </c>
      <c r="M18137" s="88">
        <v>3938.2991785735794</v>
      </c>
    </row>
    <row r="18138" spans="3:13" x14ac:dyDescent="0.2">
      <c r="C18138" s="88">
        <v>0.90200000000000002</v>
      </c>
      <c r="D18138" s="88">
        <v>18315.543479529162</v>
      </c>
      <c r="E18138" s="88">
        <v>251.58066169408448</v>
      </c>
      <c r="F18138" s="88">
        <v>601.42490589785984</v>
      </c>
      <c r="G18138" s="88">
        <v>924.92247323340553</v>
      </c>
      <c r="H18138" s="88">
        <v>1184.6761343837975</v>
      </c>
      <c r="I18138" s="88">
        <v>1608.7385184772284</v>
      </c>
      <c r="J18138" s="88">
        <v>2372.3201986439781</v>
      </c>
      <c r="K18138" s="88">
        <v>3877.0867102764596</v>
      </c>
      <c r="L18138" s="88">
        <v>4479.6770888579931</v>
      </c>
      <c r="M18138" s="88">
        <v>3938.3109264522191</v>
      </c>
    </row>
    <row r="18139" spans="3:13" x14ac:dyDescent="0.2">
      <c r="C18139" s="88">
        <v>0.90205000000000002</v>
      </c>
      <c r="D18139" s="88">
        <v>18315.864293055729</v>
      </c>
      <c r="E18139" s="88">
        <v>251.60306193008728</v>
      </c>
      <c r="F18139" s="88">
        <v>601.4578738844807</v>
      </c>
      <c r="G18139" s="88">
        <v>924.9292995942551</v>
      </c>
      <c r="H18139" s="88">
        <v>1184.7221558334636</v>
      </c>
      <c r="I18139" s="88">
        <v>1608.7552545040976</v>
      </c>
      <c r="J18139" s="88">
        <v>2372.4694826440536</v>
      </c>
      <c r="K18139" s="88">
        <v>3877.1021980234345</v>
      </c>
      <c r="L18139" s="88">
        <v>4479.753226439585</v>
      </c>
      <c r="M18139" s="88">
        <v>3938.3412018782419</v>
      </c>
    </row>
    <row r="18140" spans="3:13" x14ac:dyDescent="0.2">
      <c r="C18140" s="88">
        <v>0.90210000000000001</v>
      </c>
      <c r="D18140" s="88">
        <v>18316.105827958178</v>
      </c>
      <c r="E18140" s="88">
        <v>251.65010942843583</v>
      </c>
      <c r="F18140" s="88">
        <v>601.48072972728914</v>
      </c>
      <c r="G18140" s="88">
        <v>924.94782628889425</v>
      </c>
      <c r="H18140" s="88">
        <v>1184.7603313980408</v>
      </c>
      <c r="I18140" s="88">
        <v>1608.8248316498134</v>
      </c>
      <c r="J18140" s="88">
        <v>2372.4897568876013</v>
      </c>
      <c r="K18140" s="88">
        <v>3877.1821947989483</v>
      </c>
      <c r="L18140" s="88">
        <v>4479.8573827648343</v>
      </c>
      <c r="M18140" s="88">
        <v>3938.3475467109447</v>
      </c>
    </row>
    <row r="18141" spans="3:13" x14ac:dyDescent="0.2">
      <c r="C18141" s="88">
        <v>0.90215000000000001</v>
      </c>
      <c r="D18141" s="88">
        <v>18316.384367711937</v>
      </c>
      <c r="E18141" s="88">
        <v>251.65285291913005</v>
      </c>
      <c r="F18141" s="88">
        <v>601.48329869919098</v>
      </c>
      <c r="G18141" s="88">
        <v>924.96625404792667</v>
      </c>
      <c r="H18141" s="88">
        <v>1184.8375607694438</v>
      </c>
      <c r="I18141" s="88">
        <v>1608.8476797907078</v>
      </c>
      <c r="J18141" s="88">
        <v>2372.7672625270379</v>
      </c>
      <c r="K18141" s="88">
        <v>3877.1894687080962</v>
      </c>
      <c r="L18141" s="88">
        <v>4480.0663281378629</v>
      </c>
      <c r="M18141" s="88">
        <v>3938.3546247865306</v>
      </c>
    </row>
    <row r="18142" spans="3:13" x14ac:dyDescent="0.2">
      <c r="C18142" s="88">
        <v>0.9022</v>
      </c>
      <c r="D18142" s="88">
        <v>18316.692337563567</v>
      </c>
      <c r="E18142" s="88">
        <v>251.66317153877026</v>
      </c>
      <c r="F18142" s="88">
        <v>601.50715495039594</v>
      </c>
      <c r="G18142" s="88">
        <v>925.02037160100144</v>
      </c>
      <c r="H18142" s="88">
        <v>1184.982766044217</v>
      </c>
      <c r="I18142" s="88">
        <v>1608.8963233516301</v>
      </c>
      <c r="J18142" s="88">
        <v>2372.786567342946</v>
      </c>
      <c r="K18142" s="88">
        <v>3877.2845961172111</v>
      </c>
      <c r="L18142" s="88">
        <v>4480.126138730715</v>
      </c>
      <c r="M18142" s="88">
        <v>3938.3547405942063</v>
      </c>
    </row>
    <row r="18143" spans="3:13" x14ac:dyDescent="0.2">
      <c r="C18143" s="88">
        <v>0.90225</v>
      </c>
      <c r="D18143" s="88">
        <v>18317.416859179793</v>
      </c>
      <c r="E18143" s="88">
        <v>251.72036760140145</v>
      </c>
      <c r="F18143" s="88">
        <v>601.51575904150286</v>
      </c>
      <c r="G18143" s="88">
        <v>925.07467346615522</v>
      </c>
      <c r="H18143" s="88">
        <v>1184.990513560871</v>
      </c>
      <c r="I18143" s="88">
        <v>1608.9047844390257</v>
      </c>
      <c r="J18143" s="88">
        <v>2372.82603490255</v>
      </c>
      <c r="K18143" s="88">
        <v>3877.3301157540573</v>
      </c>
      <c r="L18143" s="88">
        <v>4480.2987418761822</v>
      </c>
      <c r="M18143" s="88">
        <v>3938.3947830545776</v>
      </c>
    </row>
    <row r="18144" spans="3:13" x14ac:dyDescent="0.2">
      <c r="C18144" s="88">
        <v>0.90229999999999999</v>
      </c>
      <c r="D18144" s="88">
        <v>18317.789750623211</v>
      </c>
      <c r="E18144" s="88">
        <v>251.77819048497804</v>
      </c>
      <c r="F18144" s="88">
        <v>601.52345540594479</v>
      </c>
      <c r="G18144" s="88">
        <v>925.11614990107319</v>
      </c>
      <c r="H18144" s="88">
        <v>1184.9974068878919</v>
      </c>
      <c r="I18144" s="88">
        <v>1608.910460147104</v>
      </c>
      <c r="J18144" s="88">
        <v>2372.9698888875423</v>
      </c>
      <c r="K18144" s="88">
        <v>3877.4308959662148</v>
      </c>
      <c r="L18144" s="88">
        <v>4480.3314602717446</v>
      </c>
      <c r="M18144" s="88">
        <v>3938.4273100741602</v>
      </c>
    </row>
    <row r="18145" spans="3:13" x14ac:dyDescent="0.2">
      <c r="C18145" s="88">
        <v>0.90234999999999999</v>
      </c>
      <c r="D18145" s="88">
        <v>18317.988342270633</v>
      </c>
      <c r="E18145" s="88">
        <v>251.81292187677718</v>
      </c>
      <c r="F18145" s="88">
        <v>601.52889062758004</v>
      </c>
      <c r="G18145" s="88">
        <v>925.1306661418289</v>
      </c>
      <c r="H18145" s="88">
        <v>1185.0316618390161</v>
      </c>
      <c r="I18145" s="88">
        <v>1608.9180546017151</v>
      </c>
      <c r="J18145" s="88">
        <v>2372.9915235633648</v>
      </c>
      <c r="K18145" s="88">
        <v>3877.7266826440564</v>
      </c>
      <c r="L18145" s="88">
        <v>4480.3991234805835</v>
      </c>
      <c r="M18145" s="88">
        <v>3938.4449502912839</v>
      </c>
    </row>
    <row r="18146" spans="3:13" x14ac:dyDescent="0.2">
      <c r="C18146" s="88">
        <v>0.90239999999999998</v>
      </c>
      <c r="D18146" s="88">
        <v>18318.619361337274</v>
      </c>
      <c r="E18146" s="88">
        <v>251.81586807362692</v>
      </c>
      <c r="F18146" s="88">
        <v>601.53047126829188</v>
      </c>
      <c r="G18146" s="88">
        <v>925.15498049711096</v>
      </c>
      <c r="H18146" s="88">
        <v>1185.0564772506705</v>
      </c>
      <c r="I18146" s="88">
        <v>1608.931857216804</v>
      </c>
      <c r="J18146" s="88">
        <v>2373.0211995249624</v>
      </c>
      <c r="K18146" s="88">
        <v>3877.9324012387651</v>
      </c>
      <c r="L18146" s="88">
        <v>4480.6797835740326</v>
      </c>
      <c r="M18146" s="88">
        <v>3938.5019853843733</v>
      </c>
    </row>
    <row r="18147" spans="3:13" x14ac:dyDescent="0.2">
      <c r="C18147" s="88">
        <v>0.90244999999999997</v>
      </c>
      <c r="D18147" s="88">
        <v>18318.894904055094</v>
      </c>
      <c r="E18147" s="88">
        <v>251.82533683832662</v>
      </c>
      <c r="F18147" s="88">
        <v>601.53925566964426</v>
      </c>
      <c r="G18147" s="88">
        <v>925.16380894951044</v>
      </c>
      <c r="H18147" s="88">
        <v>1185.1221854761961</v>
      </c>
      <c r="I18147" s="88">
        <v>1608.9390682289627</v>
      </c>
      <c r="J18147" s="88">
        <v>2373.0779385269211</v>
      </c>
      <c r="K18147" s="88">
        <v>3878.0887419185665</v>
      </c>
      <c r="L18147" s="88">
        <v>4480.6805218106183</v>
      </c>
      <c r="M18147" s="88">
        <v>3938.6548672994404</v>
      </c>
    </row>
    <row r="18148" spans="3:13" x14ac:dyDescent="0.2">
      <c r="C18148" s="88">
        <v>0.90249999999999997</v>
      </c>
      <c r="D18148" s="88">
        <v>18319.078356040565</v>
      </c>
      <c r="E18148" s="88">
        <v>251.85445310142495</v>
      </c>
      <c r="F18148" s="88">
        <v>601.59345371076915</v>
      </c>
      <c r="G18148" s="88">
        <v>925.17580858431256</v>
      </c>
      <c r="H18148" s="88">
        <v>1185.1234936361925</v>
      </c>
      <c r="I18148" s="88">
        <v>1608.9472812162144</v>
      </c>
      <c r="J18148" s="88">
        <v>2373.1249076871482</v>
      </c>
      <c r="K18148" s="88">
        <v>3878.2070524653004</v>
      </c>
      <c r="L18148" s="88">
        <v>4480.7691662755642</v>
      </c>
      <c r="M18148" s="88">
        <v>3938.6859697461114</v>
      </c>
    </row>
    <row r="18149" spans="3:13" x14ac:dyDescent="0.2">
      <c r="C18149" s="88">
        <v>0.90254999999999996</v>
      </c>
      <c r="D18149" s="88">
        <v>18319.464669084904</v>
      </c>
      <c r="E18149" s="88">
        <v>251.85491782051577</v>
      </c>
      <c r="F18149" s="88">
        <v>601.63926523337113</v>
      </c>
      <c r="G18149" s="88">
        <v>925.22284347229879</v>
      </c>
      <c r="H18149" s="88">
        <v>1185.2608259147746</v>
      </c>
      <c r="I18149" s="88">
        <v>1608.961826176494</v>
      </c>
      <c r="J18149" s="88">
        <v>2373.1990803781614</v>
      </c>
      <c r="K18149" s="88">
        <v>3878.2930646494419</v>
      </c>
      <c r="L18149" s="88">
        <v>4480.8260994272532</v>
      </c>
      <c r="M18149" s="88">
        <v>3938.7367767062997</v>
      </c>
    </row>
    <row r="18150" spans="3:13" x14ac:dyDescent="0.2">
      <c r="C18150" s="88">
        <v>0.90259999999999996</v>
      </c>
      <c r="D18150" s="88">
        <v>18320.09717529748</v>
      </c>
      <c r="E18150" s="88">
        <v>251.8954483782918</v>
      </c>
      <c r="F18150" s="88">
        <v>601.6495825616912</v>
      </c>
      <c r="G18150" s="88">
        <v>925.23966103360817</v>
      </c>
      <c r="H18150" s="88">
        <v>1185.3210831829538</v>
      </c>
      <c r="I18150" s="88">
        <v>1608.9713049633956</v>
      </c>
      <c r="J18150" s="88">
        <v>2373.3745058942086</v>
      </c>
      <c r="K18150" s="88">
        <v>3878.3098015255096</v>
      </c>
      <c r="L18150" s="88">
        <v>4481.0062840675482</v>
      </c>
      <c r="M18150" s="88">
        <v>3938.7418110298695</v>
      </c>
    </row>
    <row r="18151" spans="3:13" x14ac:dyDescent="0.2">
      <c r="C18151" s="88">
        <v>0.90264999999999995</v>
      </c>
      <c r="D18151" s="88">
        <v>18320.186815593162</v>
      </c>
      <c r="E18151" s="88">
        <v>251.9061612173582</v>
      </c>
      <c r="F18151" s="88">
        <v>601.65874207368688</v>
      </c>
      <c r="G18151" s="88">
        <v>925.34375105872596</v>
      </c>
      <c r="H18151" s="88">
        <v>1185.3637664476018</v>
      </c>
      <c r="I18151" s="88">
        <v>1609.0201067374833</v>
      </c>
      <c r="J18151" s="88">
        <v>2373.4277916532842</v>
      </c>
      <c r="K18151" s="88">
        <v>3878.4182691576411</v>
      </c>
      <c r="L18151" s="88">
        <v>4481.0209712101923</v>
      </c>
      <c r="M18151" s="88">
        <v>3938.8071567449606</v>
      </c>
    </row>
    <row r="18152" spans="3:13" x14ac:dyDescent="0.2">
      <c r="C18152" s="88">
        <v>0.90269999999999995</v>
      </c>
      <c r="D18152" s="88">
        <v>18320.395051502699</v>
      </c>
      <c r="E18152" s="88">
        <v>251.91260838549988</v>
      </c>
      <c r="F18152" s="88">
        <v>601.66290059801076</v>
      </c>
      <c r="G18152" s="88">
        <v>925.4012747427646</v>
      </c>
      <c r="H18152" s="88">
        <v>1185.4383368282938</v>
      </c>
      <c r="I18152" s="88">
        <v>1609.023641863198</v>
      </c>
      <c r="J18152" s="88">
        <v>2373.4358595682265</v>
      </c>
      <c r="K18152" s="88">
        <v>3878.5094073963642</v>
      </c>
      <c r="L18152" s="88">
        <v>4481.4317802601145</v>
      </c>
      <c r="M18152" s="88">
        <v>3938.8387607821551</v>
      </c>
    </row>
    <row r="18153" spans="3:13" x14ac:dyDescent="0.2">
      <c r="C18153" s="88">
        <v>0.90275000000000005</v>
      </c>
      <c r="D18153" s="88">
        <v>18321.063213671798</v>
      </c>
      <c r="E18153" s="88">
        <v>251.92746893315143</v>
      </c>
      <c r="F18153" s="88">
        <v>601.66978494417435</v>
      </c>
      <c r="G18153" s="88">
        <v>925.50714978438691</v>
      </c>
      <c r="H18153" s="88">
        <v>1185.4795943498507</v>
      </c>
      <c r="I18153" s="88">
        <v>1609.0584721672949</v>
      </c>
      <c r="J18153" s="88">
        <v>2373.5491521680942</v>
      </c>
      <c r="K18153" s="88">
        <v>3878.6591447924293</v>
      </c>
      <c r="L18153" s="88">
        <v>4481.7270719929202</v>
      </c>
      <c r="M18153" s="88">
        <v>3938.8868227829898</v>
      </c>
    </row>
    <row r="18154" spans="3:13" x14ac:dyDescent="0.2">
      <c r="C18154" s="88">
        <v>0.90280000000000005</v>
      </c>
      <c r="D18154" s="88">
        <v>18321.114671848351</v>
      </c>
      <c r="E18154" s="88">
        <v>251.99369495484916</v>
      </c>
      <c r="F18154" s="88">
        <v>601.67455538175136</v>
      </c>
      <c r="G18154" s="88">
        <v>925.54021120134848</v>
      </c>
      <c r="H18154" s="88">
        <v>1185.5529699863155</v>
      </c>
      <c r="I18154" s="88">
        <v>1609.0587554272265</v>
      </c>
      <c r="J18154" s="88">
        <v>2373.5607168666038</v>
      </c>
      <c r="K18154" s="88">
        <v>3878.6778614020095</v>
      </c>
      <c r="L18154" s="88">
        <v>4481.8925118654342</v>
      </c>
      <c r="M18154" s="88">
        <v>3938.9009130087334</v>
      </c>
    </row>
    <row r="18155" spans="3:13" x14ac:dyDescent="0.2">
      <c r="C18155" s="88">
        <v>0.90285000000000004</v>
      </c>
      <c r="D18155" s="88">
        <v>18321.214265116345</v>
      </c>
      <c r="E18155" s="88">
        <v>252.01124427043305</v>
      </c>
      <c r="F18155" s="88">
        <v>601.67667338107185</v>
      </c>
      <c r="G18155" s="88">
        <v>925.55312914876686</v>
      </c>
      <c r="H18155" s="88">
        <v>1185.5852380280503</v>
      </c>
      <c r="I18155" s="88">
        <v>1609.099625713799</v>
      </c>
      <c r="J18155" s="88">
        <v>2373.8368779289008</v>
      </c>
      <c r="K18155" s="88">
        <v>3878.7557001568175</v>
      </c>
      <c r="L18155" s="88">
        <v>4482.3207025225011</v>
      </c>
      <c r="M18155" s="88">
        <v>3938.9198416832933</v>
      </c>
    </row>
    <row r="18156" spans="3:13" x14ac:dyDescent="0.2">
      <c r="C18156" s="88">
        <v>0.90290000000000004</v>
      </c>
      <c r="D18156" s="88">
        <v>18321.454880855632</v>
      </c>
      <c r="E18156" s="88">
        <v>252.01968278040658</v>
      </c>
      <c r="F18156" s="88">
        <v>601.68326090937353</v>
      </c>
      <c r="G18156" s="88">
        <v>925.56341998694597</v>
      </c>
      <c r="H18156" s="88">
        <v>1185.5904238662447</v>
      </c>
      <c r="I18156" s="88">
        <v>1609.1924059304652</v>
      </c>
      <c r="J18156" s="88">
        <v>2373.8796075950258</v>
      </c>
      <c r="K18156" s="88">
        <v>3878.9033238671186</v>
      </c>
      <c r="L18156" s="88">
        <v>4482.3528170842483</v>
      </c>
      <c r="M18156" s="88">
        <v>3938.9221855700907</v>
      </c>
    </row>
    <row r="18157" spans="3:13" x14ac:dyDescent="0.2">
      <c r="C18157" s="88">
        <v>0.90295000000000003</v>
      </c>
      <c r="D18157" s="88">
        <v>18321.534620556002</v>
      </c>
      <c r="E18157" s="88">
        <v>252.06808528627971</v>
      </c>
      <c r="F18157" s="88">
        <v>601.69332267791424</v>
      </c>
      <c r="G18157" s="88">
        <v>925.58169114823932</v>
      </c>
      <c r="H18157" s="88">
        <v>1185.600578107897</v>
      </c>
      <c r="I18157" s="88">
        <v>1609.2632207178835</v>
      </c>
      <c r="J18157" s="88">
        <v>2373.9933579797494</v>
      </c>
      <c r="K18157" s="88">
        <v>3878.9372354496363</v>
      </c>
      <c r="L18157" s="88">
        <v>4482.8413824395902</v>
      </c>
      <c r="M18157" s="88">
        <v>3939.0162061046158</v>
      </c>
    </row>
    <row r="18158" spans="3:13" x14ac:dyDescent="0.2">
      <c r="C18158" s="88">
        <v>0.90300000000000002</v>
      </c>
      <c r="D18158" s="88">
        <v>18321.79552730831</v>
      </c>
      <c r="E18158" s="88">
        <v>252.07339031634092</v>
      </c>
      <c r="F18158" s="88">
        <v>601.69441241004142</v>
      </c>
      <c r="G18158" s="88">
        <v>925.62446916456202</v>
      </c>
      <c r="H18158" s="88">
        <v>1185.6059636277132</v>
      </c>
      <c r="I18158" s="88">
        <v>1609.2770040201403</v>
      </c>
      <c r="J18158" s="88">
        <v>2374.007082060285</v>
      </c>
      <c r="K18158" s="88">
        <v>3878.9374670593274</v>
      </c>
      <c r="L18158" s="88">
        <v>4482.9903373083143</v>
      </c>
      <c r="M18158" s="88">
        <v>3939.0480671447085</v>
      </c>
    </row>
    <row r="18159" spans="3:13" x14ac:dyDescent="0.2">
      <c r="C18159" s="88">
        <v>0.90305000000000002</v>
      </c>
      <c r="D18159" s="88">
        <v>18322.527592494818</v>
      </c>
      <c r="E18159" s="88">
        <v>252.09893650074991</v>
      </c>
      <c r="F18159" s="88">
        <v>601.69635327107699</v>
      </c>
      <c r="G18159" s="88">
        <v>925.63663223137519</v>
      </c>
      <c r="H18159" s="88">
        <v>1185.7279021847849</v>
      </c>
      <c r="I18159" s="88">
        <v>1609.2771940529756</v>
      </c>
      <c r="J18159" s="88">
        <v>2374.164024677928</v>
      </c>
      <c r="K18159" s="88">
        <v>3879.0223931115333</v>
      </c>
      <c r="L18159" s="88">
        <v>4483.0625455179888</v>
      </c>
      <c r="M18159" s="88">
        <v>3939.0934985701078</v>
      </c>
    </row>
    <row r="18160" spans="3:13" x14ac:dyDescent="0.2">
      <c r="C18160" s="88">
        <v>0.90310000000000001</v>
      </c>
      <c r="D18160" s="88">
        <v>18322.540625774891</v>
      </c>
      <c r="E18160" s="88">
        <v>252.12780915038002</v>
      </c>
      <c r="F18160" s="88">
        <v>601.70033481641076</v>
      </c>
      <c r="G18160" s="88">
        <v>925.71197115511086</v>
      </c>
      <c r="H18160" s="88">
        <v>1185.756347603492</v>
      </c>
      <c r="I18160" s="88">
        <v>1609.2784019068677</v>
      </c>
      <c r="J18160" s="88">
        <v>2374.3262919059057</v>
      </c>
      <c r="K18160" s="88">
        <v>3879.0445563212547</v>
      </c>
      <c r="L18160" s="88">
        <v>4483.0771599140953</v>
      </c>
      <c r="M18160" s="88">
        <v>3939.1375369921952</v>
      </c>
    </row>
    <row r="18161" spans="3:13" x14ac:dyDescent="0.2">
      <c r="C18161" s="88">
        <v>0.90315000000000001</v>
      </c>
      <c r="D18161" s="88">
        <v>18322.570557369429</v>
      </c>
      <c r="E18161" s="88">
        <v>252.12947722164517</v>
      </c>
      <c r="F18161" s="88">
        <v>601.7358321639731</v>
      </c>
      <c r="G18161" s="88">
        <v>925.74414203370588</v>
      </c>
      <c r="H18161" s="88">
        <v>1185.8245930276803</v>
      </c>
      <c r="I18161" s="88">
        <v>1609.3436212241263</v>
      </c>
      <c r="J18161" s="88">
        <v>2374.3942779673475</v>
      </c>
      <c r="K18161" s="88">
        <v>3879.2107161008921</v>
      </c>
      <c r="L18161" s="88">
        <v>4483.1290975721149</v>
      </c>
      <c r="M18161" s="88">
        <v>3939.2800619153968</v>
      </c>
    </row>
    <row r="18162" spans="3:13" x14ac:dyDescent="0.2">
      <c r="C18162" s="88">
        <v>0.9032</v>
      </c>
      <c r="D18162" s="88">
        <v>18323.270256900792</v>
      </c>
      <c r="E18162" s="88">
        <v>252.15497293032786</v>
      </c>
      <c r="F18162" s="88">
        <v>601.76399732253321</v>
      </c>
      <c r="G18162" s="88">
        <v>925.75696804459221</v>
      </c>
      <c r="H18162" s="88">
        <v>1185.8561252043182</v>
      </c>
      <c r="I18162" s="88">
        <v>1609.3551505807036</v>
      </c>
      <c r="J18162" s="88">
        <v>2374.5796155000571</v>
      </c>
      <c r="K18162" s="88">
        <v>3879.381724515873</v>
      </c>
      <c r="L18162" s="88">
        <v>4483.2768469804469</v>
      </c>
      <c r="M18162" s="88">
        <v>3939.2848099755447</v>
      </c>
    </row>
    <row r="18163" spans="3:13" x14ac:dyDescent="0.2">
      <c r="C18163" s="88">
        <v>0.90325</v>
      </c>
      <c r="D18163" s="88">
        <v>18323.466107114942</v>
      </c>
      <c r="E18163" s="88">
        <v>252.16823365577602</v>
      </c>
      <c r="F18163" s="88">
        <v>601.77583346135634</v>
      </c>
      <c r="G18163" s="88">
        <v>925.7766641449698</v>
      </c>
      <c r="H18163" s="88">
        <v>1185.8911234243742</v>
      </c>
      <c r="I18163" s="88">
        <v>1609.3948250765552</v>
      </c>
      <c r="J18163" s="88">
        <v>2374.6095945657607</v>
      </c>
      <c r="K18163" s="88">
        <v>3879.4906698710683</v>
      </c>
      <c r="L18163" s="88">
        <v>4483.2974163186154</v>
      </c>
      <c r="M18163" s="88">
        <v>3939.3335634973064</v>
      </c>
    </row>
    <row r="18164" spans="3:13" x14ac:dyDescent="0.2">
      <c r="C18164" s="88">
        <v>0.90329999999999999</v>
      </c>
      <c r="D18164" s="88">
        <v>18323.559311408761</v>
      </c>
      <c r="E18164" s="88">
        <v>252.18906219324072</v>
      </c>
      <c r="F18164" s="88">
        <v>601.77810792073888</v>
      </c>
      <c r="G18164" s="88">
        <v>925.78069319249289</v>
      </c>
      <c r="H18164" s="88">
        <v>1185.897878278076</v>
      </c>
      <c r="I18164" s="88">
        <v>1609.4331855136293</v>
      </c>
      <c r="J18164" s="88">
        <v>2374.6161721097023</v>
      </c>
      <c r="K18164" s="88">
        <v>3879.6488291967694</v>
      </c>
      <c r="L18164" s="88">
        <v>4483.4695840165004</v>
      </c>
      <c r="M18164" s="88">
        <v>3939.3960869118791</v>
      </c>
    </row>
    <row r="18165" spans="3:13" x14ac:dyDescent="0.2">
      <c r="C18165" s="88">
        <v>0.90334999999999999</v>
      </c>
      <c r="D18165" s="88">
        <v>18323.690773628252</v>
      </c>
      <c r="E18165" s="88">
        <v>252.19215972145957</v>
      </c>
      <c r="F18165" s="88">
        <v>601.77987445592407</v>
      </c>
      <c r="G18165" s="88">
        <v>925.78847535679324</v>
      </c>
      <c r="H18165" s="88">
        <v>1185.9397929757838</v>
      </c>
      <c r="I18165" s="88">
        <v>1609.440642692995</v>
      </c>
      <c r="J18165" s="88">
        <v>2374.7125265293034</v>
      </c>
      <c r="K18165" s="88">
        <v>3879.7815201496028</v>
      </c>
      <c r="L18165" s="88">
        <v>4483.4773675691576</v>
      </c>
      <c r="M18165" s="88">
        <v>3939.4550679191389</v>
      </c>
    </row>
    <row r="18166" spans="3:13" x14ac:dyDescent="0.2">
      <c r="C18166" s="88">
        <v>0.90339999999999998</v>
      </c>
      <c r="D18166" s="88">
        <v>18324.174074284409</v>
      </c>
      <c r="E18166" s="88">
        <v>252.20305929505957</v>
      </c>
      <c r="F18166" s="88">
        <v>601.7808209151508</v>
      </c>
      <c r="G18166" s="88">
        <v>925.83450699598006</v>
      </c>
      <c r="H18166" s="88">
        <v>1185.94266495582</v>
      </c>
      <c r="I18166" s="88">
        <v>1609.5178758655393</v>
      </c>
      <c r="J18166" s="88">
        <v>2374.846083789515</v>
      </c>
      <c r="K18166" s="88">
        <v>3880.2648557207076</v>
      </c>
      <c r="L18166" s="88">
        <v>4483.550803385273</v>
      </c>
      <c r="M18166" s="88">
        <v>3939.5900375803512</v>
      </c>
    </row>
    <row r="18167" spans="3:13" x14ac:dyDescent="0.2">
      <c r="C18167" s="88">
        <v>0.90344999999999998</v>
      </c>
      <c r="D18167" s="88">
        <v>18324.219571297865</v>
      </c>
      <c r="E18167" s="88">
        <v>252.20508724842875</v>
      </c>
      <c r="F18167" s="88">
        <v>601.78371029132541</v>
      </c>
      <c r="G18167" s="88">
        <v>925.83512042179882</v>
      </c>
      <c r="H18167" s="88">
        <v>1185.9958339412797</v>
      </c>
      <c r="I18167" s="88">
        <v>1609.5505220828686</v>
      </c>
      <c r="J18167" s="88">
        <v>2374.8625590118672</v>
      </c>
      <c r="K18167" s="88">
        <v>3880.2859352495052</v>
      </c>
      <c r="L18167" s="88">
        <v>4483.5890264429727</v>
      </c>
      <c r="M18167" s="88">
        <v>3939.6295870864124</v>
      </c>
    </row>
    <row r="18168" spans="3:13" x14ac:dyDescent="0.2">
      <c r="C18168" s="88">
        <v>0.90349999999999997</v>
      </c>
      <c r="D18168" s="88">
        <v>18324.468410699083</v>
      </c>
      <c r="E18168" s="88">
        <v>252.27052492922394</v>
      </c>
      <c r="F18168" s="88">
        <v>601.78516177192159</v>
      </c>
      <c r="G18168" s="88">
        <v>925.84575938813896</v>
      </c>
      <c r="H18168" s="88">
        <v>1186.1009276041045</v>
      </c>
      <c r="I18168" s="88">
        <v>1609.5582454584951</v>
      </c>
      <c r="J18168" s="88">
        <v>2374.9452314448149</v>
      </c>
      <c r="K18168" s="88">
        <v>3880.4277324578734</v>
      </c>
      <c r="L18168" s="88">
        <v>4483.698061049301</v>
      </c>
      <c r="M18168" s="88">
        <v>3939.6644775033037</v>
      </c>
    </row>
    <row r="18169" spans="3:13" x14ac:dyDescent="0.2">
      <c r="C18169" s="88">
        <v>0.90354999999999996</v>
      </c>
      <c r="D18169" s="88">
        <v>18324.54365713735</v>
      </c>
      <c r="E18169" s="88">
        <v>252.28473467643198</v>
      </c>
      <c r="F18169" s="88">
        <v>601.79015572562548</v>
      </c>
      <c r="G18169" s="88">
        <v>925.92344683446754</v>
      </c>
      <c r="H18169" s="88">
        <v>1186.1081599804907</v>
      </c>
      <c r="I18169" s="88">
        <v>1609.5691040866341</v>
      </c>
      <c r="J18169" s="88">
        <v>2374.9635870912607</v>
      </c>
      <c r="K18169" s="88">
        <v>3880.5841201792655</v>
      </c>
      <c r="L18169" s="88">
        <v>4484.8326477915343</v>
      </c>
      <c r="M18169" s="88">
        <v>3939.6705453910918</v>
      </c>
    </row>
    <row r="18170" spans="3:13" x14ac:dyDescent="0.2">
      <c r="C18170" s="88">
        <v>0.90359999999999996</v>
      </c>
      <c r="D18170" s="88">
        <v>18325.087761876821</v>
      </c>
      <c r="E18170" s="88">
        <v>252.31621788012762</v>
      </c>
      <c r="F18170" s="88">
        <v>601.85104696915141</v>
      </c>
      <c r="G18170" s="88">
        <v>925.93662844911614</v>
      </c>
      <c r="H18170" s="88">
        <v>1186.2153096680754</v>
      </c>
      <c r="I18170" s="88">
        <v>1609.5909195318577</v>
      </c>
      <c r="J18170" s="88">
        <v>2375.063846628876</v>
      </c>
      <c r="K18170" s="88">
        <v>3880.595291522563</v>
      </c>
      <c r="L18170" s="88">
        <v>4485.1060284795931</v>
      </c>
      <c r="M18170" s="88">
        <v>3939.6716065754363</v>
      </c>
    </row>
    <row r="18171" spans="3:13" x14ac:dyDescent="0.2">
      <c r="C18171" s="88">
        <v>0.90364999999999995</v>
      </c>
      <c r="D18171" s="88">
        <v>18325.112812168572</v>
      </c>
      <c r="E18171" s="88">
        <v>252.32800158298414</v>
      </c>
      <c r="F18171" s="88">
        <v>601.85425583301549</v>
      </c>
      <c r="G18171" s="88">
        <v>926.00186179111051</v>
      </c>
      <c r="H18171" s="88">
        <v>1186.3173007673909</v>
      </c>
      <c r="I18171" s="88">
        <v>1609.6299779444412</v>
      </c>
      <c r="J18171" s="88">
        <v>2375.0926858663311</v>
      </c>
      <c r="K18171" s="88">
        <v>3880.9156873326642</v>
      </c>
      <c r="L18171" s="88">
        <v>4485.2342660969125</v>
      </c>
      <c r="M18171" s="88">
        <v>3939.6934568846618</v>
      </c>
    </row>
    <row r="18172" spans="3:13" x14ac:dyDescent="0.2">
      <c r="C18172" s="88">
        <v>0.90369999999999995</v>
      </c>
      <c r="D18172" s="88">
        <v>18325.405522489589</v>
      </c>
      <c r="E18172" s="88">
        <v>252.34946254143506</v>
      </c>
      <c r="F18172" s="88">
        <v>601.85596074428031</v>
      </c>
      <c r="G18172" s="88">
        <v>926.02306845602425</v>
      </c>
      <c r="H18172" s="88">
        <v>1186.327907564546</v>
      </c>
      <c r="I18172" s="88">
        <v>1609.6339455775778</v>
      </c>
      <c r="J18172" s="88">
        <v>2375.1105460675949</v>
      </c>
      <c r="K18172" s="88">
        <v>3880.9248846374089</v>
      </c>
      <c r="L18172" s="88">
        <v>4485.289584281204</v>
      </c>
      <c r="M18172" s="88">
        <v>3939.7380454047698</v>
      </c>
    </row>
    <row r="18173" spans="3:13" x14ac:dyDescent="0.2">
      <c r="C18173" s="88">
        <v>0.90375000000000005</v>
      </c>
      <c r="D18173" s="88">
        <v>18326.067490936883</v>
      </c>
      <c r="E18173" s="88">
        <v>252.35060655245798</v>
      </c>
      <c r="F18173" s="88">
        <v>601.86406443049054</v>
      </c>
      <c r="G18173" s="88">
        <v>926.06557041422957</v>
      </c>
      <c r="H18173" s="88">
        <v>1186.3869327146072</v>
      </c>
      <c r="I18173" s="88">
        <v>1609.6473819642715</v>
      </c>
      <c r="J18173" s="88">
        <v>2375.2171990740294</v>
      </c>
      <c r="K18173" s="88">
        <v>3880.9535114846631</v>
      </c>
      <c r="L18173" s="88">
        <v>4485.366880864819</v>
      </c>
      <c r="M18173" s="88">
        <v>3939.7662263779466</v>
      </c>
    </row>
    <row r="18174" spans="3:13" x14ac:dyDescent="0.2">
      <c r="C18174" s="88">
        <v>0.90380000000000005</v>
      </c>
      <c r="D18174" s="88">
        <v>18328.228980646145</v>
      </c>
      <c r="E18174" s="88">
        <v>252.39668038517993</v>
      </c>
      <c r="F18174" s="88">
        <v>601.86568171192903</v>
      </c>
      <c r="G18174" s="88">
        <v>926.09908592214606</v>
      </c>
      <c r="H18174" s="88">
        <v>1186.412543755097</v>
      </c>
      <c r="I18174" s="88">
        <v>1609.6839302190201</v>
      </c>
      <c r="J18174" s="88">
        <v>2375.2674688013644</v>
      </c>
      <c r="K18174" s="88">
        <v>3880.9604330080324</v>
      </c>
      <c r="L18174" s="88">
        <v>4485.7672559826078</v>
      </c>
      <c r="M18174" s="88">
        <v>3939.8548218518499</v>
      </c>
    </row>
    <row r="18175" spans="3:13" x14ac:dyDescent="0.2">
      <c r="C18175" s="88">
        <v>0.90385000000000004</v>
      </c>
      <c r="D18175" s="88">
        <v>18328.733674342118</v>
      </c>
      <c r="E18175" s="88">
        <v>252.40291666103076</v>
      </c>
      <c r="F18175" s="88">
        <v>601.87064871120174</v>
      </c>
      <c r="G18175" s="88">
        <v>926.11314458343895</v>
      </c>
      <c r="H18175" s="88">
        <v>1186.4487734308382</v>
      </c>
      <c r="I18175" s="88">
        <v>1609.7512719075571</v>
      </c>
      <c r="J18175" s="88">
        <v>2375.3829416212134</v>
      </c>
      <c r="K18175" s="88">
        <v>3881.1192395614653</v>
      </c>
      <c r="L18175" s="88">
        <v>4485.8401748421993</v>
      </c>
      <c r="M18175" s="88">
        <v>3939.8674270985921</v>
      </c>
    </row>
    <row r="18176" spans="3:13" x14ac:dyDescent="0.2">
      <c r="C18176" s="88">
        <v>0.90390000000000004</v>
      </c>
      <c r="D18176" s="88">
        <v>18329.027701206927</v>
      </c>
      <c r="E18176" s="88">
        <v>252.40517573802026</v>
      </c>
      <c r="F18176" s="88">
        <v>601.88974590167072</v>
      </c>
      <c r="G18176" s="88">
        <v>926.15370075999226</v>
      </c>
      <c r="H18176" s="88">
        <v>1186.5148796115432</v>
      </c>
      <c r="I18176" s="88">
        <v>1609.8036643634505</v>
      </c>
      <c r="J18176" s="88">
        <v>2375.4319011220264</v>
      </c>
      <c r="K18176" s="88">
        <v>3881.1444741423443</v>
      </c>
      <c r="L18176" s="88">
        <v>4485.8492506654375</v>
      </c>
      <c r="M18176" s="88">
        <v>3939.8784136643753</v>
      </c>
    </row>
    <row r="18177" spans="3:13" x14ac:dyDescent="0.2">
      <c r="C18177" s="88">
        <v>0.90395000000000003</v>
      </c>
      <c r="D18177" s="88">
        <v>18329.118700482577</v>
      </c>
      <c r="E18177" s="88">
        <v>252.41792489184081</v>
      </c>
      <c r="F18177" s="88">
        <v>601.89777657654213</v>
      </c>
      <c r="G18177" s="88">
        <v>926.18238627501478</v>
      </c>
      <c r="H18177" s="88">
        <v>1186.6211171504456</v>
      </c>
      <c r="I18177" s="88">
        <v>1609.8333024052686</v>
      </c>
      <c r="J18177" s="88">
        <v>2375.5133536584631</v>
      </c>
      <c r="K18177" s="88">
        <v>3881.1593926006121</v>
      </c>
      <c r="L18177" s="88">
        <v>4486.0263751022803</v>
      </c>
      <c r="M18177" s="88">
        <v>3939.8857742405771</v>
      </c>
    </row>
    <row r="18178" spans="3:13" x14ac:dyDescent="0.2">
      <c r="C18178" s="88">
        <v>0.90400000000000003</v>
      </c>
      <c r="D18178" s="88">
        <v>18329.163951822073</v>
      </c>
      <c r="E18178" s="88">
        <v>252.43380818672995</v>
      </c>
      <c r="F18178" s="88">
        <v>601.91566501059742</v>
      </c>
      <c r="G18178" s="88">
        <v>926.27147751693428</v>
      </c>
      <c r="H18178" s="88">
        <v>1186.6274529740404</v>
      </c>
      <c r="I18178" s="88">
        <v>1609.8357025600321</v>
      </c>
      <c r="J18178" s="88">
        <v>2375.518858695094</v>
      </c>
      <c r="K18178" s="88">
        <v>3881.3630319068384</v>
      </c>
      <c r="L18178" s="88">
        <v>4486.1167868007778</v>
      </c>
      <c r="M18178" s="88">
        <v>3939.8993311596623</v>
      </c>
    </row>
    <row r="18179" spans="3:13" x14ac:dyDescent="0.2">
      <c r="C18179" s="88">
        <v>0.90405000000000002</v>
      </c>
      <c r="D18179" s="88">
        <v>18329.272093310552</v>
      </c>
      <c r="E18179" s="88">
        <v>252.49062301383401</v>
      </c>
      <c r="F18179" s="88">
        <v>601.92250675048126</v>
      </c>
      <c r="G18179" s="88">
        <v>926.28328300168141</v>
      </c>
      <c r="H18179" s="88">
        <v>1186.724074920945</v>
      </c>
      <c r="I18179" s="88">
        <v>1609.8483226426392</v>
      </c>
      <c r="J18179" s="88">
        <v>2375.5851823586263</v>
      </c>
      <c r="K18179" s="88">
        <v>3881.4186761110891</v>
      </c>
      <c r="L18179" s="88">
        <v>4486.301146161727</v>
      </c>
      <c r="M18179" s="88">
        <v>3939.9571902734006</v>
      </c>
    </row>
    <row r="18180" spans="3:13" x14ac:dyDescent="0.2">
      <c r="C18180" s="88">
        <v>0.90410000000000001</v>
      </c>
      <c r="D18180" s="88">
        <v>18329.551322063406</v>
      </c>
      <c r="E18180" s="88">
        <v>252.50165510374518</v>
      </c>
      <c r="F18180" s="88">
        <v>601.95750079940808</v>
      </c>
      <c r="G18180" s="88">
        <v>926.29568892432781</v>
      </c>
      <c r="H18180" s="88">
        <v>1186.735780539334</v>
      </c>
      <c r="I18180" s="88">
        <v>1609.8556604256496</v>
      </c>
      <c r="J18180" s="88">
        <v>2375.590375718743</v>
      </c>
      <c r="K18180" s="88">
        <v>3881.4562407106382</v>
      </c>
      <c r="L18180" s="88">
        <v>4486.430465123166</v>
      </c>
      <c r="M18180" s="88">
        <v>3940.0197508421443</v>
      </c>
    </row>
    <row r="18181" spans="3:13" x14ac:dyDescent="0.2">
      <c r="C18181" s="88">
        <v>0.90415000000000001</v>
      </c>
      <c r="D18181" s="88">
        <v>18329.875428579136</v>
      </c>
      <c r="E18181" s="88">
        <v>252.51621148237064</v>
      </c>
      <c r="F18181" s="88">
        <v>601.96279094853753</v>
      </c>
      <c r="G18181" s="88">
        <v>926.30203461405972</v>
      </c>
      <c r="H18181" s="88">
        <v>1186.7714582383701</v>
      </c>
      <c r="I18181" s="88">
        <v>1609.9698189246483</v>
      </c>
      <c r="J18181" s="88">
        <v>2375.6928418024145</v>
      </c>
      <c r="K18181" s="88">
        <v>3881.491937251727</v>
      </c>
      <c r="L18181" s="88">
        <v>4486.4948201212919</v>
      </c>
      <c r="M18181" s="88">
        <v>3940.0261305684553</v>
      </c>
    </row>
    <row r="18182" spans="3:13" x14ac:dyDescent="0.2">
      <c r="C18182" s="88">
        <v>0.9042</v>
      </c>
      <c r="D18182" s="88">
        <v>18330.173537856845</v>
      </c>
      <c r="E18182" s="88">
        <v>252.5198515352713</v>
      </c>
      <c r="F18182" s="88">
        <v>601.96402505487822</v>
      </c>
      <c r="G18182" s="88">
        <v>926.30270431162262</v>
      </c>
      <c r="H18182" s="88">
        <v>1186.8142082872682</v>
      </c>
      <c r="I18182" s="88">
        <v>1609.9774099087795</v>
      </c>
      <c r="J18182" s="88">
        <v>2375.8894268906311</v>
      </c>
      <c r="K18182" s="88">
        <v>3881.521258502944</v>
      </c>
      <c r="L18182" s="88">
        <v>4486.6330624788297</v>
      </c>
      <c r="M18182" s="88">
        <v>3940.0334926712412</v>
      </c>
    </row>
    <row r="18183" spans="3:13" x14ac:dyDescent="0.2">
      <c r="C18183" s="88">
        <v>0.90425</v>
      </c>
      <c r="D18183" s="88">
        <v>18331.047743538384</v>
      </c>
      <c r="E18183" s="88">
        <v>252.55826571246325</v>
      </c>
      <c r="F18183" s="88">
        <v>601.97144702342985</v>
      </c>
      <c r="G18183" s="88">
        <v>926.33636380432654</v>
      </c>
      <c r="H18183" s="88">
        <v>1186.8698293658972</v>
      </c>
      <c r="I18183" s="88">
        <v>1609.9899998326505</v>
      </c>
      <c r="J18183" s="88">
        <v>2376.1148372507032</v>
      </c>
      <c r="K18183" s="88">
        <v>3881.5617747368688</v>
      </c>
      <c r="L18183" s="88">
        <v>4486.7145820604692</v>
      </c>
      <c r="M18183" s="88">
        <v>3940.180198676605</v>
      </c>
    </row>
    <row r="18184" spans="3:13" x14ac:dyDescent="0.2">
      <c r="C18184" s="88">
        <v>0.90429999999999999</v>
      </c>
      <c r="D18184" s="88">
        <v>18331.17807705111</v>
      </c>
      <c r="E18184" s="88">
        <v>252.56604790848905</v>
      </c>
      <c r="F18184" s="88">
        <v>601.97731590505009</v>
      </c>
      <c r="G18184" s="88">
        <v>926.35390090271449</v>
      </c>
      <c r="H18184" s="88">
        <v>1186.8826612863722</v>
      </c>
      <c r="I18184" s="88">
        <v>1610.062433493631</v>
      </c>
      <c r="J18184" s="88">
        <v>2376.1197097922786</v>
      </c>
      <c r="K18184" s="88">
        <v>3881.6509613546204</v>
      </c>
      <c r="L18184" s="88">
        <v>4487.3513881330264</v>
      </c>
      <c r="M18184" s="88">
        <v>3940.3992441537139</v>
      </c>
    </row>
    <row r="18185" spans="3:13" x14ac:dyDescent="0.2">
      <c r="C18185" s="88">
        <v>0.90434999999999999</v>
      </c>
      <c r="D18185" s="88">
        <v>18331.414864703176</v>
      </c>
      <c r="E18185" s="88">
        <v>252.58601898731376</v>
      </c>
      <c r="F18185" s="88">
        <v>601.97977165528482</v>
      </c>
      <c r="G18185" s="88">
        <v>926.390921589953</v>
      </c>
      <c r="H18185" s="88">
        <v>1186.8976218522421</v>
      </c>
      <c r="I18185" s="88">
        <v>1610.0977054605837</v>
      </c>
      <c r="J18185" s="88">
        <v>2376.1257710282839</v>
      </c>
      <c r="K18185" s="88">
        <v>3881.6606752610296</v>
      </c>
      <c r="L18185" s="88">
        <v>4487.634510690973</v>
      </c>
      <c r="M18185" s="88">
        <v>3940.4128420363886</v>
      </c>
    </row>
    <row r="18186" spans="3:13" x14ac:dyDescent="0.2">
      <c r="C18186" s="88">
        <v>0.90439999999999998</v>
      </c>
      <c r="D18186" s="88">
        <v>18332.512121581502</v>
      </c>
      <c r="E18186" s="88">
        <v>252.5898389985532</v>
      </c>
      <c r="F18186" s="88">
        <v>601.98557075459303</v>
      </c>
      <c r="G18186" s="88">
        <v>926.40039096158489</v>
      </c>
      <c r="H18186" s="88">
        <v>1186.9350337996698</v>
      </c>
      <c r="I18186" s="88">
        <v>1610.1212297710504</v>
      </c>
      <c r="J18186" s="88">
        <v>2376.1721711318323</v>
      </c>
      <c r="K18186" s="88">
        <v>3881.8392655224316</v>
      </c>
      <c r="L18186" s="88">
        <v>4488.1805246386239</v>
      </c>
      <c r="M18186" s="88">
        <v>3940.4593082458141</v>
      </c>
    </row>
    <row r="18187" spans="3:13" x14ac:dyDescent="0.2">
      <c r="C18187" s="88">
        <v>0.90444999999999998</v>
      </c>
      <c r="D18187" s="88">
        <v>18332.879812867628</v>
      </c>
      <c r="E18187" s="88">
        <v>252.59273603167549</v>
      </c>
      <c r="F18187" s="88">
        <v>601.9949571061743</v>
      </c>
      <c r="G18187" s="88">
        <v>926.41199096209584</v>
      </c>
      <c r="H18187" s="88">
        <v>1186.9691377522286</v>
      </c>
      <c r="I18187" s="88">
        <v>1610.1214308289263</v>
      </c>
      <c r="J18187" s="88">
        <v>2376.2256749577455</v>
      </c>
      <c r="K18187" s="88">
        <v>3881.9583221480489</v>
      </c>
      <c r="L18187" s="88">
        <v>4488.6261665270531</v>
      </c>
      <c r="M18187" s="88">
        <v>3940.4961990749571</v>
      </c>
    </row>
    <row r="18188" spans="3:13" x14ac:dyDescent="0.2">
      <c r="C18188" s="88">
        <v>0.90449999999999997</v>
      </c>
      <c r="D18188" s="88">
        <v>18334.038573548551</v>
      </c>
      <c r="E18188" s="88">
        <v>252.60863712062837</v>
      </c>
      <c r="F18188" s="88">
        <v>602.02307248151328</v>
      </c>
      <c r="G18188" s="88">
        <v>926.45134457092081</v>
      </c>
      <c r="H18188" s="88">
        <v>1187.019495894905</v>
      </c>
      <c r="I18188" s="88">
        <v>1610.2138082843176</v>
      </c>
      <c r="J18188" s="88">
        <v>2376.3148141327829</v>
      </c>
      <c r="K18188" s="88">
        <v>3882.1666009758119</v>
      </c>
      <c r="L18188" s="88">
        <v>4488.9928547210702</v>
      </c>
      <c r="M18188" s="88">
        <v>3940.5169046428846</v>
      </c>
    </row>
    <row r="18189" spans="3:13" x14ac:dyDescent="0.2">
      <c r="C18189" s="88">
        <v>0.90454999999999997</v>
      </c>
      <c r="D18189" s="88">
        <v>18334.046549616061</v>
      </c>
      <c r="E18189" s="88">
        <v>252.60939229219366</v>
      </c>
      <c r="F18189" s="88">
        <v>602.04908729001181</v>
      </c>
      <c r="G18189" s="88">
        <v>926.57519622306154</v>
      </c>
      <c r="H18189" s="88">
        <v>1187.0325025360748</v>
      </c>
      <c r="I18189" s="88">
        <v>1610.2615662556136</v>
      </c>
      <c r="J18189" s="88">
        <v>2376.3211641902458</v>
      </c>
      <c r="K18189" s="88">
        <v>3882.3224685949972</v>
      </c>
      <c r="L18189" s="88">
        <v>4489.1272570456094</v>
      </c>
      <c r="M18189" s="88">
        <v>3940.5170590451417</v>
      </c>
    </row>
    <row r="18190" spans="3:13" x14ac:dyDescent="0.2">
      <c r="C18190" s="88">
        <v>0.90459999999999996</v>
      </c>
      <c r="D18190" s="88">
        <v>18334.357057712936</v>
      </c>
      <c r="E18190" s="88">
        <v>252.62927315365778</v>
      </c>
      <c r="F18190" s="88">
        <v>602.04909883787514</v>
      </c>
      <c r="G18190" s="88">
        <v>926.58752232382221</v>
      </c>
      <c r="H18190" s="88">
        <v>1187.0479210752223</v>
      </c>
      <c r="I18190" s="88">
        <v>1610.4783083102689</v>
      </c>
      <c r="J18190" s="88">
        <v>2376.3519368493357</v>
      </c>
      <c r="K18190" s="88">
        <v>3882.5018324403995</v>
      </c>
      <c r="L18190" s="88">
        <v>4489.437176122261</v>
      </c>
      <c r="M18190" s="88">
        <v>3940.5266851614197</v>
      </c>
    </row>
    <row r="18191" spans="3:13" x14ac:dyDescent="0.2">
      <c r="C18191" s="88">
        <v>0.90464999999999995</v>
      </c>
      <c r="D18191" s="88">
        <v>18335.567297777197</v>
      </c>
      <c r="E18191" s="88">
        <v>252.63297369547581</v>
      </c>
      <c r="F18191" s="88">
        <v>602.05440157575958</v>
      </c>
      <c r="G18191" s="88">
        <v>926.60603804987841</v>
      </c>
      <c r="H18191" s="88">
        <v>1187.1627965944131</v>
      </c>
      <c r="I18191" s="88">
        <v>1610.4952721856466</v>
      </c>
      <c r="J18191" s="88">
        <v>2376.4929178717066</v>
      </c>
      <c r="K18191" s="88">
        <v>3882.5086048635744</v>
      </c>
      <c r="L18191" s="88">
        <v>4489.6420355568644</v>
      </c>
      <c r="M18191" s="88">
        <v>3940.5322495035653</v>
      </c>
    </row>
    <row r="18192" spans="3:13" x14ac:dyDescent="0.2">
      <c r="C18192" s="88">
        <v>0.90469999999999995</v>
      </c>
      <c r="D18192" s="88">
        <v>18335.790550831338</v>
      </c>
      <c r="E18192" s="88">
        <v>252.64062687796832</v>
      </c>
      <c r="F18192" s="88">
        <v>602.07595754183831</v>
      </c>
      <c r="G18192" s="88">
        <v>926.64985884634189</v>
      </c>
      <c r="H18192" s="88">
        <v>1187.1638793842922</v>
      </c>
      <c r="I18192" s="88">
        <v>1610.5698188648275</v>
      </c>
      <c r="J18192" s="88">
        <v>2376.5838772538332</v>
      </c>
      <c r="K18192" s="88">
        <v>3882.5553466409829</v>
      </c>
      <c r="L18192" s="88">
        <v>4489.7034960221836</v>
      </c>
      <c r="M18192" s="88">
        <v>3940.576783480562</v>
      </c>
    </row>
    <row r="18193" spans="3:13" x14ac:dyDescent="0.2">
      <c r="C18193" s="88">
        <v>0.90475000000000005</v>
      </c>
      <c r="D18193" s="88">
        <v>18335.972199802563</v>
      </c>
      <c r="E18193" s="88">
        <v>252.64852707151476</v>
      </c>
      <c r="F18193" s="88">
        <v>602.0765831989811</v>
      </c>
      <c r="G18193" s="88">
        <v>926.68460032114899</v>
      </c>
      <c r="H18193" s="88">
        <v>1187.2830841987602</v>
      </c>
      <c r="I18193" s="88">
        <v>1610.571086740445</v>
      </c>
      <c r="J18193" s="88">
        <v>2376.5885839861717</v>
      </c>
      <c r="K18193" s="88">
        <v>3882.5661159949063</v>
      </c>
      <c r="L18193" s="88">
        <v>4489.8849776992347</v>
      </c>
      <c r="M18193" s="88">
        <v>3940.6254543681935</v>
      </c>
    </row>
    <row r="18194" spans="3:13" x14ac:dyDescent="0.2">
      <c r="C18194" s="88">
        <v>0.90480000000000005</v>
      </c>
      <c r="D18194" s="88">
        <v>18336.265342997307</v>
      </c>
      <c r="E18194" s="88">
        <v>252.71088492805211</v>
      </c>
      <c r="F18194" s="88">
        <v>602.10405400488844</v>
      </c>
      <c r="G18194" s="88">
        <v>926.73607118493828</v>
      </c>
      <c r="H18194" s="88">
        <v>1187.346033583729</v>
      </c>
      <c r="I18194" s="88">
        <v>1610.5776149716439</v>
      </c>
      <c r="J18194" s="88">
        <v>2376.6334424177453</v>
      </c>
      <c r="K18194" s="88">
        <v>3882.652108310629</v>
      </c>
      <c r="L18194" s="88">
        <v>4490.0901423137693</v>
      </c>
      <c r="M18194" s="88">
        <v>3940.6880395444186</v>
      </c>
    </row>
    <row r="18195" spans="3:13" x14ac:dyDescent="0.2">
      <c r="C18195" s="88">
        <v>0.90485000000000004</v>
      </c>
      <c r="D18195" s="88">
        <v>18336.47370821279</v>
      </c>
      <c r="E18195" s="88">
        <v>252.71508777166127</v>
      </c>
      <c r="F18195" s="88">
        <v>602.11198904103912</v>
      </c>
      <c r="G18195" s="88">
        <v>926.75427344881655</v>
      </c>
      <c r="H18195" s="88">
        <v>1187.3640198491307</v>
      </c>
      <c r="I18195" s="88">
        <v>1610.5822920745504</v>
      </c>
      <c r="J18195" s="88">
        <v>2376.6676726816727</v>
      </c>
      <c r="K18195" s="88">
        <v>3882.6527132451247</v>
      </c>
      <c r="L18195" s="88">
        <v>4490.2560194536245</v>
      </c>
      <c r="M18195" s="88">
        <v>3940.6964521374639</v>
      </c>
    </row>
    <row r="18196" spans="3:13" x14ac:dyDescent="0.2">
      <c r="C18196" s="88">
        <v>0.90490000000000004</v>
      </c>
      <c r="D18196" s="88">
        <v>18336.69185421546</v>
      </c>
      <c r="E18196" s="88">
        <v>252.72178880390857</v>
      </c>
      <c r="F18196" s="88">
        <v>602.1660339808509</v>
      </c>
      <c r="G18196" s="88">
        <v>926.82250665860238</v>
      </c>
      <c r="H18196" s="88">
        <v>1187.3929015035815</v>
      </c>
      <c r="I18196" s="88">
        <v>1610.6769583561127</v>
      </c>
      <c r="J18196" s="88">
        <v>2376.7230768532686</v>
      </c>
      <c r="K18196" s="88">
        <v>3882.7044536137646</v>
      </c>
      <c r="L18196" s="88">
        <v>4490.4480316649006</v>
      </c>
      <c r="M18196" s="88">
        <v>3940.7182205842255</v>
      </c>
    </row>
    <row r="18197" spans="3:13" x14ac:dyDescent="0.2">
      <c r="C18197" s="88">
        <v>0.90495000000000003</v>
      </c>
      <c r="D18197" s="88">
        <v>18337.739697575606</v>
      </c>
      <c r="E18197" s="88">
        <v>252.72800358840959</v>
      </c>
      <c r="F18197" s="88">
        <v>602.17973116841495</v>
      </c>
      <c r="G18197" s="88">
        <v>926.8242778503427</v>
      </c>
      <c r="H18197" s="88">
        <v>1187.4528370303924</v>
      </c>
      <c r="I18197" s="88">
        <v>1610.7474794480408</v>
      </c>
      <c r="J18197" s="88">
        <v>2376.7431288427847</v>
      </c>
      <c r="K18197" s="88">
        <v>3882.8587870479537</v>
      </c>
      <c r="L18197" s="88">
        <v>4490.4514881091727</v>
      </c>
      <c r="M18197" s="88">
        <v>3940.7423373045403</v>
      </c>
    </row>
    <row r="18198" spans="3:13" x14ac:dyDescent="0.2">
      <c r="C18198" s="88">
        <v>0.90500000000000003</v>
      </c>
      <c r="D18198" s="88">
        <v>18338.326017789266</v>
      </c>
      <c r="E18198" s="88">
        <v>252.72800358840959</v>
      </c>
      <c r="F18198" s="88">
        <v>602.19278675501982</v>
      </c>
      <c r="G18198" s="88">
        <v>926.88586399913356</v>
      </c>
      <c r="H18198" s="88">
        <v>1187.4541026489264</v>
      </c>
      <c r="I18198" s="88">
        <v>1610.8846029516553</v>
      </c>
      <c r="J18198" s="88">
        <v>2376.8318278792044</v>
      </c>
      <c r="K18198" s="88">
        <v>3882.914938501036</v>
      </c>
      <c r="L18198" s="88">
        <v>4490.7914280258356</v>
      </c>
      <c r="M18198" s="88">
        <v>3940.7522686798329</v>
      </c>
    </row>
    <row r="18199" spans="3:13" x14ac:dyDescent="0.2">
      <c r="C18199" s="88">
        <v>0.90505000000000002</v>
      </c>
      <c r="D18199" s="88">
        <v>18338.733695442246</v>
      </c>
      <c r="E18199" s="88">
        <v>252.75260894807889</v>
      </c>
      <c r="F18199" s="88">
        <v>602.20031940425406</v>
      </c>
      <c r="G18199" s="88">
        <v>926.93098372324221</v>
      </c>
      <c r="H18199" s="88">
        <v>1187.502638808859</v>
      </c>
      <c r="I18199" s="88">
        <v>1610.9711571299131</v>
      </c>
      <c r="J18199" s="88">
        <v>2376.8903966881999</v>
      </c>
      <c r="K18199" s="88">
        <v>3883.3421024505533</v>
      </c>
      <c r="L18199" s="88">
        <v>4490.8052739424711</v>
      </c>
      <c r="M18199" s="88">
        <v>3940.7705315435214</v>
      </c>
    </row>
    <row r="18200" spans="3:13" x14ac:dyDescent="0.2">
      <c r="C18200" s="88">
        <v>0.90510000000000002</v>
      </c>
      <c r="D18200" s="88">
        <v>18338.765483809657</v>
      </c>
      <c r="E18200" s="88">
        <v>252.77672165932199</v>
      </c>
      <c r="F18200" s="88">
        <v>602.20545390441339</v>
      </c>
      <c r="G18200" s="88">
        <v>926.99317911662183</v>
      </c>
      <c r="H18200" s="88">
        <v>1187.6257057026287</v>
      </c>
      <c r="I18200" s="88">
        <v>1611.1655778132263</v>
      </c>
      <c r="J18200" s="88">
        <v>2376.9682168792451</v>
      </c>
      <c r="K18200" s="88">
        <v>3883.6089332498018</v>
      </c>
      <c r="L18200" s="88">
        <v>4490.8921803023068</v>
      </c>
      <c r="M18200" s="88">
        <v>3941.0086807892976</v>
      </c>
    </row>
    <row r="18201" spans="3:13" x14ac:dyDescent="0.2">
      <c r="C18201" s="88">
        <v>0.90515000000000001</v>
      </c>
      <c r="D18201" s="88">
        <v>18339.083686810802</v>
      </c>
      <c r="E18201" s="88">
        <v>252.77941335955165</v>
      </c>
      <c r="F18201" s="88">
        <v>602.20860639562261</v>
      </c>
      <c r="G18201" s="88">
        <v>927.06785961433752</v>
      </c>
      <c r="H18201" s="88">
        <v>1187.7275855893313</v>
      </c>
      <c r="I18201" s="88">
        <v>1611.1692939877657</v>
      </c>
      <c r="J18201" s="88">
        <v>2377.0741217979166</v>
      </c>
      <c r="K18201" s="88">
        <v>3883.6631554859173</v>
      </c>
      <c r="L18201" s="88">
        <v>4491.2693123307745</v>
      </c>
      <c r="M18201" s="88">
        <v>3941.1061796381573</v>
      </c>
    </row>
    <row r="18202" spans="3:13" x14ac:dyDescent="0.2">
      <c r="C18202" s="88">
        <v>0.9052</v>
      </c>
      <c r="D18202" s="88">
        <v>18339.859755342746</v>
      </c>
      <c r="E18202" s="88">
        <v>252.79044835890636</v>
      </c>
      <c r="F18202" s="88">
        <v>602.26185580510764</v>
      </c>
      <c r="G18202" s="88">
        <v>927.07138088125885</v>
      </c>
      <c r="H18202" s="88">
        <v>1187.7286948624605</v>
      </c>
      <c r="I18202" s="88">
        <v>1611.175491968253</v>
      </c>
      <c r="J18202" s="88">
        <v>2377.1201164456506</v>
      </c>
      <c r="K18202" s="88">
        <v>3883.7629414742</v>
      </c>
      <c r="L18202" s="88">
        <v>4491.3455261780764</v>
      </c>
      <c r="M18202" s="88">
        <v>3941.1450561072088</v>
      </c>
    </row>
    <row r="18203" spans="3:13" x14ac:dyDescent="0.2">
      <c r="C18203" s="88">
        <v>0.90525</v>
      </c>
      <c r="D18203" s="88">
        <v>18340.727595286615</v>
      </c>
      <c r="E18203" s="88">
        <v>252.80121032366151</v>
      </c>
      <c r="F18203" s="88">
        <v>602.26595161079103</v>
      </c>
      <c r="G18203" s="88">
        <v>927.09316720334255</v>
      </c>
      <c r="H18203" s="88">
        <v>1187.7638941197993</v>
      </c>
      <c r="I18203" s="88">
        <v>1611.2378755808809</v>
      </c>
      <c r="J18203" s="88">
        <v>2377.1251552370682</v>
      </c>
      <c r="K18203" s="88">
        <v>3883.8147558601195</v>
      </c>
      <c r="L18203" s="88">
        <v>4491.5355959366052</v>
      </c>
      <c r="M18203" s="88">
        <v>3941.1665664564207</v>
      </c>
    </row>
    <row r="18204" spans="3:13" x14ac:dyDescent="0.2">
      <c r="C18204" s="88">
        <v>0.90529999999999999</v>
      </c>
      <c r="D18204" s="88">
        <v>18340.733650763701</v>
      </c>
      <c r="E18204" s="88">
        <v>252.80914282398044</v>
      </c>
      <c r="F18204" s="88">
        <v>602.27724712415738</v>
      </c>
      <c r="G18204" s="88">
        <v>927.09893422007826</v>
      </c>
      <c r="H18204" s="88">
        <v>1187.7696198016938</v>
      </c>
      <c r="I18204" s="88">
        <v>1611.3474811370984</v>
      </c>
      <c r="J18204" s="88">
        <v>2377.2537996464125</v>
      </c>
      <c r="K18204" s="88">
        <v>3883.8406774118648</v>
      </c>
      <c r="L18204" s="88">
        <v>4491.6350386107697</v>
      </c>
      <c r="M18204" s="88">
        <v>3941.1762673795747</v>
      </c>
    </row>
    <row r="18205" spans="3:13" x14ac:dyDescent="0.2">
      <c r="C18205" s="88">
        <v>0.90534999999999999</v>
      </c>
      <c r="D18205" s="88">
        <v>18341.57908639888</v>
      </c>
      <c r="E18205" s="88">
        <v>252.84681386168722</v>
      </c>
      <c r="F18205" s="88">
        <v>602.31079996453855</v>
      </c>
      <c r="G18205" s="88">
        <v>927.12584201011578</v>
      </c>
      <c r="H18205" s="88">
        <v>1187.7779313244487</v>
      </c>
      <c r="I18205" s="88">
        <v>1611.3667739840103</v>
      </c>
      <c r="J18205" s="88">
        <v>2377.3572017204392</v>
      </c>
      <c r="K18205" s="88">
        <v>3883.9703387364548</v>
      </c>
      <c r="L18205" s="88">
        <v>4491.7387443305188</v>
      </c>
      <c r="M18205" s="88">
        <v>3941.2266941789603</v>
      </c>
    </row>
    <row r="18206" spans="3:13" x14ac:dyDescent="0.2">
      <c r="C18206" s="88">
        <v>0.90539999999999998</v>
      </c>
      <c r="D18206" s="88">
        <v>18341.852047884073</v>
      </c>
      <c r="E18206" s="88">
        <v>252.86283281903616</v>
      </c>
      <c r="F18206" s="88">
        <v>602.31143383165318</v>
      </c>
      <c r="G18206" s="88">
        <v>927.22084145644612</v>
      </c>
      <c r="H18206" s="88">
        <v>1187.8685943258211</v>
      </c>
      <c r="I18206" s="88">
        <v>1611.3889713632698</v>
      </c>
      <c r="J18206" s="88">
        <v>2377.4061626374842</v>
      </c>
      <c r="K18206" s="88">
        <v>3884.0686468057534</v>
      </c>
      <c r="L18206" s="88">
        <v>4491.8875238137625</v>
      </c>
      <c r="M18206" s="88">
        <v>3941.23221072871</v>
      </c>
    </row>
    <row r="18207" spans="3:13" x14ac:dyDescent="0.2">
      <c r="C18207" s="88">
        <v>0.90544999999999998</v>
      </c>
      <c r="D18207" s="88">
        <v>18342.118187571712</v>
      </c>
      <c r="E18207" s="88">
        <v>252.86495496701809</v>
      </c>
      <c r="F18207" s="88">
        <v>602.32421829983514</v>
      </c>
      <c r="G18207" s="88">
        <v>927.25335355549532</v>
      </c>
      <c r="H18207" s="88">
        <v>1187.926300387272</v>
      </c>
      <c r="I18207" s="88">
        <v>1611.4659106192385</v>
      </c>
      <c r="J18207" s="88">
        <v>2377.5275920041158</v>
      </c>
      <c r="K18207" s="88">
        <v>3884.2863422806467</v>
      </c>
      <c r="L18207" s="88">
        <v>4492.2611435740546</v>
      </c>
      <c r="M18207" s="88">
        <v>3941.2621196391719</v>
      </c>
    </row>
    <row r="18208" spans="3:13" x14ac:dyDescent="0.2">
      <c r="C18208" s="88">
        <v>0.90549999999999997</v>
      </c>
      <c r="D18208" s="88">
        <v>18342.154096174148</v>
      </c>
      <c r="E18208" s="88">
        <v>252.86495496701809</v>
      </c>
      <c r="F18208" s="88">
        <v>602.33600908016615</v>
      </c>
      <c r="G18208" s="88">
        <v>927.29655554337887</v>
      </c>
      <c r="H18208" s="88">
        <v>1187.9492607213565</v>
      </c>
      <c r="I18208" s="88">
        <v>1611.5937706339396</v>
      </c>
      <c r="J18208" s="88">
        <v>2377.6292255334956</v>
      </c>
      <c r="K18208" s="88">
        <v>3884.3309344199365</v>
      </c>
      <c r="L18208" s="88">
        <v>4492.3211338529154</v>
      </c>
      <c r="M18208" s="88">
        <v>3941.5283548305733</v>
      </c>
    </row>
    <row r="18209" spans="3:13" x14ac:dyDescent="0.2">
      <c r="C18209" s="88">
        <v>0.90554999999999997</v>
      </c>
      <c r="D18209" s="88">
        <v>18344.424338308352</v>
      </c>
      <c r="E18209" s="88">
        <v>252.8665857897895</v>
      </c>
      <c r="F18209" s="88">
        <v>602.35328568341583</v>
      </c>
      <c r="G18209" s="88">
        <v>927.33394644020382</v>
      </c>
      <c r="H18209" s="88">
        <v>1187.9605192602116</v>
      </c>
      <c r="I18209" s="88">
        <v>1611.623001078734</v>
      </c>
      <c r="J18209" s="88">
        <v>2377.6679274919984</v>
      </c>
      <c r="K18209" s="88">
        <v>3884.5204503282034</v>
      </c>
      <c r="L18209" s="88">
        <v>4492.5078006700542</v>
      </c>
      <c r="M18209" s="88">
        <v>3941.5617802912366</v>
      </c>
    </row>
    <row r="18210" spans="3:13" x14ac:dyDescent="0.2">
      <c r="C18210" s="88">
        <v>0.90559999999999996</v>
      </c>
      <c r="D18210" s="88">
        <v>18344.506912496756</v>
      </c>
      <c r="E18210" s="88">
        <v>252.87898876577219</v>
      </c>
      <c r="F18210" s="88">
        <v>602.38733055717557</v>
      </c>
      <c r="G18210" s="88">
        <v>927.42302388017288</v>
      </c>
      <c r="H18210" s="88">
        <v>1187.9740208880394</v>
      </c>
      <c r="I18210" s="88">
        <v>1611.7516030062807</v>
      </c>
      <c r="J18210" s="88">
        <v>2377.7381519994487</v>
      </c>
      <c r="K18210" s="88">
        <v>3884.6856373765086</v>
      </c>
      <c r="L18210" s="88">
        <v>4492.5173167830762</v>
      </c>
      <c r="M18210" s="88">
        <v>3941.6076310170793</v>
      </c>
    </row>
    <row r="18211" spans="3:13" x14ac:dyDescent="0.2">
      <c r="C18211" s="88">
        <v>0.90564999999999996</v>
      </c>
      <c r="D18211" s="88">
        <v>18344.54075288646</v>
      </c>
      <c r="E18211" s="88">
        <v>252.9140308434753</v>
      </c>
      <c r="F18211" s="88">
        <v>602.38923042341821</v>
      </c>
      <c r="G18211" s="88">
        <v>927.43106442482986</v>
      </c>
      <c r="H18211" s="88">
        <v>1188.0311389480316</v>
      </c>
      <c r="I18211" s="88">
        <v>1611.9077389759923</v>
      </c>
      <c r="J18211" s="88">
        <v>2377.9287595378214</v>
      </c>
      <c r="K18211" s="88">
        <v>3884.7618132218577</v>
      </c>
      <c r="L18211" s="88">
        <v>4492.8094742686735</v>
      </c>
      <c r="M18211" s="88">
        <v>3941.6108140231263</v>
      </c>
    </row>
    <row r="18212" spans="3:13" x14ac:dyDescent="0.2">
      <c r="C18212" s="88">
        <v>0.90569999999999995</v>
      </c>
      <c r="D18212" s="88">
        <v>18344.667427256503</v>
      </c>
      <c r="E18212" s="88">
        <v>252.9369462082459</v>
      </c>
      <c r="F18212" s="88">
        <v>602.3986605574255</v>
      </c>
      <c r="G18212" s="88">
        <v>927.4373758843326</v>
      </c>
      <c r="H18212" s="88">
        <v>1188.0665336563261</v>
      </c>
      <c r="I18212" s="88">
        <v>1611.9433736259025</v>
      </c>
      <c r="J18212" s="88">
        <v>2377.940435465674</v>
      </c>
      <c r="K18212" s="88">
        <v>3885.2060321115305</v>
      </c>
      <c r="L18212" s="88">
        <v>4492.9824768719454</v>
      </c>
      <c r="M18212" s="88">
        <v>3941.6344496205111</v>
      </c>
    </row>
    <row r="18213" spans="3:13" x14ac:dyDescent="0.2">
      <c r="C18213" s="88">
        <v>0.90575000000000006</v>
      </c>
      <c r="D18213" s="88">
        <v>18344.75758203186</v>
      </c>
      <c r="E18213" s="88">
        <v>252.96088026873804</v>
      </c>
      <c r="F18213" s="88">
        <v>602.40205457268803</v>
      </c>
      <c r="G18213" s="88">
        <v>927.52553982814834</v>
      </c>
      <c r="H18213" s="88">
        <v>1188.1031287619553</v>
      </c>
      <c r="I18213" s="88">
        <v>1611.9636385042809</v>
      </c>
      <c r="J18213" s="88">
        <v>2377.9832296678605</v>
      </c>
      <c r="K18213" s="88">
        <v>3885.3601228488301</v>
      </c>
      <c r="L18213" s="88">
        <v>4492.9920691379002</v>
      </c>
      <c r="M18213" s="88">
        <v>3941.6734886601807</v>
      </c>
    </row>
    <row r="18214" spans="3:13" x14ac:dyDescent="0.2">
      <c r="C18214" s="88">
        <v>0.90580000000000005</v>
      </c>
      <c r="D18214" s="88">
        <v>18344.98356813065</v>
      </c>
      <c r="E18214" s="88">
        <v>253.0096253430047</v>
      </c>
      <c r="F18214" s="88">
        <v>602.40847376378952</v>
      </c>
      <c r="G18214" s="88">
        <v>927.52695782506134</v>
      </c>
      <c r="H18214" s="88">
        <v>1188.1173863237068</v>
      </c>
      <c r="I18214" s="88">
        <v>1611.9916796870166</v>
      </c>
      <c r="J18214" s="88">
        <v>2378.0366910430175</v>
      </c>
      <c r="K18214" s="88">
        <v>3885.5040953036737</v>
      </c>
      <c r="L18214" s="88">
        <v>4493.0201949483017</v>
      </c>
      <c r="M18214" s="88">
        <v>3941.6901301823473</v>
      </c>
    </row>
    <row r="18215" spans="3:13" x14ac:dyDescent="0.2">
      <c r="C18215" s="88">
        <v>0.90585000000000004</v>
      </c>
      <c r="D18215" s="88">
        <v>18345.171086947052</v>
      </c>
      <c r="E18215" s="88">
        <v>253.02674139269584</v>
      </c>
      <c r="F18215" s="88">
        <v>602.41219284466342</v>
      </c>
      <c r="G18215" s="88">
        <v>927.56101303484866</v>
      </c>
      <c r="H18215" s="88">
        <v>1188.2001961692563</v>
      </c>
      <c r="I18215" s="88">
        <v>1612.095987930606</v>
      </c>
      <c r="J18215" s="88">
        <v>2378.0516570439904</v>
      </c>
      <c r="K18215" s="88">
        <v>3885.8033978360399</v>
      </c>
      <c r="L18215" s="88">
        <v>4493.0289822151472</v>
      </c>
      <c r="M18215" s="88">
        <v>3941.8724181517337</v>
      </c>
    </row>
    <row r="18216" spans="3:13" x14ac:dyDescent="0.2">
      <c r="C18216" s="88">
        <v>0.90590000000000004</v>
      </c>
      <c r="D18216" s="88">
        <v>18345.544936783474</v>
      </c>
      <c r="E18216" s="88">
        <v>253.06915955966906</v>
      </c>
      <c r="F18216" s="88">
        <v>602.41224286689157</v>
      </c>
      <c r="G18216" s="88">
        <v>927.57126049106591</v>
      </c>
      <c r="H18216" s="88">
        <v>1188.2096758252733</v>
      </c>
      <c r="I18216" s="88">
        <v>1612.1811041634678</v>
      </c>
      <c r="J18216" s="88">
        <v>2378.1149761589968</v>
      </c>
      <c r="K18216" s="88">
        <v>3885.854203508693</v>
      </c>
      <c r="L18216" s="88">
        <v>4493.3019111318808</v>
      </c>
      <c r="M18216" s="88">
        <v>3941.8726598524599</v>
      </c>
    </row>
    <row r="18217" spans="3:13" x14ac:dyDescent="0.2">
      <c r="C18217" s="88">
        <v>0.90595000000000003</v>
      </c>
      <c r="D18217" s="88">
        <v>18345.922237150342</v>
      </c>
      <c r="E18217" s="88">
        <v>253.10616254480738</v>
      </c>
      <c r="F18217" s="88">
        <v>602.42715585839778</v>
      </c>
      <c r="G18217" s="88">
        <v>927.59951395241887</v>
      </c>
      <c r="H18217" s="88">
        <v>1188.2293313894388</v>
      </c>
      <c r="I18217" s="88">
        <v>1612.2267666701991</v>
      </c>
      <c r="J18217" s="88">
        <v>2378.2381799845143</v>
      </c>
      <c r="K18217" s="88">
        <v>3885.9032288650428</v>
      </c>
      <c r="L18217" s="88">
        <v>4493.4799879717029</v>
      </c>
      <c r="M18217" s="88">
        <v>3941.9246459146452</v>
      </c>
    </row>
    <row r="18218" spans="3:13" x14ac:dyDescent="0.2">
      <c r="C18218" s="88">
        <v>0.90600000000000003</v>
      </c>
      <c r="D18218" s="88">
        <v>18346.302145333066</v>
      </c>
      <c r="E18218" s="88">
        <v>253.13012958399395</v>
      </c>
      <c r="F18218" s="88">
        <v>602.43915225781575</v>
      </c>
      <c r="G18218" s="88">
        <v>927.6391771197782</v>
      </c>
      <c r="H18218" s="88">
        <v>1188.3384975368162</v>
      </c>
      <c r="I18218" s="88">
        <v>1612.3360691443354</v>
      </c>
      <c r="J18218" s="88">
        <v>2378.3342693884974</v>
      </c>
      <c r="K18218" s="88">
        <v>3885.9230331367248</v>
      </c>
      <c r="L18218" s="88">
        <v>4493.5375419533066</v>
      </c>
      <c r="M18218" s="88">
        <v>3941.9575201538482</v>
      </c>
    </row>
    <row r="18219" spans="3:13" x14ac:dyDescent="0.2">
      <c r="C18219" s="88">
        <v>0.90605000000000002</v>
      </c>
      <c r="D18219" s="88">
        <v>18346.498044236396</v>
      </c>
      <c r="E18219" s="88">
        <v>253.13114186928942</v>
      </c>
      <c r="F18219" s="88">
        <v>602.44158209381203</v>
      </c>
      <c r="G18219" s="88">
        <v>927.69860869165677</v>
      </c>
      <c r="H18219" s="88">
        <v>1188.384278366043</v>
      </c>
      <c r="I18219" s="88">
        <v>1612.3845775223554</v>
      </c>
      <c r="J18219" s="88">
        <v>2378.3806229496831</v>
      </c>
      <c r="K18219" s="88">
        <v>3886.0518439460279</v>
      </c>
      <c r="L18219" s="88">
        <v>4493.6789587405465</v>
      </c>
      <c r="M18219" s="88">
        <v>3941.9717631548228</v>
      </c>
    </row>
    <row r="18220" spans="3:13" x14ac:dyDescent="0.2">
      <c r="C18220" s="88">
        <v>0.90610000000000002</v>
      </c>
      <c r="D18220" s="88">
        <v>18346.642418907399</v>
      </c>
      <c r="E18220" s="88">
        <v>253.14782160967843</v>
      </c>
      <c r="F18220" s="88">
        <v>602.47212860844957</v>
      </c>
      <c r="G18220" s="88">
        <v>927.71674765014495</v>
      </c>
      <c r="H18220" s="88">
        <v>1188.4086035477999</v>
      </c>
      <c r="I18220" s="88">
        <v>1612.4294249504619</v>
      </c>
      <c r="J18220" s="88">
        <v>2378.5398788066618</v>
      </c>
      <c r="K18220" s="88">
        <v>3886.1295939935544</v>
      </c>
      <c r="L18220" s="88">
        <v>4493.7385575688231</v>
      </c>
      <c r="M18220" s="88">
        <v>3942.0487432789869</v>
      </c>
    </row>
    <row r="18221" spans="3:13" x14ac:dyDescent="0.2">
      <c r="C18221" s="88">
        <v>0.90615000000000001</v>
      </c>
      <c r="D18221" s="88">
        <v>18346.859661657592</v>
      </c>
      <c r="E18221" s="88">
        <v>253.14868448361267</v>
      </c>
      <c r="F18221" s="88">
        <v>602.47329804620449</v>
      </c>
      <c r="G18221" s="88">
        <v>927.71920386390912</v>
      </c>
      <c r="H18221" s="88">
        <v>1188.4126301146257</v>
      </c>
      <c r="I18221" s="88">
        <v>1612.4409640925983</v>
      </c>
      <c r="J18221" s="88">
        <v>2378.6228209893702</v>
      </c>
      <c r="K18221" s="88">
        <v>3886.1413366141974</v>
      </c>
      <c r="L18221" s="88">
        <v>4493.9588174759119</v>
      </c>
      <c r="M18221" s="88">
        <v>3942.0556558986136</v>
      </c>
    </row>
    <row r="18222" spans="3:13" x14ac:dyDescent="0.2">
      <c r="C18222" s="88">
        <v>0.90620000000000001</v>
      </c>
      <c r="D18222" s="88">
        <v>18346.898117035646</v>
      </c>
      <c r="E18222" s="88">
        <v>253.20574551432128</v>
      </c>
      <c r="F18222" s="88">
        <v>602.52716637008189</v>
      </c>
      <c r="G18222" s="88">
        <v>927.73514017145408</v>
      </c>
      <c r="H18222" s="88">
        <v>1188.445018605988</v>
      </c>
      <c r="I18222" s="88">
        <v>1612.4743408218669</v>
      </c>
      <c r="J18222" s="88">
        <v>2378.6407111179651</v>
      </c>
      <c r="K18222" s="88">
        <v>3886.40488693118</v>
      </c>
      <c r="L18222" s="88">
        <v>4493.9982689488224</v>
      </c>
      <c r="M18222" s="88">
        <v>3942.0760715525475</v>
      </c>
    </row>
    <row r="18223" spans="3:13" x14ac:dyDescent="0.2">
      <c r="C18223" s="88">
        <v>0.90625</v>
      </c>
      <c r="D18223" s="88">
        <v>18346.978866968446</v>
      </c>
      <c r="E18223" s="88">
        <v>253.22534648605142</v>
      </c>
      <c r="F18223" s="88">
        <v>602.52784836249475</v>
      </c>
      <c r="G18223" s="88">
        <v>927.73808054132633</v>
      </c>
      <c r="H18223" s="88">
        <v>1188.5196619075623</v>
      </c>
      <c r="I18223" s="88">
        <v>1612.4764081097287</v>
      </c>
      <c r="J18223" s="88">
        <v>2378.6427647209039</v>
      </c>
      <c r="K18223" s="88">
        <v>3886.4925815565916</v>
      </c>
      <c r="L18223" s="88">
        <v>4494.0209006476198</v>
      </c>
      <c r="M18223" s="88">
        <v>3942.1442767701501</v>
      </c>
    </row>
    <row r="18224" spans="3:13" x14ac:dyDescent="0.2">
      <c r="C18224" s="88">
        <v>0.90629999999999999</v>
      </c>
      <c r="D18224" s="88">
        <v>18347.037327460581</v>
      </c>
      <c r="E18224" s="88">
        <v>253.32918774321115</v>
      </c>
      <c r="F18224" s="88">
        <v>602.54625394753612</v>
      </c>
      <c r="G18224" s="88">
        <v>927.75271431825922</v>
      </c>
      <c r="H18224" s="88">
        <v>1188.5392761548846</v>
      </c>
      <c r="I18224" s="88">
        <v>1612.4942163620162</v>
      </c>
      <c r="J18224" s="88">
        <v>2378.7521551092841</v>
      </c>
      <c r="K18224" s="88">
        <v>3886.6332976051226</v>
      </c>
      <c r="L18224" s="88">
        <v>4494.1792279973661</v>
      </c>
      <c r="M18224" s="88">
        <v>3942.1599618367309</v>
      </c>
    </row>
    <row r="18225" spans="3:13" x14ac:dyDescent="0.2">
      <c r="C18225" s="88">
        <v>0.90634999999999999</v>
      </c>
      <c r="D18225" s="88">
        <v>18347.376732204517</v>
      </c>
      <c r="E18225" s="88">
        <v>253.33948181750111</v>
      </c>
      <c r="F18225" s="88">
        <v>602.56451428117134</v>
      </c>
      <c r="G18225" s="88">
        <v>927.76934231742689</v>
      </c>
      <c r="H18225" s="88">
        <v>1188.5518574974672</v>
      </c>
      <c r="I18225" s="88">
        <v>1612.5787827223344</v>
      </c>
      <c r="J18225" s="88">
        <v>2378.8791696084199</v>
      </c>
      <c r="K18225" s="88">
        <v>3886.6367176014678</v>
      </c>
      <c r="L18225" s="88">
        <v>4494.414459776166</v>
      </c>
      <c r="M18225" s="88">
        <v>3942.194923649472</v>
      </c>
    </row>
    <row r="18226" spans="3:13" x14ac:dyDescent="0.2">
      <c r="C18226" s="88">
        <v>0.90639999999999998</v>
      </c>
      <c r="D18226" s="88">
        <v>18348.336796003881</v>
      </c>
      <c r="E18226" s="88">
        <v>253.33976578552938</v>
      </c>
      <c r="F18226" s="88">
        <v>602.5682127331911</v>
      </c>
      <c r="G18226" s="88">
        <v>927.82496148726796</v>
      </c>
      <c r="H18226" s="88">
        <v>1188.5526869283908</v>
      </c>
      <c r="I18226" s="88">
        <v>1612.5898615182618</v>
      </c>
      <c r="J18226" s="88">
        <v>2379.4042308506437</v>
      </c>
      <c r="K18226" s="88">
        <v>3886.8113208401919</v>
      </c>
      <c r="L18226" s="88">
        <v>4494.4889997515265</v>
      </c>
      <c r="M18226" s="88">
        <v>3942.2642680659028</v>
      </c>
    </row>
    <row r="18227" spans="3:13" x14ac:dyDescent="0.2">
      <c r="C18227" s="88">
        <v>0.90644999999999998</v>
      </c>
      <c r="D18227" s="88">
        <v>18348.56635715282</v>
      </c>
      <c r="E18227" s="88">
        <v>253.36813844869812</v>
      </c>
      <c r="F18227" s="88">
        <v>602.63045784321548</v>
      </c>
      <c r="G18227" s="88">
        <v>927.82833024192814</v>
      </c>
      <c r="H18227" s="88">
        <v>1188.560245589736</v>
      </c>
      <c r="I18227" s="88">
        <v>1612.716415603601</v>
      </c>
      <c r="J18227" s="88">
        <v>2379.549812769289</v>
      </c>
      <c r="K18227" s="88">
        <v>3886.94855737239</v>
      </c>
      <c r="L18227" s="88">
        <v>4494.579646315985</v>
      </c>
      <c r="M18227" s="88">
        <v>3942.2849165097041</v>
      </c>
    </row>
    <row r="18228" spans="3:13" x14ac:dyDescent="0.2">
      <c r="C18228" s="88">
        <v>0.90649999999999997</v>
      </c>
      <c r="D18228" s="88">
        <v>18348.650555738579</v>
      </c>
      <c r="E18228" s="88">
        <v>253.38271960209113</v>
      </c>
      <c r="F18228" s="88">
        <v>602.6444600967825</v>
      </c>
      <c r="G18228" s="88">
        <v>927.87923568065116</v>
      </c>
      <c r="H18228" s="88">
        <v>1188.5671367091231</v>
      </c>
      <c r="I18228" s="88">
        <v>1612.7209875532922</v>
      </c>
      <c r="J18228" s="88">
        <v>2379.6516268776786</v>
      </c>
      <c r="K18228" s="88">
        <v>3886.9660912175955</v>
      </c>
      <c r="L18228" s="88">
        <v>4495.0537827804856</v>
      </c>
      <c r="M18228" s="88">
        <v>3942.3066232002193</v>
      </c>
    </row>
    <row r="18229" spans="3:13" x14ac:dyDescent="0.2">
      <c r="C18229" s="88">
        <v>0.90654999999999997</v>
      </c>
      <c r="D18229" s="88">
        <v>18348.692877812886</v>
      </c>
      <c r="E18229" s="88">
        <v>253.47931837517899</v>
      </c>
      <c r="F18229" s="88">
        <v>602.64905374533555</v>
      </c>
      <c r="G18229" s="88">
        <v>927.88189837440177</v>
      </c>
      <c r="H18229" s="88">
        <v>1188.6373137178489</v>
      </c>
      <c r="I18229" s="88">
        <v>1612.7503622909762</v>
      </c>
      <c r="J18229" s="88">
        <v>2379.7661342795768</v>
      </c>
      <c r="K18229" s="88">
        <v>3886.9671383718596</v>
      </c>
      <c r="L18229" s="88">
        <v>4495.0908556657532</v>
      </c>
      <c r="M18229" s="88">
        <v>3942.3430902372575</v>
      </c>
    </row>
    <row r="18230" spans="3:13" x14ac:dyDescent="0.2">
      <c r="C18230" s="88">
        <v>0.90659999999999996</v>
      </c>
      <c r="D18230" s="88">
        <v>18349.002235330663</v>
      </c>
      <c r="E18230" s="88">
        <v>253.51035536466952</v>
      </c>
      <c r="F18230" s="88">
        <v>602.6512152990199</v>
      </c>
      <c r="G18230" s="88">
        <v>927.90692674947604</v>
      </c>
      <c r="H18230" s="88">
        <v>1188.6674795690683</v>
      </c>
      <c r="I18230" s="88">
        <v>1612.7851985396301</v>
      </c>
      <c r="J18230" s="88">
        <v>2379.816471382866</v>
      </c>
      <c r="K18230" s="88">
        <v>3886.9696829060758</v>
      </c>
      <c r="L18230" s="88">
        <v>4495.1768896641561</v>
      </c>
      <c r="M18230" s="88">
        <v>3942.3476453757085</v>
      </c>
    </row>
    <row r="18231" spans="3:13" x14ac:dyDescent="0.2">
      <c r="C18231" s="88">
        <v>0.90664999999999996</v>
      </c>
      <c r="D18231" s="88">
        <v>18349.115174157836</v>
      </c>
      <c r="E18231" s="88">
        <v>253.52405996782363</v>
      </c>
      <c r="F18231" s="88">
        <v>602.66825228728248</v>
      </c>
      <c r="G18231" s="88">
        <v>927.91606318076629</v>
      </c>
      <c r="H18231" s="88">
        <v>1188.6949928587924</v>
      </c>
      <c r="I18231" s="88">
        <v>1612.7914126087376</v>
      </c>
      <c r="J18231" s="88">
        <v>2379.8540627971001</v>
      </c>
      <c r="K18231" s="88">
        <v>3887.1143426440217</v>
      </c>
      <c r="L18231" s="88">
        <v>4495.3145971066479</v>
      </c>
      <c r="M18231" s="88">
        <v>3942.3588322047763</v>
      </c>
    </row>
    <row r="18232" spans="3:13" x14ac:dyDescent="0.2">
      <c r="C18232" s="88">
        <v>0.90669999999999995</v>
      </c>
      <c r="D18232" s="88">
        <v>18349.507561108625</v>
      </c>
      <c r="E18232" s="88">
        <v>253.54402980868872</v>
      </c>
      <c r="F18232" s="88">
        <v>602.6697561343999</v>
      </c>
      <c r="G18232" s="88">
        <v>928.09048036910144</v>
      </c>
      <c r="H18232" s="88">
        <v>1188.6997856184016</v>
      </c>
      <c r="I18232" s="88">
        <v>1612.8020335146916</v>
      </c>
      <c r="J18232" s="88">
        <v>2379.9884668423456</v>
      </c>
      <c r="K18232" s="88">
        <v>3888.0733618216464</v>
      </c>
      <c r="L18232" s="88">
        <v>4495.3430663472809</v>
      </c>
      <c r="M18232" s="88">
        <v>3942.3688146511286</v>
      </c>
    </row>
    <row r="18233" spans="3:13" x14ac:dyDescent="0.2">
      <c r="C18233" s="88">
        <v>0.90674999999999994</v>
      </c>
      <c r="D18233" s="88">
        <v>18350.118656405313</v>
      </c>
      <c r="E18233" s="88">
        <v>253.56080709337675</v>
      </c>
      <c r="F18233" s="88">
        <v>602.67112263124636</v>
      </c>
      <c r="G18233" s="88">
        <v>928.10607574160167</v>
      </c>
      <c r="H18233" s="88">
        <v>1188.7073874122002</v>
      </c>
      <c r="I18233" s="88">
        <v>1613.0257072939457</v>
      </c>
      <c r="J18233" s="88">
        <v>2380.001965260557</v>
      </c>
      <c r="K18233" s="88">
        <v>3888.0839920195644</v>
      </c>
      <c r="L18233" s="88">
        <v>4495.3992971995685</v>
      </c>
      <c r="M18233" s="88">
        <v>3942.3853772321145</v>
      </c>
    </row>
    <row r="18234" spans="3:13" x14ac:dyDescent="0.2">
      <c r="C18234" s="88">
        <v>0.90680000000000005</v>
      </c>
      <c r="D18234" s="88">
        <v>18350.703570472226</v>
      </c>
      <c r="E18234" s="88">
        <v>253.58169885614279</v>
      </c>
      <c r="F18234" s="88">
        <v>602.68179462942408</v>
      </c>
      <c r="G18234" s="88">
        <v>928.13674251464545</v>
      </c>
      <c r="H18234" s="88">
        <v>1188.9886514102559</v>
      </c>
      <c r="I18234" s="88">
        <v>1613.0354873176548</v>
      </c>
      <c r="J18234" s="88">
        <v>2380.2312244688092</v>
      </c>
      <c r="K18234" s="88">
        <v>3888.1526573371671</v>
      </c>
      <c r="L18234" s="88">
        <v>4495.4447220186239</v>
      </c>
      <c r="M18234" s="88">
        <v>3942.4640152020411</v>
      </c>
    </row>
    <row r="18235" spans="3:13" x14ac:dyDescent="0.2">
      <c r="C18235" s="88">
        <v>0.90685000000000004</v>
      </c>
      <c r="D18235" s="88">
        <v>18351.316883191674</v>
      </c>
      <c r="E18235" s="88">
        <v>253.59997863988974</v>
      </c>
      <c r="F18235" s="88">
        <v>602.68872701903456</v>
      </c>
      <c r="G18235" s="88">
        <v>928.17824715219922</v>
      </c>
      <c r="H18235" s="88">
        <v>1188.9926314568625</v>
      </c>
      <c r="I18235" s="88">
        <v>1613.1007094625102</v>
      </c>
      <c r="J18235" s="88">
        <v>2380.3103611130573</v>
      </c>
      <c r="K18235" s="88">
        <v>3888.3388691276296</v>
      </c>
      <c r="L18235" s="88">
        <v>4496.0229986233389</v>
      </c>
      <c r="M18235" s="88">
        <v>3942.4888343301909</v>
      </c>
    </row>
    <row r="18236" spans="3:13" x14ac:dyDescent="0.2">
      <c r="C18236" s="88">
        <v>0.90690000000000004</v>
      </c>
      <c r="D18236" s="88">
        <v>18351.833753946099</v>
      </c>
      <c r="E18236" s="88">
        <v>253.6136835820289</v>
      </c>
      <c r="F18236" s="88">
        <v>602.68878150013597</v>
      </c>
      <c r="G18236" s="88">
        <v>928.20391285398773</v>
      </c>
      <c r="H18236" s="88">
        <v>1189.265062134592</v>
      </c>
      <c r="I18236" s="88">
        <v>1613.1397869267985</v>
      </c>
      <c r="J18236" s="88">
        <v>2380.3661112301443</v>
      </c>
      <c r="K18236" s="88">
        <v>3888.6261731895238</v>
      </c>
      <c r="L18236" s="88">
        <v>4496.0821915673059</v>
      </c>
      <c r="M18236" s="88">
        <v>3942.563442382263</v>
      </c>
    </row>
    <row r="18237" spans="3:13" x14ac:dyDescent="0.2">
      <c r="C18237" s="88">
        <v>0.90695000000000003</v>
      </c>
      <c r="D18237" s="88">
        <v>18351.932615923273</v>
      </c>
      <c r="E18237" s="88">
        <v>253.62216495756729</v>
      </c>
      <c r="F18237" s="88">
        <v>602.69085140602374</v>
      </c>
      <c r="G18237" s="88">
        <v>928.20436649837075</v>
      </c>
      <c r="H18237" s="88">
        <v>1189.272263707096</v>
      </c>
      <c r="I18237" s="88">
        <v>1613.1678061937105</v>
      </c>
      <c r="J18237" s="88">
        <v>2380.4666328775511</v>
      </c>
      <c r="K18237" s="88">
        <v>3888.7229771854813</v>
      </c>
      <c r="L18237" s="88">
        <v>4496.1903228268047</v>
      </c>
      <c r="M18237" s="88">
        <v>3942.5849715305949</v>
      </c>
    </row>
    <row r="18238" spans="3:13" x14ac:dyDescent="0.2">
      <c r="C18238" s="88">
        <v>0.90700000000000003</v>
      </c>
      <c r="D18238" s="88">
        <v>18352.041922406876</v>
      </c>
      <c r="E18238" s="88">
        <v>253.63096938806757</v>
      </c>
      <c r="F18238" s="88">
        <v>602.69967371553503</v>
      </c>
      <c r="G18238" s="88">
        <v>928.30488513337605</v>
      </c>
      <c r="H18238" s="88">
        <v>1189.2960814534031</v>
      </c>
      <c r="I18238" s="88">
        <v>1613.2055335320197</v>
      </c>
      <c r="J18238" s="88">
        <v>2380.525252047044</v>
      </c>
      <c r="K18238" s="88">
        <v>3888.776410737782</v>
      </c>
      <c r="L18238" s="88">
        <v>4496.2008839427453</v>
      </c>
      <c r="M18238" s="88">
        <v>3942.5910854855056</v>
      </c>
    </row>
    <row r="18239" spans="3:13" x14ac:dyDescent="0.2">
      <c r="C18239" s="88">
        <v>0.90705000000000002</v>
      </c>
      <c r="D18239" s="88">
        <v>18352.478251748311</v>
      </c>
      <c r="E18239" s="88">
        <v>253.67414522809031</v>
      </c>
      <c r="F18239" s="88">
        <v>602.70691763700324</v>
      </c>
      <c r="G18239" s="88">
        <v>928.40984041821912</v>
      </c>
      <c r="H18239" s="88">
        <v>1189.3220964733337</v>
      </c>
      <c r="I18239" s="88">
        <v>1613.3900272796604</v>
      </c>
      <c r="J18239" s="88">
        <v>2380.6687479076336</v>
      </c>
      <c r="K18239" s="88">
        <v>3888.9917305842187</v>
      </c>
      <c r="L18239" s="88">
        <v>4496.2480526280115</v>
      </c>
      <c r="M18239" s="88">
        <v>3942.6247347483668</v>
      </c>
    </row>
    <row r="18240" spans="3:13" x14ac:dyDescent="0.2">
      <c r="C18240" s="88">
        <v>0.90710000000000002</v>
      </c>
      <c r="D18240" s="88">
        <v>18352.487838238871</v>
      </c>
      <c r="E18240" s="88">
        <v>253.67494926664585</v>
      </c>
      <c r="F18240" s="88">
        <v>602.71142297860115</v>
      </c>
      <c r="G18240" s="88">
        <v>928.42574628218563</v>
      </c>
      <c r="H18240" s="88">
        <v>1189.3341537832048</v>
      </c>
      <c r="I18240" s="88">
        <v>1613.4375189812149</v>
      </c>
      <c r="J18240" s="88">
        <v>2380.6732616256741</v>
      </c>
      <c r="K18240" s="88">
        <v>3889.0407658837826</v>
      </c>
      <c r="L18240" s="88">
        <v>4496.3649032722642</v>
      </c>
      <c r="M18240" s="88">
        <v>3942.6696942518511</v>
      </c>
    </row>
    <row r="18241" spans="3:13" x14ac:dyDescent="0.2">
      <c r="C18241" s="88">
        <v>0.90715000000000001</v>
      </c>
      <c r="D18241" s="88">
        <v>18352.652338035779</v>
      </c>
      <c r="E18241" s="88">
        <v>253.67494926664585</v>
      </c>
      <c r="F18241" s="88">
        <v>602.72443542701694</v>
      </c>
      <c r="G18241" s="88">
        <v>928.4497806857039</v>
      </c>
      <c r="H18241" s="88">
        <v>1189.3661048217577</v>
      </c>
      <c r="I18241" s="88">
        <v>1613.444547725876</v>
      </c>
      <c r="J18241" s="88">
        <v>2380.6759153712496</v>
      </c>
      <c r="K18241" s="88">
        <v>3889.0892139103817</v>
      </c>
      <c r="L18241" s="88">
        <v>4496.8145423983706</v>
      </c>
      <c r="M18241" s="88">
        <v>3942.6958410303905</v>
      </c>
    </row>
    <row r="18242" spans="3:13" x14ac:dyDescent="0.2">
      <c r="C18242" s="88">
        <v>0.90720000000000001</v>
      </c>
      <c r="D18242" s="88">
        <v>18353.133413020783</v>
      </c>
      <c r="E18242" s="88">
        <v>253.7166550911852</v>
      </c>
      <c r="F18242" s="88">
        <v>602.73809591728377</v>
      </c>
      <c r="G18242" s="88">
        <v>928.49102533344512</v>
      </c>
      <c r="H18242" s="88">
        <v>1189.3834563759119</v>
      </c>
      <c r="I18242" s="88">
        <v>1613.4600210738504</v>
      </c>
      <c r="J18242" s="88">
        <v>2380.7287025578621</v>
      </c>
      <c r="K18242" s="88">
        <v>3889.2345741329937</v>
      </c>
      <c r="L18242" s="88">
        <v>4497.3413627822001</v>
      </c>
      <c r="M18242" s="88">
        <v>3942.6967214684555</v>
      </c>
    </row>
    <row r="18243" spans="3:13" x14ac:dyDescent="0.2">
      <c r="C18243" s="88">
        <v>0.90725</v>
      </c>
      <c r="D18243" s="88">
        <v>18353.568781491955</v>
      </c>
      <c r="E18243" s="88">
        <v>253.7166550911852</v>
      </c>
      <c r="F18243" s="88">
        <v>602.76152657397552</v>
      </c>
      <c r="G18243" s="88">
        <v>928.50979006083935</v>
      </c>
      <c r="H18243" s="88">
        <v>1189.3873047812813</v>
      </c>
      <c r="I18243" s="88">
        <v>1613.5136497965709</v>
      </c>
      <c r="J18243" s="88">
        <v>2380.9984475378019</v>
      </c>
      <c r="K18243" s="88">
        <v>3889.2388519968217</v>
      </c>
      <c r="L18243" s="88">
        <v>4497.4635792319832</v>
      </c>
      <c r="M18243" s="88">
        <v>3942.7864017425463</v>
      </c>
    </row>
    <row r="18244" spans="3:13" x14ac:dyDescent="0.2">
      <c r="C18244" s="88">
        <v>0.9073</v>
      </c>
      <c r="D18244" s="88">
        <v>18353.850865359698</v>
      </c>
      <c r="E18244" s="88">
        <v>253.78751421752077</v>
      </c>
      <c r="F18244" s="88">
        <v>602.77094752042422</v>
      </c>
      <c r="G18244" s="88">
        <v>928.51803393273167</v>
      </c>
      <c r="H18244" s="88">
        <v>1189.4055718895793</v>
      </c>
      <c r="I18244" s="88">
        <v>1613.5736579335721</v>
      </c>
      <c r="J18244" s="88">
        <v>2381.0095972456397</v>
      </c>
      <c r="K18244" s="88">
        <v>3889.3608977202784</v>
      </c>
      <c r="L18244" s="88">
        <v>4497.6953081904348</v>
      </c>
      <c r="M18244" s="88">
        <v>3942.8045930140279</v>
      </c>
    </row>
    <row r="18245" spans="3:13" x14ac:dyDescent="0.2">
      <c r="C18245" s="88">
        <v>0.90734999999999999</v>
      </c>
      <c r="D18245" s="88">
        <v>18353.894304681689</v>
      </c>
      <c r="E18245" s="88">
        <v>253.8076620865404</v>
      </c>
      <c r="F18245" s="88">
        <v>602.77758918777363</v>
      </c>
      <c r="G18245" s="88">
        <v>928.5608991560689</v>
      </c>
      <c r="H18245" s="88">
        <v>1189.4135688820984</v>
      </c>
      <c r="I18245" s="88">
        <v>1613.6164880021374</v>
      </c>
      <c r="J18245" s="88">
        <v>2381.4050833247002</v>
      </c>
      <c r="K18245" s="88">
        <v>3889.3815209170102</v>
      </c>
      <c r="L18245" s="88">
        <v>4498.137697914347</v>
      </c>
      <c r="M18245" s="88">
        <v>3942.8413972706112</v>
      </c>
    </row>
    <row r="18246" spans="3:13" x14ac:dyDescent="0.2">
      <c r="C18246" s="88">
        <v>0.90739999999999998</v>
      </c>
      <c r="D18246" s="88">
        <v>18354.638258468272</v>
      </c>
      <c r="E18246" s="88">
        <v>253.88353760448172</v>
      </c>
      <c r="F18246" s="88">
        <v>602.77800628462273</v>
      </c>
      <c r="G18246" s="88">
        <v>928.59931197887272</v>
      </c>
      <c r="H18246" s="88">
        <v>1189.4568407603238</v>
      </c>
      <c r="I18246" s="88">
        <v>1613.6167946349387</v>
      </c>
      <c r="J18246" s="88">
        <v>2381.7089416457775</v>
      </c>
      <c r="K18246" s="88">
        <v>3889.4410804101904</v>
      </c>
      <c r="L18246" s="88">
        <v>4498.2177558654757</v>
      </c>
      <c r="M18246" s="88">
        <v>3942.8494808294317</v>
      </c>
    </row>
    <row r="18247" spans="3:13" x14ac:dyDescent="0.2">
      <c r="C18247" s="88">
        <v>0.90744999999999998</v>
      </c>
      <c r="D18247" s="88">
        <v>18354.866091722412</v>
      </c>
      <c r="E18247" s="88">
        <v>253.89549510531651</v>
      </c>
      <c r="F18247" s="88">
        <v>602.78134700646478</v>
      </c>
      <c r="G18247" s="88">
        <v>928.6512892137057</v>
      </c>
      <c r="H18247" s="88">
        <v>1189.5406280684278</v>
      </c>
      <c r="I18247" s="88">
        <v>1613.644029154711</v>
      </c>
      <c r="J18247" s="88">
        <v>2381.7191136861411</v>
      </c>
      <c r="K18247" s="88">
        <v>3889.6950916037285</v>
      </c>
      <c r="L18247" s="88">
        <v>4498.3423190395742</v>
      </c>
      <c r="M18247" s="88">
        <v>3942.8674705404128</v>
      </c>
    </row>
    <row r="18248" spans="3:13" x14ac:dyDescent="0.2">
      <c r="C18248" s="88">
        <v>0.90749999999999997</v>
      </c>
      <c r="D18248" s="88">
        <v>18355.01589501182</v>
      </c>
      <c r="E18248" s="88">
        <v>253.91775577439057</v>
      </c>
      <c r="F18248" s="88">
        <v>602.79385847766298</v>
      </c>
      <c r="G18248" s="88">
        <v>928.65255082464773</v>
      </c>
      <c r="H18248" s="88">
        <v>1189.5584496597039</v>
      </c>
      <c r="I18248" s="88">
        <v>1613.8565477739271</v>
      </c>
      <c r="J18248" s="88">
        <v>2381.720811089916</v>
      </c>
      <c r="K18248" s="88">
        <v>3889.9066249687735</v>
      </c>
      <c r="L18248" s="88">
        <v>4498.9178069101281</v>
      </c>
      <c r="M18248" s="88">
        <v>3942.9361647167898</v>
      </c>
    </row>
    <row r="18249" spans="3:13" x14ac:dyDescent="0.2">
      <c r="C18249" s="88">
        <v>0.90754999999999997</v>
      </c>
      <c r="D18249" s="88">
        <v>18355.346255370307</v>
      </c>
      <c r="E18249" s="88">
        <v>253.94511371674798</v>
      </c>
      <c r="F18249" s="88">
        <v>602.80968641419622</v>
      </c>
      <c r="G18249" s="88">
        <v>928.67945719720774</v>
      </c>
      <c r="H18249" s="88">
        <v>1189.6530388191295</v>
      </c>
      <c r="I18249" s="88">
        <v>1613.9310163998543</v>
      </c>
      <c r="J18249" s="88">
        <v>2381.7958939820019</v>
      </c>
      <c r="K18249" s="88">
        <v>3889.9694709576502</v>
      </c>
      <c r="L18249" s="88">
        <v>4499.0136126188354</v>
      </c>
      <c r="M18249" s="88">
        <v>3943.0466702698841</v>
      </c>
    </row>
    <row r="18250" spans="3:13" x14ac:dyDescent="0.2">
      <c r="C18250" s="88">
        <v>0.90759999999999996</v>
      </c>
      <c r="D18250" s="88">
        <v>18355.9174612797</v>
      </c>
      <c r="E18250" s="88">
        <v>253.98247745093613</v>
      </c>
      <c r="F18250" s="88">
        <v>602.84166235331395</v>
      </c>
      <c r="G18250" s="88">
        <v>928.8301868412409</v>
      </c>
      <c r="H18250" s="88">
        <v>1189.6765296217254</v>
      </c>
      <c r="I18250" s="88">
        <v>1613.9376383319927</v>
      </c>
      <c r="J18250" s="88">
        <v>2381.8087941325148</v>
      </c>
      <c r="K18250" s="88">
        <v>3890.4454652583408</v>
      </c>
      <c r="L18250" s="88">
        <v>4499.1110999138491</v>
      </c>
      <c r="M18250" s="88">
        <v>3943.137430338239</v>
      </c>
    </row>
    <row r="18251" spans="3:13" x14ac:dyDescent="0.2">
      <c r="C18251" s="88">
        <v>0.90764999999999996</v>
      </c>
      <c r="D18251" s="88">
        <v>18356.413740936223</v>
      </c>
      <c r="E18251" s="88">
        <v>253.99003130695837</v>
      </c>
      <c r="F18251" s="88">
        <v>602.84968223463375</v>
      </c>
      <c r="G18251" s="88">
        <v>928.83368597129129</v>
      </c>
      <c r="H18251" s="88">
        <v>1189.7153642385047</v>
      </c>
      <c r="I18251" s="88">
        <v>1613.9788521503615</v>
      </c>
      <c r="J18251" s="88">
        <v>2381.8326668290711</v>
      </c>
      <c r="K18251" s="88">
        <v>3890.4704183715112</v>
      </c>
      <c r="L18251" s="88">
        <v>4499.2777534873812</v>
      </c>
      <c r="M18251" s="88">
        <v>3943.147586668656</v>
      </c>
    </row>
    <row r="18252" spans="3:13" x14ac:dyDescent="0.2">
      <c r="C18252" s="88">
        <v>0.90769999999999995</v>
      </c>
      <c r="D18252" s="88">
        <v>18357.193441013664</v>
      </c>
      <c r="E18252" s="88">
        <v>254.02528548460577</v>
      </c>
      <c r="F18252" s="88">
        <v>602.85380470410973</v>
      </c>
      <c r="G18252" s="88">
        <v>928.94056945110697</v>
      </c>
      <c r="H18252" s="88">
        <v>1189.7355001392898</v>
      </c>
      <c r="I18252" s="88">
        <v>1613.9981575670004</v>
      </c>
      <c r="J18252" s="88">
        <v>2381.8700277759954</v>
      </c>
      <c r="K18252" s="88">
        <v>3890.4986970619125</v>
      </c>
      <c r="L18252" s="88">
        <v>4499.5429396047448</v>
      </c>
      <c r="M18252" s="88">
        <v>3943.1537999037</v>
      </c>
    </row>
    <row r="18253" spans="3:13" x14ac:dyDescent="0.2">
      <c r="C18253" s="88">
        <v>0.90774999999999995</v>
      </c>
      <c r="D18253" s="88">
        <v>18357.571226240747</v>
      </c>
      <c r="E18253" s="88">
        <v>254.03649163280716</v>
      </c>
      <c r="F18253" s="88">
        <v>602.87526477340589</v>
      </c>
      <c r="G18253" s="88">
        <v>928.98842046927439</v>
      </c>
      <c r="H18253" s="88">
        <v>1189.7527384582004</v>
      </c>
      <c r="I18253" s="88">
        <v>1614.0601391672326</v>
      </c>
      <c r="J18253" s="88">
        <v>2382.0231549910877</v>
      </c>
      <c r="K18253" s="88">
        <v>3890.5422647377336</v>
      </c>
      <c r="L18253" s="88">
        <v>4499.7616253853266</v>
      </c>
      <c r="M18253" s="88">
        <v>3943.1699175196372</v>
      </c>
    </row>
    <row r="18254" spans="3:13" x14ac:dyDescent="0.2">
      <c r="C18254" s="88">
        <v>0.90780000000000005</v>
      </c>
      <c r="D18254" s="88">
        <v>18357.635801031742</v>
      </c>
      <c r="E18254" s="88">
        <v>254.04120090987089</v>
      </c>
      <c r="F18254" s="88">
        <v>602.88052919308666</v>
      </c>
      <c r="G18254" s="88">
        <v>928.99010257082682</v>
      </c>
      <c r="H18254" s="88">
        <v>1189.8274890470457</v>
      </c>
      <c r="I18254" s="88">
        <v>1614.0755494507584</v>
      </c>
      <c r="J18254" s="88">
        <v>2382.027439483425</v>
      </c>
      <c r="K18254" s="88">
        <v>3890.5753656840579</v>
      </c>
      <c r="L18254" s="88">
        <v>4499.8115927209828</v>
      </c>
      <c r="M18254" s="88">
        <v>3943.2221269332913</v>
      </c>
    </row>
    <row r="18255" spans="3:13" x14ac:dyDescent="0.2">
      <c r="C18255" s="88">
        <v>0.90785000000000005</v>
      </c>
      <c r="D18255" s="88">
        <v>18357.78490097736</v>
      </c>
      <c r="E18255" s="88">
        <v>254.04120090987089</v>
      </c>
      <c r="F18255" s="88">
        <v>602.89154636254989</v>
      </c>
      <c r="G18255" s="88">
        <v>928.99277653966783</v>
      </c>
      <c r="H18255" s="88">
        <v>1189.9193228640515</v>
      </c>
      <c r="I18255" s="88">
        <v>1614.1018300665787</v>
      </c>
      <c r="J18255" s="88">
        <v>2382.203340058617</v>
      </c>
      <c r="K18255" s="88">
        <v>3890.5788226704276</v>
      </c>
      <c r="L18255" s="88">
        <v>4500.0693694113124</v>
      </c>
      <c r="M18255" s="88">
        <v>3943.2579515623875</v>
      </c>
    </row>
    <row r="18256" spans="3:13" x14ac:dyDescent="0.2">
      <c r="C18256" s="88">
        <v>0.90790000000000004</v>
      </c>
      <c r="D18256" s="88">
        <v>18358.334594516964</v>
      </c>
      <c r="E18256" s="88">
        <v>254.08082641324927</v>
      </c>
      <c r="F18256" s="88">
        <v>602.91090436144214</v>
      </c>
      <c r="G18256" s="88">
        <v>929.08024540329552</v>
      </c>
      <c r="H18256" s="88">
        <v>1190.0060169771295</v>
      </c>
      <c r="I18256" s="88">
        <v>1614.3810588807678</v>
      </c>
      <c r="J18256" s="88">
        <v>2382.4337951196076</v>
      </c>
      <c r="K18256" s="88">
        <v>3890.658940800342</v>
      </c>
      <c r="L18256" s="88">
        <v>4500.2025392004307</v>
      </c>
      <c r="M18256" s="88">
        <v>3943.4634653825706</v>
      </c>
    </row>
    <row r="18257" spans="3:13" x14ac:dyDescent="0.2">
      <c r="C18257" s="88">
        <v>0.90795000000000003</v>
      </c>
      <c r="D18257" s="88">
        <v>18358.412651961677</v>
      </c>
      <c r="E18257" s="88">
        <v>254.10108589775609</v>
      </c>
      <c r="F18257" s="88">
        <v>602.93233411028541</v>
      </c>
      <c r="G18257" s="88">
        <v>929.08790229639317</v>
      </c>
      <c r="H18257" s="88">
        <v>1190.0251555481805</v>
      </c>
      <c r="I18257" s="88">
        <v>1614.4560395882991</v>
      </c>
      <c r="J18257" s="88">
        <v>2382.5357889805832</v>
      </c>
      <c r="K18257" s="88">
        <v>3890.6599779926291</v>
      </c>
      <c r="L18257" s="88">
        <v>4500.2953182655319</v>
      </c>
      <c r="M18257" s="88">
        <v>3943.542475260183</v>
      </c>
    </row>
    <row r="18258" spans="3:13" x14ac:dyDescent="0.2">
      <c r="C18258" s="88">
        <v>0.90800000000000003</v>
      </c>
      <c r="D18258" s="88">
        <v>18358.592505358221</v>
      </c>
      <c r="E18258" s="88">
        <v>254.1016766851244</v>
      </c>
      <c r="F18258" s="88">
        <v>602.98178899452159</v>
      </c>
      <c r="G18258" s="88">
        <v>929.08972056148696</v>
      </c>
      <c r="H18258" s="88">
        <v>1190.1948594175992</v>
      </c>
      <c r="I18258" s="88">
        <v>1614.4871448801159</v>
      </c>
      <c r="J18258" s="88">
        <v>2382.6206906495472</v>
      </c>
      <c r="K18258" s="88">
        <v>3890.6976747577992</v>
      </c>
      <c r="L18258" s="88">
        <v>4500.3693479021931</v>
      </c>
      <c r="M18258" s="88">
        <v>3943.56160039104</v>
      </c>
    </row>
    <row r="18259" spans="3:13" x14ac:dyDescent="0.2">
      <c r="C18259" s="88">
        <v>0.90805000000000002</v>
      </c>
      <c r="D18259" s="88">
        <v>18358.796079121745</v>
      </c>
      <c r="E18259" s="88">
        <v>254.1534733759745</v>
      </c>
      <c r="F18259" s="88">
        <v>602.99441828131876</v>
      </c>
      <c r="G18259" s="88">
        <v>929.14038797856574</v>
      </c>
      <c r="H18259" s="88">
        <v>1190.1967194366734</v>
      </c>
      <c r="I18259" s="88">
        <v>1614.5490642959635</v>
      </c>
      <c r="J18259" s="88">
        <v>2382.7297303213213</v>
      </c>
      <c r="K18259" s="88">
        <v>3891.097071369386</v>
      </c>
      <c r="L18259" s="88">
        <v>4500.6698689459636</v>
      </c>
      <c r="M18259" s="88">
        <v>3943.5847944305597</v>
      </c>
    </row>
    <row r="18260" spans="3:13" x14ac:dyDescent="0.2">
      <c r="C18260" s="88">
        <v>0.90810000000000002</v>
      </c>
      <c r="D18260" s="88">
        <v>18359.297116330286</v>
      </c>
      <c r="E18260" s="88">
        <v>254.16540808624814</v>
      </c>
      <c r="F18260" s="88">
        <v>603.00565762239103</v>
      </c>
      <c r="G18260" s="88">
        <v>929.1787954368051</v>
      </c>
      <c r="H18260" s="88">
        <v>1190.2565694076693</v>
      </c>
      <c r="I18260" s="88">
        <v>1614.5646614994507</v>
      </c>
      <c r="J18260" s="88">
        <v>2382.8511177498058</v>
      </c>
      <c r="K18260" s="88">
        <v>3891.2301270869307</v>
      </c>
      <c r="L18260" s="88">
        <v>4501.0796890533766</v>
      </c>
      <c r="M18260" s="88">
        <v>3943.6207472049309</v>
      </c>
    </row>
    <row r="18261" spans="3:13" x14ac:dyDescent="0.2">
      <c r="C18261" s="88">
        <v>0.90815000000000001</v>
      </c>
      <c r="D18261" s="88">
        <v>18359.893708920084</v>
      </c>
      <c r="E18261" s="88">
        <v>254.19798131969674</v>
      </c>
      <c r="F18261" s="88">
        <v>603.02986259335876</v>
      </c>
      <c r="G18261" s="88">
        <v>929.22648703198456</v>
      </c>
      <c r="H18261" s="88">
        <v>1190.289165973164</v>
      </c>
      <c r="I18261" s="88">
        <v>1614.649438004169</v>
      </c>
      <c r="J18261" s="88">
        <v>2382.8592883837146</v>
      </c>
      <c r="K18261" s="88">
        <v>3891.4143776384867</v>
      </c>
      <c r="L18261" s="88">
        <v>4501.1416048589608</v>
      </c>
      <c r="M18261" s="88">
        <v>3943.6505556011589</v>
      </c>
    </row>
    <row r="18262" spans="3:13" x14ac:dyDescent="0.2">
      <c r="C18262" s="88">
        <v>0.90820000000000001</v>
      </c>
      <c r="D18262" s="88">
        <v>18359.935363292236</v>
      </c>
      <c r="E18262" s="88">
        <v>254.21466552953916</v>
      </c>
      <c r="F18262" s="88">
        <v>603.03535715717544</v>
      </c>
      <c r="G18262" s="88">
        <v>929.24869023384281</v>
      </c>
      <c r="H18262" s="88">
        <v>1190.3280472944039</v>
      </c>
      <c r="I18262" s="88">
        <v>1614.6976660521091</v>
      </c>
      <c r="J18262" s="88">
        <v>2382.8608891196404</v>
      </c>
      <c r="K18262" s="88">
        <v>3891.4518240077587</v>
      </c>
      <c r="L18262" s="88">
        <v>4501.3557382352083</v>
      </c>
      <c r="M18262" s="88">
        <v>3943.6738402260817</v>
      </c>
    </row>
    <row r="18263" spans="3:13" x14ac:dyDescent="0.2">
      <c r="C18263" s="88">
        <v>0.90825</v>
      </c>
      <c r="D18263" s="88">
        <v>18360.49127565786</v>
      </c>
      <c r="E18263" s="88">
        <v>254.22868518502582</v>
      </c>
      <c r="F18263" s="88">
        <v>603.05438451680493</v>
      </c>
      <c r="G18263" s="88">
        <v>929.29652759293276</v>
      </c>
      <c r="H18263" s="88">
        <v>1190.3514597598073</v>
      </c>
      <c r="I18263" s="88">
        <v>1614.80015352277</v>
      </c>
      <c r="J18263" s="88">
        <v>2382.8636702563249</v>
      </c>
      <c r="K18263" s="88">
        <v>3891.4581113999798</v>
      </c>
      <c r="L18263" s="88">
        <v>4501.4358389081326</v>
      </c>
      <c r="M18263" s="88">
        <v>3943.6941520588816</v>
      </c>
    </row>
    <row r="18264" spans="3:13" x14ac:dyDescent="0.2">
      <c r="C18264" s="88">
        <v>0.9083</v>
      </c>
      <c r="D18264" s="88">
        <v>18360.692306838711</v>
      </c>
      <c r="E18264" s="88">
        <v>254.25963079784015</v>
      </c>
      <c r="F18264" s="88">
        <v>603.05523386124605</v>
      </c>
      <c r="G18264" s="88">
        <v>929.33809194660216</v>
      </c>
      <c r="H18264" s="88">
        <v>1190.3695401782929</v>
      </c>
      <c r="I18264" s="88">
        <v>1614.8045189208956</v>
      </c>
      <c r="J18264" s="88">
        <v>2383.1977856863532</v>
      </c>
      <c r="K18264" s="88">
        <v>3891.6657534669212</v>
      </c>
      <c r="L18264" s="88">
        <v>4502.0190088515265</v>
      </c>
      <c r="M18264" s="88">
        <v>3943.7103915907219</v>
      </c>
    </row>
    <row r="18265" spans="3:13" x14ac:dyDescent="0.2">
      <c r="C18265" s="88">
        <v>0.90834999999999999</v>
      </c>
      <c r="D18265" s="88">
        <v>18360.793679102302</v>
      </c>
      <c r="E18265" s="88">
        <v>254.26240675492863</v>
      </c>
      <c r="F18265" s="88">
        <v>603.06375410001101</v>
      </c>
      <c r="G18265" s="88">
        <v>929.36734800948761</v>
      </c>
      <c r="H18265" s="88">
        <v>1190.4179302806474</v>
      </c>
      <c r="I18265" s="88">
        <v>1614.8716353305017</v>
      </c>
      <c r="J18265" s="88">
        <v>2383.2282846925241</v>
      </c>
      <c r="K18265" s="88">
        <v>3891.8643021996027</v>
      </c>
      <c r="L18265" s="88">
        <v>4502.2549484085412</v>
      </c>
      <c r="M18265" s="88">
        <v>3943.7190074094269</v>
      </c>
    </row>
    <row r="18266" spans="3:13" x14ac:dyDescent="0.2">
      <c r="C18266" s="88">
        <v>0.90839999999999999</v>
      </c>
      <c r="D18266" s="88">
        <v>18360.931273327806</v>
      </c>
      <c r="E18266" s="88">
        <v>254.30574466127109</v>
      </c>
      <c r="F18266" s="88">
        <v>603.09130921507767</v>
      </c>
      <c r="G18266" s="88">
        <v>929.39014119305148</v>
      </c>
      <c r="H18266" s="88">
        <v>1190.43858773588</v>
      </c>
      <c r="I18266" s="88">
        <v>1614.9479935282147</v>
      </c>
      <c r="J18266" s="88">
        <v>2383.4101414690158</v>
      </c>
      <c r="K18266" s="88">
        <v>3891.9664954451291</v>
      </c>
      <c r="L18266" s="88">
        <v>4502.4356891682446</v>
      </c>
      <c r="M18266" s="88">
        <v>3943.745360136706</v>
      </c>
    </row>
    <row r="18267" spans="3:13" x14ac:dyDescent="0.2">
      <c r="C18267" s="88">
        <v>0.90844999999999998</v>
      </c>
      <c r="D18267" s="88">
        <v>18361.05037147359</v>
      </c>
      <c r="E18267" s="88">
        <v>254.31574375659602</v>
      </c>
      <c r="F18267" s="88">
        <v>603.11765337383622</v>
      </c>
      <c r="G18267" s="88">
        <v>929.43951399128446</v>
      </c>
      <c r="H18267" s="88">
        <v>1190.5725211565141</v>
      </c>
      <c r="I18267" s="88">
        <v>1614.9942430551314</v>
      </c>
      <c r="J18267" s="88">
        <v>2383.4628457293575</v>
      </c>
      <c r="K18267" s="88">
        <v>3892.001078806536</v>
      </c>
      <c r="L18267" s="88">
        <v>4502.5416370973771</v>
      </c>
      <c r="M18267" s="88">
        <v>3943.7571340427376</v>
      </c>
    </row>
    <row r="18268" spans="3:13" x14ac:dyDescent="0.2">
      <c r="C18268" s="88">
        <v>0.90849999999999997</v>
      </c>
      <c r="D18268" s="88">
        <v>18361.685148255012</v>
      </c>
      <c r="E18268" s="88">
        <v>254.32763872643682</v>
      </c>
      <c r="F18268" s="88">
        <v>603.13462399424134</v>
      </c>
      <c r="G18268" s="88">
        <v>929.46940438052252</v>
      </c>
      <c r="H18268" s="88">
        <v>1190.6191775582492</v>
      </c>
      <c r="I18268" s="88">
        <v>1615.0100995741168</v>
      </c>
      <c r="J18268" s="88">
        <v>2383.5679351803938</v>
      </c>
      <c r="K18268" s="88">
        <v>3892.2192199181832</v>
      </c>
      <c r="L18268" s="88">
        <v>4502.6158776961856</v>
      </c>
      <c r="M18268" s="88">
        <v>3943.7673276557543</v>
      </c>
    </row>
    <row r="18269" spans="3:13" x14ac:dyDescent="0.2">
      <c r="C18269" s="88">
        <v>0.90854999999999997</v>
      </c>
      <c r="D18269" s="88">
        <v>18361.725687980143</v>
      </c>
      <c r="E18269" s="88">
        <v>254.32879442058038</v>
      </c>
      <c r="F18269" s="88">
        <v>603.13585656091345</v>
      </c>
      <c r="G18269" s="88">
        <v>929.55841584926156</v>
      </c>
      <c r="H18269" s="88">
        <v>1190.6328264823919</v>
      </c>
      <c r="I18269" s="88">
        <v>1615.0469862862619</v>
      </c>
      <c r="J18269" s="88">
        <v>2383.5860135464491</v>
      </c>
      <c r="K18269" s="88">
        <v>3892.3527534581858</v>
      </c>
      <c r="L18269" s="88">
        <v>4503.1941282266935</v>
      </c>
      <c r="M18269" s="88">
        <v>3943.7679464863095</v>
      </c>
    </row>
    <row r="18270" spans="3:13" x14ac:dyDescent="0.2">
      <c r="C18270" s="88">
        <v>0.90859999999999996</v>
      </c>
      <c r="D18270" s="88">
        <v>18363.146285714123</v>
      </c>
      <c r="E18270" s="88">
        <v>254.32879442058038</v>
      </c>
      <c r="F18270" s="88">
        <v>603.15781680892769</v>
      </c>
      <c r="G18270" s="88">
        <v>929.60494084760512</v>
      </c>
      <c r="H18270" s="88">
        <v>1190.6456809159254</v>
      </c>
      <c r="I18270" s="88">
        <v>1615.0558837290346</v>
      </c>
      <c r="J18270" s="88">
        <v>2383.6594816999036</v>
      </c>
      <c r="K18270" s="88">
        <v>3892.3741221885452</v>
      </c>
      <c r="L18270" s="88">
        <v>4503.2105269931317</v>
      </c>
      <c r="M18270" s="88">
        <v>3943.8619781947518</v>
      </c>
    </row>
    <row r="18271" spans="3:13" x14ac:dyDescent="0.2">
      <c r="C18271" s="88">
        <v>0.90864999999999996</v>
      </c>
      <c r="D18271" s="88">
        <v>18363.992654196936</v>
      </c>
      <c r="E18271" s="88">
        <v>254.45531018089696</v>
      </c>
      <c r="F18271" s="88">
        <v>603.15854926951533</v>
      </c>
      <c r="G18271" s="88">
        <v>929.61815660929733</v>
      </c>
      <c r="H18271" s="88">
        <v>1190.6726157175967</v>
      </c>
      <c r="I18271" s="88">
        <v>1615.062590665957</v>
      </c>
      <c r="J18271" s="88">
        <v>2383.7490882656061</v>
      </c>
      <c r="K18271" s="88">
        <v>3892.3783477751635</v>
      </c>
      <c r="L18271" s="88">
        <v>4503.493919900845</v>
      </c>
      <c r="M18271" s="88">
        <v>3943.9262420120813</v>
      </c>
    </row>
    <row r="18272" spans="3:13" x14ac:dyDescent="0.2">
      <c r="C18272" s="88">
        <v>0.90869999999999995</v>
      </c>
      <c r="D18272" s="88">
        <v>18364.502156314793</v>
      </c>
      <c r="E18272" s="88">
        <v>254.47066934401937</v>
      </c>
      <c r="F18272" s="88">
        <v>603.1912229250197</v>
      </c>
      <c r="G18272" s="88">
        <v>929.64556137142972</v>
      </c>
      <c r="H18272" s="88">
        <v>1190.7309767760312</v>
      </c>
      <c r="I18272" s="88">
        <v>1615.0955578309731</v>
      </c>
      <c r="J18272" s="88">
        <v>2383.8012984003267</v>
      </c>
      <c r="K18272" s="88">
        <v>3892.5697488424653</v>
      </c>
      <c r="L18272" s="88">
        <v>4504.0744940651603</v>
      </c>
      <c r="M18272" s="88">
        <v>3943.9993366645385</v>
      </c>
    </row>
    <row r="18273" spans="3:13" x14ac:dyDescent="0.2">
      <c r="C18273" s="88">
        <v>0.90874999999999995</v>
      </c>
      <c r="D18273" s="88">
        <v>18365.093404770032</v>
      </c>
      <c r="E18273" s="88">
        <v>254.47215014642188</v>
      </c>
      <c r="F18273" s="88">
        <v>603.19490203270652</v>
      </c>
      <c r="G18273" s="88">
        <v>929.65497184096284</v>
      </c>
      <c r="H18273" s="88">
        <v>1190.7593018643092</v>
      </c>
      <c r="I18273" s="88">
        <v>1615.0975464956482</v>
      </c>
      <c r="J18273" s="88">
        <v>2383.8717463860849</v>
      </c>
      <c r="K18273" s="88">
        <v>3892.7339170140658</v>
      </c>
      <c r="L18273" s="88">
        <v>4504.3153406446891</v>
      </c>
      <c r="M18273" s="88">
        <v>3944.0386675288946</v>
      </c>
    </row>
    <row r="18274" spans="3:13" x14ac:dyDescent="0.2">
      <c r="C18274" s="88">
        <v>0.90880000000000005</v>
      </c>
      <c r="D18274" s="88">
        <v>18365.416527532241</v>
      </c>
      <c r="E18274" s="88">
        <v>254.5160373184608</v>
      </c>
      <c r="F18274" s="88">
        <v>603.20150051361497</v>
      </c>
      <c r="G18274" s="88">
        <v>929.77307284319886</v>
      </c>
      <c r="H18274" s="88">
        <v>1190.7670227450913</v>
      </c>
      <c r="I18274" s="88">
        <v>1615.0980232912043</v>
      </c>
      <c r="J18274" s="88">
        <v>2383.9427067494757</v>
      </c>
      <c r="K18274" s="88">
        <v>3892.9224154103117</v>
      </c>
      <c r="L18274" s="88">
        <v>4504.4537508637568</v>
      </c>
      <c r="M18274" s="88">
        <v>3944.0452052765822</v>
      </c>
    </row>
    <row r="18275" spans="3:13" x14ac:dyDescent="0.2">
      <c r="C18275" s="88">
        <v>0.90885000000000005</v>
      </c>
      <c r="D18275" s="88">
        <v>18365.828819350623</v>
      </c>
      <c r="E18275" s="88">
        <v>254.51682206642181</v>
      </c>
      <c r="F18275" s="88">
        <v>603.20550449412031</v>
      </c>
      <c r="G18275" s="88">
        <v>929.81148937192711</v>
      </c>
      <c r="H18275" s="88">
        <v>1190.826749154764</v>
      </c>
      <c r="I18275" s="88">
        <v>1615.1595313233515</v>
      </c>
      <c r="J18275" s="88">
        <v>2383.9470624287756</v>
      </c>
      <c r="K18275" s="88">
        <v>3892.9740019574765</v>
      </c>
      <c r="L18275" s="88">
        <v>4504.4560172557276</v>
      </c>
      <c r="M18275" s="88">
        <v>3944.0914837421988</v>
      </c>
    </row>
    <row r="18276" spans="3:13" x14ac:dyDescent="0.2">
      <c r="C18276" s="88">
        <v>0.90890000000000004</v>
      </c>
      <c r="D18276" s="88">
        <v>18366.056566103383</v>
      </c>
      <c r="E18276" s="88">
        <v>254.52365473627196</v>
      </c>
      <c r="F18276" s="88">
        <v>603.23148239292732</v>
      </c>
      <c r="G18276" s="88">
        <v>929.8943489797407</v>
      </c>
      <c r="H18276" s="88">
        <v>1190.8503181833321</v>
      </c>
      <c r="I18276" s="88">
        <v>1615.2298810380148</v>
      </c>
      <c r="J18276" s="88">
        <v>2383.9604855002717</v>
      </c>
      <c r="K18276" s="88">
        <v>3892.9809875257033</v>
      </c>
      <c r="L18276" s="88">
        <v>4504.8371828766785</v>
      </c>
      <c r="M18276" s="88">
        <v>3944.0921225026395</v>
      </c>
    </row>
    <row r="18277" spans="3:13" x14ac:dyDescent="0.2">
      <c r="C18277" s="88">
        <v>0.90895000000000004</v>
      </c>
      <c r="D18277" s="88">
        <v>18366.29528773878</v>
      </c>
      <c r="E18277" s="88">
        <v>254.53028506467581</v>
      </c>
      <c r="F18277" s="88">
        <v>603.24383276242543</v>
      </c>
      <c r="G18277" s="88">
        <v>929.91499837735682</v>
      </c>
      <c r="H18277" s="88">
        <v>1190.8560213682208</v>
      </c>
      <c r="I18277" s="88">
        <v>1615.2573345995402</v>
      </c>
      <c r="J18277" s="88">
        <v>2384.1346271005091</v>
      </c>
      <c r="K18277" s="88">
        <v>3893.0350379505344</v>
      </c>
      <c r="L18277" s="88">
        <v>4504.8933013960768</v>
      </c>
      <c r="M18277" s="88">
        <v>3944.0964360318512</v>
      </c>
    </row>
    <row r="18278" spans="3:13" x14ac:dyDescent="0.2">
      <c r="C18278" s="88">
        <v>0.90900000000000003</v>
      </c>
      <c r="D18278" s="88">
        <v>18366.563451202648</v>
      </c>
      <c r="E18278" s="88">
        <v>254.57373802844177</v>
      </c>
      <c r="F18278" s="88">
        <v>603.26408494649377</v>
      </c>
      <c r="G18278" s="88">
        <v>929.9258343800484</v>
      </c>
      <c r="H18278" s="88">
        <v>1190.8989615867131</v>
      </c>
      <c r="I18278" s="88">
        <v>1615.2805060967121</v>
      </c>
      <c r="J18278" s="88">
        <v>2384.2824279085312</v>
      </c>
      <c r="K18278" s="88">
        <v>3893.0485174975597</v>
      </c>
      <c r="L18278" s="88">
        <v>4504.9194308885808</v>
      </c>
      <c r="M18278" s="88">
        <v>3944.1383364448202</v>
      </c>
    </row>
    <row r="18279" spans="3:13" x14ac:dyDescent="0.2">
      <c r="C18279" s="88">
        <v>0.90905000000000002</v>
      </c>
      <c r="D18279" s="88">
        <v>18366.953148471228</v>
      </c>
      <c r="E18279" s="88">
        <v>254.62352616152111</v>
      </c>
      <c r="F18279" s="88">
        <v>603.27471387445985</v>
      </c>
      <c r="G18279" s="88">
        <v>929.96390966289073</v>
      </c>
      <c r="H18279" s="88">
        <v>1190.9061969097602</v>
      </c>
      <c r="I18279" s="88">
        <v>1615.3158110424088</v>
      </c>
      <c r="J18279" s="88">
        <v>2384.3123386440984</v>
      </c>
      <c r="K18279" s="88">
        <v>3893.2653609129729</v>
      </c>
      <c r="L18279" s="88">
        <v>4504.9219273225772</v>
      </c>
      <c r="M18279" s="88">
        <v>3944.1831348861815</v>
      </c>
    </row>
    <row r="18280" spans="3:13" x14ac:dyDescent="0.2">
      <c r="C18280" s="88">
        <v>0.90910000000000002</v>
      </c>
      <c r="D18280" s="88">
        <v>18367.185713410792</v>
      </c>
      <c r="E18280" s="88">
        <v>254.66373428769202</v>
      </c>
      <c r="F18280" s="88">
        <v>603.28928768107062</v>
      </c>
      <c r="G18280" s="88">
        <v>930.00759928759862</v>
      </c>
      <c r="H18280" s="88">
        <v>1190.9534142867378</v>
      </c>
      <c r="I18280" s="88">
        <v>1615.3599491633131</v>
      </c>
      <c r="J18280" s="88">
        <v>2384.3441070130793</v>
      </c>
      <c r="K18280" s="88">
        <v>3893.3121596448295</v>
      </c>
      <c r="L18280" s="88">
        <v>4504.9497667571513</v>
      </c>
      <c r="M18280" s="88">
        <v>3944.1846777116953</v>
      </c>
    </row>
    <row r="18281" spans="3:13" x14ac:dyDescent="0.2">
      <c r="C18281" s="88">
        <v>0.90915000000000001</v>
      </c>
      <c r="D18281" s="88">
        <v>18367.456031430767</v>
      </c>
      <c r="E18281" s="88">
        <v>254.73889036684977</v>
      </c>
      <c r="F18281" s="88">
        <v>603.29850332260185</v>
      </c>
      <c r="G18281" s="88">
        <v>930.03568749870237</v>
      </c>
      <c r="H18281" s="88">
        <v>1190.9772307601202</v>
      </c>
      <c r="I18281" s="88">
        <v>1615.4628580293256</v>
      </c>
      <c r="J18281" s="88">
        <v>2384.3578727434074</v>
      </c>
      <c r="K18281" s="88">
        <v>3893.3971491171928</v>
      </c>
      <c r="L18281" s="88">
        <v>4505.3354407656743</v>
      </c>
      <c r="M18281" s="88">
        <v>3944.1851434034461</v>
      </c>
    </row>
    <row r="18282" spans="3:13" x14ac:dyDescent="0.2">
      <c r="C18282" s="88">
        <v>0.90920000000000001</v>
      </c>
      <c r="D18282" s="88">
        <v>18367.672369515069</v>
      </c>
      <c r="E18282" s="88">
        <v>254.7615844482998</v>
      </c>
      <c r="F18282" s="88">
        <v>603.32629227872394</v>
      </c>
      <c r="G18282" s="88">
        <v>930.07026169875962</v>
      </c>
      <c r="H18282" s="88">
        <v>1190.9816660206898</v>
      </c>
      <c r="I18282" s="88">
        <v>1615.5129550278812</v>
      </c>
      <c r="J18282" s="88">
        <v>2384.358845640475</v>
      </c>
      <c r="K18282" s="88">
        <v>3893.4427779349726</v>
      </c>
      <c r="L18282" s="88">
        <v>4505.4306855408104</v>
      </c>
      <c r="M18282" s="88">
        <v>3944.2024360408195</v>
      </c>
    </row>
    <row r="18283" spans="3:13" x14ac:dyDescent="0.2">
      <c r="C18283" s="88">
        <v>0.90925</v>
      </c>
      <c r="D18283" s="88">
        <v>18368.164275835483</v>
      </c>
      <c r="E18283" s="88">
        <v>254.82586002245171</v>
      </c>
      <c r="F18283" s="88">
        <v>603.33150072197577</v>
      </c>
      <c r="G18283" s="88">
        <v>930.07842338828141</v>
      </c>
      <c r="H18283" s="88">
        <v>1191.019221022364</v>
      </c>
      <c r="I18283" s="88">
        <v>1615.5388462284736</v>
      </c>
      <c r="J18283" s="88">
        <v>2384.4282364705427</v>
      </c>
      <c r="K18283" s="88">
        <v>3893.7703771551073</v>
      </c>
      <c r="L18283" s="88">
        <v>4505.5932604170785</v>
      </c>
      <c r="M18283" s="88">
        <v>3944.4104269922627</v>
      </c>
    </row>
    <row r="18284" spans="3:13" x14ac:dyDescent="0.2">
      <c r="C18284" s="88">
        <v>0.9093</v>
      </c>
      <c r="D18284" s="88">
        <v>18368.334273112891</v>
      </c>
      <c r="E18284" s="88">
        <v>254.83609132770653</v>
      </c>
      <c r="F18284" s="88">
        <v>603.33590928552394</v>
      </c>
      <c r="G18284" s="88">
        <v>930.10925592416834</v>
      </c>
      <c r="H18284" s="88">
        <v>1191.0263112253815</v>
      </c>
      <c r="I18284" s="88">
        <v>1615.544356454383</v>
      </c>
      <c r="J18284" s="88">
        <v>2384.4430020703107</v>
      </c>
      <c r="K18284" s="88">
        <v>3894.0222848791041</v>
      </c>
      <c r="L18284" s="88">
        <v>4505.6163289303322</v>
      </c>
      <c r="M18284" s="88">
        <v>3944.4598679200444</v>
      </c>
    </row>
    <row r="18285" spans="3:13" x14ac:dyDescent="0.2">
      <c r="C18285" s="88">
        <v>0.90934999999999999</v>
      </c>
      <c r="D18285" s="88">
        <v>18368.912129500452</v>
      </c>
      <c r="E18285" s="88">
        <v>254.83609132770653</v>
      </c>
      <c r="F18285" s="88">
        <v>603.39353670095625</v>
      </c>
      <c r="G18285" s="88">
        <v>930.12395339170416</v>
      </c>
      <c r="H18285" s="88">
        <v>1191.0658622715505</v>
      </c>
      <c r="I18285" s="88">
        <v>1615.5880131021549</v>
      </c>
      <c r="J18285" s="88">
        <v>2384.5598499830412</v>
      </c>
      <c r="K18285" s="88">
        <v>3894.0803162850057</v>
      </c>
      <c r="L18285" s="88">
        <v>4506.0752143220234</v>
      </c>
      <c r="M18285" s="88">
        <v>3944.5403559553806</v>
      </c>
    </row>
    <row r="18286" spans="3:13" x14ac:dyDescent="0.2">
      <c r="C18286" s="88">
        <v>0.90939999999999999</v>
      </c>
      <c r="D18286" s="88">
        <v>18369.424884468823</v>
      </c>
      <c r="E18286" s="88">
        <v>254.83644217330857</v>
      </c>
      <c r="F18286" s="88">
        <v>603.41759720462369</v>
      </c>
      <c r="G18286" s="88">
        <v>930.14939950724556</v>
      </c>
      <c r="H18286" s="88">
        <v>1191.0776131188641</v>
      </c>
      <c r="I18286" s="88">
        <v>1615.6016259348062</v>
      </c>
      <c r="J18286" s="88">
        <v>2384.6025741299486</v>
      </c>
      <c r="K18286" s="88">
        <v>3894.1628916868776</v>
      </c>
      <c r="L18286" s="88">
        <v>4506.4604996018234</v>
      </c>
      <c r="M18286" s="88">
        <v>3944.6789999721468</v>
      </c>
    </row>
    <row r="18287" spans="3:13" x14ac:dyDescent="0.2">
      <c r="C18287" s="88">
        <v>0.90944999999999998</v>
      </c>
      <c r="D18287" s="88">
        <v>18370.26330199025</v>
      </c>
      <c r="E18287" s="88">
        <v>254.84558640926116</v>
      </c>
      <c r="F18287" s="88">
        <v>603.42732180366374</v>
      </c>
      <c r="G18287" s="88">
        <v>930.20592935156901</v>
      </c>
      <c r="H18287" s="88">
        <v>1191.110838499606</v>
      </c>
      <c r="I18287" s="88">
        <v>1615.662042268068</v>
      </c>
      <c r="J18287" s="88">
        <v>2384.7417371851557</v>
      </c>
      <c r="K18287" s="88">
        <v>3894.1785818227736</v>
      </c>
      <c r="L18287" s="88">
        <v>4507.1012639489636</v>
      </c>
      <c r="M18287" s="88">
        <v>3944.7579770176044</v>
      </c>
    </row>
    <row r="18288" spans="3:13" x14ac:dyDescent="0.2">
      <c r="C18288" s="88">
        <v>0.90949999999999998</v>
      </c>
      <c r="D18288" s="88">
        <v>18370.459173374395</v>
      </c>
      <c r="E18288" s="88">
        <v>254.85275508831091</v>
      </c>
      <c r="F18288" s="88">
        <v>603.44786752461823</v>
      </c>
      <c r="G18288" s="88">
        <v>930.26433310725452</v>
      </c>
      <c r="H18288" s="88">
        <v>1191.1573005958762</v>
      </c>
      <c r="I18288" s="88">
        <v>1615.6986769078426</v>
      </c>
      <c r="J18288" s="88">
        <v>2384.752687831749</v>
      </c>
      <c r="K18288" s="88">
        <v>3894.2165327950242</v>
      </c>
      <c r="L18288" s="88">
        <v>4507.1191771099211</v>
      </c>
      <c r="M18288" s="88">
        <v>3944.7653801351071</v>
      </c>
    </row>
    <row r="18289" spans="3:13" x14ac:dyDescent="0.2">
      <c r="C18289" s="88">
        <v>0.90954999999999997</v>
      </c>
      <c r="D18289" s="88">
        <v>18371.302400809771</v>
      </c>
      <c r="E18289" s="88">
        <v>254.86789384653002</v>
      </c>
      <c r="F18289" s="88">
        <v>603.45161456791448</v>
      </c>
      <c r="G18289" s="88">
        <v>930.27157353887196</v>
      </c>
      <c r="H18289" s="88">
        <v>1191.1805175060649</v>
      </c>
      <c r="I18289" s="88">
        <v>1615.7597846567005</v>
      </c>
      <c r="J18289" s="88">
        <v>2384.8339104628294</v>
      </c>
      <c r="K18289" s="88">
        <v>3894.5379499270521</v>
      </c>
      <c r="L18289" s="88">
        <v>4507.1201732433128</v>
      </c>
      <c r="M18289" s="88">
        <v>3944.7710669619682</v>
      </c>
    </row>
    <row r="18290" spans="3:13" x14ac:dyDescent="0.2">
      <c r="C18290" s="88">
        <v>0.90959999999999996</v>
      </c>
      <c r="D18290" s="88">
        <v>18371.34226000448</v>
      </c>
      <c r="E18290" s="88">
        <v>254.90585544763053</v>
      </c>
      <c r="F18290" s="88">
        <v>603.48318642556569</v>
      </c>
      <c r="G18290" s="88">
        <v>930.33951768918405</v>
      </c>
      <c r="H18290" s="88">
        <v>1191.1996979619771</v>
      </c>
      <c r="I18290" s="88">
        <v>1615.7616394411571</v>
      </c>
      <c r="J18290" s="88">
        <v>2384.8419001147849</v>
      </c>
      <c r="K18290" s="88">
        <v>3894.5445207508283</v>
      </c>
      <c r="L18290" s="88">
        <v>4507.2998668705932</v>
      </c>
      <c r="M18290" s="88">
        <v>3945.0139681424625</v>
      </c>
    </row>
    <row r="18291" spans="3:13" x14ac:dyDescent="0.2">
      <c r="C18291" s="88">
        <v>0.90964999999999996</v>
      </c>
      <c r="D18291" s="88">
        <v>18371.499576287111</v>
      </c>
      <c r="E18291" s="88">
        <v>254.98723280913327</v>
      </c>
      <c r="F18291" s="88">
        <v>603.49322080665479</v>
      </c>
      <c r="G18291" s="88">
        <v>930.4833790134312</v>
      </c>
      <c r="H18291" s="88">
        <v>1191.2055834335188</v>
      </c>
      <c r="I18291" s="88">
        <v>1615.8004332414257</v>
      </c>
      <c r="J18291" s="88">
        <v>2384.8469507611567</v>
      </c>
      <c r="K18291" s="88">
        <v>3894.5450884577613</v>
      </c>
      <c r="L18291" s="88">
        <v>4507.3726182893588</v>
      </c>
      <c r="M18291" s="88">
        <v>3945.0604372022335</v>
      </c>
    </row>
    <row r="18292" spans="3:13" x14ac:dyDescent="0.2">
      <c r="C18292" s="88">
        <v>0.90969999999999995</v>
      </c>
      <c r="D18292" s="88">
        <v>18371.700274670624</v>
      </c>
      <c r="E18292" s="88">
        <v>255.01037394615742</v>
      </c>
      <c r="F18292" s="88">
        <v>603.5196169065739</v>
      </c>
      <c r="G18292" s="88">
        <v>930.53106792131166</v>
      </c>
      <c r="H18292" s="88">
        <v>1191.2369633463009</v>
      </c>
      <c r="I18292" s="88">
        <v>1615.9639254298077</v>
      </c>
      <c r="J18292" s="88">
        <v>2385.0104559032416</v>
      </c>
      <c r="K18292" s="88">
        <v>3894.550826026476</v>
      </c>
      <c r="L18292" s="88">
        <v>4507.8748938764084</v>
      </c>
      <c r="M18292" s="88">
        <v>3945.1236357244616</v>
      </c>
    </row>
    <row r="18293" spans="3:13" x14ac:dyDescent="0.2">
      <c r="C18293" s="88">
        <v>0.90974999999999995</v>
      </c>
      <c r="D18293" s="88">
        <v>18371.758426096403</v>
      </c>
      <c r="E18293" s="88">
        <v>255.01831644225786</v>
      </c>
      <c r="F18293" s="88">
        <v>603.53099754677123</v>
      </c>
      <c r="G18293" s="88">
        <v>930.61618888500061</v>
      </c>
      <c r="H18293" s="88">
        <v>1191.2386569296023</v>
      </c>
      <c r="I18293" s="88">
        <v>1616.0080175083885</v>
      </c>
      <c r="J18293" s="88">
        <v>2385.152880251836</v>
      </c>
      <c r="K18293" s="88">
        <v>3895.0160645777396</v>
      </c>
      <c r="L18293" s="88">
        <v>4507.9777950631933</v>
      </c>
      <c r="M18293" s="88">
        <v>3945.194683302494</v>
      </c>
    </row>
    <row r="18294" spans="3:13" x14ac:dyDescent="0.2">
      <c r="C18294" s="88">
        <v>0.90980000000000005</v>
      </c>
      <c r="D18294" s="88">
        <v>18371.776656922852</v>
      </c>
      <c r="E18294" s="88">
        <v>255.04800688374235</v>
      </c>
      <c r="F18294" s="88">
        <v>603.5508405767273</v>
      </c>
      <c r="G18294" s="88">
        <v>930.62393921801322</v>
      </c>
      <c r="H18294" s="88">
        <v>1191.2388460819975</v>
      </c>
      <c r="I18294" s="88">
        <v>1616.1039235918693</v>
      </c>
      <c r="J18294" s="88">
        <v>2385.2297700390773</v>
      </c>
      <c r="K18294" s="88">
        <v>3895.4099344351657</v>
      </c>
      <c r="L18294" s="88">
        <v>4508.5686113360352</v>
      </c>
      <c r="M18294" s="88">
        <v>3945.2354566510276</v>
      </c>
    </row>
    <row r="18295" spans="3:13" x14ac:dyDescent="0.2">
      <c r="C18295" s="88">
        <v>0.90985000000000005</v>
      </c>
      <c r="D18295" s="88">
        <v>18372.210372422429</v>
      </c>
      <c r="E18295" s="88">
        <v>255.05264715274552</v>
      </c>
      <c r="F18295" s="88">
        <v>603.5535583508281</v>
      </c>
      <c r="G18295" s="88">
        <v>930.63184653849385</v>
      </c>
      <c r="H18295" s="88">
        <v>1191.2591078609162</v>
      </c>
      <c r="I18295" s="88">
        <v>1616.1776622136749</v>
      </c>
      <c r="J18295" s="88">
        <v>2385.259082823376</v>
      </c>
      <c r="K18295" s="88">
        <v>3895.4196345935234</v>
      </c>
      <c r="L18295" s="88">
        <v>4508.7932648952592</v>
      </c>
      <c r="M18295" s="88">
        <v>3945.2764325570215</v>
      </c>
    </row>
    <row r="18296" spans="3:13" x14ac:dyDescent="0.2">
      <c r="C18296" s="88">
        <v>0.90990000000000004</v>
      </c>
      <c r="D18296" s="88">
        <v>18373.643387076016</v>
      </c>
      <c r="E18296" s="88">
        <v>255.1944286052867</v>
      </c>
      <c r="F18296" s="88">
        <v>603.56814615823441</v>
      </c>
      <c r="G18296" s="88">
        <v>930.66350969536461</v>
      </c>
      <c r="H18296" s="88">
        <v>1191.2785286991571</v>
      </c>
      <c r="I18296" s="88">
        <v>1616.2221357526919</v>
      </c>
      <c r="J18296" s="88">
        <v>2385.26555526627</v>
      </c>
      <c r="K18296" s="88">
        <v>3895.5357875513232</v>
      </c>
      <c r="L18296" s="88">
        <v>4508.9819133414376</v>
      </c>
      <c r="M18296" s="88">
        <v>3945.3237417968194</v>
      </c>
    </row>
    <row r="18297" spans="3:13" x14ac:dyDescent="0.2">
      <c r="C18297" s="88">
        <v>0.90995000000000004</v>
      </c>
      <c r="D18297" s="88">
        <v>18373.897751014389</v>
      </c>
      <c r="E18297" s="88">
        <v>255.19659498503188</v>
      </c>
      <c r="F18297" s="88">
        <v>603.56933830540675</v>
      </c>
      <c r="G18297" s="88">
        <v>930.67751822895798</v>
      </c>
      <c r="H18297" s="88">
        <v>1191.318397175462</v>
      </c>
      <c r="I18297" s="88">
        <v>1616.2788183657726</v>
      </c>
      <c r="J18297" s="88">
        <v>2385.4745978446877</v>
      </c>
      <c r="K18297" s="88">
        <v>3895.5538594946083</v>
      </c>
      <c r="L18297" s="88">
        <v>4509.0392207931154</v>
      </c>
      <c r="M18297" s="88">
        <v>3945.3367283701136</v>
      </c>
    </row>
    <row r="18298" spans="3:13" x14ac:dyDescent="0.2">
      <c r="C18298" s="88">
        <v>0.91</v>
      </c>
      <c r="D18298" s="88">
        <v>18374.570233507158</v>
      </c>
      <c r="E18298" s="88">
        <v>255.21655883224412</v>
      </c>
      <c r="F18298" s="88">
        <v>603.57800884303379</v>
      </c>
      <c r="G18298" s="88">
        <v>930.70786138913172</v>
      </c>
      <c r="H18298" s="88">
        <v>1191.3281492599936</v>
      </c>
      <c r="I18298" s="88">
        <v>1616.2903952604752</v>
      </c>
      <c r="J18298" s="88">
        <v>2385.5157482496165</v>
      </c>
      <c r="K18298" s="88">
        <v>3895.5808094159715</v>
      </c>
      <c r="L18298" s="88">
        <v>4509.4283269305897</v>
      </c>
      <c r="M18298" s="88">
        <v>3945.3423838545632</v>
      </c>
    </row>
    <row r="18299" spans="3:13" x14ac:dyDescent="0.2">
      <c r="C18299" s="88">
        <v>0.91005000000000003</v>
      </c>
      <c r="D18299" s="88">
        <v>18374.75297540216</v>
      </c>
      <c r="E18299" s="88">
        <v>255.22098911828925</v>
      </c>
      <c r="F18299" s="88">
        <v>603.59283161421217</v>
      </c>
      <c r="G18299" s="88">
        <v>930.80334239510148</v>
      </c>
      <c r="H18299" s="88">
        <v>1191.335724421906</v>
      </c>
      <c r="I18299" s="88">
        <v>1616.4019579753081</v>
      </c>
      <c r="J18299" s="88">
        <v>2385.5407149180428</v>
      </c>
      <c r="K18299" s="88">
        <v>3895.6772567591943</v>
      </c>
      <c r="L18299" s="88">
        <v>4509.4505015789409</v>
      </c>
      <c r="M18299" s="88">
        <v>3945.3542339316418</v>
      </c>
    </row>
    <row r="18300" spans="3:13" x14ac:dyDescent="0.2">
      <c r="C18300" s="88">
        <v>0.91010000000000002</v>
      </c>
      <c r="D18300" s="88">
        <v>18375.49788180356</v>
      </c>
      <c r="E18300" s="88">
        <v>255.25636766867592</v>
      </c>
      <c r="F18300" s="88">
        <v>603.60852019124059</v>
      </c>
      <c r="G18300" s="88">
        <v>930.82890909212801</v>
      </c>
      <c r="H18300" s="88">
        <v>1191.3607950622436</v>
      </c>
      <c r="I18300" s="88">
        <v>1616.4090569405457</v>
      </c>
      <c r="J18300" s="88">
        <v>2385.7029561366212</v>
      </c>
      <c r="K18300" s="88">
        <v>3895.7382055548305</v>
      </c>
      <c r="L18300" s="88">
        <v>4509.5337597497592</v>
      </c>
      <c r="M18300" s="88">
        <v>3945.3648684154659</v>
      </c>
    </row>
    <row r="18301" spans="3:13" x14ac:dyDescent="0.2">
      <c r="C18301" s="88">
        <v>0.91015000000000001</v>
      </c>
      <c r="D18301" s="88">
        <v>18375.792506767473</v>
      </c>
      <c r="E18301" s="88">
        <v>255.25636766867592</v>
      </c>
      <c r="F18301" s="88">
        <v>603.62653923665675</v>
      </c>
      <c r="G18301" s="88">
        <v>930.92922669447807</v>
      </c>
      <c r="H18301" s="88">
        <v>1191.3688289363886</v>
      </c>
      <c r="I18301" s="88">
        <v>1616.4582554086574</v>
      </c>
      <c r="J18301" s="88">
        <v>2385.7461068727339</v>
      </c>
      <c r="K18301" s="88">
        <v>3895.9152998694294</v>
      </c>
      <c r="L18301" s="88">
        <v>4509.6796948546216</v>
      </c>
      <c r="M18301" s="88">
        <v>3945.3721920623339</v>
      </c>
    </row>
    <row r="18302" spans="3:13" x14ac:dyDescent="0.2">
      <c r="C18302" s="88">
        <v>0.91020000000000001</v>
      </c>
      <c r="D18302" s="88">
        <v>18376.001563195121</v>
      </c>
      <c r="E18302" s="88">
        <v>255.28461048413101</v>
      </c>
      <c r="F18302" s="88">
        <v>603.6315941211401</v>
      </c>
      <c r="G18302" s="88">
        <v>930.93488005195877</v>
      </c>
      <c r="H18302" s="88">
        <v>1191.3833172627646</v>
      </c>
      <c r="I18302" s="88">
        <v>1616.5322827029222</v>
      </c>
      <c r="J18302" s="88">
        <v>2385.7741831140174</v>
      </c>
      <c r="K18302" s="88">
        <v>3895.9597473174422</v>
      </c>
      <c r="L18302" s="88">
        <v>4509.8390234287044</v>
      </c>
      <c r="M18302" s="88">
        <v>3945.4462147924078</v>
      </c>
    </row>
    <row r="18303" spans="3:13" x14ac:dyDescent="0.2">
      <c r="C18303" s="88">
        <v>0.91025</v>
      </c>
      <c r="D18303" s="88">
        <v>18376.007598752505</v>
      </c>
      <c r="E18303" s="88">
        <v>255.29184140259531</v>
      </c>
      <c r="F18303" s="88">
        <v>603.64035117698359</v>
      </c>
      <c r="G18303" s="88">
        <v>930.94002953743166</v>
      </c>
      <c r="H18303" s="88">
        <v>1191.4939647376582</v>
      </c>
      <c r="I18303" s="88">
        <v>1616.5472971234144</v>
      </c>
      <c r="J18303" s="88">
        <v>2385.7832086058652</v>
      </c>
      <c r="K18303" s="88">
        <v>3895.9840065057588</v>
      </c>
      <c r="L18303" s="88">
        <v>4510.048216396769</v>
      </c>
      <c r="M18303" s="88">
        <v>3945.5070024083852</v>
      </c>
    </row>
    <row r="18304" spans="3:13" x14ac:dyDescent="0.2">
      <c r="C18304" s="88">
        <v>0.9103</v>
      </c>
      <c r="D18304" s="88">
        <v>18376.810058686613</v>
      </c>
      <c r="E18304" s="88">
        <v>255.34966359635746</v>
      </c>
      <c r="F18304" s="88">
        <v>603.67760872914414</v>
      </c>
      <c r="G18304" s="88">
        <v>930.94805210371487</v>
      </c>
      <c r="H18304" s="88">
        <v>1191.5381773835934</v>
      </c>
      <c r="I18304" s="88">
        <v>1616.5721896771051</v>
      </c>
      <c r="J18304" s="88">
        <v>2385.8931731018474</v>
      </c>
      <c r="K18304" s="88">
        <v>3896.0538142559544</v>
      </c>
      <c r="L18304" s="88">
        <v>4510.1487076221674</v>
      </c>
      <c r="M18304" s="88">
        <v>3945.5379793079601</v>
      </c>
    </row>
    <row r="18305" spans="3:13" x14ac:dyDescent="0.2">
      <c r="C18305" s="88">
        <v>0.91034999999999999</v>
      </c>
      <c r="D18305" s="88">
        <v>18377.064791081444</v>
      </c>
      <c r="E18305" s="88">
        <v>255.34966359635746</v>
      </c>
      <c r="F18305" s="88">
        <v>603.68195006132873</v>
      </c>
      <c r="G18305" s="88">
        <v>930.95596179035329</v>
      </c>
      <c r="H18305" s="88">
        <v>1191.6473312865846</v>
      </c>
      <c r="I18305" s="88">
        <v>1616.659449678496</v>
      </c>
      <c r="J18305" s="88">
        <v>2386.1239604973866</v>
      </c>
      <c r="K18305" s="88">
        <v>3896.2195193985108</v>
      </c>
      <c r="L18305" s="88">
        <v>4510.4674048971337</v>
      </c>
      <c r="M18305" s="88">
        <v>3945.5745264130046</v>
      </c>
    </row>
    <row r="18306" spans="3:13" x14ac:dyDescent="0.2">
      <c r="C18306" s="88">
        <v>0.91039999999999999</v>
      </c>
      <c r="D18306" s="88">
        <v>18378.276599442888</v>
      </c>
      <c r="E18306" s="88">
        <v>255.42040893046033</v>
      </c>
      <c r="F18306" s="88">
        <v>603.76383437541654</v>
      </c>
      <c r="G18306" s="88">
        <v>930.98880971602102</v>
      </c>
      <c r="H18306" s="88">
        <v>1191.6515064955684</v>
      </c>
      <c r="I18306" s="88">
        <v>1616.7366737799866</v>
      </c>
      <c r="J18306" s="88">
        <v>2386.2112492991428</v>
      </c>
      <c r="K18306" s="88">
        <v>3896.3705938597832</v>
      </c>
      <c r="L18306" s="88">
        <v>4511.2124430323747</v>
      </c>
      <c r="M18306" s="88">
        <v>3945.5902608521874</v>
      </c>
    </row>
    <row r="18307" spans="3:13" x14ac:dyDescent="0.2">
      <c r="C18307" s="88">
        <v>0.91044999999999998</v>
      </c>
      <c r="D18307" s="88">
        <v>18379.302673456623</v>
      </c>
      <c r="E18307" s="88">
        <v>255.44561665045421</v>
      </c>
      <c r="F18307" s="88">
        <v>603.82695322158861</v>
      </c>
      <c r="G18307" s="88">
        <v>930.99893685755433</v>
      </c>
      <c r="H18307" s="88">
        <v>1191.6980701940815</v>
      </c>
      <c r="I18307" s="88">
        <v>1616.7918024547262</v>
      </c>
      <c r="J18307" s="88">
        <v>2386.2145460632573</v>
      </c>
      <c r="K18307" s="88">
        <v>3896.4559513842696</v>
      </c>
      <c r="L18307" s="88">
        <v>4511.4265559152836</v>
      </c>
      <c r="M18307" s="88">
        <v>3945.6110291447239</v>
      </c>
    </row>
    <row r="18308" spans="3:13" x14ac:dyDescent="0.2">
      <c r="C18308" s="88">
        <v>0.91049999999999998</v>
      </c>
      <c r="D18308" s="88">
        <v>18379.53460348881</v>
      </c>
      <c r="E18308" s="88">
        <v>255.48655931733538</v>
      </c>
      <c r="F18308" s="88">
        <v>603.85914524792861</v>
      </c>
      <c r="G18308" s="88">
        <v>931.08797115525158</v>
      </c>
      <c r="H18308" s="88">
        <v>1191.7253362131673</v>
      </c>
      <c r="I18308" s="88">
        <v>1616.8687481718757</v>
      </c>
      <c r="J18308" s="88">
        <v>2386.7533676243693</v>
      </c>
      <c r="K18308" s="88">
        <v>3896.4768235307079</v>
      </c>
      <c r="L18308" s="88">
        <v>4511.459145394897</v>
      </c>
      <c r="M18308" s="88">
        <v>3945.6627916860416</v>
      </c>
    </row>
    <row r="18309" spans="3:13" x14ac:dyDescent="0.2">
      <c r="C18309" s="88">
        <v>0.91054999999999997</v>
      </c>
      <c r="D18309" s="88">
        <v>18379.591579848995</v>
      </c>
      <c r="E18309" s="88">
        <v>255.49691443946995</v>
      </c>
      <c r="F18309" s="88">
        <v>603.876100246639</v>
      </c>
      <c r="G18309" s="88">
        <v>931.14752676437092</v>
      </c>
      <c r="H18309" s="88">
        <v>1191.726399682761</v>
      </c>
      <c r="I18309" s="88">
        <v>1616.8998579099011</v>
      </c>
      <c r="J18309" s="88">
        <v>2386.8534821416429</v>
      </c>
      <c r="K18309" s="88">
        <v>3896.5086136820937</v>
      </c>
      <c r="L18309" s="88">
        <v>4511.8629420128464</v>
      </c>
      <c r="M18309" s="88">
        <v>3945.6865847470135</v>
      </c>
    </row>
    <row r="18310" spans="3:13" x14ac:dyDescent="0.2">
      <c r="C18310" s="88">
        <v>0.91059999999999997</v>
      </c>
      <c r="D18310" s="88">
        <v>18379.628707738117</v>
      </c>
      <c r="E18310" s="88">
        <v>255.51685734647526</v>
      </c>
      <c r="F18310" s="88">
        <v>603.88204053888285</v>
      </c>
      <c r="G18310" s="88">
        <v>931.1514325246294</v>
      </c>
      <c r="H18310" s="88">
        <v>1191.7697743719732</v>
      </c>
      <c r="I18310" s="88">
        <v>1616.9678429604851</v>
      </c>
      <c r="J18310" s="88">
        <v>2386.8828573559867</v>
      </c>
      <c r="K18310" s="88">
        <v>3896.5399019194952</v>
      </c>
      <c r="L18310" s="88">
        <v>4511.9143176840162</v>
      </c>
      <c r="M18310" s="88">
        <v>3945.7677003312574</v>
      </c>
    </row>
    <row r="18311" spans="3:13" x14ac:dyDescent="0.2">
      <c r="C18311" s="88">
        <v>0.91064999999999996</v>
      </c>
      <c r="D18311" s="88">
        <v>18380.335961937286</v>
      </c>
      <c r="E18311" s="88">
        <v>255.52803496944125</v>
      </c>
      <c r="F18311" s="88">
        <v>603.90842836065895</v>
      </c>
      <c r="G18311" s="88">
        <v>931.2493343162264</v>
      </c>
      <c r="H18311" s="88">
        <v>1191.8068524019418</v>
      </c>
      <c r="I18311" s="88">
        <v>1617.1289739332037</v>
      </c>
      <c r="J18311" s="88">
        <v>2387.0713023311841</v>
      </c>
      <c r="K18311" s="88">
        <v>3897.3098564160541</v>
      </c>
      <c r="L18311" s="88">
        <v>4511.9658340442402</v>
      </c>
      <c r="M18311" s="88">
        <v>3945.8128441300532</v>
      </c>
    </row>
    <row r="18312" spans="3:13" x14ac:dyDescent="0.2">
      <c r="C18312" s="88">
        <v>0.91069999999999995</v>
      </c>
      <c r="D18312" s="88">
        <v>18380.444017107086</v>
      </c>
      <c r="E18312" s="88">
        <v>255.56917764326863</v>
      </c>
      <c r="F18312" s="88">
        <v>603.91249272469349</v>
      </c>
      <c r="G18312" s="88">
        <v>931.25703477936895</v>
      </c>
      <c r="H18312" s="88">
        <v>1191.9394477045621</v>
      </c>
      <c r="I18312" s="88">
        <v>1617.1835538192686</v>
      </c>
      <c r="J18312" s="88">
        <v>2387.1065060926585</v>
      </c>
      <c r="K18312" s="88">
        <v>3897.53402390684</v>
      </c>
      <c r="L18312" s="88">
        <v>4512.3763110295949</v>
      </c>
      <c r="M18312" s="88">
        <v>3945.8296502031853</v>
      </c>
    </row>
    <row r="18313" spans="3:13" x14ac:dyDescent="0.2">
      <c r="C18313" s="88">
        <v>0.91074999999999995</v>
      </c>
      <c r="D18313" s="88">
        <v>18380.857559533637</v>
      </c>
      <c r="E18313" s="88">
        <v>255.56917764326863</v>
      </c>
      <c r="F18313" s="88">
        <v>603.91342287127509</v>
      </c>
      <c r="G18313" s="88">
        <v>931.26460670241067</v>
      </c>
      <c r="H18313" s="88">
        <v>1192.0529214374519</v>
      </c>
      <c r="I18313" s="88">
        <v>1617.1873633599885</v>
      </c>
      <c r="J18313" s="88">
        <v>2387.1993453645764</v>
      </c>
      <c r="K18313" s="88">
        <v>3897.5380433504752</v>
      </c>
      <c r="L18313" s="88">
        <v>4512.3771148512587</v>
      </c>
      <c r="M18313" s="88">
        <v>3946.029410482166</v>
      </c>
    </row>
    <row r="18314" spans="3:13" x14ac:dyDescent="0.2">
      <c r="C18314" s="88">
        <v>0.91080000000000005</v>
      </c>
      <c r="D18314" s="88">
        <v>18381.150966267647</v>
      </c>
      <c r="E18314" s="88">
        <v>255.62311016722651</v>
      </c>
      <c r="F18314" s="88">
        <v>603.91954806937156</v>
      </c>
      <c r="G18314" s="88">
        <v>931.37091824674189</v>
      </c>
      <c r="H18314" s="88">
        <v>1192.0714363906386</v>
      </c>
      <c r="I18314" s="88">
        <v>1617.2140721286414</v>
      </c>
      <c r="J18314" s="88">
        <v>2387.2824300384314</v>
      </c>
      <c r="K18314" s="88">
        <v>3897.6008124536647</v>
      </c>
      <c r="L18314" s="88">
        <v>4512.4924562742026</v>
      </c>
      <c r="M18314" s="88">
        <v>3946.0682713558408</v>
      </c>
    </row>
    <row r="18315" spans="3:13" x14ac:dyDescent="0.2">
      <c r="C18315" s="88">
        <v>0.91085000000000005</v>
      </c>
      <c r="D18315" s="88">
        <v>18381.440868881895</v>
      </c>
      <c r="E18315" s="88">
        <v>255.65134909221342</v>
      </c>
      <c r="F18315" s="88">
        <v>603.93058063496437</v>
      </c>
      <c r="G18315" s="88">
        <v>931.58534322969763</v>
      </c>
      <c r="H18315" s="88">
        <v>1192.1064287272688</v>
      </c>
      <c r="I18315" s="88">
        <v>1617.2434536948172</v>
      </c>
      <c r="J18315" s="88">
        <v>2387.3001661134731</v>
      </c>
      <c r="K18315" s="88">
        <v>3897.7544681252202</v>
      </c>
      <c r="L18315" s="88">
        <v>4512.5357167334896</v>
      </c>
      <c r="M18315" s="88">
        <v>3946.0830841690813</v>
      </c>
    </row>
    <row r="18316" spans="3:13" x14ac:dyDescent="0.2">
      <c r="C18316" s="88">
        <v>0.91090000000000004</v>
      </c>
      <c r="D18316" s="88">
        <v>18381.501040435822</v>
      </c>
      <c r="E18316" s="88">
        <v>255.68018909129205</v>
      </c>
      <c r="F18316" s="88">
        <v>603.95607492385579</v>
      </c>
      <c r="G18316" s="88">
        <v>931.75332376406459</v>
      </c>
      <c r="H18316" s="88">
        <v>1192.1160967450342</v>
      </c>
      <c r="I18316" s="88">
        <v>1617.3419214986607</v>
      </c>
      <c r="J18316" s="88">
        <v>2387.3578158368182</v>
      </c>
      <c r="K18316" s="88">
        <v>3897.7561181896185</v>
      </c>
      <c r="L18316" s="88">
        <v>4512.5370839076259</v>
      </c>
      <c r="M18316" s="88">
        <v>3946.1268112828548</v>
      </c>
    </row>
    <row r="18317" spans="3:13" x14ac:dyDescent="0.2">
      <c r="C18317" s="88">
        <v>0.91095000000000004</v>
      </c>
      <c r="D18317" s="88">
        <v>18381.576635407378</v>
      </c>
      <c r="E18317" s="88">
        <v>255.68567119283489</v>
      </c>
      <c r="F18317" s="88">
        <v>603.98483876031059</v>
      </c>
      <c r="G18317" s="88">
        <v>931.8467767214961</v>
      </c>
      <c r="H18317" s="88">
        <v>1192.1185406346358</v>
      </c>
      <c r="I18317" s="88">
        <v>1617.3474633196415</v>
      </c>
      <c r="J18317" s="88">
        <v>2387.3777857778082</v>
      </c>
      <c r="K18317" s="88">
        <v>3897.7621743394902</v>
      </c>
      <c r="L18317" s="88">
        <v>4512.8262322459641</v>
      </c>
      <c r="M18317" s="88">
        <v>3946.1764129753155</v>
      </c>
    </row>
    <row r="18318" spans="3:13" x14ac:dyDescent="0.2">
      <c r="C18318" s="88">
        <v>0.91100000000000003</v>
      </c>
      <c r="D18318" s="88">
        <v>18381.830042851088</v>
      </c>
      <c r="E18318" s="88">
        <v>255.69261069311051</v>
      </c>
      <c r="F18318" s="88">
        <v>604.02314890249409</v>
      </c>
      <c r="G18318" s="88">
        <v>931.86198952413997</v>
      </c>
      <c r="H18318" s="88">
        <v>1192.1477306223351</v>
      </c>
      <c r="I18318" s="88">
        <v>1617.3614004410997</v>
      </c>
      <c r="J18318" s="88">
        <v>2387.3987641460612</v>
      </c>
      <c r="K18318" s="88">
        <v>3897.8592201109473</v>
      </c>
      <c r="L18318" s="88">
        <v>4512.8976029283112</v>
      </c>
      <c r="M18318" s="88">
        <v>3946.1790244756103</v>
      </c>
    </row>
    <row r="18319" spans="3:13" x14ac:dyDescent="0.2">
      <c r="C18319" s="88">
        <v>0.91105000000000003</v>
      </c>
      <c r="D18319" s="88">
        <v>18382.183946668752</v>
      </c>
      <c r="E18319" s="88">
        <v>255.72194483161456</v>
      </c>
      <c r="F18319" s="88">
        <v>604.07391888989332</v>
      </c>
      <c r="G18319" s="88">
        <v>931.89173916030586</v>
      </c>
      <c r="H18319" s="88">
        <v>1192.1496770650497</v>
      </c>
      <c r="I18319" s="88">
        <v>1617.4198463716243</v>
      </c>
      <c r="J18319" s="88">
        <v>2387.4503301118698</v>
      </c>
      <c r="K18319" s="88">
        <v>3897.9093272002829</v>
      </c>
      <c r="L18319" s="88">
        <v>4512.9220828461184</v>
      </c>
      <c r="M18319" s="88">
        <v>3946.1919623704125</v>
      </c>
    </row>
    <row r="18320" spans="3:13" x14ac:dyDescent="0.2">
      <c r="C18320" s="88">
        <v>0.91110000000000002</v>
      </c>
      <c r="D18320" s="88">
        <v>18383.160265424529</v>
      </c>
      <c r="E18320" s="88">
        <v>255.77291474581034</v>
      </c>
      <c r="F18320" s="88">
        <v>604.08505467514715</v>
      </c>
      <c r="G18320" s="88">
        <v>931.9171115116651</v>
      </c>
      <c r="H18320" s="88">
        <v>1192.165448401016</v>
      </c>
      <c r="I18320" s="88">
        <v>1617.4493038978499</v>
      </c>
      <c r="J18320" s="88">
        <v>2387.4727860209091</v>
      </c>
      <c r="K18320" s="88">
        <v>3897.9383347926851</v>
      </c>
      <c r="L18320" s="88">
        <v>4513.1827363940229</v>
      </c>
      <c r="M18320" s="88">
        <v>3946.3829972562244</v>
      </c>
    </row>
    <row r="18321" spans="3:13" x14ac:dyDescent="0.2">
      <c r="C18321" s="88">
        <v>0.91115000000000002</v>
      </c>
      <c r="D18321" s="88">
        <v>18383.235091454801</v>
      </c>
      <c r="E18321" s="88">
        <v>255.77291474581034</v>
      </c>
      <c r="F18321" s="88">
        <v>604.10258743491295</v>
      </c>
      <c r="G18321" s="88">
        <v>931.9468126849124</v>
      </c>
      <c r="H18321" s="88">
        <v>1192.2106555019759</v>
      </c>
      <c r="I18321" s="88">
        <v>1617.4551632756343</v>
      </c>
      <c r="J18321" s="88">
        <v>2387.6062193884432</v>
      </c>
      <c r="K18321" s="88">
        <v>3898.2761969928474</v>
      </c>
      <c r="L18321" s="88">
        <v>4513.5397683709334</v>
      </c>
      <c r="M18321" s="88">
        <v>3946.4360630771534</v>
      </c>
    </row>
    <row r="18322" spans="3:13" x14ac:dyDescent="0.2">
      <c r="C18322" s="88">
        <v>0.91120000000000001</v>
      </c>
      <c r="D18322" s="88">
        <v>18383.463146464495</v>
      </c>
      <c r="E18322" s="88">
        <v>255.8251284965163</v>
      </c>
      <c r="F18322" s="88">
        <v>604.11577694156085</v>
      </c>
      <c r="G18322" s="88">
        <v>931.95344715648434</v>
      </c>
      <c r="H18322" s="88">
        <v>1192.2494263608187</v>
      </c>
      <c r="I18322" s="88">
        <v>1617.4676354269673</v>
      </c>
      <c r="J18322" s="88">
        <v>2387.7413041688292</v>
      </c>
      <c r="K18322" s="88">
        <v>3898.3104230241042</v>
      </c>
      <c r="L18322" s="88">
        <v>4513.839445367903</v>
      </c>
      <c r="M18322" s="88">
        <v>3946.4812820209263</v>
      </c>
    </row>
    <row r="18323" spans="3:13" x14ac:dyDescent="0.2">
      <c r="C18323" s="88">
        <v>0.91125</v>
      </c>
      <c r="D18323" s="88">
        <v>18384.515103914568</v>
      </c>
      <c r="E18323" s="88">
        <v>255.82920180877045</v>
      </c>
      <c r="F18323" s="88">
        <v>604.12654866228877</v>
      </c>
      <c r="G18323" s="88">
        <v>931.97586510597694</v>
      </c>
      <c r="H18323" s="88">
        <v>1192.3308564903227</v>
      </c>
      <c r="I18323" s="88">
        <v>1617.5150635180939</v>
      </c>
      <c r="J18323" s="88">
        <v>2387.7429549284989</v>
      </c>
      <c r="K18323" s="88">
        <v>3898.4890163531104</v>
      </c>
      <c r="L18323" s="88">
        <v>4513.8922317181959</v>
      </c>
      <c r="M18323" s="88">
        <v>3946.4873025931165</v>
      </c>
    </row>
    <row r="18324" spans="3:13" x14ac:dyDescent="0.2">
      <c r="C18324" s="88">
        <v>0.9113</v>
      </c>
      <c r="D18324" s="88">
        <v>18384.634899771976</v>
      </c>
      <c r="E18324" s="88">
        <v>255.83671399499417</v>
      </c>
      <c r="F18324" s="88">
        <v>604.16592628868511</v>
      </c>
      <c r="G18324" s="88">
        <v>932.01192306656549</v>
      </c>
      <c r="H18324" s="88">
        <v>1192.3774425650404</v>
      </c>
      <c r="I18324" s="88">
        <v>1617.5192798078688</v>
      </c>
      <c r="J18324" s="88">
        <v>2387.7869693790535</v>
      </c>
      <c r="K18324" s="88">
        <v>3898.6658424876396</v>
      </c>
      <c r="L18324" s="88">
        <v>4513.9418979359625</v>
      </c>
      <c r="M18324" s="88">
        <v>3946.504096433825</v>
      </c>
    </row>
    <row r="18325" spans="3:13" x14ac:dyDescent="0.2">
      <c r="C18325" s="88">
        <v>0.91134999999999999</v>
      </c>
      <c r="D18325" s="88">
        <v>18385.029479926015</v>
      </c>
      <c r="E18325" s="88">
        <v>255.84904977839415</v>
      </c>
      <c r="F18325" s="88">
        <v>604.17452375806261</v>
      </c>
      <c r="G18325" s="88">
        <v>932.06347480990144</v>
      </c>
      <c r="H18325" s="88">
        <v>1192.3946905998919</v>
      </c>
      <c r="I18325" s="88">
        <v>1617.5352471667888</v>
      </c>
      <c r="J18325" s="88">
        <v>2387.8640053867148</v>
      </c>
      <c r="K18325" s="88">
        <v>3898.7320719800464</v>
      </c>
      <c r="L18325" s="88">
        <v>4514.7487892807403</v>
      </c>
      <c r="M18325" s="88">
        <v>3946.5445778440107</v>
      </c>
    </row>
    <row r="18326" spans="3:13" x14ac:dyDescent="0.2">
      <c r="C18326" s="88">
        <v>0.91139999999999999</v>
      </c>
      <c r="D18326" s="88">
        <v>18385.250458603467</v>
      </c>
      <c r="E18326" s="88">
        <v>255.93033311260024</v>
      </c>
      <c r="F18326" s="88">
        <v>604.21835953320851</v>
      </c>
      <c r="G18326" s="88">
        <v>932.06563823242504</v>
      </c>
      <c r="H18326" s="88">
        <v>1192.4064183325895</v>
      </c>
      <c r="I18326" s="88">
        <v>1617.6232451223141</v>
      </c>
      <c r="J18326" s="88">
        <v>2387.8732913451013</v>
      </c>
      <c r="K18326" s="88">
        <v>3898.7477314948378</v>
      </c>
      <c r="L18326" s="88">
        <v>4514.7517983406087</v>
      </c>
      <c r="M18326" s="88">
        <v>3946.5724459841786</v>
      </c>
    </row>
    <row r="18327" spans="3:13" x14ac:dyDescent="0.2">
      <c r="C18327" s="88">
        <v>0.91144999999999998</v>
      </c>
      <c r="D18327" s="88">
        <v>18385.347815285259</v>
      </c>
      <c r="E18327" s="88">
        <v>255.95202330508619</v>
      </c>
      <c r="F18327" s="88">
        <v>604.25706169536033</v>
      </c>
      <c r="G18327" s="88">
        <v>932.07170987828749</v>
      </c>
      <c r="H18327" s="88">
        <v>1192.4251283803828</v>
      </c>
      <c r="I18327" s="88">
        <v>1617.6261198302022</v>
      </c>
      <c r="J18327" s="88">
        <v>2387.9184505079247</v>
      </c>
      <c r="K18327" s="88">
        <v>3898.8095651616104</v>
      </c>
      <c r="L18327" s="88">
        <v>4514.7779411336887</v>
      </c>
      <c r="M18327" s="88">
        <v>3946.6783647504526</v>
      </c>
    </row>
    <row r="18328" spans="3:13" x14ac:dyDescent="0.2">
      <c r="C18328" s="88">
        <v>0.91149999999999998</v>
      </c>
      <c r="D18328" s="88">
        <v>18385.645330529449</v>
      </c>
      <c r="E18328" s="88">
        <v>255.96271062557844</v>
      </c>
      <c r="F18328" s="88">
        <v>604.28221574124063</v>
      </c>
      <c r="G18328" s="88">
        <v>932.13634893310518</v>
      </c>
      <c r="H18328" s="88">
        <v>1192.4656959827607</v>
      </c>
      <c r="I18328" s="88">
        <v>1617.6555584405992</v>
      </c>
      <c r="J18328" s="88">
        <v>2387.9477727419253</v>
      </c>
      <c r="K18328" s="88">
        <v>3898.8193869948527</v>
      </c>
      <c r="L18328" s="88">
        <v>4514.923583971693</v>
      </c>
      <c r="M18328" s="88">
        <v>3946.7648409402891</v>
      </c>
    </row>
    <row r="18329" spans="3:13" x14ac:dyDescent="0.2">
      <c r="C18329" s="88">
        <v>0.91154999999999997</v>
      </c>
      <c r="D18329" s="88">
        <v>18386.526817916871</v>
      </c>
      <c r="E18329" s="88">
        <v>255.9759537352702</v>
      </c>
      <c r="F18329" s="88">
        <v>604.30831666982522</v>
      </c>
      <c r="G18329" s="88">
        <v>932.157672627186</v>
      </c>
      <c r="H18329" s="88">
        <v>1192.6210323630116</v>
      </c>
      <c r="I18329" s="88">
        <v>1617.7819379604775</v>
      </c>
      <c r="J18329" s="88">
        <v>2388.0929449399137</v>
      </c>
      <c r="K18329" s="88">
        <v>3898.827923039114</v>
      </c>
      <c r="L18329" s="88">
        <v>4515.572918154282</v>
      </c>
      <c r="M18329" s="88">
        <v>3946.7984322586944</v>
      </c>
    </row>
    <row r="18330" spans="3:13" x14ac:dyDescent="0.2">
      <c r="C18330" s="88">
        <v>0.91159999999999997</v>
      </c>
      <c r="D18330" s="88">
        <v>18386.542902216046</v>
      </c>
      <c r="E18330" s="88">
        <v>255.99364444723233</v>
      </c>
      <c r="F18330" s="88">
        <v>604.32058691988095</v>
      </c>
      <c r="G18330" s="88">
        <v>932.17363185233353</v>
      </c>
      <c r="H18330" s="88">
        <v>1192.6439937044124</v>
      </c>
      <c r="I18330" s="88">
        <v>1617.8383643108186</v>
      </c>
      <c r="J18330" s="88">
        <v>2388.1369181299842</v>
      </c>
      <c r="K18330" s="88">
        <v>3899.0073447768359</v>
      </c>
      <c r="L18330" s="88">
        <v>4515.7286129340082</v>
      </c>
      <c r="M18330" s="88">
        <v>3946.8032075167857</v>
      </c>
    </row>
    <row r="18331" spans="3:13" x14ac:dyDescent="0.2">
      <c r="C18331" s="88">
        <v>0.91164999999999996</v>
      </c>
      <c r="D18331" s="88">
        <v>18387.843380566548</v>
      </c>
      <c r="E18331" s="88">
        <v>255.99902609865694</v>
      </c>
      <c r="F18331" s="88">
        <v>604.32590171223001</v>
      </c>
      <c r="G18331" s="88">
        <v>932.20598974297991</v>
      </c>
      <c r="H18331" s="88">
        <v>1192.6703750812312</v>
      </c>
      <c r="I18331" s="88">
        <v>1617.8465571044408</v>
      </c>
      <c r="J18331" s="88">
        <v>2388.2032342209377</v>
      </c>
      <c r="K18331" s="88">
        <v>3899.0964351839284</v>
      </c>
      <c r="L18331" s="88">
        <v>4516.0036639149921</v>
      </c>
      <c r="M18331" s="88">
        <v>3946.9564782388516</v>
      </c>
    </row>
    <row r="18332" spans="3:13" x14ac:dyDescent="0.2">
      <c r="C18332" s="88">
        <v>0.91169999999999995</v>
      </c>
      <c r="D18332" s="88">
        <v>18388.167389187882</v>
      </c>
      <c r="E18332" s="88">
        <v>256.0046016860797</v>
      </c>
      <c r="F18332" s="88">
        <v>604.33102112598226</v>
      </c>
      <c r="G18332" s="88">
        <v>932.21373133783482</v>
      </c>
      <c r="H18332" s="88">
        <v>1192.7142417235113</v>
      </c>
      <c r="I18332" s="88">
        <v>1617.9232425672171</v>
      </c>
      <c r="J18332" s="88">
        <v>2388.2622413058416</v>
      </c>
      <c r="K18332" s="88">
        <v>3899.2559406769974</v>
      </c>
      <c r="L18332" s="88">
        <v>4516.7509296626713</v>
      </c>
      <c r="M18332" s="88">
        <v>3946.9574558417189</v>
      </c>
    </row>
    <row r="18333" spans="3:13" x14ac:dyDescent="0.2">
      <c r="C18333" s="88">
        <v>0.91174999999999995</v>
      </c>
      <c r="D18333" s="88">
        <v>18388.38239078215</v>
      </c>
      <c r="E18333" s="88">
        <v>256.0046016860797</v>
      </c>
      <c r="F18333" s="88">
        <v>604.35561157940174</v>
      </c>
      <c r="G18333" s="88">
        <v>932.24018425481154</v>
      </c>
      <c r="H18333" s="88">
        <v>1192.7262594818021</v>
      </c>
      <c r="I18333" s="88">
        <v>1618.0066663870211</v>
      </c>
      <c r="J18333" s="88">
        <v>2388.2759366703585</v>
      </c>
      <c r="K18333" s="88">
        <v>3899.384971370745</v>
      </c>
      <c r="L18333" s="88">
        <v>4517.5955286808485</v>
      </c>
      <c r="M18333" s="88">
        <v>3946.9621914615645</v>
      </c>
    </row>
    <row r="18334" spans="3:13" x14ac:dyDescent="0.2">
      <c r="C18334" s="88">
        <v>0.91180000000000005</v>
      </c>
      <c r="D18334" s="88">
        <v>18388.775250672959</v>
      </c>
      <c r="E18334" s="88">
        <v>256.01588102258847</v>
      </c>
      <c r="F18334" s="88">
        <v>604.36785642264249</v>
      </c>
      <c r="G18334" s="88">
        <v>932.26637872834272</v>
      </c>
      <c r="H18334" s="88">
        <v>1192.7761339980671</v>
      </c>
      <c r="I18334" s="88">
        <v>1618.0943862884483</v>
      </c>
      <c r="J18334" s="88">
        <v>2388.3718686386146</v>
      </c>
      <c r="K18334" s="88">
        <v>3899.6175169011267</v>
      </c>
      <c r="L18334" s="88">
        <v>4517.6006190451408</v>
      </c>
      <c r="M18334" s="88">
        <v>3947.0312541549229</v>
      </c>
    </row>
    <row r="18335" spans="3:13" x14ac:dyDescent="0.2">
      <c r="C18335" s="88">
        <v>0.91185000000000005</v>
      </c>
      <c r="D18335" s="88">
        <v>18389.410045508565</v>
      </c>
      <c r="E18335" s="88">
        <v>256.03357449395844</v>
      </c>
      <c r="F18335" s="88">
        <v>604.36982005237496</v>
      </c>
      <c r="G18335" s="88">
        <v>932.28536344601571</v>
      </c>
      <c r="H18335" s="88">
        <v>1192.8045650976569</v>
      </c>
      <c r="I18335" s="88">
        <v>1618.1478243383717</v>
      </c>
      <c r="J18335" s="88">
        <v>2388.6040907726815</v>
      </c>
      <c r="K18335" s="88">
        <v>3899.6533563940857</v>
      </c>
      <c r="L18335" s="88">
        <v>4517.6268042420088</v>
      </c>
      <c r="M18335" s="88">
        <v>3947.043352771082</v>
      </c>
    </row>
    <row r="18336" spans="3:13" x14ac:dyDescent="0.2">
      <c r="C18336" s="88">
        <v>0.91190000000000004</v>
      </c>
      <c r="D18336" s="88">
        <v>18389.982221186576</v>
      </c>
      <c r="E18336" s="88">
        <v>256.06916764536163</v>
      </c>
      <c r="F18336" s="88">
        <v>604.37358491641635</v>
      </c>
      <c r="G18336" s="88">
        <v>932.28859348120022</v>
      </c>
      <c r="H18336" s="88">
        <v>1192.855583055948</v>
      </c>
      <c r="I18336" s="88">
        <v>1618.2410238747575</v>
      </c>
      <c r="J18336" s="88">
        <v>2388.6914336855762</v>
      </c>
      <c r="K18336" s="88">
        <v>3899.9151395796011</v>
      </c>
      <c r="L18336" s="88">
        <v>4517.8557163638798</v>
      </c>
      <c r="M18336" s="88">
        <v>3947.0712142586599</v>
      </c>
    </row>
    <row r="18337" spans="3:13" x14ac:dyDescent="0.2">
      <c r="C18337" s="88">
        <v>0.91195000000000004</v>
      </c>
      <c r="D18337" s="88">
        <v>18390.401358031162</v>
      </c>
      <c r="E18337" s="88">
        <v>256.08915521980543</v>
      </c>
      <c r="F18337" s="88">
        <v>604.42862604858647</v>
      </c>
      <c r="G18337" s="88">
        <v>932.29719177201423</v>
      </c>
      <c r="H18337" s="88">
        <v>1192.8723072719404</v>
      </c>
      <c r="I18337" s="88">
        <v>1618.2572910606495</v>
      </c>
      <c r="J18337" s="88">
        <v>2388.8364991450094</v>
      </c>
      <c r="K18337" s="88">
        <v>3899.9253976810332</v>
      </c>
      <c r="L18337" s="88">
        <v>4517.8608330837124</v>
      </c>
      <c r="M18337" s="88">
        <v>3947.0885896127802</v>
      </c>
    </row>
    <row r="18338" spans="3:13" x14ac:dyDescent="0.2">
      <c r="C18338" s="88">
        <v>0.91200000000000003</v>
      </c>
      <c r="D18338" s="88">
        <v>18390.815573593536</v>
      </c>
      <c r="E18338" s="88">
        <v>256.08915521980543</v>
      </c>
      <c r="F18338" s="88">
        <v>604.53934742322099</v>
      </c>
      <c r="G18338" s="88">
        <v>932.32313727798828</v>
      </c>
      <c r="H18338" s="88">
        <v>1192.9258963444149</v>
      </c>
      <c r="I18338" s="88">
        <v>1618.2733826483209</v>
      </c>
      <c r="J18338" s="88">
        <v>2388.8713883236865</v>
      </c>
      <c r="K18338" s="88">
        <v>3900.1720144918163</v>
      </c>
      <c r="L18338" s="88">
        <v>4517.9790924092686</v>
      </c>
      <c r="M18338" s="88">
        <v>3947.0964348284242</v>
      </c>
    </row>
    <row r="18339" spans="3:13" x14ac:dyDescent="0.2">
      <c r="C18339" s="88">
        <v>0.91205000000000003</v>
      </c>
      <c r="D18339" s="88">
        <v>18391.446109351091</v>
      </c>
      <c r="E18339" s="88">
        <v>256.08994722747593</v>
      </c>
      <c r="F18339" s="88">
        <v>604.54666627452934</v>
      </c>
      <c r="G18339" s="88">
        <v>932.41136639561046</v>
      </c>
      <c r="H18339" s="88">
        <v>1192.9794908734098</v>
      </c>
      <c r="I18339" s="88">
        <v>1618.3830285989752</v>
      </c>
      <c r="J18339" s="88">
        <v>2388.9071473123872</v>
      </c>
      <c r="K18339" s="88">
        <v>3900.1919955322005</v>
      </c>
      <c r="L18339" s="88">
        <v>4518.0087247685724</v>
      </c>
      <c r="M18339" s="88">
        <v>3947.1641338303434</v>
      </c>
    </row>
    <row r="18340" spans="3:13" x14ac:dyDescent="0.2">
      <c r="C18340" s="88">
        <v>0.91210000000000002</v>
      </c>
      <c r="D18340" s="88">
        <v>18391.585113490008</v>
      </c>
      <c r="E18340" s="88">
        <v>256.09850963471217</v>
      </c>
      <c r="F18340" s="88">
        <v>604.54931680106529</v>
      </c>
      <c r="G18340" s="88">
        <v>932.46509095365491</v>
      </c>
      <c r="H18340" s="88">
        <v>1192.9876648430932</v>
      </c>
      <c r="I18340" s="88">
        <v>1618.6248884515785</v>
      </c>
      <c r="J18340" s="88">
        <v>2389.1450108628032</v>
      </c>
      <c r="K18340" s="88">
        <v>3900.3386137998878</v>
      </c>
      <c r="L18340" s="88">
        <v>4518.1117492018648</v>
      </c>
      <c r="M18340" s="88">
        <v>3947.2024049697411</v>
      </c>
    </row>
    <row r="18341" spans="3:13" x14ac:dyDescent="0.2">
      <c r="C18341" s="88">
        <v>0.91215000000000002</v>
      </c>
      <c r="D18341" s="88">
        <v>18392.022569636738</v>
      </c>
      <c r="E18341" s="88">
        <v>256.1100607817325</v>
      </c>
      <c r="F18341" s="88">
        <v>604.56828795629553</v>
      </c>
      <c r="G18341" s="88">
        <v>932.53663771778793</v>
      </c>
      <c r="H18341" s="88">
        <v>1193.0119205833012</v>
      </c>
      <c r="I18341" s="88">
        <v>1618.6629688039557</v>
      </c>
      <c r="J18341" s="88">
        <v>2389.1521720186188</v>
      </c>
      <c r="K18341" s="88">
        <v>3900.3558347991134</v>
      </c>
      <c r="L18341" s="88">
        <v>4518.3726406732294</v>
      </c>
      <c r="M18341" s="88">
        <v>3947.2507881429901</v>
      </c>
    </row>
    <row r="18342" spans="3:13" x14ac:dyDescent="0.2">
      <c r="C18342" s="88">
        <v>0.91220000000000001</v>
      </c>
      <c r="D18342" s="88">
        <v>18394.48171905219</v>
      </c>
      <c r="E18342" s="88">
        <v>256.13005154810435</v>
      </c>
      <c r="F18342" s="88">
        <v>604.57510150430926</v>
      </c>
      <c r="G18342" s="88">
        <v>932.57785318742708</v>
      </c>
      <c r="H18342" s="88">
        <v>1193.0223040986134</v>
      </c>
      <c r="I18342" s="88">
        <v>1618.67325519934</v>
      </c>
      <c r="J18342" s="88">
        <v>2389.2427167924875</v>
      </c>
      <c r="K18342" s="88">
        <v>3900.569480145663</v>
      </c>
      <c r="L18342" s="88">
        <v>4518.5086571157135</v>
      </c>
      <c r="M18342" s="88">
        <v>3947.4085078085163</v>
      </c>
    </row>
    <row r="18343" spans="3:13" x14ac:dyDescent="0.2">
      <c r="C18343" s="88">
        <v>0.91225000000000001</v>
      </c>
      <c r="D18343" s="88">
        <v>18394.678228484463</v>
      </c>
      <c r="E18343" s="88">
        <v>256.19624710908192</v>
      </c>
      <c r="F18343" s="88">
        <v>604.63015614768801</v>
      </c>
      <c r="G18343" s="88">
        <v>932.63426812199214</v>
      </c>
      <c r="H18343" s="88">
        <v>1193.0775839575649</v>
      </c>
      <c r="I18343" s="88">
        <v>1618.7055629521378</v>
      </c>
      <c r="J18343" s="88">
        <v>2389.2478475145958</v>
      </c>
      <c r="K18343" s="88">
        <v>3900.681998551825</v>
      </c>
      <c r="L18343" s="88">
        <v>4518.5209663864025</v>
      </c>
      <c r="M18343" s="88">
        <v>3947.4621198000759</v>
      </c>
    </row>
    <row r="18344" spans="3:13" x14ac:dyDescent="0.2">
      <c r="C18344" s="88">
        <v>0.9123</v>
      </c>
      <c r="D18344" s="88">
        <v>18395.032520372668</v>
      </c>
      <c r="E18344" s="88">
        <v>256.1980520026691</v>
      </c>
      <c r="F18344" s="88">
        <v>604.65118718973099</v>
      </c>
      <c r="G18344" s="88">
        <v>932.64117278437971</v>
      </c>
      <c r="H18344" s="88">
        <v>1193.1136396671081</v>
      </c>
      <c r="I18344" s="88">
        <v>1618.7135113835748</v>
      </c>
      <c r="J18344" s="88">
        <v>2389.4253249785465</v>
      </c>
      <c r="K18344" s="88">
        <v>3900.8051209637829</v>
      </c>
      <c r="L18344" s="88">
        <v>4519.1563615496416</v>
      </c>
      <c r="M18344" s="88">
        <v>3947.4870098134998</v>
      </c>
    </row>
    <row r="18345" spans="3:13" x14ac:dyDescent="0.2">
      <c r="C18345" s="88">
        <v>0.91234999999999999</v>
      </c>
      <c r="D18345" s="88">
        <v>18395.372918321664</v>
      </c>
      <c r="E18345" s="88">
        <v>256.19908120746823</v>
      </c>
      <c r="F18345" s="88">
        <v>604.66940725057702</v>
      </c>
      <c r="G18345" s="88">
        <v>932.66431562743674</v>
      </c>
      <c r="H18345" s="88">
        <v>1193.1394781471927</v>
      </c>
      <c r="I18345" s="88">
        <v>1618.7593708580453</v>
      </c>
      <c r="J18345" s="88">
        <v>2389.4660479423105</v>
      </c>
      <c r="K18345" s="88">
        <v>3901.1516933457542</v>
      </c>
      <c r="L18345" s="88">
        <v>4520.0405028086207</v>
      </c>
      <c r="M18345" s="88">
        <v>3947.5055077198012</v>
      </c>
    </row>
    <row r="18346" spans="3:13" x14ac:dyDescent="0.2">
      <c r="C18346" s="88">
        <v>0.91239999999999999</v>
      </c>
      <c r="D18346" s="88">
        <v>18395.674411848129</v>
      </c>
      <c r="E18346" s="88">
        <v>256.22433160579021</v>
      </c>
      <c r="F18346" s="88">
        <v>604.67766438117269</v>
      </c>
      <c r="G18346" s="88">
        <v>932.67749349310407</v>
      </c>
      <c r="H18346" s="88">
        <v>1193.1656753630105</v>
      </c>
      <c r="I18346" s="88">
        <v>1618.7965816418882</v>
      </c>
      <c r="J18346" s="88">
        <v>2389.4890883057692</v>
      </c>
      <c r="K18346" s="88">
        <v>3901.3177612839913</v>
      </c>
      <c r="L18346" s="88">
        <v>4520.136317226852</v>
      </c>
      <c r="M18346" s="88">
        <v>3947.5262287496416</v>
      </c>
    </row>
    <row r="18347" spans="3:13" x14ac:dyDescent="0.2">
      <c r="C18347" s="88">
        <v>0.91244999999999998</v>
      </c>
      <c r="D18347" s="88">
        <v>18396.507559817164</v>
      </c>
      <c r="E18347" s="88">
        <v>256.22433160579021</v>
      </c>
      <c r="F18347" s="88">
        <v>604.70535706092369</v>
      </c>
      <c r="G18347" s="88">
        <v>932.72235881623828</v>
      </c>
      <c r="H18347" s="88">
        <v>1193.1826398975313</v>
      </c>
      <c r="I18347" s="88">
        <v>1618.8375939965558</v>
      </c>
      <c r="J18347" s="88">
        <v>2389.6012122589832</v>
      </c>
      <c r="K18347" s="88">
        <v>3901.420503391435</v>
      </c>
      <c r="L18347" s="88">
        <v>4520.277370734625</v>
      </c>
      <c r="M18347" s="88">
        <v>3947.5651731323906</v>
      </c>
    </row>
    <row r="18348" spans="3:13" x14ac:dyDescent="0.2">
      <c r="C18348" s="88">
        <v>0.91249999999999998</v>
      </c>
      <c r="D18348" s="88">
        <v>18397.817794742048</v>
      </c>
      <c r="E18348" s="88">
        <v>256.2243657754816</v>
      </c>
      <c r="F18348" s="88">
        <v>604.73403923211799</v>
      </c>
      <c r="G18348" s="88">
        <v>932.77003939577571</v>
      </c>
      <c r="H18348" s="88">
        <v>1193.2442741574141</v>
      </c>
      <c r="I18348" s="88">
        <v>1618.91237234658</v>
      </c>
      <c r="J18348" s="88">
        <v>2389.6201935550534</v>
      </c>
      <c r="K18348" s="88">
        <v>3901.5520685384527</v>
      </c>
      <c r="L18348" s="88">
        <v>4520.3059733550563</v>
      </c>
      <c r="M18348" s="88">
        <v>3947.578709842217</v>
      </c>
    </row>
    <row r="18349" spans="3:13" x14ac:dyDescent="0.2">
      <c r="C18349" s="88">
        <v>0.91254999999999997</v>
      </c>
      <c r="D18349" s="88">
        <v>18398.245064370123</v>
      </c>
      <c r="E18349" s="88">
        <v>256.26996084998518</v>
      </c>
      <c r="F18349" s="88">
        <v>604.73470786355983</v>
      </c>
      <c r="G18349" s="88">
        <v>932.85857124997256</v>
      </c>
      <c r="H18349" s="88">
        <v>1193.2897694799763</v>
      </c>
      <c r="I18349" s="88">
        <v>1618.9342063654135</v>
      </c>
      <c r="J18349" s="88">
        <v>2389.625695378541</v>
      </c>
      <c r="K18349" s="88">
        <v>3901.6603202807282</v>
      </c>
      <c r="L18349" s="88">
        <v>4520.4567798133194</v>
      </c>
      <c r="M18349" s="88">
        <v>3947.6201213232152</v>
      </c>
    </row>
    <row r="18350" spans="3:13" x14ac:dyDescent="0.2">
      <c r="C18350" s="88">
        <v>0.91259999999999997</v>
      </c>
      <c r="D18350" s="88">
        <v>18398.639404666686</v>
      </c>
      <c r="E18350" s="88">
        <v>256.28943672545938</v>
      </c>
      <c r="F18350" s="88">
        <v>604.74577956170924</v>
      </c>
      <c r="G18350" s="88">
        <v>932.88483040446863</v>
      </c>
      <c r="H18350" s="88">
        <v>1193.3381548632437</v>
      </c>
      <c r="I18350" s="88">
        <v>1618.950612405602</v>
      </c>
      <c r="J18350" s="88">
        <v>2389.741631740927</v>
      </c>
      <c r="K18350" s="88">
        <v>3901.7354180765342</v>
      </c>
      <c r="L18350" s="88">
        <v>4520.6902289928857</v>
      </c>
      <c r="M18350" s="88">
        <v>3947.630992410941</v>
      </c>
    </row>
    <row r="18351" spans="3:13" x14ac:dyDescent="0.2">
      <c r="C18351" s="88">
        <v>0.91264999999999996</v>
      </c>
      <c r="D18351" s="88">
        <v>18398.769832037964</v>
      </c>
      <c r="E18351" s="88">
        <v>256.37468513380918</v>
      </c>
      <c r="F18351" s="88">
        <v>604.75005794466324</v>
      </c>
      <c r="G18351" s="88">
        <v>933.00304549208977</v>
      </c>
      <c r="H18351" s="88">
        <v>1193.3757171665156</v>
      </c>
      <c r="I18351" s="88">
        <v>1619.0259836849409</v>
      </c>
      <c r="J18351" s="88">
        <v>2389.7700554809344</v>
      </c>
      <c r="K18351" s="88">
        <v>3901.7879873367201</v>
      </c>
      <c r="L18351" s="88">
        <v>4521.4559872328618</v>
      </c>
      <c r="M18351" s="88">
        <v>3947.6805109919178</v>
      </c>
    </row>
    <row r="18352" spans="3:13" x14ac:dyDescent="0.2">
      <c r="C18352" s="88">
        <v>0.91269999999999996</v>
      </c>
      <c r="D18352" s="88">
        <v>18398.975941078581</v>
      </c>
      <c r="E18352" s="88">
        <v>256.37468513380918</v>
      </c>
      <c r="F18352" s="88">
        <v>604.77743737608944</v>
      </c>
      <c r="G18352" s="88">
        <v>933.03646408649684</v>
      </c>
      <c r="H18352" s="88">
        <v>1193.503559406015</v>
      </c>
      <c r="I18352" s="88">
        <v>1619.0906520857275</v>
      </c>
      <c r="J18352" s="88">
        <v>2389.8239311473635</v>
      </c>
      <c r="K18352" s="88">
        <v>3901.8088817284711</v>
      </c>
      <c r="L18352" s="88">
        <v>4521.6511255387659</v>
      </c>
      <c r="M18352" s="88">
        <v>3947.7164834148816</v>
      </c>
    </row>
    <row r="18353" spans="3:13" x14ac:dyDescent="0.2">
      <c r="C18353" s="88">
        <v>0.91274999999999995</v>
      </c>
      <c r="D18353" s="88">
        <v>18398.994974997131</v>
      </c>
      <c r="E18353" s="88">
        <v>256.40143600979172</v>
      </c>
      <c r="F18353" s="88">
        <v>604.77762394530964</v>
      </c>
      <c r="G18353" s="88">
        <v>933.04901194787453</v>
      </c>
      <c r="H18353" s="88">
        <v>1193.5304009041324</v>
      </c>
      <c r="I18353" s="88">
        <v>1619.1309971796236</v>
      </c>
      <c r="J18353" s="88">
        <v>2389.8584146713333</v>
      </c>
      <c r="K18353" s="88">
        <v>3902.1192690215257</v>
      </c>
      <c r="L18353" s="88">
        <v>4521.6662559656888</v>
      </c>
      <c r="M18353" s="88">
        <v>3947.7280610423413</v>
      </c>
    </row>
    <row r="18354" spans="3:13" x14ac:dyDescent="0.2">
      <c r="C18354" s="88">
        <v>0.91279999999999994</v>
      </c>
      <c r="D18354" s="88">
        <v>18399.236554578845</v>
      </c>
      <c r="E18354" s="88">
        <v>256.40143600979172</v>
      </c>
      <c r="F18354" s="88">
        <v>604.79315929899803</v>
      </c>
      <c r="G18354" s="88">
        <v>933.12434295353751</v>
      </c>
      <c r="H18354" s="88">
        <v>1193.5446711813938</v>
      </c>
      <c r="I18354" s="88">
        <v>1619.2001748959483</v>
      </c>
      <c r="J18354" s="88">
        <v>2390.0069764759255</v>
      </c>
      <c r="K18354" s="88">
        <v>3902.2933020456189</v>
      </c>
      <c r="L18354" s="88">
        <v>4522.0427270980117</v>
      </c>
      <c r="M18354" s="88">
        <v>3947.8073491989544</v>
      </c>
    </row>
    <row r="18355" spans="3:13" x14ac:dyDescent="0.2">
      <c r="C18355" s="88">
        <v>0.91285000000000005</v>
      </c>
      <c r="D18355" s="88">
        <v>18399.77503705366</v>
      </c>
      <c r="E18355" s="88">
        <v>256.43164269045792</v>
      </c>
      <c r="F18355" s="88">
        <v>604.83159582247981</v>
      </c>
      <c r="G18355" s="88">
        <v>933.16938534221117</v>
      </c>
      <c r="H18355" s="88">
        <v>1193.5683585526017</v>
      </c>
      <c r="I18355" s="88">
        <v>1619.2445705996615</v>
      </c>
      <c r="J18355" s="88">
        <v>2390.0428486921478</v>
      </c>
      <c r="K18355" s="88">
        <v>3902.3445401980757</v>
      </c>
      <c r="L18355" s="88">
        <v>4522.2109684397119</v>
      </c>
      <c r="M18355" s="88">
        <v>3947.8980468100553</v>
      </c>
    </row>
    <row r="18356" spans="3:13" x14ac:dyDescent="0.2">
      <c r="C18356" s="88">
        <v>0.91290000000000004</v>
      </c>
      <c r="D18356" s="88">
        <v>18400.171033028291</v>
      </c>
      <c r="E18356" s="88">
        <v>256.48545599496174</v>
      </c>
      <c r="F18356" s="88">
        <v>604.85621870210889</v>
      </c>
      <c r="G18356" s="88">
        <v>933.17196908614142</v>
      </c>
      <c r="H18356" s="88">
        <v>1193.5771129189484</v>
      </c>
      <c r="I18356" s="88">
        <v>1619.310401124279</v>
      </c>
      <c r="J18356" s="88">
        <v>2390.0795921834188</v>
      </c>
      <c r="K18356" s="88">
        <v>3902.4916090284546</v>
      </c>
      <c r="L18356" s="88">
        <v>4522.9140822372319</v>
      </c>
      <c r="M18356" s="88">
        <v>3947.9124886079508</v>
      </c>
    </row>
    <row r="18357" spans="3:13" x14ac:dyDescent="0.2">
      <c r="C18357" s="88">
        <v>0.91295000000000004</v>
      </c>
      <c r="D18357" s="88">
        <v>18400.488600560919</v>
      </c>
      <c r="E18357" s="88">
        <v>256.50547606294731</v>
      </c>
      <c r="F18357" s="88">
        <v>604.90850937989035</v>
      </c>
      <c r="G18357" s="88">
        <v>933.18259914339615</v>
      </c>
      <c r="H18357" s="88">
        <v>1193.5805862581606</v>
      </c>
      <c r="I18357" s="88">
        <v>1619.3484920255746</v>
      </c>
      <c r="J18357" s="88">
        <v>2390.1124246176728</v>
      </c>
      <c r="K18357" s="88">
        <v>3902.6703986881057</v>
      </c>
      <c r="L18357" s="88">
        <v>4523.1211973882037</v>
      </c>
      <c r="M18357" s="88">
        <v>3947.9494873556996</v>
      </c>
    </row>
    <row r="18358" spans="3:13" x14ac:dyDescent="0.2">
      <c r="C18358" s="88">
        <v>0.91300000000000003</v>
      </c>
      <c r="D18358" s="88">
        <v>18400.764233320719</v>
      </c>
      <c r="E18358" s="88">
        <v>256.50978566834965</v>
      </c>
      <c r="F18358" s="88">
        <v>604.93111880602737</v>
      </c>
      <c r="G18358" s="88">
        <v>933.21755755335562</v>
      </c>
      <c r="H18358" s="88">
        <v>1193.7178246474923</v>
      </c>
      <c r="I18358" s="88">
        <v>1619.399186822337</v>
      </c>
      <c r="J18358" s="88">
        <v>2390.1219590529558</v>
      </c>
      <c r="K18358" s="88">
        <v>3902.8426392870469</v>
      </c>
      <c r="L18358" s="88">
        <v>4523.3683687874727</v>
      </c>
      <c r="M18358" s="88">
        <v>3947.9569115197082</v>
      </c>
    </row>
    <row r="18359" spans="3:13" x14ac:dyDescent="0.2">
      <c r="C18359" s="88">
        <v>0.91305000000000003</v>
      </c>
      <c r="D18359" s="88">
        <v>18401.275647155609</v>
      </c>
      <c r="E18359" s="88">
        <v>256.52434186255505</v>
      </c>
      <c r="F18359" s="88">
        <v>604.9332312942247</v>
      </c>
      <c r="G18359" s="88">
        <v>933.28900843226984</v>
      </c>
      <c r="H18359" s="88">
        <v>1193.7798101389253</v>
      </c>
      <c r="I18359" s="88">
        <v>1619.4064248665436</v>
      </c>
      <c r="J18359" s="88">
        <v>2390.122078160427</v>
      </c>
      <c r="K18359" s="88">
        <v>3902.9140605671728</v>
      </c>
      <c r="L18359" s="88">
        <v>4523.3949523753317</v>
      </c>
      <c r="M18359" s="88">
        <v>3947.991353848357</v>
      </c>
    </row>
    <row r="18360" spans="3:13" x14ac:dyDescent="0.2">
      <c r="C18360" s="88">
        <v>0.91310000000000002</v>
      </c>
      <c r="D18360" s="88">
        <v>18401.556645338307</v>
      </c>
      <c r="E18360" s="88">
        <v>256.58709025771259</v>
      </c>
      <c r="F18360" s="88">
        <v>604.93704602265643</v>
      </c>
      <c r="G18360" s="88">
        <v>933.29932284475808</v>
      </c>
      <c r="H18360" s="88">
        <v>1193.8141675883189</v>
      </c>
      <c r="I18360" s="88">
        <v>1619.4479759685619</v>
      </c>
      <c r="J18360" s="88">
        <v>2390.1289176775563</v>
      </c>
      <c r="K18360" s="88">
        <v>3902.9514444516294</v>
      </c>
      <c r="L18360" s="88">
        <v>4523.4599498563584</v>
      </c>
      <c r="M18360" s="88">
        <v>3948.0216787147983</v>
      </c>
    </row>
    <row r="18361" spans="3:13" x14ac:dyDescent="0.2">
      <c r="C18361" s="88">
        <v>0.91315000000000002</v>
      </c>
      <c r="D18361" s="88">
        <v>18403.65065432604</v>
      </c>
      <c r="E18361" s="88">
        <v>256.62206910047371</v>
      </c>
      <c r="F18361" s="88">
        <v>604.93938299244655</v>
      </c>
      <c r="G18361" s="88">
        <v>933.33317396470738</v>
      </c>
      <c r="H18361" s="88">
        <v>1193.8239813809587</v>
      </c>
      <c r="I18361" s="88">
        <v>1619.5277233885749</v>
      </c>
      <c r="J18361" s="88">
        <v>2390.1770273870716</v>
      </c>
      <c r="K18361" s="88">
        <v>3903.035799659629</v>
      </c>
      <c r="L18361" s="88">
        <v>4523.5270366175237</v>
      </c>
      <c r="M18361" s="88">
        <v>3948.0762884758306</v>
      </c>
    </row>
    <row r="18362" spans="3:13" x14ac:dyDescent="0.2">
      <c r="C18362" s="88">
        <v>0.91320000000000001</v>
      </c>
      <c r="D18362" s="88">
        <v>18403.786085506628</v>
      </c>
      <c r="E18362" s="88">
        <v>256.64211234700724</v>
      </c>
      <c r="F18362" s="88">
        <v>604.9694553680456</v>
      </c>
      <c r="G18362" s="88">
        <v>933.36552128599078</v>
      </c>
      <c r="H18362" s="88">
        <v>1193.9297223120702</v>
      </c>
      <c r="I18362" s="88">
        <v>1619.6584475028512</v>
      </c>
      <c r="J18362" s="88">
        <v>2390.1858716527627</v>
      </c>
      <c r="K18362" s="88">
        <v>3903.0626084351779</v>
      </c>
      <c r="L18362" s="88">
        <v>4523.9287652104831</v>
      </c>
      <c r="M18362" s="88">
        <v>3948.090505916678</v>
      </c>
    </row>
    <row r="18363" spans="3:13" x14ac:dyDescent="0.2">
      <c r="C18363" s="88">
        <v>0.91325000000000001</v>
      </c>
      <c r="D18363" s="88">
        <v>18403.907219839282</v>
      </c>
      <c r="E18363" s="88">
        <v>256.66360775851444</v>
      </c>
      <c r="F18363" s="88">
        <v>604.97448927634605</v>
      </c>
      <c r="G18363" s="88">
        <v>933.41466330279854</v>
      </c>
      <c r="H18363" s="88">
        <v>1194.0348150690543</v>
      </c>
      <c r="I18363" s="88">
        <v>1619.7489724783891</v>
      </c>
      <c r="J18363" s="88">
        <v>2390.2565057920829</v>
      </c>
      <c r="K18363" s="88">
        <v>3903.4257244463124</v>
      </c>
      <c r="L18363" s="88">
        <v>4524.7123565146539</v>
      </c>
      <c r="M18363" s="88">
        <v>3948.1551903940099</v>
      </c>
    </row>
    <row r="18364" spans="3:13" x14ac:dyDescent="0.2">
      <c r="C18364" s="88">
        <v>0.9133</v>
      </c>
      <c r="D18364" s="88">
        <v>18404.038633461179</v>
      </c>
      <c r="E18364" s="88">
        <v>256.68071149151456</v>
      </c>
      <c r="F18364" s="88">
        <v>604.97944460262124</v>
      </c>
      <c r="G18364" s="88">
        <v>933.48956814088706</v>
      </c>
      <c r="H18364" s="88">
        <v>1194.0719892720408</v>
      </c>
      <c r="I18364" s="88">
        <v>1619.8049351886343</v>
      </c>
      <c r="J18364" s="88">
        <v>2390.279788028105</v>
      </c>
      <c r="K18364" s="88">
        <v>3903.4567243160254</v>
      </c>
      <c r="L18364" s="88">
        <v>4525.2225287255551</v>
      </c>
      <c r="M18364" s="88">
        <v>3948.259831502045</v>
      </c>
    </row>
    <row r="18365" spans="3:13" x14ac:dyDescent="0.2">
      <c r="C18365" s="88">
        <v>0.91335</v>
      </c>
      <c r="D18365" s="88">
        <v>18404.309629566338</v>
      </c>
      <c r="E18365" s="88">
        <v>256.68110051407439</v>
      </c>
      <c r="F18365" s="88">
        <v>605.01324065286144</v>
      </c>
      <c r="G18365" s="88">
        <v>933.52646684539013</v>
      </c>
      <c r="H18365" s="88">
        <v>1194.1632083006625</v>
      </c>
      <c r="I18365" s="88">
        <v>1619.8306082573258</v>
      </c>
      <c r="J18365" s="88">
        <v>2390.3161984543376</v>
      </c>
      <c r="K18365" s="88">
        <v>3903.4947217291938</v>
      </c>
      <c r="L18365" s="88">
        <v>4525.3774605569615</v>
      </c>
      <c r="M18365" s="88">
        <v>3948.2743032208746</v>
      </c>
    </row>
    <row r="18366" spans="3:13" x14ac:dyDescent="0.2">
      <c r="C18366" s="88">
        <v>0.91339999999999999</v>
      </c>
      <c r="D18366" s="88">
        <v>18404.667820751311</v>
      </c>
      <c r="E18366" s="88">
        <v>256.68750697998348</v>
      </c>
      <c r="F18366" s="88">
        <v>605.04907635817926</v>
      </c>
      <c r="G18366" s="88">
        <v>933.53812646476672</v>
      </c>
      <c r="H18366" s="88">
        <v>1194.2401285074639</v>
      </c>
      <c r="I18366" s="88">
        <v>1619.85067075906</v>
      </c>
      <c r="J18366" s="88">
        <v>2390.3640580400161</v>
      </c>
      <c r="K18366" s="88">
        <v>3903.5206586217814</v>
      </c>
      <c r="L18366" s="88">
        <v>4525.5346081491816</v>
      </c>
      <c r="M18366" s="88">
        <v>3948.2767259468419</v>
      </c>
    </row>
    <row r="18367" spans="3:13" x14ac:dyDescent="0.2">
      <c r="C18367" s="88">
        <v>0.91344999999999998</v>
      </c>
      <c r="D18367" s="88">
        <v>18404.990758322703</v>
      </c>
      <c r="E18367" s="88">
        <v>256.68750697998348</v>
      </c>
      <c r="F18367" s="88">
        <v>605.05655197673286</v>
      </c>
      <c r="G18367" s="88">
        <v>933.55132393900612</v>
      </c>
      <c r="H18367" s="88">
        <v>1194.2619072806406</v>
      </c>
      <c r="I18367" s="88">
        <v>1619.9133994504946</v>
      </c>
      <c r="J18367" s="88">
        <v>2390.3821858941851</v>
      </c>
      <c r="K18367" s="88">
        <v>3903.5983352160783</v>
      </c>
      <c r="L18367" s="88">
        <v>4525.550719157548</v>
      </c>
      <c r="M18367" s="88">
        <v>3948.3507471941948</v>
      </c>
    </row>
    <row r="18368" spans="3:13" x14ac:dyDescent="0.2">
      <c r="C18368" s="88">
        <v>0.91349999999999998</v>
      </c>
      <c r="D18368" s="88">
        <v>18405.53947918925</v>
      </c>
      <c r="E18368" s="88">
        <v>256.69728170143935</v>
      </c>
      <c r="F18368" s="88">
        <v>605.06552915821976</v>
      </c>
      <c r="G18368" s="88">
        <v>933.57577591457402</v>
      </c>
      <c r="H18368" s="88">
        <v>1194.2820842467131</v>
      </c>
      <c r="I18368" s="88">
        <v>1619.9156958662993</v>
      </c>
      <c r="J18368" s="88">
        <v>2390.4587453803947</v>
      </c>
      <c r="K18368" s="88">
        <v>3903.745408520706</v>
      </c>
      <c r="L18368" s="88">
        <v>4526.1457495708619</v>
      </c>
      <c r="M18368" s="88">
        <v>3948.3573584458609</v>
      </c>
    </row>
    <row r="18369" spans="3:13" x14ac:dyDescent="0.2">
      <c r="C18369" s="88">
        <v>0.91354999999999997</v>
      </c>
      <c r="D18369" s="88">
        <v>18405.577947385369</v>
      </c>
      <c r="E18369" s="88">
        <v>256.70883791406413</v>
      </c>
      <c r="F18369" s="88">
        <v>605.09371522520723</v>
      </c>
      <c r="G18369" s="88">
        <v>933.59622740285067</v>
      </c>
      <c r="H18369" s="88">
        <v>1194.326399671007</v>
      </c>
      <c r="I18369" s="88">
        <v>1619.9441505203354</v>
      </c>
      <c r="J18369" s="88">
        <v>2390.6240549860213</v>
      </c>
      <c r="K18369" s="88">
        <v>3904.159997486714</v>
      </c>
      <c r="L18369" s="88">
        <v>4526.3840458881714</v>
      </c>
      <c r="M18369" s="88">
        <v>3948.3691363663856</v>
      </c>
    </row>
    <row r="18370" spans="3:13" x14ac:dyDescent="0.2">
      <c r="C18370" s="88">
        <v>0.91359999999999997</v>
      </c>
      <c r="D18370" s="88">
        <v>18405.666603970265</v>
      </c>
      <c r="E18370" s="88">
        <v>256.74887951710934</v>
      </c>
      <c r="F18370" s="88">
        <v>605.12121599543889</v>
      </c>
      <c r="G18370" s="88">
        <v>933.61772596360152</v>
      </c>
      <c r="H18370" s="88">
        <v>1194.3603331830782</v>
      </c>
      <c r="I18370" s="88">
        <v>1619.9622725126737</v>
      </c>
      <c r="J18370" s="88">
        <v>2390.6496149217969</v>
      </c>
      <c r="K18370" s="88">
        <v>3904.2875581775652</v>
      </c>
      <c r="L18370" s="88">
        <v>4526.9495272379309</v>
      </c>
      <c r="M18370" s="88">
        <v>3948.3710133625937</v>
      </c>
    </row>
    <row r="18371" spans="3:13" x14ac:dyDescent="0.2">
      <c r="C18371" s="88">
        <v>0.91364999999999996</v>
      </c>
      <c r="D18371" s="88">
        <v>18405.736010476125</v>
      </c>
      <c r="E18371" s="88">
        <v>256.81385245127694</v>
      </c>
      <c r="F18371" s="88">
        <v>605.14846954379846</v>
      </c>
      <c r="G18371" s="88">
        <v>933.65668040617084</v>
      </c>
      <c r="H18371" s="88">
        <v>1194.4106894178258</v>
      </c>
      <c r="I18371" s="88">
        <v>1619.9643244160802</v>
      </c>
      <c r="J18371" s="88">
        <v>2390.6939732059</v>
      </c>
      <c r="K18371" s="88">
        <v>3904.3451998425294</v>
      </c>
      <c r="L18371" s="88">
        <v>4527.0381130359292</v>
      </c>
      <c r="M18371" s="88">
        <v>3948.3999734639556</v>
      </c>
    </row>
    <row r="18372" spans="3:13" x14ac:dyDescent="0.2">
      <c r="C18372" s="88">
        <v>0.91369999999999996</v>
      </c>
      <c r="D18372" s="88">
        <v>18405.863739430384</v>
      </c>
      <c r="E18372" s="88">
        <v>256.81869592048497</v>
      </c>
      <c r="F18372" s="88">
        <v>605.19612826697175</v>
      </c>
      <c r="G18372" s="88">
        <v>933.67303485531238</v>
      </c>
      <c r="H18372" s="88">
        <v>1194.412748445176</v>
      </c>
      <c r="I18372" s="88">
        <v>1619.993068402157</v>
      </c>
      <c r="J18372" s="88">
        <v>2390.7217277378099</v>
      </c>
      <c r="K18372" s="88">
        <v>3904.5391906350078</v>
      </c>
      <c r="L18372" s="88">
        <v>4527.4010773172076</v>
      </c>
      <c r="M18372" s="88">
        <v>3948.469976052992</v>
      </c>
    </row>
    <row r="18373" spans="3:13" x14ac:dyDescent="0.2">
      <c r="C18373" s="88">
        <v>0.91374999999999995</v>
      </c>
      <c r="D18373" s="88">
        <v>18407.308794038541</v>
      </c>
      <c r="E18373" s="88">
        <v>256.81869592048497</v>
      </c>
      <c r="F18373" s="88">
        <v>605.20642688200223</v>
      </c>
      <c r="G18373" s="88">
        <v>933.72212077989388</v>
      </c>
      <c r="H18373" s="88">
        <v>1194.543260840956</v>
      </c>
      <c r="I18373" s="88">
        <v>1620.0435616674135</v>
      </c>
      <c r="J18373" s="88">
        <v>2390.8097699139694</v>
      </c>
      <c r="K18373" s="88">
        <v>3904.722339301316</v>
      </c>
      <c r="L18373" s="88">
        <v>4527.4158514479404</v>
      </c>
      <c r="M18373" s="88">
        <v>3948.4814658772193</v>
      </c>
    </row>
    <row r="18374" spans="3:13" x14ac:dyDescent="0.2">
      <c r="C18374" s="88">
        <v>0.91379999999999995</v>
      </c>
      <c r="D18374" s="88">
        <v>18408.042821753625</v>
      </c>
      <c r="E18374" s="88">
        <v>256.84738791740165</v>
      </c>
      <c r="F18374" s="88">
        <v>605.28647484476278</v>
      </c>
      <c r="G18374" s="88">
        <v>933.79296860716795</v>
      </c>
      <c r="H18374" s="88">
        <v>1194.616968794795</v>
      </c>
      <c r="I18374" s="88">
        <v>1620.1351005006118</v>
      </c>
      <c r="J18374" s="88">
        <v>2391.0018320253016</v>
      </c>
      <c r="K18374" s="88">
        <v>3904.8099147718012</v>
      </c>
      <c r="L18374" s="88">
        <v>4527.4341646706671</v>
      </c>
      <c r="M18374" s="88">
        <v>3948.5502012035085</v>
      </c>
    </row>
    <row r="18375" spans="3:13" x14ac:dyDescent="0.2">
      <c r="C18375" s="88">
        <v>0.91385000000000005</v>
      </c>
      <c r="D18375" s="88">
        <v>18408.226099233849</v>
      </c>
      <c r="E18375" s="88">
        <v>256.87767194678509</v>
      </c>
      <c r="F18375" s="88">
        <v>605.31824030369353</v>
      </c>
      <c r="G18375" s="88">
        <v>933.84592917610416</v>
      </c>
      <c r="H18375" s="88">
        <v>1194.6358629178835</v>
      </c>
      <c r="I18375" s="88">
        <v>1620.1528190587637</v>
      </c>
      <c r="J18375" s="88">
        <v>2391.2039500259534</v>
      </c>
      <c r="K18375" s="88">
        <v>3904.8167814758413</v>
      </c>
      <c r="L18375" s="88">
        <v>4527.8656601007133</v>
      </c>
      <c r="M18375" s="88">
        <v>3948.6165656604389</v>
      </c>
    </row>
    <row r="18376" spans="3:13" x14ac:dyDescent="0.2">
      <c r="C18376" s="88">
        <v>0.91390000000000005</v>
      </c>
      <c r="D18376" s="88">
        <v>18408.688009710291</v>
      </c>
      <c r="E18376" s="88">
        <v>256.90977090551405</v>
      </c>
      <c r="F18376" s="88">
        <v>605.33000776461313</v>
      </c>
      <c r="G18376" s="88">
        <v>933.85705508414685</v>
      </c>
      <c r="H18376" s="88">
        <v>1194.6545401114008</v>
      </c>
      <c r="I18376" s="88">
        <v>1620.320913831461</v>
      </c>
      <c r="J18376" s="88">
        <v>2391.3349352476025</v>
      </c>
      <c r="K18376" s="88">
        <v>3904.8282291291721</v>
      </c>
      <c r="L18376" s="88">
        <v>4528.1219867624659</v>
      </c>
      <c r="M18376" s="88">
        <v>3948.6808767314105</v>
      </c>
    </row>
    <row r="18377" spans="3:13" x14ac:dyDescent="0.2">
      <c r="C18377" s="88">
        <v>0.91395000000000004</v>
      </c>
      <c r="D18377" s="88">
        <v>18408.722764645561</v>
      </c>
      <c r="E18377" s="88">
        <v>256.90977090551405</v>
      </c>
      <c r="F18377" s="88">
        <v>605.34497306202911</v>
      </c>
      <c r="G18377" s="88">
        <v>933.88878739168968</v>
      </c>
      <c r="H18377" s="88">
        <v>1194.6802199463668</v>
      </c>
      <c r="I18377" s="88">
        <v>1620.3215029668954</v>
      </c>
      <c r="J18377" s="88">
        <v>2391.4335872198808</v>
      </c>
      <c r="K18377" s="88">
        <v>3904.8786988827405</v>
      </c>
      <c r="L18377" s="88">
        <v>4528.2893865413444</v>
      </c>
      <c r="M18377" s="88">
        <v>3948.6818856913878</v>
      </c>
    </row>
    <row r="18378" spans="3:13" x14ac:dyDescent="0.2">
      <c r="C18378" s="88">
        <v>0.91400000000000003</v>
      </c>
      <c r="D18378" s="88">
        <v>18409.478896411871</v>
      </c>
      <c r="E18378" s="88">
        <v>256.91320928691039</v>
      </c>
      <c r="F18378" s="88">
        <v>605.35465062779622</v>
      </c>
      <c r="G18378" s="88">
        <v>933.92492580595308</v>
      </c>
      <c r="H18378" s="88">
        <v>1194.7254042705968</v>
      </c>
      <c r="I18378" s="88">
        <v>1620.3502759042399</v>
      </c>
      <c r="J18378" s="88">
        <v>2391.4602865257079</v>
      </c>
      <c r="K18378" s="88">
        <v>3904.9436049344358</v>
      </c>
      <c r="L18378" s="88">
        <v>4528.3004099013679</v>
      </c>
      <c r="M18378" s="88">
        <v>3948.6897517965745</v>
      </c>
    </row>
    <row r="18379" spans="3:13" x14ac:dyDescent="0.2">
      <c r="C18379" s="88">
        <v>0.91405000000000003</v>
      </c>
      <c r="D18379" s="88">
        <v>18409.838245689127</v>
      </c>
      <c r="E18379" s="88">
        <v>256.91537657055869</v>
      </c>
      <c r="F18379" s="88">
        <v>605.36031495823727</v>
      </c>
      <c r="G18379" s="88">
        <v>933.92669973884404</v>
      </c>
      <c r="H18379" s="88">
        <v>1194.7906182326838</v>
      </c>
      <c r="I18379" s="88">
        <v>1620.3875452827788</v>
      </c>
      <c r="J18379" s="88">
        <v>2391.4864145748843</v>
      </c>
      <c r="K18379" s="88">
        <v>3905.0173162895585</v>
      </c>
      <c r="L18379" s="88">
        <v>4528.3200004501914</v>
      </c>
      <c r="M18379" s="88">
        <v>3948.8006862470056</v>
      </c>
    </row>
    <row r="18380" spans="3:13" x14ac:dyDescent="0.2">
      <c r="C18380" s="88">
        <v>0.91410000000000002</v>
      </c>
      <c r="D18380" s="88">
        <v>18410.688394058627</v>
      </c>
      <c r="E18380" s="88">
        <v>256.91882212982546</v>
      </c>
      <c r="F18380" s="88">
        <v>605.36033720915975</v>
      </c>
      <c r="G18380" s="88">
        <v>933.94905404445853</v>
      </c>
      <c r="H18380" s="88">
        <v>1194.7994392233295</v>
      </c>
      <c r="I18380" s="88">
        <v>1620.4377541059043</v>
      </c>
      <c r="J18380" s="88">
        <v>2391.6117368562454</v>
      </c>
      <c r="K18380" s="88">
        <v>3905.174233037279</v>
      </c>
      <c r="L18380" s="88">
        <v>4528.4632411037146</v>
      </c>
      <c r="M18380" s="88">
        <v>3948.8689190674795</v>
      </c>
    </row>
    <row r="18381" spans="3:13" x14ac:dyDescent="0.2">
      <c r="C18381" s="88">
        <v>0.91415000000000002</v>
      </c>
      <c r="D18381" s="88">
        <v>18410.89670249333</v>
      </c>
      <c r="E18381" s="88">
        <v>256.92576894695776</v>
      </c>
      <c r="F18381" s="88">
        <v>605.36434127908842</v>
      </c>
      <c r="G18381" s="88">
        <v>933.98705359357109</v>
      </c>
      <c r="H18381" s="88">
        <v>1194.8126369759766</v>
      </c>
      <c r="I18381" s="88">
        <v>1620.4800051511343</v>
      </c>
      <c r="J18381" s="88">
        <v>2391.9553164190538</v>
      </c>
      <c r="K18381" s="88">
        <v>3905.2238754988362</v>
      </c>
      <c r="L18381" s="88">
        <v>4528.9118705072178</v>
      </c>
      <c r="M18381" s="88">
        <v>3948.9451435700103</v>
      </c>
    </row>
    <row r="18382" spans="3:13" x14ac:dyDescent="0.2">
      <c r="C18382" s="88">
        <v>0.91420000000000001</v>
      </c>
      <c r="D18382" s="88">
        <v>18411.323687013097</v>
      </c>
      <c r="E18382" s="88">
        <v>256.92869545764461</v>
      </c>
      <c r="F18382" s="88">
        <v>605.37789815331143</v>
      </c>
      <c r="G18382" s="88">
        <v>934.00983557577865</v>
      </c>
      <c r="H18382" s="88">
        <v>1194.8392164611041</v>
      </c>
      <c r="I18382" s="88">
        <v>1620.4891815952656</v>
      </c>
      <c r="J18382" s="88">
        <v>2392.0773934438826</v>
      </c>
      <c r="K18382" s="88">
        <v>3905.2669624688883</v>
      </c>
      <c r="L18382" s="88">
        <v>4529.2194530939742</v>
      </c>
      <c r="M18382" s="88">
        <v>3948.9748068985018</v>
      </c>
    </row>
    <row r="18383" spans="3:13" x14ac:dyDescent="0.2">
      <c r="C18383" s="88">
        <v>0.91425000000000001</v>
      </c>
      <c r="D18383" s="88">
        <v>18411.398716327818</v>
      </c>
      <c r="E18383" s="88">
        <v>256.9524235772551</v>
      </c>
      <c r="F18383" s="88">
        <v>605.38630133393235</v>
      </c>
      <c r="G18383" s="88">
        <v>934.01599203961769</v>
      </c>
      <c r="H18383" s="88">
        <v>1194.8411900857377</v>
      </c>
      <c r="I18383" s="88">
        <v>1620.5376415443388</v>
      </c>
      <c r="J18383" s="88">
        <v>2392.0866210477407</v>
      </c>
      <c r="K18383" s="88">
        <v>3905.3087111829946</v>
      </c>
      <c r="L18383" s="88">
        <v>4529.7399244919461</v>
      </c>
      <c r="M18383" s="88">
        <v>3948.9800336089857</v>
      </c>
    </row>
    <row r="18384" spans="3:13" x14ac:dyDescent="0.2">
      <c r="C18384" s="88">
        <v>0.9143</v>
      </c>
      <c r="D18384" s="88">
        <v>18411.482616232344</v>
      </c>
      <c r="E18384" s="88">
        <v>256.96722920542652</v>
      </c>
      <c r="F18384" s="88">
        <v>605.39297431688647</v>
      </c>
      <c r="G18384" s="88">
        <v>934.01731390906434</v>
      </c>
      <c r="H18384" s="88">
        <v>1194.8705224199462</v>
      </c>
      <c r="I18384" s="88">
        <v>1620.605573491157</v>
      </c>
      <c r="J18384" s="88">
        <v>2392.2134515653611</v>
      </c>
      <c r="K18384" s="88">
        <v>3905.3897521429381</v>
      </c>
      <c r="L18384" s="88">
        <v>4529.9461975521544</v>
      </c>
      <c r="M18384" s="88">
        <v>3949.0447193238406</v>
      </c>
    </row>
    <row r="18385" spans="3:13" x14ac:dyDescent="0.2">
      <c r="C18385" s="88">
        <v>0.91435</v>
      </c>
      <c r="D18385" s="88">
        <v>18411.866941364664</v>
      </c>
      <c r="E18385" s="88">
        <v>257.00579634857695</v>
      </c>
      <c r="F18385" s="88">
        <v>605.39771514743325</v>
      </c>
      <c r="G18385" s="88">
        <v>934.03563393689547</v>
      </c>
      <c r="H18385" s="88">
        <v>1194.8870310771849</v>
      </c>
      <c r="I18385" s="88">
        <v>1620.6186108938746</v>
      </c>
      <c r="J18385" s="88">
        <v>2392.2824438197158</v>
      </c>
      <c r="K18385" s="88">
        <v>3905.4173681439456</v>
      </c>
      <c r="L18385" s="88">
        <v>4530.0393008778228</v>
      </c>
      <c r="M18385" s="88">
        <v>3949.0987261007995</v>
      </c>
    </row>
    <row r="18386" spans="3:13" x14ac:dyDescent="0.2">
      <c r="C18386" s="88">
        <v>0.91439999999999999</v>
      </c>
      <c r="D18386" s="88">
        <v>18412.73567454423</v>
      </c>
      <c r="E18386" s="88">
        <v>257.0058781997086</v>
      </c>
      <c r="F18386" s="88">
        <v>605.40699573096117</v>
      </c>
      <c r="G18386" s="88">
        <v>934.08036646479559</v>
      </c>
      <c r="H18386" s="88">
        <v>1194.8961642274585</v>
      </c>
      <c r="I18386" s="88">
        <v>1620.6883098473158</v>
      </c>
      <c r="J18386" s="88">
        <v>2392.4326260429812</v>
      </c>
      <c r="K18386" s="88">
        <v>3905.561894276917</v>
      </c>
      <c r="L18386" s="88">
        <v>4530.1839969076173</v>
      </c>
      <c r="M18386" s="88">
        <v>3949.1323942475246</v>
      </c>
    </row>
    <row r="18387" spans="3:13" x14ac:dyDescent="0.2">
      <c r="C18387" s="88">
        <v>0.91444999999999999</v>
      </c>
      <c r="D18387" s="88">
        <v>18412.819108971569</v>
      </c>
      <c r="E18387" s="88">
        <v>257.01025540106821</v>
      </c>
      <c r="F18387" s="88">
        <v>605.40812584022297</v>
      </c>
      <c r="G18387" s="88">
        <v>934.08890198006111</v>
      </c>
      <c r="H18387" s="88">
        <v>1194.89995840764</v>
      </c>
      <c r="I18387" s="88">
        <v>1620.7769724281975</v>
      </c>
      <c r="J18387" s="88">
        <v>2392.4785240381102</v>
      </c>
      <c r="K18387" s="88">
        <v>3905.5664882617971</v>
      </c>
      <c r="L18387" s="88">
        <v>4530.2703107770512</v>
      </c>
      <c r="M18387" s="88">
        <v>3949.1689940919305</v>
      </c>
    </row>
    <row r="18388" spans="3:13" x14ac:dyDescent="0.2">
      <c r="C18388" s="88">
        <v>0.91449999999999998</v>
      </c>
      <c r="D18388" s="88">
        <v>18412.990780641878</v>
      </c>
      <c r="E18388" s="88">
        <v>257.0112399047066</v>
      </c>
      <c r="F18388" s="88">
        <v>605.44771727546231</v>
      </c>
      <c r="G18388" s="88">
        <v>934.29484587391289</v>
      </c>
      <c r="H18388" s="88">
        <v>1194.9364961732781</v>
      </c>
      <c r="I18388" s="88">
        <v>1620.7931668271863</v>
      </c>
      <c r="J18388" s="88">
        <v>2392.564296792792</v>
      </c>
      <c r="K18388" s="88">
        <v>3905.5782618602489</v>
      </c>
      <c r="L18388" s="88">
        <v>4531.245200640813</v>
      </c>
      <c r="M18388" s="88">
        <v>3949.1908505376532</v>
      </c>
    </row>
    <row r="18389" spans="3:13" x14ac:dyDescent="0.2">
      <c r="C18389" s="88">
        <v>0.91454999999999997</v>
      </c>
      <c r="D18389" s="88">
        <v>18413.057173578043</v>
      </c>
      <c r="E18389" s="88">
        <v>257.01987642355925</v>
      </c>
      <c r="F18389" s="88">
        <v>605.44841206656793</v>
      </c>
      <c r="G18389" s="88">
        <v>934.29713674415279</v>
      </c>
      <c r="H18389" s="88">
        <v>1194.9388620441214</v>
      </c>
      <c r="I18389" s="88">
        <v>1620.9228382601136</v>
      </c>
      <c r="J18389" s="88">
        <v>2392.6159037296648</v>
      </c>
      <c r="K18389" s="88">
        <v>3905.6547644166117</v>
      </c>
      <c r="L18389" s="88">
        <v>4531.601208853499</v>
      </c>
      <c r="M18389" s="88">
        <v>3949.208252863792</v>
      </c>
    </row>
    <row r="18390" spans="3:13" x14ac:dyDescent="0.2">
      <c r="C18390" s="88">
        <v>0.91459999999999997</v>
      </c>
      <c r="D18390" s="88">
        <v>18413.792296546795</v>
      </c>
      <c r="E18390" s="88">
        <v>257.03676057884604</v>
      </c>
      <c r="F18390" s="88">
        <v>605.47026282865454</v>
      </c>
      <c r="G18390" s="88">
        <v>934.29885855294333</v>
      </c>
      <c r="H18390" s="88">
        <v>1194.9599763710894</v>
      </c>
      <c r="I18390" s="88">
        <v>1620.9470148683681</v>
      </c>
      <c r="J18390" s="88">
        <v>2392.6462054985486</v>
      </c>
      <c r="K18390" s="88">
        <v>3905.6905258689835</v>
      </c>
      <c r="L18390" s="88">
        <v>4531.6210354611876</v>
      </c>
      <c r="M18390" s="88">
        <v>3949.2131671435591</v>
      </c>
    </row>
    <row r="18391" spans="3:13" x14ac:dyDescent="0.2">
      <c r="C18391" s="88">
        <v>0.91464999999999996</v>
      </c>
      <c r="D18391" s="88">
        <v>18413.898460226264</v>
      </c>
      <c r="E18391" s="88">
        <v>257.07429367909754</v>
      </c>
      <c r="F18391" s="88">
        <v>605.5043169703622</v>
      </c>
      <c r="G18391" s="88">
        <v>934.34007257651911</v>
      </c>
      <c r="H18391" s="88">
        <v>1194.9674452801969</v>
      </c>
      <c r="I18391" s="88">
        <v>1620.9762174467037</v>
      </c>
      <c r="J18391" s="88">
        <v>2392.7594186462111</v>
      </c>
      <c r="K18391" s="88">
        <v>3905.7214081600982</v>
      </c>
      <c r="L18391" s="88">
        <v>4531.6539228656547</v>
      </c>
      <c r="M18391" s="88">
        <v>3949.219446669721</v>
      </c>
    </row>
    <row r="18392" spans="3:13" x14ac:dyDescent="0.2">
      <c r="C18392" s="88">
        <v>0.91469999999999996</v>
      </c>
      <c r="D18392" s="88">
        <v>18414.19353172585</v>
      </c>
      <c r="E18392" s="88">
        <v>257.08821424266353</v>
      </c>
      <c r="F18392" s="88">
        <v>605.51952902451239</v>
      </c>
      <c r="G18392" s="88">
        <v>934.35136721710069</v>
      </c>
      <c r="H18392" s="88">
        <v>1195.0318581107972</v>
      </c>
      <c r="I18392" s="88">
        <v>1621.0412149228928</v>
      </c>
      <c r="J18392" s="88">
        <v>2392.7825867355755</v>
      </c>
      <c r="K18392" s="88">
        <v>3906.0471386704612</v>
      </c>
      <c r="L18392" s="88">
        <v>4532.0589309043935</v>
      </c>
      <c r="M18392" s="88">
        <v>3949.2774160988765</v>
      </c>
    </row>
    <row r="18393" spans="3:13" x14ac:dyDescent="0.2">
      <c r="C18393" s="88">
        <v>0.91474999999999995</v>
      </c>
      <c r="D18393" s="88">
        <v>18414.817174851938</v>
      </c>
      <c r="E18393" s="88">
        <v>257.13902132056592</v>
      </c>
      <c r="F18393" s="88">
        <v>605.52159256146888</v>
      </c>
      <c r="G18393" s="88">
        <v>934.40177248886448</v>
      </c>
      <c r="H18393" s="88">
        <v>1195.0364180416873</v>
      </c>
      <c r="I18393" s="88">
        <v>1621.0646450751456</v>
      </c>
      <c r="J18393" s="88">
        <v>2392.8090238490536</v>
      </c>
      <c r="K18393" s="88">
        <v>3906.0742523055128</v>
      </c>
      <c r="L18393" s="88">
        <v>4532.0630692108371</v>
      </c>
      <c r="M18393" s="88">
        <v>3949.3438818256982</v>
      </c>
    </row>
    <row r="18394" spans="3:13" x14ac:dyDescent="0.2">
      <c r="C18394" s="88">
        <v>0.91479999999999995</v>
      </c>
      <c r="D18394" s="88">
        <v>18416.187447666758</v>
      </c>
      <c r="E18394" s="88">
        <v>257.18627926425779</v>
      </c>
      <c r="F18394" s="88">
        <v>605.52453069097237</v>
      </c>
      <c r="G18394" s="88">
        <v>934.41095390769306</v>
      </c>
      <c r="H18394" s="88">
        <v>1195.0891324423806</v>
      </c>
      <c r="I18394" s="88">
        <v>1621.1396217462197</v>
      </c>
      <c r="J18394" s="88">
        <v>2393.191722122855</v>
      </c>
      <c r="K18394" s="88">
        <v>3906.2735513644047</v>
      </c>
      <c r="L18394" s="88">
        <v>4532.4366340739043</v>
      </c>
      <c r="M18394" s="88">
        <v>3949.3463388066339</v>
      </c>
    </row>
    <row r="18395" spans="3:13" x14ac:dyDescent="0.2">
      <c r="C18395" s="88">
        <v>0.91485000000000005</v>
      </c>
      <c r="D18395" s="88">
        <v>18416.933568515215</v>
      </c>
      <c r="E18395" s="88">
        <v>257.2126711018409</v>
      </c>
      <c r="F18395" s="88">
        <v>605.52846209826612</v>
      </c>
      <c r="G18395" s="88">
        <v>934.43126596991942</v>
      </c>
      <c r="H18395" s="88">
        <v>1195.1225254378878</v>
      </c>
      <c r="I18395" s="88">
        <v>1621.2467476043666</v>
      </c>
      <c r="J18395" s="88">
        <v>2393.2345552667366</v>
      </c>
      <c r="K18395" s="88">
        <v>3906.3301062532992</v>
      </c>
      <c r="L18395" s="88">
        <v>4532.6674016632678</v>
      </c>
      <c r="M18395" s="88">
        <v>3949.3509404406586</v>
      </c>
    </row>
    <row r="18396" spans="3:13" x14ac:dyDescent="0.2">
      <c r="C18396" s="88">
        <v>0.91490000000000005</v>
      </c>
      <c r="D18396" s="88">
        <v>18416.949747527418</v>
      </c>
      <c r="E18396" s="88">
        <v>257.22376938491652</v>
      </c>
      <c r="F18396" s="88">
        <v>605.55319546445753</v>
      </c>
      <c r="G18396" s="88">
        <v>934.44610833556226</v>
      </c>
      <c r="H18396" s="88">
        <v>1195.1444531068855</v>
      </c>
      <c r="I18396" s="88">
        <v>1621.3079890153717</v>
      </c>
      <c r="J18396" s="88">
        <v>2393.2741673901251</v>
      </c>
      <c r="K18396" s="88">
        <v>3906.340843629368</v>
      </c>
      <c r="L18396" s="88">
        <v>4532.9489278436404</v>
      </c>
      <c r="M18396" s="88">
        <v>3949.3969654504281</v>
      </c>
    </row>
    <row r="18397" spans="3:13" x14ac:dyDescent="0.2">
      <c r="C18397" s="88">
        <v>0.91495000000000004</v>
      </c>
      <c r="D18397" s="88">
        <v>18417.211956661849</v>
      </c>
      <c r="E18397" s="88">
        <v>257.22378765852864</v>
      </c>
      <c r="F18397" s="88">
        <v>605.55706175131445</v>
      </c>
      <c r="G18397" s="88">
        <v>934.50799412039214</v>
      </c>
      <c r="H18397" s="88">
        <v>1195.152467089797</v>
      </c>
      <c r="I18397" s="88">
        <v>1621.3089196044598</v>
      </c>
      <c r="J18397" s="88">
        <v>2393.3327150391624</v>
      </c>
      <c r="K18397" s="88">
        <v>3906.3452704761821</v>
      </c>
      <c r="L18397" s="88">
        <v>4532.9569310156558</v>
      </c>
      <c r="M18397" s="88">
        <v>3949.4449471790922</v>
      </c>
    </row>
    <row r="18398" spans="3:13" x14ac:dyDescent="0.2">
      <c r="C18398" s="88">
        <v>0.91500000000000004</v>
      </c>
      <c r="D18398" s="88">
        <v>18418.993550020634</v>
      </c>
      <c r="E18398" s="88">
        <v>257.22768905127305</v>
      </c>
      <c r="F18398" s="88">
        <v>605.6018456734032</v>
      </c>
      <c r="G18398" s="88">
        <v>934.51247906662502</v>
      </c>
      <c r="H18398" s="88">
        <v>1195.1660376370805</v>
      </c>
      <c r="I18398" s="88">
        <v>1621.3104125541831</v>
      </c>
      <c r="J18398" s="88">
        <v>2393.3608973070286</v>
      </c>
      <c r="K18398" s="88">
        <v>3906.363146053031</v>
      </c>
      <c r="L18398" s="88">
        <v>4533.029563773167</v>
      </c>
      <c r="M18398" s="88">
        <v>3949.4558611438442</v>
      </c>
    </row>
    <row r="18399" spans="3:13" x14ac:dyDescent="0.2">
      <c r="C18399" s="88">
        <v>0.91505000000000003</v>
      </c>
      <c r="D18399" s="88">
        <v>18419.434501054551</v>
      </c>
      <c r="E18399" s="88">
        <v>257.23465062041305</v>
      </c>
      <c r="F18399" s="88">
        <v>605.6155363417588</v>
      </c>
      <c r="G18399" s="88">
        <v>934.56877124256971</v>
      </c>
      <c r="H18399" s="88">
        <v>1195.2660350271681</v>
      </c>
      <c r="I18399" s="88">
        <v>1621.3853165376709</v>
      </c>
      <c r="J18399" s="88">
        <v>2393.5401767362182</v>
      </c>
      <c r="K18399" s="88">
        <v>3906.3673507116673</v>
      </c>
      <c r="L18399" s="88">
        <v>4533.1520709348351</v>
      </c>
      <c r="M18399" s="88">
        <v>3949.457614023002</v>
      </c>
    </row>
    <row r="18400" spans="3:13" x14ac:dyDescent="0.2">
      <c r="C18400" s="88">
        <v>0.91510000000000002</v>
      </c>
      <c r="D18400" s="88">
        <v>18419.633074791171</v>
      </c>
      <c r="E18400" s="88">
        <v>257.24707845130524</v>
      </c>
      <c r="F18400" s="88">
        <v>605.61782829036929</v>
      </c>
      <c r="G18400" s="88">
        <v>934.61766430301941</v>
      </c>
      <c r="H18400" s="88">
        <v>1195.2793176654122</v>
      </c>
      <c r="I18400" s="88">
        <v>1621.5683420996093</v>
      </c>
      <c r="J18400" s="88">
        <v>2393.7388619419894</v>
      </c>
      <c r="K18400" s="88">
        <v>3906.3724905446375</v>
      </c>
      <c r="L18400" s="88">
        <v>4533.3511763566876</v>
      </c>
      <c r="M18400" s="88">
        <v>3949.4963873992901</v>
      </c>
    </row>
    <row r="18401" spans="3:13" x14ac:dyDescent="0.2">
      <c r="C18401" s="88">
        <v>0.91515000000000002</v>
      </c>
      <c r="D18401" s="88">
        <v>18419.946687242085</v>
      </c>
      <c r="E18401" s="88">
        <v>257.25433094562959</v>
      </c>
      <c r="F18401" s="88">
        <v>605.62270697524491</v>
      </c>
      <c r="G18401" s="88">
        <v>934.64080493987422</v>
      </c>
      <c r="H18401" s="88">
        <v>1195.2845495359866</v>
      </c>
      <c r="I18401" s="88">
        <v>1621.5883729715547</v>
      </c>
      <c r="J18401" s="88">
        <v>2393.7912413257523</v>
      </c>
      <c r="K18401" s="88">
        <v>3906.418937710368</v>
      </c>
      <c r="L18401" s="88">
        <v>4533.6156169252272</v>
      </c>
      <c r="M18401" s="88">
        <v>3949.5043608981086</v>
      </c>
    </row>
    <row r="18402" spans="3:13" x14ac:dyDescent="0.2">
      <c r="C18402" s="88">
        <v>0.91520000000000001</v>
      </c>
      <c r="D18402" s="88">
        <v>18420.301377377687</v>
      </c>
      <c r="E18402" s="88">
        <v>257.27687480072927</v>
      </c>
      <c r="F18402" s="88">
        <v>605.63053379594794</v>
      </c>
      <c r="G18402" s="88">
        <v>934.70704133124627</v>
      </c>
      <c r="H18402" s="88">
        <v>1195.3101004232426</v>
      </c>
      <c r="I18402" s="88">
        <v>1621.6142973564306</v>
      </c>
      <c r="J18402" s="88">
        <v>2393.791369400059</v>
      </c>
      <c r="K18402" s="88">
        <v>3906.4319990105218</v>
      </c>
      <c r="L18402" s="88">
        <v>4534.4888990248019</v>
      </c>
      <c r="M18402" s="88">
        <v>3949.5646983034849</v>
      </c>
    </row>
    <row r="18403" spans="3:13" x14ac:dyDescent="0.2">
      <c r="C18403" s="88">
        <v>0.91525000000000001</v>
      </c>
      <c r="D18403" s="88">
        <v>18420.581321024147</v>
      </c>
      <c r="E18403" s="88">
        <v>257.2883365174448</v>
      </c>
      <c r="F18403" s="88">
        <v>605.64589481506528</v>
      </c>
      <c r="G18403" s="88">
        <v>934.73496719850345</v>
      </c>
      <c r="H18403" s="88">
        <v>1195.3103398373664</v>
      </c>
      <c r="I18403" s="88">
        <v>1621.6555822611454</v>
      </c>
      <c r="J18403" s="88">
        <v>2393.8906074010456</v>
      </c>
      <c r="K18403" s="88">
        <v>3906.6465520990896</v>
      </c>
      <c r="L18403" s="88">
        <v>4534.5085313265863</v>
      </c>
      <c r="M18403" s="88">
        <v>3949.5694481965447</v>
      </c>
    </row>
    <row r="18404" spans="3:13" x14ac:dyDescent="0.2">
      <c r="C18404" s="88">
        <v>0.9153</v>
      </c>
      <c r="D18404" s="88">
        <v>18420.68087102432</v>
      </c>
      <c r="E18404" s="88">
        <v>257.29195218135283</v>
      </c>
      <c r="F18404" s="88">
        <v>605.6505086948323</v>
      </c>
      <c r="G18404" s="88">
        <v>934.7476043613492</v>
      </c>
      <c r="H18404" s="88">
        <v>1195.3628365709706</v>
      </c>
      <c r="I18404" s="88">
        <v>1621.7715577317003</v>
      </c>
      <c r="J18404" s="88">
        <v>2393.940068668805</v>
      </c>
      <c r="K18404" s="88">
        <v>3906.6685230072271</v>
      </c>
      <c r="L18404" s="88">
        <v>4534.6515979741826</v>
      </c>
      <c r="M18404" s="88">
        <v>3949.5744422294556</v>
      </c>
    </row>
    <row r="18405" spans="3:13" x14ac:dyDescent="0.2">
      <c r="C18405" s="88">
        <v>0.91535</v>
      </c>
      <c r="D18405" s="88">
        <v>18421.371670674678</v>
      </c>
      <c r="E18405" s="88">
        <v>257.30435813256736</v>
      </c>
      <c r="F18405" s="88">
        <v>605.65615115936225</v>
      </c>
      <c r="G18405" s="88">
        <v>934.76167591424974</v>
      </c>
      <c r="H18405" s="88">
        <v>1195.3673682228978</v>
      </c>
      <c r="I18405" s="88">
        <v>1621.8201547067642</v>
      </c>
      <c r="J18405" s="88">
        <v>2394.1304672000419</v>
      </c>
      <c r="K18405" s="88">
        <v>3906.8007450863015</v>
      </c>
      <c r="L18405" s="88">
        <v>4534.6813659890549</v>
      </c>
      <c r="M18405" s="88">
        <v>3949.629797439793</v>
      </c>
    </row>
    <row r="18406" spans="3:13" x14ac:dyDescent="0.2">
      <c r="C18406" s="88">
        <v>0.91539999999999999</v>
      </c>
      <c r="D18406" s="88">
        <v>18421.464412121797</v>
      </c>
      <c r="E18406" s="88">
        <v>257.31383952887427</v>
      </c>
      <c r="F18406" s="88">
        <v>605.65997461254847</v>
      </c>
      <c r="G18406" s="88">
        <v>934.76556112079061</v>
      </c>
      <c r="H18406" s="88">
        <v>1195.4394597457058</v>
      </c>
      <c r="I18406" s="88">
        <v>1621.9730860330542</v>
      </c>
      <c r="J18406" s="88">
        <v>2394.1953184867975</v>
      </c>
      <c r="K18406" s="88">
        <v>3906.8124350273142</v>
      </c>
      <c r="L18406" s="88">
        <v>4535.0932564483001</v>
      </c>
      <c r="M18406" s="88">
        <v>3949.7947642482677</v>
      </c>
    </row>
    <row r="18407" spans="3:13" x14ac:dyDescent="0.2">
      <c r="C18407" s="88">
        <v>0.91544999999999999</v>
      </c>
      <c r="D18407" s="88">
        <v>18422.000363290117</v>
      </c>
      <c r="E18407" s="88">
        <v>257.33990230433483</v>
      </c>
      <c r="F18407" s="88">
        <v>605.68404358374528</v>
      </c>
      <c r="G18407" s="88">
        <v>934.81327127794248</v>
      </c>
      <c r="H18407" s="88">
        <v>1195.4502993482138</v>
      </c>
      <c r="I18407" s="88">
        <v>1622.0716621055935</v>
      </c>
      <c r="J18407" s="88">
        <v>2394.2365371940455</v>
      </c>
      <c r="K18407" s="88">
        <v>3906.814675804721</v>
      </c>
      <c r="L18407" s="88">
        <v>4535.4465529880845</v>
      </c>
      <c r="M18407" s="88">
        <v>3949.8316711450962</v>
      </c>
    </row>
    <row r="18408" spans="3:13" x14ac:dyDescent="0.2">
      <c r="C18408" s="88">
        <v>0.91549999999999998</v>
      </c>
      <c r="D18408" s="88">
        <v>18422.371381372206</v>
      </c>
      <c r="E18408" s="88">
        <v>257.34636643223439</v>
      </c>
      <c r="F18408" s="88">
        <v>605.6842321154154</v>
      </c>
      <c r="G18408" s="88">
        <v>934.81652190110162</v>
      </c>
      <c r="H18408" s="88">
        <v>1195.4576240608963</v>
      </c>
      <c r="I18408" s="88">
        <v>1622.113440671827</v>
      </c>
      <c r="J18408" s="88">
        <v>2394.3460812091903</v>
      </c>
      <c r="K18408" s="88">
        <v>3907.0163872431435</v>
      </c>
      <c r="L18408" s="88">
        <v>4535.4681754422709</v>
      </c>
      <c r="M18408" s="88">
        <v>3949.8878124307048</v>
      </c>
    </row>
    <row r="18409" spans="3:13" x14ac:dyDescent="0.2">
      <c r="C18409" s="88">
        <v>0.91554999999999997</v>
      </c>
      <c r="D18409" s="88">
        <v>18422.375541515055</v>
      </c>
      <c r="E18409" s="88">
        <v>257.35143781683018</v>
      </c>
      <c r="F18409" s="88">
        <v>605.69325004851817</v>
      </c>
      <c r="G18409" s="88">
        <v>934.82645921109633</v>
      </c>
      <c r="H18409" s="88">
        <v>1195.5224504598891</v>
      </c>
      <c r="I18409" s="88">
        <v>1622.1246397274722</v>
      </c>
      <c r="J18409" s="88">
        <v>2394.3696213007343</v>
      </c>
      <c r="K18409" s="88">
        <v>3907.0289634679257</v>
      </c>
      <c r="L18409" s="88">
        <v>4535.5675876921196</v>
      </c>
      <c r="M18409" s="88">
        <v>3949.8944459724808</v>
      </c>
    </row>
    <row r="18410" spans="3:13" x14ac:dyDescent="0.2">
      <c r="C18410" s="88">
        <v>0.91559999999999997</v>
      </c>
      <c r="D18410" s="88">
        <v>18422.634251212068</v>
      </c>
      <c r="E18410" s="88">
        <v>257.36019160374053</v>
      </c>
      <c r="F18410" s="88">
        <v>605.76151669156388</v>
      </c>
      <c r="G18410" s="88">
        <v>934.9022478310776</v>
      </c>
      <c r="H18410" s="88">
        <v>1195.5275180381745</v>
      </c>
      <c r="I18410" s="88">
        <v>1622.1318604756034</v>
      </c>
      <c r="J18410" s="88">
        <v>2394.4386494349969</v>
      </c>
      <c r="K18410" s="88">
        <v>3907.063556188386</v>
      </c>
      <c r="L18410" s="88">
        <v>4535.7069599671668</v>
      </c>
      <c r="M18410" s="88">
        <v>3949.9011274576142</v>
      </c>
    </row>
    <row r="18411" spans="3:13" x14ac:dyDescent="0.2">
      <c r="C18411" s="88">
        <v>0.91564999999999996</v>
      </c>
      <c r="D18411" s="88">
        <v>18422.64278823468</v>
      </c>
      <c r="E18411" s="88">
        <v>257.3609720598306</v>
      </c>
      <c r="F18411" s="88">
        <v>605.77308670546745</v>
      </c>
      <c r="G18411" s="88">
        <v>934.9065645435735</v>
      </c>
      <c r="H18411" s="88">
        <v>1195.6245056904991</v>
      </c>
      <c r="I18411" s="88">
        <v>1622.1336788440713</v>
      </c>
      <c r="J18411" s="88">
        <v>2394.5577231483694</v>
      </c>
      <c r="K18411" s="88">
        <v>3907.0866611950701</v>
      </c>
      <c r="L18411" s="88">
        <v>4535.8807808697693</v>
      </c>
      <c r="M18411" s="88">
        <v>3949.9045886307849</v>
      </c>
    </row>
    <row r="18412" spans="3:13" x14ac:dyDescent="0.2">
      <c r="C18412" s="88">
        <v>0.91569999999999996</v>
      </c>
      <c r="D18412" s="88">
        <v>18423.344707521508</v>
      </c>
      <c r="E18412" s="88">
        <v>257.38700864872044</v>
      </c>
      <c r="F18412" s="88">
        <v>605.79340583926614</v>
      </c>
      <c r="G18412" s="88">
        <v>934.93508329427505</v>
      </c>
      <c r="H18412" s="88">
        <v>1195.6407703505915</v>
      </c>
      <c r="I18412" s="88">
        <v>1622.2047510262114</v>
      </c>
      <c r="J18412" s="88">
        <v>2394.6135888587105</v>
      </c>
      <c r="K18412" s="88">
        <v>3907.2813759790497</v>
      </c>
      <c r="L18412" s="88">
        <v>4536.0892057611436</v>
      </c>
      <c r="M18412" s="88">
        <v>3950.0406160354769</v>
      </c>
    </row>
    <row r="18413" spans="3:13" x14ac:dyDescent="0.2">
      <c r="C18413" s="88">
        <v>0.91574999999999995</v>
      </c>
      <c r="D18413" s="88">
        <v>18423.412409719298</v>
      </c>
      <c r="E18413" s="88">
        <v>257.38934961077484</v>
      </c>
      <c r="F18413" s="88">
        <v>605.83812437919005</v>
      </c>
      <c r="G18413" s="88">
        <v>934.93947788417381</v>
      </c>
      <c r="H18413" s="88">
        <v>1195.6457684870252</v>
      </c>
      <c r="I18413" s="88">
        <v>1622.2332613375515</v>
      </c>
      <c r="J18413" s="88">
        <v>2394.718983254154</v>
      </c>
      <c r="K18413" s="88">
        <v>3907.2856782361569</v>
      </c>
      <c r="L18413" s="88">
        <v>4536.4321978962271</v>
      </c>
      <c r="M18413" s="88">
        <v>3950.0969282703463</v>
      </c>
    </row>
    <row r="18414" spans="3:13" x14ac:dyDescent="0.2">
      <c r="C18414" s="88">
        <v>0.91579999999999995</v>
      </c>
      <c r="D18414" s="88">
        <v>18423.873704919824</v>
      </c>
      <c r="E18414" s="88">
        <v>257.39721409521007</v>
      </c>
      <c r="F18414" s="88">
        <v>605.84977718502478</v>
      </c>
      <c r="G18414" s="88">
        <v>934.9751078344525</v>
      </c>
      <c r="H18414" s="88">
        <v>1195.6518460481266</v>
      </c>
      <c r="I18414" s="88">
        <v>1622.2403431484422</v>
      </c>
      <c r="J18414" s="88">
        <v>2394.8620645425249</v>
      </c>
      <c r="K18414" s="88">
        <v>3907.7356711544376</v>
      </c>
      <c r="L18414" s="88">
        <v>4536.7085174219183</v>
      </c>
      <c r="M18414" s="88">
        <v>3950.0987207448934</v>
      </c>
    </row>
    <row r="18415" spans="3:13" x14ac:dyDescent="0.2">
      <c r="C18415" s="88">
        <v>0.91585000000000005</v>
      </c>
      <c r="D18415" s="88">
        <v>18424.081541296004</v>
      </c>
      <c r="E18415" s="88">
        <v>257.40937771730478</v>
      </c>
      <c r="F18415" s="88">
        <v>605.86749179481467</v>
      </c>
      <c r="G18415" s="88">
        <v>935.10628519148986</v>
      </c>
      <c r="H18415" s="88">
        <v>1195.6526886527213</v>
      </c>
      <c r="I18415" s="88">
        <v>1622.3150046259498</v>
      </c>
      <c r="J18415" s="88">
        <v>2394.8848966401574</v>
      </c>
      <c r="K18415" s="88">
        <v>3907.8746033955285</v>
      </c>
      <c r="L18415" s="88">
        <v>4537.0190074688016</v>
      </c>
      <c r="M18415" s="88">
        <v>3950.1349494661663</v>
      </c>
    </row>
    <row r="18416" spans="3:13" x14ac:dyDescent="0.2">
      <c r="C18416" s="88">
        <v>0.91590000000000005</v>
      </c>
      <c r="D18416" s="88">
        <v>18424.604813161026</v>
      </c>
      <c r="E18416" s="88">
        <v>257.43520892933157</v>
      </c>
      <c r="F18416" s="88">
        <v>605.87464880732659</v>
      </c>
      <c r="G18416" s="88">
        <v>935.18943235435108</v>
      </c>
      <c r="H18416" s="88">
        <v>1195.7890119270805</v>
      </c>
      <c r="I18416" s="88">
        <v>1622.3375836834161</v>
      </c>
      <c r="J18416" s="88">
        <v>2394.887422291722</v>
      </c>
      <c r="K18416" s="88">
        <v>3907.9593379647335</v>
      </c>
      <c r="L18416" s="88">
        <v>4537.1926156719092</v>
      </c>
      <c r="M18416" s="88">
        <v>3950.1485771397283</v>
      </c>
    </row>
    <row r="18417" spans="3:13" x14ac:dyDescent="0.2">
      <c r="C18417" s="88">
        <v>0.91595000000000004</v>
      </c>
      <c r="D18417" s="88">
        <v>18424.618749741981</v>
      </c>
      <c r="E18417" s="88">
        <v>257.4434726622394</v>
      </c>
      <c r="F18417" s="88">
        <v>605.88623438998093</v>
      </c>
      <c r="G18417" s="88">
        <v>935.2343944532372</v>
      </c>
      <c r="H18417" s="88">
        <v>1195.8734412618846</v>
      </c>
      <c r="I18417" s="88">
        <v>1622.3383307695135</v>
      </c>
      <c r="J18417" s="88">
        <v>2394.8979509245696</v>
      </c>
      <c r="K18417" s="88">
        <v>3908.0831691864851</v>
      </c>
      <c r="L18417" s="88">
        <v>4537.2587469967721</v>
      </c>
      <c r="M18417" s="88">
        <v>3950.3670639878355</v>
      </c>
    </row>
    <row r="18418" spans="3:13" x14ac:dyDescent="0.2">
      <c r="C18418" s="88">
        <v>0.91600000000000004</v>
      </c>
      <c r="D18418" s="88">
        <v>18424.690231826884</v>
      </c>
      <c r="E18418" s="88">
        <v>257.46054591982193</v>
      </c>
      <c r="F18418" s="88">
        <v>605.90749287521066</v>
      </c>
      <c r="G18418" s="88">
        <v>935.25679878516848</v>
      </c>
      <c r="H18418" s="88">
        <v>1195.9278302592284</v>
      </c>
      <c r="I18418" s="88">
        <v>1622.4791348274857</v>
      </c>
      <c r="J18418" s="88">
        <v>2394.921887628454</v>
      </c>
      <c r="K18418" s="88">
        <v>3908.4094715396564</v>
      </c>
      <c r="L18418" s="88">
        <v>4537.3044790513768</v>
      </c>
      <c r="M18418" s="88">
        <v>3950.3851190690366</v>
      </c>
    </row>
    <row r="18419" spans="3:13" x14ac:dyDescent="0.2">
      <c r="C18419" s="88">
        <v>0.91605000000000003</v>
      </c>
      <c r="D18419" s="88">
        <v>18425.216860776385</v>
      </c>
      <c r="E18419" s="88">
        <v>257.48212588632487</v>
      </c>
      <c r="F18419" s="88">
        <v>605.92043874692399</v>
      </c>
      <c r="G18419" s="88">
        <v>935.29515050510463</v>
      </c>
      <c r="H18419" s="88">
        <v>1195.9343026575189</v>
      </c>
      <c r="I18419" s="88">
        <v>1622.5363688021889</v>
      </c>
      <c r="J18419" s="88">
        <v>2394.976724165223</v>
      </c>
      <c r="K18419" s="88">
        <v>3908.5353249719019</v>
      </c>
      <c r="L18419" s="88">
        <v>4537.4836870180425</v>
      </c>
      <c r="M18419" s="88">
        <v>3950.4048311957304</v>
      </c>
    </row>
    <row r="18420" spans="3:13" x14ac:dyDescent="0.2">
      <c r="C18420" s="88">
        <v>0.91610000000000003</v>
      </c>
      <c r="D18420" s="88">
        <v>18425.344033644662</v>
      </c>
      <c r="E18420" s="88">
        <v>257.51317442951586</v>
      </c>
      <c r="F18420" s="88">
        <v>605.92790600402077</v>
      </c>
      <c r="G18420" s="88">
        <v>935.39567620123944</v>
      </c>
      <c r="H18420" s="88">
        <v>1195.9448067026169</v>
      </c>
      <c r="I18420" s="88">
        <v>1622.6175429610921</v>
      </c>
      <c r="J18420" s="88">
        <v>2394.9987010297018</v>
      </c>
      <c r="K18420" s="88">
        <v>3908.5670353208243</v>
      </c>
      <c r="L18420" s="88">
        <v>4537.7533423857849</v>
      </c>
      <c r="M18420" s="88">
        <v>3950.4402172079153</v>
      </c>
    </row>
    <row r="18421" spans="3:13" x14ac:dyDescent="0.2">
      <c r="C18421" s="88">
        <v>0.91615000000000002</v>
      </c>
      <c r="D18421" s="88">
        <v>18425.367576410888</v>
      </c>
      <c r="E18421" s="88">
        <v>257.514137936927</v>
      </c>
      <c r="F18421" s="88">
        <v>605.98452237265519</v>
      </c>
      <c r="G18421" s="88">
        <v>935.48685386722036</v>
      </c>
      <c r="H18421" s="88">
        <v>1196.0374316377952</v>
      </c>
      <c r="I18421" s="88">
        <v>1622.6603936452188</v>
      </c>
      <c r="J18421" s="88">
        <v>2395.0142541759633</v>
      </c>
      <c r="K18421" s="88">
        <v>3908.6802801299955</v>
      </c>
      <c r="L18421" s="88">
        <v>4537.8782426984944</v>
      </c>
      <c r="M18421" s="88">
        <v>3950.4905294333812</v>
      </c>
    </row>
    <row r="18422" spans="3:13" x14ac:dyDescent="0.2">
      <c r="C18422" s="88">
        <v>0.91620000000000001</v>
      </c>
      <c r="D18422" s="88">
        <v>18426.507264323569</v>
      </c>
      <c r="E18422" s="88">
        <v>257.53703480201057</v>
      </c>
      <c r="F18422" s="88">
        <v>605.99579730493633</v>
      </c>
      <c r="G18422" s="88">
        <v>935.49250632356598</v>
      </c>
      <c r="H18422" s="88">
        <v>1196.1175382671145</v>
      </c>
      <c r="I18422" s="88">
        <v>1622.6696818806986</v>
      </c>
      <c r="J18422" s="88">
        <v>2395.0349404208187</v>
      </c>
      <c r="K18422" s="88">
        <v>3908.7643724791865</v>
      </c>
      <c r="L18422" s="88">
        <v>4538.0159037901094</v>
      </c>
      <c r="M18422" s="88">
        <v>3950.5946543569107</v>
      </c>
    </row>
    <row r="18423" spans="3:13" x14ac:dyDescent="0.2">
      <c r="C18423" s="88">
        <v>0.91625000000000001</v>
      </c>
      <c r="D18423" s="88">
        <v>18427.282709772604</v>
      </c>
      <c r="E18423" s="88">
        <v>257.54721421696831</v>
      </c>
      <c r="F18423" s="88">
        <v>606.01027827310236</v>
      </c>
      <c r="G18423" s="88">
        <v>935.54176947689393</v>
      </c>
      <c r="H18423" s="88">
        <v>1196.1735879993998</v>
      </c>
      <c r="I18423" s="88">
        <v>1622.7167946557033</v>
      </c>
      <c r="J18423" s="88">
        <v>2395.064222690849</v>
      </c>
      <c r="K18423" s="88">
        <v>3908.9420239291271</v>
      </c>
      <c r="L18423" s="88">
        <v>4538.2480018729284</v>
      </c>
      <c r="M18423" s="88">
        <v>3950.6137179999641</v>
      </c>
    </row>
    <row r="18424" spans="3:13" x14ac:dyDescent="0.2">
      <c r="C18424" s="88">
        <v>0.9163</v>
      </c>
      <c r="D18424" s="88">
        <v>18427.771925017922</v>
      </c>
      <c r="E18424" s="88">
        <v>257.57168346419439</v>
      </c>
      <c r="F18424" s="88">
        <v>606.02915477726765</v>
      </c>
      <c r="G18424" s="88">
        <v>935.59700538165816</v>
      </c>
      <c r="H18424" s="88">
        <v>1196.2201216292242</v>
      </c>
      <c r="I18424" s="88">
        <v>1622.723616383314</v>
      </c>
      <c r="J18424" s="88">
        <v>2395.1138724048769</v>
      </c>
      <c r="K18424" s="88">
        <v>3909.1717268728894</v>
      </c>
      <c r="L18424" s="88">
        <v>4538.3896644012766</v>
      </c>
      <c r="M18424" s="88">
        <v>3950.6681836795906</v>
      </c>
    </row>
    <row r="18425" spans="3:13" x14ac:dyDescent="0.2">
      <c r="C18425" s="88">
        <v>0.91635</v>
      </c>
      <c r="D18425" s="88">
        <v>18428.267961399481</v>
      </c>
      <c r="E18425" s="88">
        <v>257.60464600546948</v>
      </c>
      <c r="F18425" s="88">
        <v>606.0452031992686</v>
      </c>
      <c r="G18425" s="88">
        <v>935.61637073790234</v>
      </c>
      <c r="H18425" s="88">
        <v>1196.2311126253094</v>
      </c>
      <c r="I18425" s="88">
        <v>1622.7629589381559</v>
      </c>
      <c r="J18425" s="88">
        <v>2395.4245936934453</v>
      </c>
      <c r="K18425" s="88">
        <v>3909.2207037880034</v>
      </c>
      <c r="L18425" s="88">
        <v>4538.4941454804621</v>
      </c>
      <c r="M18425" s="88">
        <v>3950.7265195649361</v>
      </c>
    </row>
    <row r="18426" spans="3:13" x14ac:dyDescent="0.2">
      <c r="C18426" s="88">
        <v>0.91639999999999999</v>
      </c>
      <c r="D18426" s="88">
        <v>18428.336141415763</v>
      </c>
      <c r="E18426" s="88">
        <v>257.60464600546948</v>
      </c>
      <c r="F18426" s="88">
        <v>606.0776946422443</v>
      </c>
      <c r="G18426" s="88">
        <v>935.64490007729955</v>
      </c>
      <c r="H18426" s="88">
        <v>1196.2556840553762</v>
      </c>
      <c r="I18426" s="88">
        <v>1622.7752646057615</v>
      </c>
      <c r="J18426" s="88">
        <v>2395.5486845074065</v>
      </c>
      <c r="K18426" s="88">
        <v>3909.3394055113554</v>
      </c>
      <c r="L18426" s="88">
        <v>4538.5423669981237</v>
      </c>
      <c r="M18426" s="88">
        <v>3950.7633967673164</v>
      </c>
    </row>
    <row r="18427" spans="3:13" x14ac:dyDescent="0.2">
      <c r="C18427" s="88">
        <v>0.91644999999999999</v>
      </c>
      <c r="D18427" s="88">
        <v>18428.605019813062</v>
      </c>
      <c r="E18427" s="88">
        <v>257.63061926899536</v>
      </c>
      <c r="F18427" s="88">
        <v>606.08330134157677</v>
      </c>
      <c r="G18427" s="88">
        <v>935.648488939657</v>
      </c>
      <c r="H18427" s="88">
        <v>1196.2636241815808</v>
      </c>
      <c r="I18427" s="88">
        <v>1622.883584670531</v>
      </c>
      <c r="J18427" s="88">
        <v>2395.7425718188033</v>
      </c>
      <c r="K18427" s="88">
        <v>3909.3647650805524</v>
      </c>
      <c r="L18427" s="88">
        <v>4538.619847174451</v>
      </c>
      <c r="M18427" s="88">
        <v>3950.767142787111</v>
      </c>
    </row>
    <row r="18428" spans="3:13" x14ac:dyDescent="0.2">
      <c r="C18428" s="88">
        <v>0.91649999999999998</v>
      </c>
      <c r="D18428" s="88">
        <v>18429.427699556152</v>
      </c>
      <c r="E18428" s="88">
        <v>257.68282005648598</v>
      </c>
      <c r="F18428" s="88">
        <v>606.08566322313573</v>
      </c>
      <c r="G18428" s="88">
        <v>935.70419718309677</v>
      </c>
      <c r="H18428" s="88">
        <v>1196.2794259022658</v>
      </c>
      <c r="I18428" s="88">
        <v>1622.920820973331</v>
      </c>
      <c r="J18428" s="88">
        <v>2395.7821572480625</v>
      </c>
      <c r="K18428" s="88">
        <v>3909.4618294081197</v>
      </c>
      <c r="L18428" s="88">
        <v>4538.6469965335546</v>
      </c>
      <c r="M18428" s="88">
        <v>3950.8758821110059</v>
      </c>
    </row>
    <row r="18429" spans="3:13" x14ac:dyDescent="0.2">
      <c r="C18429" s="88">
        <v>0.91654999999999998</v>
      </c>
      <c r="D18429" s="88">
        <v>18431.562866072767</v>
      </c>
      <c r="E18429" s="88">
        <v>257.68282005648598</v>
      </c>
      <c r="F18429" s="88">
        <v>606.09177381503378</v>
      </c>
      <c r="G18429" s="88">
        <v>935.83529425158395</v>
      </c>
      <c r="H18429" s="88">
        <v>1196.2968903274864</v>
      </c>
      <c r="I18429" s="88">
        <v>1622.9330273652945</v>
      </c>
      <c r="J18429" s="88">
        <v>2395.809273437188</v>
      </c>
      <c r="K18429" s="88">
        <v>3909.4801369469542</v>
      </c>
      <c r="L18429" s="88">
        <v>4539.7837808037457</v>
      </c>
      <c r="M18429" s="88">
        <v>3950.9817218022672</v>
      </c>
    </row>
    <row r="18430" spans="3:13" x14ac:dyDescent="0.2">
      <c r="C18430" s="88">
        <v>0.91659999999999997</v>
      </c>
      <c r="D18430" s="88">
        <v>18431.664969957656</v>
      </c>
      <c r="E18430" s="88">
        <v>257.69191564395169</v>
      </c>
      <c r="F18430" s="88">
        <v>606.09584524062393</v>
      </c>
      <c r="G18430" s="88">
        <v>935.87407791303303</v>
      </c>
      <c r="H18430" s="88">
        <v>1196.3425635457193</v>
      </c>
      <c r="I18430" s="88">
        <v>1622.9641245696412</v>
      </c>
      <c r="J18430" s="88">
        <v>2395.8984575334348</v>
      </c>
      <c r="K18430" s="88">
        <v>3909.5371307094224</v>
      </c>
      <c r="L18430" s="88">
        <v>4539.8937518934044</v>
      </c>
      <c r="M18430" s="88">
        <v>3951.1478041303144</v>
      </c>
    </row>
    <row r="18431" spans="3:13" x14ac:dyDescent="0.2">
      <c r="C18431" s="88">
        <v>0.91664999999999996</v>
      </c>
      <c r="D18431" s="88">
        <v>18432.41162085595</v>
      </c>
      <c r="E18431" s="88">
        <v>257.69771427302385</v>
      </c>
      <c r="F18431" s="88">
        <v>606.09702339665228</v>
      </c>
      <c r="G18431" s="88">
        <v>935.90721744826578</v>
      </c>
      <c r="H18431" s="88">
        <v>1196.3770465432531</v>
      </c>
      <c r="I18431" s="88">
        <v>1622.9713306383492</v>
      </c>
      <c r="J18431" s="88">
        <v>2395.9449390480072</v>
      </c>
      <c r="K18431" s="88">
        <v>3909.6530005049221</v>
      </c>
      <c r="L18431" s="88">
        <v>4540.5591655657227</v>
      </c>
      <c r="M18431" s="88">
        <v>3951.1498431169839</v>
      </c>
    </row>
    <row r="18432" spans="3:13" x14ac:dyDescent="0.2">
      <c r="C18432" s="88">
        <v>0.91669999999999996</v>
      </c>
      <c r="D18432" s="88">
        <v>18432.788535201969</v>
      </c>
      <c r="E18432" s="88">
        <v>257.69976617740303</v>
      </c>
      <c r="F18432" s="88">
        <v>606.10503765195654</v>
      </c>
      <c r="G18432" s="88">
        <v>935.91852296614661</v>
      </c>
      <c r="H18432" s="88">
        <v>1196.4040867320741</v>
      </c>
      <c r="I18432" s="88">
        <v>1623.0142235064382</v>
      </c>
      <c r="J18432" s="88">
        <v>2395.9628931149114</v>
      </c>
      <c r="K18432" s="88">
        <v>3909.6712861610322</v>
      </c>
      <c r="L18432" s="88">
        <v>4540.7903816266025</v>
      </c>
      <c r="M18432" s="88">
        <v>3951.3523716148611</v>
      </c>
    </row>
    <row r="18433" spans="3:13" x14ac:dyDescent="0.2">
      <c r="C18433" s="88">
        <v>0.91674999999999995</v>
      </c>
      <c r="D18433" s="88">
        <v>18432.825780738473</v>
      </c>
      <c r="E18433" s="88">
        <v>257.69978937323685</v>
      </c>
      <c r="F18433" s="88">
        <v>606.11159281684877</v>
      </c>
      <c r="G18433" s="88">
        <v>935.95959728985054</v>
      </c>
      <c r="H18433" s="88">
        <v>1196.4221354038223</v>
      </c>
      <c r="I18433" s="88">
        <v>1623.199769692842</v>
      </c>
      <c r="J18433" s="88">
        <v>2396.0085078580109</v>
      </c>
      <c r="K18433" s="88">
        <v>3909.8789689119412</v>
      </c>
      <c r="L18433" s="88">
        <v>4541.1623934745667</v>
      </c>
      <c r="M18433" s="88">
        <v>3951.4759246028334</v>
      </c>
    </row>
    <row r="18434" spans="3:13" x14ac:dyDescent="0.2">
      <c r="C18434" s="88">
        <v>0.91679999999999995</v>
      </c>
      <c r="D18434" s="88">
        <v>18433.604381809742</v>
      </c>
      <c r="E18434" s="88">
        <v>257.7231134846952</v>
      </c>
      <c r="F18434" s="88">
        <v>606.16766668007995</v>
      </c>
      <c r="G18434" s="88">
        <v>935.99214213312689</v>
      </c>
      <c r="H18434" s="88">
        <v>1196.4452919584282</v>
      </c>
      <c r="I18434" s="88">
        <v>1623.2016312601259</v>
      </c>
      <c r="J18434" s="88">
        <v>2396.0298523041874</v>
      </c>
      <c r="K18434" s="88">
        <v>3910.0400662135162</v>
      </c>
      <c r="L18434" s="88">
        <v>4541.172259851327</v>
      </c>
      <c r="M18434" s="88">
        <v>3951.5740534507795</v>
      </c>
    </row>
    <row r="18435" spans="3:13" x14ac:dyDescent="0.2">
      <c r="C18435" s="88">
        <v>0.91685000000000005</v>
      </c>
      <c r="D18435" s="88">
        <v>18433.84626092172</v>
      </c>
      <c r="E18435" s="88">
        <v>257.75379208318373</v>
      </c>
      <c r="F18435" s="88">
        <v>606.17551176952702</v>
      </c>
      <c r="G18435" s="88">
        <v>936.01700695455474</v>
      </c>
      <c r="H18435" s="88">
        <v>1196.7255051663419</v>
      </c>
      <c r="I18435" s="88">
        <v>1623.2680503751485</v>
      </c>
      <c r="J18435" s="88">
        <v>2396.0299296192525</v>
      </c>
      <c r="K18435" s="88">
        <v>3910.0940323806294</v>
      </c>
      <c r="L18435" s="88">
        <v>4541.2103017447616</v>
      </c>
      <c r="M18435" s="88">
        <v>3951.7060239144039</v>
      </c>
    </row>
    <row r="18436" spans="3:13" x14ac:dyDescent="0.2">
      <c r="C18436" s="88">
        <v>0.91690000000000005</v>
      </c>
      <c r="D18436" s="88">
        <v>18434.067833091463</v>
      </c>
      <c r="E18436" s="88">
        <v>257.77123217067856</v>
      </c>
      <c r="F18436" s="88">
        <v>606.17680758141296</v>
      </c>
      <c r="G18436" s="88">
        <v>936.03667699342486</v>
      </c>
      <c r="H18436" s="88">
        <v>1196.7372628573466</v>
      </c>
      <c r="I18436" s="88">
        <v>1623.3464907724247</v>
      </c>
      <c r="J18436" s="88">
        <v>2396.1232741003982</v>
      </c>
      <c r="K18436" s="88">
        <v>3910.2786768969868</v>
      </c>
      <c r="L18436" s="88">
        <v>4541.2865031854517</v>
      </c>
      <c r="M18436" s="88">
        <v>3951.7143423036578</v>
      </c>
    </row>
    <row r="18437" spans="3:13" x14ac:dyDescent="0.2">
      <c r="C18437" s="88">
        <v>0.91695000000000004</v>
      </c>
      <c r="D18437" s="88">
        <v>18434.64073565643</v>
      </c>
      <c r="E18437" s="88">
        <v>257.77123217067856</v>
      </c>
      <c r="F18437" s="88">
        <v>606.19301866824935</v>
      </c>
      <c r="G18437" s="88">
        <v>936.06076722600574</v>
      </c>
      <c r="H18437" s="88">
        <v>1196.7873230216173</v>
      </c>
      <c r="I18437" s="88">
        <v>1623.3899097397075</v>
      </c>
      <c r="J18437" s="88">
        <v>2396.1252365954088</v>
      </c>
      <c r="K18437" s="88">
        <v>3910.2925996239305</v>
      </c>
      <c r="L18437" s="88">
        <v>4541.5434104496399</v>
      </c>
      <c r="M18437" s="88">
        <v>3951.7422762601445</v>
      </c>
    </row>
    <row r="18438" spans="3:13" x14ac:dyDescent="0.2">
      <c r="C18438" s="88">
        <v>0.91700000000000004</v>
      </c>
      <c r="D18438" s="88">
        <v>18434.671739861555</v>
      </c>
      <c r="E18438" s="88">
        <v>257.78464526740026</v>
      </c>
      <c r="F18438" s="88">
        <v>606.23735461654587</v>
      </c>
      <c r="G18438" s="88">
        <v>936.06151940832206</v>
      </c>
      <c r="H18438" s="88">
        <v>1196.824081857219</v>
      </c>
      <c r="I18438" s="88">
        <v>1623.4415693186647</v>
      </c>
      <c r="J18438" s="88">
        <v>2396.1949789523446</v>
      </c>
      <c r="K18438" s="88">
        <v>3910.6900038410927</v>
      </c>
      <c r="L18438" s="88">
        <v>4541.6931811193526</v>
      </c>
      <c r="M18438" s="88">
        <v>3951.834920893014</v>
      </c>
    </row>
    <row r="18439" spans="3:13" x14ac:dyDescent="0.2">
      <c r="C18439" s="88">
        <v>0.91705000000000003</v>
      </c>
      <c r="D18439" s="88">
        <v>18434.839815574807</v>
      </c>
      <c r="E18439" s="88">
        <v>257.82363363111745</v>
      </c>
      <c r="F18439" s="88">
        <v>606.24544532239815</v>
      </c>
      <c r="G18439" s="88">
        <v>936.14706786424131</v>
      </c>
      <c r="H18439" s="88">
        <v>1196.9111493562605</v>
      </c>
      <c r="I18439" s="88">
        <v>1623.4882147732092</v>
      </c>
      <c r="J18439" s="88">
        <v>2396.2057129608206</v>
      </c>
      <c r="K18439" s="88">
        <v>3910.9090355224857</v>
      </c>
      <c r="L18439" s="88">
        <v>4542.0730088119308</v>
      </c>
      <c r="M18439" s="88">
        <v>3951.8370363944177</v>
      </c>
    </row>
    <row r="18440" spans="3:13" x14ac:dyDescent="0.2">
      <c r="C18440" s="88">
        <v>0.91710000000000003</v>
      </c>
      <c r="D18440" s="88">
        <v>18435.553303147579</v>
      </c>
      <c r="E18440" s="88">
        <v>257.83115167469896</v>
      </c>
      <c r="F18440" s="88">
        <v>606.24661564348298</v>
      </c>
      <c r="G18440" s="88">
        <v>936.23587990643819</v>
      </c>
      <c r="H18440" s="88">
        <v>1196.916517724499</v>
      </c>
      <c r="I18440" s="88">
        <v>1623.5161701474899</v>
      </c>
      <c r="J18440" s="88">
        <v>2396.207292231561</v>
      </c>
      <c r="K18440" s="88">
        <v>3910.925614121551</v>
      </c>
      <c r="L18440" s="88">
        <v>4542.2720514771963</v>
      </c>
      <c r="M18440" s="88">
        <v>3951.8687236869864</v>
      </c>
    </row>
    <row r="18441" spans="3:13" x14ac:dyDescent="0.2">
      <c r="C18441" s="88">
        <v>0.91715000000000002</v>
      </c>
      <c r="D18441" s="88">
        <v>18435.65029386057</v>
      </c>
      <c r="E18441" s="88">
        <v>257.84048484906998</v>
      </c>
      <c r="F18441" s="88">
        <v>606.24678179405601</v>
      </c>
      <c r="G18441" s="88">
        <v>936.26695029852272</v>
      </c>
      <c r="H18441" s="88">
        <v>1196.9227174590574</v>
      </c>
      <c r="I18441" s="88">
        <v>1623.6417173742593</v>
      </c>
      <c r="J18441" s="88">
        <v>2396.2418323536717</v>
      </c>
      <c r="K18441" s="88">
        <v>3910.9581532865809</v>
      </c>
      <c r="L18441" s="88">
        <v>4542.4927475850682</v>
      </c>
      <c r="M18441" s="88">
        <v>3951.8894156659771</v>
      </c>
    </row>
    <row r="18442" spans="3:13" x14ac:dyDescent="0.2">
      <c r="C18442" s="88">
        <v>0.91720000000000002</v>
      </c>
      <c r="D18442" s="88">
        <v>18435.705284371474</v>
      </c>
      <c r="E18442" s="88">
        <v>257.84158127770843</v>
      </c>
      <c r="F18442" s="88">
        <v>606.26078310203593</v>
      </c>
      <c r="G18442" s="88">
        <v>936.3001227798909</v>
      </c>
      <c r="H18442" s="88">
        <v>1196.9269295180356</v>
      </c>
      <c r="I18442" s="88">
        <v>1623.6527220977914</v>
      </c>
      <c r="J18442" s="88">
        <v>2396.3024255554237</v>
      </c>
      <c r="K18442" s="88">
        <v>3910.981709979365</v>
      </c>
      <c r="L18442" s="88">
        <v>4542.7476238321951</v>
      </c>
      <c r="M18442" s="88">
        <v>3951.957358117058</v>
      </c>
    </row>
    <row r="18443" spans="3:13" x14ac:dyDescent="0.2">
      <c r="C18443" s="88">
        <v>0.91725000000000001</v>
      </c>
      <c r="D18443" s="88">
        <v>18436.342780214265</v>
      </c>
      <c r="E18443" s="88">
        <v>257.84158127770843</v>
      </c>
      <c r="F18443" s="88">
        <v>606.29001330008259</v>
      </c>
      <c r="G18443" s="88">
        <v>936.39058960862349</v>
      </c>
      <c r="H18443" s="88">
        <v>1196.9338792204576</v>
      </c>
      <c r="I18443" s="88">
        <v>1623.6623272210513</v>
      </c>
      <c r="J18443" s="88">
        <v>2396.3057613398933</v>
      </c>
      <c r="K18443" s="88">
        <v>3911.0371963796647</v>
      </c>
      <c r="L18443" s="88">
        <v>4542.7547991264082</v>
      </c>
      <c r="M18443" s="88">
        <v>3951.9849952682443</v>
      </c>
    </row>
    <row r="18444" spans="3:13" x14ac:dyDescent="0.2">
      <c r="C18444" s="88">
        <v>0.9173</v>
      </c>
      <c r="D18444" s="88">
        <v>18436.421415394565</v>
      </c>
      <c r="E18444" s="88">
        <v>257.85403128834059</v>
      </c>
      <c r="F18444" s="88">
        <v>606.29846285804524</v>
      </c>
      <c r="G18444" s="88">
        <v>936.43037786195737</v>
      </c>
      <c r="H18444" s="88">
        <v>1196.9691708434016</v>
      </c>
      <c r="I18444" s="88">
        <v>1623.8131236087156</v>
      </c>
      <c r="J18444" s="88">
        <v>2396.3140904496281</v>
      </c>
      <c r="K18444" s="88">
        <v>3911.0595118695401</v>
      </c>
      <c r="L18444" s="88">
        <v>4542.826945615092</v>
      </c>
      <c r="M18444" s="88">
        <v>3952.0020755545029</v>
      </c>
    </row>
    <row r="18445" spans="3:13" x14ac:dyDescent="0.2">
      <c r="C18445" s="88">
        <v>0.91735</v>
      </c>
      <c r="D18445" s="88">
        <v>18436.84621919932</v>
      </c>
      <c r="E18445" s="88">
        <v>257.87180021769382</v>
      </c>
      <c r="F18445" s="88">
        <v>606.29994531249395</v>
      </c>
      <c r="G18445" s="88">
        <v>936.43956318112214</v>
      </c>
      <c r="H18445" s="88">
        <v>1197.0351339340077</v>
      </c>
      <c r="I18445" s="88">
        <v>1624.0392915334055</v>
      </c>
      <c r="J18445" s="88">
        <v>2396.3288394483689</v>
      </c>
      <c r="K18445" s="88">
        <v>3911.2573553551438</v>
      </c>
      <c r="L18445" s="88">
        <v>4542.9401733966224</v>
      </c>
      <c r="M18445" s="88">
        <v>3952.0318761773524</v>
      </c>
    </row>
    <row r="18446" spans="3:13" x14ac:dyDescent="0.2">
      <c r="C18446" s="88">
        <v>0.91739999999999999</v>
      </c>
      <c r="D18446" s="88">
        <v>18437.174736813377</v>
      </c>
      <c r="E18446" s="88">
        <v>257.87180021769382</v>
      </c>
      <c r="F18446" s="88">
        <v>606.30901543294249</v>
      </c>
      <c r="G18446" s="88">
        <v>936.53208026276616</v>
      </c>
      <c r="H18446" s="88">
        <v>1197.0793914434789</v>
      </c>
      <c r="I18446" s="88">
        <v>1624.1099888372282</v>
      </c>
      <c r="J18446" s="88">
        <v>2396.4184047747185</v>
      </c>
      <c r="K18446" s="88">
        <v>3911.2656368187631</v>
      </c>
      <c r="L18446" s="88">
        <v>4542.9571994016987</v>
      </c>
      <c r="M18446" s="88">
        <v>3952.0630067100328</v>
      </c>
    </row>
    <row r="18447" spans="3:13" x14ac:dyDescent="0.2">
      <c r="C18447" s="88">
        <v>0.91744999999999999</v>
      </c>
      <c r="D18447" s="88">
        <v>18437.586254177702</v>
      </c>
      <c r="E18447" s="88">
        <v>257.89425151935575</v>
      </c>
      <c r="F18447" s="88">
        <v>606.33210778432249</v>
      </c>
      <c r="G18447" s="88">
        <v>936.54352500165533</v>
      </c>
      <c r="H18447" s="88">
        <v>1197.0861950997787</v>
      </c>
      <c r="I18447" s="88">
        <v>1624.1643101840159</v>
      </c>
      <c r="J18447" s="88">
        <v>2396.5716327412583</v>
      </c>
      <c r="K18447" s="88">
        <v>3911.3176607961427</v>
      </c>
      <c r="L18447" s="88">
        <v>4543.3355836832607</v>
      </c>
      <c r="M18447" s="88">
        <v>3952.0637022540059</v>
      </c>
    </row>
    <row r="18448" spans="3:13" x14ac:dyDescent="0.2">
      <c r="C18448" s="88">
        <v>0.91749999999999998</v>
      </c>
      <c r="D18448" s="88">
        <v>18437.62823864277</v>
      </c>
      <c r="E18448" s="88">
        <v>257.90206710873008</v>
      </c>
      <c r="F18448" s="88">
        <v>606.35570690250233</v>
      </c>
      <c r="G18448" s="88">
        <v>936.54705944794932</v>
      </c>
      <c r="H18448" s="88">
        <v>1197.0878366158008</v>
      </c>
      <c r="I18448" s="88">
        <v>1624.177028899825</v>
      </c>
      <c r="J18448" s="88">
        <v>2396.6035279797748</v>
      </c>
      <c r="K18448" s="88">
        <v>3911.3492761378884</v>
      </c>
      <c r="L18448" s="88">
        <v>4543.3943206518106</v>
      </c>
      <c r="M18448" s="88">
        <v>3952.0785884469633</v>
      </c>
    </row>
    <row r="18449" spans="3:13" x14ac:dyDescent="0.2">
      <c r="C18449" s="88">
        <v>0.91754999999999998</v>
      </c>
      <c r="D18449" s="88">
        <v>18437.913008152045</v>
      </c>
      <c r="E18449" s="88">
        <v>257.93091508211546</v>
      </c>
      <c r="F18449" s="88">
        <v>606.3674135154024</v>
      </c>
      <c r="G18449" s="88">
        <v>936.59884501283159</v>
      </c>
      <c r="H18449" s="88">
        <v>1197.1046180355988</v>
      </c>
      <c r="I18449" s="88">
        <v>1624.1902752188462</v>
      </c>
      <c r="J18449" s="88">
        <v>2396.8957211573434</v>
      </c>
      <c r="K18449" s="88">
        <v>3911.4472176513063</v>
      </c>
      <c r="L18449" s="88">
        <v>4543.9718669957247</v>
      </c>
      <c r="M18449" s="88">
        <v>3952.1305993324677</v>
      </c>
    </row>
    <row r="18450" spans="3:13" x14ac:dyDescent="0.2">
      <c r="C18450" s="88">
        <v>0.91759999999999997</v>
      </c>
      <c r="D18450" s="88">
        <v>18438.507609316934</v>
      </c>
      <c r="E18450" s="88">
        <v>257.95404851958028</v>
      </c>
      <c r="F18450" s="88">
        <v>606.44876377821265</v>
      </c>
      <c r="G18450" s="88">
        <v>936.71664894052446</v>
      </c>
      <c r="H18450" s="88">
        <v>1197.1129045592697</v>
      </c>
      <c r="I18450" s="88">
        <v>1624.2004720059317</v>
      </c>
      <c r="J18450" s="88">
        <v>2396.9173549450734</v>
      </c>
      <c r="K18450" s="88">
        <v>3911.5379717516516</v>
      </c>
      <c r="L18450" s="88">
        <v>4544.2495751996248</v>
      </c>
      <c r="M18450" s="88">
        <v>3952.2319477387236</v>
      </c>
    </row>
    <row r="18451" spans="3:13" x14ac:dyDescent="0.2">
      <c r="C18451" s="88">
        <v>0.91764999999999997</v>
      </c>
      <c r="D18451" s="88">
        <v>18438.567124590634</v>
      </c>
      <c r="E18451" s="88">
        <v>257.95954475523104</v>
      </c>
      <c r="F18451" s="88">
        <v>606.45241861306977</v>
      </c>
      <c r="G18451" s="88">
        <v>936.73042370501389</v>
      </c>
      <c r="H18451" s="88">
        <v>1197.1166307340923</v>
      </c>
      <c r="I18451" s="88">
        <v>1624.3241344584399</v>
      </c>
      <c r="J18451" s="88">
        <v>2396.9513736652375</v>
      </c>
      <c r="K18451" s="88">
        <v>3911.5403825202552</v>
      </c>
      <c r="L18451" s="88">
        <v>4544.2833896640504</v>
      </c>
      <c r="M18451" s="88">
        <v>3952.2820241815798</v>
      </c>
    </row>
    <row r="18452" spans="3:13" x14ac:dyDescent="0.2">
      <c r="C18452" s="88">
        <v>0.91769999999999996</v>
      </c>
      <c r="D18452" s="88">
        <v>18440.383706614586</v>
      </c>
      <c r="E18452" s="88">
        <v>257.96639744746426</v>
      </c>
      <c r="F18452" s="88">
        <v>606.45344592155561</v>
      </c>
      <c r="G18452" s="88">
        <v>936.81226394858822</v>
      </c>
      <c r="H18452" s="88">
        <v>1197.1406927020134</v>
      </c>
      <c r="I18452" s="88">
        <v>1624.4912051136316</v>
      </c>
      <c r="J18452" s="88">
        <v>2396.9731541631991</v>
      </c>
      <c r="K18452" s="88">
        <v>3911.6667160903758</v>
      </c>
      <c r="L18452" s="88">
        <v>4544.7868932543042</v>
      </c>
      <c r="M18452" s="88">
        <v>3952.3641121368655</v>
      </c>
    </row>
    <row r="18453" spans="3:13" x14ac:dyDescent="0.2">
      <c r="C18453" s="88">
        <v>0.91774999999999995</v>
      </c>
      <c r="D18453" s="88">
        <v>18441.494384451737</v>
      </c>
      <c r="E18453" s="88">
        <v>257.99006401195402</v>
      </c>
      <c r="F18453" s="88">
        <v>606.45659277465029</v>
      </c>
      <c r="G18453" s="88">
        <v>936.89507035510314</v>
      </c>
      <c r="H18453" s="88">
        <v>1197.2264799790632</v>
      </c>
      <c r="I18453" s="88">
        <v>1624.5052838692172</v>
      </c>
      <c r="J18453" s="88">
        <v>2397.0220996849839</v>
      </c>
      <c r="K18453" s="88">
        <v>3911.6978352906931</v>
      </c>
      <c r="L18453" s="88">
        <v>4544.8539395301505</v>
      </c>
      <c r="M18453" s="88">
        <v>3952.4213597149092</v>
      </c>
    </row>
    <row r="18454" spans="3:13" x14ac:dyDescent="0.2">
      <c r="C18454" s="88">
        <v>0.91779999999999995</v>
      </c>
      <c r="D18454" s="88">
        <v>18441.549531101926</v>
      </c>
      <c r="E18454" s="88">
        <v>257.99231669268192</v>
      </c>
      <c r="F18454" s="88">
        <v>606.47404802750816</v>
      </c>
      <c r="G18454" s="88">
        <v>936.91533324463762</v>
      </c>
      <c r="H18454" s="88">
        <v>1197.2756573962492</v>
      </c>
      <c r="I18454" s="88">
        <v>1624.6685793330644</v>
      </c>
      <c r="J18454" s="88">
        <v>2397.0807022365871</v>
      </c>
      <c r="K18454" s="88">
        <v>3911.8701397154405</v>
      </c>
      <c r="L18454" s="88">
        <v>4545.0609655377493</v>
      </c>
      <c r="M18454" s="88">
        <v>3952.5178210814884</v>
      </c>
    </row>
    <row r="18455" spans="3:13" x14ac:dyDescent="0.2">
      <c r="C18455" s="88">
        <v>0.91785000000000005</v>
      </c>
      <c r="D18455" s="88">
        <v>18442.391504533211</v>
      </c>
      <c r="E18455" s="88">
        <v>257.99599244440742</v>
      </c>
      <c r="F18455" s="88">
        <v>606.48180029870946</v>
      </c>
      <c r="G18455" s="88">
        <v>936.92734133784506</v>
      </c>
      <c r="H18455" s="88">
        <v>1197.3416614741609</v>
      </c>
      <c r="I18455" s="88">
        <v>1624.7217172532396</v>
      </c>
      <c r="J18455" s="88">
        <v>2397.113692818833</v>
      </c>
      <c r="K18455" s="88">
        <v>3911.8889050109774</v>
      </c>
      <c r="L18455" s="88">
        <v>4545.1830731759364</v>
      </c>
      <c r="M18455" s="88">
        <v>3952.5357888938343</v>
      </c>
    </row>
    <row r="18456" spans="3:13" x14ac:dyDescent="0.2">
      <c r="C18456" s="88">
        <v>0.91790000000000005</v>
      </c>
      <c r="D18456" s="88">
        <v>18442.673912059567</v>
      </c>
      <c r="E18456" s="88">
        <v>258.06414520227372</v>
      </c>
      <c r="F18456" s="88">
        <v>606.49066069635273</v>
      </c>
      <c r="G18456" s="88">
        <v>936.93477086145731</v>
      </c>
      <c r="H18456" s="88">
        <v>1197.3465716060009</v>
      </c>
      <c r="I18456" s="88">
        <v>1624.7240304224983</v>
      </c>
      <c r="J18456" s="88">
        <v>2397.1982613885539</v>
      </c>
      <c r="K18456" s="88">
        <v>3912.1272238830593</v>
      </c>
      <c r="L18456" s="88">
        <v>4545.271126426539</v>
      </c>
      <c r="M18456" s="88">
        <v>3952.5610970481212</v>
      </c>
    </row>
    <row r="18457" spans="3:13" x14ac:dyDescent="0.2">
      <c r="C18457" s="88">
        <v>0.91795000000000004</v>
      </c>
      <c r="D18457" s="88">
        <v>18443.128776578505</v>
      </c>
      <c r="E18457" s="88">
        <v>258.14134019539597</v>
      </c>
      <c r="F18457" s="88">
        <v>606.50144107934966</v>
      </c>
      <c r="G18457" s="88">
        <v>937.00355073403762</v>
      </c>
      <c r="H18457" s="88">
        <v>1197.4229197145314</v>
      </c>
      <c r="I18457" s="88">
        <v>1624.8668982497966</v>
      </c>
      <c r="J18457" s="88">
        <v>2397.3270432733621</v>
      </c>
      <c r="K18457" s="88">
        <v>3912.1743885765623</v>
      </c>
      <c r="L18457" s="88">
        <v>4545.298928485784</v>
      </c>
      <c r="M18457" s="88">
        <v>3952.5689050325418</v>
      </c>
    </row>
    <row r="18458" spans="3:13" x14ac:dyDescent="0.2">
      <c r="C18458" s="88">
        <v>0.91800000000000004</v>
      </c>
      <c r="D18458" s="88">
        <v>18443.273551793318</v>
      </c>
      <c r="E18458" s="88">
        <v>258.14134019539597</v>
      </c>
      <c r="F18458" s="88">
        <v>606.50615073575591</v>
      </c>
      <c r="G18458" s="88">
        <v>937.00716910687925</v>
      </c>
      <c r="H18458" s="88">
        <v>1197.4575825931861</v>
      </c>
      <c r="I18458" s="88">
        <v>1624.9177094861275</v>
      </c>
      <c r="J18458" s="88">
        <v>2397.4353492640957</v>
      </c>
      <c r="K18458" s="88">
        <v>3912.1752625879135</v>
      </c>
      <c r="L18458" s="88">
        <v>4545.5953260075485</v>
      </c>
      <c r="M18458" s="88">
        <v>3952.6386927734475</v>
      </c>
    </row>
    <row r="18459" spans="3:13" x14ac:dyDescent="0.2">
      <c r="C18459" s="88">
        <v>0.91805000000000003</v>
      </c>
      <c r="D18459" s="88">
        <v>18443.966316599213</v>
      </c>
      <c r="E18459" s="88">
        <v>258.14378734555885</v>
      </c>
      <c r="F18459" s="88">
        <v>606.5523757434953</v>
      </c>
      <c r="G18459" s="88">
        <v>937.01973528441931</v>
      </c>
      <c r="H18459" s="88">
        <v>1197.5260989643211</v>
      </c>
      <c r="I18459" s="88">
        <v>1625.0679627188674</v>
      </c>
      <c r="J18459" s="88">
        <v>2397.652719526965</v>
      </c>
      <c r="K18459" s="88">
        <v>3912.1879425890834</v>
      </c>
      <c r="L18459" s="88">
        <v>4545.7366788374384</v>
      </c>
      <c r="M18459" s="88">
        <v>3952.6795515066951</v>
      </c>
    </row>
    <row r="18460" spans="3:13" x14ac:dyDescent="0.2">
      <c r="C18460" s="88">
        <v>0.91810000000000003</v>
      </c>
      <c r="D18460" s="88">
        <v>18444.306912714572</v>
      </c>
      <c r="E18460" s="88">
        <v>258.15487468783249</v>
      </c>
      <c r="F18460" s="88">
        <v>606.55610790026185</v>
      </c>
      <c r="G18460" s="88">
        <v>937.04248995174657</v>
      </c>
      <c r="H18460" s="88">
        <v>1197.5651856274512</v>
      </c>
      <c r="I18460" s="88">
        <v>1625.1046245261691</v>
      </c>
      <c r="J18460" s="88">
        <v>2397.6658375792817</v>
      </c>
      <c r="K18460" s="88">
        <v>3912.3707311269891</v>
      </c>
      <c r="L18460" s="88">
        <v>4545.8243149624623</v>
      </c>
      <c r="M18460" s="88">
        <v>3952.7281891068842</v>
      </c>
    </row>
    <row r="18461" spans="3:13" x14ac:dyDescent="0.2">
      <c r="C18461" s="88">
        <v>0.91815000000000002</v>
      </c>
      <c r="D18461" s="88">
        <v>18444.329312757745</v>
      </c>
      <c r="E18461" s="88">
        <v>258.17209141150215</v>
      </c>
      <c r="F18461" s="88">
        <v>606.56886008518359</v>
      </c>
      <c r="G18461" s="88">
        <v>937.04508612581731</v>
      </c>
      <c r="H18461" s="88">
        <v>1197.5796676839445</v>
      </c>
      <c r="I18461" s="88">
        <v>1625.1295815958547</v>
      </c>
      <c r="J18461" s="88">
        <v>2397.6731969611883</v>
      </c>
      <c r="K18461" s="88">
        <v>3912.411663389345</v>
      </c>
      <c r="L18461" s="88">
        <v>4546.0526751634188</v>
      </c>
      <c r="M18461" s="88">
        <v>3952.770040316238</v>
      </c>
    </row>
    <row r="18462" spans="3:13" x14ac:dyDescent="0.2">
      <c r="C18462" s="88">
        <v>0.91820000000000002</v>
      </c>
      <c r="D18462" s="88">
        <v>18444.659784856125</v>
      </c>
      <c r="E18462" s="88">
        <v>258.17423453141146</v>
      </c>
      <c r="F18462" s="88">
        <v>606.59962703142719</v>
      </c>
      <c r="G18462" s="88">
        <v>937.12887116497404</v>
      </c>
      <c r="H18462" s="88">
        <v>1197.5866652614286</v>
      </c>
      <c r="I18462" s="88">
        <v>1625.12959246847</v>
      </c>
      <c r="J18462" s="88">
        <v>2397.6851307029069</v>
      </c>
      <c r="K18462" s="88">
        <v>3912.4569380236189</v>
      </c>
      <c r="L18462" s="88">
        <v>4546.0942816860934</v>
      </c>
      <c r="M18462" s="88">
        <v>3952.7924127356746</v>
      </c>
    </row>
    <row r="18463" spans="3:13" x14ac:dyDescent="0.2">
      <c r="C18463" s="88">
        <v>0.91825000000000001</v>
      </c>
      <c r="D18463" s="88">
        <v>18444.771302164492</v>
      </c>
      <c r="E18463" s="88">
        <v>258.26740463436909</v>
      </c>
      <c r="F18463" s="88">
        <v>606.63607550706411</v>
      </c>
      <c r="G18463" s="88">
        <v>937.14653293098308</v>
      </c>
      <c r="H18463" s="88">
        <v>1197.5949774467526</v>
      </c>
      <c r="I18463" s="88">
        <v>1625.2381661823952</v>
      </c>
      <c r="J18463" s="88">
        <v>2397.7330879049523</v>
      </c>
      <c r="K18463" s="88">
        <v>3912.5617930090561</v>
      </c>
      <c r="L18463" s="88">
        <v>4546.2383637760186</v>
      </c>
      <c r="M18463" s="88">
        <v>3952.7950244074345</v>
      </c>
    </row>
    <row r="18464" spans="3:13" x14ac:dyDescent="0.2">
      <c r="C18464" s="88">
        <v>0.91830000000000001</v>
      </c>
      <c r="D18464" s="88">
        <v>18445.052571168639</v>
      </c>
      <c r="E18464" s="88">
        <v>258.27010819158932</v>
      </c>
      <c r="F18464" s="88">
        <v>606.64857311820242</v>
      </c>
      <c r="G18464" s="88">
        <v>937.18571479644152</v>
      </c>
      <c r="H18464" s="88">
        <v>1197.5960661903619</v>
      </c>
      <c r="I18464" s="88">
        <v>1625.2753449742927</v>
      </c>
      <c r="J18464" s="88">
        <v>2397.781660933947</v>
      </c>
      <c r="K18464" s="88">
        <v>3912.6396194918698</v>
      </c>
      <c r="L18464" s="88">
        <v>4546.2712797622025</v>
      </c>
      <c r="M18464" s="88">
        <v>3952.8255053523681</v>
      </c>
    </row>
    <row r="18465" spans="3:13" x14ac:dyDescent="0.2">
      <c r="C18465" s="88">
        <v>0.91835</v>
      </c>
      <c r="D18465" s="88">
        <v>18445.159982794801</v>
      </c>
      <c r="E18465" s="88">
        <v>258.27855306474794</v>
      </c>
      <c r="F18465" s="88">
        <v>606.66584718050171</v>
      </c>
      <c r="G18465" s="88">
        <v>937.21243488939035</v>
      </c>
      <c r="H18465" s="88">
        <v>1197.605627632729</v>
      </c>
      <c r="I18465" s="88">
        <v>1625.3291474534662</v>
      </c>
      <c r="J18465" s="88">
        <v>2397.8958302997626</v>
      </c>
      <c r="K18465" s="88">
        <v>3912.7303860973561</v>
      </c>
      <c r="L18465" s="88">
        <v>4546.4358530644404</v>
      </c>
      <c r="M18465" s="88">
        <v>3952.8752921754567</v>
      </c>
    </row>
    <row r="18466" spans="3:13" x14ac:dyDescent="0.2">
      <c r="C18466" s="88">
        <v>0.91839999999999999</v>
      </c>
      <c r="D18466" s="88">
        <v>18445.245111727592</v>
      </c>
      <c r="E18466" s="88">
        <v>258.29607666246466</v>
      </c>
      <c r="F18466" s="88">
        <v>606.69211546287806</v>
      </c>
      <c r="G18466" s="88">
        <v>937.23414053143233</v>
      </c>
      <c r="H18466" s="88">
        <v>1197.610464013876</v>
      </c>
      <c r="I18466" s="88">
        <v>1625.6133087017374</v>
      </c>
      <c r="J18466" s="88">
        <v>2397.9976304091688</v>
      </c>
      <c r="K18466" s="88">
        <v>3912.8398715905173</v>
      </c>
      <c r="L18466" s="88">
        <v>4546.4619171460354</v>
      </c>
      <c r="M18466" s="88">
        <v>3952.8934217700853</v>
      </c>
    </row>
    <row r="18467" spans="3:13" x14ac:dyDescent="0.2">
      <c r="C18467" s="88">
        <v>0.91844999999999999</v>
      </c>
      <c r="D18467" s="88">
        <v>18445.823091687707</v>
      </c>
      <c r="E18467" s="88">
        <v>258.29607666246466</v>
      </c>
      <c r="F18467" s="88">
        <v>606.71140170006493</v>
      </c>
      <c r="G18467" s="88">
        <v>937.24921389038946</v>
      </c>
      <c r="H18467" s="88">
        <v>1197.6306033218893</v>
      </c>
      <c r="I18467" s="88">
        <v>1625.6146936831929</v>
      </c>
      <c r="J18467" s="88">
        <v>2398.1591051921978</v>
      </c>
      <c r="K18467" s="88">
        <v>3913.0172353558432</v>
      </c>
      <c r="L18467" s="88">
        <v>4546.4863283642144</v>
      </c>
      <c r="M18467" s="88">
        <v>3952.9102607469295</v>
      </c>
    </row>
    <row r="18468" spans="3:13" x14ac:dyDescent="0.2">
      <c r="C18468" s="88">
        <v>0.91849999999999998</v>
      </c>
      <c r="D18468" s="88">
        <v>18446.042356265407</v>
      </c>
      <c r="E18468" s="88">
        <v>258.30194459390714</v>
      </c>
      <c r="F18468" s="88">
        <v>606.77714241456761</v>
      </c>
      <c r="G18468" s="88">
        <v>937.30151249217533</v>
      </c>
      <c r="H18468" s="88">
        <v>1197.6400377025957</v>
      </c>
      <c r="I18468" s="88">
        <v>1625.6974005929346</v>
      </c>
      <c r="J18468" s="88">
        <v>2398.2868292778162</v>
      </c>
      <c r="K18468" s="88">
        <v>3913.0460607624018</v>
      </c>
      <c r="L18468" s="88">
        <v>4546.5300893603981</v>
      </c>
      <c r="M18468" s="88">
        <v>3952.9353247249992</v>
      </c>
    </row>
    <row r="18469" spans="3:13" x14ac:dyDescent="0.2">
      <c r="C18469" s="88">
        <v>0.91854999999999998</v>
      </c>
      <c r="D18469" s="88">
        <v>18446.244288042333</v>
      </c>
      <c r="E18469" s="88">
        <v>258.31952519756123</v>
      </c>
      <c r="F18469" s="88">
        <v>606.78170669248675</v>
      </c>
      <c r="G18469" s="88">
        <v>937.306323252129</v>
      </c>
      <c r="H18469" s="88">
        <v>1197.6830223973557</v>
      </c>
      <c r="I18469" s="88">
        <v>1625.7108326685207</v>
      </c>
      <c r="J18469" s="88">
        <v>2398.7409105245411</v>
      </c>
      <c r="K18469" s="88">
        <v>3913.1319254984237</v>
      </c>
      <c r="L18469" s="88">
        <v>4546.8414244229652</v>
      </c>
      <c r="M18469" s="88">
        <v>3952.9489519300005</v>
      </c>
    </row>
    <row r="18470" spans="3:13" x14ac:dyDescent="0.2">
      <c r="C18470" s="88">
        <v>0.91859999999999997</v>
      </c>
      <c r="D18470" s="88">
        <v>18446.532484427033</v>
      </c>
      <c r="E18470" s="88">
        <v>258.32748869737225</v>
      </c>
      <c r="F18470" s="88">
        <v>606.82787371978429</v>
      </c>
      <c r="G18470" s="88">
        <v>937.33344999111341</v>
      </c>
      <c r="H18470" s="88">
        <v>1197.7382681503941</v>
      </c>
      <c r="I18470" s="88">
        <v>1625.7278273369188</v>
      </c>
      <c r="J18470" s="88">
        <v>2399.0474419949087</v>
      </c>
      <c r="K18470" s="88">
        <v>3913.1631992937555</v>
      </c>
      <c r="L18470" s="88">
        <v>4546.9105855915841</v>
      </c>
      <c r="M18470" s="88">
        <v>3953.1657758079</v>
      </c>
    </row>
    <row r="18471" spans="3:13" x14ac:dyDescent="0.2">
      <c r="C18471" s="88">
        <v>0.91864999999999997</v>
      </c>
      <c r="D18471" s="88">
        <v>18447.117501748133</v>
      </c>
      <c r="E18471" s="88">
        <v>258.33037179808161</v>
      </c>
      <c r="F18471" s="88">
        <v>606.84345870239713</v>
      </c>
      <c r="G18471" s="88">
        <v>937.36550040547718</v>
      </c>
      <c r="H18471" s="88">
        <v>1197.8650090376905</v>
      </c>
      <c r="I18471" s="88">
        <v>1625.8212206188405</v>
      </c>
      <c r="J18471" s="88">
        <v>2399.244867245322</v>
      </c>
      <c r="K18471" s="88">
        <v>3913.2360325192076</v>
      </c>
      <c r="L18471" s="88">
        <v>4547.2687786907545</v>
      </c>
      <c r="M18471" s="88">
        <v>3953.1928726454262</v>
      </c>
    </row>
    <row r="18472" spans="3:13" x14ac:dyDescent="0.2">
      <c r="C18472" s="88">
        <v>0.91869999999999996</v>
      </c>
      <c r="D18472" s="88">
        <v>18447.199341056512</v>
      </c>
      <c r="E18472" s="88">
        <v>258.36439560164308</v>
      </c>
      <c r="F18472" s="88">
        <v>606.85306469349825</v>
      </c>
      <c r="G18472" s="88">
        <v>937.39091534927047</v>
      </c>
      <c r="H18472" s="88">
        <v>1197.8776258415051</v>
      </c>
      <c r="I18472" s="88">
        <v>1625.8533347982907</v>
      </c>
      <c r="J18472" s="88">
        <v>2399.287402426648</v>
      </c>
      <c r="K18472" s="88">
        <v>3913.311294314708</v>
      </c>
      <c r="L18472" s="88">
        <v>4547.5209749192763</v>
      </c>
      <c r="M18472" s="88">
        <v>3953.2396957517039</v>
      </c>
    </row>
    <row r="18473" spans="3:13" x14ac:dyDescent="0.2">
      <c r="C18473" s="88">
        <v>0.91874999999999996</v>
      </c>
      <c r="D18473" s="88">
        <v>18447.851194869967</v>
      </c>
      <c r="E18473" s="88">
        <v>258.36975480571618</v>
      </c>
      <c r="F18473" s="88">
        <v>606.85470979667934</v>
      </c>
      <c r="G18473" s="88">
        <v>937.39367580465387</v>
      </c>
      <c r="H18473" s="88">
        <v>1198.0577738868969</v>
      </c>
      <c r="I18473" s="88">
        <v>1625.870452872372</v>
      </c>
      <c r="J18473" s="88">
        <v>2399.4108454988886</v>
      </c>
      <c r="K18473" s="88">
        <v>3913.4228593705866</v>
      </c>
      <c r="L18473" s="88">
        <v>4547.9890027779429</v>
      </c>
      <c r="M18473" s="88">
        <v>3953.3206431179751</v>
      </c>
    </row>
    <row r="18474" spans="3:13" x14ac:dyDescent="0.2">
      <c r="C18474" s="88">
        <v>0.91879999999999995</v>
      </c>
      <c r="D18474" s="88">
        <v>18448.307221491905</v>
      </c>
      <c r="E18474" s="88">
        <v>258.38884225151014</v>
      </c>
      <c r="F18474" s="88">
        <v>606.87689436664095</v>
      </c>
      <c r="G18474" s="88">
        <v>937.51457163159284</v>
      </c>
      <c r="H18474" s="88">
        <v>1198.0759063035612</v>
      </c>
      <c r="I18474" s="88">
        <v>1626.0316019990919</v>
      </c>
      <c r="J18474" s="88">
        <v>2399.4804785972906</v>
      </c>
      <c r="K18474" s="88">
        <v>3913.434293023909</v>
      </c>
      <c r="L18474" s="88">
        <v>4548.068246546718</v>
      </c>
      <c r="M18474" s="88">
        <v>3953.3306987691012</v>
      </c>
    </row>
    <row r="18475" spans="3:13" x14ac:dyDescent="0.2">
      <c r="C18475" s="88">
        <v>0.91884999999999994</v>
      </c>
      <c r="D18475" s="88">
        <v>18448.473452107617</v>
      </c>
      <c r="E18475" s="88">
        <v>258.39102507975349</v>
      </c>
      <c r="F18475" s="88">
        <v>606.87883864568857</v>
      </c>
      <c r="G18475" s="88">
        <v>937.52261364200149</v>
      </c>
      <c r="H18475" s="88">
        <v>1198.1104764766551</v>
      </c>
      <c r="I18475" s="88">
        <v>1626.0382714477014</v>
      </c>
      <c r="J18475" s="88">
        <v>2399.4837437117558</v>
      </c>
      <c r="K18475" s="88">
        <v>3913.4344803520166</v>
      </c>
      <c r="L18475" s="88">
        <v>4548.7773889826376</v>
      </c>
      <c r="M18475" s="88">
        <v>3953.4341164794287</v>
      </c>
    </row>
    <row r="18476" spans="3:13" x14ac:dyDescent="0.2">
      <c r="C18476" s="88">
        <v>0.91890000000000005</v>
      </c>
      <c r="D18476" s="88">
        <v>18448.555322854012</v>
      </c>
      <c r="E18476" s="88">
        <v>258.41127078826594</v>
      </c>
      <c r="F18476" s="88">
        <v>606.88702504978892</v>
      </c>
      <c r="G18476" s="88">
        <v>937.59331715587041</v>
      </c>
      <c r="H18476" s="88">
        <v>1198.1264298695587</v>
      </c>
      <c r="I18476" s="88">
        <v>1626.1184210560809</v>
      </c>
      <c r="J18476" s="88">
        <v>2399.5242115568949</v>
      </c>
      <c r="K18476" s="88">
        <v>3913.4857515489211</v>
      </c>
      <c r="L18476" s="88">
        <v>4549.4471736251071</v>
      </c>
      <c r="M18476" s="88">
        <v>3953.4449474118137</v>
      </c>
    </row>
    <row r="18477" spans="3:13" x14ac:dyDescent="0.2">
      <c r="C18477" s="88">
        <v>0.91895000000000004</v>
      </c>
      <c r="D18477" s="88">
        <v>18449.594914489964</v>
      </c>
      <c r="E18477" s="88">
        <v>258.41882397379322</v>
      </c>
      <c r="F18477" s="88">
        <v>606.890744355469</v>
      </c>
      <c r="G18477" s="88">
        <v>937.60586345306228</v>
      </c>
      <c r="H18477" s="88">
        <v>1198.1454501918693</v>
      </c>
      <c r="I18477" s="88">
        <v>1626.1970284849158</v>
      </c>
      <c r="J18477" s="88">
        <v>2399.5637825550898</v>
      </c>
      <c r="K18477" s="88">
        <v>3913.9372515580126</v>
      </c>
      <c r="L18477" s="88">
        <v>4549.5769993436952</v>
      </c>
      <c r="M18477" s="88">
        <v>3953.4595025752751</v>
      </c>
    </row>
    <row r="18478" spans="3:13" x14ac:dyDescent="0.2">
      <c r="C18478" s="88">
        <v>0.91900000000000004</v>
      </c>
      <c r="D18478" s="88">
        <v>18449.782710481064</v>
      </c>
      <c r="E18478" s="88">
        <v>258.42299779050245</v>
      </c>
      <c r="F18478" s="88">
        <v>606.89380972049184</v>
      </c>
      <c r="G18478" s="88">
        <v>937.6208954093654</v>
      </c>
      <c r="H18478" s="88">
        <v>1198.3321597117269</v>
      </c>
      <c r="I18478" s="88">
        <v>1626.3243949953144</v>
      </c>
      <c r="J18478" s="88">
        <v>2399.6464432729795</v>
      </c>
      <c r="K18478" s="88">
        <v>3913.9559776179558</v>
      </c>
      <c r="L18478" s="88">
        <v>4549.5889212080428</v>
      </c>
      <c r="M18478" s="88">
        <v>3953.5111635889743</v>
      </c>
    </row>
    <row r="18479" spans="3:13" x14ac:dyDescent="0.2">
      <c r="C18479" s="88">
        <v>0.91905000000000003</v>
      </c>
      <c r="D18479" s="88">
        <v>18449.849525967082</v>
      </c>
      <c r="E18479" s="88">
        <v>258.43970953884491</v>
      </c>
      <c r="F18479" s="88">
        <v>606.89435379456063</v>
      </c>
      <c r="G18479" s="88">
        <v>937.63841510200382</v>
      </c>
      <c r="H18479" s="88">
        <v>1198.3696687822248</v>
      </c>
      <c r="I18479" s="88">
        <v>1626.339242127493</v>
      </c>
      <c r="J18479" s="88">
        <v>2399.7346844935951</v>
      </c>
      <c r="K18479" s="88">
        <v>3914.0018095396699</v>
      </c>
      <c r="L18479" s="88">
        <v>4550.2804053635728</v>
      </c>
      <c r="M18479" s="88">
        <v>3953.6652760974157</v>
      </c>
    </row>
    <row r="18480" spans="3:13" x14ac:dyDescent="0.2">
      <c r="C18480" s="88">
        <v>0.91910000000000003</v>
      </c>
      <c r="D18480" s="88">
        <v>18450.784374761322</v>
      </c>
      <c r="E18480" s="88">
        <v>258.44666283063452</v>
      </c>
      <c r="F18480" s="88">
        <v>606.90403423306179</v>
      </c>
      <c r="G18480" s="88">
        <v>937.64730604604529</v>
      </c>
      <c r="H18480" s="88">
        <v>1198.4116432431329</v>
      </c>
      <c r="I18480" s="88">
        <v>1626.3981333857214</v>
      </c>
      <c r="J18480" s="88">
        <v>2399.8641680046276</v>
      </c>
      <c r="K18480" s="88">
        <v>3914.0413663264253</v>
      </c>
      <c r="L18480" s="88">
        <v>4550.2830552876276</v>
      </c>
      <c r="M18480" s="88">
        <v>3953.6657803317021</v>
      </c>
    </row>
    <row r="18481" spans="3:13" x14ac:dyDescent="0.2">
      <c r="C18481" s="88">
        <v>0.91915000000000002</v>
      </c>
      <c r="D18481" s="88">
        <v>18451.363891177003</v>
      </c>
      <c r="E18481" s="88">
        <v>258.47310724189629</v>
      </c>
      <c r="F18481" s="88">
        <v>606.93449105129957</v>
      </c>
      <c r="G18481" s="88">
        <v>937.70819653397075</v>
      </c>
      <c r="H18481" s="88">
        <v>1198.422304595887</v>
      </c>
      <c r="I18481" s="88">
        <v>1626.476315164246</v>
      </c>
      <c r="J18481" s="88">
        <v>2399.9417021974464</v>
      </c>
      <c r="K18481" s="88">
        <v>3914.1369456190482</v>
      </c>
      <c r="L18481" s="88">
        <v>4550.3690622313361</v>
      </c>
      <c r="M18481" s="88">
        <v>3953.6956204219741</v>
      </c>
    </row>
    <row r="18482" spans="3:13" x14ac:dyDescent="0.2">
      <c r="C18482" s="88">
        <v>0.91920000000000002</v>
      </c>
      <c r="D18482" s="88">
        <v>18451.681562569385</v>
      </c>
      <c r="E18482" s="88">
        <v>258.47614557212546</v>
      </c>
      <c r="F18482" s="88">
        <v>606.94199310046724</v>
      </c>
      <c r="G18482" s="88">
        <v>937.70860013433094</v>
      </c>
      <c r="H18482" s="88">
        <v>1198.4344416993927</v>
      </c>
      <c r="I18482" s="88">
        <v>1626.5234768325613</v>
      </c>
      <c r="J18482" s="88">
        <v>2400.0017768906541</v>
      </c>
      <c r="K18482" s="88">
        <v>3914.2404921274751</v>
      </c>
      <c r="L18482" s="88">
        <v>4550.4055166186245</v>
      </c>
      <c r="M18482" s="88">
        <v>3953.7436117745028</v>
      </c>
    </row>
    <row r="18483" spans="3:13" x14ac:dyDescent="0.2">
      <c r="C18483" s="88">
        <v>0.91925000000000001</v>
      </c>
      <c r="D18483" s="88">
        <v>18452.117201301855</v>
      </c>
      <c r="E18483" s="88">
        <v>258.47614557212546</v>
      </c>
      <c r="F18483" s="88">
        <v>606.95330473539343</v>
      </c>
      <c r="G18483" s="88">
        <v>937.7153252725866</v>
      </c>
      <c r="H18483" s="88">
        <v>1198.4784582688312</v>
      </c>
      <c r="I18483" s="88">
        <v>1626.5508563068365</v>
      </c>
      <c r="J18483" s="88">
        <v>2400.0521481082465</v>
      </c>
      <c r="K18483" s="88">
        <v>3914.3475730140226</v>
      </c>
      <c r="L18483" s="88">
        <v>4550.445310501811</v>
      </c>
      <c r="M18483" s="88">
        <v>3953.7439684806177</v>
      </c>
    </row>
    <row r="18484" spans="3:13" x14ac:dyDescent="0.2">
      <c r="C18484" s="88">
        <v>0.91930000000000001</v>
      </c>
      <c r="D18484" s="88">
        <v>18452.461104163205</v>
      </c>
      <c r="E18484" s="88">
        <v>258.4951697632323</v>
      </c>
      <c r="F18484" s="88">
        <v>606.96439002604575</v>
      </c>
      <c r="G18484" s="88">
        <v>937.72539790838346</v>
      </c>
      <c r="H18484" s="88">
        <v>1198.4909444909867</v>
      </c>
      <c r="I18484" s="88">
        <v>1626.6138136624918</v>
      </c>
      <c r="J18484" s="88">
        <v>2400.0910632733239</v>
      </c>
      <c r="K18484" s="88">
        <v>3914.4352784172647</v>
      </c>
      <c r="L18484" s="88">
        <v>4550.5076645570352</v>
      </c>
      <c r="M18484" s="88">
        <v>3953.7464784812209</v>
      </c>
    </row>
    <row r="18485" spans="3:13" x14ac:dyDescent="0.2">
      <c r="C18485" s="88">
        <v>0.91935</v>
      </c>
      <c r="D18485" s="88">
        <v>18452.507670033279</v>
      </c>
      <c r="E18485" s="88">
        <v>258.49875564262857</v>
      </c>
      <c r="F18485" s="88">
        <v>606.96954765619375</v>
      </c>
      <c r="G18485" s="88">
        <v>937.74115355023196</v>
      </c>
      <c r="H18485" s="88">
        <v>1198.517974305048</v>
      </c>
      <c r="I18485" s="88">
        <v>1626.6377488788926</v>
      </c>
      <c r="J18485" s="88">
        <v>2400.1829486592578</v>
      </c>
      <c r="K18485" s="88">
        <v>3915.0997946912594</v>
      </c>
      <c r="L18485" s="88">
        <v>4550.6761116124226</v>
      </c>
      <c r="M18485" s="88">
        <v>3953.7769092946792</v>
      </c>
    </row>
    <row r="18486" spans="3:13" x14ac:dyDescent="0.2">
      <c r="C18486" s="88">
        <v>0.9194</v>
      </c>
      <c r="D18486" s="88">
        <v>18452.952204165376</v>
      </c>
      <c r="E18486" s="88">
        <v>258.50199020127457</v>
      </c>
      <c r="F18486" s="88">
        <v>606.99433054035035</v>
      </c>
      <c r="G18486" s="88">
        <v>937.75330773582073</v>
      </c>
      <c r="H18486" s="88">
        <v>1198.5922045421471</v>
      </c>
      <c r="I18486" s="88">
        <v>1626.7099678796526</v>
      </c>
      <c r="J18486" s="88">
        <v>2400.1981152958542</v>
      </c>
      <c r="K18486" s="88">
        <v>3915.1208170076989</v>
      </c>
      <c r="L18486" s="88">
        <v>4551.141825781644</v>
      </c>
      <c r="M18486" s="88">
        <v>3953.8939254084244</v>
      </c>
    </row>
    <row r="18487" spans="3:13" x14ac:dyDescent="0.2">
      <c r="C18487" s="88">
        <v>0.91944999999999999</v>
      </c>
      <c r="D18487" s="88">
        <v>18454.26332591545</v>
      </c>
      <c r="E18487" s="88">
        <v>258.56169999522172</v>
      </c>
      <c r="F18487" s="88">
        <v>607.01152896699386</v>
      </c>
      <c r="G18487" s="88">
        <v>937.81555407976202</v>
      </c>
      <c r="H18487" s="88">
        <v>1198.6182377835016</v>
      </c>
      <c r="I18487" s="88">
        <v>1626.7729924165483</v>
      </c>
      <c r="J18487" s="88">
        <v>2400.2099649415209</v>
      </c>
      <c r="K18487" s="88">
        <v>3915.1579059932046</v>
      </c>
      <c r="L18487" s="88">
        <v>4551.2055931283694</v>
      </c>
      <c r="M18487" s="88">
        <v>3953.9510982061747</v>
      </c>
    </row>
    <row r="18488" spans="3:13" x14ac:dyDescent="0.2">
      <c r="C18488" s="88">
        <v>0.91949999999999998</v>
      </c>
      <c r="D18488" s="88">
        <v>18455.125124720937</v>
      </c>
      <c r="E18488" s="88">
        <v>258.56169999522172</v>
      </c>
      <c r="F18488" s="88">
        <v>607.01637602287383</v>
      </c>
      <c r="G18488" s="88">
        <v>937.82588389075045</v>
      </c>
      <c r="H18488" s="88">
        <v>1198.6671443468304</v>
      </c>
      <c r="I18488" s="88">
        <v>1626.9164145976897</v>
      </c>
      <c r="J18488" s="88">
        <v>2400.2120667140312</v>
      </c>
      <c r="K18488" s="88">
        <v>3915.1642322682815</v>
      </c>
      <c r="L18488" s="88">
        <v>4551.300608703812</v>
      </c>
      <c r="M18488" s="88">
        <v>3953.9513572451624</v>
      </c>
    </row>
    <row r="18489" spans="3:13" x14ac:dyDescent="0.2">
      <c r="C18489" s="88">
        <v>0.91954999999999998</v>
      </c>
      <c r="D18489" s="88">
        <v>18455.382787766805</v>
      </c>
      <c r="E18489" s="88">
        <v>258.572153817443</v>
      </c>
      <c r="F18489" s="88">
        <v>607.01864861094236</v>
      </c>
      <c r="G18489" s="88">
        <v>937.83846582876504</v>
      </c>
      <c r="H18489" s="88">
        <v>1198.6862843882745</v>
      </c>
      <c r="I18489" s="88">
        <v>1626.943984740265</v>
      </c>
      <c r="J18489" s="88">
        <v>2400.2739209424858</v>
      </c>
      <c r="K18489" s="88">
        <v>3915.1972328005472</v>
      </c>
      <c r="L18489" s="88">
        <v>4551.7477209265044</v>
      </c>
      <c r="M18489" s="88">
        <v>3953.9610306953145</v>
      </c>
    </row>
    <row r="18490" spans="3:13" x14ac:dyDescent="0.2">
      <c r="C18490" s="88">
        <v>0.91959999999999997</v>
      </c>
      <c r="D18490" s="88">
        <v>18455.636013331252</v>
      </c>
      <c r="E18490" s="88">
        <v>258.58512436135152</v>
      </c>
      <c r="F18490" s="88">
        <v>607.03192529311173</v>
      </c>
      <c r="G18490" s="88">
        <v>937.85910980889003</v>
      </c>
      <c r="H18490" s="88">
        <v>1198.8098511872604</v>
      </c>
      <c r="I18490" s="88">
        <v>1626.9564221524151</v>
      </c>
      <c r="J18490" s="88">
        <v>2400.4468453637974</v>
      </c>
      <c r="K18490" s="88">
        <v>3915.3237851512172</v>
      </c>
      <c r="L18490" s="88">
        <v>4552.051134720683</v>
      </c>
      <c r="M18490" s="88">
        <v>3953.9803497614739</v>
      </c>
    </row>
    <row r="18491" spans="3:13" x14ac:dyDescent="0.2">
      <c r="C18491" s="88">
        <v>0.91964999999999997</v>
      </c>
      <c r="D18491" s="88">
        <v>18456.079337464773</v>
      </c>
      <c r="E18491" s="88">
        <v>258.59511510103857</v>
      </c>
      <c r="F18491" s="88">
        <v>607.0733514968374</v>
      </c>
      <c r="G18491" s="88">
        <v>937.88545528997838</v>
      </c>
      <c r="H18491" s="88">
        <v>1198.8186558139646</v>
      </c>
      <c r="I18491" s="88">
        <v>1626.9816963713461</v>
      </c>
      <c r="J18491" s="88">
        <v>2400.5636755960563</v>
      </c>
      <c r="K18491" s="88">
        <v>3915.4648915363041</v>
      </c>
      <c r="L18491" s="88">
        <v>4552.1058319915264</v>
      </c>
      <c r="M18491" s="88">
        <v>3954.031387050818</v>
      </c>
    </row>
    <row r="18492" spans="3:13" x14ac:dyDescent="0.2">
      <c r="C18492" s="88">
        <v>0.91969999999999996</v>
      </c>
      <c r="D18492" s="88">
        <v>18456.661144662114</v>
      </c>
      <c r="E18492" s="88">
        <v>258.59556534971944</v>
      </c>
      <c r="F18492" s="88">
        <v>607.08654945223498</v>
      </c>
      <c r="G18492" s="88">
        <v>937.90060518537075</v>
      </c>
      <c r="H18492" s="88">
        <v>1198.83195109288</v>
      </c>
      <c r="I18492" s="88">
        <v>1627.0082639372999</v>
      </c>
      <c r="J18492" s="88">
        <v>2400.5949196281372</v>
      </c>
      <c r="K18492" s="88">
        <v>3915.6988131073863</v>
      </c>
      <c r="L18492" s="88">
        <v>4552.2521002653193</v>
      </c>
      <c r="M18492" s="88">
        <v>3954.0792528383499</v>
      </c>
    </row>
    <row r="18493" spans="3:13" x14ac:dyDescent="0.2">
      <c r="C18493" s="88">
        <v>0.91974999999999996</v>
      </c>
      <c r="D18493" s="88">
        <v>18457.386358917407</v>
      </c>
      <c r="E18493" s="88">
        <v>258.60723370063533</v>
      </c>
      <c r="F18493" s="88">
        <v>607.10039535217766</v>
      </c>
      <c r="G18493" s="88">
        <v>937.97901451758389</v>
      </c>
      <c r="H18493" s="88">
        <v>1198.8798696116964</v>
      </c>
      <c r="I18493" s="88">
        <v>1627.0723524563623</v>
      </c>
      <c r="J18493" s="88">
        <v>2400.6887499648992</v>
      </c>
      <c r="K18493" s="88">
        <v>3915.7858503266225</v>
      </c>
      <c r="L18493" s="88">
        <v>4552.913265260052</v>
      </c>
      <c r="M18493" s="88">
        <v>3954.1638109950327</v>
      </c>
    </row>
    <row r="18494" spans="3:13" x14ac:dyDescent="0.2">
      <c r="C18494" s="88">
        <v>0.91979999999999995</v>
      </c>
      <c r="D18494" s="88">
        <v>18457.629819832538</v>
      </c>
      <c r="E18494" s="88">
        <v>258.63204940029664</v>
      </c>
      <c r="F18494" s="88">
        <v>607.13400130116679</v>
      </c>
      <c r="G18494" s="88">
        <v>937.9819487517816</v>
      </c>
      <c r="H18494" s="88">
        <v>1198.9043023420681</v>
      </c>
      <c r="I18494" s="88">
        <v>1627.0844416948685</v>
      </c>
      <c r="J18494" s="88">
        <v>2400.6938713795917</v>
      </c>
      <c r="K18494" s="88">
        <v>3916.0387116634461</v>
      </c>
      <c r="L18494" s="88">
        <v>4553.4386936430365</v>
      </c>
      <c r="M18494" s="88">
        <v>3954.1649856616114</v>
      </c>
    </row>
    <row r="18495" spans="3:13" x14ac:dyDescent="0.2">
      <c r="C18495" s="88">
        <v>0.91984999999999995</v>
      </c>
      <c r="D18495" s="88">
        <v>18458.327503719931</v>
      </c>
      <c r="E18495" s="88">
        <v>258.64931838078519</v>
      </c>
      <c r="F18495" s="88">
        <v>607.17124102179287</v>
      </c>
      <c r="G18495" s="88">
        <v>938.01399248209827</v>
      </c>
      <c r="H18495" s="88">
        <v>1198.905191459603</v>
      </c>
      <c r="I18495" s="88">
        <v>1627.2128870587094</v>
      </c>
      <c r="J18495" s="88">
        <v>2400.7876313277034</v>
      </c>
      <c r="K18495" s="88">
        <v>3916.2390186392518</v>
      </c>
      <c r="L18495" s="88">
        <v>4553.5649803289825</v>
      </c>
      <c r="M18495" s="88">
        <v>3954.408116798164</v>
      </c>
    </row>
    <row r="18496" spans="3:13" x14ac:dyDescent="0.2">
      <c r="C18496" s="88">
        <v>0.91990000000000005</v>
      </c>
      <c r="D18496" s="88">
        <v>18458.357038000944</v>
      </c>
      <c r="E18496" s="88">
        <v>258.66810781976528</v>
      </c>
      <c r="F18496" s="88">
        <v>607.20593134014962</v>
      </c>
      <c r="G18496" s="88">
        <v>938.02313665276051</v>
      </c>
      <c r="H18496" s="88">
        <v>1198.9829907278208</v>
      </c>
      <c r="I18496" s="88">
        <v>1627.2489190218707</v>
      </c>
      <c r="J18496" s="88">
        <v>2400.8239040518342</v>
      </c>
      <c r="K18496" s="88">
        <v>3916.7305941568875</v>
      </c>
      <c r="L18496" s="88">
        <v>4553.7343594959202</v>
      </c>
      <c r="M18496" s="88">
        <v>3954.4579997679539</v>
      </c>
    </row>
    <row r="18497" spans="3:13" x14ac:dyDescent="0.2">
      <c r="C18497" s="88">
        <v>0.91995000000000005</v>
      </c>
      <c r="D18497" s="88">
        <v>18459.694318506674</v>
      </c>
      <c r="E18497" s="88">
        <v>258.67897131342852</v>
      </c>
      <c r="F18497" s="88">
        <v>607.22894235005469</v>
      </c>
      <c r="G18497" s="88">
        <v>938.08390595239644</v>
      </c>
      <c r="H18497" s="88">
        <v>1199.046980629621</v>
      </c>
      <c r="I18497" s="88">
        <v>1627.2581195554799</v>
      </c>
      <c r="J18497" s="88">
        <v>2400.8912243558179</v>
      </c>
      <c r="K18497" s="88">
        <v>3916.7387466544988</v>
      </c>
      <c r="L18497" s="88">
        <v>4554.1983793355485</v>
      </c>
      <c r="M18497" s="88">
        <v>3954.5787217747857</v>
      </c>
    </row>
    <row r="18498" spans="3:13" x14ac:dyDescent="0.2">
      <c r="C18498" s="88">
        <v>0.92</v>
      </c>
      <c r="D18498" s="88">
        <v>18460.468632021435</v>
      </c>
      <c r="E18498" s="88">
        <v>258.68595335114424</v>
      </c>
      <c r="F18498" s="88">
        <v>607.26012955488932</v>
      </c>
      <c r="G18498" s="88">
        <v>938.13783226088435</v>
      </c>
      <c r="H18498" s="88">
        <v>1199.0756113261159</v>
      </c>
      <c r="I18498" s="88">
        <v>1627.3012002706446</v>
      </c>
      <c r="J18498" s="88">
        <v>2400.8983128384789</v>
      </c>
      <c r="K18498" s="88">
        <v>3916.8423374919321</v>
      </c>
      <c r="L18498" s="88">
        <v>4554.1985812683115</v>
      </c>
      <c r="M18498" s="88">
        <v>3954.6398795818059</v>
      </c>
    </row>
    <row r="18499" spans="3:13" x14ac:dyDescent="0.2">
      <c r="C18499" s="88">
        <v>0.92005000000000003</v>
      </c>
      <c r="D18499" s="88">
        <v>18460.678800627011</v>
      </c>
      <c r="E18499" s="88">
        <v>258.69349657959083</v>
      </c>
      <c r="F18499" s="88">
        <v>607.262579658513</v>
      </c>
      <c r="G18499" s="88">
        <v>938.1747097593543</v>
      </c>
      <c r="H18499" s="88">
        <v>1199.111925777383</v>
      </c>
      <c r="I18499" s="88">
        <v>1627.3222015694018</v>
      </c>
      <c r="J18499" s="88">
        <v>2401.16892494793</v>
      </c>
      <c r="K18499" s="88">
        <v>3916.8672830555647</v>
      </c>
      <c r="L18499" s="88">
        <v>4554.2474699496779</v>
      </c>
      <c r="M18499" s="88">
        <v>3954.737311079909</v>
      </c>
    </row>
    <row r="18500" spans="3:13" x14ac:dyDescent="0.2">
      <c r="C18500" s="88">
        <v>0.92010000000000003</v>
      </c>
      <c r="D18500" s="88">
        <v>18463.012577109024</v>
      </c>
      <c r="E18500" s="88">
        <v>258.69349657959083</v>
      </c>
      <c r="F18500" s="88">
        <v>607.27033441847561</v>
      </c>
      <c r="G18500" s="88">
        <v>938.17656133337005</v>
      </c>
      <c r="H18500" s="88">
        <v>1199.2369182532366</v>
      </c>
      <c r="I18500" s="88">
        <v>1627.3437448696682</v>
      </c>
      <c r="J18500" s="88">
        <v>2401.1746340164573</v>
      </c>
      <c r="K18500" s="88">
        <v>3916.9832372443611</v>
      </c>
      <c r="L18500" s="88">
        <v>4554.4101641359966</v>
      </c>
      <c r="M18500" s="88">
        <v>3954.7400757215546</v>
      </c>
    </row>
    <row r="18501" spans="3:13" x14ac:dyDescent="0.2">
      <c r="C18501" s="88">
        <v>0.92015000000000002</v>
      </c>
      <c r="D18501" s="88">
        <v>18463.093758426588</v>
      </c>
      <c r="E18501" s="88">
        <v>258.73949793780866</v>
      </c>
      <c r="F18501" s="88">
        <v>607.27260218891706</v>
      </c>
      <c r="G18501" s="88">
        <v>938.23632607016907</v>
      </c>
      <c r="H18501" s="88">
        <v>1199.3052162976996</v>
      </c>
      <c r="I18501" s="88">
        <v>1627.3804767391903</v>
      </c>
      <c r="J18501" s="88">
        <v>2401.3288234372512</v>
      </c>
      <c r="K18501" s="88">
        <v>3917.1103035126152</v>
      </c>
      <c r="L18501" s="88">
        <v>4554.5307916958154</v>
      </c>
      <c r="M18501" s="88">
        <v>3954.7553894740995</v>
      </c>
    </row>
    <row r="18502" spans="3:13" x14ac:dyDescent="0.2">
      <c r="C18502" s="88">
        <v>0.92020000000000002</v>
      </c>
      <c r="D18502" s="88">
        <v>18463.304371995597</v>
      </c>
      <c r="E18502" s="88">
        <v>258.74510465438652</v>
      </c>
      <c r="F18502" s="88">
        <v>607.28711764939271</v>
      </c>
      <c r="G18502" s="88">
        <v>938.26465072209521</v>
      </c>
      <c r="H18502" s="88">
        <v>1199.3310963919512</v>
      </c>
      <c r="I18502" s="88">
        <v>1627.3840648123492</v>
      </c>
      <c r="J18502" s="88">
        <v>2401.5371969418179</v>
      </c>
      <c r="K18502" s="88">
        <v>3917.3920473314661</v>
      </c>
      <c r="L18502" s="88">
        <v>4555.161088380778</v>
      </c>
      <c r="M18502" s="88">
        <v>3954.7703595839994</v>
      </c>
    </row>
    <row r="18503" spans="3:13" x14ac:dyDescent="0.2">
      <c r="C18503" s="88">
        <v>0.92025000000000001</v>
      </c>
      <c r="D18503" s="88">
        <v>18464.18911691082</v>
      </c>
      <c r="E18503" s="88">
        <v>258.7488821075849</v>
      </c>
      <c r="F18503" s="88">
        <v>607.30349298935698</v>
      </c>
      <c r="G18503" s="88">
        <v>938.26735548284842</v>
      </c>
      <c r="H18503" s="88">
        <v>1199.3648927737213</v>
      </c>
      <c r="I18503" s="88">
        <v>1627.5101267912482</v>
      </c>
      <c r="J18503" s="88">
        <v>2401.5807166462696</v>
      </c>
      <c r="K18503" s="88">
        <v>3917.4055807479226</v>
      </c>
      <c r="L18503" s="88">
        <v>4555.3588081993876</v>
      </c>
      <c r="M18503" s="88">
        <v>3954.7909320302306</v>
      </c>
    </row>
    <row r="18504" spans="3:13" x14ac:dyDescent="0.2">
      <c r="C18504" s="88">
        <v>0.92030000000000001</v>
      </c>
      <c r="D18504" s="88">
        <v>18464.753921713134</v>
      </c>
      <c r="E18504" s="88">
        <v>258.74979108275238</v>
      </c>
      <c r="F18504" s="88">
        <v>607.31553786017503</v>
      </c>
      <c r="G18504" s="88">
        <v>938.29748235830539</v>
      </c>
      <c r="H18504" s="88">
        <v>1199.3856149188</v>
      </c>
      <c r="I18504" s="88">
        <v>1627.5205681377793</v>
      </c>
      <c r="J18504" s="88">
        <v>2401.854460594624</v>
      </c>
      <c r="K18504" s="88">
        <v>3917.5051534034155</v>
      </c>
      <c r="L18504" s="88">
        <v>4556.3787811155835</v>
      </c>
      <c r="M18504" s="88">
        <v>3954.9019152067676</v>
      </c>
    </row>
    <row r="18505" spans="3:13" x14ac:dyDescent="0.2">
      <c r="C18505" s="88">
        <v>0.92035</v>
      </c>
      <c r="D18505" s="88">
        <v>18464.79374099314</v>
      </c>
      <c r="E18505" s="88">
        <v>258.75784987135557</v>
      </c>
      <c r="F18505" s="88">
        <v>607.32085334094018</v>
      </c>
      <c r="G18505" s="88">
        <v>938.30540450584067</v>
      </c>
      <c r="H18505" s="88">
        <v>1199.4096528119226</v>
      </c>
      <c r="I18505" s="88">
        <v>1627.5478700821827</v>
      </c>
      <c r="J18505" s="88">
        <v>2401.8690671484005</v>
      </c>
      <c r="K18505" s="88">
        <v>3917.820386307093</v>
      </c>
      <c r="L18505" s="88">
        <v>4557.0551637614899</v>
      </c>
      <c r="M18505" s="88">
        <v>3954.9581811877451</v>
      </c>
    </row>
    <row r="18506" spans="3:13" x14ac:dyDescent="0.2">
      <c r="C18506" s="88">
        <v>0.9204</v>
      </c>
      <c r="D18506" s="88">
        <v>18464.866859868725</v>
      </c>
      <c r="E18506" s="88">
        <v>258.83313000090493</v>
      </c>
      <c r="F18506" s="88">
        <v>607.35629260928908</v>
      </c>
      <c r="G18506" s="88">
        <v>938.31004591804276</v>
      </c>
      <c r="H18506" s="88">
        <v>1199.4548425226758</v>
      </c>
      <c r="I18506" s="88">
        <v>1627.58202174807</v>
      </c>
      <c r="J18506" s="88">
        <v>2401.9393508312455</v>
      </c>
      <c r="K18506" s="88">
        <v>3918.0239865932754</v>
      </c>
      <c r="L18506" s="88">
        <v>4557.228509846248</v>
      </c>
      <c r="M18506" s="88">
        <v>3954.9769421810806</v>
      </c>
    </row>
    <row r="18507" spans="3:13" x14ac:dyDescent="0.2">
      <c r="C18507" s="88">
        <v>0.92044999999999999</v>
      </c>
      <c r="D18507" s="88">
        <v>18465.430348213962</v>
      </c>
      <c r="E18507" s="88">
        <v>258.83412885131384</v>
      </c>
      <c r="F18507" s="88">
        <v>607.36511589223346</v>
      </c>
      <c r="G18507" s="88">
        <v>938.37224948051335</v>
      </c>
      <c r="H18507" s="88">
        <v>1199.471337413971</v>
      </c>
      <c r="I18507" s="88">
        <v>1627.5860250147389</v>
      </c>
      <c r="J18507" s="88">
        <v>2401.9442933272294</v>
      </c>
      <c r="K18507" s="88">
        <v>3918.1395795499429</v>
      </c>
      <c r="L18507" s="88">
        <v>4557.8202908428566</v>
      </c>
      <c r="M18507" s="88">
        <v>3955.028597652612</v>
      </c>
    </row>
    <row r="18508" spans="3:13" x14ac:dyDescent="0.2">
      <c r="C18508" s="88">
        <v>0.92049999999999998</v>
      </c>
      <c r="D18508" s="88">
        <v>18465.639853184315</v>
      </c>
      <c r="E18508" s="88">
        <v>258.86726616863598</v>
      </c>
      <c r="F18508" s="88">
        <v>607.36718259600229</v>
      </c>
      <c r="G18508" s="88">
        <v>938.39596139428158</v>
      </c>
      <c r="H18508" s="88">
        <v>1199.5159191032703</v>
      </c>
      <c r="I18508" s="88">
        <v>1627.612540979273</v>
      </c>
      <c r="J18508" s="88">
        <v>2402.0414362245774</v>
      </c>
      <c r="K18508" s="88">
        <v>3918.1602216371966</v>
      </c>
      <c r="L18508" s="88">
        <v>4558.1184863666349</v>
      </c>
      <c r="M18508" s="88">
        <v>3955.0452239977294</v>
      </c>
    </row>
    <row r="18509" spans="3:13" x14ac:dyDescent="0.2">
      <c r="C18509" s="88">
        <v>0.92054999999999998</v>
      </c>
      <c r="D18509" s="88">
        <v>18466.084355903506</v>
      </c>
      <c r="E18509" s="88">
        <v>258.8833773911947</v>
      </c>
      <c r="F18509" s="88">
        <v>607.37573561847148</v>
      </c>
      <c r="G18509" s="88">
        <v>938.45206055379822</v>
      </c>
      <c r="H18509" s="88">
        <v>1199.5369913359468</v>
      </c>
      <c r="I18509" s="88">
        <v>1627.6508270949457</v>
      </c>
      <c r="J18509" s="88">
        <v>2402.181583021676</v>
      </c>
      <c r="K18509" s="88">
        <v>3918.2626505820463</v>
      </c>
      <c r="L18509" s="88">
        <v>4558.1283251004588</v>
      </c>
      <c r="M18509" s="88">
        <v>3955.0831998792464</v>
      </c>
    </row>
    <row r="18510" spans="3:13" x14ac:dyDescent="0.2">
      <c r="C18510" s="88">
        <v>0.92059999999999997</v>
      </c>
      <c r="D18510" s="88">
        <v>18466.205872356226</v>
      </c>
      <c r="E18510" s="88">
        <v>258.9133120743445</v>
      </c>
      <c r="F18510" s="88">
        <v>607.38119356377774</v>
      </c>
      <c r="G18510" s="88">
        <v>938.47348008917561</v>
      </c>
      <c r="H18510" s="88">
        <v>1199.5839212942083</v>
      </c>
      <c r="I18510" s="88">
        <v>1627.6559009562252</v>
      </c>
      <c r="J18510" s="88">
        <v>2402.1898059386031</v>
      </c>
      <c r="K18510" s="88">
        <v>3918.3170176217895</v>
      </c>
      <c r="L18510" s="88">
        <v>4558.2240176132318</v>
      </c>
      <c r="M18510" s="88">
        <v>3955.0874649444686</v>
      </c>
    </row>
    <row r="18511" spans="3:13" x14ac:dyDescent="0.2">
      <c r="C18511" s="88">
        <v>0.92064999999999997</v>
      </c>
      <c r="D18511" s="88">
        <v>18466.926766700752</v>
      </c>
      <c r="E18511" s="88">
        <v>258.95885584960433</v>
      </c>
      <c r="F18511" s="88">
        <v>607.43602996327354</v>
      </c>
      <c r="G18511" s="88">
        <v>938.4995016736566</v>
      </c>
      <c r="H18511" s="88">
        <v>1199.6270071253516</v>
      </c>
      <c r="I18511" s="88">
        <v>1627.6763715960619</v>
      </c>
      <c r="J18511" s="88">
        <v>2402.2404191251844</v>
      </c>
      <c r="K18511" s="88">
        <v>3918.6039283002938</v>
      </c>
      <c r="L18511" s="88">
        <v>4558.3370651722325</v>
      </c>
      <c r="M18511" s="88">
        <v>3955.1121478596888</v>
      </c>
    </row>
    <row r="18512" spans="3:13" x14ac:dyDescent="0.2">
      <c r="C18512" s="88">
        <v>0.92069999999999996</v>
      </c>
      <c r="D18512" s="88">
        <v>18468.407439467024</v>
      </c>
      <c r="E18512" s="88">
        <v>258.95894023443907</v>
      </c>
      <c r="F18512" s="88">
        <v>607.43731363310235</v>
      </c>
      <c r="G18512" s="88">
        <v>938.51790644123321</v>
      </c>
      <c r="H18512" s="88">
        <v>1199.6298052459547</v>
      </c>
      <c r="I18512" s="88">
        <v>1627.7854524943073</v>
      </c>
      <c r="J18512" s="88">
        <v>2402.3269405898768</v>
      </c>
      <c r="K18512" s="88">
        <v>3918.6277263372076</v>
      </c>
      <c r="L18512" s="88">
        <v>4558.4017609965222</v>
      </c>
      <c r="M18512" s="88">
        <v>3955.1650465043413</v>
      </c>
    </row>
    <row r="18513" spans="3:13" x14ac:dyDescent="0.2">
      <c r="C18513" s="88">
        <v>0.92074999999999996</v>
      </c>
      <c r="D18513" s="88">
        <v>18468.481824417999</v>
      </c>
      <c r="E18513" s="88">
        <v>258.95960512625516</v>
      </c>
      <c r="F18513" s="88">
        <v>607.43787732792407</v>
      </c>
      <c r="G18513" s="88">
        <v>938.52981443234103</v>
      </c>
      <c r="H18513" s="88">
        <v>1199.6456388493361</v>
      </c>
      <c r="I18513" s="88">
        <v>1627.8360740573544</v>
      </c>
      <c r="J18513" s="88">
        <v>2402.3735664735805</v>
      </c>
      <c r="K18513" s="88">
        <v>3918.6570947460291</v>
      </c>
      <c r="L18513" s="88">
        <v>4558.6905376630821</v>
      </c>
      <c r="M18513" s="88">
        <v>3955.1762964324225</v>
      </c>
    </row>
    <row r="18514" spans="3:13" x14ac:dyDescent="0.2">
      <c r="C18514" s="88">
        <v>0.92079999999999995</v>
      </c>
      <c r="D18514" s="88">
        <v>18468.597826979581</v>
      </c>
      <c r="E18514" s="88">
        <v>258.97319228559627</v>
      </c>
      <c r="F18514" s="88">
        <v>607.44305095336449</v>
      </c>
      <c r="G18514" s="88">
        <v>938.53368210305916</v>
      </c>
      <c r="H18514" s="88">
        <v>1199.7618044760166</v>
      </c>
      <c r="I18514" s="88">
        <v>1627.8392592407899</v>
      </c>
      <c r="J18514" s="88">
        <v>2402.4202048562452</v>
      </c>
      <c r="K18514" s="88">
        <v>3918.6620478355603</v>
      </c>
      <c r="L18514" s="88">
        <v>4558.7287585345057</v>
      </c>
      <c r="M18514" s="88">
        <v>3955.1998800794463</v>
      </c>
    </row>
    <row r="18515" spans="3:13" x14ac:dyDescent="0.2">
      <c r="C18515" s="88">
        <v>0.92084999999999995</v>
      </c>
      <c r="D18515" s="88">
        <v>18468.705798993666</v>
      </c>
      <c r="E18515" s="88">
        <v>258.97404742497747</v>
      </c>
      <c r="F18515" s="88">
        <v>607.47159136544269</v>
      </c>
      <c r="G18515" s="88">
        <v>938.5536326837132</v>
      </c>
      <c r="H18515" s="88">
        <v>1199.9859358998388</v>
      </c>
      <c r="I18515" s="88">
        <v>1627.8477486581082</v>
      </c>
      <c r="J18515" s="88">
        <v>2402.6310668139258</v>
      </c>
      <c r="K18515" s="88">
        <v>3918.7975193108687</v>
      </c>
      <c r="L18515" s="88">
        <v>4559.0999245096673</v>
      </c>
      <c r="M18515" s="88">
        <v>3955.2566590236611</v>
      </c>
    </row>
    <row r="18516" spans="3:13" x14ac:dyDescent="0.2">
      <c r="C18516" s="88">
        <v>0.92090000000000005</v>
      </c>
      <c r="D18516" s="88">
        <v>18469.100002522959</v>
      </c>
      <c r="E18516" s="88">
        <v>258.99161237759108</v>
      </c>
      <c r="F18516" s="88">
        <v>607.48360258524281</v>
      </c>
      <c r="G18516" s="88">
        <v>938.55670391765125</v>
      </c>
      <c r="H18516" s="88">
        <v>1199.9945076659719</v>
      </c>
      <c r="I18516" s="88">
        <v>1627.8500137257447</v>
      </c>
      <c r="J18516" s="88">
        <v>2402.6552219862115</v>
      </c>
      <c r="K18516" s="88">
        <v>3919.1927799170517</v>
      </c>
      <c r="L18516" s="88">
        <v>4559.128269752292</v>
      </c>
      <c r="M18516" s="88">
        <v>3955.2597040544106</v>
      </c>
    </row>
    <row r="18517" spans="3:13" x14ac:dyDescent="0.2">
      <c r="C18517" s="88">
        <v>0.92095000000000005</v>
      </c>
      <c r="D18517" s="88">
        <v>18469.365602764585</v>
      </c>
      <c r="E18517" s="88">
        <v>259.01310416780962</v>
      </c>
      <c r="F18517" s="88">
        <v>607.49007579247655</v>
      </c>
      <c r="G18517" s="88">
        <v>938.56696813220105</v>
      </c>
      <c r="H18517" s="88">
        <v>1200.0559443914817</v>
      </c>
      <c r="I18517" s="88">
        <v>1627.8524271112897</v>
      </c>
      <c r="J18517" s="88">
        <v>2402.8572989351405</v>
      </c>
      <c r="K18517" s="88">
        <v>3919.362867448699</v>
      </c>
      <c r="L18517" s="88">
        <v>4559.3193638452158</v>
      </c>
      <c r="M18517" s="88">
        <v>3955.3131147635277</v>
      </c>
    </row>
    <row r="18518" spans="3:13" x14ac:dyDescent="0.2">
      <c r="C18518" s="88">
        <v>0.92100000000000004</v>
      </c>
      <c r="D18518" s="88">
        <v>18469.9672645188</v>
      </c>
      <c r="E18518" s="88">
        <v>259.02066093229951</v>
      </c>
      <c r="F18518" s="88">
        <v>607.49818256643357</v>
      </c>
      <c r="G18518" s="88">
        <v>938.57935627239385</v>
      </c>
      <c r="H18518" s="88">
        <v>1200.0839986705537</v>
      </c>
      <c r="I18518" s="88">
        <v>1627.8911233158183</v>
      </c>
      <c r="J18518" s="88">
        <v>2402.9140091577856</v>
      </c>
      <c r="K18518" s="88">
        <v>3919.4582373587914</v>
      </c>
      <c r="L18518" s="88">
        <v>4559.3368213879421</v>
      </c>
      <c r="M18518" s="88">
        <v>3955.3394364334627</v>
      </c>
    </row>
    <row r="18519" spans="3:13" x14ac:dyDescent="0.2">
      <c r="C18519" s="88">
        <v>0.92105000000000004</v>
      </c>
      <c r="D18519" s="88">
        <v>18470.693112043475</v>
      </c>
      <c r="E18519" s="88">
        <v>259.04052178980874</v>
      </c>
      <c r="F18519" s="88">
        <v>607.51714273672997</v>
      </c>
      <c r="G18519" s="88">
        <v>938.58336328714222</v>
      </c>
      <c r="H18519" s="88">
        <v>1200.2697246818989</v>
      </c>
      <c r="I18519" s="88">
        <v>1628.1068849210014</v>
      </c>
      <c r="J18519" s="88">
        <v>2403.1496428883111</v>
      </c>
      <c r="K18519" s="88">
        <v>3919.4736007570777</v>
      </c>
      <c r="L18519" s="88">
        <v>4559.7459287338943</v>
      </c>
      <c r="M18519" s="88">
        <v>3955.3434130269425</v>
      </c>
    </row>
    <row r="18520" spans="3:13" x14ac:dyDescent="0.2">
      <c r="C18520" s="88">
        <v>0.92110000000000003</v>
      </c>
      <c r="D18520" s="88">
        <v>18471.122816831208</v>
      </c>
      <c r="E18520" s="88">
        <v>259.04758285367552</v>
      </c>
      <c r="F18520" s="88">
        <v>607.52350448179459</v>
      </c>
      <c r="G18520" s="88">
        <v>938.62897705145951</v>
      </c>
      <c r="H18520" s="88">
        <v>1200.2790892861449</v>
      </c>
      <c r="I18520" s="88">
        <v>1628.2515154474527</v>
      </c>
      <c r="J18520" s="88">
        <v>2403.2809535510523</v>
      </c>
      <c r="K18520" s="88">
        <v>3919.6401692351428</v>
      </c>
      <c r="L18520" s="88">
        <v>4559.7477509745413</v>
      </c>
      <c r="M18520" s="88">
        <v>3955.4113047145629</v>
      </c>
    </row>
    <row r="18521" spans="3:13" x14ac:dyDescent="0.2">
      <c r="C18521" s="88">
        <v>0.92115000000000002</v>
      </c>
      <c r="D18521" s="88">
        <v>18471.141504113053</v>
      </c>
      <c r="E18521" s="88">
        <v>259.06059309690863</v>
      </c>
      <c r="F18521" s="88">
        <v>607.52749566007878</v>
      </c>
      <c r="G18521" s="88">
        <v>938.69921670540816</v>
      </c>
      <c r="H18521" s="88">
        <v>1200.2839358533402</v>
      </c>
      <c r="I18521" s="88">
        <v>1628.2551717026063</v>
      </c>
      <c r="J18521" s="88">
        <v>2403.4205576348404</v>
      </c>
      <c r="K18521" s="88">
        <v>3919.7594821775674</v>
      </c>
      <c r="L18521" s="88">
        <v>4559.8126494464304</v>
      </c>
      <c r="M18521" s="88">
        <v>3955.440540350749</v>
      </c>
    </row>
    <row r="18522" spans="3:13" x14ac:dyDescent="0.2">
      <c r="C18522" s="88">
        <v>0.92120000000000002</v>
      </c>
      <c r="D18522" s="88">
        <v>18471.35867413324</v>
      </c>
      <c r="E18522" s="88">
        <v>259.0713610853245</v>
      </c>
      <c r="F18522" s="88">
        <v>607.565779377951</v>
      </c>
      <c r="G18522" s="88">
        <v>938.71410339176919</v>
      </c>
      <c r="H18522" s="88">
        <v>1200.2988115921962</v>
      </c>
      <c r="I18522" s="88">
        <v>1628.3110025792444</v>
      </c>
      <c r="J18522" s="88">
        <v>2403.6301081877245</v>
      </c>
      <c r="K18522" s="88">
        <v>3919.9364088703178</v>
      </c>
      <c r="L18522" s="88">
        <v>4559.9600524897587</v>
      </c>
      <c r="M18522" s="88">
        <v>3955.5018836342433</v>
      </c>
    </row>
    <row r="18523" spans="3:13" x14ac:dyDescent="0.2">
      <c r="C18523" s="88">
        <v>0.92125000000000001</v>
      </c>
      <c r="D18523" s="88">
        <v>18471.591829119134</v>
      </c>
      <c r="E18523" s="88">
        <v>259.07761746285269</v>
      </c>
      <c r="F18523" s="88">
        <v>607.58450181543367</v>
      </c>
      <c r="G18523" s="88">
        <v>938.72709647966622</v>
      </c>
      <c r="H18523" s="88">
        <v>1200.307945348874</v>
      </c>
      <c r="I18523" s="88">
        <v>1628.3644835184691</v>
      </c>
      <c r="J18523" s="88">
        <v>2403.7713979450514</v>
      </c>
      <c r="K18523" s="88">
        <v>3919.9527591436236</v>
      </c>
      <c r="L18523" s="88">
        <v>4560.7182720266119</v>
      </c>
      <c r="M18523" s="88">
        <v>3955.66376667647</v>
      </c>
    </row>
    <row r="18524" spans="3:13" x14ac:dyDescent="0.2">
      <c r="C18524" s="88">
        <v>0.92130000000000001</v>
      </c>
      <c r="D18524" s="88">
        <v>18472.18142323838</v>
      </c>
      <c r="E18524" s="88">
        <v>259.09253758889372</v>
      </c>
      <c r="F18524" s="88">
        <v>607.59460127287912</v>
      </c>
      <c r="G18524" s="88">
        <v>938.7524778178331</v>
      </c>
      <c r="H18524" s="88">
        <v>1200.3439664934758</v>
      </c>
      <c r="I18524" s="88">
        <v>1628.3741650413335</v>
      </c>
      <c r="J18524" s="88">
        <v>2403.8009147113089</v>
      </c>
      <c r="K18524" s="88">
        <v>3920.2166252114616</v>
      </c>
      <c r="L18524" s="88">
        <v>4561.0196968846176</v>
      </c>
      <c r="M18524" s="88">
        <v>3955.6654128051905</v>
      </c>
    </row>
    <row r="18525" spans="3:13" x14ac:dyDescent="0.2">
      <c r="C18525" s="88">
        <v>0.92135</v>
      </c>
      <c r="D18525" s="88">
        <v>18472.221445707684</v>
      </c>
      <c r="E18525" s="88">
        <v>259.11654234699199</v>
      </c>
      <c r="F18525" s="88">
        <v>607.59615451920263</v>
      </c>
      <c r="G18525" s="88">
        <v>938.77334471301174</v>
      </c>
      <c r="H18525" s="88">
        <v>1200.3562860573415</v>
      </c>
      <c r="I18525" s="88">
        <v>1628.3948250787121</v>
      </c>
      <c r="J18525" s="88">
        <v>2403.9760937452147</v>
      </c>
      <c r="K18525" s="88">
        <v>3920.2231542463355</v>
      </c>
      <c r="L18525" s="88">
        <v>4561.6045391416264</v>
      </c>
      <c r="M18525" s="88">
        <v>3955.859379366756</v>
      </c>
    </row>
    <row r="18526" spans="3:13" x14ac:dyDescent="0.2">
      <c r="C18526" s="88">
        <v>0.9214</v>
      </c>
      <c r="D18526" s="88">
        <v>18472.500919669539</v>
      </c>
      <c r="E18526" s="88">
        <v>259.13229881711959</v>
      </c>
      <c r="F18526" s="88">
        <v>607.60460900422049</v>
      </c>
      <c r="G18526" s="88">
        <v>938.8033847803008</v>
      </c>
      <c r="H18526" s="88">
        <v>1200.4208848416802</v>
      </c>
      <c r="I18526" s="88">
        <v>1628.5758598094239</v>
      </c>
      <c r="J18526" s="88">
        <v>2404.0613483869306</v>
      </c>
      <c r="K18526" s="88">
        <v>3920.3809431103618</v>
      </c>
      <c r="L18526" s="88">
        <v>4561.8112292931892</v>
      </c>
      <c r="M18526" s="88">
        <v>3955.8911372385901</v>
      </c>
    </row>
    <row r="18527" spans="3:13" x14ac:dyDescent="0.2">
      <c r="C18527" s="88">
        <v>0.92144999999999999</v>
      </c>
      <c r="D18527" s="88">
        <v>18473.625912696436</v>
      </c>
      <c r="E18527" s="88">
        <v>259.14421093762849</v>
      </c>
      <c r="F18527" s="88">
        <v>607.6303104706958</v>
      </c>
      <c r="G18527" s="88">
        <v>938.8114413531589</v>
      </c>
      <c r="H18527" s="88">
        <v>1200.4736927941804</v>
      </c>
      <c r="I18527" s="88">
        <v>1628.6288071679751</v>
      </c>
      <c r="J18527" s="88">
        <v>2404.0915825459401</v>
      </c>
      <c r="K18527" s="88">
        <v>3920.5281965057006</v>
      </c>
      <c r="L18527" s="88">
        <v>4562.8615721700507</v>
      </c>
      <c r="M18527" s="88">
        <v>3955.9444091541118</v>
      </c>
    </row>
    <row r="18528" spans="3:13" x14ac:dyDescent="0.2">
      <c r="C18528" s="88">
        <v>0.92149999999999999</v>
      </c>
      <c r="D18528" s="88">
        <v>18474.041169773533</v>
      </c>
      <c r="E18528" s="88">
        <v>259.14421093762849</v>
      </c>
      <c r="F18528" s="88">
        <v>607.63563481881465</v>
      </c>
      <c r="G18528" s="88">
        <v>938.88180805548473</v>
      </c>
      <c r="H18528" s="88">
        <v>1200.4754099582256</v>
      </c>
      <c r="I18528" s="88">
        <v>1628.7448450073052</v>
      </c>
      <c r="J18528" s="88">
        <v>2404.0924458188815</v>
      </c>
      <c r="K18528" s="88">
        <v>3920.5402197487851</v>
      </c>
      <c r="L18528" s="88">
        <v>4563.3013149667768</v>
      </c>
      <c r="M18528" s="88">
        <v>3956.0088006797814</v>
      </c>
    </row>
    <row r="18529" spans="3:13" x14ac:dyDescent="0.2">
      <c r="C18529" s="88">
        <v>0.92154999999999998</v>
      </c>
      <c r="D18529" s="88">
        <v>18474.505704037379</v>
      </c>
      <c r="E18529" s="88">
        <v>259.17109859253469</v>
      </c>
      <c r="F18529" s="88">
        <v>607.66147175581864</v>
      </c>
      <c r="G18529" s="88">
        <v>938.89821671390655</v>
      </c>
      <c r="H18529" s="88">
        <v>1200.508378210206</v>
      </c>
      <c r="I18529" s="88">
        <v>1628.7945779530214</v>
      </c>
      <c r="J18529" s="88">
        <v>2404.1613132438038</v>
      </c>
      <c r="K18529" s="88">
        <v>3920.6333165383307</v>
      </c>
      <c r="L18529" s="88">
        <v>4563.3740951222962</v>
      </c>
      <c r="M18529" s="88">
        <v>3956.0481558677484</v>
      </c>
    </row>
    <row r="18530" spans="3:13" x14ac:dyDescent="0.2">
      <c r="C18530" s="88">
        <v>0.92159999999999997</v>
      </c>
      <c r="D18530" s="88">
        <v>18474.986758716761</v>
      </c>
      <c r="E18530" s="88">
        <v>259.17475880739948</v>
      </c>
      <c r="F18530" s="88">
        <v>607.7204007792061</v>
      </c>
      <c r="G18530" s="88">
        <v>938.91004975823716</v>
      </c>
      <c r="H18530" s="88">
        <v>1200.5089574973163</v>
      </c>
      <c r="I18530" s="88">
        <v>1628.950784943801</v>
      </c>
      <c r="J18530" s="88">
        <v>2404.2197622274625</v>
      </c>
      <c r="K18530" s="88">
        <v>3920.7120600537037</v>
      </c>
      <c r="L18530" s="88">
        <v>4563.4087250641896</v>
      </c>
      <c r="M18530" s="88">
        <v>3956.1904211956535</v>
      </c>
    </row>
    <row r="18531" spans="3:13" x14ac:dyDescent="0.2">
      <c r="C18531" s="88">
        <v>0.92164999999999997</v>
      </c>
      <c r="D18531" s="88">
        <v>18475.292492473676</v>
      </c>
      <c r="E18531" s="88">
        <v>259.17475880739948</v>
      </c>
      <c r="F18531" s="88">
        <v>607.75121479132076</v>
      </c>
      <c r="G18531" s="88">
        <v>938.91820990271071</v>
      </c>
      <c r="H18531" s="88">
        <v>1200.5192369904935</v>
      </c>
      <c r="I18531" s="88">
        <v>1628.9995730192027</v>
      </c>
      <c r="J18531" s="88">
        <v>2404.430632523713</v>
      </c>
      <c r="K18531" s="88">
        <v>3921.5921275342453</v>
      </c>
      <c r="L18531" s="88">
        <v>4563.5244870559218</v>
      </c>
      <c r="M18531" s="88">
        <v>3956.2220567965433</v>
      </c>
    </row>
    <row r="18532" spans="3:13" x14ac:dyDescent="0.2">
      <c r="C18532" s="88">
        <v>0.92169999999999996</v>
      </c>
      <c r="D18532" s="88">
        <v>18476.769948693331</v>
      </c>
      <c r="E18532" s="88">
        <v>259.17629740429675</v>
      </c>
      <c r="F18532" s="88">
        <v>607.76463056116154</v>
      </c>
      <c r="G18532" s="88">
        <v>938.93619759428384</v>
      </c>
      <c r="H18532" s="88">
        <v>1200.5215041920992</v>
      </c>
      <c r="I18532" s="88">
        <v>1629.0047908396505</v>
      </c>
      <c r="J18532" s="88">
        <v>2404.5626140977301</v>
      </c>
      <c r="K18532" s="88">
        <v>3921.7746053662545</v>
      </c>
      <c r="L18532" s="88">
        <v>4563.68213838054</v>
      </c>
      <c r="M18532" s="88">
        <v>3956.2727532664867</v>
      </c>
    </row>
    <row r="18533" spans="3:13" x14ac:dyDescent="0.2">
      <c r="C18533" s="88">
        <v>0.92174999999999996</v>
      </c>
      <c r="D18533" s="88">
        <v>18477.159865074591</v>
      </c>
      <c r="E18533" s="88">
        <v>259.18093843870884</v>
      </c>
      <c r="F18533" s="88">
        <v>607.78558462103501</v>
      </c>
      <c r="G18533" s="88">
        <v>938.97354287870212</v>
      </c>
      <c r="H18533" s="88">
        <v>1200.5602708058041</v>
      </c>
      <c r="I18533" s="88">
        <v>1629.0065362814225</v>
      </c>
      <c r="J18533" s="88">
        <v>2404.6364160330613</v>
      </c>
      <c r="K18533" s="88">
        <v>3921.8373344157708</v>
      </c>
      <c r="L18533" s="88">
        <v>4563.8149817064059</v>
      </c>
      <c r="M18533" s="88">
        <v>3956.3015494239471</v>
      </c>
    </row>
    <row r="18534" spans="3:13" x14ac:dyDescent="0.2">
      <c r="C18534" s="88">
        <v>0.92179999999999995</v>
      </c>
      <c r="D18534" s="88">
        <v>18477.601228380459</v>
      </c>
      <c r="E18534" s="88">
        <v>259.19026005335581</v>
      </c>
      <c r="F18534" s="88">
        <v>607.79017230403497</v>
      </c>
      <c r="G18534" s="88">
        <v>939.01845459219157</v>
      </c>
      <c r="H18534" s="88">
        <v>1200.6452860605668</v>
      </c>
      <c r="I18534" s="88">
        <v>1629.0114374159784</v>
      </c>
      <c r="J18534" s="88">
        <v>2404.7484861863991</v>
      </c>
      <c r="K18534" s="88">
        <v>3921.8967665613141</v>
      </c>
      <c r="L18534" s="88">
        <v>4563.877612957107</v>
      </c>
      <c r="M18534" s="88">
        <v>3956.315128344294</v>
      </c>
    </row>
    <row r="18535" spans="3:13" x14ac:dyDescent="0.2">
      <c r="C18535" s="88">
        <v>0.92184999999999995</v>
      </c>
      <c r="D18535" s="88">
        <v>18478.065138578942</v>
      </c>
      <c r="E18535" s="88">
        <v>259.20206388063343</v>
      </c>
      <c r="F18535" s="88">
        <v>607.88122665547098</v>
      </c>
      <c r="G18535" s="88">
        <v>939.07140356474883</v>
      </c>
      <c r="H18535" s="88">
        <v>1200.6569266904744</v>
      </c>
      <c r="I18535" s="88">
        <v>1629.0237130708811</v>
      </c>
      <c r="J18535" s="88">
        <v>2404.7527315298266</v>
      </c>
      <c r="K18535" s="88">
        <v>3921.9618651587348</v>
      </c>
      <c r="L18535" s="88">
        <v>4564.2088975583465</v>
      </c>
      <c r="M18535" s="88">
        <v>3956.3367695235011</v>
      </c>
    </row>
    <row r="18536" spans="3:13" x14ac:dyDescent="0.2">
      <c r="C18536" s="88">
        <v>0.92190000000000005</v>
      </c>
      <c r="D18536" s="88">
        <v>18478.349072755474</v>
      </c>
      <c r="E18536" s="88">
        <v>259.20380570310317</v>
      </c>
      <c r="F18536" s="88">
        <v>607.97556962135695</v>
      </c>
      <c r="G18536" s="88">
        <v>939.16802561291161</v>
      </c>
      <c r="H18536" s="88">
        <v>1200.6847450983973</v>
      </c>
      <c r="I18536" s="88">
        <v>1629.0466627247974</v>
      </c>
      <c r="J18536" s="88">
        <v>2404.8022099137479</v>
      </c>
      <c r="K18536" s="88">
        <v>3922.0553080295103</v>
      </c>
      <c r="L18536" s="88">
        <v>4564.4889649068218</v>
      </c>
      <c r="M18536" s="88">
        <v>3956.4416327008994</v>
      </c>
    </row>
    <row r="18537" spans="3:13" x14ac:dyDescent="0.2">
      <c r="C18537" s="88">
        <v>0.92195000000000005</v>
      </c>
      <c r="D18537" s="88">
        <v>18478.604055193206</v>
      </c>
      <c r="E18537" s="88">
        <v>259.20702925361729</v>
      </c>
      <c r="F18537" s="88">
        <v>607.98335397793653</v>
      </c>
      <c r="G18537" s="88">
        <v>939.2007959202565</v>
      </c>
      <c r="H18537" s="88">
        <v>1200.6903159861308</v>
      </c>
      <c r="I18537" s="88">
        <v>1629.2261796135867</v>
      </c>
      <c r="J18537" s="88">
        <v>2404.9501366904569</v>
      </c>
      <c r="K18537" s="88">
        <v>3922.2308914230593</v>
      </c>
      <c r="L18537" s="88">
        <v>4564.9784196290138</v>
      </c>
      <c r="M18537" s="88">
        <v>3956.4524962183041</v>
      </c>
    </row>
    <row r="18538" spans="3:13" x14ac:dyDescent="0.2">
      <c r="C18538" s="88">
        <v>0.92200000000000004</v>
      </c>
      <c r="D18538" s="88">
        <v>18479.524225759746</v>
      </c>
      <c r="E18538" s="88">
        <v>259.2149841365208</v>
      </c>
      <c r="F18538" s="88">
        <v>607.98369564658014</v>
      </c>
      <c r="G18538" s="88">
        <v>939.22526826565036</v>
      </c>
      <c r="H18538" s="88">
        <v>1200.6932986190113</v>
      </c>
      <c r="I18538" s="88">
        <v>1629.2476508691939</v>
      </c>
      <c r="J18538" s="88">
        <v>2405.3027596786692</v>
      </c>
      <c r="K18538" s="88">
        <v>3922.3030495237572</v>
      </c>
      <c r="L18538" s="88">
        <v>4565.1548855636538</v>
      </c>
      <c r="M18538" s="88">
        <v>3956.6568751722079</v>
      </c>
    </row>
    <row r="18539" spans="3:13" x14ac:dyDescent="0.2">
      <c r="C18539" s="88">
        <v>0.92205000000000004</v>
      </c>
      <c r="D18539" s="88">
        <v>18479.645503126936</v>
      </c>
      <c r="E18539" s="88">
        <v>259.23226716629961</v>
      </c>
      <c r="F18539" s="88">
        <v>607.98996982350718</v>
      </c>
      <c r="G18539" s="88">
        <v>939.29389192732924</v>
      </c>
      <c r="H18539" s="88">
        <v>1200.6957020147852</v>
      </c>
      <c r="I18539" s="88">
        <v>1629.4325520645511</v>
      </c>
      <c r="J18539" s="88">
        <v>2405.4168876284693</v>
      </c>
      <c r="K18539" s="88">
        <v>3922.3774280428279</v>
      </c>
      <c r="L18539" s="88">
        <v>4565.3797696150414</v>
      </c>
      <c r="M18539" s="88">
        <v>3956.6746013092452</v>
      </c>
    </row>
    <row r="18540" spans="3:13" x14ac:dyDescent="0.2">
      <c r="C18540" s="88">
        <v>0.92210000000000003</v>
      </c>
      <c r="D18540" s="88">
        <v>18479.651321312336</v>
      </c>
      <c r="E18540" s="88">
        <v>259.23257231169191</v>
      </c>
      <c r="F18540" s="88">
        <v>607.99562603045388</v>
      </c>
      <c r="G18540" s="88">
        <v>939.32290580196013</v>
      </c>
      <c r="H18540" s="88">
        <v>1200.707675144773</v>
      </c>
      <c r="I18540" s="88">
        <v>1629.4537381515929</v>
      </c>
      <c r="J18540" s="88">
        <v>2405.4244345374236</v>
      </c>
      <c r="K18540" s="88">
        <v>3922.3817025561084</v>
      </c>
      <c r="L18540" s="88">
        <v>4565.4062005255892</v>
      </c>
      <c r="M18540" s="88">
        <v>3956.6894020619366</v>
      </c>
    </row>
    <row r="18541" spans="3:13" x14ac:dyDescent="0.2">
      <c r="C18541" s="88">
        <v>0.92215000000000003</v>
      </c>
      <c r="D18541" s="88">
        <v>18480.282556160673</v>
      </c>
      <c r="E18541" s="88">
        <v>259.23674008055877</v>
      </c>
      <c r="F18541" s="88">
        <v>607.99763127890719</v>
      </c>
      <c r="G18541" s="88">
        <v>939.35394093659625</v>
      </c>
      <c r="H18541" s="88">
        <v>1200.8095293509218</v>
      </c>
      <c r="I18541" s="88">
        <v>1629.5032056163841</v>
      </c>
      <c r="J18541" s="88">
        <v>2405.5117773635588</v>
      </c>
      <c r="K18541" s="88">
        <v>3922.4588190091454</v>
      </c>
      <c r="L18541" s="88">
        <v>4565.6463006476924</v>
      </c>
      <c r="M18541" s="88">
        <v>3956.7024647310336</v>
      </c>
    </row>
    <row r="18542" spans="3:13" x14ac:dyDescent="0.2">
      <c r="C18542" s="88">
        <v>0.92220000000000002</v>
      </c>
      <c r="D18542" s="88">
        <v>18482.233101802081</v>
      </c>
      <c r="E18542" s="88">
        <v>259.2469107434772</v>
      </c>
      <c r="F18542" s="88">
        <v>608.01428775087152</v>
      </c>
      <c r="G18542" s="88">
        <v>939.41759991886374</v>
      </c>
      <c r="H18542" s="88">
        <v>1200.8626200201261</v>
      </c>
      <c r="I18542" s="88">
        <v>1629.5707697427392</v>
      </c>
      <c r="J18542" s="88">
        <v>2405.7019896644779</v>
      </c>
      <c r="K18542" s="88">
        <v>3922.7601411480891</v>
      </c>
      <c r="L18542" s="88">
        <v>4566.2093858828293</v>
      </c>
      <c r="M18542" s="88">
        <v>3956.7248329082277</v>
      </c>
    </row>
    <row r="18543" spans="3:13" x14ac:dyDescent="0.2">
      <c r="C18543" s="88">
        <v>0.92225000000000001</v>
      </c>
      <c r="D18543" s="88">
        <v>18482.697903911139</v>
      </c>
      <c r="E18543" s="88">
        <v>259.26182929164315</v>
      </c>
      <c r="F18543" s="88">
        <v>608.01781524582384</v>
      </c>
      <c r="G18543" s="88">
        <v>939.42846673833947</v>
      </c>
      <c r="H18543" s="88">
        <v>1200.8966038785043</v>
      </c>
      <c r="I18543" s="88">
        <v>1629.5996206043533</v>
      </c>
      <c r="J18543" s="88">
        <v>2405.7426435965208</v>
      </c>
      <c r="K18543" s="88">
        <v>3922.8564526107743</v>
      </c>
      <c r="L18543" s="88">
        <v>4566.3562283754118</v>
      </c>
      <c r="M18543" s="88">
        <v>3956.7883425372347</v>
      </c>
    </row>
    <row r="18544" spans="3:13" x14ac:dyDescent="0.2">
      <c r="C18544" s="88">
        <v>0.92230000000000001</v>
      </c>
      <c r="D18544" s="88">
        <v>18482.773847451976</v>
      </c>
      <c r="E18544" s="88">
        <v>259.26485118191613</v>
      </c>
      <c r="F18544" s="88">
        <v>608.04140497560184</v>
      </c>
      <c r="G18544" s="88">
        <v>939.51112975256092</v>
      </c>
      <c r="H18544" s="88">
        <v>1200.9907978158089</v>
      </c>
      <c r="I18544" s="88">
        <v>1629.806890749674</v>
      </c>
      <c r="J18544" s="88">
        <v>2405.7479046111107</v>
      </c>
      <c r="K18544" s="88">
        <v>3922.9790603177426</v>
      </c>
      <c r="L18544" s="88">
        <v>4566.4320179058504</v>
      </c>
      <c r="M18544" s="88">
        <v>3956.8398861162132</v>
      </c>
    </row>
    <row r="18545" spans="3:13" x14ac:dyDescent="0.2">
      <c r="C18545" s="88">
        <v>0.92235</v>
      </c>
      <c r="D18545" s="88">
        <v>18484.49663601807</v>
      </c>
      <c r="E18545" s="88">
        <v>259.26799739853504</v>
      </c>
      <c r="F18545" s="88">
        <v>608.07845564971331</v>
      </c>
      <c r="G18545" s="88">
        <v>939.5392181156476</v>
      </c>
      <c r="H18545" s="88">
        <v>1201.0065263264833</v>
      </c>
      <c r="I18545" s="88">
        <v>1630.0200470515169</v>
      </c>
      <c r="J18545" s="88">
        <v>2405.7992427457202</v>
      </c>
      <c r="K18545" s="88">
        <v>3923.1166369241837</v>
      </c>
      <c r="L18545" s="88">
        <v>4566.576935302427</v>
      </c>
      <c r="M18545" s="88">
        <v>3956.841861586644</v>
      </c>
    </row>
    <row r="18546" spans="3:13" x14ac:dyDescent="0.2">
      <c r="C18546" s="88">
        <v>0.9224</v>
      </c>
      <c r="D18546" s="88">
        <v>18485.180565043487</v>
      </c>
      <c r="E18546" s="88">
        <v>259.27853660425899</v>
      </c>
      <c r="F18546" s="88">
        <v>608.08651491654473</v>
      </c>
      <c r="G18546" s="88">
        <v>939.57913119171371</v>
      </c>
      <c r="H18546" s="88">
        <v>1201.0418383742285</v>
      </c>
      <c r="I18546" s="88">
        <v>1630.1061794518992</v>
      </c>
      <c r="J18546" s="88">
        <v>2405.8111277025259</v>
      </c>
      <c r="K18546" s="88">
        <v>3923.3973877574708</v>
      </c>
      <c r="L18546" s="88">
        <v>4566.6916493014678</v>
      </c>
      <c r="M18546" s="88">
        <v>3956.8690564976332</v>
      </c>
    </row>
    <row r="18547" spans="3:13" x14ac:dyDescent="0.2">
      <c r="C18547" s="88">
        <v>0.92244999999999999</v>
      </c>
      <c r="D18547" s="88">
        <v>18486.107112322941</v>
      </c>
      <c r="E18547" s="88">
        <v>259.28648186138435</v>
      </c>
      <c r="F18547" s="88">
        <v>608.08734957446222</v>
      </c>
      <c r="G18547" s="88">
        <v>939.63209384675929</v>
      </c>
      <c r="H18547" s="88">
        <v>1201.1520890936608</v>
      </c>
      <c r="I18547" s="88">
        <v>1630.1385580224864</v>
      </c>
      <c r="J18547" s="88">
        <v>2405.8259396402636</v>
      </c>
      <c r="K18547" s="88">
        <v>3923.4295756522602</v>
      </c>
      <c r="L18547" s="88">
        <v>4566.8802542695812</v>
      </c>
      <c r="M18547" s="88">
        <v>3957.0169472708585</v>
      </c>
    </row>
    <row r="18548" spans="3:13" x14ac:dyDescent="0.2">
      <c r="C18548" s="88">
        <v>0.92249999999999999</v>
      </c>
      <c r="D18548" s="88">
        <v>18486.251367604436</v>
      </c>
      <c r="E18548" s="88">
        <v>259.32764600356313</v>
      </c>
      <c r="F18548" s="88">
        <v>608.08741342864414</v>
      </c>
      <c r="G18548" s="88">
        <v>939.63743137872325</v>
      </c>
      <c r="H18548" s="88">
        <v>1201.1544661720732</v>
      </c>
      <c r="I18548" s="88">
        <v>1630.2197499519534</v>
      </c>
      <c r="J18548" s="88">
        <v>2405.8526422927175</v>
      </c>
      <c r="K18548" s="88">
        <v>3923.8793107784454</v>
      </c>
      <c r="L18548" s="88">
        <v>4567.0532967855397</v>
      </c>
      <c r="M18548" s="88">
        <v>3957.0470219273711</v>
      </c>
    </row>
    <row r="18549" spans="3:13" x14ac:dyDescent="0.2">
      <c r="C18549" s="88">
        <v>0.92254999999999998</v>
      </c>
      <c r="D18549" s="88">
        <v>18486.476638104985</v>
      </c>
      <c r="E18549" s="88">
        <v>259.3409270108732</v>
      </c>
      <c r="F18549" s="88">
        <v>608.14854877537164</v>
      </c>
      <c r="G18549" s="88">
        <v>939.6413656477007</v>
      </c>
      <c r="H18549" s="88">
        <v>1201.2445751858036</v>
      </c>
      <c r="I18549" s="88">
        <v>1630.2873628281782</v>
      </c>
      <c r="J18549" s="88">
        <v>2405.9498355979249</v>
      </c>
      <c r="K18549" s="88">
        <v>3923.925282445357</v>
      </c>
      <c r="L18549" s="88">
        <v>4567.6599566987588</v>
      </c>
      <c r="M18549" s="88">
        <v>3957.1689541213791</v>
      </c>
    </row>
    <row r="18550" spans="3:13" x14ac:dyDescent="0.2">
      <c r="C18550" s="88">
        <v>0.92259999999999998</v>
      </c>
      <c r="D18550" s="88">
        <v>18487.176363729144</v>
      </c>
      <c r="E18550" s="88">
        <v>259.3409270108732</v>
      </c>
      <c r="F18550" s="88">
        <v>608.14862350208659</v>
      </c>
      <c r="G18550" s="88">
        <v>939.65470202802317</v>
      </c>
      <c r="H18550" s="88">
        <v>1201.3166885849382</v>
      </c>
      <c r="I18550" s="88">
        <v>1630.3200933715329</v>
      </c>
      <c r="J18550" s="88">
        <v>2405.9998665939456</v>
      </c>
      <c r="K18550" s="88">
        <v>3923.9669318591727</v>
      </c>
      <c r="L18550" s="88">
        <v>4568.0800609743637</v>
      </c>
      <c r="M18550" s="88">
        <v>3957.2524788430355</v>
      </c>
    </row>
    <row r="18551" spans="3:13" x14ac:dyDescent="0.2">
      <c r="C18551" s="88">
        <v>0.92264999999999997</v>
      </c>
      <c r="D18551" s="88">
        <v>18487.324748164494</v>
      </c>
      <c r="E18551" s="88">
        <v>259.34980559403448</v>
      </c>
      <c r="F18551" s="88">
        <v>608.1492463946779</v>
      </c>
      <c r="G18551" s="88">
        <v>939.7289465421668</v>
      </c>
      <c r="H18551" s="88">
        <v>1201.3265366616406</v>
      </c>
      <c r="I18551" s="88">
        <v>1630.3456317567861</v>
      </c>
      <c r="J18551" s="88">
        <v>2406.2194543883193</v>
      </c>
      <c r="K18551" s="88">
        <v>3924.2188969068447</v>
      </c>
      <c r="L18551" s="88">
        <v>4568.2465926776722</v>
      </c>
      <c r="M18551" s="88">
        <v>3957.3104233404993</v>
      </c>
    </row>
    <row r="18552" spans="3:13" x14ac:dyDescent="0.2">
      <c r="C18552" s="88">
        <v>0.92269999999999996</v>
      </c>
      <c r="D18552" s="88">
        <v>18487.666335954043</v>
      </c>
      <c r="E18552" s="88">
        <v>259.34980559403448</v>
      </c>
      <c r="F18552" s="88">
        <v>608.17293151449667</v>
      </c>
      <c r="G18552" s="88">
        <v>939.74191831637972</v>
      </c>
      <c r="H18552" s="88">
        <v>1201.402122795294</v>
      </c>
      <c r="I18552" s="88">
        <v>1630.3783275186174</v>
      </c>
      <c r="J18552" s="88">
        <v>2406.3783237646389</v>
      </c>
      <c r="K18552" s="88">
        <v>3924.265606419166</v>
      </c>
      <c r="L18552" s="88">
        <v>4568.5757745437304</v>
      </c>
      <c r="M18552" s="88">
        <v>3957.3424446502459</v>
      </c>
    </row>
    <row r="18553" spans="3:13" x14ac:dyDescent="0.2">
      <c r="C18553" s="88">
        <v>0.92274999999999996</v>
      </c>
      <c r="D18553" s="88">
        <v>18488.632198080373</v>
      </c>
      <c r="E18553" s="88">
        <v>259.35183542252162</v>
      </c>
      <c r="F18553" s="88">
        <v>608.18348595714679</v>
      </c>
      <c r="G18553" s="88">
        <v>939.74807698744416</v>
      </c>
      <c r="H18553" s="88">
        <v>1201.4899395525817</v>
      </c>
      <c r="I18553" s="88">
        <v>1630.3869706746973</v>
      </c>
      <c r="J18553" s="88">
        <v>2406.3895731470061</v>
      </c>
      <c r="K18553" s="88">
        <v>3924.7537323735692</v>
      </c>
      <c r="L18553" s="88">
        <v>4568.6877707394742</v>
      </c>
      <c r="M18553" s="88">
        <v>3957.3529156484565</v>
      </c>
    </row>
    <row r="18554" spans="3:13" x14ac:dyDescent="0.2">
      <c r="C18554" s="88">
        <v>0.92279999999999995</v>
      </c>
      <c r="D18554" s="88">
        <v>18488.967789445109</v>
      </c>
      <c r="E18554" s="88">
        <v>259.35567121686745</v>
      </c>
      <c r="F18554" s="88">
        <v>608.18900321173351</v>
      </c>
      <c r="G18554" s="88">
        <v>939.989167813731</v>
      </c>
      <c r="H18554" s="88">
        <v>1201.5473395691943</v>
      </c>
      <c r="I18554" s="88">
        <v>1630.4098116679511</v>
      </c>
      <c r="J18554" s="88">
        <v>2406.501469224158</v>
      </c>
      <c r="K18554" s="88">
        <v>3925.2443672097697</v>
      </c>
      <c r="L18554" s="88">
        <v>4568.7565787577751</v>
      </c>
      <c r="M18554" s="88">
        <v>3957.3549286357538</v>
      </c>
    </row>
    <row r="18555" spans="3:13" x14ac:dyDescent="0.2">
      <c r="C18555" s="88">
        <v>0.92284999999999995</v>
      </c>
      <c r="D18555" s="88">
        <v>18489.166161328129</v>
      </c>
      <c r="E18555" s="88">
        <v>259.36317209085882</v>
      </c>
      <c r="F18555" s="88">
        <v>608.24513912956036</v>
      </c>
      <c r="G18555" s="88">
        <v>940.0029545643938</v>
      </c>
      <c r="H18555" s="88">
        <v>1201.601829832608</v>
      </c>
      <c r="I18555" s="88">
        <v>1630.4299747368946</v>
      </c>
      <c r="J18555" s="88">
        <v>2406.5867189649771</v>
      </c>
      <c r="K18555" s="88">
        <v>3925.3403678490013</v>
      </c>
      <c r="L18555" s="88">
        <v>4568.7628593354784</v>
      </c>
      <c r="M18555" s="88">
        <v>3957.3660234566923</v>
      </c>
    </row>
    <row r="18556" spans="3:13" x14ac:dyDescent="0.2">
      <c r="C18556" s="88">
        <v>0.92290000000000005</v>
      </c>
      <c r="D18556" s="88">
        <v>18489.821495439384</v>
      </c>
      <c r="E18556" s="88">
        <v>259.36422732832671</v>
      </c>
      <c r="F18556" s="88">
        <v>608.26493824339923</v>
      </c>
      <c r="G18556" s="88">
        <v>940.00648496771873</v>
      </c>
      <c r="H18556" s="88">
        <v>1201.7288967627533</v>
      </c>
      <c r="I18556" s="88">
        <v>1630.4631709331152</v>
      </c>
      <c r="J18556" s="88">
        <v>2406.897679609423</v>
      </c>
      <c r="K18556" s="88">
        <v>3925.4114724636456</v>
      </c>
      <c r="L18556" s="88">
        <v>4568.7941955975912</v>
      </c>
      <c r="M18556" s="88">
        <v>3957.3720885533276</v>
      </c>
    </row>
    <row r="18557" spans="3:13" x14ac:dyDescent="0.2">
      <c r="C18557" s="88">
        <v>0.92295000000000005</v>
      </c>
      <c r="D18557" s="88">
        <v>18490.515815150717</v>
      </c>
      <c r="E18557" s="88">
        <v>259.36516652168393</v>
      </c>
      <c r="F18557" s="88">
        <v>608.30914581794832</v>
      </c>
      <c r="G18557" s="88">
        <v>940.05405603675081</v>
      </c>
      <c r="H18557" s="88">
        <v>1201.7710598642602</v>
      </c>
      <c r="I18557" s="88">
        <v>1630.4637751281152</v>
      </c>
      <c r="J18557" s="88">
        <v>2406.9354510901267</v>
      </c>
      <c r="K18557" s="88">
        <v>3925.4202978849053</v>
      </c>
      <c r="L18557" s="88">
        <v>4569.0858048018636</v>
      </c>
      <c r="M18557" s="88">
        <v>3957.376650899083</v>
      </c>
    </row>
    <row r="18558" spans="3:13" x14ac:dyDescent="0.2">
      <c r="C18558" s="88">
        <v>0.92300000000000004</v>
      </c>
      <c r="D18558" s="88">
        <v>18490.558412903425</v>
      </c>
      <c r="E18558" s="88">
        <v>259.38521144346669</v>
      </c>
      <c r="F18558" s="88">
        <v>608.35163519927801</v>
      </c>
      <c r="G18558" s="88">
        <v>940.06424837289705</v>
      </c>
      <c r="H18558" s="88">
        <v>1201.8008823299187</v>
      </c>
      <c r="I18558" s="88">
        <v>1630.5080617081321</v>
      </c>
      <c r="J18558" s="88">
        <v>2407.2965037554186</v>
      </c>
      <c r="K18558" s="88">
        <v>3925.6242413378764</v>
      </c>
      <c r="L18558" s="88">
        <v>4569.1309281928179</v>
      </c>
      <c r="M18558" s="88">
        <v>3957.4562795886213</v>
      </c>
    </row>
    <row r="18559" spans="3:13" x14ac:dyDescent="0.2">
      <c r="C18559" s="88">
        <v>0.92305000000000004</v>
      </c>
      <c r="D18559" s="88">
        <v>18491.69839102844</v>
      </c>
      <c r="E18559" s="88">
        <v>259.38988459633765</v>
      </c>
      <c r="F18559" s="88">
        <v>608.35186064079517</v>
      </c>
      <c r="G18559" s="88">
        <v>940.12621952275958</v>
      </c>
      <c r="H18559" s="88">
        <v>1201.9594123247698</v>
      </c>
      <c r="I18559" s="88">
        <v>1630.5857181295119</v>
      </c>
      <c r="J18559" s="88">
        <v>2407.32369253243</v>
      </c>
      <c r="K18559" s="88">
        <v>3925.6895234820372</v>
      </c>
      <c r="L18559" s="88">
        <v>4569.2718777275695</v>
      </c>
      <c r="M18559" s="88">
        <v>3957.466612657935</v>
      </c>
    </row>
    <row r="18560" spans="3:13" x14ac:dyDescent="0.2">
      <c r="C18560" s="88">
        <v>0.92310000000000003</v>
      </c>
      <c r="D18560" s="88">
        <v>18492.195300219857</v>
      </c>
      <c r="E18560" s="88">
        <v>259.38988459633765</v>
      </c>
      <c r="F18560" s="88">
        <v>608.40880154721344</v>
      </c>
      <c r="G18560" s="88">
        <v>940.13026675448373</v>
      </c>
      <c r="H18560" s="88">
        <v>1202.0185370218569</v>
      </c>
      <c r="I18560" s="88">
        <v>1630.6409682871545</v>
      </c>
      <c r="J18560" s="88">
        <v>2407.6100987518321</v>
      </c>
      <c r="K18560" s="88">
        <v>3925.6949415386121</v>
      </c>
      <c r="L18560" s="88">
        <v>4569.3520095959884</v>
      </c>
      <c r="M18560" s="88">
        <v>3957.4916165320847</v>
      </c>
    </row>
    <row r="18561" spans="3:13" x14ac:dyDescent="0.2">
      <c r="C18561" s="88">
        <v>0.92315000000000003</v>
      </c>
      <c r="D18561" s="88">
        <v>18492.692182333398</v>
      </c>
      <c r="E18561" s="88">
        <v>259.39221946928774</v>
      </c>
      <c r="F18561" s="88">
        <v>608.42382826322864</v>
      </c>
      <c r="G18561" s="88">
        <v>940.15423551172444</v>
      </c>
      <c r="H18561" s="88">
        <v>1202.0377796231733</v>
      </c>
      <c r="I18561" s="88">
        <v>1630.8000452959363</v>
      </c>
      <c r="J18561" s="88">
        <v>2407.6912768576472</v>
      </c>
      <c r="K18561" s="88">
        <v>3925.7488869074177</v>
      </c>
      <c r="L18561" s="88">
        <v>4569.3670623280832</v>
      </c>
      <c r="M18561" s="88">
        <v>3957.6183051510206</v>
      </c>
    </row>
    <row r="18562" spans="3:13" x14ac:dyDescent="0.2">
      <c r="C18562" s="88">
        <v>0.92320000000000002</v>
      </c>
      <c r="D18562" s="88">
        <v>18492.714950762958</v>
      </c>
      <c r="E18562" s="88">
        <v>259.39221946928774</v>
      </c>
      <c r="F18562" s="88">
        <v>608.44045634393979</v>
      </c>
      <c r="G18562" s="88">
        <v>940.15665947012803</v>
      </c>
      <c r="H18562" s="88">
        <v>1202.065876937776</v>
      </c>
      <c r="I18562" s="88">
        <v>1630.800469108392</v>
      </c>
      <c r="J18562" s="88">
        <v>2407.8515022807624</v>
      </c>
      <c r="K18562" s="88">
        <v>3925.8546879478554</v>
      </c>
      <c r="L18562" s="88">
        <v>4569.4934555054906</v>
      </c>
      <c r="M18562" s="88">
        <v>3957.7278390727115</v>
      </c>
    </row>
    <row r="18563" spans="3:13" x14ac:dyDescent="0.2">
      <c r="C18563" s="88">
        <v>0.92325000000000002</v>
      </c>
      <c r="D18563" s="88">
        <v>18494.31033405153</v>
      </c>
      <c r="E18563" s="88">
        <v>259.40367958253228</v>
      </c>
      <c r="F18563" s="88">
        <v>608.44879313673755</v>
      </c>
      <c r="G18563" s="88">
        <v>940.16510706441068</v>
      </c>
      <c r="H18563" s="88">
        <v>1202.087338160959</v>
      </c>
      <c r="I18563" s="88">
        <v>1630.8142067230824</v>
      </c>
      <c r="J18563" s="88">
        <v>2408.1382602614854</v>
      </c>
      <c r="K18563" s="88">
        <v>3926.0023103841509</v>
      </c>
      <c r="L18563" s="88">
        <v>4570.3201856352134</v>
      </c>
      <c r="M18563" s="88">
        <v>3957.7677064324389</v>
      </c>
    </row>
    <row r="18564" spans="3:13" x14ac:dyDescent="0.2">
      <c r="C18564" s="88">
        <v>0.92330000000000001</v>
      </c>
      <c r="D18564" s="88">
        <v>18495.198658469992</v>
      </c>
      <c r="E18564" s="88">
        <v>259.44941181740705</v>
      </c>
      <c r="F18564" s="88">
        <v>608.49249754547054</v>
      </c>
      <c r="G18564" s="88">
        <v>940.21590253235263</v>
      </c>
      <c r="H18564" s="88">
        <v>1202.1054339802031</v>
      </c>
      <c r="I18564" s="88">
        <v>1630.8320267873864</v>
      </c>
      <c r="J18564" s="88">
        <v>2408.2183404214597</v>
      </c>
      <c r="K18564" s="88">
        <v>3926.1904891609647</v>
      </c>
      <c r="L18564" s="88">
        <v>4570.8702394009579</v>
      </c>
      <c r="M18564" s="88">
        <v>3957.8934335927397</v>
      </c>
    </row>
    <row r="18565" spans="3:13" x14ac:dyDescent="0.2">
      <c r="C18565" s="88">
        <v>0.92335</v>
      </c>
      <c r="D18565" s="88">
        <v>18496.036853509446</v>
      </c>
      <c r="E18565" s="88">
        <v>259.48507262645853</v>
      </c>
      <c r="F18565" s="88">
        <v>608.5110368725891</v>
      </c>
      <c r="G18565" s="88">
        <v>940.24553121845383</v>
      </c>
      <c r="H18565" s="88">
        <v>1202.1278318996956</v>
      </c>
      <c r="I18565" s="88">
        <v>1630.8489418433128</v>
      </c>
      <c r="J18565" s="88">
        <v>2408.344543069476</v>
      </c>
      <c r="K18565" s="88">
        <v>3926.2395100443237</v>
      </c>
      <c r="L18565" s="88">
        <v>4571.2832452478169</v>
      </c>
      <c r="M18565" s="88">
        <v>3958.068675419192</v>
      </c>
    </row>
    <row r="18566" spans="3:13" x14ac:dyDescent="0.2">
      <c r="C18566" s="88">
        <v>0.9234</v>
      </c>
      <c r="D18566" s="88">
        <v>18496.315310818201</v>
      </c>
      <c r="E18566" s="88">
        <v>259.50676079361165</v>
      </c>
      <c r="F18566" s="88">
        <v>608.5286927484326</v>
      </c>
      <c r="G18566" s="88">
        <v>940.36171622858001</v>
      </c>
      <c r="H18566" s="88">
        <v>1202.1924825395859</v>
      </c>
      <c r="I18566" s="88">
        <v>1630.8683401560515</v>
      </c>
      <c r="J18566" s="88">
        <v>2408.4460095880231</v>
      </c>
      <c r="K18566" s="88">
        <v>3926.3003327387796</v>
      </c>
      <c r="L18566" s="88">
        <v>4571.4824066190859</v>
      </c>
      <c r="M18566" s="88">
        <v>3958.1314043569982</v>
      </c>
    </row>
    <row r="18567" spans="3:13" x14ac:dyDescent="0.2">
      <c r="C18567" s="88">
        <v>0.92344999999999999</v>
      </c>
      <c r="D18567" s="88">
        <v>18496.84594646089</v>
      </c>
      <c r="E18567" s="88">
        <v>259.50676079361165</v>
      </c>
      <c r="F18567" s="88">
        <v>608.60631867126904</v>
      </c>
      <c r="G18567" s="88">
        <v>940.37604099732152</v>
      </c>
      <c r="H18567" s="88">
        <v>1202.1991715864274</v>
      </c>
      <c r="I18567" s="88">
        <v>1630.9091813717855</v>
      </c>
      <c r="J18567" s="88">
        <v>2408.4703239797354</v>
      </c>
      <c r="K18567" s="88">
        <v>3926.3333823284047</v>
      </c>
      <c r="L18567" s="88">
        <v>4571.5437230311018</v>
      </c>
      <c r="M18567" s="88">
        <v>3958.1576414277242</v>
      </c>
    </row>
    <row r="18568" spans="3:13" x14ac:dyDescent="0.2">
      <c r="C18568" s="88">
        <v>0.92349999999999999</v>
      </c>
      <c r="D18568" s="88">
        <v>18496.919664252782</v>
      </c>
      <c r="E18568" s="88">
        <v>259.52995588570957</v>
      </c>
      <c r="F18568" s="88">
        <v>608.61898748053954</v>
      </c>
      <c r="G18568" s="88">
        <v>940.43170611735377</v>
      </c>
      <c r="H18568" s="88">
        <v>1202.217202115276</v>
      </c>
      <c r="I18568" s="88">
        <v>1630.9286537889488</v>
      </c>
      <c r="J18568" s="88">
        <v>2408.5346289813165</v>
      </c>
      <c r="K18568" s="88">
        <v>3926.3751805673974</v>
      </c>
      <c r="L18568" s="88">
        <v>4572.2787417753316</v>
      </c>
      <c r="M18568" s="88">
        <v>3958.1670083895933</v>
      </c>
    </row>
    <row r="18569" spans="3:13" x14ac:dyDescent="0.2">
      <c r="C18569" s="88">
        <v>0.92354999999999998</v>
      </c>
      <c r="D18569" s="88">
        <v>18497.947641722309</v>
      </c>
      <c r="E18569" s="88">
        <v>259.53730508790522</v>
      </c>
      <c r="F18569" s="88">
        <v>608.64395193605924</v>
      </c>
      <c r="G18569" s="88">
        <v>940.45872183167694</v>
      </c>
      <c r="H18569" s="88">
        <v>1202.2547064793443</v>
      </c>
      <c r="I18569" s="88">
        <v>1630.9761702524243</v>
      </c>
      <c r="J18569" s="88">
        <v>2408.5680932821433</v>
      </c>
      <c r="K18569" s="88">
        <v>3926.4278282130554</v>
      </c>
      <c r="L18569" s="88">
        <v>4572.9031853572769</v>
      </c>
      <c r="M18569" s="88">
        <v>3958.1704286045997</v>
      </c>
    </row>
    <row r="18570" spans="3:13" x14ac:dyDescent="0.2">
      <c r="C18570" s="88">
        <v>0.92359999999999998</v>
      </c>
      <c r="D18570" s="88">
        <v>18498.148979667065</v>
      </c>
      <c r="E18570" s="88">
        <v>259.54225830056748</v>
      </c>
      <c r="F18570" s="88">
        <v>608.65687184695389</v>
      </c>
      <c r="G18570" s="88">
        <v>940.55246567790346</v>
      </c>
      <c r="H18570" s="88">
        <v>1202.2670750472653</v>
      </c>
      <c r="I18570" s="88">
        <v>1631.017371632754</v>
      </c>
      <c r="J18570" s="88">
        <v>2408.6108451380919</v>
      </c>
      <c r="K18570" s="88">
        <v>3926.5617824894712</v>
      </c>
      <c r="L18570" s="88">
        <v>4573.011260376381</v>
      </c>
      <c r="M18570" s="88">
        <v>3958.2054193373669</v>
      </c>
    </row>
    <row r="18571" spans="3:13" x14ac:dyDescent="0.2">
      <c r="C18571" s="88">
        <v>0.92364999999999997</v>
      </c>
      <c r="D18571" s="88">
        <v>18498.517850149226</v>
      </c>
      <c r="E18571" s="88">
        <v>259.57149140245292</v>
      </c>
      <c r="F18571" s="88">
        <v>608.65874590018257</v>
      </c>
      <c r="G18571" s="88">
        <v>940.55735471473918</v>
      </c>
      <c r="H18571" s="88">
        <v>1202.2729407592678</v>
      </c>
      <c r="I18571" s="88">
        <v>1631.1349069315861</v>
      </c>
      <c r="J18571" s="88">
        <v>2408.6559183480958</v>
      </c>
      <c r="K18571" s="88">
        <v>3926.6715315295605</v>
      </c>
      <c r="L18571" s="88">
        <v>4573.070984062133</v>
      </c>
      <c r="M18571" s="88">
        <v>3958.2519850467979</v>
      </c>
    </row>
    <row r="18572" spans="3:13" x14ac:dyDescent="0.2">
      <c r="C18572" s="88">
        <v>0.92369999999999997</v>
      </c>
      <c r="D18572" s="88">
        <v>18499.047728803962</v>
      </c>
      <c r="E18572" s="88">
        <v>259.57226619311768</v>
      </c>
      <c r="F18572" s="88">
        <v>608.66419448927581</v>
      </c>
      <c r="G18572" s="88">
        <v>940.57876881419998</v>
      </c>
      <c r="H18572" s="88">
        <v>1202.3890357909704</v>
      </c>
      <c r="I18572" s="88">
        <v>1631.1380772643538</v>
      </c>
      <c r="J18572" s="88">
        <v>2408.677896647775</v>
      </c>
      <c r="K18572" s="88">
        <v>3926.8774683170909</v>
      </c>
      <c r="L18572" s="88">
        <v>4573.28962628505</v>
      </c>
      <c r="M18572" s="88">
        <v>3958.3757984939975</v>
      </c>
    </row>
    <row r="18573" spans="3:13" x14ac:dyDescent="0.2">
      <c r="C18573" s="88">
        <v>0.92374999999999996</v>
      </c>
      <c r="D18573" s="88">
        <v>18499.244501418645</v>
      </c>
      <c r="E18573" s="88">
        <v>259.6003829476922</v>
      </c>
      <c r="F18573" s="88">
        <v>608.67086230283667</v>
      </c>
      <c r="G18573" s="88">
        <v>940.65121923647121</v>
      </c>
      <c r="H18573" s="88">
        <v>1202.5267324402821</v>
      </c>
      <c r="I18573" s="88">
        <v>1631.1754071049795</v>
      </c>
      <c r="J18573" s="88">
        <v>2408.752019236972</v>
      </c>
      <c r="K18573" s="88">
        <v>3927.1587934962072</v>
      </c>
      <c r="L18573" s="88">
        <v>4573.3603700822314</v>
      </c>
      <c r="M18573" s="88">
        <v>3958.4453655528141</v>
      </c>
    </row>
    <row r="18574" spans="3:13" x14ac:dyDescent="0.2">
      <c r="C18574" s="88">
        <v>0.92379999999999995</v>
      </c>
      <c r="D18574" s="88">
        <v>18499.552799461162</v>
      </c>
      <c r="E18574" s="88">
        <v>259.6003829476922</v>
      </c>
      <c r="F18574" s="88">
        <v>608.69134501995177</v>
      </c>
      <c r="G18574" s="88">
        <v>940.66216631048792</v>
      </c>
      <c r="H18574" s="88">
        <v>1202.6091300520866</v>
      </c>
      <c r="I18574" s="88">
        <v>1631.2375642102552</v>
      </c>
      <c r="J18574" s="88">
        <v>2408.7876765973301</v>
      </c>
      <c r="K18574" s="88">
        <v>3927.2081676931689</v>
      </c>
      <c r="L18574" s="88">
        <v>4573.6095906095616</v>
      </c>
      <c r="M18574" s="88">
        <v>3958.4623774882612</v>
      </c>
    </row>
    <row r="18575" spans="3:13" x14ac:dyDescent="0.2">
      <c r="C18575" s="88">
        <v>0.92384999999999995</v>
      </c>
      <c r="D18575" s="88">
        <v>18500.306659405425</v>
      </c>
      <c r="E18575" s="88">
        <v>259.61456065344919</v>
      </c>
      <c r="F18575" s="88">
        <v>608.73659656530481</v>
      </c>
      <c r="G18575" s="88">
        <v>940.67648451099012</v>
      </c>
      <c r="H18575" s="88">
        <v>1202.6567159267115</v>
      </c>
      <c r="I18575" s="88">
        <v>1631.3157952013544</v>
      </c>
      <c r="J18575" s="88">
        <v>2408.8748814161604</v>
      </c>
      <c r="K18575" s="88">
        <v>3927.6556751124172</v>
      </c>
      <c r="L18575" s="88">
        <v>4574.5275140958174</v>
      </c>
      <c r="M18575" s="88">
        <v>3958.5351984893477</v>
      </c>
    </row>
    <row r="18576" spans="3:13" x14ac:dyDescent="0.2">
      <c r="C18576" s="88">
        <v>0.92390000000000005</v>
      </c>
      <c r="D18576" s="88">
        <v>18501.913278603839</v>
      </c>
      <c r="E18576" s="88">
        <v>259.625746476323</v>
      </c>
      <c r="F18576" s="88">
        <v>608.84594206596648</v>
      </c>
      <c r="G18576" s="88">
        <v>940.70873581218575</v>
      </c>
      <c r="H18576" s="88">
        <v>1202.697708319899</v>
      </c>
      <c r="I18576" s="88">
        <v>1631.3915145025921</v>
      </c>
      <c r="J18576" s="88">
        <v>2409.0234404611265</v>
      </c>
      <c r="K18576" s="88">
        <v>3927.6843308170492</v>
      </c>
      <c r="L18576" s="88">
        <v>4574.7398997156542</v>
      </c>
      <c r="M18576" s="88">
        <v>3958.619152908449</v>
      </c>
    </row>
    <row r="18577" spans="3:13" x14ac:dyDescent="0.2">
      <c r="C18577" s="88">
        <v>0.92395000000000005</v>
      </c>
      <c r="D18577" s="88">
        <v>18502.726493495196</v>
      </c>
      <c r="E18577" s="88">
        <v>259.62875192605316</v>
      </c>
      <c r="F18577" s="88">
        <v>608.88476800070021</v>
      </c>
      <c r="G18577" s="88">
        <v>940.73770921146479</v>
      </c>
      <c r="H18577" s="88">
        <v>1202.7129467583964</v>
      </c>
      <c r="I18577" s="88">
        <v>1631.4869559683734</v>
      </c>
      <c r="J18577" s="88">
        <v>2409.1636831181345</v>
      </c>
      <c r="K18577" s="88">
        <v>3927.8482367863835</v>
      </c>
      <c r="L18577" s="88">
        <v>4574.7621764347377</v>
      </c>
      <c r="M18577" s="88">
        <v>3958.7127814428231</v>
      </c>
    </row>
    <row r="18578" spans="3:13" x14ac:dyDescent="0.2">
      <c r="C18578" s="88">
        <v>0.92400000000000004</v>
      </c>
      <c r="D18578" s="88">
        <v>18502.738675828761</v>
      </c>
      <c r="E18578" s="88">
        <v>259.63252589622334</v>
      </c>
      <c r="F18578" s="88">
        <v>608.959283005202</v>
      </c>
      <c r="G18578" s="88">
        <v>940.77684519814329</v>
      </c>
      <c r="H18578" s="88">
        <v>1202.7587967188742</v>
      </c>
      <c r="I18578" s="88">
        <v>1631.5036515132215</v>
      </c>
      <c r="J18578" s="88">
        <v>2409.1764443499301</v>
      </c>
      <c r="K18578" s="88">
        <v>3927.9761101748486</v>
      </c>
      <c r="L18578" s="88">
        <v>4574.9780509558486</v>
      </c>
      <c r="M18578" s="88">
        <v>3958.8182219157134</v>
      </c>
    </row>
    <row r="18579" spans="3:13" x14ac:dyDescent="0.2">
      <c r="C18579" s="88">
        <v>0.92405000000000004</v>
      </c>
      <c r="D18579" s="88">
        <v>18502.997746430035</v>
      </c>
      <c r="E18579" s="88">
        <v>259.64271583898517</v>
      </c>
      <c r="F18579" s="88">
        <v>608.97046550817458</v>
      </c>
      <c r="G18579" s="88">
        <v>940.7951876284933</v>
      </c>
      <c r="H18579" s="88">
        <v>1202.8397199549299</v>
      </c>
      <c r="I18579" s="88">
        <v>1631.5184893623377</v>
      </c>
      <c r="J18579" s="88">
        <v>2409.2244495265654</v>
      </c>
      <c r="K18579" s="88">
        <v>3928.0133289820492</v>
      </c>
      <c r="L18579" s="88">
        <v>4575.3167920939013</v>
      </c>
      <c r="M18579" s="88">
        <v>3958.8542526239644</v>
      </c>
    </row>
    <row r="18580" spans="3:13" x14ac:dyDescent="0.2">
      <c r="C18580" s="88">
        <v>0.92410000000000003</v>
      </c>
      <c r="D18580" s="88">
        <v>18503.465263571648</v>
      </c>
      <c r="E18580" s="88">
        <v>259.66917383184591</v>
      </c>
      <c r="F18580" s="88">
        <v>608.99063555527528</v>
      </c>
      <c r="G18580" s="88">
        <v>940.81284563459258</v>
      </c>
      <c r="H18580" s="88">
        <v>1202.9046984186161</v>
      </c>
      <c r="I18580" s="88">
        <v>1631.5714892024666</v>
      </c>
      <c r="J18580" s="88">
        <v>2409.2337536698155</v>
      </c>
      <c r="K18580" s="88">
        <v>3928.2004595055282</v>
      </c>
      <c r="L18580" s="88">
        <v>4575.533601604614</v>
      </c>
      <c r="M18580" s="88">
        <v>3958.8727628815677</v>
      </c>
    </row>
    <row r="18581" spans="3:13" x14ac:dyDescent="0.2">
      <c r="C18581" s="88">
        <v>0.92415000000000003</v>
      </c>
      <c r="D18581" s="88">
        <v>18503.978800114721</v>
      </c>
      <c r="E18581" s="88">
        <v>259.69013366888703</v>
      </c>
      <c r="F18581" s="88">
        <v>609.02299450966939</v>
      </c>
      <c r="G18581" s="88">
        <v>940.95843072497291</v>
      </c>
      <c r="H18581" s="88">
        <v>1202.9248246740208</v>
      </c>
      <c r="I18581" s="88">
        <v>1631.6198714937068</v>
      </c>
      <c r="J18581" s="88">
        <v>2409.2875793876378</v>
      </c>
      <c r="K18581" s="88">
        <v>3928.3508266396866</v>
      </c>
      <c r="L18581" s="88">
        <v>4575.5965939298303</v>
      </c>
      <c r="M18581" s="88">
        <v>3958.8762734985894</v>
      </c>
    </row>
    <row r="18582" spans="3:13" x14ac:dyDescent="0.2">
      <c r="C18582" s="88">
        <v>0.92420000000000002</v>
      </c>
      <c r="D18582" s="88">
        <v>18504.07761399134</v>
      </c>
      <c r="E18582" s="88">
        <v>259.71580947149232</v>
      </c>
      <c r="F18582" s="88">
        <v>609.08123612000645</v>
      </c>
      <c r="G18582" s="88">
        <v>940.96034431024918</v>
      </c>
      <c r="H18582" s="88">
        <v>1203.0633894716589</v>
      </c>
      <c r="I18582" s="88">
        <v>1631.6918463586767</v>
      </c>
      <c r="J18582" s="88">
        <v>2409.4095904911151</v>
      </c>
      <c r="K18582" s="88">
        <v>3928.6598919445687</v>
      </c>
      <c r="L18582" s="88">
        <v>4575.8774883777569</v>
      </c>
      <c r="M18582" s="88">
        <v>3959.0333714765948</v>
      </c>
    </row>
    <row r="18583" spans="3:13" x14ac:dyDescent="0.2">
      <c r="C18583" s="88">
        <v>0.92425000000000002</v>
      </c>
      <c r="D18583" s="88">
        <v>18504.14444691961</v>
      </c>
      <c r="E18583" s="88">
        <v>259.72061102786665</v>
      </c>
      <c r="F18583" s="88">
        <v>609.09333296962541</v>
      </c>
      <c r="G18583" s="88">
        <v>941.07948810259177</v>
      </c>
      <c r="H18583" s="88">
        <v>1203.0656166430026</v>
      </c>
      <c r="I18583" s="88">
        <v>1631.7371129197959</v>
      </c>
      <c r="J18583" s="88">
        <v>2409.4479708643757</v>
      </c>
      <c r="K18583" s="88">
        <v>3928.6797533226231</v>
      </c>
      <c r="L18583" s="88">
        <v>4576.0261061072315</v>
      </c>
      <c r="M18583" s="88">
        <v>3959.063992529248</v>
      </c>
    </row>
    <row r="18584" spans="3:13" x14ac:dyDescent="0.2">
      <c r="C18584" s="88">
        <v>0.92430000000000001</v>
      </c>
      <c r="D18584" s="88">
        <v>18504.147564672643</v>
      </c>
      <c r="E18584" s="88">
        <v>259.74120837245937</v>
      </c>
      <c r="F18584" s="88">
        <v>609.10048361727331</v>
      </c>
      <c r="G18584" s="88">
        <v>941.10458024418267</v>
      </c>
      <c r="H18584" s="88">
        <v>1203.1026754777895</v>
      </c>
      <c r="I18584" s="88">
        <v>1631.7607531605822</v>
      </c>
      <c r="J18584" s="88">
        <v>2409.4622437808812</v>
      </c>
      <c r="K18584" s="88">
        <v>3928.8893299138385</v>
      </c>
      <c r="L18584" s="88">
        <v>4576.2712939694702</v>
      </c>
      <c r="M18584" s="88">
        <v>3959.0892851764265</v>
      </c>
    </row>
    <row r="18585" spans="3:13" x14ac:dyDescent="0.2">
      <c r="C18585" s="88">
        <v>0.92435</v>
      </c>
      <c r="D18585" s="88">
        <v>18504.164780745239</v>
      </c>
      <c r="E18585" s="88">
        <v>259.74120837245937</v>
      </c>
      <c r="F18585" s="88">
        <v>609.1194874272951</v>
      </c>
      <c r="G18585" s="88">
        <v>941.12592434099224</v>
      </c>
      <c r="H18585" s="88">
        <v>1203.1033458773031</v>
      </c>
      <c r="I18585" s="88">
        <v>1631.881668109012</v>
      </c>
      <c r="J18585" s="88">
        <v>2409.48292558707</v>
      </c>
      <c r="K18585" s="88">
        <v>3929.0794153139927</v>
      </c>
      <c r="L18585" s="88">
        <v>4576.5376113155389</v>
      </c>
      <c r="M18585" s="88">
        <v>3959.15611508451</v>
      </c>
    </row>
    <row r="18586" spans="3:13" x14ac:dyDescent="0.2">
      <c r="C18586" s="88">
        <v>0.9244</v>
      </c>
      <c r="D18586" s="88">
        <v>18504.237156603816</v>
      </c>
      <c r="E18586" s="88">
        <v>259.74560516838847</v>
      </c>
      <c r="F18586" s="88">
        <v>609.12984146576719</v>
      </c>
      <c r="G18586" s="88">
        <v>941.13669189386655</v>
      </c>
      <c r="H18586" s="88">
        <v>1203.1105763748965</v>
      </c>
      <c r="I18586" s="88">
        <v>1631.9342703333605</v>
      </c>
      <c r="J18586" s="88">
        <v>2409.6436224694376</v>
      </c>
      <c r="K18586" s="88">
        <v>3929.2190980067689</v>
      </c>
      <c r="L18586" s="88">
        <v>4576.7813069731228</v>
      </c>
      <c r="M18586" s="88">
        <v>3959.1881306337364</v>
      </c>
    </row>
    <row r="18587" spans="3:13" x14ac:dyDescent="0.2">
      <c r="C18587" s="88">
        <v>0.92444999999999999</v>
      </c>
      <c r="D18587" s="88">
        <v>18504.791403960982</v>
      </c>
      <c r="E18587" s="88">
        <v>259.76469031727356</v>
      </c>
      <c r="F18587" s="88">
        <v>609.17240037511101</v>
      </c>
      <c r="G18587" s="88">
        <v>941.15350370504075</v>
      </c>
      <c r="H18587" s="88">
        <v>1203.1152719566758</v>
      </c>
      <c r="I18587" s="88">
        <v>1631.9613730292149</v>
      </c>
      <c r="J18587" s="88">
        <v>2409.9263849579938</v>
      </c>
      <c r="K18587" s="88">
        <v>3929.4313769618248</v>
      </c>
      <c r="L18587" s="88">
        <v>4576.7974008628662</v>
      </c>
      <c r="M18587" s="88">
        <v>3959.1891887605525</v>
      </c>
    </row>
    <row r="18588" spans="3:13" x14ac:dyDescent="0.2">
      <c r="C18588" s="88">
        <v>0.92449999999999999</v>
      </c>
      <c r="D18588" s="88">
        <v>18505.517572377277</v>
      </c>
      <c r="E18588" s="88">
        <v>259.76951340632422</v>
      </c>
      <c r="F18588" s="88">
        <v>609.19952189316564</v>
      </c>
      <c r="G18588" s="88">
        <v>941.20124486533541</v>
      </c>
      <c r="H18588" s="88">
        <v>1203.1159472023437</v>
      </c>
      <c r="I18588" s="88">
        <v>1632.0562881324759</v>
      </c>
      <c r="J18588" s="88">
        <v>2409.9617950241213</v>
      </c>
      <c r="K18588" s="88">
        <v>3929.5385852448417</v>
      </c>
      <c r="L18588" s="88">
        <v>4577.0612613195844</v>
      </c>
      <c r="M18588" s="88">
        <v>3959.1891952633323</v>
      </c>
    </row>
    <row r="18589" spans="3:13" x14ac:dyDescent="0.2">
      <c r="C18589" s="88">
        <v>0.92454999999999998</v>
      </c>
      <c r="D18589" s="88">
        <v>18505.944347413926</v>
      </c>
      <c r="E18589" s="88">
        <v>259.77428266238348</v>
      </c>
      <c r="F18589" s="88">
        <v>609.21575696151467</v>
      </c>
      <c r="G18589" s="88">
        <v>941.21107691114184</v>
      </c>
      <c r="H18589" s="88">
        <v>1203.1244305222413</v>
      </c>
      <c r="I18589" s="88">
        <v>1632.0741947614938</v>
      </c>
      <c r="J18589" s="88">
        <v>2410.0313533275225</v>
      </c>
      <c r="K18589" s="88">
        <v>3929.5993084436195</v>
      </c>
      <c r="L18589" s="88">
        <v>4577.5070155129561</v>
      </c>
      <c r="M18589" s="88">
        <v>3959.2519521918375</v>
      </c>
    </row>
    <row r="18590" spans="3:13" x14ac:dyDescent="0.2">
      <c r="C18590" s="88">
        <v>0.92459999999999998</v>
      </c>
      <c r="D18590" s="88">
        <v>18506.184946710528</v>
      </c>
      <c r="E18590" s="88">
        <v>259.78983026958031</v>
      </c>
      <c r="F18590" s="88">
        <v>609.22615122026127</v>
      </c>
      <c r="G18590" s="88">
        <v>941.21861123965482</v>
      </c>
      <c r="H18590" s="88">
        <v>1203.2465750395049</v>
      </c>
      <c r="I18590" s="88">
        <v>1632.0781012464845</v>
      </c>
      <c r="J18590" s="88">
        <v>2410.117459735648</v>
      </c>
      <c r="K18590" s="88">
        <v>3929.8648431718666</v>
      </c>
      <c r="L18590" s="88">
        <v>4578.0031529111247</v>
      </c>
      <c r="M18590" s="88">
        <v>3959.2533949168283</v>
      </c>
    </row>
    <row r="18591" spans="3:13" x14ac:dyDescent="0.2">
      <c r="C18591" s="88">
        <v>0.92464999999999997</v>
      </c>
      <c r="D18591" s="88">
        <v>18506.906592641295</v>
      </c>
      <c r="E18591" s="88">
        <v>259.81430182187614</v>
      </c>
      <c r="F18591" s="88">
        <v>609.22628521799243</v>
      </c>
      <c r="G18591" s="88">
        <v>941.22551621630919</v>
      </c>
      <c r="H18591" s="88">
        <v>1203.3069211994152</v>
      </c>
      <c r="I18591" s="88">
        <v>1632.1043133437788</v>
      </c>
      <c r="J18591" s="88">
        <v>2410.1371956268308</v>
      </c>
      <c r="K18591" s="88">
        <v>3929.9379123355957</v>
      </c>
      <c r="L18591" s="88">
        <v>4578.0855197247211</v>
      </c>
      <c r="M18591" s="88">
        <v>3959.2541152827844</v>
      </c>
    </row>
    <row r="18592" spans="3:13" x14ac:dyDescent="0.2">
      <c r="C18592" s="88">
        <v>0.92469999999999997</v>
      </c>
      <c r="D18592" s="88">
        <v>18507.465414568742</v>
      </c>
      <c r="E18592" s="88">
        <v>259.82323231604005</v>
      </c>
      <c r="F18592" s="88">
        <v>609.26440542372666</v>
      </c>
      <c r="G18592" s="88">
        <v>941.24390707516568</v>
      </c>
      <c r="H18592" s="88">
        <v>1203.4399551650195</v>
      </c>
      <c r="I18592" s="88">
        <v>1632.1622085321528</v>
      </c>
      <c r="J18592" s="88">
        <v>2410.2897365762838</v>
      </c>
      <c r="K18592" s="88">
        <v>3930.2199322173637</v>
      </c>
      <c r="L18592" s="88">
        <v>4578.3513722151447</v>
      </c>
      <c r="M18592" s="88">
        <v>3959.2798054686937</v>
      </c>
    </row>
    <row r="18593" spans="3:13" x14ac:dyDescent="0.2">
      <c r="C18593" s="88">
        <v>0.92474999999999996</v>
      </c>
      <c r="D18593" s="88">
        <v>18508.573229489179</v>
      </c>
      <c r="E18593" s="88">
        <v>259.82323231604005</v>
      </c>
      <c r="F18593" s="88">
        <v>609.26626982675589</v>
      </c>
      <c r="G18593" s="88">
        <v>941.26153733466572</v>
      </c>
      <c r="H18593" s="88">
        <v>1203.5462141968301</v>
      </c>
      <c r="I18593" s="88">
        <v>1632.2968705611456</v>
      </c>
      <c r="J18593" s="88">
        <v>2410.4520324065152</v>
      </c>
      <c r="K18593" s="88">
        <v>3930.390673015112</v>
      </c>
      <c r="L18593" s="88">
        <v>4578.3918728539102</v>
      </c>
      <c r="M18593" s="88">
        <v>3959.3010130990169</v>
      </c>
    </row>
    <row r="18594" spans="3:13" x14ac:dyDescent="0.2">
      <c r="C18594" s="88">
        <v>0.92479999999999996</v>
      </c>
      <c r="D18594" s="88">
        <v>18509.612821208771</v>
      </c>
      <c r="E18594" s="88">
        <v>259.82964864437963</v>
      </c>
      <c r="F18594" s="88">
        <v>609.27442218219812</v>
      </c>
      <c r="G18594" s="88">
        <v>941.27996895243541</v>
      </c>
      <c r="H18594" s="88">
        <v>1203.5744472111155</v>
      </c>
      <c r="I18594" s="88">
        <v>1632.3081365438125</v>
      </c>
      <c r="J18594" s="88">
        <v>2410.6498899963581</v>
      </c>
      <c r="K18594" s="88">
        <v>3930.4284178876887</v>
      </c>
      <c r="L18594" s="88">
        <v>4578.4455856913219</v>
      </c>
      <c r="M18594" s="88">
        <v>3959.3303585469293</v>
      </c>
    </row>
    <row r="18595" spans="3:13" x14ac:dyDescent="0.2">
      <c r="C18595" s="88">
        <v>0.92484999999999995</v>
      </c>
      <c r="D18595" s="88">
        <v>18509.73924011234</v>
      </c>
      <c r="E18595" s="88">
        <v>259.84280268465136</v>
      </c>
      <c r="F18595" s="88">
        <v>609.36329995277174</v>
      </c>
      <c r="G18595" s="88">
        <v>941.28659482275361</v>
      </c>
      <c r="H18595" s="88">
        <v>1203.5873987496852</v>
      </c>
      <c r="I18595" s="88">
        <v>1632.3100601095625</v>
      </c>
      <c r="J18595" s="88">
        <v>2410.6932099140558</v>
      </c>
      <c r="K18595" s="88">
        <v>3930.456270997181</v>
      </c>
      <c r="L18595" s="88">
        <v>4578.5150880792789</v>
      </c>
      <c r="M18595" s="88">
        <v>3959.4482573871583</v>
      </c>
    </row>
    <row r="18596" spans="3:13" x14ac:dyDescent="0.2">
      <c r="C18596" s="88">
        <v>0.92490000000000006</v>
      </c>
      <c r="D18596" s="88">
        <v>18509.926655391173</v>
      </c>
      <c r="E18596" s="88">
        <v>259.8530475882917</v>
      </c>
      <c r="F18596" s="88">
        <v>609.38336194005842</v>
      </c>
      <c r="G18596" s="88">
        <v>941.37943124176081</v>
      </c>
      <c r="H18596" s="88">
        <v>1203.5892468437805</v>
      </c>
      <c r="I18596" s="88">
        <v>1632.3281091345075</v>
      </c>
      <c r="J18596" s="88">
        <v>2411.0709051619897</v>
      </c>
      <c r="K18596" s="88">
        <v>3930.5012716543392</v>
      </c>
      <c r="L18596" s="88">
        <v>4578.847781020535</v>
      </c>
      <c r="M18596" s="88">
        <v>3959.5129726242321</v>
      </c>
    </row>
    <row r="18597" spans="3:13" x14ac:dyDescent="0.2">
      <c r="C18597" s="88">
        <v>0.92495000000000005</v>
      </c>
      <c r="D18597" s="88">
        <v>18510.143075316788</v>
      </c>
      <c r="E18597" s="88">
        <v>259.87397596797746</v>
      </c>
      <c r="F18597" s="88">
        <v>609.39255120549933</v>
      </c>
      <c r="G18597" s="88">
        <v>941.489976045405</v>
      </c>
      <c r="H18597" s="88">
        <v>1203.671724065945</v>
      </c>
      <c r="I18597" s="88">
        <v>1632.3342380357399</v>
      </c>
      <c r="J18597" s="88">
        <v>2411.2590186428893</v>
      </c>
      <c r="K18597" s="88">
        <v>3930.6527123748465</v>
      </c>
      <c r="L18597" s="88">
        <v>4579.1237440699397</v>
      </c>
      <c r="M18597" s="88">
        <v>3959.5421602699498</v>
      </c>
    </row>
    <row r="18598" spans="3:13" x14ac:dyDescent="0.2">
      <c r="C18598" s="88">
        <v>0.92500000000000004</v>
      </c>
      <c r="D18598" s="88">
        <v>18510.395330873882</v>
      </c>
      <c r="E18598" s="88">
        <v>259.87823456147726</v>
      </c>
      <c r="F18598" s="88">
        <v>609.41018542968777</v>
      </c>
      <c r="G18598" s="88">
        <v>941.53380351783062</v>
      </c>
      <c r="H18598" s="88">
        <v>1203.6980256560464</v>
      </c>
      <c r="I18598" s="88">
        <v>1632.339466746801</v>
      </c>
      <c r="J18598" s="88">
        <v>2411.3057711822698</v>
      </c>
      <c r="K18598" s="88">
        <v>3930.767423685279</v>
      </c>
      <c r="L18598" s="88">
        <v>4579.5693841175562</v>
      </c>
      <c r="M18598" s="88">
        <v>3959.5482834657614</v>
      </c>
    </row>
    <row r="18599" spans="3:13" x14ac:dyDescent="0.2">
      <c r="C18599" s="88">
        <v>0.92505000000000004</v>
      </c>
      <c r="D18599" s="88">
        <v>18511.527334449031</v>
      </c>
      <c r="E18599" s="88">
        <v>259.89447653221123</v>
      </c>
      <c r="F18599" s="88">
        <v>609.42714254490465</v>
      </c>
      <c r="G18599" s="88">
        <v>941.58164207429127</v>
      </c>
      <c r="H18599" s="88">
        <v>1203.7397484005</v>
      </c>
      <c r="I18599" s="88">
        <v>1632.3665677993222</v>
      </c>
      <c r="J18599" s="88">
        <v>2411.3179785820462</v>
      </c>
      <c r="K18599" s="88">
        <v>3931.0034682770543</v>
      </c>
      <c r="L18599" s="88">
        <v>4579.7320876023932</v>
      </c>
      <c r="M18599" s="88">
        <v>3959.6157300582045</v>
      </c>
    </row>
    <row r="18600" spans="3:13" x14ac:dyDescent="0.2">
      <c r="C18600" s="88">
        <v>0.92510000000000003</v>
      </c>
      <c r="D18600" s="88">
        <v>18511.7814709021</v>
      </c>
      <c r="E18600" s="88">
        <v>259.90146439977616</v>
      </c>
      <c r="F18600" s="88">
        <v>609.43223657546014</v>
      </c>
      <c r="G18600" s="88">
        <v>941.61755923775127</v>
      </c>
      <c r="H18600" s="88">
        <v>1203.7707911512998</v>
      </c>
      <c r="I18600" s="88">
        <v>1632.4281939147918</v>
      </c>
      <c r="J18600" s="88">
        <v>2411.5895501080836</v>
      </c>
      <c r="K18600" s="88">
        <v>3931.0838780185045</v>
      </c>
      <c r="L18600" s="88">
        <v>4579.9409047170684</v>
      </c>
      <c r="M18600" s="88">
        <v>3959.6460384247994</v>
      </c>
    </row>
    <row r="18601" spans="3:13" x14ac:dyDescent="0.2">
      <c r="C18601" s="88">
        <v>0.92515000000000003</v>
      </c>
      <c r="D18601" s="88">
        <v>18511.91144855829</v>
      </c>
      <c r="E18601" s="88">
        <v>259.90411995350314</v>
      </c>
      <c r="F18601" s="88">
        <v>609.43736593231188</v>
      </c>
      <c r="G18601" s="88">
        <v>941.70404853365926</v>
      </c>
      <c r="H18601" s="88">
        <v>1203.7933629525751</v>
      </c>
      <c r="I18601" s="88">
        <v>1632.4730616659676</v>
      </c>
      <c r="J18601" s="88">
        <v>2411.6530846168403</v>
      </c>
      <c r="K18601" s="88">
        <v>3931.1319240348721</v>
      </c>
      <c r="L18601" s="88">
        <v>4580.1780698774637</v>
      </c>
      <c r="M18601" s="88">
        <v>3959.665633068078</v>
      </c>
    </row>
    <row r="18602" spans="3:13" x14ac:dyDescent="0.2">
      <c r="C18602" s="88">
        <v>0.92520000000000002</v>
      </c>
      <c r="D18602" s="88">
        <v>18512.165250501879</v>
      </c>
      <c r="E18602" s="88">
        <v>259.93202841771654</v>
      </c>
      <c r="F18602" s="88">
        <v>609.51922724407314</v>
      </c>
      <c r="G18602" s="88">
        <v>941.93627495642886</v>
      </c>
      <c r="H18602" s="88">
        <v>1203.8258099462446</v>
      </c>
      <c r="I18602" s="88">
        <v>1632.6660455808806</v>
      </c>
      <c r="J18602" s="88">
        <v>2411.7724499112469</v>
      </c>
      <c r="K18602" s="88">
        <v>3931.2716282147112</v>
      </c>
      <c r="L18602" s="88">
        <v>4580.3738358078554</v>
      </c>
      <c r="M18602" s="88">
        <v>3959.7805434244347</v>
      </c>
    </row>
    <row r="18603" spans="3:13" x14ac:dyDescent="0.2">
      <c r="C18603" s="88">
        <v>0.92525000000000002</v>
      </c>
      <c r="D18603" s="88">
        <v>18513.414597872674</v>
      </c>
      <c r="E18603" s="88">
        <v>259.94482678169061</v>
      </c>
      <c r="F18603" s="88">
        <v>609.5414506251559</v>
      </c>
      <c r="G18603" s="88">
        <v>941.96377023695868</v>
      </c>
      <c r="H18603" s="88">
        <v>1203.896630500672</v>
      </c>
      <c r="I18603" s="88">
        <v>1632.6880440934797</v>
      </c>
      <c r="J18603" s="88">
        <v>2411.8817968621565</v>
      </c>
      <c r="K18603" s="88">
        <v>3931.3396973704848</v>
      </c>
      <c r="L18603" s="88">
        <v>4581.3364543285079</v>
      </c>
      <c r="M18603" s="88">
        <v>3959.8195766032431</v>
      </c>
    </row>
    <row r="18604" spans="3:13" x14ac:dyDescent="0.2">
      <c r="C18604" s="88">
        <v>0.92530000000000001</v>
      </c>
      <c r="D18604" s="88">
        <v>18513.791526635403</v>
      </c>
      <c r="E18604" s="88">
        <v>259.97983853916594</v>
      </c>
      <c r="F18604" s="88">
        <v>609.54153145204282</v>
      </c>
      <c r="G18604" s="88">
        <v>941.96712291787435</v>
      </c>
      <c r="H18604" s="88">
        <v>1203.9173036458797</v>
      </c>
      <c r="I18604" s="88">
        <v>1632.8076006904475</v>
      </c>
      <c r="J18604" s="88">
        <v>2411.898013150193</v>
      </c>
      <c r="K18604" s="88">
        <v>3931.3445544555088</v>
      </c>
      <c r="L18604" s="88">
        <v>4581.4185133236824</v>
      </c>
      <c r="M18604" s="88">
        <v>3959.9210167823176</v>
      </c>
    </row>
    <row r="18605" spans="3:13" x14ac:dyDescent="0.2">
      <c r="C18605" s="88">
        <v>0.92535000000000001</v>
      </c>
      <c r="D18605" s="88">
        <v>18513.880235797988</v>
      </c>
      <c r="E18605" s="88">
        <v>259.99568211320184</v>
      </c>
      <c r="F18605" s="88">
        <v>609.55164455155318</v>
      </c>
      <c r="G18605" s="88">
        <v>942.1877497425412</v>
      </c>
      <c r="H18605" s="88">
        <v>1203.958502542403</v>
      </c>
      <c r="I18605" s="88">
        <v>1632.9156079361942</v>
      </c>
      <c r="J18605" s="88">
        <v>2412.2364982508611</v>
      </c>
      <c r="K18605" s="88">
        <v>3931.6270322331516</v>
      </c>
      <c r="L18605" s="88">
        <v>4581.4640131315373</v>
      </c>
      <c r="M18605" s="88">
        <v>3959.9427437635914</v>
      </c>
    </row>
    <row r="18606" spans="3:13" x14ac:dyDescent="0.2">
      <c r="C18606" s="88">
        <v>0.9254</v>
      </c>
      <c r="D18606" s="88">
        <v>18514.038199447827</v>
      </c>
      <c r="E18606" s="88">
        <v>260.00361077851176</v>
      </c>
      <c r="F18606" s="88">
        <v>609.56439877243338</v>
      </c>
      <c r="G18606" s="88">
        <v>942.21401208301131</v>
      </c>
      <c r="H18606" s="88">
        <v>1203.9871345577435</v>
      </c>
      <c r="I18606" s="88">
        <v>1633.0238601809101</v>
      </c>
      <c r="J18606" s="88">
        <v>2412.2555355195159</v>
      </c>
      <c r="K18606" s="88">
        <v>3931.6936874720886</v>
      </c>
      <c r="L18606" s="88">
        <v>4581.7021778893532</v>
      </c>
      <c r="M18606" s="88">
        <v>3959.9722276473049</v>
      </c>
    </row>
    <row r="18607" spans="3:13" x14ac:dyDescent="0.2">
      <c r="C18607" s="88">
        <v>0.92544999999999999</v>
      </c>
      <c r="D18607" s="88">
        <v>18514.259201174384</v>
      </c>
      <c r="E18607" s="88">
        <v>260.01350820190055</v>
      </c>
      <c r="F18607" s="88">
        <v>609.58176561975961</v>
      </c>
      <c r="G18607" s="88">
        <v>942.21583595210541</v>
      </c>
      <c r="H18607" s="88">
        <v>1203.9873576042555</v>
      </c>
      <c r="I18607" s="88">
        <v>1633.0398163782988</v>
      </c>
      <c r="J18607" s="88">
        <v>2412.4986780244826</v>
      </c>
      <c r="K18607" s="88">
        <v>3931.8806705396082</v>
      </c>
      <c r="L18607" s="88">
        <v>4582.4800789541923</v>
      </c>
      <c r="M18607" s="88">
        <v>3960.30833446016</v>
      </c>
    </row>
    <row r="18608" spans="3:13" x14ac:dyDescent="0.2">
      <c r="C18608" s="88">
        <v>0.92549999999999999</v>
      </c>
      <c r="D18608" s="88">
        <v>18514.335656876658</v>
      </c>
      <c r="E18608" s="88">
        <v>260.02605966792908</v>
      </c>
      <c r="F18608" s="88">
        <v>609.62084538987983</v>
      </c>
      <c r="G18608" s="88">
        <v>942.27150004451369</v>
      </c>
      <c r="H18608" s="88">
        <v>1204.0191901499065</v>
      </c>
      <c r="I18608" s="88">
        <v>1633.1590476364772</v>
      </c>
      <c r="J18608" s="88">
        <v>2412.6106653888942</v>
      </c>
      <c r="K18608" s="88">
        <v>3931.8878302088619</v>
      </c>
      <c r="L18608" s="88">
        <v>4582.6284149356834</v>
      </c>
      <c r="M18608" s="88">
        <v>3960.3399832744553</v>
      </c>
    </row>
    <row r="18609" spans="3:13" x14ac:dyDescent="0.2">
      <c r="C18609" s="88">
        <v>0.92554999999999998</v>
      </c>
      <c r="D18609" s="88">
        <v>18515.184596281782</v>
      </c>
      <c r="E18609" s="88">
        <v>260.04792661118154</v>
      </c>
      <c r="F18609" s="88">
        <v>609.62721375945694</v>
      </c>
      <c r="G18609" s="88">
        <v>942.28240975966037</v>
      </c>
      <c r="H18609" s="88">
        <v>1204.0274702661541</v>
      </c>
      <c r="I18609" s="88">
        <v>1633.3683866972488</v>
      </c>
      <c r="J18609" s="88">
        <v>2412.8580930052167</v>
      </c>
      <c r="K18609" s="88">
        <v>3932.1460826826815</v>
      </c>
      <c r="L18609" s="88">
        <v>4582.9847361071897</v>
      </c>
      <c r="M18609" s="88">
        <v>3960.3931457869112</v>
      </c>
    </row>
    <row r="18610" spans="3:13" x14ac:dyDescent="0.2">
      <c r="C18610" s="88">
        <v>0.92559999999999998</v>
      </c>
      <c r="D18610" s="88">
        <v>18515.26332349101</v>
      </c>
      <c r="E18610" s="88">
        <v>260.05635555391109</v>
      </c>
      <c r="F18610" s="88">
        <v>609.66297589179885</v>
      </c>
      <c r="G18610" s="88">
        <v>942.33062605669284</v>
      </c>
      <c r="H18610" s="88">
        <v>1204.0640389218602</v>
      </c>
      <c r="I18610" s="88">
        <v>1633.3925453065349</v>
      </c>
      <c r="J18610" s="88">
        <v>2412.9687939114824</v>
      </c>
      <c r="K18610" s="88">
        <v>3932.2865645307766</v>
      </c>
      <c r="L18610" s="88">
        <v>4583.0637393913039</v>
      </c>
      <c r="M18610" s="88">
        <v>3960.4160439539382</v>
      </c>
    </row>
    <row r="18611" spans="3:13" x14ac:dyDescent="0.2">
      <c r="C18611" s="88">
        <v>0.92564999999999997</v>
      </c>
      <c r="D18611" s="88">
        <v>18516.686097291564</v>
      </c>
      <c r="E18611" s="88">
        <v>260.06053596734637</v>
      </c>
      <c r="F18611" s="88">
        <v>609.69971224156052</v>
      </c>
      <c r="G18611" s="88">
        <v>942.39380709018496</v>
      </c>
      <c r="H18611" s="88">
        <v>1204.2789184323892</v>
      </c>
      <c r="I18611" s="88">
        <v>1633.3946594492304</v>
      </c>
      <c r="J18611" s="88">
        <v>2412.9716506918753</v>
      </c>
      <c r="K18611" s="88">
        <v>3932.5738421489946</v>
      </c>
      <c r="L18611" s="88">
        <v>4583.1285643289457</v>
      </c>
      <c r="M18611" s="88">
        <v>3960.4271069665292</v>
      </c>
    </row>
    <row r="18612" spans="3:13" x14ac:dyDescent="0.2">
      <c r="C18612" s="88">
        <v>0.92569999999999997</v>
      </c>
      <c r="D18612" s="88">
        <v>18516.83888053197</v>
      </c>
      <c r="E18612" s="88">
        <v>260.07823102495695</v>
      </c>
      <c r="F18612" s="88">
        <v>609.70562749220335</v>
      </c>
      <c r="G18612" s="88">
        <v>942.40522508268305</v>
      </c>
      <c r="H18612" s="88">
        <v>1204.3922542097416</v>
      </c>
      <c r="I18612" s="88">
        <v>1633.4585606526011</v>
      </c>
      <c r="J18612" s="88">
        <v>2413.4631757947009</v>
      </c>
      <c r="K18612" s="88">
        <v>3932.6124933815199</v>
      </c>
      <c r="L18612" s="88">
        <v>4583.6017569027736</v>
      </c>
      <c r="M18612" s="88">
        <v>3960.4832993944328</v>
      </c>
    </row>
    <row r="18613" spans="3:13" x14ac:dyDescent="0.2">
      <c r="C18613" s="88">
        <v>0.92574999999999996</v>
      </c>
      <c r="D18613" s="88">
        <v>18517.058205053028</v>
      </c>
      <c r="E18613" s="88">
        <v>260.08216467936472</v>
      </c>
      <c r="F18613" s="88">
        <v>609.71206243499364</v>
      </c>
      <c r="G18613" s="88">
        <v>942.40593361471838</v>
      </c>
      <c r="H18613" s="88">
        <v>1204.4061443464543</v>
      </c>
      <c r="I18613" s="88">
        <v>1633.5769838750275</v>
      </c>
      <c r="J18613" s="88">
        <v>2413.5366997311594</v>
      </c>
      <c r="K18613" s="88">
        <v>3932.8493816878026</v>
      </c>
      <c r="L18613" s="88">
        <v>4583.7442207285412</v>
      </c>
      <c r="M18613" s="88">
        <v>3960.4967982349062</v>
      </c>
    </row>
    <row r="18614" spans="3:13" x14ac:dyDescent="0.2">
      <c r="C18614" s="88">
        <v>0.92579999999999996</v>
      </c>
      <c r="D18614" s="88">
        <v>18517.602912817285</v>
      </c>
      <c r="E18614" s="88">
        <v>260.11303428580959</v>
      </c>
      <c r="F18614" s="88">
        <v>609.72547648348973</v>
      </c>
      <c r="G18614" s="88">
        <v>942.41061004029962</v>
      </c>
      <c r="H18614" s="88">
        <v>1204.4384313100986</v>
      </c>
      <c r="I18614" s="88">
        <v>1633.586445066223</v>
      </c>
      <c r="J18614" s="88">
        <v>2413.6762587986341</v>
      </c>
      <c r="K18614" s="88">
        <v>3932.8999761664113</v>
      </c>
      <c r="L18614" s="88">
        <v>4583.913866117573</v>
      </c>
      <c r="M18614" s="88">
        <v>3960.5960891996101</v>
      </c>
    </row>
    <row r="18615" spans="3:13" x14ac:dyDescent="0.2">
      <c r="C18615" s="88">
        <v>0.92584999999999995</v>
      </c>
      <c r="D18615" s="88">
        <v>18517.835248849762</v>
      </c>
      <c r="E18615" s="88">
        <v>260.14637767550903</v>
      </c>
      <c r="F18615" s="88">
        <v>609.75477081660301</v>
      </c>
      <c r="G18615" s="88">
        <v>942.44392300147774</v>
      </c>
      <c r="H18615" s="88">
        <v>1204.4555559231353</v>
      </c>
      <c r="I18615" s="88">
        <v>1633.7538625153097</v>
      </c>
      <c r="J18615" s="88">
        <v>2413.8608524253568</v>
      </c>
      <c r="K18615" s="88">
        <v>3932.956595778368</v>
      </c>
      <c r="L18615" s="88">
        <v>4584.1912219851865</v>
      </c>
      <c r="M18615" s="88">
        <v>3960.6048981592639</v>
      </c>
    </row>
    <row r="18616" spans="3:13" x14ac:dyDescent="0.2">
      <c r="C18616" s="88">
        <v>0.92589999999999995</v>
      </c>
      <c r="D18616" s="88">
        <v>18517.836341683986</v>
      </c>
      <c r="E18616" s="88">
        <v>260.14726666769366</v>
      </c>
      <c r="F18616" s="88">
        <v>609.83111387561621</v>
      </c>
      <c r="G18616" s="88">
        <v>942.45339594594134</v>
      </c>
      <c r="H18616" s="88">
        <v>1204.4629905791721</v>
      </c>
      <c r="I18616" s="88">
        <v>1633.7579349652083</v>
      </c>
      <c r="J18616" s="88">
        <v>2413.9445629923575</v>
      </c>
      <c r="K18616" s="88">
        <v>3932.9886271397349</v>
      </c>
      <c r="L18616" s="88">
        <v>4584.2211135093048</v>
      </c>
      <c r="M18616" s="88">
        <v>3960.7094236517987</v>
      </c>
    </row>
    <row r="18617" spans="3:13" x14ac:dyDescent="0.2">
      <c r="C18617" s="88">
        <v>0.92595000000000005</v>
      </c>
      <c r="D18617" s="88">
        <v>18517.869155651686</v>
      </c>
      <c r="E18617" s="88">
        <v>260.18738640991342</v>
      </c>
      <c r="F18617" s="88">
        <v>609.83830928975112</v>
      </c>
      <c r="G18617" s="88">
        <v>942.48615818553708</v>
      </c>
      <c r="H18617" s="88">
        <v>1204.6489499168069</v>
      </c>
      <c r="I18617" s="88">
        <v>1633.7704468358593</v>
      </c>
      <c r="J18617" s="88">
        <v>2414.1716109725157</v>
      </c>
      <c r="K18617" s="88">
        <v>3933.0250407118065</v>
      </c>
      <c r="L18617" s="88">
        <v>4584.2311213651901</v>
      </c>
      <c r="M18617" s="88">
        <v>3960.7541010080295</v>
      </c>
    </row>
    <row r="18618" spans="3:13" x14ac:dyDescent="0.2">
      <c r="C18618" s="88">
        <v>0.92600000000000005</v>
      </c>
      <c r="D18618" s="88">
        <v>18518.028044253351</v>
      </c>
      <c r="E18618" s="88">
        <v>260.19107548133525</v>
      </c>
      <c r="F18618" s="88">
        <v>609.84038580178731</v>
      </c>
      <c r="G18618" s="88">
        <v>942.51715580260907</v>
      </c>
      <c r="H18618" s="88">
        <v>1204.654687205586</v>
      </c>
      <c r="I18618" s="88">
        <v>1633.7894881040929</v>
      </c>
      <c r="J18618" s="88">
        <v>2414.2616705018545</v>
      </c>
      <c r="K18618" s="88">
        <v>3933.0497505246158</v>
      </c>
      <c r="L18618" s="88">
        <v>4584.8331207926449</v>
      </c>
      <c r="M18618" s="88">
        <v>3960.8525402872629</v>
      </c>
    </row>
    <row r="18619" spans="3:13" x14ac:dyDescent="0.2">
      <c r="C18619" s="88">
        <v>0.92605000000000004</v>
      </c>
      <c r="D18619" s="88">
        <v>18518.18392404008</v>
      </c>
      <c r="E18619" s="88">
        <v>260.21992019155277</v>
      </c>
      <c r="F18619" s="88">
        <v>609.84129549726049</v>
      </c>
      <c r="G18619" s="88">
        <v>942.52367737255281</v>
      </c>
      <c r="H18619" s="88">
        <v>1204.7405406455732</v>
      </c>
      <c r="I18619" s="88">
        <v>1633.874014484682</v>
      </c>
      <c r="J18619" s="88">
        <v>2414.284283602778</v>
      </c>
      <c r="K18619" s="88">
        <v>3933.1697595514966</v>
      </c>
      <c r="L18619" s="88">
        <v>4584.8698857763929</v>
      </c>
      <c r="M18619" s="88">
        <v>3960.8720752073823</v>
      </c>
    </row>
    <row r="18620" spans="3:13" x14ac:dyDescent="0.2">
      <c r="C18620" s="88">
        <v>0.92610000000000003</v>
      </c>
      <c r="D18620" s="88">
        <v>18519.612915697206</v>
      </c>
      <c r="E18620" s="88">
        <v>260.2267861374221</v>
      </c>
      <c r="F18620" s="88">
        <v>609.85628677132263</v>
      </c>
      <c r="G18620" s="88">
        <v>942.54773711968392</v>
      </c>
      <c r="H18620" s="88">
        <v>1204.7694752149491</v>
      </c>
      <c r="I18620" s="88">
        <v>1633.904472435875</v>
      </c>
      <c r="J18620" s="88">
        <v>2414.3194374966806</v>
      </c>
      <c r="K18620" s="88">
        <v>3933.4614782180029</v>
      </c>
      <c r="L18620" s="88">
        <v>4585.260961953506</v>
      </c>
      <c r="M18620" s="88">
        <v>3960.8740498339293</v>
      </c>
    </row>
    <row r="18621" spans="3:13" x14ac:dyDescent="0.2">
      <c r="C18621" s="88">
        <v>0.92615000000000003</v>
      </c>
      <c r="D18621" s="88">
        <v>18519.616865646851</v>
      </c>
      <c r="E18621" s="88">
        <v>260.22920365404843</v>
      </c>
      <c r="F18621" s="88">
        <v>609.87986184224974</v>
      </c>
      <c r="G18621" s="88">
        <v>942.61896859525859</v>
      </c>
      <c r="H18621" s="88">
        <v>1204.7772414133601</v>
      </c>
      <c r="I18621" s="88">
        <v>1634.1823186931515</v>
      </c>
      <c r="J18621" s="88">
        <v>2414.3385531615049</v>
      </c>
      <c r="K18621" s="88">
        <v>3933.473613533045</v>
      </c>
      <c r="L18621" s="88">
        <v>4585.3071238982247</v>
      </c>
      <c r="M18621" s="88">
        <v>3960.9091338179078</v>
      </c>
    </row>
    <row r="18622" spans="3:13" x14ac:dyDescent="0.2">
      <c r="C18622" s="88">
        <v>0.92620000000000002</v>
      </c>
      <c r="D18622" s="88">
        <v>18519.957517812029</v>
      </c>
      <c r="E18622" s="88">
        <v>260.23330923117828</v>
      </c>
      <c r="F18622" s="88">
        <v>609.88596847971166</v>
      </c>
      <c r="G18622" s="88">
        <v>942.63018412740666</v>
      </c>
      <c r="H18622" s="88">
        <v>1204.9640788904458</v>
      </c>
      <c r="I18622" s="88">
        <v>1634.2170214177968</v>
      </c>
      <c r="J18622" s="88">
        <v>2414.4965983534489</v>
      </c>
      <c r="K18622" s="88">
        <v>3933.4792028672155</v>
      </c>
      <c r="L18622" s="88">
        <v>4585.5937185151379</v>
      </c>
      <c r="M18622" s="88">
        <v>3960.9291507474854</v>
      </c>
    </row>
    <row r="18623" spans="3:13" x14ac:dyDescent="0.2">
      <c r="C18623" s="88">
        <v>0.92625000000000002</v>
      </c>
      <c r="D18623" s="88">
        <v>18520.075040394295</v>
      </c>
      <c r="E18623" s="88">
        <v>260.23827416809763</v>
      </c>
      <c r="F18623" s="88">
        <v>609.90357571167806</v>
      </c>
      <c r="G18623" s="88">
        <v>942.68706206464594</v>
      </c>
      <c r="H18623" s="88">
        <v>1205.0583581081246</v>
      </c>
      <c r="I18623" s="88">
        <v>1634.3905439552332</v>
      </c>
      <c r="J18623" s="88">
        <v>2414.5162305789063</v>
      </c>
      <c r="K18623" s="88">
        <v>3933.924959998717</v>
      </c>
      <c r="L18623" s="88">
        <v>4585.6311054103217</v>
      </c>
      <c r="M18623" s="88">
        <v>3960.9543522973981</v>
      </c>
    </row>
    <row r="18624" spans="3:13" x14ac:dyDescent="0.2">
      <c r="C18624" s="88">
        <v>0.92630000000000001</v>
      </c>
      <c r="D18624" s="88">
        <v>18521.001402844075</v>
      </c>
      <c r="E18624" s="88">
        <v>260.2407613092837</v>
      </c>
      <c r="F18624" s="88">
        <v>609.90589125187307</v>
      </c>
      <c r="G18624" s="88">
        <v>942.69035132219688</v>
      </c>
      <c r="H18624" s="88">
        <v>1205.1231909967933</v>
      </c>
      <c r="I18624" s="88">
        <v>1634.5310684717119</v>
      </c>
      <c r="J18624" s="88">
        <v>2414.6725893949838</v>
      </c>
      <c r="K18624" s="88">
        <v>3934.042805019049</v>
      </c>
      <c r="L18624" s="88">
        <v>4585.7053138806405</v>
      </c>
      <c r="M18624" s="88">
        <v>3961.0983430507204</v>
      </c>
    </row>
    <row r="18625" spans="3:13" x14ac:dyDescent="0.2">
      <c r="C18625" s="88">
        <v>0.92635000000000001</v>
      </c>
      <c r="D18625" s="88">
        <v>18525.898714820567</v>
      </c>
      <c r="E18625" s="88">
        <v>260.24598157781747</v>
      </c>
      <c r="F18625" s="88">
        <v>609.9091850353916</v>
      </c>
      <c r="G18625" s="88">
        <v>942.69609051087718</v>
      </c>
      <c r="H18625" s="88">
        <v>1205.1235128870635</v>
      </c>
      <c r="I18625" s="88">
        <v>1634.6950892269583</v>
      </c>
      <c r="J18625" s="88">
        <v>2414.6934320580949</v>
      </c>
      <c r="K18625" s="88">
        <v>3934.19097810126</v>
      </c>
      <c r="L18625" s="88">
        <v>4585.9964610862089</v>
      </c>
      <c r="M18625" s="88">
        <v>3961.2111623069086</v>
      </c>
    </row>
    <row r="18626" spans="3:13" x14ac:dyDescent="0.2">
      <c r="C18626" s="88">
        <v>0.9264</v>
      </c>
      <c r="D18626" s="88">
        <v>18526.432340296269</v>
      </c>
      <c r="E18626" s="88">
        <v>260.25668463875081</v>
      </c>
      <c r="F18626" s="88">
        <v>609.91555954551541</v>
      </c>
      <c r="G18626" s="88">
        <v>942.72400421536076</v>
      </c>
      <c r="H18626" s="88">
        <v>1205.1539035296432</v>
      </c>
      <c r="I18626" s="88">
        <v>1634.7142308709131</v>
      </c>
      <c r="J18626" s="88">
        <v>2415.1212183969174</v>
      </c>
      <c r="K18626" s="88">
        <v>3934.6541057890363</v>
      </c>
      <c r="L18626" s="88">
        <v>4586.0947037846609</v>
      </c>
      <c r="M18626" s="88">
        <v>3961.2212770398337</v>
      </c>
    </row>
    <row r="18627" spans="3:13" x14ac:dyDescent="0.2">
      <c r="C18627" s="88">
        <v>0.92645</v>
      </c>
      <c r="D18627" s="88">
        <v>18526.521638960723</v>
      </c>
      <c r="E18627" s="88">
        <v>260.25771536603497</v>
      </c>
      <c r="F18627" s="88">
        <v>609.97488751285209</v>
      </c>
      <c r="G18627" s="88">
        <v>942.74052651282682</v>
      </c>
      <c r="H18627" s="88">
        <v>1205.2404286575525</v>
      </c>
      <c r="I18627" s="88">
        <v>1634.7960466878153</v>
      </c>
      <c r="J18627" s="88">
        <v>2415.1370248199032</v>
      </c>
      <c r="K18627" s="88">
        <v>3934.8382397302062</v>
      </c>
      <c r="L18627" s="88">
        <v>4586.3223713909174</v>
      </c>
      <c r="M18627" s="88">
        <v>3961.2732224292222</v>
      </c>
    </row>
    <row r="18628" spans="3:13" x14ac:dyDescent="0.2">
      <c r="C18628" s="88">
        <v>0.92649999999999999</v>
      </c>
      <c r="D18628" s="88">
        <v>18526.708977196606</v>
      </c>
      <c r="E18628" s="88">
        <v>260.26350211681529</v>
      </c>
      <c r="F18628" s="88">
        <v>609.97549132477161</v>
      </c>
      <c r="G18628" s="88">
        <v>942.74577356649252</v>
      </c>
      <c r="H18628" s="88">
        <v>1205.2514343272383</v>
      </c>
      <c r="I18628" s="88">
        <v>1634.8507266605338</v>
      </c>
      <c r="J18628" s="88">
        <v>2415.1679083543368</v>
      </c>
      <c r="K18628" s="88">
        <v>3935.0309926555406</v>
      </c>
      <c r="L18628" s="88">
        <v>4586.6606919997812</v>
      </c>
      <c r="M18628" s="88">
        <v>3961.3572887626115</v>
      </c>
    </row>
    <row r="18629" spans="3:13" x14ac:dyDescent="0.2">
      <c r="C18629" s="88">
        <v>0.92654999999999998</v>
      </c>
      <c r="D18629" s="88">
        <v>18526.928175608511</v>
      </c>
      <c r="E18629" s="88">
        <v>260.26393675505824</v>
      </c>
      <c r="F18629" s="88">
        <v>610.01000146041588</v>
      </c>
      <c r="G18629" s="88">
        <v>942.85615029811652</v>
      </c>
      <c r="H18629" s="88">
        <v>1205.3526955642778</v>
      </c>
      <c r="I18629" s="88">
        <v>1634.9307013008943</v>
      </c>
      <c r="J18629" s="88">
        <v>2415.4589405892607</v>
      </c>
      <c r="K18629" s="88">
        <v>3935.064488021022</v>
      </c>
      <c r="L18629" s="88">
        <v>4586.8183034811054</v>
      </c>
      <c r="M18629" s="88">
        <v>3961.4260254882665</v>
      </c>
    </row>
    <row r="18630" spans="3:13" x14ac:dyDescent="0.2">
      <c r="C18630" s="88">
        <v>0.92659999999999998</v>
      </c>
      <c r="D18630" s="88">
        <v>18527.199092190571</v>
      </c>
      <c r="E18630" s="88">
        <v>260.30425004049812</v>
      </c>
      <c r="F18630" s="88">
        <v>610.02813018918096</v>
      </c>
      <c r="G18630" s="88">
        <v>942.8832233684625</v>
      </c>
      <c r="H18630" s="88">
        <v>1205.3724124733139</v>
      </c>
      <c r="I18630" s="88">
        <v>1635.0943397638662</v>
      </c>
      <c r="J18630" s="88">
        <v>2415.4599192975074</v>
      </c>
      <c r="K18630" s="88">
        <v>3935.3309912778814</v>
      </c>
      <c r="L18630" s="88">
        <v>4587.5316630887246</v>
      </c>
      <c r="M18630" s="88">
        <v>3961.4663000968867</v>
      </c>
    </row>
    <row r="18631" spans="3:13" x14ac:dyDescent="0.2">
      <c r="C18631" s="88">
        <v>0.92664999999999997</v>
      </c>
      <c r="D18631" s="88">
        <v>18527.465328164806</v>
      </c>
      <c r="E18631" s="88">
        <v>260.30425004049812</v>
      </c>
      <c r="F18631" s="88">
        <v>610.04357354322565</v>
      </c>
      <c r="G18631" s="88">
        <v>942.92524849703932</v>
      </c>
      <c r="H18631" s="88">
        <v>1205.4327568244621</v>
      </c>
      <c r="I18631" s="88">
        <v>1635.1094496736287</v>
      </c>
      <c r="J18631" s="88">
        <v>2415.5992267593265</v>
      </c>
      <c r="K18631" s="88">
        <v>3935.4009228891668</v>
      </c>
      <c r="L18631" s="88">
        <v>4587.5411177270425</v>
      </c>
      <c r="M18631" s="88">
        <v>3961.4704275969061</v>
      </c>
    </row>
    <row r="18632" spans="3:13" x14ac:dyDescent="0.2">
      <c r="C18632" s="88">
        <v>0.92669999999999997</v>
      </c>
      <c r="D18632" s="88">
        <v>18528.374064571522</v>
      </c>
      <c r="E18632" s="88">
        <v>260.33330895489871</v>
      </c>
      <c r="F18632" s="88">
        <v>610.07639384260165</v>
      </c>
      <c r="G18632" s="88">
        <v>942.93587891572679</v>
      </c>
      <c r="H18632" s="88">
        <v>1205.4717030569145</v>
      </c>
      <c r="I18632" s="88">
        <v>1635.1947387501605</v>
      </c>
      <c r="J18632" s="88">
        <v>2415.6119684658433</v>
      </c>
      <c r="K18632" s="88">
        <v>3935.4149715162775</v>
      </c>
      <c r="L18632" s="88">
        <v>4587.865624940242</v>
      </c>
      <c r="M18632" s="88">
        <v>3961.5943904055121</v>
      </c>
    </row>
    <row r="18633" spans="3:13" x14ac:dyDescent="0.2">
      <c r="C18633" s="88">
        <v>0.92674999999999996</v>
      </c>
      <c r="D18633" s="88">
        <v>18528.705679529805</v>
      </c>
      <c r="E18633" s="88">
        <v>260.34457950159322</v>
      </c>
      <c r="F18633" s="88">
        <v>610.08081407200916</v>
      </c>
      <c r="G18633" s="88">
        <v>942.98172826524979</v>
      </c>
      <c r="H18633" s="88">
        <v>1205.4873101731878</v>
      </c>
      <c r="I18633" s="88">
        <v>1635.2030250867351</v>
      </c>
      <c r="J18633" s="88">
        <v>2415.6591550288622</v>
      </c>
      <c r="K18633" s="88">
        <v>3935.5364511190169</v>
      </c>
      <c r="L18633" s="88">
        <v>4587.996294846519</v>
      </c>
      <c r="M18633" s="88">
        <v>3961.6572406219684</v>
      </c>
    </row>
    <row r="18634" spans="3:13" x14ac:dyDescent="0.2">
      <c r="C18634" s="88">
        <v>0.92679999999999996</v>
      </c>
      <c r="D18634" s="88">
        <v>18529.786933946398</v>
      </c>
      <c r="E18634" s="88">
        <v>260.36046756219093</v>
      </c>
      <c r="F18634" s="88">
        <v>610.09543696477385</v>
      </c>
      <c r="G18634" s="88">
        <v>943.03035279310643</v>
      </c>
      <c r="H18634" s="88">
        <v>1205.4984531802334</v>
      </c>
      <c r="I18634" s="88">
        <v>1635.427795568824</v>
      </c>
      <c r="J18634" s="88">
        <v>2415.7176143987363</v>
      </c>
      <c r="K18634" s="88">
        <v>3935.7421526344651</v>
      </c>
      <c r="L18634" s="88">
        <v>4589.1843450434462</v>
      </c>
      <c r="M18634" s="88">
        <v>3961.6644423199541</v>
      </c>
    </row>
    <row r="18635" spans="3:13" x14ac:dyDescent="0.2">
      <c r="C18635" s="88">
        <v>0.92684999999999995</v>
      </c>
      <c r="D18635" s="88">
        <v>18529.921287141817</v>
      </c>
      <c r="E18635" s="88">
        <v>260.37099008760833</v>
      </c>
      <c r="F18635" s="88">
        <v>610.1520774350538</v>
      </c>
      <c r="G18635" s="88">
        <v>943.13787086424009</v>
      </c>
      <c r="H18635" s="88">
        <v>1205.512280257095</v>
      </c>
      <c r="I18635" s="88">
        <v>1635.500593015066</v>
      </c>
      <c r="J18635" s="88">
        <v>2415.8164743608709</v>
      </c>
      <c r="K18635" s="88">
        <v>3935.8574572282932</v>
      </c>
      <c r="L18635" s="88">
        <v>4589.5593639740755</v>
      </c>
      <c r="M18635" s="88">
        <v>3961.7979340304928</v>
      </c>
    </row>
    <row r="18636" spans="3:13" x14ac:dyDescent="0.2">
      <c r="C18636" s="88">
        <v>0.92689999999999995</v>
      </c>
      <c r="D18636" s="88">
        <v>18529.955417139478</v>
      </c>
      <c r="E18636" s="88">
        <v>260.39073173185443</v>
      </c>
      <c r="F18636" s="88">
        <v>610.15693137178823</v>
      </c>
      <c r="G18636" s="88">
        <v>943.14819059127694</v>
      </c>
      <c r="H18636" s="88">
        <v>1205.5666716939195</v>
      </c>
      <c r="I18636" s="88">
        <v>1635.6682979168068</v>
      </c>
      <c r="J18636" s="88">
        <v>2415.8228954603305</v>
      </c>
      <c r="K18636" s="88">
        <v>3935.9547271923302</v>
      </c>
      <c r="L18636" s="88">
        <v>4589.6509586989487</v>
      </c>
      <c r="M18636" s="88">
        <v>3961.8976482754642</v>
      </c>
    </row>
    <row r="18637" spans="3:13" x14ac:dyDescent="0.2">
      <c r="C18637" s="88">
        <v>0.92695000000000005</v>
      </c>
      <c r="D18637" s="88">
        <v>18530.372738018428</v>
      </c>
      <c r="E18637" s="88">
        <v>260.39073173185443</v>
      </c>
      <c r="F18637" s="88">
        <v>610.19912758010014</v>
      </c>
      <c r="G18637" s="88">
        <v>943.2363641686693</v>
      </c>
      <c r="H18637" s="88">
        <v>1205.5844697673419</v>
      </c>
      <c r="I18637" s="88">
        <v>1635.7231398133777</v>
      </c>
      <c r="J18637" s="88">
        <v>2415.8777525536675</v>
      </c>
      <c r="K18637" s="88">
        <v>3935.9659990016671</v>
      </c>
      <c r="L18637" s="88">
        <v>4590.0506382754184</v>
      </c>
      <c r="M18637" s="88">
        <v>3962.1399516829133</v>
      </c>
    </row>
    <row r="18638" spans="3:13" x14ac:dyDescent="0.2">
      <c r="C18638" s="88">
        <v>0.92700000000000005</v>
      </c>
      <c r="D18638" s="88">
        <v>18530.427331465653</v>
      </c>
      <c r="E18638" s="88">
        <v>260.39649839989579</v>
      </c>
      <c r="F18638" s="88">
        <v>610.22750536189733</v>
      </c>
      <c r="G18638" s="88">
        <v>943.28578591327278</v>
      </c>
      <c r="H18638" s="88">
        <v>1205.6763540205416</v>
      </c>
      <c r="I18638" s="88">
        <v>1635.8106561299032</v>
      </c>
      <c r="J18638" s="88">
        <v>2415.9849808267159</v>
      </c>
      <c r="K18638" s="88">
        <v>3935.9854439208866</v>
      </c>
      <c r="L18638" s="88">
        <v>4590.2845244811997</v>
      </c>
      <c r="M18638" s="88">
        <v>3962.1416039940668</v>
      </c>
    </row>
    <row r="18639" spans="3:13" x14ac:dyDescent="0.2">
      <c r="C18639" s="88">
        <v>0.92705000000000004</v>
      </c>
      <c r="D18639" s="88">
        <v>18531.441639142751</v>
      </c>
      <c r="E18639" s="88">
        <v>260.39649839989579</v>
      </c>
      <c r="F18639" s="88">
        <v>610.27246103763036</v>
      </c>
      <c r="G18639" s="88">
        <v>943.30953617516252</v>
      </c>
      <c r="H18639" s="88">
        <v>1205.6876471449841</v>
      </c>
      <c r="I18639" s="88">
        <v>1635.8303054350786</v>
      </c>
      <c r="J18639" s="88">
        <v>2416.078557912846</v>
      </c>
      <c r="K18639" s="88">
        <v>3936.0385058168108</v>
      </c>
      <c r="L18639" s="88">
        <v>4590.2906414565005</v>
      </c>
      <c r="M18639" s="88">
        <v>3962.1501647435416</v>
      </c>
    </row>
    <row r="18640" spans="3:13" x14ac:dyDescent="0.2">
      <c r="C18640" s="88">
        <v>0.92710000000000004</v>
      </c>
      <c r="D18640" s="88">
        <v>18531.44639281524</v>
      </c>
      <c r="E18640" s="88">
        <v>260.41263206081203</v>
      </c>
      <c r="F18640" s="88">
        <v>610.28006405524138</v>
      </c>
      <c r="G18640" s="88">
        <v>943.32518354470085</v>
      </c>
      <c r="H18640" s="88">
        <v>1205.737425407332</v>
      </c>
      <c r="I18640" s="88">
        <v>1635.8672462101808</v>
      </c>
      <c r="J18640" s="88">
        <v>2416.1056764127147</v>
      </c>
      <c r="K18640" s="88">
        <v>3936.0834573028505</v>
      </c>
      <c r="L18640" s="88">
        <v>4590.4795740289801</v>
      </c>
      <c r="M18640" s="88">
        <v>3962.2271371635125</v>
      </c>
    </row>
    <row r="18641" spans="3:13" x14ac:dyDescent="0.2">
      <c r="C18641" s="88">
        <v>0.92715000000000003</v>
      </c>
      <c r="D18641" s="88">
        <v>18531.584303288389</v>
      </c>
      <c r="E18641" s="88">
        <v>260.41446211422954</v>
      </c>
      <c r="F18641" s="88">
        <v>610.28997799446825</v>
      </c>
      <c r="G18641" s="88">
        <v>943.32755382276127</v>
      </c>
      <c r="H18641" s="88">
        <v>1205.7504632293558</v>
      </c>
      <c r="I18641" s="88">
        <v>1635.9375778460121</v>
      </c>
      <c r="J18641" s="88">
        <v>2416.2089065314467</v>
      </c>
      <c r="K18641" s="88">
        <v>3936.571797251112</v>
      </c>
      <c r="L18641" s="88">
        <v>4590.6370907474675</v>
      </c>
      <c r="M18641" s="88">
        <v>3962.3339564561356</v>
      </c>
    </row>
    <row r="18642" spans="3:13" x14ac:dyDescent="0.2">
      <c r="C18642" s="88">
        <v>0.92720000000000002</v>
      </c>
      <c r="D18642" s="88">
        <v>18531.770853557238</v>
      </c>
      <c r="E18642" s="88">
        <v>260.43104156449499</v>
      </c>
      <c r="F18642" s="88">
        <v>610.2949573693395</v>
      </c>
      <c r="G18642" s="88">
        <v>943.3310447300405</v>
      </c>
      <c r="H18642" s="88">
        <v>1205.8788877762263</v>
      </c>
      <c r="I18642" s="88">
        <v>1636.0009492215481</v>
      </c>
      <c r="J18642" s="88">
        <v>2416.2166377901576</v>
      </c>
      <c r="K18642" s="88">
        <v>3936.7790480422109</v>
      </c>
      <c r="L18642" s="88">
        <v>4590.7401312309312</v>
      </c>
      <c r="M18642" s="88">
        <v>3962.5422715512304</v>
      </c>
    </row>
    <row r="18643" spans="3:13" x14ac:dyDescent="0.2">
      <c r="C18643" s="88">
        <v>0.92725000000000002</v>
      </c>
      <c r="D18643" s="88">
        <v>18532.051627211185</v>
      </c>
      <c r="E18643" s="88">
        <v>260.44462192201991</v>
      </c>
      <c r="F18643" s="88">
        <v>610.30807496308444</v>
      </c>
      <c r="G18643" s="88">
        <v>943.34297511339946</v>
      </c>
      <c r="H18643" s="88">
        <v>1205.9040706382284</v>
      </c>
      <c r="I18643" s="88">
        <v>1636.0130452466874</v>
      </c>
      <c r="J18643" s="88">
        <v>2416.2377253488307</v>
      </c>
      <c r="K18643" s="88">
        <v>3936.8074664770202</v>
      </c>
      <c r="L18643" s="88">
        <v>4590.7866530392348</v>
      </c>
      <c r="M18643" s="88">
        <v>3962.6366399665339</v>
      </c>
    </row>
    <row r="18644" spans="3:13" x14ac:dyDescent="0.2">
      <c r="C18644" s="88">
        <v>0.92730000000000001</v>
      </c>
      <c r="D18644" s="88">
        <v>18533.719279954505</v>
      </c>
      <c r="E18644" s="88">
        <v>260.44739557174489</v>
      </c>
      <c r="F18644" s="88">
        <v>610.31036465418947</v>
      </c>
      <c r="G18644" s="88">
        <v>943.38903863600808</v>
      </c>
      <c r="H18644" s="88">
        <v>1206.0306374286442</v>
      </c>
      <c r="I18644" s="88">
        <v>1636.0247321284746</v>
      </c>
      <c r="J18644" s="88">
        <v>2416.3250248017926</v>
      </c>
      <c r="K18644" s="88">
        <v>3937.1236180825008</v>
      </c>
      <c r="L18644" s="88">
        <v>4591.0665769646166</v>
      </c>
      <c r="M18644" s="88">
        <v>3962.6419925460968</v>
      </c>
    </row>
    <row r="18645" spans="3:13" x14ac:dyDescent="0.2">
      <c r="C18645" s="88">
        <v>0.92735000000000001</v>
      </c>
      <c r="D18645" s="88">
        <v>18536.15164338085</v>
      </c>
      <c r="E18645" s="88">
        <v>260.44782422331627</v>
      </c>
      <c r="F18645" s="88">
        <v>610.33487380972474</v>
      </c>
      <c r="G18645" s="88">
        <v>943.53507714375246</v>
      </c>
      <c r="H18645" s="88">
        <v>1206.0530723193892</v>
      </c>
      <c r="I18645" s="88">
        <v>1636.08147280196</v>
      </c>
      <c r="J18645" s="88">
        <v>2416.3463146132126</v>
      </c>
      <c r="K18645" s="88">
        <v>3937.2389930400245</v>
      </c>
      <c r="L18645" s="88">
        <v>4591.499114550943</v>
      </c>
      <c r="M18645" s="88">
        <v>3962.6917277061675</v>
      </c>
    </row>
    <row r="18646" spans="3:13" x14ac:dyDescent="0.2">
      <c r="C18646" s="88">
        <v>0.9274</v>
      </c>
      <c r="D18646" s="88">
        <v>18536.45490681185</v>
      </c>
      <c r="E18646" s="88">
        <v>260.44782422331627</v>
      </c>
      <c r="F18646" s="88">
        <v>610.34953958639289</v>
      </c>
      <c r="G18646" s="88">
        <v>943.555592923944</v>
      </c>
      <c r="H18646" s="88">
        <v>1206.0842129175439</v>
      </c>
      <c r="I18646" s="88">
        <v>1636.0831567035289</v>
      </c>
      <c r="J18646" s="88">
        <v>2416.5151454708416</v>
      </c>
      <c r="K18646" s="88">
        <v>3937.4587140530462</v>
      </c>
      <c r="L18646" s="88">
        <v>4591.5947537465763</v>
      </c>
      <c r="M18646" s="88">
        <v>3962.7037916993795</v>
      </c>
    </row>
    <row r="18647" spans="3:13" x14ac:dyDescent="0.2">
      <c r="C18647" s="88">
        <v>0.92745</v>
      </c>
      <c r="D18647" s="88">
        <v>18536.980707460778</v>
      </c>
      <c r="E18647" s="88">
        <v>260.48499778143469</v>
      </c>
      <c r="F18647" s="88">
        <v>610.35650816854422</v>
      </c>
      <c r="G18647" s="88">
        <v>943.60445623094893</v>
      </c>
      <c r="H18647" s="88">
        <v>1206.0950051363993</v>
      </c>
      <c r="I18647" s="88">
        <v>1636.2889186474736</v>
      </c>
      <c r="J18647" s="88">
        <v>2416.7116502853014</v>
      </c>
      <c r="K18647" s="88">
        <v>3937.5409229472325</v>
      </c>
      <c r="L18647" s="88">
        <v>4591.8558322451954</v>
      </c>
      <c r="M18647" s="88">
        <v>3962.7188918008951</v>
      </c>
    </row>
    <row r="18648" spans="3:13" x14ac:dyDescent="0.2">
      <c r="C18648" s="88">
        <v>0.92749999999999999</v>
      </c>
      <c r="D18648" s="88">
        <v>18537.527398687133</v>
      </c>
      <c r="E18648" s="88">
        <v>260.4855241687701</v>
      </c>
      <c r="F18648" s="88">
        <v>610.36031464635653</v>
      </c>
      <c r="G18648" s="88">
        <v>943.63753982947492</v>
      </c>
      <c r="H18648" s="88">
        <v>1206.1039744906893</v>
      </c>
      <c r="I18648" s="88">
        <v>1636.3137826624247</v>
      </c>
      <c r="J18648" s="88">
        <v>2416.7639051652195</v>
      </c>
      <c r="K18648" s="88">
        <v>3937.5574821155624</v>
      </c>
      <c r="L18648" s="88">
        <v>4592.125587539319</v>
      </c>
      <c r="M18648" s="88">
        <v>3962.7932256083359</v>
      </c>
    </row>
    <row r="18649" spans="3:13" x14ac:dyDescent="0.2">
      <c r="C18649" s="88">
        <v>0.92754999999999999</v>
      </c>
      <c r="D18649" s="88">
        <v>18537.75091587683</v>
      </c>
      <c r="E18649" s="88">
        <v>260.48723750068621</v>
      </c>
      <c r="F18649" s="88">
        <v>610.36455356085935</v>
      </c>
      <c r="G18649" s="88">
        <v>943.66106420690858</v>
      </c>
      <c r="H18649" s="88">
        <v>1206.204247045313</v>
      </c>
      <c r="I18649" s="88">
        <v>1636.3260827163008</v>
      </c>
      <c r="J18649" s="88">
        <v>2417.0407423492675</v>
      </c>
      <c r="K18649" s="88">
        <v>3937.6038604840019</v>
      </c>
      <c r="L18649" s="88">
        <v>4592.3526048850945</v>
      </c>
      <c r="M18649" s="88">
        <v>3962.8106001752767</v>
      </c>
    </row>
    <row r="18650" spans="3:13" x14ac:dyDescent="0.2">
      <c r="C18650" s="88">
        <v>0.92759999999999998</v>
      </c>
      <c r="D18650" s="88">
        <v>18538.366821279524</v>
      </c>
      <c r="E18650" s="88">
        <v>260.50036392421862</v>
      </c>
      <c r="F18650" s="88">
        <v>610.39709271008405</v>
      </c>
      <c r="G18650" s="88">
        <v>943.69327939603636</v>
      </c>
      <c r="H18650" s="88">
        <v>1206.2515203905941</v>
      </c>
      <c r="I18650" s="88">
        <v>1636.421768308061</v>
      </c>
      <c r="J18650" s="88">
        <v>2417.0576079090192</v>
      </c>
      <c r="K18650" s="88">
        <v>3937.620107202134</v>
      </c>
      <c r="L18650" s="88">
        <v>4592.8764027677062</v>
      </c>
      <c r="M18650" s="88">
        <v>3962.8106363986608</v>
      </c>
    </row>
    <row r="18651" spans="3:13" x14ac:dyDescent="0.2">
      <c r="C18651" s="88">
        <v>0.92764999999999997</v>
      </c>
      <c r="D18651" s="88">
        <v>18538.369484197421</v>
      </c>
      <c r="E18651" s="88">
        <v>260.52233419236381</v>
      </c>
      <c r="F18651" s="88">
        <v>610.44542854154224</v>
      </c>
      <c r="G18651" s="88">
        <v>943.85115462777321</v>
      </c>
      <c r="H18651" s="88">
        <v>1206.3393376073004</v>
      </c>
      <c r="I18651" s="88">
        <v>1636.4689847210443</v>
      </c>
      <c r="J18651" s="88">
        <v>2417.2005651824397</v>
      </c>
      <c r="K18651" s="88">
        <v>3937.6617829727579</v>
      </c>
      <c r="L18651" s="88">
        <v>4593.1761519254324</v>
      </c>
      <c r="M18651" s="88">
        <v>3962.8244597432968</v>
      </c>
    </row>
    <row r="18652" spans="3:13" x14ac:dyDescent="0.2">
      <c r="C18652" s="88">
        <v>0.92769999999999997</v>
      </c>
      <c r="D18652" s="88">
        <v>18538.388090986795</v>
      </c>
      <c r="E18652" s="88">
        <v>260.53245081398563</v>
      </c>
      <c r="F18652" s="88">
        <v>610.45447587640456</v>
      </c>
      <c r="G18652" s="88">
        <v>943.87075088554866</v>
      </c>
      <c r="H18652" s="88">
        <v>1206.3920408867116</v>
      </c>
      <c r="I18652" s="88">
        <v>1636.4880521678624</v>
      </c>
      <c r="J18652" s="88">
        <v>2417.472916238245</v>
      </c>
      <c r="K18652" s="88">
        <v>3937.6987144172363</v>
      </c>
      <c r="L18652" s="88">
        <v>4593.5569727483853</v>
      </c>
      <c r="M18652" s="88">
        <v>3962.9004300256011</v>
      </c>
    </row>
    <row r="18653" spans="3:13" x14ac:dyDescent="0.2">
      <c r="C18653" s="88">
        <v>0.92774999999999996</v>
      </c>
      <c r="D18653" s="88">
        <v>18538.649608505362</v>
      </c>
      <c r="E18653" s="88">
        <v>260.5348764382943</v>
      </c>
      <c r="F18653" s="88">
        <v>610.46638563201623</v>
      </c>
      <c r="G18653" s="88">
        <v>943.8985493244968</v>
      </c>
      <c r="H18653" s="88">
        <v>1206.4569836456681</v>
      </c>
      <c r="I18653" s="88">
        <v>1636.5366303718133</v>
      </c>
      <c r="J18653" s="88">
        <v>2417.7279329057915</v>
      </c>
      <c r="K18653" s="88">
        <v>3937.971314740973</v>
      </c>
      <c r="L18653" s="88">
        <v>4593.6473346095991</v>
      </c>
      <c r="M18653" s="88">
        <v>3962.9282702422179</v>
      </c>
    </row>
    <row r="18654" spans="3:13" x14ac:dyDescent="0.2">
      <c r="C18654" s="88">
        <v>0.92779999999999996</v>
      </c>
      <c r="D18654" s="88">
        <v>18538.794893655791</v>
      </c>
      <c r="E18654" s="88">
        <v>260.54266936038402</v>
      </c>
      <c r="F18654" s="88">
        <v>610.49628295980983</v>
      </c>
      <c r="G18654" s="88">
        <v>944.03648899681048</v>
      </c>
      <c r="H18654" s="88">
        <v>1206.5648648527963</v>
      </c>
      <c r="I18654" s="88">
        <v>1636.5678004480724</v>
      </c>
      <c r="J18654" s="88">
        <v>2417.8000826931748</v>
      </c>
      <c r="K18654" s="88">
        <v>3938.0479071729219</v>
      </c>
      <c r="L18654" s="88">
        <v>4593.6937050739134</v>
      </c>
      <c r="M18654" s="88">
        <v>3962.9318576509941</v>
      </c>
    </row>
    <row r="18655" spans="3:13" x14ac:dyDescent="0.2">
      <c r="C18655" s="88">
        <v>0.92784999999999995</v>
      </c>
      <c r="D18655" s="88">
        <v>18538.817218025626</v>
      </c>
      <c r="E18655" s="88">
        <v>260.55546077378676</v>
      </c>
      <c r="F18655" s="88">
        <v>610.50987535817967</v>
      </c>
      <c r="G18655" s="88">
        <v>944.04318526071711</v>
      </c>
      <c r="H18655" s="88">
        <v>1206.5857532606146</v>
      </c>
      <c r="I18655" s="88">
        <v>1636.680799492362</v>
      </c>
      <c r="J18655" s="88">
        <v>2417.8796106884301</v>
      </c>
      <c r="K18655" s="88">
        <v>3938.5865128126866</v>
      </c>
      <c r="L18655" s="88">
        <v>4593.7867622213544</v>
      </c>
      <c r="M18655" s="88">
        <v>3962.9390613530395</v>
      </c>
    </row>
    <row r="18656" spans="3:13" x14ac:dyDescent="0.2">
      <c r="C18656" s="88">
        <v>0.92789999999999995</v>
      </c>
      <c r="D18656" s="88">
        <v>18539.183397155735</v>
      </c>
      <c r="E18656" s="88">
        <v>260.5636959013309</v>
      </c>
      <c r="F18656" s="88">
        <v>610.52223232324013</v>
      </c>
      <c r="G18656" s="88">
        <v>944.04422066373445</v>
      </c>
      <c r="H18656" s="88">
        <v>1206.6221641342931</v>
      </c>
      <c r="I18656" s="88">
        <v>1636.7275585501338</v>
      </c>
      <c r="J18656" s="88">
        <v>2417.9113347496764</v>
      </c>
      <c r="K18656" s="88">
        <v>3938.8812213947699</v>
      </c>
      <c r="L18656" s="88">
        <v>4593.8382345992322</v>
      </c>
      <c r="M18656" s="88">
        <v>3962.9636199334082</v>
      </c>
    </row>
    <row r="18657" spans="3:13" x14ac:dyDescent="0.2">
      <c r="C18657" s="88">
        <v>0.92795000000000005</v>
      </c>
      <c r="D18657" s="88">
        <v>18539.242194210437</v>
      </c>
      <c r="E18657" s="88">
        <v>260.57783374999963</v>
      </c>
      <c r="F18657" s="88">
        <v>610.53673357778553</v>
      </c>
      <c r="G18657" s="88">
        <v>944.06099512341325</v>
      </c>
      <c r="H18657" s="88">
        <v>1206.7822469119465</v>
      </c>
      <c r="I18657" s="88">
        <v>1636.7332174549638</v>
      </c>
      <c r="J18657" s="88">
        <v>2418.026221888575</v>
      </c>
      <c r="K18657" s="88">
        <v>3938.8993286075884</v>
      </c>
      <c r="L18657" s="88">
        <v>4594.1604629083831</v>
      </c>
      <c r="M18657" s="88">
        <v>3962.9924593435853</v>
      </c>
    </row>
    <row r="18658" spans="3:13" x14ac:dyDescent="0.2">
      <c r="C18658" s="88">
        <v>0.92800000000000005</v>
      </c>
      <c r="D18658" s="88">
        <v>18539.267960399611</v>
      </c>
      <c r="E18658" s="88">
        <v>260.59977933303253</v>
      </c>
      <c r="F18658" s="88">
        <v>610.56244452565716</v>
      </c>
      <c r="G18658" s="88">
        <v>944.17259439661393</v>
      </c>
      <c r="H18658" s="88">
        <v>1206.8412192792503</v>
      </c>
      <c r="I18658" s="88">
        <v>1636.8260874227503</v>
      </c>
      <c r="J18658" s="88">
        <v>2418.0387115967446</v>
      </c>
      <c r="K18658" s="88">
        <v>3938.9205033163535</v>
      </c>
      <c r="L18658" s="88">
        <v>4594.5341606188522</v>
      </c>
      <c r="M18658" s="88">
        <v>3963.0317381886562</v>
      </c>
    </row>
    <row r="18659" spans="3:13" x14ac:dyDescent="0.2">
      <c r="C18659" s="88">
        <v>0.92805000000000004</v>
      </c>
      <c r="D18659" s="88">
        <v>18539.36517467074</v>
      </c>
      <c r="E18659" s="88">
        <v>260.60493716852216</v>
      </c>
      <c r="F18659" s="88">
        <v>610.57422902730923</v>
      </c>
      <c r="G18659" s="88">
        <v>944.18641542786099</v>
      </c>
      <c r="H18659" s="88">
        <v>1206.861938784692</v>
      </c>
      <c r="I18659" s="88">
        <v>1636.8284655598068</v>
      </c>
      <c r="J18659" s="88">
        <v>2418.0634580678002</v>
      </c>
      <c r="K18659" s="88">
        <v>3939.1747128837837</v>
      </c>
      <c r="L18659" s="88">
        <v>4594.6432979936326</v>
      </c>
      <c r="M18659" s="88">
        <v>3963.0677119678867</v>
      </c>
    </row>
    <row r="18660" spans="3:13" x14ac:dyDescent="0.2">
      <c r="C18660" s="88">
        <v>0.92810000000000004</v>
      </c>
      <c r="D18660" s="88">
        <v>18539.759736515371</v>
      </c>
      <c r="E18660" s="88">
        <v>260.62301242818103</v>
      </c>
      <c r="F18660" s="88">
        <v>610.58279534325175</v>
      </c>
      <c r="G18660" s="88">
        <v>944.24894518632163</v>
      </c>
      <c r="H18660" s="88">
        <v>1207.0106768623627</v>
      </c>
      <c r="I18660" s="88">
        <v>1637.0711729130267</v>
      </c>
      <c r="J18660" s="88">
        <v>2418.1560692053822</v>
      </c>
      <c r="K18660" s="88">
        <v>3939.2009002829391</v>
      </c>
      <c r="L18660" s="88">
        <v>4594.8654833132605</v>
      </c>
      <c r="M18660" s="88">
        <v>3963.1342614534551</v>
      </c>
    </row>
    <row r="18661" spans="3:13" x14ac:dyDescent="0.2">
      <c r="C18661" s="88">
        <v>0.92815000000000003</v>
      </c>
      <c r="D18661" s="88">
        <v>18539.92907203062</v>
      </c>
      <c r="E18661" s="88">
        <v>260.63510367299568</v>
      </c>
      <c r="F18661" s="88">
        <v>610.60384054696624</v>
      </c>
      <c r="G18661" s="88">
        <v>944.28545686796542</v>
      </c>
      <c r="H18661" s="88">
        <v>1207.0650716557348</v>
      </c>
      <c r="I18661" s="88">
        <v>1637.1138824125951</v>
      </c>
      <c r="J18661" s="88">
        <v>2418.3092659347935</v>
      </c>
      <c r="K18661" s="88">
        <v>3939.2890969097816</v>
      </c>
      <c r="L18661" s="88">
        <v>4594.9355152714279</v>
      </c>
      <c r="M18661" s="88">
        <v>3963.1347634161993</v>
      </c>
    </row>
    <row r="18662" spans="3:13" x14ac:dyDescent="0.2">
      <c r="C18662" s="88">
        <v>0.92820000000000003</v>
      </c>
      <c r="D18662" s="88">
        <v>18539.987855960429</v>
      </c>
      <c r="E18662" s="88">
        <v>260.64909028889542</v>
      </c>
      <c r="F18662" s="88">
        <v>610.60542160751129</v>
      </c>
      <c r="G18662" s="88">
        <v>944.3947174695013</v>
      </c>
      <c r="H18662" s="88">
        <v>1207.0948317900024</v>
      </c>
      <c r="I18662" s="88">
        <v>1637.1431031351135</v>
      </c>
      <c r="J18662" s="88">
        <v>2418.407985998093</v>
      </c>
      <c r="K18662" s="88">
        <v>3939.3340934267167</v>
      </c>
      <c r="L18662" s="88">
        <v>4595.0555881353439</v>
      </c>
      <c r="M18662" s="88">
        <v>3963.1846172111555</v>
      </c>
    </row>
    <row r="18663" spans="3:13" x14ac:dyDescent="0.2">
      <c r="C18663" s="88">
        <v>0.92825000000000002</v>
      </c>
      <c r="D18663" s="88">
        <v>18541.249339621732</v>
      </c>
      <c r="E18663" s="88">
        <v>260.65003517137302</v>
      </c>
      <c r="F18663" s="88">
        <v>610.63460000140412</v>
      </c>
      <c r="G18663" s="88">
        <v>944.42142369887688</v>
      </c>
      <c r="H18663" s="88">
        <v>1207.1731089639311</v>
      </c>
      <c r="I18663" s="88">
        <v>1637.24257899964</v>
      </c>
      <c r="J18663" s="88">
        <v>2418.4480179730531</v>
      </c>
      <c r="K18663" s="88">
        <v>3939.5068867531072</v>
      </c>
      <c r="L18663" s="88">
        <v>4595.1028683754594</v>
      </c>
      <c r="M18663" s="88">
        <v>3963.1864840021326</v>
      </c>
    </row>
    <row r="18664" spans="3:13" x14ac:dyDescent="0.2">
      <c r="C18664" s="88">
        <v>0.92830000000000001</v>
      </c>
      <c r="D18664" s="88">
        <v>18541.335629161098</v>
      </c>
      <c r="E18664" s="88">
        <v>260.66191412532498</v>
      </c>
      <c r="F18664" s="88">
        <v>610.63822027485412</v>
      </c>
      <c r="G18664" s="88">
        <v>944.45323243119719</v>
      </c>
      <c r="H18664" s="88">
        <v>1207.183832795793</v>
      </c>
      <c r="I18664" s="88">
        <v>1637.2450024304644</v>
      </c>
      <c r="J18664" s="88">
        <v>2418.4626326378011</v>
      </c>
      <c r="K18664" s="88">
        <v>3939.5492450312486</v>
      </c>
      <c r="L18664" s="88">
        <v>4595.1918269100624</v>
      </c>
      <c r="M18664" s="88">
        <v>3963.2357074389565</v>
      </c>
    </row>
    <row r="18665" spans="3:13" x14ac:dyDescent="0.2">
      <c r="C18665" s="88">
        <v>0.92835000000000001</v>
      </c>
      <c r="D18665" s="88">
        <v>18541.515986287472</v>
      </c>
      <c r="E18665" s="88">
        <v>260.67732260555113</v>
      </c>
      <c r="F18665" s="88">
        <v>610.68305696371317</v>
      </c>
      <c r="G18665" s="88">
        <v>944.46164949264539</v>
      </c>
      <c r="H18665" s="88">
        <v>1207.2002693607483</v>
      </c>
      <c r="I18665" s="88">
        <v>1637.2573228798524</v>
      </c>
      <c r="J18665" s="88">
        <v>2418.5132327150695</v>
      </c>
      <c r="K18665" s="88">
        <v>3939.7747976367414</v>
      </c>
      <c r="L18665" s="88">
        <v>4595.4203597065762</v>
      </c>
      <c r="M18665" s="88">
        <v>3963.4124211345488</v>
      </c>
    </row>
    <row r="18666" spans="3:13" x14ac:dyDescent="0.2">
      <c r="C18666" s="88">
        <v>0.9284</v>
      </c>
      <c r="D18666" s="88">
        <v>18541.549596139324</v>
      </c>
      <c r="E18666" s="88">
        <v>260.69613878619384</v>
      </c>
      <c r="F18666" s="88">
        <v>610.70212832947527</v>
      </c>
      <c r="G18666" s="88">
        <v>944.4775001065409</v>
      </c>
      <c r="H18666" s="88">
        <v>1207.3172416695556</v>
      </c>
      <c r="I18666" s="88">
        <v>1637.2679828275591</v>
      </c>
      <c r="J18666" s="88">
        <v>2418.5456171097358</v>
      </c>
      <c r="K18666" s="88">
        <v>3939.978543125796</v>
      </c>
      <c r="L18666" s="88">
        <v>4595.5985369041036</v>
      </c>
      <c r="M18666" s="88">
        <v>3963.5433481440487</v>
      </c>
    </row>
    <row r="18667" spans="3:13" x14ac:dyDescent="0.2">
      <c r="C18667" s="88">
        <v>0.92845</v>
      </c>
      <c r="D18667" s="88">
        <v>18541.572579812942</v>
      </c>
      <c r="E18667" s="88">
        <v>260.70555034744211</v>
      </c>
      <c r="F18667" s="88">
        <v>610.73929161156684</v>
      </c>
      <c r="G18667" s="88">
        <v>944.49211870389991</v>
      </c>
      <c r="H18667" s="88">
        <v>1207.3288273605926</v>
      </c>
      <c r="I18667" s="88">
        <v>1637.3129043570784</v>
      </c>
      <c r="J18667" s="88">
        <v>2418.7638077866277</v>
      </c>
      <c r="K18667" s="88">
        <v>3940.1224486604656</v>
      </c>
      <c r="L18667" s="88">
        <v>4595.7631354388286</v>
      </c>
      <c r="M18667" s="88">
        <v>3963.5669282986091</v>
      </c>
    </row>
    <row r="18668" spans="3:13" x14ac:dyDescent="0.2">
      <c r="C18668" s="88">
        <v>0.92849999999999999</v>
      </c>
      <c r="D18668" s="88">
        <v>18543.260916071904</v>
      </c>
      <c r="E18668" s="88">
        <v>260.72027934683774</v>
      </c>
      <c r="F18668" s="88">
        <v>610.74441968622068</v>
      </c>
      <c r="G18668" s="88">
        <v>944.49804673191238</v>
      </c>
      <c r="H18668" s="88">
        <v>1207.3743232550032</v>
      </c>
      <c r="I18668" s="88">
        <v>1637.3286202295367</v>
      </c>
      <c r="J18668" s="88">
        <v>2418.8224498551708</v>
      </c>
      <c r="K18668" s="88">
        <v>3940.1404184766211</v>
      </c>
      <c r="L18668" s="88">
        <v>4596.1504745439061</v>
      </c>
      <c r="M18668" s="88">
        <v>3963.5907445849507</v>
      </c>
    </row>
    <row r="18669" spans="3:13" x14ac:dyDescent="0.2">
      <c r="C18669" s="88">
        <v>0.92854999999999999</v>
      </c>
      <c r="D18669" s="88">
        <v>18543.76950282506</v>
      </c>
      <c r="E18669" s="88">
        <v>260.72436022226793</v>
      </c>
      <c r="F18669" s="88">
        <v>610.76561561520566</v>
      </c>
      <c r="G18669" s="88">
        <v>944.5098446395391</v>
      </c>
      <c r="H18669" s="88">
        <v>1207.4446595219069</v>
      </c>
      <c r="I18669" s="88">
        <v>1637.3778640172359</v>
      </c>
      <c r="J18669" s="88">
        <v>2419.1790419119834</v>
      </c>
      <c r="K18669" s="88">
        <v>3940.3050996816564</v>
      </c>
      <c r="L18669" s="88">
        <v>4596.2174605176533</v>
      </c>
      <c r="M18669" s="88">
        <v>3963.6119535834005</v>
      </c>
    </row>
    <row r="18670" spans="3:13" x14ac:dyDescent="0.2">
      <c r="C18670" s="88">
        <v>0.92859999999999998</v>
      </c>
      <c r="D18670" s="88">
        <v>18544.686347646937</v>
      </c>
      <c r="E18670" s="88">
        <v>260.727473896025</v>
      </c>
      <c r="F18670" s="88">
        <v>610.79486088961175</v>
      </c>
      <c r="G18670" s="88">
        <v>944.55945318960084</v>
      </c>
      <c r="H18670" s="88">
        <v>1207.4772110061872</v>
      </c>
      <c r="I18670" s="88">
        <v>1637.3795094787411</v>
      </c>
      <c r="J18670" s="88">
        <v>2419.2530590322358</v>
      </c>
      <c r="K18670" s="88">
        <v>3940.4166198865946</v>
      </c>
      <c r="L18670" s="88">
        <v>4596.2212087619973</v>
      </c>
      <c r="M18670" s="88">
        <v>3963.6199549477442</v>
      </c>
    </row>
    <row r="18671" spans="3:13" x14ac:dyDescent="0.2">
      <c r="C18671" s="88">
        <v>0.92864999999999998</v>
      </c>
      <c r="D18671" s="88">
        <v>18544.722230607855</v>
      </c>
      <c r="E18671" s="88">
        <v>260.72879262405968</v>
      </c>
      <c r="F18671" s="88">
        <v>610.82823943389076</v>
      </c>
      <c r="G18671" s="88">
        <v>944.64703658189865</v>
      </c>
      <c r="H18671" s="88">
        <v>1207.5184711741977</v>
      </c>
      <c r="I18671" s="88">
        <v>1637.3891668248266</v>
      </c>
      <c r="J18671" s="88">
        <v>2419.4546094125681</v>
      </c>
      <c r="K18671" s="88">
        <v>3940.5113870898695</v>
      </c>
      <c r="L18671" s="88">
        <v>4596.3549987308652</v>
      </c>
      <c r="M18671" s="88">
        <v>3963.6299974348503</v>
      </c>
    </row>
    <row r="18672" spans="3:13" x14ac:dyDescent="0.2">
      <c r="C18672" s="88">
        <v>0.92869999999999997</v>
      </c>
      <c r="D18672" s="88">
        <v>18544.792203614459</v>
      </c>
      <c r="E18672" s="88">
        <v>260.7480220271309</v>
      </c>
      <c r="F18672" s="88">
        <v>610.87929581760864</v>
      </c>
      <c r="G18672" s="88">
        <v>944.6535728570384</v>
      </c>
      <c r="H18672" s="88">
        <v>1207.5323972633551</v>
      </c>
      <c r="I18672" s="88">
        <v>1637.4788185483726</v>
      </c>
      <c r="J18672" s="88">
        <v>2419.4599520197917</v>
      </c>
      <c r="K18672" s="88">
        <v>3940.7228871779944</v>
      </c>
      <c r="L18672" s="88">
        <v>4596.6457326453146</v>
      </c>
      <c r="M18672" s="88">
        <v>3963.6605502936673</v>
      </c>
    </row>
    <row r="18673" spans="3:13" x14ac:dyDescent="0.2">
      <c r="C18673" s="88">
        <v>0.92874999999999996</v>
      </c>
      <c r="D18673" s="88">
        <v>18545.333267295682</v>
      </c>
      <c r="E18673" s="88">
        <v>260.750751041277</v>
      </c>
      <c r="F18673" s="88">
        <v>610.88898652311718</v>
      </c>
      <c r="G18673" s="88">
        <v>944.74635106476762</v>
      </c>
      <c r="H18673" s="88">
        <v>1207.5702422656327</v>
      </c>
      <c r="I18673" s="88">
        <v>1637.4902709965008</v>
      </c>
      <c r="J18673" s="88">
        <v>2419.6397018279586</v>
      </c>
      <c r="K18673" s="88">
        <v>3940.8612638312115</v>
      </c>
      <c r="L18673" s="88">
        <v>4596.9609792611736</v>
      </c>
      <c r="M18673" s="88">
        <v>3963.723661174301</v>
      </c>
    </row>
    <row r="18674" spans="3:13" x14ac:dyDescent="0.2">
      <c r="C18674" s="88">
        <v>0.92879999999999996</v>
      </c>
      <c r="D18674" s="88">
        <v>18545.700952989162</v>
      </c>
      <c r="E18674" s="88">
        <v>260.75203377200614</v>
      </c>
      <c r="F18674" s="88">
        <v>610.89257664316119</v>
      </c>
      <c r="G18674" s="88">
        <v>944.77854292479014</v>
      </c>
      <c r="H18674" s="88">
        <v>1207.5977543251602</v>
      </c>
      <c r="I18674" s="88">
        <v>1637.5656186936581</v>
      </c>
      <c r="J18674" s="88">
        <v>2419.6795293654936</v>
      </c>
      <c r="K18674" s="88">
        <v>3941.0235834421965</v>
      </c>
      <c r="L18674" s="88">
        <v>4597.3292690393455</v>
      </c>
      <c r="M18674" s="88">
        <v>3963.9408189697933</v>
      </c>
    </row>
    <row r="18675" spans="3:13" x14ac:dyDescent="0.2">
      <c r="C18675" s="88">
        <v>0.92884999999999995</v>
      </c>
      <c r="D18675" s="88">
        <v>18545.724241858341</v>
      </c>
      <c r="E18675" s="88">
        <v>260.75917748122538</v>
      </c>
      <c r="F18675" s="88">
        <v>610.90307973622203</v>
      </c>
      <c r="G18675" s="88">
        <v>944.85537799198664</v>
      </c>
      <c r="H18675" s="88">
        <v>1207.6561160751307</v>
      </c>
      <c r="I18675" s="88">
        <v>1637.5674692819207</v>
      </c>
      <c r="J18675" s="88">
        <v>2419.7563464254658</v>
      </c>
      <c r="K18675" s="88">
        <v>3941.1771234761486</v>
      </c>
      <c r="L18675" s="88">
        <v>4597.7033303772787</v>
      </c>
      <c r="M18675" s="88">
        <v>3963.9566151482677</v>
      </c>
    </row>
    <row r="18676" spans="3:13" x14ac:dyDescent="0.2">
      <c r="C18676" s="88">
        <v>0.92889999999999995</v>
      </c>
      <c r="D18676" s="88">
        <v>18546.501900621115</v>
      </c>
      <c r="E18676" s="88">
        <v>260.75948075314136</v>
      </c>
      <c r="F18676" s="88">
        <v>610.91392667625541</v>
      </c>
      <c r="G18676" s="88">
        <v>944.90090497133178</v>
      </c>
      <c r="H18676" s="88">
        <v>1207.6816023942279</v>
      </c>
      <c r="I18676" s="88">
        <v>1637.5729974815631</v>
      </c>
      <c r="J18676" s="88">
        <v>2419.9975818698344</v>
      </c>
      <c r="K18676" s="88">
        <v>3941.2039260926399</v>
      </c>
      <c r="L18676" s="88">
        <v>4597.7295270281074</v>
      </c>
      <c r="M18676" s="88">
        <v>3964.0555305011985</v>
      </c>
    </row>
    <row r="18677" spans="3:13" x14ac:dyDescent="0.2">
      <c r="C18677" s="88">
        <v>0.92895000000000005</v>
      </c>
      <c r="D18677" s="88">
        <v>18547.564636800962</v>
      </c>
      <c r="E18677" s="88">
        <v>260.78650169321827</v>
      </c>
      <c r="F18677" s="88">
        <v>610.92449567769745</v>
      </c>
      <c r="G18677" s="88">
        <v>944.99153469450039</v>
      </c>
      <c r="H18677" s="88">
        <v>1207.6856728471803</v>
      </c>
      <c r="I18677" s="88">
        <v>1637.6296620246576</v>
      </c>
      <c r="J18677" s="88">
        <v>2419.9995568876343</v>
      </c>
      <c r="K18677" s="88">
        <v>3941.3582769751956</v>
      </c>
      <c r="L18677" s="88">
        <v>4597.8989155351646</v>
      </c>
      <c r="M18677" s="88">
        <v>3964.1079235624111</v>
      </c>
    </row>
    <row r="18678" spans="3:13" x14ac:dyDescent="0.2">
      <c r="C18678" s="88">
        <v>0.92900000000000005</v>
      </c>
      <c r="D18678" s="88">
        <v>18547.912015595721</v>
      </c>
      <c r="E18678" s="88">
        <v>260.80723312089503</v>
      </c>
      <c r="F18678" s="88">
        <v>610.94221986590674</v>
      </c>
      <c r="G18678" s="88">
        <v>945.01789417249711</v>
      </c>
      <c r="H18678" s="88">
        <v>1207.7491185136082</v>
      </c>
      <c r="I18678" s="88">
        <v>1637.6743013928594</v>
      </c>
      <c r="J18678" s="88">
        <v>2420.3670691173575</v>
      </c>
      <c r="K18678" s="88">
        <v>3941.4717247071871</v>
      </c>
      <c r="L18678" s="88">
        <v>4598.003001164122</v>
      </c>
      <c r="M18678" s="88">
        <v>3964.2488703630497</v>
      </c>
    </row>
    <row r="18679" spans="3:13" x14ac:dyDescent="0.2">
      <c r="C18679" s="88">
        <v>0.92905000000000004</v>
      </c>
      <c r="D18679" s="88">
        <v>18549.119306933462</v>
      </c>
      <c r="E18679" s="88">
        <v>260.82104093064936</v>
      </c>
      <c r="F18679" s="88">
        <v>610.98024626287224</v>
      </c>
      <c r="G18679" s="88">
        <v>945.05985859269731</v>
      </c>
      <c r="H18679" s="88">
        <v>1207.7993374604766</v>
      </c>
      <c r="I18679" s="88">
        <v>1637.7021154772701</v>
      </c>
      <c r="J18679" s="88">
        <v>2420.4686030654912</v>
      </c>
      <c r="K18679" s="88">
        <v>3941.6354144983356</v>
      </c>
      <c r="L18679" s="88">
        <v>4598.0104084596151</v>
      </c>
      <c r="M18679" s="88">
        <v>3964.2576739224796</v>
      </c>
    </row>
    <row r="18680" spans="3:13" x14ac:dyDescent="0.2">
      <c r="C18680" s="88">
        <v>0.92910000000000004</v>
      </c>
      <c r="D18680" s="88">
        <v>18549.2956011721</v>
      </c>
      <c r="E18680" s="88">
        <v>260.84745159424619</v>
      </c>
      <c r="F18680" s="88">
        <v>611.03277501168532</v>
      </c>
      <c r="G18680" s="88">
        <v>945.07997798859105</v>
      </c>
      <c r="H18680" s="88">
        <v>1207.8440747552909</v>
      </c>
      <c r="I18680" s="88">
        <v>1637.7394939452315</v>
      </c>
      <c r="J18680" s="88">
        <v>2420.4727816002696</v>
      </c>
      <c r="K18680" s="88">
        <v>3941.6912695308988</v>
      </c>
      <c r="L18680" s="88">
        <v>4598.2912085927346</v>
      </c>
      <c r="M18680" s="88">
        <v>3964.3304523065981</v>
      </c>
    </row>
    <row r="18681" spans="3:13" x14ac:dyDescent="0.2">
      <c r="C18681" s="88">
        <v>0.92915000000000003</v>
      </c>
      <c r="D18681" s="88">
        <v>18550.298234788417</v>
      </c>
      <c r="E18681" s="88">
        <v>260.85933374164142</v>
      </c>
      <c r="F18681" s="88">
        <v>611.0354708969794</v>
      </c>
      <c r="G18681" s="88">
        <v>945.08841576376835</v>
      </c>
      <c r="H18681" s="88">
        <v>1207.8538355275678</v>
      </c>
      <c r="I18681" s="88">
        <v>1637.773975198706</v>
      </c>
      <c r="J18681" s="88">
        <v>2420.4797373747929</v>
      </c>
      <c r="K18681" s="88">
        <v>3941.7166580795933</v>
      </c>
      <c r="L18681" s="88">
        <v>4598.5302468752643</v>
      </c>
      <c r="M18681" s="88">
        <v>3964.3653877373026</v>
      </c>
    </row>
    <row r="18682" spans="3:13" x14ac:dyDescent="0.2">
      <c r="C18682" s="88">
        <v>0.92920000000000003</v>
      </c>
      <c r="D18682" s="88">
        <v>18550.605744917728</v>
      </c>
      <c r="E18682" s="88">
        <v>260.8599721863684</v>
      </c>
      <c r="F18682" s="88">
        <v>611.03624784258409</v>
      </c>
      <c r="G18682" s="88">
        <v>945.17700396253213</v>
      </c>
      <c r="H18682" s="88">
        <v>1207.8660218162286</v>
      </c>
      <c r="I18682" s="88">
        <v>1637.8308178988577</v>
      </c>
      <c r="J18682" s="88">
        <v>2420.5102208396479</v>
      </c>
      <c r="K18682" s="88">
        <v>3941.8070530070108</v>
      </c>
      <c r="L18682" s="88">
        <v>4598.6726796931662</v>
      </c>
      <c r="M18682" s="88">
        <v>3964.3786404009597</v>
      </c>
    </row>
    <row r="18683" spans="3:13" x14ac:dyDescent="0.2">
      <c r="C18683" s="88">
        <v>0.92925000000000002</v>
      </c>
      <c r="D18683" s="88">
        <v>18551.186931768974</v>
      </c>
      <c r="E18683" s="88">
        <v>260.8599721863684</v>
      </c>
      <c r="F18683" s="88">
        <v>611.04712639423951</v>
      </c>
      <c r="G18683" s="88">
        <v>945.22438810509357</v>
      </c>
      <c r="H18683" s="88">
        <v>1207.8688086311422</v>
      </c>
      <c r="I18683" s="88">
        <v>1637.8469079977463</v>
      </c>
      <c r="J18683" s="88">
        <v>2420.8582793962873</v>
      </c>
      <c r="K18683" s="88">
        <v>3941.908984760219</v>
      </c>
      <c r="L18683" s="88">
        <v>4598.8974881545264</v>
      </c>
      <c r="M18683" s="88">
        <v>3964.4013509566721</v>
      </c>
    </row>
    <row r="18684" spans="3:13" x14ac:dyDescent="0.2">
      <c r="C18684" s="88">
        <v>0.92930000000000001</v>
      </c>
      <c r="D18684" s="88">
        <v>18551.405705510086</v>
      </c>
      <c r="E18684" s="88">
        <v>260.87372205777865</v>
      </c>
      <c r="F18684" s="88">
        <v>611.05537683591729</v>
      </c>
      <c r="G18684" s="88">
        <v>945.32886277910666</v>
      </c>
      <c r="H18684" s="88">
        <v>1207.98615813267</v>
      </c>
      <c r="I18684" s="88">
        <v>1637.8517364176255</v>
      </c>
      <c r="J18684" s="88">
        <v>2421.0107100770638</v>
      </c>
      <c r="K18684" s="88">
        <v>3941.9950911334845</v>
      </c>
      <c r="L18684" s="88">
        <v>4599.4235530866454</v>
      </c>
      <c r="M18684" s="88">
        <v>3964.4325477146876</v>
      </c>
    </row>
    <row r="18685" spans="3:13" x14ac:dyDescent="0.2">
      <c r="C18685" s="88">
        <v>0.92935000000000001</v>
      </c>
      <c r="D18685" s="88">
        <v>18552.82733557239</v>
      </c>
      <c r="E18685" s="88">
        <v>260.89147770231648</v>
      </c>
      <c r="F18685" s="88">
        <v>611.0652370697353</v>
      </c>
      <c r="G18685" s="88">
        <v>945.34496195236716</v>
      </c>
      <c r="H18685" s="88">
        <v>1208.0664587819874</v>
      </c>
      <c r="I18685" s="88">
        <v>1637.958952834369</v>
      </c>
      <c r="J18685" s="88">
        <v>2421.1772322989809</v>
      </c>
      <c r="K18685" s="88">
        <v>3942.1178913998342</v>
      </c>
      <c r="L18685" s="88">
        <v>4601.0384563852731</v>
      </c>
      <c r="M18685" s="88">
        <v>3964.4381514137813</v>
      </c>
    </row>
    <row r="18686" spans="3:13" x14ac:dyDescent="0.2">
      <c r="C18686" s="88">
        <v>0.9294</v>
      </c>
      <c r="D18686" s="88">
        <v>18554.477867491009</v>
      </c>
      <c r="E18686" s="88">
        <v>260.89571806969707</v>
      </c>
      <c r="F18686" s="88">
        <v>611.07268633464446</v>
      </c>
      <c r="G18686" s="88">
        <v>945.35311000823094</v>
      </c>
      <c r="H18686" s="88">
        <v>1208.0709650066242</v>
      </c>
      <c r="I18686" s="88">
        <v>1638.1079623456076</v>
      </c>
      <c r="J18686" s="88">
        <v>2421.2464070303095</v>
      </c>
      <c r="K18686" s="88">
        <v>3942.1749604579672</v>
      </c>
      <c r="L18686" s="88">
        <v>4601.2343113003571</v>
      </c>
      <c r="M18686" s="88">
        <v>3964.5152949891872</v>
      </c>
    </row>
    <row r="18687" spans="3:13" x14ac:dyDescent="0.2">
      <c r="C18687" s="88">
        <v>0.92945</v>
      </c>
      <c r="D18687" s="88">
        <v>18554.855681519559</v>
      </c>
      <c r="E18687" s="88">
        <v>260.89989737815722</v>
      </c>
      <c r="F18687" s="88">
        <v>611.07454874933592</v>
      </c>
      <c r="G18687" s="88">
        <v>945.44129020784976</v>
      </c>
      <c r="H18687" s="88">
        <v>1208.0907602128677</v>
      </c>
      <c r="I18687" s="88">
        <v>1638.2389670340267</v>
      </c>
      <c r="J18687" s="88">
        <v>2421.5172727570098</v>
      </c>
      <c r="K18687" s="88">
        <v>3942.1876887556655</v>
      </c>
      <c r="L18687" s="88">
        <v>4602.2050606543762</v>
      </c>
      <c r="M18687" s="88">
        <v>3964.6104575927493</v>
      </c>
    </row>
    <row r="18688" spans="3:13" x14ac:dyDescent="0.2">
      <c r="C18688" s="88">
        <v>0.92949999999999999</v>
      </c>
      <c r="D18688" s="88">
        <v>18555.465297761944</v>
      </c>
      <c r="E18688" s="88">
        <v>260.90243229676889</v>
      </c>
      <c r="F18688" s="88">
        <v>611.0745659298982</v>
      </c>
      <c r="G18688" s="88">
        <v>945.46695591417847</v>
      </c>
      <c r="H18688" s="88">
        <v>1208.2000243420134</v>
      </c>
      <c r="I18688" s="88">
        <v>1638.3228833030812</v>
      </c>
      <c r="J18688" s="88">
        <v>2421.559772060572</v>
      </c>
      <c r="K18688" s="88">
        <v>3942.3989375328415</v>
      </c>
      <c r="L18688" s="88">
        <v>4602.3977769478934</v>
      </c>
      <c r="M18688" s="88">
        <v>3964.6655563110908</v>
      </c>
    </row>
    <row r="18689" spans="3:13" x14ac:dyDescent="0.2">
      <c r="C18689" s="88">
        <v>0.92954999999999999</v>
      </c>
      <c r="D18689" s="88">
        <v>18555.48872273045</v>
      </c>
      <c r="E18689" s="88">
        <v>260.93449920731291</v>
      </c>
      <c r="F18689" s="88">
        <v>611.10102379966929</v>
      </c>
      <c r="G18689" s="88">
        <v>945.4723483962739</v>
      </c>
      <c r="H18689" s="88">
        <v>1208.2090129956846</v>
      </c>
      <c r="I18689" s="88">
        <v>1638.425876807803</v>
      </c>
      <c r="J18689" s="88">
        <v>2421.6168099714391</v>
      </c>
      <c r="K18689" s="88">
        <v>3942.4188233565455</v>
      </c>
      <c r="L18689" s="88">
        <v>4602.4202363013956</v>
      </c>
      <c r="M18689" s="88">
        <v>3964.7323507127712</v>
      </c>
    </row>
    <row r="18690" spans="3:13" x14ac:dyDescent="0.2">
      <c r="C18690" s="88">
        <v>0.92959999999999998</v>
      </c>
      <c r="D18690" s="88">
        <v>18555.890263777881</v>
      </c>
      <c r="E18690" s="88">
        <v>260.94570383185146</v>
      </c>
      <c r="F18690" s="88">
        <v>611.10441309681391</v>
      </c>
      <c r="G18690" s="88">
        <v>945.50169005869111</v>
      </c>
      <c r="H18690" s="88">
        <v>1208.3510996599302</v>
      </c>
      <c r="I18690" s="88">
        <v>1638.4699111865702</v>
      </c>
      <c r="J18690" s="88">
        <v>2421.8227184659422</v>
      </c>
      <c r="K18690" s="88">
        <v>3942.4225897636811</v>
      </c>
      <c r="L18690" s="88">
        <v>4602.4906345218178</v>
      </c>
      <c r="M18690" s="88">
        <v>3964.7451307264746</v>
      </c>
    </row>
    <row r="18691" spans="3:13" x14ac:dyDescent="0.2">
      <c r="C18691" s="88">
        <v>0.92964999999999998</v>
      </c>
      <c r="D18691" s="88">
        <v>18556.077502825246</v>
      </c>
      <c r="E18691" s="88">
        <v>260.94714489804937</v>
      </c>
      <c r="F18691" s="88">
        <v>611.10807654389555</v>
      </c>
      <c r="G18691" s="88">
        <v>945.5099608958958</v>
      </c>
      <c r="H18691" s="88">
        <v>1208.3818687936478</v>
      </c>
      <c r="I18691" s="88">
        <v>1638.483357681092</v>
      </c>
      <c r="J18691" s="88">
        <v>2422.0252423886041</v>
      </c>
      <c r="K18691" s="88">
        <v>3942.7056890457434</v>
      </c>
      <c r="L18691" s="88">
        <v>4604.2163437942863</v>
      </c>
      <c r="M18691" s="88">
        <v>3964.8020747019682</v>
      </c>
    </row>
    <row r="18692" spans="3:13" x14ac:dyDescent="0.2">
      <c r="C18692" s="88">
        <v>0.92969999999999997</v>
      </c>
      <c r="D18692" s="88">
        <v>18556.086344592244</v>
      </c>
      <c r="E18692" s="88">
        <v>260.96131474834147</v>
      </c>
      <c r="F18692" s="88">
        <v>611.1319100058563</v>
      </c>
      <c r="G18692" s="88">
        <v>945.544182958497</v>
      </c>
      <c r="H18692" s="88">
        <v>1208.468326784443</v>
      </c>
      <c r="I18692" s="88">
        <v>1638.4929247766063</v>
      </c>
      <c r="J18692" s="88">
        <v>2422.0254480897147</v>
      </c>
      <c r="K18692" s="88">
        <v>3943.2663598757117</v>
      </c>
      <c r="L18692" s="88">
        <v>4604.221461391543</v>
      </c>
      <c r="M18692" s="88">
        <v>3964.9736059193501</v>
      </c>
    </row>
    <row r="18693" spans="3:13" x14ac:dyDescent="0.2">
      <c r="C18693" s="88">
        <v>0.92974999999999997</v>
      </c>
      <c r="D18693" s="88">
        <v>18556.164975554944</v>
      </c>
      <c r="E18693" s="88">
        <v>260.96131474834147</v>
      </c>
      <c r="F18693" s="88">
        <v>611.15398564648285</v>
      </c>
      <c r="G18693" s="88">
        <v>945.56319982769537</v>
      </c>
      <c r="H18693" s="88">
        <v>1208.486070762197</v>
      </c>
      <c r="I18693" s="88">
        <v>1638.5139683434368</v>
      </c>
      <c r="J18693" s="88">
        <v>2422.0459866861938</v>
      </c>
      <c r="K18693" s="88">
        <v>3943.3033840617227</v>
      </c>
      <c r="L18693" s="88">
        <v>4604.5623326522054</v>
      </c>
      <c r="M18693" s="88">
        <v>3964.9946750654008</v>
      </c>
    </row>
    <row r="18694" spans="3:13" x14ac:dyDescent="0.2">
      <c r="C18694" s="88">
        <v>0.92979999999999996</v>
      </c>
      <c r="D18694" s="88">
        <v>18556.999747620539</v>
      </c>
      <c r="E18694" s="88">
        <v>260.96957732193732</v>
      </c>
      <c r="F18694" s="88">
        <v>611.18956743394165</v>
      </c>
      <c r="G18694" s="88">
        <v>945.69026969671768</v>
      </c>
      <c r="H18694" s="88">
        <v>1208.533938299237</v>
      </c>
      <c r="I18694" s="88">
        <v>1638.5282313043053</v>
      </c>
      <c r="J18694" s="88">
        <v>2422.0593712149657</v>
      </c>
      <c r="K18694" s="88">
        <v>3943.5266975355676</v>
      </c>
      <c r="L18694" s="88">
        <v>4604.8906880593422</v>
      </c>
      <c r="M18694" s="88">
        <v>3964.9959572691205</v>
      </c>
    </row>
    <row r="18695" spans="3:13" x14ac:dyDescent="0.2">
      <c r="C18695" s="88">
        <v>0.92984999999999995</v>
      </c>
      <c r="D18695" s="88">
        <v>18557.041592157268</v>
      </c>
      <c r="E18695" s="88">
        <v>260.97496733684602</v>
      </c>
      <c r="F18695" s="88">
        <v>611.1971893329046</v>
      </c>
      <c r="G18695" s="88">
        <v>945.69500111000934</v>
      </c>
      <c r="H18695" s="88">
        <v>1208.5936567641111</v>
      </c>
      <c r="I18695" s="88">
        <v>1638.6480440804548</v>
      </c>
      <c r="J18695" s="88">
        <v>2422.1095176592171</v>
      </c>
      <c r="K18695" s="88">
        <v>3943.5760443598128</v>
      </c>
      <c r="L18695" s="88">
        <v>4604.9138584491611</v>
      </c>
      <c r="M18695" s="88">
        <v>3965.0897402759392</v>
      </c>
    </row>
    <row r="18696" spans="3:13" x14ac:dyDescent="0.2">
      <c r="C18696" s="88">
        <v>0.92989999999999995</v>
      </c>
      <c r="D18696" s="88">
        <v>18558.439229022522</v>
      </c>
      <c r="E18696" s="88">
        <v>261.00367469257708</v>
      </c>
      <c r="F18696" s="88">
        <v>611.20652672650249</v>
      </c>
      <c r="G18696" s="88">
        <v>945.77101023734758</v>
      </c>
      <c r="H18696" s="88">
        <v>1208.6040777213939</v>
      </c>
      <c r="I18696" s="88">
        <v>1638.701716342925</v>
      </c>
      <c r="J18696" s="88">
        <v>2422.3117172370189</v>
      </c>
      <c r="K18696" s="88">
        <v>3943.7748724873759</v>
      </c>
      <c r="L18696" s="88">
        <v>4604.9738576164464</v>
      </c>
      <c r="M18696" s="88">
        <v>3965.1339081996666</v>
      </c>
    </row>
    <row r="18697" spans="3:13" x14ac:dyDescent="0.2">
      <c r="C18697" s="88">
        <v>0.92995000000000005</v>
      </c>
      <c r="D18697" s="88">
        <v>18560.089972319198</v>
      </c>
      <c r="E18697" s="88">
        <v>261.00528031202793</v>
      </c>
      <c r="F18697" s="88">
        <v>611.22546437219171</v>
      </c>
      <c r="G18697" s="88">
        <v>945.78899487513627</v>
      </c>
      <c r="H18697" s="88">
        <v>1208.6046201464842</v>
      </c>
      <c r="I18697" s="88">
        <v>1638.7952058472129</v>
      </c>
      <c r="J18697" s="88">
        <v>2422.3724421567463</v>
      </c>
      <c r="K18697" s="88">
        <v>3944.0223045019029</v>
      </c>
      <c r="L18697" s="88">
        <v>4605.1952173193622</v>
      </c>
      <c r="M18697" s="88">
        <v>3965.1950195485861</v>
      </c>
    </row>
    <row r="18698" spans="3:13" x14ac:dyDescent="0.2">
      <c r="C18698" s="88">
        <v>0.93</v>
      </c>
      <c r="D18698" s="88">
        <v>18560.118484454557</v>
      </c>
      <c r="E18698" s="88">
        <v>261.00528031202793</v>
      </c>
      <c r="F18698" s="88">
        <v>611.22913137619798</v>
      </c>
      <c r="G18698" s="88">
        <v>945.80484719428887</v>
      </c>
      <c r="H18698" s="88">
        <v>1208.6854428263573</v>
      </c>
      <c r="I18698" s="88">
        <v>1638.8174678169057</v>
      </c>
      <c r="J18698" s="88">
        <v>2422.4737901231265</v>
      </c>
      <c r="K18698" s="88">
        <v>3944.1365296464837</v>
      </c>
      <c r="L18698" s="88">
        <v>4606.0320182477617</v>
      </c>
      <c r="M18698" s="88">
        <v>3965.2336666737519</v>
      </c>
    </row>
    <row r="18699" spans="3:13" x14ac:dyDescent="0.2">
      <c r="C18699" s="88">
        <v>0.93005000000000004</v>
      </c>
      <c r="D18699" s="88">
        <v>18560.662477607126</v>
      </c>
      <c r="E18699" s="88">
        <v>261.00528031202793</v>
      </c>
      <c r="F18699" s="88">
        <v>611.25481322008636</v>
      </c>
      <c r="G18699" s="88">
        <v>945.82168793872415</v>
      </c>
      <c r="H18699" s="88">
        <v>1208.6894989033235</v>
      </c>
      <c r="I18699" s="88">
        <v>1638.9069527287897</v>
      </c>
      <c r="J18699" s="88">
        <v>2422.562630541916</v>
      </c>
      <c r="K18699" s="88">
        <v>3944.2573547825627</v>
      </c>
      <c r="L18699" s="88">
        <v>4606.3339767059751</v>
      </c>
      <c r="M18699" s="88">
        <v>3965.2398954732944</v>
      </c>
    </row>
    <row r="18700" spans="3:13" x14ac:dyDescent="0.2">
      <c r="C18700" s="88">
        <v>0.93010000000000004</v>
      </c>
      <c r="D18700" s="88">
        <v>18560.669168581113</v>
      </c>
      <c r="E18700" s="88">
        <v>261.01716430566921</v>
      </c>
      <c r="F18700" s="88">
        <v>611.26096957548179</v>
      </c>
      <c r="G18700" s="88">
        <v>945.86690589766158</v>
      </c>
      <c r="H18700" s="88">
        <v>1208.6922639818144</v>
      </c>
      <c r="I18700" s="88">
        <v>1638.9697486211253</v>
      </c>
      <c r="J18700" s="88">
        <v>2422.8057732356924</v>
      </c>
      <c r="K18700" s="88">
        <v>3944.3515725144043</v>
      </c>
      <c r="L18700" s="88">
        <v>4606.858026719663</v>
      </c>
      <c r="M18700" s="88">
        <v>3965.2519722431225</v>
      </c>
    </row>
    <row r="18701" spans="3:13" x14ac:dyDescent="0.2">
      <c r="C18701" s="88">
        <v>0.93015000000000003</v>
      </c>
      <c r="D18701" s="88">
        <v>18560.904419644692</v>
      </c>
      <c r="E18701" s="88">
        <v>261.02636263664226</v>
      </c>
      <c r="F18701" s="88">
        <v>611.2664605804689</v>
      </c>
      <c r="G18701" s="88">
        <v>945.89707908469427</v>
      </c>
      <c r="H18701" s="88">
        <v>1208.6953308351435</v>
      </c>
      <c r="I18701" s="88">
        <v>1638.9710069695834</v>
      </c>
      <c r="J18701" s="88">
        <v>2422.8878474648845</v>
      </c>
      <c r="K18701" s="88">
        <v>3944.4518926744836</v>
      </c>
      <c r="L18701" s="88">
        <v>4607.2065913288934</v>
      </c>
      <c r="M18701" s="88">
        <v>3965.2538008584215</v>
      </c>
    </row>
    <row r="18702" spans="3:13" x14ac:dyDescent="0.2">
      <c r="C18702" s="88">
        <v>0.93020000000000003</v>
      </c>
      <c r="D18702" s="88">
        <v>18561.294466018877</v>
      </c>
      <c r="E18702" s="88">
        <v>261.06130140698406</v>
      </c>
      <c r="F18702" s="88">
        <v>611.30497881041629</v>
      </c>
      <c r="G18702" s="88">
        <v>945.97091103605817</v>
      </c>
      <c r="H18702" s="88">
        <v>1208.7086157207709</v>
      </c>
      <c r="I18702" s="88">
        <v>1638.9794793835968</v>
      </c>
      <c r="J18702" s="88">
        <v>2422.9126866645074</v>
      </c>
      <c r="K18702" s="88">
        <v>3944.7623509195232</v>
      </c>
      <c r="L18702" s="88">
        <v>4607.3704834278251</v>
      </c>
      <c r="M18702" s="88">
        <v>3965.2875832283444</v>
      </c>
    </row>
    <row r="18703" spans="3:13" x14ac:dyDescent="0.2">
      <c r="C18703" s="88">
        <v>0.93025000000000002</v>
      </c>
      <c r="D18703" s="88">
        <v>18561.327573174207</v>
      </c>
      <c r="E18703" s="88">
        <v>261.07907842694112</v>
      </c>
      <c r="F18703" s="88">
        <v>611.33141725968699</v>
      </c>
      <c r="G18703" s="88">
        <v>946.06658566944316</v>
      </c>
      <c r="H18703" s="88">
        <v>1208.7641812165275</v>
      </c>
      <c r="I18703" s="88">
        <v>1639.0179792974773</v>
      </c>
      <c r="J18703" s="88">
        <v>2422.9717062895679</v>
      </c>
      <c r="K18703" s="88">
        <v>3944.7936600101739</v>
      </c>
      <c r="L18703" s="88">
        <v>4607.7948245304342</v>
      </c>
      <c r="M18703" s="88">
        <v>3965.3987416225855</v>
      </c>
    </row>
    <row r="18704" spans="3:13" x14ac:dyDescent="0.2">
      <c r="C18704" s="88">
        <v>0.93030000000000002</v>
      </c>
      <c r="D18704" s="88">
        <v>18561.512180799247</v>
      </c>
      <c r="E18704" s="88">
        <v>261.0824994012728</v>
      </c>
      <c r="F18704" s="88">
        <v>611.35844581956871</v>
      </c>
      <c r="G18704" s="88">
        <v>946.0942652900867</v>
      </c>
      <c r="H18704" s="88">
        <v>1208.7915971590323</v>
      </c>
      <c r="I18704" s="88">
        <v>1639.0382482115087</v>
      </c>
      <c r="J18704" s="88">
        <v>2423.4051236458213</v>
      </c>
      <c r="K18704" s="88">
        <v>3944.8007040118432</v>
      </c>
      <c r="L18704" s="88">
        <v>4607.8905421521995</v>
      </c>
      <c r="M18704" s="88">
        <v>3965.4263977737037</v>
      </c>
    </row>
    <row r="18705" spans="3:13" x14ac:dyDescent="0.2">
      <c r="C18705" s="88">
        <v>0.93035000000000001</v>
      </c>
      <c r="D18705" s="88">
        <v>18561.865522015461</v>
      </c>
      <c r="E18705" s="88">
        <v>261.09214973911003</v>
      </c>
      <c r="F18705" s="88">
        <v>611.36349338607488</v>
      </c>
      <c r="G18705" s="88">
        <v>946.1263376121492</v>
      </c>
      <c r="H18705" s="88">
        <v>1208.807630996519</v>
      </c>
      <c r="I18705" s="88">
        <v>1639.0484968266283</v>
      </c>
      <c r="J18705" s="88">
        <v>2423.4723019071334</v>
      </c>
      <c r="K18705" s="88">
        <v>3944.9809797885509</v>
      </c>
      <c r="L18705" s="88">
        <v>4608.3708504628839</v>
      </c>
      <c r="M18705" s="88">
        <v>3965.4432991771246</v>
      </c>
    </row>
    <row r="18706" spans="3:13" x14ac:dyDescent="0.2">
      <c r="C18706" s="88">
        <v>0.9304</v>
      </c>
      <c r="D18706" s="88">
        <v>18562.038593740908</v>
      </c>
      <c r="E18706" s="88">
        <v>261.10113155165618</v>
      </c>
      <c r="F18706" s="88">
        <v>611.3764441454814</v>
      </c>
      <c r="G18706" s="88">
        <v>946.13641543246786</v>
      </c>
      <c r="H18706" s="88">
        <v>1208.8227878036887</v>
      </c>
      <c r="I18706" s="88">
        <v>1639.0519500329428</v>
      </c>
      <c r="J18706" s="88">
        <v>2423.6084709154657</v>
      </c>
      <c r="K18706" s="88">
        <v>3944.9859620193247</v>
      </c>
      <c r="L18706" s="88">
        <v>4608.5418208604187</v>
      </c>
      <c r="M18706" s="88">
        <v>3965.4902216243445</v>
      </c>
    </row>
    <row r="18707" spans="3:13" x14ac:dyDescent="0.2">
      <c r="C18707" s="88">
        <v>0.93045</v>
      </c>
      <c r="D18707" s="88">
        <v>18562.754706282009</v>
      </c>
      <c r="E18707" s="88">
        <v>261.10738683046202</v>
      </c>
      <c r="F18707" s="88">
        <v>611.38220638470739</v>
      </c>
      <c r="G18707" s="88">
        <v>946.15025346247921</v>
      </c>
      <c r="H18707" s="88">
        <v>1208.9205640150285</v>
      </c>
      <c r="I18707" s="88">
        <v>1639.0574835266161</v>
      </c>
      <c r="J18707" s="88">
        <v>2423.6777741675751</v>
      </c>
      <c r="K18707" s="88">
        <v>3945.045477773479</v>
      </c>
      <c r="L18707" s="88">
        <v>4608.6312712125336</v>
      </c>
      <c r="M18707" s="88">
        <v>3965.4912609629164</v>
      </c>
    </row>
    <row r="18708" spans="3:13" x14ac:dyDescent="0.2">
      <c r="C18708" s="88">
        <v>0.93049999999999999</v>
      </c>
      <c r="D18708" s="88">
        <v>18562.871900176444</v>
      </c>
      <c r="E18708" s="88">
        <v>261.12210137314651</v>
      </c>
      <c r="F18708" s="88">
        <v>611.40050684315702</v>
      </c>
      <c r="G18708" s="88">
        <v>946.17077909576119</v>
      </c>
      <c r="H18708" s="88">
        <v>1208.9315918540956</v>
      </c>
      <c r="I18708" s="88">
        <v>1639.0808817408401</v>
      </c>
      <c r="J18708" s="88">
        <v>2423.8704992757557</v>
      </c>
      <c r="K18708" s="88">
        <v>3945.0996593425471</v>
      </c>
      <c r="L18708" s="88">
        <v>4608.7029008903228</v>
      </c>
      <c r="M18708" s="88">
        <v>3965.5373893228962</v>
      </c>
    </row>
    <row r="18709" spans="3:13" x14ac:dyDescent="0.2">
      <c r="C18709" s="88">
        <v>0.93054999999999999</v>
      </c>
      <c r="D18709" s="88">
        <v>18562.999681394496</v>
      </c>
      <c r="E18709" s="88">
        <v>261.12652868579607</v>
      </c>
      <c r="F18709" s="88">
        <v>611.4171048035173</v>
      </c>
      <c r="G18709" s="88">
        <v>946.19723371834061</v>
      </c>
      <c r="H18709" s="88">
        <v>1208.9990870902047</v>
      </c>
      <c r="I18709" s="88">
        <v>1639.23681649522</v>
      </c>
      <c r="J18709" s="88">
        <v>2423.9297452996989</v>
      </c>
      <c r="K18709" s="88">
        <v>3945.1513356580012</v>
      </c>
      <c r="L18709" s="88">
        <v>4608.8874636786877</v>
      </c>
      <c r="M18709" s="88">
        <v>3965.5403996581044</v>
      </c>
    </row>
    <row r="18710" spans="3:13" x14ac:dyDescent="0.2">
      <c r="C18710" s="88">
        <v>0.93059999999999998</v>
      </c>
      <c r="D18710" s="88">
        <v>18563.224372935787</v>
      </c>
      <c r="E18710" s="88">
        <v>261.12652868579607</v>
      </c>
      <c r="F18710" s="88">
        <v>611.426627119366</v>
      </c>
      <c r="G18710" s="88">
        <v>946.20497528751048</v>
      </c>
      <c r="H18710" s="88">
        <v>1209.0219015519006</v>
      </c>
      <c r="I18710" s="88">
        <v>1639.3019744576986</v>
      </c>
      <c r="J18710" s="88">
        <v>2423.9962365036076</v>
      </c>
      <c r="K18710" s="88">
        <v>3945.1774572475611</v>
      </c>
      <c r="L18710" s="88">
        <v>4609.2143563502932</v>
      </c>
      <c r="M18710" s="88">
        <v>3965.569620235935</v>
      </c>
    </row>
    <row r="18711" spans="3:13" x14ac:dyDescent="0.2">
      <c r="C18711" s="88">
        <v>0.93064999999999998</v>
      </c>
      <c r="D18711" s="88">
        <v>18563.879747776795</v>
      </c>
      <c r="E18711" s="88">
        <v>261.17851827775758</v>
      </c>
      <c r="F18711" s="88">
        <v>611.43045880036061</v>
      </c>
      <c r="G18711" s="88">
        <v>946.2956596960862</v>
      </c>
      <c r="H18711" s="88">
        <v>1209.05291456747</v>
      </c>
      <c r="I18711" s="88">
        <v>1639.3457589162931</v>
      </c>
      <c r="J18711" s="88">
        <v>2424.0588284971245</v>
      </c>
      <c r="K18711" s="88">
        <v>3945.1853297301604</v>
      </c>
      <c r="L18711" s="88">
        <v>4610.2294191403525</v>
      </c>
      <c r="M18711" s="88">
        <v>3965.580346408814</v>
      </c>
    </row>
    <row r="18712" spans="3:13" x14ac:dyDescent="0.2">
      <c r="C18712" s="88">
        <v>0.93069999999999997</v>
      </c>
      <c r="D18712" s="88">
        <v>18564.11306843198</v>
      </c>
      <c r="E18712" s="88">
        <v>261.18656577775619</v>
      </c>
      <c r="F18712" s="88">
        <v>611.43814572914425</v>
      </c>
      <c r="G18712" s="88">
        <v>946.32563499104072</v>
      </c>
      <c r="H18712" s="88">
        <v>1209.1049646638999</v>
      </c>
      <c r="I18712" s="88">
        <v>1639.3547424143535</v>
      </c>
      <c r="J18712" s="88">
        <v>2424.3653300181713</v>
      </c>
      <c r="K18712" s="88">
        <v>3945.2901779335216</v>
      </c>
      <c r="L18712" s="88">
        <v>4610.943658972823</v>
      </c>
      <c r="M18712" s="88">
        <v>3965.6399509495277</v>
      </c>
    </row>
    <row r="18713" spans="3:13" x14ac:dyDescent="0.2">
      <c r="C18713" s="88">
        <v>0.93074999999999997</v>
      </c>
      <c r="D18713" s="88">
        <v>18564.254776780108</v>
      </c>
      <c r="E18713" s="88">
        <v>261.189408853028</v>
      </c>
      <c r="F18713" s="88">
        <v>611.48593991390908</v>
      </c>
      <c r="G18713" s="88">
        <v>946.34123892593789</v>
      </c>
      <c r="H18713" s="88">
        <v>1209.1353977620902</v>
      </c>
      <c r="I18713" s="88">
        <v>1639.4214979502294</v>
      </c>
      <c r="J18713" s="88">
        <v>2424.7246626552969</v>
      </c>
      <c r="K18713" s="88">
        <v>3945.4105084745406</v>
      </c>
      <c r="L18713" s="88">
        <v>4611.0267827404032</v>
      </c>
      <c r="M18713" s="88">
        <v>3965.6695560999087</v>
      </c>
    </row>
    <row r="18714" spans="3:13" x14ac:dyDescent="0.2">
      <c r="C18714" s="88">
        <v>0.93079999999999996</v>
      </c>
      <c r="D18714" s="88">
        <v>18564.359866962735</v>
      </c>
      <c r="E18714" s="88">
        <v>261.19707702902451</v>
      </c>
      <c r="F18714" s="88">
        <v>611.52715763043943</v>
      </c>
      <c r="G18714" s="88">
        <v>946.37164967372109</v>
      </c>
      <c r="H18714" s="88">
        <v>1209.148257558264</v>
      </c>
      <c r="I18714" s="88">
        <v>1639.425349487592</v>
      </c>
      <c r="J18714" s="88">
        <v>2424.8023468866049</v>
      </c>
      <c r="K18714" s="88">
        <v>3945.494438757275</v>
      </c>
      <c r="L18714" s="88">
        <v>4611.4172807423602</v>
      </c>
      <c r="M18714" s="88">
        <v>3965.6930215611465</v>
      </c>
    </row>
    <row r="18715" spans="3:13" x14ac:dyDescent="0.2">
      <c r="C18715" s="88">
        <v>0.93084999999999996</v>
      </c>
      <c r="D18715" s="88">
        <v>18564.467535643704</v>
      </c>
      <c r="E18715" s="88">
        <v>261.21031605131247</v>
      </c>
      <c r="F18715" s="88">
        <v>611.56368841842323</v>
      </c>
      <c r="G18715" s="88">
        <v>946.40594872867177</v>
      </c>
      <c r="H18715" s="88">
        <v>1209.1895043116388</v>
      </c>
      <c r="I18715" s="88">
        <v>1639.427842136713</v>
      </c>
      <c r="J18715" s="88">
        <v>2424.8375430619853</v>
      </c>
      <c r="K18715" s="88">
        <v>3945.5353671571347</v>
      </c>
      <c r="L18715" s="88">
        <v>4612.0082159167932</v>
      </c>
      <c r="M18715" s="88">
        <v>3965.7010216072558</v>
      </c>
    </row>
    <row r="18716" spans="3:13" x14ac:dyDescent="0.2">
      <c r="C18716" s="88">
        <v>0.93089999999999995</v>
      </c>
      <c r="D18716" s="88">
        <v>18565.573290236764</v>
      </c>
      <c r="E18716" s="88">
        <v>261.21303552994323</v>
      </c>
      <c r="F18716" s="88">
        <v>611.56549445252222</v>
      </c>
      <c r="G18716" s="88">
        <v>946.42834787562015</v>
      </c>
      <c r="H18716" s="88">
        <v>1209.2668655558368</v>
      </c>
      <c r="I18716" s="88">
        <v>1639.5032980403994</v>
      </c>
      <c r="J18716" s="88">
        <v>2425.0947434048535</v>
      </c>
      <c r="K18716" s="88">
        <v>3945.8678451023411</v>
      </c>
      <c r="L18716" s="88">
        <v>4612.0413447906358</v>
      </c>
      <c r="M18716" s="88">
        <v>3965.7069814297129</v>
      </c>
    </row>
    <row r="18717" spans="3:13" x14ac:dyDescent="0.2">
      <c r="C18717" s="88">
        <v>0.93095000000000006</v>
      </c>
      <c r="D18717" s="88">
        <v>18565.823838400505</v>
      </c>
      <c r="E18717" s="88">
        <v>261.23492140981671</v>
      </c>
      <c r="F18717" s="88">
        <v>611.60337795399801</v>
      </c>
      <c r="G18717" s="88">
        <v>946.47552130287158</v>
      </c>
      <c r="H18717" s="88">
        <v>1209.2959232432572</v>
      </c>
      <c r="I18717" s="88">
        <v>1639.5748275953865</v>
      </c>
      <c r="J18717" s="88">
        <v>2425.1121618616107</v>
      </c>
      <c r="K18717" s="88">
        <v>3945.880584812779</v>
      </c>
      <c r="L18717" s="88">
        <v>4612.5965797710305</v>
      </c>
      <c r="M18717" s="88">
        <v>3965.8123289728082</v>
      </c>
    </row>
    <row r="18718" spans="3:13" x14ac:dyDescent="0.2">
      <c r="C18718" s="88">
        <v>0.93100000000000005</v>
      </c>
      <c r="D18718" s="88">
        <v>18566.703690334241</v>
      </c>
      <c r="E18718" s="88">
        <v>261.23492140981671</v>
      </c>
      <c r="F18718" s="88">
        <v>611.60378872997853</v>
      </c>
      <c r="G18718" s="88">
        <v>946.49925731158828</v>
      </c>
      <c r="H18718" s="88">
        <v>1209.3174816027499</v>
      </c>
      <c r="I18718" s="88">
        <v>1639.6198918111186</v>
      </c>
      <c r="J18718" s="88">
        <v>2425.1932666035223</v>
      </c>
      <c r="K18718" s="88">
        <v>3945.9219948930795</v>
      </c>
      <c r="L18718" s="88">
        <v>4613.1084398856092</v>
      </c>
      <c r="M18718" s="88">
        <v>3965.8397066370317</v>
      </c>
    </row>
    <row r="18719" spans="3:13" x14ac:dyDescent="0.2">
      <c r="C18719" s="88">
        <v>0.93105000000000004</v>
      </c>
      <c r="D18719" s="88">
        <v>18566.749542419126</v>
      </c>
      <c r="E18719" s="88">
        <v>261.23670009349644</v>
      </c>
      <c r="F18719" s="88">
        <v>611.67111700893474</v>
      </c>
      <c r="G18719" s="88">
        <v>946.50325804568001</v>
      </c>
      <c r="H18719" s="88">
        <v>1209.3636624110959</v>
      </c>
      <c r="I18719" s="88">
        <v>1639.6522798848964</v>
      </c>
      <c r="J18719" s="88">
        <v>2425.2061577100994</v>
      </c>
      <c r="K18719" s="88">
        <v>3946.1023654640749</v>
      </c>
      <c r="L18719" s="88">
        <v>4613.1966283555175</v>
      </c>
      <c r="M18719" s="88">
        <v>3965.8602649192226</v>
      </c>
    </row>
    <row r="18720" spans="3:13" x14ac:dyDescent="0.2">
      <c r="C18720" s="88">
        <v>0.93110000000000004</v>
      </c>
      <c r="D18720" s="88">
        <v>18567.306018114421</v>
      </c>
      <c r="E18720" s="88">
        <v>261.23888945389263</v>
      </c>
      <c r="F18720" s="88">
        <v>611.72361117685114</v>
      </c>
      <c r="G18720" s="88">
        <v>946.53230037413232</v>
      </c>
      <c r="H18720" s="88">
        <v>1209.5150994916976</v>
      </c>
      <c r="I18720" s="88">
        <v>1639.6690511466286</v>
      </c>
      <c r="J18720" s="88">
        <v>2425.3019301003342</v>
      </c>
      <c r="K18720" s="88">
        <v>3946.227381702291</v>
      </c>
      <c r="L18720" s="88">
        <v>4613.4152678341979</v>
      </c>
      <c r="M18720" s="88">
        <v>3965.8888331057269</v>
      </c>
    </row>
    <row r="18721" spans="3:13" x14ac:dyDescent="0.2">
      <c r="C18721" s="88">
        <v>0.93115000000000003</v>
      </c>
      <c r="D18721" s="88">
        <v>18567.512386525545</v>
      </c>
      <c r="E18721" s="88">
        <v>261.27331717084962</v>
      </c>
      <c r="F18721" s="88">
        <v>611.74405343765466</v>
      </c>
      <c r="G18721" s="88">
        <v>946.54989595723282</v>
      </c>
      <c r="H18721" s="88">
        <v>1209.5561053407819</v>
      </c>
      <c r="I18721" s="88">
        <v>1639.7544696407685</v>
      </c>
      <c r="J18721" s="88">
        <v>2425.6640699643331</v>
      </c>
      <c r="K18721" s="88">
        <v>3946.9538735800252</v>
      </c>
      <c r="L18721" s="88">
        <v>4614.0841312961938</v>
      </c>
      <c r="M18721" s="88">
        <v>3965.9295999892529</v>
      </c>
    </row>
    <row r="18722" spans="3:13" x14ac:dyDescent="0.2">
      <c r="C18722" s="88">
        <v>0.93120000000000003</v>
      </c>
      <c r="D18722" s="88">
        <v>18567.722784051413</v>
      </c>
      <c r="E18722" s="88">
        <v>261.27635198028838</v>
      </c>
      <c r="F18722" s="88">
        <v>611.75154943948564</v>
      </c>
      <c r="G18722" s="88">
        <v>946.61393242852546</v>
      </c>
      <c r="H18722" s="88">
        <v>1209.5617056537499</v>
      </c>
      <c r="I18722" s="88">
        <v>1640.0300812536429</v>
      </c>
      <c r="J18722" s="88">
        <v>2425.8081650054432</v>
      </c>
      <c r="K18722" s="88">
        <v>3947.0189405400715</v>
      </c>
      <c r="L18722" s="88">
        <v>4614.3379283241966</v>
      </c>
      <c r="M18722" s="88">
        <v>3965.9948093740059</v>
      </c>
    </row>
    <row r="18723" spans="3:13" x14ac:dyDescent="0.2">
      <c r="C18723" s="88">
        <v>0.93125000000000002</v>
      </c>
      <c r="D18723" s="88">
        <v>18568.217879934418</v>
      </c>
      <c r="E18723" s="88">
        <v>261.28130032920217</v>
      </c>
      <c r="F18723" s="88">
        <v>611.76634955977352</v>
      </c>
      <c r="G18723" s="88">
        <v>946.62572619286311</v>
      </c>
      <c r="H18723" s="88">
        <v>1209.6106455745257</v>
      </c>
      <c r="I18723" s="88">
        <v>1640.0410355849895</v>
      </c>
      <c r="J18723" s="88">
        <v>2426.1764569810957</v>
      </c>
      <c r="K18723" s="88">
        <v>3947.1460688852485</v>
      </c>
      <c r="L18723" s="88">
        <v>4614.4092503632564</v>
      </c>
      <c r="M18723" s="88">
        <v>3966.130246193341</v>
      </c>
    </row>
    <row r="18724" spans="3:13" x14ac:dyDescent="0.2">
      <c r="C18724" s="88">
        <v>0.93130000000000002</v>
      </c>
      <c r="D18724" s="88">
        <v>18568.604030293121</v>
      </c>
      <c r="E18724" s="88">
        <v>261.2824632758693</v>
      </c>
      <c r="F18724" s="88">
        <v>611.76709379757813</v>
      </c>
      <c r="G18724" s="88">
        <v>946.63067983856308</v>
      </c>
      <c r="H18724" s="88">
        <v>1209.6801859822904</v>
      </c>
      <c r="I18724" s="88">
        <v>1640.1501471723</v>
      </c>
      <c r="J18724" s="88">
        <v>2426.2876133671043</v>
      </c>
      <c r="K18724" s="88">
        <v>3947.216827795442</v>
      </c>
      <c r="L18724" s="88">
        <v>4614.4343885987073</v>
      </c>
      <c r="M18724" s="88">
        <v>3966.135498273813</v>
      </c>
    </row>
    <row r="18725" spans="3:13" x14ac:dyDescent="0.2">
      <c r="C18725" s="88">
        <v>0.93135000000000001</v>
      </c>
      <c r="D18725" s="88">
        <v>18568.957212860827</v>
      </c>
      <c r="E18725" s="88">
        <v>261.28955839766331</v>
      </c>
      <c r="F18725" s="88">
        <v>611.77109019513591</v>
      </c>
      <c r="G18725" s="88">
        <v>946.63894050429917</v>
      </c>
      <c r="H18725" s="88">
        <v>1209.7021333359567</v>
      </c>
      <c r="I18725" s="88">
        <v>1640.2018678254894</v>
      </c>
      <c r="J18725" s="88">
        <v>2426.6842334482499</v>
      </c>
      <c r="K18725" s="88">
        <v>3947.257888154224</v>
      </c>
      <c r="L18725" s="88">
        <v>4614.5161099696925</v>
      </c>
      <c r="M18725" s="88">
        <v>3966.1426825395783</v>
      </c>
    </row>
    <row r="18726" spans="3:13" x14ac:dyDescent="0.2">
      <c r="C18726" s="88">
        <v>0.93140000000000001</v>
      </c>
      <c r="D18726" s="88">
        <v>18569.08536681089</v>
      </c>
      <c r="E18726" s="88">
        <v>261.29147042166551</v>
      </c>
      <c r="F18726" s="88">
        <v>611.78157574445004</v>
      </c>
      <c r="G18726" s="88">
        <v>946.71913598354877</v>
      </c>
      <c r="H18726" s="88">
        <v>1209.7129737429732</v>
      </c>
      <c r="I18726" s="88">
        <v>1640.5429653863434</v>
      </c>
      <c r="J18726" s="88">
        <v>2426.9209755804382</v>
      </c>
      <c r="K18726" s="88">
        <v>3947.3029756049891</v>
      </c>
      <c r="L18726" s="88">
        <v>4614.594419648145</v>
      </c>
      <c r="M18726" s="88">
        <v>3966.2556248423143</v>
      </c>
    </row>
    <row r="18727" spans="3:13" x14ac:dyDescent="0.2">
      <c r="C18727" s="88">
        <v>0.93145</v>
      </c>
      <c r="D18727" s="88">
        <v>18569.236595814753</v>
      </c>
      <c r="E18727" s="88">
        <v>261.31452102938238</v>
      </c>
      <c r="F18727" s="88">
        <v>611.84558725326224</v>
      </c>
      <c r="G18727" s="88">
        <v>946.78331645640083</v>
      </c>
      <c r="H18727" s="88">
        <v>1209.7201008511588</v>
      </c>
      <c r="I18727" s="88">
        <v>1640.5933201789403</v>
      </c>
      <c r="J18727" s="88">
        <v>2426.9986090677739</v>
      </c>
      <c r="K18727" s="88">
        <v>3947.4996337707976</v>
      </c>
      <c r="L18727" s="88">
        <v>4614.9144552636653</v>
      </c>
      <c r="M18727" s="88">
        <v>3966.2963800106745</v>
      </c>
    </row>
    <row r="18728" spans="3:13" x14ac:dyDescent="0.2">
      <c r="C18728" s="88">
        <v>0.93149999999999999</v>
      </c>
      <c r="D18728" s="88">
        <v>18569.583741010996</v>
      </c>
      <c r="E18728" s="88">
        <v>261.36091408066204</v>
      </c>
      <c r="F18728" s="88">
        <v>611.89140321149398</v>
      </c>
      <c r="G18728" s="88">
        <v>946.81194170895833</v>
      </c>
      <c r="H18728" s="88">
        <v>1209.7377979829453</v>
      </c>
      <c r="I18728" s="88">
        <v>1640.6071490170448</v>
      </c>
      <c r="J18728" s="88">
        <v>2427.0349025440119</v>
      </c>
      <c r="K18728" s="88">
        <v>3947.6013938141859</v>
      </c>
      <c r="L18728" s="88">
        <v>4615.9073834485935</v>
      </c>
      <c r="M18728" s="88">
        <v>3966.3154314927106</v>
      </c>
    </row>
    <row r="18729" spans="3:13" x14ac:dyDescent="0.2">
      <c r="C18729" s="88">
        <v>0.93154999999999999</v>
      </c>
      <c r="D18729" s="88">
        <v>18570.069825060207</v>
      </c>
      <c r="E18729" s="88">
        <v>261.38784270730048</v>
      </c>
      <c r="F18729" s="88">
        <v>611.90708795923956</v>
      </c>
      <c r="G18729" s="88">
        <v>946.88290100950962</v>
      </c>
      <c r="H18729" s="88">
        <v>1209.8330227074898</v>
      </c>
      <c r="I18729" s="88">
        <v>1640.640733977978</v>
      </c>
      <c r="J18729" s="88">
        <v>2427.1608662491326</v>
      </c>
      <c r="K18729" s="88">
        <v>3947.9166201790003</v>
      </c>
      <c r="L18729" s="88">
        <v>4615.9697114181763</v>
      </c>
      <c r="M18729" s="88">
        <v>3966.3351737448238</v>
      </c>
    </row>
    <row r="18730" spans="3:13" x14ac:dyDescent="0.2">
      <c r="C18730" s="88">
        <v>0.93159999999999998</v>
      </c>
      <c r="D18730" s="88">
        <v>18570.654340671907</v>
      </c>
      <c r="E18730" s="88">
        <v>261.3930767704569</v>
      </c>
      <c r="F18730" s="88">
        <v>611.91243988250244</v>
      </c>
      <c r="G18730" s="88">
        <v>946.96247563846737</v>
      </c>
      <c r="H18730" s="88">
        <v>1209.864856194813</v>
      </c>
      <c r="I18730" s="88">
        <v>1640.7169679125909</v>
      </c>
      <c r="J18730" s="88">
        <v>2427.2830698356461</v>
      </c>
      <c r="K18730" s="88">
        <v>3947.986534649076</v>
      </c>
      <c r="L18730" s="88">
        <v>4615.9767323539245</v>
      </c>
      <c r="M18730" s="88">
        <v>3966.3942334856329</v>
      </c>
    </row>
    <row r="18731" spans="3:13" x14ac:dyDescent="0.2">
      <c r="C18731" s="88">
        <v>0.93164999999999998</v>
      </c>
      <c r="D18731" s="88">
        <v>18572.610984162238</v>
      </c>
      <c r="E18731" s="88">
        <v>261.3930767704569</v>
      </c>
      <c r="F18731" s="88">
        <v>611.91530950314564</v>
      </c>
      <c r="G18731" s="88">
        <v>947.01235332493616</v>
      </c>
      <c r="H18731" s="88">
        <v>1210.0590703728158</v>
      </c>
      <c r="I18731" s="88">
        <v>1640.7303996398578</v>
      </c>
      <c r="J18731" s="88">
        <v>2428.3859213410315</v>
      </c>
      <c r="K18731" s="88">
        <v>3948.064048970864</v>
      </c>
      <c r="L18731" s="88">
        <v>4616.1865897927992</v>
      </c>
      <c r="M18731" s="88">
        <v>3966.5002724092074</v>
      </c>
    </row>
    <row r="18732" spans="3:13" x14ac:dyDescent="0.2">
      <c r="C18732" s="88">
        <v>0.93169999999999997</v>
      </c>
      <c r="D18732" s="88">
        <v>18572.786473493681</v>
      </c>
      <c r="E18732" s="88">
        <v>261.41128563188431</v>
      </c>
      <c r="F18732" s="88">
        <v>611.9259745696877</v>
      </c>
      <c r="G18732" s="88">
        <v>947.13395063370672</v>
      </c>
      <c r="H18732" s="88">
        <v>1210.2720300709329</v>
      </c>
      <c r="I18732" s="88">
        <v>1640.7308198599908</v>
      </c>
      <c r="J18732" s="88">
        <v>2428.5348338363915</v>
      </c>
      <c r="K18732" s="88">
        <v>3948.1747376351495</v>
      </c>
      <c r="L18732" s="88">
        <v>4616.4017146564802</v>
      </c>
      <c r="M18732" s="88">
        <v>3966.5066147920488</v>
      </c>
    </row>
    <row r="18733" spans="3:13" x14ac:dyDescent="0.2">
      <c r="C18733" s="88">
        <v>0.93174999999999997</v>
      </c>
      <c r="D18733" s="88">
        <v>18573.662522077429</v>
      </c>
      <c r="E18733" s="88">
        <v>261.42239467392574</v>
      </c>
      <c r="F18733" s="88">
        <v>611.94077291591657</v>
      </c>
      <c r="G18733" s="88">
        <v>947.13449411492911</v>
      </c>
      <c r="H18733" s="88">
        <v>1210.3149819634709</v>
      </c>
      <c r="I18733" s="88">
        <v>1640.7528764526246</v>
      </c>
      <c r="J18733" s="88">
        <v>2428.7006781392952</v>
      </c>
      <c r="K18733" s="88">
        <v>3948.2088821937464</v>
      </c>
      <c r="L18733" s="88">
        <v>4616.6632520104831</v>
      </c>
      <c r="M18733" s="88">
        <v>3966.7024770448716</v>
      </c>
    </row>
    <row r="18734" spans="3:13" x14ac:dyDescent="0.2">
      <c r="C18734" s="88">
        <v>0.93179999999999996</v>
      </c>
      <c r="D18734" s="88">
        <v>18573.779820982156</v>
      </c>
      <c r="E18734" s="88">
        <v>261.42239467392574</v>
      </c>
      <c r="F18734" s="88">
        <v>611.94843453218255</v>
      </c>
      <c r="G18734" s="88">
        <v>947.13707453107827</v>
      </c>
      <c r="H18734" s="88">
        <v>1210.3185146808537</v>
      </c>
      <c r="I18734" s="88">
        <v>1640.7591025137276</v>
      </c>
      <c r="J18734" s="88">
        <v>2429.084892831499</v>
      </c>
      <c r="K18734" s="88">
        <v>3948.4480126193343</v>
      </c>
      <c r="L18734" s="88">
        <v>4616.9865512831057</v>
      </c>
      <c r="M18734" s="88">
        <v>3967.0668114195641</v>
      </c>
    </row>
    <row r="18735" spans="3:13" x14ac:dyDescent="0.2">
      <c r="C18735" s="88">
        <v>0.93184999999999996</v>
      </c>
      <c r="D18735" s="88">
        <v>18574.058540298051</v>
      </c>
      <c r="E18735" s="88">
        <v>261.43998477999139</v>
      </c>
      <c r="F18735" s="88">
        <v>611.95307840162468</v>
      </c>
      <c r="G18735" s="88">
        <v>947.22431269062918</v>
      </c>
      <c r="H18735" s="88">
        <v>1210.3698412677154</v>
      </c>
      <c r="I18735" s="88">
        <v>1640.7767293981401</v>
      </c>
      <c r="J18735" s="88">
        <v>2429.3249015101132</v>
      </c>
      <c r="K18735" s="88">
        <v>3948.4909453591972</v>
      </c>
      <c r="L18735" s="88">
        <v>4617.009022403111</v>
      </c>
      <c r="M18735" s="88">
        <v>3967.0850086877317</v>
      </c>
    </row>
    <row r="18736" spans="3:13" x14ac:dyDescent="0.2">
      <c r="C18736" s="88">
        <v>0.93189999999999995</v>
      </c>
      <c r="D18736" s="88">
        <v>18574.081286105717</v>
      </c>
      <c r="E18736" s="88">
        <v>261.44210777541321</v>
      </c>
      <c r="F18736" s="88">
        <v>611.99402412304426</v>
      </c>
      <c r="G18736" s="88">
        <v>947.24694947532635</v>
      </c>
      <c r="H18736" s="88">
        <v>1210.4591969196017</v>
      </c>
      <c r="I18736" s="88">
        <v>1640.8945677328911</v>
      </c>
      <c r="J18736" s="88">
        <v>2429.3940004143205</v>
      </c>
      <c r="K18736" s="88">
        <v>3948.5120742051054</v>
      </c>
      <c r="L18736" s="88">
        <v>4617.0575714570732</v>
      </c>
      <c r="M18736" s="88">
        <v>3967.3538348870516</v>
      </c>
    </row>
    <row r="18737" spans="3:13" x14ac:dyDescent="0.2">
      <c r="C18737" s="88">
        <v>0.93194999999999995</v>
      </c>
      <c r="D18737" s="88">
        <v>18574.148909084557</v>
      </c>
      <c r="E18737" s="88">
        <v>261.47003440915523</v>
      </c>
      <c r="F18737" s="88">
        <v>612.00368719263679</v>
      </c>
      <c r="G18737" s="88">
        <v>947.29195785931051</v>
      </c>
      <c r="H18737" s="88">
        <v>1210.4803297087574</v>
      </c>
      <c r="I18737" s="88">
        <v>1640.9178651620919</v>
      </c>
      <c r="J18737" s="88">
        <v>2429.543736103672</v>
      </c>
      <c r="K18737" s="88">
        <v>3948.6835904734298</v>
      </c>
      <c r="L18737" s="88">
        <v>4617.3735699439958</v>
      </c>
      <c r="M18737" s="88">
        <v>3967.4460553428962</v>
      </c>
    </row>
    <row r="18738" spans="3:13" x14ac:dyDescent="0.2">
      <c r="C18738" s="88">
        <v>0.93200000000000005</v>
      </c>
      <c r="D18738" s="88">
        <v>18574.203631384607</v>
      </c>
      <c r="E18738" s="88">
        <v>261.47555476213893</v>
      </c>
      <c r="F18738" s="88">
        <v>612.03281217611493</v>
      </c>
      <c r="G18738" s="88">
        <v>947.31695605321283</v>
      </c>
      <c r="H18738" s="88">
        <v>1210.526647241958</v>
      </c>
      <c r="I18738" s="88">
        <v>1640.9178940427219</v>
      </c>
      <c r="J18738" s="88">
        <v>2429.5638054860733</v>
      </c>
      <c r="K18738" s="88">
        <v>3948.7759102285786</v>
      </c>
      <c r="L18738" s="88">
        <v>4617.5184093075768</v>
      </c>
      <c r="M18738" s="88">
        <v>3967.4552144576437</v>
      </c>
    </row>
    <row r="18739" spans="3:13" x14ac:dyDescent="0.2">
      <c r="C18739" s="88">
        <v>0.93205000000000005</v>
      </c>
      <c r="D18739" s="88">
        <v>18575.011239122916</v>
      </c>
      <c r="E18739" s="88">
        <v>261.47593048052204</v>
      </c>
      <c r="F18739" s="88">
        <v>612.04572961515123</v>
      </c>
      <c r="G18739" s="88">
        <v>947.36933365509685</v>
      </c>
      <c r="H18739" s="88">
        <v>1210.5331547608498</v>
      </c>
      <c r="I18739" s="88">
        <v>1641.0987113362239</v>
      </c>
      <c r="J18739" s="88">
        <v>2429.5840140243836</v>
      </c>
      <c r="K18739" s="88">
        <v>3948.9647666830951</v>
      </c>
      <c r="L18739" s="88">
        <v>4617.7424951006415</v>
      </c>
      <c r="M18739" s="88">
        <v>3967.5170715514496</v>
      </c>
    </row>
    <row r="18740" spans="3:13" x14ac:dyDescent="0.2">
      <c r="C18740" s="88">
        <v>0.93210000000000004</v>
      </c>
      <c r="D18740" s="88">
        <v>18575.931216125507</v>
      </c>
      <c r="E18740" s="88">
        <v>261.4863893201009</v>
      </c>
      <c r="F18740" s="88">
        <v>612.07413701870519</v>
      </c>
      <c r="G18740" s="88">
        <v>947.39687730567312</v>
      </c>
      <c r="H18740" s="88">
        <v>1210.5794382556683</v>
      </c>
      <c r="I18740" s="88">
        <v>1641.124688695159</v>
      </c>
      <c r="J18740" s="88">
        <v>2429.6138345028899</v>
      </c>
      <c r="K18740" s="88">
        <v>3949.0667843279052</v>
      </c>
      <c r="L18740" s="88">
        <v>4618.2503897538736</v>
      </c>
      <c r="M18740" s="88">
        <v>3967.5516435106256</v>
      </c>
    </row>
    <row r="18741" spans="3:13" x14ac:dyDescent="0.2">
      <c r="C18741" s="88">
        <v>0.93215000000000003</v>
      </c>
      <c r="D18741" s="88">
        <v>18576.131904189722</v>
      </c>
      <c r="E18741" s="88">
        <v>261.49422040152513</v>
      </c>
      <c r="F18741" s="88">
        <v>612.13569196993285</v>
      </c>
      <c r="G18741" s="88">
        <v>947.45025738657114</v>
      </c>
      <c r="H18741" s="88">
        <v>1210.6372874803938</v>
      </c>
      <c r="I18741" s="88">
        <v>1641.1303278388891</v>
      </c>
      <c r="J18741" s="88">
        <v>2429.6959570935014</v>
      </c>
      <c r="K18741" s="88">
        <v>3949.2816815319784</v>
      </c>
      <c r="L18741" s="88">
        <v>4618.5169047725421</v>
      </c>
      <c r="M18741" s="88">
        <v>3967.6545597984259</v>
      </c>
    </row>
    <row r="18742" spans="3:13" x14ac:dyDescent="0.2">
      <c r="C18742" s="88">
        <v>0.93220000000000003</v>
      </c>
      <c r="D18742" s="88">
        <v>18577.433213576904</v>
      </c>
      <c r="E18742" s="88">
        <v>261.49540431355035</v>
      </c>
      <c r="F18742" s="88">
        <v>612.15990262214154</v>
      </c>
      <c r="G18742" s="88">
        <v>947.46686173125681</v>
      </c>
      <c r="H18742" s="88">
        <v>1210.6826562826432</v>
      </c>
      <c r="I18742" s="88">
        <v>1641.1732024078701</v>
      </c>
      <c r="J18742" s="88">
        <v>2429.7619455992399</v>
      </c>
      <c r="K18742" s="88">
        <v>3949.3336754686966</v>
      </c>
      <c r="L18742" s="88">
        <v>4619.4536790006214</v>
      </c>
      <c r="M18742" s="88">
        <v>3967.7555608713228</v>
      </c>
    </row>
    <row r="18743" spans="3:13" x14ac:dyDescent="0.2">
      <c r="C18743" s="88">
        <v>0.93225000000000002</v>
      </c>
      <c r="D18743" s="88">
        <v>18577.489828553993</v>
      </c>
      <c r="E18743" s="88">
        <v>261.49879499677627</v>
      </c>
      <c r="F18743" s="88">
        <v>612.17755042919543</v>
      </c>
      <c r="G18743" s="88">
        <v>947.53152966510061</v>
      </c>
      <c r="H18743" s="88">
        <v>1210.7183937630552</v>
      </c>
      <c r="I18743" s="88">
        <v>1641.2913938248334</v>
      </c>
      <c r="J18743" s="88">
        <v>2429.7704248585042</v>
      </c>
      <c r="K18743" s="88">
        <v>3949.4696861931079</v>
      </c>
      <c r="L18743" s="88">
        <v>4619.532907967452</v>
      </c>
      <c r="M18743" s="88">
        <v>3967.7853546699507</v>
      </c>
    </row>
    <row r="18744" spans="3:13" x14ac:dyDescent="0.2">
      <c r="C18744" s="88">
        <v>0.93230000000000002</v>
      </c>
      <c r="D18744" s="88">
        <v>18579.278435184417</v>
      </c>
      <c r="E18744" s="88">
        <v>261.55255281754489</v>
      </c>
      <c r="F18744" s="88">
        <v>612.17872118228024</v>
      </c>
      <c r="G18744" s="88">
        <v>947.71922801131313</v>
      </c>
      <c r="H18744" s="88">
        <v>1210.744682234174</v>
      </c>
      <c r="I18744" s="88">
        <v>1641.2919170330815</v>
      </c>
      <c r="J18744" s="88">
        <v>2429.9235149568835</v>
      </c>
      <c r="K18744" s="88">
        <v>3949.5409469113347</v>
      </c>
      <c r="L18744" s="88">
        <v>4619.7838214684853</v>
      </c>
      <c r="M18744" s="88">
        <v>3967.8984101446667</v>
      </c>
    </row>
    <row r="18745" spans="3:13" x14ac:dyDescent="0.2">
      <c r="C18745" s="88">
        <v>0.93235000000000001</v>
      </c>
      <c r="D18745" s="88">
        <v>18580.6660042775</v>
      </c>
      <c r="E18745" s="88">
        <v>261.55310045147962</v>
      </c>
      <c r="F18745" s="88">
        <v>612.19526171849338</v>
      </c>
      <c r="G18745" s="88">
        <v>947.72570338962714</v>
      </c>
      <c r="H18745" s="88">
        <v>1210.7925099919203</v>
      </c>
      <c r="I18745" s="88">
        <v>1641.3173137416297</v>
      </c>
      <c r="J18745" s="88">
        <v>2430.0946211624241</v>
      </c>
      <c r="K18745" s="88">
        <v>3949.7274927676967</v>
      </c>
      <c r="L18745" s="88">
        <v>4619.8853170237107</v>
      </c>
      <c r="M18745" s="88">
        <v>3968.0609006158356</v>
      </c>
    </row>
    <row r="18746" spans="3:13" x14ac:dyDescent="0.2">
      <c r="C18746" s="88">
        <v>0.93240000000000001</v>
      </c>
      <c r="D18746" s="88">
        <v>18580.670057142204</v>
      </c>
      <c r="E18746" s="88">
        <v>261.56606556322731</v>
      </c>
      <c r="F18746" s="88">
        <v>612.21364109247043</v>
      </c>
      <c r="G18746" s="88">
        <v>947.77327039063175</v>
      </c>
      <c r="H18746" s="88">
        <v>1210.8504026692663</v>
      </c>
      <c r="I18746" s="88">
        <v>1641.3187460432978</v>
      </c>
      <c r="J18746" s="88">
        <v>2430.1849870167434</v>
      </c>
      <c r="K18746" s="88">
        <v>3949.7638435483495</v>
      </c>
      <c r="L18746" s="88">
        <v>4620.0228877705531</v>
      </c>
      <c r="M18746" s="88">
        <v>3968.1243640815992</v>
      </c>
    </row>
    <row r="18747" spans="3:13" x14ac:dyDescent="0.2">
      <c r="C18747" s="88">
        <v>0.93245</v>
      </c>
      <c r="D18747" s="88">
        <v>18580.971879745852</v>
      </c>
      <c r="E18747" s="88">
        <v>261.57654488817843</v>
      </c>
      <c r="F18747" s="88">
        <v>612.25008609852875</v>
      </c>
      <c r="G18747" s="88">
        <v>947.79028437932675</v>
      </c>
      <c r="H18747" s="88">
        <v>1210.8886678481031</v>
      </c>
      <c r="I18747" s="88">
        <v>1641.361811853963</v>
      </c>
      <c r="J18747" s="88">
        <v>2430.2218870936204</v>
      </c>
      <c r="K18747" s="88">
        <v>3949.8443947960905</v>
      </c>
      <c r="L18747" s="88">
        <v>4620.3257928555304</v>
      </c>
      <c r="M18747" s="88">
        <v>3968.168113763094</v>
      </c>
    </row>
    <row r="18748" spans="3:13" x14ac:dyDescent="0.2">
      <c r="C18748" s="88">
        <v>0.9325</v>
      </c>
      <c r="D18748" s="88">
        <v>18581.296305607757</v>
      </c>
      <c r="E18748" s="88">
        <v>261.5960735293329</v>
      </c>
      <c r="F18748" s="88">
        <v>612.31908339120764</v>
      </c>
      <c r="G18748" s="88">
        <v>947.83971960103599</v>
      </c>
      <c r="H18748" s="88">
        <v>1210.9624330403931</v>
      </c>
      <c r="I18748" s="88">
        <v>1641.5437855866826</v>
      </c>
      <c r="J18748" s="88">
        <v>2430.2783630462268</v>
      </c>
      <c r="K18748" s="88">
        <v>3949.8549661200191</v>
      </c>
      <c r="L18748" s="88">
        <v>4620.4623069282043</v>
      </c>
      <c r="M18748" s="88">
        <v>3968.1913900400532</v>
      </c>
    </row>
    <row r="18749" spans="3:13" x14ac:dyDescent="0.2">
      <c r="C18749" s="88">
        <v>0.93254999999999999</v>
      </c>
      <c r="D18749" s="88">
        <v>18581.44833022041</v>
      </c>
      <c r="E18749" s="88">
        <v>261.60748594767756</v>
      </c>
      <c r="F18749" s="88">
        <v>612.32197688116048</v>
      </c>
      <c r="G18749" s="88">
        <v>947.87603746165951</v>
      </c>
      <c r="H18749" s="88">
        <v>1211.0293491195725</v>
      </c>
      <c r="I18749" s="88">
        <v>1641.5722086371943</v>
      </c>
      <c r="J18749" s="88">
        <v>2430.4146948770103</v>
      </c>
      <c r="K18749" s="88">
        <v>3949.8826715275773</v>
      </c>
      <c r="L18749" s="88">
        <v>4621.0345572258984</v>
      </c>
      <c r="M18749" s="88">
        <v>3968.2029632824951</v>
      </c>
    </row>
    <row r="18750" spans="3:13" x14ac:dyDescent="0.2">
      <c r="C18750" s="88">
        <v>0.93259999999999998</v>
      </c>
      <c r="D18750" s="88">
        <v>18582.264742475956</v>
      </c>
      <c r="E18750" s="88">
        <v>261.61339236793174</v>
      </c>
      <c r="F18750" s="88">
        <v>612.33752911690908</v>
      </c>
      <c r="G18750" s="88">
        <v>947.8791695920022</v>
      </c>
      <c r="H18750" s="88">
        <v>1211.0433195202259</v>
      </c>
      <c r="I18750" s="88">
        <v>1641.623273615151</v>
      </c>
      <c r="J18750" s="88">
        <v>2430.4646765658827</v>
      </c>
      <c r="K18750" s="88">
        <v>3950.0417111232009</v>
      </c>
      <c r="L18750" s="88">
        <v>4621.2763924692017</v>
      </c>
      <c r="M18750" s="88">
        <v>3968.2409614412054</v>
      </c>
    </row>
    <row r="18751" spans="3:13" x14ac:dyDescent="0.2">
      <c r="C18751" s="88">
        <v>0.93264999999999998</v>
      </c>
      <c r="D18751" s="88">
        <v>18582.450866306928</v>
      </c>
      <c r="E18751" s="88">
        <v>261.62331264969907</v>
      </c>
      <c r="F18751" s="88">
        <v>612.35008744741435</v>
      </c>
      <c r="G18751" s="88">
        <v>947.89647161822995</v>
      </c>
      <c r="H18751" s="88">
        <v>1211.0579945714917</v>
      </c>
      <c r="I18751" s="88">
        <v>1641.6992019764511</v>
      </c>
      <c r="J18751" s="88">
        <v>2430.488715665811</v>
      </c>
      <c r="K18751" s="88">
        <v>3950.1400979292357</v>
      </c>
      <c r="L18751" s="88">
        <v>4621.2841764782015</v>
      </c>
      <c r="M18751" s="88">
        <v>3968.2536293949779</v>
      </c>
    </row>
    <row r="18752" spans="3:13" x14ac:dyDescent="0.2">
      <c r="C18752" s="88">
        <v>0.93269999999999997</v>
      </c>
      <c r="D18752" s="88">
        <v>18582.998860488136</v>
      </c>
      <c r="E18752" s="88">
        <v>261.638271282608</v>
      </c>
      <c r="F18752" s="88">
        <v>612.35653122227268</v>
      </c>
      <c r="G18752" s="88">
        <v>947.95641536456969</v>
      </c>
      <c r="H18752" s="88">
        <v>1211.3577883509583</v>
      </c>
      <c r="I18752" s="88">
        <v>1641.7205522604841</v>
      </c>
      <c r="J18752" s="88">
        <v>2430.6134884224521</v>
      </c>
      <c r="K18752" s="88">
        <v>3950.2797809562589</v>
      </c>
      <c r="L18752" s="88">
        <v>4621.3766995132992</v>
      </c>
      <c r="M18752" s="88">
        <v>3968.3261177605154</v>
      </c>
    </row>
    <row r="18753" spans="3:13" x14ac:dyDescent="0.2">
      <c r="C18753" s="88">
        <v>0.93274999999999997</v>
      </c>
      <c r="D18753" s="88">
        <v>18584.48532869936</v>
      </c>
      <c r="E18753" s="88">
        <v>261.63918167061547</v>
      </c>
      <c r="F18753" s="88">
        <v>612.35780306350534</v>
      </c>
      <c r="G18753" s="88">
        <v>948.01194656366533</v>
      </c>
      <c r="H18753" s="88">
        <v>1211.3617699744696</v>
      </c>
      <c r="I18753" s="88">
        <v>1641.8142401469586</v>
      </c>
      <c r="J18753" s="88">
        <v>2430.6364861926904</v>
      </c>
      <c r="K18753" s="88">
        <v>3950.5475725436668</v>
      </c>
      <c r="L18753" s="88">
        <v>4621.444295686636</v>
      </c>
      <c r="M18753" s="88">
        <v>3968.3526126435409</v>
      </c>
    </row>
    <row r="18754" spans="3:13" x14ac:dyDescent="0.2">
      <c r="C18754" s="88">
        <v>0.93279999999999996</v>
      </c>
      <c r="D18754" s="88">
        <v>18586.118663000412</v>
      </c>
      <c r="E18754" s="88">
        <v>261.66771310864988</v>
      </c>
      <c r="F18754" s="88">
        <v>612.3598349695867</v>
      </c>
      <c r="G18754" s="88">
        <v>948.02298587546147</v>
      </c>
      <c r="H18754" s="88">
        <v>1211.3713562232665</v>
      </c>
      <c r="I18754" s="88">
        <v>1641.8334391914814</v>
      </c>
      <c r="J18754" s="88">
        <v>2430.7772489889176</v>
      </c>
      <c r="K18754" s="88">
        <v>3950.578673394848</v>
      </c>
      <c r="L18754" s="88">
        <v>4621.4924649998575</v>
      </c>
      <c r="M18754" s="88">
        <v>3968.3889310073928</v>
      </c>
    </row>
    <row r="18755" spans="3:13" x14ac:dyDescent="0.2">
      <c r="C18755" s="88">
        <v>0.93284999999999996</v>
      </c>
      <c r="D18755" s="88">
        <v>18586.166716419069</v>
      </c>
      <c r="E18755" s="88">
        <v>261.68498577844275</v>
      </c>
      <c r="F18755" s="88">
        <v>612.36906894139656</v>
      </c>
      <c r="G18755" s="88">
        <v>948.2924060826208</v>
      </c>
      <c r="H18755" s="88">
        <v>1211.4139583370702</v>
      </c>
      <c r="I18755" s="88">
        <v>1641.8567038942942</v>
      </c>
      <c r="J18755" s="88">
        <v>2430.8212528159543</v>
      </c>
      <c r="K18755" s="88">
        <v>3950.7361488899805</v>
      </c>
      <c r="L18755" s="88">
        <v>4621.5012308406631</v>
      </c>
      <c r="M18755" s="88">
        <v>3968.6045730312171</v>
      </c>
    </row>
    <row r="18756" spans="3:13" x14ac:dyDescent="0.2">
      <c r="C18756" s="88">
        <v>0.93289999999999995</v>
      </c>
      <c r="D18756" s="88">
        <v>18586.327689740436</v>
      </c>
      <c r="E18756" s="88">
        <v>261.69220617954761</v>
      </c>
      <c r="F18756" s="88">
        <v>612.38552625869306</v>
      </c>
      <c r="G18756" s="88">
        <v>948.34041210385294</v>
      </c>
      <c r="H18756" s="88">
        <v>1211.4597049586637</v>
      </c>
      <c r="I18756" s="88">
        <v>1641.8925639782451</v>
      </c>
      <c r="J18756" s="88">
        <v>2431.0527952242201</v>
      </c>
      <c r="K18756" s="88">
        <v>3950.951990759409</v>
      </c>
      <c r="L18756" s="88">
        <v>4621.5119055421992</v>
      </c>
      <c r="M18756" s="88">
        <v>3968.6327658610471</v>
      </c>
    </row>
    <row r="18757" spans="3:13" x14ac:dyDescent="0.2">
      <c r="C18757" s="88">
        <v>0.93294999999999995</v>
      </c>
      <c r="D18757" s="88">
        <v>18586.972135186308</v>
      </c>
      <c r="E18757" s="88">
        <v>261.69713474755463</v>
      </c>
      <c r="F18757" s="88">
        <v>612.39562998121619</v>
      </c>
      <c r="G18757" s="88">
        <v>948.36281134860019</v>
      </c>
      <c r="H18757" s="88">
        <v>1211.4599725056869</v>
      </c>
      <c r="I18757" s="88">
        <v>1641.9065189534422</v>
      </c>
      <c r="J18757" s="88">
        <v>2431.058075104695</v>
      </c>
      <c r="K18757" s="88">
        <v>3951.0187211032862</v>
      </c>
      <c r="L18757" s="88">
        <v>4621.6523793239676</v>
      </c>
      <c r="M18757" s="88">
        <v>3968.6484238419744</v>
      </c>
    </row>
    <row r="18758" spans="3:13" x14ac:dyDescent="0.2">
      <c r="C18758" s="88">
        <v>0.93300000000000005</v>
      </c>
      <c r="D18758" s="88">
        <v>18586.984459532061</v>
      </c>
      <c r="E18758" s="88">
        <v>261.69713474755463</v>
      </c>
      <c r="F18758" s="88">
        <v>612.43803748973914</v>
      </c>
      <c r="G18758" s="88">
        <v>948.39242816631258</v>
      </c>
      <c r="H18758" s="88">
        <v>1211.4612444387703</v>
      </c>
      <c r="I18758" s="88">
        <v>1642.0580688424952</v>
      </c>
      <c r="J18758" s="88">
        <v>2431.0920436758906</v>
      </c>
      <c r="K18758" s="88">
        <v>3951.1474662140226</v>
      </c>
      <c r="L18758" s="88">
        <v>4621.7049424433999</v>
      </c>
      <c r="M18758" s="88">
        <v>3968.7382425134365</v>
      </c>
    </row>
    <row r="18759" spans="3:13" x14ac:dyDescent="0.2">
      <c r="C18759" s="88">
        <v>0.93305000000000005</v>
      </c>
      <c r="D18759" s="88">
        <v>18587.246392723267</v>
      </c>
      <c r="E18759" s="88">
        <v>261.70461499988323</v>
      </c>
      <c r="F18759" s="88">
        <v>612.46872469117807</v>
      </c>
      <c r="G18759" s="88">
        <v>948.50230723896811</v>
      </c>
      <c r="H18759" s="88">
        <v>1211.4776669073076</v>
      </c>
      <c r="I18759" s="88">
        <v>1642.223540512779</v>
      </c>
      <c r="J18759" s="88">
        <v>2431.1180835642895</v>
      </c>
      <c r="K18759" s="88">
        <v>3951.2613802546193</v>
      </c>
      <c r="L18759" s="88">
        <v>4621.7678917924004</v>
      </c>
      <c r="M18759" s="88">
        <v>3968.7560240772418</v>
      </c>
    </row>
    <row r="18760" spans="3:13" x14ac:dyDescent="0.2">
      <c r="C18760" s="88">
        <v>0.93310000000000004</v>
      </c>
      <c r="D18760" s="88">
        <v>18587.333977307509</v>
      </c>
      <c r="E18760" s="88">
        <v>261.72552890085262</v>
      </c>
      <c r="F18760" s="88">
        <v>612.47301412608203</v>
      </c>
      <c r="G18760" s="88">
        <v>948.54762746268943</v>
      </c>
      <c r="H18760" s="88">
        <v>1211.6233326829515</v>
      </c>
      <c r="I18760" s="88">
        <v>1642.2868398738005</v>
      </c>
      <c r="J18760" s="88">
        <v>2431.2866823382028</v>
      </c>
      <c r="K18760" s="88">
        <v>3951.2730882391397</v>
      </c>
      <c r="L18760" s="88">
        <v>4622.3398128955396</v>
      </c>
      <c r="M18760" s="88">
        <v>3968.8569731013031</v>
      </c>
    </row>
    <row r="18761" spans="3:13" x14ac:dyDescent="0.2">
      <c r="C18761" s="88">
        <v>0.93315000000000003</v>
      </c>
      <c r="D18761" s="88">
        <v>18587.340221038747</v>
      </c>
      <c r="E18761" s="88">
        <v>261.73833707504582</v>
      </c>
      <c r="F18761" s="88">
        <v>612.47426546832003</v>
      </c>
      <c r="G18761" s="88">
        <v>948.72082192118842</v>
      </c>
      <c r="H18761" s="88">
        <v>1211.6235809776272</v>
      </c>
      <c r="I18761" s="88">
        <v>1642.388212267575</v>
      </c>
      <c r="J18761" s="88">
        <v>2431.3151989579783</v>
      </c>
      <c r="K18761" s="88">
        <v>3951.3068633063831</v>
      </c>
      <c r="L18761" s="88">
        <v>4622.9632901226041</v>
      </c>
      <c r="M18761" s="88">
        <v>3968.866158012841</v>
      </c>
    </row>
    <row r="18762" spans="3:13" x14ac:dyDescent="0.2">
      <c r="C18762" s="88">
        <v>0.93320000000000003</v>
      </c>
      <c r="D18762" s="88">
        <v>18587.761038656168</v>
      </c>
      <c r="E18762" s="88">
        <v>261.74271041823431</v>
      </c>
      <c r="F18762" s="88">
        <v>612.51813247915834</v>
      </c>
      <c r="G18762" s="88">
        <v>948.75595720544516</v>
      </c>
      <c r="H18762" s="88">
        <v>1211.6340827499193</v>
      </c>
      <c r="I18762" s="88">
        <v>1642.4069226574225</v>
      </c>
      <c r="J18762" s="88">
        <v>2431.488726318797</v>
      </c>
      <c r="K18762" s="88">
        <v>3951.3346832015532</v>
      </c>
      <c r="L18762" s="88">
        <v>4623.1007752567539</v>
      </c>
      <c r="M18762" s="88">
        <v>3968.8823047099977</v>
      </c>
    </row>
    <row r="18763" spans="3:13" x14ac:dyDescent="0.2">
      <c r="C18763" s="88">
        <v>0.93325000000000002</v>
      </c>
      <c r="D18763" s="88">
        <v>18588.356173580185</v>
      </c>
      <c r="E18763" s="88">
        <v>261.75298090562228</v>
      </c>
      <c r="F18763" s="88">
        <v>612.52047243740753</v>
      </c>
      <c r="G18763" s="88">
        <v>948.77392663953015</v>
      </c>
      <c r="H18763" s="88">
        <v>1211.6463296419715</v>
      </c>
      <c r="I18763" s="88">
        <v>1642.4121287145786</v>
      </c>
      <c r="J18763" s="88">
        <v>2431.7117601700024</v>
      </c>
      <c r="K18763" s="88">
        <v>3951.3593487838962</v>
      </c>
      <c r="L18763" s="88">
        <v>4623.4269484054103</v>
      </c>
      <c r="M18763" s="88">
        <v>3968.9494352290985</v>
      </c>
    </row>
    <row r="18764" spans="3:13" x14ac:dyDescent="0.2">
      <c r="C18764" s="88">
        <v>0.93330000000000002</v>
      </c>
      <c r="D18764" s="88">
        <v>18588.984651367457</v>
      </c>
      <c r="E18764" s="88">
        <v>261.76958620451478</v>
      </c>
      <c r="F18764" s="88">
        <v>612.54931619251056</v>
      </c>
      <c r="G18764" s="88">
        <v>948.81288690882366</v>
      </c>
      <c r="H18764" s="88">
        <v>1211.6657372540235</v>
      </c>
      <c r="I18764" s="88">
        <v>1642.546443930923</v>
      </c>
      <c r="J18764" s="88">
        <v>2431.8683249544247</v>
      </c>
      <c r="K18764" s="88">
        <v>3951.3824231250087</v>
      </c>
      <c r="L18764" s="88">
        <v>4623.6310468475394</v>
      </c>
      <c r="M18764" s="88">
        <v>3969.0533537674801</v>
      </c>
    </row>
    <row r="18765" spans="3:13" x14ac:dyDescent="0.2">
      <c r="C18765" s="88">
        <v>0.93335000000000001</v>
      </c>
      <c r="D18765" s="88">
        <v>18589.907241857065</v>
      </c>
      <c r="E18765" s="88">
        <v>261.77802334462103</v>
      </c>
      <c r="F18765" s="88">
        <v>612.55504669851371</v>
      </c>
      <c r="G18765" s="88">
        <v>948.89027456692247</v>
      </c>
      <c r="H18765" s="88">
        <v>1211.6724059769072</v>
      </c>
      <c r="I18765" s="88">
        <v>1642.916124205527</v>
      </c>
      <c r="J18765" s="88">
        <v>2431.9499423613493</v>
      </c>
      <c r="K18765" s="88">
        <v>3951.6273850808511</v>
      </c>
      <c r="L18765" s="88">
        <v>4623.8998335074912</v>
      </c>
      <c r="M18765" s="88">
        <v>3969.0629321242586</v>
      </c>
    </row>
    <row r="18766" spans="3:13" x14ac:dyDescent="0.2">
      <c r="C18766" s="88">
        <v>0.93340000000000001</v>
      </c>
      <c r="D18766" s="88">
        <v>18590.207128563452</v>
      </c>
      <c r="E18766" s="88">
        <v>261.78962521475569</v>
      </c>
      <c r="F18766" s="88">
        <v>612.56123503210665</v>
      </c>
      <c r="G18766" s="88">
        <v>949.01271304647116</v>
      </c>
      <c r="H18766" s="88">
        <v>1211.7567215231443</v>
      </c>
      <c r="I18766" s="88">
        <v>1642.9206198095203</v>
      </c>
      <c r="J18766" s="88">
        <v>2432.1309213852296</v>
      </c>
      <c r="K18766" s="88">
        <v>3951.7739465642198</v>
      </c>
      <c r="L18766" s="88">
        <v>4624.1378779287124</v>
      </c>
      <c r="M18766" s="88">
        <v>3969.068341387745</v>
      </c>
    </row>
    <row r="18767" spans="3:13" x14ac:dyDescent="0.2">
      <c r="C18767" s="88">
        <v>0.93345</v>
      </c>
      <c r="D18767" s="88">
        <v>18590.24307004927</v>
      </c>
      <c r="E18767" s="88">
        <v>261.79634705074841</v>
      </c>
      <c r="F18767" s="88">
        <v>612.62312678218359</v>
      </c>
      <c r="G18767" s="88">
        <v>949.08095489134757</v>
      </c>
      <c r="H18767" s="88">
        <v>1211.7947386836477</v>
      </c>
      <c r="I18767" s="88">
        <v>1643.0208704678976</v>
      </c>
      <c r="J18767" s="88">
        <v>2432.1313921386545</v>
      </c>
      <c r="K18767" s="88">
        <v>3951.9575183197953</v>
      </c>
      <c r="L18767" s="88">
        <v>4624.4819379292776</v>
      </c>
      <c r="M18767" s="88">
        <v>3969.08859829425</v>
      </c>
    </row>
    <row r="18768" spans="3:13" x14ac:dyDescent="0.2">
      <c r="C18768" s="88">
        <v>0.9335</v>
      </c>
      <c r="D18768" s="88">
        <v>18590.419590178102</v>
      </c>
      <c r="E18768" s="88">
        <v>261.82246476371256</v>
      </c>
      <c r="F18768" s="88">
        <v>612.64686400787468</v>
      </c>
      <c r="G18768" s="88">
        <v>949.08280199325873</v>
      </c>
      <c r="H18768" s="88">
        <v>1211.8044794430671</v>
      </c>
      <c r="I18768" s="88">
        <v>1643.0630311959944</v>
      </c>
      <c r="J18768" s="88">
        <v>2432.1617601524181</v>
      </c>
      <c r="K18768" s="88">
        <v>3952.0773825302276</v>
      </c>
      <c r="L18768" s="88">
        <v>4624.8637918901177</v>
      </c>
      <c r="M18768" s="88">
        <v>3969.2325184391002</v>
      </c>
    </row>
    <row r="18769" spans="3:13" x14ac:dyDescent="0.2">
      <c r="C18769" s="88">
        <v>0.93354999999999999</v>
      </c>
      <c r="D18769" s="88">
        <v>18590.624150208612</v>
      </c>
      <c r="E18769" s="88">
        <v>261.82324930328377</v>
      </c>
      <c r="F18769" s="88">
        <v>612.65567425860627</v>
      </c>
      <c r="G18769" s="88">
        <v>949.10717120559548</v>
      </c>
      <c r="H18769" s="88">
        <v>1211.8462213995313</v>
      </c>
      <c r="I18769" s="88">
        <v>1643.065901387582</v>
      </c>
      <c r="J18769" s="88">
        <v>2432.2414981244174</v>
      </c>
      <c r="K18769" s="88">
        <v>3952.0868288930892</v>
      </c>
      <c r="L18769" s="88">
        <v>4625.1038305944803</v>
      </c>
      <c r="M18769" s="88">
        <v>3969.2497618113866</v>
      </c>
    </row>
    <row r="18770" spans="3:13" x14ac:dyDescent="0.2">
      <c r="C18770" s="88">
        <v>0.93359999999999999</v>
      </c>
      <c r="D18770" s="88">
        <v>18590.887113507455</v>
      </c>
      <c r="E18770" s="88">
        <v>261.88927897498706</v>
      </c>
      <c r="F18770" s="88">
        <v>612.68445911486742</v>
      </c>
      <c r="G18770" s="88">
        <v>949.13558040877206</v>
      </c>
      <c r="H18770" s="88">
        <v>1211.9813681277587</v>
      </c>
      <c r="I18770" s="88">
        <v>1643.1356889166836</v>
      </c>
      <c r="J18770" s="88">
        <v>2432.3693761062268</v>
      </c>
      <c r="K18770" s="88">
        <v>3952.1569904066123</v>
      </c>
      <c r="L18770" s="88">
        <v>4625.4050351646383</v>
      </c>
      <c r="M18770" s="88">
        <v>3969.3270585581004</v>
      </c>
    </row>
    <row r="18771" spans="3:13" x14ac:dyDescent="0.2">
      <c r="C18771" s="88">
        <v>0.93364999999999998</v>
      </c>
      <c r="D18771" s="88">
        <v>18592.463766729183</v>
      </c>
      <c r="E18771" s="88">
        <v>261.88927897498706</v>
      </c>
      <c r="F18771" s="88">
        <v>612.70277642345263</v>
      </c>
      <c r="G18771" s="88">
        <v>949.17313371597766</v>
      </c>
      <c r="H18771" s="88">
        <v>1212.0723890711292</v>
      </c>
      <c r="I18771" s="88">
        <v>1643.1482115871527</v>
      </c>
      <c r="J18771" s="88">
        <v>2432.5199785909736</v>
      </c>
      <c r="K18771" s="88">
        <v>3952.2328020893801</v>
      </c>
      <c r="L18771" s="88">
        <v>4626.5868866041892</v>
      </c>
      <c r="M18771" s="88">
        <v>3969.3282040458244</v>
      </c>
    </row>
    <row r="18772" spans="3:13" x14ac:dyDescent="0.2">
      <c r="C18772" s="88">
        <v>0.93369999999999997</v>
      </c>
      <c r="D18772" s="88">
        <v>18592.575103576499</v>
      </c>
      <c r="E18772" s="88">
        <v>261.92470369678631</v>
      </c>
      <c r="F18772" s="88">
        <v>612.70339243123408</v>
      </c>
      <c r="G18772" s="88">
        <v>949.19436582472463</v>
      </c>
      <c r="H18772" s="88">
        <v>1212.2536798997785</v>
      </c>
      <c r="I18772" s="88">
        <v>1643.3293897088643</v>
      </c>
      <c r="J18772" s="88">
        <v>2432.6486491151027</v>
      </c>
      <c r="K18772" s="88">
        <v>3952.2368453099498</v>
      </c>
      <c r="L18772" s="88">
        <v>4626.9431771452328</v>
      </c>
      <c r="M18772" s="88">
        <v>3969.3397819793981</v>
      </c>
    </row>
    <row r="18773" spans="3:13" x14ac:dyDescent="0.2">
      <c r="C18773" s="88">
        <v>0.93374999999999997</v>
      </c>
      <c r="D18773" s="88">
        <v>18592.589802551272</v>
      </c>
      <c r="E18773" s="88">
        <v>261.92470369678631</v>
      </c>
      <c r="F18773" s="88">
        <v>612.72745518268766</v>
      </c>
      <c r="G18773" s="88">
        <v>949.23047190967191</v>
      </c>
      <c r="H18773" s="88">
        <v>1212.2989770054173</v>
      </c>
      <c r="I18773" s="88">
        <v>1643.4080856809487</v>
      </c>
      <c r="J18773" s="88">
        <v>2432.7850054316118</v>
      </c>
      <c r="K18773" s="88">
        <v>3952.4911362219323</v>
      </c>
      <c r="L18773" s="88">
        <v>4626.9832735263753</v>
      </c>
      <c r="M18773" s="88">
        <v>3969.3707564086189</v>
      </c>
    </row>
    <row r="18774" spans="3:13" x14ac:dyDescent="0.2">
      <c r="C18774" s="88">
        <v>0.93379999999999996</v>
      </c>
      <c r="D18774" s="88">
        <v>18592.905410664298</v>
      </c>
      <c r="E18774" s="88">
        <v>261.93063445116968</v>
      </c>
      <c r="F18774" s="88">
        <v>612.74525158152483</v>
      </c>
      <c r="G18774" s="88">
        <v>949.24719215531331</v>
      </c>
      <c r="H18774" s="88">
        <v>1212.3185244669626</v>
      </c>
      <c r="I18774" s="88">
        <v>1643.5013318507736</v>
      </c>
      <c r="J18774" s="88">
        <v>2432.8136235032534</v>
      </c>
      <c r="K18774" s="88">
        <v>3952.6163811922152</v>
      </c>
      <c r="L18774" s="88">
        <v>4627.0958166629698</v>
      </c>
      <c r="M18774" s="88">
        <v>3969.5095147618513</v>
      </c>
    </row>
    <row r="18775" spans="3:13" x14ac:dyDescent="0.2">
      <c r="C18775" s="88">
        <v>0.93384999999999996</v>
      </c>
      <c r="D18775" s="88">
        <v>18593.124423045123</v>
      </c>
      <c r="E18775" s="88">
        <v>261.97860577341635</v>
      </c>
      <c r="F18775" s="88">
        <v>612.74758234646106</v>
      </c>
      <c r="G18775" s="88">
        <v>949.47153408386885</v>
      </c>
      <c r="H18775" s="88">
        <v>1212.3492406826963</v>
      </c>
      <c r="I18775" s="88">
        <v>1643.5652276858391</v>
      </c>
      <c r="J18775" s="88">
        <v>2433.8985425010001</v>
      </c>
      <c r="K18775" s="88">
        <v>3952.7466624211293</v>
      </c>
      <c r="L18775" s="88">
        <v>4627.2690639810326</v>
      </c>
      <c r="M18775" s="88">
        <v>3969.554280186906</v>
      </c>
    </row>
    <row r="18776" spans="3:13" x14ac:dyDescent="0.2">
      <c r="C18776" s="88">
        <v>0.93389999999999995</v>
      </c>
      <c r="D18776" s="88">
        <v>18593.77508020974</v>
      </c>
      <c r="E18776" s="88">
        <v>262.00451349655032</v>
      </c>
      <c r="F18776" s="88">
        <v>612.76330718142071</v>
      </c>
      <c r="G18776" s="88">
        <v>949.49012986932985</v>
      </c>
      <c r="H18776" s="88">
        <v>1212.3721324231792</v>
      </c>
      <c r="I18776" s="88">
        <v>1643.5764439640993</v>
      </c>
      <c r="J18776" s="88">
        <v>2434.1595889801624</v>
      </c>
      <c r="K18776" s="88">
        <v>3952.8054678401591</v>
      </c>
      <c r="L18776" s="88">
        <v>4627.2959571909896</v>
      </c>
      <c r="M18776" s="88">
        <v>3969.6555684183368</v>
      </c>
    </row>
    <row r="18777" spans="3:13" x14ac:dyDescent="0.2">
      <c r="C18777" s="88">
        <v>0.93394999999999995</v>
      </c>
      <c r="D18777" s="88">
        <v>18593.989227599548</v>
      </c>
      <c r="E18777" s="88">
        <v>262.01863203674293</v>
      </c>
      <c r="F18777" s="88">
        <v>612.76401369942505</v>
      </c>
      <c r="G18777" s="88">
        <v>949.53676679267437</v>
      </c>
      <c r="H18777" s="88">
        <v>1212.3815826313657</v>
      </c>
      <c r="I18777" s="88">
        <v>1643.6450925867193</v>
      </c>
      <c r="J18777" s="88">
        <v>2434.2005281769329</v>
      </c>
      <c r="K18777" s="88">
        <v>3953.0187518082457</v>
      </c>
      <c r="L18777" s="88">
        <v>4627.3340263084847</v>
      </c>
      <c r="M18777" s="88">
        <v>3969.8212327531828</v>
      </c>
    </row>
    <row r="18778" spans="3:13" x14ac:dyDescent="0.2">
      <c r="C18778" s="88">
        <v>0.93400000000000005</v>
      </c>
      <c r="D18778" s="88">
        <v>18595.232130173987</v>
      </c>
      <c r="E18778" s="88">
        <v>262.02391934757816</v>
      </c>
      <c r="F18778" s="88">
        <v>612.78022349833645</v>
      </c>
      <c r="G18778" s="88">
        <v>949.6413539307041</v>
      </c>
      <c r="H18778" s="88">
        <v>1212.3859497853359</v>
      </c>
      <c r="I18778" s="88">
        <v>1643.7627114514285</v>
      </c>
      <c r="J18778" s="88">
        <v>2434.3254790218771</v>
      </c>
      <c r="K18778" s="88">
        <v>3953.0808513148318</v>
      </c>
      <c r="L18778" s="88">
        <v>4627.5485550577332</v>
      </c>
      <c r="M18778" s="88">
        <v>3969.8461757391897</v>
      </c>
    </row>
    <row r="18779" spans="3:13" x14ac:dyDescent="0.2">
      <c r="C18779" s="88">
        <v>0.93405000000000005</v>
      </c>
      <c r="D18779" s="88">
        <v>18595.355893316562</v>
      </c>
      <c r="E18779" s="88">
        <v>262.02712485601751</v>
      </c>
      <c r="F18779" s="88">
        <v>612.8195153524789</v>
      </c>
      <c r="G18779" s="88">
        <v>949.64762312622406</v>
      </c>
      <c r="H18779" s="88">
        <v>1212.4035452174485</v>
      </c>
      <c r="I18779" s="88">
        <v>1643.8051731573264</v>
      </c>
      <c r="J18779" s="88">
        <v>2434.3441247944029</v>
      </c>
      <c r="K18779" s="88">
        <v>3953.1922135720856</v>
      </c>
      <c r="L18779" s="88">
        <v>4627.7852857547014</v>
      </c>
      <c r="M18779" s="88">
        <v>3969.8845572132086</v>
      </c>
    </row>
    <row r="18780" spans="3:13" x14ac:dyDescent="0.2">
      <c r="C18780" s="88">
        <v>0.93410000000000004</v>
      </c>
      <c r="D18780" s="88">
        <v>18596.186263306579</v>
      </c>
      <c r="E18780" s="88">
        <v>262.08480419510033</v>
      </c>
      <c r="F18780" s="88">
        <v>612.86471259598602</v>
      </c>
      <c r="G18780" s="88">
        <v>949.64834927168386</v>
      </c>
      <c r="H18780" s="88">
        <v>1212.4303180996203</v>
      </c>
      <c r="I18780" s="88">
        <v>1643.9184138606556</v>
      </c>
      <c r="J18780" s="88">
        <v>2434.3759664350528</v>
      </c>
      <c r="K18780" s="88">
        <v>3953.2802849138398</v>
      </c>
      <c r="L18780" s="88">
        <v>4627.8206166463897</v>
      </c>
      <c r="M18780" s="88">
        <v>3969.8863704716487</v>
      </c>
    </row>
    <row r="18781" spans="3:13" x14ac:dyDescent="0.2">
      <c r="C18781" s="88">
        <v>0.93415000000000004</v>
      </c>
      <c r="D18781" s="88">
        <v>18596.438315283634</v>
      </c>
      <c r="E18781" s="88">
        <v>262.08480419510033</v>
      </c>
      <c r="F18781" s="88">
        <v>612.86936152080443</v>
      </c>
      <c r="G18781" s="88">
        <v>949.68119330009449</v>
      </c>
      <c r="H18781" s="88">
        <v>1212.5150851525364</v>
      </c>
      <c r="I18781" s="88">
        <v>1643.9555724281704</v>
      </c>
      <c r="J18781" s="88">
        <v>2434.4949109267427</v>
      </c>
      <c r="K18781" s="88">
        <v>3953.3336798126702</v>
      </c>
      <c r="L18781" s="88">
        <v>4628.2944026755104</v>
      </c>
      <c r="M18781" s="88">
        <v>3969.8947396858839</v>
      </c>
    </row>
    <row r="18782" spans="3:13" x14ac:dyDescent="0.2">
      <c r="C18782" s="88">
        <v>0.93420000000000003</v>
      </c>
      <c r="D18782" s="88">
        <v>18596.464643240826</v>
      </c>
      <c r="E18782" s="88">
        <v>262.08480419510033</v>
      </c>
      <c r="F18782" s="88">
        <v>612.89982670654354</v>
      </c>
      <c r="G18782" s="88">
        <v>949.69862493577193</v>
      </c>
      <c r="H18782" s="88">
        <v>1212.5276275048082</v>
      </c>
      <c r="I18782" s="88">
        <v>1643.9875240023603</v>
      </c>
      <c r="J18782" s="88">
        <v>2434.5090784966428</v>
      </c>
      <c r="K18782" s="88">
        <v>3953.3820345509321</v>
      </c>
      <c r="L18782" s="88">
        <v>4628.301998513557</v>
      </c>
      <c r="M18782" s="88">
        <v>3969.9340747702181</v>
      </c>
    </row>
    <row r="18783" spans="3:13" x14ac:dyDescent="0.2">
      <c r="C18783" s="88">
        <v>0.93425000000000002</v>
      </c>
      <c r="D18783" s="88">
        <v>18597.402132098621</v>
      </c>
      <c r="E18783" s="88">
        <v>262.11570575098449</v>
      </c>
      <c r="F18783" s="88">
        <v>612.93904309211985</v>
      </c>
      <c r="G18783" s="88">
        <v>949.75242249529538</v>
      </c>
      <c r="H18783" s="88">
        <v>1212.5348309963506</v>
      </c>
      <c r="I18783" s="88">
        <v>1644.1365910919199</v>
      </c>
      <c r="J18783" s="88">
        <v>2434.6937028470097</v>
      </c>
      <c r="K18783" s="88">
        <v>3953.4100360178809</v>
      </c>
      <c r="L18783" s="88">
        <v>4628.6029692211814</v>
      </c>
      <c r="M18783" s="88">
        <v>3970.0068919757387</v>
      </c>
    </row>
    <row r="18784" spans="3:13" x14ac:dyDescent="0.2">
      <c r="C18784" s="88">
        <v>0.93430000000000002</v>
      </c>
      <c r="D18784" s="88">
        <v>18598.032858052324</v>
      </c>
      <c r="E18784" s="88">
        <v>262.11662588222134</v>
      </c>
      <c r="F18784" s="88">
        <v>612.94340778895003</v>
      </c>
      <c r="G18784" s="88">
        <v>949.78022115693057</v>
      </c>
      <c r="H18784" s="88">
        <v>1212.5373871050406</v>
      </c>
      <c r="I18784" s="88">
        <v>1644.1977035272853</v>
      </c>
      <c r="J18784" s="88">
        <v>2434.8116582778111</v>
      </c>
      <c r="K18784" s="88">
        <v>3953.4158293712253</v>
      </c>
      <c r="L18784" s="88">
        <v>4629.489245901621</v>
      </c>
      <c r="M18784" s="88">
        <v>3970.0193691854611</v>
      </c>
    </row>
    <row r="18785" spans="3:13" x14ac:dyDescent="0.2">
      <c r="C18785" s="88">
        <v>0.93435000000000001</v>
      </c>
      <c r="D18785" s="88">
        <v>18599.609665525815</v>
      </c>
      <c r="E18785" s="88">
        <v>262.12016660463632</v>
      </c>
      <c r="F18785" s="88">
        <v>612.96946237347311</v>
      </c>
      <c r="G18785" s="88">
        <v>949.79043543123407</v>
      </c>
      <c r="H18785" s="88">
        <v>1212.540273270562</v>
      </c>
      <c r="I18785" s="88">
        <v>1644.3239193787435</v>
      </c>
      <c r="J18785" s="88">
        <v>2434.8235226921502</v>
      </c>
      <c r="K18785" s="88">
        <v>3953.8397032236185</v>
      </c>
      <c r="L18785" s="88">
        <v>4629.5048103722584</v>
      </c>
      <c r="M18785" s="88">
        <v>3970.0379388510892</v>
      </c>
    </row>
    <row r="18786" spans="3:13" x14ac:dyDescent="0.2">
      <c r="C18786" s="88">
        <v>0.93440000000000001</v>
      </c>
      <c r="D18786" s="88">
        <v>18600.668170234963</v>
      </c>
      <c r="E18786" s="88">
        <v>262.12630564702886</v>
      </c>
      <c r="F18786" s="88">
        <v>612.97696754951494</v>
      </c>
      <c r="G18786" s="88">
        <v>949.81917277736466</v>
      </c>
      <c r="H18786" s="88">
        <v>1212.564697789599</v>
      </c>
      <c r="I18786" s="88">
        <v>1644.3294943425012</v>
      </c>
      <c r="J18786" s="88">
        <v>2434.9994059122359</v>
      </c>
      <c r="K18786" s="88">
        <v>3953.9615140177498</v>
      </c>
      <c r="L18786" s="88">
        <v>4630.0539394990192</v>
      </c>
      <c r="M18786" s="88">
        <v>3970.0853887813046</v>
      </c>
    </row>
    <row r="18787" spans="3:13" x14ac:dyDescent="0.2">
      <c r="C18787" s="88">
        <v>0.93445</v>
      </c>
      <c r="D18787" s="88">
        <v>18600.702850424153</v>
      </c>
      <c r="E18787" s="88">
        <v>262.16168622444093</v>
      </c>
      <c r="F18787" s="88">
        <v>612.99944624730824</v>
      </c>
      <c r="G18787" s="88">
        <v>949.88888905157364</v>
      </c>
      <c r="H18787" s="88">
        <v>1212.589503513434</v>
      </c>
      <c r="I18787" s="88">
        <v>1644.3441184203693</v>
      </c>
      <c r="J18787" s="88">
        <v>2435.0637452917149</v>
      </c>
      <c r="K18787" s="88">
        <v>3953.969073361849</v>
      </c>
      <c r="L18787" s="88">
        <v>4630.3895115437726</v>
      </c>
      <c r="M18787" s="88">
        <v>3970.0988953299384</v>
      </c>
    </row>
    <row r="18788" spans="3:13" x14ac:dyDescent="0.2">
      <c r="C18788" s="88">
        <v>0.9345</v>
      </c>
      <c r="D18788" s="88">
        <v>18600.717681552287</v>
      </c>
      <c r="E18788" s="88">
        <v>262.16168622444093</v>
      </c>
      <c r="F18788" s="88">
        <v>613.04030640333622</v>
      </c>
      <c r="G18788" s="88">
        <v>949.9702490549812</v>
      </c>
      <c r="H18788" s="88">
        <v>1212.5895246700125</v>
      </c>
      <c r="I18788" s="88">
        <v>1644.4606517043535</v>
      </c>
      <c r="J18788" s="88">
        <v>2435.1242659426421</v>
      </c>
      <c r="K18788" s="88">
        <v>3953.985571013643</v>
      </c>
      <c r="L18788" s="88">
        <v>4630.7740557150319</v>
      </c>
      <c r="M18788" s="88">
        <v>3970.2475692129838</v>
      </c>
    </row>
    <row r="18789" spans="3:13" x14ac:dyDescent="0.2">
      <c r="C18789" s="88">
        <v>0.93454999999999999</v>
      </c>
      <c r="D18789" s="88">
        <v>18600.726842728411</v>
      </c>
      <c r="E18789" s="88">
        <v>262.17606539473854</v>
      </c>
      <c r="F18789" s="88">
        <v>613.07155696633936</v>
      </c>
      <c r="G18789" s="88">
        <v>950.0174707549977</v>
      </c>
      <c r="H18789" s="88">
        <v>1212.6926166975991</v>
      </c>
      <c r="I18789" s="88">
        <v>1644.5369762093583</v>
      </c>
      <c r="J18789" s="88">
        <v>2435.2749630813751</v>
      </c>
      <c r="K18789" s="88">
        <v>3954.0579419824871</v>
      </c>
      <c r="L18789" s="88">
        <v>4631.1968495540195</v>
      </c>
      <c r="M18789" s="88">
        <v>3970.2503059435548</v>
      </c>
    </row>
    <row r="18790" spans="3:13" x14ac:dyDescent="0.2">
      <c r="C18790" s="88">
        <v>0.93459999999999999</v>
      </c>
      <c r="D18790" s="88">
        <v>18600.736582558759</v>
      </c>
      <c r="E18790" s="88">
        <v>262.18199936957171</v>
      </c>
      <c r="F18790" s="88">
        <v>613.12032051404049</v>
      </c>
      <c r="G18790" s="88">
        <v>950.07115673635462</v>
      </c>
      <c r="H18790" s="88">
        <v>1212.7379348204281</v>
      </c>
      <c r="I18790" s="88">
        <v>1644.5972213050864</v>
      </c>
      <c r="J18790" s="88">
        <v>2435.3649384288237</v>
      </c>
      <c r="K18790" s="88">
        <v>3954.2266016285903</v>
      </c>
      <c r="L18790" s="88">
        <v>4631.8451765349346</v>
      </c>
      <c r="M18790" s="88">
        <v>3970.2704009794361</v>
      </c>
    </row>
    <row r="18791" spans="3:13" x14ac:dyDescent="0.2">
      <c r="C18791" s="88">
        <v>0.93464999999999998</v>
      </c>
      <c r="D18791" s="88">
        <v>18600.917629213865</v>
      </c>
      <c r="E18791" s="88">
        <v>262.20493149596496</v>
      </c>
      <c r="F18791" s="88">
        <v>613.12079089642384</v>
      </c>
      <c r="G18791" s="88">
        <v>950.09112550381042</v>
      </c>
      <c r="H18791" s="88">
        <v>1212.7658595004268</v>
      </c>
      <c r="I18791" s="88">
        <v>1644.7581579125085</v>
      </c>
      <c r="J18791" s="88">
        <v>2435.3706501629108</v>
      </c>
      <c r="K18791" s="88">
        <v>3954.469781115808</v>
      </c>
      <c r="L18791" s="88">
        <v>4631.9739595925839</v>
      </c>
      <c r="M18791" s="88">
        <v>3970.3033746889178</v>
      </c>
    </row>
    <row r="18792" spans="3:13" x14ac:dyDescent="0.2">
      <c r="C18792" s="88">
        <v>0.93469999999999998</v>
      </c>
      <c r="D18792" s="88">
        <v>18601.817946465617</v>
      </c>
      <c r="E18792" s="88">
        <v>262.20541953060092</v>
      </c>
      <c r="F18792" s="88">
        <v>613.15335684801585</v>
      </c>
      <c r="G18792" s="88">
        <v>950.12981790792583</v>
      </c>
      <c r="H18792" s="88">
        <v>1212.7703304115244</v>
      </c>
      <c r="I18792" s="88">
        <v>1644.8811193724755</v>
      </c>
      <c r="J18792" s="88">
        <v>2435.4895397810205</v>
      </c>
      <c r="K18792" s="88">
        <v>3954.7627773844251</v>
      </c>
      <c r="L18792" s="88">
        <v>4631.991078716198</v>
      </c>
      <c r="M18792" s="88">
        <v>3970.4854291422434</v>
      </c>
    </row>
    <row r="18793" spans="3:13" x14ac:dyDescent="0.2">
      <c r="C18793" s="88">
        <v>0.93474999999999997</v>
      </c>
      <c r="D18793" s="88">
        <v>18601.947707323878</v>
      </c>
      <c r="E18793" s="88">
        <v>262.22060843644158</v>
      </c>
      <c r="F18793" s="88">
        <v>613.16722894218219</v>
      </c>
      <c r="G18793" s="88">
        <v>950.13548474906747</v>
      </c>
      <c r="H18793" s="88">
        <v>1212.8022651686424</v>
      </c>
      <c r="I18793" s="88">
        <v>1644.9021561050358</v>
      </c>
      <c r="J18793" s="88">
        <v>2435.6407669140244</v>
      </c>
      <c r="K18793" s="88">
        <v>3954.7967936270334</v>
      </c>
      <c r="L18793" s="88">
        <v>4632.0352682788589</v>
      </c>
      <c r="M18793" s="88">
        <v>3970.5522534136089</v>
      </c>
    </row>
    <row r="18794" spans="3:13" x14ac:dyDescent="0.2">
      <c r="C18794" s="88">
        <v>0.93479999999999996</v>
      </c>
      <c r="D18794" s="88">
        <v>18603.079592535847</v>
      </c>
      <c r="E18794" s="88">
        <v>262.22116577753695</v>
      </c>
      <c r="F18794" s="88">
        <v>613.19111654907783</v>
      </c>
      <c r="G18794" s="88">
        <v>950.14696093420071</v>
      </c>
      <c r="H18794" s="88">
        <v>1212.8107474746557</v>
      </c>
      <c r="I18794" s="88">
        <v>1644.9174601918062</v>
      </c>
      <c r="J18794" s="88">
        <v>2435.8127318714246</v>
      </c>
      <c r="K18794" s="88">
        <v>3954.807345988479</v>
      </c>
      <c r="L18794" s="88">
        <v>4632.353965238708</v>
      </c>
      <c r="M18794" s="88">
        <v>3970.5936369835108</v>
      </c>
    </row>
    <row r="18795" spans="3:13" x14ac:dyDescent="0.2">
      <c r="C18795" s="88">
        <v>0.93484999999999996</v>
      </c>
      <c r="D18795" s="88">
        <v>18603.796015696978</v>
      </c>
      <c r="E18795" s="88">
        <v>262.24798840972289</v>
      </c>
      <c r="F18795" s="88">
        <v>613.2234704354928</v>
      </c>
      <c r="G18795" s="88">
        <v>950.15343199806102</v>
      </c>
      <c r="H18795" s="88">
        <v>1212.8426692799571</v>
      </c>
      <c r="I18795" s="88">
        <v>1644.9514494907776</v>
      </c>
      <c r="J18795" s="88">
        <v>2435.917302435063</v>
      </c>
      <c r="K18795" s="88">
        <v>3954.8337803202412</v>
      </c>
      <c r="L18795" s="88">
        <v>4632.4065164558069</v>
      </c>
      <c r="M18795" s="88">
        <v>3970.5981666728349</v>
      </c>
    </row>
    <row r="18796" spans="3:13" x14ac:dyDescent="0.2">
      <c r="C18796" s="88">
        <v>0.93489999999999995</v>
      </c>
      <c r="D18796" s="88">
        <v>18604.978874922093</v>
      </c>
      <c r="E18796" s="88">
        <v>262.25646610810782</v>
      </c>
      <c r="F18796" s="88">
        <v>613.25006139746256</v>
      </c>
      <c r="G18796" s="88">
        <v>950.15412294377711</v>
      </c>
      <c r="H18796" s="88">
        <v>1212.8504606778883</v>
      </c>
      <c r="I18796" s="88">
        <v>1644.9571250499457</v>
      </c>
      <c r="J18796" s="88">
        <v>2436.0570282596004</v>
      </c>
      <c r="K18796" s="88">
        <v>3954.9327402740341</v>
      </c>
      <c r="L18796" s="88">
        <v>4632.5419441042586</v>
      </c>
      <c r="M18796" s="88">
        <v>3970.6214658280996</v>
      </c>
    </row>
    <row r="18797" spans="3:13" x14ac:dyDescent="0.2">
      <c r="C18797" s="88">
        <v>0.93494999999999995</v>
      </c>
      <c r="D18797" s="88">
        <v>18605.397739420176</v>
      </c>
      <c r="E18797" s="88">
        <v>262.28008745288116</v>
      </c>
      <c r="F18797" s="88">
        <v>613.30261018316423</v>
      </c>
      <c r="G18797" s="88">
        <v>950.20681361356628</v>
      </c>
      <c r="H18797" s="88">
        <v>1212.8505632025954</v>
      </c>
      <c r="I18797" s="88">
        <v>1644.9929878447729</v>
      </c>
      <c r="J18797" s="88">
        <v>2436.0576537044662</v>
      </c>
      <c r="K18797" s="88">
        <v>3955.0052995447463</v>
      </c>
      <c r="L18797" s="88">
        <v>4632.5584382400975</v>
      </c>
      <c r="M18797" s="88">
        <v>3970.6450613381185</v>
      </c>
    </row>
    <row r="18798" spans="3:13" x14ac:dyDescent="0.2">
      <c r="C18798" s="88">
        <v>0.93500000000000005</v>
      </c>
      <c r="D18798" s="88">
        <v>18605.711900580893</v>
      </c>
      <c r="E18798" s="88">
        <v>262.2811700113316</v>
      </c>
      <c r="F18798" s="88">
        <v>613.31401023177204</v>
      </c>
      <c r="G18798" s="88">
        <v>950.21074153636982</v>
      </c>
      <c r="H18798" s="88">
        <v>1213.0030538484384</v>
      </c>
      <c r="I18798" s="88">
        <v>1645.1472973325353</v>
      </c>
      <c r="J18798" s="88">
        <v>2436.0701186454558</v>
      </c>
      <c r="K18798" s="88">
        <v>3956.3773775486166</v>
      </c>
      <c r="L18798" s="88">
        <v>4632.5658979030295</v>
      </c>
      <c r="M18798" s="88">
        <v>3970.695771378988</v>
      </c>
    </row>
    <row r="18799" spans="3:13" x14ac:dyDescent="0.2">
      <c r="C18799" s="88">
        <v>0.93505000000000005</v>
      </c>
      <c r="D18799" s="88">
        <v>18606.538325562415</v>
      </c>
      <c r="E18799" s="88">
        <v>262.2811700113316</v>
      </c>
      <c r="F18799" s="88">
        <v>613.32652086290955</v>
      </c>
      <c r="G18799" s="88">
        <v>950.25750383114337</v>
      </c>
      <c r="H18799" s="88">
        <v>1213.1798223648134</v>
      </c>
      <c r="I18799" s="88">
        <v>1645.1866487917964</v>
      </c>
      <c r="J18799" s="88">
        <v>2436.2118272915859</v>
      </c>
      <c r="K18799" s="88">
        <v>3956.4133392216258</v>
      </c>
      <c r="L18799" s="88">
        <v>4632.675043102583</v>
      </c>
      <c r="M18799" s="88">
        <v>3970.8777644739939</v>
      </c>
    </row>
    <row r="18800" spans="3:13" x14ac:dyDescent="0.2">
      <c r="C18800" s="88">
        <v>0.93510000000000004</v>
      </c>
      <c r="D18800" s="88">
        <v>18606.715924360378</v>
      </c>
      <c r="E18800" s="88">
        <v>262.2811700113316</v>
      </c>
      <c r="F18800" s="88">
        <v>613.39978204363706</v>
      </c>
      <c r="G18800" s="88">
        <v>950.30581673603956</v>
      </c>
      <c r="H18800" s="88">
        <v>1213.1841922356111</v>
      </c>
      <c r="I18800" s="88">
        <v>1645.2894728846109</v>
      </c>
      <c r="J18800" s="88">
        <v>2436.2382975372666</v>
      </c>
      <c r="K18800" s="88">
        <v>3956.7171962111192</v>
      </c>
      <c r="L18800" s="88">
        <v>4633.0889997647782</v>
      </c>
      <c r="M18800" s="88">
        <v>3970.9555578217369</v>
      </c>
    </row>
    <row r="18801" spans="3:13" x14ac:dyDescent="0.2">
      <c r="C18801" s="88">
        <v>0.93515000000000004</v>
      </c>
      <c r="D18801" s="88">
        <v>18606.762938508517</v>
      </c>
      <c r="E18801" s="88">
        <v>262.2811700113316</v>
      </c>
      <c r="F18801" s="88">
        <v>613.4843443239597</v>
      </c>
      <c r="G18801" s="88">
        <v>950.38036194323604</v>
      </c>
      <c r="H18801" s="88">
        <v>1213.248463877439</v>
      </c>
      <c r="I18801" s="88">
        <v>1645.4069656152515</v>
      </c>
      <c r="J18801" s="88">
        <v>2436.4815290429069</v>
      </c>
      <c r="K18801" s="88">
        <v>3957.3415860334107</v>
      </c>
      <c r="L18801" s="88">
        <v>4633.2904954156911</v>
      </c>
      <c r="M18801" s="88">
        <v>3970.9640930179166</v>
      </c>
    </row>
    <row r="18802" spans="3:13" x14ac:dyDescent="0.2">
      <c r="C18802" s="88">
        <v>0.93520000000000003</v>
      </c>
      <c r="D18802" s="88">
        <v>18608.675112852565</v>
      </c>
      <c r="E18802" s="88">
        <v>262.29209535757673</v>
      </c>
      <c r="F18802" s="88">
        <v>613.53123615521963</v>
      </c>
      <c r="G18802" s="88">
        <v>950.38107139489375</v>
      </c>
      <c r="H18802" s="88">
        <v>1213.2495111386788</v>
      </c>
      <c r="I18802" s="88">
        <v>1645.4452262304394</v>
      </c>
      <c r="J18802" s="88">
        <v>2436.5193480875</v>
      </c>
      <c r="K18802" s="88">
        <v>3957.4814112451768</v>
      </c>
      <c r="L18802" s="88">
        <v>4633.3527123576687</v>
      </c>
      <c r="M18802" s="88">
        <v>3971.0225592168299</v>
      </c>
    </row>
    <row r="18803" spans="3:13" x14ac:dyDescent="0.2">
      <c r="C18803" s="88">
        <v>0.93525000000000003</v>
      </c>
      <c r="D18803" s="88">
        <v>18608.740861918475</v>
      </c>
      <c r="E18803" s="88">
        <v>262.29209535757673</v>
      </c>
      <c r="F18803" s="88">
        <v>613.53505688628456</v>
      </c>
      <c r="G18803" s="88">
        <v>950.40316564251816</v>
      </c>
      <c r="H18803" s="88">
        <v>1213.2640187692255</v>
      </c>
      <c r="I18803" s="88">
        <v>1645.5454164698026</v>
      </c>
      <c r="J18803" s="88">
        <v>2436.6248869145365</v>
      </c>
      <c r="K18803" s="88">
        <v>3957.505824359534</v>
      </c>
      <c r="L18803" s="88">
        <v>4633.4777879844451</v>
      </c>
      <c r="M18803" s="88">
        <v>3971.0614356704782</v>
      </c>
    </row>
    <row r="18804" spans="3:13" x14ac:dyDescent="0.2">
      <c r="C18804" s="88">
        <v>0.93530000000000002</v>
      </c>
      <c r="D18804" s="88">
        <v>18609.585348245713</v>
      </c>
      <c r="E18804" s="88">
        <v>262.29330615933941</v>
      </c>
      <c r="F18804" s="88">
        <v>613.53797557555527</v>
      </c>
      <c r="G18804" s="88">
        <v>950.56490641765777</v>
      </c>
      <c r="H18804" s="88">
        <v>1213.266353452058</v>
      </c>
      <c r="I18804" s="88">
        <v>1645.6741479784928</v>
      </c>
      <c r="J18804" s="88">
        <v>2436.721598204761</v>
      </c>
      <c r="K18804" s="88">
        <v>3957.5269974338157</v>
      </c>
      <c r="L18804" s="88">
        <v>4633.5667691246754</v>
      </c>
      <c r="M18804" s="88">
        <v>3971.0655455074002</v>
      </c>
    </row>
    <row r="18805" spans="3:13" x14ac:dyDescent="0.2">
      <c r="C18805" s="88">
        <v>0.93535000000000001</v>
      </c>
      <c r="D18805" s="88">
        <v>18609.587751054387</v>
      </c>
      <c r="E18805" s="88">
        <v>262.29605371503567</v>
      </c>
      <c r="F18805" s="88">
        <v>613.60201715239009</v>
      </c>
      <c r="G18805" s="88">
        <v>950.57334773503726</v>
      </c>
      <c r="H18805" s="88">
        <v>1213.3403092646427</v>
      </c>
      <c r="I18805" s="88">
        <v>1645.7077893711166</v>
      </c>
      <c r="J18805" s="88">
        <v>2436.7300384796026</v>
      </c>
      <c r="K18805" s="88">
        <v>3957.6432654288365</v>
      </c>
      <c r="L18805" s="88">
        <v>4634.4259424478914</v>
      </c>
      <c r="M18805" s="88">
        <v>3971.0914208901258</v>
      </c>
    </row>
    <row r="18806" spans="3:13" x14ac:dyDescent="0.2">
      <c r="C18806" s="88">
        <v>0.93540000000000001</v>
      </c>
      <c r="D18806" s="88">
        <v>18609.983552241079</v>
      </c>
      <c r="E18806" s="88">
        <v>262.31543747186242</v>
      </c>
      <c r="F18806" s="88">
        <v>613.63566911987755</v>
      </c>
      <c r="G18806" s="88">
        <v>950.59129733191958</v>
      </c>
      <c r="H18806" s="88">
        <v>1213.3891435610535</v>
      </c>
      <c r="I18806" s="88">
        <v>1645.8865716591645</v>
      </c>
      <c r="J18806" s="88">
        <v>2436.7987831621231</v>
      </c>
      <c r="K18806" s="88">
        <v>3957.659517280008</v>
      </c>
      <c r="L18806" s="88">
        <v>4634.5848406684672</v>
      </c>
      <c r="M18806" s="88">
        <v>3971.1558762118748</v>
      </c>
    </row>
    <row r="18807" spans="3:13" x14ac:dyDescent="0.2">
      <c r="C18807" s="88">
        <v>0.93545</v>
      </c>
      <c r="D18807" s="88">
        <v>18611.634403366272</v>
      </c>
      <c r="E18807" s="88">
        <v>262.33354149788011</v>
      </c>
      <c r="F18807" s="88">
        <v>613.68418641329527</v>
      </c>
      <c r="G18807" s="88">
        <v>950.60508134119709</v>
      </c>
      <c r="H18807" s="88">
        <v>1213.4263984228514</v>
      </c>
      <c r="I18807" s="88">
        <v>1645.8974447462028</v>
      </c>
      <c r="J18807" s="88">
        <v>2436.8063049350785</v>
      </c>
      <c r="K18807" s="88">
        <v>3957.7090274590828</v>
      </c>
      <c r="L18807" s="88">
        <v>4635.1255710030173</v>
      </c>
      <c r="M18807" s="88">
        <v>3971.2674612950786</v>
      </c>
    </row>
    <row r="18808" spans="3:13" x14ac:dyDescent="0.2">
      <c r="C18808" s="88">
        <v>0.9355</v>
      </c>
      <c r="D18808" s="88">
        <v>18611.827772740424</v>
      </c>
      <c r="E18808" s="88">
        <v>262.35275896885469</v>
      </c>
      <c r="F18808" s="88">
        <v>613.68871855821908</v>
      </c>
      <c r="G18808" s="88">
        <v>950.64814361766003</v>
      </c>
      <c r="H18808" s="88">
        <v>1213.4313687141475</v>
      </c>
      <c r="I18808" s="88">
        <v>1645.8983430398935</v>
      </c>
      <c r="J18808" s="88">
        <v>2436.9445731465967</v>
      </c>
      <c r="K18808" s="88">
        <v>3957.8366593119636</v>
      </c>
      <c r="L18808" s="88">
        <v>4635.1665670251314</v>
      </c>
      <c r="M18808" s="88">
        <v>3971.3010081696666</v>
      </c>
    </row>
    <row r="18809" spans="3:13" x14ac:dyDescent="0.2">
      <c r="C18809" s="88">
        <v>0.93554999999999999</v>
      </c>
      <c r="D18809" s="88">
        <v>18611.829111099374</v>
      </c>
      <c r="E18809" s="88">
        <v>262.35872756804929</v>
      </c>
      <c r="F18809" s="88">
        <v>613.70471796127003</v>
      </c>
      <c r="G18809" s="88">
        <v>950.65132861494749</v>
      </c>
      <c r="H18809" s="88">
        <v>1213.4423417085936</v>
      </c>
      <c r="I18809" s="88">
        <v>1645.9001931191638</v>
      </c>
      <c r="J18809" s="88">
        <v>2436.9666508539003</v>
      </c>
      <c r="K18809" s="88">
        <v>3957.8708291124694</v>
      </c>
      <c r="L18809" s="88">
        <v>4635.3084785274223</v>
      </c>
      <c r="M18809" s="88">
        <v>3971.4031394503063</v>
      </c>
    </row>
    <row r="18810" spans="3:13" x14ac:dyDescent="0.2">
      <c r="C18810" s="88">
        <v>0.93559999999999999</v>
      </c>
      <c r="D18810" s="88">
        <v>18612.062331181089</v>
      </c>
      <c r="E18810" s="88">
        <v>262.38245594590535</v>
      </c>
      <c r="F18810" s="88">
        <v>613.74858735262842</v>
      </c>
      <c r="G18810" s="88">
        <v>950.77072256268593</v>
      </c>
      <c r="H18810" s="88">
        <v>1213.4585980780339</v>
      </c>
      <c r="I18810" s="88">
        <v>1646.0178148834075</v>
      </c>
      <c r="J18810" s="88">
        <v>2437.014120277182</v>
      </c>
      <c r="K18810" s="88">
        <v>3957.9446017211012</v>
      </c>
      <c r="L18810" s="88">
        <v>4635.7716058060696</v>
      </c>
      <c r="M18810" s="88">
        <v>3971.4047830960799</v>
      </c>
    </row>
    <row r="18811" spans="3:13" x14ac:dyDescent="0.2">
      <c r="C18811" s="88">
        <v>0.93564999999999998</v>
      </c>
      <c r="D18811" s="88">
        <v>18613.527076501316</v>
      </c>
      <c r="E18811" s="88">
        <v>262.38622059124464</v>
      </c>
      <c r="F18811" s="88">
        <v>613.75723803831443</v>
      </c>
      <c r="G18811" s="88">
        <v>950.7864866888608</v>
      </c>
      <c r="H18811" s="88">
        <v>1213.508479672284</v>
      </c>
      <c r="I18811" s="88">
        <v>1646.0230175656034</v>
      </c>
      <c r="J18811" s="88">
        <v>2437.0468266980297</v>
      </c>
      <c r="K18811" s="88">
        <v>3957.9954431004776</v>
      </c>
      <c r="L18811" s="88">
        <v>4636.2888994401019</v>
      </c>
      <c r="M18811" s="88">
        <v>3971.420098493144</v>
      </c>
    </row>
    <row r="18812" spans="3:13" x14ac:dyDescent="0.2">
      <c r="C18812" s="88">
        <v>0.93569999999999998</v>
      </c>
      <c r="D18812" s="88">
        <v>18613.942497510194</v>
      </c>
      <c r="E18812" s="88">
        <v>262.38622059124464</v>
      </c>
      <c r="F18812" s="88">
        <v>613.76268882979184</v>
      </c>
      <c r="G18812" s="88">
        <v>950.78990972889369</v>
      </c>
      <c r="H18812" s="88">
        <v>1213.5386930844293</v>
      </c>
      <c r="I18812" s="88">
        <v>1646.0322964423553</v>
      </c>
      <c r="J18812" s="88">
        <v>2437.0675999723048</v>
      </c>
      <c r="K18812" s="88">
        <v>3958.1449070027793</v>
      </c>
      <c r="L18812" s="88">
        <v>4637.4174609118882</v>
      </c>
      <c r="M18812" s="88">
        <v>3971.420527741845</v>
      </c>
    </row>
    <row r="18813" spans="3:13" x14ac:dyDescent="0.2">
      <c r="C18813" s="88">
        <v>0.93574999999999997</v>
      </c>
      <c r="D18813" s="88">
        <v>18614.358514328847</v>
      </c>
      <c r="E18813" s="88">
        <v>262.40645660571045</v>
      </c>
      <c r="F18813" s="88">
        <v>613.79122156274116</v>
      </c>
      <c r="G18813" s="88">
        <v>950.79601290198252</v>
      </c>
      <c r="H18813" s="88">
        <v>1213.8278858586987</v>
      </c>
      <c r="I18813" s="88">
        <v>1646.0501796167705</v>
      </c>
      <c r="J18813" s="88">
        <v>2437.0809843628285</v>
      </c>
      <c r="K18813" s="88">
        <v>3958.1772538815171</v>
      </c>
      <c r="L18813" s="88">
        <v>4637.433396675684</v>
      </c>
      <c r="M18813" s="88">
        <v>3971.5007581047512</v>
      </c>
    </row>
    <row r="18814" spans="3:13" x14ac:dyDescent="0.2">
      <c r="C18814" s="88">
        <v>0.93579999999999997</v>
      </c>
      <c r="D18814" s="88">
        <v>18614.991469924171</v>
      </c>
      <c r="E18814" s="88">
        <v>262.41445878848845</v>
      </c>
      <c r="F18814" s="88">
        <v>613.79152142591556</v>
      </c>
      <c r="G18814" s="88">
        <v>950.84981512162312</v>
      </c>
      <c r="H18814" s="88">
        <v>1213.8566911176808</v>
      </c>
      <c r="I18814" s="88">
        <v>1646.0724973128431</v>
      </c>
      <c r="J18814" s="88">
        <v>2437.2172058952488</v>
      </c>
      <c r="K18814" s="88">
        <v>3958.3936114565445</v>
      </c>
      <c r="L18814" s="88">
        <v>4637.8018096527721</v>
      </c>
      <c r="M18814" s="88">
        <v>3971.514255875054</v>
      </c>
    </row>
    <row r="18815" spans="3:13" x14ac:dyDescent="0.2">
      <c r="C18815" s="88">
        <v>0.93584999999999996</v>
      </c>
      <c r="D18815" s="88">
        <v>18615.104358824352</v>
      </c>
      <c r="E18815" s="88">
        <v>262.43259447091259</v>
      </c>
      <c r="F18815" s="88">
        <v>613.79357521881775</v>
      </c>
      <c r="G18815" s="88">
        <v>950.86311900928695</v>
      </c>
      <c r="H18815" s="88">
        <v>1213.8965104886852</v>
      </c>
      <c r="I18815" s="88">
        <v>1646.2811644668695</v>
      </c>
      <c r="J18815" s="88">
        <v>2437.5500208588337</v>
      </c>
      <c r="K18815" s="88">
        <v>3958.4670702302474</v>
      </c>
      <c r="L18815" s="88">
        <v>4637.8437721090795</v>
      </c>
      <c r="M18815" s="88">
        <v>3971.5431233039162</v>
      </c>
    </row>
    <row r="18816" spans="3:13" x14ac:dyDescent="0.2">
      <c r="C18816" s="88">
        <v>0.93589999999999995</v>
      </c>
      <c r="D18816" s="88">
        <v>18615.372483048279</v>
      </c>
      <c r="E18816" s="88">
        <v>262.44960504147639</v>
      </c>
      <c r="F18816" s="88">
        <v>613.79935505866433</v>
      </c>
      <c r="G18816" s="88">
        <v>951.13335690948952</v>
      </c>
      <c r="H18816" s="88">
        <v>1213.9467397534236</v>
      </c>
      <c r="I18816" s="88">
        <v>1646.3055971508279</v>
      </c>
      <c r="J18816" s="88">
        <v>2437.7067115110171</v>
      </c>
      <c r="K18816" s="88">
        <v>3958.5303709452164</v>
      </c>
      <c r="L18816" s="88">
        <v>4638.0579719282759</v>
      </c>
      <c r="M18816" s="88">
        <v>3971.5537662964107</v>
      </c>
    </row>
    <row r="18817" spans="3:13" x14ac:dyDescent="0.2">
      <c r="C18817" s="88">
        <v>0.93594999999999995</v>
      </c>
      <c r="D18817" s="88">
        <v>18616.120711682444</v>
      </c>
      <c r="E18817" s="88">
        <v>262.44960504147639</v>
      </c>
      <c r="F18817" s="88">
        <v>613.80048484275403</v>
      </c>
      <c r="G18817" s="88">
        <v>951.16581549166631</v>
      </c>
      <c r="H18817" s="88">
        <v>1213.9961964743388</v>
      </c>
      <c r="I18817" s="88">
        <v>1646.3545040384383</v>
      </c>
      <c r="J18817" s="88">
        <v>2437.7782392299141</v>
      </c>
      <c r="K18817" s="88">
        <v>3958.6584022318484</v>
      </c>
      <c r="L18817" s="88">
        <v>4638.3257397125308</v>
      </c>
      <c r="M18817" s="88">
        <v>3971.5857411311054</v>
      </c>
    </row>
    <row r="18818" spans="3:13" x14ac:dyDescent="0.2">
      <c r="C18818" s="88">
        <v>0.93600000000000005</v>
      </c>
      <c r="D18818" s="88">
        <v>18617.131957431582</v>
      </c>
      <c r="E18818" s="88">
        <v>262.45691836902915</v>
      </c>
      <c r="F18818" s="88">
        <v>613.80909943893812</v>
      </c>
      <c r="G18818" s="88">
        <v>951.20281456987732</v>
      </c>
      <c r="H18818" s="88">
        <v>1214.0319856248302</v>
      </c>
      <c r="I18818" s="88">
        <v>1646.3934957962952</v>
      </c>
      <c r="J18818" s="88">
        <v>2437.8388569346689</v>
      </c>
      <c r="K18818" s="88">
        <v>3958.6688142798994</v>
      </c>
      <c r="L18818" s="88">
        <v>4638.4666609196529</v>
      </c>
      <c r="M18818" s="88">
        <v>3971.7367111322783</v>
      </c>
    </row>
    <row r="18819" spans="3:13" x14ac:dyDescent="0.2">
      <c r="C18819" s="88">
        <v>0.93605000000000005</v>
      </c>
      <c r="D18819" s="88">
        <v>18617.423235741058</v>
      </c>
      <c r="E18819" s="88">
        <v>262.45691836902915</v>
      </c>
      <c r="F18819" s="88">
        <v>613.81977069338564</v>
      </c>
      <c r="G18819" s="88">
        <v>951.20769402560609</v>
      </c>
      <c r="H18819" s="88">
        <v>1214.0361349108716</v>
      </c>
      <c r="I18819" s="88">
        <v>1646.4118212090102</v>
      </c>
      <c r="J18819" s="88">
        <v>2437.8437911977371</v>
      </c>
      <c r="K18819" s="88">
        <v>3958.7221132286577</v>
      </c>
      <c r="L18819" s="88">
        <v>4639.6243664569174</v>
      </c>
      <c r="M18819" s="88">
        <v>3971.7989854511407</v>
      </c>
    </row>
    <row r="18820" spans="3:13" x14ac:dyDescent="0.2">
      <c r="C18820" s="88">
        <v>0.93610000000000004</v>
      </c>
      <c r="D18820" s="88">
        <v>18618.040884069924</v>
      </c>
      <c r="E18820" s="88">
        <v>262.46081810399482</v>
      </c>
      <c r="F18820" s="88">
        <v>613.86249354131132</v>
      </c>
      <c r="G18820" s="88">
        <v>951.21822053182859</v>
      </c>
      <c r="H18820" s="88">
        <v>1214.0587310628252</v>
      </c>
      <c r="I18820" s="88">
        <v>1646.4203033895446</v>
      </c>
      <c r="J18820" s="88">
        <v>2437.8544198399532</v>
      </c>
      <c r="K18820" s="88">
        <v>3958.9172446281714</v>
      </c>
      <c r="L18820" s="88">
        <v>4639.9680065913344</v>
      </c>
      <c r="M18820" s="88">
        <v>3971.8761595198475</v>
      </c>
    </row>
    <row r="18821" spans="3:13" x14ac:dyDescent="0.2">
      <c r="C18821" s="88">
        <v>0.93615000000000004</v>
      </c>
      <c r="D18821" s="88">
        <v>18619.18065952816</v>
      </c>
      <c r="E18821" s="88">
        <v>262.47013743260777</v>
      </c>
      <c r="F18821" s="88">
        <v>613.86665215117409</v>
      </c>
      <c r="G18821" s="88">
        <v>951.29235697732292</v>
      </c>
      <c r="H18821" s="88">
        <v>1214.2246609333379</v>
      </c>
      <c r="I18821" s="88">
        <v>1646.5270483635145</v>
      </c>
      <c r="J18821" s="88">
        <v>2437.8735421390311</v>
      </c>
      <c r="K18821" s="88">
        <v>3958.995409147607</v>
      </c>
      <c r="L18821" s="88">
        <v>4640.2454588113724</v>
      </c>
      <c r="M18821" s="88">
        <v>3971.8820896016923</v>
      </c>
    </row>
    <row r="18822" spans="3:13" x14ac:dyDescent="0.2">
      <c r="C18822" s="88">
        <v>0.93620000000000003</v>
      </c>
      <c r="D18822" s="88">
        <v>18619.245846691436</v>
      </c>
      <c r="E18822" s="88">
        <v>262.47013743260777</v>
      </c>
      <c r="F18822" s="88">
        <v>613.88105991751991</v>
      </c>
      <c r="G18822" s="88">
        <v>951.31755236691515</v>
      </c>
      <c r="H18822" s="88">
        <v>1214.344209069799</v>
      </c>
      <c r="I18822" s="88">
        <v>1646.5832071037657</v>
      </c>
      <c r="J18822" s="88">
        <v>2437.9258002395654</v>
      </c>
      <c r="K18822" s="88">
        <v>3959.0262867601577</v>
      </c>
      <c r="L18822" s="88">
        <v>4640.3376631293186</v>
      </c>
      <c r="M18822" s="88">
        <v>3971.8869370806096</v>
      </c>
    </row>
    <row r="18823" spans="3:13" x14ac:dyDescent="0.2">
      <c r="C18823" s="88">
        <v>0.93625000000000003</v>
      </c>
      <c r="D18823" s="88">
        <v>18619.320893900862</v>
      </c>
      <c r="E18823" s="88">
        <v>262.50801131548269</v>
      </c>
      <c r="F18823" s="88">
        <v>613.88487096909421</v>
      </c>
      <c r="G18823" s="88">
        <v>951.32105768843167</v>
      </c>
      <c r="H18823" s="88">
        <v>1214.5499738257809</v>
      </c>
      <c r="I18823" s="88">
        <v>1646.6199637416867</v>
      </c>
      <c r="J18823" s="88">
        <v>2438.0169595066009</v>
      </c>
      <c r="K18823" s="88">
        <v>3959.0332208698901</v>
      </c>
      <c r="L18823" s="88">
        <v>4640.5675904581931</v>
      </c>
      <c r="M18823" s="88">
        <v>3972.0388313381427</v>
      </c>
    </row>
    <row r="18824" spans="3:13" x14ac:dyDescent="0.2">
      <c r="C18824" s="88">
        <v>0.93630000000000002</v>
      </c>
      <c r="D18824" s="88">
        <v>18620.747022087486</v>
      </c>
      <c r="E18824" s="88">
        <v>262.50801131548269</v>
      </c>
      <c r="F18824" s="88">
        <v>613.88796119994322</v>
      </c>
      <c r="G18824" s="88">
        <v>951.33332222760873</v>
      </c>
      <c r="H18824" s="88">
        <v>1214.6074865667783</v>
      </c>
      <c r="I18824" s="88">
        <v>1646.6891564119478</v>
      </c>
      <c r="J18824" s="88">
        <v>2438.0438398532069</v>
      </c>
      <c r="K18824" s="88">
        <v>3959.4111961600734</v>
      </c>
      <c r="L18824" s="88">
        <v>4640.6915366092035</v>
      </c>
      <c r="M18824" s="88">
        <v>3972.0981917141598</v>
      </c>
    </row>
    <row r="18825" spans="3:13" x14ac:dyDescent="0.2">
      <c r="C18825" s="88">
        <v>0.93635000000000002</v>
      </c>
      <c r="D18825" s="88">
        <v>18620.889934873692</v>
      </c>
      <c r="E18825" s="88">
        <v>262.52564339168202</v>
      </c>
      <c r="F18825" s="88">
        <v>613.88991917195926</v>
      </c>
      <c r="G18825" s="88">
        <v>951.33617395517467</v>
      </c>
      <c r="H18825" s="88">
        <v>1214.644129246894</v>
      </c>
      <c r="I18825" s="88">
        <v>1646.8052610248856</v>
      </c>
      <c r="J18825" s="88">
        <v>2438.0481411579058</v>
      </c>
      <c r="K18825" s="88">
        <v>3959.4635915844269</v>
      </c>
      <c r="L18825" s="88">
        <v>4641.5810726084965</v>
      </c>
      <c r="M18825" s="88">
        <v>3972.1445501725429</v>
      </c>
    </row>
    <row r="18826" spans="3:13" x14ac:dyDescent="0.2">
      <c r="C18826" s="88">
        <v>0.93640000000000001</v>
      </c>
      <c r="D18826" s="88">
        <v>18621.158991617322</v>
      </c>
      <c r="E18826" s="88">
        <v>262.54862387281264</v>
      </c>
      <c r="F18826" s="88">
        <v>613.90737167761972</v>
      </c>
      <c r="G18826" s="88">
        <v>951.40003905373487</v>
      </c>
      <c r="H18826" s="88">
        <v>1214.6514973052713</v>
      </c>
      <c r="I18826" s="88">
        <v>1647.0597118098781</v>
      </c>
      <c r="J18826" s="88">
        <v>2438.0632972672902</v>
      </c>
      <c r="K18826" s="88">
        <v>3959.5881274234221</v>
      </c>
      <c r="L18826" s="88">
        <v>4641.8272104662792</v>
      </c>
      <c r="M18826" s="88">
        <v>3972.1515339394791</v>
      </c>
    </row>
    <row r="18827" spans="3:13" x14ac:dyDescent="0.2">
      <c r="C18827" s="88">
        <v>0.93645</v>
      </c>
      <c r="D18827" s="88">
        <v>18621.654019784157</v>
      </c>
      <c r="E18827" s="88">
        <v>262.55615661713819</v>
      </c>
      <c r="F18827" s="88">
        <v>613.91138048642324</v>
      </c>
      <c r="G18827" s="88">
        <v>951.46177525500343</v>
      </c>
      <c r="H18827" s="88">
        <v>1214.6795277815518</v>
      </c>
      <c r="I18827" s="88">
        <v>1647.082148619651</v>
      </c>
      <c r="J18827" s="88">
        <v>2438.4007053901141</v>
      </c>
      <c r="K18827" s="88">
        <v>3959.597833211239</v>
      </c>
      <c r="L18827" s="88">
        <v>4641.9668087057289</v>
      </c>
      <c r="M18827" s="88">
        <v>3972.1890784519264</v>
      </c>
    </row>
    <row r="18828" spans="3:13" x14ac:dyDescent="0.2">
      <c r="C18828" s="88">
        <v>0.9365</v>
      </c>
      <c r="D18828" s="88">
        <v>18622.785519468787</v>
      </c>
      <c r="E18828" s="88">
        <v>262.57713824759048</v>
      </c>
      <c r="F18828" s="88">
        <v>613.93511153084319</v>
      </c>
      <c r="G18828" s="88">
        <v>951.4730021001692</v>
      </c>
      <c r="H18828" s="88">
        <v>1214.709736589286</v>
      </c>
      <c r="I18828" s="88">
        <v>1647.1059370747957</v>
      </c>
      <c r="J18828" s="88">
        <v>2438.478464634049</v>
      </c>
      <c r="K18828" s="88">
        <v>3959.7714885396454</v>
      </c>
      <c r="L18828" s="88">
        <v>4642.1938921829542</v>
      </c>
      <c r="M18828" s="88">
        <v>3972.1978494473942</v>
      </c>
    </row>
    <row r="18829" spans="3:13" x14ac:dyDescent="0.2">
      <c r="C18829" s="88">
        <v>0.93654999999999999</v>
      </c>
      <c r="D18829" s="88">
        <v>18622.80393237916</v>
      </c>
      <c r="E18829" s="88">
        <v>262.57713824759048</v>
      </c>
      <c r="F18829" s="88">
        <v>613.94306351798787</v>
      </c>
      <c r="G18829" s="88">
        <v>951.48735552371727</v>
      </c>
      <c r="H18829" s="88">
        <v>1214.7447827248538</v>
      </c>
      <c r="I18829" s="88">
        <v>1647.123833993614</v>
      </c>
      <c r="J18829" s="88">
        <v>2438.5643900086648</v>
      </c>
      <c r="K18829" s="88">
        <v>3960.101185619596</v>
      </c>
      <c r="L18829" s="88">
        <v>4642.8098744385616</v>
      </c>
      <c r="M18829" s="88">
        <v>3972.3961175393824</v>
      </c>
    </row>
    <row r="18830" spans="3:13" x14ac:dyDescent="0.2">
      <c r="C18830" s="88">
        <v>0.93659999999999999</v>
      </c>
      <c r="D18830" s="88">
        <v>18622.845470494249</v>
      </c>
      <c r="E18830" s="88">
        <v>262.58426350158788</v>
      </c>
      <c r="F18830" s="88">
        <v>613.94468890146891</v>
      </c>
      <c r="G18830" s="88">
        <v>951.49430633825523</v>
      </c>
      <c r="H18830" s="88">
        <v>1214.7603144355703</v>
      </c>
      <c r="I18830" s="88">
        <v>1647.1446190253632</v>
      </c>
      <c r="J18830" s="88">
        <v>2438.642853397806</v>
      </c>
      <c r="K18830" s="88">
        <v>3960.1041840013877</v>
      </c>
      <c r="L18830" s="88">
        <v>4642.8788373288244</v>
      </c>
      <c r="M18830" s="88">
        <v>3972.4307850445912</v>
      </c>
    </row>
    <row r="18831" spans="3:13" x14ac:dyDescent="0.2">
      <c r="C18831" s="88">
        <v>0.93664999999999998</v>
      </c>
      <c r="D18831" s="88">
        <v>18623.064738350309</v>
      </c>
      <c r="E18831" s="88">
        <v>262.58818278092531</v>
      </c>
      <c r="F18831" s="88">
        <v>613.95388185949014</v>
      </c>
      <c r="G18831" s="88">
        <v>951.56091517314189</v>
      </c>
      <c r="H18831" s="88">
        <v>1214.7880819282359</v>
      </c>
      <c r="I18831" s="88">
        <v>1647.2330791070308</v>
      </c>
      <c r="J18831" s="88">
        <v>2438.7088528692079</v>
      </c>
      <c r="K18831" s="88">
        <v>3960.283797165846</v>
      </c>
      <c r="L18831" s="88">
        <v>4643.2214367158213</v>
      </c>
      <c r="M18831" s="88">
        <v>3972.5538337545195</v>
      </c>
    </row>
    <row r="18832" spans="3:13" x14ac:dyDescent="0.2">
      <c r="C18832" s="88">
        <v>0.93669999999999998</v>
      </c>
      <c r="D18832" s="88">
        <v>18623.301246480194</v>
      </c>
      <c r="E18832" s="88">
        <v>262.59514076650157</v>
      </c>
      <c r="F18832" s="88">
        <v>613.9548971534</v>
      </c>
      <c r="G18832" s="88">
        <v>951.58048939277705</v>
      </c>
      <c r="H18832" s="88">
        <v>1214.8040235495532</v>
      </c>
      <c r="I18832" s="88">
        <v>1647.2622051201647</v>
      </c>
      <c r="J18832" s="88">
        <v>2438.7124882435323</v>
      </c>
      <c r="K18832" s="88">
        <v>3960.2919235289951</v>
      </c>
      <c r="L18832" s="88">
        <v>4643.4207393585466</v>
      </c>
      <c r="M18832" s="88">
        <v>3972.7909063810303</v>
      </c>
    </row>
    <row r="18833" spans="3:13" x14ac:dyDescent="0.2">
      <c r="C18833" s="88">
        <v>0.93674999999999997</v>
      </c>
      <c r="D18833" s="88">
        <v>18623.942232946774</v>
      </c>
      <c r="E18833" s="88">
        <v>262.59933274545529</v>
      </c>
      <c r="F18833" s="88">
        <v>613.96612360995641</v>
      </c>
      <c r="G18833" s="88">
        <v>951.72744662461946</v>
      </c>
      <c r="H18833" s="88">
        <v>1214.8110590125393</v>
      </c>
      <c r="I18833" s="88">
        <v>1647.3693293241799</v>
      </c>
      <c r="J18833" s="88">
        <v>2438.7668792028039</v>
      </c>
      <c r="K18833" s="88">
        <v>3960.5670772272092</v>
      </c>
      <c r="L18833" s="88">
        <v>4644.2297889161846</v>
      </c>
      <c r="M18833" s="88">
        <v>3972.8129684255955</v>
      </c>
    </row>
    <row r="18834" spans="3:13" x14ac:dyDescent="0.2">
      <c r="C18834" s="88">
        <v>0.93679999999999997</v>
      </c>
      <c r="D18834" s="88">
        <v>18624.264508755325</v>
      </c>
      <c r="E18834" s="88">
        <v>262.59959426744717</v>
      </c>
      <c r="F18834" s="88">
        <v>613.98938058456497</v>
      </c>
      <c r="G18834" s="88">
        <v>951.81203399826063</v>
      </c>
      <c r="H18834" s="88">
        <v>1214.955370081012</v>
      </c>
      <c r="I18834" s="88">
        <v>1647.5746513401673</v>
      </c>
      <c r="J18834" s="88">
        <v>2438.836416651845</v>
      </c>
      <c r="K18834" s="88">
        <v>3960.6870475501437</v>
      </c>
      <c r="L18834" s="88">
        <v>4644.255894774069</v>
      </c>
      <c r="M18834" s="88">
        <v>3972.9343308105799</v>
      </c>
    </row>
    <row r="18835" spans="3:13" x14ac:dyDescent="0.2">
      <c r="C18835" s="88">
        <v>0.93684999999999996</v>
      </c>
      <c r="D18835" s="88">
        <v>18624.347387580259</v>
      </c>
      <c r="E18835" s="88">
        <v>262.60172168679128</v>
      </c>
      <c r="F18835" s="88">
        <v>613.99349489918222</v>
      </c>
      <c r="G18835" s="88">
        <v>951.86959987170167</v>
      </c>
      <c r="H18835" s="88">
        <v>1214.991247565586</v>
      </c>
      <c r="I18835" s="88">
        <v>1647.605846726764</v>
      </c>
      <c r="J18835" s="88">
        <v>2438.9177724467336</v>
      </c>
      <c r="K18835" s="88">
        <v>3960.7629292756455</v>
      </c>
      <c r="L18835" s="88">
        <v>4644.5277572487412</v>
      </c>
      <c r="M18835" s="88">
        <v>3972.9497751731433</v>
      </c>
    </row>
    <row r="18836" spans="3:13" x14ac:dyDescent="0.2">
      <c r="C18836" s="88">
        <v>0.93689999999999996</v>
      </c>
      <c r="D18836" s="88">
        <v>18625.359919646289</v>
      </c>
      <c r="E18836" s="88">
        <v>262.60389173374006</v>
      </c>
      <c r="F18836" s="88">
        <v>614.02760542294936</v>
      </c>
      <c r="G18836" s="88">
        <v>951.94281589826824</v>
      </c>
      <c r="H18836" s="88">
        <v>1214.9958690251228</v>
      </c>
      <c r="I18836" s="88">
        <v>1647.67525710276</v>
      </c>
      <c r="J18836" s="88">
        <v>2439.020605623306</v>
      </c>
      <c r="K18836" s="88">
        <v>3960.9550348077769</v>
      </c>
      <c r="L18836" s="88">
        <v>4645.1222880881496</v>
      </c>
      <c r="M18836" s="88">
        <v>3973.0311920059939</v>
      </c>
    </row>
    <row r="18837" spans="3:13" x14ac:dyDescent="0.2">
      <c r="C18837" s="88">
        <v>0.93694999999999995</v>
      </c>
      <c r="D18837" s="88">
        <v>18626.504110749767</v>
      </c>
      <c r="E18837" s="88">
        <v>262.60389173374006</v>
      </c>
      <c r="F18837" s="88">
        <v>614.05918854725314</v>
      </c>
      <c r="G18837" s="88">
        <v>951.96066712915899</v>
      </c>
      <c r="H18837" s="88">
        <v>1215.033428796492</v>
      </c>
      <c r="I18837" s="88">
        <v>1647.7283128148192</v>
      </c>
      <c r="J18837" s="88">
        <v>2439.1059746412557</v>
      </c>
      <c r="K18837" s="88">
        <v>3961.2943476942564</v>
      </c>
      <c r="L18837" s="88">
        <v>4645.1410472165007</v>
      </c>
      <c r="M18837" s="88">
        <v>3973.052625605148</v>
      </c>
    </row>
    <row r="18838" spans="3:13" x14ac:dyDescent="0.2">
      <c r="C18838" s="88">
        <v>0.93700000000000006</v>
      </c>
      <c r="D18838" s="88">
        <v>18626.849967905484</v>
      </c>
      <c r="E18838" s="88">
        <v>262.62824494201595</v>
      </c>
      <c r="F18838" s="88">
        <v>614.10580985008392</v>
      </c>
      <c r="G18838" s="88">
        <v>951.96420045973355</v>
      </c>
      <c r="H18838" s="88">
        <v>1215.1355158579613</v>
      </c>
      <c r="I18838" s="88">
        <v>1647.8107397576464</v>
      </c>
      <c r="J18838" s="88">
        <v>2439.1374125518023</v>
      </c>
      <c r="K18838" s="88">
        <v>3961.3222006484039</v>
      </c>
      <c r="L18838" s="88">
        <v>4645.1655237938949</v>
      </c>
      <c r="M18838" s="88">
        <v>3973.0824770508598</v>
      </c>
    </row>
    <row r="18839" spans="3:13" x14ac:dyDescent="0.2">
      <c r="C18839" s="88">
        <v>0.93705000000000005</v>
      </c>
      <c r="D18839" s="88">
        <v>18627.23987921005</v>
      </c>
      <c r="E18839" s="88">
        <v>262.62824494201595</v>
      </c>
      <c r="F18839" s="88">
        <v>614.13922739176451</v>
      </c>
      <c r="G18839" s="88">
        <v>951.98675860191634</v>
      </c>
      <c r="H18839" s="88">
        <v>1215.1379766196828</v>
      </c>
      <c r="I18839" s="88">
        <v>1647.8301547261503</v>
      </c>
      <c r="J18839" s="88">
        <v>2439.1396808338604</v>
      </c>
      <c r="K18839" s="88">
        <v>3961.4357040293844</v>
      </c>
      <c r="L18839" s="88">
        <v>4645.4209938396971</v>
      </c>
      <c r="M18839" s="88">
        <v>3973.1561425748669</v>
      </c>
    </row>
    <row r="18840" spans="3:13" x14ac:dyDescent="0.2">
      <c r="C18840" s="88">
        <v>0.93710000000000004</v>
      </c>
      <c r="D18840" s="88">
        <v>18627.259501669389</v>
      </c>
      <c r="E18840" s="88">
        <v>262.62991045596391</v>
      </c>
      <c r="F18840" s="88">
        <v>614.1542004439475</v>
      </c>
      <c r="G18840" s="88">
        <v>951.98815751010625</v>
      </c>
      <c r="H18840" s="88">
        <v>1215.1463355844553</v>
      </c>
      <c r="I18840" s="88">
        <v>1647.9156775728652</v>
      </c>
      <c r="J18840" s="88">
        <v>2439.1956695731387</v>
      </c>
      <c r="K18840" s="88">
        <v>3961.5143101710546</v>
      </c>
      <c r="L18840" s="88">
        <v>4645.4974582077639</v>
      </c>
      <c r="M18840" s="88">
        <v>3973.2292256832679</v>
      </c>
    </row>
    <row r="18841" spans="3:13" x14ac:dyDescent="0.2">
      <c r="C18841" s="88">
        <v>0.93715000000000004</v>
      </c>
      <c r="D18841" s="88">
        <v>18628.08241369333</v>
      </c>
      <c r="E18841" s="88">
        <v>262.62991045596391</v>
      </c>
      <c r="F18841" s="88">
        <v>614.19945565483522</v>
      </c>
      <c r="G18841" s="88">
        <v>952.01306177688457</v>
      </c>
      <c r="H18841" s="88">
        <v>1215.3007596884568</v>
      </c>
      <c r="I18841" s="88">
        <v>1648.0322106579238</v>
      </c>
      <c r="J18841" s="88">
        <v>2439.3893078369433</v>
      </c>
      <c r="K18841" s="88">
        <v>3961.8912036567567</v>
      </c>
      <c r="L18841" s="88">
        <v>4645.8823532976039</v>
      </c>
      <c r="M18841" s="88">
        <v>3973.2899028333704</v>
      </c>
    </row>
    <row r="18842" spans="3:13" x14ac:dyDescent="0.2">
      <c r="C18842" s="88">
        <v>0.93720000000000003</v>
      </c>
      <c r="D18842" s="88">
        <v>18628.122761718787</v>
      </c>
      <c r="E18842" s="88">
        <v>262.63259427437242</v>
      </c>
      <c r="F18842" s="88">
        <v>614.24018169414512</v>
      </c>
      <c r="G18842" s="88">
        <v>952.0423999017753</v>
      </c>
      <c r="H18842" s="88">
        <v>1215.3207961794069</v>
      </c>
      <c r="I18842" s="88">
        <v>1648.1012801719485</v>
      </c>
      <c r="J18842" s="88">
        <v>2439.394074409618</v>
      </c>
      <c r="K18842" s="88">
        <v>3961.9631955659247</v>
      </c>
      <c r="L18842" s="88">
        <v>4646.0805895057865</v>
      </c>
      <c r="M18842" s="88">
        <v>3973.3949467933635</v>
      </c>
    </row>
    <row r="18843" spans="3:13" x14ac:dyDescent="0.2">
      <c r="C18843" s="88">
        <v>0.93725000000000003</v>
      </c>
      <c r="D18843" s="88">
        <v>18628.31414059057</v>
      </c>
      <c r="E18843" s="88">
        <v>262.66320356021242</v>
      </c>
      <c r="F18843" s="88">
        <v>614.252643813958</v>
      </c>
      <c r="G18843" s="88">
        <v>952.07247415009397</v>
      </c>
      <c r="H18843" s="88">
        <v>1215.3301695279279</v>
      </c>
      <c r="I18843" s="88">
        <v>1648.1650399316113</v>
      </c>
      <c r="J18843" s="88">
        <v>2439.4246594207261</v>
      </c>
      <c r="K18843" s="88">
        <v>3962.0399851437205</v>
      </c>
      <c r="L18843" s="88">
        <v>4646.1394798339243</v>
      </c>
      <c r="M18843" s="88">
        <v>3973.5035858387046</v>
      </c>
    </row>
    <row r="18844" spans="3:13" x14ac:dyDescent="0.2">
      <c r="C18844" s="88">
        <v>0.93730000000000002</v>
      </c>
      <c r="D18844" s="88">
        <v>18628.800951853162</v>
      </c>
      <c r="E18844" s="88">
        <v>262.66320356021242</v>
      </c>
      <c r="F18844" s="88">
        <v>614.25395378128815</v>
      </c>
      <c r="G18844" s="88">
        <v>952.07773150176536</v>
      </c>
      <c r="H18844" s="88">
        <v>1215.3460430721525</v>
      </c>
      <c r="I18844" s="88">
        <v>1648.1669958149273</v>
      </c>
      <c r="J18844" s="88">
        <v>2439.4278975478896</v>
      </c>
      <c r="K18844" s="88">
        <v>3962.177293159742</v>
      </c>
      <c r="L18844" s="88">
        <v>4646.2025326867497</v>
      </c>
      <c r="M18844" s="88">
        <v>3973.5045793616164</v>
      </c>
    </row>
    <row r="18845" spans="3:13" x14ac:dyDescent="0.2">
      <c r="C18845" s="88">
        <v>0.93735000000000002</v>
      </c>
      <c r="D18845" s="88">
        <v>18630.224003352065</v>
      </c>
      <c r="E18845" s="88">
        <v>262.67101702019227</v>
      </c>
      <c r="F18845" s="88">
        <v>614.26037974318297</v>
      </c>
      <c r="G18845" s="88">
        <v>952.08587200420743</v>
      </c>
      <c r="H18845" s="88">
        <v>1215.3492093999535</v>
      </c>
      <c r="I18845" s="88">
        <v>1648.3102036105183</v>
      </c>
      <c r="J18845" s="88">
        <v>2439.4661381845244</v>
      </c>
      <c r="K18845" s="88">
        <v>3962.2902149748506</v>
      </c>
      <c r="L18845" s="88">
        <v>4646.4269370894744</v>
      </c>
      <c r="M18845" s="88">
        <v>3973.5901355400856</v>
      </c>
    </row>
    <row r="18846" spans="3:13" x14ac:dyDescent="0.2">
      <c r="C18846" s="88">
        <v>0.93740000000000001</v>
      </c>
      <c r="D18846" s="88">
        <v>18631.338648171703</v>
      </c>
      <c r="E18846" s="88">
        <v>262.68461155955356</v>
      </c>
      <c r="F18846" s="88">
        <v>614.30519877912775</v>
      </c>
      <c r="G18846" s="88">
        <v>952.09876306906881</v>
      </c>
      <c r="H18846" s="88">
        <v>1215.3564407335944</v>
      </c>
      <c r="I18846" s="88">
        <v>1648.4235928982603</v>
      </c>
      <c r="J18846" s="88">
        <v>2439.4930821225435</v>
      </c>
      <c r="K18846" s="88">
        <v>3962.4306793714027</v>
      </c>
      <c r="L18846" s="88">
        <v>4646.6680265404821</v>
      </c>
      <c r="M18846" s="88">
        <v>3973.7351678392442</v>
      </c>
    </row>
    <row r="18847" spans="3:13" x14ac:dyDescent="0.2">
      <c r="C18847" s="88">
        <v>0.93745000000000001</v>
      </c>
      <c r="D18847" s="88">
        <v>18631.618909475594</v>
      </c>
      <c r="E18847" s="88">
        <v>262.71563851632527</v>
      </c>
      <c r="F18847" s="88">
        <v>614.3325624406416</v>
      </c>
      <c r="G18847" s="88">
        <v>952.12651434718509</v>
      </c>
      <c r="H18847" s="88">
        <v>1215.3801960915043</v>
      </c>
      <c r="I18847" s="88">
        <v>1648.4683479885625</v>
      </c>
      <c r="J18847" s="88">
        <v>2439.600229788944</v>
      </c>
      <c r="K18847" s="88">
        <v>3962.7533346519131</v>
      </c>
      <c r="L18847" s="88">
        <v>4646.675348117783</v>
      </c>
      <c r="M18847" s="88">
        <v>3973.7971688031157</v>
      </c>
    </row>
    <row r="18848" spans="3:13" x14ac:dyDescent="0.2">
      <c r="C18848" s="88">
        <v>0.9375</v>
      </c>
      <c r="D18848" s="88">
        <v>18631.852813901736</v>
      </c>
      <c r="E18848" s="88">
        <v>262.72127200082014</v>
      </c>
      <c r="F18848" s="88">
        <v>614.34951172729825</v>
      </c>
      <c r="G18848" s="88">
        <v>952.16012848670289</v>
      </c>
      <c r="H18848" s="88">
        <v>1215.3878883639914</v>
      </c>
      <c r="I18848" s="88">
        <v>1648.4871993131101</v>
      </c>
      <c r="J18848" s="88">
        <v>2439.6158089677365</v>
      </c>
      <c r="K18848" s="88">
        <v>3962.7582475135296</v>
      </c>
      <c r="L18848" s="88">
        <v>4646.9099765346809</v>
      </c>
      <c r="M18848" s="88">
        <v>3973.8673093853977</v>
      </c>
    </row>
    <row r="18849" spans="3:13" x14ac:dyDescent="0.2">
      <c r="C18849" s="88">
        <v>0.93754999999999999</v>
      </c>
      <c r="D18849" s="88">
        <v>18632.07016348889</v>
      </c>
      <c r="E18849" s="88">
        <v>262.72386796223509</v>
      </c>
      <c r="F18849" s="88">
        <v>614.36638567549744</v>
      </c>
      <c r="G18849" s="88">
        <v>952.20297398722869</v>
      </c>
      <c r="H18849" s="88">
        <v>1215.4538893855943</v>
      </c>
      <c r="I18849" s="88">
        <v>1648.4883352613256</v>
      </c>
      <c r="J18849" s="88">
        <v>2439.7113095689442</v>
      </c>
      <c r="K18849" s="88">
        <v>3963.0436825816037</v>
      </c>
      <c r="L18849" s="88">
        <v>4647.0420048010947</v>
      </c>
      <c r="M18849" s="88">
        <v>3973.9796415708779</v>
      </c>
    </row>
    <row r="18850" spans="3:13" x14ac:dyDescent="0.2">
      <c r="C18850" s="88">
        <v>0.93759999999999999</v>
      </c>
      <c r="D18850" s="88">
        <v>18632.127530963578</v>
      </c>
      <c r="E18850" s="88">
        <v>262.72713178421509</v>
      </c>
      <c r="F18850" s="88">
        <v>614.38055420006003</v>
      </c>
      <c r="G18850" s="88">
        <v>952.2415719911337</v>
      </c>
      <c r="H18850" s="88">
        <v>1215.4804563957409</v>
      </c>
      <c r="I18850" s="88">
        <v>1648.5553861070298</v>
      </c>
      <c r="J18850" s="88">
        <v>2440.1569077692116</v>
      </c>
      <c r="K18850" s="88">
        <v>3963.2734942604839</v>
      </c>
      <c r="L18850" s="88">
        <v>4647.6095142233034</v>
      </c>
      <c r="M18850" s="88">
        <v>3974.0009485694527</v>
      </c>
    </row>
    <row r="18851" spans="3:13" x14ac:dyDescent="0.2">
      <c r="C18851" s="88">
        <v>0.93764999999999998</v>
      </c>
      <c r="D18851" s="88">
        <v>18632.152724722433</v>
      </c>
      <c r="E18851" s="88">
        <v>262.73736664378157</v>
      </c>
      <c r="F18851" s="88">
        <v>614.39435585379033</v>
      </c>
      <c r="G18851" s="88">
        <v>952.25431240603302</v>
      </c>
      <c r="H18851" s="88">
        <v>1215.5788627476527</v>
      </c>
      <c r="I18851" s="88">
        <v>1648.6114278847481</v>
      </c>
      <c r="J18851" s="88">
        <v>2440.3473109486763</v>
      </c>
      <c r="K18851" s="88">
        <v>3963.3411216266081</v>
      </c>
      <c r="L18851" s="88">
        <v>4647.6171677029342</v>
      </c>
      <c r="M18851" s="88">
        <v>3974.1516161756736</v>
      </c>
    </row>
    <row r="18852" spans="3:13" x14ac:dyDescent="0.2">
      <c r="C18852" s="88">
        <v>0.93769999999999998</v>
      </c>
      <c r="D18852" s="88">
        <v>18632.279081530007</v>
      </c>
      <c r="E18852" s="88">
        <v>262.75357876328781</v>
      </c>
      <c r="F18852" s="88">
        <v>614.39736183693276</v>
      </c>
      <c r="G18852" s="88">
        <v>952.39383685765233</v>
      </c>
      <c r="H18852" s="88">
        <v>1215.6093529406926</v>
      </c>
      <c r="I18852" s="88">
        <v>1648.6794569178778</v>
      </c>
      <c r="J18852" s="88">
        <v>2440.4351089912639</v>
      </c>
      <c r="K18852" s="88">
        <v>3963.3649203445557</v>
      </c>
      <c r="L18852" s="88">
        <v>4648.0363593559141</v>
      </c>
      <c r="M18852" s="88">
        <v>3974.1595482275297</v>
      </c>
    </row>
    <row r="18853" spans="3:13" x14ac:dyDescent="0.2">
      <c r="C18853" s="88">
        <v>0.93774999999999997</v>
      </c>
      <c r="D18853" s="88">
        <v>18632.696184602828</v>
      </c>
      <c r="E18853" s="88">
        <v>262.76960449858143</v>
      </c>
      <c r="F18853" s="88">
        <v>614.43655876914727</v>
      </c>
      <c r="G18853" s="88">
        <v>952.40370124394349</v>
      </c>
      <c r="H18853" s="88">
        <v>1215.6497343204719</v>
      </c>
      <c r="I18853" s="88">
        <v>1648.8286425613001</v>
      </c>
      <c r="J18853" s="88">
        <v>2440.6055639556334</v>
      </c>
      <c r="K18853" s="88">
        <v>3963.4444986563162</v>
      </c>
      <c r="L18853" s="88">
        <v>4648.0726015500677</v>
      </c>
      <c r="M18853" s="88">
        <v>3974.1612848360655</v>
      </c>
    </row>
    <row r="18854" spans="3:13" x14ac:dyDescent="0.2">
      <c r="C18854" s="88">
        <v>0.93779999999999997</v>
      </c>
      <c r="D18854" s="88">
        <v>18632.739940401483</v>
      </c>
      <c r="E18854" s="88">
        <v>262.78303440026593</v>
      </c>
      <c r="F18854" s="88">
        <v>614.48071280361319</v>
      </c>
      <c r="G18854" s="88">
        <v>952.40709711566569</v>
      </c>
      <c r="H18854" s="88">
        <v>1215.6697136974381</v>
      </c>
      <c r="I18854" s="88">
        <v>1649.0769076810247</v>
      </c>
      <c r="J18854" s="88">
        <v>2440.6856655611609</v>
      </c>
      <c r="K18854" s="88">
        <v>3963.5046904003871</v>
      </c>
      <c r="L18854" s="88">
        <v>4648.2179608778206</v>
      </c>
      <c r="M18854" s="88">
        <v>3974.1682023795256</v>
      </c>
    </row>
    <row r="18855" spans="3:13" x14ac:dyDescent="0.2">
      <c r="C18855" s="88">
        <v>0.93784999999999996</v>
      </c>
      <c r="D18855" s="88">
        <v>18633.183039768421</v>
      </c>
      <c r="E18855" s="88">
        <v>262.80473077130137</v>
      </c>
      <c r="F18855" s="88">
        <v>614.54541040656477</v>
      </c>
      <c r="G18855" s="88">
        <v>952.47861139322413</v>
      </c>
      <c r="H18855" s="88">
        <v>1215.8449094241569</v>
      </c>
      <c r="I18855" s="88">
        <v>1649.1068462888543</v>
      </c>
      <c r="J18855" s="88">
        <v>2440.7648190090963</v>
      </c>
      <c r="K18855" s="88">
        <v>3963.7704997498631</v>
      </c>
      <c r="L18855" s="88">
        <v>4648.3321599995361</v>
      </c>
      <c r="M18855" s="88">
        <v>3974.1860766230675</v>
      </c>
    </row>
    <row r="18856" spans="3:13" x14ac:dyDescent="0.2">
      <c r="C18856" s="88">
        <v>0.93789999999999996</v>
      </c>
      <c r="D18856" s="88">
        <v>18633.235746414706</v>
      </c>
      <c r="E18856" s="88">
        <v>262.82044401468374</v>
      </c>
      <c r="F18856" s="88">
        <v>614.56741784464293</v>
      </c>
      <c r="G18856" s="88">
        <v>952.53195383840193</v>
      </c>
      <c r="H18856" s="88">
        <v>1215.9460053946464</v>
      </c>
      <c r="I18856" s="88">
        <v>1649.168554800016</v>
      </c>
      <c r="J18856" s="88">
        <v>2440.8980995166507</v>
      </c>
      <c r="K18856" s="88">
        <v>3963.8012910487669</v>
      </c>
      <c r="L18856" s="88">
        <v>4648.7244703443266</v>
      </c>
      <c r="M18856" s="88">
        <v>3974.2395584758133</v>
      </c>
    </row>
    <row r="18857" spans="3:13" x14ac:dyDescent="0.2">
      <c r="C18857" s="88">
        <v>0.93794999999999995</v>
      </c>
      <c r="D18857" s="88">
        <v>18634.770991392703</v>
      </c>
      <c r="E18857" s="88">
        <v>262.8575036542843</v>
      </c>
      <c r="F18857" s="88">
        <v>614.57549874076585</v>
      </c>
      <c r="G18857" s="88">
        <v>952.56653466288071</v>
      </c>
      <c r="H18857" s="88">
        <v>1215.970541621999</v>
      </c>
      <c r="I18857" s="88">
        <v>1649.2894528425936</v>
      </c>
      <c r="J18857" s="88">
        <v>2441.3211951314483</v>
      </c>
      <c r="K18857" s="88">
        <v>3963.9156826692788</v>
      </c>
      <c r="L18857" s="88">
        <v>4648.7879893950576</v>
      </c>
      <c r="M18857" s="88">
        <v>3974.2404422750087</v>
      </c>
    </row>
    <row r="18858" spans="3:13" x14ac:dyDescent="0.2">
      <c r="C18858" s="88">
        <v>0.93799999999999994</v>
      </c>
      <c r="D18858" s="88">
        <v>18636.126208586895</v>
      </c>
      <c r="E18858" s="88">
        <v>262.8575036542843</v>
      </c>
      <c r="F18858" s="88">
        <v>614.57642229467911</v>
      </c>
      <c r="G18858" s="88">
        <v>952.60931137179114</v>
      </c>
      <c r="H18858" s="88">
        <v>1216.0390767781028</v>
      </c>
      <c r="I18858" s="88">
        <v>1649.2956086144336</v>
      </c>
      <c r="J18858" s="88">
        <v>2441.3621462192996</v>
      </c>
      <c r="K18858" s="88">
        <v>3963.9653860201602</v>
      </c>
      <c r="L18858" s="88">
        <v>4648.8926735302739</v>
      </c>
      <c r="M18858" s="88">
        <v>3974.2515834095939</v>
      </c>
    </row>
    <row r="18859" spans="3:13" x14ac:dyDescent="0.2">
      <c r="C18859" s="88">
        <v>0.93805000000000005</v>
      </c>
      <c r="D18859" s="88">
        <v>18637.132307443797</v>
      </c>
      <c r="E18859" s="88">
        <v>262.86310573779519</v>
      </c>
      <c r="F18859" s="88">
        <v>614.58249660890715</v>
      </c>
      <c r="G18859" s="88">
        <v>952.6994402788564</v>
      </c>
      <c r="H18859" s="88">
        <v>1216.1003970114207</v>
      </c>
      <c r="I18859" s="88">
        <v>1649.401331254302</v>
      </c>
      <c r="J18859" s="88">
        <v>2441.3725363272547</v>
      </c>
      <c r="K18859" s="88">
        <v>3964.2214290780998</v>
      </c>
      <c r="L18859" s="88">
        <v>4648.9916393471012</v>
      </c>
      <c r="M18859" s="88">
        <v>3974.2851338417358</v>
      </c>
    </row>
    <row r="18860" spans="3:13" x14ac:dyDescent="0.2">
      <c r="C18860" s="88">
        <v>0.93810000000000004</v>
      </c>
      <c r="D18860" s="88">
        <v>18637.148165958373</v>
      </c>
      <c r="E18860" s="88">
        <v>262.88618299026348</v>
      </c>
      <c r="F18860" s="88">
        <v>614.58543031943964</v>
      </c>
      <c r="G18860" s="88">
        <v>952.75228899293643</v>
      </c>
      <c r="H18860" s="88">
        <v>1216.1666182778999</v>
      </c>
      <c r="I18860" s="88">
        <v>1649.4837406649463</v>
      </c>
      <c r="J18860" s="88">
        <v>2441.3947106350547</v>
      </c>
      <c r="K18860" s="88">
        <v>3964.3077923802584</v>
      </c>
      <c r="L18860" s="88">
        <v>4649.2394240635967</v>
      </c>
      <c r="M18860" s="88">
        <v>3974.326528513524</v>
      </c>
    </row>
    <row r="18861" spans="3:13" x14ac:dyDescent="0.2">
      <c r="C18861" s="88">
        <v>0.93815000000000004</v>
      </c>
      <c r="D18861" s="88">
        <v>18637.312587114786</v>
      </c>
      <c r="E18861" s="88">
        <v>262.89294496866023</v>
      </c>
      <c r="F18861" s="88">
        <v>614.59086734452239</v>
      </c>
      <c r="G18861" s="88">
        <v>952.75276754538618</v>
      </c>
      <c r="H18861" s="88">
        <v>1216.2322643148182</v>
      </c>
      <c r="I18861" s="88">
        <v>1649.4899441048265</v>
      </c>
      <c r="J18861" s="88">
        <v>2441.7412985007822</v>
      </c>
      <c r="K18861" s="88">
        <v>3964.5031393201734</v>
      </c>
      <c r="L18861" s="88">
        <v>4649.8010975282177</v>
      </c>
      <c r="M18861" s="88">
        <v>3974.4319938662265</v>
      </c>
    </row>
    <row r="18862" spans="3:13" x14ac:dyDescent="0.2">
      <c r="C18862" s="88">
        <v>0.93820000000000003</v>
      </c>
      <c r="D18862" s="88">
        <v>18637.657223938295</v>
      </c>
      <c r="E18862" s="88">
        <v>262.92456325516559</v>
      </c>
      <c r="F18862" s="88">
        <v>614.59906256285058</v>
      </c>
      <c r="G18862" s="88">
        <v>952.7708836755728</v>
      </c>
      <c r="H18862" s="88">
        <v>1216.233257460392</v>
      </c>
      <c r="I18862" s="88">
        <v>1649.5907621066494</v>
      </c>
      <c r="J18862" s="88">
        <v>2441.7545995674959</v>
      </c>
      <c r="K18862" s="88">
        <v>3964.5371407652501</v>
      </c>
      <c r="L18862" s="88">
        <v>4649.9464859723466</v>
      </c>
      <c r="M18862" s="88">
        <v>3974.4614806196241</v>
      </c>
    </row>
    <row r="18863" spans="3:13" x14ac:dyDescent="0.2">
      <c r="C18863" s="88">
        <v>0.93825000000000003</v>
      </c>
      <c r="D18863" s="88">
        <v>18638.126813637569</v>
      </c>
      <c r="E18863" s="88">
        <v>262.93288851801663</v>
      </c>
      <c r="F18863" s="88">
        <v>614.61879257562077</v>
      </c>
      <c r="G18863" s="88">
        <v>952.77426940445594</v>
      </c>
      <c r="H18863" s="88">
        <v>1216.3243822669215</v>
      </c>
      <c r="I18863" s="88">
        <v>1649.6257156746883</v>
      </c>
      <c r="J18863" s="88">
        <v>2442.0595701927741</v>
      </c>
      <c r="K18863" s="88">
        <v>3965.2340428071966</v>
      </c>
      <c r="L18863" s="88">
        <v>4650.4605197976935</v>
      </c>
      <c r="M18863" s="88">
        <v>3974.463930205402</v>
      </c>
    </row>
    <row r="18864" spans="3:13" x14ac:dyDescent="0.2">
      <c r="C18864" s="88">
        <v>0.93830000000000002</v>
      </c>
      <c r="D18864" s="88">
        <v>18638.239779427924</v>
      </c>
      <c r="E18864" s="88">
        <v>262.95960143441152</v>
      </c>
      <c r="F18864" s="88">
        <v>614.62031389035837</v>
      </c>
      <c r="G18864" s="88">
        <v>952.82481881130479</v>
      </c>
      <c r="H18864" s="88">
        <v>1216.3329131263172</v>
      </c>
      <c r="I18864" s="88">
        <v>1649.7117243374241</v>
      </c>
      <c r="J18864" s="88">
        <v>2442.4396971436872</v>
      </c>
      <c r="K18864" s="88">
        <v>3965.2487118611743</v>
      </c>
      <c r="L18864" s="88">
        <v>4650.7975222731748</v>
      </c>
      <c r="M18864" s="88">
        <v>3974.4718513469543</v>
      </c>
    </row>
    <row r="18865" spans="3:13" x14ac:dyDescent="0.2">
      <c r="C18865" s="88">
        <v>0.93835000000000002</v>
      </c>
      <c r="D18865" s="88">
        <v>18638.899510410411</v>
      </c>
      <c r="E18865" s="88">
        <v>262.95976067331321</v>
      </c>
      <c r="F18865" s="88">
        <v>614.62378280656321</v>
      </c>
      <c r="G18865" s="88">
        <v>952.82704352135352</v>
      </c>
      <c r="H18865" s="88">
        <v>1216.3508960895265</v>
      </c>
      <c r="I18865" s="88">
        <v>1649.7390187800961</v>
      </c>
      <c r="J18865" s="88">
        <v>2442.5751751613911</v>
      </c>
      <c r="K18865" s="88">
        <v>3965.3552538222416</v>
      </c>
      <c r="L18865" s="88">
        <v>4651.3030823585959</v>
      </c>
      <c r="M18865" s="88">
        <v>3974.536784976297</v>
      </c>
    </row>
    <row r="18866" spans="3:13" x14ac:dyDescent="0.2">
      <c r="C18866" s="88">
        <v>0.93840000000000001</v>
      </c>
      <c r="D18866" s="88">
        <v>18638.925072399936</v>
      </c>
      <c r="E18866" s="88">
        <v>262.96163103806339</v>
      </c>
      <c r="F18866" s="88">
        <v>614.62671506298921</v>
      </c>
      <c r="G18866" s="88">
        <v>952.86603590281311</v>
      </c>
      <c r="H18866" s="88">
        <v>1216.4461933820894</v>
      </c>
      <c r="I18866" s="88">
        <v>1649.7426002486795</v>
      </c>
      <c r="J18866" s="88">
        <v>2442.6991313318954</v>
      </c>
      <c r="K18866" s="88">
        <v>3965.5432502604785</v>
      </c>
      <c r="L18866" s="88">
        <v>4651.3948711002986</v>
      </c>
      <c r="M18866" s="88">
        <v>3974.6678687791409</v>
      </c>
    </row>
    <row r="18867" spans="3:13" x14ac:dyDescent="0.2">
      <c r="C18867" s="88">
        <v>0.93845000000000001</v>
      </c>
      <c r="D18867" s="88">
        <v>18640.424997566686</v>
      </c>
      <c r="E18867" s="88">
        <v>262.99372719393705</v>
      </c>
      <c r="F18867" s="88">
        <v>614.6279632039882</v>
      </c>
      <c r="G18867" s="88">
        <v>952.99912758964638</v>
      </c>
      <c r="H18867" s="88">
        <v>1216.5411515132691</v>
      </c>
      <c r="I18867" s="88">
        <v>1649.7605391409734</v>
      </c>
      <c r="J18867" s="88">
        <v>2442.7106939392834</v>
      </c>
      <c r="K18867" s="88">
        <v>3965.573653273133</v>
      </c>
      <c r="L18867" s="88">
        <v>4651.6659594762241</v>
      </c>
      <c r="M18867" s="88">
        <v>3974.7600442405319</v>
      </c>
    </row>
    <row r="18868" spans="3:13" x14ac:dyDescent="0.2">
      <c r="C18868" s="88">
        <v>0.9385</v>
      </c>
      <c r="D18868" s="88">
        <v>18640.576660379338</v>
      </c>
      <c r="E18868" s="88">
        <v>262.99372719393705</v>
      </c>
      <c r="F18868" s="88">
        <v>614.65174019347751</v>
      </c>
      <c r="G18868" s="88">
        <v>953.08956567103269</v>
      </c>
      <c r="H18868" s="88">
        <v>1216.5753326340746</v>
      </c>
      <c r="I18868" s="88">
        <v>1649.7850489438624</v>
      </c>
      <c r="J18868" s="88">
        <v>2442.8133669781009</v>
      </c>
      <c r="K18868" s="88">
        <v>3965.9120827281881</v>
      </c>
      <c r="L18868" s="88">
        <v>4651.9236534289239</v>
      </c>
      <c r="M18868" s="88">
        <v>3974.8308289719271</v>
      </c>
    </row>
    <row r="18869" spans="3:13" x14ac:dyDescent="0.2">
      <c r="C18869" s="88">
        <v>0.93855</v>
      </c>
      <c r="D18869" s="88">
        <v>18640.74100344328</v>
      </c>
      <c r="E18869" s="88">
        <v>263.01452870793128</v>
      </c>
      <c r="F18869" s="88">
        <v>614.6704476494333</v>
      </c>
      <c r="G18869" s="88">
        <v>953.13544654425732</v>
      </c>
      <c r="H18869" s="88">
        <v>1216.6161319016132</v>
      </c>
      <c r="I18869" s="88">
        <v>1649.8989145681003</v>
      </c>
      <c r="J18869" s="88">
        <v>2442.9067203983227</v>
      </c>
      <c r="K18869" s="88">
        <v>3965.9800561074785</v>
      </c>
      <c r="L18869" s="88">
        <v>4652.04559483924</v>
      </c>
      <c r="M18869" s="88">
        <v>3974.9217038770821</v>
      </c>
    </row>
    <row r="18870" spans="3:13" x14ac:dyDescent="0.2">
      <c r="C18870" s="88">
        <v>0.93859999999999999</v>
      </c>
      <c r="D18870" s="88">
        <v>18640.786205238925</v>
      </c>
      <c r="E18870" s="88">
        <v>263.03239111223047</v>
      </c>
      <c r="F18870" s="88">
        <v>614.68843370909963</v>
      </c>
      <c r="G18870" s="88">
        <v>953.20923863178268</v>
      </c>
      <c r="H18870" s="88">
        <v>1216.6349835807409</v>
      </c>
      <c r="I18870" s="88">
        <v>1649.9045244681001</v>
      </c>
      <c r="J18870" s="88">
        <v>2443.4859749454308</v>
      </c>
      <c r="K18870" s="88">
        <v>3966.2600205967879</v>
      </c>
      <c r="L18870" s="88">
        <v>4652.1053361129561</v>
      </c>
      <c r="M18870" s="88">
        <v>3974.9362082588013</v>
      </c>
    </row>
    <row r="18871" spans="3:13" x14ac:dyDescent="0.2">
      <c r="C18871" s="88">
        <v>0.93864999999999998</v>
      </c>
      <c r="D18871" s="88">
        <v>18641.579765893963</v>
      </c>
      <c r="E18871" s="88">
        <v>263.03468718781733</v>
      </c>
      <c r="F18871" s="88">
        <v>614.68945203572912</v>
      </c>
      <c r="G18871" s="88">
        <v>953.22965575913304</v>
      </c>
      <c r="H18871" s="88">
        <v>1216.6599921339844</v>
      </c>
      <c r="I18871" s="88">
        <v>1649.9144882864889</v>
      </c>
      <c r="J18871" s="88">
        <v>2443.5336029670798</v>
      </c>
      <c r="K18871" s="88">
        <v>3966.4072773970852</v>
      </c>
      <c r="L18871" s="88">
        <v>4652.1626932579111</v>
      </c>
      <c r="M18871" s="88">
        <v>3974.9603064056591</v>
      </c>
    </row>
    <row r="18872" spans="3:13" x14ac:dyDescent="0.2">
      <c r="C18872" s="88">
        <v>0.93869999999999998</v>
      </c>
      <c r="D18872" s="88">
        <v>18641.643263969876</v>
      </c>
      <c r="E18872" s="88">
        <v>263.04431969049529</v>
      </c>
      <c r="F18872" s="88">
        <v>614.74420710423055</v>
      </c>
      <c r="G18872" s="88">
        <v>953.2976043413787</v>
      </c>
      <c r="H18872" s="88">
        <v>1216.7315734140138</v>
      </c>
      <c r="I18872" s="88">
        <v>1649.9254158086765</v>
      </c>
      <c r="J18872" s="88">
        <v>2443.5726822184247</v>
      </c>
      <c r="K18872" s="88">
        <v>3966.6551708047573</v>
      </c>
      <c r="L18872" s="88">
        <v>4652.4964537286523</v>
      </c>
      <c r="M18872" s="88">
        <v>3974.9812494796352</v>
      </c>
    </row>
    <row r="18873" spans="3:13" x14ac:dyDescent="0.2">
      <c r="C18873" s="88">
        <v>0.93874999999999997</v>
      </c>
      <c r="D18873" s="88">
        <v>18642.333851618281</v>
      </c>
      <c r="E18873" s="88">
        <v>263.05195457940317</v>
      </c>
      <c r="F18873" s="88">
        <v>614.7456185845781</v>
      </c>
      <c r="G18873" s="88">
        <v>953.34333585469039</v>
      </c>
      <c r="H18873" s="88">
        <v>1216.7397005363855</v>
      </c>
      <c r="I18873" s="88">
        <v>1650.0132765263065</v>
      </c>
      <c r="J18873" s="88">
        <v>2443.586751859933</v>
      </c>
      <c r="K18873" s="88">
        <v>3966.8134232236957</v>
      </c>
      <c r="L18873" s="88">
        <v>4652.8814987083024</v>
      </c>
      <c r="M18873" s="88">
        <v>3974.9972610744117</v>
      </c>
    </row>
    <row r="18874" spans="3:13" x14ac:dyDescent="0.2">
      <c r="C18874" s="88">
        <v>0.93879999999999997</v>
      </c>
      <c r="D18874" s="88">
        <v>18642.457813600326</v>
      </c>
      <c r="E18874" s="88">
        <v>263.06636610471014</v>
      </c>
      <c r="F18874" s="88">
        <v>614.74846821976689</v>
      </c>
      <c r="G18874" s="88">
        <v>953.44159774371201</v>
      </c>
      <c r="H18874" s="88">
        <v>1216.8028146792458</v>
      </c>
      <c r="I18874" s="88">
        <v>1650.026094921564</v>
      </c>
      <c r="J18874" s="88">
        <v>2443.6209439859131</v>
      </c>
      <c r="K18874" s="88">
        <v>3966.8232171962827</v>
      </c>
      <c r="L18874" s="88">
        <v>4653.3268422468691</v>
      </c>
      <c r="M18874" s="88">
        <v>3975.0251355008841</v>
      </c>
    </row>
    <row r="18875" spans="3:13" x14ac:dyDescent="0.2">
      <c r="C18875" s="88">
        <v>0.93884999999999996</v>
      </c>
      <c r="D18875" s="88">
        <v>18644.420048763186</v>
      </c>
      <c r="E18875" s="88">
        <v>263.06636610471014</v>
      </c>
      <c r="F18875" s="88">
        <v>614.78410038788206</v>
      </c>
      <c r="G18875" s="88">
        <v>953.44986926380352</v>
      </c>
      <c r="H18875" s="88">
        <v>1216.8952386568626</v>
      </c>
      <c r="I18875" s="88">
        <v>1650.0748113100872</v>
      </c>
      <c r="J18875" s="88">
        <v>2443.6265800651449</v>
      </c>
      <c r="K18875" s="88">
        <v>3966.9239253014784</v>
      </c>
      <c r="L18875" s="88">
        <v>4653.5226455201755</v>
      </c>
      <c r="M18875" s="88">
        <v>3975.048277779948</v>
      </c>
    </row>
    <row r="18876" spans="3:13" x14ac:dyDescent="0.2">
      <c r="C18876" s="88">
        <v>0.93889999999999996</v>
      </c>
      <c r="D18876" s="88">
        <v>18645.887353010046</v>
      </c>
      <c r="E18876" s="88">
        <v>263.07316960203116</v>
      </c>
      <c r="F18876" s="88">
        <v>614.83084114007033</v>
      </c>
      <c r="G18876" s="88">
        <v>953.55281276741744</v>
      </c>
      <c r="H18876" s="88">
        <v>1216.9267390162768</v>
      </c>
      <c r="I18876" s="88">
        <v>1650.1794073992978</v>
      </c>
      <c r="J18876" s="88">
        <v>2443.7687828211497</v>
      </c>
      <c r="K18876" s="88">
        <v>3967.0227650836459</v>
      </c>
      <c r="L18876" s="88">
        <v>4653.6044981627947</v>
      </c>
      <c r="M18876" s="88">
        <v>3975.0982017978777</v>
      </c>
    </row>
    <row r="18877" spans="3:13" x14ac:dyDescent="0.2">
      <c r="C18877" s="88">
        <v>0.93894999999999995</v>
      </c>
      <c r="D18877" s="88">
        <v>18646.402911622819</v>
      </c>
      <c r="E18877" s="88">
        <v>263.08793206892096</v>
      </c>
      <c r="F18877" s="88">
        <v>614.83351440328443</v>
      </c>
      <c r="G18877" s="88">
        <v>953.57502845975023</v>
      </c>
      <c r="H18877" s="88">
        <v>1216.990807576321</v>
      </c>
      <c r="I18877" s="88">
        <v>1650.2457461640493</v>
      </c>
      <c r="J18877" s="88">
        <v>2443.8905271491203</v>
      </c>
      <c r="K18877" s="88">
        <v>3967.0842128985269</v>
      </c>
      <c r="L18877" s="88">
        <v>4653.6178447632328</v>
      </c>
      <c r="M18877" s="88">
        <v>3975.1377746311218</v>
      </c>
    </row>
    <row r="18878" spans="3:13" x14ac:dyDescent="0.2">
      <c r="C18878" s="88">
        <v>0.93899999999999995</v>
      </c>
      <c r="D18878" s="88">
        <v>18646.505495469191</v>
      </c>
      <c r="E18878" s="88">
        <v>263.11413781474585</v>
      </c>
      <c r="F18878" s="88">
        <v>614.8593822195362</v>
      </c>
      <c r="G18878" s="88">
        <v>953.59774872791149</v>
      </c>
      <c r="H18878" s="88">
        <v>1217.3744035352183</v>
      </c>
      <c r="I18878" s="88">
        <v>1650.2679290765382</v>
      </c>
      <c r="J18878" s="88">
        <v>2443.9531992801112</v>
      </c>
      <c r="K18878" s="88">
        <v>3967.0921264686131</v>
      </c>
      <c r="L18878" s="88">
        <v>4653.9470581236101</v>
      </c>
      <c r="M18878" s="88">
        <v>3975.3225960313284</v>
      </c>
    </row>
    <row r="18879" spans="3:13" x14ac:dyDescent="0.2">
      <c r="C18879" s="88">
        <v>0.93905000000000005</v>
      </c>
      <c r="D18879" s="88">
        <v>18646.695598423103</v>
      </c>
      <c r="E18879" s="88">
        <v>263.11935834177984</v>
      </c>
      <c r="F18879" s="88">
        <v>614.89244013483267</v>
      </c>
      <c r="G18879" s="88">
        <v>953.62223746074642</v>
      </c>
      <c r="H18879" s="88">
        <v>1217.3812433825456</v>
      </c>
      <c r="I18879" s="88">
        <v>1650.3057956035891</v>
      </c>
      <c r="J18879" s="88">
        <v>2443.9880130805104</v>
      </c>
      <c r="K18879" s="88">
        <v>3967.1172632596054</v>
      </c>
      <c r="L18879" s="88">
        <v>4654.1165487948456</v>
      </c>
      <c r="M18879" s="88">
        <v>3975.3722956999281</v>
      </c>
    </row>
    <row r="18880" spans="3:13" x14ac:dyDescent="0.2">
      <c r="C18880" s="88">
        <v>0.93910000000000005</v>
      </c>
      <c r="D18880" s="88">
        <v>18647.517537183783</v>
      </c>
      <c r="E18880" s="88">
        <v>263.12232151442186</v>
      </c>
      <c r="F18880" s="88">
        <v>614.895482410358</v>
      </c>
      <c r="G18880" s="88">
        <v>953.69219666702111</v>
      </c>
      <c r="H18880" s="88">
        <v>1217.3973504169198</v>
      </c>
      <c r="I18880" s="88">
        <v>1650.3197227120177</v>
      </c>
      <c r="J18880" s="88">
        <v>2444.0272603274711</v>
      </c>
      <c r="K18880" s="88">
        <v>3967.441213954583</v>
      </c>
      <c r="L18880" s="88">
        <v>4654.1489351659829</v>
      </c>
      <c r="M18880" s="88">
        <v>3975.4551211972821</v>
      </c>
    </row>
    <row r="18881" spans="3:13" x14ac:dyDescent="0.2">
      <c r="C18881" s="88">
        <v>0.93915000000000004</v>
      </c>
      <c r="D18881" s="88">
        <v>18648.127001995203</v>
      </c>
      <c r="E18881" s="88">
        <v>263.12759030899997</v>
      </c>
      <c r="F18881" s="88">
        <v>614.98574706067529</v>
      </c>
      <c r="G18881" s="88">
        <v>953.7165175963878</v>
      </c>
      <c r="H18881" s="88">
        <v>1217.489429763581</v>
      </c>
      <c r="I18881" s="88">
        <v>1650.4834586876477</v>
      </c>
      <c r="J18881" s="88">
        <v>2444.0845729337129</v>
      </c>
      <c r="K18881" s="88">
        <v>3967.5487440920274</v>
      </c>
      <c r="L18881" s="88">
        <v>4654.3186101639822</v>
      </c>
      <c r="M18881" s="88">
        <v>3975.500427339558</v>
      </c>
    </row>
    <row r="18882" spans="3:13" x14ac:dyDescent="0.2">
      <c r="C18882" s="88">
        <v>0.93920000000000003</v>
      </c>
      <c r="D18882" s="88">
        <v>18648.211650401165</v>
      </c>
      <c r="E18882" s="88">
        <v>263.12759030899997</v>
      </c>
      <c r="F18882" s="88">
        <v>615.00341198043043</v>
      </c>
      <c r="G18882" s="88">
        <v>953.72671138975556</v>
      </c>
      <c r="H18882" s="88">
        <v>1217.5047576229654</v>
      </c>
      <c r="I18882" s="88">
        <v>1650.5527775922187</v>
      </c>
      <c r="J18882" s="88">
        <v>2444.1929677044109</v>
      </c>
      <c r="K18882" s="88">
        <v>3968.0919578682619</v>
      </c>
      <c r="L18882" s="88">
        <v>4655.0619245046255</v>
      </c>
      <c r="M18882" s="88">
        <v>3975.5822363713096</v>
      </c>
    </row>
    <row r="18883" spans="3:13" x14ac:dyDescent="0.2">
      <c r="C18883" s="88">
        <v>0.93925000000000003</v>
      </c>
      <c r="D18883" s="88">
        <v>18648.535601168482</v>
      </c>
      <c r="E18883" s="88">
        <v>263.12788683893632</v>
      </c>
      <c r="F18883" s="88">
        <v>615.02541684794232</v>
      </c>
      <c r="G18883" s="88">
        <v>953.75432472776265</v>
      </c>
      <c r="H18883" s="88">
        <v>1217.5103006354702</v>
      </c>
      <c r="I18883" s="88">
        <v>1650.5910200101466</v>
      </c>
      <c r="J18883" s="88">
        <v>2444.3248831091455</v>
      </c>
      <c r="K18883" s="88">
        <v>3968.3540871062519</v>
      </c>
      <c r="L18883" s="88">
        <v>4655.2477952665913</v>
      </c>
      <c r="M18883" s="88">
        <v>3975.6152177045669</v>
      </c>
    </row>
    <row r="18884" spans="3:13" x14ac:dyDescent="0.2">
      <c r="C18884" s="88">
        <v>0.93930000000000002</v>
      </c>
      <c r="D18884" s="88">
        <v>18649.157647516742</v>
      </c>
      <c r="E18884" s="88">
        <v>263.13433249830177</v>
      </c>
      <c r="F18884" s="88">
        <v>615.03253880443344</v>
      </c>
      <c r="G18884" s="88">
        <v>953.7576166277795</v>
      </c>
      <c r="H18884" s="88">
        <v>1217.5611082596197</v>
      </c>
      <c r="I18884" s="88">
        <v>1650.6323778876917</v>
      </c>
      <c r="J18884" s="88">
        <v>2444.438714001752</v>
      </c>
      <c r="K18884" s="88">
        <v>3968.5506718063243</v>
      </c>
      <c r="L18884" s="88">
        <v>4656.02889172305</v>
      </c>
      <c r="M18884" s="88">
        <v>3975.643734995725</v>
      </c>
    </row>
    <row r="18885" spans="3:13" x14ac:dyDescent="0.2">
      <c r="C18885" s="88">
        <v>0.93935000000000002</v>
      </c>
      <c r="D18885" s="88">
        <v>18649.780748650388</v>
      </c>
      <c r="E18885" s="88">
        <v>263.14623427771767</v>
      </c>
      <c r="F18885" s="88">
        <v>615.10725262340611</v>
      </c>
      <c r="G18885" s="88">
        <v>953.7583415331269</v>
      </c>
      <c r="H18885" s="88">
        <v>1217.5778075558401</v>
      </c>
      <c r="I18885" s="88">
        <v>1650.6703437088609</v>
      </c>
      <c r="J18885" s="88">
        <v>2444.8789677291998</v>
      </c>
      <c r="K18885" s="88">
        <v>3968.7708983569046</v>
      </c>
      <c r="L18885" s="88">
        <v>4656.3078480695012</v>
      </c>
      <c r="M18885" s="88">
        <v>3975.7302298808836</v>
      </c>
    </row>
    <row r="18886" spans="3:13" x14ac:dyDescent="0.2">
      <c r="C18886" s="88">
        <v>0.93940000000000001</v>
      </c>
      <c r="D18886" s="88">
        <v>18650.227810309487</v>
      </c>
      <c r="E18886" s="88">
        <v>263.17652020778769</v>
      </c>
      <c r="F18886" s="88">
        <v>615.13172302704288</v>
      </c>
      <c r="G18886" s="88">
        <v>953.76946269291602</v>
      </c>
      <c r="H18886" s="88">
        <v>1217.6063659405345</v>
      </c>
      <c r="I18886" s="88">
        <v>1650.7726591549285</v>
      </c>
      <c r="J18886" s="88">
        <v>2444.949666556995</v>
      </c>
      <c r="K18886" s="88">
        <v>3968.8809543645948</v>
      </c>
      <c r="L18886" s="88">
        <v>4656.9911239603807</v>
      </c>
      <c r="M18886" s="88">
        <v>3975.7890842841898</v>
      </c>
    </row>
    <row r="18887" spans="3:13" x14ac:dyDescent="0.2">
      <c r="C18887" s="88">
        <v>0.93945000000000001</v>
      </c>
      <c r="D18887" s="88">
        <v>18651.432893798246</v>
      </c>
      <c r="E18887" s="88">
        <v>263.19083033389688</v>
      </c>
      <c r="F18887" s="88">
        <v>615.13544510335669</v>
      </c>
      <c r="G18887" s="88">
        <v>953.80202021851983</v>
      </c>
      <c r="H18887" s="88">
        <v>1217.6834097900173</v>
      </c>
      <c r="I18887" s="88">
        <v>1650.8031263126422</v>
      </c>
      <c r="J18887" s="88">
        <v>2444.9509662747514</v>
      </c>
      <c r="K18887" s="88">
        <v>3968.9788044666989</v>
      </c>
      <c r="L18887" s="88">
        <v>4657.4509237394877</v>
      </c>
      <c r="M18887" s="88">
        <v>3975.839209164963</v>
      </c>
    </row>
    <row r="18888" spans="3:13" x14ac:dyDescent="0.2">
      <c r="C18888" s="88">
        <v>0.9395</v>
      </c>
      <c r="D18888" s="88">
        <v>18652.14609503041</v>
      </c>
      <c r="E18888" s="88">
        <v>263.19083033389688</v>
      </c>
      <c r="F18888" s="88">
        <v>615.18628373652473</v>
      </c>
      <c r="G18888" s="88">
        <v>953.88272565739453</v>
      </c>
      <c r="H18888" s="88">
        <v>1217.7231590678471</v>
      </c>
      <c r="I18888" s="88">
        <v>1650.9491691568428</v>
      </c>
      <c r="J18888" s="88">
        <v>2444.9959457088448</v>
      </c>
      <c r="K18888" s="88">
        <v>3969.3310827247924</v>
      </c>
      <c r="L18888" s="88">
        <v>4657.7612058064733</v>
      </c>
      <c r="M18888" s="88">
        <v>3975.863558565221</v>
      </c>
    </row>
    <row r="18889" spans="3:13" x14ac:dyDescent="0.2">
      <c r="C18889" s="88">
        <v>0.93955</v>
      </c>
      <c r="D18889" s="88">
        <v>18652.373062278661</v>
      </c>
      <c r="E18889" s="88">
        <v>263.20319163037948</v>
      </c>
      <c r="F18889" s="88">
        <v>615.23205471339406</v>
      </c>
      <c r="G18889" s="88">
        <v>953.96921479849425</v>
      </c>
      <c r="H18889" s="88">
        <v>1217.7275844179408</v>
      </c>
      <c r="I18889" s="88">
        <v>1650.9876180312526</v>
      </c>
      <c r="J18889" s="88">
        <v>2445.0376239531597</v>
      </c>
      <c r="K18889" s="88">
        <v>3969.4328182370937</v>
      </c>
      <c r="L18889" s="88">
        <v>4657.9434790283312</v>
      </c>
      <c r="M18889" s="88">
        <v>3975.9218628655663</v>
      </c>
    </row>
    <row r="18890" spans="3:13" x14ac:dyDescent="0.2">
      <c r="C18890" s="88">
        <v>0.93959999999999999</v>
      </c>
      <c r="D18890" s="88">
        <v>18653.105683243783</v>
      </c>
      <c r="E18890" s="88">
        <v>263.23059686207762</v>
      </c>
      <c r="F18890" s="88">
        <v>615.25550576928117</v>
      </c>
      <c r="G18890" s="88">
        <v>954.03966390373716</v>
      </c>
      <c r="H18890" s="88">
        <v>1217.7629999192241</v>
      </c>
      <c r="I18890" s="88">
        <v>1651.0487181720391</v>
      </c>
      <c r="J18890" s="88">
        <v>2445.3631737684582</v>
      </c>
      <c r="K18890" s="88">
        <v>3969.4913112860113</v>
      </c>
      <c r="L18890" s="88">
        <v>4658.2018973380636</v>
      </c>
      <c r="M18890" s="88">
        <v>3975.9759360758844</v>
      </c>
    </row>
    <row r="18891" spans="3:13" x14ac:dyDescent="0.2">
      <c r="C18891" s="88">
        <v>0.93964999999999999</v>
      </c>
      <c r="D18891" s="88">
        <v>18653.375949730838</v>
      </c>
      <c r="E18891" s="88">
        <v>263.26018567612118</v>
      </c>
      <c r="F18891" s="88">
        <v>615.26021527807416</v>
      </c>
      <c r="G18891" s="88">
        <v>954.06040646645988</v>
      </c>
      <c r="H18891" s="88">
        <v>1217.8123698659374</v>
      </c>
      <c r="I18891" s="88">
        <v>1651.1273128221042</v>
      </c>
      <c r="J18891" s="88">
        <v>2445.7034817433178</v>
      </c>
      <c r="K18891" s="88">
        <v>3969.5223849414024</v>
      </c>
      <c r="L18891" s="88">
        <v>4658.3811915634997</v>
      </c>
      <c r="M18891" s="88">
        <v>3976.1185852722929</v>
      </c>
    </row>
    <row r="18892" spans="3:13" x14ac:dyDescent="0.2">
      <c r="C18892" s="88">
        <v>0.93969999999999998</v>
      </c>
      <c r="D18892" s="88">
        <v>18653.542082893618</v>
      </c>
      <c r="E18892" s="88">
        <v>263.26018567612118</v>
      </c>
      <c r="F18892" s="88">
        <v>615.28004412435666</v>
      </c>
      <c r="G18892" s="88">
        <v>954.0858872890135</v>
      </c>
      <c r="H18892" s="88">
        <v>1217.8350568237065</v>
      </c>
      <c r="I18892" s="88">
        <v>1651.1755289979978</v>
      </c>
      <c r="J18892" s="88">
        <v>2445.7637651339755</v>
      </c>
      <c r="K18892" s="88">
        <v>3969.7560364803276</v>
      </c>
      <c r="L18892" s="88">
        <v>4658.7106899664523</v>
      </c>
      <c r="M18892" s="88">
        <v>3976.2368675293219</v>
      </c>
    </row>
    <row r="18893" spans="3:13" x14ac:dyDescent="0.2">
      <c r="C18893" s="88">
        <v>0.93974999999999997</v>
      </c>
      <c r="D18893" s="88">
        <v>18653.773545832835</v>
      </c>
      <c r="E18893" s="88">
        <v>263.28426088748347</v>
      </c>
      <c r="F18893" s="88">
        <v>615.30303315721085</v>
      </c>
      <c r="G18893" s="88">
        <v>954.10153922522522</v>
      </c>
      <c r="H18893" s="88">
        <v>1217.8588168273386</v>
      </c>
      <c r="I18893" s="88">
        <v>1651.2064518277712</v>
      </c>
      <c r="J18893" s="88">
        <v>2446.1035053707114</v>
      </c>
      <c r="K18893" s="88">
        <v>3969.9565646852016</v>
      </c>
      <c r="L18893" s="88">
        <v>4658.9438596112241</v>
      </c>
      <c r="M18893" s="88">
        <v>3976.254074957048</v>
      </c>
    </row>
    <row r="18894" spans="3:13" x14ac:dyDescent="0.2">
      <c r="C18894" s="88">
        <v>0.93979999999999997</v>
      </c>
      <c r="D18894" s="88">
        <v>18654.133263109718</v>
      </c>
      <c r="E18894" s="88">
        <v>263.29778836186688</v>
      </c>
      <c r="F18894" s="88">
        <v>615.3321716152268</v>
      </c>
      <c r="G18894" s="88">
        <v>954.13381785226375</v>
      </c>
      <c r="H18894" s="88">
        <v>1217.9073444933138</v>
      </c>
      <c r="I18894" s="88">
        <v>1651.2170791329122</v>
      </c>
      <c r="J18894" s="88">
        <v>2446.1215738234218</v>
      </c>
      <c r="K18894" s="88">
        <v>3970.4076571219953</v>
      </c>
      <c r="L18894" s="88">
        <v>4659.4315082880603</v>
      </c>
      <c r="M18894" s="88">
        <v>3976.3823165502699</v>
      </c>
    </row>
    <row r="18895" spans="3:13" x14ac:dyDescent="0.2">
      <c r="C18895" s="88">
        <v>0.93984999999999996</v>
      </c>
      <c r="D18895" s="88">
        <v>18655.557463205318</v>
      </c>
      <c r="E18895" s="88">
        <v>263.30280973235676</v>
      </c>
      <c r="F18895" s="88">
        <v>615.3556515293526</v>
      </c>
      <c r="G18895" s="88">
        <v>954.14722814793276</v>
      </c>
      <c r="H18895" s="88">
        <v>1217.9080412478443</v>
      </c>
      <c r="I18895" s="88">
        <v>1651.2590081280437</v>
      </c>
      <c r="J18895" s="88">
        <v>2446.1949962794379</v>
      </c>
      <c r="K18895" s="88">
        <v>3971.0532541545836</v>
      </c>
      <c r="L18895" s="88">
        <v>4659.4825876732766</v>
      </c>
      <c r="M18895" s="88">
        <v>3976.4180559821443</v>
      </c>
    </row>
    <row r="18896" spans="3:13" x14ac:dyDescent="0.2">
      <c r="C18896" s="88">
        <v>0.93989999999999996</v>
      </c>
      <c r="D18896" s="88">
        <v>18656.046712781539</v>
      </c>
      <c r="E18896" s="88">
        <v>263.30656533607453</v>
      </c>
      <c r="F18896" s="88">
        <v>615.37040656839417</v>
      </c>
      <c r="G18896" s="88">
        <v>954.1500825470921</v>
      </c>
      <c r="H18896" s="88">
        <v>1217.9463479645001</v>
      </c>
      <c r="I18896" s="88">
        <v>1651.2646321317652</v>
      </c>
      <c r="J18896" s="88">
        <v>2446.2275393555856</v>
      </c>
      <c r="K18896" s="88">
        <v>3971.1196012809628</v>
      </c>
      <c r="L18896" s="88">
        <v>4659.5904331528491</v>
      </c>
      <c r="M18896" s="88">
        <v>3976.5632512826369</v>
      </c>
    </row>
    <row r="18897" spans="3:13" x14ac:dyDescent="0.2">
      <c r="C18897" s="88">
        <v>0.93994999999999995</v>
      </c>
      <c r="D18897" s="88">
        <v>18656.329681739087</v>
      </c>
      <c r="E18897" s="88">
        <v>263.30762172858704</v>
      </c>
      <c r="F18897" s="88">
        <v>615.4158020993882</v>
      </c>
      <c r="G18897" s="88">
        <v>954.15773983989175</v>
      </c>
      <c r="H18897" s="88">
        <v>1217.9937179430826</v>
      </c>
      <c r="I18897" s="88">
        <v>1651.3056291594239</v>
      </c>
      <c r="J18897" s="88">
        <v>2446.5797724550471</v>
      </c>
      <c r="K18897" s="88">
        <v>3971.2996233810977</v>
      </c>
      <c r="L18897" s="88">
        <v>4659.6307020645681</v>
      </c>
      <c r="M18897" s="88">
        <v>3976.7353364220517</v>
      </c>
    </row>
    <row r="18898" spans="3:13" x14ac:dyDescent="0.2">
      <c r="C18898" s="88">
        <v>0.94</v>
      </c>
      <c r="D18898" s="88">
        <v>18656.388996193666</v>
      </c>
      <c r="E18898" s="88">
        <v>263.30762172858704</v>
      </c>
      <c r="F18898" s="88">
        <v>615.46617800509375</v>
      </c>
      <c r="G18898" s="88">
        <v>954.21250922902163</v>
      </c>
      <c r="H18898" s="88">
        <v>1218.0926328309333</v>
      </c>
      <c r="I18898" s="88">
        <v>1651.3837377307032</v>
      </c>
      <c r="J18898" s="88">
        <v>2446.7376157083622</v>
      </c>
      <c r="K18898" s="88">
        <v>3971.519933776035</v>
      </c>
      <c r="L18898" s="88">
        <v>4659.6780675349082</v>
      </c>
      <c r="M18898" s="88">
        <v>3976.8646551030788</v>
      </c>
    </row>
    <row r="18899" spans="3:13" x14ac:dyDescent="0.2">
      <c r="C18899" s="88">
        <v>0.94005000000000005</v>
      </c>
      <c r="D18899" s="88">
        <v>18656.992408542828</v>
      </c>
      <c r="E18899" s="88">
        <v>263.30871176945675</v>
      </c>
      <c r="F18899" s="88">
        <v>615.47217405791071</v>
      </c>
      <c r="G18899" s="88">
        <v>954.21659838046435</v>
      </c>
      <c r="H18899" s="88">
        <v>1218.1340018969458</v>
      </c>
      <c r="I18899" s="88">
        <v>1651.427726660811</v>
      </c>
      <c r="J18899" s="88">
        <v>2446.7666930634832</v>
      </c>
      <c r="K18899" s="88">
        <v>3971.7566085256635</v>
      </c>
      <c r="L18899" s="88">
        <v>4659.779912699797</v>
      </c>
      <c r="M18899" s="88">
        <v>3976.9769813355015</v>
      </c>
    </row>
    <row r="18900" spans="3:13" x14ac:dyDescent="0.2">
      <c r="C18900" s="88">
        <v>0.94010000000000005</v>
      </c>
      <c r="D18900" s="88">
        <v>18657.529256871214</v>
      </c>
      <c r="E18900" s="88">
        <v>263.32129810520382</v>
      </c>
      <c r="F18900" s="88">
        <v>615.48421586246923</v>
      </c>
      <c r="G18900" s="88">
        <v>954.22901947544551</v>
      </c>
      <c r="H18900" s="88">
        <v>1218.1945672294314</v>
      </c>
      <c r="I18900" s="88">
        <v>1651.4361688386125</v>
      </c>
      <c r="J18900" s="88">
        <v>2446.7795115795866</v>
      </c>
      <c r="K18900" s="88">
        <v>3971.814114853275</v>
      </c>
      <c r="L18900" s="88">
        <v>4659.8520536114493</v>
      </c>
      <c r="M18900" s="88">
        <v>3977.1948820771813</v>
      </c>
    </row>
    <row r="18901" spans="3:13" x14ac:dyDescent="0.2">
      <c r="C18901" s="88">
        <v>0.94015000000000004</v>
      </c>
      <c r="D18901" s="88">
        <v>18658.821273432466</v>
      </c>
      <c r="E18901" s="88">
        <v>263.32489544880264</v>
      </c>
      <c r="F18901" s="88">
        <v>615.48539174633697</v>
      </c>
      <c r="G18901" s="88">
        <v>954.26989942080036</v>
      </c>
      <c r="H18901" s="88">
        <v>1218.2172473322444</v>
      </c>
      <c r="I18901" s="88">
        <v>1651.5010204898458</v>
      </c>
      <c r="J18901" s="88">
        <v>2447.1011040988178</v>
      </c>
      <c r="K18901" s="88">
        <v>3971.8922548510268</v>
      </c>
      <c r="L18901" s="88">
        <v>4660.1624328298312</v>
      </c>
      <c r="M18901" s="88">
        <v>3977.1976475109323</v>
      </c>
    </row>
    <row r="18902" spans="3:13" x14ac:dyDescent="0.2">
      <c r="C18902" s="88">
        <v>0.94020000000000004</v>
      </c>
      <c r="D18902" s="88">
        <v>18659.115098540373</v>
      </c>
      <c r="E18902" s="88">
        <v>263.33821308733059</v>
      </c>
      <c r="F18902" s="88">
        <v>615.49177325063692</v>
      </c>
      <c r="G18902" s="88">
        <v>954.29579207085681</v>
      </c>
      <c r="H18902" s="88">
        <v>1218.2212849538391</v>
      </c>
      <c r="I18902" s="88">
        <v>1651.6270691245777</v>
      </c>
      <c r="J18902" s="88">
        <v>2447.1827443900679</v>
      </c>
      <c r="K18902" s="88">
        <v>3971.9916846563028</v>
      </c>
      <c r="L18902" s="88">
        <v>4660.1903547141983</v>
      </c>
      <c r="M18902" s="88">
        <v>3977.2081833653456</v>
      </c>
    </row>
    <row r="18903" spans="3:13" x14ac:dyDescent="0.2">
      <c r="C18903" s="88">
        <v>0.94025000000000003</v>
      </c>
      <c r="D18903" s="88">
        <v>18659.675149911145</v>
      </c>
      <c r="E18903" s="88">
        <v>263.35101191409467</v>
      </c>
      <c r="F18903" s="88">
        <v>615.4965906830098</v>
      </c>
      <c r="G18903" s="88">
        <v>954.34480114754751</v>
      </c>
      <c r="H18903" s="88">
        <v>1218.2622485603533</v>
      </c>
      <c r="I18903" s="88">
        <v>1651.7568257377557</v>
      </c>
      <c r="J18903" s="88">
        <v>2447.4239622242935</v>
      </c>
      <c r="K18903" s="88">
        <v>3972.0850347306632</v>
      </c>
      <c r="L18903" s="88">
        <v>4660.5441030897491</v>
      </c>
      <c r="M18903" s="88">
        <v>3977.2686400342318</v>
      </c>
    </row>
    <row r="18904" spans="3:13" x14ac:dyDescent="0.2">
      <c r="C18904" s="88">
        <v>0.94030000000000002</v>
      </c>
      <c r="D18904" s="88">
        <v>18659.876383018869</v>
      </c>
      <c r="E18904" s="88">
        <v>263.35487794143228</v>
      </c>
      <c r="F18904" s="88">
        <v>615.5368834306928</v>
      </c>
      <c r="G18904" s="88">
        <v>954.35683766182865</v>
      </c>
      <c r="H18904" s="88">
        <v>1218.399970163442</v>
      </c>
      <c r="I18904" s="88">
        <v>1651.7760154098787</v>
      </c>
      <c r="J18904" s="88">
        <v>2447.5256213091579</v>
      </c>
      <c r="K18904" s="88">
        <v>3972.0953699796542</v>
      </c>
      <c r="L18904" s="88">
        <v>4661.0217936010386</v>
      </c>
      <c r="M18904" s="88">
        <v>3977.4486327679324</v>
      </c>
    </row>
    <row r="18905" spans="3:13" x14ac:dyDescent="0.2">
      <c r="C18905" s="88">
        <v>0.94035000000000002</v>
      </c>
      <c r="D18905" s="88">
        <v>18659.901192236655</v>
      </c>
      <c r="E18905" s="88">
        <v>263.3558498363218</v>
      </c>
      <c r="F18905" s="88">
        <v>615.55013465896718</v>
      </c>
      <c r="G18905" s="88">
        <v>954.3712467458281</v>
      </c>
      <c r="H18905" s="88">
        <v>1218.5821473834408</v>
      </c>
      <c r="I18905" s="88">
        <v>1651.8337255359261</v>
      </c>
      <c r="J18905" s="88">
        <v>2447.7196031429762</v>
      </c>
      <c r="K18905" s="88">
        <v>3972.2965590809104</v>
      </c>
      <c r="L18905" s="88">
        <v>4661.5051941907732</v>
      </c>
      <c r="M18905" s="88">
        <v>3977.4753302220388</v>
      </c>
    </row>
    <row r="18906" spans="3:13" x14ac:dyDescent="0.2">
      <c r="C18906" s="88">
        <v>0.94040000000000001</v>
      </c>
      <c r="D18906" s="88">
        <v>18660.446484241627</v>
      </c>
      <c r="E18906" s="88">
        <v>263.37208824492882</v>
      </c>
      <c r="F18906" s="88">
        <v>615.55377042818736</v>
      </c>
      <c r="G18906" s="88">
        <v>954.41835537313091</v>
      </c>
      <c r="H18906" s="88">
        <v>1218.7077481038168</v>
      </c>
      <c r="I18906" s="88">
        <v>1651.841427951686</v>
      </c>
      <c r="J18906" s="88">
        <v>2447.8707860344853</v>
      </c>
      <c r="K18906" s="88">
        <v>3972.3898978882826</v>
      </c>
      <c r="L18906" s="88">
        <v>4661.613930770025</v>
      </c>
      <c r="M18906" s="88">
        <v>3977.5731570409553</v>
      </c>
    </row>
    <row r="18907" spans="3:13" x14ac:dyDescent="0.2">
      <c r="C18907" s="88">
        <v>0.94045000000000001</v>
      </c>
      <c r="D18907" s="88">
        <v>18660.772242194333</v>
      </c>
      <c r="E18907" s="88">
        <v>263.39483806762382</v>
      </c>
      <c r="F18907" s="88">
        <v>615.56791688739895</v>
      </c>
      <c r="G18907" s="88">
        <v>954.46911485656256</v>
      </c>
      <c r="H18907" s="88">
        <v>1218.764038285859</v>
      </c>
      <c r="I18907" s="88">
        <v>1651.8855399251061</v>
      </c>
      <c r="J18907" s="88">
        <v>2447.8859006163711</v>
      </c>
      <c r="K18907" s="88">
        <v>3972.8385125247951</v>
      </c>
      <c r="L18907" s="88">
        <v>4662.5181744405636</v>
      </c>
      <c r="M18907" s="88">
        <v>3977.6900827663076</v>
      </c>
    </row>
    <row r="18908" spans="3:13" x14ac:dyDescent="0.2">
      <c r="C18908" s="88">
        <v>0.9405</v>
      </c>
      <c r="D18908" s="88">
        <v>18661.426787165678</v>
      </c>
      <c r="E18908" s="88">
        <v>263.40066433966967</v>
      </c>
      <c r="F18908" s="88">
        <v>615.57797526035574</v>
      </c>
      <c r="G18908" s="88">
        <v>954.52921149439317</v>
      </c>
      <c r="H18908" s="88">
        <v>1218.9842137277847</v>
      </c>
      <c r="I18908" s="88">
        <v>1651.8917197858714</v>
      </c>
      <c r="J18908" s="88">
        <v>2447.9142673457172</v>
      </c>
      <c r="K18908" s="88">
        <v>3973.1067002143832</v>
      </c>
      <c r="L18908" s="88">
        <v>4662.7263323810348</v>
      </c>
      <c r="M18908" s="88">
        <v>3977.704664516652</v>
      </c>
    </row>
    <row r="18909" spans="3:13" x14ac:dyDescent="0.2">
      <c r="C18909" s="88">
        <v>0.94055</v>
      </c>
      <c r="D18909" s="88">
        <v>18661.584630531415</v>
      </c>
      <c r="E18909" s="88">
        <v>263.41850837809125</v>
      </c>
      <c r="F18909" s="88">
        <v>615.58446273225445</v>
      </c>
      <c r="G18909" s="88">
        <v>954.54201031972707</v>
      </c>
      <c r="H18909" s="88">
        <v>1219.0952498507131</v>
      </c>
      <c r="I18909" s="88">
        <v>1651.9688060169929</v>
      </c>
      <c r="J18909" s="88">
        <v>2447.9391233444076</v>
      </c>
      <c r="K18909" s="88">
        <v>3973.1574933856891</v>
      </c>
      <c r="L18909" s="88">
        <v>4663.5232991092926</v>
      </c>
      <c r="M18909" s="88">
        <v>3977.8321019293871</v>
      </c>
    </row>
    <row r="18910" spans="3:13" x14ac:dyDescent="0.2">
      <c r="C18910" s="88">
        <v>0.94059999999999999</v>
      </c>
      <c r="D18910" s="88">
        <v>18662.130328520365</v>
      </c>
      <c r="E18910" s="88">
        <v>263.4201540796148</v>
      </c>
      <c r="F18910" s="88">
        <v>615.58492841095222</v>
      </c>
      <c r="G18910" s="88">
        <v>954.57271376413291</v>
      </c>
      <c r="H18910" s="88">
        <v>1219.182054505457</v>
      </c>
      <c r="I18910" s="88">
        <v>1651.9954103618365</v>
      </c>
      <c r="J18910" s="88">
        <v>2448.0387078768754</v>
      </c>
      <c r="K18910" s="88">
        <v>3973.28801579328</v>
      </c>
      <c r="L18910" s="88">
        <v>4663.5976446605328</v>
      </c>
      <c r="M18910" s="88">
        <v>3977.9346690668917</v>
      </c>
    </row>
    <row r="18911" spans="3:13" x14ac:dyDescent="0.2">
      <c r="C18911" s="88">
        <v>0.94064999999999999</v>
      </c>
      <c r="D18911" s="88">
        <v>18662.605717457296</v>
      </c>
      <c r="E18911" s="88">
        <v>263.42778414142686</v>
      </c>
      <c r="F18911" s="88">
        <v>615.65232703017182</v>
      </c>
      <c r="G18911" s="88">
        <v>954.64900618980482</v>
      </c>
      <c r="H18911" s="88">
        <v>1219.3147507075337</v>
      </c>
      <c r="I18911" s="88">
        <v>1652.0164140347747</v>
      </c>
      <c r="J18911" s="88">
        <v>2448.235984813818</v>
      </c>
      <c r="K18911" s="88">
        <v>3973.3395746008136</v>
      </c>
      <c r="L18911" s="88">
        <v>4663.6218028488029</v>
      </c>
      <c r="M18911" s="88">
        <v>3977.954598194653</v>
      </c>
    </row>
    <row r="18912" spans="3:13" x14ac:dyDescent="0.2">
      <c r="C18912" s="88">
        <v>0.94069999999999998</v>
      </c>
      <c r="D18912" s="88">
        <v>18663.04806318933</v>
      </c>
      <c r="E18912" s="88">
        <v>263.44009215191909</v>
      </c>
      <c r="F18912" s="88">
        <v>615.65940414655233</v>
      </c>
      <c r="G18912" s="88">
        <v>954.76552575860978</v>
      </c>
      <c r="H18912" s="88">
        <v>1219.3428630853473</v>
      </c>
      <c r="I18912" s="88">
        <v>1652.0402876477233</v>
      </c>
      <c r="J18912" s="88">
        <v>2448.2638927704943</v>
      </c>
      <c r="K18912" s="88">
        <v>3973.4920599405018</v>
      </c>
      <c r="L18912" s="88">
        <v>4663.6476714337005</v>
      </c>
      <c r="M18912" s="88">
        <v>3978.0332037831731</v>
      </c>
    </row>
    <row r="18913" spans="3:13" x14ac:dyDescent="0.2">
      <c r="C18913" s="88">
        <v>0.94074999999999998</v>
      </c>
      <c r="D18913" s="88">
        <v>18664.511770405443</v>
      </c>
      <c r="E18913" s="88">
        <v>263.46700959051941</v>
      </c>
      <c r="F18913" s="88">
        <v>615.67293382366779</v>
      </c>
      <c r="G18913" s="88">
        <v>954.8259058381509</v>
      </c>
      <c r="H18913" s="88">
        <v>1219.4618055255787</v>
      </c>
      <c r="I18913" s="88">
        <v>1652.1876199600911</v>
      </c>
      <c r="J18913" s="88">
        <v>2448.2964197527886</v>
      </c>
      <c r="K18913" s="88">
        <v>3973.976541528476</v>
      </c>
      <c r="L18913" s="88">
        <v>4663.6779622299273</v>
      </c>
      <c r="M18913" s="88">
        <v>3978.0339135608565</v>
      </c>
    </row>
    <row r="18914" spans="3:13" x14ac:dyDescent="0.2">
      <c r="C18914" s="88">
        <v>0.94079999999999997</v>
      </c>
      <c r="D18914" s="88">
        <v>18664.782073287344</v>
      </c>
      <c r="E18914" s="88">
        <v>263.4809238722064</v>
      </c>
      <c r="F18914" s="88">
        <v>615.69194360686788</v>
      </c>
      <c r="G18914" s="88">
        <v>954.83230415032813</v>
      </c>
      <c r="H18914" s="88">
        <v>1219.4728511214785</v>
      </c>
      <c r="I18914" s="88">
        <v>1652.1998776746809</v>
      </c>
      <c r="J18914" s="88">
        <v>2448.5153448416031</v>
      </c>
      <c r="K18914" s="88">
        <v>3974.0712801120399</v>
      </c>
      <c r="L18914" s="88">
        <v>4664.0199133379674</v>
      </c>
      <c r="M18914" s="88">
        <v>3978.1240798952576</v>
      </c>
    </row>
    <row r="18915" spans="3:13" x14ac:dyDescent="0.2">
      <c r="C18915" s="88">
        <v>0.94084999999999996</v>
      </c>
      <c r="D18915" s="88">
        <v>18665.498337009227</v>
      </c>
      <c r="E18915" s="88">
        <v>263.4809238722064</v>
      </c>
      <c r="F18915" s="88">
        <v>615.70247183166703</v>
      </c>
      <c r="G18915" s="88">
        <v>954.8490656732456</v>
      </c>
      <c r="H18915" s="88">
        <v>1219.4980476777791</v>
      </c>
      <c r="I18915" s="88">
        <v>1652.2106646368488</v>
      </c>
      <c r="J18915" s="88">
        <v>2448.5417772857677</v>
      </c>
      <c r="K18915" s="88">
        <v>3974.0903939306545</v>
      </c>
      <c r="L18915" s="88">
        <v>4664.4683471264698</v>
      </c>
      <c r="M18915" s="88">
        <v>3978.2704634031979</v>
      </c>
    </row>
    <row r="18916" spans="3:13" x14ac:dyDescent="0.2">
      <c r="C18916" s="88">
        <v>0.94089999999999996</v>
      </c>
      <c r="D18916" s="88">
        <v>18665.65975493766</v>
      </c>
      <c r="E18916" s="88">
        <v>263.52529196443356</v>
      </c>
      <c r="F18916" s="88">
        <v>615.70448982038761</v>
      </c>
      <c r="G18916" s="88">
        <v>954.88320077751041</v>
      </c>
      <c r="H18916" s="88">
        <v>1219.5829891438148</v>
      </c>
      <c r="I18916" s="88">
        <v>1652.215840035346</v>
      </c>
      <c r="J18916" s="88">
        <v>2448.6891460714673</v>
      </c>
      <c r="K18916" s="88">
        <v>3974.1505931303868</v>
      </c>
      <c r="L18916" s="88">
        <v>4664.4728037320183</v>
      </c>
      <c r="M18916" s="88">
        <v>3978.3116338117425</v>
      </c>
    </row>
    <row r="18917" spans="3:13" x14ac:dyDescent="0.2">
      <c r="C18917" s="88">
        <v>0.94094999999999995</v>
      </c>
      <c r="D18917" s="88">
        <v>18667.102539707801</v>
      </c>
      <c r="E18917" s="88">
        <v>263.53529614248055</v>
      </c>
      <c r="F18917" s="88">
        <v>615.70497283594113</v>
      </c>
      <c r="G18917" s="88">
        <v>954.96624032177033</v>
      </c>
      <c r="H18917" s="88">
        <v>1219.6517307224776</v>
      </c>
      <c r="I18917" s="88">
        <v>1652.2383868749043</v>
      </c>
      <c r="J18917" s="88">
        <v>2448.7274022560568</v>
      </c>
      <c r="K18917" s="88">
        <v>3974.1921273798753</v>
      </c>
      <c r="L18917" s="88">
        <v>4664.5424312534069</v>
      </c>
      <c r="M18917" s="88">
        <v>3978.3413146509147</v>
      </c>
    </row>
    <row r="18918" spans="3:13" x14ac:dyDescent="0.2">
      <c r="C18918" s="88">
        <v>0.94099999999999995</v>
      </c>
      <c r="D18918" s="88">
        <v>18668.039022296536</v>
      </c>
      <c r="E18918" s="88">
        <v>263.53635715033761</v>
      </c>
      <c r="F18918" s="88">
        <v>615.72127543528359</v>
      </c>
      <c r="G18918" s="88">
        <v>954.97108030842446</v>
      </c>
      <c r="H18918" s="88">
        <v>1219.6605250246034</v>
      </c>
      <c r="I18918" s="88">
        <v>1652.285368417025</v>
      </c>
      <c r="J18918" s="88">
        <v>2448.9008670057042</v>
      </c>
      <c r="K18918" s="88">
        <v>3974.3073909508958</v>
      </c>
      <c r="L18918" s="88">
        <v>4664.7130669348517</v>
      </c>
      <c r="M18918" s="88">
        <v>3978.4083551900585</v>
      </c>
    </row>
    <row r="18919" spans="3:13" x14ac:dyDescent="0.2">
      <c r="C18919" s="88">
        <v>0.94105000000000005</v>
      </c>
      <c r="D18919" s="88">
        <v>18668.731733997796</v>
      </c>
      <c r="E18919" s="88">
        <v>263.53916121078146</v>
      </c>
      <c r="F18919" s="88">
        <v>615.72691358878546</v>
      </c>
      <c r="G18919" s="88">
        <v>955.02942834102896</v>
      </c>
      <c r="H18919" s="88">
        <v>1219.6774297213815</v>
      </c>
      <c r="I18919" s="88">
        <v>1652.2921698017203</v>
      </c>
      <c r="J18919" s="88">
        <v>2448.988347604336</v>
      </c>
      <c r="K18919" s="88">
        <v>3974.6634297472901</v>
      </c>
      <c r="L18919" s="88">
        <v>4665.1624615733344</v>
      </c>
      <c r="M18919" s="88">
        <v>3978.4179387980712</v>
      </c>
    </row>
    <row r="18920" spans="3:13" x14ac:dyDescent="0.2">
      <c r="C18920" s="88">
        <v>0.94110000000000005</v>
      </c>
      <c r="D18920" s="88">
        <v>18669.205161273116</v>
      </c>
      <c r="E18920" s="88">
        <v>263.54738308462493</v>
      </c>
      <c r="F18920" s="88">
        <v>615.74692285679703</v>
      </c>
      <c r="G18920" s="88">
        <v>955.05760948930447</v>
      </c>
      <c r="H18920" s="88">
        <v>1219.8121062765649</v>
      </c>
      <c r="I18920" s="88">
        <v>1652.3131253895845</v>
      </c>
      <c r="J18920" s="88">
        <v>2449.0993438640744</v>
      </c>
      <c r="K18920" s="88">
        <v>3974.7416091781256</v>
      </c>
      <c r="L18920" s="88">
        <v>4665.4920129428883</v>
      </c>
      <c r="M18920" s="88">
        <v>3978.5540980202504</v>
      </c>
    </row>
    <row r="18921" spans="3:13" x14ac:dyDescent="0.2">
      <c r="C18921" s="88">
        <v>0.94115000000000004</v>
      </c>
      <c r="D18921" s="88">
        <v>18669.630836521239</v>
      </c>
      <c r="E18921" s="88">
        <v>263.54747198098994</v>
      </c>
      <c r="F18921" s="88">
        <v>615.75452870570734</v>
      </c>
      <c r="G18921" s="88">
        <v>955.2859589213449</v>
      </c>
      <c r="H18921" s="88">
        <v>1219.9308036614384</v>
      </c>
      <c r="I18921" s="88">
        <v>1652.605509190154</v>
      </c>
      <c r="J18921" s="88">
        <v>2449.1933656282004</v>
      </c>
      <c r="K18921" s="88">
        <v>3974.7800786052217</v>
      </c>
      <c r="L18921" s="88">
        <v>4665.6934511656837</v>
      </c>
      <c r="M18921" s="88">
        <v>3978.6172073941452</v>
      </c>
    </row>
    <row r="18922" spans="3:13" x14ac:dyDescent="0.2">
      <c r="C18922" s="88">
        <v>0.94120000000000004</v>
      </c>
      <c r="D18922" s="88">
        <v>18670.339373975075</v>
      </c>
      <c r="E18922" s="88">
        <v>263.54747198098994</v>
      </c>
      <c r="F18922" s="88">
        <v>615.78778229545196</v>
      </c>
      <c r="G18922" s="88">
        <v>955.28737253950158</v>
      </c>
      <c r="H18922" s="88">
        <v>1219.9977708013098</v>
      </c>
      <c r="I18922" s="88">
        <v>1652.613104009763</v>
      </c>
      <c r="J18922" s="88">
        <v>2449.1983530157495</v>
      </c>
      <c r="K18922" s="88">
        <v>3974.8803017785613</v>
      </c>
      <c r="L18922" s="88">
        <v>4666.1202101851613</v>
      </c>
      <c r="M18922" s="88">
        <v>3978.656764318318</v>
      </c>
    </row>
    <row r="18923" spans="3:13" x14ac:dyDescent="0.2">
      <c r="C18923" s="88">
        <v>0.94125000000000003</v>
      </c>
      <c r="D18923" s="88">
        <v>18670.655333703606</v>
      </c>
      <c r="E18923" s="88">
        <v>263.56517017933311</v>
      </c>
      <c r="F18923" s="88">
        <v>615.78914324966445</v>
      </c>
      <c r="G18923" s="88">
        <v>955.29481324775406</v>
      </c>
      <c r="H18923" s="88">
        <v>1220.0167664401069</v>
      </c>
      <c r="I18923" s="88">
        <v>1652.6200322209243</v>
      </c>
      <c r="J18923" s="88">
        <v>2449.2022762523202</v>
      </c>
      <c r="K18923" s="88">
        <v>3975.2014299638486</v>
      </c>
      <c r="L18923" s="88">
        <v>4666.4981374043437</v>
      </c>
      <c r="M18923" s="88">
        <v>3978.7416144805411</v>
      </c>
    </row>
    <row r="18924" spans="3:13" x14ac:dyDescent="0.2">
      <c r="C18924" s="88">
        <v>0.94130000000000003</v>
      </c>
      <c r="D18924" s="88">
        <v>18671.55598209114</v>
      </c>
      <c r="E18924" s="88">
        <v>263.583804348802</v>
      </c>
      <c r="F18924" s="88">
        <v>615.80076229344604</v>
      </c>
      <c r="G18924" s="88">
        <v>955.30055798390777</v>
      </c>
      <c r="H18924" s="88">
        <v>1220.0534347315588</v>
      </c>
      <c r="I18924" s="88">
        <v>1652.6305764845488</v>
      </c>
      <c r="J18924" s="88">
        <v>2449.3845407111035</v>
      </c>
      <c r="K18924" s="88">
        <v>3975.2647102968704</v>
      </c>
      <c r="L18924" s="88">
        <v>4666.6945995721571</v>
      </c>
      <c r="M18924" s="88">
        <v>3978.7663737770063</v>
      </c>
    </row>
    <row r="18925" spans="3:13" x14ac:dyDescent="0.2">
      <c r="C18925" s="88">
        <v>0.94135000000000002</v>
      </c>
      <c r="D18925" s="88">
        <v>18672.344510509931</v>
      </c>
      <c r="E18925" s="88">
        <v>263.58513252073135</v>
      </c>
      <c r="F18925" s="88">
        <v>615.86778726940611</v>
      </c>
      <c r="G18925" s="88">
        <v>955.30443583950091</v>
      </c>
      <c r="H18925" s="88">
        <v>1220.0542335444284</v>
      </c>
      <c r="I18925" s="88">
        <v>1652.6464395060752</v>
      </c>
      <c r="J18925" s="88">
        <v>2449.3926196571083</v>
      </c>
      <c r="K18925" s="88">
        <v>3975.348946406813</v>
      </c>
      <c r="L18925" s="88">
        <v>4666.7640632199282</v>
      </c>
      <c r="M18925" s="88">
        <v>3978.7934489935606</v>
      </c>
    </row>
    <row r="18926" spans="3:13" x14ac:dyDescent="0.2">
      <c r="C18926" s="88">
        <v>0.94140000000000001</v>
      </c>
      <c r="D18926" s="88">
        <v>18672.41443870739</v>
      </c>
      <c r="E18926" s="88">
        <v>263.58513252073135</v>
      </c>
      <c r="F18926" s="88">
        <v>615.87659414854897</v>
      </c>
      <c r="G18926" s="88">
        <v>955.32896774249684</v>
      </c>
      <c r="H18926" s="88">
        <v>1220.0561049708072</v>
      </c>
      <c r="I18926" s="88">
        <v>1652.7530381176762</v>
      </c>
      <c r="J18926" s="88">
        <v>2449.5469201300139</v>
      </c>
      <c r="K18926" s="88">
        <v>3975.3780926534569</v>
      </c>
      <c r="L18926" s="88">
        <v>4667.7440261723314</v>
      </c>
      <c r="M18926" s="88">
        <v>3978.8523427864466</v>
      </c>
    </row>
    <row r="18927" spans="3:13" x14ac:dyDescent="0.2">
      <c r="C18927" s="88">
        <v>0.94145000000000001</v>
      </c>
      <c r="D18927" s="88">
        <v>18673.070948747001</v>
      </c>
      <c r="E18927" s="88">
        <v>263.58513252073135</v>
      </c>
      <c r="F18927" s="88">
        <v>615.94082826425756</v>
      </c>
      <c r="G18927" s="88">
        <v>955.38527589626983</v>
      </c>
      <c r="H18927" s="88">
        <v>1220.1279986527938</v>
      </c>
      <c r="I18927" s="88">
        <v>1652.8843237591873</v>
      </c>
      <c r="J18927" s="88">
        <v>2449.5550089766089</v>
      </c>
      <c r="K18927" s="88">
        <v>3975.5254258611913</v>
      </c>
      <c r="L18927" s="88">
        <v>4668.2052177625683</v>
      </c>
      <c r="M18927" s="88">
        <v>3978.926342111029</v>
      </c>
    </row>
    <row r="18928" spans="3:13" x14ac:dyDescent="0.2">
      <c r="C18928" s="88">
        <v>0.9415</v>
      </c>
      <c r="D18928" s="88">
        <v>18673.825833018378</v>
      </c>
      <c r="E18928" s="88">
        <v>263.60950977938501</v>
      </c>
      <c r="F18928" s="88">
        <v>615.94559726799162</v>
      </c>
      <c r="G18928" s="88">
        <v>955.43020027928969</v>
      </c>
      <c r="H18928" s="88">
        <v>1220.1768099244687</v>
      </c>
      <c r="I18928" s="88">
        <v>1652.9134850889009</v>
      </c>
      <c r="J18928" s="88">
        <v>2449.7048539634125</v>
      </c>
      <c r="K18928" s="88">
        <v>3975.697897709098</v>
      </c>
      <c r="L18928" s="88">
        <v>4668.3214426972045</v>
      </c>
      <c r="M18928" s="88">
        <v>3979.0456284555066</v>
      </c>
    </row>
    <row r="18929" spans="3:13" x14ac:dyDescent="0.2">
      <c r="C18929" s="88">
        <v>0.94155</v>
      </c>
      <c r="D18929" s="88">
        <v>18673.949656557292</v>
      </c>
      <c r="E18929" s="88">
        <v>263.61114602624184</v>
      </c>
      <c r="F18929" s="88">
        <v>615.96047747710145</v>
      </c>
      <c r="G18929" s="88">
        <v>955.46720249703685</v>
      </c>
      <c r="H18929" s="88">
        <v>1220.1997096559849</v>
      </c>
      <c r="I18929" s="88">
        <v>1652.9251618236472</v>
      </c>
      <c r="J18929" s="88">
        <v>2449.7517022601642</v>
      </c>
      <c r="K18929" s="88">
        <v>3975.7163508580511</v>
      </c>
      <c r="L18929" s="88">
        <v>4668.434672321433</v>
      </c>
      <c r="M18929" s="88">
        <v>3979.1039961320967</v>
      </c>
    </row>
    <row r="18930" spans="3:13" x14ac:dyDescent="0.2">
      <c r="C18930" s="88">
        <v>0.94159999999999999</v>
      </c>
      <c r="D18930" s="88">
        <v>18677.397211335046</v>
      </c>
      <c r="E18930" s="88">
        <v>263.61205954391698</v>
      </c>
      <c r="F18930" s="88">
        <v>615.99043607589783</v>
      </c>
      <c r="G18930" s="88">
        <v>955.51668732944245</v>
      </c>
      <c r="H18930" s="88">
        <v>1220.2132481964477</v>
      </c>
      <c r="I18930" s="88">
        <v>1653.0355307004788</v>
      </c>
      <c r="J18930" s="88">
        <v>2449.753835085729</v>
      </c>
      <c r="K18930" s="88">
        <v>3976.2571946365556</v>
      </c>
      <c r="L18930" s="88">
        <v>4668.6741023804461</v>
      </c>
      <c r="M18930" s="88">
        <v>3979.2227828312671</v>
      </c>
    </row>
    <row r="18931" spans="3:13" x14ac:dyDescent="0.2">
      <c r="C18931" s="88">
        <v>0.94164999999999999</v>
      </c>
      <c r="D18931" s="88">
        <v>18678.076621283228</v>
      </c>
      <c r="E18931" s="88">
        <v>263.61650364062643</v>
      </c>
      <c r="F18931" s="88">
        <v>616.01971991523396</v>
      </c>
      <c r="G18931" s="88">
        <v>955.67919392176964</v>
      </c>
      <c r="H18931" s="88">
        <v>1220.277002858179</v>
      </c>
      <c r="I18931" s="88">
        <v>1653.0641666474285</v>
      </c>
      <c r="J18931" s="88">
        <v>2449.7571201472647</v>
      </c>
      <c r="K18931" s="88">
        <v>3976.2701306571753</v>
      </c>
      <c r="L18931" s="88">
        <v>4669.7400397883048</v>
      </c>
      <c r="M18931" s="88">
        <v>3979.2443979299469</v>
      </c>
    </row>
    <row r="18932" spans="3:13" x14ac:dyDescent="0.2">
      <c r="C18932" s="88">
        <v>0.94169999999999998</v>
      </c>
      <c r="D18932" s="88">
        <v>18678.120038043104</v>
      </c>
      <c r="E18932" s="88">
        <v>263.64355902221632</v>
      </c>
      <c r="F18932" s="88">
        <v>616.12458601413164</v>
      </c>
      <c r="G18932" s="88">
        <v>955.68549904648034</v>
      </c>
      <c r="H18932" s="88">
        <v>1220.3293987516513</v>
      </c>
      <c r="I18932" s="88">
        <v>1653.0826961505791</v>
      </c>
      <c r="J18932" s="88">
        <v>2449.9287406888093</v>
      </c>
      <c r="K18932" s="88">
        <v>3976.3406280287381</v>
      </c>
      <c r="L18932" s="88">
        <v>4669.9803364237669</v>
      </c>
      <c r="M18932" s="88">
        <v>3979.2520876264989</v>
      </c>
    </row>
    <row r="18933" spans="3:13" x14ac:dyDescent="0.2">
      <c r="C18933" s="88">
        <v>0.94174999999999998</v>
      </c>
      <c r="D18933" s="88">
        <v>18678.321851556273</v>
      </c>
      <c r="E18933" s="88">
        <v>263.65639920967351</v>
      </c>
      <c r="F18933" s="88">
        <v>616.14917133617473</v>
      </c>
      <c r="G18933" s="88">
        <v>955.72079166874346</v>
      </c>
      <c r="H18933" s="88">
        <v>1220.3394888003322</v>
      </c>
      <c r="I18933" s="88">
        <v>1653.4376967526709</v>
      </c>
      <c r="J18933" s="88">
        <v>2450.1010423367675</v>
      </c>
      <c r="K18933" s="88">
        <v>3976.5980991757319</v>
      </c>
      <c r="L18933" s="88">
        <v>4670.1825178887038</v>
      </c>
      <c r="M18933" s="88">
        <v>3979.4014207614118</v>
      </c>
    </row>
    <row r="18934" spans="3:13" x14ac:dyDescent="0.2">
      <c r="C18934" s="88">
        <v>0.94179999999999997</v>
      </c>
      <c r="D18934" s="88">
        <v>18678.337871655447</v>
      </c>
      <c r="E18934" s="88">
        <v>263.66085852573633</v>
      </c>
      <c r="F18934" s="88">
        <v>616.16416254314981</v>
      </c>
      <c r="G18934" s="88">
        <v>955.82762409291081</v>
      </c>
      <c r="H18934" s="88">
        <v>1220.3960652996416</v>
      </c>
      <c r="I18934" s="88">
        <v>1653.5115137695293</v>
      </c>
      <c r="J18934" s="88">
        <v>2450.3439388276133</v>
      </c>
      <c r="K18934" s="88">
        <v>3976.767331607587</v>
      </c>
      <c r="L18934" s="88">
        <v>4670.26132554589</v>
      </c>
      <c r="M18934" s="88">
        <v>3979.4862986258568</v>
      </c>
    </row>
    <row r="18935" spans="3:13" x14ac:dyDescent="0.2">
      <c r="C18935" s="88">
        <v>0.94184999999999997</v>
      </c>
      <c r="D18935" s="88">
        <v>18678.519060477545</v>
      </c>
      <c r="E18935" s="88">
        <v>263.66177964878443</v>
      </c>
      <c r="F18935" s="88">
        <v>616.18680497400146</v>
      </c>
      <c r="G18935" s="88">
        <v>955.9018060250346</v>
      </c>
      <c r="H18935" s="88">
        <v>1220.5934993987917</v>
      </c>
      <c r="I18935" s="88">
        <v>1653.5366161468769</v>
      </c>
      <c r="J18935" s="88">
        <v>2450.6538801393394</v>
      </c>
      <c r="K18935" s="88">
        <v>3976.9636824549707</v>
      </c>
      <c r="L18935" s="88">
        <v>4671.4641180493163</v>
      </c>
      <c r="M18935" s="88">
        <v>3979.4937580681135</v>
      </c>
    </row>
    <row r="18936" spans="3:13" x14ac:dyDescent="0.2">
      <c r="C18936" s="88">
        <v>0.94189999999999996</v>
      </c>
      <c r="D18936" s="88">
        <v>18678.964344104439</v>
      </c>
      <c r="E18936" s="88">
        <v>263.66177964878443</v>
      </c>
      <c r="F18936" s="88">
        <v>616.19039128383292</v>
      </c>
      <c r="G18936" s="88">
        <v>955.93154278744259</v>
      </c>
      <c r="H18936" s="88">
        <v>1220.6842006757261</v>
      </c>
      <c r="I18936" s="88">
        <v>1653.5485685922258</v>
      </c>
      <c r="J18936" s="88">
        <v>2450.7196279780792</v>
      </c>
      <c r="K18936" s="88">
        <v>3976.9759207355055</v>
      </c>
      <c r="L18936" s="88">
        <v>4671.601983945211</v>
      </c>
      <c r="M18936" s="88">
        <v>3979.5630417449929</v>
      </c>
    </row>
    <row r="18937" spans="3:13" x14ac:dyDescent="0.2">
      <c r="C18937" s="88">
        <v>0.94194999999999995</v>
      </c>
      <c r="D18937" s="88">
        <v>18680.29236524603</v>
      </c>
      <c r="E18937" s="88">
        <v>263.66834803179427</v>
      </c>
      <c r="F18937" s="88">
        <v>616.23027852097721</v>
      </c>
      <c r="G18937" s="88">
        <v>955.93598512780727</v>
      </c>
      <c r="H18937" s="88">
        <v>1220.7506189313549</v>
      </c>
      <c r="I18937" s="88">
        <v>1653.5666316825254</v>
      </c>
      <c r="J18937" s="88">
        <v>2450.827435809751</v>
      </c>
      <c r="K18937" s="88">
        <v>3977.0842037570128</v>
      </c>
      <c r="L18937" s="88">
        <v>4671.9487220129995</v>
      </c>
      <c r="M18937" s="88">
        <v>3979.5891260909284</v>
      </c>
    </row>
    <row r="18938" spans="3:13" x14ac:dyDescent="0.2">
      <c r="C18938" s="88">
        <v>0.94199999999999995</v>
      </c>
      <c r="D18938" s="88">
        <v>18680.492780110431</v>
      </c>
      <c r="E18938" s="88">
        <v>263.68193308519767</v>
      </c>
      <c r="F18938" s="88">
        <v>616.24924883995163</v>
      </c>
      <c r="G18938" s="88">
        <v>955.98930884774654</v>
      </c>
      <c r="H18938" s="88">
        <v>1220.7534447519138</v>
      </c>
      <c r="I18938" s="88">
        <v>1653.5958158246272</v>
      </c>
      <c r="J18938" s="88">
        <v>2450.94112563009</v>
      </c>
      <c r="K18938" s="88">
        <v>3977.2327666090205</v>
      </c>
      <c r="L18938" s="88">
        <v>4672.0125561601908</v>
      </c>
      <c r="M18938" s="88">
        <v>3979.5916758892699</v>
      </c>
    </row>
    <row r="18939" spans="3:13" x14ac:dyDescent="0.2">
      <c r="C18939" s="88">
        <v>0.94205000000000005</v>
      </c>
      <c r="D18939" s="88">
        <v>18680.582126891768</v>
      </c>
      <c r="E18939" s="88">
        <v>263.68579696573579</v>
      </c>
      <c r="F18939" s="88">
        <v>616.26538977974087</v>
      </c>
      <c r="G18939" s="88">
        <v>956.12860303847947</v>
      </c>
      <c r="H18939" s="88">
        <v>1220.8387905888244</v>
      </c>
      <c r="I18939" s="88">
        <v>1653.6557043400503</v>
      </c>
      <c r="J18939" s="88">
        <v>2450.9672405084857</v>
      </c>
      <c r="K18939" s="88">
        <v>3977.2620605149109</v>
      </c>
      <c r="L18939" s="88">
        <v>4672.8105128371753</v>
      </c>
      <c r="M18939" s="88">
        <v>3979.5938224947377</v>
      </c>
    </row>
    <row r="18940" spans="3:13" x14ac:dyDescent="0.2">
      <c r="C18940" s="88">
        <v>0.94210000000000005</v>
      </c>
      <c r="D18940" s="88">
        <v>18680.583221641184</v>
      </c>
      <c r="E18940" s="88">
        <v>263.77246716488571</v>
      </c>
      <c r="F18940" s="88">
        <v>616.27934792834048</v>
      </c>
      <c r="G18940" s="88">
        <v>956.13815721802575</v>
      </c>
      <c r="H18940" s="88">
        <v>1220.8607158411714</v>
      </c>
      <c r="I18940" s="88">
        <v>1653.6715209443719</v>
      </c>
      <c r="J18940" s="88">
        <v>2451.0490372063769</v>
      </c>
      <c r="K18940" s="88">
        <v>3977.272878140443</v>
      </c>
      <c r="L18940" s="88">
        <v>4672.8400243322194</v>
      </c>
      <c r="M18940" s="88">
        <v>3979.6381250619725</v>
      </c>
    </row>
    <row r="18941" spans="3:13" x14ac:dyDescent="0.2">
      <c r="C18941" s="88">
        <v>0.94215000000000004</v>
      </c>
      <c r="D18941" s="88">
        <v>18680.701419577574</v>
      </c>
      <c r="E18941" s="88">
        <v>263.7739874054505</v>
      </c>
      <c r="F18941" s="88">
        <v>616.27934950619283</v>
      </c>
      <c r="G18941" s="88">
        <v>956.15058814873328</v>
      </c>
      <c r="H18941" s="88">
        <v>1220.8675378314424</v>
      </c>
      <c r="I18941" s="88">
        <v>1653.7357500001931</v>
      </c>
      <c r="J18941" s="88">
        <v>2451.5196280209539</v>
      </c>
      <c r="K18941" s="88">
        <v>3977.3381587692406</v>
      </c>
      <c r="L18941" s="88">
        <v>4673.3252976946669</v>
      </c>
      <c r="M18941" s="88">
        <v>3979.804144931396</v>
      </c>
    </row>
    <row r="18942" spans="3:13" x14ac:dyDescent="0.2">
      <c r="C18942" s="88">
        <v>0.94220000000000004</v>
      </c>
      <c r="D18942" s="88">
        <v>18680.763864324817</v>
      </c>
      <c r="E18942" s="88">
        <v>263.77424993287605</v>
      </c>
      <c r="F18942" s="88">
        <v>616.31283260046439</v>
      </c>
      <c r="G18942" s="88">
        <v>956.15709803378741</v>
      </c>
      <c r="H18942" s="88">
        <v>1221.0049434576567</v>
      </c>
      <c r="I18942" s="88">
        <v>1653.7822797415215</v>
      </c>
      <c r="J18942" s="88">
        <v>2451.5256106672705</v>
      </c>
      <c r="K18942" s="88">
        <v>3977.4346918268857</v>
      </c>
      <c r="L18942" s="88">
        <v>4673.4165571319072</v>
      </c>
      <c r="M18942" s="88">
        <v>3979.8267114345745</v>
      </c>
    </row>
    <row r="18943" spans="3:13" x14ac:dyDescent="0.2">
      <c r="C18943" s="88">
        <v>0.94225000000000003</v>
      </c>
      <c r="D18943" s="88">
        <v>18680.771121355847</v>
      </c>
      <c r="E18943" s="88">
        <v>263.77713564299665</v>
      </c>
      <c r="F18943" s="88">
        <v>616.32042652062455</v>
      </c>
      <c r="G18943" s="88">
        <v>956.17031537369394</v>
      </c>
      <c r="H18943" s="88">
        <v>1221.0052473315131</v>
      </c>
      <c r="I18943" s="88">
        <v>1653.7923121504805</v>
      </c>
      <c r="J18943" s="88">
        <v>2451.6387596878321</v>
      </c>
      <c r="K18943" s="88">
        <v>3977.7766910587961</v>
      </c>
      <c r="L18943" s="88">
        <v>4673.4681877930952</v>
      </c>
      <c r="M18943" s="88">
        <v>3979.828520549835</v>
      </c>
    </row>
    <row r="18944" spans="3:13" x14ac:dyDescent="0.2">
      <c r="C18944" s="88">
        <v>0.94230000000000003</v>
      </c>
      <c r="D18944" s="88">
        <v>18681.416606623701</v>
      </c>
      <c r="E18944" s="88">
        <v>263.77713564299665</v>
      </c>
      <c r="F18944" s="88">
        <v>616.32393266731196</v>
      </c>
      <c r="G18944" s="88">
        <v>956.19540304885322</v>
      </c>
      <c r="H18944" s="88">
        <v>1221.0057905323192</v>
      </c>
      <c r="I18944" s="88">
        <v>1653.8479858558744</v>
      </c>
      <c r="J18944" s="88">
        <v>2451.9674863670703</v>
      </c>
      <c r="K18944" s="88">
        <v>3977.833884089061</v>
      </c>
      <c r="L18944" s="88">
        <v>4674.0495999901768</v>
      </c>
      <c r="M18944" s="88">
        <v>3979.8476472229986</v>
      </c>
    </row>
    <row r="18945" spans="3:13" x14ac:dyDescent="0.2">
      <c r="C18945" s="88">
        <v>0.94235000000000002</v>
      </c>
      <c r="D18945" s="88">
        <v>18681.64718854499</v>
      </c>
      <c r="E18945" s="88">
        <v>263.77713564299665</v>
      </c>
      <c r="F18945" s="88">
        <v>616.32486991830683</v>
      </c>
      <c r="G18945" s="88">
        <v>956.26079389733604</v>
      </c>
      <c r="H18945" s="88">
        <v>1221.0520405212892</v>
      </c>
      <c r="I18945" s="88">
        <v>1653.9699330897865</v>
      </c>
      <c r="J18945" s="88">
        <v>2452.0023080873539</v>
      </c>
      <c r="K18945" s="88">
        <v>3977.8846236783625</v>
      </c>
      <c r="L18945" s="88">
        <v>4674.1532833409465</v>
      </c>
      <c r="M18945" s="88">
        <v>3979.8545351696966</v>
      </c>
    </row>
    <row r="18946" spans="3:13" x14ac:dyDescent="0.2">
      <c r="C18946" s="88">
        <v>0.94240000000000002</v>
      </c>
      <c r="D18946" s="88">
        <v>18681.751628985709</v>
      </c>
      <c r="E18946" s="88">
        <v>263.80950682992079</v>
      </c>
      <c r="F18946" s="88">
        <v>616.3621720559081</v>
      </c>
      <c r="G18946" s="88">
        <v>956.26508948885521</v>
      </c>
      <c r="H18946" s="88">
        <v>1221.3213215137021</v>
      </c>
      <c r="I18946" s="88">
        <v>1653.9751458353439</v>
      </c>
      <c r="J18946" s="88">
        <v>2452.003244074499</v>
      </c>
      <c r="K18946" s="88">
        <v>3978.0386433506874</v>
      </c>
      <c r="L18946" s="88">
        <v>4674.1633058478901</v>
      </c>
      <c r="M18946" s="88">
        <v>3979.9246856767759</v>
      </c>
    </row>
    <row r="18947" spans="3:13" x14ac:dyDescent="0.2">
      <c r="C18947" s="88">
        <v>0.94245000000000001</v>
      </c>
      <c r="D18947" s="88">
        <v>18682.199633904114</v>
      </c>
      <c r="E18947" s="88">
        <v>263.81284533895723</v>
      </c>
      <c r="F18947" s="88">
        <v>616.63047673151686</v>
      </c>
      <c r="G18947" s="88">
        <v>956.3248605732615</v>
      </c>
      <c r="H18947" s="88">
        <v>1221.3543488072569</v>
      </c>
      <c r="I18947" s="88">
        <v>1654.1065110770269</v>
      </c>
      <c r="J18947" s="88">
        <v>2452.2402505313062</v>
      </c>
      <c r="K18947" s="88">
        <v>3978.348241141086</v>
      </c>
      <c r="L18947" s="88">
        <v>4674.805750012536</v>
      </c>
      <c r="M18947" s="88">
        <v>3979.9961474471183</v>
      </c>
    </row>
    <row r="18948" spans="3:13" x14ac:dyDescent="0.2">
      <c r="C18948" s="88">
        <v>0.9425</v>
      </c>
      <c r="D18948" s="88">
        <v>18682.59914270477</v>
      </c>
      <c r="E18948" s="88">
        <v>263.82090609212719</v>
      </c>
      <c r="F18948" s="88">
        <v>616.67212996203716</v>
      </c>
      <c r="G18948" s="88">
        <v>956.38703023066773</v>
      </c>
      <c r="H18948" s="88">
        <v>1221.3766369796908</v>
      </c>
      <c r="I18948" s="88">
        <v>1654.1441811088744</v>
      </c>
      <c r="J18948" s="88">
        <v>2452.3098586277765</v>
      </c>
      <c r="K18948" s="88">
        <v>3978.4107072063734</v>
      </c>
      <c r="L18948" s="88">
        <v>4675.5199064651279</v>
      </c>
      <c r="M18948" s="88">
        <v>3980.0285284406273</v>
      </c>
    </row>
    <row r="18949" spans="3:13" x14ac:dyDescent="0.2">
      <c r="C18949" s="88">
        <v>0.94255</v>
      </c>
      <c r="D18949" s="88">
        <v>18682.993183055543</v>
      </c>
      <c r="E18949" s="88">
        <v>263.82899755367089</v>
      </c>
      <c r="F18949" s="88">
        <v>616.71141235141249</v>
      </c>
      <c r="G18949" s="88">
        <v>956.45030551613672</v>
      </c>
      <c r="H18949" s="88">
        <v>1221.4458407710954</v>
      </c>
      <c r="I18949" s="88">
        <v>1654.2060423024077</v>
      </c>
      <c r="J18949" s="88">
        <v>2452.3505818258263</v>
      </c>
      <c r="K18949" s="88">
        <v>3978.4444250731772</v>
      </c>
      <c r="L18949" s="88">
        <v>4676.0077449937062</v>
      </c>
      <c r="M18949" s="88">
        <v>3980.1914519102565</v>
      </c>
    </row>
    <row r="18950" spans="3:13" x14ac:dyDescent="0.2">
      <c r="C18950" s="88">
        <v>0.94259999999999999</v>
      </c>
      <c r="D18950" s="88">
        <v>18683.34071567042</v>
      </c>
      <c r="E18950" s="88">
        <v>263.82929889421212</v>
      </c>
      <c r="F18950" s="88">
        <v>616.72732842576488</v>
      </c>
      <c r="G18950" s="88">
        <v>956.48803553745893</v>
      </c>
      <c r="H18950" s="88">
        <v>1221.457514751814</v>
      </c>
      <c r="I18950" s="88">
        <v>1654.2229320342681</v>
      </c>
      <c r="J18950" s="88">
        <v>2452.5055595274948</v>
      </c>
      <c r="K18950" s="88">
        <v>3978.9431468454877</v>
      </c>
      <c r="L18950" s="88">
        <v>4676.2313246506774</v>
      </c>
      <c r="M18950" s="88">
        <v>3980.3390395836514</v>
      </c>
    </row>
    <row r="18951" spans="3:13" x14ac:dyDescent="0.2">
      <c r="C18951" s="88">
        <v>0.94264999999999999</v>
      </c>
      <c r="D18951" s="88">
        <v>18684.140954892573</v>
      </c>
      <c r="E18951" s="88">
        <v>263.85009047868425</v>
      </c>
      <c r="F18951" s="88">
        <v>616.73505236132087</v>
      </c>
      <c r="G18951" s="88">
        <v>956.5742168277402</v>
      </c>
      <c r="H18951" s="88">
        <v>1221.5794238743974</v>
      </c>
      <c r="I18951" s="88">
        <v>1654.2775220481476</v>
      </c>
      <c r="J18951" s="88">
        <v>2452.5919315062224</v>
      </c>
      <c r="K18951" s="88">
        <v>3978.9996789606271</v>
      </c>
      <c r="L18951" s="88">
        <v>4676.3818044460995</v>
      </c>
      <c r="M18951" s="88">
        <v>3980.3455218343333</v>
      </c>
    </row>
    <row r="18952" spans="3:13" x14ac:dyDescent="0.2">
      <c r="C18952" s="88">
        <v>0.94269999999999998</v>
      </c>
      <c r="D18952" s="88">
        <v>18684.366283291558</v>
      </c>
      <c r="E18952" s="88">
        <v>263.85009047868425</v>
      </c>
      <c r="F18952" s="88">
        <v>616.74980544732352</v>
      </c>
      <c r="G18952" s="88">
        <v>956.58555115531317</v>
      </c>
      <c r="H18952" s="88">
        <v>1221.6364588148717</v>
      </c>
      <c r="I18952" s="88">
        <v>1654.3400156501889</v>
      </c>
      <c r="J18952" s="88">
        <v>2452.6525454503703</v>
      </c>
      <c r="K18952" s="88">
        <v>3979.2413945006238</v>
      </c>
      <c r="L18952" s="88">
        <v>4676.4514731983772</v>
      </c>
      <c r="M18952" s="88">
        <v>3980.4698868086271</v>
      </c>
    </row>
    <row r="18953" spans="3:13" x14ac:dyDescent="0.2">
      <c r="C18953" s="88">
        <v>0.94274999999999998</v>
      </c>
      <c r="D18953" s="88">
        <v>18684.830742353253</v>
      </c>
      <c r="E18953" s="88">
        <v>263.86335250020693</v>
      </c>
      <c r="F18953" s="88">
        <v>616.79574495365978</v>
      </c>
      <c r="G18953" s="88">
        <v>956.60748077654671</v>
      </c>
      <c r="H18953" s="88">
        <v>1221.6548449145766</v>
      </c>
      <c r="I18953" s="88">
        <v>1654.3448117049829</v>
      </c>
      <c r="J18953" s="88">
        <v>2452.6631222400738</v>
      </c>
      <c r="K18953" s="88">
        <v>3979.3455899749379</v>
      </c>
      <c r="L18953" s="88">
        <v>4676.8293822226005</v>
      </c>
      <c r="M18953" s="88">
        <v>3980.6852925864687</v>
      </c>
    </row>
    <row r="18954" spans="3:13" x14ac:dyDescent="0.2">
      <c r="C18954" s="88">
        <v>0.94279999999999997</v>
      </c>
      <c r="D18954" s="88">
        <v>18685.395401612419</v>
      </c>
      <c r="E18954" s="88">
        <v>263.8757550022392</v>
      </c>
      <c r="F18954" s="88">
        <v>616.81037943559568</v>
      </c>
      <c r="G18954" s="88">
        <v>956.91817052341685</v>
      </c>
      <c r="H18954" s="88">
        <v>1221.6721655277702</v>
      </c>
      <c r="I18954" s="88">
        <v>1654.3625435966514</v>
      </c>
      <c r="J18954" s="88">
        <v>2452.8195301958003</v>
      </c>
      <c r="K18954" s="88">
        <v>3979.4646248645599</v>
      </c>
      <c r="L18954" s="88">
        <v>4676.8757557400295</v>
      </c>
      <c r="M18954" s="88">
        <v>3980.6953865725764</v>
      </c>
    </row>
    <row r="18955" spans="3:13" x14ac:dyDescent="0.2">
      <c r="C18955" s="88">
        <v>0.94284999999999997</v>
      </c>
      <c r="D18955" s="88">
        <v>18685.589922781393</v>
      </c>
      <c r="E18955" s="88">
        <v>263.88133324370847</v>
      </c>
      <c r="F18955" s="88">
        <v>616.85259504193709</v>
      </c>
      <c r="G18955" s="88">
        <v>956.98433351314543</v>
      </c>
      <c r="H18955" s="88">
        <v>1221.7100616847583</v>
      </c>
      <c r="I18955" s="88">
        <v>1654.4663709733404</v>
      </c>
      <c r="J18955" s="88">
        <v>2452.8469764201068</v>
      </c>
      <c r="K18955" s="88">
        <v>3979.6277511292815</v>
      </c>
      <c r="L18955" s="88">
        <v>4676.9545617103449</v>
      </c>
      <c r="M18955" s="88">
        <v>3980.7497296650572</v>
      </c>
    </row>
    <row r="18956" spans="3:13" x14ac:dyDescent="0.2">
      <c r="C18956" s="88">
        <v>0.94289999999999996</v>
      </c>
      <c r="D18956" s="88">
        <v>18687.480906910772</v>
      </c>
      <c r="E18956" s="88">
        <v>263.89254633076689</v>
      </c>
      <c r="F18956" s="88">
        <v>616.87480009513411</v>
      </c>
      <c r="G18956" s="88">
        <v>957.06296629422786</v>
      </c>
      <c r="H18956" s="88">
        <v>1221.7457258786358</v>
      </c>
      <c r="I18956" s="88">
        <v>1654.5538792907919</v>
      </c>
      <c r="J18956" s="88">
        <v>2452.9526780294641</v>
      </c>
      <c r="K18956" s="88">
        <v>3979.7382471513374</v>
      </c>
      <c r="L18956" s="88">
        <v>4677.3248149919773</v>
      </c>
      <c r="M18956" s="88">
        <v>3980.7986025194614</v>
      </c>
    </row>
    <row r="18957" spans="3:13" x14ac:dyDescent="0.2">
      <c r="C18957" s="88">
        <v>0.94294999999999995</v>
      </c>
      <c r="D18957" s="88">
        <v>18687.883129929352</v>
      </c>
      <c r="E18957" s="88">
        <v>263.9185929628602</v>
      </c>
      <c r="F18957" s="88">
        <v>616.94888195866133</v>
      </c>
      <c r="G18957" s="88">
        <v>957.0658016799689</v>
      </c>
      <c r="H18957" s="88">
        <v>1221.7516977451719</v>
      </c>
      <c r="I18957" s="88">
        <v>1654.6375592922036</v>
      </c>
      <c r="J18957" s="88">
        <v>2452.9538159805461</v>
      </c>
      <c r="K18957" s="88">
        <v>3980.2035264535234</v>
      </c>
      <c r="L18957" s="88">
        <v>4678.1982094002533</v>
      </c>
      <c r="M18957" s="88">
        <v>3980.8562528365565</v>
      </c>
    </row>
    <row r="18958" spans="3:13" x14ac:dyDescent="0.2">
      <c r="C18958" s="88">
        <v>0.94299999999999995</v>
      </c>
      <c r="D18958" s="88">
        <v>18689.049962632889</v>
      </c>
      <c r="E18958" s="88">
        <v>263.92547242724504</v>
      </c>
      <c r="F18958" s="88">
        <v>616.96218085779219</v>
      </c>
      <c r="G18958" s="88">
        <v>957.1045922487292</v>
      </c>
      <c r="H18958" s="88">
        <v>1221.7621995768786</v>
      </c>
      <c r="I18958" s="88">
        <v>1654.7370120358009</v>
      </c>
      <c r="J18958" s="88">
        <v>2453.0177120753947</v>
      </c>
      <c r="K18958" s="88">
        <v>3980.4680746420804</v>
      </c>
      <c r="L18958" s="88">
        <v>4678.5653930185408</v>
      </c>
      <c r="M18958" s="88">
        <v>3980.8751042008953</v>
      </c>
    </row>
    <row r="18959" spans="3:13" x14ac:dyDescent="0.2">
      <c r="C18959" s="88">
        <v>0.94305000000000005</v>
      </c>
      <c r="D18959" s="88">
        <v>18689.434878167958</v>
      </c>
      <c r="E18959" s="88">
        <v>263.92776147408676</v>
      </c>
      <c r="F18959" s="88">
        <v>616.97817902962697</v>
      </c>
      <c r="G18959" s="88">
        <v>957.11082973827797</v>
      </c>
      <c r="H18959" s="88">
        <v>1221.818019703785</v>
      </c>
      <c r="I18959" s="88">
        <v>1654.7966493899571</v>
      </c>
      <c r="J18959" s="88">
        <v>2453.0178775067484</v>
      </c>
      <c r="K18959" s="88">
        <v>3980.5565965454161</v>
      </c>
      <c r="L18959" s="88">
        <v>4679.1287099144374</v>
      </c>
      <c r="M18959" s="88">
        <v>3980.9805090704458</v>
      </c>
    </row>
    <row r="18960" spans="3:13" x14ac:dyDescent="0.2">
      <c r="C18960" s="88">
        <v>0.94310000000000005</v>
      </c>
      <c r="D18960" s="88">
        <v>18690.409766404064</v>
      </c>
      <c r="E18960" s="88">
        <v>263.9280650034998</v>
      </c>
      <c r="F18960" s="88">
        <v>616.99010624412495</v>
      </c>
      <c r="G18960" s="88">
        <v>957.12666331316632</v>
      </c>
      <c r="H18960" s="88">
        <v>1221.8271666412179</v>
      </c>
      <c r="I18960" s="88">
        <v>1654.8688538389351</v>
      </c>
      <c r="J18960" s="88">
        <v>2453.0418202753813</v>
      </c>
      <c r="K18960" s="88">
        <v>3980.5641760087219</v>
      </c>
      <c r="L18960" s="88">
        <v>4679.471166447318</v>
      </c>
      <c r="M18960" s="88">
        <v>3981.1106730901556</v>
      </c>
    </row>
    <row r="18961" spans="3:13" x14ac:dyDescent="0.2">
      <c r="C18961" s="88">
        <v>0.94315000000000004</v>
      </c>
      <c r="D18961" s="88">
        <v>18690.643911639349</v>
      </c>
      <c r="E18961" s="88">
        <v>263.93225990566225</v>
      </c>
      <c r="F18961" s="88">
        <v>617.04612858278188</v>
      </c>
      <c r="G18961" s="88">
        <v>957.19354921354989</v>
      </c>
      <c r="H18961" s="88">
        <v>1221.9054012699162</v>
      </c>
      <c r="I18961" s="88">
        <v>1654.9138901321589</v>
      </c>
      <c r="J18961" s="88">
        <v>2453.1944281298506</v>
      </c>
      <c r="K18961" s="88">
        <v>3981.1439132557466</v>
      </c>
      <c r="L18961" s="88">
        <v>4679.4809031112882</v>
      </c>
      <c r="M18961" s="88">
        <v>3981.1880051126482</v>
      </c>
    </row>
    <row r="18962" spans="3:13" x14ac:dyDescent="0.2">
      <c r="C18962" s="88">
        <v>0.94320000000000004</v>
      </c>
      <c r="D18962" s="88">
        <v>18691.230367730161</v>
      </c>
      <c r="E18962" s="88">
        <v>263.938538037336</v>
      </c>
      <c r="F18962" s="88">
        <v>617.06693112156336</v>
      </c>
      <c r="G18962" s="88">
        <v>957.29266617504754</v>
      </c>
      <c r="H18962" s="88">
        <v>1222.077294659669</v>
      </c>
      <c r="I18962" s="88">
        <v>1654.9390429708328</v>
      </c>
      <c r="J18962" s="88">
        <v>2453.2493786457926</v>
      </c>
      <c r="K18962" s="88">
        <v>3981.7999926856637</v>
      </c>
      <c r="L18962" s="88">
        <v>4679.5354608832859</v>
      </c>
      <c r="M18962" s="88">
        <v>3981.2777593777409</v>
      </c>
    </row>
    <row r="18963" spans="3:13" x14ac:dyDescent="0.2">
      <c r="C18963" s="88">
        <v>0.94325000000000003</v>
      </c>
      <c r="D18963" s="88">
        <v>18693.796694941513</v>
      </c>
      <c r="E18963" s="88">
        <v>263.95851534573012</v>
      </c>
      <c r="F18963" s="88">
        <v>617.0701513022932</v>
      </c>
      <c r="G18963" s="88">
        <v>957.33853726016696</v>
      </c>
      <c r="H18963" s="88">
        <v>1222.1153522467998</v>
      </c>
      <c r="I18963" s="88">
        <v>1655.1115064285873</v>
      </c>
      <c r="J18963" s="88">
        <v>2453.2875554131447</v>
      </c>
      <c r="K18963" s="88">
        <v>3981.9088183395165</v>
      </c>
      <c r="L18963" s="88">
        <v>4679.8528945531107</v>
      </c>
      <c r="M18963" s="88">
        <v>3981.2822432660296</v>
      </c>
    </row>
    <row r="18964" spans="3:13" x14ac:dyDescent="0.2">
      <c r="C18964" s="88">
        <v>0.94330000000000003</v>
      </c>
      <c r="D18964" s="88">
        <v>18696.769261805897</v>
      </c>
      <c r="E18964" s="88">
        <v>263.99211419676521</v>
      </c>
      <c r="F18964" s="88">
        <v>617.0774780581919</v>
      </c>
      <c r="G18964" s="88">
        <v>957.39988995756903</v>
      </c>
      <c r="H18964" s="88">
        <v>1222.1230243501468</v>
      </c>
      <c r="I18964" s="88">
        <v>1655.1239306194843</v>
      </c>
      <c r="J18964" s="88">
        <v>2453.3069104597121</v>
      </c>
      <c r="K18964" s="88">
        <v>3982.0047171957735</v>
      </c>
      <c r="L18964" s="88">
        <v>4680.0439412700653</v>
      </c>
      <c r="M18964" s="88">
        <v>3981.3019225963135</v>
      </c>
    </row>
    <row r="18965" spans="3:13" x14ac:dyDescent="0.2">
      <c r="C18965" s="88">
        <v>0.94335000000000002</v>
      </c>
      <c r="D18965" s="88">
        <v>18697.182370251227</v>
      </c>
      <c r="E18965" s="88">
        <v>264.02641020005103</v>
      </c>
      <c r="F18965" s="88">
        <v>617.10608353129828</v>
      </c>
      <c r="G18965" s="88">
        <v>957.5520534697107</v>
      </c>
      <c r="H18965" s="88">
        <v>1222.1695077778131</v>
      </c>
      <c r="I18965" s="88">
        <v>1655.1247658025782</v>
      </c>
      <c r="J18965" s="88">
        <v>2453.5286377224629</v>
      </c>
      <c r="K18965" s="88">
        <v>3982.1788223343947</v>
      </c>
      <c r="L18965" s="88">
        <v>4680.2175312835043</v>
      </c>
      <c r="M18965" s="88">
        <v>3981.313579579647</v>
      </c>
    </row>
    <row r="18966" spans="3:13" x14ac:dyDescent="0.2">
      <c r="C18966" s="88">
        <v>0.94340000000000002</v>
      </c>
      <c r="D18966" s="88">
        <v>18697.74176251153</v>
      </c>
      <c r="E18966" s="88">
        <v>264.03354904735261</v>
      </c>
      <c r="F18966" s="88">
        <v>617.14518897638482</v>
      </c>
      <c r="G18966" s="88">
        <v>957.69185207566034</v>
      </c>
      <c r="H18966" s="88">
        <v>1222.1939179853375</v>
      </c>
      <c r="I18966" s="88">
        <v>1655.1983692436456</v>
      </c>
      <c r="J18966" s="88">
        <v>2453.5750334282379</v>
      </c>
      <c r="K18966" s="88">
        <v>3982.228782846445</v>
      </c>
      <c r="L18966" s="88">
        <v>4681.0669469747381</v>
      </c>
      <c r="M18966" s="88">
        <v>3981.4085704982253</v>
      </c>
    </row>
    <row r="18967" spans="3:13" x14ac:dyDescent="0.2">
      <c r="C18967" s="88">
        <v>0.94345000000000001</v>
      </c>
      <c r="D18967" s="88">
        <v>18698.231066129651</v>
      </c>
      <c r="E18967" s="88">
        <v>264.05827891829267</v>
      </c>
      <c r="F18967" s="88">
        <v>617.17318427142482</v>
      </c>
      <c r="G18967" s="88">
        <v>957.73420976952821</v>
      </c>
      <c r="H18967" s="88">
        <v>1222.3946347168217</v>
      </c>
      <c r="I18967" s="88">
        <v>1655.2853305738467</v>
      </c>
      <c r="J18967" s="88">
        <v>2453.7254734814783</v>
      </c>
      <c r="K18967" s="88">
        <v>3982.3050760139367</v>
      </c>
      <c r="L18967" s="88">
        <v>4681.4616571626839</v>
      </c>
      <c r="M18967" s="88">
        <v>3981.530020611176</v>
      </c>
    </row>
    <row r="18968" spans="3:13" x14ac:dyDescent="0.2">
      <c r="C18968" s="88">
        <v>0.94350000000000001</v>
      </c>
      <c r="D18968" s="88">
        <v>18699.483535587351</v>
      </c>
      <c r="E18968" s="88">
        <v>264.05827891829267</v>
      </c>
      <c r="F18968" s="88">
        <v>617.17397192346834</v>
      </c>
      <c r="G18968" s="88">
        <v>957.74505705188312</v>
      </c>
      <c r="H18968" s="88">
        <v>1222.4156749075237</v>
      </c>
      <c r="I18968" s="88">
        <v>1655.3154644799374</v>
      </c>
      <c r="J18968" s="88">
        <v>2453.7882717657094</v>
      </c>
      <c r="K18968" s="88">
        <v>3982.3619423656573</v>
      </c>
      <c r="L18968" s="88">
        <v>4681.694602765343</v>
      </c>
      <c r="M18968" s="88">
        <v>3981.649666742931</v>
      </c>
    </row>
    <row r="18969" spans="3:13" x14ac:dyDescent="0.2">
      <c r="C18969" s="88">
        <v>0.94355</v>
      </c>
      <c r="D18969" s="88">
        <v>18699.671528726612</v>
      </c>
      <c r="E18969" s="88">
        <v>264.06879724765804</v>
      </c>
      <c r="F18969" s="88">
        <v>617.18997650122856</v>
      </c>
      <c r="G18969" s="88">
        <v>957.80314546399904</v>
      </c>
      <c r="H18969" s="88">
        <v>1222.5918565392021</v>
      </c>
      <c r="I18969" s="88">
        <v>1655.3187103020878</v>
      </c>
      <c r="J18969" s="88">
        <v>2453.8536607842152</v>
      </c>
      <c r="K18969" s="88">
        <v>3982.4127482036201</v>
      </c>
      <c r="L18969" s="88">
        <v>4681.7531995464224</v>
      </c>
      <c r="M18969" s="88">
        <v>3981.6595627705819</v>
      </c>
    </row>
    <row r="18970" spans="3:13" x14ac:dyDescent="0.2">
      <c r="C18970" s="88">
        <v>0.94359999999999999</v>
      </c>
      <c r="D18970" s="88">
        <v>18700.831449465029</v>
      </c>
      <c r="E18970" s="88">
        <v>264.08678936309025</v>
      </c>
      <c r="F18970" s="88">
        <v>617.20889642650627</v>
      </c>
      <c r="G18970" s="88">
        <v>957.80816457569608</v>
      </c>
      <c r="H18970" s="88">
        <v>1222.6496423294166</v>
      </c>
      <c r="I18970" s="88">
        <v>1655.3389264219786</v>
      </c>
      <c r="J18970" s="88">
        <v>2453.9352954205524</v>
      </c>
      <c r="K18970" s="88">
        <v>3982.7246228797012</v>
      </c>
      <c r="L18970" s="88">
        <v>4681.9379652798252</v>
      </c>
      <c r="M18970" s="88">
        <v>3981.6732082616491</v>
      </c>
    </row>
    <row r="18971" spans="3:13" x14ac:dyDescent="0.2">
      <c r="C18971" s="88">
        <v>0.94364999999999999</v>
      </c>
      <c r="D18971" s="88">
        <v>18701.096575133652</v>
      </c>
      <c r="E18971" s="88">
        <v>264.09349443186511</v>
      </c>
      <c r="F18971" s="88">
        <v>617.23194795139989</v>
      </c>
      <c r="G18971" s="88">
        <v>957.9229518548359</v>
      </c>
      <c r="H18971" s="88">
        <v>1222.6643137669275</v>
      </c>
      <c r="I18971" s="88">
        <v>1655.3456803071081</v>
      </c>
      <c r="J18971" s="88">
        <v>2454.0521161553929</v>
      </c>
      <c r="K18971" s="88">
        <v>3982.7570157805458</v>
      </c>
      <c r="L18971" s="88">
        <v>4681.9457011683744</v>
      </c>
      <c r="M18971" s="88">
        <v>3981.6933254726155</v>
      </c>
    </row>
    <row r="18972" spans="3:13" x14ac:dyDescent="0.2">
      <c r="C18972" s="88">
        <v>0.94369999999999998</v>
      </c>
      <c r="D18972" s="88">
        <v>18701.203421905298</v>
      </c>
      <c r="E18972" s="88">
        <v>264.09485848657005</v>
      </c>
      <c r="F18972" s="88">
        <v>617.25347111694009</v>
      </c>
      <c r="G18972" s="88">
        <v>957.95019520185633</v>
      </c>
      <c r="H18972" s="88">
        <v>1222.8733637144956</v>
      </c>
      <c r="I18972" s="88">
        <v>1655.4121960999846</v>
      </c>
      <c r="J18972" s="88">
        <v>2454.0634305302301</v>
      </c>
      <c r="K18972" s="88">
        <v>3982.762621665986</v>
      </c>
      <c r="L18972" s="88">
        <v>4682.1490836497387</v>
      </c>
      <c r="M18972" s="88">
        <v>3981.6947631734984</v>
      </c>
    </row>
    <row r="18973" spans="3:13" x14ac:dyDescent="0.2">
      <c r="C18973" s="88">
        <v>0.94374999999999998</v>
      </c>
      <c r="D18973" s="88">
        <v>18701.310167258678</v>
      </c>
      <c r="E18973" s="88">
        <v>264.1032054804773</v>
      </c>
      <c r="F18973" s="88">
        <v>617.26222557283336</v>
      </c>
      <c r="G18973" s="88">
        <v>958.03967542160035</v>
      </c>
      <c r="H18973" s="88">
        <v>1222.9222111190943</v>
      </c>
      <c r="I18973" s="88">
        <v>1655.5018280849977</v>
      </c>
      <c r="J18973" s="88">
        <v>2454.1144722893405</v>
      </c>
      <c r="K18973" s="88">
        <v>3982.8715402399894</v>
      </c>
      <c r="L18973" s="88">
        <v>4682.2159272434055</v>
      </c>
      <c r="M18973" s="88">
        <v>3981.731730567004</v>
      </c>
    </row>
    <row r="18974" spans="3:13" x14ac:dyDescent="0.2">
      <c r="C18974" s="88">
        <v>0.94379999999999997</v>
      </c>
      <c r="D18974" s="88">
        <v>18701.834144552893</v>
      </c>
      <c r="E18974" s="88">
        <v>264.13449997012322</v>
      </c>
      <c r="F18974" s="88">
        <v>617.30810733251155</v>
      </c>
      <c r="G18974" s="88">
        <v>958.06971694014646</v>
      </c>
      <c r="H18974" s="88">
        <v>1222.9778642878769</v>
      </c>
      <c r="I18974" s="88">
        <v>1655.5255967614121</v>
      </c>
      <c r="J18974" s="88">
        <v>2454.2068760527186</v>
      </c>
      <c r="K18974" s="88">
        <v>3982.9256009683259</v>
      </c>
      <c r="L18974" s="88">
        <v>4682.3480054039319</v>
      </c>
      <c r="M18974" s="88">
        <v>3981.8169299676947</v>
      </c>
    </row>
    <row r="18975" spans="3:13" x14ac:dyDescent="0.2">
      <c r="C18975" s="88">
        <v>0.94384999999999997</v>
      </c>
      <c r="D18975" s="88">
        <v>18701.951189507574</v>
      </c>
      <c r="E18975" s="88">
        <v>264.14769458036244</v>
      </c>
      <c r="F18975" s="88">
        <v>617.31565153454358</v>
      </c>
      <c r="G18975" s="88">
        <v>958.15931975619014</v>
      </c>
      <c r="H18975" s="88">
        <v>1223.0374224037569</v>
      </c>
      <c r="I18975" s="88">
        <v>1655.5682117075262</v>
      </c>
      <c r="J18975" s="88">
        <v>2454.2442684997668</v>
      </c>
      <c r="K18975" s="88">
        <v>3983.0483909290974</v>
      </c>
      <c r="L18975" s="88">
        <v>4682.5623523965824</v>
      </c>
      <c r="M18975" s="88">
        <v>3981.975645535369</v>
      </c>
    </row>
    <row r="18976" spans="3:13" x14ac:dyDescent="0.2">
      <c r="C18976" s="88">
        <v>0.94389999999999996</v>
      </c>
      <c r="D18976" s="88">
        <v>18703.224339288692</v>
      </c>
      <c r="E18976" s="88">
        <v>264.14769458036244</v>
      </c>
      <c r="F18976" s="88">
        <v>617.3550812058329</v>
      </c>
      <c r="G18976" s="88">
        <v>958.17415337868397</v>
      </c>
      <c r="H18976" s="88">
        <v>1223.0669904986453</v>
      </c>
      <c r="I18976" s="88">
        <v>1655.6159470618154</v>
      </c>
      <c r="J18976" s="88">
        <v>2454.3743570851457</v>
      </c>
      <c r="K18976" s="88">
        <v>3983.1935026783376</v>
      </c>
      <c r="L18976" s="88">
        <v>4682.5762115608777</v>
      </c>
      <c r="M18976" s="88">
        <v>3981.9782777205464</v>
      </c>
    </row>
    <row r="18977" spans="3:13" x14ac:dyDescent="0.2">
      <c r="C18977" s="88">
        <v>0.94394999999999996</v>
      </c>
      <c r="D18977" s="88">
        <v>18703.370014065371</v>
      </c>
      <c r="E18977" s="88">
        <v>264.15452696825378</v>
      </c>
      <c r="F18977" s="88">
        <v>617.37044878740244</v>
      </c>
      <c r="G18977" s="88">
        <v>958.20784685740728</v>
      </c>
      <c r="H18977" s="88">
        <v>1223.0778454182582</v>
      </c>
      <c r="I18977" s="88">
        <v>1655.6185516441142</v>
      </c>
      <c r="J18977" s="88">
        <v>2454.3982741701047</v>
      </c>
      <c r="K18977" s="88">
        <v>3983.2457270559826</v>
      </c>
      <c r="L18977" s="88">
        <v>4682.5879940408449</v>
      </c>
      <c r="M18977" s="88">
        <v>3982.0647677695333</v>
      </c>
    </row>
    <row r="18978" spans="3:13" x14ac:dyDescent="0.2">
      <c r="C18978" s="88">
        <v>0.94399999999999995</v>
      </c>
      <c r="D18978" s="88">
        <v>18703.47115459721</v>
      </c>
      <c r="E18978" s="88">
        <v>264.15903674351375</v>
      </c>
      <c r="F18978" s="88">
        <v>617.37874273178795</v>
      </c>
      <c r="G18978" s="88">
        <v>958.21166993477709</v>
      </c>
      <c r="H18978" s="88">
        <v>1223.1296628200016</v>
      </c>
      <c r="I18978" s="88">
        <v>1655.640808551761</v>
      </c>
      <c r="J18978" s="88">
        <v>2454.5075138775596</v>
      </c>
      <c r="K18978" s="88">
        <v>3983.8577809145645</v>
      </c>
      <c r="L18978" s="88">
        <v>4682.5960369214799</v>
      </c>
      <c r="M18978" s="88">
        <v>3982.0713393002015</v>
      </c>
    </row>
    <row r="18979" spans="3:13" x14ac:dyDescent="0.2">
      <c r="C18979" s="88">
        <v>0.94404999999999994</v>
      </c>
      <c r="D18979" s="88">
        <v>18703.933115215648</v>
      </c>
      <c r="E18979" s="88">
        <v>264.17165665944594</v>
      </c>
      <c r="F18979" s="88">
        <v>617.3872858123018</v>
      </c>
      <c r="G18979" s="88">
        <v>958.28944626109569</v>
      </c>
      <c r="H18979" s="88">
        <v>1223.1307327154323</v>
      </c>
      <c r="I18979" s="88">
        <v>1655.7055822559164</v>
      </c>
      <c r="J18979" s="88">
        <v>2454.6735019515063</v>
      </c>
      <c r="K18979" s="88">
        <v>3984.1040356371568</v>
      </c>
      <c r="L18979" s="88">
        <v>4682.7026516295564</v>
      </c>
      <c r="M18979" s="88">
        <v>3982.0842729508795</v>
      </c>
    </row>
    <row r="18980" spans="3:13" x14ac:dyDescent="0.2">
      <c r="C18980" s="88">
        <v>0.94410000000000005</v>
      </c>
      <c r="D18980" s="88">
        <v>18704.892804962572</v>
      </c>
      <c r="E18980" s="88">
        <v>264.18580773849044</v>
      </c>
      <c r="F18980" s="88">
        <v>617.42401830468907</v>
      </c>
      <c r="G18980" s="88">
        <v>958.31065342510601</v>
      </c>
      <c r="H18980" s="88">
        <v>1223.152789139202</v>
      </c>
      <c r="I18980" s="88">
        <v>1655.7592316949772</v>
      </c>
      <c r="J18980" s="88">
        <v>2454.7853053182503</v>
      </c>
      <c r="K18980" s="88">
        <v>3984.2449241290337</v>
      </c>
      <c r="L18980" s="88">
        <v>4682.8650741676065</v>
      </c>
      <c r="M18980" s="88">
        <v>3982.224705310462</v>
      </c>
    </row>
    <row r="18981" spans="3:13" x14ac:dyDescent="0.2">
      <c r="C18981" s="88">
        <v>0.94415000000000004</v>
      </c>
      <c r="D18981" s="88">
        <v>18704.937062096731</v>
      </c>
      <c r="E18981" s="88">
        <v>264.20622020527662</v>
      </c>
      <c r="F18981" s="88">
        <v>617.43086874978235</v>
      </c>
      <c r="G18981" s="88">
        <v>958.31159695415772</v>
      </c>
      <c r="H18981" s="88">
        <v>1223.2498676773448</v>
      </c>
      <c r="I18981" s="88">
        <v>1655.8300012478653</v>
      </c>
      <c r="J18981" s="88">
        <v>2454.8716749382393</v>
      </c>
      <c r="K18981" s="88">
        <v>3984.2661595883692</v>
      </c>
      <c r="L18981" s="88">
        <v>4683.3377809739059</v>
      </c>
      <c r="M18981" s="88">
        <v>3982.2423238949741</v>
      </c>
    </row>
    <row r="18982" spans="3:13" x14ac:dyDescent="0.2">
      <c r="C18982" s="88">
        <v>0.94420000000000004</v>
      </c>
      <c r="D18982" s="88">
        <v>18705.479819342876</v>
      </c>
      <c r="E18982" s="88">
        <v>264.22962634660507</v>
      </c>
      <c r="F18982" s="88">
        <v>617.47894916397263</v>
      </c>
      <c r="G18982" s="88">
        <v>958.32343318829317</v>
      </c>
      <c r="H18982" s="88">
        <v>1223.2815584631626</v>
      </c>
      <c r="I18982" s="88">
        <v>1655.8609498490609</v>
      </c>
      <c r="J18982" s="88">
        <v>2454.9598568641418</v>
      </c>
      <c r="K18982" s="88">
        <v>3984.7468155582355</v>
      </c>
      <c r="L18982" s="88">
        <v>4683.9538348716469</v>
      </c>
      <c r="M18982" s="88">
        <v>3982.4770451208724</v>
      </c>
    </row>
    <row r="18983" spans="3:13" x14ac:dyDescent="0.2">
      <c r="C18983" s="88">
        <v>0.94425000000000003</v>
      </c>
      <c r="D18983" s="88">
        <v>18705.49628750288</v>
      </c>
      <c r="E18983" s="88">
        <v>264.22962634660507</v>
      </c>
      <c r="F18983" s="88">
        <v>617.49727577875865</v>
      </c>
      <c r="G18983" s="88">
        <v>958.36747376488074</v>
      </c>
      <c r="H18983" s="88">
        <v>1223.3386100762191</v>
      </c>
      <c r="I18983" s="88">
        <v>1656.233897216202</v>
      </c>
      <c r="J18983" s="88">
        <v>2455.0063581552204</v>
      </c>
      <c r="K18983" s="88">
        <v>3984.8454852141358</v>
      </c>
      <c r="L18983" s="88">
        <v>4684.0307847297472</v>
      </c>
      <c r="M18983" s="88">
        <v>3982.4800605964319</v>
      </c>
    </row>
    <row r="18984" spans="3:13" x14ac:dyDescent="0.2">
      <c r="C18984" s="88">
        <v>0.94430000000000003</v>
      </c>
      <c r="D18984" s="88">
        <v>18705.639405490103</v>
      </c>
      <c r="E18984" s="88">
        <v>264.24006244985503</v>
      </c>
      <c r="F18984" s="88">
        <v>617.59734677759297</v>
      </c>
      <c r="G18984" s="88">
        <v>958.4257184573039</v>
      </c>
      <c r="H18984" s="88">
        <v>1223.3398946428606</v>
      </c>
      <c r="I18984" s="88">
        <v>1656.250984121451</v>
      </c>
      <c r="J18984" s="88">
        <v>2455.1578386559477</v>
      </c>
      <c r="K18984" s="88">
        <v>3985.0518839413708</v>
      </c>
      <c r="L18984" s="88">
        <v>4684.1613184575108</v>
      </c>
      <c r="M18984" s="88">
        <v>3982.481085556773</v>
      </c>
    </row>
    <row r="18985" spans="3:13" x14ac:dyDescent="0.2">
      <c r="C18985" s="88">
        <v>0.94435000000000002</v>
      </c>
      <c r="D18985" s="88">
        <v>18705.894727598657</v>
      </c>
      <c r="E18985" s="88">
        <v>264.25306051505959</v>
      </c>
      <c r="F18985" s="88">
        <v>617.61597764305498</v>
      </c>
      <c r="G18985" s="88">
        <v>958.45554907361065</v>
      </c>
      <c r="H18985" s="88">
        <v>1223.3881481546214</v>
      </c>
      <c r="I18985" s="88">
        <v>1656.2896000323653</v>
      </c>
      <c r="J18985" s="88">
        <v>2455.1655140185567</v>
      </c>
      <c r="K18985" s="88">
        <v>3985.0975255247536</v>
      </c>
      <c r="L18985" s="88">
        <v>4684.5999499478721</v>
      </c>
      <c r="M18985" s="88">
        <v>3982.5129813869235</v>
      </c>
    </row>
    <row r="18986" spans="3:13" x14ac:dyDescent="0.2">
      <c r="C18986" s="88">
        <v>0.94440000000000002</v>
      </c>
      <c r="D18986" s="88">
        <v>18706.984513167612</v>
      </c>
      <c r="E18986" s="88">
        <v>264.25823348187805</v>
      </c>
      <c r="F18986" s="88">
        <v>617.62082862337502</v>
      </c>
      <c r="G18986" s="88">
        <v>958.5230050142186</v>
      </c>
      <c r="H18986" s="88">
        <v>1223.3922164324945</v>
      </c>
      <c r="I18986" s="88">
        <v>1656.4020058750616</v>
      </c>
      <c r="J18986" s="88">
        <v>2455.4898270841318</v>
      </c>
      <c r="K18986" s="88">
        <v>3985.3175470372576</v>
      </c>
      <c r="L18986" s="88">
        <v>4684.6012187085071</v>
      </c>
      <c r="M18986" s="88">
        <v>3982.5457758402626</v>
      </c>
    </row>
    <row r="18987" spans="3:13" x14ac:dyDescent="0.2">
      <c r="C18987" s="88">
        <v>0.94445000000000001</v>
      </c>
      <c r="D18987" s="88">
        <v>18707.080222343578</v>
      </c>
      <c r="E18987" s="88">
        <v>264.2632356557715</v>
      </c>
      <c r="F18987" s="88">
        <v>617.63635735894968</v>
      </c>
      <c r="G18987" s="88">
        <v>958.57764285223084</v>
      </c>
      <c r="H18987" s="88">
        <v>1223.4473980104758</v>
      </c>
      <c r="I18987" s="88">
        <v>1656.4073691982803</v>
      </c>
      <c r="J18987" s="88">
        <v>2455.5593095251297</v>
      </c>
      <c r="K18987" s="88">
        <v>3985.5837742488725</v>
      </c>
      <c r="L18987" s="88">
        <v>4684.7721366883889</v>
      </c>
      <c r="M18987" s="88">
        <v>3982.7143828122189</v>
      </c>
    </row>
    <row r="18988" spans="3:13" x14ac:dyDescent="0.2">
      <c r="C18988" s="88">
        <v>0.94450000000000001</v>
      </c>
      <c r="D18988" s="88">
        <v>18707.203900679495</v>
      </c>
      <c r="E18988" s="88">
        <v>264.27382378880247</v>
      </c>
      <c r="F18988" s="88">
        <v>617.65811500560267</v>
      </c>
      <c r="G18988" s="88">
        <v>958.72101785107861</v>
      </c>
      <c r="H18988" s="88">
        <v>1223.473094705505</v>
      </c>
      <c r="I18988" s="88">
        <v>1656.4245699155103</v>
      </c>
      <c r="J18988" s="88">
        <v>2455.7099346786445</v>
      </c>
      <c r="K18988" s="88">
        <v>3985.6424932737104</v>
      </c>
      <c r="L18988" s="88">
        <v>4685.5112511942098</v>
      </c>
      <c r="M18988" s="88">
        <v>3982.7184932398359</v>
      </c>
    </row>
    <row r="18989" spans="3:13" x14ac:dyDescent="0.2">
      <c r="C18989" s="88">
        <v>0.94455</v>
      </c>
      <c r="D18989" s="88">
        <v>18707.665957844616</v>
      </c>
      <c r="E18989" s="88">
        <v>264.27607424408779</v>
      </c>
      <c r="F18989" s="88">
        <v>617.66366395936438</v>
      </c>
      <c r="G18989" s="88">
        <v>958.75647948796905</v>
      </c>
      <c r="H18989" s="88">
        <v>1223.6542151579943</v>
      </c>
      <c r="I18989" s="88">
        <v>1656.4985576942536</v>
      </c>
      <c r="J18989" s="88">
        <v>2455.8552667711101</v>
      </c>
      <c r="K18989" s="88">
        <v>3985.6593188419988</v>
      </c>
      <c r="L18989" s="88">
        <v>4685.5385521721591</v>
      </c>
      <c r="M18989" s="88">
        <v>3982.7709661919962</v>
      </c>
    </row>
    <row r="18990" spans="3:13" x14ac:dyDescent="0.2">
      <c r="C18990" s="88">
        <v>0.9446</v>
      </c>
      <c r="D18990" s="88">
        <v>18708.642669822311</v>
      </c>
      <c r="E18990" s="88">
        <v>264.28759292546511</v>
      </c>
      <c r="F18990" s="88">
        <v>617.68867219115145</v>
      </c>
      <c r="G18990" s="88">
        <v>958.78417855752059</v>
      </c>
      <c r="H18990" s="88">
        <v>1223.6598625862252</v>
      </c>
      <c r="I18990" s="88">
        <v>1656.5423774742239</v>
      </c>
      <c r="J18990" s="88">
        <v>2455.9242785290771</v>
      </c>
      <c r="K18990" s="88">
        <v>3985.6674817769531</v>
      </c>
      <c r="L18990" s="88">
        <v>4685.6781029607964</v>
      </c>
      <c r="M18990" s="88">
        <v>3982.8704074617217</v>
      </c>
    </row>
    <row r="18991" spans="3:13" x14ac:dyDescent="0.2">
      <c r="C18991" s="88">
        <v>0.94464999999999999</v>
      </c>
      <c r="D18991" s="88">
        <v>18708.938550182371</v>
      </c>
      <c r="E18991" s="88">
        <v>264.29686832991956</v>
      </c>
      <c r="F18991" s="88">
        <v>617.74030488419612</v>
      </c>
      <c r="G18991" s="88">
        <v>958.78933271538608</v>
      </c>
      <c r="H18991" s="88">
        <v>1223.7322972959355</v>
      </c>
      <c r="I18991" s="88">
        <v>1656.5509983952738</v>
      </c>
      <c r="J18991" s="88">
        <v>2456.0067513096719</v>
      </c>
      <c r="K18991" s="88">
        <v>3985.6788174189278</v>
      </c>
      <c r="L18991" s="88">
        <v>4686.0297634877134</v>
      </c>
      <c r="M18991" s="88">
        <v>3982.8728528099118</v>
      </c>
    </row>
    <row r="18992" spans="3:13" x14ac:dyDescent="0.2">
      <c r="C18992" s="88">
        <v>0.94469999999999998</v>
      </c>
      <c r="D18992" s="88">
        <v>18710.173926449788</v>
      </c>
      <c r="E18992" s="88">
        <v>264.29803723488203</v>
      </c>
      <c r="F18992" s="88">
        <v>617.80545183091499</v>
      </c>
      <c r="G18992" s="88">
        <v>958.81831976984222</v>
      </c>
      <c r="H18992" s="88">
        <v>1223.8201108056123</v>
      </c>
      <c r="I18992" s="88">
        <v>1656.7022985105532</v>
      </c>
      <c r="J18992" s="88">
        <v>2456.0161789370472</v>
      </c>
      <c r="K18992" s="88">
        <v>3985.6964970444051</v>
      </c>
      <c r="L18992" s="88">
        <v>4686.4928838636642</v>
      </c>
      <c r="M18992" s="88">
        <v>3983.0115846740237</v>
      </c>
    </row>
    <row r="18993" spans="3:13" x14ac:dyDescent="0.2">
      <c r="C18993" s="88">
        <v>0.94474999999999998</v>
      </c>
      <c r="D18993" s="88">
        <v>18711.086954728944</v>
      </c>
      <c r="E18993" s="88">
        <v>264.31250800371618</v>
      </c>
      <c r="F18993" s="88">
        <v>617.82345822742536</v>
      </c>
      <c r="G18993" s="88">
        <v>959.01393971074094</v>
      </c>
      <c r="H18993" s="88">
        <v>1223.8247467886708</v>
      </c>
      <c r="I18993" s="88">
        <v>1656.8541999088684</v>
      </c>
      <c r="J18993" s="88">
        <v>2456.063678307381</v>
      </c>
      <c r="K18993" s="88">
        <v>3985.744287919279</v>
      </c>
      <c r="L18993" s="88">
        <v>4687.0013929725228</v>
      </c>
      <c r="M18993" s="88">
        <v>3983.0980502764769</v>
      </c>
    </row>
    <row r="18994" spans="3:13" x14ac:dyDescent="0.2">
      <c r="C18994" s="88">
        <v>0.94479999999999997</v>
      </c>
      <c r="D18994" s="88">
        <v>18711.238188196177</v>
      </c>
      <c r="E18994" s="88">
        <v>264.32974283556632</v>
      </c>
      <c r="F18994" s="88">
        <v>617.82924720599431</v>
      </c>
      <c r="G18994" s="88">
        <v>959.01649139670781</v>
      </c>
      <c r="H18994" s="88">
        <v>1223.8944885239239</v>
      </c>
      <c r="I18994" s="88">
        <v>1656.9049586938522</v>
      </c>
      <c r="J18994" s="88">
        <v>2456.1734247473341</v>
      </c>
      <c r="K18994" s="88">
        <v>3985.9155899166117</v>
      </c>
      <c r="L18994" s="88">
        <v>4687.031946870793</v>
      </c>
      <c r="M18994" s="88">
        <v>3983.1196899408887</v>
      </c>
    </row>
    <row r="18995" spans="3:13" x14ac:dyDescent="0.2">
      <c r="C18995" s="88">
        <v>0.94484999999999997</v>
      </c>
      <c r="D18995" s="88">
        <v>18711.515737448335</v>
      </c>
      <c r="E18995" s="88">
        <v>264.3343225440085</v>
      </c>
      <c r="F18995" s="88">
        <v>617.85928952148743</v>
      </c>
      <c r="G18995" s="88">
        <v>959.07183721195315</v>
      </c>
      <c r="H18995" s="88">
        <v>1223.9814603237005</v>
      </c>
      <c r="I18995" s="88">
        <v>1656.9670815532395</v>
      </c>
      <c r="J18995" s="88">
        <v>2456.2083829450116</v>
      </c>
      <c r="K18995" s="88">
        <v>3985.9466768213315</v>
      </c>
      <c r="L18995" s="88">
        <v>4687.2109652752379</v>
      </c>
      <c r="M18995" s="88">
        <v>3983.159315186861</v>
      </c>
    </row>
    <row r="18996" spans="3:13" x14ac:dyDescent="0.2">
      <c r="C18996" s="88">
        <v>0.94489999999999996</v>
      </c>
      <c r="D18996" s="88">
        <v>18713.129908073803</v>
      </c>
      <c r="E18996" s="88">
        <v>264.33977519989458</v>
      </c>
      <c r="F18996" s="88">
        <v>617.87110680357046</v>
      </c>
      <c r="G18996" s="88">
        <v>959.10422911787646</v>
      </c>
      <c r="H18996" s="88">
        <v>1224.0667875126442</v>
      </c>
      <c r="I18996" s="88">
        <v>1657.2188024110797</v>
      </c>
      <c r="J18996" s="88">
        <v>2456.2780229913683</v>
      </c>
      <c r="K18996" s="88">
        <v>3986.0657541431642</v>
      </c>
      <c r="L18996" s="88">
        <v>4687.3878676651402</v>
      </c>
      <c r="M18996" s="88">
        <v>3983.1847832358662</v>
      </c>
    </row>
    <row r="18997" spans="3:13" x14ac:dyDescent="0.2">
      <c r="C18997" s="88">
        <v>0.94494999999999996</v>
      </c>
      <c r="D18997" s="88">
        <v>18713.394455128306</v>
      </c>
      <c r="E18997" s="88">
        <v>264.34093096564175</v>
      </c>
      <c r="F18997" s="88">
        <v>617.88436480956807</v>
      </c>
      <c r="G18997" s="88">
        <v>959.23934698584935</v>
      </c>
      <c r="H18997" s="88">
        <v>1224.0957500458339</v>
      </c>
      <c r="I18997" s="88">
        <v>1657.2814600902389</v>
      </c>
      <c r="J18997" s="88">
        <v>2456.3095661729612</v>
      </c>
      <c r="K18997" s="88">
        <v>3986.1237363579612</v>
      </c>
      <c r="L18997" s="88">
        <v>4687.6641274838712</v>
      </c>
      <c r="M18997" s="88">
        <v>3983.3001241907659</v>
      </c>
    </row>
    <row r="18998" spans="3:13" x14ac:dyDescent="0.2">
      <c r="C18998" s="88">
        <v>0.94499999999999995</v>
      </c>
      <c r="D18998" s="88">
        <v>18714.608847976808</v>
      </c>
      <c r="E18998" s="88">
        <v>264.36809592634927</v>
      </c>
      <c r="F18998" s="88">
        <v>617.93806081731236</v>
      </c>
      <c r="G18998" s="88">
        <v>959.27816805417342</v>
      </c>
      <c r="H18998" s="88">
        <v>1224.138343765454</v>
      </c>
      <c r="I18998" s="88">
        <v>1657.4738078294654</v>
      </c>
      <c r="J18998" s="88">
        <v>2456.596722468495</v>
      </c>
      <c r="K18998" s="88">
        <v>3986.4253537751665</v>
      </c>
      <c r="L18998" s="88">
        <v>4687.7255811291507</v>
      </c>
      <c r="M18998" s="88">
        <v>3983.3114301273863</v>
      </c>
    </row>
    <row r="18999" spans="3:13" x14ac:dyDescent="0.2">
      <c r="C18999" s="88">
        <v>0.94504999999999995</v>
      </c>
      <c r="D18999" s="88">
        <v>18715.344222062784</v>
      </c>
      <c r="E18999" s="88">
        <v>264.44439368308122</v>
      </c>
      <c r="F18999" s="88">
        <v>617.9449000718314</v>
      </c>
      <c r="G18999" s="88">
        <v>959.32778965844773</v>
      </c>
      <c r="H18999" s="88">
        <v>1224.153631072867</v>
      </c>
      <c r="I18999" s="88">
        <v>1657.5575012166269</v>
      </c>
      <c r="J18999" s="88">
        <v>2456.6668158954562</v>
      </c>
      <c r="K18999" s="88">
        <v>3986.5212896961821</v>
      </c>
      <c r="L18999" s="88">
        <v>4687.8667726897429</v>
      </c>
      <c r="M18999" s="88">
        <v>3983.3444323708563</v>
      </c>
    </row>
    <row r="19000" spans="3:13" x14ac:dyDescent="0.2">
      <c r="C19000" s="88">
        <v>0.94510000000000005</v>
      </c>
      <c r="D19000" s="88">
        <v>18715.604373712184</v>
      </c>
      <c r="E19000" s="88">
        <v>264.4444828820142</v>
      </c>
      <c r="F19000" s="88">
        <v>618.0005951052276</v>
      </c>
      <c r="G19000" s="88">
        <v>959.36011345098905</v>
      </c>
      <c r="H19000" s="88">
        <v>1224.1851775601831</v>
      </c>
      <c r="I19000" s="88">
        <v>1657.6749184625328</v>
      </c>
      <c r="J19000" s="88">
        <v>2456.7387573727137</v>
      </c>
      <c r="K19000" s="88">
        <v>3986.5804261923222</v>
      </c>
      <c r="L19000" s="88">
        <v>4688.1830259566341</v>
      </c>
      <c r="M19000" s="88">
        <v>3983.5110345466001</v>
      </c>
    </row>
    <row r="19001" spans="3:13" x14ac:dyDescent="0.2">
      <c r="C19001" s="88">
        <v>0.94515000000000005</v>
      </c>
      <c r="D19001" s="88">
        <v>18716.164001382422</v>
      </c>
      <c r="E19001" s="88">
        <v>264.47105427805673</v>
      </c>
      <c r="F19001" s="88">
        <v>618.05556235096446</v>
      </c>
      <c r="G19001" s="88">
        <v>959.44846642133052</v>
      </c>
      <c r="H19001" s="88">
        <v>1224.3707816909955</v>
      </c>
      <c r="I19001" s="88">
        <v>1657.7090818847296</v>
      </c>
      <c r="J19001" s="88">
        <v>2456.8030946905601</v>
      </c>
      <c r="K19001" s="88">
        <v>3987.0051637665179</v>
      </c>
      <c r="L19001" s="88">
        <v>4688.4205634649916</v>
      </c>
      <c r="M19001" s="88">
        <v>3983.5209494662322</v>
      </c>
    </row>
    <row r="19002" spans="3:13" x14ac:dyDescent="0.2">
      <c r="C19002" s="88">
        <v>0.94520000000000004</v>
      </c>
      <c r="D19002" s="88">
        <v>18716.364042403948</v>
      </c>
      <c r="E19002" s="88">
        <v>264.48189251604163</v>
      </c>
      <c r="F19002" s="88">
        <v>618.06683063037372</v>
      </c>
      <c r="G19002" s="88">
        <v>959.45744873679223</v>
      </c>
      <c r="H19002" s="88">
        <v>1224.3785569994225</v>
      </c>
      <c r="I19002" s="88">
        <v>1657.783646595527</v>
      </c>
      <c r="J19002" s="88">
        <v>2456.9206147156219</v>
      </c>
      <c r="K19002" s="88">
        <v>3987.0751781103581</v>
      </c>
      <c r="L19002" s="88">
        <v>4688.7145186551452</v>
      </c>
      <c r="M19002" s="88">
        <v>3983.52917218941</v>
      </c>
    </row>
    <row r="19003" spans="3:13" x14ac:dyDescent="0.2">
      <c r="C19003" s="88">
        <v>0.94525000000000003</v>
      </c>
      <c r="D19003" s="88">
        <v>18717.216631410065</v>
      </c>
      <c r="E19003" s="88">
        <v>264.48335037766265</v>
      </c>
      <c r="F19003" s="88">
        <v>618.07639368751643</v>
      </c>
      <c r="G19003" s="88">
        <v>959.48963795210329</v>
      </c>
      <c r="H19003" s="88">
        <v>1224.3988584128288</v>
      </c>
      <c r="I19003" s="88">
        <v>1657.8169787824409</v>
      </c>
      <c r="J19003" s="88">
        <v>2457.0000683625344</v>
      </c>
      <c r="K19003" s="88">
        <v>3987.2790432903575</v>
      </c>
      <c r="L19003" s="88">
        <v>4688.7835666105439</v>
      </c>
      <c r="M19003" s="88">
        <v>3983.558199645141</v>
      </c>
    </row>
    <row r="19004" spans="3:13" x14ac:dyDescent="0.2">
      <c r="C19004" s="88">
        <v>0.94530000000000003</v>
      </c>
      <c r="D19004" s="88">
        <v>18717.697332874079</v>
      </c>
      <c r="E19004" s="88">
        <v>264.50312172685517</v>
      </c>
      <c r="F19004" s="88">
        <v>618.09700300260556</v>
      </c>
      <c r="G19004" s="88">
        <v>959.49224670017975</v>
      </c>
      <c r="H19004" s="88">
        <v>1224.438978100794</v>
      </c>
      <c r="I19004" s="88">
        <v>1657.8446152893816</v>
      </c>
      <c r="J19004" s="88">
        <v>2457.0628042812527</v>
      </c>
      <c r="K19004" s="88">
        <v>3987.2923291702818</v>
      </c>
      <c r="L19004" s="88">
        <v>4688.8612385884508</v>
      </c>
      <c r="M19004" s="88">
        <v>3983.6500997319999</v>
      </c>
    </row>
    <row r="19005" spans="3:13" x14ac:dyDescent="0.2">
      <c r="C19005" s="88">
        <v>0.94535000000000002</v>
      </c>
      <c r="D19005" s="88">
        <v>18717.7716571069</v>
      </c>
      <c r="E19005" s="88">
        <v>264.51398223188153</v>
      </c>
      <c r="F19005" s="88">
        <v>618.09821855347855</v>
      </c>
      <c r="G19005" s="88">
        <v>959.51702499891053</v>
      </c>
      <c r="H19005" s="88">
        <v>1224.4977213135321</v>
      </c>
      <c r="I19005" s="88">
        <v>1657.9318870172974</v>
      </c>
      <c r="J19005" s="88">
        <v>2457.2199959350351</v>
      </c>
      <c r="K19005" s="88">
        <v>3987.2975384583519</v>
      </c>
      <c r="L19005" s="88">
        <v>4689.5560408235669</v>
      </c>
      <c r="M19005" s="88">
        <v>3983.8255050421567</v>
      </c>
    </row>
    <row r="19006" spans="3:13" x14ac:dyDescent="0.2">
      <c r="C19006" s="88">
        <v>0.94540000000000002</v>
      </c>
      <c r="D19006" s="88">
        <v>18718.556126515563</v>
      </c>
      <c r="E19006" s="88">
        <v>264.51743511152472</v>
      </c>
      <c r="F19006" s="88">
        <v>618.10031180911164</v>
      </c>
      <c r="G19006" s="88">
        <v>959.56946939514</v>
      </c>
      <c r="H19006" s="88">
        <v>1224.5458494473742</v>
      </c>
      <c r="I19006" s="88">
        <v>1658.24406319632</v>
      </c>
      <c r="J19006" s="88">
        <v>2457.4018809270792</v>
      </c>
      <c r="K19006" s="88">
        <v>3987.3833722397994</v>
      </c>
      <c r="L19006" s="88">
        <v>4689.926663318186</v>
      </c>
      <c r="M19006" s="88">
        <v>3984.0684649218801</v>
      </c>
    </row>
    <row r="19007" spans="3:13" x14ac:dyDescent="0.2">
      <c r="C19007" s="88">
        <v>0.94545000000000001</v>
      </c>
      <c r="D19007" s="88">
        <v>18720.138450474918</v>
      </c>
      <c r="E19007" s="88">
        <v>264.51815752737821</v>
      </c>
      <c r="F19007" s="88">
        <v>618.10090748119546</v>
      </c>
      <c r="G19007" s="88">
        <v>959.65554772883479</v>
      </c>
      <c r="H19007" s="88">
        <v>1224.6503955077692</v>
      </c>
      <c r="I19007" s="88">
        <v>1658.2680751874932</v>
      </c>
      <c r="J19007" s="88">
        <v>2457.411235441094</v>
      </c>
      <c r="K19007" s="88">
        <v>3987.4785951000822</v>
      </c>
      <c r="L19007" s="88">
        <v>4690.022418976856</v>
      </c>
      <c r="M19007" s="88">
        <v>3984.0899272324723</v>
      </c>
    </row>
    <row r="19008" spans="3:13" x14ac:dyDescent="0.2">
      <c r="C19008" s="88">
        <v>0.94550000000000001</v>
      </c>
      <c r="D19008" s="88">
        <v>18720.2485413738</v>
      </c>
      <c r="E19008" s="88">
        <v>264.52468216401758</v>
      </c>
      <c r="F19008" s="88">
        <v>618.10354579464547</v>
      </c>
      <c r="G19008" s="88">
        <v>959.71377088514419</v>
      </c>
      <c r="H19008" s="88">
        <v>1224.6578057998272</v>
      </c>
      <c r="I19008" s="88">
        <v>1658.3210229188257</v>
      </c>
      <c r="J19008" s="88">
        <v>2457.4890146348848</v>
      </c>
      <c r="K19008" s="88">
        <v>3987.5388285458539</v>
      </c>
      <c r="L19008" s="88">
        <v>4690.3056159404559</v>
      </c>
      <c r="M19008" s="88">
        <v>3984.0966441436995</v>
      </c>
    </row>
    <row r="19009" spans="3:13" x14ac:dyDescent="0.2">
      <c r="C19009" s="88">
        <v>0.94555</v>
      </c>
      <c r="D19009" s="88">
        <v>18720.904074674865</v>
      </c>
      <c r="E19009" s="88">
        <v>264.52741755465286</v>
      </c>
      <c r="F19009" s="88">
        <v>618.11628402084443</v>
      </c>
      <c r="G19009" s="88">
        <v>959.71877686809785</v>
      </c>
      <c r="H19009" s="88">
        <v>1224.8155687487306</v>
      </c>
      <c r="I19009" s="88">
        <v>1658.385866135241</v>
      </c>
      <c r="J19009" s="88">
        <v>2457.5983958034535</v>
      </c>
      <c r="K19009" s="88">
        <v>3988.0023045885932</v>
      </c>
      <c r="L19009" s="88">
        <v>4690.6555278068863</v>
      </c>
      <c r="M19009" s="88">
        <v>3984.109182644921</v>
      </c>
    </row>
    <row r="19010" spans="3:13" x14ac:dyDescent="0.2">
      <c r="C19010" s="88">
        <v>0.9456</v>
      </c>
      <c r="D19010" s="88">
        <v>18721.324516497254</v>
      </c>
      <c r="E19010" s="88">
        <v>264.54451388842244</v>
      </c>
      <c r="F19010" s="88">
        <v>618.12463361835762</v>
      </c>
      <c r="G19010" s="88">
        <v>959.75387705843696</v>
      </c>
      <c r="H19010" s="88">
        <v>1225.0946148206972</v>
      </c>
      <c r="I19010" s="88">
        <v>1658.473588044425</v>
      </c>
      <c r="J19010" s="88">
        <v>2457.6406963536683</v>
      </c>
      <c r="K19010" s="88">
        <v>3988.1685951518712</v>
      </c>
      <c r="L19010" s="88">
        <v>4691.1489071932265</v>
      </c>
      <c r="M19010" s="88">
        <v>3984.1861580309542</v>
      </c>
    </row>
    <row r="19011" spans="3:13" x14ac:dyDescent="0.2">
      <c r="C19011" s="88">
        <v>0.94564999999999999</v>
      </c>
      <c r="D19011" s="88">
        <v>18722.202824560671</v>
      </c>
      <c r="E19011" s="88">
        <v>264.54990680831361</v>
      </c>
      <c r="F19011" s="88">
        <v>618.15105138092167</v>
      </c>
      <c r="G19011" s="88">
        <v>959.82692202468206</v>
      </c>
      <c r="H19011" s="88">
        <v>1225.2460507229239</v>
      </c>
      <c r="I19011" s="88">
        <v>1658.4826233181043</v>
      </c>
      <c r="J19011" s="88">
        <v>2457.6933318235442</v>
      </c>
      <c r="K19011" s="88">
        <v>3988.4206510334539</v>
      </c>
      <c r="L19011" s="88">
        <v>4691.3843990573641</v>
      </c>
      <c r="M19011" s="88">
        <v>3984.207878949539</v>
      </c>
    </row>
    <row r="19012" spans="3:13" x14ac:dyDescent="0.2">
      <c r="C19012" s="88">
        <v>0.94569999999999999</v>
      </c>
      <c r="D19012" s="88">
        <v>18722.759071458473</v>
      </c>
      <c r="E19012" s="88">
        <v>264.55177798844761</v>
      </c>
      <c r="F19012" s="88">
        <v>618.17574365324253</v>
      </c>
      <c r="G19012" s="88">
        <v>959.87515592889577</v>
      </c>
      <c r="H19012" s="88">
        <v>1225.2871187840065</v>
      </c>
      <c r="I19012" s="88">
        <v>1658.5621463729317</v>
      </c>
      <c r="J19012" s="88">
        <v>2457.8839329775383</v>
      </c>
      <c r="K19012" s="88">
        <v>3988.6669878109324</v>
      </c>
      <c r="L19012" s="88">
        <v>4691.7657245705796</v>
      </c>
      <c r="M19012" s="88">
        <v>3984.3208268418193</v>
      </c>
    </row>
    <row r="19013" spans="3:13" x14ac:dyDescent="0.2">
      <c r="C19013" s="88">
        <v>0.94574999999999998</v>
      </c>
      <c r="D19013" s="88">
        <v>18722.921079817148</v>
      </c>
      <c r="E19013" s="88">
        <v>264.55453420308459</v>
      </c>
      <c r="F19013" s="88">
        <v>618.21068259101003</v>
      </c>
      <c r="G19013" s="88">
        <v>960.00251787653451</v>
      </c>
      <c r="H19013" s="88">
        <v>1225.4606884767686</v>
      </c>
      <c r="I19013" s="88">
        <v>1658.6948014233362</v>
      </c>
      <c r="J19013" s="88">
        <v>2458.0203276169691</v>
      </c>
      <c r="K19013" s="88">
        <v>3988.7535447143973</v>
      </c>
      <c r="L19013" s="88">
        <v>4692.4635925697667</v>
      </c>
      <c r="M19013" s="88">
        <v>3984.4939159800342</v>
      </c>
    </row>
    <row r="19014" spans="3:13" x14ac:dyDescent="0.2">
      <c r="C19014" s="88">
        <v>0.94579999999999997</v>
      </c>
      <c r="D19014" s="88">
        <v>18723.962024228935</v>
      </c>
      <c r="E19014" s="88">
        <v>264.58697087901055</v>
      </c>
      <c r="F19014" s="88">
        <v>618.21198227432478</v>
      </c>
      <c r="G19014" s="88">
        <v>960.03897966048771</v>
      </c>
      <c r="H19014" s="88">
        <v>1225.6467330857554</v>
      </c>
      <c r="I19014" s="88">
        <v>1658.715120284061</v>
      </c>
      <c r="J19014" s="88">
        <v>2458.1545975316712</v>
      </c>
      <c r="K19014" s="88">
        <v>3988.9415352396809</v>
      </c>
      <c r="L19014" s="88">
        <v>4692.5474291225555</v>
      </c>
      <c r="M19014" s="88">
        <v>3984.5061167489994</v>
      </c>
    </row>
    <row r="19015" spans="3:13" x14ac:dyDescent="0.2">
      <c r="C19015" s="88">
        <v>0.94584999999999997</v>
      </c>
      <c r="D19015" s="88">
        <v>18724.06248966053</v>
      </c>
      <c r="E19015" s="88">
        <v>264.58838292254313</v>
      </c>
      <c r="F19015" s="88">
        <v>618.21722187465684</v>
      </c>
      <c r="G19015" s="88">
        <v>960.12392741962458</v>
      </c>
      <c r="H19015" s="88">
        <v>1225.725874723415</v>
      </c>
      <c r="I19015" s="88">
        <v>1658.9202728542705</v>
      </c>
      <c r="J19015" s="88">
        <v>2458.2437386724564</v>
      </c>
      <c r="K19015" s="88">
        <v>3989.4406772024986</v>
      </c>
      <c r="L19015" s="88">
        <v>4692.5831558125701</v>
      </c>
      <c r="M19015" s="88">
        <v>3984.5308029303214</v>
      </c>
    </row>
    <row r="19016" spans="3:13" x14ac:dyDescent="0.2">
      <c r="C19016" s="88">
        <v>0.94589999999999996</v>
      </c>
      <c r="D19016" s="88">
        <v>18724.351873929671</v>
      </c>
      <c r="E19016" s="88">
        <v>264.60291735294413</v>
      </c>
      <c r="F19016" s="88">
        <v>618.23147263038481</v>
      </c>
      <c r="G19016" s="88">
        <v>960.1562464481126</v>
      </c>
      <c r="H19016" s="88">
        <v>1225.7468986845211</v>
      </c>
      <c r="I19016" s="88">
        <v>1659.030570406469</v>
      </c>
      <c r="J19016" s="88">
        <v>2458.2531234494263</v>
      </c>
      <c r="K19016" s="88">
        <v>3989.4608644802852</v>
      </c>
      <c r="L19016" s="88">
        <v>4692.7614415727721</v>
      </c>
      <c r="M19016" s="88">
        <v>3984.554179465048</v>
      </c>
    </row>
    <row r="19017" spans="3:13" x14ac:dyDescent="0.2">
      <c r="C19017" s="88">
        <v>0.94594999999999996</v>
      </c>
      <c r="D19017" s="88">
        <v>18724.60241602613</v>
      </c>
      <c r="E19017" s="88">
        <v>264.61073282355483</v>
      </c>
      <c r="F19017" s="88">
        <v>618.26737354316037</v>
      </c>
      <c r="G19017" s="88">
        <v>960.15896777265743</v>
      </c>
      <c r="H19017" s="88">
        <v>1225.7882059293411</v>
      </c>
      <c r="I19017" s="88">
        <v>1659.1528584143889</v>
      </c>
      <c r="J19017" s="88">
        <v>2458.2825025580801</v>
      </c>
      <c r="K19017" s="88">
        <v>3989.5988369266279</v>
      </c>
      <c r="L19017" s="88">
        <v>4692.9823130646628</v>
      </c>
      <c r="M19017" s="88">
        <v>3984.6543171742569</v>
      </c>
    </row>
    <row r="19018" spans="3:13" x14ac:dyDescent="0.2">
      <c r="C19018" s="88">
        <v>0.94599999999999995</v>
      </c>
      <c r="D19018" s="88">
        <v>18727.126911094871</v>
      </c>
      <c r="E19018" s="88">
        <v>264.61444780778311</v>
      </c>
      <c r="F19018" s="88">
        <v>618.26742783051895</v>
      </c>
      <c r="G19018" s="88">
        <v>960.28334014985148</v>
      </c>
      <c r="H19018" s="88">
        <v>1225.8518597219431</v>
      </c>
      <c r="I19018" s="88">
        <v>1659.2199875711331</v>
      </c>
      <c r="J19018" s="88">
        <v>2458.5962077308882</v>
      </c>
      <c r="K19018" s="88">
        <v>3989.7803235733327</v>
      </c>
      <c r="L19018" s="88">
        <v>4693.2223390035633</v>
      </c>
      <c r="M19018" s="88">
        <v>3984.6726450670949</v>
      </c>
    </row>
    <row r="19019" spans="3:13" x14ac:dyDescent="0.2">
      <c r="C19019" s="88">
        <v>0.94604999999999995</v>
      </c>
      <c r="D19019" s="88">
        <v>18727.241305921201</v>
      </c>
      <c r="E19019" s="88">
        <v>264.61467047078258</v>
      </c>
      <c r="F19019" s="88">
        <v>618.31679478113801</v>
      </c>
      <c r="G19019" s="88">
        <v>960.29075033125628</v>
      </c>
      <c r="H19019" s="88">
        <v>1225.8535835321823</v>
      </c>
      <c r="I19019" s="88">
        <v>1659.2415420637344</v>
      </c>
      <c r="J19019" s="88">
        <v>2458.7365068400532</v>
      </c>
      <c r="K19019" s="88">
        <v>3989.9940021936341</v>
      </c>
      <c r="L19019" s="88">
        <v>4693.2892084170708</v>
      </c>
      <c r="M19019" s="88">
        <v>3984.6734209074766</v>
      </c>
    </row>
    <row r="19020" spans="3:13" x14ac:dyDescent="0.2">
      <c r="C19020" s="88">
        <v>0.94610000000000005</v>
      </c>
      <c r="D19020" s="88">
        <v>18728.136749684025</v>
      </c>
      <c r="E19020" s="88">
        <v>264.6645275511346</v>
      </c>
      <c r="F19020" s="88">
        <v>618.32483204785376</v>
      </c>
      <c r="G19020" s="88">
        <v>960.4115757518789</v>
      </c>
      <c r="H19020" s="88">
        <v>1225.9246002254686</v>
      </c>
      <c r="I19020" s="88">
        <v>1659.2577230327038</v>
      </c>
      <c r="J19020" s="88">
        <v>2458.9284562457747</v>
      </c>
      <c r="K19020" s="88">
        <v>3990.0113871159938</v>
      </c>
      <c r="L19020" s="88">
        <v>4693.3815747113977</v>
      </c>
      <c r="M19020" s="88">
        <v>3984.9708524612497</v>
      </c>
    </row>
    <row r="19021" spans="3:13" x14ac:dyDescent="0.2">
      <c r="C19021" s="88">
        <v>0.94615000000000005</v>
      </c>
      <c r="D19021" s="88">
        <v>18728.232511622384</v>
      </c>
      <c r="E19021" s="88">
        <v>264.66535790567286</v>
      </c>
      <c r="F19021" s="88">
        <v>618.38685768609275</v>
      </c>
      <c r="G19021" s="88">
        <v>960.47733294002774</v>
      </c>
      <c r="H19021" s="88">
        <v>1225.9735427296368</v>
      </c>
      <c r="I19021" s="88">
        <v>1659.3136079902429</v>
      </c>
      <c r="J19021" s="88">
        <v>2458.9774246335273</v>
      </c>
      <c r="K19021" s="88">
        <v>3990.0264977784946</v>
      </c>
      <c r="L19021" s="88">
        <v>4693.4716453860037</v>
      </c>
      <c r="M19021" s="88">
        <v>3984.9819720273317</v>
      </c>
    </row>
    <row r="19022" spans="3:13" x14ac:dyDescent="0.2">
      <c r="C19022" s="88">
        <v>0.94620000000000004</v>
      </c>
      <c r="D19022" s="88">
        <v>18728.403039604338</v>
      </c>
      <c r="E19022" s="88">
        <v>264.66535790567286</v>
      </c>
      <c r="F19022" s="88">
        <v>618.40397786462381</v>
      </c>
      <c r="G19022" s="88">
        <v>960.79796443184159</v>
      </c>
      <c r="H19022" s="88">
        <v>1226.0451843107485</v>
      </c>
      <c r="I19022" s="88">
        <v>1659.3389000181128</v>
      </c>
      <c r="J19022" s="88">
        <v>2459.0423389708712</v>
      </c>
      <c r="K19022" s="88">
        <v>3990.1437797128992</v>
      </c>
      <c r="L19022" s="88">
        <v>4694.4351573405347</v>
      </c>
      <c r="M19022" s="88">
        <v>3985.0960676562681</v>
      </c>
    </row>
    <row r="19023" spans="3:13" x14ac:dyDescent="0.2">
      <c r="C19023" s="88">
        <v>0.94625000000000004</v>
      </c>
      <c r="D19023" s="88">
        <v>18729.689631148067</v>
      </c>
      <c r="E19023" s="88">
        <v>264.68479318081609</v>
      </c>
      <c r="F19023" s="88">
        <v>618.40960525294804</v>
      </c>
      <c r="G19023" s="88">
        <v>960.83384631576064</v>
      </c>
      <c r="H19023" s="88">
        <v>1226.1775353074672</v>
      </c>
      <c r="I19023" s="88">
        <v>1659.3439650576856</v>
      </c>
      <c r="J19023" s="88">
        <v>2459.0782646268235</v>
      </c>
      <c r="K19023" s="88">
        <v>3990.541950463009</v>
      </c>
      <c r="L19023" s="88">
        <v>4694.4497074394003</v>
      </c>
      <c r="M19023" s="88">
        <v>3985.2866624708195</v>
      </c>
    </row>
    <row r="19024" spans="3:13" x14ac:dyDescent="0.2">
      <c r="C19024" s="88">
        <v>0.94630000000000003</v>
      </c>
      <c r="D19024" s="88">
        <v>18730.04088566083</v>
      </c>
      <c r="E19024" s="88">
        <v>264.68618121907821</v>
      </c>
      <c r="F19024" s="88">
        <v>618.41282513740271</v>
      </c>
      <c r="G19024" s="88">
        <v>960.87313727952915</v>
      </c>
      <c r="H19024" s="88">
        <v>1226.2111470225627</v>
      </c>
      <c r="I19024" s="88">
        <v>1659.3834955184598</v>
      </c>
      <c r="J19024" s="88">
        <v>2459.139007296938</v>
      </c>
      <c r="K19024" s="88">
        <v>3990.6867508145183</v>
      </c>
      <c r="L19024" s="88">
        <v>4694.6612472508959</v>
      </c>
      <c r="M19024" s="88">
        <v>3985.3165617124905</v>
      </c>
    </row>
    <row r="19025" spans="3:13" x14ac:dyDescent="0.2">
      <c r="C19025" s="88">
        <v>0.94635000000000002</v>
      </c>
      <c r="D19025" s="88">
        <v>18730.348753595608</v>
      </c>
      <c r="E19025" s="88">
        <v>264.69904035517902</v>
      </c>
      <c r="F19025" s="88">
        <v>618.41771389031055</v>
      </c>
      <c r="G19025" s="88">
        <v>960.90795885466878</v>
      </c>
      <c r="H19025" s="88">
        <v>1226.2609725724215</v>
      </c>
      <c r="I19025" s="88">
        <v>1659.5042481175242</v>
      </c>
      <c r="J19025" s="88">
        <v>2459.1394440576164</v>
      </c>
      <c r="K19025" s="88">
        <v>3990.9969332762275</v>
      </c>
      <c r="L19025" s="88">
        <v>4694.9495115944173</v>
      </c>
      <c r="M19025" s="88">
        <v>3985.3323342191343</v>
      </c>
    </row>
    <row r="19026" spans="3:13" x14ac:dyDescent="0.2">
      <c r="C19026" s="88">
        <v>0.94640000000000002</v>
      </c>
      <c r="D19026" s="88">
        <v>18730.627897651128</v>
      </c>
      <c r="E19026" s="88">
        <v>264.69904035517902</v>
      </c>
      <c r="F19026" s="88">
        <v>618.41905312765357</v>
      </c>
      <c r="G19026" s="88">
        <v>961.0571197029717</v>
      </c>
      <c r="H19026" s="88">
        <v>1226.2689052913947</v>
      </c>
      <c r="I19026" s="88">
        <v>1659.5146032825737</v>
      </c>
      <c r="J19026" s="88">
        <v>2459.3047529727578</v>
      </c>
      <c r="K19026" s="88">
        <v>3991.1254408779678</v>
      </c>
      <c r="L19026" s="88">
        <v>4695.2365788380421</v>
      </c>
      <c r="M19026" s="88">
        <v>3985.3598669307885</v>
      </c>
    </row>
    <row r="19027" spans="3:13" x14ac:dyDescent="0.2">
      <c r="C19027" s="88">
        <v>0.94645000000000001</v>
      </c>
      <c r="D19027" s="88">
        <v>18733.315479003304</v>
      </c>
      <c r="E19027" s="88">
        <v>264.72865703166281</v>
      </c>
      <c r="F19027" s="88">
        <v>618.42889865290499</v>
      </c>
      <c r="G19027" s="88">
        <v>961.0907965290171</v>
      </c>
      <c r="H19027" s="88">
        <v>1226.2915507458879</v>
      </c>
      <c r="I19027" s="88">
        <v>1659.6488950818689</v>
      </c>
      <c r="J19027" s="88">
        <v>2459.5245343773727</v>
      </c>
      <c r="K19027" s="88">
        <v>3991.1719933075042</v>
      </c>
      <c r="L19027" s="88">
        <v>4695.5492728458003</v>
      </c>
      <c r="M19027" s="88">
        <v>3985.3975155521666</v>
      </c>
    </row>
    <row r="19028" spans="3:13" x14ac:dyDescent="0.2">
      <c r="C19028" s="88">
        <v>0.94650000000000001</v>
      </c>
      <c r="D19028" s="88">
        <v>18733.522802849588</v>
      </c>
      <c r="E19028" s="88">
        <v>264.72865703166281</v>
      </c>
      <c r="F19028" s="88">
        <v>618.44178018639423</v>
      </c>
      <c r="G19028" s="88">
        <v>961.09539121690113</v>
      </c>
      <c r="H19028" s="88">
        <v>1226.3602189370731</v>
      </c>
      <c r="I19028" s="88">
        <v>1659.7947644413221</v>
      </c>
      <c r="J19028" s="88">
        <v>2459.9096126146819</v>
      </c>
      <c r="K19028" s="88">
        <v>3991.1822781996689</v>
      </c>
      <c r="L19028" s="88">
        <v>4695.7006444166191</v>
      </c>
      <c r="M19028" s="88">
        <v>3985.530421490088</v>
      </c>
    </row>
    <row r="19029" spans="3:13" x14ac:dyDescent="0.2">
      <c r="C19029" s="88">
        <v>0.94655</v>
      </c>
      <c r="D19029" s="88">
        <v>18733.969172062687</v>
      </c>
      <c r="E19029" s="88">
        <v>264.72940774941253</v>
      </c>
      <c r="F19029" s="88">
        <v>618.44538578235597</v>
      </c>
      <c r="G19029" s="88">
        <v>961.09963060829841</v>
      </c>
      <c r="H19029" s="88">
        <v>1226.5963235506724</v>
      </c>
      <c r="I19029" s="88">
        <v>1659.874123528894</v>
      </c>
      <c r="J19029" s="88">
        <v>2460.0078493371689</v>
      </c>
      <c r="K19029" s="88">
        <v>3991.2283588609148</v>
      </c>
      <c r="L19029" s="88">
        <v>4696.170447524999</v>
      </c>
      <c r="M19029" s="88">
        <v>3985.6400368874183</v>
      </c>
    </row>
    <row r="19030" spans="3:13" x14ac:dyDescent="0.2">
      <c r="C19030" s="88">
        <v>0.9466</v>
      </c>
      <c r="D19030" s="88">
        <v>18735.359357947971</v>
      </c>
      <c r="E19030" s="88">
        <v>264.74227924811839</v>
      </c>
      <c r="F19030" s="88">
        <v>618.44696485561781</v>
      </c>
      <c r="G19030" s="88">
        <v>961.13708187899556</v>
      </c>
      <c r="H19030" s="88">
        <v>1226.6013729088481</v>
      </c>
      <c r="I19030" s="88">
        <v>1659.921751240061</v>
      </c>
      <c r="J19030" s="88">
        <v>2460.076960563284</v>
      </c>
      <c r="K19030" s="88">
        <v>3991.3621154148786</v>
      </c>
      <c r="L19030" s="88">
        <v>4696.4093526431761</v>
      </c>
      <c r="M19030" s="88">
        <v>3985.6509678861848</v>
      </c>
    </row>
    <row r="19031" spans="3:13" x14ac:dyDescent="0.2">
      <c r="C19031" s="88">
        <v>0.94664999999999999</v>
      </c>
      <c r="D19031" s="88">
        <v>18736.102534165293</v>
      </c>
      <c r="E19031" s="88">
        <v>264.75532076551826</v>
      </c>
      <c r="F19031" s="88">
        <v>618.46141480063079</v>
      </c>
      <c r="G19031" s="88">
        <v>961.13912017239772</v>
      </c>
      <c r="H19031" s="88">
        <v>1226.6124438037209</v>
      </c>
      <c r="I19031" s="88">
        <v>1659.9649833038625</v>
      </c>
      <c r="J19031" s="88">
        <v>2460.1869991220433</v>
      </c>
      <c r="K19031" s="88">
        <v>3991.4456801088236</v>
      </c>
      <c r="L19031" s="88">
        <v>4696.6087584802253</v>
      </c>
      <c r="M19031" s="88">
        <v>3985.8247973898451</v>
      </c>
    </row>
    <row r="19032" spans="3:13" x14ac:dyDescent="0.2">
      <c r="C19032" s="88">
        <v>0.94669999999999999</v>
      </c>
      <c r="D19032" s="88">
        <v>18737.115687778838</v>
      </c>
      <c r="E19032" s="88">
        <v>264.75842068419479</v>
      </c>
      <c r="F19032" s="88">
        <v>618.47232475891997</v>
      </c>
      <c r="G19032" s="88">
        <v>961.19873904718497</v>
      </c>
      <c r="H19032" s="88">
        <v>1226.6765668966477</v>
      </c>
      <c r="I19032" s="88">
        <v>1660.0460032029987</v>
      </c>
      <c r="J19032" s="88">
        <v>2460.25155547452</v>
      </c>
      <c r="K19032" s="88">
        <v>3991.496395740653</v>
      </c>
      <c r="L19032" s="88">
        <v>4696.6413472998838</v>
      </c>
      <c r="M19032" s="88">
        <v>3985.9540002067251</v>
      </c>
    </row>
    <row r="19033" spans="3:13" x14ac:dyDescent="0.2">
      <c r="C19033" s="88">
        <v>0.94674999999999998</v>
      </c>
      <c r="D19033" s="88">
        <v>18737.155161062918</v>
      </c>
      <c r="E19033" s="88">
        <v>264.76629379170299</v>
      </c>
      <c r="F19033" s="88">
        <v>618.49283425248814</v>
      </c>
      <c r="G19033" s="88">
        <v>961.27649077988281</v>
      </c>
      <c r="H19033" s="88">
        <v>1226.7087821594773</v>
      </c>
      <c r="I19033" s="88">
        <v>1660.1183384301339</v>
      </c>
      <c r="J19033" s="88">
        <v>2460.3223393666517</v>
      </c>
      <c r="K19033" s="88">
        <v>3991.5517126222567</v>
      </c>
      <c r="L19033" s="88">
        <v>4696.8221486603534</v>
      </c>
      <c r="M19033" s="88">
        <v>3985.95666295314</v>
      </c>
    </row>
    <row r="19034" spans="3:13" x14ac:dyDescent="0.2">
      <c r="C19034" s="88">
        <v>0.94679999999999997</v>
      </c>
      <c r="D19034" s="88">
        <v>18737.284311071653</v>
      </c>
      <c r="E19034" s="88">
        <v>264.76629379170299</v>
      </c>
      <c r="F19034" s="88">
        <v>618.5403558027615</v>
      </c>
      <c r="G19034" s="88">
        <v>961.40543688054049</v>
      </c>
      <c r="H19034" s="88">
        <v>1226.7192244359953</v>
      </c>
      <c r="I19034" s="88">
        <v>1660.2236394460197</v>
      </c>
      <c r="J19034" s="88">
        <v>2460.3634105308961</v>
      </c>
      <c r="K19034" s="88">
        <v>3991.6061774743275</v>
      </c>
      <c r="L19034" s="88">
        <v>4696.8453570483243</v>
      </c>
      <c r="M19034" s="88">
        <v>3986.1505463631502</v>
      </c>
    </row>
    <row r="19035" spans="3:13" x14ac:dyDescent="0.2">
      <c r="C19035" s="88">
        <v>0.94684999999999997</v>
      </c>
      <c r="D19035" s="88">
        <v>18737.733125720533</v>
      </c>
      <c r="E19035" s="88">
        <v>264.80016190269998</v>
      </c>
      <c r="F19035" s="88">
        <v>618.55211740034383</v>
      </c>
      <c r="G19035" s="88">
        <v>961.45717875214268</v>
      </c>
      <c r="H19035" s="88">
        <v>1226.8201109016409</v>
      </c>
      <c r="I19035" s="88">
        <v>1660.2638524670365</v>
      </c>
      <c r="J19035" s="88">
        <v>2460.373706227082</v>
      </c>
      <c r="K19035" s="88">
        <v>3991.6252121609118</v>
      </c>
      <c r="L19035" s="88">
        <v>4697.1385114139621</v>
      </c>
      <c r="M19035" s="88">
        <v>3986.1589785534388</v>
      </c>
    </row>
    <row r="19036" spans="3:13" x14ac:dyDescent="0.2">
      <c r="C19036" s="88">
        <v>0.94689999999999996</v>
      </c>
      <c r="D19036" s="88">
        <v>18738.796896434065</v>
      </c>
      <c r="E19036" s="88">
        <v>264.80016190269998</v>
      </c>
      <c r="F19036" s="88">
        <v>618.56240901158571</v>
      </c>
      <c r="G19036" s="88">
        <v>961.52711989093496</v>
      </c>
      <c r="H19036" s="88">
        <v>1226.8686464880052</v>
      </c>
      <c r="I19036" s="88">
        <v>1660.2807305846177</v>
      </c>
      <c r="J19036" s="88">
        <v>2460.4594724700455</v>
      </c>
      <c r="K19036" s="88">
        <v>3991.6969627730487</v>
      </c>
      <c r="L19036" s="88">
        <v>4697.1550152362115</v>
      </c>
      <c r="M19036" s="88">
        <v>3986.2101071743982</v>
      </c>
    </row>
    <row r="19037" spans="3:13" x14ac:dyDescent="0.2">
      <c r="C19037" s="88">
        <v>0.94694999999999996</v>
      </c>
      <c r="D19037" s="88">
        <v>18739.191891176357</v>
      </c>
      <c r="E19037" s="88">
        <v>264.80016190269998</v>
      </c>
      <c r="F19037" s="88">
        <v>618.56473690393159</v>
      </c>
      <c r="G19037" s="88">
        <v>961.55175618304838</v>
      </c>
      <c r="H19037" s="88">
        <v>1226.8813843592757</v>
      </c>
      <c r="I19037" s="88">
        <v>1660.3133512916829</v>
      </c>
      <c r="J19037" s="88">
        <v>2460.4909463905897</v>
      </c>
      <c r="K19037" s="88">
        <v>3991.6971035101669</v>
      </c>
      <c r="L19037" s="88">
        <v>4697.1723422729192</v>
      </c>
      <c r="M19037" s="88">
        <v>3986.2139099528122</v>
      </c>
    </row>
    <row r="19038" spans="3:13" x14ac:dyDescent="0.2">
      <c r="C19038" s="88">
        <v>0.94699999999999995</v>
      </c>
      <c r="D19038" s="88">
        <v>18739.799331202485</v>
      </c>
      <c r="E19038" s="88">
        <v>264.80016190269998</v>
      </c>
      <c r="F19038" s="88">
        <v>618.58754818054877</v>
      </c>
      <c r="G19038" s="88">
        <v>961.56482423142461</v>
      </c>
      <c r="H19038" s="88">
        <v>1226.8828623686004</v>
      </c>
      <c r="I19038" s="88">
        <v>1660.385697758029</v>
      </c>
      <c r="J19038" s="88">
        <v>2460.5195614875447</v>
      </c>
      <c r="K19038" s="88">
        <v>3991.7498034252208</v>
      </c>
      <c r="L19038" s="88">
        <v>4697.7868215221715</v>
      </c>
      <c r="M19038" s="88">
        <v>3986.2445248083986</v>
      </c>
    </row>
    <row r="19039" spans="3:13" x14ac:dyDescent="0.2">
      <c r="C19039" s="88">
        <v>0.94704999999999995</v>
      </c>
      <c r="D19039" s="88">
        <v>18741.177221511582</v>
      </c>
      <c r="E19039" s="88">
        <v>264.82809699433892</v>
      </c>
      <c r="F19039" s="88">
        <v>618.62637362480336</v>
      </c>
      <c r="G19039" s="88">
        <v>961.65837455513156</v>
      </c>
      <c r="H19039" s="88">
        <v>1226.9640466771762</v>
      </c>
      <c r="I19039" s="88">
        <v>1660.4993641128258</v>
      </c>
      <c r="J19039" s="88">
        <v>2461.0543820457251</v>
      </c>
      <c r="K19039" s="88">
        <v>3992.2900391599478</v>
      </c>
      <c r="L19039" s="88">
        <v>4697.8403817656017</v>
      </c>
      <c r="M19039" s="88">
        <v>3986.2446909222253</v>
      </c>
    </row>
    <row r="19040" spans="3:13" x14ac:dyDescent="0.2">
      <c r="C19040" s="88">
        <v>0.94710000000000005</v>
      </c>
      <c r="D19040" s="88">
        <v>18741.202584964922</v>
      </c>
      <c r="E19040" s="88">
        <v>264.84552269260166</v>
      </c>
      <c r="F19040" s="88">
        <v>618.65605309096554</v>
      </c>
      <c r="G19040" s="88">
        <v>961.72790794385719</v>
      </c>
      <c r="H19040" s="88">
        <v>1227.0379108281113</v>
      </c>
      <c r="I19040" s="88">
        <v>1660.5285849315096</v>
      </c>
      <c r="J19040" s="88">
        <v>2461.0814424758728</v>
      </c>
      <c r="K19040" s="88">
        <v>3992.3808946826466</v>
      </c>
      <c r="L19040" s="88">
        <v>4697.8891665287274</v>
      </c>
      <c r="M19040" s="88">
        <v>3986.2569951217329</v>
      </c>
    </row>
    <row r="19041" spans="3:13" x14ac:dyDescent="0.2">
      <c r="C19041" s="88">
        <v>0.94715000000000005</v>
      </c>
      <c r="D19041" s="88">
        <v>18742.510428055779</v>
      </c>
      <c r="E19041" s="88">
        <v>264.85984092672606</v>
      </c>
      <c r="F19041" s="88">
        <v>618.67573326564616</v>
      </c>
      <c r="G19041" s="88">
        <v>961.8315766284054</v>
      </c>
      <c r="H19041" s="88">
        <v>1227.1465815213342</v>
      </c>
      <c r="I19041" s="88">
        <v>1660.6742967177424</v>
      </c>
      <c r="J19041" s="88">
        <v>2461.195110191491</v>
      </c>
      <c r="K19041" s="88">
        <v>3992.4370402146837</v>
      </c>
      <c r="L19041" s="88">
        <v>4698.2825105704478</v>
      </c>
      <c r="M19041" s="88">
        <v>3986.3363194919229</v>
      </c>
    </row>
    <row r="19042" spans="3:13" x14ac:dyDescent="0.2">
      <c r="C19042" s="88">
        <v>0.94720000000000004</v>
      </c>
      <c r="D19042" s="88">
        <v>18742.515250030836</v>
      </c>
      <c r="E19042" s="88">
        <v>264.88261871318809</v>
      </c>
      <c r="F19042" s="88">
        <v>618.69720324917989</v>
      </c>
      <c r="G19042" s="88">
        <v>961.83426713563131</v>
      </c>
      <c r="H19042" s="88">
        <v>1227.1475545712101</v>
      </c>
      <c r="I19042" s="88">
        <v>1660.7542597012548</v>
      </c>
      <c r="J19042" s="88">
        <v>2461.7974139740372</v>
      </c>
      <c r="K19042" s="88">
        <v>3992.5180977478649</v>
      </c>
      <c r="L19042" s="88">
        <v>4698.3250309060404</v>
      </c>
      <c r="M19042" s="88">
        <v>3986.3555633232572</v>
      </c>
    </row>
    <row r="19043" spans="3:13" x14ac:dyDescent="0.2">
      <c r="C19043" s="88">
        <v>0.94725000000000004</v>
      </c>
      <c r="D19043" s="88">
        <v>18743.071680096335</v>
      </c>
      <c r="E19043" s="88">
        <v>264.88261871318809</v>
      </c>
      <c r="F19043" s="88">
        <v>618.7405076116047</v>
      </c>
      <c r="G19043" s="88">
        <v>961.83941616032644</v>
      </c>
      <c r="H19043" s="88">
        <v>1227.1948989146349</v>
      </c>
      <c r="I19043" s="88">
        <v>1660.7725304676474</v>
      </c>
      <c r="J19043" s="88">
        <v>2461.9779508923175</v>
      </c>
      <c r="K19043" s="88">
        <v>3992.5557792798268</v>
      </c>
      <c r="L19043" s="88">
        <v>4698.3424708968823</v>
      </c>
      <c r="M19043" s="88">
        <v>3986.387086589416</v>
      </c>
    </row>
    <row r="19044" spans="3:13" x14ac:dyDescent="0.2">
      <c r="C19044" s="88">
        <v>0.94730000000000003</v>
      </c>
      <c r="D19044" s="88">
        <v>18743.139125146718</v>
      </c>
      <c r="E19044" s="88">
        <v>264.88342983980874</v>
      </c>
      <c r="F19044" s="88">
        <v>618.78536326468293</v>
      </c>
      <c r="G19044" s="88">
        <v>961.94849591080401</v>
      </c>
      <c r="H19044" s="88">
        <v>1227.1999553345836</v>
      </c>
      <c r="I19044" s="88">
        <v>1660.7947517254356</v>
      </c>
      <c r="J19044" s="88">
        <v>2462.207783013112</v>
      </c>
      <c r="K19044" s="88">
        <v>3992.8458545127214</v>
      </c>
      <c r="L19044" s="88">
        <v>4698.7121481442227</v>
      </c>
      <c r="M19044" s="88">
        <v>3986.4426435558807</v>
      </c>
    </row>
    <row r="19045" spans="3:13" x14ac:dyDescent="0.2">
      <c r="C19045" s="88">
        <v>0.94735000000000003</v>
      </c>
      <c r="D19045" s="88">
        <v>18743.162738889929</v>
      </c>
      <c r="E19045" s="88">
        <v>264.8931446990191</v>
      </c>
      <c r="F19045" s="88">
        <v>618.78845126873784</v>
      </c>
      <c r="G19045" s="88">
        <v>961.99127132489502</v>
      </c>
      <c r="H19045" s="88">
        <v>1227.2745117673867</v>
      </c>
      <c r="I19045" s="88">
        <v>1660.8037764219798</v>
      </c>
      <c r="J19045" s="88">
        <v>2462.3986286071658</v>
      </c>
      <c r="K19045" s="88">
        <v>3992.8798128247699</v>
      </c>
      <c r="L19045" s="88">
        <v>4699.112302391296</v>
      </c>
      <c r="M19045" s="88">
        <v>3986.5992775426821</v>
      </c>
    </row>
    <row r="19046" spans="3:13" x14ac:dyDescent="0.2">
      <c r="C19046" s="88">
        <v>0.94740000000000002</v>
      </c>
      <c r="D19046" s="88">
        <v>18743.197335537752</v>
      </c>
      <c r="E19046" s="88">
        <v>264.90443642634546</v>
      </c>
      <c r="F19046" s="88">
        <v>618.83454497956564</v>
      </c>
      <c r="G19046" s="88">
        <v>961.99497901395353</v>
      </c>
      <c r="H19046" s="88">
        <v>1227.285235500005</v>
      </c>
      <c r="I19046" s="88">
        <v>1660.8414223461041</v>
      </c>
      <c r="J19046" s="88">
        <v>2462.4068052778584</v>
      </c>
      <c r="K19046" s="88">
        <v>3992.9965905513936</v>
      </c>
      <c r="L19046" s="88">
        <v>4699.4417977365183</v>
      </c>
      <c r="M19046" s="88">
        <v>3986.6245773639412</v>
      </c>
    </row>
    <row r="19047" spans="3:13" x14ac:dyDescent="0.2">
      <c r="C19047" s="88">
        <v>0.94745000000000001</v>
      </c>
      <c r="D19047" s="88">
        <v>18743.357555707407</v>
      </c>
      <c r="E19047" s="88">
        <v>264.90710184768795</v>
      </c>
      <c r="F19047" s="88">
        <v>618.84117229573621</v>
      </c>
      <c r="G19047" s="88">
        <v>962.15712969755668</v>
      </c>
      <c r="H19047" s="88">
        <v>1227.2890487100753</v>
      </c>
      <c r="I19047" s="88">
        <v>1660.8531582145106</v>
      </c>
      <c r="J19047" s="88">
        <v>2462.7756258425047</v>
      </c>
      <c r="K19047" s="88">
        <v>3993.0048678577159</v>
      </c>
      <c r="L19047" s="88">
        <v>4700.1125177944477</v>
      </c>
      <c r="M19047" s="88">
        <v>3986.6991060049149</v>
      </c>
    </row>
    <row r="19048" spans="3:13" x14ac:dyDescent="0.2">
      <c r="C19048" s="88">
        <v>0.94750000000000001</v>
      </c>
      <c r="D19048" s="88">
        <v>18743.518574246122</v>
      </c>
      <c r="E19048" s="88">
        <v>264.91205359757532</v>
      </c>
      <c r="F19048" s="88">
        <v>618.86280276667912</v>
      </c>
      <c r="G19048" s="88">
        <v>962.17485289923934</v>
      </c>
      <c r="H19048" s="88">
        <v>1227.317129710812</v>
      </c>
      <c r="I19048" s="88">
        <v>1660.9196172956181</v>
      </c>
      <c r="J19048" s="88">
        <v>2462.9187439915522</v>
      </c>
      <c r="K19048" s="88">
        <v>3993.0942850010342</v>
      </c>
      <c r="L19048" s="88">
        <v>4700.4009006207143</v>
      </c>
      <c r="M19048" s="88">
        <v>3986.8125891128384</v>
      </c>
    </row>
    <row r="19049" spans="3:13" x14ac:dyDescent="0.2">
      <c r="C19049" s="88">
        <v>0.94755</v>
      </c>
      <c r="D19049" s="88">
        <v>18743.81210275985</v>
      </c>
      <c r="E19049" s="88">
        <v>264.9254568753704</v>
      </c>
      <c r="F19049" s="88">
        <v>618.89239617629801</v>
      </c>
      <c r="G19049" s="88">
        <v>962.19856742904312</v>
      </c>
      <c r="H19049" s="88">
        <v>1227.5318231817632</v>
      </c>
      <c r="I19049" s="88">
        <v>1661.0777243446701</v>
      </c>
      <c r="J19049" s="88">
        <v>2463.0057853111321</v>
      </c>
      <c r="K19049" s="88">
        <v>3993.1461741842172</v>
      </c>
      <c r="L19049" s="88">
        <v>4700.9393999618505</v>
      </c>
      <c r="M19049" s="88">
        <v>3987.0434650831248</v>
      </c>
    </row>
    <row r="19050" spans="3:13" x14ac:dyDescent="0.2">
      <c r="C19050" s="88">
        <v>0.9476</v>
      </c>
      <c r="D19050" s="88">
        <v>18744.003811302129</v>
      </c>
      <c r="E19050" s="88">
        <v>264.94753267528449</v>
      </c>
      <c r="F19050" s="88">
        <v>618.90162536033404</v>
      </c>
      <c r="G19050" s="88">
        <v>962.26219095269789</v>
      </c>
      <c r="H19050" s="88">
        <v>1227.5511713353917</v>
      </c>
      <c r="I19050" s="88">
        <v>1661.1128554053666</v>
      </c>
      <c r="J19050" s="88">
        <v>2463.0283218159193</v>
      </c>
      <c r="K19050" s="88">
        <v>3993.1501940720009</v>
      </c>
      <c r="L19050" s="88">
        <v>4701.1748766884839</v>
      </c>
      <c r="M19050" s="88">
        <v>3987.2277765003992</v>
      </c>
    </row>
    <row r="19051" spans="3:13" x14ac:dyDescent="0.2">
      <c r="C19051" s="88">
        <v>0.94764999999999999</v>
      </c>
      <c r="D19051" s="88">
        <v>18744.520843510691</v>
      </c>
      <c r="E19051" s="88">
        <v>264.9593045795973</v>
      </c>
      <c r="F19051" s="88">
        <v>618.90911392047474</v>
      </c>
      <c r="G19051" s="88">
        <v>962.29389533396716</v>
      </c>
      <c r="H19051" s="88">
        <v>1227.5599249545435</v>
      </c>
      <c r="I19051" s="88">
        <v>1661.1855165257925</v>
      </c>
      <c r="J19051" s="88">
        <v>2463.1217845383126</v>
      </c>
      <c r="K19051" s="88">
        <v>3993.1934624066926</v>
      </c>
      <c r="L19051" s="88">
        <v>4701.3782525379256</v>
      </c>
      <c r="M19051" s="88">
        <v>3987.261270583901</v>
      </c>
    </row>
    <row r="19052" spans="3:13" x14ac:dyDescent="0.2">
      <c r="C19052" s="88">
        <v>0.94769999999999999</v>
      </c>
      <c r="D19052" s="88">
        <v>18745.995551298285</v>
      </c>
      <c r="E19052" s="88">
        <v>264.96729180066723</v>
      </c>
      <c r="F19052" s="88">
        <v>618.95020205114679</v>
      </c>
      <c r="G19052" s="88">
        <v>962.40422143559272</v>
      </c>
      <c r="H19052" s="88">
        <v>1227.6186205077729</v>
      </c>
      <c r="I19052" s="88">
        <v>1661.2950005881321</v>
      </c>
      <c r="J19052" s="88">
        <v>2463.2297254883033</v>
      </c>
      <c r="K19052" s="88">
        <v>3993.4481139695326</v>
      </c>
      <c r="L19052" s="88">
        <v>4701.3975510419987</v>
      </c>
      <c r="M19052" s="88">
        <v>3987.2870330503738</v>
      </c>
    </row>
    <row r="19053" spans="3:13" x14ac:dyDescent="0.2">
      <c r="C19053" s="88">
        <v>0.94774999999999998</v>
      </c>
      <c r="D19053" s="88">
        <v>18746.537548908265</v>
      </c>
      <c r="E19053" s="88">
        <v>264.98901288026627</v>
      </c>
      <c r="F19053" s="88">
        <v>618.9984262986618</v>
      </c>
      <c r="G19053" s="88">
        <v>962.46058904232586</v>
      </c>
      <c r="H19053" s="88">
        <v>1227.6215104751377</v>
      </c>
      <c r="I19053" s="88">
        <v>1661.3451135555756</v>
      </c>
      <c r="J19053" s="88">
        <v>2463.2982341178067</v>
      </c>
      <c r="K19053" s="88">
        <v>3993.4916669193476</v>
      </c>
      <c r="L19053" s="88">
        <v>4701.4073596124344</v>
      </c>
      <c r="M19053" s="88">
        <v>3987.2995008944445</v>
      </c>
    </row>
    <row r="19054" spans="3:13" x14ac:dyDescent="0.2">
      <c r="C19054" s="88">
        <v>0.94779999999999998</v>
      </c>
      <c r="D19054" s="88">
        <v>18746.709856114554</v>
      </c>
      <c r="E19054" s="88">
        <v>264.98901288026627</v>
      </c>
      <c r="F19054" s="88">
        <v>619.01188705832101</v>
      </c>
      <c r="G19054" s="88">
        <v>962.54443307753445</v>
      </c>
      <c r="H19054" s="88">
        <v>1227.7195537091525</v>
      </c>
      <c r="I19054" s="88">
        <v>1661.4641071602427</v>
      </c>
      <c r="J19054" s="88">
        <v>2463.4381300740802</v>
      </c>
      <c r="K19054" s="88">
        <v>3993.5827337638725</v>
      </c>
      <c r="L19054" s="88">
        <v>4701.6411965987927</v>
      </c>
      <c r="M19054" s="88">
        <v>3987.4336290519332</v>
      </c>
    </row>
    <row r="19055" spans="3:13" x14ac:dyDescent="0.2">
      <c r="C19055" s="88">
        <v>0.94784999999999997</v>
      </c>
      <c r="D19055" s="88">
        <v>18746.83244751273</v>
      </c>
      <c r="E19055" s="88">
        <v>265.01221900107794</v>
      </c>
      <c r="F19055" s="88">
        <v>619.02326392635268</v>
      </c>
      <c r="G19055" s="88">
        <v>962.56861235919405</v>
      </c>
      <c r="H19055" s="88">
        <v>1227.753099203584</v>
      </c>
      <c r="I19055" s="88">
        <v>1661.5340811064834</v>
      </c>
      <c r="J19055" s="88">
        <v>2463.4564936057627</v>
      </c>
      <c r="K19055" s="88">
        <v>3994.0747598330831</v>
      </c>
      <c r="L19055" s="88">
        <v>4701.9634321784342</v>
      </c>
      <c r="M19055" s="88">
        <v>3987.5073487853278</v>
      </c>
    </row>
    <row r="19056" spans="3:13" x14ac:dyDescent="0.2">
      <c r="C19056" s="88">
        <v>0.94789999999999996</v>
      </c>
      <c r="D19056" s="88">
        <v>18746.848301710823</v>
      </c>
      <c r="E19056" s="88">
        <v>265.01512445489061</v>
      </c>
      <c r="F19056" s="88">
        <v>619.04111819088621</v>
      </c>
      <c r="G19056" s="88">
        <v>962.60139401572997</v>
      </c>
      <c r="H19056" s="88">
        <v>1227.7945857876471</v>
      </c>
      <c r="I19056" s="88">
        <v>1661.6210024544966</v>
      </c>
      <c r="J19056" s="88">
        <v>2463.4880288978352</v>
      </c>
      <c r="K19056" s="88">
        <v>3994.351767251188</v>
      </c>
      <c r="L19056" s="88">
        <v>4703.2584304620705</v>
      </c>
      <c r="M19056" s="88">
        <v>3987.5416605101154</v>
      </c>
    </row>
    <row r="19057" spans="3:13" x14ac:dyDescent="0.2">
      <c r="C19057" s="88">
        <v>0.94794999999999996</v>
      </c>
      <c r="D19057" s="88">
        <v>18747.071691094046</v>
      </c>
      <c r="E19057" s="88">
        <v>265.03132366602767</v>
      </c>
      <c r="F19057" s="88">
        <v>619.04165143805403</v>
      </c>
      <c r="G19057" s="88">
        <v>962.60993637782076</v>
      </c>
      <c r="H19057" s="88">
        <v>1227.926416704468</v>
      </c>
      <c r="I19057" s="88">
        <v>1661.6255450829767</v>
      </c>
      <c r="J19057" s="88">
        <v>2463.5118809310056</v>
      </c>
      <c r="K19057" s="88">
        <v>3994.4030496113401</v>
      </c>
      <c r="L19057" s="88">
        <v>4703.5707949619264</v>
      </c>
      <c r="M19057" s="88">
        <v>3987.5457892048253</v>
      </c>
    </row>
    <row r="19058" spans="3:13" x14ac:dyDescent="0.2">
      <c r="C19058" s="88">
        <v>0.94799999999999995</v>
      </c>
      <c r="D19058" s="88">
        <v>18748.057787161906</v>
      </c>
      <c r="E19058" s="88">
        <v>265.04870232091434</v>
      </c>
      <c r="F19058" s="88">
        <v>619.07255948416605</v>
      </c>
      <c r="G19058" s="88">
        <v>962.6393176558995</v>
      </c>
      <c r="H19058" s="88">
        <v>1227.9426769115985</v>
      </c>
      <c r="I19058" s="88">
        <v>1661.6805565791092</v>
      </c>
      <c r="J19058" s="88">
        <v>2463.6660679679371</v>
      </c>
      <c r="K19058" s="88">
        <v>3994.4270491468001</v>
      </c>
      <c r="L19058" s="88">
        <v>4703.7466539958405</v>
      </c>
      <c r="M19058" s="88">
        <v>3987.5575598540345</v>
      </c>
    </row>
    <row r="19059" spans="3:13" x14ac:dyDescent="0.2">
      <c r="C19059" s="88">
        <v>0.94804999999999995</v>
      </c>
      <c r="D19059" s="88">
        <v>18748.225692373533</v>
      </c>
      <c r="E19059" s="88">
        <v>265.07227499050259</v>
      </c>
      <c r="F19059" s="88">
        <v>619.1318834542376</v>
      </c>
      <c r="G19059" s="88">
        <v>962.67993845372348</v>
      </c>
      <c r="H19059" s="88">
        <v>1228.1258291911854</v>
      </c>
      <c r="I19059" s="88">
        <v>1661.7682320903964</v>
      </c>
      <c r="J19059" s="88">
        <v>2464.1888068711351</v>
      </c>
      <c r="K19059" s="88">
        <v>3994.5827614164396</v>
      </c>
      <c r="L19059" s="88">
        <v>4704.3679642109237</v>
      </c>
      <c r="M19059" s="88">
        <v>3987.6502053554086</v>
      </c>
    </row>
    <row r="19060" spans="3:13" x14ac:dyDescent="0.2">
      <c r="C19060" s="88">
        <v>0.94810000000000005</v>
      </c>
      <c r="D19060" s="88">
        <v>18748.403907884516</v>
      </c>
      <c r="E19060" s="88">
        <v>265.10928945459546</v>
      </c>
      <c r="F19060" s="88">
        <v>619.14784569420317</v>
      </c>
      <c r="G19060" s="88">
        <v>962.7069910875548</v>
      </c>
      <c r="H19060" s="88">
        <v>1228.1412320118625</v>
      </c>
      <c r="I19060" s="88">
        <v>1661.7687548730196</v>
      </c>
      <c r="J19060" s="88">
        <v>2464.3317303594476</v>
      </c>
      <c r="K19060" s="88">
        <v>3994.6474532082657</v>
      </c>
      <c r="L19060" s="88">
        <v>4704.5229063217002</v>
      </c>
      <c r="M19060" s="88">
        <v>3987.7146051144391</v>
      </c>
    </row>
    <row r="19061" spans="3:13" x14ac:dyDescent="0.2">
      <c r="C19061" s="88">
        <v>0.94815000000000005</v>
      </c>
      <c r="D19061" s="88">
        <v>18748.652707044399</v>
      </c>
      <c r="E19061" s="88">
        <v>265.11563972757358</v>
      </c>
      <c r="F19061" s="88">
        <v>619.17458050956884</v>
      </c>
      <c r="G19061" s="88">
        <v>962.71814355160859</v>
      </c>
      <c r="H19061" s="88">
        <v>1228.1705892598097</v>
      </c>
      <c r="I19061" s="88">
        <v>1661.7797586255056</v>
      </c>
      <c r="J19061" s="88">
        <v>2464.3723548351295</v>
      </c>
      <c r="K19061" s="88">
        <v>3994.6698772996524</v>
      </c>
      <c r="L19061" s="88">
        <v>4704.7898775037065</v>
      </c>
      <c r="M19061" s="88">
        <v>3987.9171850428029</v>
      </c>
    </row>
    <row r="19062" spans="3:13" x14ac:dyDescent="0.2">
      <c r="C19062" s="88">
        <v>0.94820000000000004</v>
      </c>
      <c r="D19062" s="88">
        <v>18749.034400070261</v>
      </c>
      <c r="E19062" s="88">
        <v>265.12874792828916</v>
      </c>
      <c r="F19062" s="88">
        <v>619.19279369232709</v>
      </c>
      <c r="G19062" s="88">
        <v>962.80643054433904</v>
      </c>
      <c r="H19062" s="88">
        <v>1228.4975551159205</v>
      </c>
      <c r="I19062" s="88">
        <v>1661.8696358016573</v>
      </c>
      <c r="J19062" s="88">
        <v>2464.5862991106837</v>
      </c>
      <c r="K19062" s="88">
        <v>3994.9469560186726</v>
      </c>
      <c r="L19062" s="88">
        <v>4705.4623983345746</v>
      </c>
      <c r="M19062" s="88">
        <v>3987.9549682277175</v>
      </c>
    </row>
    <row r="19063" spans="3:13" x14ac:dyDescent="0.2">
      <c r="C19063" s="88">
        <v>0.94825000000000004</v>
      </c>
      <c r="D19063" s="88">
        <v>18749.177642312647</v>
      </c>
      <c r="E19063" s="88">
        <v>265.14273991133632</v>
      </c>
      <c r="F19063" s="88">
        <v>619.23419324910947</v>
      </c>
      <c r="G19063" s="88">
        <v>962.92383360362192</v>
      </c>
      <c r="H19063" s="88">
        <v>1228.5340945744806</v>
      </c>
      <c r="I19063" s="88">
        <v>1661.8700876602907</v>
      </c>
      <c r="J19063" s="88">
        <v>2464.6318871167741</v>
      </c>
      <c r="K19063" s="88">
        <v>3995.0025103690305</v>
      </c>
      <c r="L19063" s="88">
        <v>4705.5756499165473</v>
      </c>
      <c r="M19063" s="88">
        <v>3987.9735899950419</v>
      </c>
    </row>
    <row r="19064" spans="3:13" x14ac:dyDescent="0.2">
      <c r="C19064" s="88">
        <v>0.94830000000000003</v>
      </c>
      <c r="D19064" s="88">
        <v>18749.73155916925</v>
      </c>
      <c r="E19064" s="88">
        <v>265.17905389662064</v>
      </c>
      <c r="F19064" s="88">
        <v>619.24016688349957</v>
      </c>
      <c r="G19064" s="88">
        <v>962.93215339578182</v>
      </c>
      <c r="H19064" s="88">
        <v>1228.5626291387766</v>
      </c>
      <c r="I19064" s="88">
        <v>1661.8849026794642</v>
      </c>
      <c r="J19064" s="88">
        <v>2465.0192785363688</v>
      </c>
      <c r="K19064" s="88">
        <v>3995.0287599123831</v>
      </c>
      <c r="L19064" s="88">
        <v>4705.8786798362971</v>
      </c>
      <c r="M19064" s="88">
        <v>3988.0900489126388</v>
      </c>
    </row>
    <row r="19065" spans="3:13" x14ac:dyDescent="0.2">
      <c r="C19065" s="88">
        <v>0.94835000000000003</v>
      </c>
      <c r="D19065" s="88">
        <v>18750.056267468852</v>
      </c>
      <c r="E19065" s="88">
        <v>265.19847823338114</v>
      </c>
      <c r="F19065" s="88">
        <v>619.24288056572595</v>
      </c>
      <c r="G19065" s="88">
        <v>962.9777599636127</v>
      </c>
      <c r="H19065" s="88">
        <v>1228.6058720823603</v>
      </c>
      <c r="I19065" s="88">
        <v>1661.9531452770334</v>
      </c>
      <c r="J19065" s="88">
        <v>2465.1453360646228</v>
      </c>
      <c r="K19065" s="88">
        <v>3995.1406391819946</v>
      </c>
      <c r="L19065" s="88">
        <v>4706.1806708548411</v>
      </c>
      <c r="M19065" s="88">
        <v>3988.2379314875197</v>
      </c>
    </row>
    <row r="19066" spans="3:13" x14ac:dyDescent="0.2">
      <c r="C19066" s="88">
        <v>0.94840000000000002</v>
      </c>
      <c r="D19066" s="88">
        <v>18750.457007094337</v>
      </c>
      <c r="E19066" s="88">
        <v>265.21031415902326</v>
      </c>
      <c r="F19066" s="88">
        <v>619.25158149006347</v>
      </c>
      <c r="G19066" s="88">
        <v>963.01106292234999</v>
      </c>
      <c r="H19066" s="88">
        <v>1228.6474396098129</v>
      </c>
      <c r="I19066" s="88">
        <v>1662.0131153092311</v>
      </c>
      <c r="J19066" s="88">
        <v>2465.2453445574201</v>
      </c>
      <c r="K19066" s="88">
        <v>3995.2731916747639</v>
      </c>
      <c r="L19066" s="88">
        <v>4706.2257439171372</v>
      </c>
      <c r="M19066" s="88">
        <v>3988.3504534735603</v>
      </c>
    </row>
    <row r="19067" spans="3:13" x14ac:dyDescent="0.2">
      <c r="C19067" s="88">
        <v>0.94845000000000002</v>
      </c>
      <c r="D19067" s="88">
        <v>18750.595963127496</v>
      </c>
      <c r="E19067" s="88">
        <v>265.22228515773077</v>
      </c>
      <c r="F19067" s="88">
        <v>619.27424586190364</v>
      </c>
      <c r="G19067" s="88">
        <v>963.09618117501077</v>
      </c>
      <c r="H19067" s="88">
        <v>1228.6518602309575</v>
      </c>
      <c r="I19067" s="88">
        <v>1662.1133078446614</v>
      </c>
      <c r="J19067" s="88">
        <v>2465.3042803219923</v>
      </c>
      <c r="K19067" s="88">
        <v>3995.3180046637563</v>
      </c>
      <c r="L19067" s="88">
        <v>4706.505947869784</v>
      </c>
      <c r="M19067" s="88">
        <v>3988.3942104180132</v>
      </c>
    </row>
    <row r="19068" spans="3:13" x14ac:dyDescent="0.2">
      <c r="C19068" s="88">
        <v>0.94850000000000001</v>
      </c>
      <c r="D19068" s="88">
        <v>18750.72760900536</v>
      </c>
      <c r="E19068" s="88">
        <v>265.24102708026294</v>
      </c>
      <c r="F19068" s="88">
        <v>619.31321946160824</v>
      </c>
      <c r="G19068" s="88">
        <v>963.12872088534959</v>
      </c>
      <c r="H19068" s="88">
        <v>1228.6969747871199</v>
      </c>
      <c r="I19068" s="88">
        <v>1662.119408712801</v>
      </c>
      <c r="J19068" s="88">
        <v>2465.4588844379155</v>
      </c>
      <c r="K19068" s="88">
        <v>3995.5192149026575</v>
      </c>
      <c r="L19068" s="88">
        <v>4707.2628419771108</v>
      </c>
      <c r="M19068" s="88">
        <v>3988.4320252184971</v>
      </c>
    </row>
    <row r="19069" spans="3:13" x14ac:dyDescent="0.2">
      <c r="C19069" s="88">
        <v>0.94855</v>
      </c>
      <c r="D19069" s="88">
        <v>18751.291533138392</v>
      </c>
      <c r="E19069" s="88">
        <v>265.24437357433271</v>
      </c>
      <c r="F19069" s="88">
        <v>619.34101066257972</v>
      </c>
      <c r="G19069" s="88">
        <v>963.17344385355136</v>
      </c>
      <c r="H19069" s="88">
        <v>1228.7998945674849</v>
      </c>
      <c r="I19069" s="88">
        <v>1662.1343277290634</v>
      </c>
      <c r="J19069" s="88">
        <v>2465.7714141920187</v>
      </c>
      <c r="K19069" s="88">
        <v>3996.120884205583</v>
      </c>
      <c r="L19069" s="88">
        <v>4707.460647606059</v>
      </c>
      <c r="M19069" s="88">
        <v>3988.4368327428037</v>
      </c>
    </row>
    <row r="19070" spans="3:13" x14ac:dyDescent="0.2">
      <c r="C19070" s="88">
        <v>0.9486</v>
      </c>
      <c r="D19070" s="88">
        <v>18751.433319146949</v>
      </c>
      <c r="E19070" s="88">
        <v>265.26301900300859</v>
      </c>
      <c r="F19070" s="88">
        <v>619.38920239806475</v>
      </c>
      <c r="G19070" s="88">
        <v>963.22866769860047</v>
      </c>
      <c r="H19070" s="88">
        <v>1228.8283293647523</v>
      </c>
      <c r="I19070" s="88">
        <v>1662.3145989465334</v>
      </c>
      <c r="J19070" s="88">
        <v>2465.7850002695759</v>
      </c>
      <c r="K19070" s="88">
        <v>3996.2539885069268</v>
      </c>
      <c r="L19070" s="88">
        <v>4708.6471995184493</v>
      </c>
      <c r="M19070" s="88">
        <v>3988.4947573388999</v>
      </c>
    </row>
    <row r="19071" spans="3:13" x14ac:dyDescent="0.2">
      <c r="C19071" s="88">
        <v>0.94864999999999999</v>
      </c>
      <c r="D19071" s="88">
        <v>18751.758507319071</v>
      </c>
      <c r="E19071" s="88">
        <v>265.26781842226046</v>
      </c>
      <c r="F19071" s="88">
        <v>619.40600038817911</v>
      </c>
      <c r="G19071" s="88">
        <v>963.26729765595519</v>
      </c>
      <c r="H19071" s="88">
        <v>1228.8779983089016</v>
      </c>
      <c r="I19071" s="88">
        <v>1662.319300281792</v>
      </c>
      <c r="J19071" s="88">
        <v>2465.8936098206746</v>
      </c>
      <c r="K19071" s="88">
        <v>3996.5260057124769</v>
      </c>
      <c r="L19071" s="88">
        <v>4708.7535097194659</v>
      </c>
      <c r="M19071" s="88">
        <v>3988.5061293068029</v>
      </c>
    </row>
    <row r="19072" spans="3:13" x14ac:dyDescent="0.2">
      <c r="C19072" s="88">
        <v>0.94869999999999999</v>
      </c>
      <c r="D19072" s="88">
        <v>18752.119016140459</v>
      </c>
      <c r="E19072" s="88">
        <v>265.27965930186929</v>
      </c>
      <c r="F19072" s="88">
        <v>619.42279659263841</v>
      </c>
      <c r="G19072" s="88">
        <v>963.29990187100429</v>
      </c>
      <c r="H19072" s="88">
        <v>1229.1064747952528</v>
      </c>
      <c r="I19072" s="88">
        <v>1662.3854564358858</v>
      </c>
      <c r="J19072" s="88">
        <v>2465.9186161983289</v>
      </c>
      <c r="K19072" s="88">
        <v>3996.7398950363977</v>
      </c>
      <c r="L19072" s="88">
        <v>4708.8307643564849</v>
      </c>
      <c r="M19072" s="88">
        <v>3988.5660380069867</v>
      </c>
    </row>
    <row r="19073" spans="3:13" x14ac:dyDescent="0.2">
      <c r="C19073" s="88">
        <v>0.94874999999999998</v>
      </c>
      <c r="D19073" s="88">
        <v>18752.281218713717</v>
      </c>
      <c r="E19073" s="88">
        <v>265.29130037725827</v>
      </c>
      <c r="F19073" s="88">
        <v>619.47618630181432</v>
      </c>
      <c r="G19073" s="88">
        <v>963.31808688542696</v>
      </c>
      <c r="H19073" s="88">
        <v>1229.1564616904548</v>
      </c>
      <c r="I19073" s="88">
        <v>1662.4230973739868</v>
      </c>
      <c r="J19073" s="88">
        <v>2466.0071276740709</v>
      </c>
      <c r="K19073" s="88">
        <v>3996.7548694328398</v>
      </c>
      <c r="L19073" s="88">
        <v>4708.8802001066988</v>
      </c>
      <c r="M19073" s="88">
        <v>3988.6509864668105</v>
      </c>
    </row>
    <row r="19074" spans="3:13" x14ac:dyDescent="0.2">
      <c r="C19074" s="88">
        <v>0.94879999999999998</v>
      </c>
      <c r="D19074" s="88">
        <v>18752.545344449663</v>
      </c>
      <c r="E19074" s="88">
        <v>265.29417347419439</v>
      </c>
      <c r="F19074" s="88">
        <v>619.50555292918989</v>
      </c>
      <c r="G19074" s="88">
        <v>963.34731274519618</v>
      </c>
      <c r="H19074" s="88">
        <v>1229.1811754444329</v>
      </c>
      <c r="I19074" s="88">
        <v>1662.6312126488792</v>
      </c>
      <c r="J19074" s="88">
        <v>2466.0876606385095</v>
      </c>
      <c r="K19074" s="88">
        <v>3996.7867991470002</v>
      </c>
      <c r="L19074" s="88">
        <v>4709.3639189270853</v>
      </c>
      <c r="M19074" s="88">
        <v>3988.6518587855544</v>
      </c>
    </row>
    <row r="19075" spans="3:13" x14ac:dyDescent="0.2">
      <c r="C19075" s="88">
        <v>0.94884999999999997</v>
      </c>
      <c r="D19075" s="88">
        <v>18752.658697913226</v>
      </c>
      <c r="E19075" s="88">
        <v>265.30490723343792</v>
      </c>
      <c r="F19075" s="88">
        <v>619.50628595851322</v>
      </c>
      <c r="G19075" s="88">
        <v>963.37965367134029</v>
      </c>
      <c r="H19075" s="88">
        <v>1229.1920287030289</v>
      </c>
      <c r="I19075" s="88">
        <v>1662.7140490009738</v>
      </c>
      <c r="J19075" s="88">
        <v>2466.2484693620363</v>
      </c>
      <c r="K19075" s="88">
        <v>3996.8273589765759</v>
      </c>
      <c r="L19075" s="88">
        <v>4709.8420765824139</v>
      </c>
      <c r="M19075" s="88">
        <v>3988.6602447240512</v>
      </c>
    </row>
    <row r="19076" spans="3:13" x14ac:dyDescent="0.2">
      <c r="C19076" s="88">
        <v>0.94889999999999997</v>
      </c>
      <c r="D19076" s="88">
        <v>18752.78983508145</v>
      </c>
      <c r="E19076" s="88">
        <v>265.314599721798</v>
      </c>
      <c r="F19076" s="88">
        <v>619.52066091488905</v>
      </c>
      <c r="G19076" s="88">
        <v>963.47483047623973</v>
      </c>
      <c r="H19076" s="88">
        <v>1229.2867260515454</v>
      </c>
      <c r="I19076" s="88">
        <v>1662.7294821222531</v>
      </c>
      <c r="J19076" s="88">
        <v>2466.3289973893247</v>
      </c>
      <c r="K19076" s="88">
        <v>3997.0069270607428</v>
      </c>
      <c r="L19076" s="88">
        <v>4710.1622248716858</v>
      </c>
      <c r="M19076" s="88">
        <v>3988.7332192205567</v>
      </c>
    </row>
    <row r="19077" spans="3:13" x14ac:dyDescent="0.2">
      <c r="C19077" s="88">
        <v>0.94894999999999996</v>
      </c>
      <c r="D19077" s="88">
        <v>18753.407366777588</v>
      </c>
      <c r="E19077" s="88">
        <v>265.36638129425228</v>
      </c>
      <c r="F19077" s="88">
        <v>619.56540647745351</v>
      </c>
      <c r="G19077" s="88">
        <v>963.49983226049926</v>
      </c>
      <c r="H19077" s="88">
        <v>1229.300236063902</v>
      </c>
      <c r="I19077" s="88">
        <v>1662.7642855841277</v>
      </c>
      <c r="J19077" s="88">
        <v>2466.4029005792117</v>
      </c>
      <c r="K19077" s="88">
        <v>3997.0991620261648</v>
      </c>
      <c r="L19077" s="88">
        <v>4710.5391106106699</v>
      </c>
      <c r="M19077" s="88">
        <v>3988.7594316455561</v>
      </c>
    </row>
    <row r="19078" spans="3:13" x14ac:dyDescent="0.2">
      <c r="C19078" s="88">
        <v>0.94899999999999995</v>
      </c>
      <c r="D19078" s="88">
        <v>18753.512986284113</v>
      </c>
      <c r="E19078" s="88">
        <v>265.36819705048583</v>
      </c>
      <c r="F19078" s="88">
        <v>619.59705203385874</v>
      </c>
      <c r="G19078" s="88">
        <v>963.5372306158647</v>
      </c>
      <c r="H19078" s="88">
        <v>1229.3021509352716</v>
      </c>
      <c r="I19078" s="88">
        <v>1662.8302989158078</v>
      </c>
      <c r="J19078" s="88">
        <v>2466.5496955819394</v>
      </c>
      <c r="K19078" s="88">
        <v>3997.2223172126382</v>
      </c>
      <c r="L19078" s="88">
        <v>4710.6102734684964</v>
      </c>
      <c r="M19078" s="88">
        <v>3988.8454005123067</v>
      </c>
    </row>
    <row r="19079" spans="3:13" x14ac:dyDescent="0.2">
      <c r="C19079" s="88">
        <v>0.94904999999999995</v>
      </c>
      <c r="D19079" s="88">
        <v>18753.802432899163</v>
      </c>
      <c r="E19079" s="88">
        <v>265.37351081676024</v>
      </c>
      <c r="F19079" s="88">
        <v>619.60589780229202</v>
      </c>
      <c r="G19079" s="88">
        <v>963.65042026247284</v>
      </c>
      <c r="H19079" s="88">
        <v>1229.3632939630484</v>
      </c>
      <c r="I19079" s="88">
        <v>1662.8989112206009</v>
      </c>
      <c r="J19079" s="88">
        <v>2466.5812016138802</v>
      </c>
      <c r="K19079" s="88">
        <v>3997.338711796559</v>
      </c>
      <c r="L19079" s="88">
        <v>4710.749725640796</v>
      </c>
      <c r="M19079" s="88">
        <v>3989.1329185058012</v>
      </c>
    </row>
    <row r="19080" spans="3:13" x14ac:dyDescent="0.2">
      <c r="C19080" s="88">
        <v>0.94910000000000005</v>
      </c>
      <c r="D19080" s="88">
        <v>18754.582799666714</v>
      </c>
      <c r="E19080" s="88">
        <v>265.38784661395766</v>
      </c>
      <c r="F19080" s="88">
        <v>619.65531540270968</v>
      </c>
      <c r="G19080" s="88">
        <v>963.6521410358273</v>
      </c>
      <c r="H19080" s="88">
        <v>1229.3747782061155</v>
      </c>
      <c r="I19080" s="88">
        <v>1663.0156415283691</v>
      </c>
      <c r="J19080" s="88">
        <v>2466.8194353728277</v>
      </c>
      <c r="K19080" s="88">
        <v>3998.1155384054055</v>
      </c>
      <c r="L19080" s="88">
        <v>4710.7664361558591</v>
      </c>
      <c r="M19080" s="88">
        <v>3989.2015223440521</v>
      </c>
    </row>
    <row r="19081" spans="3:13" x14ac:dyDescent="0.2">
      <c r="C19081" s="88">
        <v>0.94915000000000005</v>
      </c>
      <c r="D19081" s="88">
        <v>18755.404042282487</v>
      </c>
      <c r="E19081" s="88">
        <v>265.39454755284623</v>
      </c>
      <c r="F19081" s="88">
        <v>619.66198778314401</v>
      </c>
      <c r="G19081" s="88">
        <v>963.65956952507031</v>
      </c>
      <c r="H19081" s="88">
        <v>1229.3996351558967</v>
      </c>
      <c r="I19081" s="88">
        <v>1663.0189218448372</v>
      </c>
      <c r="J19081" s="88">
        <v>2466.8410834073848</v>
      </c>
      <c r="K19081" s="88">
        <v>3998.6788684294279</v>
      </c>
      <c r="L19081" s="88">
        <v>4710.7810197626222</v>
      </c>
      <c r="M19081" s="88">
        <v>3989.2069487236868</v>
      </c>
    </row>
    <row r="19082" spans="3:13" x14ac:dyDescent="0.2">
      <c r="C19082" s="88">
        <v>0.94920000000000004</v>
      </c>
      <c r="D19082" s="88">
        <v>18756.93959639857</v>
      </c>
      <c r="E19082" s="88">
        <v>265.41829303096074</v>
      </c>
      <c r="F19082" s="88">
        <v>619.70075307905336</v>
      </c>
      <c r="G19082" s="88">
        <v>963.68715785840641</v>
      </c>
      <c r="H19082" s="88">
        <v>1229.4573528708615</v>
      </c>
      <c r="I19082" s="88">
        <v>1663.1332956958618</v>
      </c>
      <c r="J19082" s="88">
        <v>2466.8553563390533</v>
      </c>
      <c r="K19082" s="88">
        <v>3998.6922185576759</v>
      </c>
      <c r="L19082" s="88">
        <v>4711.6931727955634</v>
      </c>
      <c r="M19082" s="88">
        <v>3989.2412313252407</v>
      </c>
    </row>
    <row r="19083" spans="3:13" x14ac:dyDescent="0.2">
      <c r="C19083" s="88">
        <v>0.94925000000000004</v>
      </c>
      <c r="D19083" s="88">
        <v>18757.188975518198</v>
      </c>
      <c r="E19083" s="88">
        <v>265.42101526713213</v>
      </c>
      <c r="F19083" s="88">
        <v>619.70318062448223</v>
      </c>
      <c r="G19083" s="88">
        <v>963.74066613483001</v>
      </c>
      <c r="H19083" s="88">
        <v>1229.5923503267727</v>
      </c>
      <c r="I19083" s="88">
        <v>1663.1824312343028</v>
      </c>
      <c r="J19083" s="88">
        <v>2467.2126287376227</v>
      </c>
      <c r="K19083" s="88">
        <v>3998.7302759843978</v>
      </c>
      <c r="L19083" s="88">
        <v>4711.7525180096491</v>
      </c>
      <c r="M19083" s="88">
        <v>3989.4955974033546</v>
      </c>
    </row>
    <row r="19084" spans="3:13" x14ac:dyDescent="0.2">
      <c r="C19084" s="88">
        <v>0.94930000000000003</v>
      </c>
      <c r="D19084" s="88">
        <v>18758.413951547311</v>
      </c>
      <c r="E19084" s="88">
        <v>265.43178634585274</v>
      </c>
      <c r="F19084" s="88">
        <v>619.72927900627474</v>
      </c>
      <c r="G19084" s="88">
        <v>963.83211475655435</v>
      </c>
      <c r="H19084" s="88">
        <v>1229.7315582506976</v>
      </c>
      <c r="I19084" s="88">
        <v>1663.3133558584996</v>
      </c>
      <c r="J19084" s="88">
        <v>2467.3486698223883</v>
      </c>
      <c r="K19084" s="88">
        <v>3998.7925352571465</v>
      </c>
      <c r="L19084" s="88">
        <v>4711.8494467559749</v>
      </c>
      <c r="M19084" s="88">
        <v>3989.613437453766</v>
      </c>
    </row>
    <row r="19085" spans="3:13" x14ac:dyDescent="0.2">
      <c r="C19085" s="88">
        <v>0.94935000000000003</v>
      </c>
      <c r="D19085" s="88">
        <v>18759.742821021217</v>
      </c>
      <c r="E19085" s="88">
        <v>265.44256447673706</v>
      </c>
      <c r="F19085" s="88">
        <v>619.76612536914763</v>
      </c>
      <c r="G19085" s="88">
        <v>963.91625632298428</v>
      </c>
      <c r="H19085" s="88">
        <v>1229.8878983368431</v>
      </c>
      <c r="I19085" s="88">
        <v>1663.3592341730664</v>
      </c>
      <c r="J19085" s="88">
        <v>2467.4171348476175</v>
      </c>
      <c r="K19085" s="88">
        <v>3999.0275940103074</v>
      </c>
      <c r="L19085" s="88">
        <v>4712.0077877131444</v>
      </c>
      <c r="M19085" s="88">
        <v>3989.8103892409972</v>
      </c>
    </row>
    <row r="19086" spans="3:13" x14ac:dyDescent="0.2">
      <c r="C19086" s="88">
        <v>0.94940000000000002</v>
      </c>
      <c r="D19086" s="88">
        <v>18760.032405863632</v>
      </c>
      <c r="E19086" s="88">
        <v>265.47739658029786</v>
      </c>
      <c r="F19086" s="88">
        <v>619.78355073591001</v>
      </c>
      <c r="G19086" s="88">
        <v>963.92119301554931</v>
      </c>
      <c r="H19086" s="88">
        <v>1229.8881325335192</v>
      </c>
      <c r="I19086" s="88">
        <v>1663.3653324418369</v>
      </c>
      <c r="J19086" s="88">
        <v>2467.6294092239468</v>
      </c>
      <c r="K19086" s="88">
        <v>3999.0446930759276</v>
      </c>
      <c r="L19086" s="88">
        <v>4712.1710374279119</v>
      </c>
      <c r="M19086" s="88">
        <v>3989.8853737396494</v>
      </c>
    </row>
    <row r="19087" spans="3:13" x14ac:dyDescent="0.2">
      <c r="C19087" s="88">
        <v>0.94945000000000002</v>
      </c>
      <c r="D19087" s="88">
        <v>18760.907636203236</v>
      </c>
      <c r="E19087" s="88">
        <v>265.48269703804817</v>
      </c>
      <c r="F19087" s="88">
        <v>619.78645360319206</v>
      </c>
      <c r="G19087" s="88">
        <v>964.03247257450357</v>
      </c>
      <c r="H19087" s="88">
        <v>1229.9179417446921</v>
      </c>
      <c r="I19087" s="88">
        <v>1663.3988636321128</v>
      </c>
      <c r="J19087" s="88">
        <v>2467.6356895482927</v>
      </c>
      <c r="K19087" s="88">
        <v>3999.0523159637214</v>
      </c>
      <c r="L19087" s="88">
        <v>4712.3009633516731</v>
      </c>
      <c r="M19087" s="88">
        <v>3989.917789008151</v>
      </c>
    </row>
    <row r="19088" spans="3:13" x14ac:dyDescent="0.2">
      <c r="C19088" s="88">
        <v>0.94950000000000001</v>
      </c>
      <c r="D19088" s="88">
        <v>18762.075723835012</v>
      </c>
      <c r="E19088" s="88">
        <v>265.50358581090495</v>
      </c>
      <c r="F19088" s="88">
        <v>619.78949479837138</v>
      </c>
      <c r="G19088" s="88">
        <v>964.05925306327799</v>
      </c>
      <c r="H19088" s="88">
        <v>1229.9967096934561</v>
      </c>
      <c r="I19088" s="88">
        <v>1663.588405683126</v>
      </c>
      <c r="J19088" s="88">
        <v>2467.7160259998282</v>
      </c>
      <c r="K19088" s="88">
        <v>4000.0290611490655</v>
      </c>
      <c r="L19088" s="88">
        <v>4713.0316866675621</v>
      </c>
      <c r="M19088" s="88">
        <v>3989.9824998539543</v>
      </c>
    </row>
    <row r="19089" spans="3:13" x14ac:dyDescent="0.2">
      <c r="C19089" s="88">
        <v>0.94955000000000001</v>
      </c>
      <c r="D19089" s="88">
        <v>18762.083238924341</v>
      </c>
      <c r="E19089" s="88">
        <v>265.5047132120535</v>
      </c>
      <c r="F19089" s="88">
        <v>619.81011366946314</v>
      </c>
      <c r="G19089" s="88">
        <v>964.14428369608777</v>
      </c>
      <c r="H19089" s="88">
        <v>1230.0504645645033</v>
      </c>
      <c r="I19089" s="88">
        <v>1663.6098813950243</v>
      </c>
      <c r="J19089" s="88">
        <v>2467.7510685519906</v>
      </c>
      <c r="K19089" s="88">
        <v>4000.1701905647869</v>
      </c>
      <c r="L19089" s="88">
        <v>4713.2686766997094</v>
      </c>
      <c r="M19089" s="88">
        <v>3990.0878187868047</v>
      </c>
    </row>
    <row r="19090" spans="3:13" x14ac:dyDescent="0.2">
      <c r="C19090" s="88">
        <v>0.9496</v>
      </c>
      <c r="D19090" s="88">
        <v>18762.270078109483</v>
      </c>
      <c r="E19090" s="88">
        <v>265.51586151204447</v>
      </c>
      <c r="F19090" s="88">
        <v>619.81951653009583</v>
      </c>
      <c r="G19090" s="88">
        <v>964.17911151712724</v>
      </c>
      <c r="H19090" s="88">
        <v>1230.128242832584</v>
      </c>
      <c r="I19090" s="88">
        <v>1663.7158635599862</v>
      </c>
      <c r="J19090" s="88">
        <v>2468.1106514301246</v>
      </c>
      <c r="K19090" s="88">
        <v>4000.2827091697709</v>
      </c>
      <c r="L19090" s="88">
        <v>4713.3992602619537</v>
      </c>
      <c r="M19090" s="88">
        <v>3990.1477250064945</v>
      </c>
    </row>
    <row r="19091" spans="3:13" x14ac:dyDescent="0.2">
      <c r="C19091" s="88">
        <v>0.94964999999999999</v>
      </c>
      <c r="D19091" s="88">
        <v>18762.419732545623</v>
      </c>
      <c r="E19091" s="88">
        <v>265.52211803567025</v>
      </c>
      <c r="F19091" s="88">
        <v>619.82733279894092</v>
      </c>
      <c r="G19091" s="88">
        <v>964.24143617590562</v>
      </c>
      <c r="H19091" s="88">
        <v>1230.1460796425595</v>
      </c>
      <c r="I19091" s="88">
        <v>1663.77410896528</v>
      </c>
      <c r="J19091" s="88">
        <v>2468.1762108437938</v>
      </c>
      <c r="K19091" s="88">
        <v>4000.7290399741919</v>
      </c>
      <c r="L19091" s="88">
        <v>4713.9248821076071</v>
      </c>
      <c r="M19091" s="88">
        <v>3990.1991219624169</v>
      </c>
    </row>
    <row r="19092" spans="3:13" x14ac:dyDescent="0.2">
      <c r="C19092" s="88">
        <v>0.94969999999999999</v>
      </c>
      <c r="D19092" s="88">
        <v>18763.371217355329</v>
      </c>
      <c r="E19092" s="88">
        <v>265.52447643606047</v>
      </c>
      <c r="F19092" s="88">
        <v>619.855206367356</v>
      </c>
      <c r="G19092" s="88">
        <v>964.27770775265253</v>
      </c>
      <c r="H19092" s="88">
        <v>1230.1998325053119</v>
      </c>
      <c r="I19092" s="88">
        <v>1663.8078448002902</v>
      </c>
      <c r="J19092" s="88">
        <v>2468.2443216823622</v>
      </c>
      <c r="K19092" s="88">
        <v>4000.8406169167856</v>
      </c>
      <c r="L19092" s="88">
        <v>4713.9997204001584</v>
      </c>
      <c r="M19092" s="88">
        <v>3990.2270950736092</v>
      </c>
    </row>
    <row r="19093" spans="3:13" x14ac:dyDescent="0.2">
      <c r="C19093" s="88">
        <v>0.94974999999999998</v>
      </c>
      <c r="D19093" s="88">
        <v>18763.418478012489</v>
      </c>
      <c r="E19093" s="88">
        <v>265.5427470640916</v>
      </c>
      <c r="F19093" s="88">
        <v>619.86785313698056</v>
      </c>
      <c r="G19093" s="88">
        <v>964.28856851902992</v>
      </c>
      <c r="H19093" s="88">
        <v>1230.2629802458</v>
      </c>
      <c r="I19093" s="88">
        <v>1663.8484377225</v>
      </c>
      <c r="J19093" s="88">
        <v>2468.6696519167417</v>
      </c>
      <c r="K19093" s="88">
        <v>4000.9352436469658</v>
      </c>
      <c r="L19093" s="88">
        <v>4714.2278522232282</v>
      </c>
      <c r="M19093" s="88">
        <v>3990.4415510996587</v>
      </c>
    </row>
    <row r="19094" spans="3:13" x14ac:dyDescent="0.2">
      <c r="C19094" s="88">
        <v>0.94979999999999998</v>
      </c>
      <c r="D19094" s="88">
        <v>18764.597713643936</v>
      </c>
      <c r="E19094" s="88">
        <v>265.55351164761214</v>
      </c>
      <c r="F19094" s="88">
        <v>619.90921080104226</v>
      </c>
      <c r="G19094" s="88">
        <v>964.40892975161069</v>
      </c>
      <c r="H19094" s="88">
        <v>1230.3919142476379</v>
      </c>
      <c r="I19094" s="88">
        <v>1664.2444864395693</v>
      </c>
      <c r="J19094" s="88">
        <v>2468.7213189635122</v>
      </c>
      <c r="K19094" s="88">
        <v>4001.214631073366</v>
      </c>
      <c r="L19094" s="88">
        <v>4714.419400865535</v>
      </c>
      <c r="M19094" s="88">
        <v>3990.5462321660925</v>
      </c>
    </row>
    <row r="19095" spans="3:13" x14ac:dyDescent="0.2">
      <c r="C19095" s="88">
        <v>0.94984999999999997</v>
      </c>
      <c r="D19095" s="88">
        <v>18764.714702967631</v>
      </c>
      <c r="E19095" s="88">
        <v>265.55760386577731</v>
      </c>
      <c r="F19095" s="88">
        <v>619.95998054368147</v>
      </c>
      <c r="G19095" s="88">
        <v>964.47896955237275</v>
      </c>
      <c r="H19095" s="88">
        <v>1230.4957771704298</v>
      </c>
      <c r="I19095" s="88">
        <v>1664.29695557164</v>
      </c>
      <c r="J19095" s="88">
        <v>2469.5608479932857</v>
      </c>
      <c r="K19095" s="88">
        <v>4001.2638431493779</v>
      </c>
      <c r="L19095" s="88">
        <v>4714.4573472256434</v>
      </c>
      <c r="M19095" s="88">
        <v>3990.644436297327</v>
      </c>
    </row>
    <row r="19096" spans="3:13" x14ac:dyDescent="0.2">
      <c r="C19096" s="88">
        <v>0.94989999999999997</v>
      </c>
      <c r="D19096" s="88">
        <v>18764.955497541225</v>
      </c>
      <c r="E19096" s="88">
        <v>265.56965571376168</v>
      </c>
      <c r="F19096" s="88">
        <v>619.99698923304368</v>
      </c>
      <c r="G19096" s="88">
        <v>964.66331895164149</v>
      </c>
      <c r="H19096" s="88">
        <v>1230.5361819394884</v>
      </c>
      <c r="I19096" s="88">
        <v>1664.5265954492938</v>
      </c>
      <c r="J19096" s="88">
        <v>2469.6551290309826</v>
      </c>
      <c r="K19096" s="88">
        <v>4001.3073632725113</v>
      </c>
      <c r="L19096" s="88">
        <v>4714.4647033048641</v>
      </c>
      <c r="M19096" s="88">
        <v>3990.7026529135783</v>
      </c>
    </row>
    <row r="19097" spans="3:13" x14ac:dyDescent="0.2">
      <c r="C19097" s="88">
        <v>0.94994999999999996</v>
      </c>
      <c r="D19097" s="88">
        <v>18765.227013566076</v>
      </c>
      <c r="E19097" s="88">
        <v>265.59386293434909</v>
      </c>
      <c r="F19097" s="88">
        <v>620.02289052700235</v>
      </c>
      <c r="G19097" s="88">
        <v>964.78021456215038</v>
      </c>
      <c r="H19097" s="88">
        <v>1230.6553487955807</v>
      </c>
      <c r="I19097" s="88">
        <v>1664.5297535507684</v>
      </c>
      <c r="J19097" s="88">
        <v>2469.744588336076</v>
      </c>
      <c r="K19097" s="88">
        <v>4001.3779543034907</v>
      </c>
      <c r="L19097" s="88">
        <v>4715.2670460258796</v>
      </c>
      <c r="M19097" s="88">
        <v>3990.7228964580554</v>
      </c>
    </row>
    <row r="19098" spans="3:13" x14ac:dyDescent="0.2">
      <c r="C19098" s="88">
        <v>0.95</v>
      </c>
      <c r="D19098" s="88">
        <v>18765.351389542033</v>
      </c>
      <c r="E19098" s="88">
        <v>265.60755149821398</v>
      </c>
      <c r="F19098" s="88">
        <v>620.11073858575537</v>
      </c>
      <c r="G19098" s="88">
        <v>964.79314985293968</v>
      </c>
      <c r="H19098" s="88">
        <v>1230.662320820074</v>
      </c>
      <c r="I19098" s="88">
        <v>1664.5721743058966</v>
      </c>
      <c r="J19098" s="88">
        <v>2469.767279479222</v>
      </c>
      <c r="K19098" s="88">
        <v>4001.4131667770553</v>
      </c>
      <c r="L19098" s="88">
        <v>4715.5774806927275</v>
      </c>
      <c r="M19098" s="88">
        <v>3990.7547761983105</v>
      </c>
    </row>
    <row r="19099" spans="3:13" x14ac:dyDescent="0.2">
      <c r="C19099" s="88">
        <v>0.95004999999999995</v>
      </c>
      <c r="D19099" s="88">
        <v>18765.543410887993</v>
      </c>
      <c r="E19099" s="88">
        <v>265.61276369632833</v>
      </c>
      <c r="F19099" s="88">
        <v>620.15517246324362</v>
      </c>
      <c r="G19099" s="88">
        <v>964.7961986086666</v>
      </c>
      <c r="H19099" s="88">
        <v>1230.7367359333725</v>
      </c>
      <c r="I19099" s="88">
        <v>1664.5872937105628</v>
      </c>
      <c r="J19099" s="88">
        <v>2469.7725417951006</v>
      </c>
      <c r="K19099" s="88">
        <v>4001.6489960436938</v>
      </c>
      <c r="L19099" s="88">
        <v>4715.8790814268241</v>
      </c>
      <c r="M19099" s="88">
        <v>3990.7691289435461</v>
      </c>
    </row>
    <row r="19100" spans="3:13" x14ac:dyDescent="0.2">
      <c r="C19100" s="88">
        <v>0.95009999999999994</v>
      </c>
      <c r="D19100" s="88">
        <v>18766.224265686746</v>
      </c>
      <c r="E19100" s="88">
        <v>265.6196927266019</v>
      </c>
      <c r="F19100" s="88">
        <v>620.16241664181325</v>
      </c>
      <c r="G19100" s="88">
        <v>964.84289949227332</v>
      </c>
      <c r="H19100" s="88">
        <v>1230.7802996103592</v>
      </c>
      <c r="I19100" s="88">
        <v>1664.6932212533097</v>
      </c>
      <c r="J19100" s="88">
        <v>2469.8148435810162</v>
      </c>
      <c r="K19100" s="88">
        <v>4001.8556564955989</v>
      </c>
      <c r="L19100" s="88">
        <v>4716.1190097570843</v>
      </c>
      <c r="M19100" s="88">
        <v>3990.8947489576267</v>
      </c>
    </row>
    <row r="19101" spans="3:13" x14ac:dyDescent="0.2">
      <c r="C19101" s="88">
        <v>0.95015000000000005</v>
      </c>
      <c r="D19101" s="88">
        <v>18768.225169618185</v>
      </c>
      <c r="E19101" s="88">
        <v>265.62732536662952</v>
      </c>
      <c r="F19101" s="88">
        <v>620.17771816828235</v>
      </c>
      <c r="G19101" s="88">
        <v>964.92231507408587</v>
      </c>
      <c r="H19101" s="88">
        <v>1230.8551379847886</v>
      </c>
      <c r="I19101" s="88">
        <v>1664.720256905694</v>
      </c>
      <c r="J19101" s="88">
        <v>2469.904525443118</v>
      </c>
      <c r="K19101" s="88">
        <v>4002.1937468081592</v>
      </c>
      <c r="L19101" s="88">
        <v>4717.1928105526831</v>
      </c>
      <c r="M19101" s="88">
        <v>3990.9587440195955</v>
      </c>
    </row>
    <row r="19102" spans="3:13" x14ac:dyDescent="0.2">
      <c r="C19102" s="88">
        <v>0.95020000000000004</v>
      </c>
      <c r="D19102" s="88">
        <v>18768.786657542689</v>
      </c>
      <c r="E19102" s="88">
        <v>265.63850676686252</v>
      </c>
      <c r="F19102" s="88">
        <v>620.18061750398101</v>
      </c>
      <c r="G19102" s="88">
        <v>964.93575108426512</v>
      </c>
      <c r="H19102" s="88">
        <v>1230.9505467062581</v>
      </c>
      <c r="I19102" s="88">
        <v>1664.9747084430114</v>
      </c>
      <c r="J19102" s="88">
        <v>2469.9679804491184</v>
      </c>
      <c r="K19102" s="88">
        <v>4002.2523241565987</v>
      </c>
      <c r="L19102" s="88">
        <v>4717.243286471542</v>
      </c>
      <c r="M19102" s="88">
        <v>3990.9646485066141</v>
      </c>
    </row>
    <row r="19103" spans="3:13" x14ac:dyDescent="0.2">
      <c r="C19103" s="88">
        <v>0.95025000000000004</v>
      </c>
      <c r="D19103" s="88">
        <v>18768.840258369804</v>
      </c>
      <c r="E19103" s="88">
        <v>265.64878810424943</v>
      </c>
      <c r="F19103" s="88">
        <v>620.19385803486148</v>
      </c>
      <c r="G19103" s="88">
        <v>964.99953568240971</v>
      </c>
      <c r="H19103" s="88">
        <v>1230.9660261430508</v>
      </c>
      <c r="I19103" s="88">
        <v>1665.128566976201</v>
      </c>
      <c r="J19103" s="88">
        <v>2469.9979990245001</v>
      </c>
      <c r="K19103" s="88">
        <v>4002.3997641467295</v>
      </c>
      <c r="L19103" s="88">
        <v>4717.6035861425635</v>
      </c>
      <c r="M19103" s="88">
        <v>3990.9798862398575</v>
      </c>
    </row>
    <row r="19104" spans="3:13" x14ac:dyDescent="0.2">
      <c r="C19104" s="88">
        <v>0.95030000000000003</v>
      </c>
      <c r="D19104" s="88">
        <v>18769.440651271896</v>
      </c>
      <c r="E19104" s="88">
        <v>265.65447664555177</v>
      </c>
      <c r="F19104" s="88">
        <v>620.23290025563256</v>
      </c>
      <c r="G19104" s="88">
        <v>965.05217531062954</v>
      </c>
      <c r="H19104" s="88">
        <v>1231.0480947774504</v>
      </c>
      <c r="I19104" s="88">
        <v>1665.142134937616</v>
      </c>
      <c r="J19104" s="88">
        <v>2470.1790029442027</v>
      </c>
      <c r="K19104" s="88">
        <v>4003.1799958150341</v>
      </c>
      <c r="L19104" s="88">
        <v>4717.9002034103023</v>
      </c>
      <c r="M19104" s="88">
        <v>3990.9879235968347</v>
      </c>
    </row>
    <row r="19105" spans="3:13" x14ac:dyDescent="0.2">
      <c r="C19105" s="88">
        <v>0.95035000000000003</v>
      </c>
      <c r="D19105" s="88">
        <v>18770.307590303702</v>
      </c>
      <c r="E19105" s="88">
        <v>265.6738315059074</v>
      </c>
      <c r="F19105" s="88">
        <v>620.24144731254273</v>
      </c>
      <c r="G19105" s="88">
        <v>965.06583331482489</v>
      </c>
      <c r="H19105" s="88">
        <v>1231.0507702405357</v>
      </c>
      <c r="I19105" s="88">
        <v>1665.1664816239331</v>
      </c>
      <c r="J19105" s="88">
        <v>2470.2247401470149</v>
      </c>
      <c r="K19105" s="88">
        <v>4003.5510181812274</v>
      </c>
      <c r="L19105" s="88">
        <v>4717.9547680497453</v>
      </c>
      <c r="M19105" s="88">
        <v>3991.0535895002768</v>
      </c>
    </row>
    <row r="19106" spans="3:13" x14ac:dyDescent="0.2">
      <c r="C19106" s="88">
        <v>0.95040000000000002</v>
      </c>
      <c r="D19106" s="88">
        <v>18772.81244827672</v>
      </c>
      <c r="E19106" s="88">
        <v>265.6738315059074</v>
      </c>
      <c r="F19106" s="88">
        <v>620.25542684416405</v>
      </c>
      <c r="G19106" s="88">
        <v>965.13239456605334</v>
      </c>
      <c r="H19106" s="88">
        <v>1231.1151962342178</v>
      </c>
      <c r="I19106" s="88">
        <v>1665.2371648007661</v>
      </c>
      <c r="J19106" s="88">
        <v>2470.3140631075139</v>
      </c>
      <c r="K19106" s="88">
        <v>4003.6243411634814</v>
      </c>
      <c r="L19106" s="88">
        <v>4718.6887156177108</v>
      </c>
      <c r="M19106" s="88">
        <v>3991.090704795216</v>
      </c>
    </row>
    <row r="19107" spans="3:13" x14ac:dyDescent="0.2">
      <c r="C19107" s="88">
        <v>0.95045000000000002</v>
      </c>
      <c r="D19107" s="88">
        <v>18772.908699043459</v>
      </c>
      <c r="E19107" s="88">
        <v>265.68193332850115</v>
      </c>
      <c r="F19107" s="88">
        <v>620.26508880934898</v>
      </c>
      <c r="G19107" s="88">
        <v>965.44310705859334</v>
      </c>
      <c r="H19107" s="88">
        <v>1231.1952709656398</v>
      </c>
      <c r="I19107" s="88">
        <v>1665.2779215058777</v>
      </c>
      <c r="J19107" s="88">
        <v>2470.6633573346794</v>
      </c>
      <c r="K19107" s="88">
        <v>4003.8599250436341</v>
      </c>
      <c r="L19107" s="88">
        <v>4718.7971975333312</v>
      </c>
      <c r="M19107" s="88">
        <v>3991.1492965140151</v>
      </c>
    </row>
    <row r="19108" spans="3:13" x14ac:dyDescent="0.2">
      <c r="C19108" s="88">
        <v>0.95050000000000001</v>
      </c>
      <c r="D19108" s="88">
        <v>18773.762821507567</v>
      </c>
      <c r="E19108" s="88">
        <v>265.69610979046683</v>
      </c>
      <c r="F19108" s="88">
        <v>620.28046319113355</v>
      </c>
      <c r="G19108" s="88">
        <v>965.50627365773289</v>
      </c>
      <c r="H19108" s="88">
        <v>1231.2138418720833</v>
      </c>
      <c r="I19108" s="88">
        <v>1665.3250533762548</v>
      </c>
      <c r="J19108" s="88">
        <v>2470.6903302310716</v>
      </c>
      <c r="K19108" s="88">
        <v>4003.8825050511155</v>
      </c>
      <c r="L19108" s="88">
        <v>4719.2490558952859</v>
      </c>
      <c r="M19108" s="88">
        <v>3991.1697115763391</v>
      </c>
    </row>
    <row r="19109" spans="3:13" x14ac:dyDescent="0.2">
      <c r="C19109" s="88">
        <v>0.95055000000000001</v>
      </c>
      <c r="D19109" s="88">
        <v>18773.985186766982</v>
      </c>
      <c r="E19109" s="88">
        <v>265.71852745490651</v>
      </c>
      <c r="F19109" s="88">
        <v>620.28610294204827</v>
      </c>
      <c r="G19109" s="88">
        <v>965.53446241767642</v>
      </c>
      <c r="H19109" s="88">
        <v>1231.2531071019903</v>
      </c>
      <c r="I19109" s="88">
        <v>1665.3273316229761</v>
      </c>
      <c r="J19109" s="88">
        <v>2470.714804542185</v>
      </c>
      <c r="K19109" s="88">
        <v>4003.9142265010091</v>
      </c>
      <c r="L19109" s="88">
        <v>4719.3935949351426</v>
      </c>
      <c r="M19109" s="88">
        <v>3991.1850994522038</v>
      </c>
    </row>
    <row r="19110" spans="3:13" x14ac:dyDescent="0.2">
      <c r="C19110" s="88">
        <v>0.9506</v>
      </c>
      <c r="D19110" s="88">
        <v>18774.317807970412</v>
      </c>
      <c r="E19110" s="88">
        <v>265.75349051843659</v>
      </c>
      <c r="F19110" s="88">
        <v>620.31102100810176</v>
      </c>
      <c r="G19110" s="88">
        <v>965.70567821593704</v>
      </c>
      <c r="H19110" s="88">
        <v>1231.2541154549508</v>
      </c>
      <c r="I19110" s="88">
        <v>1665.4323866904474</v>
      </c>
      <c r="J19110" s="88">
        <v>2471.0796213489066</v>
      </c>
      <c r="K19110" s="88">
        <v>4004.0367820976417</v>
      </c>
      <c r="L19110" s="88">
        <v>4719.5017592753793</v>
      </c>
      <c r="M19110" s="88">
        <v>3991.2424133109871</v>
      </c>
    </row>
    <row r="19111" spans="3:13" x14ac:dyDescent="0.2">
      <c r="C19111" s="88">
        <v>0.95065</v>
      </c>
      <c r="D19111" s="88">
        <v>18774.645050361683</v>
      </c>
      <c r="E19111" s="88">
        <v>265.75581657787552</v>
      </c>
      <c r="F19111" s="88">
        <v>620.35963502245522</v>
      </c>
      <c r="G19111" s="88">
        <v>965.7978216414449</v>
      </c>
      <c r="H19111" s="88">
        <v>1231.3130521411699</v>
      </c>
      <c r="I19111" s="88">
        <v>1665.4854580653646</v>
      </c>
      <c r="J19111" s="88">
        <v>2471.3746273577194</v>
      </c>
      <c r="K19111" s="88">
        <v>4004.1771729005154</v>
      </c>
      <c r="L19111" s="88">
        <v>4720.3659395451168</v>
      </c>
      <c r="M19111" s="88">
        <v>3991.362551261006</v>
      </c>
    </row>
    <row r="19112" spans="3:13" x14ac:dyDescent="0.2">
      <c r="C19112" s="88">
        <v>0.95069999999999999</v>
      </c>
      <c r="D19112" s="88">
        <v>18774.867644806003</v>
      </c>
      <c r="E19112" s="88">
        <v>265.76528280179355</v>
      </c>
      <c r="F19112" s="88">
        <v>620.40127948809732</v>
      </c>
      <c r="G19112" s="88">
        <v>965.877071840403</v>
      </c>
      <c r="H19112" s="88">
        <v>1231.3551400488573</v>
      </c>
      <c r="I19112" s="88">
        <v>1665.5144851791715</v>
      </c>
      <c r="J19112" s="88">
        <v>2471.4751142279292</v>
      </c>
      <c r="K19112" s="88">
        <v>4004.4170323030294</v>
      </c>
      <c r="L19112" s="88">
        <v>4720.3792490130563</v>
      </c>
      <c r="M19112" s="88">
        <v>3991.4209043436485</v>
      </c>
    </row>
    <row r="19113" spans="3:13" x14ac:dyDescent="0.2">
      <c r="C19113" s="88">
        <v>0.95074999999999998</v>
      </c>
      <c r="D19113" s="88">
        <v>18775.535469207862</v>
      </c>
      <c r="E19113" s="88">
        <v>265.79502865965878</v>
      </c>
      <c r="F19113" s="88">
        <v>620.41154207727459</v>
      </c>
      <c r="G19113" s="88">
        <v>965.91743245280168</v>
      </c>
      <c r="H19113" s="88">
        <v>1231.3649677892799</v>
      </c>
      <c r="I19113" s="88">
        <v>1665.5628367183185</v>
      </c>
      <c r="J19113" s="88">
        <v>2471.5302476438906</v>
      </c>
      <c r="K19113" s="88">
        <v>4004.6331030182164</v>
      </c>
      <c r="L19113" s="88">
        <v>4720.7249689089967</v>
      </c>
      <c r="M19113" s="88">
        <v>3991.4856998907562</v>
      </c>
    </row>
    <row r="19114" spans="3:13" x14ac:dyDescent="0.2">
      <c r="C19114" s="88">
        <v>0.95079999999999998</v>
      </c>
      <c r="D19114" s="88">
        <v>18775.569923312189</v>
      </c>
      <c r="E19114" s="88">
        <v>265.82787479220315</v>
      </c>
      <c r="F19114" s="88">
        <v>620.41436336003198</v>
      </c>
      <c r="G19114" s="88">
        <v>965.92438459637833</v>
      </c>
      <c r="H19114" s="88">
        <v>1231.3651326262443</v>
      </c>
      <c r="I19114" s="88">
        <v>1665.6705413908694</v>
      </c>
      <c r="J19114" s="88">
        <v>2471.6659134401016</v>
      </c>
      <c r="K19114" s="88">
        <v>4004.6412415905829</v>
      </c>
      <c r="L19114" s="88">
        <v>4721.9953432163538</v>
      </c>
      <c r="M19114" s="88">
        <v>3991.4939770574683</v>
      </c>
    </row>
    <row r="19115" spans="3:13" x14ac:dyDescent="0.2">
      <c r="C19115" s="88">
        <v>0.95084999999999997</v>
      </c>
      <c r="D19115" s="88">
        <v>18776.791214952173</v>
      </c>
      <c r="E19115" s="88">
        <v>265.83546036997814</v>
      </c>
      <c r="F19115" s="88">
        <v>620.50339172933673</v>
      </c>
      <c r="G19115" s="88">
        <v>965.98980245132816</v>
      </c>
      <c r="H19115" s="88">
        <v>1231.5000630847244</v>
      </c>
      <c r="I19115" s="88">
        <v>1665.671232869091</v>
      </c>
      <c r="J19115" s="88">
        <v>2471.7014929515249</v>
      </c>
      <c r="K19115" s="88">
        <v>4004.7597021295242</v>
      </c>
      <c r="L19115" s="88">
        <v>4722.2895493111309</v>
      </c>
      <c r="M19115" s="88">
        <v>3991.4970133214629</v>
      </c>
    </row>
    <row r="19116" spans="3:13" x14ac:dyDescent="0.2">
      <c r="C19116" s="88">
        <v>0.95089999999999997</v>
      </c>
      <c r="D19116" s="88">
        <v>18777.383480557983</v>
      </c>
      <c r="E19116" s="88">
        <v>265.86910925827215</v>
      </c>
      <c r="F19116" s="88">
        <v>620.57461239554323</v>
      </c>
      <c r="G19116" s="88">
        <v>965.99604973241958</v>
      </c>
      <c r="H19116" s="88">
        <v>1231.5516466036956</v>
      </c>
      <c r="I19116" s="88">
        <v>1665.7151614549384</v>
      </c>
      <c r="J19116" s="88">
        <v>2471.7205314486055</v>
      </c>
      <c r="K19116" s="88">
        <v>4004.7869329696218</v>
      </c>
      <c r="L19116" s="88">
        <v>4722.3886381945185</v>
      </c>
      <c r="M19116" s="88">
        <v>3991.501417581283</v>
      </c>
    </row>
    <row r="19117" spans="3:13" x14ac:dyDescent="0.2">
      <c r="C19117" s="88">
        <v>0.95094999999999996</v>
      </c>
      <c r="D19117" s="88">
        <v>18777.399785019352</v>
      </c>
      <c r="E19117" s="88">
        <v>265.88594299360102</v>
      </c>
      <c r="F19117" s="88">
        <v>620.60785760261933</v>
      </c>
      <c r="G19117" s="88">
        <v>966.00901047267325</v>
      </c>
      <c r="H19117" s="88">
        <v>1231.6551675229507</v>
      </c>
      <c r="I19117" s="88">
        <v>1665.7452867680254</v>
      </c>
      <c r="J19117" s="88">
        <v>2471.7262226562602</v>
      </c>
      <c r="K19117" s="88">
        <v>4004.9255818805286</v>
      </c>
      <c r="L19117" s="88">
        <v>4724.054056208739</v>
      </c>
      <c r="M19117" s="88">
        <v>3991.524243553944</v>
      </c>
    </row>
    <row r="19118" spans="3:13" x14ac:dyDescent="0.2">
      <c r="C19118" s="88">
        <v>0.95099999999999996</v>
      </c>
      <c r="D19118" s="88">
        <v>18778.259654988029</v>
      </c>
      <c r="E19118" s="88">
        <v>265.89323304273057</v>
      </c>
      <c r="F19118" s="88">
        <v>620.62515522149852</v>
      </c>
      <c r="G19118" s="88">
        <v>966.07040828990102</v>
      </c>
      <c r="H19118" s="88">
        <v>1231.7693017500146</v>
      </c>
      <c r="I19118" s="88">
        <v>1665.9835194891962</v>
      </c>
      <c r="J19118" s="88">
        <v>2471.8750118879975</v>
      </c>
      <c r="K19118" s="88">
        <v>4004.9936421722573</v>
      </c>
      <c r="L19118" s="88">
        <v>4724.4575436591058</v>
      </c>
      <c r="M19118" s="88">
        <v>3991.5876450195055</v>
      </c>
    </row>
    <row r="19119" spans="3:13" x14ac:dyDescent="0.2">
      <c r="C19119" s="88">
        <v>0.95104999999999995</v>
      </c>
      <c r="D19119" s="88">
        <v>18779.559503918834</v>
      </c>
      <c r="E19119" s="88">
        <v>265.90352172155417</v>
      </c>
      <c r="F19119" s="88">
        <v>620.62956926697871</v>
      </c>
      <c r="G19119" s="88">
        <v>966.2351173172101</v>
      </c>
      <c r="H19119" s="88">
        <v>1231.8142815894612</v>
      </c>
      <c r="I19119" s="88">
        <v>1666.0121822785063</v>
      </c>
      <c r="J19119" s="88">
        <v>2471.8906721802209</v>
      </c>
      <c r="K19119" s="88">
        <v>4005.1994480025523</v>
      </c>
      <c r="L19119" s="88">
        <v>4724.5038533590741</v>
      </c>
      <c r="M19119" s="88">
        <v>3991.624604444436</v>
      </c>
    </row>
    <row r="19120" spans="3:13" x14ac:dyDescent="0.2">
      <c r="C19120" s="88">
        <v>0.95109999999999995</v>
      </c>
      <c r="D19120" s="88">
        <v>18780.050598513666</v>
      </c>
      <c r="E19120" s="88">
        <v>265.91245301681829</v>
      </c>
      <c r="F19120" s="88">
        <v>620.66738904505428</v>
      </c>
      <c r="G19120" s="88">
        <v>966.28131569142897</v>
      </c>
      <c r="H19120" s="88">
        <v>1231.818309855073</v>
      </c>
      <c r="I19120" s="88">
        <v>1666.0930097282244</v>
      </c>
      <c r="J19120" s="88">
        <v>2472.0358347007036</v>
      </c>
      <c r="K19120" s="88">
        <v>4005.5626512765393</v>
      </c>
      <c r="L19120" s="88">
        <v>4724.769742562883</v>
      </c>
      <c r="M19120" s="88">
        <v>3991.6567525082373</v>
      </c>
    </row>
    <row r="19121" spans="3:13" x14ac:dyDescent="0.2">
      <c r="C19121" s="88">
        <v>0.95115000000000005</v>
      </c>
      <c r="D19121" s="88">
        <v>18780.284821291676</v>
      </c>
      <c r="E19121" s="88">
        <v>265.91245301681829</v>
      </c>
      <c r="F19121" s="88">
        <v>620.68345784179883</v>
      </c>
      <c r="G19121" s="88">
        <v>966.30836529648104</v>
      </c>
      <c r="H19121" s="88">
        <v>1232.0347484470867</v>
      </c>
      <c r="I19121" s="88">
        <v>1666.1224904076789</v>
      </c>
      <c r="J19121" s="88">
        <v>2472.0389637538897</v>
      </c>
      <c r="K19121" s="88">
        <v>4005.6516894883762</v>
      </c>
      <c r="L19121" s="88">
        <v>4724.8831506421629</v>
      </c>
      <c r="M19121" s="88">
        <v>3991.7499142662937</v>
      </c>
    </row>
    <row r="19122" spans="3:13" x14ac:dyDescent="0.2">
      <c r="C19122" s="88">
        <v>0.95120000000000005</v>
      </c>
      <c r="D19122" s="88">
        <v>18780.688321757771</v>
      </c>
      <c r="E19122" s="88">
        <v>265.93323734348724</v>
      </c>
      <c r="F19122" s="88">
        <v>620.69887690243922</v>
      </c>
      <c r="G19122" s="88">
        <v>966.33552516803047</v>
      </c>
      <c r="H19122" s="88">
        <v>1232.0450965569748</v>
      </c>
      <c r="I19122" s="88">
        <v>1666.2293440654639</v>
      </c>
      <c r="J19122" s="88">
        <v>2472.4480163606422</v>
      </c>
      <c r="K19122" s="88">
        <v>4005.9030592248932</v>
      </c>
      <c r="L19122" s="88">
        <v>4725.2010192254329</v>
      </c>
      <c r="M19122" s="88">
        <v>3991.7581763742655</v>
      </c>
    </row>
    <row r="19123" spans="3:13" x14ac:dyDescent="0.2">
      <c r="C19123" s="88">
        <v>0.95125000000000004</v>
      </c>
      <c r="D19123" s="88">
        <v>18780.698658633508</v>
      </c>
      <c r="E19123" s="88">
        <v>265.94667164758903</v>
      </c>
      <c r="F19123" s="88">
        <v>620.76163094708818</v>
      </c>
      <c r="G19123" s="88">
        <v>966.3627941171053</v>
      </c>
      <c r="H19123" s="88">
        <v>1232.0875174959365</v>
      </c>
      <c r="I19123" s="88">
        <v>1666.261734993645</v>
      </c>
      <c r="J19123" s="88">
        <v>2472.4608492245507</v>
      </c>
      <c r="K19123" s="88">
        <v>4005.90996607733</v>
      </c>
      <c r="L19123" s="88">
        <v>4725.3537320126807</v>
      </c>
      <c r="M19123" s="88">
        <v>3991.9154553826975</v>
      </c>
    </row>
    <row r="19124" spans="3:13" x14ac:dyDescent="0.2">
      <c r="C19124" s="88">
        <v>0.95130000000000003</v>
      </c>
      <c r="D19124" s="88">
        <v>18780.919739594752</v>
      </c>
      <c r="E19124" s="88">
        <v>265.95172686074147</v>
      </c>
      <c r="F19124" s="88">
        <v>620.77340690413575</v>
      </c>
      <c r="G19124" s="88">
        <v>966.55382173786165</v>
      </c>
      <c r="H19124" s="88">
        <v>1232.0962196537589</v>
      </c>
      <c r="I19124" s="88">
        <v>1666.2980723218543</v>
      </c>
      <c r="J19124" s="88">
        <v>2472.5377886214101</v>
      </c>
      <c r="K19124" s="88">
        <v>4005.9520374732979</v>
      </c>
      <c r="L19124" s="88">
        <v>4725.6334018009511</v>
      </c>
      <c r="M19124" s="88">
        <v>3991.929464169385</v>
      </c>
    </row>
    <row r="19125" spans="3:13" x14ac:dyDescent="0.2">
      <c r="C19125" s="88">
        <v>0.95135000000000003</v>
      </c>
      <c r="D19125" s="88">
        <v>18780.98493984724</v>
      </c>
      <c r="E19125" s="88">
        <v>265.95776680716153</v>
      </c>
      <c r="F19125" s="88">
        <v>620.80408600662531</v>
      </c>
      <c r="G19125" s="88">
        <v>966.60517076199358</v>
      </c>
      <c r="H19125" s="88">
        <v>1232.3379041593716</v>
      </c>
      <c r="I19125" s="88">
        <v>1666.3815954209922</v>
      </c>
      <c r="J19125" s="88">
        <v>2472.9774805719962</v>
      </c>
      <c r="K19125" s="88">
        <v>4005.9983852234363</v>
      </c>
      <c r="L19125" s="88">
        <v>4725.6775959461675</v>
      </c>
      <c r="M19125" s="88">
        <v>3991.9346598215961</v>
      </c>
    </row>
    <row r="19126" spans="3:13" x14ac:dyDescent="0.2">
      <c r="C19126" s="88">
        <v>0.95140000000000002</v>
      </c>
      <c r="D19126" s="88">
        <v>18781.365365979884</v>
      </c>
      <c r="E19126" s="88">
        <v>265.960869927565</v>
      </c>
      <c r="F19126" s="88">
        <v>620.80452409143618</v>
      </c>
      <c r="G19126" s="88">
        <v>966.63856530834664</v>
      </c>
      <c r="H19126" s="88">
        <v>1232.4486250048699</v>
      </c>
      <c r="I19126" s="88">
        <v>1666.3947929420588</v>
      </c>
      <c r="J19126" s="88">
        <v>2473.0378977086862</v>
      </c>
      <c r="K19126" s="88">
        <v>4006.1332074474058</v>
      </c>
      <c r="L19126" s="88">
        <v>4725.8212128494215</v>
      </c>
      <c r="M19126" s="88">
        <v>3992.0447785606511</v>
      </c>
    </row>
    <row r="19127" spans="3:13" x14ac:dyDescent="0.2">
      <c r="C19127" s="88">
        <v>0.95145000000000002</v>
      </c>
      <c r="D19127" s="88">
        <v>18782.065903712024</v>
      </c>
      <c r="E19127" s="88">
        <v>265.96844344700457</v>
      </c>
      <c r="F19127" s="88">
        <v>620.81532856379272</v>
      </c>
      <c r="G19127" s="88">
        <v>966.69554420321219</v>
      </c>
      <c r="H19127" s="88">
        <v>1232.5934302138025</v>
      </c>
      <c r="I19127" s="88">
        <v>1666.5659919080845</v>
      </c>
      <c r="J19127" s="88">
        <v>2473.1101489231864</v>
      </c>
      <c r="K19127" s="88">
        <v>4006.1365752652459</v>
      </c>
      <c r="L19127" s="88">
        <v>4725.9379455113794</v>
      </c>
      <c r="M19127" s="88">
        <v>3992.0650193128731</v>
      </c>
    </row>
    <row r="19128" spans="3:13" x14ac:dyDescent="0.2">
      <c r="C19128" s="88">
        <v>0.95150000000000001</v>
      </c>
      <c r="D19128" s="88">
        <v>18782.187105278943</v>
      </c>
      <c r="E19128" s="88">
        <v>265.97628396275104</v>
      </c>
      <c r="F19128" s="88">
        <v>620.81553209802814</v>
      </c>
      <c r="G19128" s="88">
        <v>966.87848042498217</v>
      </c>
      <c r="H19128" s="88">
        <v>1232.6189172813565</v>
      </c>
      <c r="I19128" s="88">
        <v>1666.5853893281724</v>
      </c>
      <c r="J19128" s="88">
        <v>2473.3157545952699</v>
      </c>
      <c r="K19128" s="88">
        <v>4006.2901696789586</v>
      </c>
      <c r="L19128" s="88">
        <v>4727.1434903629442</v>
      </c>
      <c r="M19128" s="88">
        <v>3992.2235383198504</v>
      </c>
    </row>
    <row r="19129" spans="3:13" x14ac:dyDescent="0.2">
      <c r="C19129" s="88">
        <v>0.95155000000000001</v>
      </c>
      <c r="D19129" s="88">
        <v>18782.303997405423</v>
      </c>
      <c r="E19129" s="88">
        <v>266.03112980959031</v>
      </c>
      <c r="F19129" s="88">
        <v>620.81595044485903</v>
      </c>
      <c r="G19129" s="88">
        <v>966.88672976191037</v>
      </c>
      <c r="H19129" s="88">
        <v>1232.634993877643</v>
      </c>
      <c r="I19129" s="88">
        <v>1666.606411013131</v>
      </c>
      <c r="J19129" s="88">
        <v>2473.799336930535</v>
      </c>
      <c r="K19129" s="88">
        <v>4006.3648152988721</v>
      </c>
      <c r="L19129" s="88">
        <v>4727.4779434125257</v>
      </c>
      <c r="M19129" s="88">
        <v>3992.2408002668917</v>
      </c>
    </row>
    <row r="19130" spans="3:13" x14ac:dyDescent="0.2">
      <c r="C19130" s="88">
        <v>0.9516</v>
      </c>
      <c r="D19130" s="88">
        <v>18782.845873921615</v>
      </c>
      <c r="E19130" s="88">
        <v>266.03384574762367</v>
      </c>
      <c r="F19130" s="88">
        <v>620.87639202885157</v>
      </c>
      <c r="G19130" s="88">
        <v>966.88781814846243</v>
      </c>
      <c r="H19130" s="88">
        <v>1232.6641657652599</v>
      </c>
      <c r="I19130" s="88">
        <v>1666.6220101720032</v>
      </c>
      <c r="J19130" s="88">
        <v>2473.9934741803841</v>
      </c>
      <c r="K19130" s="88">
        <v>4006.5994358030734</v>
      </c>
      <c r="L19130" s="88">
        <v>4727.5107976515919</v>
      </c>
      <c r="M19130" s="88">
        <v>3992.3964429648795</v>
      </c>
    </row>
    <row r="19131" spans="3:13" x14ac:dyDescent="0.2">
      <c r="C19131" s="88">
        <v>0.95165</v>
      </c>
      <c r="D19131" s="88">
        <v>18784.756368085182</v>
      </c>
      <c r="E19131" s="88">
        <v>266.0392235339632</v>
      </c>
      <c r="F19131" s="88">
        <v>620.8907926031352</v>
      </c>
      <c r="G19131" s="88">
        <v>966.91968798951302</v>
      </c>
      <c r="H19131" s="88">
        <v>1232.669821438677</v>
      </c>
      <c r="I19131" s="88">
        <v>1666.8061386926447</v>
      </c>
      <c r="J19131" s="88">
        <v>2474.0174890896633</v>
      </c>
      <c r="K19131" s="88">
        <v>4007.2765419071843</v>
      </c>
      <c r="L19131" s="88">
        <v>4727.5226796113748</v>
      </c>
      <c r="M19131" s="88">
        <v>3992.4082107505219</v>
      </c>
    </row>
    <row r="19132" spans="3:13" x14ac:dyDescent="0.2">
      <c r="C19132" s="88">
        <v>0.95169999999999999</v>
      </c>
      <c r="D19132" s="88">
        <v>18785.181149566699</v>
      </c>
      <c r="E19132" s="88">
        <v>266.06850225789185</v>
      </c>
      <c r="F19132" s="88">
        <v>620.93470361801383</v>
      </c>
      <c r="G19132" s="88">
        <v>966.94310126546543</v>
      </c>
      <c r="H19132" s="88">
        <v>1232.7606451232732</v>
      </c>
      <c r="I19132" s="88">
        <v>1667.00412282971</v>
      </c>
      <c r="J19132" s="88">
        <v>2474.0975632037826</v>
      </c>
      <c r="K19132" s="88">
        <v>4007.5453104721182</v>
      </c>
      <c r="L19132" s="88">
        <v>4728.0512970810078</v>
      </c>
      <c r="M19132" s="88">
        <v>3992.4114120103677</v>
      </c>
    </row>
    <row r="19133" spans="3:13" x14ac:dyDescent="0.2">
      <c r="C19133" s="88">
        <v>0.95174999999999998</v>
      </c>
      <c r="D19133" s="88">
        <v>18785.838765436893</v>
      </c>
      <c r="E19133" s="88">
        <v>266.09254062501077</v>
      </c>
      <c r="F19133" s="88">
        <v>620.94001971582111</v>
      </c>
      <c r="G19133" s="88">
        <v>966.96420483258635</v>
      </c>
      <c r="H19133" s="88">
        <v>1232.7790279471101</v>
      </c>
      <c r="I19133" s="88">
        <v>1667.0070280472669</v>
      </c>
      <c r="J19133" s="88">
        <v>2474.1133840758193</v>
      </c>
      <c r="K19133" s="88">
        <v>4007.6668413152538</v>
      </c>
      <c r="L19133" s="88">
        <v>4728.1149319034066</v>
      </c>
      <c r="M19133" s="88">
        <v>3992.4483270671735</v>
      </c>
    </row>
    <row r="19134" spans="3:13" x14ac:dyDescent="0.2">
      <c r="C19134" s="88">
        <v>0.95179999999999998</v>
      </c>
      <c r="D19134" s="88">
        <v>18785.938715201384</v>
      </c>
      <c r="E19134" s="88">
        <v>266.1358551446765</v>
      </c>
      <c r="F19134" s="88">
        <v>620.95689991254449</v>
      </c>
      <c r="G19134" s="88">
        <v>967.06472455947642</v>
      </c>
      <c r="H19134" s="88">
        <v>1232.9060882786302</v>
      </c>
      <c r="I19134" s="88">
        <v>1667.1628210739104</v>
      </c>
      <c r="J19134" s="88">
        <v>2474.2058972797104</v>
      </c>
      <c r="K19134" s="88">
        <v>4007.8562052536836</v>
      </c>
      <c r="L19134" s="88">
        <v>4728.6963941071399</v>
      </c>
      <c r="M19134" s="88">
        <v>3992.5770690075451</v>
      </c>
    </row>
    <row r="19135" spans="3:13" x14ac:dyDescent="0.2">
      <c r="C19135" s="88">
        <v>0.95184999999999997</v>
      </c>
      <c r="D19135" s="88">
        <v>18786.367387164973</v>
      </c>
      <c r="E19135" s="88">
        <v>266.13592517211691</v>
      </c>
      <c r="F19135" s="88">
        <v>620.96824213051968</v>
      </c>
      <c r="G19135" s="88">
        <v>967.0833683591286</v>
      </c>
      <c r="H19135" s="88">
        <v>1233.131701141579</v>
      </c>
      <c r="I19135" s="88">
        <v>1667.241054338625</v>
      </c>
      <c r="J19135" s="88">
        <v>2474.2878405382689</v>
      </c>
      <c r="K19135" s="88">
        <v>4007.9385998146772</v>
      </c>
      <c r="L19135" s="88">
        <v>4729.5655845645706</v>
      </c>
      <c r="M19135" s="88">
        <v>3992.6676863162993</v>
      </c>
    </row>
    <row r="19136" spans="3:13" x14ac:dyDescent="0.2">
      <c r="C19136" s="88">
        <v>0.95189999999999997</v>
      </c>
      <c r="D19136" s="88">
        <v>18787.346465679628</v>
      </c>
      <c r="E19136" s="88">
        <v>266.13592517211691</v>
      </c>
      <c r="F19136" s="88">
        <v>620.99486460866183</v>
      </c>
      <c r="G19136" s="88">
        <v>967.1696483813821</v>
      </c>
      <c r="H19136" s="88">
        <v>1233.1738568339852</v>
      </c>
      <c r="I19136" s="88">
        <v>1667.285668545876</v>
      </c>
      <c r="J19136" s="88">
        <v>2474.5485561532546</v>
      </c>
      <c r="K19136" s="88">
        <v>4008.0580672207325</v>
      </c>
      <c r="L19136" s="88">
        <v>4729.8881421858196</v>
      </c>
      <c r="M19136" s="88">
        <v>3992.789546188741</v>
      </c>
    </row>
    <row r="19137" spans="3:13" x14ac:dyDescent="0.2">
      <c r="C19137" s="88">
        <v>0.95194999999999996</v>
      </c>
      <c r="D19137" s="88">
        <v>18787.735389408223</v>
      </c>
      <c r="E19137" s="88">
        <v>266.14014533747468</v>
      </c>
      <c r="F19137" s="88">
        <v>621.0109019979709</v>
      </c>
      <c r="G19137" s="88">
        <v>967.19730958454875</v>
      </c>
      <c r="H19137" s="88">
        <v>1233.1991910684164</v>
      </c>
      <c r="I19137" s="88">
        <v>1667.368460284647</v>
      </c>
      <c r="J19137" s="88">
        <v>2474.6578106158531</v>
      </c>
      <c r="K19137" s="88">
        <v>4008.193053317731</v>
      </c>
      <c r="L19137" s="88">
        <v>4729.9449136046478</v>
      </c>
      <c r="M19137" s="88">
        <v>3992.8095904940446</v>
      </c>
    </row>
    <row r="19138" spans="3:13" x14ac:dyDescent="0.2">
      <c r="C19138" s="88">
        <v>0.95199999999999996</v>
      </c>
      <c r="D19138" s="88">
        <v>18787.793316527077</v>
      </c>
      <c r="E19138" s="88">
        <v>266.14197780529776</v>
      </c>
      <c r="F19138" s="88">
        <v>621.01626654890606</v>
      </c>
      <c r="G19138" s="88">
        <v>967.29331362481389</v>
      </c>
      <c r="H19138" s="88">
        <v>1233.2410302956091</v>
      </c>
      <c r="I19138" s="88">
        <v>1667.4300225703032</v>
      </c>
      <c r="J19138" s="88">
        <v>2474.7870160538732</v>
      </c>
      <c r="K19138" s="88">
        <v>4008.2121819181098</v>
      </c>
      <c r="L19138" s="88">
        <v>4730.2284153474902</v>
      </c>
      <c r="M19138" s="88">
        <v>3992.81155060938</v>
      </c>
    </row>
    <row r="19139" spans="3:13" x14ac:dyDescent="0.2">
      <c r="C19139" s="88">
        <v>0.95204999999999995</v>
      </c>
      <c r="D19139" s="88">
        <v>18788.013694591798</v>
      </c>
      <c r="E19139" s="88">
        <v>266.15300543225476</v>
      </c>
      <c r="F19139" s="88">
        <v>621.02182889611277</v>
      </c>
      <c r="G19139" s="88">
        <v>967.50515272744633</v>
      </c>
      <c r="H19139" s="88">
        <v>1233.2507438856319</v>
      </c>
      <c r="I19139" s="88">
        <v>1667.570238351263</v>
      </c>
      <c r="J19139" s="88">
        <v>2474.8114758447209</v>
      </c>
      <c r="K19139" s="88">
        <v>4008.382506913405</v>
      </c>
      <c r="L19139" s="88">
        <v>4730.4702980181946</v>
      </c>
      <c r="M19139" s="88">
        <v>3992.8523168782922</v>
      </c>
    </row>
    <row r="19140" spans="3:13" x14ac:dyDescent="0.2">
      <c r="C19140" s="88">
        <v>0.95209999999999995</v>
      </c>
      <c r="D19140" s="88">
        <v>18788.054159500847</v>
      </c>
      <c r="E19140" s="88">
        <v>266.2127822303255</v>
      </c>
      <c r="F19140" s="88">
        <v>621.0300373902196</v>
      </c>
      <c r="G19140" s="88">
        <v>967.59748628336092</v>
      </c>
      <c r="H19140" s="88">
        <v>1233.4381291964237</v>
      </c>
      <c r="I19140" s="88">
        <v>1667.5711369397545</v>
      </c>
      <c r="J19140" s="88">
        <v>2474.8951820458683</v>
      </c>
      <c r="K19140" s="88">
        <v>4008.4466740450407</v>
      </c>
      <c r="L19140" s="88">
        <v>4731.2769287771553</v>
      </c>
      <c r="M19140" s="88">
        <v>3992.9322809203104</v>
      </c>
    </row>
    <row r="19141" spans="3:13" x14ac:dyDescent="0.2">
      <c r="C19141" s="88">
        <v>0.95215000000000005</v>
      </c>
      <c r="D19141" s="88">
        <v>18788.871445760844</v>
      </c>
      <c r="E19141" s="88">
        <v>266.24316008347068</v>
      </c>
      <c r="F19141" s="88">
        <v>621.05251419965589</v>
      </c>
      <c r="G19141" s="88">
        <v>967.60982354516227</v>
      </c>
      <c r="H19141" s="88">
        <v>1233.4819570806399</v>
      </c>
      <c r="I19141" s="88">
        <v>1667.5831887814425</v>
      </c>
      <c r="J19141" s="88">
        <v>2475.1468501652917</v>
      </c>
      <c r="K19141" s="88">
        <v>4008.671853826284</v>
      </c>
      <c r="L19141" s="88">
        <v>4731.3770663701325</v>
      </c>
      <c r="M19141" s="88">
        <v>3992.9619156273666</v>
      </c>
    </row>
    <row r="19142" spans="3:13" x14ac:dyDescent="0.2">
      <c r="C19142" s="88">
        <v>0.95220000000000005</v>
      </c>
      <c r="D19142" s="88">
        <v>18790.794047051553</v>
      </c>
      <c r="E19142" s="88">
        <v>266.24811074801801</v>
      </c>
      <c r="F19142" s="88">
        <v>621.09410149451514</v>
      </c>
      <c r="G19142" s="88">
        <v>967.61923048413246</v>
      </c>
      <c r="H19142" s="88">
        <v>1233.6515532001467</v>
      </c>
      <c r="I19142" s="88">
        <v>1667.7211152904497</v>
      </c>
      <c r="J19142" s="88">
        <v>2475.1881534643185</v>
      </c>
      <c r="K19142" s="88">
        <v>4009.2568045823928</v>
      </c>
      <c r="L19142" s="88">
        <v>4731.4978061758529</v>
      </c>
      <c r="M19142" s="88">
        <v>3993.0088173900276</v>
      </c>
    </row>
    <row r="19143" spans="3:13" x14ac:dyDescent="0.2">
      <c r="C19143" s="88">
        <v>0.95225000000000004</v>
      </c>
      <c r="D19143" s="88">
        <v>18790.978664719121</v>
      </c>
      <c r="E19143" s="88">
        <v>266.24867074951544</v>
      </c>
      <c r="F19143" s="88">
        <v>621.10820487276533</v>
      </c>
      <c r="G19143" s="88">
        <v>967.64141870335425</v>
      </c>
      <c r="H19143" s="88">
        <v>1233.6546585380565</v>
      </c>
      <c r="I19143" s="88">
        <v>1667.727568946772</v>
      </c>
      <c r="J19143" s="88">
        <v>2475.2597951226926</v>
      </c>
      <c r="K19143" s="88">
        <v>4009.2778520957436</v>
      </c>
      <c r="L19143" s="88">
        <v>4732.2258321797462</v>
      </c>
      <c r="M19143" s="88">
        <v>3993.186134530255</v>
      </c>
    </row>
    <row r="19144" spans="3:13" x14ac:dyDescent="0.2">
      <c r="C19144" s="88">
        <v>0.95230000000000004</v>
      </c>
      <c r="D19144" s="88">
        <v>18791.815188859036</v>
      </c>
      <c r="E19144" s="88">
        <v>266.29977325273103</v>
      </c>
      <c r="F19144" s="88">
        <v>621.10899552910996</v>
      </c>
      <c r="G19144" s="88">
        <v>967.71145584010037</v>
      </c>
      <c r="H19144" s="88">
        <v>1233.6599305149371</v>
      </c>
      <c r="I19144" s="88">
        <v>1667.7665772333407</v>
      </c>
      <c r="J19144" s="88">
        <v>2475.3432924590097</v>
      </c>
      <c r="K19144" s="88">
        <v>4009.2814668206279</v>
      </c>
      <c r="L19144" s="88">
        <v>4733.5300570973068</v>
      </c>
      <c r="M19144" s="88">
        <v>3993.2282159917013</v>
      </c>
    </row>
    <row r="19145" spans="3:13" x14ac:dyDescent="0.2">
      <c r="C19145" s="88">
        <v>0.95235000000000003</v>
      </c>
      <c r="D19145" s="88">
        <v>18792.164852696653</v>
      </c>
      <c r="E19145" s="88">
        <v>266.3066258617464</v>
      </c>
      <c r="F19145" s="88">
        <v>621.12063909676135</v>
      </c>
      <c r="G19145" s="88">
        <v>967.75689933599688</v>
      </c>
      <c r="H19145" s="88">
        <v>1233.710277332345</v>
      </c>
      <c r="I19145" s="88">
        <v>1667.8397964567712</v>
      </c>
      <c r="J19145" s="88">
        <v>2475.5898694317539</v>
      </c>
      <c r="K19145" s="88">
        <v>4009.4127953647326</v>
      </c>
      <c r="L19145" s="88">
        <v>4734.0213298920635</v>
      </c>
      <c r="M19145" s="88">
        <v>3993.2517616761697</v>
      </c>
    </row>
    <row r="19146" spans="3:13" x14ac:dyDescent="0.2">
      <c r="C19146" s="88">
        <v>0.95240000000000002</v>
      </c>
      <c r="D19146" s="88">
        <v>18794.305090411355</v>
      </c>
      <c r="E19146" s="88">
        <v>266.3109549365663</v>
      </c>
      <c r="F19146" s="88">
        <v>621.16095385374774</v>
      </c>
      <c r="G19146" s="88">
        <v>967.91857471832873</v>
      </c>
      <c r="H19146" s="88">
        <v>1233.7645875989529</v>
      </c>
      <c r="I19146" s="88">
        <v>1667.9795212962667</v>
      </c>
      <c r="J19146" s="88">
        <v>2475.7136661966456</v>
      </c>
      <c r="K19146" s="88">
        <v>4009.4579846983497</v>
      </c>
      <c r="L19146" s="88">
        <v>4734.6174066164922</v>
      </c>
      <c r="M19146" s="88">
        <v>3993.3037024674895</v>
      </c>
    </row>
    <row r="19147" spans="3:13" x14ac:dyDescent="0.2">
      <c r="C19147" s="88">
        <v>0.95245000000000002</v>
      </c>
      <c r="D19147" s="88">
        <v>18794.536631048344</v>
      </c>
      <c r="E19147" s="88">
        <v>266.35617755305702</v>
      </c>
      <c r="F19147" s="88">
        <v>621.21967757383572</v>
      </c>
      <c r="G19147" s="88">
        <v>968.21080111339415</v>
      </c>
      <c r="H19147" s="88">
        <v>1233.7998733386303</v>
      </c>
      <c r="I19147" s="88">
        <v>1668.1021904188169</v>
      </c>
      <c r="J19147" s="88">
        <v>2475.7839348348953</v>
      </c>
      <c r="K19147" s="88">
        <v>4009.5706560435187</v>
      </c>
      <c r="L19147" s="88">
        <v>4734.6192852330842</v>
      </c>
      <c r="M19147" s="88">
        <v>3993.3882373386177</v>
      </c>
    </row>
    <row r="19148" spans="3:13" x14ac:dyDescent="0.2">
      <c r="C19148" s="88">
        <v>0.95250000000000001</v>
      </c>
      <c r="D19148" s="88">
        <v>18795.068723281933</v>
      </c>
      <c r="E19148" s="88">
        <v>266.36371294424953</v>
      </c>
      <c r="F19148" s="88">
        <v>621.27477454052541</v>
      </c>
      <c r="G19148" s="88">
        <v>968.21226408536359</v>
      </c>
      <c r="H19148" s="88">
        <v>1233.8403627148696</v>
      </c>
      <c r="I19148" s="88">
        <v>1668.1054866331674</v>
      </c>
      <c r="J19148" s="88">
        <v>2475.8753800530094</v>
      </c>
      <c r="K19148" s="88">
        <v>4009.6508839936823</v>
      </c>
      <c r="L19148" s="88">
        <v>4735.1393599244075</v>
      </c>
      <c r="M19148" s="88">
        <v>3993.4553728638593</v>
      </c>
    </row>
    <row r="19149" spans="3:13" x14ac:dyDescent="0.2">
      <c r="C19149" s="88">
        <v>0.95255000000000001</v>
      </c>
      <c r="D19149" s="88">
        <v>18795.536329100021</v>
      </c>
      <c r="E19149" s="88">
        <v>266.37737480473425</v>
      </c>
      <c r="F19149" s="88">
        <v>621.28176327954998</v>
      </c>
      <c r="G19149" s="88">
        <v>968.23421526562606</v>
      </c>
      <c r="H19149" s="88">
        <v>1233.8436488811512</v>
      </c>
      <c r="I19149" s="88">
        <v>1668.171927551452</v>
      </c>
      <c r="J19149" s="88">
        <v>2475.9299224740425</v>
      </c>
      <c r="K19149" s="88">
        <v>4009.7107611991796</v>
      </c>
      <c r="L19149" s="88">
        <v>4735.1664430533947</v>
      </c>
      <c r="M19149" s="88">
        <v>3993.5247427587638</v>
      </c>
    </row>
    <row r="19150" spans="3:13" x14ac:dyDescent="0.2">
      <c r="C19150" s="88">
        <v>0.9526</v>
      </c>
      <c r="D19150" s="88">
        <v>18796.850075486356</v>
      </c>
      <c r="E19150" s="88">
        <v>266.39234100483191</v>
      </c>
      <c r="F19150" s="88">
        <v>621.35499165092597</v>
      </c>
      <c r="G19150" s="88">
        <v>968.23858823410865</v>
      </c>
      <c r="H19150" s="88">
        <v>1233.9537456727476</v>
      </c>
      <c r="I19150" s="88">
        <v>1668.3170979997471</v>
      </c>
      <c r="J19150" s="88">
        <v>2475.9569503162993</v>
      </c>
      <c r="K19150" s="88">
        <v>4009.8836773195007</v>
      </c>
      <c r="L19150" s="88">
        <v>4735.2103598264021</v>
      </c>
      <c r="M19150" s="88">
        <v>3993.609914855766</v>
      </c>
    </row>
    <row r="19151" spans="3:13" x14ac:dyDescent="0.2">
      <c r="C19151" s="88">
        <v>0.95265</v>
      </c>
      <c r="D19151" s="88">
        <v>18797.25895609492</v>
      </c>
      <c r="E19151" s="88">
        <v>266.40232216859386</v>
      </c>
      <c r="F19151" s="88">
        <v>621.36648457063939</v>
      </c>
      <c r="G19151" s="88">
        <v>968.25873006188704</v>
      </c>
      <c r="H19151" s="88">
        <v>1233.9833018198083</v>
      </c>
      <c r="I19151" s="88">
        <v>1668.3532408111014</v>
      </c>
      <c r="J19151" s="88">
        <v>2476.222025602302</v>
      </c>
      <c r="K19151" s="88">
        <v>4010.0110031220383</v>
      </c>
      <c r="L19151" s="88">
        <v>4735.5209701724953</v>
      </c>
      <c r="M19151" s="88">
        <v>3993.6275959596442</v>
      </c>
    </row>
    <row r="19152" spans="3:13" x14ac:dyDescent="0.2">
      <c r="C19152" s="88">
        <v>0.95269999999999999</v>
      </c>
      <c r="D19152" s="88">
        <v>18797.666633604578</v>
      </c>
      <c r="E19152" s="88">
        <v>266.42877535739808</v>
      </c>
      <c r="F19152" s="88">
        <v>621.37474657649545</v>
      </c>
      <c r="G19152" s="88">
        <v>968.27655995728355</v>
      </c>
      <c r="H19152" s="88">
        <v>1234.0483102037069</v>
      </c>
      <c r="I19152" s="88">
        <v>1668.4867089912022</v>
      </c>
      <c r="J19152" s="88">
        <v>2476.4855420208687</v>
      </c>
      <c r="K19152" s="88">
        <v>4010.220448229848</v>
      </c>
      <c r="L19152" s="88">
        <v>4736.4713499761101</v>
      </c>
      <c r="M19152" s="88">
        <v>3993.8550735562658</v>
      </c>
    </row>
    <row r="19153" spans="3:13" x14ac:dyDescent="0.2">
      <c r="C19153" s="88">
        <v>0.95274999999999999</v>
      </c>
      <c r="D19153" s="88">
        <v>18797.822948805609</v>
      </c>
      <c r="E19153" s="88">
        <v>266.42877535739808</v>
      </c>
      <c r="F19153" s="88">
        <v>621.40519847705173</v>
      </c>
      <c r="G19153" s="88">
        <v>968.27738327939323</v>
      </c>
      <c r="H19153" s="88">
        <v>1234.1017394013929</v>
      </c>
      <c r="I19153" s="88">
        <v>1668.7315244635274</v>
      </c>
      <c r="J19153" s="88">
        <v>2476.6401702695871</v>
      </c>
      <c r="K19153" s="88">
        <v>4010.4788191885632</v>
      </c>
      <c r="L19153" s="88">
        <v>4737.1279060595498</v>
      </c>
      <c r="M19153" s="88">
        <v>3993.9669634989978</v>
      </c>
    </row>
    <row r="19154" spans="3:13" x14ac:dyDescent="0.2">
      <c r="C19154" s="88">
        <v>0.95279999999999998</v>
      </c>
      <c r="D19154" s="88">
        <v>18798.479439390325</v>
      </c>
      <c r="E19154" s="88">
        <v>266.45453601551981</v>
      </c>
      <c r="F19154" s="88">
        <v>621.44585280302772</v>
      </c>
      <c r="G19154" s="88">
        <v>968.30464608361353</v>
      </c>
      <c r="H19154" s="88">
        <v>1234.1260951331633</v>
      </c>
      <c r="I19154" s="88">
        <v>1668.7499876155975</v>
      </c>
      <c r="J19154" s="88">
        <v>2476.9743293432848</v>
      </c>
      <c r="K19154" s="88">
        <v>4010.7889097103348</v>
      </c>
      <c r="L19154" s="88">
        <v>4737.7560786519698</v>
      </c>
      <c r="M19154" s="88">
        <v>3993.991572077729</v>
      </c>
    </row>
    <row r="19155" spans="3:13" x14ac:dyDescent="0.2">
      <c r="C19155" s="88">
        <v>0.95284999999999997</v>
      </c>
      <c r="D19155" s="88">
        <v>18799.018741164462</v>
      </c>
      <c r="E19155" s="88">
        <v>266.4552201527049</v>
      </c>
      <c r="F19155" s="88">
        <v>621.51136158900135</v>
      </c>
      <c r="G19155" s="88">
        <v>968.32194962261656</v>
      </c>
      <c r="H19155" s="88">
        <v>1234.1378634691823</v>
      </c>
      <c r="I19155" s="88">
        <v>1668.7596772538495</v>
      </c>
      <c r="J19155" s="88">
        <v>2477.0400988285496</v>
      </c>
      <c r="K19155" s="88">
        <v>4011.2139231712044</v>
      </c>
      <c r="L19155" s="88">
        <v>4737.7935762064108</v>
      </c>
      <c r="M19155" s="88">
        <v>3994.0049116838572</v>
      </c>
    </row>
    <row r="19156" spans="3:13" x14ac:dyDescent="0.2">
      <c r="C19156" s="88">
        <v>0.95289999999999997</v>
      </c>
      <c r="D19156" s="88">
        <v>18799.131062336943</v>
      </c>
      <c r="E19156" s="88">
        <v>266.48815385754733</v>
      </c>
      <c r="F19156" s="88">
        <v>621.52549212550366</v>
      </c>
      <c r="G19156" s="88">
        <v>968.52519433994439</v>
      </c>
      <c r="H19156" s="88">
        <v>1234.2129630297027</v>
      </c>
      <c r="I19156" s="88">
        <v>1668.7940777915205</v>
      </c>
      <c r="J19156" s="88">
        <v>2477.0473038593391</v>
      </c>
      <c r="K19156" s="88">
        <v>4011.2831783902952</v>
      </c>
      <c r="L19156" s="88">
        <v>4737.8490445341886</v>
      </c>
      <c r="M19156" s="88">
        <v>3994.129154712009</v>
      </c>
    </row>
    <row r="19157" spans="3:13" x14ac:dyDescent="0.2">
      <c r="C19157" s="88">
        <v>0.95294999999999996</v>
      </c>
      <c r="D19157" s="88">
        <v>18799.321808579007</v>
      </c>
      <c r="E19157" s="88">
        <v>266.49324739658823</v>
      </c>
      <c r="F19157" s="88">
        <v>621.54322726206829</v>
      </c>
      <c r="G19157" s="88">
        <v>968.54514285786991</v>
      </c>
      <c r="H19157" s="88">
        <v>1234.3559785736979</v>
      </c>
      <c r="I19157" s="88">
        <v>1668.7956844742662</v>
      </c>
      <c r="J19157" s="88">
        <v>2477.0662329277088</v>
      </c>
      <c r="K19157" s="88">
        <v>4011.6408336049808</v>
      </c>
      <c r="L19157" s="88">
        <v>4737.896487145731</v>
      </c>
      <c r="M19157" s="88">
        <v>3994.2516655633935</v>
      </c>
    </row>
    <row r="19158" spans="3:13" x14ac:dyDescent="0.2">
      <c r="C19158" s="88">
        <v>0.95299999999999996</v>
      </c>
      <c r="D19158" s="88">
        <v>18800.154533031</v>
      </c>
      <c r="E19158" s="88">
        <v>266.51804322595308</v>
      </c>
      <c r="F19158" s="88">
        <v>621.55306292128626</v>
      </c>
      <c r="G19158" s="88">
        <v>968.74164419568933</v>
      </c>
      <c r="H19158" s="88">
        <v>1234.4905131652704</v>
      </c>
      <c r="I19158" s="88">
        <v>1668.8627485653774</v>
      </c>
      <c r="J19158" s="88">
        <v>2477.0818726560556</v>
      </c>
      <c r="K19158" s="88">
        <v>4011.9147098295098</v>
      </c>
      <c r="L19158" s="88">
        <v>4738.2456630507386</v>
      </c>
      <c r="M19158" s="88">
        <v>3994.3707794367383</v>
      </c>
    </row>
    <row r="19159" spans="3:13" x14ac:dyDescent="0.2">
      <c r="C19159" s="88">
        <v>0.95304999999999995</v>
      </c>
      <c r="D19159" s="88">
        <v>18800.346155807103</v>
      </c>
      <c r="E19159" s="88">
        <v>266.5298830250058</v>
      </c>
      <c r="F19159" s="88">
        <v>621.56592756487225</v>
      </c>
      <c r="G19159" s="88">
        <v>968.77664800131379</v>
      </c>
      <c r="H19159" s="88">
        <v>1234.6525420148623</v>
      </c>
      <c r="I19159" s="88">
        <v>1668.8649634783083</v>
      </c>
      <c r="J19159" s="88">
        <v>2477.5376742933208</v>
      </c>
      <c r="K19159" s="88">
        <v>4012.1769502249581</v>
      </c>
      <c r="L19159" s="88">
        <v>4738.2863289894358</v>
      </c>
      <c r="M19159" s="88">
        <v>3994.4107996299954</v>
      </c>
    </row>
    <row r="19160" spans="3:13" x14ac:dyDescent="0.2">
      <c r="C19160" s="88">
        <v>0.95309999999999995</v>
      </c>
      <c r="D19160" s="88">
        <v>18800.803065133252</v>
      </c>
      <c r="E19160" s="88">
        <v>266.59247597037665</v>
      </c>
      <c r="F19160" s="88">
        <v>621.59374702618152</v>
      </c>
      <c r="G19160" s="88">
        <v>968.85480061973976</v>
      </c>
      <c r="H19160" s="88">
        <v>1234.6906017198694</v>
      </c>
      <c r="I19160" s="88">
        <v>1669.0470594833741</v>
      </c>
      <c r="J19160" s="88">
        <v>2477.5535951223642</v>
      </c>
      <c r="K19160" s="88">
        <v>4012.254118182716</v>
      </c>
      <c r="L19160" s="88">
        <v>4738.3437509173054</v>
      </c>
      <c r="M19160" s="88">
        <v>3994.563599666536</v>
      </c>
    </row>
    <row r="19161" spans="3:13" x14ac:dyDescent="0.2">
      <c r="C19161" s="88">
        <v>0.95315000000000005</v>
      </c>
      <c r="D19161" s="88">
        <v>18800.988102364423</v>
      </c>
      <c r="E19161" s="88">
        <v>266.6149813738657</v>
      </c>
      <c r="F19161" s="88">
        <v>621.59813712967116</v>
      </c>
      <c r="G19161" s="88">
        <v>968.86019237897381</v>
      </c>
      <c r="H19161" s="88">
        <v>1234.7679450087235</v>
      </c>
      <c r="I19161" s="88">
        <v>1669.1008222363694</v>
      </c>
      <c r="J19161" s="88">
        <v>2477.581595938103</v>
      </c>
      <c r="K19161" s="88">
        <v>4012.291574081416</v>
      </c>
      <c r="L19161" s="88">
        <v>4739.0044123380112</v>
      </c>
      <c r="M19161" s="88">
        <v>3994.5637836588021</v>
      </c>
    </row>
    <row r="19162" spans="3:13" x14ac:dyDescent="0.2">
      <c r="C19162" s="88">
        <v>0.95320000000000005</v>
      </c>
      <c r="D19162" s="88">
        <v>18801.587676155628</v>
      </c>
      <c r="E19162" s="88">
        <v>266.6340621854506</v>
      </c>
      <c r="F19162" s="88">
        <v>621.60666293641634</v>
      </c>
      <c r="G19162" s="88">
        <v>968.92176003461736</v>
      </c>
      <c r="H19162" s="88">
        <v>1235.0322093977184</v>
      </c>
      <c r="I19162" s="88">
        <v>1669.2514587374158</v>
      </c>
      <c r="J19162" s="88">
        <v>2477.7366859799804</v>
      </c>
      <c r="K19162" s="88">
        <v>4012.2987718439958</v>
      </c>
      <c r="L19162" s="88">
        <v>4739.325773978856</v>
      </c>
      <c r="M19162" s="88">
        <v>3994.5963205219332</v>
      </c>
    </row>
    <row r="19163" spans="3:13" x14ac:dyDescent="0.2">
      <c r="C19163" s="88">
        <v>0.95325000000000004</v>
      </c>
      <c r="D19163" s="88">
        <v>18801.599803965571</v>
      </c>
      <c r="E19163" s="88">
        <v>266.66055297727871</v>
      </c>
      <c r="F19163" s="88">
        <v>621.70597731844873</v>
      </c>
      <c r="G19163" s="88">
        <v>968.94344389964863</v>
      </c>
      <c r="H19163" s="88">
        <v>1235.0868160646783</v>
      </c>
      <c r="I19163" s="88">
        <v>1669.3340697616327</v>
      </c>
      <c r="J19163" s="88">
        <v>2478.122154556143</v>
      </c>
      <c r="K19163" s="88">
        <v>4012.4449221830673</v>
      </c>
      <c r="L19163" s="88">
        <v>4739.714324097512</v>
      </c>
      <c r="M19163" s="88">
        <v>3994.6147240032979</v>
      </c>
    </row>
    <row r="19164" spans="3:13" x14ac:dyDescent="0.2">
      <c r="C19164" s="88">
        <v>0.95330000000000004</v>
      </c>
      <c r="D19164" s="88">
        <v>18802.076387117799</v>
      </c>
      <c r="E19164" s="88">
        <v>266.79970331445475</v>
      </c>
      <c r="F19164" s="88">
        <v>621.727192153533</v>
      </c>
      <c r="G19164" s="88">
        <v>969.10370543262434</v>
      </c>
      <c r="H19164" s="88">
        <v>1235.089279718627</v>
      </c>
      <c r="I19164" s="88">
        <v>1669.3832711863556</v>
      </c>
      <c r="J19164" s="88">
        <v>2478.205192948577</v>
      </c>
      <c r="K19164" s="88">
        <v>4012.520140108853</v>
      </c>
      <c r="L19164" s="88">
        <v>4739.7737393655661</v>
      </c>
      <c r="M19164" s="88">
        <v>3994.6610111304972</v>
      </c>
    </row>
    <row r="19165" spans="3:13" x14ac:dyDescent="0.2">
      <c r="C19165" s="88">
        <v>0.95335000000000003</v>
      </c>
      <c r="D19165" s="88">
        <v>18802.206141968512</v>
      </c>
      <c r="E19165" s="88">
        <v>266.8148827691457</v>
      </c>
      <c r="F19165" s="88">
        <v>621.73014221575841</v>
      </c>
      <c r="G19165" s="88">
        <v>969.12445283692796</v>
      </c>
      <c r="H19165" s="88">
        <v>1235.1511024165866</v>
      </c>
      <c r="I19165" s="88">
        <v>1669.4558835872072</v>
      </c>
      <c r="J19165" s="88">
        <v>2478.682050858838</v>
      </c>
      <c r="K19165" s="88">
        <v>4012.5695640679596</v>
      </c>
      <c r="L19165" s="88">
        <v>4740.2810383375518</v>
      </c>
      <c r="M19165" s="88">
        <v>3994.7337061130029</v>
      </c>
    </row>
    <row r="19166" spans="3:13" x14ac:dyDescent="0.2">
      <c r="C19166" s="88">
        <v>0.95340000000000003</v>
      </c>
      <c r="D19166" s="88">
        <v>18802.345652661774</v>
      </c>
      <c r="E19166" s="88">
        <v>266.86143048643225</v>
      </c>
      <c r="F19166" s="88">
        <v>621.74199007629977</v>
      </c>
      <c r="G19166" s="88">
        <v>969.16674982580935</v>
      </c>
      <c r="H19166" s="88">
        <v>1235.2147103393977</v>
      </c>
      <c r="I19166" s="88">
        <v>1669.4738532013616</v>
      </c>
      <c r="J19166" s="88">
        <v>2478.9519134581478</v>
      </c>
      <c r="K19166" s="88">
        <v>4013.4522201215868</v>
      </c>
      <c r="L19166" s="88">
        <v>4740.5944096331878</v>
      </c>
      <c r="M19166" s="88">
        <v>3994.7446166962791</v>
      </c>
    </row>
    <row r="19167" spans="3:13" x14ac:dyDescent="0.2">
      <c r="C19167" s="88">
        <v>0.95345000000000002</v>
      </c>
      <c r="D19167" s="88">
        <v>18803.530679904066</v>
      </c>
      <c r="E19167" s="88">
        <v>266.87195211571088</v>
      </c>
      <c r="F19167" s="88">
        <v>621.76136996327841</v>
      </c>
      <c r="G19167" s="88">
        <v>969.17501838546286</v>
      </c>
      <c r="H19167" s="88">
        <v>1235.3229495444066</v>
      </c>
      <c r="I19167" s="88">
        <v>1669.5267949022859</v>
      </c>
      <c r="J19167" s="88">
        <v>2479.0440595049472</v>
      </c>
      <c r="K19167" s="88">
        <v>4013.5957251526302</v>
      </c>
      <c r="L19167" s="88">
        <v>4740.9019813099667</v>
      </c>
      <c r="M19167" s="88">
        <v>3994.884831036381</v>
      </c>
    </row>
    <row r="19168" spans="3:13" x14ac:dyDescent="0.2">
      <c r="C19168" s="88">
        <v>0.95350000000000001</v>
      </c>
      <c r="D19168" s="88">
        <v>18803.945236975698</v>
      </c>
      <c r="E19168" s="88">
        <v>266.8984519377791</v>
      </c>
      <c r="F19168" s="88">
        <v>621.76570245896619</v>
      </c>
      <c r="G19168" s="88">
        <v>969.20955608680242</v>
      </c>
      <c r="H19168" s="88">
        <v>1235.3870417603471</v>
      </c>
      <c r="I19168" s="88">
        <v>1669.6898435325829</v>
      </c>
      <c r="J19168" s="88">
        <v>2479.3216608981279</v>
      </c>
      <c r="K19168" s="88">
        <v>4013.8695330551736</v>
      </c>
      <c r="L19168" s="88">
        <v>4741.6773111289085</v>
      </c>
      <c r="M19168" s="88">
        <v>3995.2055318584607</v>
      </c>
    </row>
    <row r="19169" spans="3:13" x14ac:dyDescent="0.2">
      <c r="C19169" s="88">
        <v>0.95355000000000001</v>
      </c>
      <c r="D19169" s="88">
        <v>18804.402788235013</v>
      </c>
      <c r="E19169" s="88">
        <v>266.99047363095542</v>
      </c>
      <c r="F19169" s="88">
        <v>621.76708597997367</v>
      </c>
      <c r="G19169" s="88">
        <v>969.22407274111447</v>
      </c>
      <c r="H19169" s="88">
        <v>1235.4575771976301</v>
      </c>
      <c r="I19169" s="88">
        <v>1669.9089651243607</v>
      </c>
      <c r="J19169" s="88">
        <v>2479.3314875581982</v>
      </c>
      <c r="K19169" s="88">
        <v>4014.1338636137421</v>
      </c>
      <c r="L19169" s="88">
        <v>4741.8345595625869</v>
      </c>
      <c r="M19169" s="88">
        <v>3995.2959595916518</v>
      </c>
    </row>
    <row r="19170" spans="3:13" x14ac:dyDescent="0.2">
      <c r="C19170" s="88">
        <v>0.9536</v>
      </c>
      <c r="D19170" s="88">
        <v>18805.573390398782</v>
      </c>
      <c r="E19170" s="88">
        <v>266.99117285694683</v>
      </c>
      <c r="F19170" s="88">
        <v>621.76972031664172</v>
      </c>
      <c r="G19170" s="88">
        <v>969.26257293864819</v>
      </c>
      <c r="H19170" s="88">
        <v>1235.6376777652367</v>
      </c>
      <c r="I19170" s="88">
        <v>1669.9388287401757</v>
      </c>
      <c r="J19170" s="88">
        <v>2479.3704237450402</v>
      </c>
      <c r="K19170" s="88">
        <v>4014.1674226688415</v>
      </c>
      <c r="L19170" s="88">
        <v>4743.0396630259911</v>
      </c>
      <c r="M19170" s="88">
        <v>3995.3583361572464</v>
      </c>
    </row>
    <row r="19171" spans="3:13" x14ac:dyDescent="0.2">
      <c r="C19171" s="88">
        <v>0.95365</v>
      </c>
      <c r="D19171" s="88">
        <v>18807.935788379051</v>
      </c>
      <c r="E19171" s="88">
        <v>267.01654705966939</v>
      </c>
      <c r="F19171" s="88">
        <v>621.79763684617956</v>
      </c>
      <c r="G19171" s="88">
        <v>969.28695972506466</v>
      </c>
      <c r="H19171" s="88">
        <v>1235.6558873479166</v>
      </c>
      <c r="I19171" s="88">
        <v>1670.1196689774683</v>
      </c>
      <c r="J19171" s="88">
        <v>2479.4571150068959</v>
      </c>
      <c r="K19171" s="88">
        <v>4014.5954424389151</v>
      </c>
      <c r="L19171" s="88">
        <v>4743.2495755080818</v>
      </c>
      <c r="M19171" s="88">
        <v>3995.375715095357</v>
      </c>
    </row>
    <row r="19172" spans="3:13" x14ac:dyDescent="0.2">
      <c r="C19172" s="88">
        <v>0.95369999999999999</v>
      </c>
      <c r="D19172" s="88">
        <v>18808.549577580889</v>
      </c>
      <c r="E19172" s="88">
        <v>267.03848132207895</v>
      </c>
      <c r="F19172" s="88">
        <v>621.918162462277</v>
      </c>
      <c r="G19172" s="88">
        <v>969.38281957845538</v>
      </c>
      <c r="H19172" s="88">
        <v>1235.6852427285485</v>
      </c>
      <c r="I19172" s="88">
        <v>1670.3112301880687</v>
      </c>
      <c r="J19172" s="88">
        <v>2479.768501284791</v>
      </c>
      <c r="K19172" s="88">
        <v>4014.6071154779256</v>
      </c>
      <c r="L19172" s="88">
        <v>4743.6409817214353</v>
      </c>
      <c r="M19172" s="88">
        <v>3995.3880060009742</v>
      </c>
    </row>
    <row r="19173" spans="3:13" x14ac:dyDescent="0.2">
      <c r="C19173" s="88">
        <v>0.95374999999999999</v>
      </c>
      <c r="D19173" s="88">
        <v>18809.771677323944</v>
      </c>
      <c r="E19173" s="88">
        <v>267.03911760329083</v>
      </c>
      <c r="F19173" s="88">
        <v>621.9185144222115</v>
      </c>
      <c r="G19173" s="88">
        <v>969.50196109744275</v>
      </c>
      <c r="H19173" s="88">
        <v>1235.8380145345568</v>
      </c>
      <c r="I19173" s="88">
        <v>1670.4491555366208</v>
      </c>
      <c r="J19173" s="88">
        <v>2479.8034633792522</v>
      </c>
      <c r="K19173" s="88">
        <v>4014.608465271418</v>
      </c>
      <c r="L19173" s="88">
        <v>4743.6641086108139</v>
      </c>
      <c r="M19173" s="88">
        <v>3995.4310526033496</v>
      </c>
    </row>
    <row r="19174" spans="3:13" x14ac:dyDescent="0.2">
      <c r="C19174" s="88">
        <v>0.95379999999999998</v>
      </c>
      <c r="D19174" s="88">
        <v>18810.565582886193</v>
      </c>
      <c r="E19174" s="88">
        <v>267.04768124220664</v>
      </c>
      <c r="F19174" s="88">
        <v>621.92373987448082</v>
      </c>
      <c r="G19174" s="88">
        <v>969.55603941583468</v>
      </c>
      <c r="H19174" s="88">
        <v>1235.8454557350165</v>
      </c>
      <c r="I19174" s="88">
        <v>1670.764496954836</v>
      </c>
      <c r="J19174" s="88">
        <v>2479.9188577535392</v>
      </c>
      <c r="K19174" s="88">
        <v>4014.8494410785606</v>
      </c>
      <c r="L19174" s="88">
        <v>4743.86711957629</v>
      </c>
      <c r="M19174" s="88">
        <v>3995.5532814049238</v>
      </c>
    </row>
    <row r="19175" spans="3:13" x14ac:dyDescent="0.2">
      <c r="C19175" s="88">
        <v>0.95384999999999998</v>
      </c>
      <c r="D19175" s="88">
        <v>18811.353192098624</v>
      </c>
      <c r="E19175" s="88">
        <v>267.08260032577437</v>
      </c>
      <c r="F19175" s="88">
        <v>621.92437049029286</v>
      </c>
      <c r="G19175" s="88">
        <v>969.59787440508489</v>
      </c>
      <c r="H19175" s="88">
        <v>1235.9301072057092</v>
      </c>
      <c r="I19175" s="88">
        <v>1670.7822145742371</v>
      </c>
      <c r="J19175" s="88">
        <v>2480.001587732037</v>
      </c>
      <c r="K19175" s="88">
        <v>4015.4308490944991</v>
      </c>
      <c r="L19175" s="88">
        <v>4744.3487660416131</v>
      </c>
      <c r="M19175" s="88">
        <v>3995.5977353099524</v>
      </c>
    </row>
    <row r="19176" spans="3:13" x14ac:dyDescent="0.2">
      <c r="C19176" s="88">
        <v>0.95389999999999997</v>
      </c>
      <c r="D19176" s="88">
        <v>18811.777638152256</v>
      </c>
      <c r="E19176" s="88">
        <v>267.10950565998883</v>
      </c>
      <c r="F19176" s="88">
        <v>621.93942608680936</v>
      </c>
      <c r="G19176" s="88">
        <v>969.6793364213213</v>
      </c>
      <c r="H19176" s="88">
        <v>1236.0472864721764</v>
      </c>
      <c r="I19176" s="88">
        <v>1670.8285159043903</v>
      </c>
      <c r="J19176" s="88">
        <v>2480.1707983662345</v>
      </c>
      <c r="K19176" s="88">
        <v>4015.8087125083603</v>
      </c>
      <c r="L19176" s="88">
        <v>4744.440927348086</v>
      </c>
      <c r="M19176" s="88">
        <v>3995.7030842307668</v>
      </c>
    </row>
    <row r="19177" spans="3:13" x14ac:dyDescent="0.2">
      <c r="C19177" s="88">
        <v>0.95394999999999996</v>
      </c>
      <c r="D19177" s="88">
        <v>18813.028601550766</v>
      </c>
      <c r="E19177" s="88">
        <v>267.11896399637044</v>
      </c>
      <c r="F19177" s="88">
        <v>621.97425192064838</v>
      </c>
      <c r="G19177" s="88">
        <v>969.70158947979144</v>
      </c>
      <c r="H19177" s="88">
        <v>1236.0673806680106</v>
      </c>
      <c r="I19177" s="88">
        <v>1670.8372577510863</v>
      </c>
      <c r="J19177" s="88">
        <v>2480.1815762246247</v>
      </c>
      <c r="K19177" s="88">
        <v>4015.8889243626099</v>
      </c>
      <c r="L19177" s="88">
        <v>4744.7490880019932</v>
      </c>
      <c r="M19177" s="88">
        <v>3995.8509642572071</v>
      </c>
    </row>
    <row r="19178" spans="3:13" x14ac:dyDescent="0.2">
      <c r="C19178" s="88">
        <v>0.95399999999999996</v>
      </c>
      <c r="D19178" s="88">
        <v>18813.289036044986</v>
      </c>
      <c r="E19178" s="88">
        <v>267.11896399637044</v>
      </c>
      <c r="F19178" s="88">
        <v>622.05390771761722</v>
      </c>
      <c r="G19178" s="88">
        <v>969.7127025877744</v>
      </c>
      <c r="H19178" s="88">
        <v>1236.1280500772582</v>
      </c>
      <c r="I19178" s="88">
        <v>1670.903517392001</v>
      </c>
      <c r="J19178" s="88">
        <v>2480.2723603180484</v>
      </c>
      <c r="K19178" s="88">
        <v>4016.7526001523893</v>
      </c>
      <c r="L19178" s="88">
        <v>4744.8936961122072</v>
      </c>
      <c r="M19178" s="88">
        <v>3995.8889065820658</v>
      </c>
    </row>
    <row r="19179" spans="3:13" x14ac:dyDescent="0.2">
      <c r="C19179" s="88">
        <v>0.95404999999999995</v>
      </c>
      <c r="D19179" s="88">
        <v>18813.940818961106</v>
      </c>
      <c r="E19179" s="88">
        <v>267.16555976085237</v>
      </c>
      <c r="F19179" s="88">
        <v>622.05406378893804</v>
      </c>
      <c r="G19179" s="88">
        <v>969.75884812149434</v>
      </c>
      <c r="H19179" s="88">
        <v>1236.2054783284611</v>
      </c>
      <c r="I19179" s="88">
        <v>1670.9205354256469</v>
      </c>
      <c r="J19179" s="88">
        <v>2480.4531111058577</v>
      </c>
      <c r="K19179" s="88">
        <v>4016.8040372021678</v>
      </c>
      <c r="L19179" s="88">
        <v>4745.1115480865365</v>
      </c>
      <c r="M19179" s="88">
        <v>3996.2579520502677</v>
      </c>
    </row>
    <row r="19180" spans="3:13" x14ac:dyDescent="0.2">
      <c r="C19180" s="88">
        <v>0.95409999999999995</v>
      </c>
      <c r="D19180" s="88">
        <v>18814.040938818624</v>
      </c>
      <c r="E19180" s="88">
        <v>267.2203306665424</v>
      </c>
      <c r="F19180" s="88">
        <v>622.05543229622663</v>
      </c>
      <c r="G19180" s="88">
        <v>969.77667870860523</v>
      </c>
      <c r="H19180" s="88">
        <v>1236.3180428783107</v>
      </c>
      <c r="I19180" s="88">
        <v>1670.9523412240328</v>
      </c>
      <c r="J19180" s="88">
        <v>2480.5678820040685</v>
      </c>
      <c r="K19180" s="88">
        <v>4016.9480057746759</v>
      </c>
      <c r="L19180" s="88">
        <v>4745.3830002823233</v>
      </c>
      <c r="M19180" s="88">
        <v>3996.2955079072453</v>
      </c>
    </row>
    <row r="19181" spans="3:13" x14ac:dyDescent="0.2">
      <c r="C19181" s="88">
        <v>0.95415000000000005</v>
      </c>
      <c r="D19181" s="88">
        <v>18814.163214092157</v>
      </c>
      <c r="E19181" s="88">
        <v>267.23058378979385</v>
      </c>
      <c r="F19181" s="88">
        <v>622.05722917123057</v>
      </c>
      <c r="G19181" s="88">
        <v>969.83832076306817</v>
      </c>
      <c r="H19181" s="88">
        <v>1236.3303101464357</v>
      </c>
      <c r="I19181" s="88">
        <v>1670.9535405067986</v>
      </c>
      <c r="J19181" s="88">
        <v>2480.9639377623093</v>
      </c>
      <c r="K19181" s="88">
        <v>4017.2032118717407</v>
      </c>
      <c r="L19181" s="88">
        <v>4745.634274191174</v>
      </c>
      <c r="M19181" s="88">
        <v>3996.3257175715826</v>
      </c>
    </row>
    <row r="19182" spans="3:13" x14ac:dyDescent="0.2">
      <c r="C19182" s="88">
        <v>0.95420000000000005</v>
      </c>
      <c r="D19182" s="88">
        <v>18814.443103094934</v>
      </c>
      <c r="E19182" s="88">
        <v>267.23058378979385</v>
      </c>
      <c r="F19182" s="88">
        <v>622.11307465733989</v>
      </c>
      <c r="G19182" s="88">
        <v>969.8487807100023</v>
      </c>
      <c r="H19182" s="88">
        <v>1236.3400377887219</v>
      </c>
      <c r="I19182" s="88">
        <v>1671.0216112392463</v>
      </c>
      <c r="J19182" s="88">
        <v>2480.9735298990845</v>
      </c>
      <c r="K19182" s="88">
        <v>4017.3286571044387</v>
      </c>
      <c r="L19182" s="88">
        <v>4745.6398644509281</v>
      </c>
      <c r="M19182" s="88">
        <v>3996.3638855489489</v>
      </c>
    </row>
    <row r="19183" spans="3:13" x14ac:dyDescent="0.2">
      <c r="C19183" s="88">
        <v>0.95425000000000004</v>
      </c>
      <c r="D19183" s="88">
        <v>18814.663075073549</v>
      </c>
      <c r="E19183" s="88">
        <v>267.34179494416912</v>
      </c>
      <c r="F19183" s="88">
        <v>622.12425346404416</v>
      </c>
      <c r="G19183" s="88">
        <v>969.89532845765234</v>
      </c>
      <c r="H19183" s="88">
        <v>1236.3554123478684</v>
      </c>
      <c r="I19183" s="88">
        <v>1671.1582187550625</v>
      </c>
      <c r="J19183" s="88">
        <v>2481.3019297220926</v>
      </c>
      <c r="K19183" s="88">
        <v>4017.6588808757992</v>
      </c>
      <c r="L19183" s="88">
        <v>4746.3520601713617</v>
      </c>
      <c r="M19183" s="88">
        <v>3996.3733954690651</v>
      </c>
    </row>
    <row r="19184" spans="3:13" x14ac:dyDescent="0.2">
      <c r="C19184" s="88">
        <v>0.95430000000000004</v>
      </c>
      <c r="D19184" s="88">
        <v>18814.847439339952</v>
      </c>
      <c r="E19184" s="88">
        <v>267.36518584770693</v>
      </c>
      <c r="F19184" s="88">
        <v>622.13287008249699</v>
      </c>
      <c r="G19184" s="88">
        <v>969.97340156776818</v>
      </c>
      <c r="H19184" s="88">
        <v>1236.6309371746615</v>
      </c>
      <c r="I19184" s="88">
        <v>1671.1645096451225</v>
      </c>
      <c r="J19184" s="88">
        <v>2481.4391983023352</v>
      </c>
      <c r="K19184" s="88">
        <v>4017.8521872426318</v>
      </c>
      <c r="L19184" s="88">
        <v>4747.0776850873563</v>
      </c>
      <c r="M19184" s="88">
        <v>3996.398874883691</v>
      </c>
    </row>
    <row r="19185" spans="3:13" x14ac:dyDescent="0.2">
      <c r="C19185" s="88">
        <v>0.95435000000000003</v>
      </c>
      <c r="D19185" s="88">
        <v>18814.997061359627</v>
      </c>
      <c r="E19185" s="88">
        <v>267.40028454692401</v>
      </c>
      <c r="F19185" s="88">
        <v>622.14406867424805</v>
      </c>
      <c r="G19185" s="88">
        <v>970.0599089470943</v>
      </c>
      <c r="H19185" s="88">
        <v>1236.6318443374412</v>
      </c>
      <c r="I19185" s="88">
        <v>1671.4500732964279</v>
      </c>
      <c r="J19185" s="88">
        <v>2481.5060971485318</v>
      </c>
      <c r="K19185" s="88">
        <v>4017.9305617605637</v>
      </c>
      <c r="L19185" s="88">
        <v>4747.8939851057112</v>
      </c>
      <c r="M19185" s="88">
        <v>3996.7069354245632</v>
      </c>
    </row>
    <row r="19186" spans="3:13" x14ac:dyDescent="0.2">
      <c r="C19186" s="88">
        <v>0.95440000000000003</v>
      </c>
      <c r="D19186" s="88">
        <v>18816.499447088336</v>
      </c>
      <c r="E19186" s="88">
        <v>267.43511873415719</v>
      </c>
      <c r="F19186" s="88">
        <v>622.16565459058529</v>
      </c>
      <c r="G19186" s="88">
        <v>970.13408290036159</v>
      </c>
      <c r="H19186" s="88">
        <v>1236.7565578408858</v>
      </c>
      <c r="I19186" s="88">
        <v>1671.5180149992648</v>
      </c>
      <c r="J19186" s="88">
        <v>2481.6204212018833</v>
      </c>
      <c r="K19186" s="88">
        <v>4018.0349645081178</v>
      </c>
      <c r="L19186" s="88">
        <v>4748.0144633896007</v>
      </c>
      <c r="M19186" s="88">
        <v>3996.7959477033664</v>
      </c>
    </row>
    <row r="19187" spans="3:13" x14ac:dyDescent="0.2">
      <c r="C19187" s="88">
        <v>0.95445000000000002</v>
      </c>
      <c r="D19187" s="88">
        <v>18817.357096031305</v>
      </c>
      <c r="E19187" s="88">
        <v>267.44212959916604</v>
      </c>
      <c r="F19187" s="88">
        <v>622.2071911306457</v>
      </c>
      <c r="G19187" s="88">
        <v>970.15884714391632</v>
      </c>
      <c r="H19187" s="88">
        <v>1236.7781562559476</v>
      </c>
      <c r="I19187" s="88">
        <v>1671.5279806035687</v>
      </c>
      <c r="J19187" s="88">
        <v>2481.6491667687965</v>
      </c>
      <c r="K19187" s="88">
        <v>4018.4044514496986</v>
      </c>
      <c r="L19187" s="88">
        <v>4748.0478699598698</v>
      </c>
      <c r="M19187" s="88">
        <v>3996.8014417401573</v>
      </c>
    </row>
    <row r="19188" spans="3:13" x14ac:dyDescent="0.2">
      <c r="C19188" s="88">
        <v>0.95450000000000002</v>
      </c>
      <c r="D19188" s="88">
        <v>18818.96067986701</v>
      </c>
      <c r="E19188" s="88">
        <v>267.4686860386546</v>
      </c>
      <c r="F19188" s="88">
        <v>622.25600675758596</v>
      </c>
      <c r="G19188" s="88">
        <v>970.30230547085284</v>
      </c>
      <c r="H19188" s="88">
        <v>1236.8955823354331</v>
      </c>
      <c r="I19188" s="88">
        <v>1671.5317648548926</v>
      </c>
      <c r="J19188" s="88">
        <v>2481.6654546998448</v>
      </c>
      <c r="K19188" s="88">
        <v>4018.4873323722022</v>
      </c>
      <c r="L19188" s="88">
        <v>4748.1988612052792</v>
      </c>
      <c r="M19188" s="88">
        <v>3997.1611114671487</v>
      </c>
    </row>
    <row r="19189" spans="3:13" x14ac:dyDescent="0.2">
      <c r="C19189" s="88">
        <v>0.95455000000000001</v>
      </c>
      <c r="D19189" s="88">
        <v>18819.903069158958</v>
      </c>
      <c r="E19189" s="88">
        <v>267.48235406424465</v>
      </c>
      <c r="F19189" s="88">
        <v>622.28424742297693</v>
      </c>
      <c r="G19189" s="88">
        <v>970.3563831421643</v>
      </c>
      <c r="H19189" s="88">
        <v>1236.903381521669</v>
      </c>
      <c r="I19189" s="88">
        <v>1671.5519344040754</v>
      </c>
      <c r="J19189" s="88">
        <v>2482.2379140260086</v>
      </c>
      <c r="K19189" s="88">
        <v>4019.0032228641735</v>
      </c>
      <c r="L19189" s="88">
        <v>4749.5688691899613</v>
      </c>
      <c r="M19189" s="88">
        <v>3997.2392011643287</v>
      </c>
    </row>
    <row r="19190" spans="3:13" x14ac:dyDescent="0.2">
      <c r="C19190" s="88">
        <v>0.9546</v>
      </c>
      <c r="D19190" s="88">
        <v>18820.851162667655</v>
      </c>
      <c r="E19190" s="88">
        <v>267.59461536061553</v>
      </c>
      <c r="F19190" s="88">
        <v>622.34342153655598</v>
      </c>
      <c r="G19190" s="88">
        <v>970.58414510747525</v>
      </c>
      <c r="H19190" s="88">
        <v>1237.0392991324866</v>
      </c>
      <c r="I19190" s="88">
        <v>1671.5568802097928</v>
      </c>
      <c r="J19190" s="88">
        <v>2482.527984013549</v>
      </c>
      <c r="K19190" s="88">
        <v>4019.1137629361542</v>
      </c>
      <c r="L19190" s="88">
        <v>4749.7270718715963</v>
      </c>
      <c r="M19190" s="88">
        <v>3997.2642019905179</v>
      </c>
    </row>
    <row r="19191" spans="3:13" x14ac:dyDescent="0.2">
      <c r="C19191" s="88">
        <v>0.95465</v>
      </c>
      <c r="D19191" s="88">
        <v>18820.942840727625</v>
      </c>
      <c r="E19191" s="88">
        <v>267.6199663255602</v>
      </c>
      <c r="F19191" s="88">
        <v>622.37716805161108</v>
      </c>
      <c r="G19191" s="88">
        <v>970.7175772260598</v>
      </c>
      <c r="H19191" s="88">
        <v>1237.0964490419951</v>
      </c>
      <c r="I19191" s="88">
        <v>1671.5734090045903</v>
      </c>
      <c r="J19191" s="88">
        <v>2482.5550624103371</v>
      </c>
      <c r="K19191" s="88">
        <v>4019.2179557568575</v>
      </c>
      <c r="L19191" s="88">
        <v>4750.5295999601713</v>
      </c>
      <c r="M19191" s="88">
        <v>3997.3133191564384</v>
      </c>
    </row>
    <row r="19192" spans="3:13" x14ac:dyDescent="0.2">
      <c r="C19192" s="88">
        <v>0.95469999999999999</v>
      </c>
      <c r="D19192" s="88">
        <v>18821.341682632919</v>
      </c>
      <c r="E19192" s="88">
        <v>267.6199663255602</v>
      </c>
      <c r="F19192" s="88">
        <v>622.4086257611275</v>
      </c>
      <c r="G19192" s="88">
        <v>970.73999690346136</v>
      </c>
      <c r="H19192" s="88">
        <v>1237.1540643678372</v>
      </c>
      <c r="I19192" s="88">
        <v>1671.7444390113437</v>
      </c>
      <c r="J19192" s="88">
        <v>2482.8829548025565</v>
      </c>
      <c r="K19192" s="88">
        <v>4019.3837261012727</v>
      </c>
      <c r="L19192" s="88">
        <v>4750.7628518668344</v>
      </c>
      <c r="M19192" s="88">
        <v>3997.3183851599288</v>
      </c>
    </row>
    <row r="19193" spans="3:13" x14ac:dyDescent="0.2">
      <c r="C19193" s="88">
        <v>0.95474999999999999</v>
      </c>
      <c r="D19193" s="88">
        <v>18821.343962626415</v>
      </c>
      <c r="E19193" s="88">
        <v>267.65579438171335</v>
      </c>
      <c r="F19193" s="88">
        <v>622.47119091900277</v>
      </c>
      <c r="G19193" s="88">
        <v>970.76251139196529</v>
      </c>
      <c r="H19193" s="88">
        <v>1237.252941343208</v>
      </c>
      <c r="I19193" s="88">
        <v>1671.8901274262921</v>
      </c>
      <c r="J19193" s="88">
        <v>2482.9169076100143</v>
      </c>
      <c r="K19193" s="88">
        <v>4019.4274906677897</v>
      </c>
      <c r="L19193" s="88">
        <v>4750.8364882970727</v>
      </c>
      <c r="M19193" s="88">
        <v>3997.4558336970786</v>
      </c>
    </row>
    <row r="19194" spans="3:13" x14ac:dyDescent="0.2">
      <c r="C19194" s="88">
        <v>0.95479999999999998</v>
      </c>
      <c r="D19194" s="88">
        <v>18822.686643197583</v>
      </c>
      <c r="E19194" s="88">
        <v>267.68126052752723</v>
      </c>
      <c r="F19194" s="88">
        <v>622.47277895364641</v>
      </c>
      <c r="G19194" s="88">
        <v>970.77231963630766</v>
      </c>
      <c r="H19194" s="88">
        <v>1237.2536489164991</v>
      </c>
      <c r="I19194" s="88">
        <v>1671.9062641539253</v>
      </c>
      <c r="J19194" s="88">
        <v>2483.1528342707716</v>
      </c>
      <c r="K19194" s="88">
        <v>4019.6633329357469</v>
      </c>
      <c r="L19194" s="88">
        <v>4750.9953392102716</v>
      </c>
      <c r="M19194" s="88">
        <v>3997.6382418953372</v>
      </c>
    </row>
    <row r="19195" spans="3:13" x14ac:dyDescent="0.2">
      <c r="C19195" s="88">
        <v>0.95484999999999998</v>
      </c>
      <c r="D19195" s="88">
        <v>18822.972258331516</v>
      </c>
      <c r="E19195" s="88">
        <v>267.76156735331824</v>
      </c>
      <c r="F19195" s="88">
        <v>622.4925865257469</v>
      </c>
      <c r="G19195" s="88">
        <v>970.8094779330977</v>
      </c>
      <c r="H19195" s="88">
        <v>1237.2925242198221</v>
      </c>
      <c r="I19195" s="88">
        <v>1671.9227312874355</v>
      </c>
      <c r="J19195" s="88">
        <v>2483.2100803406502</v>
      </c>
      <c r="K19195" s="88">
        <v>4019.6656297259119</v>
      </c>
      <c r="L19195" s="88">
        <v>4752.039522116972</v>
      </c>
      <c r="M19195" s="88">
        <v>3997.7534344581791</v>
      </c>
    </row>
    <row r="19196" spans="3:13" x14ac:dyDescent="0.2">
      <c r="C19196" s="88">
        <v>0.95489999999999997</v>
      </c>
      <c r="D19196" s="88">
        <v>18823.20975922732</v>
      </c>
      <c r="E19196" s="88">
        <v>267.77135194734728</v>
      </c>
      <c r="F19196" s="88">
        <v>622.55970178049483</v>
      </c>
      <c r="G19196" s="88">
        <v>970.83434545328601</v>
      </c>
      <c r="H19196" s="88">
        <v>1237.2955704739297</v>
      </c>
      <c r="I19196" s="88">
        <v>1672.0700146319791</v>
      </c>
      <c r="J19196" s="88">
        <v>2483.2288166601247</v>
      </c>
      <c r="K19196" s="88">
        <v>4019.6806356407405</v>
      </c>
      <c r="L19196" s="88">
        <v>4752.046051209667</v>
      </c>
      <c r="M19196" s="88">
        <v>3997.9325368273367</v>
      </c>
    </row>
    <row r="19197" spans="3:13" x14ac:dyDescent="0.2">
      <c r="C19197" s="88">
        <v>0.95494999999999997</v>
      </c>
      <c r="D19197" s="88">
        <v>18823.255430006549</v>
      </c>
      <c r="E19197" s="88">
        <v>267.77530639741053</v>
      </c>
      <c r="F19197" s="88">
        <v>622.58954145922689</v>
      </c>
      <c r="G19197" s="88">
        <v>970.87251484631588</v>
      </c>
      <c r="H19197" s="88">
        <v>1237.3062795783976</v>
      </c>
      <c r="I19197" s="88">
        <v>1672.0795892955562</v>
      </c>
      <c r="J19197" s="88">
        <v>2483.3243787624579</v>
      </c>
      <c r="K19197" s="88">
        <v>4019.7312068076703</v>
      </c>
      <c r="L19197" s="88">
        <v>4752.6488946793716</v>
      </c>
      <c r="M19197" s="88">
        <v>3997.9666082141193</v>
      </c>
    </row>
    <row r="19198" spans="3:13" x14ac:dyDescent="0.2">
      <c r="C19198" s="88">
        <v>0.95499999999999996</v>
      </c>
      <c r="D19198" s="88">
        <v>18823.820851301585</v>
      </c>
      <c r="E19198" s="88">
        <v>267.86083426486948</v>
      </c>
      <c r="F19198" s="88">
        <v>622.59793304328241</v>
      </c>
      <c r="G19198" s="88">
        <v>970.92793345596419</v>
      </c>
      <c r="H19198" s="88">
        <v>1237.3196936621839</v>
      </c>
      <c r="I19198" s="88">
        <v>1672.2584498820893</v>
      </c>
      <c r="J19198" s="88">
        <v>2483.3512135781857</v>
      </c>
      <c r="K19198" s="88">
        <v>4019.9186266347424</v>
      </c>
      <c r="L19198" s="88">
        <v>4752.6631738857395</v>
      </c>
      <c r="M19198" s="88">
        <v>3998.06657600371</v>
      </c>
    </row>
    <row r="19199" spans="3:13" x14ac:dyDescent="0.2">
      <c r="C19199" s="88">
        <v>0.95504999999999995</v>
      </c>
      <c r="D19199" s="88">
        <v>18824.350874053765</v>
      </c>
      <c r="E19199" s="88">
        <v>267.88740060288728</v>
      </c>
      <c r="F19199" s="88">
        <v>622.62354715993933</v>
      </c>
      <c r="G19199" s="88">
        <v>971.06005520321833</v>
      </c>
      <c r="H19199" s="88">
        <v>1237.3245745477716</v>
      </c>
      <c r="I19199" s="88">
        <v>1672.2978670149755</v>
      </c>
      <c r="J19199" s="88">
        <v>2483.4702801256894</v>
      </c>
      <c r="K19199" s="88">
        <v>4020.0047100030379</v>
      </c>
      <c r="L19199" s="88">
        <v>4753.1028833879018</v>
      </c>
      <c r="M19199" s="88">
        <v>3998.2044480412496</v>
      </c>
    </row>
    <row r="19200" spans="3:13" x14ac:dyDescent="0.2">
      <c r="C19200" s="88">
        <v>0.95509999999999995</v>
      </c>
      <c r="D19200" s="88">
        <v>18824.713234213996</v>
      </c>
      <c r="E19200" s="88">
        <v>268.02707001879844</v>
      </c>
      <c r="F19200" s="88">
        <v>622.63451833671388</v>
      </c>
      <c r="G19200" s="88">
        <v>971.09171306664575</v>
      </c>
      <c r="H19200" s="88">
        <v>1237.3491316416912</v>
      </c>
      <c r="I19200" s="88">
        <v>1672.3571151294227</v>
      </c>
      <c r="J19200" s="88">
        <v>2483.613648424976</v>
      </c>
      <c r="K19200" s="88">
        <v>4020.1022930918143</v>
      </c>
      <c r="L19200" s="88">
        <v>4753.2271077574078</v>
      </c>
      <c r="M19200" s="88">
        <v>3998.2943050231534</v>
      </c>
    </row>
    <row r="19201" spans="3:13" x14ac:dyDescent="0.2">
      <c r="C19201" s="88">
        <v>0.95515000000000005</v>
      </c>
      <c r="D19201" s="88">
        <v>18824.723524046876</v>
      </c>
      <c r="E19201" s="88">
        <v>268.06371703637433</v>
      </c>
      <c r="F19201" s="88">
        <v>622.64238754507869</v>
      </c>
      <c r="G19201" s="88">
        <v>971.10421483874507</v>
      </c>
      <c r="H19201" s="88">
        <v>1237.4560284969634</v>
      </c>
      <c r="I19201" s="88">
        <v>1672.3654670407741</v>
      </c>
      <c r="J19201" s="88">
        <v>2483.6984533249724</v>
      </c>
      <c r="K19201" s="88">
        <v>4020.5891454609136</v>
      </c>
      <c r="L19201" s="88">
        <v>4753.3825744778223</v>
      </c>
      <c r="M19201" s="88">
        <v>3998.3274265319533</v>
      </c>
    </row>
    <row r="19202" spans="3:13" x14ac:dyDescent="0.2">
      <c r="C19202" s="88">
        <v>0.95520000000000005</v>
      </c>
      <c r="D19202" s="88">
        <v>18825.066081416535</v>
      </c>
      <c r="E19202" s="88">
        <v>268.07485924432422</v>
      </c>
      <c r="F19202" s="88">
        <v>622.64599936455352</v>
      </c>
      <c r="G19202" s="88">
        <v>971.14976708197719</v>
      </c>
      <c r="H19202" s="88">
        <v>1237.4710354544995</v>
      </c>
      <c r="I19202" s="88">
        <v>1672.4499146177786</v>
      </c>
      <c r="J19202" s="88">
        <v>2483.8369035150286</v>
      </c>
      <c r="K19202" s="88">
        <v>4020.8233665431985</v>
      </c>
      <c r="L19202" s="88">
        <v>4753.7396277747694</v>
      </c>
      <c r="M19202" s="88">
        <v>3998.3431474322451</v>
      </c>
    </row>
    <row r="19203" spans="3:13" x14ac:dyDescent="0.2">
      <c r="C19203" s="88">
        <v>0.95525000000000004</v>
      </c>
      <c r="D19203" s="88">
        <v>18826.042696158809</v>
      </c>
      <c r="E19203" s="88">
        <v>268.16225403702174</v>
      </c>
      <c r="F19203" s="88">
        <v>622.66005591236399</v>
      </c>
      <c r="G19203" s="88">
        <v>971.21845969267952</v>
      </c>
      <c r="H19203" s="88">
        <v>1237.6790557691143</v>
      </c>
      <c r="I19203" s="88">
        <v>1672.462380992924</v>
      </c>
      <c r="J19203" s="88">
        <v>2484.2102115640419</v>
      </c>
      <c r="K19203" s="88">
        <v>4020.8474645292467</v>
      </c>
      <c r="L19203" s="88">
        <v>4754.2975536199883</v>
      </c>
      <c r="M19203" s="88">
        <v>3998.3942899864132</v>
      </c>
    </row>
    <row r="19204" spans="3:13" x14ac:dyDescent="0.2">
      <c r="C19204" s="88">
        <v>0.95530000000000004</v>
      </c>
      <c r="D19204" s="88">
        <v>18826.075274792427</v>
      </c>
      <c r="E19204" s="88">
        <v>268.27104601007431</v>
      </c>
      <c r="F19204" s="88">
        <v>622.74971636982718</v>
      </c>
      <c r="G19204" s="88">
        <v>971.4283820674209</v>
      </c>
      <c r="H19204" s="88">
        <v>1237.8173089191223</v>
      </c>
      <c r="I19204" s="88">
        <v>1672.4879978249774</v>
      </c>
      <c r="J19204" s="88">
        <v>2484.2674887698067</v>
      </c>
      <c r="K19204" s="88">
        <v>4021.2174045927281</v>
      </c>
      <c r="L19204" s="88">
        <v>4754.3310514002633</v>
      </c>
      <c r="M19204" s="88">
        <v>3998.3951290045607</v>
      </c>
    </row>
    <row r="19205" spans="3:13" x14ac:dyDescent="0.2">
      <c r="C19205" s="88">
        <v>0.95535000000000003</v>
      </c>
      <c r="D19205" s="88">
        <v>18826.120625205069</v>
      </c>
      <c r="E19205" s="88">
        <v>268.27104601007431</v>
      </c>
      <c r="F19205" s="88">
        <v>622.76515266784781</v>
      </c>
      <c r="G19205" s="88">
        <v>971.45734273479138</v>
      </c>
      <c r="H19205" s="88">
        <v>1237.8651588662883</v>
      </c>
      <c r="I19205" s="88">
        <v>1672.5021413080699</v>
      </c>
      <c r="J19205" s="88">
        <v>2484.435077408546</v>
      </c>
      <c r="K19205" s="88">
        <v>4021.3081659626127</v>
      </c>
      <c r="L19205" s="88">
        <v>4754.3340647619179</v>
      </c>
      <c r="M19205" s="88">
        <v>3998.4000038732493</v>
      </c>
    </row>
    <row r="19206" spans="3:13" x14ac:dyDescent="0.2">
      <c r="C19206" s="88">
        <v>0.95540000000000003</v>
      </c>
      <c r="D19206" s="88">
        <v>18827.067541211829</v>
      </c>
      <c r="E19206" s="88">
        <v>268.39172898318429</v>
      </c>
      <c r="F19206" s="88">
        <v>622.7687999073446</v>
      </c>
      <c r="G19206" s="88">
        <v>971.65861247594239</v>
      </c>
      <c r="H19206" s="88">
        <v>1238.119410682777</v>
      </c>
      <c r="I19206" s="88">
        <v>1672.5348185782964</v>
      </c>
      <c r="J19206" s="88">
        <v>2484.6171563251323</v>
      </c>
      <c r="K19206" s="88">
        <v>4021.5318205231283</v>
      </c>
      <c r="L19206" s="88">
        <v>4754.6473231610198</v>
      </c>
      <c r="M19206" s="88">
        <v>3998.4005143801505</v>
      </c>
    </row>
    <row r="19207" spans="3:13" x14ac:dyDescent="0.2">
      <c r="C19207" s="88">
        <v>0.95545000000000002</v>
      </c>
      <c r="D19207" s="88">
        <v>18828.176649979338</v>
      </c>
      <c r="E19207" s="88">
        <v>268.56546141798026</v>
      </c>
      <c r="F19207" s="88">
        <v>622.77776048426176</v>
      </c>
      <c r="G19207" s="88">
        <v>971.6659676176323</v>
      </c>
      <c r="H19207" s="88">
        <v>1238.1751361718993</v>
      </c>
      <c r="I19207" s="88">
        <v>1672.5355898128837</v>
      </c>
      <c r="J19207" s="88">
        <v>2484.7024768506135</v>
      </c>
      <c r="K19207" s="88">
        <v>4021.5437257490753</v>
      </c>
      <c r="L19207" s="88">
        <v>4754.651289159051</v>
      </c>
      <c r="M19207" s="88">
        <v>3998.5193728539425</v>
      </c>
    </row>
    <row r="19208" spans="3:13" x14ac:dyDescent="0.2">
      <c r="C19208" s="88">
        <v>0.95550000000000002</v>
      </c>
      <c r="D19208" s="88">
        <v>18828.243444195217</v>
      </c>
      <c r="E19208" s="88">
        <v>268.6166702272958</v>
      </c>
      <c r="F19208" s="88">
        <v>622.77897871406731</v>
      </c>
      <c r="G19208" s="88">
        <v>971.6708996970151</v>
      </c>
      <c r="H19208" s="88">
        <v>1238.2073929688136</v>
      </c>
      <c r="I19208" s="88">
        <v>1672.5582152048237</v>
      </c>
      <c r="J19208" s="88">
        <v>2484.7364429816166</v>
      </c>
      <c r="K19208" s="88">
        <v>4021.6112582897258</v>
      </c>
      <c r="L19208" s="88">
        <v>4754.8714034640634</v>
      </c>
      <c r="M19208" s="88">
        <v>3998.5674488968416</v>
      </c>
    </row>
    <row r="19209" spans="3:13" x14ac:dyDescent="0.2">
      <c r="C19209" s="88">
        <v>0.95555000000000001</v>
      </c>
      <c r="D19209" s="88">
        <v>18828.792254921736</v>
      </c>
      <c r="E19209" s="88">
        <v>268.66152296088876</v>
      </c>
      <c r="F19209" s="88">
        <v>622.79415148410817</v>
      </c>
      <c r="G19209" s="88">
        <v>971.71645220586788</v>
      </c>
      <c r="H19209" s="88">
        <v>1238.2281021539366</v>
      </c>
      <c r="I19209" s="88">
        <v>1672.6424111915258</v>
      </c>
      <c r="J19209" s="88">
        <v>2484.9911715085232</v>
      </c>
      <c r="K19209" s="88">
        <v>4021.731499378398</v>
      </c>
      <c r="L19209" s="88">
        <v>4755.3084073285036</v>
      </c>
      <c r="M19209" s="88">
        <v>3998.5935233164446</v>
      </c>
    </row>
    <row r="19210" spans="3:13" x14ac:dyDescent="0.2">
      <c r="C19210" s="88">
        <v>0.9556</v>
      </c>
      <c r="D19210" s="88">
        <v>18830.819143162229</v>
      </c>
      <c r="E19210" s="88">
        <v>268.84954999710226</v>
      </c>
      <c r="F19210" s="88">
        <v>622.81930876396427</v>
      </c>
      <c r="G19210" s="88">
        <v>971.746043771328</v>
      </c>
      <c r="H19210" s="88">
        <v>1238.2362099753282</v>
      </c>
      <c r="I19210" s="88">
        <v>1672.6424238888462</v>
      </c>
      <c r="J19210" s="88">
        <v>2485.1283972276901</v>
      </c>
      <c r="K19210" s="88">
        <v>4022.4328046967994</v>
      </c>
      <c r="L19210" s="88">
        <v>4755.4376977922193</v>
      </c>
      <c r="M19210" s="88">
        <v>3998.5943858421952</v>
      </c>
    </row>
    <row r="19211" spans="3:13" x14ac:dyDescent="0.2">
      <c r="C19211" s="88">
        <v>0.95565</v>
      </c>
      <c r="D19211" s="88">
        <v>18830.989527330828</v>
      </c>
      <c r="E19211" s="88">
        <v>268.87333909648169</v>
      </c>
      <c r="F19211" s="88">
        <v>622.85373094091756</v>
      </c>
      <c r="G19211" s="88">
        <v>971.8423892662172</v>
      </c>
      <c r="H19211" s="88">
        <v>1238.4389278249073</v>
      </c>
      <c r="I19211" s="88">
        <v>1672.6829390566177</v>
      </c>
      <c r="J19211" s="88">
        <v>2485.2078046289007</v>
      </c>
      <c r="K19211" s="88">
        <v>4022.5090792534902</v>
      </c>
      <c r="L19211" s="88">
        <v>4755.5221244479817</v>
      </c>
      <c r="M19211" s="88">
        <v>3998.6729418803179</v>
      </c>
    </row>
    <row r="19212" spans="3:13" x14ac:dyDescent="0.2">
      <c r="C19212" s="88">
        <v>0.95569999999999999</v>
      </c>
      <c r="D19212" s="88">
        <v>18832.39005567455</v>
      </c>
      <c r="E19212" s="88">
        <v>268.88753605804504</v>
      </c>
      <c r="F19212" s="88">
        <v>622.86384403025932</v>
      </c>
      <c r="G19212" s="88">
        <v>971.85433742223813</v>
      </c>
      <c r="H19212" s="88">
        <v>1238.446364792112</v>
      </c>
      <c r="I19212" s="88">
        <v>1672.7118114483437</v>
      </c>
      <c r="J19212" s="88">
        <v>2485.2761192546404</v>
      </c>
      <c r="K19212" s="88">
        <v>4022.7131059974063</v>
      </c>
      <c r="L19212" s="88">
        <v>4756.1309519790693</v>
      </c>
      <c r="M19212" s="88">
        <v>3998.6777181747111</v>
      </c>
    </row>
    <row r="19213" spans="3:13" x14ac:dyDescent="0.2">
      <c r="C19213" s="88">
        <v>0.95574999999999999</v>
      </c>
      <c r="D19213" s="88">
        <v>18834.267767200945</v>
      </c>
      <c r="E19213" s="88">
        <v>269.05157502152815</v>
      </c>
      <c r="F19213" s="88">
        <v>622.92942747881534</v>
      </c>
      <c r="G19213" s="88">
        <v>971.86721770829899</v>
      </c>
      <c r="H19213" s="88">
        <v>1238.4519372379132</v>
      </c>
      <c r="I19213" s="88">
        <v>1672.7179666671618</v>
      </c>
      <c r="J19213" s="88">
        <v>2485.4059639755415</v>
      </c>
      <c r="K19213" s="88">
        <v>4022.8366969159993</v>
      </c>
      <c r="L19213" s="88">
        <v>4756.1347828415164</v>
      </c>
      <c r="M19213" s="88">
        <v>3998.7062550845803</v>
      </c>
    </row>
    <row r="19214" spans="3:13" x14ac:dyDescent="0.2">
      <c r="C19214" s="88">
        <v>0.95579999999999998</v>
      </c>
      <c r="D19214" s="88">
        <v>18834.717169464486</v>
      </c>
      <c r="E19214" s="88">
        <v>269.20118879853362</v>
      </c>
      <c r="F19214" s="88">
        <v>622.962148708315</v>
      </c>
      <c r="G19214" s="88">
        <v>971.9043777560596</v>
      </c>
      <c r="H19214" s="88">
        <v>1238.704649128541</v>
      </c>
      <c r="I19214" s="88">
        <v>1672.8023357306447</v>
      </c>
      <c r="J19214" s="88">
        <v>2485.7383579594853</v>
      </c>
      <c r="K19214" s="88">
        <v>4022.8477452720172</v>
      </c>
      <c r="L19214" s="88">
        <v>4756.3271014573638</v>
      </c>
      <c r="M19214" s="88">
        <v>3998.7079127226243</v>
      </c>
    </row>
    <row r="19215" spans="3:13" x14ac:dyDescent="0.2">
      <c r="C19215" s="88">
        <v>0.95584999999999998</v>
      </c>
      <c r="D19215" s="88">
        <v>18834.913441293404</v>
      </c>
      <c r="E19215" s="88">
        <v>269.22126515096807</v>
      </c>
      <c r="F19215" s="88">
        <v>622.98819058196932</v>
      </c>
      <c r="G19215" s="88">
        <v>971.9806727349378</v>
      </c>
      <c r="H19215" s="88">
        <v>1238.8350026791795</v>
      </c>
      <c r="I19215" s="88">
        <v>1673.0842297337072</v>
      </c>
      <c r="J19215" s="88">
        <v>2485.771957006194</v>
      </c>
      <c r="K19215" s="88">
        <v>4023.4612316804933</v>
      </c>
      <c r="L19215" s="88">
        <v>4756.3374931428816</v>
      </c>
      <c r="M19215" s="88">
        <v>3998.7963337511146</v>
      </c>
    </row>
    <row r="19216" spans="3:13" x14ac:dyDescent="0.2">
      <c r="C19216" s="88">
        <v>0.95589999999999997</v>
      </c>
      <c r="D19216" s="88">
        <v>18835.74431855619</v>
      </c>
      <c r="E19216" s="88">
        <v>269.32793381559895</v>
      </c>
      <c r="F19216" s="88">
        <v>622.99138041879178</v>
      </c>
      <c r="G19216" s="88">
        <v>972.03886866878929</v>
      </c>
      <c r="H19216" s="88">
        <v>1238.8625167497612</v>
      </c>
      <c r="I19216" s="88">
        <v>1673.3916900512563</v>
      </c>
      <c r="J19216" s="88">
        <v>2485.9082126810899</v>
      </c>
      <c r="K19216" s="88">
        <v>4023.4967911267054</v>
      </c>
      <c r="L19216" s="88">
        <v>4756.8396546805116</v>
      </c>
      <c r="M19216" s="88">
        <v>3998.8557843518865</v>
      </c>
    </row>
    <row r="19217" spans="3:13" x14ac:dyDescent="0.2">
      <c r="C19217" s="88">
        <v>0.95594999999999997</v>
      </c>
      <c r="D19217" s="88">
        <v>18836.344356389025</v>
      </c>
      <c r="E19217" s="88">
        <v>269.32793381559895</v>
      </c>
      <c r="F19217" s="88">
        <v>623.05971227048849</v>
      </c>
      <c r="G19217" s="88">
        <v>972.06859035778052</v>
      </c>
      <c r="H19217" s="88">
        <v>1239.06416981438</v>
      </c>
      <c r="I19217" s="88">
        <v>1673.3961478687797</v>
      </c>
      <c r="J19217" s="88">
        <v>2486.0076950729726</v>
      </c>
      <c r="K19217" s="88">
        <v>4023.705504119921</v>
      </c>
      <c r="L19217" s="88">
        <v>4757.2105773218482</v>
      </c>
      <c r="M19217" s="88">
        <v>3998.8587459222654</v>
      </c>
    </row>
    <row r="19218" spans="3:13" x14ac:dyDescent="0.2">
      <c r="C19218" s="88">
        <v>0.95599999999999996</v>
      </c>
      <c r="D19218" s="88">
        <v>18836.758685615267</v>
      </c>
      <c r="E19218" s="88">
        <v>269.33914808239024</v>
      </c>
      <c r="F19218" s="88">
        <v>623.10764645177824</v>
      </c>
      <c r="G19218" s="88">
        <v>972.09953002677048</v>
      </c>
      <c r="H19218" s="88">
        <v>1239.1011204595511</v>
      </c>
      <c r="I19218" s="88">
        <v>1673.4216667130713</v>
      </c>
      <c r="J19218" s="88">
        <v>2486.0301589004921</v>
      </c>
      <c r="K19218" s="88">
        <v>4023.7199960710527</v>
      </c>
      <c r="L19218" s="88">
        <v>4757.3716759229847</v>
      </c>
      <c r="M19218" s="88">
        <v>3998.9394087225364</v>
      </c>
    </row>
    <row r="19219" spans="3:13" x14ac:dyDescent="0.2">
      <c r="C19219" s="88">
        <v>0.95604999999999996</v>
      </c>
      <c r="D19219" s="88">
        <v>18836.771450556069</v>
      </c>
      <c r="E19219" s="88">
        <v>269.37111152655598</v>
      </c>
      <c r="F19219" s="88">
        <v>623.19679990836994</v>
      </c>
      <c r="G19219" s="88">
        <v>972.13948630142204</v>
      </c>
      <c r="H19219" s="88">
        <v>1239.1180798812279</v>
      </c>
      <c r="I19219" s="88">
        <v>1673.4838134150496</v>
      </c>
      <c r="J19219" s="88">
        <v>2486.3143993673029</v>
      </c>
      <c r="K19219" s="88">
        <v>4023.8110703046641</v>
      </c>
      <c r="L19219" s="88">
        <v>4757.644992063726</v>
      </c>
      <c r="M19219" s="88">
        <v>3998.9663798638248</v>
      </c>
    </row>
    <row r="19220" spans="3:13" x14ac:dyDescent="0.2">
      <c r="C19220" s="88">
        <v>0.95609999999999995</v>
      </c>
      <c r="D19220" s="88">
        <v>18837.464890565279</v>
      </c>
      <c r="E19220" s="88">
        <v>269.48095444722276</v>
      </c>
      <c r="F19220" s="88">
        <v>623.21153959970889</v>
      </c>
      <c r="G19220" s="88">
        <v>972.14718750133943</v>
      </c>
      <c r="H19220" s="88">
        <v>1239.2389796428711</v>
      </c>
      <c r="I19220" s="88">
        <v>1673.5045085087013</v>
      </c>
      <c r="J19220" s="88">
        <v>2486.5885750502662</v>
      </c>
      <c r="K19220" s="88">
        <v>4024.2135052008925</v>
      </c>
      <c r="L19220" s="88">
        <v>4758.2244107769347</v>
      </c>
      <c r="M19220" s="88">
        <v>3999.0599663457733</v>
      </c>
    </row>
    <row r="19221" spans="3:13" x14ac:dyDescent="0.2">
      <c r="C19221" s="88">
        <v>0.95615000000000006</v>
      </c>
      <c r="D19221" s="88">
        <v>18838.209570325402</v>
      </c>
      <c r="E19221" s="88">
        <v>269.70010574264325</v>
      </c>
      <c r="F19221" s="88">
        <v>623.24689416594356</v>
      </c>
      <c r="G19221" s="88">
        <v>972.24875716170482</v>
      </c>
      <c r="H19221" s="88">
        <v>1239.2574008253941</v>
      </c>
      <c r="I19221" s="88">
        <v>1673.5097349730586</v>
      </c>
      <c r="J19221" s="88">
        <v>2486.6585375401487</v>
      </c>
      <c r="K19221" s="88">
        <v>4024.3285224007514</v>
      </c>
      <c r="L19221" s="88">
        <v>4759.1071658864112</v>
      </c>
      <c r="M19221" s="88">
        <v>3999.1097505645439</v>
      </c>
    </row>
    <row r="19222" spans="3:13" x14ac:dyDescent="0.2">
      <c r="C19222" s="88">
        <v>0.95620000000000005</v>
      </c>
      <c r="D19222" s="88">
        <v>18838.331606979242</v>
      </c>
      <c r="E19222" s="88">
        <v>269.80595918246217</v>
      </c>
      <c r="F19222" s="88">
        <v>623.31293467216847</v>
      </c>
      <c r="G19222" s="88">
        <v>972.30894674227102</v>
      </c>
      <c r="H19222" s="88">
        <v>1239.4190502157189</v>
      </c>
      <c r="I19222" s="88">
        <v>1673.5648172257315</v>
      </c>
      <c r="J19222" s="88">
        <v>2486.7340270958548</v>
      </c>
      <c r="K19222" s="88">
        <v>4024.6429081811348</v>
      </c>
      <c r="L19222" s="88">
        <v>4759.6123770010508</v>
      </c>
      <c r="M19222" s="88">
        <v>3999.1256275330052</v>
      </c>
    </row>
    <row r="19223" spans="3:13" x14ac:dyDescent="0.2">
      <c r="C19223" s="88">
        <v>0.95625000000000004</v>
      </c>
      <c r="D19223" s="88">
        <v>18838.626169936371</v>
      </c>
      <c r="E19223" s="88">
        <v>269.80595918246217</v>
      </c>
      <c r="F19223" s="88">
        <v>623.41929987181038</v>
      </c>
      <c r="G19223" s="88">
        <v>972.36904983423619</v>
      </c>
      <c r="H19223" s="88">
        <v>1239.6113160084169</v>
      </c>
      <c r="I19223" s="88">
        <v>1673.6050049761438</v>
      </c>
      <c r="J19223" s="88">
        <v>2487.3836095249408</v>
      </c>
      <c r="K19223" s="88">
        <v>4024.7408253402314</v>
      </c>
      <c r="L19223" s="88">
        <v>4760.7936527828488</v>
      </c>
      <c r="M19223" s="88">
        <v>3999.20869259557</v>
      </c>
    </row>
    <row r="19224" spans="3:13" x14ac:dyDescent="0.2">
      <c r="C19224" s="88">
        <v>0.95630000000000004</v>
      </c>
      <c r="D19224" s="88">
        <v>18838.986198306629</v>
      </c>
      <c r="E19224" s="88">
        <v>269.83808012496775</v>
      </c>
      <c r="F19224" s="88">
        <v>623.47616346646009</v>
      </c>
      <c r="G19224" s="88">
        <v>972.38880282355422</v>
      </c>
      <c r="H19224" s="88">
        <v>1239.6505426365566</v>
      </c>
      <c r="I19224" s="88">
        <v>1673.6760573225424</v>
      </c>
      <c r="J19224" s="88">
        <v>2487.4851891645303</v>
      </c>
      <c r="K19224" s="88">
        <v>4024.7686516908661</v>
      </c>
      <c r="L19224" s="88">
        <v>4760.8868969941041</v>
      </c>
      <c r="M19224" s="88">
        <v>3999.2290249866219</v>
      </c>
    </row>
    <row r="19225" spans="3:13" x14ac:dyDescent="0.2">
      <c r="C19225" s="88">
        <v>0.95635000000000003</v>
      </c>
      <c r="D19225" s="88">
        <v>18840.626369739202</v>
      </c>
      <c r="E19225" s="88">
        <v>270.23176288483592</v>
      </c>
      <c r="F19225" s="88">
        <v>623.48997491294858</v>
      </c>
      <c r="G19225" s="88">
        <v>972.42514249629903</v>
      </c>
      <c r="H19225" s="88">
        <v>1239.6975619182163</v>
      </c>
      <c r="I19225" s="88">
        <v>1673.8909770851851</v>
      </c>
      <c r="J19225" s="88">
        <v>2487.6051637786118</v>
      </c>
      <c r="K19225" s="88">
        <v>4025.0828803765476</v>
      </c>
      <c r="L19225" s="88">
        <v>4761.0577255098469</v>
      </c>
      <c r="M19225" s="88">
        <v>3999.4223549049821</v>
      </c>
    </row>
    <row r="19226" spans="3:13" x14ac:dyDescent="0.2">
      <c r="C19226" s="88">
        <v>0.95640000000000003</v>
      </c>
      <c r="D19226" s="88">
        <v>18841.171899491208</v>
      </c>
      <c r="E19226" s="88">
        <v>270.6292292828366</v>
      </c>
      <c r="F19226" s="88">
        <v>623.49024795244441</v>
      </c>
      <c r="G19226" s="88">
        <v>972.55428349957174</v>
      </c>
      <c r="H19226" s="88">
        <v>1239.7853577970654</v>
      </c>
      <c r="I19226" s="88">
        <v>1673.912222366816</v>
      </c>
      <c r="J19226" s="88">
        <v>2487.6841971426738</v>
      </c>
      <c r="K19226" s="88">
        <v>4025.1861275373399</v>
      </c>
      <c r="L19226" s="88">
        <v>4761.0774259513355</v>
      </c>
      <c r="M19226" s="88">
        <v>3999.4579926599799</v>
      </c>
    </row>
    <row r="19227" spans="3:13" x14ac:dyDescent="0.2">
      <c r="C19227" s="88">
        <v>0.95645000000000002</v>
      </c>
      <c r="D19227" s="88">
        <v>18843.20070373741</v>
      </c>
      <c r="E19227" s="88">
        <v>270.6292292828366</v>
      </c>
      <c r="F19227" s="88">
        <v>623.50089619733444</v>
      </c>
      <c r="G19227" s="88">
        <v>972.62035117847245</v>
      </c>
      <c r="H19227" s="88">
        <v>1239.8061976672316</v>
      </c>
      <c r="I19227" s="88">
        <v>1673.9817744521829</v>
      </c>
      <c r="J19227" s="88">
        <v>2487.8045883598638</v>
      </c>
      <c r="K19227" s="88">
        <v>4025.3257332317103</v>
      </c>
      <c r="L19227" s="88">
        <v>4761.1916253414856</v>
      </c>
      <c r="M19227" s="88">
        <v>3999.5270680297408</v>
      </c>
    </row>
    <row r="19228" spans="3:13" x14ac:dyDescent="0.2">
      <c r="C19228" s="88">
        <v>0.95650000000000002</v>
      </c>
      <c r="D19228" s="88">
        <v>18844.429455380432</v>
      </c>
      <c r="E19228" s="88">
        <v>271.09851865888231</v>
      </c>
      <c r="F19228" s="88">
        <v>623.5021049703746</v>
      </c>
      <c r="G19228" s="88">
        <v>972.67518228428071</v>
      </c>
      <c r="H19228" s="88">
        <v>1239.8572802035965</v>
      </c>
      <c r="I19228" s="88">
        <v>1674.0713826192259</v>
      </c>
      <c r="J19228" s="88">
        <v>2487.8906570948238</v>
      </c>
      <c r="K19228" s="88">
        <v>4025.388340302803</v>
      </c>
      <c r="L19228" s="88">
        <v>4761.4691420792151</v>
      </c>
      <c r="M19228" s="88">
        <v>3999.5324689544086</v>
      </c>
    </row>
    <row r="19229" spans="3:13" x14ac:dyDescent="0.2">
      <c r="C19229" s="88">
        <v>0.95655000000000001</v>
      </c>
      <c r="D19229" s="88">
        <v>18846.083852099437</v>
      </c>
      <c r="E19229" s="88">
        <v>288.14474150394926</v>
      </c>
      <c r="F19229" s="88">
        <v>623.5276498935682</v>
      </c>
      <c r="G19229" s="88">
        <v>972.68162268327069</v>
      </c>
      <c r="H19229" s="88">
        <v>1239.8617882722606</v>
      </c>
      <c r="I19229" s="88">
        <v>1674.1387258790824</v>
      </c>
      <c r="J19229" s="88">
        <v>2488.0061043041674</v>
      </c>
      <c r="K19229" s="88">
        <v>4025.7540773948294</v>
      </c>
      <c r="L19229" s="88">
        <v>4762.6108561084156</v>
      </c>
      <c r="M19229" s="88">
        <v>3999.7325123486726</v>
      </c>
    </row>
    <row r="19230" spans="3:13" x14ac:dyDescent="0.2">
      <c r="C19230" s="88">
        <v>0.95660000000000001</v>
      </c>
      <c r="D19230" s="88">
        <v>18846.359716553263</v>
      </c>
      <c r="E19230" s="88">
        <v>288.7142312044798</v>
      </c>
      <c r="F19230" s="88">
        <v>623.53335407179065</v>
      </c>
      <c r="G19230" s="88">
        <v>972.69226969510419</v>
      </c>
      <c r="H19230" s="88">
        <v>1239.8649060432967</v>
      </c>
      <c r="I19230" s="88">
        <v>1674.160623986475</v>
      </c>
      <c r="J19230" s="88">
        <v>2488.0754612281689</v>
      </c>
      <c r="K19230" s="88">
        <v>4026.0678946833991</v>
      </c>
      <c r="L19230" s="88">
        <v>4762.9321777037512</v>
      </c>
      <c r="M19230" s="88">
        <v>3999.7439310269274</v>
      </c>
    </row>
    <row r="19231" spans="3:13" x14ac:dyDescent="0.2">
      <c r="C19231" s="88">
        <v>0.95665</v>
      </c>
      <c r="D19231" s="88">
        <v>18847.458551472697</v>
      </c>
      <c r="E19231" s="88">
        <v>288.7509599886871</v>
      </c>
      <c r="F19231" s="88">
        <v>623.54061311554688</v>
      </c>
      <c r="G19231" s="88">
        <v>972.82747168848846</v>
      </c>
      <c r="H19231" s="88">
        <v>1239.8719725562482</v>
      </c>
      <c r="I19231" s="88">
        <v>1674.2552446314353</v>
      </c>
      <c r="J19231" s="88">
        <v>2488.167706955785</v>
      </c>
      <c r="K19231" s="88">
        <v>4026.4303089995956</v>
      </c>
      <c r="L19231" s="88">
        <v>4763.593366275315</v>
      </c>
      <c r="M19231" s="88">
        <v>3999.7502936106657</v>
      </c>
    </row>
    <row r="19232" spans="3:13" x14ac:dyDescent="0.2">
      <c r="C19232" s="88">
        <v>0.95669999999999999</v>
      </c>
      <c r="D19232" s="88">
        <v>18848.14420672199</v>
      </c>
      <c r="E19232" s="88">
        <v>289.04043873000137</v>
      </c>
      <c r="F19232" s="88">
        <v>623.6049287315218</v>
      </c>
      <c r="G19232" s="88">
        <v>972.99820304639115</v>
      </c>
      <c r="H19232" s="88">
        <v>1240.0032699130761</v>
      </c>
      <c r="I19232" s="88">
        <v>1674.3078606950298</v>
      </c>
      <c r="J19232" s="88">
        <v>2488.24846606044</v>
      </c>
      <c r="K19232" s="88">
        <v>4026.5753978864268</v>
      </c>
      <c r="L19232" s="88">
        <v>4764.866622604407</v>
      </c>
      <c r="M19232" s="88">
        <v>4000.0674867617281</v>
      </c>
    </row>
    <row r="19233" spans="3:13" x14ac:dyDescent="0.2">
      <c r="C19233" s="88">
        <v>0.95674999999999999</v>
      </c>
      <c r="D19233" s="88">
        <v>18848.256660419436</v>
      </c>
      <c r="E19233" s="88">
        <v>289.07702150758723</v>
      </c>
      <c r="F19233" s="88">
        <v>623.66944319253435</v>
      </c>
      <c r="G19233" s="88">
        <v>973.01201750917426</v>
      </c>
      <c r="H19233" s="88">
        <v>1240.0285975010074</v>
      </c>
      <c r="I19233" s="88">
        <v>1674.4773094437764</v>
      </c>
      <c r="J19233" s="88">
        <v>2488.4322921308089</v>
      </c>
      <c r="K19233" s="88">
        <v>4026.6332095181679</v>
      </c>
      <c r="L19233" s="88">
        <v>4764.9501065906979</v>
      </c>
      <c r="M19233" s="88">
        <v>4000.2328000364696</v>
      </c>
    </row>
    <row r="19234" spans="3:13" x14ac:dyDescent="0.2">
      <c r="C19234" s="88">
        <v>0.95679999999999998</v>
      </c>
      <c r="D19234" s="88">
        <v>18848.474294151023</v>
      </c>
      <c r="E19234" s="88">
        <v>289.10560662691023</v>
      </c>
      <c r="F19234" s="88">
        <v>623.72662130516846</v>
      </c>
      <c r="G19234" s="88">
        <v>973.01242939004987</v>
      </c>
      <c r="H19234" s="88">
        <v>1240.223247000652</v>
      </c>
      <c r="I19234" s="88">
        <v>1674.5375658967541</v>
      </c>
      <c r="J19234" s="88">
        <v>2488.7720317457774</v>
      </c>
      <c r="K19234" s="88">
        <v>4026.7814952909689</v>
      </c>
      <c r="L19234" s="88">
        <v>4765.0376532833998</v>
      </c>
      <c r="M19234" s="88">
        <v>4000.2592976190263</v>
      </c>
    </row>
    <row r="19235" spans="3:13" x14ac:dyDescent="0.2">
      <c r="C19235" s="88">
        <v>0.95684999999999998</v>
      </c>
      <c r="D19235" s="88">
        <v>18848.667277898512</v>
      </c>
      <c r="E19235" s="88">
        <v>289.56139723507204</v>
      </c>
      <c r="F19235" s="88">
        <v>623.76342333843513</v>
      </c>
      <c r="G19235" s="88">
        <v>973.04440273966111</v>
      </c>
      <c r="H19235" s="88">
        <v>1240.251604375751</v>
      </c>
      <c r="I19235" s="88">
        <v>1674.7416302239826</v>
      </c>
      <c r="J19235" s="88">
        <v>2488.8008960385009</v>
      </c>
      <c r="K19235" s="88">
        <v>4027.0496846547962</v>
      </c>
      <c r="L19235" s="88">
        <v>4765.1386550609177</v>
      </c>
      <c r="M19235" s="88">
        <v>4000.3843044988316</v>
      </c>
    </row>
    <row r="19236" spans="3:13" x14ac:dyDescent="0.2">
      <c r="C19236" s="88">
        <v>0.95689999999999997</v>
      </c>
      <c r="D19236" s="88">
        <v>18849.352628904886</v>
      </c>
      <c r="E19236" s="88">
        <v>289.67508116045337</v>
      </c>
      <c r="F19236" s="88">
        <v>623.79386378606023</v>
      </c>
      <c r="G19236" s="88">
        <v>973.05821653570956</v>
      </c>
      <c r="H19236" s="88">
        <v>1240.3125528902378</v>
      </c>
      <c r="I19236" s="88">
        <v>1674.8096140849639</v>
      </c>
      <c r="J19236" s="88">
        <v>2488.8759943768187</v>
      </c>
      <c r="K19236" s="88">
        <v>4027.1143243357228</v>
      </c>
      <c r="L19236" s="88">
        <v>4765.8717080908009</v>
      </c>
      <c r="M19236" s="88">
        <v>4000.4085350008636</v>
      </c>
    </row>
    <row r="19237" spans="3:13" x14ac:dyDescent="0.2">
      <c r="C19237" s="88">
        <v>0.95694999999999997</v>
      </c>
      <c r="D19237" s="88">
        <v>18849.532213330724</v>
      </c>
      <c r="E19237" s="88">
        <v>289.78989208169787</v>
      </c>
      <c r="F19237" s="88">
        <v>623.84154450459209</v>
      </c>
      <c r="G19237" s="88">
        <v>973.11770285198963</v>
      </c>
      <c r="H19237" s="88">
        <v>1240.3968526262656</v>
      </c>
      <c r="I19237" s="88">
        <v>1674.960807005406</v>
      </c>
      <c r="J19237" s="88">
        <v>2488.9338469105833</v>
      </c>
      <c r="K19237" s="88">
        <v>4027.8611312505195</v>
      </c>
      <c r="L19237" s="88">
        <v>4766.3164764534367</v>
      </c>
      <c r="M19237" s="88">
        <v>4000.7812061665591</v>
      </c>
    </row>
    <row r="19238" spans="3:13" x14ac:dyDescent="0.2">
      <c r="C19238" s="88">
        <v>0.95699999999999996</v>
      </c>
      <c r="D19238" s="88">
        <v>18849.670127146026</v>
      </c>
      <c r="E19238" s="88">
        <v>289.9747417569215</v>
      </c>
      <c r="F19238" s="88">
        <v>623.85022082815931</v>
      </c>
      <c r="G19238" s="88">
        <v>973.20966156840086</v>
      </c>
      <c r="H19238" s="88">
        <v>1240.4168196815458</v>
      </c>
      <c r="I19238" s="88">
        <v>1674.9621045229646</v>
      </c>
      <c r="J19238" s="88">
        <v>2488.9721148414133</v>
      </c>
      <c r="K19238" s="88">
        <v>4027.9593337970314</v>
      </c>
      <c r="L19238" s="88">
        <v>4766.898274869026</v>
      </c>
      <c r="M19238" s="88">
        <v>4000.8266459795313</v>
      </c>
    </row>
    <row r="19239" spans="3:13" x14ac:dyDescent="0.2">
      <c r="C19239" s="88">
        <v>0.95704999999999996</v>
      </c>
      <c r="D19239" s="88">
        <v>18852.195687613792</v>
      </c>
      <c r="E19239" s="88">
        <v>290.04659478370831</v>
      </c>
      <c r="F19239" s="88">
        <v>623.85864178408929</v>
      </c>
      <c r="G19239" s="88">
        <v>973.24494726538478</v>
      </c>
      <c r="H19239" s="88">
        <v>1240.4648828288482</v>
      </c>
      <c r="I19239" s="88">
        <v>1675.310966361109</v>
      </c>
      <c r="J19239" s="88">
        <v>2489.2690860789471</v>
      </c>
      <c r="K19239" s="88">
        <v>4027.9773119948472</v>
      </c>
      <c r="L19239" s="88">
        <v>4767.9122161724808</v>
      </c>
      <c r="M19239" s="88">
        <v>4000.9358856152894</v>
      </c>
    </row>
    <row r="19240" spans="3:13" x14ac:dyDescent="0.2">
      <c r="C19240" s="88">
        <v>0.95709999999999995</v>
      </c>
      <c r="D19240" s="88">
        <v>18852.446614518536</v>
      </c>
      <c r="E19240" s="88">
        <v>290.11391215013919</v>
      </c>
      <c r="F19240" s="88">
        <v>623.86194600301906</v>
      </c>
      <c r="G19240" s="88">
        <v>973.28343992572445</v>
      </c>
      <c r="H19240" s="88">
        <v>1240.4726314673744</v>
      </c>
      <c r="I19240" s="88">
        <v>1675.3500727952919</v>
      </c>
      <c r="J19240" s="88">
        <v>2489.392609285564</v>
      </c>
      <c r="K19240" s="88">
        <v>4028.0684806529998</v>
      </c>
      <c r="L19240" s="88">
        <v>4768.5698352932377</v>
      </c>
      <c r="M19240" s="88">
        <v>4000.9845282999722</v>
      </c>
    </row>
    <row r="19241" spans="3:13" x14ac:dyDescent="0.2">
      <c r="C19241" s="88">
        <v>0.95714999999999995</v>
      </c>
      <c r="D19241" s="88">
        <v>18854.214031913696</v>
      </c>
      <c r="E19241" s="88">
        <v>290.27673014342508</v>
      </c>
      <c r="F19241" s="88">
        <v>623.86526878719633</v>
      </c>
      <c r="G19241" s="88">
        <v>973.30734526508786</v>
      </c>
      <c r="H19241" s="88">
        <v>1240.4992736415643</v>
      </c>
      <c r="I19241" s="88">
        <v>1675.4288113270222</v>
      </c>
      <c r="J19241" s="88">
        <v>2489.4905691971508</v>
      </c>
      <c r="K19241" s="88">
        <v>4028.1530421522566</v>
      </c>
      <c r="L19241" s="88">
        <v>4768.8155655932533</v>
      </c>
      <c r="M19241" s="88">
        <v>4001.079983142783</v>
      </c>
    </row>
    <row r="19242" spans="3:13" x14ac:dyDescent="0.2">
      <c r="C19242" s="88">
        <v>0.95720000000000005</v>
      </c>
      <c r="D19242" s="88">
        <v>18856.567433602158</v>
      </c>
      <c r="E19242" s="88">
        <v>290.51519830077814</v>
      </c>
      <c r="F19242" s="88">
        <v>623.87543534010638</v>
      </c>
      <c r="G19242" s="88">
        <v>973.42084521547713</v>
      </c>
      <c r="H19242" s="88">
        <v>1240.5218799813179</v>
      </c>
      <c r="I19242" s="88">
        <v>1675.4347111692691</v>
      </c>
      <c r="J19242" s="88">
        <v>2489.5764652292014</v>
      </c>
      <c r="K19242" s="88">
        <v>4028.2174173121448</v>
      </c>
      <c r="L19242" s="88">
        <v>4769.0558671123081</v>
      </c>
      <c r="M19242" s="88">
        <v>4001.3776605913272</v>
      </c>
    </row>
    <row r="19243" spans="3:13" x14ac:dyDescent="0.2">
      <c r="C19243" s="88">
        <v>0.95725000000000005</v>
      </c>
      <c r="D19243" s="88">
        <v>18857.011553276534</v>
      </c>
      <c r="E19243" s="88">
        <v>290.52257289686531</v>
      </c>
      <c r="F19243" s="88">
        <v>623.95327348599403</v>
      </c>
      <c r="G19243" s="88">
        <v>973.46511882930645</v>
      </c>
      <c r="H19243" s="88">
        <v>1240.5582302607004</v>
      </c>
      <c r="I19243" s="88">
        <v>1675.4982228968252</v>
      </c>
      <c r="J19243" s="88">
        <v>2490.0270493585831</v>
      </c>
      <c r="K19243" s="88">
        <v>4028.3540091145583</v>
      </c>
      <c r="L19243" s="88">
        <v>4769.1297626698106</v>
      </c>
      <c r="M19243" s="88">
        <v>4001.4084721033341</v>
      </c>
    </row>
    <row r="19244" spans="3:13" x14ac:dyDescent="0.2">
      <c r="C19244" s="88">
        <v>0.95730000000000004</v>
      </c>
      <c r="D19244" s="88">
        <v>18857.892646847711</v>
      </c>
      <c r="E19244" s="88">
        <v>290.54269732968442</v>
      </c>
      <c r="F19244" s="88">
        <v>623.95724405069859</v>
      </c>
      <c r="G19244" s="88">
        <v>973.55302293630939</v>
      </c>
      <c r="H19244" s="88">
        <v>1240.6307140112863</v>
      </c>
      <c r="I19244" s="88">
        <v>1675.6307177918911</v>
      </c>
      <c r="J19244" s="88">
        <v>2490.0347405469715</v>
      </c>
      <c r="K19244" s="88">
        <v>4028.3850458051224</v>
      </c>
      <c r="L19244" s="88">
        <v>4769.8542235513041</v>
      </c>
      <c r="M19244" s="88">
        <v>4001.6036243448507</v>
      </c>
    </row>
    <row r="19245" spans="3:13" x14ac:dyDescent="0.2">
      <c r="C19245" s="88">
        <v>0.95735000000000003</v>
      </c>
      <c r="D19245" s="88">
        <v>18859.318856562884</v>
      </c>
      <c r="E19245" s="88">
        <v>290.57652479753415</v>
      </c>
      <c r="F19245" s="88">
        <v>623.97358904239582</v>
      </c>
      <c r="G19245" s="88">
        <v>973.55443013839658</v>
      </c>
      <c r="H19245" s="88">
        <v>1240.7019600189974</v>
      </c>
      <c r="I19245" s="88">
        <v>1675.6726899843561</v>
      </c>
      <c r="J19245" s="88">
        <v>2490.3111915817399</v>
      </c>
      <c r="K19245" s="88">
        <v>4028.5119696783231</v>
      </c>
      <c r="L19245" s="88">
        <v>4770.4641297873268</v>
      </c>
      <c r="M19245" s="88">
        <v>4001.797885596161</v>
      </c>
    </row>
    <row r="19246" spans="3:13" x14ac:dyDescent="0.2">
      <c r="C19246" s="88">
        <v>0.95740000000000003</v>
      </c>
      <c r="D19246" s="88">
        <v>18859.772632177555</v>
      </c>
      <c r="E19246" s="88">
        <v>290.66994070881265</v>
      </c>
      <c r="F19246" s="88">
        <v>623.99012788726577</v>
      </c>
      <c r="G19246" s="88">
        <v>973.56143807524086</v>
      </c>
      <c r="H19246" s="88">
        <v>1240.7586747036453</v>
      </c>
      <c r="I19246" s="88">
        <v>1675.697607333851</v>
      </c>
      <c r="J19246" s="88">
        <v>2490.3912793470085</v>
      </c>
      <c r="K19246" s="88">
        <v>4028.8489138197274</v>
      </c>
      <c r="L19246" s="88">
        <v>4770.7656257778799</v>
      </c>
      <c r="M19246" s="88">
        <v>4002.0063613642205</v>
      </c>
    </row>
    <row r="19247" spans="3:13" x14ac:dyDescent="0.2">
      <c r="C19247" s="88">
        <v>0.95745000000000002</v>
      </c>
      <c r="D19247" s="88">
        <v>18860.374259383017</v>
      </c>
      <c r="E19247" s="88">
        <v>290.71690092895187</v>
      </c>
      <c r="F19247" s="88">
        <v>623.9933136369491</v>
      </c>
      <c r="G19247" s="88">
        <v>973.60014674727063</v>
      </c>
      <c r="H19247" s="88">
        <v>1240.882775956783</v>
      </c>
      <c r="I19247" s="88">
        <v>1675.8469658050608</v>
      </c>
      <c r="J19247" s="88">
        <v>2490.4289003400168</v>
      </c>
      <c r="K19247" s="88">
        <v>4029.2584013721912</v>
      </c>
      <c r="L19247" s="88">
        <v>4770.7997264635942</v>
      </c>
      <c r="M19247" s="88">
        <v>4002.0357020200963</v>
      </c>
    </row>
    <row r="19248" spans="3:13" x14ac:dyDescent="0.2">
      <c r="C19248" s="88">
        <v>0.95750000000000002</v>
      </c>
      <c r="D19248" s="88">
        <v>18861.552517742239</v>
      </c>
      <c r="E19248" s="88">
        <v>290.80987790484141</v>
      </c>
      <c r="F19248" s="88">
        <v>623.99803781207447</v>
      </c>
      <c r="G19248" s="88">
        <v>973.62213266797835</v>
      </c>
      <c r="H19248" s="88">
        <v>1241.0438546646601</v>
      </c>
      <c r="I19248" s="88">
        <v>1675.8596367992363</v>
      </c>
      <c r="J19248" s="88">
        <v>2490.4503240564482</v>
      </c>
      <c r="K19248" s="88">
        <v>4029.4713355868862</v>
      </c>
      <c r="L19248" s="88">
        <v>4771.7599939778156</v>
      </c>
      <c r="M19248" s="88">
        <v>4002.0456091107108</v>
      </c>
    </row>
    <row r="19249" spans="3:13" x14ac:dyDescent="0.2">
      <c r="C19249" s="88">
        <v>0.95755000000000001</v>
      </c>
      <c r="D19249" s="88">
        <v>18861.864760894689</v>
      </c>
      <c r="E19249" s="88">
        <v>290.83257717838933</v>
      </c>
      <c r="F19249" s="88">
        <v>624.00041730986004</v>
      </c>
      <c r="G19249" s="88">
        <v>973.63495811845814</v>
      </c>
      <c r="H19249" s="88">
        <v>1241.1078078363194</v>
      </c>
      <c r="I19249" s="88">
        <v>1675.8749553999223</v>
      </c>
      <c r="J19249" s="88">
        <v>2490.4995230554546</v>
      </c>
      <c r="K19249" s="88">
        <v>4029.481236662426</v>
      </c>
      <c r="L19249" s="88">
        <v>4771.7974671369211</v>
      </c>
      <c r="M19249" s="88">
        <v>4002.3014800442188</v>
      </c>
    </row>
    <row r="19250" spans="3:13" x14ac:dyDescent="0.2">
      <c r="C19250" s="88">
        <v>0.95760000000000001</v>
      </c>
      <c r="D19250" s="88">
        <v>18862.09797032694</v>
      </c>
      <c r="E19250" s="88">
        <v>290.86710981097985</v>
      </c>
      <c r="F19250" s="88">
        <v>624.02394673760318</v>
      </c>
      <c r="G19250" s="88">
        <v>973.67749331522919</v>
      </c>
      <c r="H19250" s="88">
        <v>1241.1557027741128</v>
      </c>
      <c r="I19250" s="88">
        <v>1675.8777834271677</v>
      </c>
      <c r="J19250" s="88">
        <v>2490.7209069099913</v>
      </c>
      <c r="K19250" s="88">
        <v>4029.8383071890757</v>
      </c>
      <c r="L19250" s="88">
        <v>4771.9837075926707</v>
      </c>
      <c r="M19250" s="88">
        <v>4002.6055475292678</v>
      </c>
    </row>
    <row r="19251" spans="3:13" x14ac:dyDescent="0.2">
      <c r="C19251" s="88">
        <v>0.95765</v>
      </c>
      <c r="D19251" s="88">
        <v>18862.5337533026</v>
      </c>
      <c r="E19251" s="88">
        <v>291.21337506704276</v>
      </c>
      <c r="F19251" s="88">
        <v>624.03916875653431</v>
      </c>
      <c r="G19251" s="88">
        <v>973.93332095474034</v>
      </c>
      <c r="H19251" s="88">
        <v>1241.1704394567346</v>
      </c>
      <c r="I19251" s="88">
        <v>1676.1035774295979</v>
      </c>
      <c r="J19251" s="88">
        <v>2490.8554579675447</v>
      </c>
      <c r="K19251" s="88">
        <v>4029.9848205866197</v>
      </c>
      <c r="L19251" s="88">
        <v>4771.9932178969157</v>
      </c>
      <c r="M19251" s="88">
        <v>4002.7592268195576</v>
      </c>
    </row>
    <row r="19252" spans="3:13" x14ac:dyDescent="0.2">
      <c r="C19252" s="88">
        <v>0.9577</v>
      </c>
      <c r="D19252" s="88">
        <v>18863.874039002018</v>
      </c>
      <c r="E19252" s="88">
        <v>291.23473880409892</v>
      </c>
      <c r="F19252" s="88">
        <v>624.1109021768325</v>
      </c>
      <c r="G19252" s="88">
        <v>973.94156877961359</v>
      </c>
      <c r="H19252" s="88">
        <v>1241.3664749470208</v>
      </c>
      <c r="I19252" s="88">
        <v>1676.1071016070614</v>
      </c>
      <c r="J19252" s="88">
        <v>2491.0303230286263</v>
      </c>
      <c r="K19252" s="88">
        <v>4031.6712266111599</v>
      </c>
      <c r="L19252" s="88">
        <v>4773.4938097521626</v>
      </c>
      <c r="M19252" s="88">
        <v>4002.8140201336246</v>
      </c>
    </row>
    <row r="19253" spans="3:13" x14ac:dyDescent="0.2">
      <c r="C19253" s="88">
        <v>0.95774999999999999</v>
      </c>
      <c r="D19253" s="88">
        <v>18864.143712869874</v>
      </c>
      <c r="E19253" s="88">
        <v>291.23806261017762</v>
      </c>
      <c r="F19253" s="88">
        <v>624.21207152599209</v>
      </c>
      <c r="G19253" s="88">
        <v>974.07943719365539</v>
      </c>
      <c r="H19253" s="88">
        <v>1241.3738753790012</v>
      </c>
      <c r="I19253" s="88">
        <v>1676.1126206707168</v>
      </c>
      <c r="J19253" s="88">
        <v>2491.2303680387749</v>
      </c>
      <c r="K19253" s="88">
        <v>4031.6813145128117</v>
      </c>
      <c r="L19253" s="88">
        <v>4773.5374114869355</v>
      </c>
      <c r="M19253" s="88">
        <v>4002.9193432082056</v>
      </c>
    </row>
    <row r="19254" spans="3:13" x14ac:dyDescent="0.2">
      <c r="C19254" s="88">
        <v>0.95779999999999998</v>
      </c>
      <c r="D19254" s="88">
        <v>18866.06456659067</v>
      </c>
      <c r="E19254" s="88">
        <v>291.28166791266904</v>
      </c>
      <c r="F19254" s="88">
        <v>624.22933228496549</v>
      </c>
      <c r="G19254" s="88">
        <v>974.14308705770463</v>
      </c>
      <c r="H19254" s="88">
        <v>1241.3808946486465</v>
      </c>
      <c r="I19254" s="88">
        <v>1676.1709087330878</v>
      </c>
      <c r="J19254" s="88">
        <v>2491.4527256059105</v>
      </c>
      <c r="K19254" s="88">
        <v>4031.6825843048096</v>
      </c>
      <c r="L19254" s="88">
        <v>4774.5147713598244</v>
      </c>
      <c r="M19254" s="88">
        <v>4002.922508216403</v>
      </c>
    </row>
    <row r="19255" spans="3:13" x14ac:dyDescent="0.2">
      <c r="C19255" s="88">
        <v>0.95784999999999998</v>
      </c>
      <c r="D19255" s="88">
        <v>18866.790159650158</v>
      </c>
      <c r="E19255" s="88">
        <v>291.28166791266904</v>
      </c>
      <c r="F19255" s="88">
        <v>624.24215146910774</v>
      </c>
      <c r="G19255" s="88">
        <v>974.22591768877191</v>
      </c>
      <c r="H19255" s="88">
        <v>1241.4007909673273</v>
      </c>
      <c r="I19255" s="88">
        <v>1676.2994224946196</v>
      </c>
      <c r="J19255" s="88">
        <v>2491.549425419827</v>
      </c>
      <c r="K19255" s="88">
        <v>4032.5189767575985</v>
      </c>
      <c r="L19255" s="88">
        <v>4774.7394049133954</v>
      </c>
      <c r="M19255" s="88">
        <v>4002.9242962339031</v>
      </c>
    </row>
    <row r="19256" spans="3:13" x14ac:dyDescent="0.2">
      <c r="C19256" s="88">
        <v>0.95789999999999997</v>
      </c>
      <c r="D19256" s="88">
        <v>18867.796869420643</v>
      </c>
      <c r="E19256" s="88">
        <v>291.28557034305504</v>
      </c>
      <c r="F19256" s="88">
        <v>624.27273926890848</v>
      </c>
      <c r="G19256" s="88">
        <v>974.42685552780677</v>
      </c>
      <c r="H19256" s="88">
        <v>1241.4575373265188</v>
      </c>
      <c r="I19256" s="88">
        <v>1676.4236398740713</v>
      </c>
      <c r="J19256" s="88">
        <v>2491.6846972300063</v>
      </c>
      <c r="K19256" s="88">
        <v>4032.9472548647814</v>
      </c>
      <c r="L19256" s="88">
        <v>4776.41243186069</v>
      </c>
      <c r="M19256" s="88">
        <v>4003.0471474890246</v>
      </c>
    </row>
    <row r="19257" spans="3:13" x14ac:dyDescent="0.2">
      <c r="C19257" s="88">
        <v>0.95794999999999997</v>
      </c>
      <c r="D19257" s="88">
        <v>18868.013669702435</v>
      </c>
      <c r="E19257" s="88">
        <v>291.30911617670881</v>
      </c>
      <c r="F19257" s="88">
        <v>624.32427133323517</v>
      </c>
      <c r="G19257" s="88">
        <v>974.52072505992919</v>
      </c>
      <c r="H19257" s="88">
        <v>1241.6121676462362</v>
      </c>
      <c r="I19257" s="88">
        <v>1676.4876275492243</v>
      </c>
      <c r="J19257" s="88">
        <v>2491.6933785465762</v>
      </c>
      <c r="K19257" s="88">
        <v>4032.9824581742541</v>
      </c>
      <c r="L19257" s="88">
        <v>4776.5694367900678</v>
      </c>
      <c r="M19257" s="88">
        <v>4003.1157460533695</v>
      </c>
    </row>
    <row r="19258" spans="3:13" x14ac:dyDescent="0.2">
      <c r="C19258" s="88">
        <v>0.95799999999999996</v>
      </c>
      <c r="D19258" s="88">
        <v>18871.458632930222</v>
      </c>
      <c r="E19258" s="88">
        <v>291.32663172445064</v>
      </c>
      <c r="F19258" s="88">
        <v>624.36144843848433</v>
      </c>
      <c r="G19258" s="88">
        <v>974.53216710665447</v>
      </c>
      <c r="H19258" s="88">
        <v>1241.7110316161229</v>
      </c>
      <c r="I19258" s="88">
        <v>1676.536992480701</v>
      </c>
      <c r="J19258" s="88">
        <v>2491.7933076256627</v>
      </c>
      <c r="K19258" s="88">
        <v>4033.1602168288982</v>
      </c>
      <c r="L19258" s="88">
        <v>4777.0764698602188</v>
      </c>
      <c r="M19258" s="88">
        <v>4003.2405746167024</v>
      </c>
    </row>
    <row r="19259" spans="3:13" x14ac:dyDescent="0.2">
      <c r="C19259" s="88">
        <v>0.95804999999999996</v>
      </c>
      <c r="D19259" s="88">
        <v>18872.281454125976</v>
      </c>
      <c r="E19259" s="88">
        <v>291.33498488206442</v>
      </c>
      <c r="F19259" s="88">
        <v>624.37567079773953</v>
      </c>
      <c r="G19259" s="88">
        <v>974.76852172310328</v>
      </c>
      <c r="H19259" s="88">
        <v>1241.847900315166</v>
      </c>
      <c r="I19259" s="88">
        <v>1676.7506766107981</v>
      </c>
      <c r="J19259" s="88">
        <v>2491.8009749923726</v>
      </c>
      <c r="K19259" s="88">
        <v>4033.3524600898636</v>
      </c>
      <c r="L19259" s="88">
        <v>4777.5616723757712</v>
      </c>
      <c r="M19259" s="88">
        <v>4003.3368560092022</v>
      </c>
    </row>
    <row r="19260" spans="3:13" x14ac:dyDescent="0.2">
      <c r="C19260" s="88">
        <v>0.95809999999999995</v>
      </c>
      <c r="D19260" s="88">
        <v>18872.80914417058</v>
      </c>
      <c r="E19260" s="88">
        <v>291.38477302285264</v>
      </c>
      <c r="F19260" s="88">
        <v>624.44838105609688</v>
      </c>
      <c r="G19260" s="88">
        <v>974.84695737428319</v>
      </c>
      <c r="H19260" s="88">
        <v>1241.8641885697671</v>
      </c>
      <c r="I19260" s="88">
        <v>1676.9283912262044</v>
      </c>
      <c r="J19260" s="88">
        <v>2491.86046752008</v>
      </c>
      <c r="K19260" s="88">
        <v>4033.5455729401051</v>
      </c>
      <c r="L19260" s="88">
        <v>4777.8101617420853</v>
      </c>
      <c r="M19260" s="88">
        <v>4003.6144703453137</v>
      </c>
    </row>
    <row r="19261" spans="3:13" x14ac:dyDescent="0.2">
      <c r="C19261" s="88">
        <v>0.95814999999999995</v>
      </c>
      <c r="D19261" s="88">
        <v>18873.049689799351</v>
      </c>
      <c r="E19261" s="88">
        <v>291.45754344885881</v>
      </c>
      <c r="F19261" s="88">
        <v>624.48518279473546</v>
      </c>
      <c r="G19261" s="88">
        <v>974.84906631422791</v>
      </c>
      <c r="H19261" s="88">
        <v>1241.9258949863993</v>
      </c>
      <c r="I19261" s="88">
        <v>1676.9686474883429</v>
      </c>
      <c r="J19261" s="88">
        <v>2491.8628125608093</v>
      </c>
      <c r="K19261" s="88">
        <v>4033.68049116778</v>
      </c>
      <c r="L19261" s="88">
        <v>4777.8700899587448</v>
      </c>
      <c r="M19261" s="88">
        <v>4003.6276325142317</v>
      </c>
    </row>
    <row r="19262" spans="3:13" x14ac:dyDescent="0.2">
      <c r="C19262" s="88">
        <v>0.95820000000000005</v>
      </c>
      <c r="D19262" s="88">
        <v>18874.773054049831</v>
      </c>
      <c r="E19262" s="88">
        <v>291.50865636628259</v>
      </c>
      <c r="F19262" s="88">
        <v>624.52652617252943</v>
      </c>
      <c r="G19262" s="88">
        <v>974.94721827607054</v>
      </c>
      <c r="H19262" s="88">
        <v>1242.0913646763511</v>
      </c>
      <c r="I19262" s="88">
        <v>1676.9835083427038</v>
      </c>
      <c r="J19262" s="88">
        <v>2492.6102158384811</v>
      </c>
      <c r="K19262" s="88">
        <v>4033.8292606347891</v>
      </c>
      <c r="L19262" s="88">
        <v>4778.9133476141487</v>
      </c>
      <c r="M19262" s="88">
        <v>4003.65122242491</v>
      </c>
    </row>
    <row r="19263" spans="3:13" x14ac:dyDescent="0.2">
      <c r="C19263" s="88">
        <v>0.95825000000000005</v>
      </c>
      <c r="D19263" s="88">
        <v>18874.94862498367</v>
      </c>
      <c r="E19263" s="88">
        <v>291.50865636628259</v>
      </c>
      <c r="F19263" s="88">
        <v>624.52762141668245</v>
      </c>
      <c r="G19263" s="88">
        <v>975.00253487343889</v>
      </c>
      <c r="H19263" s="88">
        <v>1242.3301483978507</v>
      </c>
      <c r="I19263" s="88">
        <v>1677.0252671011117</v>
      </c>
      <c r="J19263" s="88">
        <v>2492.9725821845714</v>
      </c>
      <c r="K19263" s="88">
        <v>4033.9801381195166</v>
      </c>
      <c r="L19263" s="88">
        <v>4779.14478619498</v>
      </c>
      <c r="M19263" s="88">
        <v>4003.7720200302356</v>
      </c>
    </row>
    <row r="19264" spans="3:13" x14ac:dyDescent="0.2">
      <c r="C19264" s="88">
        <v>0.95830000000000004</v>
      </c>
      <c r="D19264" s="88">
        <v>18875.487915225516</v>
      </c>
      <c r="E19264" s="88">
        <v>291.54803799318779</v>
      </c>
      <c r="F19264" s="88">
        <v>624.57003590234262</v>
      </c>
      <c r="G19264" s="88">
        <v>975.03998462969867</v>
      </c>
      <c r="H19264" s="88">
        <v>1242.3580147716984</v>
      </c>
      <c r="I19264" s="88">
        <v>1677.0357051799729</v>
      </c>
      <c r="J19264" s="88">
        <v>2493.1316504982306</v>
      </c>
      <c r="K19264" s="88">
        <v>4034.3378986505772</v>
      </c>
      <c r="L19264" s="88">
        <v>4779.3189784816022</v>
      </c>
      <c r="M19264" s="88">
        <v>4003.9004938433118</v>
      </c>
    </row>
    <row r="19265" spans="3:13" x14ac:dyDescent="0.2">
      <c r="C19265" s="88">
        <v>0.95835000000000004</v>
      </c>
      <c r="D19265" s="88">
        <v>18875.552757470443</v>
      </c>
      <c r="E19265" s="88">
        <v>291.58392703123718</v>
      </c>
      <c r="F19265" s="88">
        <v>624.64306320915421</v>
      </c>
      <c r="G19265" s="88">
        <v>975.12892505214131</v>
      </c>
      <c r="H19265" s="88">
        <v>1242.3887579294183</v>
      </c>
      <c r="I19265" s="88">
        <v>1677.0440333302781</v>
      </c>
      <c r="J19265" s="88">
        <v>2493.3027385915175</v>
      </c>
      <c r="K19265" s="88">
        <v>4035.1814257072865</v>
      </c>
      <c r="L19265" s="88">
        <v>4779.9821645609791</v>
      </c>
      <c r="M19265" s="88">
        <v>4004.1272372454614</v>
      </c>
    </row>
    <row r="19266" spans="3:13" x14ac:dyDescent="0.2">
      <c r="C19266" s="88">
        <v>0.95840000000000003</v>
      </c>
      <c r="D19266" s="88">
        <v>18875.815694696685</v>
      </c>
      <c r="E19266" s="88">
        <v>291.68589944146697</v>
      </c>
      <c r="F19266" s="88">
        <v>624.77771098697485</v>
      </c>
      <c r="G19266" s="88">
        <v>975.14041532060946</v>
      </c>
      <c r="H19266" s="88">
        <v>1242.4626769688634</v>
      </c>
      <c r="I19266" s="88">
        <v>1677.4258279843157</v>
      </c>
      <c r="J19266" s="88">
        <v>2493.3546540782404</v>
      </c>
      <c r="K19266" s="88">
        <v>4035.6023348811232</v>
      </c>
      <c r="L19266" s="88">
        <v>4780.1888567947144</v>
      </c>
      <c r="M19266" s="88">
        <v>4004.3957789181122</v>
      </c>
    </row>
    <row r="19267" spans="3:13" x14ac:dyDescent="0.2">
      <c r="C19267" s="88">
        <v>0.95845000000000002</v>
      </c>
      <c r="D19267" s="88">
        <v>18875.96521165697</v>
      </c>
      <c r="E19267" s="88">
        <v>291.70695093114136</v>
      </c>
      <c r="F19267" s="88">
        <v>624.86571350747636</v>
      </c>
      <c r="G19267" s="88">
        <v>975.21273532704345</v>
      </c>
      <c r="H19267" s="88">
        <v>1242.6128216228926</v>
      </c>
      <c r="I19267" s="88">
        <v>1677.4350898614694</v>
      </c>
      <c r="J19267" s="88">
        <v>2493.4725603627917</v>
      </c>
      <c r="K19267" s="88">
        <v>4035.6236372017374</v>
      </c>
      <c r="L19267" s="88">
        <v>4780.2229289123534</v>
      </c>
      <c r="M19267" s="88">
        <v>4004.4577797188476</v>
      </c>
    </row>
    <row r="19268" spans="3:13" x14ac:dyDescent="0.2">
      <c r="C19268" s="88">
        <v>0.95850000000000002</v>
      </c>
      <c r="D19268" s="88">
        <v>18876.588863029585</v>
      </c>
      <c r="E19268" s="88">
        <v>291.7383704376025</v>
      </c>
      <c r="F19268" s="88">
        <v>624.91519757914102</v>
      </c>
      <c r="G19268" s="88">
        <v>975.23504023142459</v>
      </c>
      <c r="H19268" s="88">
        <v>1242.6552500384919</v>
      </c>
      <c r="I19268" s="88">
        <v>1677.5509234418573</v>
      </c>
      <c r="J19268" s="88">
        <v>2493.6789991962405</v>
      </c>
      <c r="K19268" s="88">
        <v>4036.012524748905</v>
      </c>
      <c r="L19268" s="88">
        <v>4780.4264443575021</v>
      </c>
      <c r="M19268" s="88">
        <v>4004.6717123274484</v>
      </c>
    </row>
    <row r="19269" spans="3:13" x14ac:dyDescent="0.2">
      <c r="C19269" s="88">
        <v>0.95855000000000001</v>
      </c>
      <c r="D19269" s="88">
        <v>18876.778572205869</v>
      </c>
      <c r="E19269" s="88">
        <v>291.76718018788597</v>
      </c>
      <c r="F19269" s="88">
        <v>624.92422079510698</v>
      </c>
      <c r="G19269" s="88">
        <v>975.46855541749846</v>
      </c>
      <c r="H19269" s="88">
        <v>1242.7762577989088</v>
      </c>
      <c r="I19269" s="88">
        <v>1677.5604103418673</v>
      </c>
      <c r="J19269" s="88">
        <v>2493.7828023343318</v>
      </c>
      <c r="K19269" s="88">
        <v>4036.0244748506739</v>
      </c>
      <c r="L19269" s="88">
        <v>4782.0022698428429</v>
      </c>
      <c r="M19269" s="88">
        <v>4004.6904520069193</v>
      </c>
    </row>
    <row r="19270" spans="3:13" x14ac:dyDescent="0.2">
      <c r="C19270" s="88">
        <v>0.95860000000000001</v>
      </c>
      <c r="D19270" s="88">
        <v>18877.036091683389</v>
      </c>
      <c r="E19270" s="88">
        <v>291.83512461402552</v>
      </c>
      <c r="F19270" s="88">
        <v>624.9747394093456</v>
      </c>
      <c r="G19270" s="88">
        <v>975.47836373349219</v>
      </c>
      <c r="H19270" s="88">
        <v>1242.9070968489577</v>
      </c>
      <c r="I19270" s="88">
        <v>1677.7116255430051</v>
      </c>
      <c r="J19270" s="88">
        <v>2494.0989389298456</v>
      </c>
      <c r="K19270" s="88">
        <v>4036.0918651874035</v>
      </c>
      <c r="L19270" s="88">
        <v>4782.5622764724658</v>
      </c>
      <c r="M19270" s="88">
        <v>4004.7171520979446</v>
      </c>
    </row>
    <row r="19271" spans="3:13" x14ac:dyDescent="0.2">
      <c r="C19271" s="88">
        <v>0.95865</v>
      </c>
      <c r="D19271" s="88">
        <v>18877.495522946658</v>
      </c>
      <c r="E19271" s="88">
        <v>291.87116232291282</v>
      </c>
      <c r="F19271" s="88">
        <v>624.97957295637889</v>
      </c>
      <c r="G19271" s="88">
        <v>975.54363852218557</v>
      </c>
      <c r="H19271" s="88">
        <v>1242.9143227216869</v>
      </c>
      <c r="I19271" s="88">
        <v>1677.8989912711595</v>
      </c>
      <c r="J19271" s="88">
        <v>2494.5983683261138</v>
      </c>
      <c r="K19271" s="88">
        <v>4036.210060896291</v>
      </c>
      <c r="L19271" s="88">
        <v>4782.8525972850548</v>
      </c>
      <c r="M19271" s="88">
        <v>4004.7223689381717</v>
      </c>
    </row>
    <row r="19272" spans="3:13" x14ac:dyDescent="0.2">
      <c r="C19272" s="88">
        <v>0.9587</v>
      </c>
      <c r="D19272" s="88">
        <v>18877.581759872792</v>
      </c>
      <c r="E19272" s="88">
        <v>291.92485471783675</v>
      </c>
      <c r="F19272" s="88">
        <v>624.9808582028636</v>
      </c>
      <c r="G19272" s="88">
        <v>975.55932253906803</v>
      </c>
      <c r="H19272" s="88">
        <v>1242.9407475689986</v>
      </c>
      <c r="I19272" s="88">
        <v>1677.9016979509602</v>
      </c>
      <c r="J19272" s="88">
        <v>2494.676812435689</v>
      </c>
      <c r="K19272" s="88">
        <v>4036.622985448972</v>
      </c>
      <c r="L19272" s="88">
        <v>4782.8636889314093</v>
      </c>
      <c r="M19272" s="88">
        <v>4004.8322127104202</v>
      </c>
    </row>
    <row r="19273" spans="3:13" x14ac:dyDescent="0.2">
      <c r="C19273" s="88">
        <v>0.95874999999999999</v>
      </c>
      <c r="D19273" s="88">
        <v>18877.798412387107</v>
      </c>
      <c r="E19273" s="88">
        <v>291.93688010382721</v>
      </c>
      <c r="F19273" s="88">
        <v>625.00263582056095</v>
      </c>
      <c r="G19273" s="88">
        <v>975.60959981142651</v>
      </c>
      <c r="H19273" s="88">
        <v>1242.9700093680422</v>
      </c>
      <c r="I19273" s="88">
        <v>1677.9380728845854</v>
      </c>
      <c r="J19273" s="88">
        <v>2494.6841377563592</v>
      </c>
      <c r="K19273" s="88">
        <v>4036.7531805863564</v>
      </c>
      <c r="L19273" s="88">
        <v>4783.2997438065559</v>
      </c>
      <c r="M19273" s="88">
        <v>4004.8345895563016</v>
      </c>
    </row>
    <row r="19274" spans="3:13" x14ac:dyDescent="0.2">
      <c r="C19274" s="88">
        <v>0.95879999999999999</v>
      </c>
      <c r="D19274" s="88">
        <v>18881.065037689779</v>
      </c>
      <c r="E19274" s="88">
        <v>291.95521032806028</v>
      </c>
      <c r="F19274" s="88">
        <v>625.00485383192517</v>
      </c>
      <c r="G19274" s="88">
        <v>975.61104814152168</v>
      </c>
      <c r="H19274" s="88">
        <v>1243.1064781129812</v>
      </c>
      <c r="I19274" s="88">
        <v>1678.0562061022702</v>
      </c>
      <c r="J19274" s="88">
        <v>2495.0382074142562</v>
      </c>
      <c r="K19274" s="88">
        <v>4036.8369472830641</v>
      </c>
      <c r="L19274" s="88">
        <v>4783.73011885085</v>
      </c>
      <c r="M19274" s="88">
        <v>4004.9405106035965</v>
      </c>
    </row>
    <row r="19275" spans="3:13" x14ac:dyDescent="0.2">
      <c r="C19275" s="88">
        <v>0.95884999999999998</v>
      </c>
      <c r="D19275" s="88">
        <v>18882.495912985712</v>
      </c>
      <c r="E19275" s="88">
        <v>291.95521032806028</v>
      </c>
      <c r="F19275" s="88">
        <v>625.0147642910465</v>
      </c>
      <c r="G19275" s="88">
        <v>975.63857000871349</v>
      </c>
      <c r="H19275" s="88">
        <v>1243.1223537919045</v>
      </c>
      <c r="I19275" s="88">
        <v>1678.0901718377868</v>
      </c>
      <c r="J19275" s="88">
        <v>2495.2498153091601</v>
      </c>
      <c r="K19275" s="88">
        <v>4037.1948209351845</v>
      </c>
      <c r="L19275" s="88">
        <v>4783.7612023678075</v>
      </c>
      <c r="M19275" s="88">
        <v>4005.0542803570743</v>
      </c>
    </row>
    <row r="19276" spans="3:13" x14ac:dyDescent="0.2">
      <c r="C19276" s="88">
        <v>0.95889999999999997</v>
      </c>
      <c r="D19276" s="88">
        <v>18882.832208594318</v>
      </c>
      <c r="E19276" s="88">
        <v>292.02423857078429</v>
      </c>
      <c r="F19276" s="88">
        <v>625.09409516101732</v>
      </c>
      <c r="G19276" s="88">
        <v>975.64661877349499</v>
      </c>
      <c r="H19276" s="88">
        <v>1243.2405585111296</v>
      </c>
      <c r="I19276" s="88">
        <v>1678.2024293851423</v>
      </c>
      <c r="J19276" s="88">
        <v>2495.376534346301</v>
      </c>
      <c r="K19276" s="88">
        <v>4037.4927834335276</v>
      </c>
      <c r="L19276" s="88">
        <v>4784.2109673963978</v>
      </c>
      <c r="M19276" s="88">
        <v>4005.0709617462835</v>
      </c>
    </row>
    <row r="19277" spans="3:13" x14ac:dyDescent="0.2">
      <c r="C19277" s="88">
        <v>0.95894999999999997</v>
      </c>
      <c r="D19277" s="88">
        <v>18883.26895777183</v>
      </c>
      <c r="E19277" s="88">
        <v>292.02423857078429</v>
      </c>
      <c r="F19277" s="88">
        <v>625.117112094199</v>
      </c>
      <c r="G19277" s="88">
        <v>975.70391682720992</v>
      </c>
      <c r="H19277" s="88">
        <v>1243.2877136551888</v>
      </c>
      <c r="I19277" s="88">
        <v>1678.2050233510745</v>
      </c>
      <c r="J19277" s="88">
        <v>2495.8991339120635</v>
      </c>
      <c r="K19277" s="88">
        <v>4037.6153634403186</v>
      </c>
      <c r="L19277" s="88">
        <v>4784.3335101420853</v>
      </c>
      <c r="M19277" s="88">
        <v>4005.3124566933548</v>
      </c>
    </row>
    <row r="19278" spans="3:13" x14ac:dyDescent="0.2">
      <c r="C19278" s="88">
        <v>0.95899999999999996</v>
      </c>
      <c r="D19278" s="88">
        <v>18885.535025447363</v>
      </c>
      <c r="E19278" s="88">
        <v>292.04889968220232</v>
      </c>
      <c r="F19278" s="88">
        <v>625.12717135639832</v>
      </c>
      <c r="G19278" s="88">
        <v>975.78326251571798</v>
      </c>
      <c r="H19278" s="88">
        <v>1243.370248453668</v>
      </c>
      <c r="I19278" s="88">
        <v>1678.2837513264221</v>
      </c>
      <c r="J19278" s="88">
        <v>2496.1233039379608</v>
      </c>
      <c r="K19278" s="88">
        <v>4037.7297892383122</v>
      </c>
      <c r="L19278" s="88">
        <v>4784.3455747274438</v>
      </c>
      <c r="M19278" s="88">
        <v>4005.3407279129788</v>
      </c>
    </row>
    <row r="19279" spans="3:13" x14ac:dyDescent="0.2">
      <c r="C19279" s="88">
        <v>0.95904999999999996</v>
      </c>
      <c r="D19279" s="88">
        <v>18885.637247795312</v>
      </c>
      <c r="E19279" s="88">
        <v>292.05622052043964</v>
      </c>
      <c r="F19279" s="88">
        <v>625.24900710507154</v>
      </c>
      <c r="G19279" s="88">
        <v>975.86901449119296</v>
      </c>
      <c r="H19279" s="88">
        <v>1243.5067029780998</v>
      </c>
      <c r="I19279" s="88">
        <v>1678.3616084378373</v>
      </c>
      <c r="J19279" s="88">
        <v>2496.2840956939635</v>
      </c>
      <c r="K19279" s="88">
        <v>4037.8855632352079</v>
      </c>
      <c r="L19279" s="88">
        <v>4784.7235507086716</v>
      </c>
      <c r="M19279" s="88">
        <v>4005.3516588717321</v>
      </c>
    </row>
    <row r="19280" spans="3:13" x14ac:dyDescent="0.2">
      <c r="C19280" s="88">
        <v>0.95909999999999995</v>
      </c>
      <c r="D19280" s="88">
        <v>18886.013778104541</v>
      </c>
      <c r="E19280" s="88">
        <v>292.08136104222649</v>
      </c>
      <c r="F19280" s="88">
        <v>625.32463824330716</v>
      </c>
      <c r="G19280" s="88">
        <v>976.05525941915539</v>
      </c>
      <c r="H19280" s="88">
        <v>1243.5647066738811</v>
      </c>
      <c r="I19280" s="88">
        <v>1678.5714832213248</v>
      </c>
      <c r="J19280" s="88">
        <v>2496.3343809105313</v>
      </c>
      <c r="K19280" s="88">
        <v>4037.9905533445253</v>
      </c>
      <c r="L19280" s="88">
        <v>4784.9286559110124</v>
      </c>
      <c r="M19280" s="88">
        <v>4005.3639647195741</v>
      </c>
    </row>
    <row r="19281" spans="3:13" x14ac:dyDescent="0.2">
      <c r="C19281" s="88">
        <v>0.95914999999999995</v>
      </c>
      <c r="D19281" s="88">
        <v>18886.705031869671</v>
      </c>
      <c r="E19281" s="88">
        <v>292.10489085781501</v>
      </c>
      <c r="F19281" s="88">
        <v>625.35035108832199</v>
      </c>
      <c r="G19281" s="88">
        <v>976.08459820499866</v>
      </c>
      <c r="H19281" s="88">
        <v>1243.7100377147049</v>
      </c>
      <c r="I19281" s="88">
        <v>1678.597355595783</v>
      </c>
      <c r="J19281" s="88">
        <v>2496.483516967437</v>
      </c>
      <c r="K19281" s="88">
        <v>4038.2016685950503</v>
      </c>
      <c r="L19281" s="88">
        <v>4785.0942720898847</v>
      </c>
      <c r="M19281" s="88">
        <v>4005.382711552179</v>
      </c>
    </row>
    <row r="19282" spans="3:13" x14ac:dyDescent="0.2">
      <c r="C19282" s="88">
        <v>0.95920000000000005</v>
      </c>
      <c r="D19282" s="88">
        <v>18887.246306382578</v>
      </c>
      <c r="E19282" s="88">
        <v>292.12907017149519</v>
      </c>
      <c r="F19282" s="88">
        <v>625.35573743394889</v>
      </c>
      <c r="G19282" s="88">
        <v>976.18260822319462</v>
      </c>
      <c r="H19282" s="88">
        <v>1243.8880606964854</v>
      </c>
      <c r="I19282" s="88">
        <v>1679.0477877788985</v>
      </c>
      <c r="J19282" s="88">
        <v>2496.4984247963093</v>
      </c>
      <c r="K19282" s="88">
        <v>4038.5021818398482</v>
      </c>
      <c r="L19282" s="88">
        <v>4785.3203132420467</v>
      </c>
      <c r="M19282" s="88">
        <v>4005.4615705706647</v>
      </c>
    </row>
    <row r="19283" spans="3:13" x14ac:dyDescent="0.2">
      <c r="C19283" s="88">
        <v>0.95925000000000005</v>
      </c>
      <c r="D19283" s="88">
        <v>18887.262699393188</v>
      </c>
      <c r="E19283" s="88">
        <v>292.13701971374121</v>
      </c>
      <c r="F19283" s="88">
        <v>625.36480140387675</v>
      </c>
      <c r="G19283" s="88">
        <v>976.21935216936254</v>
      </c>
      <c r="H19283" s="88">
        <v>1244.1959412469987</v>
      </c>
      <c r="I19283" s="88">
        <v>1679.0697280135928</v>
      </c>
      <c r="J19283" s="88">
        <v>2496.6126457720006</v>
      </c>
      <c r="K19283" s="88">
        <v>4038.6657456683361</v>
      </c>
      <c r="L19283" s="88">
        <v>4785.4050815077217</v>
      </c>
      <c r="M19283" s="88">
        <v>4005.5268074249925</v>
      </c>
    </row>
    <row r="19284" spans="3:13" x14ac:dyDescent="0.2">
      <c r="C19284" s="88">
        <v>0.95930000000000004</v>
      </c>
      <c r="D19284" s="88">
        <v>18888.011506385781</v>
      </c>
      <c r="E19284" s="88">
        <v>292.14176448496619</v>
      </c>
      <c r="F19284" s="88">
        <v>625.39389522732199</v>
      </c>
      <c r="G19284" s="88">
        <v>976.25338346648823</v>
      </c>
      <c r="H19284" s="88">
        <v>1244.2161815232425</v>
      </c>
      <c r="I19284" s="88">
        <v>1679.5698129581529</v>
      </c>
      <c r="J19284" s="88">
        <v>2496.6137322679078</v>
      </c>
      <c r="K19284" s="88">
        <v>4039.1131816254829</v>
      </c>
      <c r="L19284" s="88">
        <v>4785.8158313583344</v>
      </c>
      <c r="M19284" s="88">
        <v>4005.6330074071129</v>
      </c>
    </row>
    <row r="19285" spans="3:13" x14ac:dyDescent="0.2">
      <c r="C19285" s="88">
        <v>0.95935000000000004</v>
      </c>
      <c r="D19285" s="88">
        <v>18890.040657838563</v>
      </c>
      <c r="E19285" s="88">
        <v>292.17991608358534</v>
      </c>
      <c r="F19285" s="88">
        <v>625.39678582171928</v>
      </c>
      <c r="G19285" s="88">
        <v>976.34262977861908</v>
      </c>
      <c r="H19285" s="88">
        <v>1244.255333606804</v>
      </c>
      <c r="I19285" s="88">
        <v>1679.6476230661374</v>
      </c>
      <c r="J19285" s="88">
        <v>2496.6413777886473</v>
      </c>
      <c r="K19285" s="88">
        <v>4039.4028902656819</v>
      </c>
      <c r="L19285" s="88">
        <v>4786.3844289728868</v>
      </c>
      <c r="M19285" s="88">
        <v>4005.6536196244506</v>
      </c>
    </row>
    <row r="19286" spans="3:13" x14ac:dyDescent="0.2">
      <c r="C19286" s="88">
        <v>0.95940000000000003</v>
      </c>
      <c r="D19286" s="88">
        <v>18890.399435017098</v>
      </c>
      <c r="E19286" s="88">
        <v>292.19601707987295</v>
      </c>
      <c r="F19286" s="88">
        <v>625.40240199803839</v>
      </c>
      <c r="G19286" s="88">
        <v>976.36323638363865</v>
      </c>
      <c r="H19286" s="88">
        <v>1244.2706289998364</v>
      </c>
      <c r="I19286" s="88">
        <v>1679.6801321882208</v>
      </c>
      <c r="J19286" s="88">
        <v>2496.6630579841053</v>
      </c>
      <c r="K19286" s="88">
        <v>4039.5761848820612</v>
      </c>
      <c r="L19286" s="88">
        <v>4786.7003910247686</v>
      </c>
      <c r="M19286" s="88">
        <v>4005.6727506355865</v>
      </c>
    </row>
    <row r="19287" spans="3:13" x14ac:dyDescent="0.2">
      <c r="C19287" s="88">
        <v>0.95945000000000003</v>
      </c>
      <c r="D19287" s="88">
        <v>18892.390000255244</v>
      </c>
      <c r="E19287" s="88">
        <v>292.20272229597413</v>
      </c>
      <c r="F19287" s="88">
        <v>625.42666207858383</v>
      </c>
      <c r="G19287" s="88">
        <v>976.38602176729455</v>
      </c>
      <c r="H19287" s="88">
        <v>1244.3764389246944</v>
      </c>
      <c r="I19287" s="88">
        <v>1679.7982551399928</v>
      </c>
      <c r="J19287" s="88">
        <v>2496.8273644192509</v>
      </c>
      <c r="K19287" s="88">
        <v>4039.6027928077656</v>
      </c>
      <c r="L19287" s="88">
        <v>4786.7855937799068</v>
      </c>
      <c r="M19287" s="88">
        <v>4005.6856938165456</v>
      </c>
    </row>
    <row r="19288" spans="3:13" x14ac:dyDescent="0.2">
      <c r="C19288" s="88">
        <v>0.95950000000000002</v>
      </c>
      <c r="D19288" s="88">
        <v>18892.476317938854</v>
      </c>
      <c r="E19288" s="88">
        <v>292.21718084784334</v>
      </c>
      <c r="F19288" s="88">
        <v>625.47466830712528</v>
      </c>
      <c r="G19288" s="88">
        <v>976.44118722152825</v>
      </c>
      <c r="H19288" s="88">
        <v>1244.5336275442069</v>
      </c>
      <c r="I19288" s="88">
        <v>1679.9161867044004</v>
      </c>
      <c r="J19288" s="88">
        <v>2496.8625436380016</v>
      </c>
      <c r="K19288" s="88">
        <v>4039.7221583655969</v>
      </c>
      <c r="L19288" s="88">
        <v>4788.0942511762532</v>
      </c>
      <c r="M19288" s="88">
        <v>4005.741858114653</v>
      </c>
    </row>
    <row r="19289" spans="3:13" x14ac:dyDescent="0.2">
      <c r="C19289" s="88">
        <v>0.95955000000000001</v>
      </c>
      <c r="D19289" s="88">
        <v>18892.506306561583</v>
      </c>
      <c r="E19289" s="88">
        <v>292.21882454903152</v>
      </c>
      <c r="F19289" s="88">
        <v>625.47645932036721</v>
      </c>
      <c r="G19289" s="88">
        <v>976.47210150368255</v>
      </c>
      <c r="H19289" s="88">
        <v>1244.5934525834627</v>
      </c>
      <c r="I19289" s="88">
        <v>1679.9436752687138</v>
      </c>
      <c r="J19289" s="88">
        <v>2497.0677342755439</v>
      </c>
      <c r="K19289" s="88">
        <v>4039.9765306455056</v>
      </c>
      <c r="L19289" s="88">
        <v>4788.6938488405976</v>
      </c>
      <c r="M19289" s="88">
        <v>4005.8973356633887</v>
      </c>
    </row>
    <row r="19290" spans="3:13" x14ac:dyDescent="0.2">
      <c r="C19290" s="88">
        <v>0.95960000000000001</v>
      </c>
      <c r="D19290" s="88">
        <v>18894.014653053426</v>
      </c>
      <c r="E19290" s="88">
        <v>292.25305739465603</v>
      </c>
      <c r="F19290" s="88">
        <v>625.48587801130452</v>
      </c>
      <c r="G19290" s="88">
        <v>976.47441800129536</v>
      </c>
      <c r="H19290" s="88">
        <v>1244.6668619707316</v>
      </c>
      <c r="I19290" s="88">
        <v>1679.9848485173775</v>
      </c>
      <c r="J19290" s="88">
        <v>2497.1902080493364</v>
      </c>
      <c r="K19290" s="88">
        <v>4040.0805653354455</v>
      </c>
      <c r="L19290" s="88">
        <v>4788.7777169678411</v>
      </c>
      <c r="M19290" s="88">
        <v>4005.9126368374364</v>
      </c>
    </row>
    <row r="19291" spans="3:13" x14ac:dyDescent="0.2">
      <c r="C19291" s="88">
        <v>0.95965</v>
      </c>
      <c r="D19291" s="88">
        <v>18894.441548474846</v>
      </c>
      <c r="E19291" s="88">
        <v>292.26515396691047</v>
      </c>
      <c r="F19291" s="88">
        <v>625.54712059826397</v>
      </c>
      <c r="G19291" s="88">
        <v>976.5101905457218</v>
      </c>
      <c r="H19291" s="88">
        <v>1244.6932924704493</v>
      </c>
      <c r="I19291" s="88">
        <v>1680.0052763194476</v>
      </c>
      <c r="J19291" s="88">
        <v>2497.2258721472631</v>
      </c>
      <c r="K19291" s="88">
        <v>4040.1476673761326</v>
      </c>
      <c r="L19291" s="88">
        <v>4789.3572580510991</v>
      </c>
      <c r="M19291" s="88">
        <v>4005.913758955654</v>
      </c>
    </row>
    <row r="19292" spans="3:13" x14ac:dyDescent="0.2">
      <c r="C19292" s="88">
        <v>0.9597</v>
      </c>
      <c r="D19292" s="88">
        <v>18894.671616297383</v>
      </c>
      <c r="E19292" s="88">
        <v>292.27324355016026</v>
      </c>
      <c r="F19292" s="88">
        <v>625.55032163101077</v>
      </c>
      <c r="G19292" s="88">
        <v>976.54277849277514</v>
      </c>
      <c r="H19292" s="88">
        <v>1244.693771017246</v>
      </c>
      <c r="I19292" s="88">
        <v>1680.1496697291955</v>
      </c>
      <c r="J19292" s="88">
        <v>2497.2526943357761</v>
      </c>
      <c r="K19292" s="88">
        <v>4040.443310506445</v>
      </c>
      <c r="L19292" s="88">
        <v>4790.1841588644465</v>
      </c>
      <c r="M19292" s="88">
        <v>4006.0345350826938</v>
      </c>
    </row>
    <row r="19293" spans="3:13" x14ac:dyDescent="0.2">
      <c r="C19293" s="88">
        <v>0.95974999999999999</v>
      </c>
      <c r="D19293" s="88">
        <v>18895.724692979016</v>
      </c>
      <c r="E19293" s="88">
        <v>292.37458283642809</v>
      </c>
      <c r="F19293" s="88">
        <v>625.56372540466691</v>
      </c>
      <c r="G19293" s="88">
        <v>976.61268645470682</v>
      </c>
      <c r="H19293" s="88">
        <v>1244.7535009474595</v>
      </c>
      <c r="I19293" s="88">
        <v>1680.2114126253591</v>
      </c>
      <c r="J19293" s="88">
        <v>2497.3972878983436</v>
      </c>
      <c r="K19293" s="88">
        <v>4041.2100074019845</v>
      </c>
      <c r="L19293" s="88">
        <v>4791.3282435126948</v>
      </c>
      <c r="M19293" s="88">
        <v>4006.2436544591865</v>
      </c>
    </row>
    <row r="19294" spans="3:13" x14ac:dyDescent="0.2">
      <c r="C19294" s="88">
        <v>0.95979999999999999</v>
      </c>
      <c r="D19294" s="88">
        <v>18897.818190478763</v>
      </c>
      <c r="E19294" s="88">
        <v>292.39180871856934</v>
      </c>
      <c r="F19294" s="88">
        <v>625.59242948364817</v>
      </c>
      <c r="G19294" s="88">
        <v>976.79193408051651</v>
      </c>
      <c r="H19294" s="88">
        <v>1244.814566416685</v>
      </c>
      <c r="I19294" s="88">
        <v>1680.2566492895799</v>
      </c>
      <c r="J19294" s="88">
        <v>2497.5253864264919</v>
      </c>
      <c r="K19294" s="88">
        <v>4041.4093871770201</v>
      </c>
      <c r="L19294" s="88">
        <v>4791.4856596900172</v>
      </c>
      <c r="M19294" s="88">
        <v>4006.2631056723085</v>
      </c>
    </row>
    <row r="19295" spans="3:13" x14ac:dyDescent="0.2">
      <c r="C19295" s="88">
        <v>0.95984999999999998</v>
      </c>
      <c r="D19295" s="88">
        <v>18898.355341871156</v>
      </c>
      <c r="E19295" s="88">
        <v>292.41163557902473</v>
      </c>
      <c r="F19295" s="88">
        <v>625.60339182678399</v>
      </c>
      <c r="G19295" s="88">
        <v>976.85309032097348</v>
      </c>
      <c r="H19295" s="88">
        <v>1244.9317157185451</v>
      </c>
      <c r="I19295" s="88">
        <v>1680.3457564677433</v>
      </c>
      <c r="J19295" s="88">
        <v>2497.611696293206</v>
      </c>
      <c r="K19295" s="88">
        <v>4041.4665833053728</v>
      </c>
      <c r="L19295" s="88">
        <v>4792.1031913724164</v>
      </c>
      <c r="M19295" s="88">
        <v>4006.2654967059243</v>
      </c>
    </row>
    <row r="19296" spans="3:13" x14ac:dyDescent="0.2">
      <c r="C19296" s="88">
        <v>0.95989999999999998</v>
      </c>
      <c r="D19296" s="88">
        <v>18898.603899830458</v>
      </c>
      <c r="E19296" s="88">
        <v>292.42697646707893</v>
      </c>
      <c r="F19296" s="88">
        <v>625.63627699971767</v>
      </c>
      <c r="G19296" s="88">
        <v>976.98023045002992</v>
      </c>
      <c r="H19296" s="88">
        <v>1245.0755616820243</v>
      </c>
      <c r="I19296" s="88">
        <v>1680.5451358140567</v>
      </c>
      <c r="J19296" s="88">
        <v>2498.149537188478</v>
      </c>
      <c r="K19296" s="88">
        <v>4041.4792823221555</v>
      </c>
      <c r="L19296" s="88">
        <v>4792.8742486551573</v>
      </c>
      <c r="M19296" s="88">
        <v>4006.2729360269977</v>
      </c>
    </row>
    <row r="19297" spans="3:13" x14ac:dyDescent="0.2">
      <c r="C19297" s="88">
        <v>0.95994999999999997</v>
      </c>
      <c r="D19297" s="88">
        <v>18899.176265051618</v>
      </c>
      <c r="E19297" s="88">
        <v>292.43710370796089</v>
      </c>
      <c r="F19297" s="88">
        <v>625.73159338839787</v>
      </c>
      <c r="G19297" s="88">
        <v>977.10161607154987</v>
      </c>
      <c r="H19297" s="88">
        <v>1245.1343455131846</v>
      </c>
      <c r="I19297" s="88">
        <v>1680.5999877977702</v>
      </c>
      <c r="J19297" s="88">
        <v>2498.2638683000587</v>
      </c>
      <c r="K19297" s="88">
        <v>4041.4808091785035</v>
      </c>
      <c r="L19297" s="88">
        <v>4793.1296436454832</v>
      </c>
      <c r="M19297" s="88">
        <v>4006.3154766361749</v>
      </c>
    </row>
    <row r="19298" spans="3:13" x14ac:dyDescent="0.2">
      <c r="C19298" s="88">
        <v>0.96</v>
      </c>
      <c r="D19298" s="88">
        <v>18900.41642445144</v>
      </c>
      <c r="E19298" s="88">
        <v>292.44138648747139</v>
      </c>
      <c r="F19298" s="88">
        <v>625.79907419619667</v>
      </c>
      <c r="G19298" s="88">
        <v>977.12491863983723</v>
      </c>
      <c r="H19298" s="88">
        <v>1245.215324612142</v>
      </c>
      <c r="I19298" s="88">
        <v>1680.7048189458806</v>
      </c>
      <c r="J19298" s="88">
        <v>2498.2687878018446</v>
      </c>
      <c r="K19298" s="88">
        <v>4041.5967271407612</v>
      </c>
      <c r="L19298" s="88">
        <v>4793.5701618315306</v>
      </c>
      <c r="M19298" s="88">
        <v>4006.3162133240767</v>
      </c>
    </row>
    <row r="19299" spans="3:13" x14ac:dyDescent="0.2">
      <c r="C19299" s="88">
        <v>0.96004999999999996</v>
      </c>
      <c r="D19299" s="88">
        <v>18900.76847824829</v>
      </c>
      <c r="E19299" s="88">
        <v>292.46126629007995</v>
      </c>
      <c r="F19299" s="88">
        <v>625.85134483846832</v>
      </c>
      <c r="G19299" s="88">
        <v>977.16715957537917</v>
      </c>
      <c r="H19299" s="88">
        <v>1245.4254380661396</v>
      </c>
      <c r="I19299" s="88">
        <v>1680.731260270903</v>
      </c>
      <c r="J19299" s="88">
        <v>2498.2800067242674</v>
      </c>
      <c r="K19299" s="88">
        <v>4041.776753533798</v>
      </c>
      <c r="L19299" s="88">
        <v>4793.9994861330142</v>
      </c>
      <c r="M19299" s="88">
        <v>4006.4715175046986</v>
      </c>
    </row>
    <row r="19300" spans="3:13" x14ac:dyDescent="0.2">
      <c r="C19300" s="88">
        <v>0.96009999999999995</v>
      </c>
      <c r="D19300" s="88">
        <v>18901.060714958036</v>
      </c>
      <c r="E19300" s="88">
        <v>292.52556155629554</v>
      </c>
      <c r="F19300" s="88">
        <v>625.85255076284557</v>
      </c>
      <c r="G19300" s="88">
        <v>977.25198427648138</v>
      </c>
      <c r="H19300" s="88">
        <v>1245.5523295884004</v>
      </c>
      <c r="I19300" s="88">
        <v>1680.9353598512735</v>
      </c>
      <c r="J19300" s="88">
        <v>2498.7203698728399</v>
      </c>
      <c r="K19300" s="88">
        <v>4041.9032676462211</v>
      </c>
      <c r="L19300" s="88">
        <v>4794.2214557338348</v>
      </c>
      <c r="M19300" s="88">
        <v>4006.6884881462147</v>
      </c>
    </row>
    <row r="19301" spans="3:13" x14ac:dyDescent="0.2">
      <c r="C19301" s="88">
        <v>0.96014999999999995</v>
      </c>
      <c r="D19301" s="88">
        <v>18902.028897151868</v>
      </c>
      <c r="E19301" s="88">
        <v>292.52556155629554</v>
      </c>
      <c r="F19301" s="88">
        <v>625.87269908750477</v>
      </c>
      <c r="G19301" s="88">
        <v>977.46905497963326</v>
      </c>
      <c r="H19301" s="88">
        <v>1245.7046689672825</v>
      </c>
      <c r="I19301" s="88">
        <v>1681.0657588562513</v>
      </c>
      <c r="J19301" s="88">
        <v>2499.3384587700284</v>
      </c>
      <c r="K19301" s="88">
        <v>4042.0182048910633</v>
      </c>
      <c r="L19301" s="88">
        <v>4794.2519267488615</v>
      </c>
      <c r="M19301" s="88">
        <v>4006.9268362770172</v>
      </c>
    </row>
    <row r="19302" spans="3:13" x14ac:dyDescent="0.2">
      <c r="C19302" s="88">
        <v>0.96020000000000005</v>
      </c>
      <c r="D19302" s="88">
        <v>18903.799731296298</v>
      </c>
      <c r="E19302" s="88">
        <v>292.56749391970789</v>
      </c>
      <c r="F19302" s="88">
        <v>625.87655157021572</v>
      </c>
      <c r="G19302" s="88">
        <v>977.48113146967171</v>
      </c>
      <c r="H19302" s="88">
        <v>1245.8823450167201</v>
      </c>
      <c r="I19302" s="88">
        <v>1681.0914715261515</v>
      </c>
      <c r="J19302" s="88">
        <v>2500.1829188432048</v>
      </c>
      <c r="K19302" s="88">
        <v>4042.0338266965073</v>
      </c>
      <c r="L19302" s="88">
        <v>4794.4901262975445</v>
      </c>
      <c r="M19302" s="88">
        <v>4007.0117852083213</v>
      </c>
    </row>
    <row r="19303" spans="3:13" x14ac:dyDescent="0.2">
      <c r="C19303" s="88">
        <v>0.96025000000000005</v>
      </c>
      <c r="D19303" s="88">
        <v>18903.816842168308</v>
      </c>
      <c r="E19303" s="88">
        <v>292.57478209405599</v>
      </c>
      <c r="F19303" s="88">
        <v>625.88547367543515</v>
      </c>
      <c r="G19303" s="88">
        <v>977.53799447403617</v>
      </c>
      <c r="H19303" s="88">
        <v>1246.047081763244</v>
      </c>
      <c r="I19303" s="88">
        <v>1681.0924545902358</v>
      </c>
      <c r="J19303" s="88">
        <v>2500.337480000775</v>
      </c>
      <c r="K19303" s="88">
        <v>4042.0811447667174</v>
      </c>
      <c r="L19303" s="88">
        <v>4794.7674127687869</v>
      </c>
      <c r="M19303" s="88">
        <v>4007.0495676041683</v>
      </c>
    </row>
    <row r="19304" spans="3:13" x14ac:dyDescent="0.2">
      <c r="C19304" s="88">
        <v>0.96030000000000004</v>
      </c>
      <c r="D19304" s="88">
        <v>18903.949855680956</v>
      </c>
      <c r="E19304" s="88">
        <v>292.58907423906476</v>
      </c>
      <c r="F19304" s="88">
        <v>625.89597545179458</v>
      </c>
      <c r="G19304" s="88">
        <v>977.55556051081066</v>
      </c>
      <c r="H19304" s="88">
        <v>1246.1065473293356</v>
      </c>
      <c r="I19304" s="88">
        <v>1681.1181883506119</v>
      </c>
      <c r="J19304" s="88">
        <v>2500.5303364402889</v>
      </c>
      <c r="K19304" s="88">
        <v>4042.2021580479677</v>
      </c>
      <c r="L19304" s="88">
        <v>4795.0904703353608</v>
      </c>
      <c r="M19304" s="88">
        <v>4007.1094956050256</v>
      </c>
    </row>
    <row r="19305" spans="3:13" x14ac:dyDescent="0.2">
      <c r="C19305" s="88">
        <v>0.96035000000000004</v>
      </c>
      <c r="D19305" s="88">
        <v>18904.202768057585</v>
      </c>
      <c r="E19305" s="88">
        <v>292.59167857328066</v>
      </c>
      <c r="F19305" s="88">
        <v>625.89780774792871</v>
      </c>
      <c r="G19305" s="88">
        <v>977.68042138953888</v>
      </c>
      <c r="H19305" s="88">
        <v>1246.1804561518297</v>
      </c>
      <c r="I19305" s="88">
        <v>1681.2199776619927</v>
      </c>
      <c r="J19305" s="88">
        <v>2500.57525232942</v>
      </c>
      <c r="K19305" s="88">
        <v>4042.3492412074388</v>
      </c>
      <c r="L19305" s="88">
        <v>4795.3676167459653</v>
      </c>
      <c r="M19305" s="88">
        <v>4007.2338206492404</v>
      </c>
    </row>
    <row r="19306" spans="3:13" x14ac:dyDescent="0.2">
      <c r="C19306" s="88">
        <v>0.96040000000000003</v>
      </c>
      <c r="D19306" s="88">
        <v>18908.228495532661</v>
      </c>
      <c r="E19306" s="88">
        <v>292.62108501908278</v>
      </c>
      <c r="F19306" s="88">
        <v>625.89792202359422</v>
      </c>
      <c r="G19306" s="88">
        <v>977.91739632167719</v>
      </c>
      <c r="H19306" s="88">
        <v>1246.2157977577231</v>
      </c>
      <c r="I19306" s="88">
        <v>1681.3829941607987</v>
      </c>
      <c r="J19306" s="88">
        <v>2500.7742579066221</v>
      </c>
      <c r="K19306" s="88">
        <v>4042.5481913315516</v>
      </c>
      <c r="L19306" s="88">
        <v>4795.5808306052204</v>
      </c>
      <c r="M19306" s="88">
        <v>4007.2921231684759</v>
      </c>
    </row>
    <row r="19307" spans="3:13" x14ac:dyDescent="0.2">
      <c r="C19307" s="88">
        <v>0.96045000000000003</v>
      </c>
      <c r="D19307" s="88">
        <v>18908.42661378099</v>
      </c>
      <c r="E19307" s="88">
        <v>292.62871081813773</v>
      </c>
      <c r="F19307" s="88">
        <v>625.92213917126992</v>
      </c>
      <c r="G19307" s="88">
        <v>977.93207884819049</v>
      </c>
      <c r="H19307" s="88">
        <v>1246.2385535087851</v>
      </c>
      <c r="I19307" s="88">
        <v>1681.4062775281886</v>
      </c>
      <c r="J19307" s="88">
        <v>2500.8108858452479</v>
      </c>
      <c r="K19307" s="88">
        <v>4042.8202433522656</v>
      </c>
      <c r="L19307" s="88">
        <v>4795.6973999459105</v>
      </c>
      <c r="M19307" s="88">
        <v>4007.3511185680482</v>
      </c>
    </row>
    <row r="19308" spans="3:13" x14ac:dyDescent="0.2">
      <c r="C19308" s="88">
        <v>0.96050000000000002</v>
      </c>
      <c r="D19308" s="88">
        <v>18909.792201372209</v>
      </c>
      <c r="E19308" s="88">
        <v>292.63519444953454</v>
      </c>
      <c r="F19308" s="88">
        <v>625.9509403070806</v>
      </c>
      <c r="G19308" s="88">
        <v>978.07887162369707</v>
      </c>
      <c r="H19308" s="88">
        <v>1246.3608502787229</v>
      </c>
      <c r="I19308" s="88">
        <v>1681.4640964888458</v>
      </c>
      <c r="J19308" s="88">
        <v>2500.8288233602407</v>
      </c>
      <c r="K19308" s="88">
        <v>4042.8223149849418</v>
      </c>
      <c r="L19308" s="88">
        <v>4796.1004152037049</v>
      </c>
      <c r="M19308" s="88">
        <v>4007.3802020385092</v>
      </c>
    </row>
    <row r="19309" spans="3:13" x14ac:dyDescent="0.2">
      <c r="C19309" s="88">
        <v>0.96055000000000001</v>
      </c>
      <c r="D19309" s="88">
        <v>18911.094626989852</v>
      </c>
      <c r="E19309" s="88">
        <v>292.64328922921686</v>
      </c>
      <c r="F19309" s="88">
        <v>625.99940990153709</v>
      </c>
      <c r="G19309" s="88">
        <v>978.27776381428885</v>
      </c>
      <c r="H19309" s="88">
        <v>1246.5711775460773</v>
      </c>
      <c r="I19309" s="88">
        <v>1681.4815246368235</v>
      </c>
      <c r="J19309" s="88">
        <v>2501.0347126046217</v>
      </c>
      <c r="K19309" s="88">
        <v>4042.8571907975547</v>
      </c>
      <c r="L19309" s="88">
        <v>4796.2501909094563</v>
      </c>
      <c r="M19309" s="88">
        <v>4007.3866315429241</v>
      </c>
    </row>
    <row r="19310" spans="3:13" x14ac:dyDescent="0.2">
      <c r="C19310" s="88">
        <v>0.96060000000000001</v>
      </c>
      <c r="D19310" s="88">
        <v>18912.116971673451</v>
      </c>
      <c r="E19310" s="88">
        <v>292.64917729004173</v>
      </c>
      <c r="F19310" s="88">
        <v>626.01946377864351</v>
      </c>
      <c r="G19310" s="88">
        <v>978.44916921098411</v>
      </c>
      <c r="H19310" s="88">
        <v>1246.5934202162871</v>
      </c>
      <c r="I19310" s="88">
        <v>1681.5916994672561</v>
      </c>
      <c r="J19310" s="88">
        <v>2501.03658968731</v>
      </c>
      <c r="K19310" s="88">
        <v>4043.1507126744386</v>
      </c>
      <c r="L19310" s="88">
        <v>4797.7728976459921</v>
      </c>
      <c r="M19310" s="88">
        <v>4007.5502937095744</v>
      </c>
    </row>
    <row r="19311" spans="3:13" x14ac:dyDescent="0.2">
      <c r="C19311" s="88">
        <v>0.96065</v>
      </c>
      <c r="D19311" s="88">
        <v>18912.379246437406</v>
      </c>
      <c r="E19311" s="88">
        <v>292.72755409140336</v>
      </c>
      <c r="F19311" s="88">
        <v>626.07348309191457</v>
      </c>
      <c r="G19311" s="88">
        <v>978.59297821972496</v>
      </c>
      <c r="H19311" s="88">
        <v>1246.7014307229911</v>
      </c>
      <c r="I19311" s="88">
        <v>1681.8137797080367</v>
      </c>
      <c r="J19311" s="88">
        <v>2501.0574581183555</v>
      </c>
      <c r="K19311" s="88">
        <v>4043.8665044472145</v>
      </c>
      <c r="L19311" s="88">
        <v>4798.2243085013233</v>
      </c>
      <c r="M19311" s="88">
        <v>4007.651344001335</v>
      </c>
    </row>
    <row r="19312" spans="3:13" x14ac:dyDescent="0.2">
      <c r="C19312" s="88">
        <v>0.9607</v>
      </c>
      <c r="D19312" s="88">
        <v>18914.549974939015</v>
      </c>
      <c r="E19312" s="88">
        <v>292.82023505949837</v>
      </c>
      <c r="F19312" s="88">
        <v>626.1160525348605</v>
      </c>
      <c r="G19312" s="88">
        <v>978.80038587016406</v>
      </c>
      <c r="H19312" s="88">
        <v>1246.8601320438515</v>
      </c>
      <c r="I19312" s="88">
        <v>1682.1143236109478</v>
      </c>
      <c r="J19312" s="88">
        <v>2501.1815892321024</v>
      </c>
      <c r="K19312" s="88">
        <v>4043.9250607782519</v>
      </c>
      <c r="L19312" s="88">
        <v>4798.4177971691106</v>
      </c>
      <c r="M19312" s="88">
        <v>4007.6690346323257</v>
      </c>
    </row>
    <row r="19313" spans="3:13" x14ac:dyDescent="0.2">
      <c r="C19313" s="88">
        <v>0.96074999999999999</v>
      </c>
      <c r="D19313" s="88">
        <v>18915.631964109554</v>
      </c>
      <c r="E19313" s="88">
        <v>292.82567838690466</v>
      </c>
      <c r="F19313" s="88">
        <v>626.11808747469877</v>
      </c>
      <c r="G19313" s="88">
        <v>978.84003358613063</v>
      </c>
      <c r="H19313" s="88">
        <v>1246.8706564514346</v>
      </c>
      <c r="I19313" s="88">
        <v>1682.1229551534725</v>
      </c>
      <c r="J19313" s="88">
        <v>2501.2580908428827</v>
      </c>
      <c r="K19313" s="88">
        <v>4044.1801468877679</v>
      </c>
      <c r="L19313" s="88">
        <v>4798.5563526271999</v>
      </c>
      <c r="M19313" s="88">
        <v>4007.9026320639514</v>
      </c>
    </row>
    <row r="19314" spans="3:13" x14ac:dyDescent="0.2">
      <c r="C19314" s="88">
        <v>0.96079999999999999</v>
      </c>
      <c r="D19314" s="88">
        <v>18915.696482819523</v>
      </c>
      <c r="E19314" s="88">
        <v>292.86754267812012</v>
      </c>
      <c r="F19314" s="88">
        <v>626.20411513990302</v>
      </c>
      <c r="G19314" s="88">
        <v>978.89863649218114</v>
      </c>
      <c r="H19314" s="88">
        <v>1246.8910518052771</v>
      </c>
      <c r="I19314" s="88">
        <v>1682.1466461623882</v>
      </c>
      <c r="J19314" s="88">
        <v>2501.3468501371058</v>
      </c>
      <c r="K19314" s="88">
        <v>4044.3155648098673</v>
      </c>
      <c r="L19314" s="88">
        <v>4800.453130312043</v>
      </c>
      <c r="M19314" s="88">
        <v>4007.9078922778044</v>
      </c>
    </row>
    <row r="19315" spans="3:13" x14ac:dyDescent="0.2">
      <c r="C19315" s="88">
        <v>0.96084999999999998</v>
      </c>
      <c r="D19315" s="88">
        <v>18919.402508320447</v>
      </c>
      <c r="E19315" s="88">
        <v>292.87403789013752</v>
      </c>
      <c r="F19315" s="88">
        <v>626.20580267963078</v>
      </c>
      <c r="G19315" s="88">
        <v>979.05187156884404</v>
      </c>
      <c r="H19315" s="88">
        <v>1246.9544854120531</v>
      </c>
      <c r="I19315" s="88">
        <v>1682.1572047400609</v>
      </c>
      <c r="J19315" s="88">
        <v>2501.3996697264065</v>
      </c>
      <c r="K19315" s="88">
        <v>4044.341740248472</v>
      </c>
      <c r="L19315" s="88">
        <v>4800.9106680510722</v>
      </c>
      <c r="M19315" s="88">
        <v>4007.9451022317635</v>
      </c>
    </row>
    <row r="19316" spans="3:13" x14ac:dyDescent="0.2">
      <c r="C19316" s="88">
        <v>0.96089999999999998</v>
      </c>
      <c r="D19316" s="88">
        <v>18920.104728862883</v>
      </c>
      <c r="E19316" s="88">
        <v>292.88395591010521</v>
      </c>
      <c r="F19316" s="88">
        <v>626.21068999399768</v>
      </c>
      <c r="G19316" s="88">
        <v>979.09668655686301</v>
      </c>
      <c r="H19316" s="88">
        <v>1246.9596231240007</v>
      </c>
      <c r="I19316" s="88">
        <v>1682.2110965914371</v>
      </c>
      <c r="J19316" s="88">
        <v>2501.4901047738035</v>
      </c>
      <c r="K19316" s="88">
        <v>4045.0746478171113</v>
      </c>
      <c r="L19316" s="88">
        <v>4801.0155836439808</v>
      </c>
      <c r="M19316" s="88">
        <v>4008.2388031320343</v>
      </c>
    </row>
    <row r="19317" spans="3:13" x14ac:dyDescent="0.2">
      <c r="C19317" s="88">
        <v>0.96094999999999997</v>
      </c>
      <c r="D19317" s="88">
        <v>18920.565506305575</v>
      </c>
      <c r="E19317" s="88">
        <v>292.88426274333779</v>
      </c>
      <c r="F19317" s="88">
        <v>626.24173321457693</v>
      </c>
      <c r="G19317" s="88">
        <v>979.10596354881636</v>
      </c>
      <c r="H19317" s="88">
        <v>1247.0839009171718</v>
      </c>
      <c r="I19317" s="88">
        <v>1682.4615716937383</v>
      </c>
      <c r="J19317" s="88">
        <v>2501.5934500739299</v>
      </c>
      <c r="K19317" s="88">
        <v>4045.1095247856656</v>
      </c>
      <c r="L19317" s="88">
        <v>4801.2972763327734</v>
      </c>
      <c r="M19317" s="88">
        <v>4008.2718094555166</v>
      </c>
    </row>
    <row r="19318" spans="3:13" x14ac:dyDescent="0.2">
      <c r="C19318" s="88">
        <v>0.96099999999999997</v>
      </c>
      <c r="D19318" s="88">
        <v>18920.608359402006</v>
      </c>
      <c r="E19318" s="88">
        <v>292.893950171082</v>
      </c>
      <c r="F19318" s="88">
        <v>626.26476101710887</v>
      </c>
      <c r="G19318" s="88">
        <v>979.14306015717239</v>
      </c>
      <c r="H19318" s="88">
        <v>1247.2946359624962</v>
      </c>
      <c r="I19318" s="88">
        <v>1682.4952947607567</v>
      </c>
      <c r="J19318" s="88">
        <v>2501.8371653131808</v>
      </c>
      <c r="K19318" s="88">
        <v>4045.3876216760964</v>
      </c>
      <c r="L19318" s="88">
        <v>4801.3552543236037</v>
      </c>
      <c r="M19318" s="88">
        <v>4008.3986469097299</v>
      </c>
    </row>
    <row r="19319" spans="3:13" x14ac:dyDescent="0.2">
      <c r="C19319" s="88">
        <v>0.96104999999999996</v>
      </c>
      <c r="D19319" s="88">
        <v>18920.722765460538</v>
      </c>
      <c r="E19319" s="88">
        <v>292.93731140637374</v>
      </c>
      <c r="F19319" s="88">
        <v>626.26685327268797</v>
      </c>
      <c r="G19319" s="88">
        <v>979.15645198695711</v>
      </c>
      <c r="H19319" s="88">
        <v>1247.3437156857899</v>
      </c>
      <c r="I19319" s="88">
        <v>1682.4993284942052</v>
      </c>
      <c r="J19319" s="88">
        <v>2502.0388782900154</v>
      </c>
      <c r="K19319" s="88">
        <v>4045.4130073483061</v>
      </c>
      <c r="L19319" s="88">
        <v>4801.6016173855205</v>
      </c>
      <c r="M19319" s="88">
        <v>4008.5856077607614</v>
      </c>
    </row>
    <row r="19320" spans="3:13" x14ac:dyDescent="0.2">
      <c r="C19320" s="88">
        <v>0.96109999999999995</v>
      </c>
      <c r="D19320" s="88">
        <v>18921.827258402722</v>
      </c>
      <c r="E19320" s="88">
        <v>293.01977590349361</v>
      </c>
      <c r="F19320" s="88">
        <v>626.30368904118677</v>
      </c>
      <c r="G19320" s="88">
        <v>979.15799081662635</v>
      </c>
      <c r="H19320" s="88">
        <v>1247.388966644985</v>
      </c>
      <c r="I19320" s="88">
        <v>1682.5976514566314</v>
      </c>
      <c r="J19320" s="88">
        <v>2502.1456550425014</v>
      </c>
      <c r="K19320" s="88">
        <v>4045.9581410045266</v>
      </c>
      <c r="L19320" s="88">
        <v>4802.0513141533302</v>
      </c>
      <c r="M19320" s="88">
        <v>4008.6679892206002</v>
      </c>
    </row>
    <row r="19321" spans="3:13" x14ac:dyDescent="0.2">
      <c r="C19321" s="88">
        <v>0.96114999999999995</v>
      </c>
      <c r="D19321" s="88">
        <v>18922.685011445512</v>
      </c>
      <c r="E19321" s="88">
        <v>293.03131358685732</v>
      </c>
      <c r="F19321" s="88">
        <v>626.32885070373368</v>
      </c>
      <c r="G19321" s="88">
        <v>979.64169090783389</v>
      </c>
      <c r="H19321" s="88">
        <v>1247.5315572675609</v>
      </c>
      <c r="I19321" s="88">
        <v>1682.9777600321713</v>
      </c>
      <c r="J19321" s="88">
        <v>2502.5430060826525</v>
      </c>
      <c r="K19321" s="88">
        <v>4045.9659764511948</v>
      </c>
      <c r="L19321" s="88">
        <v>4802.366143831272</v>
      </c>
      <c r="M19321" s="88">
        <v>4008.7645818753435</v>
      </c>
    </row>
    <row r="19322" spans="3:13" x14ac:dyDescent="0.2">
      <c r="C19322" s="88">
        <v>0.96120000000000005</v>
      </c>
      <c r="D19322" s="88">
        <v>18922.848514799665</v>
      </c>
      <c r="E19322" s="88">
        <v>293.04005821895498</v>
      </c>
      <c r="F19322" s="88">
        <v>626.36108470496902</v>
      </c>
      <c r="G19322" s="88">
        <v>979.90535425568032</v>
      </c>
      <c r="H19322" s="88">
        <v>1247.6557475455884</v>
      </c>
      <c r="I19322" s="88">
        <v>1683.0595035670872</v>
      </c>
      <c r="J19322" s="88">
        <v>2502.5597367176892</v>
      </c>
      <c r="K19322" s="88">
        <v>4046.3258752514239</v>
      </c>
      <c r="L19322" s="88">
        <v>4802.520580529218</v>
      </c>
      <c r="M19322" s="88">
        <v>4008.807761363877</v>
      </c>
    </row>
    <row r="19323" spans="3:13" x14ac:dyDescent="0.2">
      <c r="C19323" s="88">
        <v>0.96125000000000005</v>
      </c>
      <c r="D19323" s="88">
        <v>18924.138384138205</v>
      </c>
      <c r="E19323" s="88">
        <v>293.04170654877089</v>
      </c>
      <c r="F19323" s="88">
        <v>626.37972739690713</v>
      </c>
      <c r="G19323" s="88">
        <v>980.03949699542682</v>
      </c>
      <c r="H19323" s="88">
        <v>1247.8618728531628</v>
      </c>
      <c r="I19323" s="88">
        <v>1683.1008396434249</v>
      </c>
      <c r="J19323" s="88">
        <v>2502.5975829517542</v>
      </c>
      <c r="K19323" s="88">
        <v>4046.5988433440807</v>
      </c>
      <c r="L19323" s="88">
        <v>4802.9239640968517</v>
      </c>
      <c r="M19323" s="88">
        <v>4008.8806189440693</v>
      </c>
    </row>
    <row r="19324" spans="3:13" x14ac:dyDescent="0.2">
      <c r="C19324" s="88">
        <v>0.96130000000000004</v>
      </c>
      <c r="D19324" s="88">
        <v>18924.179788003181</v>
      </c>
      <c r="E19324" s="88">
        <v>293.05097446772015</v>
      </c>
      <c r="F19324" s="88">
        <v>626.40742522664141</v>
      </c>
      <c r="G19324" s="88">
        <v>980.15241550433711</v>
      </c>
      <c r="H19324" s="88">
        <v>1248.0040009266131</v>
      </c>
      <c r="I19324" s="88">
        <v>1683.1362612409139</v>
      </c>
      <c r="J19324" s="88">
        <v>2502.6936705746293</v>
      </c>
      <c r="K19324" s="88">
        <v>4046.686077620539</v>
      </c>
      <c r="L19324" s="88">
        <v>4802.9940865985836</v>
      </c>
      <c r="M19324" s="88">
        <v>4009.0490471477342</v>
      </c>
    </row>
    <row r="19325" spans="3:13" x14ac:dyDescent="0.2">
      <c r="C19325" s="88">
        <v>0.96135000000000004</v>
      </c>
      <c r="D19325" s="88">
        <v>18924.230126660201</v>
      </c>
      <c r="E19325" s="88">
        <v>293.06037882911642</v>
      </c>
      <c r="F19325" s="88">
        <v>626.41188282276835</v>
      </c>
      <c r="G19325" s="88">
        <v>980.16407402824461</v>
      </c>
      <c r="H19325" s="88">
        <v>1248.0731623944635</v>
      </c>
      <c r="I19325" s="88">
        <v>1683.2655354649683</v>
      </c>
      <c r="J19325" s="88">
        <v>2502.8375845548117</v>
      </c>
      <c r="K19325" s="88">
        <v>4046.74836114664</v>
      </c>
      <c r="L19325" s="88">
        <v>4803.3407840644231</v>
      </c>
      <c r="M19325" s="88">
        <v>4009.0651772280235</v>
      </c>
    </row>
    <row r="19326" spans="3:13" x14ac:dyDescent="0.2">
      <c r="C19326" s="88">
        <v>0.96140000000000003</v>
      </c>
      <c r="D19326" s="88">
        <v>18924.31609528682</v>
      </c>
      <c r="E19326" s="88">
        <v>293.07734814176911</v>
      </c>
      <c r="F19326" s="88">
        <v>626.42107517447175</v>
      </c>
      <c r="G19326" s="88">
        <v>980.412313426742</v>
      </c>
      <c r="H19326" s="88">
        <v>1248.1708079320201</v>
      </c>
      <c r="I19326" s="88">
        <v>1683.3543482883674</v>
      </c>
      <c r="J19326" s="88">
        <v>2502.9210857587054</v>
      </c>
      <c r="K19326" s="88">
        <v>4046.8513603749543</v>
      </c>
      <c r="L19326" s="88">
        <v>4803.5132448741442</v>
      </c>
      <c r="M19326" s="88">
        <v>4009.1712575087768</v>
      </c>
    </row>
    <row r="19327" spans="3:13" x14ac:dyDescent="0.2">
      <c r="C19327" s="88">
        <v>0.96145000000000003</v>
      </c>
      <c r="D19327" s="88">
        <v>18925.355172201907</v>
      </c>
      <c r="E19327" s="88">
        <v>293.07865530702384</v>
      </c>
      <c r="F19327" s="88">
        <v>626.43094106244916</v>
      </c>
      <c r="G19327" s="88">
        <v>980.51069641679805</v>
      </c>
      <c r="H19327" s="88">
        <v>1248.1958455907079</v>
      </c>
      <c r="I19327" s="88">
        <v>1683.6970194733217</v>
      </c>
      <c r="J19327" s="88">
        <v>2503.1080753206406</v>
      </c>
      <c r="K19327" s="88">
        <v>4047.0241409147734</v>
      </c>
      <c r="L19327" s="88">
        <v>4804.0641428487861</v>
      </c>
      <c r="M19327" s="88">
        <v>4009.1927910551158</v>
      </c>
    </row>
    <row r="19328" spans="3:13" x14ac:dyDescent="0.2">
      <c r="C19328" s="88">
        <v>0.96150000000000002</v>
      </c>
      <c r="D19328" s="88">
        <v>18925.600164084684</v>
      </c>
      <c r="E19328" s="88">
        <v>293.12430304315876</v>
      </c>
      <c r="F19328" s="88">
        <v>626.47175329512856</v>
      </c>
      <c r="G19328" s="88">
        <v>980.51849206528186</v>
      </c>
      <c r="H19328" s="88">
        <v>1248.2003937528025</v>
      </c>
      <c r="I19328" s="88">
        <v>1683.7646931537133</v>
      </c>
      <c r="J19328" s="88">
        <v>2503.7646605021173</v>
      </c>
      <c r="K19328" s="88">
        <v>4047.2961188595173</v>
      </c>
      <c r="L19328" s="88">
        <v>4804.6659749969358</v>
      </c>
      <c r="M19328" s="88">
        <v>4009.3581504815174</v>
      </c>
    </row>
    <row r="19329" spans="3:13" x14ac:dyDescent="0.2">
      <c r="C19329" s="88">
        <v>0.96155000000000002</v>
      </c>
      <c r="D19329" s="88">
        <v>18926.185214002177</v>
      </c>
      <c r="E19329" s="88">
        <v>293.1279724256201</v>
      </c>
      <c r="F19329" s="88">
        <v>626.48162034287634</v>
      </c>
      <c r="G19329" s="88">
        <v>980.53109989802351</v>
      </c>
      <c r="H19329" s="88">
        <v>1248.4469130657149</v>
      </c>
      <c r="I19329" s="88">
        <v>1683.7682901555295</v>
      </c>
      <c r="J19329" s="88">
        <v>2503.8821484175924</v>
      </c>
      <c r="K19329" s="88">
        <v>4047.3421288847171</v>
      </c>
      <c r="L19329" s="88">
        <v>4805.339399378493</v>
      </c>
      <c r="M19329" s="88">
        <v>4009.6990541730602</v>
      </c>
    </row>
    <row r="19330" spans="3:13" x14ac:dyDescent="0.2">
      <c r="C19330" s="88">
        <v>0.96160000000000001</v>
      </c>
      <c r="D19330" s="88">
        <v>18926.41920667564</v>
      </c>
      <c r="E19330" s="88">
        <v>293.12893525279014</v>
      </c>
      <c r="F19330" s="88">
        <v>626.50792674473814</v>
      </c>
      <c r="G19330" s="88">
        <v>980.56899891678404</v>
      </c>
      <c r="H19330" s="88">
        <v>1248.494681074726</v>
      </c>
      <c r="I19330" s="88">
        <v>1683.8775683524614</v>
      </c>
      <c r="J19330" s="88">
        <v>2503.979224117682</v>
      </c>
      <c r="K19330" s="88">
        <v>4047.3579289555992</v>
      </c>
      <c r="L19330" s="88">
        <v>4805.9863548367994</v>
      </c>
      <c r="M19330" s="88">
        <v>4009.7481015890107</v>
      </c>
    </row>
    <row r="19331" spans="3:13" x14ac:dyDescent="0.2">
      <c r="C19331" s="88">
        <v>0.96165</v>
      </c>
      <c r="D19331" s="88">
        <v>18926.465171955831</v>
      </c>
      <c r="E19331" s="88">
        <v>293.14060250255079</v>
      </c>
      <c r="F19331" s="88">
        <v>626.59088142583005</v>
      </c>
      <c r="G19331" s="88">
        <v>980.63089446605773</v>
      </c>
      <c r="H19331" s="88">
        <v>1248.5474526388539</v>
      </c>
      <c r="I19331" s="88">
        <v>1683.9430362764483</v>
      </c>
      <c r="J19331" s="88">
        <v>2504.0134677006536</v>
      </c>
      <c r="K19331" s="88">
        <v>4047.4973571460323</v>
      </c>
      <c r="L19331" s="88">
        <v>4806.872068143517</v>
      </c>
      <c r="M19331" s="88">
        <v>4009.8132318065409</v>
      </c>
    </row>
    <row r="19332" spans="3:13" x14ac:dyDescent="0.2">
      <c r="C19332" s="88">
        <v>0.9617</v>
      </c>
      <c r="D19332" s="88">
        <v>18930.690760585898</v>
      </c>
      <c r="E19332" s="88">
        <v>293.14060250255079</v>
      </c>
      <c r="F19332" s="88">
        <v>626.6167983799628</v>
      </c>
      <c r="G19332" s="88">
        <v>980.67567017754573</v>
      </c>
      <c r="H19332" s="88">
        <v>1248.5844314677802</v>
      </c>
      <c r="I19332" s="88">
        <v>1684.1104156925994</v>
      </c>
      <c r="J19332" s="88">
        <v>2504.0778390442024</v>
      </c>
      <c r="K19332" s="88">
        <v>4047.9489978675083</v>
      </c>
      <c r="L19332" s="88">
        <v>4807.6369683598241</v>
      </c>
      <c r="M19332" s="88">
        <v>4009.8750552738975</v>
      </c>
    </row>
    <row r="19333" spans="3:13" x14ac:dyDescent="0.2">
      <c r="C19333" s="88">
        <v>0.96174999999999999</v>
      </c>
      <c r="D19333" s="88">
        <v>18930.77598867222</v>
      </c>
      <c r="E19333" s="88">
        <v>293.17108855525657</v>
      </c>
      <c r="F19333" s="88">
        <v>626.64100752439799</v>
      </c>
      <c r="G19333" s="88">
        <v>980.71162613881779</v>
      </c>
      <c r="H19333" s="88">
        <v>1248.8088756859411</v>
      </c>
      <c r="I19333" s="88">
        <v>1684.20349693253</v>
      </c>
      <c r="J19333" s="88">
        <v>2504.3312491845827</v>
      </c>
      <c r="K19333" s="88">
        <v>4048.2987637150068</v>
      </c>
      <c r="L19333" s="88">
        <v>4807.8540940864368</v>
      </c>
      <c r="M19333" s="88">
        <v>4009.888604951555</v>
      </c>
    </row>
    <row r="19334" spans="3:13" x14ac:dyDescent="0.2">
      <c r="C19334" s="88">
        <v>0.96179999999999999</v>
      </c>
      <c r="D19334" s="88">
        <v>18931.689765186165</v>
      </c>
      <c r="E19334" s="88">
        <v>293.21222881665744</v>
      </c>
      <c r="F19334" s="88">
        <v>626.66711581044501</v>
      </c>
      <c r="G19334" s="88">
        <v>980.73522954856935</v>
      </c>
      <c r="H19334" s="88">
        <v>1248.8247288760554</v>
      </c>
      <c r="I19334" s="88">
        <v>1684.2059432587848</v>
      </c>
      <c r="J19334" s="88">
        <v>2504.9090385114091</v>
      </c>
      <c r="K19334" s="88">
        <v>4048.3862346701053</v>
      </c>
      <c r="L19334" s="88">
        <v>4807.9288654226402</v>
      </c>
      <c r="M19334" s="88">
        <v>4009.9224900309719</v>
      </c>
    </row>
    <row r="19335" spans="3:13" x14ac:dyDescent="0.2">
      <c r="C19335" s="88">
        <v>0.96184999999999998</v>
      </c>
      <c r="D19335" s="88">
        <v>18933.193830469994</v>
      </c>
      <c r="E19335" s="88">
        <v>293.24782368533488</v>
      </c>
      <c r="F19335" s="88">
        <v>626.66812238076045</v>
      </c>
      <c r="G19335" s="88">
        <v>980.77840140411354</v>
      </c>
      <c r="H19335" s="88">
        <v>1248.9416437794625</v>
      </c>
      <c r="I19335" s="88">
        <v>1684.3079093575539</v>
      </c>
      <c r="J19335" s="88">
        <v>2505.0119307761838</v>
      </c>
      <c r="K19335" s="88">
        <v>4048.5440514126581</v>
      </c>
      <c r="L19335" s="88">
        <v>4808.1075919518771</v>
      </c>
      <c r="M19335" s="88">
        <v>4009.9616511074209</v>
      </c>
    </row>
    <row r="19336" spans="3:13" x14ac:dyDescent="0.2">
      <c r="C19336" s="88">
        <v>0.96189999999999998</v>
      </c>
      <c r="D19336" s="88">
        <v>18933.433685560442</v>
      </c>
      <c r="E19336" s="88">
        <v>293.27470065353828</v>
      </c>
      <c r="F19336" s="88">
        <v>626.6858441939321</v>
      </c>
      <c r="G19336" s="88">
        <v>980.79124947285618</v>
      </c>
      <c r="H19336" s="88">
        <v>1248.9934724077048</v>
      </c>
      <c r="I19336" s="88">
        <v>1684.3313439856533</v>
      </c>
      <c r="J19336" s="88">
        <v>2505.1724104865407</v>
      </c>
      <c r="K19336" s="88">
        <v>4048.5519550686204</v>
      </c>
      <c r="L19336" s="88">
        <v>4808.5556426531102</v>
      </c>
      <c r="M19336" s="88">
        <v>4009.9972801418617</v>
      </c>
    </row>
    <row r="19337" spans="3:13" x14ac:dyDescent="0.2">
      <c r="C19337" s="88">
        <v>0.96194999999999997</v>
      </c>
      <c r="D19337" s="88">
        <v>18935.087297456575</v>
      </c>
      <c r="E19337" s="88">
        <v>293.28155392067038</v>
      </c>
      <c r="F19337" s="88">
        <v>626.70244716823527</v>
      </c>
      <c r="G19337" s="88">
        <v>980.79440514114731</v>
      </c>
      <c r="H19337" s="88">
        <v>1248.9997433426197</v>
      </c>
      <c r="I19337" s="88">
        <v>1684.350251656349</v>
      </c>
      <c r="J19337" s="88">
        <v>2505.488791883025</v>
      </c>
      <c r="K19337" s="88">
        <v>4048.5929536500562</v>
      </c>
      <c r="L19337" s="88">
        <v>4808.5660769402457</v>
      </c>
      <c r="M19337" s="88">
        <v>4010.0672452003246</v>
      </c>
    </row>
    <row r="19338" spans="3:13" x14ac:dyDescent="0.2">
      <c r="C19338" s="88">
        <v>0.96199999999999997</v>
      </c>
      <c r="D19338" s="88">
        <v>18936.896854269937</v>
      </c>
      <c r="E19338" s="88">
        <v>293.32837721780197</v>
      </c>
      <c r="F19338" s="88">
        <v>626.70859601252096</v>
      </c>
      <c r="G19338" s="88">
        <v>980.82654865011455</v>
      </c>
      <c r="H19338" s="88">
        <v>1249.0247073046826</v>
      </c>
      <c r="I19338" s="88">
        <v>1684.3929918117001</v>
      </c>
      <c r="J19338" s="88">
        <v>2505.7111333202897</v>
      </c>
      <c r="K19338" s="88">
        <v>4048.8719899333219</v>
      </c>
      <c r="L19338" s="88">
        <v>4809.8234599545694</v>
      </c>
      <c r="M19338" s="88">
        <v>4010.1714474278324</v>
      </c>
    </row>
    <row r="19339" spans="3:13" x14ac:dyDescent="0.2">
      <c r="C19339" s="88">
        <v>0.96204999999999996</v>
      </c>
      <c r="D19339" s="88">
        <v>18938.006299933415</v>
      </c>
      <c r="E19339" s="88">
        <v>293.32837721780197</v>
      </c>
      <c r="F19339" s="88">
        <v>626.72629156459061</v>
      </c>
      <c r="G19339" s="88">
        <v>980.96941044903815</v>
      </c>
      <c r="H19339" s="88">
        <v>1249.1014355854945</v>
      </c>
      <c r="I19339" s="88">
        <v>1684.4411427751224</v>
      </c>
      <c r="J19339" s="88">
        <v>2506.0298780104144</v>
      </c>
      <c r="K19339" s="88">
        <v>4048.8726370389122</v>
      </c>
      <c r="L19339" s="88">
        <v>4810.8762073271382</v>
      </c>
      <c r="M19339" s="88">
        <v>4010.2596416915658</v>
      </c>
    </row>
    <row r="19340" spans="3:13" x14ac:dyDescent="0.2">
      <c r="C19340" s="88">
        <v>0.96209999999999996</v>
      </c>
      <c r="D19340" s="88">
        <v>18938.081537508115</v>
      </c>
      <c r="E19340" s="88">
        <v>293.32926418170973</v>
      </c>
      <c r="F19340" s="88">
        <v>626.83635094435294</v>
      </c>
      <c r="G19340" s="88">
        <v>981.02533013967377</v>
      </c>
      <c r="H19340" s="88">
        <v>1249.3432112730379</v>
      </c>
      <c r="I19340" s="88">
        <v>1684.5008894434209</v>
      </c>
      <c r="J19340" s="88">
        <v>2506.5617399994835</v>
      </c>
      <c r="K19340" s="88">
        <v>4048.9218806394392</v>
      </c>
      <c r="L19340" s="88">
        <v>4811.1954928700134</v>
      </c>
      <c r="M19340" s="88">
        <v>4010.4974754980976</v>
      </c>
    </row>
    <row r="19341" spans="3:13" x14ac:dyDescent="0.2">
      <c r="C19341" s="88">
        <v>0.96214999999999995</v>
      </c>
      <c r="D19341" s="88">
        <v>18938.358963292729</v>
      </c>
      <c r="E19341" s="88">
        <v>293.34601117490547</v>
      </c>
      <c r="F19341" s="88">
        <v>626.83825619151594</v>
      </c>
      <c r="G19341" s="88">
        <v>981.16068341937807</v>
      </c>
      <c r="H19341" s="88">
        <v>1249.3971389478647</v>
      </c>
      <c r="I19341" s="88">
        <v>1684.5386724854252</v>
      </c>
      <c r="J19341" s="88">
        <v>2506.9698340654454</v>
      </c>
      <c r="K19341" s="88">
        <v>4048.9700623199537</v>
      </c>
      <c r="L19341" s="88">
        <v>4811.3995681143269</v>
      </c>
      <c r="M19341" s="88">
        <v>4010.5001553355796</v>
      </c>
    </row>
    <row r="19342" spans="3:13" x14ac:dyDescent="0.2">
      <c r="C19342" s="88">
        <v>0.96220000000000006</v>
      </c>
      <c r="D19342" s="88">
        <v>18941.065136790952</v>
      </c>
      <c r="E19342" s="88">
        <v>293.37846400943272</v>
      </c>
      <c r="F19342" s="88">
        <v>626.85596938439494</v>
      </c>
      <c r="G19342" s="88">
        <v>981.20585572905475</v>
      </c>
      <c r="H19342" s="88">
        <v>1249.4333511252662</v>
      </c>
      <c r="I19342" s="88">
        <v>1684.6551946557825</v>
      </c>
      <c r="J19342" s="88">
        <v>2507.0141477303068</v>
      </c>
      <c r="K19342" s="88">
        <v>4049.3742634887763</v>
      </c>
      <c r="L19342" s="88">
        <v>4811.435979074251</v>
      </c>
      <c r="M19342" s="88">
        <v>4010.5552191479237</v>
      </c>
    </row>
    <row r="19343" spans="3:13" x14ac:dyDescent="0.2">
      <c r="C19343" s="88">
        <v>0.96225000000000005</v>
      </c>
      <c r="D19343" s="88">
        <v>18941.583352041889</v>
      </c>
      <c r="E19343" s="88">
        <v>293.43152957468101</v>
      </c>
      <c r="F19343" s="88">
        <v>626.86522354889166</v>
      </c>
      <c r="G19343" s="88">
        <v>981.25343562612306</v>
      </c>
      <c r="H19343" s="88">
        <v>1249.5952338379357</v>
      </c>
      <c r="I19343" s="88">
        <v>1684.7158778146909</v>
      </c>
      <c r="J19343" s="88">
        <v>2507.2249248117491</v>
      </c>
      <c r="K19343" s="88">
        <v>4049.5636841390515</v>
      </c>
      <c r="L19343" s="88">
        <v>4811.6237663011761</v>
      </c>
      <c r="M19343" s="88">
        <v>4010.6198558907499</v>
      </c>
    </row>
    <row r="19344" spans="3:13" x14ac:dyDescent="0.2">
      <c r="C19344" s="88">
        <v>0.96230000000000004</v>
      </c>
      <c r="D19344" s="88">
        <v>18941.661328871451</v>
      </c>
      <c r="E19344" s="88">
        <v>293.44023322462454</v>
      </c>
      <c r="F19344" s="88">
        <v>626.87109459762723</v>
      </c>
      <c r="G19344" s="88">
        <v>981.34744196208476</v>
      </c>
      <c r="H19344" s="88">
        <v>1249.7134776272824</v>
      </c>
      <c r="I19344" s="88">
        <v>1684.762737697019</v>
      </c>
      <c r="J19344" s="88">
        <v>2507.2424567842063</v>
      </c>
      <c r="K19344" s="88">
        <v>4049.5647801615005</v>
      </c>
      <c r="L19344" s="88">
        <v>4811.6814210502662</v>
      </c>
      <c r="M19344" s="88">
        <v>4010.6888110848486</v>
      </c>
    </row>
    <row r="19345" spans="3:13" x14ac:dyDescent="0.2">
      <c r="C19345" s="88">
        <v>0.96235000000000004</v>
      </c>
      <c r="D19345" s="88">
        <v>18942.329605676689</v>
      </c>
      <c r="E19345" s="88">
        <v>293.47325910211202</v>
      </c>
      <c r="F19345" s="88">
        <v>626.9360047599157</v>
      </c>
      <c r="G19345" s="88">
        <v>981.35228408453395</v>
      </c>
      <c r="H19345" s="88">
        <v>1249.8686345887454</v>
      </c>
      <c r="I19345" s="88">
        <v>1684.9269174666242</v>
      </c>
      <c r="J19345" s="88">
        <v>2507.4785097987778</v>
      </c>
      <c r="K19345" s="88">
        <v>4049.9998512002931</v>
      </c>
      <c r="L19345" s="88">
        <v>4811.7165314169633</v>
      </c>
      <c r="M19345" s="88">
        <v>4010.7913831819315</v>
      </c>
    </row>
    <row r="19346" spans="3:13" x14ac:dyDescent="0.2">
      <c r="C19346" s="88">
        <v>0.96240000000000003</v>
      </c>
      <c r="D19346" s="88">
        <v>18942.516927756809</v>
      </c>
      <c r="E19346" s="88">
        <v>293.50427475770539</v>
      </c>
      <c r="F19346" s="88">
        <v>626.98798223501808</v>
      </c>
      <c r="G19346" s="88">
        <v>981.36191983668323</v>
      </c>
      <c r="H19346" s="88">
        <v>1249.8687137298443</v>
      </c>
      <c r="I19346" s="88">
        <v>1685.1112455420248</v>
      </c>
      <c r="J19346" s="88">
        <v>2507.5948027194872</v>
      </c>
      <c r="K19346" s="88">
        <v>4050.4719942915126</v>
      </c>
      <c r="L19346" s="88">
        <v>4812.118107902249</v>
      </c>
      <c r="M19346" s="88">
        <v>4011.2598633788157</v>
      </c>
    </row>
    <row r="19347" spans="3:13" x14ac:dyDescent="0.2">
      <c r="C19347" s="88">
        <v>0.96245000000000003</v>
      </c>
      <c r="D19347" s="88">
        <v>18943.747558912353</v>
      </c>
      <c r="E19347" s="88">
        <v>293.52077919298245</v>
      </c>
      <c r="F19347" s="88">
        <v>627.04074279913948</v>
      </c>
      <c r="G19347" s="88">
        <v>981.4501099449235</v>
      </c>
      <c r="H19347" s="88">
        <v>1250.0241575797927</v>
      </c>
      <c r="I19347" s="88">
        <v>1685.1875631352018</v>
      </c>
      <c r="J19347" s="88">
        <v>2507.6563928814112</v>
      </c>
      <c r="K19347" s="88">
        <v>4050.8571720293048</v>
      </c>
      <c r="L19347" s="88">
        <v>4812.6085664553184</v>
      </c>
      <c r="M19347" s="88">
        <v>4011.3672254849753</v>
      </c>
    </row>
    <row r="19348" spans="3:13" x14ac:dyDescent="0.2">
      <c r="C19348" s="88">
        <v>0.96250000000000002</v>
      </c>
      <c r="D19348" s="88">
        <v>18944.965528783712</v>
      </c>
      <c r="E19348" s="88">
        <v>293.54021745060891</v>
      </c>
      <c r="F19348" s="88">
        <v>627.08045115154255</v>
      </c>
      <c r="G19348" s="88">
        <v>981.45983252303085</v>
      </c>
      <c r="H19348" s="88">
        <v>1250.1209448773902</v>
      </c>
      <c r="I19348" s="88">
        <v>1685.5180793233772</v>
      </c>
      <c r="J19348" s="88">
        <v>2507.7893824608336</v>
      </c>
      <c r="K19348" s="88">
        <v>4050.8962736054532</v>
      </c>
      <c r="L19348" s="88">
        <v>4812.7167077982504</v>
      </c>
      <c r="M19348" s="88">
        <v>4011.5199584327702</v>
      </c>
    </row>
    <row r="19349" spans="3:13" x14ac:dyDescent="0.2">
      <c r="C19349" s="88">
        <v>0.96255000000000002</v>
      </c>
      <c r="D19349" s="88">
        <v>18946.130226767964</v>
      </c>
      <c r="E19349" s="88">
        <v>293.55406568424314</v>
      </c>
      <c r="F19349" s="88">
        <v>627.17408587084537</v>
      </c>
      <c r="G19349" s="88">
        <v>981.71788866369798</v>
      </c>
      <c r="H19349" s="88">
        <v>1250.1295628484986</v>
      </c>
      <c r="I19349" s="88">
        <v>1685.56311441756</v>
      </c>
      <c r="J19349" s="88">
        <v>2507.859447616599</v>
      </c>
      <c r="K19349" s="88">
        <v>4050.9019433549688</v>
      </c>
      <c r="L19349" s="88">
        <v>4813.1149787801296</v>
      </c>
      <c r="M19349" s="88">
        <v>4011.5241937199826</v>
      </c>
    </row>
    <row r="19350" spans="3:13" x14ac:dyDescent="0.2">
      <c r="C19350" s="88">
        <v>0.96260000000000001</v>
      </c>
      <c r="D19350" s="88">
        <v>18946.52195150929</v>
      </c>
      <c r="E19350" s="88">
        <v>293.5569053197305</v>
      </c>
      <c r="F19350" s="88">
        <v>627.19281811066958</v>
      </c>
      <c r="G19350" s="88">
        <v>982.01207703354294</v>
      </c>
      <c r="H19350" s="88">
        <v>1250.1850188992321</v>
      </c>
      <c r="I19350" s="88">
        <v>1685.6700808899295</v>
      </c>
      <c r="J19350" s="88">
        <v>2507.91330319487</v>
      </c>
      <c r="K19350" s="88">
        <v>4050.9304506553062</v>
      </c>
      <c r="L19350" s="88">
        <v>4813.1572268599084</v>
      </c>
      <c r="M19350" s="88">
        <v>4011.5242217944769</v>
      </c>
    </row>
    <row r="19351" spans="3:13" x14ac:dyDescent="0.2">
      <c r="C19351" s="88">
        <v>0.96265000000000001</v>
      </c>
      <c r="D19351" s="88">
        <v>18947.966625019704</v>
      </c>
      <c r="E19351" s="88">
        <v>293.59077309209988</v>
      </c>
      <c r="F19351" s="88">
        <v>627.22172272233729</v>
      </c>
      <c r="G19351" s="88">
        <v>982.06507146442254</v>
      </c>
      <c r="H19351" s="88">
        <v>1250.4322227734247</v>
      </c>
      <c r="I19351" s="88">
        <v>1685.7792855536559</v>
      </c>
      <c r="J19351" s="88">
        <v>2507.9463770721227</v>
      </c>
      <c r="K19351" s="88">
        <v>4051.1925980008555</v>
      </c>
      <c r="L19351" s="88">
        <v>4813.1677700018308</v>
      </c>
      <c r="M19351" s="88">
        <v>4011.873142633779</v>
      </c>
    </row>
    <row r="19352" spans="3:13" x14ac:dyDescent="0.2">
      <c r="C19352" s="88">
        <v>0.9627</v>
      </c>
      <c r="D19352" s="88">
        <v>18948.812673748678</v>
      </c>
      <c r="E19352" s="88">
        <v>293.59357594485391</v>
      </c>
      <c r="F19352" s="88">
        <v>627.22895446638995</v>
      </c>
      <c r="G19352" s="88">
        <v>982.08010749417053</v>
      </c>
      <c r="H19352" s="88">
        <v>1250.4642578003513</v>
      </c>
      <c r="I19352" s="88">
        <v>1685.9662307930962</v>
      </c>
      <c r="J19352" s="88">
        <v>2508.1772742783205</v>
      </c>
      <c r="K19352" s="88">
        <v>4051.5633079002964</v>
      </c>
      <c r="L19352" s="88">
        <v>4813.5672477999733</v>
      </c>
      <c r="M19352" s="88">
        <v>4012.1077505658141</v>
      </c>
    </row>
    <row r="19353" spans="3:13" x14ac:dyDescent="0.2">
      <c r="C19353" s="88">
        <v>0.96274999999999999</v>
      </c>
      <c r="D19353" s="88">
        <v>18949.034871661141</v>
      </c>
      <c r="E19353" s="88">
        <v>293.60811933908371</v>
      </c>
      <c r="F19353" s="88">
        <v>627.25748723428842</v>
      </c>
      <c r="G19353" s="88">
        <v>982.14926219995232</v>
      </c>
      <c r="H19353" s="88">
        <v>1250.4806028823432</v>
      </c>
      <c r="I19353" s="88">
        <v>1685.9720741480637</v>
      </c>
      <c r="J19353" s="88">
        <v>2508.2409387576377</v>
      </c>
      <c r="K19353" s="88">
        <v>4051.5971529754938</v>
      </c>
      <c r="L19353" s="88">
        <v>4814.0611193006207</v>
      </c>
      <c r="M19353" s="88">
        <v>4012.217770446101</v>
      </c>
    </row>
    <row r="19354" spans="3:13" x14ac:dyDescent="0.2">
      <c r="C19354" s="88">
        <v>0.96279999999999999</v>
      </c>
      <c r="D19354" s="88">
        <v>18949.105512017079</v>
      </c>
      <c r="E19354" s="88">
        <v>293.62550774125339</v>
      </c>
      <c r="F19354" s="88">
        <v>627.25977649349898</v>
      </c>
      <c r="G19354" s="88">
        <v>982.27098968072869</v>
      </c>
      <c r="H19354" s="88">
        <v>1250.7463479335433</v>
      </c>
      <c r="I19354" s="88">
        <v>1686.1239455322943</v>
      </c>
      <c r="J19354" s="88">
        <v>2508.2793507845736</v>
      </c>
      <c r="K19354" s="88">
        <v>4051.7067797922696</v>
      </c>
      <c r="L19354" s="88">
        <v>4814.8813177989441</v>
      </c>
      <c r="M19354" s="88">
        <v>4012.2238025370616</v>
      </c>
    </row>
    <row r="19355" spans="3:13" x14ac:dyDescent="0.2">
      <c r="C19355" s="88">
        <v>0.96284999999999998</v>
      </c>
      <c r="D19355" s="88">
        <v>18949.848519071173</v>
      </c>
      <c r="E19355" s="88">
        <v>293.62751452809152</v>
      </c>
      <c r="F19355" s="88">
        <v>627.26895172759987</v>
      </c>
      <c r="G19355" s="88">
        <v>982.33699619683648</v>
      </c>
      <c r="H19355" s="88">
        <v>1250.8349597427668</v>
      </c>
      <c r="I19355" s="88">
        <v>1686.1914960063732</v>
      </c>
      <c r="J19355" s="88">
        <v>2508.3788421316526</v>
      </c>
      <c r="K19355" s="88">
        <v>4051.8561563362632</v>
      </c>
      <c r="L19355" s="88">
        <v>4814.8852275175896</v>
      </c>
      <c r="M19355" s="88">
        <v>4012.28015588988</v>
      </c>
    </row>
    <row r="19356" spans="3:13" x14ac:dyDescent="0.2">
      <c r="C19356" s="88">
        <v>0.96289999999999998</v>
      </c>
      <c r="D19356" s="88">
        <v>18949.871614803047</v>
      </c>
      <c r="E19356" s="88">
        <v>293.64432430826128</v>
      </c>
      <c r="F19356" s="88">
        <v>627.27876042855905</v>
      </c>
      <c r="G19356" s="88">
        <v>982.71697725680042</v>
      </c>
      <c r="H19356" s="88">
        <v>1250.912547484957</v>
      </c>
      <c r="I19356" s="88">
        <v>1686.2684659473593</v>
      </c>
      <c r="J19356" s="88">
        <v>2508.4027173343811</v>
      </c>
      <c r="K19356" s="88">
        <v>4052.1222799215998</v>
      </c>
      <c r="L19356" s="88">
        <v>4814.8879754991967</v>
      </c>
      <c r="M19356" s="88">
        <v>4012.3861317867395</v>
      </c>
    </row>
    <row r="19357" spans="3:13" x14ac:dyDescent="0.2">
      <c r="C19357" s="88">
        <v>0.96294999999999997</v>
      </c>
      <c r="D19357" s="88">
        <v>18950.09784983168</v>
      </c>
      <c r="E19357" s="88">
        <v>293.6553279066402</v>
      </c>
      <c r="F19357" s="88">
        <v>627.41949663858895</v>
      </c>
      <c r="G19357" s="88">
        <v>982.72586146399817</v>
      </c>
      <c r="H19357" s="88">
        <v>1250.9399700909375</v>
      </c>
      <c r="I19357" s="88">
        <v>1686.2778821940497</v>
      </c>
      <c r="J19357" s="88">
        <v>2508.7028722214782</v>
      </c>
      <c r="K19357" s="88">
        <v>4052.1566569770775</v>
      </c>
      <c r="L19357" s="88">
        <v>4815.1682169287078</v>
      </c>
      <c r="M19357" s="88">
        <v>4012.3989597010459</v>
      </c>
    </row>
    <row r="19358" spans="3:13" x14ac:dyDescent="0.2">
      <c r="C19358" s="88">
        <v>0.96299999999999997</v>
      </c>
      <c r="D19358" s="88">
        <v>18952.658918190602</v>
      </c>
      <c r="E19358" s="88">
        <v>293.67319025551024</v>
      </c>
      <c r="F19358" s="88">
        <v>627.44225941217474</v>
      </c>
      <c r="G19358" s="88">
        <v>982.80222039401042</v>
      </c>
      <c r="H19358" s="88">
        <v>1251.1688128931146</v>
      </c>
      <c r="I19358" s="88">
        <v>1686.2935183239742</v>
      </c>
      <c r="J19358" s="88">
        <v>2508.7645046007469</v>
      </c>
      <c r="K19358" s="88">
        <v>4052.5279054417256</v>
      </c>
      <c r="L19358" s="88">
        <v>4815.6064234158157</v>
      </c>
      <c r="M19358" s="88">
        <v>4012.407049839876</v>
      </c>
    </row>
    <row r="19359" spans="3:13" x14ac:dyDescent="0.2">
      <c r="C19359" s="88">
        <v>0.96304999999999996</v>
      </c>
      <c r="D19359" s="88">
        <v>18953.767205783526</v>
      </c>
      <c r="E19359" s="88">
        <v>293.67659806365464</v>
      </c>
      <c r="F19359" s="88">
        <v>627.44842941053548</v>
      </c>
      <c r="G19359" s="88">
        <v>982.88058963252024</v>
      </c>
      <c r="H19359" s="88">
        <v>1251.1734884841394</v>
      </c>
      <c r="I19359" s="88">
        <v>1686.3269088427155</v>
      </c>
      <c r="J19359" s="88">
        <v>2509.0346052616433</v>
      </c>
      <c r="K19359" s="88">
        <v>4052.7174482150272</v>
      </c>
      <c r="L19359" s="88">
        <v>4815.6792035426442</v>
      </c>
      <c r="M19359" s="88">
        <v>4012.4089195271927</v>
      </c>
    </row>
    <row r="19360" spans="3:13" x14ac:dyDescent="0.2">
      <c r="C19360" s="88">
        <v>0.96309999999999996</v>
      </c>
      <c r="D19360" s="88">
        <v>18953.907784020543</v>
      </c>
      <c r="E19360" s="88">
        <v>293.68237238742313</v>
      </c>
      <c r="F19360" s="88">
        <v>627.47835283448103</v>
      </c>
      <c r="G19360" s="88">
        <v>983.0262493659161</v>
      </c>
      <c r="H19360" s="88">
        <v>1251.2236188774787</v>
      </c>
      <c r="I19360" s="88">
        <v>1686.330488397844</v>
      </c>
      <c r="J19360" s="88">
        <v>2509.2473521857719</v>
      </c>
      <c r="K19360" s="88">
        <v>4052.7841632375521</v>
      </c>
      <c r="L19360" s="88">
        <v>4816.1496720513005</v>
      </c>
      <c r="M19360" s="88">
        <v>4012.6218141354557</v>
      </c>
    </row>
    <row r="19361" spans="3:13" x14ac:dyDescent="0.2">
      <c r="C19361" s="88">
        <v>0.96314999999999995</v>
      </c>
      <c r="D19361" s="88">
        <v>18954.03922195518</v>
      </c>
      <c r="E19361" s="88">
        <v>293.68237238742313</v>
      </c>
      <c r="F19361" s="88">
        <v>627.503667598221</v>
      </c>
      <c r="G19361" s="88">
        <v>983.03873513395547</v>
      </c>
      <c r="H19361" s="88">
        <v>1251.2667948091735</v>
      </c>
      <c r="I19361" s="88">
        <v>1686.652436318413</v>
      </c>
      <c r="J19361" s="88">
        <v>2509.2562014393366</v>
      </c>
      <c r="K19361" s="88">
        <v>4053.0272494874071</v>
      </c>
      <c r="L19361" s="88">
        <v>4816.8846472963696</v>
      </c>
      <c r="M19361" s="88">
        <v>4012.6889646603177</v>
      </c>
    </row>
    <row r="19362" spans="3:13" x14ac:dyDescent="0.2">
      <c r="C19362" s="88">
        <v>0.96319999999999995</v>
      </c>
      <c r="D19362" s="88">
        <v>18955.743692197706</v>
      </c>
      <c r="E19362" s="88">
        <v>293.70264720467094</v>
      </c>
      <c r="F19362" s="88">
        <v>627.51428764318371</v>
      </c>
      <c r="G19362" s="88">
        <v>983.04953652666018</v>
      </c>
      <c r="H19362" s="88">
        <v>1251.4116032743564</v>
      </c>
      <c r="I19362" s="88">
        <v>1686.8455177716314</v>
      </c>
      <c r="J19362" s="88">
        <v>2509.3933796822653</v>
      </c>
      <c r="K19362" s="88">
        <v>4053.0898059379479</v>
      </c>
      <c r="L19362" s="88">
        <v>4816.9132150427195</v>
      </c>
      <c r="M19362" s="88">
        <v>4012.7757701841265</v>
      </c>
    </row>
    <row r="19363" spans="3:13" x14ac:dyDescent="0.2">
      <c r="C19363" s="88">
        <v>0.96325000000000005</v>
      </c>
      <c r="D19363" s="88">
        <v>18955.776510928408</v>
      </c>
      <c r="E19363" s="88">
        <v>293.73076408746601</v>
      </c>
      <c r="F19363" s="88">
        <v>627.51680227882571</v>
      </c>
      <c r="G19363" s="88">
        <v>983.15319424214204</v>
      </c>
      <c r="H19363" s="88">
        <v>1251.6727647510725</v>
      </c>
      <c r="I19363" s="88">
        <v>1686.8728112787439</v>
      </c>
      <c r="J19363" s="88">
        <v>2509.4210744901097</v>
      </c>
      <c r="K19363" s="88">
        <v>4053.2244007459672</v>
      </c>
      <c r="L19363" s="88">
        <v>4817.4050908219915</v>
      </c>
      <c r="M19363" s="88">
        <v>4012.9268544248889</v>
      </c>
    </row>
    <row r="19364" spans="3:13" x14ac:dyDescent="0.2">
      <c r="C19364" s="88">
        <v>0.96330000000000005</v>
      </c>
      <c r="D19364" s="88">
        <v>18957.382540133876</v>
      </c>
      <c r="E19364" s="88">
        <v>293.74183389952577</v>
      </c>
      <c r="F19364" s="88">
        <v>627.53670717510886</v>
      </c>
      <c r="G19364" s="88">
        <v>983.20803545554645</v>
      </c>
      <c r="H19364" s="88">
        <v>1251.6824631662016</v>
      </c>
      <c r="I19364" s="88">
        <v>1686.8736362851891</v>
      </c>
      <c r="J19364" s="88">
        <v>2509.443717142271</v>
      </c>
      <c r="K19364" s="88">
        <v>4053.2259485811001</v>
      </c>
      <c r="L19364" s="88">
        <v>4817.9635950275751</v>
      </c>
      <c r="M19364" s="88">
        <v>4012.9413120850768</v>
      </c>
    </row>
    <row r="19365" spans="3:13" x14ac:dyDescent="0.2">
      <c r="C19365" s="88">
        <v>0.96335000000000004</v>
      </c>
      <c r="D19365" s="88">
        <v>18957.44222258544</v>
      </c>
      <c r="E19365" s="88">
        <v>293.74183389952577</v>
      </c>
      <c r="F19365" s="88">
        <v>627.59686081027849</v>
      </c>
      <c r="G19365" s="88">
        <v>983.23606924528713</v>
      </c>
      <c r="H19365" s="88">
        <v>1251.7097642723247</v>
      </c>
      <c r="I19365" s="88">
        <v>1686.9442341173367</v>
      </c>
      <c r="J19365" s="88">
        <v>2509.606543323946</v>
      </c>
      <c r="K19365" s="88">
        <v>4053.2349622102629</v>
      </c>
      <c r="L19365" s="88">
        <v>4819.5363340457325</v>
      </c>
      <c r="M19365" s="88">
        <v>4013.0170841940999</v>
      </c>
    </row>
    <row r="19366" spans="3:13" x14ac:dyDescent="0.2">
      <c r="C19366" s="88">
        <v>0.96340000000000003</v>
      </c>
      <c r="D19366" s="88">
        <v>18957.501899198713</v>
      </c>
      <c r="E19366" s="88">
        <v>293.74644323877601</v>
      </c>
      <c r="F19366" s="88">
        <v>627.62052067418426</v>
      </c>
      <c r="G19366" s="88">
        <v>983.25554001351156</v>
      </c>
      <c r="H19366" s="88">
        <v>1251.7523981577501</v>
      </c>
      <c r="I19366" s="88">
        <v>1686.954773535942</v>
      </c>
      <c r="J19366" s="88">
        <v>2509.6220454806639</v>
      </c>
      <c r="K19366" s="88">
        <v>4053.7175124179857</v>
      </c>
      <c r="L19366" s="88">
        <v>4820.4121625151793</v>
      </c>
      <c r="M19366" s="88">
        <v>4013.0233103209766</v>
      </c>
    </row>
    <row r="19367" spans="3:13" x14ac:dyDescent="0.2">
      <c r="C19367" s="88">
        <v>0.96345000000000003</v>
      </c>
      <c r="D19367" s="88">
        <v>18958.655950989429</v>
      </c>
      <c r="E19367" s="88">
        <v>293.76154526566916</v>
      </c>
      <c r="F19367" s="88">
        <v>627.62370060226431</v>
      </c>
      <c r="G19367" s="88">
        <v>983.29380199897741</v>
      </c>
      <c r="H19367" s="88">
        <v>1251.8405635511699</v>
      </c>
      <c r="I19367" s="88">
        <v>1687.0375571387372</v>
      </c>
      <c r="J19367" s="88">
        <v>2509.6807419047609</v>
      </c>
      <c r="K19367" s="88">
        <v>4053.8177058644706</v>
      </c>
      <c r="L19367" s="88">
        <v>4820.5101522020495</v>
      </c>
      <c r="M19367" s="88">
        <v>4013.0585800685576</v>
      </c>
    </row>
    <row r="19368" spans="3:13" x14ac:dyDescent="0.2">
      <c r="C19368" s="88">
        <v>0.96350000000000002</v>
      </c>
      <c r="D19368" s="88">
        <v>18958.740172985286</v>
      </c>
      <c r="E19368" s="88">
        <v>293.78514636928503</v>
      </c>
      <c r="F19368" s="88">
        <v>627.64269530148658</v>
      </c>
      <c r="G19368" s="88">
        <v>983.38990232385959</v>
      </c>
      <c r="H19368" s="88">
        <v>1251.8632515534359</v>
      </c>
      <c r="I19368" s="88">
        <v>1687.0749557404583</v>
      </c>
      <c r="J19368" s="88">
        <v>2509.7933381606163</v>
      </c>
      <c r="K19368" s="88">
        <v>4054.0285225537245</v>
      </c>
      <c r="L19368" s="88">
        <v>4820.6366129610451</v>
      </c>
      <c r="M19368" s="88">
        <v>4013.0950094878372</v>
      </c>
    </row>
    <row r="19369" spans="3:13" x14ac:dyDescent="0.2">
      <c r="C19369" s="88">
        <v>0.96355000000000002</v>
      </c>
      <c r="D19369" s="88">
        <v>18958.780564602897</v>
      </c>
      <c r="E19369" s="88">
        <v>293.79206454649739</v>
      </c>
      <c r="F19369" s="88">
        <v>627.6624700089269</v>
      </c>
      <c r="G19369" s="88">
        <v>983.45140561979542</v>
      </c>
      <c r="H19369" s="88">
        <v>1251.9306695861742</v>
      </c>
      <c r="I19369" s="88">
        <v>1687.3358187707913</v>
      </c>
      <c r="J19369" s="88">
        <v>2509.9539150901087</v>
      </c>
      <c r="K19369" s="88">
        <v>4054.1521782165778</v>
      </c>
      <c r="L19369" s="88">
        <v>4820.6577079580256</v>
      </c>
      <c r="M19369" s="88">
        <v>4013.1576558464376</v>
      </c>
    </row>
    <row r="19370" spans="3:13" x14ac:dyDescent="0.2">
      <c r="C19370" s="88">
        <v>0.96360000000000001</v>
      </c>
      <c r="D19370" s="88">
        <v>18959.03562217014</v>
      </c>
      <c r="E19370" s="88">
        <v>293.82077527843467</v>
      </c>
      <c r="F19370" s="88">
        <v>627.68374090957786</v>
      </c>
      <c r="G19370" s="88">
        <v>983.46508140024162</v>
      </c>
      <c r="H19370" s="88">
        <v>1252.1422159004983</v>
      </c>
      <c r="I19370" s="88">
        <v>1687.3465851215615</v>
      </c>
      <c r="J19370" s="88">
        <v>2510.2983130804637</v>
      </c>
      <c r="K19370" s="88">
        <v>4054.2387831905871</v>
      </c>
      <c r="L19370" s="88">
        <v>4821.4239043545822</v>
      </c>
      <c r="M19370" s="88">
        <v>4013.2708956583583</v>
      </c>
    </row>
    <row r="19371" spans="3:13" x14ac:dyDescent="0.2">
      <c r="C19371" s="88">
        <v>0.96365000000000001</v>
      </c>
      <c r="D19371" s="88">
        <v>18960.866861169026</v>
      </c>
      <c r="E19371" s="88">
        <v>293.83875698284646</v>
      </c>
      <c r="F19371" s="88">
        <v>627.68782889257454</v>
      </c>
      <c r="G19371" s="88">
        <v>983.49588784593971</v>
      </c>
      <c r="H19371" s="88">
        <v>1252.2150604600133</v>
      </c>
      <c r="I19371" s="88">
        <v>1687.4572211716018</v>
      </c>
      <c r="J19371" s="88">
        <v>2510.3304282815952</v>
      </c>
      <c r="K19371" s="88">
        <v>4054.52518100426</v>
      </c>
      <c r="L19371" s="88">
        <v>4821.9752845750872</v>
      </c>
      <c r="M19371" s="88">
        <v>4013.30700234703</v>
      </c>
    </row>
    <row r="19372" spans="3:13" x14ac:dyDescent="0.2">
      <c r="C19372" s="88">
        <v>0.9637</v>
      </c>
      <c r="D19372" s="88">
        <v>18962.180896121885</v>
      </c>
      <c r="E19372" s="88">
        <v>293.8545121406205</v>
      </c>
      <c r="F19372" s="88">
        <v>627.73290608940624</v>
      </c>
      <c r="G19372" s="88">
        <v>983.58095598207819</v>
      </c>
      <c r="H19372" s="88">
        <v>1252.4194317750485</v>
      </c>
      <c r="I19372" s="88">
        <v>1687.6473663526876</v>
      </c>
      <c r="J19372" s="88">
        <v>2510.3637541626308</v>
      </c>
      <c r="K19372" s="88">
        <v>4054.5995824892439</v>
      </c>
      <c r="L19372" s="88">
        <v>4822.2625554454717</v>
      </c>
      <c r="M19372" s="88">
        <v>4013.3635827984144</v>
      </c>
    </row>
    <row r="19373" spans="3:13" x14ac:dyDescent="0.2">
      <c r="C19373" s="88">
        <v>0.96375</v>
      </c>
      <c r="D19373" s="88">
        <v>18963.164225485758</v>
      </c>
      <c r="E19373" s="88">
        <v>293.88174935365805</v>
      </c>
      <c r="F19373" s="88">
        <v>627.75482487375257</v>
      </c>
      <c r="G19373" s="88">
        <v>983.62200231115366</v>
      </c>
      <c r="H19373" s="88">
        <v>1252.6274680183233</v>
      </c>
      <c r="I19373" s="88">
        <v>1687.7289271858886</v>
      </c>
      <c r="J19373" s="88">
        <v>2510.4882788882082</v>
      </c>
      <c r="K19373" s="88">
        <v>4054.7070976771979</v>
      </c>
      <c r="L19373" s="88">
        <v>4822.7177888808783</v>
      </c>
      <c r="M19373" s="88">
        <v>4013.4748106123216</v>
      </c>
    </row>
    <row r="19374" spans="3:13" x14ac:dyDescent="0.2">
      <c r="C19374" s="88">
        <v>0.96379999999999999</v>
      </c>
      <c r="D19374" s="88">
        <v>18963.295306714186</v>
      </c>
      <c r="E19374" s="88">
        <v>293.89020196499587</v>
      </c>
      <c r="F19374" s="88">
        <v>627.76445560147295</v>
      </c>
      <c r="G19374" s="88">
        <v>983.62684468351426</v>
      </c>
      <c r="H19374" s="88">
        <v>1252.6293549023203</v>
      </c>
      <c r="I19374" s="88">
        <v>1687.9687304895242</v>
      </c>
      <c r="J19374" s="88">
        <v>2510.5387962216528</v>
      </c>
      <c r="K19374" s="88">
        <v>4054.8196964629033</v>
      </c>
      <c r="L19374" s="88">
        <v>4822.7341941376108</v>
      </c>
      <c r="M19374" s="88">
        <v>4013.5841433251771</v>
      </c>
    </row>
    <row r="19375" spans="3:13" x14ac:dyDescent="0.2">
      <c r="C19375" s="88">
        <v>0.96384999999999998</v>
      </c>
      <c r="D19375" s="88">
        <v>18965.94631069617</v>
      </c>
      <c r="E19375" s="88">
        <v>293.90571533103594</v>
      </c>
      <c r="F19375" s="88">
        <v>627.77082181979495</v>
      </c>
      <c r="G19375" s="88">
        <v>983.65641085982134</v>
      </c>
      <c r="H19375" s="88">
        <v>1252.6543019734354</v>
      </c>
      <c r="I19375" s="88">
        <v>1688.0564830433709</v>
      </c>
      <c r="J19375" s="88">
        <v>2510.5484105551245</v>
      </c>
      <c r="K19375" s="88">
        <v>4055.2051662230569</v>
      </c>
      <c r="L19375" s="88">
        <v>4823.3865044261611</v>
      </c>
      <c r="M19375" s="88">
        <v>4013.633027758483</v>
      </c>
    </row>
    <row r="19376" spans="3:13" x14ac:dyDescent="0.2">
      <c r="C19376" s="88">
        <v>0.96389999999999998</v>
      </c>
      <c r="D19376" s="88">
        <v>18966.306476565122</v>
      </c>
      <c r="E19376" s="88">
        <v>293.91606302726086</v>
      </c>
      <c r="F19376" s="88">
        <v>627.77339182899732</v>
      </c>
      <c r="G19376" s="88">
        <v>983.75508645499576</v>
      </c>
      <c r="H19376" s="88">
        <v>1252.6780891153589</v>
      </c>
      <c r="I19376" s="88">
        <v>1688.3326348643791</v>
      </c>
      <c r="J19376" s="88">
        <v>2510.5807845733761</v>
      </c>
      <c r="K19376" s="88">
        <v>4055.2178271611583</v>
      </c>
      <c r="L19376" s="88">
        <v>4823.4175019263339</v>
      </c>
      <c r="M19376" s="88">
        <v>4013.6940355660827</v>
      </c>
    </row>
    <row r="19377" spans="3:13" x14ac:dyDescent="0.2">
      <c r="C19377" s="88">
        <v>0.96394999999999997</v>
      </c>
      <c r="D19377" s="88">
        <v>18969.171738151017</v>
      </c>
      <c r="E19377" s="88">
        <v>293.9225469302628</v>
      </c>
      <c r="F19377" s="88">
        <v>627.81600018934023</v>
      </c>
      <c r="G19377" s="88">
        <v>983.98237601213532</v>
      </c>
      <c r="H19377" s="88">
        <v>1252.7109555944853</v>
      </c>
      <c r="I19377" s="88">
        <v>1688.3878532918075</v>
      </c>
      <c r="J19377" s="88">
        <v>2510.7246381541177</v>
      </c>
      <c r="K19377" s="88">
        <v>4055.2396452485091</v>
      </c>
      <c r="L19377" s="88">
        <v>4823.5019361986651</v>
      </c>
      <c r="M19377" s="88">
        <v>4013.7924431347783</v>
      </c>
    </row>
    <row r="19378" spans="3:13" x14ac:dyDescent="0.2">
      <c r="C19378" s="88">
        <v>0.96399999999999997</v>
      </c>
      <c r="D19378" s="88">
        <v>18969.547989652026</v>
      </c>
      <c r="E19378" s="88">
        <v>293.92786516214255</v>
      </c>
      <c r="F19378" s="88">
        <v>627.84948380188507</v>
      </c>
      <c r="G19378" s="88">
        <v>984.19672567218095</v>
      </c>
      <c r="H19378" s="88">
        <v>1252.7524142483803</v>
      </c>
      <c r="I19378" s="88">
        <v>1688.6387798107553</v>
      </c>
      <c r="J19378" s="88">
        <v>2510.7887055995134</v>
      </c>
      <c r="K19378" s="88">
        <v>4055.292473043864</v>
      </c>
      <c r="L19378" s="88">
        <v>4823.938559503219</v>
      </c>
      <c r="M19378" s="88">
        <v>4013.8100157718454</v>
      </c>
    </row>
    <row r="19379" spans="3:13" x14ac:dyDescent="0.2">
      <c r="C19379" s="88">
        <v>0.96404999999999996</v>
      </c>
      <c r="D19379" s="88">
        <v>18969.554852414316</v>
      </c>
      <c r="E19379" s="88">
        <v>293.9397456154029</v>
      </c>
      <c r="F19379" s="88">
        <v>627.90273007784845</v>
      </c>
      <c r="G19379" s="88">
        <v>984.2192565074206</v>
      </c>
      <c r="H19379" s="88">
        <v>1252.757207164806</v>
      </c>
      <c r="I19379" s="88">
        <v>1688.9255114268431</v>
      </c>
      <c r="J19379" s="88">
        <v>2511.0372299031851</v>
      </c>
      <c r="K19379" s="88">
        <v>4055.6351007985627</v>
      </c>
      <c r="L19379" s="88">
        <v>4825.2586722818296</v>
      </c>
      <c r="M19379" s="88">
        <v>4013.8172470865011</v>
      </c>
    </row>
    <row r="19380" spans="3:13" x14ac:dyDescent="0.2">
      <c r="C19380" s="88">
        <v>0.96409999999999996</v>
      </c>
      <c r="D19380" s="88">
        <v>18970.393285437793</v>
      </c>
      <c r="E19380" s="88">
        <v>293.96170861974679</v>
      </c>
      <c r="F19380" s="88">
        <v>627.91591234620137</v>
      </c>
      <c r="G19380" s="88">
        <v>984.29829500813275</v>
      </c>
      <c r="H19380" s="88">
        <v>1252.7893788918823</v>
      </c>
      <c r="I19380" s="88">
        <v>1689.2659973055902</v>
      </c>
      <c r="J19380" s="88">
        <v>2511.1215147827206</v>
      </c>
      <c r="K19380" s="88">
        <v>4055.672970354809</v>
      </c>
      <c r="L19380" s="88">
        <v>4825.3098076135338</v>
      </c>
      <c r="M19380" s="88">
        <v>4013.8627534302823</v>
      </c>
    </row>
    <row r="19381" spans="3:13" x14ac:dyDescent="0.2">
      <c r="C19381" s="88">
        <v>0.96414999999999995</v>
      </c>
      <c r="D19381" s="88">
        <v>18970.89236369502</v>
      </c>
      <c r="E19381" s="88">
        <v>293.97267920734794</v>
      </c>
      <c r="F19381" s="88">
        <v>627.93412118530887</v>
      </c>
      <c r="G19381" s="88">
        <v>984.35802694276163</v>
      </c>
      <c r="H19381" s="88">
        <v>1252.890747823918</v>
      </c>
      <c r="I19381" s="88">
        <v>1689.3483002099288</v>
      </c>
      <c r="J19381" s="88">
        <v>2511.1314442384933</v>
      </c>
      <c r="K19381" s="88">
        <v>4055.9294298030841</v>
      </c>
      <c r="L19381" s="88">
        <v>4825.7796271694642</v>
      </c>
      <c r="M19381" s="88">
        <v>4014.2103381220677</v>
      </c>
    </row>
    <row r="19382" spans="3:13" x14ac:dyDescent="0.2">
      <c r="C19382" s="88">
        <v>0.96419999999999995</v>
      </c>
      <c r="D19382" s="88">
        <v>18974.045977494396</v>
      </c>
      <c r="E19382" s="88">
        <v>293.98937659200237</v>
      </c>
      <c r="F19382" s="88">
        <v>627.95641887589272</v>
      </c>
      <c r="G19382" s="88">
        <v>984.41205652116605</v>
      </c>
      <c r="H19382" s="88">
        <v>1252.9338085918585</v>
      </c>
      <c r="I19382" s="88">
        <v>1689.3524758240555</v>
      </c>
      <c r="J19382" s="88">
        <v>2511.1622259653918</v>
      </c>
      <c r="K19382" s="88">
        <v>4056.24159754518</v>
      </c>
      <c r="L19382" s="88">
        <v>4827.2720883156235</v>
      </c>
      <c r="M19382" s="88">
        <v>4014.3446544541275</v>
      </c>
    </row>
    <row r="19383" spans="3:13" x14ac:dyDescent="0.2">
      <c r="C19383" s="88">
        <v>0.96425000000000005</v>
      </c>
      <c r="D19383" s="88">
        <v>18974.303611739058</v>
      </c>
      <c r="E19383" s="88">
        <v>294.02973177281729</v>
      </c>
      <c r="F19383" s="88">
        <v>627.95832637009698</v>
      </c>
      <c r="G19383" s="88">
        <v>984.50883609766606</v>
      </c>
      <c r="H19383" s="88">
        <v>1252.994207811701</v>
      </c>
      <c r="I19383" s="88">
        <v>1689.4443869795359</v>
      </c>
      <c r="J19383" s="88">
        <v>2511.8187745598998</v>
      </c>
      <c r="K19383" s="88">
        <v>4056.662734194369</v>
      </c>
      <c r="L19383" s="88">
        <v>4827.9939062217263</v>
      </c>
      <c r="M19383" s="88">
        <v>4014.3454403194146</v>
      </c>
    </row>
    <row r="19384" spans="3:13" x14ac:dyDescent="0.2">
      <c r="C19384" s="88">
        <v>0.96430000000000005</v>
      </c>
      <c r="D19384" s="88">
        <v>18975.328381757063</v>
      </c>
      <c r="E19384" s="88">
        <v>294.04794716776178</v>
      </c>
      <c r="F19384" s="88">
        <v>627.98545926204042</v>
      </c>
      <c r="G19384" s="88">
        <v>984.55406989015137</v>
      </c>
      <c r="H19384" s="88">
        <v>1252.9954298392445</v>
      </c>
      <c r="I19384" s="88">
        <v>1689.7188911065164</v>
      </c>
      <c r="J19384" s="88">
        <v>2512.1323272222503</v>
      </c>
      <c r="K19384" s="88">
        <v>4056.8702045220016</v>
      </c>
      <c r="L19384" s="88">
        <v>4828.7615763554377</v>
      </c>
      <c r="M19384" s="88">
        <v>4014.3474459135859</v>
      </c>
    </row>
    <row r="19385" spans="3:13" x14ac:dyDescent="0.2">
      <c r="C19385" s="88">
        <v>0.96435000000000004</v>
      </c>
      <c r="D19385" s="88">
        <v>18976.601594265248</v>
      </c>
      <c r="E19385" s="88">
        <v>294.05774877549447</v>
      </c>
      <c r="F19385" s="88">
        <v>628.05002079639235</v>
      </c>
      <c r="G19385" s="88">
        <v>984.7304999650205</v>
      </c>
      <c r="H19385" s="88">
        <v>1253.0170674510773</v>
      </c>
      <c r="I19385" s="88">
        <v>1689.7322805350163</v>
      </c>
      <c r="J19385" s="88">
        <v>2512.5026164721353</v>
      </c>
      <c r="K19385" s="88">
        <v>4056.9798660641527</v>
      </c>
      <c r="L19385" s="88">
        <v>4829.0782664050639</v>
      </c>
      <c r="M19385" s="88">
        <v>4014.5213211185937</v>
      </c>
    </row>
    <row r="19386" spans="3:13" x14ac:dyDescent="0.2">
      <c r="C19386" s="88">
        <v>0.96440000000000003</v>
      </c>
      <c r="D19386" s="88">
        <v>18977.247170509472</v>
      </c>
      <c r="E19386" s="88">
        <v>294.08455749431141</v>
      </c>
      <c r="F19386" s="88">
        <v>628.07406085624689</v>
      </c>
      <c r="G19386" s="88">
        <v>984.73864496481201</v>
      </c>
      <c r="H19386" s="88">
        <v>1253.0303432011829</v>
      </c>
      <c r="I19386" s="88">
        <v>1689.8727635475379</v>
      </c>
      <c r="J19386" s="88">
        <v>2512.6908133176757</v>
      </c>
      <c r="K19386" s="88">
        <v>4057.3671062582898</v>
      </c>
      <c r="L19386" s="88">
        <v>4829.1137607970204</v>
      </c>
      <c r="M19386" s="88">
        <v>4014.578491399946</v>
      </c>
    </row>
    <row r="19387" spans="3:13" x14ac:dyDescent="0.2">
      <c r="C19387" s="88">
        <v>0.96445000000000003</v>
      </c>
      <c r="D19387" s="88">
        <v>18977.684934191824</v>
      </c>
      <c r="E19387" s="88">
        <v>294.08722037629377</v>
      </c>
      <c r="F19387" s="88">
        <v>628.09485873394988</v>
      </c>
      <c r="G19387" s="88">
        <v>984.82719902273993</v>
      </c>
      <c r="H19387" s="88">
        <v>1253.1514915207995</v>
      </c>
      <c r="I19387" s="88">
        <v>1690.215253691289</v>
      </c>
      <c r="J19387" s="88">
        <v>2512.8837008590476</v>
      </c>
      <c r="K19387" s="88">
        <v>4057.5602261014678</v>
      </c>
      <c r="L19387" s="88">
        <v>4829.215734651385</v>
      </c>
      <c r="M19387" s="88">
        <v>4014.5952890406197</v>
      </c>
    </row>
    <row r="19388" spans="3:13" x14ac:dyDescent="0.2">
      <c r="C19388" s="88">
        <v>0.96450000000000002</v>
      </c>
      <c r="D19388" s="88">
        <v>18979.145294518123</v>
      </c>
      <c r="E19388" s="88">
        <v>294.09754448629701</v>
      </c>
      <c r="F19388" s="88">
        <v>628.11571360984362</v>
      </c>
      <c r="G19388" s="88">
        <v>984.9872664062168</v>
      </c>
      <c r="H19388" s="88">
        <v>1253.4182011225839</v>
      </c>
      <c r="I19388" s="88">
        <v>1690.4384233827909</v>
      </c>
      <c r="J19388" s="88">
        <v>2512.9142233664215</v>
      </c>
      <c r="K19388" s="88">
        <v>4057.9500463595491</v>
      </c>
      <c r="L19388" s="88">
        <v>4829.740690790215</v>
      </c>
      <c r="M19388" s="88">
        <v>4014.8669544447175</v>
      </c>
    </row>
    <row r="19389" spans="3:13" x14ac:dyDescent="0.2">
      <c r="C19389" s="88">
        <v>0.96455000000000002</v>
      </c>
      <c r="D19389" s="88">
        <v>18980.337850717893</v>
      </c>
      <c r="E19389" s="88">
        <v>294.11017546403036</v>
      </c>
      <c r="F19389" s="88">
        <v>628.15881433417962</v>
      </c>
      <c r="G19389" s="88">
        <v>985.27469207949116</v>
      </c>
      <c r="H19389" s="88">
        <v>1253.4190241415008</v>
      </c>
      <c r="I19389" s="88">
        <v>1690.4573763033286</v>
      </c>
      <c r="J19389" s="88">
        <v>2513.1472581500702</v>
      </c>
      <c r="K19389" s="88">
        <v>4058.0914797815467</v>
      </c>
      <c r="L19389" s="88">
        <v>4830.5892104512568</v>
      </c>
      <c r="M19389" s="88">
        <v>4015.0428427764673</v>
      </c>
    </row>
    <row r="19390" spans="3:13" x14ac:dyDescent="0.2">
      <c r="C19390" s="88">
        <v>0.96460000000000001</v>
      </c>
      <c r="D19390" s="88">
        <v>18980.515860499214</v>
      </c>
      <c r="E19390" s="88">
        <v>294.11789454477821</v>
      </c>
      <c r="F19390" s="88">
        <v>628.18132801514685</v>
      </c>
      <c r="G19390" s="88">
        <v>985.31219580118204</v>
      </c>
      <c r="H19390" s="88">
        <v>1253.4865051788365</v>
      </c>
      <c r="I19390" s="88">
        <v>1690.4578950099267</v>
      </c>
      <c r="J19390" s="88">
        <v>2513.1482274570303</v>
      </c>
      <c r="K19390" s="88">
        <v>4058.0920862490034</v>
      </c>
      <c r="L19390" s="88">
        <v>4831.1953110409704</v>
      </c>
      <c r="M19390" s="88">
        <v>4015.1116102532515</v>
      </c>
    </row>
    <row r="19391" spans="3:13" x14ac:dyDescent="0.2">
      <c r="C19391" s="88">
        <v>0.96465000000000001</v>
      </c>
      <c r="D19391" s="88">
        <v>18984.188133399519</v>
      </c>
      <c r="E19391" s="88">
        <v>294.12118682175878</v>
      </c>
      <c r="F19391" s="88">
        <v>628.26977417177977</v>
      </c>
      <c r="G19391" s="88">
        <v>985.33581753855924</v>
      </c>
      <c r="H19391" s="88">
        <v>1253.4909952577104</v>
      </c>
      <c r="I19391" s="88">
        <v>1690.5510075095954</v>
      </c>
      <c r="J19391" s="88">
        <v>2513.3208176427106</v>
      </c>
      <c r="K19391" s="88">
        <v>4058.1359237380393</v>
      </c>
      <c r="L19391" s="88">
        <v>4831.2401500289216</v>
      </c>
      <c r="M19391" s="88">
        <v>4015.2029573481796</v>
      </c>
    </row>
    <row r="19392" spans="3:13" x14ac:dyDescent="0.2">
      <c r="C19392" s="88">
        <v>0.9647</v>
      </c>
      <c r="D19392" s="88">
        <v>18984.407625460171</v>
      </c>
      <c r="E19392" s="88">
        <v>294.13441088798754</v>
      </c>
      <c r="F19392" s="88">
        <v>628.28557911819325</v>
      </c>
      <c r="G19392" s="88">
        <v>985.34812829991779</v>
      </c>
      <c r="H19392" s="88">
        <v>1253.6278853699732</v>
      </c>
      <c r="I19392" s="88">
        <v>1690.6418279049153</v>
      </c>
      <c r="J19392" s="88">
        <v>2514.0196827141813</v>
      </c>
      <c r="K19392" s="88">
        <v>4058.243322115432</v>
      </c>
      <c r="L19392" s="88">
        <v>4831.6431621484289</v>
      </c>
      <c r="M19392" s="88">
        <v>4015.2315625940055</v>
      </c>
    </row>
    <row r="19393" spans="3:13" x14ac:dyDescent="0.2">
      <c r="C19393" s="88">
        <v>0.96475</v>
      </c>
      <c r="D19393" s="88">
        <v>18984.719334601745</v>
      </c>
      <c r="E19393" s="88">
        <v>294.14669154791773</v>
      </c>
      <c r="F19393" s="88">
        <v>628.29035742255201</v>
      </c>
      <c r="G19393" s="88">
        <v>985.37489381648766</v>
      </c>
      <c r="H19393" s="88">
        <v>1253.6297485272485</v>
      </c>
      <c r="I19393" s="88">
        <v>1690.7839177934652</v>
      </c>
      <c r="J19393" s="88">
        <v>2514.0840730273781</v>
      </c>
      <c r="K19393" s="88">
        <v>4058.4049945523134</v>
      </c>
      <c r="L19393" s="88">
        <v>4831.8496662068374</v>
      </c>
      <c r="M19393" s="88">
        <v>4015.3767344469252</v>
      </c>
    </row>
    <row r="19394" spans="3:13" x14ac:dyDescent="0.2">
      <c r="C19394" s="88">
        <v>0.96479999999999999</v>
      </c>
      <c r="D19394" s="88">
        <v>18985.267915707413</v>
      </c>
      <c r="E19394" s="88">
        <v>294.18565477028096</v>
      </c>
      <c r="F19394" s="88">
        <v>628.36777849283044</v>
      </c>
      <c r="G19394" s="88">
        <v>985.40931926129178</v>
      </c>
      <c r="H19394" s="88">
        <v>1253.7555883248706</v>
      </c>
      <c r="I19394" s="88">
        <v>1690.947125374701</v>
      </c>
      <c r="J19394" s="88">
        <v>2514.1542961430532</v>
      </c>
      <c r="K19394" s="88">
        <v>4058.4127418862668</v>
      </c>
      <c r="L19394" s="88">
        <v>4832.2999476409323</v>
      </c>
      <c r="M19394" s="88">
        <v>4015.3978021378061</v>
      </c>
    </row>
    <row r="19395" spans="3:13" x14ac:dyDescent="0.2">
      <c r="C19395" s="88">
        <v>0.96484999999999999</v>
      </c>
      <c r="D19395" s="88">
        <v>18985.326314666021</v>
      </c>
      <c r="E19395" s="88">
        <v>294.19249606132871</v>
      </c>
      <c r="F19395" s="88">
        <v>628.37401819257593</v>
      </c>
      <c r="G19395" s="88">
        <v>985.42691914399211</v>
      </c>
      <c r="H19395" s="88">
        <v>1253.9839868065251</v>
      </c>
      <c r="I19395" s="88">
        <v>1690.964788359383</v>
      </c>
      <c r="J19395" s="88">
        <v>2514.4180967525831</v>
      </c>
      <c r="K19395" s="88">
        <v>4059.2613750998612</v>
      </c>
      <c r="L19395" s="88">
        <v>4833.7718929093589</v>
      </c>
      <c r="M19395" s="88">
        <v>4015.4267127477387</v>
      </c>
    </row>
    <row r="19396" spans="3:13" x14ac:dyDescent="0.2">
      <c r="C19396" s="88">
        <v>0.96489999999999998</v>
      </c>
      <c r="D19396" s="88">
        <v>18985.661610879244</v>
      </c>
      <c r="E19396" s="88">
        <v>294.19516792470858</v>
      </c>
      <c r="F19396" s="88">
        <v>628.40021691169795</v>
      </c>
      <c r="G19396" s="88">
        <v>985.51487936986268</v>
      </c>
      <c r="H19396" s="88">
        <v>1254.0366811635336</v>
      </c>
      <c r="I19396" s="88">
        <v>1691.0422193949353</v>
      </c>
      <c r="J19396" s="88">
        <v>2514.5052325097213</v>
      </c>
      <c r="K19396" s="88">
        <v>4059.3636597123682</v>
      </c>
      <c r="L19396" s="88">
        <v>4833.934999510212</v>
      </c>
      <c r="M19396" s="88">
        <v>4015.4473054460532</v>
      </c>
    </row>
    <row r="19397" spans="3:13" x14ac:dyDescent="0.2">
      <c r="C19397" s="88">
        <v>0.96494999999999997</v>
      </c>
      <c r="D19397" s="88">
        <v>18986.582338474276</v>
      </c>
      <c r="E19397" s="88">
        <v>294.22656492904844</v>
      </c>
      <c r="F19397" s="88">
        <v>628.48091134639844</v>
      </c>
      <c r="G19397" s="88">
        <v>985.53888093184469</v>
      </c>
      <c r="H19397" s="88">
        <v>1254.0493805194078</v>
      </c>
      <c r="I19397" s="88">
        <v>1691.0699328855712</v>
      </c>
      <c r="J19397" s="88">
        <v>2514.6509946009378</v>
      </c>
      <c r="K19397" s="88">
        <v>4059.399553238607</v>
      </c>
      <c r="L19397" s="88">
        <v>4834.0184370055167</v>
      </c>
      <c r="M19397" s="88">
        <v>4015.5807655700091</v>
      </c>
    </row>
    <row r="19398" spans="3:13" x14ac:dyDescent="0.2">
      <c r="C19398" s="88">
        <v>0.96499999999999997</v>
      </c>
      <c r="D19398" s="88">
        <v>18989.475072688074</v>
      </c>
      <c r="E19398" s="88">
        <v>294.2283757291998</v>
      </c>
      <c r="F19398" s="88">
        <v>628.48525278455963</v>
      </c>
      <c r="G19398" s="88">
        <v>985.6913186005213</v>
      </c>
      <c r="H19398" s="88">
        <v>1254.1131467278815</v>
      </c>
      <c r="I19398" s="88">
        <v>1691.0992553021247</v>
      </c>
      <c r="J19398" s="88">
        <v>2514.6932178633215</v>
      </c>
      <c r="K19398" s="88">
        <v>4059.9118247220272</v>
      </c>
      <c r="L19398" s="88">
        <v>4834.8128053598202</v>
      </c>
      <c r="M19398" s="88">
        <v>4015.6412571192623</v>
      </c>
    </row>
    <row r="19399" spans="3:13" x14ac:dyDescent="0.2">
      <c r="C19399" s="88">
        <v>0.96504999999999996</v>
      </c>
      <c r="D19399" s="88">
        <v>18990.045072255594</v>
      </c>
      <c r="E19399" s="88">
        <v>294.25840487358437</v>
      </c>
      <c r="F19399" s="88">
        <v>628.52577380973435</v>
      </c>
      <c r="G19399" s="88">
        <v>985.75071944633146</v>
      </c>
      <c r="H19399" s="88">
        <v>1254.2917259032379</v>
      </c>
      <c r="I19399" s="88">
        <v>1691.3099615556971</v>
      </c>
      <c r="J19399" s="88">
        <v>2515.2911461844201</v>
      </c>
      <c r="K19399" s="88">
        <v>4059.918789172094</v>
      </c>
      <c r="L19399" s="88">
        <v>4835.0802729887082</v>
      </c>
      <c r="M19399" s="88">
        <v>4015.8158228969078</v>
      </c>
    </row>
    <row r="19400" spans="3:13" x14ac:dyDescent="0.2">
      <c r="C19400" s="88">
        <v>0.96509999999999996</v>
      </c>
      <c r="D19400" s="88">
        <v>18990.407750043021</v>
      </c>
      <c r="E19400" s="88">
        <v>294.26929099610788</v>
      </c>
      <c r="F19400" s="88">
        <v>628.53524433919711</v>
      </c>
      <c r="G19400" s="88">
        <v>985.97511721646561</v>
      </c>
      <c r="H19400" s="88">
        <v>1254.3602622927542</v>
      </c>
      <c r="I19400" s="88">
        <v>1691.3353308616497</v>
      </c>
      <c r="J19400" s="88">
        <v>2515.3105577407196</v>
      </c>
      <c r="K19400" s="88">
        <v>4060.2204169790903</v>
      </c>
      <c r="L19400" s="88">
        <v>4835.0844644978233</v>
      </c>
      <c r="M19400" s="88">
        <v>4015.9680058827316</v>
      </c>
    </row>
    <row r="19401" spans="3:13" x14ac:dyDescent="0.2">
      <c r="C19401" s="88">
        <v>0.96514999999999995</v>
      </c>
      <c r="D19401" s="88">
        <v>18990.461263005698</v>
      </c>
      <c r="E19401" s="88">
        <v>294.28879765973488</v>
      </c>
      <c r="F19401" s="88">
        <v>628.57213705368758</v>
      </c>
      <c r="G19401" s="88">
        <v>986.0465877833235</v>
      </c>
      <c r="H19401" s="88">
        <v>1254.3608310125333</v>
      </c>
      <c r="I19401" s="88">
        <v>1691.3533677882824</v>
      </c>
      <c r="J19401" s="88">
        <v>2515.5365082550848</v>
      </c>
      <c r="K19401" s="88">
        <v>4060.5150845137946</v>
      </c>
      <c r="L19401" s="88">
        <v>4835.0946629500568</v>
      </c>
      <c r="M19401" s="88">
        <v>4015.983897374349</v>
      </c>
    </row>
    <row r="19402" spans="3:13" x14ac:dyDescent="0.2">
      <c r="C19402" s="88">
        <v>0.96519999999999995</v>
      </c>
      <c r="D19402" s="88">
        <v>18990.883882475897</v>
      </c>
      <c r="E19402" s="88">
        <v>294.29967458217288</v>
      </c>
      <c r="F19402" s="88">
        <v>628.58522537023919</v>
      </c>
      <c r="G19402" s="88">
        <v>986.07638182333312</v>
      </c>
      <c r="H19402" s="88">
        <v>1254.3705952850028</v>
      </c>
      <c r="I19402" s="88">
        <v>1691.5391576861707</v>
      </c>
      <c r="J19402" s="88">
        <v>2515.9040370236003</v>
      </c>
      <c r="K19402" s="88">
        <v>4060.7627065696083</v>
      </c>
      <c r="L19402" s="88">
        <v>4835.1145992205311</v>
      </c>
      <c r="M19402" s="88">
        <v>4016.0576397775794</v>
      </c>
    </row>
    <row r="19403" spans="3:13" x14ac:dyDescent="0.2">
      <c r="C19403" s="88">
        <v>0.96525000000000005</v>
      </c>
      <c r="D19403" s="88">
        <v>18993.451978417303</v>
      </c>
      <c r="E19403" s="88">
        <v>294.29974909748307</v>
      </c>
      <c r="F19403" s="88">
        <v>628.59093766818205</v>
      </c>
      <c r="G19403" s="88">
        <v>986.12668832909912</v>
      </c>
      <c r="H19403" s="88">
        <v>1254.3743501346476</v>
      </c>
      <c r="I19403" s="88">
        <v>1691.635410692696</v>
      </c>
      <c r="J19403" s="88">
        <v>2515.9292563930603</v>
      </c>
      <c r="K19403" s="88">
        <v>4061.0343362803346</v>
      </c>
      <c r="L19403" s="88">
        <v>4835.36715969736</v>
      </c>
      <c r="M19403" s="88">
        <v>4016.1864590492032</v>
      </c>
    </row>
    <row r="19404" spans="3:13" x14ac:dyDescent="0.2">
      <c r="C19404" s="88">
        <v>0.96530000000000005</v>
      </c>
      <c r="D19404" s="88">
        <v>18994.001291997618</v>
      </c>
      <c r="E19404" s="88">
        <v>294.32255007712865</v>
      </c>
      <c r="F19404" s="88">
        <v>628.6012620823044</v>
      </c>
      <c r="G19404" s="88">
        <v>986.25227801808887</v>
      </c>
      <c r="H19404" s="88">
        <v>1254.3794497834074</v>
      </c>
      <c r="I19404" s="88">
        <v>1691.6629678554855</v>
      </c>
      <c r="J19404" s="88">
        <v>2516.2495678296295</v>
      </c>
      <c r="K19404" s="88">
        <v>4061.8768771528885</v>
      </c>
      <c r="L19404" s="88">
        <v>4835.8938911722089</v>
      </c>
      <c r="M19404" s="88">
        <v>4016.2559362276606</v>
      </c>
    </row>
    <row r="19405" spans="3:13" x14ac:dyDescent="0.2">
      <c r="C19405" s="88">
        <v>0.96535000000000004</v>
      </c>
      <c r="D19405" s="88">
        <v>18998.836640889735</v>
      </c>
      <c r="E19405" s="88">
        <v>294.33004930379593</v>
      </c>
      <c r="F19405" s="88">
        <v>628.62809369411207</v>
      </c>
      <c r="G19405" s="88">
        <v>986.2750244988647</v>
      </c>
      <c r="H19405" s="88">
        <v>1254.3824818547482</v>
      </c>
      <c r="I19405" s="88">
        <v>1691.7006680312193</v>
      </c>
      <c r="J19405" s="88">
        <v>2516.4205540718763</v>
      </c>
      <c r="K19405" s="88">
        <v>4062.1292089120802</v>
      </c>
      <c r="L19405" s="88">
        <v>4836.2848004933467</v>
      </c>
      <c r="M19405" s="88">
        <v>4016.5127247722521</v>
      </c>
    </row>
    <row r="19406" spans="3:13" x14ac:dyDescent="0.2">
      <c r="C19406" s="88">
        <v>0.96540000000000004</v>
      </c>
      <c r="D19406" s="88">
        <v>18999.855366117634</v>
      </c>
      <c r="E19406" s="88">
        <v>294.33004930379593</v>
      </c>
      <c r="F19406" s="88">
        <v>628.6650889632665</v>
      </c>
      <c r="G19406" s="88">
        <v>986.27814308088273</v>
      </c>
      <c r="H19406" s="88">
        <v>1254.3903955759315</v>
      </c>
      <c r="I19406" s="88">
        <v>1691.8293193612535</v>
      </c>
      <c r="J19406" s="88">
        <v>2516.6557984323008</v>
      </c>
      <c r="K19406" s="88">
        <v>4062.1708345354036</v>
      </c>
      <c r="L19406" s="88">
        <v>4836.4509300693771</v>
      </c>
      <c r="M19406" s="88">
        <v>4016.6184097264731</v>
      </c>
    </row>
    <row r="19407" spans="3:13" x14ac:dyDescent="0.2">
      <c r="C19407" s="88">
        <v>0.96545000000000003</v>
      </c>
      <c r="D19407" s="88">
        <v>19001.47092903142</v>
      </c>
      <c r="E19407" s="88">
        <v>294.3560617317853</v>
      </c>
      <c r="F19407" s="88">
        <v>628.69337772719837</v>
      </c>
      <c r="G19407" s="88">
        <v>986.39067223747224</v>
      </c>
      <c r="H19407" s="88">
        <v>1254.4069248401261</v>
      </c>
      <c r="I19407" s="88">
        <v>1691.8443885795091</v>
      </c>
      <c r="J19407" s="88">
        <v>2516.750166806351</v>
      </c>
      <c r="K19407" s="88">
        <v>4062.3598076855201</v>
      </c>
      <c r="L19407" s="88">
        <v>4837.0656432096221</v>
      </c>
      <c r="M19407" s="88">
        <v>4016.6859100765505</v>
      </c>
    </row>
    <row r="19408" spans="3:13" x14ac:dyDescent="0.2">
      <c r="C19408" s="88">
        <v>0.96550000000000002</v>
      </c>
      <c r="D19408" s="88">
        <v>19001.833955730304</v>
      </c>
      <c r="E19408" s="88">
        <v>294.35760091371503</v>
      </c>
      <c r="F19408" s="88">
        <v>628.70869386034292</v>
      </c>
      <c r="G19408" s="88">
        <v>986.40793286824692</v>
      </c>
      <c r="H19408" s="88">
        <v>1254.5625228782701</v>
      </c>
      <c r="I19408" s="88">
        <v>1692.0327178838716</v>
      </c>
      <c r="J19408" s="88">
        <v>2517.0144658973231</v>
      </c>
      <c r="K19408" s="88">
        <v>4062.9431312963147</v>
      </c>
      <c r="L19408" s="88">
        <v>4837.1160062805548</v>
      </c>
      <c r="M19408" s="88">
        <v>4016.8965928331445</v>
      </c>
    </row>
    <row r="19409" spans="3:13" x14ac:dyDescent="0.2">
      <c r="C19409" s="88">
        <v>0.96555000000000002</v>
      </c>
      <c r="D19409" s="88">
        <v>19002.667017044871</v>
      </c>
      <c r="E19409" s="88">
        <v>294.35974653362155</v>
      </c>
      <c r="F19409" s="88">
        <v>628.73564990375326</v>
      </c>
      <c r="G19409" s="88">
        <v>986.43353647757885</v>
      </c>
      <c r="H19409" s="88">
        <v>1254.8404572779623</v>
      </c>
      <c r="I19409" s="88">
        <v>1692.1745825163744</v>
      </c>
      <c r="J19409" s="88">
        <v>2517.1640631036253</v>
      </c>
      <c r="K19409" s="88">
        <v>4063.4228924142153</v>
      </c>
      <c r="L19409" s="88">
        <v>4837.1610783626866</v>
      </c>
      <c r="M19409" s="88">
        <v>4017.0633214890631</v>
      </c>
    </row>
    <row r="19410" spans="3:13" x14ac:dyDescent="0.2">
      <c r="C19410" s="88">
        <v>0.96560000000000001</v>
      </c>
      <c r="D19410" s="88">
        <v>19003.872460395996</v>
      </c>
      <c r="E19410" s="88">
        <v>294.3676155194953</v>
      </c>
      <c r="F19410" s="88">
        <v>628.74115398706954</v>
      </c>
      <c r="G19410" s="88">
        <v>986.54057125775307</v>
      </c>
      <c r="H19410" s="88">
        <v>1254.9226764363107</v>
      </c>
      <c r="I19410" s="88">
        <v>1692.3925019060935</v>
      </c>
      <c r="J19410" s="88">
        <v>2517.5190207275855</v>
      </c>
      <c r="K19410" s="88">
        <v>4064.257507202462</v>
      </c>
      <c r="L19410" s="88">
        <v>4837.4520866333078</v>
      </c>
      <c r="M19410" s="88">
        <v>4017.2408790505306</v>
      </c>
    </row>
    <row r="19411" spans="3:13" x14ac:dyDescent="0.2">
      <c r="C19411" s="88">
        <v>0.96565000000000001</v>
      </c>
      <c r="D19411" s="88">
        <v>19004.100132717638</v>
      </c>
      <c r="E19411" s="88">
        <v>294.37401124184362</v>
      </c>
      <c r="F19411" s="88">
        <v>628.83016278251989</v>
      </c>
      <c r="G19411" s="88">
        <v>986.5461994756929</v>
      </c>
      <c r="H19411" s="88">
        <v>1254.9625081741242</v>
      </c>
      <c r="I19411" s="88">
        <v>1692.6155109268602</v>
      </c>
      <c r="J19411" s="88">
        <v>2517.6773759858847</v>
      </c>
      <c r="K19411" s="88">
        <v>4064.4234629203925</v>
      </c>
      <c r="L19411" s="88">
        <v>4837.6728966762357</v>
      </c>
      <c r="M19411" s="88">
        <v>4017.2444721290658</v>
      </c>
    </row>
    <row r="19412" spans="3:13" x14ac:dyDescent="0.2">
      <c r="C19412" s="88">
        <v>0.9657</v>
      </c>
      <c r="D19412" s="88">
        <v>19004.105400625438</v>
      </c>
      <c r="E19412" s="88">
        <v>294.39661362618699</v>
      </c>
      <c r="F19412" s="88">
        <v>628.83654411416273</v>
      </c>
      <c r="G19412" s="88">
        <v>986.54867157579929</v>
      </c>
      <c r="H19412" s="88">
        <v>1255.1269000665561</v>
      </c>
      <c r="I19412" s="88">
        <v>1692.678392365508</v>
      </c>
      <c r="J19412" s="88">
        <v>2517.8163266448419</v>
      </c>
      <c r="K19412" s="88">
        <v>4064.5517396315927</v>
      </c>
      <c r="L19412" s="88">
        <v>4837.6988101039296</v>
      </c>
      <c r="M19412" s="88">
        <v>4017.259569332783</v>
      </c>
    </row>
    <row r="19413" spans="3:13" x14ac:dyDescent="0.2">
      <c r="C19413" s="88">
        <v>0.96575</v>
      </c>
      <c r="D19413" s="88">
        <v>19005.399286414711</v>
      </c>
      <c r="E19413" s="88">
        <v>294.4189180682215</v>
      </c>
      <c r="F19413" s="88">
        <v>628.91402687589562</v>
      </c>
      <c r="G19413" s="88">
        <v>986.63880792773671</v>
      </c>
      <c r="H19413" s="88">
        <v>1255.1651729779787</v>
      </c>
      <c r="I19413" s="88">
        <v>1692.6841015734926</v>
      </c>
      <c r="J19413" s="88">
        <v>2517.8171166572338</v>
      </c>
      <c r="K19413" s="88">
        <v>4064.7624366139648</v>
      </c>
      <c r="L19413" s="88">
        <v>4838.1970555145426</v>
      </c>
      <c r="M19413" s="88">
        <v>4017.559393719609</v>
      </c>
    </row>
    <row r="19414" spans="3:13" x14ac:dyDescent="0.2">
      <c r="C19414" s="88">
        <v>0.96579999999999999</v>
      </c>
      <c r="D19414" s="88">
        <v>19005.61900014678</v>
      </c>
      <c r="E19414" s="88">
        <v>294.4189180682215</v>
      </c>
      <c r="F19414" s="88">
        <v>628.91832844332976</v>
      </c>
      <c r="G19414" s="88">
        <v>986.6755561950522</v>
      </c>
      <c r="H19414" s="88">
        <v>1255.175170918717</v>
      </c>
      <c r="I19414" s="88">
        <v>1692.6929096501713</v>
      </c>
      <c r="J19414" s="88">
        <v>2517.8228447864672</v>
      </c>
      <c r="K19414" s="88">
        <v>4064.8144081946066</v>
      </c>
      <c r="L19414" s="88">
        <v>4839.0191453009493</v>
      </c>
      <c r="M19414" s="88">
        <v>4017.6199487978047</v>
      </c>
    </row>
    <row r="19415" spans="3:13" x14ac:dyDescent="0.2">
      <c r="C19415" s="88">
        <v>0.96584999999999999</v>
      </c>
      <c r="D19415" s="88">
        <v>19005.899926597947</v>
      </c>
      <c r="E19415" s="88">
        <v>294.42000021986769</v>
      </c>
      <c r="F19415" s="88">
        <v>628.92789940387411</v>
      </c>
      <c r="G19415" s="88">
        <v>986.72641613499673</v>
      </c>
      <c r="H19415" s="88">
        <v>1255.5856672323889</v>
      </c>
      <c r="I19415" s="88">
        <v>1692.8703793973846</v>
      </c>
      <c r="J19415" s="88">
        <v>2517.8393247534814</v>
      </c>
      <c r="K19415" s="88">
        <v>4065.1051238716568</v>
      </c>
      <c r="L19415" s="88">
        <v>4839.0520669175976</v>
      </c>
      <c r="M19415" s="88">
        <v>4017.6784624825814</v>
      </c>
    </row>
    <row r="19416" spans="3:13" x14ac:dyDescent="0.2">
      <c r="C19416" s="88">
        <v>0.96589999999999998</v>
      </c>
      <c r="D19416" s="88">
        <v>19006.325849907862</v>
      </c>
      <c r="E19416" s="88">
        <v>294.46176006562655</v>
      </c>
      <c r="F19416" s="88">
        <v>628.94389641765065</v>
      </c>
      <c r="G19416" s="88">
        <v>986.8357811237338</v>
      </c>
      <c r="H19416" s="88">
        <v>1255.6679686619432</v>
      </c>
      <c r="I19416" s="88">
        <v>1692.9033622503612</v>
      </c>
      <c r="J19416" s="88">
        <v>2518.0284151816563</v>
      </c>
      <c r="K19416" s="88">
        <v>4065.1608637489589</v>
      </c>
      <c r="L19416" s="88">
        <v>4839.4937863807536</v>
      </c>
      <c r="M19416" s="88">
        <v>4017.6972703627516</v>
      </c>
    </row>
    <row r="19417" spans="3:13" x14ac:dyDescent="0.2">
      <c r="C19417" s="88">
        <v>0.96594999999999998</v>
      </c>
      <c r="D19417" s="88">
        <v>19006.522496739697</v>
      </c>
      <c r="E19417" s="88">
        <v>294.47114029648856</v>
      </c>
      <c r="F19417" s="88">
        <v>628.95091475142408</v>
      </c>
      <c r="G19417" s="88">
        <v>986.93985147862168</v>
      </c>
      <c r="H19417" s="88">
        <v>1256.1016768300351</v>
      </c>
      <c r="I19417" s="88">
        <v>1692.9845562118576</v>
      </c>
      <c r="J19417" s="88">
        <v>2518.1076478358523</v>
      </c>
      <c r="K19417" s="88">
        <v>4065.3516754311299</v>
      </c>
      <c r="L19417" s="88">
        <v>4839.6373818498387</v>
      </c>
      <c r="M19417" s="88">
        <v>4017.8241767652144</v>
      </c>
    </row>
    <row r="19418" spans="3:13" x14ac:dyDescent="0.2">
      <c r="C19418" s="88">
        <v>0.96599999999999997</v>
      </c>
      <c r="D19418" s="88">
        <v>19008.029879684771</v>
      </c>
      <c r="E19418" s="88">
        <v>294.48789646637579</v>
      </c>
      <c r="F19418" s="88">
        <v>628.97536352009729</v>
      </c>
      <c r="G19418" s="88">
        <v>987.18577591071244</v>
      </c>
      <c r="H19418" s="88">
        <v>1256.1308151048606</v>
      </c>
      <c r="I19418" s="88">
        <v>1693.0499708877423</v>
      </c>
      <c r="J19418" s="88">
        <v>2518.2448220982424</v>
      </c>
      <c r="K19418" s="88">
        <v>4065.4108301102433</v>
      </c>
      <c r="L19418" s="88">
        <v>4839.7000692029478</v>
      </c>
      <c r="M19418" s="88">
        <v>4017.8325449930735</v>
      </c>
    </row>
    <row r="19419" spans="3:13" x14ac:dyDescent="0.2">
      <c r="C19419" s="88">
        <v>0.96604999999999996</v>
      </c>
      <c r="D19419" s="88">
        <v>19009.188070573073</v>
      </c>
      <c r="E19419" s="88">
        <v>294.49144365109805</v>
      </c>
      <c r="F19419" s="88">
        <v>629.01962886479532</v>
      </c>
      <c r="G19419" s="88">
        <v>987.38798007941568</v>
      </c>
      <c r="H19419" s="88">
        <v>1256.1847286562197</v>
      </c>
      <c r="I19419" s="88">
        <v>1693.0772373916529</v>
      </c>
      <c r="J19419" s="88">
        <v>2518.3200035743539</v>
      </c>
      <c r="K19419" s="88">
        <v>4065.7189397416314</v>
      </c>
      <c r="L19419" s="88">
        <v>4840.9079487378658</v>
      </c>
      <c r="M19419" s="88">
        <v>4017.9737270678752</v>
      </c>
    </row>
    <row r="19420" spans="3:13" x14ac:dyDescent="0.2">
      <c r="C19420" s="88">
        <v>0.96609999999999996</v>
      </c>
      <c r="D19420" s="88">
        <v>19009.42001656791</v>
      </c>
      <c r="E19420" s="88">
        <v>294.50959609471829</v>
      </c>
      <c r="F19420" s="88">
        <v>629.06077975465678</v>
      </c>
      <c r="G19420" s="88">
        <v>987.49986914284364</v>
      </c>
      <c r="H19420" s="88">
        <v>1256.2353887180102</v>
      </c>
      <c r="I19420" s="88">
        <v>1693.1650474868334</v>
      </c>
      <c r="J19420" s="88">
        <v>2518.6011684635396</v>
      </c>
      <c r="K19420" s="88">
        <v>4066.4304868575709</v>
      </c>
      <c r="L19420" s="88">
        <v>4841.0689400234169</v>
      </c>
      <c r="M19420" s="88">
        <v>4018.0147592960111</v>
      </c>
    </row>
    <row r="19421" spans="3:13" x14ac:dyDescent="0.2">
      <c r="C19421" s="88">
        <v>0.96614999999999995</v>
      </c>
      <c r="D19421" s="88">
        <v>19011.337556417853</v>
      </c>
      <c r="E19421" s="88">
        <v>294.51509430887836</v>
      </c>
      <c r="F19421" s="88">
        <v>629.15464550714114</v>
      </c>
      <c r="G19421" s="88">
        <v>987.60420032364345</v>
      </c>
      <c r="H19421" s="88">
        <v>1256.278002937865</v>
      </c>
      <c r="I19421" s="88">
        <v>1693.2281781583451</v>
      </c>
      <c r="J19421" s="88">
        <v>2518.9001718394093</v>
      </c>
      <c r="K19421" s="88">
        <v>4066.9198378013857</v>
      </c>
      <c r="L19421" s="88">
        <v>4842.0396513310279</v>
      </c>
      <c r="M19421" s="88">
        <v>4018.0692281500324</v>
      </c>
    </row>
    <row r="19422" spans="3:13" x14ac:dyDescent="0.2">
      <c r="C19422" s="88">
        <v>0.96619999999999995</v>
      </c>
      <c r="D19422" s="88">
        <v>19011.702970024511</v>
      </c>
      <c r="E19422" s="88">
        <v>294.53205230724598</v>
      </c>
      <c r="F19422" s="88">
        <v>629.16235774593497</v>
      </c>
      <c r="G19422" s="88">
        <v>987.76300677710833</v>
      </c>
      <c r="H19422" s="88">
        <v>1256.40972319506</v>
      </c>
      <c r="I19422" s="88">
        <v>1693.396784843354</v>
      </c>
      <c r="J19422" s="88">
        <v>2518.9224137088986</v>
      </c>
      <c r="K19422" s="88">
        <v>4066.9861677946787</v>
      </c>
      <c r="L19422" s="88">
        <v>4842.0703748927799</v>
      </c>
      <c r="M19422" s="88">
        <v>4018.269013272884</v>
      </c>
    </row>
    <row r="19423" spans="3:13" x14ac:dyDescent="0.2">
      <c r="C19423" s="88">
        <v>0.96625000000000005</v>
      </c>
      <c r="D19423" s="88">
        <v>19013.015676685765</v>
      </c>
      <c r="E19423" s="88">
        <v>294.5347115434497</v>
      </c>
      <c r="F19423" s="88">
        <v>629.17585999450012</v>
      </c>
      <c r="G19423" s="88">
        <v>987.83389347088223</v>
      </c>
      <c r="H19423" s="88">
        <v>1256.4143728988438</v>
      </c>
      <c r="I19423" s="88">
        <v>1693.4717233499682</v>
      </c>
      <c r="J19423" s="88">
        <v>2519.0562684375673</v>
      </c>
      <c r="K19423" s="88">
        <v>4067.3000030420972</v>
      </c>
      <c r="L19423" s="88">
        <v>4842.2827953893548</v>
      </c>
      <c r="M19423" s="88">
        <v>4018.2758085227524</v>
      </c>
    </row>
    <row r="19424" spans="3:13" x14ac:dyDescent="0.2">
      <c r="C19424" s="88">
        <v>0.96630000000000005</v>
      </c>
      <c r="D19424" s="88">
        <v>19013.612766014343</v>
      </c>
      <c r="E19424" s="88">
        <v>294.5497266426546</v>
      </c>
      <c r="F19424" s="88">
        <v>629.18133759257898</v>
      </c>
      <c r="G19424" s="88">
        <v>988.05807183203024</v>
      </c>
      <c r="H19424" s="88">
        <v>1256.4461092698539</v>
      </c>
      <c r="I19424" s="88">
        <v>1693.6612697597157</v>
      </c>
      <c r="J19424" s="88">
        <v>2519.1120148763302</v>
      </c>
      <c r="K19424" s="88">
        <v>4067.3350191672307</v>
      </c>
      <c r="L19424" s="88">
        <v>4842.5335882824984</v>
      </c>
      <c r="M19424" s="88">
        <v>4018.671835227834</v>
      </c>
    </row>
    <row r="19425" spans="3:13" x14ac:dyDescent="0.2">
      <c r="C19425" s="88">
        <v>0.96635000000000004</v>
      </c>
      <c r="D19425" s="88">
        <v>19014.597815070079</v>
      </c>
      <c r="E19425" s="88">
        <v>294.55417587965439</v>
      </c>
      <c r="F19425" s="88">
        <v>629.20028382019245</v>
      </c>
      <c r="G19425" s="88">
        <v>988.16095274796407</v>
      </c>
      <c r="H19425" s="88">
        <v>1256.4737629972524</v>
      </c>
      <c r="I19425" s="88">
        <v>1693.6802707430725</v>
      </c>
      <c r="J19425" s="88">
        <v>2519.2374578885137</v>
      </c>
      <c r="K19425" s="88">
        <v>4067.335585135057</v>
      </c>
      <c r="L19425" s="88">
        <v>4842.5750211879395</v>
      </c>
      <c r="M19425" s="88">
        <v>4018.6978332316976</v>
      </c>
    </row>
    <row r="19426" spans="3:13" x14ac:dyDescent="0.2">
      <c r="C19426" s="88">
        <v>0.96640000000000004</v>
      </c>
      <c r="D19426" s="88">
        <v>19016.277488833188</v>
      </c>
      <c r="E19426" s="88">
        <v>294.56439044545914</v>
      </c>
      <c r="F19426" s="88">
        <v>629.34617035994006</v>
      </c>
      <c r="G19426" s="88">
        <v>988.18902531515414</v>
      </c>
      <c r="H19426" s="88">
        <v>1256.484134904812</v>
      </c>
      <c r="I19426" s="88">
        <v>1693.7419148926997</v>
      </c>
      <c r="J19426" s="88">
        <v>2519.4732885029985</v>
      </c>
      <c r="K19426" s="88">
        <v>4067.4335086880637</v>
      </c>
      <c r="L19426" s="88">
        <v>4842.597620344879</v>
      </c>
      <c r="M19426" s="88">
        <v>4018.7494021700604</v>
      </c>
    </row>
    <row r="19427" spans="3:13" x14ac:dyDescent="0.2">
      <c r="C19427" s="88">
        <v>0.96645000000000003</v>
      </c>
      <c r="D19427" s="88">
        <v>19016.882720661248</v>
      </c>
      <c r="E19427" s="88">
        <v>294.56961818454511</v>
      </c>
      <c r="F19427" s="88">
        <v>629.36050871990801</v>
      </c>
      <c r="G19427" s="88">
        <v>988.31844649825371</v>
      </c>
      <c r="H19427" s="88">
        <v>1256.5046361541422</v>
      </c>
      <c r="I19427" s="88">
        <v>1693.7871502392704</v>
      </c>
      <c r="J19427" s="88">
        <v>2519.6922115923253</v>
      </c>
      <c r="K19427" s="88">
        <v>4067.4385704264619</v>
      </c>
      <c r="L19427" s="88">
        <v>4842.9798795182287</v>
      </c>
      <c r="M19427" s="88">
        <v>4018.7583357802323</v>
      </c>
    </row>
    <row r="19428" spans="3:13" x14ac:dyDescent="0.2">
      <c r="C19428" s="88">
        <v>0.96650000000000003</v>
      </c>
      <c r="D19428" s="88">
        <v>19017.781126808</v>
      </c>
      <c r="E19428" s="88">
        <v>294.57526374475856</v>
      </c>
      <c r="F19428" s="88">
        <v>629.43776042313857</v>
      </c>
      <c r="G19428" s="88">
        <v>988.55878168874187</v>
      </c>
      <c r="H19428" s="88">
        <v>1256.7244935533381</v>
      </c>
      <c r="I19428" s="88">
        <v>1693.8345576849074</v>
      </c>
      <c r="J19428" s="88">
        <v>2519.7721293878403</v>
      </c>
      <c r="K19428" s="88">
        <v>4067.7340636749145</v>
      </c>
      <c r="L19428" s="88">
        <v>4843.5099241108082</v>
      </c>
      <c r="M19428" s="88">
        <v>4018.9150491887176</v>
      </c>
    </row>
    <row r="19429" spans="3:13" x14ac:dyDescent="0.2">
      <c r="C19429" s="88">
        <v>0.96655000000000002</v>
      </c>
      <c r="D19429" s="88">
        <v>19017.84243649058</v>
      </c>
      <c r="E19429" s="88">
        <v>294.57833556617879</v>
      </c>
      <c r="F19429" s="88">
        <v>629.46450649491453</v>
      </c>
      <c r="G19429" s="88">
        <v>988.58067149032604</v>
      </c>
      <c r="H19429" s="88">
        <v>1256.8139281616791</v>
      </c>
      <c r="I19429" s="88">
        <v>1693.8553213172904</v>
      </c>
      <c r="J19429" s="88">
        <v>2519.8955112135441</v>
      </c>
      <c r="K19429" s="88">
        <v>4067.7776625736797</v>
      </c>
      <c r="L19429" s="88">
        <v>4843.6493308586087</v>
      </c>
      <c r="M19429" s="88">
        <v>4018.9936955907651</v>
      </c>
    </row>
    <row r="19430" spans="3:13" x14ac:dyDescent="0.2">
      <c r="C19430" s="88">
        <v>0.96660000000000001</v>
      </c>
      <c r="D19430" s="88">
        <v>19019.611830246606</v>
      </c>
      <c r="E19430" s="88">
        <v>294.58238296746549</v>
      </c>
      <c r="F19430" s="88">
        <v>629.52428754442781</v>
      </c>
      <c r="G19430" s="88">
        <v>988.69367413497275</v>
      </c>
      <c r="H19430" s="88">
        <v>1256.8682400514572</v>
      </c>
      <c r="I19430" s="88">
        <v>1693.9257996893598</v>
      </c>
      <c r="J19430" s="88">
        <v>2519.9468032626037</v>
      </c>
      <c r="K19430" s="88">
        <v>4068.2542834304973</v>
      </c>
      <c r="L19430" s="88">
        <v>4844.0208229491373</v>
      </c>
      <c r="M19430" s="88">
        <v>4019.3000819943372</v>
      </c>
    </row>
    <row r="19431" spans="3:13" x14ac:dyDescent="0.2">
      <c r="C19431" s="88">
        <v>0.96665000000000001</v>
      </c>
      <c r="D19431" s="88">
        <v>19020.253284185816</v>
      </c>
      <c r="E19431" s="88">
        <v>294.58766199305956</v>
      </c>
      <c r="F19431" s="88">
        <v>629.53083870858245</v>
      </c>
      <c r="G19431" s="88">
        <v>988.72375903231796</v>
      </c>
      <c r="H19431" s="88">
        <v>1256.8760905800013</v>
      </c>
      <c r="I19431" s="88">
        <v>1694.0090818232175</v>
      </c>
      <c r="J19431" s="88">
        <v>2520.3148187853794</v>
      </c>
      <c r="K19431" s="88">
        <v>4068.4515578003111</v>
      </c>
      <c r="L19431" s="88">
        <v>4844.1059505390576</v>
      </c>
      <c r="M19431" s="88">
        <v>4019.4415112285424</v>
      </c>
    </row>
    <row r="19432" spans="3:13" x14ac:dyDescent="0.2">
      <c r="C19432" s="88">
        <v>0.9667</v>
      </c>
      <c r="D19432" s="88">
        <v>19020.634816412163</v>
      </c>
      <c r="E19432" s="88">
        <v>294.58979039266433</v>
      </c>
      <c r="F19432" s="88">
        <v>629.56339548315646</v>
      </c>
      <c r="G19432" s="88">
        <v>988.79071532902026</v>
      </c>
      <c r="H19432" s="88">
        <v>1256.9049185964614</v>
      </c>
      <c r="I19432" s="88">
        <v>1694.1394473634987</v>
      </c>
      <c r="J19432" s="88">
        <v>2520.4305043670329</v>
      </c>
      <c r="K19432" s="88">
        <v>4068.5084194407646</v>
      </c>
      <c r="L19432" s="88">
        <v>4844.9449781514204</v>
      </c>
      <c r="M19432" s="88">
        <v>4019.5568097639916</v>
      </c>
    </row>
    <row r="19433" spans="3:13" x14ac:dyDescent="0.2">
      <c r="C19433" s="88">
        <v>0.96675</v>
      </c>
      <c r="D19433" s="88">
        <v>19021.22860461683</v>
      </c>
      <c r="E19433" s="88">
        <v>294.59208491781646</v>
      </c>
      <c r="F19433" s="88">
        <v>629.57670733134682</v>
      </c>
      <c r="G19433" s="88">
        <v>988.89605715984317</v>
      </c>
      <c r="H19433" s="88">
        <v>1256.9761603196002</v>
      </c>
      <c r="I19433" s="88">
        <v>1694.3289257406623</v>
      </c>
      <c r="J19433" s="88">
        <v>2520.7026071934174</v>
      </c>
      <c r="K19433" s="88">
        <v>4068.8108882298029</v>
      </c>
      <c r="L19433" s="88">
        <v>4844.991219003372</v>
      </c>
      <c r="M19433" s="88">
        <v>4019.7022750009983</v>
      </c>
    </row>
    <row r="19434" spans="3:13" x14ac:dyDescent="0.2">
      <c r="C19434" s="88">
        <v>0.96679999999999999</v>
      </c>
      <c r="D19434" s="88">
        <v>19022.717170485019</v>
      </c>
      <c r="E19434" s="88">
        <v>294.59208491781646</v>
      </c>
      <c r="F19434" s="88">
        <v>629.61284481924122</v>
      </c>
      <c r="G19434" s="88">
        <v>988.93743741180788</v>
      </c>
      <c r="H19434" s="88">
        <v>1256.9928100923039</v>
      </c>
      <c r="I19434" s="88">
        <v>1694.5997350506473</v>
      </c>
      <c r="J19434" s="88">
        <v>2520.8212947190677</v>
      </c>
      <c r="K19434" s="88">
        <v>4069.1175081066426</v>
      </c>
      <c r="L19434" s="88">
        <v>4845.3164215860788</v>
      </c>
      <c r="M19434" s="88">
        <v>4019.7221704559533</v>
      </c>
    </row>
    <row r="19435" spans="3:13" x14ac:dyDescent="0.2">
      <c r="C19435" s="88">
        <v>0.96684999999999999</v>
      </c>
      <c r="D19435" s="88">
        <v>19023.288180674197</v>
      </c>
      <c r="E19435" s="88">
        <v>294.60015116992145</v>
      </c>
      <c r="F19435" s="88">
        <v>629.6405792528758</v>
      </c>
      <c r="G19435" s="88">
        <v>988.9781029311057</v>
      </c>
      <c r="H19435" s="88">
        <v>1257.0169755646743</v>
      </c>
      <c r="I19435" s="88">
        <v>1694.8789431103714</v>
      </c>
      <c r="J19435" s="88">
        <v>2521.0807090832914</v>
      </c>
      <c r="K19435" s="88">
        <v>4069.2378696790279</v>
      </c>
      <c r="L19435" s="88">
        <v>4845.5244491388494</v>
      </c>
      <c r="M19435" s="88">
        <v>4019.8034675406816</v>
      </c>
    </row>
    <row r="19436" spans="3:13" x14ac:dyDescent="0.2">
      <c r="C19436" s="88">
        <v>0.96689999999999998</v>
      </c>
      <c r="D19436" s="88">
        <v>19023.995642905542</v>
      </c>
      <c r="E19436" s="88">
        <v>294.62790176738872</v>
      </c>
      <c r="F19436" s="88">
        <v>629.66148816893474</v>
      </c>
      <c r="G19436" s="88">
        <v>989.0013220500291</v>
      </c>
      <c r="H19436" s="88">
        <v>1257.2331345423659</v>
      </c>
      <c r="I19436" s="88">
        <v>1695.0327010555689</v>
      </c>
      <c r="J19436" s="88">
        <v>2521.0909064809734</v>
      </c>
      <c r="K19436" s="88">
        <v>4069.5183890832272</v>
      </c>
      <c r="L19436" s="88">
        <v>4846.5763247871009</v>
      </c>
      <c r="M19436" s="88">
        <v>4019.8432374780796</v>
      </c>
    </row>
    <row r="19437" spans="3:13" x14ac:dyDescent="0.2">
      <c r="C19437" s="88">
        <v>0.96694999999999998</v>
      </c>
      <c r="D19437" s="88">
        <v>19026.339417821291</v>
      </c>
      <c r="E19437" s="88">
        <v>294.64477472529688</v>
      </c>
      <c r="F19437" s="88">
        <v>629.69652368906009</v>
      </c>
      <c r="G19437" s="88">
        <v>989.01197347495963</v>
      </c>
      <c r="H19437" s="88">
        <v>1257.4272173794479</v>
      </c>
      <c r="I19437" s="88">
        <v>1695.2079628097667</v>
      </c>
      <c r="J19437" s="88">
        <v>2521.0946979033347</v>
      </c>
      <c r="K19437" s="88">
        <v>4069.783652322903</v>
      </c>
      <c r="L19437" s="88">
        <v>4846.862483289231</v>
      </c>
      <c r="M19437" s="88">
        <v>4019.8792242483933</v>
      </c>
    </row>
    <row r="19438" spans="3:13" x14ac:dyDescent="0.2">
      <c r="C19438" s="88">
        <v>0.96699999999999997</v>
      </c>
      <c r="D19438" s="88">
        <v>19027.669384436427</v>
      </c>
      <c r="E19438" s="88">
        <v>294.64688027477587</v>
      </c>
      <c r="F19438" s="88">
        <v>629.70665247038232</v>
      </c>
      <c r="G19438" s="88">
        <v>989.02491811969321</v>
      </c>
      <c r="H19438" s="88">
        <v>1257.5551777264009</v>
      </c>
      <c r="I19438" s="88">
        <v>1695.4582372576456</v>
      </c>
      <c r="J19438" s="88">
        <v>2521.5205944999511</v>
      </c>
      <c r="K19438" s="88">
        <v>4070.0249308143475</v>
      </c>
      <c r="L19438" s="88">
        <v>4846.9709723228625</v>
      </c>
      <c r="M19438" s="88">
        <v>4019.9034105407163</v>
      </c>
    </row>
    <row r="19439" spans="3:13" x14ac:dyDescent="0.2">
      <c r="C19439" s="88">
        <v>0.96704999999999997</v>
      </c>
      <c r="D19439" s="88">
        <v>19029.647825980996</v>
      </c>
      <c r="E19439" s="88">
        <v>294.64688027477587</v>
      </c>
      <c r="F19439" s="88">
        <v>629.72866202586465</v>
      </c>
      <c r="G19439" s="88">
        <v>989.04033793462804</v>
      </c>
      <c r="H19439" s="88">
        <v>1257.6213405315739</v>
      </c>
      <c r="I19439" s="88">
        <v>1695.5056228564745</v>
      </c>
      <c r="J19439" s="88">
        <v>2521.5315268664608</v>
      </c>
      <c r="K19439" s="88">
        <v>4070.4792728514212</v>
      </c>
      <c r="L19439" s="88">
        <v>4847.0371511937365</v>
      </c>
      <c r="M19439" s="88">
        <v>4019.9355649298896</v>
      </c>
    </row>
    <row r="19440" spans="3:13" x14ac:dyDescent="0.2">
      <c r="C19440" s="88">
        <v>0.96709999999999996</v>
      </c>
      <c r="D19440" s="88">
        <v>19030.770417871212</v>
      </c>
      <c r="E19440" s="88">
        <v>294.717676399232</v>
      </c>
      <c r="F19440" s="88">
        <v>629.82561655543259</v>
      </c>
      <c r="G19440" s="88">
        <v>989.19257360032589</v>
      </c>
      <c r="H19440" s="88">
        <v>1257.8412102606526</v>
      </c>
      <c r="I19440" s="88">
        <v>1695.5339856183537</v>
      </c>
      <c r="J19440" s="88">
        <v>2521.5657648716865</v>
      </c>
      <c r="K19440" s="88">
        <v>4070.7479495389794</v>
      </c>
      <c r="L19440" s="88">
        <v>4847.4065333757926</v>
      </c>
      <c r="M19440" s="88">
        <v>4019.9642826368527</v>
      </c>
    </row>
    <row r="19441" spans="3:13" x14ac:dyDescent="0.2">
      <c r="C19441" s="88">
        <v>0.96714999999999995</v>
      </c>
      <c r="D19441" s="88">
        <v>19032.439948627783</v>
      </c>
      <c r="E19441" s="88">
        <v>294.79811041726407</v>
      </c>
      <c r="F19441" s="88">
        <v>629.83210697460527</v>
      </c>
      <c r="G19441" s="88">
        <v>989.19482845973926</v>
      </c>
      <c r="H19441" s="88">
        <v>1257.9437895142837</v>
      </c>
      <c r="I19441" s="88">
        <v>1695.6126246678787</v>
      </c>
      <c r="J19441" s="88">
        <v>2521.8207350654602</v>
      </c>
      <c r="K19441" s="88">
        <v>4070.9044156317032</v>
      </c>
      <c r="L19441" s="88">
        <v>4848.0783664663631</v>
      </c>
      <c r="M19441" s="88">
        <v>4020.0410756557094</v>
      </c>
    </row>
    <row r="19442" spans="3:13" x14ac:dyDescent="0.2">
      <c r="C19442" s="88">
        <v>0.96719999999999995</v>
      </c>
      <c r="D19442" s="88">
        <v>19033.349138042511</v>
      </c>
      <c r="E19442" s="88">
        <v>294.80601003823358</v>
      </c>
      <c r="F19442" s="88">
        <v>629.89399381728344</v>
      </c>
      <c r="G19442" s="88">
        <v>989.20996165278029</v>
      </c>
      <c r="H19442" s="88">
        <v>1257.9490319292559</v>
      </c>
      <c r="I19442" s="88">
        <v>1695.6572420149205</v>
      </c>
      <c r="J19442" s="88">
        <v>2522.2911017586216</v>
      </c>
      <c r="K19442" s="88">
        <v>4071.2233616558406</v>
      </c>
      <c r="L19442" s="88">
        <v>4848.2103975042191</v>
      </c>
      <c r="M19442" s="88">
        <v>4020.1637649554705</v>
      </c>
    </row>
    <row r="19443" spans="3:13" x14ac:dyDescent="0.2">
      <c r="C19443" s="88">
        <v>0.96725000000000005</v>
      </c>
      <c r="D19443" s="88">
        <v>19033.520712684749</v>
      </c>
      <c r="E19443" s="88">
        <v>294.80601003823358</v>
      </c>
      <c r="F19443" s="88">
        <v>629.94771029896492</v>
      </c>
      <c r="G19443" s="88">
        <v>989.26001597346158</v>
      </c>
      <c r="H19443" s="88">
        <v>1258.0067875317786</v>
      </c>
      <c r="I19443" s="88">
        <v>1695.6963206550067</v>
      </c>
      <c r="J19443" s="88">
        <v>2522.6719771163253</v>
      </c>
      <c r="K19443" s="88">
        <v>4071.5541636564212</v>
      </c>
      <c r="L19443" s="88">
        <v>4849.6274944593497</v>
      </c>
      <c r="M19443" s="88">
        <v>4020.1706792827054</v>
      </c>
    </row>
    <row r="19444" spans="3:13" x14ac:dyDescent="0.2">
      <c r="C19444" s="88">
        <v>0.96730000000000005</v>
      </c>
      <c r="D19444" s="88">
        <v>19033.901240828662</v>
      </c>
      <c r="E19444" s="88">
        <v>294.80795250158189</v>
      </c>
      <c r="F19444" s="88">
        <v>629.99985559763263</v>
      </c>
      <c r="G19444" s="88">
        <v>989.27687099374543</v>
      </c>
      <c r="H19444" s="88">
        <v>1258.1614359292707</v>
      </c>
      <c r="I19444" s="88">
        <v>1695.7291761773067</v>
      </c>
      <c r="J19444" s="88">
        <v>2522.6871068582054</v>
      </c>
      <c r="K19444" s="88">
        <v>4071.6434899706787</v>
      </c>
      <c r="L19444" s="88">
        <v>4850.0891670693381</v>
      </c>
      <c r="M19444" s="88">
        <v>4020.3364732058117</v>
      </c>
    </row>
    <row r="19445" spans="3:13" x14ac:dyDescent="0.2">
      <c r="C19445" s="88">
        <v>0.96735000000000004</v>
      </c>
      <c r="D19445" s="88">
        <v>19035.06270259255</v>
      </c>
      <c r="E19445" s="88">
        <v>294.81826387740148</v>
      </c>
      <c r="F19445" s="88">
        <v>630.07217289075606</v>
      </c>
      <c r="G19445" s="88">
        <v>989.33657814215576</v>
      </c>
      <c r="H19445" s="88">
        <v>1258.2111939072279</v>
      </c>
      <c r="I19445" s="88">
        <v>1696.0160450168951</v>
      </c>
      <c r="J19445" s="88">
        <v>2522.7332419027862</v>
      </c>
      <c r="K19445" s="88">
        <v>4071.6935196966979</v>
      </c>
      <c r="L19445" s="88">
        <v>4850.9097945370668</v>
      </c>
      <c r="M19445" s="88">
        <v>4020.3854060085605</v>
      </c>
    </row>
    <row r="19446" spans="3:13" x14ac:dyDescent="0.2">
      <c r="C19446" s="88">
        <v>0.96740000000000004</v>
      </c>
      <c r="D19446" s="88">
        <v>19035.650950885549</v>
      </c>
      <c r="E19446" s="88">
        <v>294.85982324871384</v>
      </c>
      <c r="F19446" s="88">
        <v>630.11379163690208</v>
      </c>
      <c r="G19446" s="88">
        <v>989.42595165813736</v>
      </c>
      <c r="H19446" s="88">
        <v>1258.3199154036542</v>
      </c>
      <c r="I19446" s="88">
        <v>1696.1382918505428</v>
      </c>
      <c r="J19446" s="88">
        <v>2522.8480477180747</v>
      </c>
      <c r="K19446" s="88">
        <v>4071.9415587523981</v>
      </c>
      <c r="L19446" s="88">
        <v>4850.9862336094011</v>
      </c>
      <c r="M19446" s="88">
        <v>4020.3915421226293</v>
      </c>
    </row>
    <row r="19447" spans="3:13" x14ac:dyDescent="0.2">
      <c r="C19447" s="88">
        <v>0.96745000000000003</v>
      </c>
      <c r="D19447" s="88">
        <v>19035.942193711857</v>
      </c>
      <c r="E19447" s="88">
        <v>294.86530662983114</v>
      </c>
      <c r="F19447" s="88">
        <v>630.15957085326363</v>
      </c>
      <c r="G19447" s="88">
        <v>989.80455791024906</v>
      </c>
      <c r="H19447" s="88">
        <v>1258.3734661755002</v>
      </c>
      <c r="I19447" s="88">
        <v>1696.1425978174302</v>
      </c>
      <c r="J19447" s="88">
        <v>2523.0740190965471</v>
      </c>
      <c r="K19447" s="88">
        <v>4072.1765766521307</v>
      </c>
      <c r="L19447" s="88">
        <v>4851.4490601533626</v>
      </c>
      <c r="M19447" s="88">
        <v>4020.4539702575375</v>
      </c>
    </row>
    <row r="19448" spans="3:13" x14ac:dyDescent="0.2">
      <c r="C19448" s="88">
        <v>0.96750000000000003</v>
      </c>
      <c r="D19448" s="88">
        <v>19036.034655510975</v>
      </c>
      <c r="E19448" s="88">
        <v>294.86530662983114</v>
      </c>
      <c r="F19448" s="88">
        <v>630.19234835291127</v>
      </c>
      <c r="G19448" s="88">
        <v>989.8498385806779</v>
      </c>
      <c r="H19448" s="88">
        <v>1258.3929016818779</v>
      </c>
      <c r="I19448" s="88">
        <v>1696.2488839546195</v>
      </c>
      <c r="J19448" s="88">
        <v>2523.2230743832788</v>
      </c>
      <c r="K19448" s="88">
        <v>4072.4946066396969</v>
      </c>
      <c r="L19448" s="88">
        <v>4851.8341706147085</v>
      </c>
      <c r="M19448" s="88">
        <v>4020.4946249360983</v>
      </c>
    </row>
    <row r="19449" spans="3:13" x14ac:dyDescent="0.2">
      <c r="C19449" s="88">
        <v>0.96755000000000002</v>
      </c>
      <c r="D19449" s="88">
        <v>19037.562926204326</v>
      </c>
      <c r="E19449" s="88">
        <v>294.86827771291064</v>
      </c>
      <c r="F19449" s="88">
        <v>630.20186615353259</v>
      </c>
      <c r="G19449" s="88">
        <v>989.90827490946822</v>
      </c>
      <c r="H19449" s="88">
        <v>1258.6470624115268</v>
      </c>
      <c r="I19449" s="88">
        <v>1696.3759335273612</v>
      </c>
      <c r="J19449" s="88">
        <v>2523.4268415718407</v>
      </c>
      <c r="K19449" s="88">
        <v>4072.6103417393774</v>
      </c>
      <c r="L19449" s="88">
        <v>4852.042040779369</v>
      </c>
      <c r="M19449" s="88">
        <v>4020.6293428539484</v>
      </c>
    </row>
    <row r="19450" spans="3:13" x14ac:dyDescent="0.2">
      <c r="C19450" s="88">
        <v>0.96760000000000002</v>
      </c>
      <c r="D19450" s="88">
        <v>19037.887404119407</v>
      </c>
      <c r="E19450" s="88">
        <v>294.88662380858295</v>
      </c>
      <c r="F19450" s="88">
        <v>630.22586867217615</v>
      </c>
      <c r="G19450" s="88">
        <v>990.04254114499872</v>
      </c>
      <c r="H19450" s="88">
        <v>1258.6505373767104</v>
      </c>
      <c r="I19450" s="88">
        <v>1696.5758223269522</v>
      </c>
      <c r="J19450" s="88">
        <v>2523.9538973486788</v>
      </c>
      <c r="K19450" s="88">
        <v>4073.0383214666658</v>
      </c>
      <c r="L19450" s="88">
        <v>4852.2331945106016</v>
      </c>
      <c r="M19450" s="88">
        <v>4020.7529986313129</v>
      </c>
    </row>
    <row r="19451" spans="3:13" x14ac:dyDescent="0.2">
      <c r="C19451" s="88">
        <v>0.96765000000000001</v>
      </c>
      <c r="D19451" s="88">
        <v>19040.023879163666</v>
      </c>
      <c r="E19451" s="88">
        <v>294.89974950748365</v>
      </c>
      <c r="F19451" s="88">
        <v>630.32213441606518</v>
      </c>
      <c r="G19451" s="88">
        <v>990.09889092757658</v>
      </c>
      <c r="H19451" s="88">
        <v>1258.6675390882447</v>
      </c>
      <c r="I19451" s="88">
        <v>1696.9342016331098</v>
      </c>
      <c r="J19451" s="88">
        <v>2524.0266265131108</v>
      </c>
      <c r="K19451" s="88">
        <v>4073.2170545652575</v>
      </c>
      <c r="L19451" s="88">
        <v>4852.2829787359942</v>
      </c>
      <c r="M19451" s="88">
        <v>4020.7840864592017</v>
      </c>
    </row>
    <row r="19452" spans="3:13" x14ac:dyDescent="0.2">
      <c r="C19452" s="88">
        <v>0.9677</v>
      </c>
      <c r="D19452" s="88">
        <v>19040.308362393254</v>
      </c>
      <c r="E19452" s="88">
        <v>294.92856665724867</v>
      </c>
      <c r="F19452" s="88">
        <v>630.3381205209721</v>
      </c>
      <c r="G19452" s="88">
        <v>990.26618011879555</v>
      </c>
      <c r="H19452" s="88">
        <v>1258.8581736873471</v>
      </c>
      <c r="I19452" s="88">
        <v>1696.943165131021</v>
      </c>
      <c r="J19452" s="88">
        <v>2524.4817118119422</v>
      </c>
      <c r="K19452" s="88">
        <v>4073.3207879184733</v>
      </c>
      <c r="L19452" s="88">
        <v>4852.3372386692818</v>
      </c>
      <c r="M19452" s="88">
        <v>4020.9239966882551</v>
      </c>
    </row>
    <row r="19453" spans="3:13" x14ac:dyDescent="0.2">
      <c r="C19453" s="88">
        <v>0.96775</v>
      </c>
      <c r="D19453" s="88">
        <v>19041.515331671959</v>
      </c>
      <c r="E19453" s="88">
        <v>294.96839145572631</v>
      </c>
      <c r="F19453" s="88">
        <v>630.43612303600048</v>
      </c>
      <c r="G19453" s="88">
        <v>990.33581214044989</v>
      </c>
      <c r="H19453" s="88">
        <v>1258.8609938995874</v>
      </c>
      <c r="I19453" s="88">
        <v>1697.1303817054722</v>
      </c>
      <c r="J19453" s="88">
        <v>2524.5325966801502</v>
      </c>
      <c r="K19453" s="88">
        <v>4073.6123919598554</v>
      </c>
      <c r="L19453" s="88">
        <v>4852.4737677834073</v>
      </c>
      <c r="M19453" s="88">
        <v>4021.0250665216226</v>
      </c>
    </row>
    <row r="19454" spans="3:13" x14ac:dyDescent="0.2">
      <c r="C19454" s="88">
        <v>0.96779999999999999</v>
      </c>
      <c r="D19454" s="88">
        <v>19041.929383798455</v>
      </c>
      <c r="E19454" s="88">
        <v>294.9735867783902</v>
      </c>
      <c r="F19454" s="88">
        <v>630.44245252925884</v>
      </c>
      <c r="G19454" s="88">
        <v>990.3704949612661</v>
      </c>
      <c r="H19454" s="88">
        <v>1259.0244119714516</v>
      </c>
      <c r="I19454" s="88">
        <v>1697.192832380314</v>
      </c>
      <c r="J19454" s="88">
        <v>2524.5741394191259</v>
      </c>
      <c r="K19454" s="88">
        <v>4073.9284976055142</v>
      </c>
      <c r="L19454" s="88">
        <v>4853.4623124923764</v>
      </c>
      <c r="M19454" s="88">
        <v>4021.1074981695292</v>
      </c>
    </row>
    <row r="19455" spans="3:13" x14ac:dyDescent="0.2">
      <c r="C19455" s="88">
        <v>0.96784999999999999</v>
      </c>
      <c r="D19455" s="88">
        <v>19042.204160586902</v>
      </c>
      <c r="E19455" s="88">
        <v>294.9735867783902</v>
      </c>
      <c r="F19455" s="88">
        <v>630.44445696241564</v>
      </c>
      <c r="G19455" s="88">
        <v>990.37879024150061</v>
      </c>
      <c r="H19455" s="88">
        <v>1259.2518255498594</v>
      </c>
      <c r="I19455" s="88">
        <v>1697.394938056404</v>
      </c>
      <c r="J19455" s="88">
        <v>2524.9939731058721</v>
      </c>
      <c r="K19455" s="88">
        <v>4074.0698523874503</v>
      </c>
      <c r="L19455" s="88">
        <v>4853.7950765699989</v>
      </c>
      <c r="M19455" s="88">
        <v>4021.1144126867803</v>
      </c>
    </row>
    <row r="19456" spans="3:13" x14ac:dyDescent="0.2">
      <c r="C19456" s="88">
        <v>0.96789999999999998</v>
      </c>
      <c r="D19456" s="88">
        <v>19042.454573634815</v>
      </c>
      <c r="E19456" s="88">
        <v>295.00408782099385</v>
      </c>
      <c r="F19456" s="88">
        <v>630.46789491702339</v>
      </c>
      <c r="G19456" s="88">
        <v>990.39950276082118</v>
      </c>
      <c r="H19456" s="88">
        <v>1259.2641102644366</v>
      </c>
      <c r="I19456" s="88">
        <v>1697.5364750423696</v>
      </c>
      <c r="J19456" s="88">
        <v>2525.160633279731</v>
      </c>
      <c r="K19456" s="88">
        <v>4074.0855033093139</v>
      </c>
      <c r="L19456" s="88">
        <v>4853.8676905185494</v>
      </c>
      <c r="M19456" s="88">
        <v>4021.2335520286069</v>
      </c>
    </row>
    <row r="19457" spans="3:13" x14ac:dyDescent="0.2">
      <c r="C19457" s="88">
        <v>0.96794999999999998</v>
      </c>
      <c r="D19457" s="88">
        <v>19046.901561797193</v>
      </c>
      <c r="E19457" s="88">
        <v>295.02298079858974</v>
      </c>
      <c r="F19457" s="88">
        <v>630.52651007187387</v>
      </c>
      <c r="G19457" s="88">
        <v>990.52699849375313</v>
      </c>
      <c r="H19457" s="88">
        <v>1259.5389534833257</v>
      </c>
      <c r="I19457" s="88">
        <v>1697.725493881846</v>
      </c>
      <c r="J19457" s="88">
        <v>2525.2596678987434</v>
      </c>
      <c r="K19457" s="88">
        <v>4074.6578793954218</v>
      </c>
      <c r="L19457" s="88">
        <v>4855.2304956259195</v>
      </c>
      <c r="M19457" s="88">
        <v>4021.2346608752105</v>
      </c>
    </row>
    <row r="19458" spans="3:13" x14ac:dyDescent="0.2">
      <c r="C19458" s="88">
        <v>0.96799999999999997</v>
      </c>
      <c r="D19458" s="88">
        <v>19047.579843564185</v>
      </c>
      <c r="E19458" s="88">
        <v>295.02774687123565</v>
      </c>
      <c r="F19458" s="88">
        <v>630.71529907105605</v>
      </c>
      <c r="G19458" s="88">
        <v>990.68163923573593</v>
      </c>
      <c r="H19458" s="88">
        <v>1259.5772207788932</v>
      </c>
      <c r="I19458" s="88">
        <v>1697.8152220151801</v>
      </c>
      <c r="J19458" s="88">
        <v>2525.2932266128778</v>
      </c>
      <c r="K19458" s="88">
        <v>4074.8015669277179</v>
      </c>
      <c r="L19458" s="88">
        <v>4855.9185097961345</v>
      </c>
      <c r="M19458" s="88">
        <v>4021.268907946127</v>
      </c>
    </row>
    <row r="19459" spans="3:13" x14ac:dyDescent="0.2">
      <c r="C19459" s="88">
        <v>0.96804999999999997</v>
      </c>
      <c r="D19459" s="88">
        <v>19048.468630748273</v>
      </c>
      <c r="E19459" s="88">
        <v>295.02847780883349</v>
      </c>
      <c r="F19459" s="88">
        <v>630.71930316490352</v>
      </c>
      <c r="G19459" s="88">
        <v>990.68938031459584</v>
      </c>
      <c r="H19459" s="88">
        <v>1259.6005119009906</v>
      </c>
      <c r="I19459" s="88">
        <v>1697.8612566761699</v>
      </c>
      <c r="J19459" s="88">
        <v>2525.3549712906979</v>
      </c>
      <c r="K19459" s="88">
        <v>4075.0173688064447</v>
      </c>
      <c r="L19459" s="88">
        <v>4855.9403708289301</v>
      </c>
      <c r="M19459" s="88">
        <v>4021.3871908866322</v>
      </c>
    </row>
    <row r="19460" spans="3:13" x14ac:dyDescent="0.2">
      <c r="C19460" s="88">
        <v>0.96809999999999996</v>
      </c>
      <c r="D19460" s="88">
        <v>19048.551916927234</v>
      </c>
      <c r="E19460" s="88">
        <v>295.03023222549564</v>
      </c>
      <c r="F19460" s="88">
        <v>630.73850574036578</v>
      </c>
      <c r="G19460" s="88">
        <v>990.74131233816615</v>
      </c>
      <c r="H19460" s="88">
        <v>1259.6347793500008</v>
      </c>
      <c r="I19460" s="88">
        <v>1697.8873633274584</v>
      </c>
      <c r="J19460" s="88">
        <v>2525.9341062574799</v>
      </c>
      <c r="K19460" s="88">
        <v>4075.347426742047</v>
      </c>
      <c r="L19460" s="88">
        <v>4857.1837668817243</v>
      </c>
      <c r="M19460" s="88">
        <v>4021.5285767191717</v>
      </c>
    </row>
    <row r="19461" spans="3:13" x14ac:dyDescent="0.2">
      <c r="C19461" s="88">
        <v>0.96814999999999996</v>
      </c>
      <c r="D19461" s="88">
        <v>19048.971219967014</v>
      </c>
      <c r="E19461" s="88">
        <v>295.03720604223145</v>
      </c>
      <c r="F19461" s="88">
        <v>630.74134470899662</v>
      </c>
      <c r="G19461" s="88">
        <v>990.81499701940447</v>
      </c>
      <c r="H19461" s="88">
        <v>1259.6736625874305</v>
      </c>
      <c r="I19461" s="88">
        <v>1697.9673778154679</v>
      </c>
      <c r="J19461" s="88">
        <v>2526.0652538543618</v>
      </c>
      <c r="K19461" s="88">
        <v>4075.5439944877976</v>
      </c>
      <c r="L19461" s="88">
        <v>4857.2243131838359</v>
      </c>
      <c r="M19461" s="88">
        <v>4021.6146498936469</v>
      </c>
    </row>
    <row r="19462" spans="3:13" x14ac:dyDescent="0.2">
      <c r="C19462" s="88">
        <v>0.96819999999999995</v>
      </c>
      <c r="D19462" s="88">
        <v>19049.012516462091</v>
      </c>
      <c r="E19462" s="88">
        <v>295.03957664070731</v>
      </c>
      <c r="F19462" s="88">
        <v>630.85625377021552</v>
      </c>
      <c r="G19462" s="88">
        <v>990.96021284305971</v>
      </c>
      <c r="H19462" s="88">
        <v>1259.7029514726555</v>
      </c>
      <c r="I19462" s="88">
        <v>1697.9779998552644</v>
      </c>
      <c r="J19462" s="88">
        <v>2526.5602041009201</v>
      </c>
      <c r="K19462" s="88">
        <v>4076.1850659269294</v>
      </c>
      <c r="L19462" s="88">
        <v>4857.2745598105948</v>
      </c>
      <c r="M19462" s="88">
        <v>4021.7814570583396</v>
      </c>
    </row>
    <row r="19463" spans="3:13" x14ac:dyDescent="0.2">
      <c r="C19463" s="88">
        <v>0.96825000000000006</v>
      </c>
      <c r="D19463" s="88">
        <v>19049.081364724949</v>
      </c>
      <c r="E19463" s="88">
        <v>295.0457671771137</v>
      </c>
      <c r="F19463" s="88">
        <v>630.8671151976464</v>
      </c>
      <c r="G19463" s="88">
        <v>991.03655332618246</v>
      </c>
      <c r="H19463" s="88">
        <v>1259.8625635925782</v>
      </c>
      <c r="I19463" s="88">
        <v>1698.1047781788784</v>
      </c>
      <c r="J19463" s="88">
        <v>2526.6366146000614</v>
      </c>
      <c r="K19463" s="88">
        <v>4076.2970748060402</v>
      </c>
      <c r="L19463" s="88">
        <v>4857.6460998116154</v>
      </c>
      <c r="M19463" s="88">
        <v>4021.8795899011975</v>
      </c>
    </row>
    <row r="19464" spans="3:13" x14ac:dyDescent="0.2">
      <c r="C19464" s="88">
        <v>0.96830000000000005</v>
      </c>
      <c r="D19464" s="88">
        <v>19051.684075346642</v>
      </c>
      <c r="E19464" s="88">
        <v>295.05619366933024</v>
      </c>
      <c r="F19464" s="88">
        <v>630.87965117013755</v>
      </c>
      <c r="G19464" s="88">
        <v>991.07316793129758</v>
      </c>
      <c r="H19464" s="88">
        <v>1259.8664175167473</v>
      </c>
      <c r="I19464" s="88">
        <v>1698.2638805338675</v>
      </c>
      <c r="J19464" s="88">
        <v>2526.9373015536858</v>
      </c>
      <c r="K19464" s="88">
        <v>4076.6929046029391</v>
      </c>
      <c r="L19464" s="88">
        <v>4858.1152621845931</v>
      </c>
      <c r="M19464" s="88">
        <v>4021.9282079808227</v>
      </c>
    </row>
    <row r="19465" spans="3:13" x14ac:dyDescent="0.2">
      <c r="C19465" s="88">
        <v>0.96835000000000004</v>
      </c>
      <c r="D19465" s="88">
        <v>19054.488136596286</v>
      </c>
      <c r="E19465" s="88">
        <v>295.05619366933024</v>
      </c>
      <c r="F19465" s="88">
        <v>630.91628691921233</v>
      </c>
      <c r="G19465" s="88">
        <v>991.19881748062289</v>
      </c>
      <c r="H19465" s="88">
        <v>1259.9849560855782</v>
      </c>
      <c r="I19465" s="88">
        <v>1698.3083516845136</v>
      </c>
      <c r="J19465" s="88">
        <v>2527.7863821903329</v>
      </c>
      <c r="K19465" s="88">
        <v>4077.3091542528609</v>
      </c>
      <c r="L19465" s="88">
        <v>4858.7167874377783</v>
      </c>
      <c r="M19465" s="88">
        <v>4022.2501684607078</v>
      </c>
    </row>
    <row r="19466" spans="3:13" x14ac:dyDescent="0.2">
      <c r="C19466" s="88">
        <v>0.96840000000000004</v>
      </c>
      <c r="D19466" s="88">
        <v>19056.577824255619</v>
      </c>
      <c r="E19466" s="88">
        <v>295.06743515895232</v>
      </c>
      <c r="F19466" s="88">
        <v>630.93270862326381</v>
      </c>
      <c r="G19466" s="88">
        <v>991.2788087348008</v>
      </c>
      <c r="H19466" s="88">
        <v>1260.0092882910217</v>
      </c>
      <c r="I19466" s="88">
        <v>1698.3098816263496</v>
      </c>
      <c r="J19466" s="88">
        <v>2527.8948047981585</v>
      </c>
      <c r="K19466" s="88">
        <v>4077.3520679036219</v>
      </c>
      <c r="L19466" s="88">
        <v>4858.8877201243513</v>
      </c>
      <c r="M19466" s="88">
        <v>4022.2769378031153</v>
      </c>
    </row>
    <row r="19467" spans="3:13" x14ac:dyDescent="0.2">
      <c r="C19467" s="88">
        <v>0.96845000000000003</v>
      </c>
      <c r="D19467" s="88">
        <v>19058.001697640666</v>
      </c>
      <c r="E19467" s="88">
        <v>295.0841623335009</v>
      </c>
      <c r="F19467" s="88">
        <v>630.96366430253647</v>
      </c>
      <c r="G19467" s="88">
        <v>991.30902512145531</v>
      </c>
      <c r="H19467" s="88">
        <v>1260.0290565911978</v>
      </c>
      <c r="I19467" s="88">
        <v>1698.3509874451247</v>
      </c>
      <c r="J19467" s="88">
        <v>2528.0401060620648</v>
      </c>
      <c r="K19467" s="88">
        <v>4077.7312121836876</v>
      </c>
      <c r="L19467" s="88">
        <v>4859.0695886534231</v>
      </c>
      <c r="M19467" s="88">
        <v>4022.3980759957531</v>
      </c>
    </row>
    <row r="19468" spans="3:13" x14ac:dyDescent="0.2">
      <c r="C19468" s="88">
        <v>0.96850000000000003</v>
      </c>
      <c r="D19468" s="88">
        <v>19059.573955074571</v>
      </c>
      <c r="E19468" s="88">
        <v>295.08841939589729</v>
      </c>
      <c r="F19468" s="88">
        <v>630.96951388970047</v>
      </c>
      <c r="G19468" s="88">
        <v>991.60292411710725</v>
      </c>
      <c r="H19468" s="88">
        <v>1260.1467373916848</v>
      </c>
      <c r="I19468" s="88">
        <v>1698.6376266406664</v>
      </c>
      <c r="J19468" s="88">
        <v>2528.4766490083152</v>
      </c>
      <c r="K19468" s="88">
        <v>4078.4807763539538</v>
      </c>
      <c r="L19468" s="88">
        <v>4861.7121177430108</v>
      </c>
      <c r="M19468" s="88">
        <v>4022.5114452729076</v>
      </c>
    </row>
    <row r="19469" spans="3:13" x14ac:dyDescent="0.2">
      <c r="C19469" s="88">
        <v>0.96855000000000002</v>
      </c>
      <c r="D19469" s="88">
        <v>19063.215063091309</v>
      </c>
      <c r="E19469" s="88">
        <v>295.12492542252767</v>
      </c>
      <c r="F19469" s="88">
        <v>630.98569267323364</v>
      </c>
      <c r="G19469" s="88">
        <v>991.77172251896172</v>
      </c>
      <c r="H19469" s="88">
        <v>1260.1572987143491</v>
      </c>
      <c r="I19469" s="88">
        <v>1698.6564543863906</v>
      </c>
      <c r="J19469" s="88">
        <v>2528.5468585030362</v>
      </c>
      <c r="K19469" s="88">
        <v>4078.5401154595002</v>
      </c>
      <c r="L19469" s="88">
        <v>4862.5748195547403</v>
      </c>
      <c r="M19469" s="88">
        <v>4022.5927650215508</v>
      </c>
    </row>
    <row r="19470" spans="3:13" x14ac:dyDescent="0.2">
      <c r="C19470" s="88">
        <v>0.96860000000000002</v>
      </c>
      <c r="D19470" s="88">
        <v>19063.453204749305</v>
      </c>
      <c r="E19470" s="88">
        <v>295.14996804915063</v>
      </c>
      <c r="F19470" s="88">
        <v>631.0478665244982</v>
      </c>
      <c r="G19470" s="88">
        <v>991.86981674611661</v>
      </c>
      <c r="H19470" s="88">
        <v>1260.3197478857019</v>
      </c>
      <c r="I19470" s="88">
        <v>1698.67147076112</v>
      </c>
      <c r="J19470" s="88">
        <v>2528.6696836108576</v>
      </c>
      <c r="K19470" s="88">
        <v>4078.7545222777076</v>
      </c>
      <c r="L19470" s="88">
        <v>4862.750586056306</v>
      </c>
      <c r="M19470" s="88">
        <v>4022.7825843366509</v>
      </c>
    </row>
    <row r="19471" spans="3:13" x14ac:dyDescent="0.2">
      <c r="C19471" s="88">
        <v>0.96865000000000001</v>
      </c>
      <c r="D19471" s="88">
        <v>19064.629621683958</v>
      </c>
      <c r="E19471" s="88">
        <v>295.15924295246077</v>
      </c>
      <c r="F19471" s="88">
        <v>631.05227063667962</v>
      </c>
      <c r="G19471" s="88">
        <v>991.99327861304482</v>
      </c>
      <c r="H19471" s="88">
        <v>1260.3332677017561</v>
      </c>
      <c r="I19471" s="88">
        <v>1698.6956358133257</v>
      </c>
      <c r="J19471" s="88">
        <v>2528.6869315174158</v>
      </c>
      <c r="K19471" s="88">
        <v>4078.932660488711</v>
      </c>
      <c r="L19471" s="88">
        <v>4863.063467083668</v>
      </c>
      <c r="M19471" s="88">
        <v>4022.8286914037317</v>
      </c>
    </row>
    <row r="19472" spans="3:13" x14ac:dyDescent="0.2">
      <c r="C19472" s="88">
        <v>0.96870000000000001</v>
      </c>
      <c r="D19472" s="88">
        <v>19065.055021510576</v>
      </c>
      <c r="E19472" s="88">
        <v>295.15924295246077</v>
      </c>
      <c r="F19472" s="88">
        <v>631.07123275903768</v>
      </c>
      <c r="G19472" s="88">
        <v>992.02647394801625</v>
      </c>
      <c r="H19472" s="88">
        <v>1260.5631106685523</v>
      </c>
      <c r="I19472" s="88">
        <v>1698.7046377890651</v>
      </c>
      <c r="J19472" s="88">
        <v>2528.7536726198628</v>
      </c>
      <c r="K19472" s="88">
        <v>4079.2468139932007</v>
      </c>
      <c r="L19472" s="88">
        <v>4863.8080318159718</v>
      </c>
      <c r="M19472" s="88">
        <v>4022.8405497122667</v>
      </c>
    </row>
    <row r="19473" spans="3:13" x14ac:dyDescent="0.2">
      <c r="C19473" s="88">
        <v>0.96875</v>
      </c>
      <c r="D19473" s="88">
        <v>19065.067165047018</v>
      </c>
      <c r="E19473" s="88">
        <v>295.17331052286045</v>
      </c>
      <c r="F19473" s="88">
        <v>631.11877727476622</v>
      </c>
      <c r="G19473" s="88">
        <v>992.06175477076022</v>
      </c>
      <c r="H19473" s="88">
        <v>1260.6751153576047</v>
      </c>
      <c r="I19473" s="88">
        <v>1698.7488287157112</v>
      </c>
      <c r="J19473" s="88">
        <v>2528.8040288531702</v>
      </c>
      <c r="K19473" s="88">
        <v>4079.3704976461167</v>
      </c>
      <c r="L19473" s="88">
        <v>4864.097911170933</v>
      </c>
      <c r="M19473" s="88">
        <v>4022.8781246754124</v>
      </c>
    </row>
    <row r="19474" spans="3:13" x14ac:dyDescent="0.2">
      <c r="C19474" s="88">
        <v>0.96879999999999999</v>
      </c>
      <c r="D19474" s="88">
        <v>19066.431116897973</v>
      </c>
      <c r="E19474" s="88">
        <v>295.20040616470033</v>
      </c>
      <c r="F19474" s="88">
        <v>631.20088911450785</v>
      </c>
      <c r="G19474" s="88">
        <v>992.16669370392538</v>
      </c>
      <c r="H19474" s="88">
        <v>1260.766253025326</v>
      </c>
      <c r="I19474" s="88">
        <v>1698.9258115223161</v>
      </c>
      <c r="J19474" s="88">
        <v>2528.8823004399519</v>
      </c>
      <c r="K19474" s="88">
        <v>4079.3716425627017</v>
      </c>
      <c r="L19474" s="88">
        <v>4864.2050054649253</v>
      </c>
      <c r="M19474" s="88">
        <v>4023.0134328287804</v>
      </c>
    </row>
    <row r="19475" spans="3:13" x14ac:dyDescent="0.2">
      <c r="C19475" s="88">
        <v>0.96884999999999999</v>
      </c>
      <c r="D19475" s="88">
        <v>19066.736804974476</v>
      </c>
      <c r="E19475" s="88">
        <v>295.21426105253795</v>
      </c>
      <c r="F19475" s="88">
        <v>631.25451598557765</v>
      </c>
      <c r="G19475" s="88">
        <v>992.18102081554389</v>
      </c>
      <c r="H19475" s="88">
        <v>1260.9246067199774</v>
      </c>
      <c r="I19475" s="88">
        <v>1698.9609633948071</v>
      </c>
      <c r="J19475" s="88">
        <v>2529.2425731847952</v>
      </c>
      <c r="K19475" s="88">
        <v>4079.9226625413444</v>
      </c>
      <c r="L19475" s="88">
        <v>4864.5927190175516</v>
      </c>
      <c r="M19475" s="88">
        <v>4023.0881318098864</v>
      </c>
    </row>
    <row r="19476" spans="3:13" x14ac:dyDescent="0.2">
      <c r="C19476" s="88">
        <v>0.96889999999999998</v>
      </c>
      <c r="D19476" s="88">
        <v>19067.633542260388</v>
      </c>
      <c r="E19476" s="88">
        <v>295.22240811932897</v>
      </c>
      <c r="F19476" s="88">
        <v>631.26669381356442</v>
      </c>
      <c r="G19476" s="88">
        <v>992.26959139233077</v>
      </c>
      <c r="H19476" s="88">
        <v>1261.0109317603319</v>
      </c>
      <c r="I19476" s="88">
        <v>1699.0614179148656</v>
      </c>
      <c r="J19476" s="88">
        <v>2529.359867649945</v>
      </c>
      <c r="K19476" s="88">
        <v>4080.0391966990355</v>
      </c>
      <c r="L19476" s="88">
        <v>4866.2481913411702</v>
      </c>
      <c r="M19476" s="88">
        <v>4023.1212671235817</v>
      </c>
    </row>
    <row r="19477" spans="3:13" x14ac:dyDescent="0.2">
      <c r="C19477" s="88">
        <v>0.96894999999999998</v>
      </c>
      <c r="D19477" s="88">
        <v>19069.835530186661</v>
      </c>
      <c r="E19477" s="88">
        <v>295.23014785503983</v>
      </c>
      <c r="F19477" s="88">
        <v>631.29744196805223</v>
      </c>
      <c r="G19477" s="88">
        <v>992.29455399201652</v>
      </c>
      <c r="H19477" s="88">
        <v>1261.2039450905572</v>
      </c>
      <c r="I19477" s="88">
        <v>1699.0985014978737</v>
      </c>
      <c r="J19477" s="88">
        <v>2529.5160803041526</v>
      </c>
      <c r="K19477" s="88">
        <v>4080.5691342747164</v>
      </c>
      <c r="L19477" s="88">
        <v>4866.4144724017406</v>
      </c>
      <c r="M19477" s="88">
        <v>4023.1688795684395</v>
      </c>
    </row>
    <row r="19478" spans="3:13" x14ac:dyDescent="0.2">
      <c r="C19478" s="88">
        <v>0.96899999999999997</v>
      </c>
      <c r="D19478" s="88">
        <v>19072.007522103821</v>
      </c>
      <c r="E19478" s="88">
        <v>295.23150961840656</v>
      </c>
      <c r="F19478" s="88">
        <v>631.33453422702814</v>
      </c>
      <c r="G19478" s="88">
        <v>992.52758496879869</v>
      </c>
      <c r="H19478" s="88">
        <v>1261.2333766855227</v>
      </c>
      <c r="I19478" s="88">
        <v>1699.2110593808334</v>
      </c>
      <c r="J19478" s="88">
        <v>2529.7799309303819</v>
      </c>
      <c r="K19478" s="88">
        <v>4080.7343340723291</v>
      </c>
      <c r="L19478" s="88">
        <v>4866.7043110393615</v>
      </c>
      <c r="M19478" s="88">
        <v>4023.2976189100018</v>
      </c>
    </row>
    <row r="19479" spans="3:13" x14ac:dyDescent="0.2">
      <c r="C19479" s="88">
        <v>0.96904999999999997</v>
      </c>
      <c r="D19479" s="88">
        <v>19072.02641732699</v>
      </c>
      <c r="E19479" s="88">
        <v>295.25836178477311</v>
      </c>
      <c r="F19479" s="88">
        <v>631.3520377332602</v>
      </c>
      <c r="G19479" s="88">
        <v>992.65085048612264</v>
      </c>
      <c r="H19479" s="88">
        <v>1261.2588881578868</v>
      </c>
      <c r="I19479" s="88">
        <v>1699.2787944479842</v>
      </c>
      <c r="J19479" s="88">
        <v>2529.9229818643635</v>
      </c>
      <c r="K19479" s="88">
        <v>4080.8513723466745</v>
      </c>
      <c r="L19479" s="88">
        <v>4866.7102707924396</v>
      </c>
      <c r="M19479" s="88">
        <v>4023.388030062777</v>
      </c>
    </row>
    <row r="19480" spans="3:13" x14ac:dyDescent="0.2">
      <c r="C19480" s="88">
        <v>0.96909999999999996</v>
      </c>
      <c r="D19480" s="88">
        <v>19073.455315758991</v>
      </c>
      <c r="E19480" s="88">
        <v>295.2830984496668</v>
      </c>
      <c r="F19480" s="88">
        <v>631.35785224293113</v>
      </c>
      <c r="G19480" s="88">
        <v>992.72041433543427</v>
      </c>
      <c r="H19480" s="88">
        <v>1261.2959587759487</v>
      </c>
      <c r="I19480" s="88">
        <v>1699.3620966995427</v>
      </c>
      <c r="J19480" s="88">
        <v>2530.3225229475056</v>
      </c>
      <c r="K19480" s="88">
        <v>4082.7128778933029</v>
      </c>
      <c r="L19480" s="88">
        <v>4867.7602418841279</v>
      </c>
      <c r="M19480" s="88">
        <v>4023.421552456155</v>
      </c>
    </row>
    <row r="19481" spans="3:13" x14ac:dyDescent="0.2">
      <c r="C19481" s="88">
        <v>0.96914999999999996</v>
      </c>
      <c r="D19481" s="88">
        <v>19073.931362537296</v>
      </c>
      <c r="E19481" s="88">
        <v>295.2861254445761</v>
      </c>
      <c r="F19481" s="88">
        <v>631.41100702425319</v>
      </c>
      <c r="G19481" s="88">
        <v>992.7924332299026</v>
      </c>
      <c r="H19481" s="88">
        <v>1261.387127376086</v>
      </c>
      <c r="I19481" s="88">
        <v>1699.3907326213889</v>
      </c>
      <c r="J19481" s="88">
        <v>2530.3805079082931</v>
      </c>
      <c r="K19481" s="88">
        <v>4082.7585960833326</v>
      </c>
      <c r="L19481" s="88">
        <v>4868.2337910498045</v>
      </c>
      <c r="M19481" s="88">
        <v>4023.4289162790064</v>
      </c>
    </row>
    <row r="19482" spans="3:13" x14ac:dyDescent="0.2">
      <c r="C19482" s="88">
        <v>0.96919999999999995</v>
      </c>
      <c r="D19482" s="88">
        <v>19074.691238613679</v>
      </c>
      <c r="E19482" s="88">
        <v>295.30013018374302</v>
      </c>
      <c r="F19482" s="88">
        <v>631.45705267367657</v>
      </c>
      <c r="G19482" s="88">
        <v>992.85593131154155</v>
      </c>
      <c r="H19482" s="88">
        <v>1261.4130366792006</v>
      </c>
      <c r="I19482" s="88">
        <v>1699.6090922984099</v>
      </c>
      <c r="J19482" s="88">
        <v>2530.711315256046</v>
      </c>
      <c r="K19482" s="88">
        <v>4083.3207193575986</v>
      </c>
      <c r="L19482" s="88">
        <v>4868.2354457672327</v>
      </c>
      <c r="M19482" s="88">
        <v>4023.5254526926265</v>
      </c>
    </row>
    <row r="19483" spans="3:13" x14ac:dyDescent="0.2">
      <c r="C19483" s="88">
        <v>0.96924999999999994</v>
      </c>
      <c r="D19483" s="88">
        <v>19078.280475633073</v>
      </c>
      <c r="E19483" s="88">
        <v>295.30893182745513</v>
      </c>
      <c r="F19483" s="88">
        <v>631.54987490831309</v>
      </c>
      <c r="G19483" s="88">
        <v>992.94834773225739</v>
      </c>
      <c r="H19483" s="88">
        <v>1261.5280646786641</v>
      </c>
      <c r="I19483" s="88">
        <v>1700.1284064030133</v>
      </c>
      <c r="J19483" s="88">
        <v>2530.9241241552627</v>
      </c>
      <c r="K19483" s="88">
        <v>4083.536216723307</v>
      </c>
      <c r="L19483" s="88">
        <v>4868.6170099003575</v>
      </c>
      <c r="M19483" s="88">
        <v>4023.621411479091</v>
      </c>
    </row>
    <row r="19484" spans="3:13" x14ac:dyDescent="0.2">
      <c r="C19484" s="88">
        <v>0.96930000000000005</v>
      </c>
      <c r="D19484" s="88">
        <v>19079.617049343571</v>
      </c>
      <c r="E19484" s="88">
        <v>295.32040522189345</v>
      </c>
      <c r="F19484" s="88">
        <v>631.61177548132036</v>
      </c>
      <c r="G19484" s="88">
        <v>993.19106244413933</v>
      </c>
      <c r="H19484" s="88">
        <v>1261.5335458382942</v>
      </c>
      <c r="I19484" s="88">
        <v>1700.1567844911456</v>
      </c>
      <c r="J19484" s="88">
        <v>2531.0729875522666</v>
      </c>
      <c r="K19484" s="88">
        <v>4083.6675062144695</v>
      </c>
      <c r="L19484" s="88">
        <v>4869.9744268629338</v>
      </c>
      <c r="M19484" s="88">
        <v>4023.6365091851922</v>
      </c>
    </row>
    <row r="19485" spans="3:13" x14ac:dyDescent="0.2">
      <c r="C19485" s="88">
        <v>0.96935000000000004</v>
      </c>
      <c r="D19485" s="88">
        <v>19080.179606227892</v>
      </c>
      <c r="E19485" s="88">
        <v>295.32040522189345</v>
      </c>
      <c r="F19485" s="88">
        <v>631.77387293133143</v>
      </c>
      <c r="G19485" s="88">
        <v>993.22837069440629</v>
      </c>
      <c r="H19485" s="88">
        <v>1261.661614718676</v>
      </c>
      <c r="I19485" s="88">
        <v>1700.4750917392548</v>
      </c>
      <c r="J19485" s="88">
        <v>2531.1578896198134</v>
      </c>
      <c r="K19485" s="88">
        <v>4084.2198440930533</v>
      </c>
      <c r="L19485" s="88">
        <v>4870.3838155456142</v>
      </c>
      <c r="M19485" s="88">
        <v>4023.9067703790688</v>
      </c>
    </row>
    <row r="19486" spans="3:13" x14ac:dyDescent="0.2">
      <c r="C19486" s="88">
        <v>0.96940000000000004</v>
      </c>
      <c r="D19486" s="88">
        <v>19080.383490355212</v>
      </c>
      <c r="E19486" s="88">
        <v>295.33097184525923</v>
      </c>
      <c r="F19486" s="88">
        <v>631.84399166823914</v>
      </c>
      <c r="G19486" s="88">
        <v>993.72241911134552</v>
      </c>
      <c r="H19486" s="88">
        <v>1261.7264487238594</v>
      </c>
      <c r="I19486" s="88">
        <v>1700.7481015090975</v>
      </c>
      <c r="J19486" s="88">
        <v>2531.2011494527064</v>
      </c>
      <c r="K19486" s="88">
        <v>4084.5388458337279</v>
      </c>
      <c r="L19486" s="88">
        <v>4870.5371878911592</v>
      </c>
      <c r="M19486" s="88">
        <v>4023.9716650892296</v>
      </c>
    </row>
    <row r="19487" spans="3:13" x14ac:dyDescent="0.2">
      <c r="C19487" s="88">
        <v>0.96945000000000003</v>
      </c>
      <c r="D19487" s="88">
        <v>19081.891252732315</v>
      </c>
      <c r="E19487" s="88">
        <v>295.33097184525923</v>
      </c>
      <c r="F19487" s="88">
        <v>631.85043187475958</v>
      </c>
      <c r="G19487" s="88">
        <v>993.78154313986352</v>
      </c>
      <c r="H19487" s="88">
        <v>1261.7807725074967</v>
      </c>
      <c r="I19487" s="88">
        <v>1700.7923805585283</v>
      </c>
      <c r="J19487" s="88">
        <v>2531.6373586916848</v>
      </c>
      <c r="K19487" s="88">
        <v>4084.8200226334816</v>
      </c>
      <c r="L19487" s="88">
        <v>4870.624562470678</v>
      </c>
      <c r="M19487" s="88">
        <v>4023.9782155036419</v>
      </c>
    </row>
    <row r="19488" spans="3:13" x14ac:dyDescent="0.2">
      <c r="C19488" s="88">
        <v>0.96950000000000003</v>
      </c>
      <c r="D19488" s="88">
        <v>19082.333035999996</v>
      </c>
      <c r="E19488" s="88">
        <v>295.33406579968414</v>
      </c>
      <c r="F19488" s="88">
        <v>631.85260797635419</v>
      </c>
      <c r="G19488" s="88">
        <v>993.78841158136402</v>
      </c>
      <c r="H19488" s="88">
        <v>1261.7966843231234</v>
      </c>
      <c r="I19488" s="88">
        <v>1700.9405949446659</v>
      </c>
      <c r="J19488" s="88">
        <v>2531.7568003725632</v>
      </c>
      <c r="K19488" s="88">
        <v>4085.2015220591411</v>
      </c>
      <c r="L19488" s="88">
        <v>4871.8478667482532</v>
      </c>
      <c r="M19488" s="88">
        <v>4024.2502513702884</v>
      </c>
    </row>
    <row r="19489" spans="3:13" x14ac:dyDescent="0.2">
      <c r="C19489" s="88">
        <v>0.96955000000000002</v>
      </c>
      <c r="D19489" s="88">
        <v>19083.135049351797</v>
      </c>
      <c r="E19489" s="88">
        <v>295.35038289960448</v>
      </c>
      <c r="F19489" s="88">
        <v>631.91773977053708</v>
      </c>
      <c r="G19489" s="88">
        <v>993.88054554775954</v>
      </c>
      <c r="H19489" s="88">
        <v>1261.8184597234354</v>
      </c>
      <c r="I19489" s="88">
        <v>1700.9662911649089</v>
      </c>
      <c r="J19489" s="88">
        <v>2531.7778300938203</v>
      </c>
      <c r="K19489" s="88">
        <v>4085.3362654634693</v>
      </c>
      <c r="L19489" s="88">
        <v>4872.0844019952356</v>
      </c>
      <c r="M19489" s="88">
        <v>4024.349482219327</v>
      </c>
    </row>
    <row r="19490" spans="3:13" x14ac:dyDescent="0.2">
      <c r="C19490" s="88">
        <v>0.96960000000000002</v>
      </c>
      <c r="D19490" s="88">
        <v>19083.220028181353</v>
      </c>
      <c r="E19490" s="88">
        <v>295.35069473222302</v>
      </c>
      <c r="F19490" s="88">
        <v>631.96847372645243</v>
      </c>
      <c r="G19490" s="88">
        <v>993.88303556746541</v>
      </c>
      <c r="H19490" s="88">
        <v>1261.9580872112897</v>
      </c>
      <c r="I19490" s="88">
        <v>1701.0696131674713</v>
      </c>
      <c r="J19490" s="88">
        <v>2531.8192407938659</v>
      </c>
      <c r="K19490" s="88">
        <v>4085.4382314465975</v>
      </c>
      <c r="L19490" s="88">
        <v>4872.4885412147896</v>
      </c>
      <c r="M19490" s="88">
        <v>4024.4950274625744</v>
      </c>
    </row>
    <row r="19491" spans="3:13" x14ac:dyDescent="0.2">
      <c r="C19491" s="88">
        <v>0.96965000000000001</v>
      </c>
      <c r="D19491" s="88">
        <v>19084.881316522456</v>
      </c>
      <c r="E19491" s="88">
        <v>295.36825276346462</v>
      </c>
      <c r="F19491" s="88">
        <v>632.08027359521975</v>
      </c>
      <c r="G19491" s="88">
        <v>993.97412536348293</v>
      </c>
      <c r="H19491" s="88">
        <v>1262.111638312831</v>
      </c>
      <c r="I19491" s="88">
        <v>1701.2790063011253</v>
      </c>
      <c r="J19491" s="88">
        <v>2531.9523049314353</v>
      </c>
      <c r="K19491" s="88">
        <v>4085.4598528730858</v>
      </c>
      <c r="L19491" s="88">
        <v>4872.7049111032075</v>
      </c>
      <c r="M19491" s="88">
        <v>4024.7279293021211</v>
      </c>
    </row>
    <row r="19492" spans="3:13" x14ac:dyDescent="0.2">
      <c r="C19492" s="88">
        <v>0.96970000000000001</v>
      </c>
      <c r="D19492" s="88">
        <v>19084.942966323728</v>
      </c>
      <c r="E19492" s="88">
        <v>295.38308319363659</v>
      </c>
      <c r="F19492" s="88">
        <v>632.09580619830331</v>
      </c>
      <c r="G19492" s="88">
        <v>994.03810459356009</v>
      </c>
      <c r="H19492" s="88">
        <v>1262.124412869503</v>
      </c>
      <c r="I19492" s="88">
        <v>1701.5773624234234</v>
      </c>
      <c r="J19492" s="88">
        <v>2531.9985376219915</v>
      </c>
      <c r="K19492" s="88">
        <v>4085.5188635328468</v>
      </c>
      <c r="L19492" s="88">
        <v>4873.1870768706012</v>
      </c>
      <c r="M19492" s="88">
        <v>4024.7996370186884</v>
      </c>
    </row>
    <row r="19493" spans="3:13" x14ac:dyDescent="0.2">
      <c r="C19493" s="88">
        <v>0.96975</v>
      </c>
      <c r="D19493" s="88">
        <v>19085.356544925944</v>
      </c>
      <c r="E19493" s="88">
        <v>295.38639186321052</v>
      </c>
      <c r="F19493" s="88">
        <v>632.12455643789781</v>
      </c>
      <c r="G19493" s="88">
        <v>994.04982927154288</v>
      </c>
      <c r="H19493" s="88">
        <v>1262.9504676146989</v>
      </c>
      <c r="I19493" s="88">
        <v>1701.7008115689478</v>
      </c>
      <c r="J19493" s="88">
        <v>2532.3236071277815</v>
      </c>
      <c r="K19493" s="88">
        <v>4085.6121071356342</v>
      </c>
      <c r="L19493" s="88">
        <v>4873.43133168859</v>
      </c>
      <c r="M19493" s="88">
        <v>4024.8067189668809</v>
      </c>
    </row>
    <row r="19494" spans="3:13" x14ac:dyDescent="0.2">
      <c r="C19494" s="88">
        <v>0.9698</v>
      </c>
      <c r="D19494" s="88">
        <v>19085.671400768144</v>
      </c>
      <c r="E19494" s="88">
        <v>295.38782334402913</v>
      </c>
      <c r="F19494" s="88">
        <v>632.27769936497225</v>
      </c>
      <c r="G19494" s="88">
        <v>994.22374383984652</v>
      </c>
      <c r="H19494" s="88">
        <v>1262.9554158891106</v>
      </c>
      <c r="I19494" s="88">
        <v>1701.7609720204623</v>
      </c>
      <c r="J19494" s="88">
        <v>2532.421987094885</v>
      </c>
      <c r="K19494" s="88">
        <v>4085.7153795023701</v>
      </c>
      <c r="L19494" s="88">
        <v>4873.7697412364223</v>
      </c>
      <c r="M19494" s="88">
        <v>4024.8967217574118</v>
      </c>
    </row>
    <row r="19495" spans="3:13" x14ac:dyDescent="0.2">
      <c r="C19495" s="88">
        <v>0.96984999999999999</v>
      </c>
      <c r="D19495" s="88">
        <v>19085.751319063875</v>
      </c>
      <c r="E19495" s="88">
        <v>295.39411999862841</v>
      </c>
      <c r="F19495" s="88">
        <v>632.31913281952438</v>
      </c>
      <c r="G19495" s="88">
        <v>994.229295240792</v>
      </c>
      <c r="H19495" s="88">
        <v>1263.2303549636999</v>
      </c>
      <c r="I19495" s="88">
        <v>1701.7973441002046</v>
      </c>
      <c r="J19495" s="88">
        <v>2532.6332089724092</v>
      </c>
      <c r="K19495" s="88">
        <v>4085.7635160177329</v>
      </c>
      <c r="L19495" s="88">
        <v>4874.1572300045282</v>
      </c>
      <c r="M19495" s="88">
        <v>4025.042692899734</v>
      </c>
    </row>
    <row r="19496" spans="3:13" x14ac:dyDescent="0.2">
      <c r="C19496" s="88">
        <v>0.96989999999999998</v>
      </c>
      <c r="D19496" s="88">
        <v>19086.64895233342</v>
      </c>
      <c r="E19496" s="88">
        <v>295.41110290177039</v>
      </c>
      <c r="F19496" s="88">
        <v>632.33559114407171</v>
      </c>
      <c r="G19496" s="88">
        <v>994.4238472843349</v>
      </c>
      <c r="H19496" s="88">
        <v>1263.6316751064855</v>
      </c>
      <c r="I19496" s="88">
        <v>1701.8411683050608</v>
      </c>
      <c r="J19496" s="88">
        <v>2532.6836845181001</v>
      </c>
      <c r="K19496" s="88">
        <v>4085.8832068491047</v>
      </c>
      <c r="L19496" s="88">
        <v>4876.7900199131473</v>
      </c>
      <c r="M19496" s="88">
        <v>4025.06547665177</v>
      </c>
    </row>
    <row r="19497" spans="3:13" x14ac:dyDescent="0.2">
      <c r="C19497" s="88">
        <v>0.96994999999999998</v>
      </c>
      <c r="D19497" s="88">
        <v>19086.945805808682</v>
      </c>
      <c r="E19497" s="88">
        <v>295.41775946278449</v>
      </c>
      <c r="F19497" s="88">
        <v>632.38530539598696</v>
      </c>
      <c r="G19497" s="88">
        <v>994.50700587050278</v>
      </c>
      <c r="H19497" s="88">
        <v>1263.6601549539641</v>
      </c>
      <c r="I19497" s="88">
        <v>1702.3561324904872</v>
      </c>
      <c r="J19497" s="88">
        <v>2533.1534233645325</v>
      </c>
      <c r="K19497" s="88">
        <v>4086.2040402644279</v>
      </c>
      <c r="L19497" s="88">
        <v>4877.4155493846365</v>
      </c>
      <c r="M19497" s="88">
        <v>4025.2257315271418</v>
      </c>
    </row>
    <row r="19498" spans="3:13" x14ac:dyDescent="0.2">
      <c r="C19498" s="88">
        <v>0.97</v>
      </c>
      <c r="D19498" s="88">
        <v>19087.758986848428</v>
      </c>
      <c r="E19498" s="88">
        <v>295.42187344123522</v>
      </c>
      <c r="F19498" s="88">
        <v>632.38879893088051</v>
      </c>
      <c r="G19498" s="88">
        <v>994.63493910002626</v>
      </c>
      <c r="H19498" s="88">
        <v>1263.8301950402565</v>
      </c>
      <c r="I19498" s="88">
        <v>1702.4695082711464</v>
      </c>
      <c r="J19498" s="88">
        <v>2533.4288818864184</v>
      </c>
      <c r="K19498" s="88">
        <v>4086.4062170778197</v>
      </c>
      <c r="L19498" s="88">
        <v>4877.511860803269</v>
      </c>
      <c r="M19498" s="88">
        <v>4025.2437891694381</v>
      </c>
    </row>
    <row r="19499" spans="3:13" x14ac:dyDescent="0.2">
      <c r="C19499" s="88">
        <v>0.97004999999999997</v>
      </c>
      <c r="D19499" s="88">
        <v>19093.535231838385</v>
      </c>
      <c r="E19499" s="88">
        <v>295.4345272510518</v>
      </c>
      <c r="F19499" s="88">
        <v>632.42169248821074</v>
      </c>
      <c r="G19499" s="88">
        <v>994.65939853665395</v>
      </c>
      <c r="H19499" s="88">
        <v>1263.8426110033861</v>
      </c>
      <c r="I19499" s="88">
        <v>1702.5320119479179</v>
      </c>
      <c r="J19499" s="88">
        <v>2533.5835247640225</v>
      </c>
      <c r="K19499" s="88">
        <v>4086.744518261009</v>
      </c>
      <c r="L19499" s="88">
        <v>4877.917514312503</v>
      </c>
      <c r="M19499" s="88">
        <v>4025.4355696495077</v>
      </c>
    </row>
    <row r="19500" spans="3:13" x14ac:dyDescent="0.2">
      <c r="C19500" s="88">
        <v>0.97009999999999996</v>
      </c>
      <c r="D19500" s="88">
        <v>19093.913682646289</v>
      </c>
      <c r="E19500" s="88">
        <v>295.46589012312143</v>
      </c>
      <c r="F19500" s="88">
        <v>632.47363650805664</v>
      </c>
      <c r="G19500" s="88">
        <v>994.68192924727964</v>
      </c>
      <c r="H19500" s="88">
        <v>1263.9423766089308</v>
      </c>
      <c r="I19500" s="88">
        <v>1702.6353726526218</v>
      </c>
      <c r="J19500" s="88">
        <v>2534.0314934442504</v>
      </c>
      <c r="K19500" s="88">
        <v>4086.7755806354521</v>
      </c>
      <c r="L19500" s="88">
        <v>4879.210699303685</v>
      </c>
      <c r="M19500" s="88">
        <v>4025.5252935338667</v>
      </c>
    </row>
    <row r="19501" spans="3:13" x14ac:dyDescent="0.2">
      <c r="C19501" s="88">
        <v>0.97014999999999996</v>
      </c>
      <c r="D19501" s="88">
        <v>19093.958149690476</v>
      </c>
      <c r="E19501" s="88">
        <v>295.46589012312143</v>
      </c>
      <c r="F19501" s="88">
        <v>632.47791683942341</v>
      </c>
      <c r="G19501" s="88">
        <v>994.73278389897541</v>
      </c>
      <c r="H19501" s="88">
        <v>1264.0933241761591</v>
      </c>
      <c r="I19501" s="88">
        <v>1702.73646451695</v>
      </c>
      <c r="J19501" s="88">
        <v>2534.3795783779615</v>
      </c>
      <c r="K19501" s="88">
        <v>4087.0492942302681</v>
      </c>
      <c r="L19501" s="88">
        <v>4881.0675546646871</v>
      </c>
      <c r="M19501" s="88">
        <v>4025.6123382892774</v>
      </c>
    </row>
    <row r="19502" spans="3:13" x14ac:dyDescent="0.2">
      <c r="C19502" s="88">
        <v>0.97019999999999995</v>
      </c>
      <c r="D19502" s="88">
        <v>19094.260799053714</v>
      </c>
      <c r="E19502" s="88">
        <v>295.47747268301191</v>
      </c>
      <c r="F19502" s="88">
        <v>632.48567350458598</v>
      </c>
      <c r="G19502" s="88">
        <v>994.74981421037</v>
      </c>
      <c r="H19502" s="88">
        <v>1264.4122625101559</v>
      </c>
      <c r="I19502" s="88">
        <v>1702.7494700644688</v>
      </c>
      <c r="J19502" s="88">
        <v>2534.7471015879923</v>
      </c>
      <c r="K19502" s="88">
        <v>4087.2465490356699</v>
      </c>
      <c r="L19502" s="88">
        <v>4881.2972008556462</v>
      </c>
      <c r="M19502" s="88">
        <v>4025.6249950906013</v>
      </c>
    </row>
    <row r="19503" spans="3:13" x14ac:dyDescent="0.2">
      <c r="C19503" s="88">
        <v>0.97024999999999995</v>
      </c>
      <c r="D19503" s="88">
        <v>19094.646258439945</v>
      </c>
      <c r="E19503" s="88">
        <v>295.47747268301191</v>
      </c>
      <c r="F19503" s="88">
        <v>632.49754440629113</v>
      </c>
      <c r="G19503" s="88">
        <v>994.96742371725713</v>
      </c>
      <c r="H19503" s="88">
        <v>1264.4545991915606</v>
      </c>
      <c r="I19503" s="88">
        <v>1702.9542246759956</v>
      </c>
      <c r="J19503" s="88">
        <v>2534.8238747337887</v>
      </c>
      <c r="K19503" s="88">
        <v>4087.8676688047417</v>
      </c>
      <c r="L19503" s="88">
        <v>4882.0057619777035</v>
      </c>
      <c r="M19503" s="88">
        <v>4025.7649851574561</v>
      </c>
    </row>
    <row r="19504" spans="3:13" x14ac:dyDescent="0.2">
      <c r="C19504" s="88">
        <v>0.97030000000000005</v>
      </c>
      <c r="D19504" s="88">
        <v>19094.66070045087</v>
      </c>
      <c r="E19504" s="88">
        <v>295.48759251516458</v>
      </c>
      <c r="F19504" s="88">
        <v>632.53768954671568</v>
      </c>
      <c r="G19504" s="88">
        <v>995.00689665211485</v>
      </c>
      <c r="H19504" s="88">
        <v>1264.5096687534869</v>
      </c>
      <c r="I19504" s="88">
        <v>1703.0034148331565</v>
      </c>
      <c r="J19504" s="88">
        <v>2535.1891068700215</v>
      </c>
      <c r="K19504" s="88">
        <v>4087.9729613747077</v>
      </c>
      <c r="L19504" s="88">
        <v>4882.2236488159042</v>
      </c>
      <c r="M19504" s="88">
        <v>4025.8087865816842</v>
      </c>
    </row>
    <row r="19505" spans="3:13" x14ac:dyDescent="0.2">
      <c r="C19505" s="88">
        <v>0.97035000000000005</v>
      </c>
      <c r="D19505" s="88">
        <v>19095.666938272683</v>
      </c>
      <c r="E19505" s="88">
        <v>295.48759251516458</v>
      </c>
      <c r="F19505" s="88">
        <v>632.55976777548767</v>
      </c>
      <c r="G19505" s="88">
        <v>995.32799193914434</v>
      </c>
      <c r="H19505" s="88">
        <v>1264.6151294380752</v>
      </c>
      <c r="I19505" s="88">
        <v>1703.005348365642</v>
      </c>
      <c r="J19505" s="88">
        <v>2535.5661255835935</v>
      </c>
      <c r="K19505" s="88">
        <v>4088.1194016569088</v>
      </c>
      <c r="L19505" s="88">
        <v>4882.771434967065</v>
      </c>
      <c r="M19505" s="88">
        <v>4026.3874278829617</v>
      </c>
    </row>
    <row r="19506" spans="3:13" x14ac:dyDescent="0.2">
      <c r="C19506" s="88">
        <v>0.97040000000000004</v>
      </c>
      <c r="D19506" s="88">
        <v>19095.99180826743</v>
      </c>
      <c r="E19506" s="88">
        <v>295.49180476702986</v>
      </c>
      <c r="F19506" s="88">
        <v>632.57840942969324</v>
      </c>
      <c r="G19506" s="88">
        <v>995.33932806602024</v>
      </c>
      <c r="H19506" s="88">
        <v>1264.6794755925794</v>
      </c>
      <c r="I19506" s="88">
        <v>1703.0633520519891</v>
      </c>
      <c r="J19506" s="88">
        <v>2535.629171366701</v>
      </c>
      <c r="K19506" s="88">
        <v>4088.4683854087561</v>
      </c>
      <c r="L19506" s="88">
        <v>4882.785863595409</v>
      </c>
      <c r="M19506" s="88">
        <v>4026.4884984400724</v>
      </c>
    </row>
    <row r="19507" spans="3:13" x14ac:dyDescent="0.2">
      <c r="C19507" s="88">
        <v>0.97045000000000003</v>
      </c>
      <c r="D19507" s="88">
        <v>19096.452128052304</v>
      </c>
      <c r="E19507" s="88">
        <v>295.50426570677337</v>
      </c>
      <c r="F19507" s="88">
        <v>632.57905489812492</v>
      </c>
      <c r="G19507" s="88">
        <v>995.58376155365795</v>
      </c>
      <c r="H19507" s="88">
        <v>1264.7742659066203</v>
      </c>
      <c r="I19507" s="88">
        <v>1703.1068343869506</v>
      </c>
      <c r="J19507" s="88">
        <v>2535.9091642621897</v>
      </c>
      <c r="K19507" s="88">
        <v>4088.5262826636185</v>
      </c>
      <c r="L19507" s="88">
        <v>4883.0798269206161</v>
      </c>
      <c r="M19507" s="88">
        <v>4026.5136048717413</v>
      </c>
    </row>
    <row r="19508" spans="3:13" x14ac:dyDescent="0.2">
      <c r="C19508" s="88">
        <v>0.97050000000000003</v>
      </c>
      <c r="D19508" s="88">
        <v>19097.488000902518</v>
      </c>
      <c r="E19508" s="88">
        <v>295.52405243993871</v>
      </c>
      <c r="F19508" s="88">
        <v>632.59703196194278</v>
      </c>
      <c r="G19508" s="88">
        <v>995.60659450095454</v>
      </c>
      <c r="H19508" s="88">
        <v>1265.0526566516101</v>
      </c>
      <c r="I19508" s="88">
        <v>1703.1961537921347</v>
      </c>
      <c r="J19508" s="88">
        <v>2536.0281467625441</v>
      </c>
      <c r="K19508" s="88">
        <v>4088.6272240769867</v>
      </c>
      <c r="L19508" s="88">
        <v>4883.153642410427</v>
      </c>
      <c r="M19508" s="88">
        <v>4026.7740673518338</v>
      </c>
    </row>
    <row r="19509" spans="3:13" x14ac:dyDescent="0.2">
      <c r="C19509" s="88">
        <v>0.97055000000000002</v>
      </c>
      <c r="D19509" s="88">
        <v>19100.571923081858</v>
      </c>
      <c r="E19509" s="88">
        <v>295.53169824752695</v>
      </c>
      <c r="F19509" s="88">
        <v>632.61872751943929</v>
      </c>
      <c r="G19509" s="88">
        <v>995.68128152442114</v>
      </c>
      <c r="H19509" s="88">
        <v>1265.183283287472</v>
      </c>
      <c r="I19509" s="88">
        <v>1703.5699413525376</v>
      </c>
      <c r="J19509" s="88">
        <v>2536.0884526170439</v>
      </c>
      <c r="K19509" s="88">
        <v>4088.8401503383338</v>
      </c>
      <c r="L19509" s="88">
        <v>4883.4625643284426</v>
      </c>
      <c r="M19509" s="88">
        <v>4026.8172413576876</v>
      </c>
    </row>
    <row r="19510" spans="3:13" x14ac:dyDescent="0.2">
      <c r="C19510" s="88">
        <v>0.97060000000000002</v>
      </c>
      <c r="D19510" s="88">
        <v>19101.486094251759</v>
      </c>
      <c r="E19510" s="88">
        <v>295.56082365104066</v>
      </c>
      <c r="F19510" s="88">
        <v>632.63969012647294</v>
      </c>
      <c r="G19510" s="88">
        <v>995.72343028989189</v>
      </c>
      <c r="H19510" s="88">
        <v>1265.3499698088899</v>
      </c>
      <c r="I19510" s="88">
        <v>1703.6045382402499</v>
      </c>
      <c r="J19510" s="88">
        <v>2536.3748785813514</v>
      </c>
      <c r="K19510" s="88">
        <v>4089.2001263920965</v>
      </c>
      <c r="L19510" s="88">
        <v>4883.6876882509832</v>
      </c>
      <c r="M19510" s="88">
        <v>4026.8571553984593</v>
      </c>
    </row>
    <row r="19511" spans="3:13" x14ac:dyDescent="0.2">
      <c r="C19511" s="88">
        <v>0.97065000000000001</v>
      </c>
      <c r="D19511" s="88">
        <v>19101.575428877484</v>
      </c>
      <c r="E19511" s="88">
        <v>295.57193173539872</v>
      </c>
      <c r="F19511" s="88">
        <v>632.64524021371108</v>
      </c>
      <c r="G19511" s="88">
        <v>995.93123865816324</v>
      </c>
      <c r="H19511" s="88">
        <v>1265.5286035884001</v>
      </c>
      <c r="I19511" s="88">
        <v>1703.6346891090325</v>
      </c>
      <c r="J19511" s="88">
        <v>2536.5942061204087</v>
      </c>
      <c r="K19511" s="88">
        <v>4089.3416474864011</v>
      </c>
      <c r="L19511" s="88">
        <v>4883.8006090339823</v>
      </c>
      <c r="M19511" s="88">
        <v>4026.8691580734921</v>
      </c>
    </row>
    <row r="19512" spans="3:13" x14ac:dyDescent="0.2">
      <c r="C19512" s="88">
        <v>0.97070000000000001</v>
      </c>
      <c r="D19512" s="88">
        <v>19102.416768382991</v>
      </c>
      <c r="E19512" s="88">
        <v>295.57324684459491</v>
      </c>
      <c r="F19512" s="88">
        <v>632.86817646196096</v>
      </c>
      <c r="G19512" s="88">
        <v>995.98167000318836</v>
      </c>
      <c r="H19512" s="88">
        <v>1265.5392351306982</v>
      </c>
      <c r="I19512" s="88">
        <v>1704.211085389818</v>
      </c>
      <c r="J19512" s="88">
        <v>2536.7004143332088</v>
      </c>
      <c r="K19512" s="88">
        <v>4090.2081092180815</v>
      </c>
      <c r="L19512" s="88">
        <v>4884.6599835774259</v>
      </c>
      <c r="M19512" s="88">
        <v>4026.934816142897</v>
      </c>
    </row>
    <row r="19513" spans="3:13" x14ac:dyDescent="0.2">
      <c r="C19513" s="88">
        <v>0.97075</v>
      </c>
      <c r="D19513" s="88">
        <v>19102.506231348438</v>
      </c>
      <c r="E19513" s="88">
        <v>295.57785454701207</v>
      </c>
      <c r="F19513" s="88">
        <v>632.916034549291</v>
      </c>
      <c r="G19513" s="88">
        <v>995.99677265909122</v>
      </c>
      <c r="H19513" s="88">
        <v>1265.6304054155212</v>
      </c>
      <c r="I19513" s="88">
        <v>1704.3774022445918</v>
      </c>
      <c r="J19513" s="88">
        <v>2536.9971893442807</v>
      </c>
      <c r="K19513" s="88">
        <v>4090.4799520684833</v>
      </c>
      <c r="L19513" s="88">
        <v>4885.7569761068571</v>
      </c>
      <c r="M19513" s="88">
        <v>4027.0355259470089</v>
      </c>
    </row>
    <row r="19514" spans="3:13" x14ac:dyDescent="0.2">
      <c r="C19514" s="88">
        <v>0.9708</v>
      </c>
      <c r="D19514" s="88">
        <v>19102.553026115012</v>
      </c>
      <c r="E19514" s="88">
        <v>295.59511320323872</v>
      </c>
      <c r="F19514" s="88">
        <v>632.92917404036143</v>
      </c>
      <c r="G19514" s="88">
        <v>996.05682120243091</v>
      </c>
      <c r="H19514" s="88">
        <v>1265.6341522040589</v>
      </c>
      <c r="I19514" s="88">
        <v>1704.5002270593577</v>
      </c>
      <c r="J19514" s="88">
        <v>2537.1578059880912</v>
      </c>
      <c r="K19514" s="88">
        <v>4090.7414361980987</v>
      </c>
      <c r="L19514" s="88">
        <v>4886.5502471637474</v>
      </c>
      <c r="M19514" s="88">
        <v>4027.1637426197394</v>
      </c>
    </row>
    <row r="19515" spans="3:13" x14ac:dyDescent="0.2">
      <c r="C19515" s="88">
        <v>0.97084999999999999</v>
      </c>
      <c r="D19515" s="88">
        <v>19104.466059196031</v>
      </c>
      <c r="E19515" s="88">
        <v>295.59941796474141</v>
      </c>
      <c r="F19515" s="88">
        <v>632.9904808176716</v>
      </c>
      <c r="G19515" s="88">
        <v>996.16149847481483</v>
      </c>
      <c r="H19515" s="88">
        <v>1265.762932865247</v>
      </c>
      <c r="I19515" s="88">
        <v>1704.5018769465087</v>
      </c>
      <c r="J19515" s="88">
        <v>2537.3111589528339</v>
      </c>
      <c r="K19515" s="88">
        <v>4090.8691409460334</v>
      </c>
      <c r="L19515" s="88">
        <v>4887.9574038685378</v>
      </c>
      <c r="M19515" s="88">
        <v>4027.3302122556452</v>
      </c>
    </row>
    <row r="19516" spans="3:13" x14ac:dyDescent="0.2">
      <c r="C19516" s="88">
        <v>0.97089999999999999</v>
      </c>
      <c r="D19516" s="88">
        <v>19106.580766161696</v>
      </c>
      <c r="E19516" s="88">
        <v>295.65269480715324</v>
      </c>
      <c r="F19516" s="88">
        <v>633.03393706987617</v>
      </c>
      <c r="G19516" s="88">
        <v>996.2718847692081</v>
      </c>
      <c r="H19516" s="88">
        <v>1265.7714540294064</v>
      </c>
      <c r="I19516" s="88">
        <v>1704.5335172447758</v>
      </c>
      <c r="J19516" s="88">
        <v>2537.3291866659492</v>
      </c>
      <c r="K19516" s="88">
        <v>4090.9404121851476</v>
      </c>
      <c r="L19516" s="88">
        <v>4888.6751765558247</v>
      </c>
      <c r="M19516" s="88">
        <v>4027.3798124630102</v>
      </c>
    </row>
    <row r="19517" spans="3:13" x14ac:dyDescent="0.2">
      <c r="C19517" s="88">
        <v>0.97094999999999998</v>
      </c>
      <c r="D19517" s="88">
        <v>19107.317528088581</v>
      </c>
      <c r="E19517" s="88">
        <v>295.66109729649816</v>
      </c>
      <c r="F19517" s="88">
        <v>633.05626299026881</v>
      </c>
      <c r="G19517" s="88">
        <v>996.31535967828268</v>
      </c>
      <c r="H19517" s="88">
        <v>1265.7726924430949</v>
      </c>
      <c r="I19517" s="88">
        <v>1704.5448108278119</v>
      </c>
      <c r="J19517" s="88">
        <v>2537.3878532001295</v>
      </c>
      <c r="K19517" s="88">
        <v>4091.7563403678441</v>
      </c>
      <c r="L19517" s="88">
        <v>4889.2214877850301</v>
      </c>
      <c r="M19517" s="88">
        <v>4027.4605751235786</v>
      </c>
    </row>
    <row r="19518" spans="3:13" x14ac:dyDescent="0.2">
      <c r="C19518" s="88">
        <v>0.97099999999999997</v>
      </c>
      <c r="D19518" s="88">
        <v>19108.367095289585</v>
      </c>
      <c r="E19518" s="88">
        <v>295.66109729649816</v>
      </c>
      <c r="F19518" s="88">
        <v>633.1498000117208</v>
      </c>
      <c r="G19518" s="88">
        <v>996.57983868596466</v>
      </c>
      <c r="H19518" s="88">
        <v>1265.8534783124564</v>
      </c>
      <c r="I19518" s="88">
        <v>1704.828706189061</v>
      </c>
      <c r="J19518" s="88">
        <v>2537.4335431570462</v>
      </c>
      <c r="K19518" s="88">
        <v>4091.7645561098225</v>
      </c>
      <c r="L19518" s="88">
        <v>4889.7031251316039</v>
      </c>
      <c r="M19518" s="88">
        <v>4027.5669604457416</v>
      </c>
    </row>
    <row r="19519" spans="3:13" x14ac:dyDescent="0.2">
      <c r="C19519" s="88">
        <v>0.97104999999999997</v>
      </c>
      <c r="D19519" s="88">
        <v>19108.796354818274</v>
      </c>
      <c r="E19519" s="88">
        <v>295.66908468305519</v>
      </c>
      <c r="F19519" s="88">
        <v>633.19097882229835</v>
      </c>
      <c r="G19519" s="88">
        <v>996.63285237804894</v>
      </c>
      <c r="H19519" s="88">
        <v>1266.0944687815963</v>
      </c>
      <c r="I19519" s="88">
        <v>1704.9871394273132</v>
      </c>
      <c r="J19519" s="88">
        <v>2537.6326676857038</v>
      </c>
      <c r="K19519" s="88">
        <v>4092.2999020768671</v>
      </c>
      <c r="L19519" s="88">
        <v>4889.9679160809592</v>
      </c>
      <c r="M19519" s="88">
        <v>4027.5763919867632</v>
      </c>
    </row>
    <row r="19520" spans="3:13" x14ac:dyDescent="0.2">
      <c r="C19520" s="88">
        <v>0.97109999999999996</v>
      </c>
      <c r="D19520" s="88">
        <v>19109.308323306264</v>
      </c>
      <c r="E19520" s="88">
        <v>295.67161551883601</v>
      </c>
      <c r="F19520" s="88">
        <v>633.27561224652527</v>
      </c>
      <c r="G19520" s="88">
        <v>996.66614960816787</v>
      </c>
      <c r="H19520" s="88">
        <v>1266.1223575232762</v>
      </c>
      <c r="I19520" s="88">
        <v>1705.2772371181486</v>
      </c>
      <c r="J19520" s="88">
        <v>2538.1977739833378</v>
      </c>
      <c r="K19520" s="88">
        <v>4092.5624951779678</v>
      </c>
      <c r="L19520" s="88">
        <v>4890.0331495184919</v>
      </c>
      <c r="M19520" s="88">
        <v>4027.6565195401854</v>
      </c>
    </row>
    <row r="19521" spans="3:13" x14ac:dyDescent="0.2">
      <c r="C19521" s="88">
        <v>0.97114999999999996</v>
      </c>
      <c r="D19521" s="88">
        <v>19110.462796180738</v>
      </c>
      <c r="E19521" s="88">
        <v>295.68484188936145</v>
      </c>
      <c r="F19521" s="88">
        <v>633.30325055405547</v>
      </c>
      <c r="G19521" s="88">
        <v>996.744256046798</v>
      </c>
      <c r="H19521" s="88">
        <v>1266.2100521811376</v>
      </c>
      <c r="I19521" s="88">
        <v>1705.3606934647637</v>
      </c>
      <c r="J19521" s="88">
        <v>2538.5613724657737</v>
      </c>
      <c r="K19521" s="88">
        <v>4092.8594228324205</v>
      </c>
      <c r="L19521" s="88">
        <v>4890.1940542320763</v>
      </c>
      <c r="M19521" s="88">
        <v>4027.8335776456861</v>
      </c>
    </row>
    <row r="19522" spans="3:13" x14ac:dyDescent="0.2">
      <c r="C19522" s="88">
        <v>0.97119999999999995</v>
      </c>
      <c r="D19522" s="88">
        <v>19112.829956482175</v>
      </c>
      <c r="E19522" s="88">
        <v>295.69061603222326</v>
      </c>
      <c r="F19522" s="88">
        <v>633.34587809481673</v>
      </c>
      <c r="G19522" s="88">
        <v>996.76627735270813</v>
      </c>
      <c r="H19522" s="88">
        <v>1266.2920064952309</v>
      </c>
      <c r="I19522" s="88">
        <v>1705.5226012371136</v>
      </c>
      <c r="J19522" s="88">
        <v>2538.5916653834583</v>
      </c>
      <c r="K19522" s="88">
        <v>4093.2116569107325</v>
      </c>
      <c r="L19522" s="88">
        <v>4890.7608028224795</v>
      </c>
      <c r="M19522" s="88">
        <v>4027.8392975765155</v>
      </c>
    </row>
    <row r="19523" spans="3:13" x14ac:dyDescent="0.2">
      <c r="C19523" s="88">
        <v>0.97124999999999995</v>
      </c>
      <c r="D19523" s="88">
        <v>19113.114428044144</v>
      </c>
      <c r="E19523" s="88">
        <v>295.6941656729723</v>
      </c>
      <c r="F19523" s="88">
        <v>633.43543897832114</v>
      </c>
      <c r="G19523" s="88">
        <v>996.78265034853894</v>
      </c>
      <c r="H19523" s="88">
        <v>1266.2932238938201</v>
      </c>
      <c r="I19523" s="88">
        <v>1705.5500230357147</v>
      </c>
      <c r="J19523" s="88">
        <v>2538.856422697495</v>
      </c>
      <c r="K19523" s="88">
        <v>4093.4819057295872</v>
      </c>
      <c r="L19523" s="88">
        <v>4891.0819817775873</v>
      </c>
      <c r="M19523" s="88">
        <v>4028.1802445580997</v>
      </c>
    </row>
    <row r="19524" spans="3:13" x14ac:dyDescent="0.2">
      <c r="C19524" s="88">
        <v>0.97130000000000005</v>
      </c>
      <c r="D19524" s="88">
        <v>19115.343716565352</v>
      </c>
      <c r="E19524" s="88">
        <v>295.70141510316716</v>
      </c>
      <c r="F19524" s="88">
        <v>633.43836440505811</v>
      </c>
      <c r="G19524" s="88">
        <v>996.92468611341792</v>
      </c>
      <c r="H19524" s="88">
        <v>1266.3837126570329</v>
      </c>
      <c r="I19524" s="88">
        <v>1705.8555351323707</v>
      </c>
      <c r="J19524" s="88">
        <v>2538.8868261061079</v>
      </c>
      <c r="K19524" s="88">
        <v>4093.5263052496011</v>
      </c>
      <c r="L19524" s="88">
        <v>4891.155051012408</v>
      </c>
      <c r="M19524" s="88">
        <v>4028.2397642412534</v>
      </c>
    </row>
    <row r="19525" spans="3:13" x14ac:dyDescent="0.2">
      <c r="C19525" s="88">
        <v>0.97135000000000005</v>
      </c>
      <c r="D19525" s="88">
        <v>19116.002128046115</v>
      </c>
      <c r="E19525" s="88">
        <v>295.70480908684476</v>
      </c>
      <c r="F19525" s="88">
        <v>633.57522795427394</v>
      </c>
      <c r="G19525" s="88">
        <v>996.97773983165462</v>
      </c>
      <c r="H19525" s="88">
        <v>1266.7876848526416</v>
      </c>
      <c r="I19525" s="88">
        <v>1705.8903952568116</v>
      </c>
      <c r="J19525" s="88">
        <v>2539.5780214220799</v>
      </c>
      <c r="K19525" s="88">
        <v>4093.7118149666544</v>
      </c>
      <c r="L19525" s="88">
        <v>4891.6112476778771</v>
      </c>
      <c r="M19525" s="88">
        <v>4028.3065383564281</v>
      </c>
    </row>
    <row r="19526" spans="3:13" x14ac:dyDescent="0.2">
      <c r="C19526" s="88">
        <v>0.97140000000000004</v>
      </c>
      <c r="D19526" s="88">
        <v>19116.712576598951</v>
      </c>
      <c r="E19526" s="88">
        <v>295.70532391138386</v>
      </c>
      <c r="F19526" s="88">
        <v>633.63845735342329</v>
      </c>
      <c r="G19526" s="88">
        <v>997.17975989770139</v>
      </c>
      <c r="H19526" s="88">
        <v>1266.815883299013</v>
      </c>
      <c r="I19526" s="88">
        <v>1706.0683990396392</v>
      </c>
      <c r="J19526" s="88">
        <v>2539.583069446714</v>
      </c>
      <c r="K19526" s="88">
        <v>4093.7942833246348</v>
      </c>
      <c r="L19526" s="88">
        <v>4891.8229118988875</v>
      </c>
      <c r="M19526" s="88">
        <v>4028.4215231720782</v>
      </c>
    </row>
    <row r="19527" spans="3:13" x14ac:dyDescent="0.2">
      <c r="C19527" s="88">
        <v>0.97145000000000004</v>
      </c>
      <c r="D19527" s="88">
        <v>19116.97991558686</v>
      </c>
      <c r="E19527" s="88">
        <v>295.7157487192535</v>
      </c>
      <c r="F19527" s="88">
        <v>633.68554397539538</v>
      </c>
      <c r="G19527" s="88">
        <v>997.49938130414148</v>
      </c>
      <c r="H19527" s="88">
        <v>1267.2450307493609</v>
      </c>
      <c r="I19527" s="88">
        <v>1706.0994666221959</v>
      </c>
      <c r="J19527" s="88">
        <v>2539.6774731829073</v>
      </c>
      <c r="K19527" s="88">
        <v>4093.9664356755193</v>
      </c>
      <c r="L19527" s="88">
        <v>4891.8566128605999</v>
      </c>
      <c r="M19527" s="88">
        <v>4028.6796946902559</v>
      </c>
    </row>
    <row r="19528" spans="3:13" x14ac:dyDescent="0.2">
      <c r="C19528" s="88">
        <v>0.97150000000000003</v>
      </c>
      <c r="D19528" s="88">
        <v>19117.825273312592</v>
      </c>
      <c r="E19528" s="88">
        <v>295.71889353432471</v>
      </c>
      <c r="F19528" s="88">
        <v>633.73176895234383</v>
      </c>
      <c r="G19528" s="88">
        <v>997.54321751118914</v>
      </c>
      <c r="H19528" s="88">
        <v>1267.2834502504065</v>
      </c>
      <c r="I19528" s="88">
        <v>1706.2094868099198</v>
      </c>
      <c r="J19528" s="88">
        <v>2539.7838037481006</v>
      </c>
      <c r="K19528" s="88">
        <v>4094.1087405002127</v>
      </c>
      <c r="L19528" s="88">
        <v>4891.9584430094646</v>
      </c>
      <c r="M19528" s="88">
        <v>4028.8290448267026</v>
      </c>
    </row>
    <row r="19529" spans="3:13" x14ac:dyDescent="0.2">
      <c r="C19529" s="88">
        <v>0.97155000000000002</v>
      </c>
      <c r="D19529" s="88">
        <v>19118.443727369806</v>
      </c>
      <c r="E19529" s="88">
        <v>295.73390819899851</v>
      </c>
      <c r="F19529" s="88">
        <v>633.77070049534723</v>
      </c>
      <c r="G19529" s="88">
        <v>997.57177235743302</v>
      </c>
      <c r="H19529" s="88">
        <v>1267.3713513438747</v>
      </c>
      <c r="I19529" s="88">
        <v>1706.2454807271934</v>
      </c>
      <c r="J19529" s="88">
        <v>2539.7963424771606</v>
      </c>
      <c r="K19529" s="88">
        <v>4094.7397948491898</v>
      </c>
      <c r="L19529" s="88">
        <v>4892.1891816740408</v>
      </c>
      <c r="M19529" s="88">
        <v>4028.891266187391</v>
      </c>
    </row>
    <row r="19530" spans="3:13" x14ac:dyDescent="0.2">
      <c r="C19530" s="88">
        <v>0.97160000000000002</v>
      </c>
      <c r="D19530" s="88">
        <v>19120.199531279693</v>
      </c>
      <c r="E19530" s="88">
        <v>295.73390819899851</v>
      </c>
      <c r="F19530" s="88">
        <v>633.78459467435869</v>
      </c>
      <c r="G19530" s="88">
        <v>997.60112728694321</v>
      </c>
      <c r="H19530" s="88">
        <v>1267.4746738451167</v>
      </c>
      <c r="I19530" s="88">
        <v>1706.4578240225947</v>
      </c>
      <c r="J19530" s="88">
        <v>2539.9781564547939</v>
      </c>
      <c r="K19530" s="88">
        <v>4094.8296611672376</v>
      </c>
      <c r="L19530" s="88">
        <v>4894.8294936362627</v>
      </c>
      <c r="M19530" s="88">
        <v>4028.9291269312635</v>
      </c>
    </row>
    <row r="19531" spans="3:13" x14ac:dyDescent="0.2">
      <c r="C19531" s="88">
        <v>0.97165000000000001</v>
      </c>
      <c r="D19531" s="88">
        <v>19120.510925242354</v>
      </c>
      <c r="E19531" s="88">
        <v>295.73849943253754</v>
      </c>
      <c r="F19531" s="88">
        <v>633.9531137800227</v>
      </c>
      <c r="G19531" s="88">
        <v>997.73331965394846</v>
      </c>
      <c r="H19531" s="88">
        <v>1267.5474289800895</v>
      </c>
      <c r="I19531" s="88">
        <v>1706.4919527409311</v>
      </c>
      <c r="J19531" s="88">
        <v>2539.9842721507148</v>
      </c>
      <c r="K19531" s="88">
        <v>4094.9045842020855</v>
      </c>
      <c r="L19531" s="88">
        <v>4896.7946976855446</v>
      </c>
      <c r="M19531" s="88">
        <v>4028.9838133083076</v>
      </c>
    </row>
    <row r="19532" spans="3:13" x14ac:dyDescent="0.2">
      <c r="C19532" s="88">
        <v>0.97170000000000001</v>
      </c>
      <c r="D19532" s="88">
        <v>19121.726416495192</v>
      </c>
      <c r="E19532" s="88">
        <v>295.75449198748447</v>
      </c>
      <c r="F19532" s="88">
        <v>633.99516363711564</v>
      </c>
      <c r="G19532" s="88">
        <v>998.02194595357105</v>
      </c>
      <c r="H19532" s="88">
        <v>1267.6660381825513</v>
      </c>
      <c r="I19532" s="88">
        <v>1706.5043197456966</v>
      </c>
      <c r="J19532" s="88">
        <v>2540.2793744927289</v>
      </c>
      <c r="K19532" s="88">
        <v>4094.9913652568016</v>
      </c>
      <c r="L19532" s="88">
        <v>4897.3725379794514</v>
      </c>
      <c r="M19532" s="88">
        <v>4028.9956519868083</v>
      </c>
    </row>
    <row r="19533" spans="3:13" x14ac:dyDescent="0.2">
      <c r="C19533" s="88">
        <v>0.97175</v>
      </c>
      <c r="D19533" s="88">
        <v>19124.598331148743</v>
      </c>
      <c r="E19533" s="88">
        <v>295.81037198148351</v>
      </c>
      <c r="F19533" s="88">
        <v>634.00337906780396</v>
      </c>
      <c r="G19533" s="88">
        <v>998.12758806680904</v>
      </c>
      <c r="H19533" s="88">
        <v>1267.9233053340849</v>
      </c>
      <c r="I19533" s="88">
        <v>1706.5871188307424</v>
      </c>
      <c r="J19533" s="88">
        <v>2540.6407024780428</v>
      </c>
      <c r="K19533" s="88">
        <v>4095.0541344909398</v>
      </c>
      <c r="L19533" s="88">
        <v>4897.5466111947499</v>
      </c>
      <c r="M19533" s="88">
        <v>4029.0036551059402</v>
      </c>
    </row>
    <row r="19534" spans="3:13" x14ac:dyDescent="0.2">
      <c r="C19534" s="88">
        <v>0.9718</v>
      </c>
      <c r="D19534" s="88">
        <v>19128.381320068584</v>
      </c>
      <c r="E19534" s="88">
        <v>295.81717566921907</v>
      </c>
      <c r="F19534" s="88">
        <v>634.07130929819414</v>
      </c>
      <c r="G19534" s="88">
        <v>998.19758271900037</v>
      </c>
      <c r="H19534" s="88">
        <v>1267.9929191259312</v>
      </c>
      <c r="I19534" s="88">
        <v>1706.7814849837514</v>
      </c>
      <c r="J19534" s="88">
        <v>2540.7000614463891</v>
      </c>
      <c r="K19534" s="88">
        <v>4095.0631933025929</v>
      </c>
      <c r="L19534" s="88">
        <v>4897.7161531623915</v>
      </c>
      <c r="M19534" s="88">
        <v>4029.0836381896906</v>
      </c>
    </row>
    <row r="19535" spans="3:13" x14ac:dyDescent="0.2">
      <c r="C19535" s="88">
        <v>0.97184999999999999</v>
      </c>
      <c r="D19535" s="88">
        <v>19129.743108035378</v>
      </c>
      <c r="E19535" s="88">
        <v>295.8196997234154</v>
      </c>
      <c r="F19535" s="88">
        <v>634.10254442532914</v>
      </c>
      <c r="G19535" s="88">
        <v>998.26200904321513</v>
      </c>
      <c r="H19535" s="88">
        <v>1268.0373941321018</v>
      </c>
      <c r="I19535" s="88">
        <v>1706.9736205879362</v>
      </c>
      <c r="J19535" s="88">
        <v>2541.6939911394347</v>
      </c>
      <c r="K19535" s="88">
        <v>4095.4708668172334</v>
      </c>
      <c r="L19535" s="88">
        <v>4897.8021274770199</v>
      </c>
      <c r="M19535" s="88">
        <v>4029.3279016245951</v>
      </c>
    </row>
    <row r="19536" spans="3:13" x14ac:dyDescent="0.2">
      <c r="C19536" s="88">
        <v>0.97189999999999999</v>
      </c>
      <c r="D19536" s="88">
        <v>19130.088082241597</v>
      </c>
      <c r="E19536" s="88">
        <v>295.83007549267131</v>
      </c>
      <c r="F19536" s="88">
        <v>634.11289948863123</v>
      </c>
      <c r="G19536" s="88">
        <v>998.26898271387154</v>
      </c>
      <c r="H19536" s="88">
        <v>1268.2510941532119</v>
      </c>
      <c r="I19536" s="88">
        <v>1707.4029937377759</v>
      </c>
      <c r="J19536" s="88">
        <v>2541.8396652728966</v>
      </c>
      <c r="K19536" s="88">
        <v>4096.08314629907</v>
      </c>
      <c r="L19536" s="88">
        <v>4898.2733249206922</v>
      </c>
      <c r="M19536" s="88">
        <v>4029.3743943900354</v>
      </c>
    </row>
    <row r="19537" spans="3:13" x14ac:dyDescent="0.2">
      <c r="C19537" s="88">
        <v>0.97194999999999998</v>
      </c>
      <c r="D19537" s="88">
        <v>19131.261188820732</v>
      </c>
      <c r="E19537" s="88">
        <v>295.83086269894739</v>
      </c>
      <c r="F19537" s="88">
        <v>634.15196996788018</v>
      </c>
      <c r="G19537" s="88">
        <v>998.2854986846728</v>
      </c>
      <c r="H19537" s="88">
        <v>1268.2939743599495</v>
      </c>
      <c r="I19537" s="88">
        <v>1707.412331937368</v>
      </c>
      <c r="J19537" s="88">
        <v>2542.0717739549809</v>
      </c>
      <c r="K19537" s="88">
        <v>4096.2846983544659</v>
      </c>
      <c r="L19537" s="88">
        <v>4899.6456221906064</v>
      </c>
      <c r="M19537" s="88">
        <v>4029.4400651212864</v>
      </c>
    </row>
    <row r="19538" spans="3:13" x14ac:dyDescent="0.2">
      <c r="C19538" s="88">
        <v>0.97199999999999998</v>
      </c>
      <c r="D19538" s="88">
        <v>19131.750683329359</v>
      </c>
      <c r="E19538" s="88">
        <v>295.84913481859076</v>
      </c>
      <c r="F19538" s="88">
        <v>634.17394505793936</v>
      </c>
      <c r="G19538" s="88">
        <v>998.32440936112653</v>
      </c>
      <c r="H19538" s="88">
        <v>1268.2960414558934</v>
      </c>
      <c r="I19538" s="88">
        <v>1707.4164770085758</v>
      </c>
      <c r="J19538" s="88">
        <v>2542.3028223717315</v>
      </c>
      <c r="K19538" s="88">
        <v>4096.3267155500725</v>
      </c>
      <c r="L19538" s="88">
        <v>4899.7953678750364</v>
      </c>
      <c r="M19538" s="88">
        <v>4029.4825407002199</v>
      </c>
    </row>
    <row r="19539" spans="3:13" x14ac:dyDescent="0.2">
      <c r="C19539" s="88">
        <v>0.97204999999999997</v>
      </c>
      <c r="D19539" s="88">
        <v>19132.14850385964</v>
      </c>
      <c r="E19539" s="88">
        <v>295.85124289768373</v>
      </c>
      <c r="F19539" s="88">
        <v>634.20057644117924</v>
      </c>
      <c r="G19539" s="88">
        <v>998.36129703436518</v>
      </c>
      <c r="H19539" s="88">
        <v>1268.3255809752513</v>
      </c>
      <c r="I19539" s="88">
        <v>1707.4692693736038</v>
      </c>
      <c r="J19539" s="88">
        <v>2543.3799619725096</v>
      </c>
      <c r="K19539" s="88">
        <v>4096.7379269275643</v>
      </c>
      <c r="L19539" s="88">
        <v>4899.8898076531777</v>
      </c>
      <c r="M19539" s="88">
        <v>4029.5793603474858</v>
      </c>
    </row>
    <row r="19540" spans="3:13" x14ac:dyDescent="0.2">
      <c r="C19540" s="88">
        <v>0.97209999999999996</v>
      </c>
      <c r="D19540" s="88">
        <v>19133.295960692009</v>
      </c>
      <c r="E19540" s="88">
        <v>295.85860248394147</v>
      </c>
      <c r="F19540" s="88">
        <v>634.20843657861087</v>
      </c>
      <c r="G19540" s="88">
        <v>998.58620230147471</v>
      </c>
      <c r="H19540" s="88">
        <v>1268.3536563785674</v>
      </c>
      <c r="I19540" s="88">
        <v>1707.7982610012823</v>
      </c>
      <c r="J19540" s="88">
        <v>2543.562855588968</v>
      </c>
      <c r="K19540" s="88">
        <v>4097.0867553149246</v>
      </c>
      <c r="L19540" s="88">
        <v>4900.0084551990258</v>
      </c>
      <c r="M19540" s="88">
        <v>4029.6191728588665</v>
      </c>
    </row>
    <row r="19541" spans="3:13" x14ac:dyDescent="0.2">
      <c r="C19541" s="88">
        <v>0.97214999999999996</v>
      </c>
      <c r="D19541" s="88">
        <v>19135.44862244475</v>
      </c>
      <c r="E19541" s="88">
        <v>295.92212057541656</v>
      </c>
      <c r="F19541" s="88">
        <v>634.23177465956223</v>
      </c>
      <c r="G19541" s="88">
        <v>998.61889444160852</v>
      </c>
      <c r="H19541" s="88">
        <v>1268.415420670894</v>
      </c>
      <c r="I19541" s="88">
        <v>1707.8155593866104</v>
      </c>
      <c r="J19541" s="88">
        <v>2543.5950701207707</v>
      </c>
      <c r="K19541" s="88">
        <v>4097.2568467519804</v>
      </c>
      <c r="L19541" s="88">
        <v>4900.4822330153693</v>
      </c>
      <c r="M19541" s="88">
        <v>4029.6758474800918</v>
      </c>
    </row>
    <row r="19542" spans="3:13" x14ac:dyDescent="0.2">
      <c r="C19542" s="88">
        <v>0.97219999999999995</v>
      </c>
      <c r="D19542" s="88">
        <v>19135.937599033343</v>
      </c>
      <c r="E19542" s="88">
        <v>295.94727332226739</v>
      </c>
      <c r="F19542" s="88">
        <v>634.28471924070936</v>
      </c>
      <c r="G19542" s="88">
        <v>998.70857779582684</v>
      </c>
      <c r="H19542" s="88">
        <v>1268.4647991308993</v>
      </c>
      <c r="I19542" s="88">
        <v>1708.0107149195287</v>
      </c>
      <c r="J19542" s="88">
        <v>2543.9426109860669</v>
      </c>
      <c r="K19542" s="88">
        <v>4097.5275181609395</v>
      </c>
      <c r="L19542" s="88">
        <v>4901.2529470287773</v>
      </c>
      <c r="M19542" s="88">
        <v>4029.699907857711</v>
      </c>
    </row>
    <row r="19543" spans="3:13" x14ac:dyDescent="0.2">
      <c r="C19543" s="88">
        <v>0.97224999999999995</v>
      </c>
      <c r="D19543" s="88">
        <v>19135.951291527916</v>
      </c>
      <c r="E19543" s="88">
        <v>295.95208024310887</v>
      </c>
      <c r="F19543" s="88">
        <v>634.29500200832581</v>
      </c>
      <c r="G19543" s="88">
        <v>998.76097667952263</v>
      </c>
      <c r="H19543" s="88">
        <v>1268.7017895702911</v>
      </c>
      <c r="I19543" s="88">
        <v>1708.1264072056688</v>
      </c>
      <c r="J19543" s="88">
        <v>2543.9609331094412</v>
      </c>
      <c r="K19543" s="88">
        <v>4098.098858088375</v>
      </c>
      <c r="L19543" s="88">
        <v>4901.7233157098799</v>
      </c>
      <c r="M19543" s="88">
        <v>4029.7625277417583</v>
      </c>
    </row>
    <row r="19544" spans="3:13" x14ac:dyDescent="0.2">
      <c r="C19544" s="88">
        <v>0.97230000000000005</v>
      </c>
      <c r="D19544" s="88">
        <v>19136.443023517742</v>
      </c>
      <c r="E19544" s="88">
        <v>295.95208024310887</v>
      </c>
      <c r="F19544" s="88">
        <v>634.37115882218905</v>
      </c>
      <c r="G19544" s="88">
        <v>998.97946631380046</v>
      </c>
      <c r="H19544" s="88">
        <v>1268.7200618690281</v>
      </c>
      <c r="I19544" s="88">
        <v>1708.3005804250097</v>
      </c>
      <c r="J19544" s="88">
        <v>2544.1270032213988</v>
      </c>
      <c r="K19544" s="88">
        <v>4098.5801517714399</v>
      </c>
      <c r="L19544" s="88">
        <v>4902.2017472482021</v>
      </c>
      <c r="M19544" s="88">
        <v>4030.4193878588967</v>
      </c>
    </row>
    <row r="19545" spans="3:13" x14ac:dyDescent="0.2">
      <c r="C19545" s="88">
        <v>0.97235000000000005</v>
      </c>
      <c r="D19545" s="88">
        <v>19138.477494153172</v>
      </c>
      <c r="E19545" s="88">
        <v>295.9569538024034</v>
      </c>
      <c r="F19545" s="88">
        <v>634.48684850456129</v>
      </c>
      <c r="G19545" s="88">
        <v>999.05212177719568</v>
      </c>
      <c r="H19545" s="88">
        <v>1268.7490803860128</v>
      </c>
      <c r="I19545" s="88">
        <v>1708.4392794781897</v>
      </c>
      <c r="J19545" s="88">
        <v>2544.1703862669392</v>
      </c>
      <c r="K19545" s="88">
        <v>4098.6632969535985</v>
      </c>
      <c r="L19545" s="88">
        <v>4902.3356042433461</v>
      </c>
      <c r="M19545" s="88">
        <v>4030.6165110431975</v>
      </c>
    </row>
    <row r="19546" spans="3:13" x14ac:dyDescent="0.2">
      <c r="C19546" s="88">
        <v>0.97240000000000004</v>
      </c>
      <c r="D19546" s="88">
        <v>19138.890452759868</v>
      </c>
      <c r="E19546" s="88">
        <v>295.96041315049297</v>
      </c>
      <c r="F19546" s="88">
        <v>634.49527296727092</v>
      </c>
      <c r="G19546" s="88">
        <v>999.1332672282233</v>
      </c>
      <c r="H19546" s="88">
        <v>1268.7812957395649</v>
      </c>
      <c r="I19546" s="88">
        <v>1708.4469723737352</v>
      </c>
      <c r="J19546" s="88">
        <v>2544.2191910731453</v>
      </c>
      <c r="K19546" s="88">
        <v>4098.8885706817091</v>
      </c>
      <c r="L19546" s="88">
        <v>4902.5385875283891</v>
      </c>
      <c r="M19546" s="88">
        <v>4030.8901211203201</v>
      </c>
    </row>
    <row r="19547" spans="3:13" x14ac:dyDescent="0.2">
      <c r="C19547" s="88">
        <v>0.97245000000000004</v>
      </c>
      <c r="D19547" s="88">
        <v>19139.331494548787</v>
      </c>
      <c r="E19547" s="88">
        <v>295.96957060338082</v>
      </c>
      <c r="F19547" s="88">
        <v>634.55223018685865</v>
      </c>
      <c r="G19547" s="88">
        <v>999.14091848248381</v>
      </c>
      <c r="H19547" s="88">
        <v>1268.874043357534</v>
      </c>
      <c r="I19547" s="88">
        <v>1708.6900256624353</v>
      </c>
      <c r="J19547" s="88">
        <v>2544.3162668957443</v>
      </c>
      <c r="K19547" s="88">
        <v>4098.8931270577168</v>
      </c>
      <c r="L19547" s="88">
        <v>4903.0428087733017</v>
      </c>
      <c r="M19547" s="88">
        <v>4030.8964489659029</v>
      </c>
    </row>
    <row r="19548" spans="3:13" x14ac:dyDescent="0.2">
      <c r="C19548" s="88">
        <v>0.97250000000000003</v>
      </c>
      <c r="D19548" s="88">
        <v>19140.347794616948</v>
      </c>
      <c r="E19548" s="88">
        <v>295.98216420151039</v>
      </c>
      <c r="F19548" s="88">
        <v>634.63589023012491</v>
      </c>
      <c r="G19548" s="88">
        <v>999.23554383832652</v>
      </c>
      <c r="H19548" s="88">
        <v>1268.9193222295612</v>
      </c>
      <c r="I19548" s="88">
        <v>1708.946453094396</v>
      </c>
      <c r="J19548" s="88">
        <v>2544.3963081518955</v>
      </c>
      <c r="K19548" s="88">
        <v>4098.9565457738117</v>
      </c>
      <c r="L19548" s="88">
        <v>4903.2924637187489</v>
      </c>
      <c r="M19548" s="88">
        <v>4031.2631054465892</v>
      </c>
    </row>
    <row r="19549" spans="3:13" x14ac:dyDescent="0.2">
      <c r="C19549" s="88">
        <v>0.97255000000000003</v>
      </c>
      <c r="D19549" s="88">
        <v>19142.427406989074</v>
      </c>
      <c r="E19549" s="88">
        <v>296.00746740542218</v>
      </c>
      <c r="F19549" s="88">
        <v>634.65468923090884</v>
      </c>
      <c r="G19549" s="88">
        <v>999.28377414642227</v>
      </c>
      <c r="H19549" s="88">
        <v>1269.0348347723839</v>
      </c>
      <c r="I19549" s="88">
        <v>1708.9488729552518</v>
      </c>
      <c r="J19549" s="88">
        <v>2544.463087168765</v>
      </c>
      <c r="K19549" s="88">
        <v>4099.6072125501014</v>
      </c>
      <c r="L19549" s="88">
        <v>4903.6033095886087</v>
      </c>
      <c r="M19549" s="88">
        <v>4031.2663682773018</v>
      </c>
    </row>
    <row r="19550" spans="3:13" x14ac:dyDescent="0.2">
      <c r="C19550" s="88">
        <v>0.97260000000000002</v>
      </c>
      <c r="D19550" s="88">
        <v>19142.89932478124</v>
      </c>
      <c r="E19550" s="88">
        <v>296.00746740542218</v>
      </c>
      <c r="F19550" s="88">
        <v>634.70422456881215</v>
      </c>
      <c r="G19550" s="88">
        <v>999.52326561956352</v>
      </c>
      <c r="H19550" s="88">
        <v>1269.0627040194531</v>
      </c>
      <c r="I19550" s="88">
        <v>1708.9734581185976</v>
      </c>
      <c r="J19550" s="88">
        <v>2544.4864947848064</v>
      </c>
      <c r="K19550" s="88">
        <v>4100.0019208212398</v>
      </c>
      <c r="L19550" s="88">
        <v>4904.1137764609666</v>
      </c>
      <c r="M19550" s="88">
        <v>4031.3884196354411</v>
      </c>
    </row>
    <row r="19551" spans="3:13" x14ac:dyDescent="0.2">
      <c r="C19551" s="88">
        <v>0.97265000000000001</v>
      </c>
      <c r="D19551" s="88">
        <v>19146.474398166971</v>
      </c>
      <c r="E19551" s="88">
        <v>296.01821178378032</v>
      </c>
      <c r="F19551" s="88">
        <v>634.73680406684116</v>
      </c>
      <c r="G19551" s="88">
        <v>999.56202180431455</v>
      </c>
      <c r="H19551" s="88">
        <v>1269.164621322474</v>
      </c>
      <c r="I19551" s="88">
        <v>1709.0081010229874</v>
      </c>
      <c r="J19551" s="88">
        <v>2544.4925140244477</v>
      </c>
      <c r="K19551" s="88">
        <v>4100.2438507620818</v>
      </c>
      <c r="L19551" s="88">
        <v>4904.5497123508258</v>
      </c>
      <c r="M19551" s="88">
        <v>4031.6214024728033</v>
      </c>
    </row>
    <row r="19552" spans="3:13" x14ac:dyDescent="0.2">
      <c r="C19552" s="88">
        <v>0.97270000000000001</v>
      </c>
      <c r="D19552" s="88">
        <v>19148.043672770349</v>
      </c>
      <c r="E19552" s="88">
        <v>296.02219113480442</v>
      </c>
      <c r="F19552" s="88">
        <v>634.78309672851447</v>
      </c>
      <c r="G19552" s="88">
        <v>999.68841788606824</v>
      </c>
      <c r="H19552" s="88">
        <v>1269.1933952519207</v>
      </c>
      <c r="I19552" s="88">
        <v>1709.2401092446798</v>
      </c>
      <c r="J19552" s="88">
        <v>2544.5186337619193</v>
      </c>
      <c r="K19552" s="88">
        <v>4100.3577231581794</v>
      </c>
      <c r="L19552" s="88">
        <v>4904.847873371149</v>
      </c>
      <c r="M19552" s="88">
        <v>4031.6758900828563</v>
      </c>
    </row>
    <row r="19553" spans="3:13" x14ac:dyDescent="0.2">
      <c r="C19553" s="88">
        <v>0.97275</v>
      </c>
      <c r="D19553" s="88">
        <v>19149.658731904921</v>
      </c>
      <c r="E19553" s="88">
        <v>296.02624855983868</v>
      </c>
      <c r="F19553" s="88">
        <v>634.81792044592385</v>
      </c>
      <c r="G19553" s="88">
        <v>999.69600698381828</v>
      </c>
      <c r="H19553" s="88">
        <v>1269.3003740937843</v>
      </c>
      <c r="I19553" s="88">
        <v>1709.2568024325642</v>
      </c>
      <c r="J19553" s="88">
        <v>2544.540630737391</v>
      </c>
      <c r="K19553" s="88">
        <v>4101.2631522002075</v>
      </c>
      <c r="L19553" s="88">
        <v>4905.4378424289398</v>
      </c>
      <c r="M19553" s="88">
        <v>4031.7832477386819</v>
      </c>
    </row>
    <row r="19554" spans="3:13" x14ac:dyDescent="0.2">
      <c r="C19554" s="88">
        <v>0.9728</v>
      </c>
      <c r="D19554" s="88">
        <v>19151.940901005339</v>
      </c>
      <c r="E19554" s="88">
        <v>296.03344918737275</v>
      </c>
      <c r="F19554" s="88">
        <v>634.83636328021794</v>
      </c>
      <c r="G19554" s="88">
        <v>999.90668596406886</v>
      </c>
      <c r="H19554" s="88">
        <v>1269.4609278134913</v>
      </c>
      <c r="I19554" s="88">
        <v>1709.3169443948482</v>
      </c>
      <c r="J19554" s="88">
        <v>2544.5601162109547</v>
      </c>
      <c r="K19554" s="88">
        <v>4101.4096717141856</v>
      </c>
      <c r="L19554" s="88">
        <v>4905.8949049875027</v>
      </c>
      <c r="M19554" s="88">
        <v>4031.9376413381542</v>
      </c>
    </row>
    <row r="19555" spans="3:13" x14ac:dyDescent="0.2">
      <c r="C19555" s="88">
        <v>0.97284999999999999</v>
      </c>
      <c r="D19555" s="88">
        <v>19152.193196083535</v>
      </c>
      <c r="E19555" s="88">
        <v>296.0344114222562</v>
      </c>
      <c r="F19555" s="88">
        <v>634.93281811658153</v>
      </c>
      <c r="G19555" s="88">
        <v>999.92117442014114</v>
      </c>
      <c r="H19555" s="88">
        <v>1269.6258262755578</v>
      </c>
      <c r="I19555" s="88">
        <v>1709.3610503584177</v>
      </c>
      <c r="J19555" s="88">
        <v>2544.7660256043655</v>
      </c>
      <c r="K19555" s="88">
        <v>4101.6633411259454</v>
      </c>
      <c r="L19555" s="88">
        <v>4906.4800618186619</v>
      </c>
      <c r="M19555" s="88">
        <v>4032.0359020298156</v>
      </c>
    </row>
    <row r="19556" spans="3:13" x14ac:dyDescent="0.2">
      <c r="C19556" s="88">
        <v>0.97289999999999999</v>
      </c>
      <c r="D19556" s="88">
        <v>19152.499377618278</v>
      </c>
      <c r="E19556" s="88">
        <v>296.03610245977052</v>
      </c>
      <c r="F19556" s="88">
        <v>634.99413563047665</v>
      </c>
      <c r="G19556" s="88">
        <v>1000.0473504282254</v>
      </c>
      <c r="H19556" s="88">
        <v>1269.9518640735246</v>
      </c>
      <c r="I19556" s="88">
        <v>1709.3722777129519</v>
      </c>
      <c r="J19556" s="88">
        <v>2545.2236426077452</v>
      </c>
      <c r="K19556" s="88">
        <v>4101.8196344331263</v>
      </c>
      <c r="L19556" s="88">
        <v>4906.8385288035342</v>
      </c>
      <c r="M19556" s="88">
        <v>4032.0605450962094</v>
      </c>
    </row>
    <row r="19557" spans="3:13" x14ac:dyDescent="0.2">
      <c r="C19557" s="88">
        <v>0.97294999999999998</v>
      </c>
      <c r="D19557" s="88">
        <v>19155.280869798156</v>
      </c>
      <c r="E19557" s="88">
        <v>296.0438004767957</v>
      </c>
      <c r="F19557" s="88">
        <v>635.05869741339575</v>
      </c>
      <c r="G19557" s="88">
        <v>1000.0669070322206</v>
      </c>
      <c r="H19557" s="88">
        <v>1270.0916086642978</v>
      </c>
      <c r="I19557" s="88">
        <v>1709.3897948216922</v>
      </c>
      <c r="J19557" s="88">
        <v>2545.4814301881252</v>
      </c>
      <c r="K19557" s="88">
        <v>4101.8987652079149</v>
      </c>
      <c r="L19557" s="88">
        <v>4909.1822994355698</v>
      </c>
      <c r="M19557" s="88">
        <v>4032.0706682722548</v>
      </c>
    </row>
    <row r="19558" spans="3:13" x14ac:dyDescent="0.2">
      <c r="C19558" s="88">
        <v>0.97299999999999998</v>
      </c>
      <c r="D19558" s="88">
        <v>19156.074604861264</v>
      </c>
      <c r="E19558" s="88">
        <v>296.05258204478105</v>
      </c>
      <c r="F19558" s="88">
        <v>635.08079251740946</v>
      </c>
      <c r="G19558" s="88">
        <v>1000.173434470355</v>
      </c>
      <c r="H19558" s="88">
        <v>1270.1574474038389</v>
      </c>
      <c r="I19558" s="88">
        <v>1709.6265280405937</v>
      </c>
      <c r="J19558" s="88">
        <v>2546.9754192778214</v>
      </c>
      <c r="K19558" s="88">
        <v>4102.5711469753469</v>
      </c>
      <c r="L19558" s="88">
        <v>4910.3073617825676</v>
      </c>
      <c r="M19558" s="88">
        <v>4032.0915111058994</v>
      </c>
    </row>
    <row r="19559" spans="3:13" x14ac:dyDescent="0.2">
      <c r="C19559" s="88">
        <v>0.97304999999999997</v>
      </c>
      <c r="D19559" s="88">
        <v>19156.194411343924</v>
      </c>
      <c r="E19559" s="88">
        <v>296.07584634936848</v>
      </c>
      <c r="F19559" s="88">
        <v>635.11036572200919</v>
      </c>
      <c r="G19559" s="88">
        <v>1000.4794459991035</v>
      </c>
      <c r="H19559" s="88">
        <v>1270.2319598831918</v>
      </c>
      <c r="I19559" s="88">
        <v>1709.8038258506554</v>
      </c>
      <c r="J19559" s="88">
        <v>2546.9856769054913</v>
      </c>
      <c r="K19559" s="88">
        <v>4102.6114060614609</v>
      </c>
      <c r="L19559" s="88">
        <v>4910.8794322628082</v>
      </c>
      <c r="M19559" s="88">
        <v>4032.1362559297204</v>
      </c>
    </row>
    <row r="19560" spans="3:13" x14ac:dyDescent="0.2">
      <c r="C19560" s="88">
        <v>0.97309999999999997</v>
      </c>
      <c r="D19560" s="88">
        <v>19157.103773791558</v>
      </c>
      <c r="E19560" s="88">
        <v>296.07643177841419</v>
      </c>
      <c r="F19560" s="88">
        <v>635.16649020044133</v>
      </c>
      <c r="G19560" s="88">
        <v>1000.5379987856736</v>
      </c>
      <c r="H19560" s="88">
        <v>1270.3074925440656</v>
      </c>
      <c r="I19560" s="88">
        <v>1710.1667893336598</v>
      </c>
      <c r="J19560" s="88">
        <v>2547.2624367855697</v>
      </c>
      <c r="K19560" s="88">
        <v>4103.1791268434326</v>
      </c>
      <c r="L19560" s="88">
        <v>4911.2106656117194</v>
      </c>
      <c r="M19560" s="88">
        <v>4032.2429408455801</v>
      </c>
    </row>
    <row r="19561" spans="3:13" x14ac:dyDescent="0.2">
      <c r="C19561" s="88">
        <v>0.97314999999999996</v>
      </c>
      <c r="D19561" s="88">
        <v>19157.751629686412</v>
      </c>
      <c r="E19561" s="88">
        <v>296.10337104601786</v>
      </c>
      <c r="F19561" s="88">
        <v>635.20568508627275</v>
      </c>
      <c r="G19561" s="88">
        <v>1000.595872031633</v>
      </c>
      <c r="H19561" s="88">
        <v>1270.317784499674</v>
      </c>
      <c r="I19561" s="88">
        <v>1710.5475239195212</v>
      </c>
      <c r="J19561" s="88">
        <v>2547.6082819995672</v>
      </c>
      <c r="K19561" s="88">
        <v>4103.3046729944308</v>
      </c>
      <c r="L19561" s="88">
        <v>4911.361293090119</v>
      </c>
      <c r="M19561" s="88">
        <v>4032.3282378662398</v>
      </c>
    </row>
    <row r="19562" spans="3:13" x14ac:dyDescent="0.2">
      <c r="C19562" s="88">
        <v>0.97319999999999995</v>
      </c>
      <c r="D19562" s="88">
        <v>19158.563924801194</v>
      </c>
      <c r="E19562" s="88">
        <v>296.11578435786669</v>
      </c>
      <c r="F19562" s="88">
        <v>635.21104174878565</v>
      </c>
      <c r="G19562" s="88">
        <v>1000.5969496269217</v>
      </c>
      <c r="H19562" s="88">
        <v>1270.4730536056595</v>
      </c>
      <c r="I19562" s="88">
        <v>1710.5726257760493</v>
      </c>
      <c r="J19562" s="88">
        <v>2547.881398393793</v>
      </c>
      <c r="K19562" s="88">
        <v>4103.6129114037922</v>
      </c>
      <c r="L19562" s="88">
        <v>4911.5578073729794</v>
      </c>
      <c r="M19562" s="88">
        <v>4032.3764632116799</v>
      </c>
    </row>
    <row r="19563" spans="3:13" x14ac:dyDescent="0.2">
      <c r="C19563" s="88">
        <v>0.97324999999999995</v>
      </c>
      <c r="D19563" s="88">
        <v>19159.548580746559</v>
      </c>
      <c r="E19563" s="88">
        <v>296.13370166311415</v>
      </c>
      <c r="F19563" s="88">
        <v>635.24948739859019</v>
      </c>
      <c r="G19563" s="88">
        <v>1000.6513371184765</v>
      </c>
      <c r="H19563" s="88">
        <v>1270.8311373423776</v>
      </c>
      <c r="I19563" s="88">
        <v>1710.6461114761751</v>
      </c>
      <c r="J19563" s="88">
        <v>2547.8985033894514</v>
      </c>
      <c r="K19563" s="88">
        <v>4103.9058961878363</v>
      </c>
      <c r="L19563" s="88">
        <v>4911.9462480566826</v>
      </c>
      <c r="M19563" s="88">
        <v>4032.3799258370382</v>
      </c>
    </row>
    <row r="19564" spans="3:13" x14ac:dyDescent="0.2">
      <c r="C19564" s="88">
        <v>0.97330000000000005</v>
      </c>
      <c r="D19564" s="88">
        <v>19159.687442382634</v>
      </c>
      <c r="E19564" s="88">
        <v>296.16664778477571</v>
      </c>
      <c r="F19564" s="88">
        <v>635.26152750255324</v>
      </c>
      <c r="G19564" s="88">
        <v>1000.7252202283503</v>
      </c>
      <c r="H19564" s="88">
        <v>1270.9001570201631</v>
      </c>
      <c r="I19564" s="88">
        <v>1710.6870097528067</v>
      </c>
      <c r="J19564" s="88">
        <v>2548.1039088617235</v>
      </c>
      <c r="K19564" s="88">
        <v>4103.9594225316005</v>
      </c>
      <c r="L19564" s="88">
        <v>4912.1953315411338</v>
      </c>
      <c r="M19564" s="88">
        <v>4032.6277257255424</v>
      </c>
    </row>
    <row r="19565" spans="3:13" x14ac:dyDescent="0.2">
      <c r="C19565" s="88">
        <v>0.97335000000000005</v>
      </c>
      <c r="D19565" s="88">
        <v>19160.208359696353</v>
      </c>
      <c r="E19565" s="88">
        <v>296.21021421035039</v>
      </c>
      <c r="F19565" s="88">
        <v>635.26973746486374</v>
      </c>
      <c r="G19565" s="88">
        <v>1000.7811129015995</v>
      </c>
      <c r="H19565" s="88">
        <v>1270.9893849817427</v>
      </c>
      <c r="I19565" s="88">
        <v>1710.6921533994532</v>
      </c>
      <c r="J19565" s="88">
        <v>2548.2882754938992</v>
      </c>
      <c r="K19565" s="88">
        <v>4104.2779732147383</v>
      </c>
      <c r="L19565" s="88">
        <v>4913.1553822740434</v>
      </c>
      <c r="M19565" s="88">
        <v>4033.0171374301881</v>
      </c>
    </row>
    <row r="19566" spans="3:13" x14ac:dyDescent="0.2">
      <c r="C19566" s="88">
        <v>0.97340000000000004</v>
      </c>
      <c r="D19566" s="88">
        <v>19162.006269312005</v>
      </c>
      <c r="E19566" s="88">
        <v>296.2396490525407</v>
      </c>
      <c r="F19566" s="88">
        <v>635.35384431159446</v>
      </c>
      <c r="G19566" s="88">
        <v>1000.8095551244141</v>
      </c>
      <c r="H19566" s="88">
        <v>1271.0018388782646</v>
      </c>
      <c r="I19566" s="88">
        <v>1710.8695332525585</v>
      </c>
      <c r="J19566" s="88">
        <v>2548.5047641425485</v>
      </c>
      <c r="K19566" s="88">
        <v>4104.4798948252583</v>
      </c>
      <c r="L19566" s="88">
        <v>4914.4056333811704</v>
      </c>
      <c r="M19566" s="88">
        <v>4033.1404693063887</v>
      </c>
    </row>
    <row r="19567" spans="3:13" x14ac:dyDescent="0.2">
      <c r="C19567" s="88">
        <v>0.97345000000000004</v>
      </c>
      <c r="D19567" s="88">
        <v>19162.581556923575</v>
      </c>
      <c r="E19567" s="88">
        <v>296.26096146237342</v>
      </c>
      <c r="F19567" s="88">
        <v>635.39841503064281</v>
      </c>
      <c r="G19567" s="88">
        <v>1000.9179053033035</v>
      </c>
      <c r="H19567" s="88">
        <v>1271.061794439885</v>
      </c>
      <c r="I19567" s="88">
        <v>1711.0270515820944</v>
      </c>
      <c r="J19567" s="88">
        <v>2548.5281857247792</v>
      </c>
      <c r="K19567" s="88">
        <v>4104.5518396349407</v>
      </c>
      <c r="L19567" s="88">
        <v>4914.5369023073472</v>
      </c>
      <c r="M19567" s="88">
        <v>4033.1917723440665</v>
      </c>
    </row>
    <row r="19568" spans="3:13" x14ac:dyDescent="0.2">
      <c r="C19568" s="88">
        <v>0.97350000000000003</v>
      </c>
      <c r="D19568" s="88">
        <v>19164.361063523153</v>
      </c>
      <c r="E19568" s="88">
        <v>296.2833252854025</v>
      </c>
      <c r="F19568" s="88">
        <v>635.4086962333954</v>
      </c>
      <c r="G19568" s="88">
        <v>1000.9349909158605</v>
      </c>
      <c r="H19568" s="88">
        <v>1271.5398961924911</v>
      </c>
      <c r="I19568" s="88">
        <v>1711.5606555672307</v>
      </c>
      <c r="J19568" s="88">
        <v>2548.5734376328123</v>
      </c>
      <c r="K19568" s="88">
        <v>4104.6477584021341</v>
      </c>
      <c r="L19568" s="88">
        <v>4914.9670706642528</v>
      </c>
      <c r="M19568" s="88">
        <v>4033.4831255081872</v>
      </c>
    </row>
    <row r="19569" spans="3:13" x14ac:dyDescent="0.2">
      <c r="C19569" s="88">
        <v>0.97355000000000003</v>
      </c>
      <c r="D19569" s="88">
        <v>19164.897863068283</v>
      </c>
      <c r="E19569" s="88">
        <v>296.29187823551274</v>
      </c>
      <c r="F19569" s="88">
        <v>635.45400769054504</v>
      </c>
      <c r="G19569" s="88">
        <v>1000.9399701563052</v>
      </c>
      <c r="H19569" s="88">
        <v>1271.5556555384765</v>
      </c>
      <c r="I19569" s="88">
        <v>1711.5695969226003</v>
      </c>
      <c r="J19569" s="88">
        <v>2548.596732474427</v>
      </c>
      <c r="K19569" s="88">
        <v>4104.912212671803</v>
      </c>
      <c r="L19569" s="88">
        <v>4915.0656524849928</v>
      </c>
      <c r="M19569" s="88">
        <v>4033.568053686221</v>
      </c>
    </row>
    <row r="19570" spans="3:13" x14ac:dyDescent="0.2">
      <c r="C19570" s="88">
        <v>0.97360000000000002</v>
      </c>
      <c r="D19570" s="88">
        <v>19164.993581049472</v>
      </c>
      <c r="E19570" s="88">
        <v>296.29426060710284</v>
      </c>
      <c r="F19570" s="88">
        <v>635.4893475320614</v>
      </c>
      <c r="G19570" s="88">
        <v>1000.9597078823108</v>
      </c>
      <c r="H19570" s="88">
        <v>1271.6114086881407</v>
      </c>
      <c r="I19570" s="88">
        <v>1711.6777425166742</v>
      </c>
      <c r="J19570" s="88">
        <v>2549.2853534292335</v>
      </c>
      <c r="K19570" s="88">
        <v>4105.1032608203441</v>
      </c>
      <c r="L19570" s="88">
        <v>4915.1162225999014</v>
      </c>
      <c r="M19570" s="88">
        <v>4033.6108611840182</v>
      </c>
    </row>
    <row r="19571" spans="3:13" x14ac:dyDescent="0.2">
      <c r="C19571" s="88">
        <v>0.97365000000000002</v>
      </c>
      <c r="D19571" s="88">
        <v>19167.343924217141</v>
      </c>
      <c r="E19571" s="88">
        <v>296.3020470763031</v>
      </c>
      <c r="F19571" s="88">
        <v>635.53392769991024</v>
      </c>
      <c r="G19571" s="88">
        <v>1000.9641680200848</v>
      </c>
      <c r="H19571" s="88">
        <v>1271.6454816252285</v>
      </c>
      <c r="I19571" s="88">
        <v>1711.7252396415311</v>
      </c>
      <c r="J19571" s="88">
        <v>2549.4610187195449</v>
      </c>
      <c r="K19571" s="88">
        <v>4105.6281284930083</v>
      </c>
      <c r="L19571" s="88">
        <v>4915.3706430199627</v>
      </c>
      <c r="M19571" s="88">
        <v>4033.7070323276203</v>
      </c>
    </row>
    <row r="19572" spans="3:13" x14ac:dyDescent="0.2">
      <c r="C19572" s="88">
        <v>0.97370000000000001</v>
      </c>
      <c r="D19572" s="88">
        <v>19167.682951685438</v>
      </c>
      <c r="E19572" s="88">
        <v>296.30729101049747</v>
      </c>
      <c r="F19572" s="88">
        <v>635.56634878251316</v>
      </c>
      <c r="G19572" s="88">
        <v>1000.989019602082</v>
      </c>
      <c r="H19572" s="88">
        <v>1271.6709183437933</v>
      </c>
      <c r="I19572" s="88">
        <v>1711.8131774379999</v>
      </c>
      <c r="J19572" s="88">
        <v>2549.5881741921994</v>
      </c>
      <c r="K19572" s="88">
        <v>4105.6517389032779</v>
      </c>
      <c r="L19572" s="88">
        <v>4915.8602605472806</v>
      </c>
      <c r="M19572" s="88">
        <v>4034.4537673304694</v>
      </c>
    </row>
    <row r="19573" spans="3:13" x14ac:dyDescent="0.2">
      <c r="C19573" s="88">
        <v>0.97375</v>
      </c>
      <c r="D19573" s="88">
        <v>19170.571431154345</v>
      </c>
      <c r="E19573" s="88">
        <v>296.3251636660425</v>
      </c>
      <c r="F19573" s="88">
        <v>635.62050110979044</v>
      </c>
      <c r="G19573" s="88">
        <v>1001.0681130757794</v>
      </c>
      <c r="H19573" s="88">
        <v>1271.7750367024551</v>
      </c>
      <c r="I19573" s="88">
        <v>1711.8440756351788</v>
      </c>
      <c r="J19573" s="88">
        <v>2549.7682607127072</v>
      </c>
      <c r="K19573" s="88">
        <v>4105.7474263852955</v>
      </c>
      <c r="L19573" s="88">
        <v>4916.096933326814</v>
      </c>
      <c r="M19573" s="88">
        <v>4034.7832116740728</v>
      </c>
    </row>
    <row r="19574" spans="3:13" x14ac:dyDescent="0.2">
      <c r="C19574" s="88">
        <v>0.9738</v>
      </c>
      <c r="D19574" s="88">
        <v>19172.144672695613</v>
      </c>
      <c r="E19574" s="88">
        <v>296.33108749928761</v>
      </c>
      <c r="F19574" s="88">
        <v>635.64634625730378</v>
      </c>
      <c r="G19574" s="88">
        <v>1001.2419260067832</v>
      </c>
      <c r="H19574" s="88">
        <v>1271.7754202877554</v>
      </c>
      <c r="I19574" s="88">
        <v>1712.0931904195118</v>
      </c>
      <c r="J19574" s="88">
        <v>2549.7865915141188</v>
      </c>
      <c r="K19574" s="88">
        <v>4106.0871843520599</v>
      </c>
      <c r="L19574" s="88">
        <v>4916.2446105177614</v>
      </c>
      <c r="M19574" s="88">
        <v>4034.7953526171332</v>
      </c>
    </row>
    <row r="19575" spans="3:13" x14ac:dyDescent="0.2">
      <c r="C19575" s="88">
        <v>0.97384999999999999</v>
      </c>
      <c r="D19575" s="88">
        <v>19175.737362774096</v>
      </c>
      <c r="E19575" s="88">
        <v>296.34832138195634</v>
      </c>
      <c r="F19575" s="88">
        <v>635.68120593484446</v>
      </c>
      <c r="G19575" s="88">
        <v>1001.6716130028835</v>
      </c>
      <c r="H19575" s="88">
        <v>1271.8352835743826</v>
      </c>
      <c r="I19575" s="88">
        <v>1712.1758229510929</v>
      </c>
      <c r="J19575" s="88">
        <v>2549.9583176392789</v>
      </c>
      <c r="K19575" s="88">
        <v>4107.0145232389668</v>
      </c>
      <c r="L19575" s="88">
        <v>4916.3114630149676</v>
      </c>
      <c r="M19575" s="88">
        <v>4034.8805633082548</v>
      </c>
    </row>
    <row r="19576" spans="3:13" x14ac:dyDescent="0.2">
      <c r="C19576" s="88">
        <v>0.97389999999999999</v>
      </c>
      <c r="D19576" s="88">
        <v>19178.391083867726</v>
      </c>
      <c r="E19576" s="88">
        <v>296.35082569460155</v>
      </c>
      <c r="F19576" s="88">
        <v>635.68759331666251</v>
      </c>
      <c r="G19576" s="88">
        <v>1001.6875896727297</v>
      </c>
      <c r="H19576" s="88">
        <v>1271.8459954620216</v>
      </c>
      <c r="I19576" s="88">
        <v>1712.3695887871304</v>
      </c>
      <c r="J19576" s="88">
        <v>2550.148170808845</v>
      </c>
      <c r="K19576" s="88">
        <v>4107.1514743084335</v>
      </c>
      <c r="L19576" s="88">
        <v>4916.5216409641926</v>
      </c>
      <c r="M19576" s="88">
        <v>4035.1528288914624</v>
      </c>
    </row>
    <row r="19577" spans="3:13" x14ac:dyDescent="0.2">
      <c r="C19577" s="88">
        <v>0.97394999999999998</v>
      </c>
      <c r="D19577" s="88">
        <v>19180.015319003316</v>
      </c>
      <c r="E19577" s="88">
        <v>296.35741408555168</v>
      </c>
      <c r="F19577" s="88">
        <v>635.76073686256905</v>
      </c>
      <c r="G19577" s="88">
        <v>1001.7730345709892</v>
      </c>
      <c r="H19577" s="88">
        <v>1272.0470104606143</v>
      </c>
      <c r="I19577" s="88">
        <v>1712.5936291857793</v>
      </c>
      <c r="J19577" s="88">
        <v>2550.5801729866876</v>
      </c>
      <c r="K19577" s="88">
        <v>4107.9924519973774</v>
      </c>
      <c r="L19577" s="88">
        <v>4916.5561830089919</v>
      </c>
      <c r="M19577" s="88">
        <v>4035.3436608053298</v>
      </c>
    </row>
    <row r="19578" spans="3:13" x14ac:dyDescent="0.2">
      <c r="C19578" s="88">
        <v>0.97399999999999998</v>
      </c>
      <c r="D19578" s="88">
        <v>19182.103754947588</v>
      </c>
      <c r="E19578" s="88">
        <v>296.38546882186984</v>
      </c>
      <c r="F19578" s="88">
        <v>635.87897455135817</v>
      </c>
      <c r="G19578" s="88">
        <v>1001.8896598723823</v>
      </c>
      <c r="H19578" s="88">
        <v>1272.0531301378028</v>
      </c>
      <c r="I19578" s="88">
        <v>1712.6628806673743</v>
      </c>
      <c r="J19578" s="88">
        <v>2551.101527838226</v>
      </c>
      <c r="K19578" s="88">
        <v>4108.47829868189</v>
      </c>
      <c r="L19578" s="88">
        <v>4916.619274149848</v>
      </c>
      <c r="M19578" s="88">
        <v>4035.3566577573201</v>
      </c>
    </row>
    <row r="19579" spans="3:13" x14ac:dyDescent="0.2">
      <c r="C19579" s="88">
        <v>0.97404999999999997</v>
      </c>
      <c r="D19579" s="88">
        <v>19182.692066524047</v>
      </c>
      <c r="E19579" s="88">
        <v>296.42644895104604</v>
      </c>
      <c r="F19579" s="88">
        <v>636.01627460430609</v>
      </c>
      <c r="G19579" s="88">
        <v>1001.9295013323608</v>
      </c>
      <c r="H19579" s="88">
        <v>1272.4227377143725</v>
      </c>
      <c r="I19579" s="88">
        <v>1712.7194585818188</v>
      </c>
      <c r="J19579" s="88">
        <v>2552.0340730195944</v>
      </c>
      <c r="K19579" s="88">
        <v>4108.4805046343427</v>
      </c>
      <c r="L19579" s="88">
        <v>4918.3029278756358</v>
      </c>
      <c r="M19579" s="88">
        <v>4035.3640687811221</v>
      </c>
    </row>
    <row r="19580" spans="3:13" x14ac:dyDescent="0.2">
      <c r="C19580" s="88">
        <v>0.97409999999999997</v>
      </c>
      <c r="D19580" s="88">
        <v>19182.903199654553</v>
      </c>
      <c r="E19580" s="88">
        <v>296.43210817017007</v>
      </c>
      <c r="F19580" s="88">
        <v>636.0601343439921</v>
      </c>
      <c r="G19580" s="88">
        <v>1001.9513404706518</v>
      </c>
      <c r="H19580" s="88">
        <v>1272.4582917004045</v>
      </c>
      <c r="I19580" s="88">
        <v>1712.7614459796559</v>
      </c>
      <c r="J19580" s="88">
        <v>2552.0987508600419</v>
      </c>
      <c r="K19580" s="88">
        <v>4108.6788072201543</v>
      </c>
      <c r="L19580" s="88">
        <v>4918.4803154103374</v>
      </c>
      <c r="M19580" s="88">
        <v>4035.7601704792223</v>
      </c>
    </row>
    <row r="19581" spans="3:13" x14ac:dyDescent="0.2">
      <c r="C19581" s="88">
        <v>0.97414999999999996</v>
      </c>
      <c r="D19581" s="88">
        <v>19184.231728541283</v>
      </c>
      <c r="E19581" s="88">
        <v>296.43618297283865</v>
      </c>
      <c r="F19581" s="88">
        <v>636.07339792819448</v>
      </c>
      <c r="G19581" s="88">
        <v>1001.9591897807409</v>
      </c>
      <c r="H19581" s="88">
        <v>1272.4618672628599</v>
      </c>
      <c r="I19581" s="88">
        <v>1712.9177290301454</v>
      </c>
      <c r="J19581" s="88">
        <v>2552.3103036345915</v>
      </c>
      <c r="K19581" s="88">
        <v>4109.3957140624498</v>
      </c>
      <c r="L19581" s="88">
        <v>4918.5039398860345</v>
      </c>
      <c r="M19581" s="88">
        <v>4035.8621209463081</v>
      </c>
    </row>
    <row r="19582" spans="3:13" x14ac:dyDescent="0.2">
      <c r="C19582" s="88">
        <v>0.97419999999999995</v>
      </c>
      <c r="D19582" s="88">
        <v>19184.723293874114</v>
      </c>
      <c r="E19582" s="88">
        <v>296.44303280446638</v>
      </c>
      <c r="F19582" s="88">
        <v>636.07344503032891</v>
      </c>
      <c r="G19582" s="88">
        <v>1002.1812475747138</v>
      </c>
      <c r="H19582" s="88">
        <v>1272.6252265383982</v>
      </c>
      <c r="I19582" s="88">
        <v>1713.1184697979152</v>
      </c>
      <c r="J19582" s="88">
        <v>2552.4500594539081</v>
      </c>
      <c r="K19582" s="88">
        <v>4109.5837644577095</v>
      </c>
      <c r="L19582" s="88">
        <v>4918.6815188378632</v>
      </c>
      <c r="M19582" s="88">
        <v>4035.9388939984337</v>
      </c>
    </row>
    <row r="19583" spans="3:13" x14ac:dyDescent="0.2">
      <c r="C19583" s="88">
        <v>0.97424999999999995</v>
      </c>
      <c r="D19583" s="88">
        <v>19186.144483453805</v>
      </c>
      <c r="E19583" s="88">
        <v>296.44597696196524</v>
      </c>
      <c r="F19583" s="88">
        <v>636.1210832175193</v>
      </c>
      <c r="G19583" s="88">
        <v>1002.223595119618</v>
      </c>
      <c r="H19583" s="88">
        <v>1272.7085357494798</v>
      </c>
      <c r="I19583" s="88">
        <v>1713.1493902631978</v>
      </c>
      <c r="J19583" s="88">
        <v>2552.8788725038817</v>
      </c>
      <c r="K19583" s="88">
        <v>4109.6500906540186</v>
      </c>
      <c r="L19583" s="88">
        <v>4918.6928247130782</v>
      </c>
      <c r="M19583" s="88">
        <v>4036.0743163826</v>
      </c>
    </row>
    <row r="19584" spans="3:13" x14ac:dyDescent="0.2">
      <c r="C19584" s="88">
        <v>0.97430000000000005</v>
      </c>
      <c r="D19584" s="88">
        <v>19189.455022589624</v>
      </c>
      <c r="E19584" s="88">
        <v>296.46226813454177</v>
      </c>
      <c r="F19584" s="88">
        <v>636.14972730100817</v>
      </c>
      <c r="G19584" s="88">
        <v>1002.2707337527859</v>
      </c>
      <c r="H19584" s="88">
        <v>1272.7662966845996</v>
      </c>
      <c r="I19584" s="88">
        <v>1713.1819283343848</v>
      </c>
      <c r="J19584" s="88">
        <v>2553.2303846559012</v>
      </c>
      <c r="K19584" s="88">
        <v>4109.6697099752491</v>
      </c>
      <c r="L19584" s="88">
        <v>4918.9564132498454</v>
      </c>
      <c r="M19584" s="88">
        <v>4036.4263884668662</v>
      </c>
    </row>
    <row r="19585" spans="3:13" x14ac:dyDescent="0.2">
      <c r="C19585" s="88">
        <v>0.97435000000000005</v>
      </c>
      <c r="D19585" s="88">
        <v>19189.875997162504</v>
      </c>
      <c r="E19585" s="88">
        <v>296.47237851329464</v>
      </c>
      <c r="F19585" s="88">
        <v>636.16049359506451</v>
      </c>
      <c r="G19585" s="88">
        <v>1002.3114220445868</v>
      </c>
      <c r="H19585" s="88">
        <v>1272.9108188002083</v>
      </c>
      <c r="I19585" s="88">
        <v>1713.2079158160618</v>
      </c>
      <c r="J19585" s="88">
        <v>2553.7792682316885</v>
      </c>
      <c r="K19585" s="88">
        <v>4110.3271469726387</v>
      </c>
      <c r="L19585" s="88">
        <v>4919.3991548511167</v>
      </c>
      <c r="M19585" s="88">
        <v>4036.6125688528045</v>
      </c>
    </row>
    <row r="19586" spans="3:13" x14ac:dyDescent="0.2">
      <c r="C19586" s="88">
        <v>0.97440000000000004</v>
      </c>
      <c r="D19586" s="88">
        <v>19190.113517982285</v>
      </c>
      <c r="E19586" s="88">
        <v>296.4853790594625</v>
      </c>
      <c r="F19586" s="88">
        <v>636.1727280452169</v>
      </c>
      <c r="G19586" s="88">
        <v>1002.4013239355031</v>
      </c>
      <c r="H19586" s="88">
        <v>1273.0204009039353</v>
      </c>
      <c r="I19586" s="88">
        <v>1713.216460935726</v>
      </c>
      <c r="J19586" s="88">
        <v>2553.8330732330578</v>
      </c>
      <c r="K19586" s="88">
        <v>4110.6845894143826</v>
      </c>
      <c r="L19586" s="88">
        <v>4919.4989327199137</v>
      </c>
      <c r="M19586" s="88">
        <v>4036.6590794642007</v>
      </c>
    </row>
    <row r="19587" spans="3:13" x14ac:dyDescent="0.2">
      <c r="C19587" s="88">
        <v>0.97445000000000004</v>
      </c>
      <c r="D19587" s="88">
        <v>19191.249180790051</v>
      </c>
      <c r="E19587" s="88">
        <v>296.48688023664181</v>
      </c>
      <c r="F19587" s="88">
        <v>636.23053706760129</v>
      </c>
      <c r="G19587" s="88">
        <v>1002.4162643706541</v>
      </c>
      <c r="H19587" s="88">
        <v>1273.1472787277835</v>
      </c>
      <c r="I19587" s="88">
        <v>1713.2714624598207</v>
      </c>
      <c r="J19587" s="88">
        <v>2554.078569147192</v>
      </c>
      <c r="K19587" s="88">
        <v>4110.7643173090219</v>
      </c>
      <c r="L19587" s="88">
        <v>4920.2015216230902</v>
      </c>
      <c r="M19587" s="88">
        <v>4036.7102088751644</v>
      </c>
    </row>
    <row r="19588" spans="3:13" x14ac:dyDescent="0.2">
      <c r="C19588" s="88">
        <v>0.97450000000000003</v>
      </c>
      <c r="D19588" s="88">
        <v>19192.375756252732</v>
      </c>
      <c r="E19588" s="88">
        <v>296.48743839182771</v>
      </c>
      <c r="F19588" s="88">
        <v>636.2569558762857</v>
      </c>
      <c r="G19588" s="88">
        <v>1002.4636483367299</v>
      </c>
      <c r="H19588" s="88">
        <v>1273.4649078321077</v>
      </c>
      <c r="I19588" s="88">
        <v>1713.4377141644341</v>
      </c>
      <c r="J19588" s="88">
        <v>2554.1078384462453</v>
      </c>
      <c r="K19588" s="88">
        <v>4111.4536776243658</v>
      </c>
      <c r="L19588" s="88">
        <v>4920.3127496257175</v>
      </c>
      <c r="M19588" s="88">
        <v>4036.8954504765106</v>
      </c>
    </row>
    <row r="19589" spans="3:13" x14ac:dyDescent="0.2">
      <c r="C19589" s="88">
        <v>0.97455000000000003</v>
      </c>
      <c r="D19589" s="88">
        <v>19193.88033178966</v>
      </c>
      <c r="E19589" s="88">
        <v>296.49003715504568</v>
      </c>
      <c r="F19589" s="88">
        <v>636.35603164871509</v>
      </c>
      <c r="G19589" s="88">
        <v>1002.506398646738</v>
      </c>
      <c r="H19589" s="88">
        <v>1273.7055545317407</v>
      </c>
      <c r="I19589" s="88">
        <v>1713.4418240769728</v>
      </c>
      <c r="J19589" s="88">
        <v>2554.9018792078264</v>
      </c>
      <c r="K19589" s="88">
        <v>4111.7866071079288</v>
      </c>
      <c r="L19589" s="88">
        <v>4921.2068665764009</v>
      </c>
      <c r="M19589" s="88">
        <v>4037.3442061743099</v>
      </c>
    </row>
    <row r="19590" spans="3:13" x14ac:dyDescent="0.2">
      <c r="C19590" s="88">
        <v>0.97460000000000002</v>
      </c>
      <c r="D19590" s="88">
        <v>19194.365630060325</v>
      </c>
      <c r="E19590" s="88">
        <v>296.50651935112455</v>
      </c>
      <c r="F19590" s="88">
        <v>636.36100317547834</v>
      </c>
      <c r="G19590" s="88">
        <v>1002.6220144120616</v>
      </c>
      <c r="H19590" s="88">
        <v>1273.7393107006292</v>
      </c>
      <c r="I19590" s="88">
        <v>1713.8025508028586</v>
      </c>
      <c r="J19590" s="88">
        <v>2554.9196043391748</v>
      </c>
      <c r="K19590" s="88">
        <v>4111.9157326950844</v>
      </c>
      <c r="L19590" s="88">
        <v>4922.9395114660792</v>
      </c>
      <c r="M19590" s="88">
        <v>4037.5509595453314</v>
      </c>
    </row>
    <row r="19591" spans="3:13" x14ac:dyDescent="0.2">
      <c r="C19591" s="88">
        <v>0.97465000000000002</v>
      </c>
      <c r="D19591" s="88">
        <v>19195.372734048997</v>
      </c>
      <c r="E19591" s="88">
        <v>296.50750817118114</v>
      </c>
      <c r="F19591" s="88">
        <v>636.45985537604111</v>
      </c>
      <c r="G19591" s="88">
        <v>1002.7576617508216</v>
      </c>
      <c r="H19591" s="88">
        <v>1273.7906502386768</v>
      </c>
      <c r="I19591" s="88">
        <v>1714.2692500369021</v>
      </c>
      <c r="J19591" s="88">
        <v>2554.9520217970771</v>
      </c>
      <c r="K19591" s="88">
        <v>4112.7314308969017</v>
      </c>
      <c r="L19591" s="88">
        <v>4923.6913405070791</v>
      </c>
      <c r="M19591" s="88">
        <v>4037.7194368694136</v>
      </c>
    </row>
    <row r="19592" spans="3:13" x14ac:dyDescent="0.2">
      <c r="C19592" s="88">
        <v>0.97470000000000001</v>
      </c>
      <c r="D19592" s="88">
        <v>19196.17425737614</v>
      </c>
      <c r="E19592" s="88">
        <v>296.54987523147702</v>
      </c>
      <c r="F19592" s="88">
        <v>636.47268640138645</v>
      </c>
      <c r="G19592" s="88">
        <v>1002.7607978680517</v>
      </c>
      <c r="H19592" s="88">
        <v>1273.9086663517674</v>
      </c>
      <c r="I19592" s="88">
        <v>1714.5618509521451</v>
      </c>
      <c r="J19592" s="88">
        <v>2554.9660818252014</v>
      </c>
      <c r="K19592" s="88">
        <v>4113.2046839347058</v>
      </c>
      <c r="L19592" s="88">
        <v>4924.5219757943614</v>
      </c>
      <c r="M19592" s="88">
        <v>4037.7741899538851</v>
      </c>
    </row>
    <row r="19593" spans="3:13" x14ac:dyDescent="0.2">
      <c r="C19593" s="88">
        <v>0.97475000000000001</v>
      </c>
      <c r="D19593" s="88">
        <v>19196.552285379563</v>
      </c>
      <c r="E19593" s="88">
        <v>296.57767359753962</v>
      </c>
      <c r="F19593" s="88">
        <v>636.48260548635335</v>
      </c>
      <c r="G19593" s="88">
        <v>1002.89561648271</v>
      </c>
      <c r="H19593" s="88">
        <v>1274.0283446109884</v>
      </c>
      <c r="I19593" s="88">
        <v>1714.5651715668346</v>
      </c>
      <c r="J19593" s="88">
        <v>2555.0568257694217</v>
      </c>
      <c r="K19593" s="88">
        <v>4113.5222243482403</v>
      </c>
      <c r="L19593" s="88">
        <v>4924.8014800208175</v>
      </c>
      <c r="M19593" s="88">
        <v>4038.3220271614373</v>
      </c>
    </row>
    <row r="19594" spans="3:13" x14ac:dyDescent="0.2">
      <c r="C19594" s="88">
        <v>0.9748</v>
      </c>
      <c r="D19594" s="88">
        <v>19197.751434819605</v>
      </c>
      <c r="E19594" s="88">
        <v>296.5910922258272</v>
      </c>
      <c r="F19594" s="88">
        <v>636.48918429345485</v>
      </c>
      <c r="G19594" s="88">
        <v>1003.0373549369738</v>
      </c>
      <c r="H19594" s="88">
        <v>1274.1261777619579</v>
      </c>
      <c r="I19594" s="88">
        <v>1714.6035305879795</v>
      </c>
      <c r="J19594" s="88">
        <v>2555.7925439497462</v>
      </c>
      <c r="K19594" s="88">
        <v>4113.527917343361</v>
      </c>
      <c r="L19594" s="88">
        <v>4925.4379807081086</v>
      </c>
      <c r="M19594" s="88">
        <v>4038.4294371697197</v>
      </c>
    </row>
    <row r="19595" spans="3:13" x14ac:dyDescent="0.2">
      <c r="C19595" s="88">
        <v>0.97484999999999999</v>
      </c>
      <c r="D19595" s="88">
        <v>19200.545498975527</v>
      </c>
      <c r="E19595" s="88">
        <v>296.59550609659436</v>
      </c>
      <c r="F19595" s="88">
        <v>636.53400596160827</v>
      </c>
      <c r="G19595" s="88">
        <v>1003.3601330235679</v>
      </c>
      <c r="H19595" s="88">
        <v>1274.2556099006579</v>
      </c>
      <c r="I19595" s="88">
        <v>1714.907258839296</v>
      </c>
      <c r="J19595" s="88">
        <v>2555.8714967508831</v>
      </c>
      <c r="K19595" s="88">
        <v>4114.3897255113352</v>
      </c>
      <c r="L19595" s="88">
        <v>4925.7096229994368</v>
      </c>
      <c r="M19595" s="88">
        <v>4038.6839367464172</v>
      </c>
    </row>
    <row r="19596" spans="3:13" x14ac:dyDescent="0.2">
      <c r="C19596" s="88">
        <v>0.97489999999999999</v>
      </c>
      <c r="D19596" s="88">
        <v>19202.794943732355</v>
      </c>
      <c r="E19596" s="88">
        <v>296.63568340308939</v>
      </c>
      <c r="F19596" s="88">
        <v>636.56686932276443</v>
      </c>
      <c r="G19596" s="88">
        <v>1003.3630342749379</v>
      </c>
      <c r="H19596" s="88">
        <v>1274.2626575255067</v>
      </c>
      <c r="I19596" s="88">
        <v>1715.0352283152479</v>
      </c>
      <c r="J19596" s="88">
        <v>2555.881870690876</v>
      </c>
      <c r="K19596" s="88">
        <v>4114.9674741715053</v>
      </c>
      <c r="L19596" s="88">
        <v>4925.7642208764619</v>
      </c>
      <c r="M19596" s="88">
        <v>4038.784255252137</v>
      </c>
    </row>
    <row r="19597" spans="3:13" x14ac:dyDescent="0.2">
      <c r="C19597" s="88">
        <v>0.97494999999999998</v>
      </c>
      <c r="D19597" s="88">
        <v>19203.951490206324</v>
      </c>
      <c r="E19597" s="88">
        <v>296.66072971048015</v>
      </c>
      <c r="F19597" s="88">
        <v>636.62372752525016</v>
      </c>
      <c r="G19597" s="88">
        <v>1003.5912914536548</v>
      </c>
      <c r="H19597" s="88">
        <v>1274.3255861759967</v>
      </c>
      <c r="I19597" s="88">
        <v>1715.2879630547418</v>
      </c>
      <c r="J19597" s="88">
        <v>2556.2010685195742</v>
      </c>
      <c r="K19597" s="88">
        <v>4116.3771884967628</v>
      </c>
      <c r="L19597" s="88">
        <v>4925.9824749663467</v>
      </c>
      <c r="M19597" s="88">
        <v>4039.0348231012795</v>
      </c>
    </row>
    <row r="19598" spans="3:13" x14ac:dyDescent="0.2">
      <c r="C19598" s="88">
        <v>0.97499999999999998</v>
      </c>
      <c r="D19598" s="88">
        <v>19204.495259355332</v>
      </c>
      <c r="E19598" s="88">
        <v>296.67296273714874</v>
      </c>
      <c r="F19598" s="88">
        <v>636.70441364191174</v>
      </c>
      <c r="G19598" s="88">
        <v>1003.6036100928873</v>
      </c>
      <c r="H19598" s="88">
        <v>1274.4284485150165</v>
      </c>
      <c r="I19598" s="88">
        <v>1715.4976935122336</v>
      </c>
      <c r="J19598" s="88">
        <v>2556.5904291644615</v>
      </c>
      <c r="K19598" s="88">
        <v>4116.6797967000603</v>
      </c>
      <c r="L19598" s="88">
        <v>4926.2143573969706</v>
      </c>
      <c r="M19598" s="88">
        <v>4039.049743548444</v>
      </c>
    </row>
    <row r="19599" spans="3:13" x14ac:dyDescent="0.2">
      <c r="C19599" s="88">
        <v>0.97504999999999997</v>
      </c>
      <c r="D19599" s="88">
        <v>19206.299277946913</v>
      </c>
      <c r="E19599" s="88">
        <v>296.67860522336377</v>
      </c>
      <c r="F19599" s="88">
        <v>636.8054406978913</v>
      </c>
      <c r="G19599" s="88">
        <v>1003.6762704459302</v>
      </c>
      <c r="H19599" s="88">
        <v>1274.5863521572546</v>
      </c>
      <c r="I19599" s="88">
        <v>1715.6146673424823</v>
      </c>
      <c r="J19599" s="88">
        <v>2556.6744137276073</v>
      </c>
      <c r="K19599" s="88">
        <v>4117.531015689452</v>
      </c>
      <c r="L19599" s="88">
        <v>4926.5740110467405</v>
      </c>
      <c r="M19599" s="88">
        <v>4039.2105838876651</v>
      </c>
    </row>
    <row r="19600" spans="3:13" x14ac:dyDescent="0.2">
      <c r="C19600" s="88">
        <v>0.97509999999999997</v>
      </c>
      <c r="D19600" s="88">
        <v>19207.319841497028</v>
      </c>
      <c r="E19600" s="88">
        <v>296.68976854748234</v>
      </c>
      <c r="F19600" s="88">
        <v>636.86024737003891</v>
      </c>
      <c r="G19600" s="88">
        <v>1003.7129349008133</v>
      </c>
      <c r="H19600" s="88">
        <v>1274.6034318060201</v>
      </c>
      <c r="I19600" s="88">
        <v>1715.6848700899873</v>
      </c>
      <c r="J19600" s="88">
        <v>2556.7375986657512</v>
      </c>
      <c r="K19600" s="88">
        <v>4117.8754093729885</v>
      </c>
      <c r="L19600" s="88">
        <v>4928.7922424460221</v>
      </c>
      <c r="M19600" s="88">
        <v>4039.2936393722175</v>
      </c>
    </row>
    <row r="19601" spans="3:13" x14ac:dyDescent="0.2">
      <c r="C19601" s="88">
        <v>0.97514999999999996</v>
      </c>
      <c r="D19601" s="88">
        <v>19208.448649801052</v>
      </c>
      <c r="E19601" s="88">
        <v>296.71180005332917</v>
      </c>
      <c r="F19601" s="88">
        <v>636.88236171553353</v>
      </c>
      <c r="G19601" s="88">
        <v>1003.9242238700404</v>
      </c>
      <c r="H19601" s="88">
        <v>1274.6765030283277</v>
      </c>
      <c r="I19601" s="88">
        <v>1715.8488291206959</v>
      </c>
      <c r="J19601" s="88">
        <v>2556.8457040573849</v>
      </c>
      <c r="K19601" s="88">
        <v>4117.9714061888408</v>
      </c>
      <c r="L19601" s="88">
        <v>4929.5952233610587</v>
      </c>
      <c r="M19601" s="88">
        <v>4039.3859021508233</v>
      </c>
    </row>
    <row r="19602" spans="3:13" x14ac:dyDescent="0.2">
      <c r="C19602" s="88">
        <v>0.97519999999999996</v>
      </c>
      <c r="D19602" s="88">
        <v>19208.598963105425</v>
      </c>
      <c r="E19602" s="88">
        <v>296.73128710393121</v>
      </c>
      <c r="F19602" s="88">
        <v>636.88291217744154</v>
      </c>
      <c r="G19602" s="88">
        <v>1004.0619213524069</v>
      </c>
      <c r="H19602" s="88">
        <v>1274.7548364292461</v>
      </c>
      <c r="I19602" s="88">
        <v>1716.1944958703557</v>
      </c>
      <c r="J19602" s="88">
        <v>2557.4394901779115</v>
      </c>
      <c r="K19602" s="88">
        <v>4118.4208934120634</v>
      </c>
      <c r="L19602" s="88">
        <v>4929.7960119696281</v>
      </c>
      <c r="M19602" s="88">
        <v>4039.4264695682832</v>
      </c>
    </row>
    <row r="19603" spans="3:13" x14ac:dyDescent="0.2">
      <c r="C19603" s="88">
        <v>0.97524999999999995</v>
      </c>
      <c r="D19603" s="88">
        <v>19211.57897748904</v>
      </c>
      <c r="E19603" s="88">
        <v>296.73128710393121</v>
      </c>
      <c r="F19603" s="88">
        <v>636.90339692174757</v>
      </c>
      <c r="G19603" s="88">
        <v>1004.2350399277948</v>
      </c>
      <c r="H19603" s="88">
        <v>1274.762909223602</v>
      </c>
      <c r="I19603" s="88">
        <v>1716.269913216564</v>
      </c>
      <c r="J19603" s="88">
        <v>2557.5178622151484</v>
      </c>
      <c r="K19603" s="88">
        <v>4119.005452527389</v>
      </c>
      <c r="L19603" s="88">
        <v>4929.9924331725042</v>
      </c>
      <c r="M19603" s="88">
        <v>4039.5092801674373</v>
      </c>
    </row>
    <row r="19604" spans="3:13" x14ac:dyDescent="0.2">
      <c r="C19604" s="88">
        <v>0.97529999999999994</v>
      </c>
      <c r="D19604" s="88">
        <v>19212.010846873585</v>
      </c>
      <c r="E19604" s="88">
        <v>296.73454262401083</v>
      </c>
      <c r="F19604" s="88">
        <v>636.92449594711798</v>
      </c>
      <c r="G19604" s="88">
        <v>1004.3711405430163</v>
      </c>
      <c r="H19604" s="88">
        <v>1274.9565233224298</v>
      </c>
      <c r="I19604" s="88">
        <v>1716.3234597180349</v>
      </c>
      <c r="J19604" s="88">
        <v>2557.9439784433562</v>
      </c>
      <c r="K19604" s="88">
        <v>4119.2255257432007</v>
      </c>
      <c r="L19604" s="88">
        <v>4930.0217875100734</v>
      </c>
      <c r="M19604" s="88">
        <v>4040.1821325216752</v>
      </c>
    </row>
    <row r="19605" spans="3:13" x14ac:dyDescent="0.2">
      <c r="C19605" s="88">
        <v>0.97535000000000005</v>
      </c>
      <c r="D19605" s="88">
        <v>19213.46671265128</v>
      </c>
      <c r="E19605" s="88">
        <v>296.74485154600188</v>
      </c>
      <c r="F19605" s="88">
        <v>636.92847082811159</v>
      </c>
      <c r="G19605" s="88">
        <v>1004.5274313311661</v>
      </c>
      <c r="H19605" s="88">
        <v>1275.0277456971421</v>
      </c>
      <c r="I19605" s="88">
        <v>1716.3483928716546</v>
      </c>
      <c r="J19605" s="88">
        <v>2558.3501373142553</v>
      </c>
      <c r="K19605" s="88">
        <v>4119.242055736865</v>
      </c>
      <c r="L19605" s="88">
        <v>4930.2683639588149</v>
      </c>
      <c r="M19605" s="88">
        <v>4040.2901269122212</v>
      </c>
    </row>
    <row r="19606" spans="3:13" x14ac:dyDescent="0.2">
      <c r="C19606" s="88">
        <v>0.97540000000000004</v>
      </c>
      <c r="D19606" s="88">
        <v>19213.651417937057</v>
      </c>
      <c r="E19606" s="88">
        <v>296.74665267133514</v>
      </c>
      <c r="F19606" s="88">
        <v>636.98429029952331</v>
      </c>
      <c r="G19606" s="88">
        <v>1004.5478159895561</v>
      </c>
      <c r="H19606" s="88">
        <v>1275.421067089002</v>
      </c>
      <c r="I19606" s="88">
        <v>1716.3563190230975</v>
      </c>
      <c r="J19606" s="88">
        <v>2558.3796850523108</v>
      </c>
      <c r="K19606" s="88">
        <v>4119.5020395839347</v>
      </c>
      <c r="L19606" s="88">
        <v>4931.5777558469463</v>
      </c>
      <c r="M19606" s="88">
        <v>4040.483337977008</v>
      </c>
    </row>
    <row r="19607" spans="3:13" x14ac:dyDescent="0.2">
      <c r="C19607" s="88">
        <v>0.97545000000000004</v>
      </c>
      <c r="D19607" s="88">
        <v>19215.611427646072</v>
      </c>
      <c r="E19607" s="88">
        <v>296.74808718852455</v>
      </c>
      <c r="F19607" s="88">
        <v>637.0414801537745</v>
      </c>
      <c r="G19607" s="88">
        <v>1004.7530121503737</v>
      </c>
      <c r="H19607" s="88">
        <v>1275.4404294665251</v>
      </c>
      <c r="I19607" s="88">
        <v>1716.8883718043735</v>
      </c>
      <c r="J19607" s="88">
        <v>2558.6383169364676</v>
      </c>
      <c r="K19607" s="88">
        <v>4119.6697341521976</v>
      </c>
      <c r="L19607" s="88">
        <v>4931.6376104832771</v>
      </c>
      <c r="M19607" s="88">
        <v>4040.8470311444153</v>
      </c>
    </row>
    <row r="19608" spans="3:13" x14ac:dyDescent="0.2">
      <c r="C19608" s="88">
        <v>0.97550000000000003</v>
      </c>
      <c r="D19608" s="88">
        <v>19216.311833949308</v>
      </c>
      <c r="E19608" s="88">
        <v>296.74976273715129</v>
      </c>
      <c r="F19608" s="88">
        <v>637.18792760840097</v>
      </c>
      <c r="G19608" s="88">
        <v>1004.7980622148411</v>
      </c>
      <c r="H19608" s="88">
        <v>1275.5105982614295</v>
      </c>
      <c r="I19608" s="88">
        <v>1717.0277665624794</v>
      </c>
      <c r="J19608" s="88">
        <v>2558.7354260528969</v>
      </c>
      <c r="K19608" s="88">
        <v>4120.1732004152018</v>
      </c>
      <c r="L19608" s="88">
        <v>4931.8918718406612</v>
      </c>
      <c r="M19608" s="88">
        <v>4040.9131480396927</v>
      </c>
    </row>
    <row r="19609" spans="3:13" x14ac:dyDescent="0.2">
      <c r="C19609" s="88">
        <v>0.97555000000000003</v>
      </c>
      <c r="D19609" s="88">
        <v>19217.516493787603</v>
      </c>
      <c r="E19609" s="88">
        <v>296.75321891078511</v>
      </c>
      <c r="F19609" s="88">
        <v>637.21026733017243</v>
      </c>
      <c r="G19609" s="88">
        <v>1004.8160400832771</v>
      </c>
      <c r="H19609" s="88">
        <v>1275.7191406691727</v>
      </c>
      <c r="I19609" s="88">
        <v>1717.1278739105273</v>
      </c>
      <c r="J19609" s="88">
        <v>2558.762746985034</v>
      </c>
      <c r="K19609" s="88">
        <v>4120.3233189918465</v>
      </c>
      <c r="L19609" s="88">
        <v>4932.6071634719301</v>
      </c>
      <c r="M19609" s="88">
        <v>4041.0626434859778</v>
      </c>
    </row>
    <row r="19610" spans="3:13" x14ac:dyDescent="0.2">
      <c r="C19610" s="88">
        <v>0.97560000000000002</v>
      </c>
      <c r="D19610" s="88">
        <v>19219.528172615166</v>
      </c>
      <c r="E19610" s="88">
        <v>296.77805064670338</v>
      </c>
      <c r="F19610" s="88">
        <v>637.26482495970595</v>
      </c>
      <c r="G19610" s="88">
        <v>1005.1031977908492</v>
      </c>
      <c r="H19610" s="88">
        <v>1275.7452709646332</v>
      </c>
      <c r="I19610" s="88">
        <v>1717.2251388964978</v>
      </c>
      <c r="J19610" s="88">
        <v>2559.0867205813602</v>
      </c>
      <c r="K19610" s="88">
        <v>4121.2186959257579</v>
      </c>
      <c r="L19610" s="88">
        <v>4932.826572638196</v>
      </c>
      <c r="M19610" s="88">
        <v>4041.0744026605526</v>
      </c>
    </row>
    <row r="19611" spans="3:13" x14ac:dyDescent="0.2">
      <c r="C19611" s="88">
        <v>0.97565000000000002</v>
      </c>
      <c r="D19611" s="88">
        <v>19219.88776534528</v>
      </c>
      <c r="E19611" s="88">
        <v>296.7799035131502</v>
      </c>
      <c r="F19611" s="88">
        <v>637.26974884027413</v>
      </c>
      <c r="G19611" s="88">
        <v>1005.3220397161704</v>
      </c>
      <c r="H19611" s="88">
        <v>1275.857903147109</v>
      </c>
      <c r="I19611" s="88">
        <v>1717.3161685267814</v>
      </c>
      <c r="J19611" s="88">
        <v>2559.2693823794625</v>
      </c>
      <c r="K19611" s="88">
        <v>4121.3398980917373</v>
      </c>
      <c r="L19611" s="88">
        <v>4932.9500573996484</v>
      </c>
      <c r="M19611" s="88">
        <v>4041.1139771125572</v>
      </c>
    </row>
    <row r="19612" spans="3:13" x14ac:dyDescent="0.2">
      <c r="C19612" s="88">
        <v>0.97570000000000001</v>
      </c>
      <c r="D19612" s="88">
        <v>19221.547569467206</v>
      </c>
      <c r="E19612" s="88">
        <v>296.79858631054867</v>
      </c>
      <c r="F19612" s="88">
        <v>637.3661681429312</v>
      </c>
      <c r="G19612" s="88">
        <v>1005.5873929918844</v>
      </c>
      <c r="H19612" s="88">
        <v>1275.9450895870009</v>
      </c>
      <c r="I19612" s="88">
        <v>1717.3786620054016</v>
      </c>
      <c r="J19612" s="88">
        <v>2559.3523072998501</v>
      </c>
      <c r="K19612" s="88">
        <v>4121.5661296055141</v>
      </c>
      <c r="L19612" s="88">
        <v>4933.5991827706002</v>
      </c>
      <c r="M19612" s="88">
        <v>4041.1309113452871</v>
      </c>
    </row>
    <row r="19613" spans="3:13" x14ac:dyDescent="0.2">
      <c r="C19613" s="88">
        <v>0.97575000000000001</v>
      </c>
      <c r="D19613" s="88">
        <v>19222.797929653476</v>
      </c>
      <c r="E19613" s="88">
        <v>296.80524889303251</v>
      </c>
      <c r="F19613" s="88">
        <v>637.37913957148794</v>
      </c>
      <c r="G19613" s="88">
        <v>1005.6087945462814</v>
      </c>
      <c r="H19613" s="88">
        <v>1276.0246143217637</v>
      </c>
      <c r="I19613" s="88">
        <v>1717.4466815791793</v>
      </c>
      <c r="J19613" s="88">
        <v>2559.5162668777316</v>
      </c>
      <c r="K19613" s="88">
        <v>4121.5829884616878</v>
      </c>
      <c r="L19613" s="88">
        <v>4933.9766189378333</v>
      </c>
      <c r="M19613" s="88">
        <v>4041.2721120858341</v>
      </c>
    </row>
    <row r="19614" spans="3:13" x14ac:dyDescent="0.2">
      <c r="C19614" s="88">
        <v>0.9758</v>
      </c>
      <c r="D19614" s="88">
        <v>19223.270628720253</v>
      </c>
      <c r="E19614" s="88">
        <v>296.80998044485113</v>
      </c>
      <c r="F19614" s="88">
        <v>637.41841785889937</v>
      </c>
      <c r="G19614" s="88">
        <v>1005.611273560854</v>
      </c>
      <c r="H19614" s="88">
        <v>1276.0927721929688</v>
      </c>
      <c r="I19614" s="88">
        <v>1717.6793082019699</v>
      </c>
      <c r="J19614" s="88">
        <v>2559.963543780792</v>
      </c>
      <c r="K19614" s="88">
        <v>4121.83382381929</v>
      </c>
      <c r="L19614" s="88">
        <v>4934.0407504485884</v>
      </c>
      <c r="M19614" s="88">
        <v>4041.3057512287842</v>
      </c>
    </row>
    <row r="19615" spans="3:13" x14ac:dyDescent="0.2">
      <c r="C19615" s="88">
        <v>0.97585</v>
      </c>
      <c r="D19615" s="88">
        <v>19223.554693200836</v>
      </c>
      <c r="E19615" s="88">
        <v>296.81281119361574</v>
      </c>
      <c r="F19615" s="88">
        <v>637.44596018939092</v>
      </c>
      <c r="G19615" s="88">
        <v>1005.6337388756256</v>
      </c>
      <c r="H19615" s="88">
        <v>1276.2859922638099</v>
      </c>
      <c r="I19615" s="88">
        <v>1717.7939662494678</v>
      </c>
      <c r="J19615" s="88">
        <v>2560.0876189446985</v>
      </c>
      <c r="K19615" s="88">
        <v>4122.0336923099849</v>
      </c>
      <c r="L19615" s="88">
        <v>4937.6029478850896</v>
      </c>
      <c r="M19615" s="88">
        <v>4041.3938769482584</v>
      </c>
    </row>
    <row r="19616" spans="3:13" x14ac:dyDescent="0.2">
      <c r="C19616" s="88">
        <v>0.97589999999999999</v>
      </c>
      <c r="D19616" s="88">
        <v>19223.91467850496</v>
      </c>
      <c r="E19616" s="88">
        <v>296.83144694524799</v>
      </c>
      <c r="F19616" s="88">
        <v>637.50068902254134</v>
      </c>
      <c r="G19616" s="88">
        <v>1005.7361094871712</v>
      </c>
      <c r="H19616" s="88">
        <v>1276.4378290079039</v>
      </c>
      <c r="I19616" s="88">
        <v>1718.0035696354234</v>
      </c>
      <c r="J19616" s="88">
        <v>2560.2167905403221</v>
      </c>
      <c r="K19616" s="88">
        <v>4122.0925177709405</v>
      </c>
      <c r="L19616" s="88">
        <v>4937.9102005522327</v>
      </c>
      <c r="M19616" s="88">
        <v>4041.7215652169598</v>
      </c>
    </row>
    <row r="19617" spans="3:13" x14ac:dyDescent="0.2">
      <c r="C19617" s="88">
        <v>0.97594999999999998</v>
      </c>
      <c r="D19617" s="88">
        <v>19224.304941920833</v>
      </c>
      <c r="E19617" s="88">
        <v>296.84253786744921</v>
      </c>
      <c r="F19617" s="88">
        <v>637.56137019877997</v>
      </c>
      <c r="G19617" s="88">
        <v>1005.7504442756344</v>
      </c>
      <c r="H19617" s="88">
        <v>1276.6136218995657</v>
      </c>
      <c r="I19617" s="88">
        <v>1718.4611300505567</v>
      </c>
      <c r="J19617" s="88">
        <v>2560.5203643687896</v>
      </c>
      <c r="K19617" s="88">
        <v>4122.239122100189</v>
      </c>
      <c r="L19617" s="88">
        <v>4938.2181598296711</v>
      </c>
      <c r="M19617" s="88">
        <v>4041.7754914980678</v>
      </c>
    </row>
    <row r="19618" spans="3:13" x14ac:dyDescent="0.2">
      <c r="C19618" s="88">
        <v>0.97599999999999998</v>
      </c>
      <c r="D19618" s="88">
        <v>19229.288309438525</v>
      </c>
      <c r="E19618" s="88">
        <v>296.88113428704764</v>
      </c>
      <c r="F19618" s="88">
        <v>637.62337537031226</v>
      </c>
      <c r="G19618" s="88">
        <v>1005.8033878721503</v>
      </c>
      <c r="H19618" s="88">
        <v>1276.6783312683092</v>
      </c>
      <c r="I19618" s="88">
        <v>1718.8945317374814</v>
      </c>
      <c r="J19618" s="88">
        <v>2560.770202283361</v>
      </c>
      <c r="K19618" s="88">
        <v>4122.4010620561894</v>
      </c>
      <c r="L19618" s="88">
        <v>4938.7124315225792</v>
      </c>
      <c r="M19618" s="88">
        <v>4041.8371616770273</v>
      </c>
    </row>
    <row r="19619" spans="3:13" x14ac:dyDescent="0.2">
      <c r="C19619" s="88">
        <v>0.97604999999999997</v>
      </c>
      <c r="D19619" s="88">
        <v>19230.075411710561</v>
      </c>
      <c r="E19619" s="88">
        <v>296.90086821672048</v>
      </c>
      <c r="F19619" s="88">
        <v>637.6235063916879</v>
      </c>
      <c r="G19619" s="88">
        <v>1005.8198208379017</v>
      </c>
      <c r="H19619" s="88">
        <v>1276.6891832942069</v>
      </c>
      <c r="I19619" s="88">
        <v>1719.0578787432455</v>
      </c>
      <c r="J19619" s="88">
        <v>2561.3263054296085</v>
      </c>
      <c r="K19619" s="88">
        <v>4122.5007547602163</v>
      </c>
      <c r="L19619" s="88">
        <v>4939.2478246483197</v>
      </c>
      <c r="M19619" s="88">
        <v>4042.0093442063489</v>
      </c>
    </row>
    <row r="19620" spans="3:13" x14ac:dyDescent="0.2">
      <c r="C19620" s="88">
        <v>0.97609999999999997</v>
      </c>
      <c r="D19620" s="88">
        <v>19230.352937483862</v>
      </c>
      <c r="E19620" s="88">
        <v>296.91176105937666</v>
      </c>
      <c r="F19620" s="88">
        <v>637.68759818071703</v>
      </c>
      <c r="G19620" s="88">
        <v>1006.2431517897739</v>
      </c>
      <c r="H19620" s="88">
        <v>1276.8347467109479</v>
      </c>
      <c r="I19620" s="88">
        <v>1719.1071912106295</v>
      </c>
      <c r="J19620" s="88">
        <v>2561.3406518325378</v>
      </c>
      <c r="K19620" s="88">
        <v>4122.5547514797881</v>
      </c>
      <c r="L19620" s="88">
        <v>4939.7368243507453</v>
      </c>
      <c r="M19620" s="88">
        <v>4042.2041135451491</v>
      </c>
    </row>
    <row r="19621" spans="3:13" x14ac:dyDescent="0.2">
      <c r="C19621" s="88">
        <v>0.97614999999999996</v>
      </c>
      <c r="D19621" s="88">
        <v>19230.821125470848</v>
      </c>
      <c r="E19621" s="88">
        <v>296.91176105937666</v>
      </c>
      <c r="F19621" s="88">
        <v>637.83158776257369</v>
      </c>
      <c r="G19621" s="88">
        <v>1006.336880502422</v>
      </c>
      <c r="H19621" s="88">
        <v>1276.9359623765317</v>
      </c>
      <c r="I19621" s="88">
        <v>1719.1555056262082</v>
      </c>
      <c r="J19621" s="88">
        <v>2561.3524008999802</v>
      </c>
      <c r="K19621" s="88">
        <v>4123.2117308471379</v>
      </c>
      <c r="L19621" s="88">
        <v>4939.815706180214</v>
      </c>
      <c r="M19621" s="88">
        <v>4042.3694598093853</v>
      </c>
    </row>
    <row r="19622" spans="3:13" x14ac:dyDescent="0.2">
      <c r="C19622" s="88">
        <v>0.97619999999999996</v>
      </c>
      <c r="D19622" s="88">
        <v>19231.336582092357</v>
      </c>
      <c r="E19622" s="88">
        <v>296.93204649748895</v>
      </c>
      <c r="F19622" s="88">
        <v>637.86042188131023</v>
      </c>
      <c r="G19622" s="88">
        <v>1006.3756638637283</v>
      </c>
      <c r="H19622" s="88">
        <v>1277.0848534962292</v>
      </c>
      <c r="I19622" s="88">
        <v>1719.3341329967352</v>
      </c>
      <c r="J19622" s="88">
        <v>2561.3665982438874</v>
      </c>
      <c r="K19622" s="88">
        <v>4123.7028439902615</v>
      </c>
      <c r="L19622" s="88">
        <v>4940.1023122969036</v>
      </c>
      <c r="M19622" s="88">
        <v>4042.4806492459102</v>
      </c>
    </row>
    <row r="19623" spans="3:13" x14ac:dyDescent="0.2">
      <c r="C19623" s="88">
        <v>0.97624999999999995</v>
      </c>
      <c r="D19623" s="88">
        <v>19231.730427602397</v>
      </c>
      <c r="E19623" s="88">
        <v>296.94722387165893</v>
      </c>
      <c r="F19623" s="88">
        <v>637.87777785156277</v>
      </c>
      <c r="G19623" s="88">
        <v>1006.5324608018273</v>
      </c>
      <c r="H19623" s="88">
        <v>1277.1202243376633</v>
      </c>
      <c r="I19623" s="88">
        <v>1719.366243865737</v>
      </c>
      <c r="J19623" s="88">
        <v>2561.3763032320721</v>
      </c>
      <c r="K19623" s="88">
        <v>4123.8261156899352</v>
      </c>
      <c r="L19623" s="88">
        <v>4940.420642920717</v>
      </c>
      <c r="M19623" s="88">
        <v>4042.7523546620341</v>
      </c>
    </row>
    <row r="19624" spans="3:13" x14ac:dyDescent="0.2">
      <c r="C19624" s="88">
        <v>0.97629999999999995</v>
      </c>
      <c r="D19624" s="88">
        <v>19232.013961890541</v>
      </c>
      <c r="E19624" s="88">
        <v>296.94722387165893</v>
      </c>
      <c r="F19624" s="88">
        <v>637.91085150106301</v>
      </c>
      <c r="G19624" s="88">
        <v>1006.5805161082926</v>
      </c>
      <c r="H19624" s="88">
        <v>1277.5228223050744</v>
      </c>
      <c r="I19624" s="88">
        <v>1719.5965673260553</v>
      </c>
      <c r="J19624" s="88">
        <v>2561.9357655643412</v>
      </c>
      <c r="K19624" s="88">
        <v>4123.9269295925906</v>
      </c>
      <c r="L19624" s="88">
        <v>4941.2687527409698</v>
      </c>
      <c r="M19624" s="88">
        <v>4042.9380667323649</v>
      </c>
    </row>
    <row r="19625" spans="3:13" x14ac:dyDescent="0.2">
      <c r="C19625" s="88">
        <v>0.97635000000000005</v>
      </c>
      <c r="D19625" s="88">
        <v>19232.466599342464</v>
      </c>
      <c r="E19625" s="88">
        <v>296.95156449335809</v>
      </c>
      <c r="F19625" s="88">
        <v>638.0124115234853</v>
      </c>
      <c r="G19625" s="88">
        <v>1006.690937616419</v>
      </c>
      <c r="H19625" s="88">
        <v>1277.5606291270155</v>
      </c>
      <c r="I19625" s="88">
        <v>1719.6438864334168</v>
      </c>
      <c r="J19625" s="88">
        <v>2562.0440203646281</v>
      </c>
      <c r="K19625" s="88">
        <v>4124.2562735395104</v>
      </c>
      <c r="L19625" s="88">
        <v>4941.4373808851888</v>
      </c>
      <c r="M19625" s="88">
        <v>4042.9744610445641</v>
      </c>
    </row>
    <row r="19626" spans="3:13" x14ac:dyDescent="0.2">
      <c r="C19626" s="88">
        <v>0.97640000000000005</v>
      </c>
      <c r="D19626" s="88">
        <v>19232.988555320688</v>
      </c>
      <c r="E19626" s="88">
        <v>296.95269824266052</v>
      </c>
      <c r="F19626" s="88">
        <v>638.06148827494599</v>
      </c>
      <c r="G19626" s="88">
        <v>1006.6949028432518</v>
      </c>
      <c r="H19626" s="88">
        <v>1277.8348145757263</v>
      </c>
      <c r="I19626" s="88">
        <v>1719.6775844659701</v>
      </c>
      <c r="J19626" s="88">
        <v>2562.2888484382311</v>
      </c>
      <c r="K19626" s="88">
        <v>4124.4409895336521</v>
      </c>
      <c r="L19626" s="88">
        <v>4942.2958422096826</v>
      </c>
      <c r="M19626" s="88">
        <v>4043.1684185579852</v>
      </c>
    </row>
    <row r="19627" spans="3:13" x14ac:dyDescent="0.2">
      <c r="C19627" s="88">
        <v>0.97645000000000004</v>
      </c>
      <c r="D19627" s="88">
        <v>19233.311544244898</v>
      </c>
      <c r="E19627" s="88">
        <v>296.98318819319047</v>
      </c>
      <c r="F19627" s="88">
        <v>638.08418041158302</v>
      </c>
      <c r="G19627" s="88">
        <v>1006.7130590496154</v>
      </c>
      <c r="H19627" s="88">
        <v>1277.8420698504483</v>
      </c>
      <c r="I19627" s="88">
        <v>1719.7652044577999</v>
      </c>
      <c r="J19627" s="88">
        <v>2563.0916749444723</v>
      </c>
      <c r="K19627" s="88">
        <v>4124.5284330898012</v>
      </c>
      <c r="L19627" s="88">
        <v>4942.5123875936843</v>
      </c>
      <c r="M19627" s="88">
        <v>4043.3417275420225</v>
      </c>
    </row>
    <row r="19628" spans="3:13" x14ac:dyDescent="0.2">
      <c r="C19628" s="88">
        <v>0.97650000000000003</v>
      </c>
      <c r="D19628" s="88">
        <v>19234.487006657768</v>
      </c>
      <c r="E19628" s="88">
        <v>296.98318819319047</v>
      </c>
      <c r="F19628" s="88">
        <v>638.17666886106554</v>
      </c>
      <c r="G19628" s="88">
        <v>1006.7209668353853</v>
      </c>
      <c r="H19628" s="88">
        <v>1277.9813679327995</v>
      </c>
      <c r="I19628" s="88">
        <v>1719.8201234447884</v>
      </c>
      <c r="J19628" s="88">
        <v>2563.1149738113722</v>
      </c>
      <c r="K19628" s="88">
        <v>4124.9246511134679</v>
      </c>
      <c r="L19628" s="88">
        <v>4942.5513213296135</v>
      </c>
      <c r="M19628" s="88">
        <v>4043.5698351842839</v>
      </c>
    </row>
    <row r="19629" spans="3:13" x14ac:dyDescent="0.2">
      <c r="C19629" s="88">
        <v>0.97655000000000003</v>
      </c>
      <c r="D19629" s="88">
        <v>19236.519076410488</v>
      </c>
      <c r="E19629" s="88">
        <v>297.0302084622881</v>
      </c>
      <c r="F19629" s="88">
        <v>638.294260074058</v>
      </c>
      <c r="G19629" s="88">
        <v>1006.7912170017057</v>
      </c>
      <c r="H19629" s="88">
        <v>1278.1971527520855</v>
      </c>
      <c r="I19629" s="88">
        <v>1719.979442103654</v>
      </c>
      <c r="J19629" s="88">
        <v>2563.3101269750914</v>
      </c>
      <c r="K19629" s="88">
        <v>4124.9506510229257</v>
      </c>
      <c r="L19629" s="88">
        <v>4942.6287000664333</v>
      </c>
      <c r="M19629" s="88">
        <v>4043.8676010055688</v>
      </c>
    </row>
    <row r="19630" spans="3:13" x14ac:dyDescent="0.2">
      <c r="C19630" s="88">
        <v>0.97660000000000002</v>
      </c>
      <c r="D19630" s="88">
        <v>19238.425906399156</v>
      </c>
      <c r="E19630" s="88">
        <v>297.0406202095046</v>
      </c>
      <c r="F19630" s="88">
        <v>638.3786225937838</v>
      </c>
      <c r="G19630" s="88">
        <v>1006.8034230218309</v>
      </c>
      <c r="H19630" s="88">
        <v>1278.2178150382506</v>
      </c>
      <c r="I19630" s="88">
        <v>1720.0261713508507</v>
      </c>
      <c r="J19630" s="88">
        <v>2563.9490901061072</v>
      </c>
      <c r="K19630" s="88">
        <v>4126.0458004987504</v>
      </c>
      <c r="L19630" s="88">
        <v>4943.1342060110919</v>
      </c>
      <c r="M19630" s="88">
        <v>4043.890949622195</v>
      </c>
    </row>
    <row r="19631" spans="3:13" x14ac:dyDescent="0.2">
      <c r="C19631" s="88">
        <v>0.97665000000000002</v>
      </c>
      <c r="D19631" s="88">
        <v>19238.448900056326</v>
      </c>
      <c r="E19631" s="88">
        <v>297.05182925737608</v>
      </c>
      <c r="F19631" s="88">
        <v>638.37964053526866</v>
      </c>
      <c r="G19631" s="88">
        <v>1006.8823514749238</v>
      </c>
      <c r="H19631" s="88">
        <v>1278.4118971643775</v>
      </c>
      <c r="I19631" s="88">
        <v>1720.0840502572837</v>
      </c>
      <c r="J19631" s="88">
        <v>2563.9796416819472</v>
      </c>
      <c r="K19631" s="88">
        <v>4126.0806037474094</v>
      </c>
      <c r="L19631" s="88">
        <v>4943.3433861637604</v>
      </c>
      <c r="M19631" s="88">
        <v>4043.9728322644632</v>
      </c>
    </row>
    <row r="19632" spans="3:13" x14ac:dyDescent="0.2">
      <c r="C19632" s="88">
        <v>0.97670000000000001</v>
      </c>
      <c r="D19632" s="88">
        <v>19241.167849206598</v>
      </c>
      <c r="E19632" s="88">
        <v>297.05923357096435</v>
      </c>
      <c r="F19632" s="88">
        <v>638.44881770651682</v>
      </c>
      <c r="G19632" s="88">
        <v>1007.0389438776638</v>
      </c>
      <c r="H19632" s="88">
        <v>1278.579565894403</v>
      </c>
      <c r="I19632" s="88">
        <v>1720.2106686891334</v>
      </c>
      <c r="J19632" s="88">
        <v>2564.3565505560573</v>
      </c>
      <c r="K19632" s="88">
        <v>4126.124836510975</v>
      </c>
      <c r="L19632" s="88">
        <v>4943.453004506403</v>
      </c>
      <c r="M19632" s="88">
        <v>4044.0122623340303</v>
      </c>
    </row>
    <row r="19633" spans="3:13" x14ac:dyDescent="0.2">
      <c r="C19633" s="88">
        <v>0.97675000000000001</v>
      </c>
      <c r="D19633" s="88">
        <v>19241.176089450659</v>
      </c>
      <c r="E19633" s="88">
        <v>297.06860069305185</v>
      </c>
      <c r="F19633" s="88">
        <v>638.56041896027318</v>
      </c>
      <c r="G19633" s="88">
        <v>1007.1404352531517</v>
      </c>
      <c r="H19633" s="88">
        <v>1278.8844655208741</v>
      </c>
      <c r="I19633" s="88">
        <v>1720.2909782861939</v>
      </c>
      <c r="J19633" s="88">
        <v>2564.9549463083422</v>
      </c>
      <c r="K19633" s="88">
        <v>4126.2371738543388</v>
      </c>
      <c r="L19633" s="88">
        <v>4944.6743634837903</v>
      </c>
      <c r="M19633" s="88">
        <v>4044.0465488315549</v>
      </c>
    </row>
    <row r="19634" spans="3:13" x14ac:dyDescent="0.2">
      <c r="C19634" s="88">
        <v>0.9768</v>
      </c>
      <c r="D19634" s="88">
        <v>19244.421565723129</v>
      </c>
      <c r="E19634" s="88">
        <v>297.07763236010578</v>
      </c>
      <c r="F19634" s="88">
        <v>638.57355114313032</v>
      </c>
      <c r="G19634" s="88">
        <v>1007.1594722541622</v>
      </c>
      <c r="H19634" s="88">
        <v>1278.9262931604603</v>
      </c>
      <c r="I19634" s="88">
        <v>1720.6991653662103</v>
      </c>
      <c r="J19634" s="88">
        <v>2565.1080454842863</v>
      </c>
      <c r="K19634" s="88">
        <v>4126.2974561619794</v>
      </c>
      <c r="L19634" s="88">
        <v>4945.277447036271</v>
      </c>
      <c r="M19634" s="88">
        <v>4044.1426431594273</v>
      </c>
    </row>
    <row r="19635" spans="3:13" x14ac:dyDescent="0.2">
      <c r="C19635" s="88">
        <v>0.97685</v>
      </c>
      <c r="D19635" s="88">
        <v>19245.186361402437</v>
      </c>
      <c r="E19635" s="88">
        <v>297.08317736311619</v>
      </c>
      <c r="F19635" s="88">
        <v>638.62151132126428</v>
      </c>
      <c r="G19635" s="88">
        <v>1007.1802083639955</v>
      </c>
      <c r="H19635" s="88">
        <v>1279.0553768406485</v>
      </c>
      <c r="I19635" s="88">
        <v>1720.7606345366603</v>
      </c>
      <c r="J19635" s="88">
        <v>2565.7198427425201</v>
      </c>
      <c r="K19635" s="88">
        <v>4126.9548240197073</v>
      </c>
      <c r="L19635" s="88">
        <v>4945.6964058729191</v>
      </c>
      <c r="M19635" s="88">
        <v>4044.4268302782757</v>
      </c>
    </row>
    <row r="19636" spans="3:13" x14ac:dyDescent="0.2">
      <c r="C19636" s="88">
        <v>0.97689999999999999</v>
      </c>
      <c r="D19636" s="88">
        <v>19247.244451488114</v>
      </c>
      <c r="E19636" s="88">
        <v>297.08641457408248</v>
      </c>
      <c r="F19636" s="88">
        <v>638.64396101228249</v>
      </c>
      <c r="G19636" s="88">
        <v>1007.2823445057238</v>
      </c>
      <c r="H19636" s="88">
        <v>1279.1344922221233</v>
      </c>
      <c r="I19636" s="88">
        <v>1721.1521218473113</v>
      </c>
      <c r="J19636" s="88">
        <v>2566.0798771150994</v>
      </c>
      <c r="K19636" s="88">
        <v>4127.2540312264682</v>
      </c>
      <c r="L19636" s="88">
        <v>4945.8389709235071</v>
      </c>
      <c r="M19636" s="88">
        <v>4044.4722086755592</v>
      </c>
    </row>
    <row r="19637" spans="3:13" x14ac:dyDescent="0.2">
      <c r="C19637" s="88">
        <v>0.97694999999999999</v>
      </c>
      <c r="D19637" s="88">
        <v>19250.053365204854</v>
      </c>
      <c r="E19637" s="88">
        <v>297.11485131866993</v>
      </c>
      <c r="F19637" s="88">
        <v>638.67378074541512</v>
      </c>
      <c r="G19637" s="88">
        <v>1007.5727724234944</v>
      </c>
      <c r="H19637" s="88">
        <v>1279.1607770201595</v>
      </c>
      <c r="I19637" s="88">
        <v>1721.4191332744322</v>
      </c>
      <c r="J19637" s="88">
        <v>2566.1584379240167</v>
      </c>
      <c r="K19637" s="88">
        <v>4127.7567083670874</v>
      </c>
      <c r="L19637" s="88">
        <v>4945.8626284000566</v>
      </c>
      <c r="M19637" s="88">
        <v>4044.5462024126782</v>
      </c>
    </row>
    <row r="19638" spans="3:13" x14ac:dyDescent="0.2">
      <c r="C19638" s="88">
        <v>0.97699999999999998</v>
      </c>
      <c r="D19638" s="88">
        <v>19251.764048279671</v>
      </c>
      <c r="E19638" s="88">
        <v>297.11485131866993</v>
      </c>
      <c r="F19638" s="88">
        <v>638.68370093685053</v>
      </c>
      <c r="G19638" s="88">
        <v>1007.5936563293321</v>
      </c>
      <c r="H19638" s="88">
        <v>1279.2980934809625</v>
      </c>
      <c r="I19638" s="88">
        <v>1721.4924159579327</v>
      </c>
      <c r="J19638" s="88">
        <v>2566.3702620036202</v>
      </c>
      <c r="K19638" s="88">
        <v>4127.7619993870831</v>
      </c>
      <c r="L19638" s="88">
        <v>4946.3402986637475</v>
      </c>
      <c r="M19638" s="88">
        <v>4044.6294705949531</v>
      </c>
    </row>
    <row r="19639" spans="3:13" x14ac:dyDescent="0.2">
      <c r="C19639" s="88">
        <v>0.97704999999999997</v>
      </c>
      <c r="D19639" s="88">
        <v>19254.121078790213</v>
      </c>
      <c r="E19639" s="88">
        <v>297.11773290411384</v>
      </c>
      <c r="F19639" s="88">
        <v>638.68842166230252</v>
      </c>
      <c r="G19639" s="88">
        <v>1007.8207674866562</v>
      </c>
      <c r="H19639" s="88">
        <v>1279.4563056220077</v>
      </c>
      <c r="I19639" s="88">
        <v>1721.6016065012727</v>
      </c>
      <c r="J19639" s="88">
        <v>2566.394712078973</v>
      </c>
      <c r="K19639" s="88">
        <v>4128.5784570521673</v>
      </c>
      <c r="L19639" s="88">
        <v>4946.8766546354109</v>
      </c>
      <c r="M19639" s="88">
        <v>4044.9452615284836</v>
      </c>
    </row>
    <row r="19640" spans="3:13" x14ac:dyDescent="0.2">
      <c r="C19640" s="88">
        <v>0.97709999999999997</v>
      </c>
      <c r="D19640" s="88">
        <v>19257.296022822731</v>
      </c>
      <c r="E19640" s="88">
        <v>297.1434637774928</v>
      </c>
      <c r="F19640" s="88">
        <v>638.80154893406871</v>
      </c>
      <c r="G19640" s="88">
        <v>1007.9059028165457</v>
      </c>
      <c r="H19640" s="88">
        <v>1279.5081221419787</v>
      </c>
      <c r="I19640" s="88">
        <v>1721.8015246034174</v>
      </c>
      <c r="J19640" s="88">
        <v>2566.8089339630533</v>
      </c>
      <c r="K19640" s="88">
        <v>4128.8475355422052</v>
      </c>
      <c r="L19640" s="88">
        <v>4946.9254231080777</v>
      </c>
      <c r="M19640" s="88">
        <v>4044.9691204071487</v>
      </c>
    </row>
    <row r="19641" spans="3:13" x14ac:dyDescent="0.2">
      <c r="C19641" s="88">
        <v>0.97714999999999996</v>
      </c>
      <c r="D19641" s="88">
        <v>19260.399308354055</v>
      </c>
      <c r="E19641" s="88">
        <v>297.1434637774928</v>
      </c>
      <c r="F19641" s="88">
        <v>638.83542655520296</v>
      </c>
      <c r="G19641" s="88">
        <v>1007.956506421825</v>
      </c>
      <c r="H19641" s="88">
        <v>1279.5775633440417</v>
      </c>
      <c r="I19641" s="88">
        <v>1721.9233528013883</v>
      </c>
      <c r="J19641" s="88">
        <v>2566.9541410750116</v>
      </c>
      <c r="K19641" s="88">
        <v>4129.226066176524</v>
      </c>
      <c r="L19641" s="88">
        <v>4947.221009560968</v>
      </c>
      <c r="M19641" s="88">
        <v>4044.9793274206304</v>
      </c>
    </row>
    <row r="19642" spans="3:13" x14ac:dyDescent="0.2">
      <c r="C19642" s="88">
        <v>0.97719999999999996</v>
      </c>
      <c r="D19642" s="88">
        <v>19260.5237031465</v>
      </c>
      <c r="E19642" s="88">
        <v>297.17306101468876</v>
      </c>
      <c r="F19642" s="88">
        <v>638.88187880006035</v>
      </c>
      <c r="G19642" s="88">
        <v>1008.1378779759602</v>
      </c>
      <c r="H19642" s="88">
        <v>1279.6815243395536</v>
      </c>
      <c r="I19642" s="88">
        <v>1721.9591955741384</v>
      </c>
      <c r="J19642" s="88">
        <v>2567.1885308589299</v>
      </c>
      <c r="K19642" s="88">
        <v>4129.6432849995472</v>
      </c>
      <c r="L19642" s="88">
        <v>4947.8418006913889</v>
      </c>
      <c r="M19642" s="88">
        <v>4045.0315827839577</v>
      </c>
    </row>
    <row r="19643" spans="3:13" x14ac:dyDescent="0.2">
      <c r="C19643" s="88">
        <v>0.97724999999999995</v>
      </c>
      <c r="D19643" s="88">
        <v>19261.13305841673</v>
      </c>
      <c r="E19643" s="88">
        <v>297.18350707316222</v>
      </c>
      <c r="F19643" s="88">
        <v>638.88680854012091</v>
      </c>
      <c r="G19643" s="88">
        <v>1008.2116544249034</v>
      </c>
      <c r="H19643" s="88">
        <v>1280.012901677082</v>
      </c>
      <c r="I19643" s="88">
        <v>1722.1499165268497</v>
      </c>
      <c r="J19643" s="88">
        <v>2567.256744617564</v>
      </c>
      <c r="K19643" s="88">
        <v>4129.6976333432222</v>
      </c>
      <c r="L19643" s="88">
        <v>4948.2614296997917</v>
      </c>
      <c r="M19643" s="88">
        <v>4045.0547355993003</v>
      </c>
    </row>
    <row r="19644" spans="3:13" x14ac:dyDescent="0.2">
      <c r="C19644" s="88">
        <v>0.97729999999999995</v>
      </c>
      <c r="D19644" s="88">
        <v>19262.090924067248</v>
      </c>
      <c r="E19644" s="88">
        <v>297.21930292381603</v>
      </c>
      <c r="F19644" s="88">
        <v>638.94509391315341</v>
      </c>
      <c r="G19644" s="88">
        <v>1008.222895097409</v>
      </c>
      <c r="H19644" s="88">
        <v>1280.061914458799</v>
      </c>
      <c r="I19644" s="88">
        <v>1722.263486135922</v>
      </c>
      <c r="J19644" s="88">
        <v>2567.2902511149741</v>
      </c>
      <c r="K19644" s="88">
        <v>4130.1044169917914</v>
      </c>
      <c r="L19644" s="88">
        <v>4950.4329540266381</v>
      </c>
      <c r="M19644" s="88">
        <v>4045.0602636298245</v>
      </c>
    </row>
    <row r="19645" spans="3:13" x14ac:dyDescent="0.2">
      <c r="C19645" s="88">
        <v>0.97735000000000005</v>
      </c>
      <c r="D19645" s="88">
        <v>19262.478995672805</v>
      </c>
      <c r="E19645" s="88">
        <v>297.21970635153957</v>
      </c>
      <c r="F19645" s="88">
        <v>638.9849078078214</v>
      </c>
      <c r="G19645" s="88">
        <v>1008.2570646953186</v>
      </c>
      <c r="H19645" s="88">
        <v>1280.2599488750702</v>
      </c>
      <c r="I19645" s="88">
        <v>1722.4019490121368</v>
      </c>
      <c r="J19645" s="88">
        <v>2567.4401958674102</v>
      </c>
      <c r="K19645" s="88">
        <v>4130.3479154929819</v>
      </c>
      <c r="L19645" s="88">
        <v>4951.0625353413461</v>
      </c>
      <c r="M19645" s="88">
        <v>4045.0897369519007</v>
      </c>
    </row>
    <row r="19646" spans="3:13" x14ac:dyDescent="0.2">
      <c r="C19646" s="88">
        <v>0.97740000000000005</v>
      </c>
      <c r="D19646" s="88">
        <v>19262.551087496871</v>
      </c>
      <c r="E19646" s="88">
        <v>297.22150071752367</v>
      </c>
      <c r="F19646" s="88">
        <v>639.0187535418554</v>
      </c>
      <c r="G19646" s="88">
        <v>1008.2785985892956</v>
      </c>
      <c r="H19646" s="88">
        <v>1280.4291818325187</v>
      </c>
      <c r="I19646" s="88">
        <v>1722.6598855766956</v>
      </c>
      <c r="J19646" s="88">
        <v>2567.6015026232653</v>
      </c>
      <c r="K19646" s="88">
        <v>4130.368772676984</v>
      </c>
      <c r="L19646" s="88">
        <v>4951.9082382140805</v>
      </c>
      <c r="M19646" s="88">
        <v>4045.2702995783402</v>
      </c>
    </row>
    <row r="19647" spans="3:13" x14ac:dyDescent="0.2">
      <c r="C19647" s="88">
        <v>0.97745000000000004</v>
      </c>
      <c r="D19647" s="88">
        <v>19262.835178300702</v>
      </c>
      <c r="E19647" s="88">
        <v>297.2348138692123</v>
      </c>
      <c r="F19647" s="88">
        <v>639.0388445255121</v>
      </c>
      <c r="G19647" s="88">
        <v>1008.4503036630977</v>
      </c>
      <c r="H19647" s="88">
        <v>1280.4466586604426</v>
      </c>
      <c r="I19647" s="88">
        <v>1722.6778390742679</v>
      </c>
      <c r="J19647" s="88">
        <v>2567.6371994712131</v>
      </c>
      <c r="K19647" s="88">
        <v>4130.4548041285989</v>
      </c>
      <c r="L19647" s="88">
        <v>4952.3784992846695</v>
      </c>
      <c r="M19647" s="88">
        <v>4045.6030626847223</v>
      </c>
    </row>
    <row r="19648" spans="3:13" x14ac:dyDescent="0.2">
      <c r="C19648" s="88">
        <v>0.97750000000000004</v>
      </c>
      <c r="D19648" s="88">
        <v>19264.549587713322</v>
      </c>
      <c r="E19648" s="88">
        <v>297.23828983556996</v>
      </c>
      <c r="F19648" s="88">
        <v>639.07855607952297</v>
      </c>
      <c r="G19648" s="88">
        <v>1008.5540766746958</v>
      </c>
      <c r="H19648" s="88">
        <v>1280.6607824781031</v>
      </c>
      <c r="I19648" s="88">
        <v>1722.9932973625309</v>
      </c>
      <c r="J19648" s="88">
        <v>2567.7936997751694</v>
      </c>
      <c r="K19648" s="88">
        <v>4130.6280368795851</v>
      </c>
      <c r="L19648" s="88">
        <v>4952.7558844246287</v>
      </c>
      <c r="M19648" s="88">
        <v>4045.928426541398</v>
      </c>
    </row>
    <row r="19649" spans="3:13" x14ac:dyDescent="0.2">
      <c r="C19649" s="88">
        <v>0.97755000000000003</v>
      </c>
      <c r="D19649" s="88">
        <v>19264.591300867818</v>
      </c>
      <c r="E19649" s="88">
        <v>297.25223571622064</v>
      </c>
      <c r="F19649" s="88">
        <v>639.10670189543907</v>
      </c>
      <c r="G19649" s="88">
        <v>1008.5978060509069</v>
      </c>
      <c r="H19649" s="88">
        <v>1280.6808771415231</v>
      </c>
      <c r="I19649" s="88">
        <v>1723.168298457434</v>
      </c>
      <c r="J19649" s="88">
        <v>2568.0339638457708</v>
      </c>
      <c r="K19649" s="88">
        <v>4131.0460770767831</v>
      </c>
      <c r="L19649" s="88">
        <v>4953.9560748139811</v>
      </c>
      <c r="M19649" s="88">
        <v>4046.1519347273234</v>
      </c>
    </row>
    <row r="19650" spans="3:13" x14ac:dyDescent="0.2">
      <c r="C19650" s="88">
        <v>0.97760000000000002</v>
      </c>
      <c r="D19650" s="88">
        <v>19265.037940611579</v>
      </c>
      <c r="E19650" s="88">
        <v>297.25223571622064</v>
      </c>
      <c r="F19650" s="88">
        <v>639.13544833721835</v>
      </c>
      <c r="G19650" s="88">
        <v>1008.9081799509177</v>
      </c>
      <c r="H19650" s="88">
        <v>1280.8341294078468</v>
      </c>
      <c r="I19650" s="88">
        <v>1723.4138085637646</v>
      </c>
      <c r="J19650" s="88">
        <v>2568.2392966476136</v>
      </c>
      <c r="K19650" s="88">
        <v>4131.5155326045715</v>
      </c>
      <c r="L19650" s="88">
        <v>4956.0981022870656</v>
      </c>
      <c r="M19650" s="88">
        <v>4046.1540471362714</v>
      </c>
    </row>
    <row r="19651" spans="3:13" x14ac:dyDescent="0.2">
      <c r="C19651" s="88">
        <v>0.97765000000000002</v>
      </c>
      <c r="D19651" s="88">
        <v>19265.485436839885</v>
      </c>
      <c r="E19651" s="88">
        <v>297.25223571622064</v>
      </c>
      <c r="F19651" s="88">
        <v>639.22591387921329</v>
      </c>
      <c r="G19651" s="88">
        <v>1008.9300475981618</v>
      </c>
      <c r="H19651" s="88">
        <v>1280.9638434282674</v>
      </c>
      <c r="I19651" s="88">
        <v>1723.5056052109353</v>
      </c>
      <c r="J19651" s="88">
        <v>2569.269967642203</v>
      </c>
      <c r="K19651" s="88">
        <v>4132.3233880022981</v>
      </c>
      <c r="L19651" s="88">
        <v>4956.322446171208</v>
      </c>
      <c r="M19651" s="88">
        <v>4046.1993096395609</v>
      </c>
    </row>
    <row r="19652" spans="3:13" x14ac:dyDescent="0.2">
      <c r="C19652" s="88">
        <v>0.97770000000000001</v>
      </c>
      <c r="D19652" s="88">
        <v>19267.07705050521</v>
      </c>
      <c r="E19652" s="88">
        <v>297.25654015117016</v>
      </c>
      <c r="F19652" s="88">
        <v>639.25298985692007</v>
      </c>
      <c r="G19652" s="88">
        <v>1009.0533180620214</v>
      </c>
      <c r="H19652" s="88">
        <v>1280.9768152130214</v>
      </c>
      <c r="I19652" s="88">
        <v>1723.9887054474048</v>
      </c>
      <c r="J19652" s="88">
        <v>2569.4824779310111</v>
      </c>
      <c r="K19652" s="88">
        <v>4132.3589433186335</v>
      </c>
      <c r="L19652" s="88">
        <v>4956.820124711584</v>
      </c>
      <c r="M19652" s="88">
        <v>4046.2106659782448</v>
      </c>
    </row>
    <row r="19653" spans="3:13" x14ac:dyDescent="0.2">
      <c r="C19653" s="88">
        <v>0.97775000000000001</v>
      </c>
      <c r="D19653" s="88">
        <v>19267.819587159123</v>
      </c>
      <c r="E19653" s="88">
        <v>297.25654015117016</v>
      </c>
      <c r="F19653" s="88">
        <v>639.25471992864368</v>
      </c>
      <c r="G19653" s="88">
        <v>1009.140258306531</v>
      </c>
      <c r="H19653" s="88">
        <v>1280.9850681406974</v>
      </c>
      <c r="I19653" s="88">
        <v>1724.2382352010859</v>
      </c>
      <c r="J19653" s="88">
        <v>2569.6097016610324</v>
      </c>
      <c r="K19653" s="88">
        <v>4132.5757458073531</v>
      </c>
      <c r="L19653" s="88">
        <v>4962.4901698998447</v>
      </c>
      <c r="M19653" s="88">
        <v>4046.2679728549974</v>
      </c>
    </row>
    <row r="19654" spans="3:13" x14ac:dyDescent="0.2">
      <c r="C19654" s="88">
        <v>0.9778</v>
      </c>
      <c r="D19654" s="88">
        <v>19268.108139665863</v>
      </c>
      <c r="E19654" s="88">
        <v>297.267646956715</v>
      </c>
      <c r="F19654" s="88">
        <v>639.33378306068244</v>
      </c>
      <c r="G19654" s="88">
        <v>1009.2344122998011</v>
      </c>
      <c r="H19654" s="88">
        <v>1281.1406140208751</v>
      </c>
      <c r="I19654" s="88">
        <v>1724.421386630921</v>
      </c>
      <c r="J19654" s="88">
        <v>2569.6150057322347</v>
      </c>
      <c r="K19654" s="88">
        <v>4132.770171346956</v>
      </c>
      <c r="L19654" s="88">
        <v>4963.3617297001583</v>
      </c>
      <c r="M19654" s="88">
        <v>4046.5069363435123</v>
      </c>
    </row>
    <row r="19655" spans="3:13" x14ac:dyDescent="0.2">
      <c r="C19655" s="88">
        <v>0.97785</v>
      </c>
      <c r="D19655" s="88">
        <v>19271.262386405775</v>
      </c>
      <c r="E19655" s="88">
        <v>297.29569856994658</v>
      </c>
      <c r="F19655" s="88">
        <v>639.39024874512097</v>
      </c>
      <c r="G19655" s="88">
        <v>1009.3225124914593</v>
      </c>
      <c r="H19655" s="88">
        <v>1281.1458587014954</v>
      </c>
      <c r="I19655" s="88">
        <v>1724.4545651314193</v>
      </c>
      <c r="J19655" s="88">
        <v>2569.6453877159643</v>
      </c>
      <c r="K19655" s="88">
        <v>4133.2397251434923</v>
      </c>
      <c r="L19655" s="88">
        <v>4963.7214759747267</v>
      </c>
      <c r="M19655" s="88">
        <v>4046.5642683955466</v>
      </c>
    </row>
    <row r="19656" spans="3:13" x14ac:dyDescent="0.2">
      <c r="C19656" s="88">
        <v>0.97789999999999999</v>
      </c>
      <c r="D19656" s="88">
        <v>19272.870828206054</v>
      </c>
      <c r="E19656" s="88">
        <v>297.30063200468794</v>
      </c>
      <c r="F19656" s="88">
        <v>639.40975921533618</v>
      </c>
      <c r="G19656" s="88">
        <v>1009.3235817903237</v>
      </c>
      <c r="H19656" s="88">
        <v>1281.1600878950671</v>
      </c>
      <c r="I19656" s="88">
        <v>1724.6131116943611</v>
      </c>
      <c r="J19656" s="88">
        <v>2570.1702033402271</v>
      </c>
      <c r="K19656" s="88">
        <v>4134.1683067220147</v>
      </c>
      <c r="L19656" s="88">
        <v>4964.1096977617863</v>
      </c>
      <c r="M19656" s="88">
        <v>4046.5822189434666</v>
      </c>
    </row>
    <row r="19657" spans="3:13" x14ac:dyDescent="0.2">
      <c r="C19657" s="88">
        <v>0.97794999999999999</v>
      </c>
      <c r="D19657" s="88">
        <v>19273.033222328988</v>
      </c>
      <c r="E19657" s="88">
        <v>297.30180265006766</v>
      </c>
      <c r="F19657" s="88">
        <v>639.42165064450319</v>
      </c>
      <c r="G19657" s="88">
        <v>1009.4132764304477</v>
      </c>
      <c r="H19657" s="88">
        <v>1281.2335938534225</v>
      </c>
      <c r="I19657" s="88">
        <v>1724.7900002435085</v>
      </c>
      <c r="J19657" s="88">
        <v>2570.2403545447805</v>
      </c>
      <c r="K19657" s="88">
        <v>4134.273501313588</v>
      </c>
      <c r="L19657" s="88">
        <v>4964.5422410072315</v>
      </c>
      <c r="M19657" s="88">
        <v>4046.6047384064104</v>
      </c>
    </row>
    <row r="19658" spans="3:13" x14ac:dyDescent="0.2">
      <c r="C19658" s="88">
        <v>0.97799999999999998</v>
      </c>
      <c r="D19658" s="88">
        <v>19273.636760174832</v>
      </c>
      <c r="E19658" s="88">
        <v>297.31098910619312</v>
      </c>
      <c r="F19658" s="88">
        <v>639.609981803148</v>
      </c>
      <c r="G19658" s="88">
        <v>1009.4511359681792</v>
      </c>
      <c r="H19658" s="88">
        <v>1281.4081216571972</v>
      </c>
      <c r="I19658" s="88">
        <v>1724.7971165743825</v>
      </c>
      <c r="J19658" s="88">
        <v>2570.3651255362192</v>
      </c>
      <c r="K19658" s="88">
        <v>4135.1114581173779</v>
      </c>
      <c r="L19658" s="88">
        <v>4964.8325828791658</v>
      </c>
      <c r="M19658" s="88">
        <v>4046.8516700819309</v>
      </c>
    </row>
    <row r="19659" spans="3:13" x14ac:dyDescent="0.2">
      <c r="C19659" s="88">
        <v>0.97804999999999997</v>
      </c>
      <c r="D19659" s="88">
        <v>19274.576013258917</v>
      </c>
      <c r="E19659" s="88">
        <v>297.31281535501603</v>
      </c>
      <c r="F19659" s="88">
        <v>639.65902768193337</v>
      </c>
      <c r="G19659" s="88">
        <v>1009.5719378784233</v>
      </c>
      <c r="H19659" s="88">
        <v>1281.4393630814502</v>
      </c>
      <c r="I19659" s="88">
        <v>1724.8022326761443</v>
      </c>
      <c r="J19659" s="88">
        <v>2570.4782155518783</v>
      </c>
      <c r="K19659" s="88">
        <v>4135.6709910609752</v>
      </c>
      <c r="L19659" s="88">
        <v>4964.9374571293683</v>
      </c>
      <c r="M19659" s="88">
        <v>4046.8824456523598</v>
      </c>
    </row>
    <row r="19660" spans="3:13" x14ac:dyDescent="0.2">
      <c r="C19660" s="88">
        <v>0.97809999999999997</v>
      </c>
      <c r="D19660" s="88">
        <v>19276.721641684599</v>
      </c>
      <c r="E19660" s="88">
        <v>297.33143769594517</v>
      </c>
      <c r="F19660" s="88">
        <v>639.65947934504311</v>
      </c>
      <c r="G19660" s="88">
        <v>1009.6607957237193</v>
      </c>
      <c r="H19660" s="88">
        <v>1281.5414878025672</v>
      </c>
      <c r="I19660" s="88">
        <v>1724.8897745640265</v>
      </c>
      <c r="J19660" s="88">
        <v>2570.7694812005693</v>
      </c>
      <c r="K19660" s="88">
        <v>4136.4062417382602</v>
      </c>
      <c r="L19660" s="88">
        <v>4965.654325143305</v>
      </c>
      <c r="M19660" s="88">
        <v>4047.2063218098456</v>
      </c>
    </row>
    <row r="19661" spans="3:13" x14ac:dyDescent="0.2">
      <c r="C19661" s="88">
        <v>0.97814999999999996</v>
      </c>
      <c r="D19661" s="88">
        <v>19280.27583950547</v>
      </c>
      <c r="E19661" s="88">
        <v>297.35088828716835</v>
      </c>
      <c r="F19661" s="88">
        <v>639.70049189662859</v>
      </c>
      <c r="G19661" s="88">
        <v>1009.7552730015332</v>
      </c>
      <c r="H19661" s="88">
        <v>1281.6660899689796</v>
      </c>
      <c r="I19661" s="88">
        <v>1725.0102503067615</v>
      </c>
      <c r="J19661" s="88">
        <v>2570.8650125602403</v>
      </c>
      <c r="K19661" s="88">
        <v>4136.5664366119327</v>
      </c>
      <c r="L19661" s="88">
        <v>4966.4070148330775</v>
      </c>
      <c r="M19661" s="88">
        <v>4047.2428368900582</v>
      </c>
    </row>
    <row r="19662" spans="3:13" x14ac:dyDescent="0.2">
      <c r="C19662" s="88">
        <v>0.97819999999999996</v>
      </c>
      <c r="D19662" s="88">
        <v>19281.76966188087</v>
      </c>
      <c r="E19662" s="88">
        <v>297.40373466962046</v>
      </c>
      <c r="F19662" s="88">
        <v>639.79657323567199</v>
      </c>
      <c r="G19662" s="88">
        <v>1009.7760627305975</v>
      </c>
      <c r="H19662" s="88">
        <v>1282.2821413367492</v>
      </c>
      <c r="I19662" s="88">
        <v>1725.0342665129242</v>
      </c>
      <c r="J19662" s="88">
        <v>2570.8768227900659</v>
      </c>
      <c r="K19662" s="88">
        <v>4137.5772766457958</v>
      </c>
      <c r="L19662" s="88">
        <v>4966.5477571471383</v>
      </c>
      <c r="M19662" s="88">
        <v>4047.2451230443257</v>
      </c>
    </row>
    <row r="19663" spans="3:13" x14ac:dyDescent="0.2">
      <c r="C19663" s="88">
        <v>0.97824999999999995</v>
      </c>
      <c r="D19663" s="88">
        <v>19281.965380695707</v>
      </c>
      <c r="E19663" s="88">
        <v>297.40699083264099</v>
      </c>
      <c r="F19663" s="88">
        <v>639.88594052297685</v>
      </c>
      <c r="G19663" s="88">
        <v>1010.0064418997658</v>
      </c>
      <c r="H19663" s="88">
        <v>1282.3173927796252</v>
      </c>
      <c r="I19663" s="88">
        <v>1725.2870648824883</v>
      </c>
      <c r="J19663" s="88">
        <v>2570.8775343162461</v>
      </c>
      <c r="K19663" s="88">
        <v>4139.276130049916</v>
      </c>
      <c r="L19663" s="88">
        <v>4967.0562616476745</v>
      </c>
      <c r="M19663" s="88">
        <v>4047.3674155033577</v>
      </c>
    </row>
    <row r="19664" spans="3:13" x14ac:dyDescent="0.2">
      <c r="C19664" s="88">
        <v>0.97829999999999995</v>
      </c>
      <c r="D19664" s="88">
        <v>19283.977720034331</v>
      </c>
      <c r="E19664" s="88">
        <v>297.43700526737121</v>
      </c>
      <c r="F19664" s="88">
        <v>639.90036345968883</v>
      </c>
      <c r="G19664" s="88">
        <v>1010.1701466758059</v>
      </c>
      <c r="H19664" s="88">
        <v>1282.347596991021</v>
      </c>
      <c r="I19664" s="88">
        <v>1725.3100991418228</v>
      </c>
      <c r="J19664" s="88">
        <v>2570.8928224211199</v>
      </c>
      <c r="K19664" s="88">
        <v>4139.344654237595</v>
      </c>
      <c r="L19664" s="88">
        <v>4967.6184063828487</v>
      </c>
      <c r="M19664" s="88">
        <v>4047.3754911700526</v>
      </c>
    </row>
    <row r="19665" spans="3:13" x14ac:dyDescent="0.2">
      <c r="C19665" s="88">
        <v>0.97835000000000005</v>
      </c>
      <c r="D19665" s="88">
        <v>19285.034413575027</v>
      </c>
      <c r="E19665" s="88">
        <v>297.43901955506408</v>
      </c>
      <c r="F19665" s="88">
        <v>640.00232688183223</v>
      </c>
      <c r="G19665" s="88">
        <v>1010.3127949035461</v>
      </c>
      <c r="H19665" s="88">
        <v>1282.510642629979</v>
      </c>
      <c r="I19665" s="88">
        <v>1725.5062505782312</v>
      </c>
      <c r="J19665" s="88">
        <v>2570.998100021081</v>
      </c>
      <c r="K19665" s="88">
        <v>4139.7600744820957</v>
      </c>
      <c r="L19665" s="88">
        <v>4969.6981634860895</v>
      </c>
      <c r="M19665" s="88">
        <v>4047.7442659520075</v>
      </c>
    </row>
    <row r="19666" spans="3:13" x14ac:dyDescent="0.2">
      <c r="C19666" s="88">
        <v>0.97840000000000005</v>
      </c>
      <c r="D19666" s="88">
        <v>19285.421626772393</v>
      </c>
      <c r="E19666" s="88">
        <v>297.45138306254375</v>
      </c>
      <c r="F19666" s="88">
        <v>640.0284332349147</v>
      </c>
      <c r="G19666" s="88">
        <v>1010.5469064731215</v>
      </c>
      <c r="H19666" s="88">
        <v>1282.5562365480678</v>
      </c>
      <c r="I19666" s="88">
        <v>1725.584939959037</v>
      </c>
      <c r="J19666" s="88">
        <v>2571.186856052871</v>
      </c>
      <c r="K19666" s="88">
        <v>4140.7109464252599</v>
      </c>
      <c r="L19666" s="88">
        <v>4969.7815139080967</v>
      </c>
      <c r="M19666" s="88">
        <v>4047.8540580064791</v>
      </c>
    </row>
    <row r="19667" spans="3:13" x14ac:dyDescent="0.2">
      <c r="C19667" s="88">
        <v>0.97845000000000004</v>
      </c>
      <c r="D19667" s="88">
        <v>19285.79383758859</v>
      </c>
      <c r="E19667" s="88">
        <v>297.45241688800252</v>
      </c>
      <c r="F19667" s="88">
        <v>640.02876115515937</v>
      </c>
      <c r="G19667" s="88">
        <v>1010.6573032845731</v>
      </c>
      <c r="H19667" s="88">
        <v>1282.6833074360216</v>
      </c>
      <c r="I19667" s="88">
        <v>1725.5887896189688</v>
      </c>
      <c r="J19667" s="88">
        <v>2571.7083185978227</v>
      </c>
      <c r="K19667" s="88">
        <v>4141.5449397598122</v>
      </c>
      <c r="L19667" s="88">
        <v>4970.6991810435193</v>
      </c>
      <c r="M19667" s="88">
        <v>4047.9972391174433</v>
      </c>
    </row>
    <row r="19668" spans="3:13" x14ac:dyDescent="0.2">
      <c r="C19668" s="88">
        <v>0.97850000000000004</v>
      </c>
      <c r="D19668" s="88">
        <v>19287.148850285375</v>
      </c>
      <c r="E19668" s="88">
        <v>297.46993658587144</v>
      </c>
      <c r="F19668" s="88">
        <v>640.02973926624554</v>
      </c>
      <c r="G19668" s="88">
        <v>1010.6857862345159</v>
      </c>
      <c r="H19668" s="88">
        <v>1282.6835685040169</v>
      </c>
      <c r="I19668" s="88">
        <v>1725.6660801088469</v>
      </c>
      <c r="J19668" s="88">
        <v>2572.2634680347969</v>
      </c>
      <c r="K19668" s="88">
        <v>4141.640553657493</v>
      </c>
      <c r="L19668" s="88">
        <v>4971.7321410779923</v>
      </c>
      <c r="M19668" s="88">
        <v>4048.0093932709651</v>
      </c>
    </row>
    <row r="19669" spans="3:13" x14ac:dyDescent="0.2">
      <c r="C19669" s="88">
        <v>0.97855000000000003</v>
      </c>
      <c r="D19669" s="88">
        <v>19291.298861790608</v>
      </c>
      <c r="E19669" s="88">
        <v>297.49163030940235</v>
      </c>
      <c r="F19669" s="88">
        <v>640.06616336298021</v>
      </c>
      <c r="G19669" s="88">
        <v>1010.7800136616661</v>
      </c>
      <c r="H19669" s="88">
        <v>1282.6896156630996</v>
      </c>
      <c r="I19669" s="88">
        <v>1726.0635027489602</v>
      </c>
      <c r="J19669" s="88">
        <v>2572.2818684844888</v>
      </c>
      <c r="K19669" s="88">
        <v>4142.2432284881306</v>
      </c>
      <c r="L19669" s="88">
        <v>4971.8037660804612</v>
      </c>
      <c r="M19669" s="88">
        <v>4048.4230351296246</v>
      </c>
    </row>
    <row r="19670" spans="3:13" x14ac:dyDescent="0.2">
      <c r="C19670" s="88">
        <v>0.97860000000000003</v>
      </c>
      <c r="D19670" s="88">
        <v>19291.338374087623</v>
      </c>
      <c r="E19670" s="88">
        <v>297.49925300772247</v>
      </c>
      <c r="F19670" s="88">
        <v>640.07643221076341</v>
      </c>
      <c r="G19670" s="88">
        <v>1010.9243681070034</v>
      </c>
      <c r="H19670" s="88">
        <v>1282.7192233647802</v>
      </c>
      <c r="I19670" s="88">
        <v>1726.2655884253286</v>
      </c>
      <c r="J19670" s="88">
        <v>2573.1288562967284</v>
      </c>
      <c r="K19670" s="88">
        <v>4142.3309008272572</v>
      </c>
      <c r="L19670" s="88">
        <v>4972.0048775929617</v>
      </c>
      <c r="M19670" s="88">
        <v>4048.9617750469879</v>
      </c>
    </row>
    <row r="19671" spans="3:13" x14ac:dyDescent="0.2">
      <c r="C19671" s="88">
        <v>0.97865000000000002</v>
      </c>
      <c r="D19671" s="88">
        <v>19293.024263087875</v>
      </c>
      <c r="E19671" s="88">
        <v>297.55948731899389</v>
      </c>
      <c r="F19671" s="88">
        <v>640.08914654659384</v>
      </c>
      <c r="G19671" s="88">
        <v>1011.0115346464409</v>
      </c>
      <c r="H19671" s="88">
        <v>1282.7333048557371</v>
      </c>
      <c r="I19671" s="88">
        <v>1726.4149816557228</v>
      </c>
      <c r="J19671" s="88">
        <v>2573.1689222815776</v>
      </c>
      <c r="K19671" s="88">
        <v>4142.5640796177577</v>
      </c>
      <c r="L19671" s="88">
        <v>4972.1737513900389</v>
      </c>
      <c r="M19671" s="88">
        <v>4049.0209815686194</v>
      </c>
    </row>
    <row r="19672" spans="3:13" x14ac:dyDescent="0.2">
      <c r="C19672" s="88">
        <v>0.97870000000000001</v>
      </c>
      <c r="D19672" s="88">
        <v>19294.581126253499</v>
      </c>
      <c r="E19672" s="88">
        <v>297.56883490663859</v>
      </c>
      <c r="F19672" s="88">
        <v>640.25369947323134</v>
      </c>
      <c r="G19672" s="88">
        <v>1011.074193929534</v>
      </c>
      <c r="H19672" s="88">
        <v>1282.9946992447158</v>
      </c>
      <c r="I19672" s="88">
        <v>1726.4395033882979</v>
      </c>
      <c r="J19672" s="88">
        <v>2573.1766898191577</v>
      </c>
      <c r="K19672" s="88">
        <v>4143.0856169273402</v>
      </c>
      <c r="L19672" s="88">
        <v>4972.472160257832</v>
      </c>
      <c r="M19672" s="88">
        <v>4049.0737411915979</v>
      </c>
    </row>
    <row r="19673" spans="3:13" x14ac:dyDescent="0.2">
      <c r="C19673" s="88">
        <v>0.97875000000000001</v>
      </c>
      <c r="D19673" s="88">
        <v>19297.183227142079</v>
      </c>
      <c r="E19673" s="88">
        <v>297.5949702055641</v>
      </c>
      <c r="F19673" s="88">
        <v>640.35274561834831</v>
      </c>
      <c r="G19673" s="88">
        <v>1011.1001305916407</v>
      </c>
      <c r="H19673" s="88">
        <v>1283.036959381408</v>
      </c>
      <c r="I19673" s="88">
        <v>1726.4791732304548</v>
      </c>
      <c r="J19673" s="88">
        <v>2573.2484602935328</v>
      </c>
      <c r="K19673" s="88">
        <v>4143.2904385547608</v>
      </c>
      <c r="L19673" s="88">
        <v>4972.8034734984476</v>
      </c>
      <c r="M19673" s="88">
        <v>4049.0950368018975</v>
      </c>
    </row>
    <row r="19674" spans="3:13" x14ac:dyDescent="0.2">
      <c r="C19674" s="88">
        <v>0.9788</v>
      </c>
      <c r="D19674" s="88">
        <v>19297.482964784063</v>
      </c>
      <c r="E19674" s="88">
        <v>297.60083377572664</v>
      </c>
      <c r="F19674" s="88">
        <v>640.4987360626169</v>
      </c>
      <c r="G19674" s="88">
        <v>1011.464513708032</v>
      </c>
      <c r="H19674" s="88">
        <v>1283.2442113478837</v>
      </c>
      <c r="I19674" s="88">
        <v>1726.6487299182145</v>
      </c>
      <c r="J19674" s="88">
        <v>2573.5209086878394</v>
      </c>
      <c r="K19674" s="88">
        <v>4143.3672277583773</v>
      </c>
      <c r="L19674" s="88">
        <v>4972.8399073284208</v>
      </c>
      <c r="M19674" s="88">
        <v>4049.1443995646614</v>
      </c>
    </row>
    <row r="19675" spans="3:13" x14ac:dyDescent="0.2">
      <c r="C19675" s="88">
        <v>0.97885</v>
      </c>
      <c r="D19675" s="88">
        <v>19298.940703766708</v>
      </c>
      <c r="E19675" s="88">
        <v>297.60910446544949</v>
      </c>
      <c r="F19675" s="88">
        <v>640.50544159817446</v>
      </c>
      <c r="G19675" s="88">
        <v>1011.5281202153838</v>
      </c>
      <c r="H19675" s="88">
        <v>1283.2598074724669</v>
      </c>
      <c r="I19675" s="88">
        <v>1726.8538625598017</v>
      </c>
      <c r="J19675" s="88">
        <v>2574.3587716403649</v>
      </c>
      <c r="K19675" s="88">
        <v>4143.4599159373065</v>
      </c>
      <c r="L19675" s="88">
        <v>4974.7887836623477</v>
      </c>
      <c r="M19675" s="88">
        <v>4049.3920995333383</v>
      </c>
    </row>
    <row r="19676" spans="3:13" x14ac:dyDescent="0.2">
      <c r="C19676" s="88">
        <v>0.97889999999999999</v>
      </c>
      <c r="D19676" s="88">
        <v>19301.911539826993</v>
      </c>
      <c r="E19676" s="88">
        <v>297.6407726684447</v>
      </c>
      <c r="F19676" s="88">
        <v>640.53616019890387</v>
      </c>
      <c r="G19676" s="88">
        <v>1011.6988675892899</v>
      </c>
      <c r="H19676" s="88">
        <v>1283.6534671007071</v>
      </c>
      <c r="I19676" s="88">
        <v>1727.13184233825</v>
      </c>
      <c r="J19676" s="88">
        <v>2574.7996263213167</v>
      </c>
      <c r="K19676" s="88">
        <v>4143.8805139174056</v>
      </c>
      <c r="L19676" s="88">
        <v>4975.1777083355782</v>
      </c>
      <c r="M19676" s="88">
        <v>4049.5438426614155</v>
      </c>
    </row>
    <row r="19677" spans="3:13" x14ac:dyDescent="0.2">
      <c r="C19677" s="88">
        <v>0.97894999999999999</v>
      </c>
      <c r="D19677" s="88">
        <v>19302.76969993869</v>
      </c>
      <c r="E19677" s="88">
        <v>297.65519414868959</v>
      </c>
      <c r="F19677" s="88">
        <v>640.58670133643045</v>
      </c>
      <c r="G19677" s="88">
        <v>1011.6991088440445</v>
      </c>
      <c r="H19677" s="88">
        <v>1283.7211416381497</v>
      </c>
      <c r="I19677" s="88">
        <v>1727.30251526346</v>
      </c>
      <c r="J19677" s="88">
        <v>2574.9124204263053</v>
      </c>
      <c r="K19677" s="88">
        <v>4144.7184619431955</v>
      </c>
      <c r="L19677" s="88">
        <v>4975.3888901897399</v>
      </c>
      <c r="M19677" s="88">
        <v>4049.8207444293594</v>
      </c>
    </row>
    <row r="19678" spans="3:13" x14ac:dyDescent="0.2">
      <c r="C19678" s="88">
        <v>0.97899999999999998</v>
      </c>
      <c r="D19678" s="88">
        <v>19303.158931355949</v>
      </c>
      <c r="E19678" s="88">
        <v>297.68417642307304</v>
      </c>
      <c r="F19678" s="88">
        <v>640.61075958417769</v>
      </c>
      <c r="G19678" s="88">
        <v>1011.7489372027062</v>
      </c>
      <c r="H19678" s="88">
        <v>1283.85903860398</v>
      </c>
      <c r="I19678" s="88">
        <v>1727.4262263728951</v>
      </c>
      <c r="J19678" s="88">
        <v>2575.055768240883</v>
      </c>
      <c r="K19678" s="88">
        <v>4144.9808561368873</v>
      </c>
      <c r="L19678" s="88">
        <v>4975.9464376615415</v>
      </c>
      <c r="M19678" s="88">
        <v>4049.9531045446583</v>
      </c>
    </row>
    <row r="19679" spans="3:13" x14ac:dyDescent="0.2">
      <c r="C19679" s="88">
        <v>0.97904999999999998</v>
      </c>
      <c r="D19679" s="88">
        <v>19303.714153353274</v>
      </c>
      <c r="E19679" s="88">
        <v>297.70820113652371</v>
      </c>
      <c r="F19679" s="88">
        <v>640.6154443845212</v>
      </c>
      <c r="G19679" s="88">
        <v>1011.8051875722122</v>
      </c>
      <c r="H19679" s="88">
        <v>1284.2141215684464</v>
      </c>
      <c r="I19679" s="88">
        <v>1727.4457053666083</v>
      </c>
      <c r="J19679" s="88">
        <v>2575.8703112858793</v>
      </c>
      <c r="K19679" s="88">
        <v>4145.0787593547066</v>
      </c>
      <c r="L19679" s="88">
        <v>4977.4512302334197</v>
      </c>
      <c r="M19679" s="88">
        <v>4049.9717810037691</v>
      </c>
    </row>
    <row r="19680" spans="3:13" x14ac:dyDescent="0.2">
      <c r="C19680" s="88">
        <v>0.97909999999999997</v>
      </c>
      <c r="D19680" s="88">
        <v>19305.634233103658</v>
      </c>
      <c r="E19680" s="88">
        <v>297.7136297498073</v>
      </c>
      <c r="F19680" s="88">
        <v>640.71264591487534</v>
      </c>
      <c r="G19680" s="88">
        <v>1011.8679360413457</v>
      </c>
      <c r="H19680" s="88">
        <v>1284.2602614186494</v>
      </c>
      <c r="I19680" s="88">
        <v>1727.6520166081441</v>
      </c>
      <c r="J19680" s="88">
        <v>2576.2828297035103</v>
      </c>
      <c r="K19680" s="88">
        <v>4145.646404397854</v>
      </c>
      <c r="L19680" s="88">
        <v>4978.0128156908149</v>
      </c>
      <c r="M19680" s="88">
        <v>4049.9981515340587</v>
      </c>
    </row>
    <row r="19681" spans="3:13" x14ac:dyDescent="0.2">
      <c r="C19681" s="88">
        <v>0.97914999999999996</v>
      </c>
      <c r="D19681" s="88">
        <v>19306.466566864579</v>
      </c>
      <c r="E19681" s="88">
        <v>297.72744981926371</v>
      </c>
      <c r="F19681" s="88">
        <v>640.82647520982528</v>
      </c>
      <c r="G19681" s="88">
        <v>1011.9309440853585</v>
      </c>
      <c r="H19681" s="88">
        <v>1284.3402416721415</v>
      </c>
      <c r="I19681" s="88">
        <v>1727.7341456943427</v>
      </c>
      <c r="J19681" s="88">
        <v>2576.3423929907485</v>
      </c>
      <c r="K19681" s="88">
        <v>4147.1494830770453</v>
      </c>
      <c r="L19681" s="88">
        <v>4979.0447579619931</v>
      </c>
      <c r="M19681" s="88">
        <v>4050.0839675547813</v>
      </c>
    </row>
    <row r="19682" spans="3:13" x14ac:dyDescent="0.2">
      <c r="C19682" s="88">
        <v>0.97919999999999996</v>
      </c>
      <c r="D19682" s="88">
        <v>19308.077404591637</v>
      </c>
      <c r="E19682" s="88">
        <v>297.79033599208378</v>
      </c>
      <c r="F19682" s="88">
        <v>640.88044350289329</v>
      </c>
      <c r="G19682" s="88">
        <v>1011.9806227396921</v>
      </c>
      <c r="H19682" s="88">
        <v>1284.5451793495417</v>
      </c>
      <c r="I19682" s="88">
        <v>1727.8524246573797</v>
      </c>
      <c r="J19682" s="88">
        <v>2576.6644014576277</v>
      </c>
      <c r="K19682" s="88">
        <v>4148.5738713930305</v>
      </c>
      <c r="L19682" s="88">
        <v>4979.0561495239363</v>
      </c>
      <c r="M19682" s="88">
        <v>4050.1703987737264</v>
      </c>
    </row>
    <row r="19683" spans="3:13" x14ac:dyDescent="0.2">
      <c r="C19683" s="88">
        <v>0.97924999999999995</v>
      </c>
      <c r="D19683" s="88">
        <v>19309.780098769195</v>
      </c>
      <c r="E19683" s="88">
        <v>297.7908215634061</v>
      </c>
      <c r="F19683" s="88">
        <v>640.91142210599992</v>
      </c>
      <c r="G19683" s="88">
        <v>1011.98719393903</v>
      </c>
      <c r="H19683" s="88">
        <v>1284.5991951246251</v>
      </c>
      <c r="I19683" s="88">
        <v>1727.8640613552707</v>
      </c>
      <c r="J19683" s="88">
        <v>2576.7074188217948</v>
      </c>
      <c r="K19683" s="88">
        <v>4148.6259170843914</v>
      </c>
      <c r="L19683" s="88">
        <v>4979.4521740110285</v>
      </c>
      <c r="M19683" s="88">
        <v>4050.3239545639735</v>
      </c>
    </row>
    <row r="19684" spans="3:13" x14ac:dyDescent="0.2">
      <c r="C19684" s="88">
        <v>0.97929999999999995</v>
      </c>
      <c r="D19684" s="88">
        <v>19311.482647726465</v>
      </c>
      <c r="E19684" s="88">
        <v>297.83387203890834</v>
      </c>
      <c r="F19684" s="88">
        <v>641.01691993176928</v>
      </c>
      <c r="G19684" s="88">
        <v>1012.0838858398583</v>
      </c>
      <c r="H19684" s="88">
        <v>1284.7011782556565</v>
      </c>
      <c r="I19684" s="88">
        <v>1728.0675467462015</v>
      </c>
      <c r="J19684" s="88">
        <v>2576.7397537335564</v>
      </c>
      <c r="K19684" s="88">
        <v>4148.9018520126529</v>
      </c>
      <c r="L19684" s="88">
        <v>4981.1375490128321</v>
      </c>
      <c r="M19684" s="88">
        <v>4050.4595140576057</v>
      </c>
    </row>
    <row r="19685" spans="3:13" x14ac:dyDescent="0.2">
      <c r="C19685" s="88">
        <v>0.97935000000000005</v>
      </c>
      <c r="D19685" s="88">
        <v>19311.938157994329</v>
      </c>
      <c r="E19685" s="88">
        <v>297.84011572239069</v>
      </c>
      <c r="F19685" s="88">
        <v>641.07855084894527</v>
      </c>
      <c r="G19685" s="88">
        <v>1012.1015737103385</v>
      </c>
      <c r="H19685" s="88">
        <v>1284.7299895623996</v>
      </c>
      <c r="I19685" s="88">
        <v>1728.1378382741827</v>
      </c>
      <c r="J19685" s="88">
        <v>2576.8604927779734</v>
      </c>
      <c r="K19685" s="88">
        <v>4148.9354342683464</v>
      </c>
      <c r="L19685" s="88">
        <v>4981.1701158309306</v>
      </c>
      <c r="M19685" s="88">
        <v>4050.5887065883326</v>
      </c>
    </row>
    <row r="19686" spans="3:13" x14ac:dyDescent="0.2">
      <c r="C19686" s="88">
        <v>0.97940000000000005</v>
      </c>
      <c r="D19686" s="88">
        <v>19313.20716733655</v>
      </c>
      <c r="E19686" s="88">
        <v>297.86140507916389</v>
      </c>
      <c r="F19686" s="88">
        <v>641.20860730122922</v>
      </c>
      <c r="G19686" s="88">
        <v>1012.4539761234123</v>
      </c>
      <c r="H19686" s="88">
        <v>1284.8013866985084</v>
      </c>
      <c r="I19686" s="88">
        <v>1728.2139850644953</v>
      </c>
      <c r="J19686" s="88">
        <v>2576.9395635269098</v>
      </c>
      <c r="K19686" s="88">
        <v>4148.9541460703094</v>
      </c>
      <c r="L19686" s="88">
        <v>4981.9341164843654</v>
      </c>
      <c r="M19686" s="88">
        <v>4051.2365377566875</v>
      </c>
    </row>
    <row r="19687" spans="3:13" x14ac:dyDescent="0.2">
      <c r="C19687" s="88">
        <v>0.97945000000000004</v>
      </c>
      <c r="D19687" s="88">
        <v>19318.629051113967</v>
      </c>
      <c r="E19687" s="88">
        <v>297.86140507916389</v>
      </c>
      <c r="F19687" s="88">
        <v>641.34242768919648</v>
      </c>
      <c r="G19687" s="88">
        <v>1012.6459461725904</v>
      </c>
      <c r="H19687" s="88">
        <v>1284.8709359758941</v>
      </c>
      <c r="I19687" s="88">
        <v>1728.5905988678596</v>
      </c>
      <c r="J19687" s="88">
        <v>2577.022109493716</v>
      </c>
      <c r="K19687" s="88">
        <v>4149.1306479090226</v>
      </c>
      <c r="L19687" s="88">
        <v>4982.4203057493824</v>
      </c>
      <c r="M19687" s="88">
        <v>4051.3274805699075</v>
      </c>
    </row>
    <row r="19688" spans="3:13" x14ac:dyDescent="0.2">
      <c r="C19688" s="88">
        <v>0.97950000000000004</v>
      </c>
      <c r="D19688" s="88">
        <v>19318.660264375525</v>
      </c>
      <c r="E19688" s="88">
        <v>297.89446843523365</v>
      </c>
      <c r="F19688" s="88">
        <v>641.40188155957594</v>
      </c>
      <c r="G19688" s="88">
        <v>1012.741833198098</v>
      </c>
      <c r="H19688" s="88">
        <v>1285.1458146201912</v>
      </c>
      <c r="I19688" s="88">
        <v>1728.6609121417355</v>
      </c>
      <c r="J19688" s="88">
        <v>2577.4845025986801</v>
      </c>
      <c r="K19688" s="88">
        <v>4149.6610479267292</v>
      </c>
      <c r="L19688" s="88">
        <v>4982.561666747868</v>
      </c>
      <c r="M19688" s="88">
        <v>4051.3317131797166</v>
      </c>
    </row>
    <row r="19689" spans="3:13" x14ac:dyDescent="0.2">
      <c r="C19689" s="88">
        <v>0.97955000000000003</v>
      </c>
      <c r="D19689" s="88">
        <v>19319.594943501506</v>
      </c>
      <c r="E19689" s="88">
        <v>297.89993342227444</v>
      </c>
      <c r="F19689" s="88">
        <v>641.45535600061567</v>
      </c>
      <c r="G19689" s="88">
        <v>1013.0863266402348</v>
      </c>
      <c r="H19689" s="88">
        <v>1285.2892912087232</v>
      </c>
      <c r="I19689" s="88">
        <v>1729.024829469538</v>
      </c>
      <c r="J19689" s="88">
        <v>2577.5860430958451</v>
      </c>
      <c r="K19689" s="88">
        <v>4149.9328545020853</v>
      </c>
      <c r="L19689" s="88">
        <v>4982.591326505818</v>
      </c>
      <c r="M19689" s="88">
        <v>4051.794449959646</v>
      </c>
    </row>
    <row r="19690" spans="3:13" x14ac:dyDescent="0.2">
      <c r="C19690" s="88">
        <v>0.97960000000000003</v>
      </c>
      <c r="D19690" s="88">
        <v>19322.142065921955</v>
      </c>
      <c r="E19690" s="88">
        <v>297.91164113282412</v>
      </c>
      <c r="F19690" s="88">
        <v>641.48331513573157</v>
      </c>
      <c r="G19690" s="88">
        <v>1013.257771210011</v>
      </c>
      <c r="H19690" s="88">
        <v>1285.577591459607</v>
      </c>
      <c r="I19690" s="88">
        <v>1729.1311531130514</v>
      </c>
      <c r="J19690" s="88">
        <v>2577.7150727183971</v>
      </c>
      <c r="K19690" s="88">
        <v>4149.9437252431117</v>
      </c>
      <c r="L19690" s="88">
        <v>4984.653141219258</v>
      </c>
      <c r="M19690" s="88">
        <v>4052.0476721895193</v>
      </c>
    </row>
    <row r="19691" spans="3:13" x14ac:dyDescent="0.2">
      <c r="C19691" s="88">
        <v>0.97965000000000002</v>
      </c>
      <c r="D19691" s="88">
        <v>19322.293215360278</v>
      </c>
      <c r="E19691" s="88">
        <v>297.97182561732552</v>
      </c>
      <c r="F19691" s="88">
        <v>641.58781660349541</v>
      </c>
      <c r="G19691" s="88">
        <v>1013.3182020036684</v>
      </c>
      <c r="H19691" s="88">
        <v>1285.6145133255968</v>
      </c>
      <c r="I19691" s="88">
        <v>1729.1966325537364</v>
      </c>
      <c r="J19691" s="88">
        <v>2577.9685055658201</v>
      </c>
      <c r="K19691" s="88">
        <v>4149.9683679508425</v>
      </c>
      <c r="L19691" s="88">
        <v>4985.8174831484639</v>
      </c>
      <c r="M19691" s="88">
        <v>4052.0688598729585</v>
      </c>
    </row>
    <row r="19692" spans="3:13" x14ac:dyDescent="0.2">
      <c r="C19692" s="88">
        <v>0.97970000000000002</v>
      </c>
      <c r="D19692" s="88">
        <v>19325.270584240272</v>
      </c>
      <c r="E19692" s="88">
        <v>297.98446560771936</v>
      </c>
      <c r="F19692" s="88">
        <v>641.59865378045515</v>
      </c>
      <c r="G19692" s="88">
        <v>1013.5062753734906</v>
      </c>
      <c r="H19692" s="88">
        <v>1285.6473419041713</v>
      </c>
      <c r="I19692" s="88">
        <v>1729.4913721777161</v>
      </c>
      <c r="J19692" s="88">
        <v>2578.2890273749845</v>
      </c>
      <c r="K19692" s="88">
        <v>4150.0939530957567</v>
      </c>
      <c r="L19692" s="88">
        <v>4986.791734400048</v>
      </c>
      <c r="M19692" s="88">
        <v>4052.2606502588023</v>
      </c>
    </row>
    <row r="19693" spans="3:13" x14ac:dyDescent="0.2">
      <c r="C19693" s="88">
        <v>0.97975000000000001</v>
      </c>
      <c r="D19693" s="88">
        <v>19325.658137615039</v>
      </c>
      <c r="E19693" s="88">
        <v>297.99044633144968</v>
      </c>
      <c r="F19693" s="88">
        <v>641.62385193760656</v>
      </c>
      <c r="G19693" s="88">
        <v>1013.5312356623008</v>
      </c>
      <c r="H19693" s="88">
        <v>1285.8876161592352</v>
      </c>
      <c r="I19693" s="88">
        <v>1729.6237590252044</v>
      </c>
      <c r="J19693" s="88">
        <v>2578.9184926749349</v>
      </c>
      <c r="K19693" s="88">
        <v>4150.4606528653976</v>
      </c>
      <c r="L19693" s="88">
        <v>4986.9851263820092</v>
      </c>
      <c r="M19693" s="88">
        <v>4052.2784240254332</v>
      </c>
    </row>
    <row r="19694" spans="3:13" x14ac:dyDescent="0.2">
      <c r="C19694" s="88">
        <v>0.9798</v>
      </c>
      <c r="D19694" s="88">
        <v>19331.92115850122</v>
      </c>
      <c r="E19694" s="88">
        <v>298.00411563157286</v>
      </c>
      <c r="F19694" s="88">
        <v>641.65261203493628</v>
      </c>
      <c r="G19694" s="88">
        <v>1013.6767902425454</v>
      </c>
      <c r="H19694" s="88">
        <v>1285.9836857752143</v>
      </c>
      <c r="I19694" s="88">
        <v>1729.7398244838369</v>
      </c>
      <c r="J19694" s="88">
        <v>2578.9428195168384</v>
      </c>
      <c r="K19694" s="88">
        <v>4151.2904648716813</v>
      </c>
      <c r="L19694" s="88">
        <v>4987.0345376630021</v>
      </c>
      <c r="M19694" s="88">
        <v>4052.3016132807606</v>
      </c>
    </row>
    <row r="19695" spans="3:13" x14ac:dyDescent="0.2">
      <c r="C19695" s="88">
        <v>0.97985</v>
      </c>
      <c r="D19695" s="88">
        <v>19332.332339905541</v>
      </c>
      <c r="E19695" s="88">
        <v>298.03574938461588</v>
      </c>
      <c r="F19695" s="88">
        <v>641.78219645879562</v>
      </c>
      <c r="G19695" s="88">
        <v>1013.9661874068233</v>
      </c>
      <c r="H19695" s="88">
        <v>1286.043578126018</v>
      </c>
      <c r="I19695" s="88">
        <v>1730.1722615583726</v>
      </c>
      <c r="J19695" s="88">
        <v>2579.5690107784189</v>
      </c>
      <c r="K19695" s="88">
        <v>4151.3692533343674</v>
      </c>
      <c r="L19695" s="88">
        <v>4988.5033460470795</v>
      </c>
      <c r="M19695" s="88">
        <v>4052.507132072823</v>
      </c>
    </row>
    <row r="19696" spans="3:13" x14ac:dyDescent="0.2">
      <c r="C19696" s="88">
        <v>0.97989999999999999</v>
      </c>
      <c r="D19696" s="88">
        <v>19334.90406974902</v>
      </c>
      <c r="E19696" s="88">
        <v>298.05161997455616</v>
      </c>
      <c r="F19696" s="88">
        <v>641.80646253080931</v>
      </c>
      <c r="G19696" s="88">
        <v>1014.0174982877252</v>
      </c>
      <c r="H19696" s="88">
        <v>1286.227587267937</v>
      </c>
      <c r="I19696" s="88">
        <v>1730.1810530609364</v>
      </c>
      <c r="J19696" s="88">
        <v>2579.7677298293447</v>
      </c>
      <c r="K19696" s="88">
        <v>4151.5999270103512</v>
      </c>
      <c r="L19696" s="88">
        <v>4989.0880365847997</v>
      </c>
      <c r="M19696" s="88">
        <v>4052.5753932450161</v>
      </c>
    </row>
    <row r="19697" spans="3:13" x14ac:dyDescent="0.2">
      <c r="C19697" s="88">
        <v>0.97994999999999999</v>
      </c>
      <c r="D19697" s="88">
        <v>19335.242595502525</v>
      </c>
      <c r="E19697" s="88">
        <v>298.05831068534189</v>
      </c>
      <c r="F19697" s="88">
        <v>641.84191995678748</v>
      </c>
      <c r="G19697" s="88">
        <v>1014.6728521205778</v>
      </c>
      <c r="H19697" s="88">
        <v>1286.4967315667814</v>
      </c>
      <c r="I19697" s="88">
        <v>1730.287773109279</v>
      </c>
      <c r="J19697" s="88">
        <v>2579.9514468465322</v>
      </c>
      <c r="K19697" s="88">
        <v>4151.7396078189458</v>
      </c>
      <c r="L19697" s="88">
        <v>4989.3567896345348</v>
      </c>
      <c r="M19697" s="88">
        <v>4053.022797100366</v>
      </c>
    </row>
    <row r="19698" spans="3:13" x14ac:dyDescent="0.2">
      <c r="C19698" s="88">
        <v>0.98</v>
      </c>
      <c r="D19698" s="88">
        <v>19336.443355169038</v>
      </c>
      <c r="E19698" s="88">
        <v>298.06048920152261</v>
      </c>
      <c r="F19698" s="88">
        <v>641.85820556277304</v>
      </c>
      <c r="G19698" s="88">
        <v>1014.8086124182323</v>
      </c>
      <c r="H19698" s="88">
        <v>1286.6676531941343</v>
      </c>
      <c r="I19698" s="88">
        <v>1730.3157101347065</v>
      </c>
      <c r="J19698" s="88">
        <v>2580.4720792794174</v>
      </c>
      <c r="K19698" s="88">
        <v>4152.3292315281833</v>
      </c>
      <c r="L19698" s="88">
        <v>4990.2743677941507</v>
      </c>
      <c r="M19698" s="88">
        <v>4053.1078768019524</v>
      </c>
    </row>
    <row r="19699" spans="3:13" x14ac:dyDescent="0.2">
      <c r="C19699" s="88">
        <v>0.98004999999999998</v>
      </c>
      <c r="D19699" s="88">
        <v>19336.694366008363</v>
      </c>
      <c r="E19699" s="88">
        <v>298.06283253561014</v>
      </c>
      <c r="F19699" s="88">
        <v>641.89240476118084</v>
      </c>
      <c r="G19699" s="88">
        <v>1015.0063115394155</v>
      </c>
      <c r="H19699" s="88">
        <v>1286.7078306817139</v>
      </c>
      <c r="I19699" s="88">
        <v>1730.3294085045873</v>
      </c>
      <c r="J19699" s="88">
        <v>2580.678489509985</v>
      </c>
      <c r="K19699" s="88">
        <v>4152.4079033032031</v>
      </c>
      <c r="L19699" s="88">
        <v>4990.7058927859007</v>
      </c>
      <c r="M19699" s="88">
        <v>4053.2694978971531</v>
      </c>
    </row>
    <row r="19700" spans="3:13" x14ac:dyDescent="0.2">
      <c r="C19700" s="88">
        <v>0.98009999999999997</v>
      </c>
      <c r="D19700" s="88">
        <v>19339.848164626965</v>
      </c>
      <c r="E19700" s="88">
        <v>298.06479197345197</v>
      </c>
      <c r="F19700" s="88">
        <v>641.91700593775613</v>
      </c>
      <c r="G19700" s="88">
        <v>1015.148550196559</v>
      </c>
      <c r="H19700" s="88">
        <v>1286.7502804260148</v>
      </c>
      <c r="I19700" s="88">
        <v>1730.5017425847432</v>
      </c>
      <c r="J19700" s="88">
        <v>2581.1112981905453</v>
      </c>
      <c r="K19700" s="88">
        <v>4152.657372432036</v>
      </c>
      <c r="L19700" s="88">
        <v>4990.8789249106585</v>
      </c>
      <c r="M19700" s="88">
        <v>4053.554703818796</v>
      </c>
    </row>
    <row r="19701" spans="3:13" x14ac:dyDescent="0.2">
      <c r="C19701" s="88">
        <v>0.98014999999999997</v>
      </c>
      <c r="D19701" s="88">
        <v>19340.410331817278</v>
      </c>
      <c r="E19701" s="88">
        <v>298.07526151048933</v>
      </c>
      <c r="F19701" s="88">
        <v>641.93040731804467</v>
      </c>
      <c r="G19701" s="88">
        <v>1015.2635506090837</v>
      </c>
      <c r="H19701" s="88">
        <v>1286.8234527644981</v>
      </c>
      <c r="I19701" s="88">
        <v>1730.5956145956429</v>
      </c>
      <c r="J19701" s="88">
        <v>2581.1942667402891</v>
      </c>
      <c r="K19701" s="88">
        <v>4153.0301283917815</v>
      </c>
      <c r="L19701" s="88">
        <v>4992.2402708842928</v>
      </c>
      <c r="M19701" s="88">
        <v>4053.6755887697782</v>
      </c>
    </row>
    <row r="19702" spans="3:13" x14ac:dyDescent="0.2">
      <c r="C19702" s="88">
        <v>0.98019999999999996</v>
      </c>
      <c r="D19702" s="88">
        <v>19341.050289449006</v>
      </c>
      <c r="E19702" s="88">
        <v>298.07810416585926</v>
      </c>
      <c r="F19702" s="88">
        <v>642.15176315112194</v>
      </c>
      <c r="G19702" s="88">
        <v>1015.2952112593703</v>
      </c>
      <c r="H19702" s="88">
        <v>1286.913471144233</v>
      </c>
      <c r="I19702" s="88">
        <v>1730.9294426478109</v>
      </c>
      <c r="J19702" s="88">
        <v>2581.3619177201945</v>
      </c>
      <c r="K19702" s="88">
        <v>4153.0371431314907</v>
      </c>
      <c r="L19702" s="88">
        <v>4992.7614562674316</v>
      </c>
      <c r="M19702" s="88">
        <v>4053.8849433426039</v>
      </c>
    </row>
    <row r="19703" spans="3:13" x14ac:dyDescent="0.2">
      <c r="C19703" s="88">
        <v>0.98024999999999995</v>
      </c>
      <c r="D19703" s="88">
        <v>19341.756230742158</v>
      </c>
      <c r="E19703" s="88">
        <v>298.08574953004427</v>
      </c>
      <c r="F19703" s="88">
        <v>642.22843183905388</v>
      </c>
      <c r="G19703" s="88">
        <v>1015.3522270290523</v>
      </c>
      <c r="H19703" s="88">
        <v>1287.1224230325251</v>
      </c>
      <c r="I19703" s="88">
        <v>1731.0224671012643</v>
      </c>
      <c r="J19703" s="88">
        <v>2581.7225390134599</v>
      </c>
      <c r="K19703" s="88">
        <v>4153.9972007811266</v>
      </c>
      <c r="L19703" s="88">
        <v>4992.7617378629939</v>
      </c>
      <c r="M19703" s="88">
        <v>4054.0922723639169</v>
      </c>
    </row>
    <row r="19704" spans="3:13" x14ac:dyDescent="0.2">
      <c r="C19704" s="88">
        <v>0.98029999999999995</v>
      </c>
      <c r="D19704" s="88">
        <v>19342.222329360884</v>
      </c>
      <c r="E19704" s="88">
        <v>298.10960627543773</v>
      </c>
      <c r="F19704" s="88">
        <v>642.41711419789453</v>
      </c>
      <c r="G19704" s="88">
        <v>1015.3716228643716</v>
      </c>
      <c r="H19704" s="88">
        <v>1287.302616139918</v>
      </c>
      <c r="I19704" s="88">
        <v>1731.0651048953491</v>
      </c>
      <c r="J19704" s="88">
        <v>2581.7970513770083</v>
      </c>
      <c r="K19704" s="88">
        <v>4154.0426965907991</v>
      </c>
      <c r="L19704" s="88">
        <v>4993.2063094710556</v>
      </c>
      <c r="M19704" s="88">
        <v>4054.1907738259197</v>
      </c>
    </row>
    <row r="19705" spans="3:13" x14ac:dyDescent="0.2">
      <c r="C19705" s="88">
        <v>0.98035000000000005</v>
      </c>
      <c r="D19705" s="88">
        <v>19344.038864594884</v>
      </c>
      <c r="E19705" s="88">
        <v>298.11399634172903</v>
      </c>
      <c r="F19705" s="88">
        <v>642.43299708660334</v>
      </c>
      <c r="G19705" s="88">
        <v>1015.3867000220935</v>
      </c>
      <c r="H19705" s="88">
        <v>1287.3817900827589</v>
      </c>
      <c r="I19705" s="88">
        <v>1731.2885368792622</v>
      </c>
      <c r="J19705" s="88">
        <v>2582.1848627260279</v>
      </c>
      <c r="K19705" s="88">
        <v>4154.1359335319321</v>
      </c>
      <c r="L19705" s="88">
        <v>4994.2185204081879</v>
      </c>
      <c r="M19705" s="88">
        <v>4054.3618392089511</v>
      </c>
    </row>
    <row r="19706" spans="3:13" x14ac:dyDescent="0.2">
      <c r="C19706" s="88">
        <v>0.98040000000000005</v>
      </c>
      <c r="D19706" s="88">
        <v>19345.333916328898</v>
      </c>
      <c r="E19706" s="88">
        <v>298.11612668247744</v>
      </c>
      <c r="F19706" s="88">
        <v>642.4698947258712</v>
      </c>
      <c r="G19706" s="88">
        <v>1015.592777437877</v>
      </c>
      <c r="H19706" s="88">
        <v>1287.4857288015419</v>
      </c>
      <c r="I19706" s="88">
        <v>1731.6868088788588</v>
      </c>
      <c r="J19706" s="88">
        <v>2582.6083098526196</v>
      </c>
      <c r="K19706" s="88">
        <v>4154.4050895886212</v>
      </c>
      <c r="L19706" s="88">
        <v>4994.2542583777667</v>
      </c>
      <c r="M19706" s="88">
        <v>4055.0403118355589</v>
      </c>
    </row>
    <row r="19707" spans="3:13" x14ac:dyDescent="0.2">
      <c r="C19707" s="88">
        <v>0.98045000000000004</v>
      </c>
      <c r="D19707" s="88">
        <v>19345.707550736442</v>
      </c>
      <c r="E19707" s="88">
        <v>298.12618758176359</v>
      </c>
      <c r="F19707" s="88">
        <v>642.60798543443207</v>
      </c>
      <c r="G19707" s="88">
        <v>1015.6581650145886</v>
      </c>
      <c r="H19707" s="88">
        <v>1287.4865867531416</v>
      </c>
      <c r="I19707" s="88">
        <v>1731.8834264715674</v>
      </c>
      <c r="J19707" s="88">
        <v>2582.7661391909473</v>
      </c>
      <c r="K19707" s="88">
        <v>4154.9199967103314</v>
      </c>
      <c r="L19707" s="88">
        <v>4994.6675323620802</v>
      </c>
      <c r="M19707" s="88">
        <v>4055.0427208319516</v>
      </c>
    </row>
    <row r="19708" spans="3:13" x14ac:dyDescent="0.2">
      <c r="C19708" s="88">
        <v>0.98050000000000004</v>
      </c>
      <c r="D19708" s="88">
        <v>19346.984873634075</v>
      </c>
      <c r="E19708" s="88">
        <v>298.14913058036473</v>
      </c>
      <c r="F19708" s="88">
        <v>642.60997953177866</v>
      </c>
      <c r="G19708" s="88">
        <v>1015.6849919082983</v>
      </c>
      <c r="H19708" s="88">
        <v>1287.5082039658969</v>
      </c>
      <c r="I19708" s="88">
        <v>1731.8852518571998</v>
      </c>
      <c r="J19708" s="88">
        <v>2583.118526864168</v>
      </c>
      <c r="K19708" s="88">
        <v>4155.0275194201531</v>
      </c>
      <c r="L19708" s="88">
        <v>4995.3178401254963</v>
      </c>
      <c r="M19708" s="88">
        <v>4055.5797353431317</v>
      </c>
    </row>
    <row r="19709" spans="3:13" x14ac:dyDescent="0.2">
      <c r="C19709" s="88">
        <v>0.98055000000000003</v>
      </c>
      <c r="D19709" s="88">
        <v>19348.759130862072</v>
      </c>
      <c r="E19709" s="88">
        <v>298.1536538084647</v>
      </c>
      <c r="F19709" s="88">
        <v>642.72470681822278</v>
      </c>
      <c r="G19709" s="88">
        <v>1015.7202220583945</v>
      </c>
      <c r="H19709" s="88">
        <v>1287.704301117481</v>
      </c>
      <c r="I19709" s="88">
        <v>1731.9217993934158</v>
      </c>
      <c r="J19709" s="88">
        <v>2583.2381466978486</v>
      </c>
      <c r="K19709" s="88">
        <v>4155.2799423509387</v>
      </c>
      <c r="L19709" s="88">
        <v>4995.4656113430301</v>
      </c>
      <c r="M19709" s="88">
        <v>4055.9572694476028</v>
      </c>
    </row>
    <row r="19710" spans="3:13" x14ac:dyDescent="0.2">
      <c r="C19710" s="88">
        <v>0.98060000000000003</v>
      </c>
      <c r="D19710" s="88">
        <v>19349.893424157533</v>
      </c>
      <c r="E19710" s="88">
        <v>298.17111807364563</v>
      </c>
      <c r="F19710" s="88">
        <v>642.76801179428139</v>
      </c>
      <c r="G19710" s="88">
        <v>1015.7875983721847</v>
      </c>
      <c r="H19710" s="88">
        <v>1287.9609202567754</v>
      </c>
      <c r="I19710" s="88">
        <v>1732.0006677670676</v>
      </c>
      <c r="J19710" s="88">
        <v>2583.4774286843594</v>
      </c>
      <c r="K19710" s="88">
        <v>4155.5768370211663</v>
      </c>
      <c r="L19710" s="88">
        <v>4995.6129607068515</v>
      </c>
      <c r="M19710" s="88">
        <v>4056.1069443520764</v>
      </c>
    </row>
    <row r="19711" spans="3:13" x14ac:dyDescent="0.2">
      <c r="C19711" s="88">
        <v>0.98065000000000002</v>
      </c>
      <c r="D19711" s="88">
        <v>19354.560758587439</v>
      </c>
      <c r="E19711" s="88">
        <v>298.2067101848279</v>
      </c>
      <c r="F19711" s="88">
        <v>642.77392720687158</v>
      </c>
      <c r="G19711" s="88">
        <v>1016.0368135796753</v>
      </c>
      <c r="H19711" s="88">
        <v>1288.0574127615864</v>
      </c>
      <c r="I19711" s="88">
        <v>1732.0781076614908</v>
      </c>
      <c r="J19711" s="88">
        <v>2583.7746660603575</v>
      </c>
      <c r="K19711" s="88">
        <v>4155.7956784934304</v>
      </c>
      <c r="L19711" s="88">
        <v>4995.632063584615</v>
      </c>
      <c r="M19711" s="88">
        <v>4056.1737103231644</v>
      </c>
    </row>
    <row r="19712" spans="3:13" x14ac:dyDescent="0.2">
      <c r="C19712" s="88">
        <v>0.98070000000000002</v>
      </c>
      <c r="D19712" s="88">
        <v>19355.538761040825</v>
      </c>
      <c r="E19712" s="88">
        <v>298.23769557560627</v>
      </c>
      <c r="F19712" s="88">
        <v>642.77879951820478</v>
      </c>
      <c r="G19712" s="88">
        <v>1016.0483189507245</v>
      </c>
      <c r="H19712" s="88">
        <v>1288.2351829442841</v>
      </c>
      <c r="I19712" s="88">
        <v>1732.3535089180996</v>
      </c>
      <c r="J19712" s="88">
        <v>2583.9862763978954</v>
      </c>
      <c r="K19712" s="88">
        <v>4156.0306041586537</v>
      </c>
      <c r="L19712" s="88">
        <v>4995.7652171963</v>
      </c>
      <c r="M19712" s="88">
        <v>4056.4647657095402</v>
      </c>
    </row>
    <row r="19713" spans="3:13" x14ac:dyDescent="0.2">
      <c r="C19713" s="88">
        <v>0.98075000000000001</v>
      </c>
      <c r="D19713" s="88">
        <v>19356.443149936076</v>
      </c>
      <c r="E19713" s="88">
        <v>298.2477331323671</v>
      </c>
      <c r="F19713" s="88">
        <v>642.7811439788311</v>
      </c>
      <c r="G19713" s="88">
        <v>1016.1599994000376</v>
      </c>
      <c r="H19713" s="88">
        <v>1288.2416231611332</v>
      </c>
      <c r="I19713" s="88">
        <v>1732.4333371825483</v>
      </c>
      <c r="J19713" s="88">
        <v>2584.1708080900225</v>
      </c>
      <c r="K19713" s="88">
        <v>4156.0770598643276</v>
      </c>
      <c r="L19713" s="88">
        <v>4996.2182676148568</v>
      </c>
      <c r="M19713" s="88">
        <v>4056.5005550166443</v>
      </c>
    </row>
    <row r="19714" spans="3:13" x14ac:dyDescent="0.2">
      <c r="C19714" s="88">
        <v>0.98080000000000001</v>
      </c>
      <c r="D19714" s="88">
        <v>19356.855245270472</v>
      </c>
      <c r="E19714" s="88">
        <v>298.25115011401522</v>
      </c>
      <c r="F19714" s="88">
        <v>642.87466501609606</v>
      </c>
      <c r="G19714" s="88">
        <v>1016.2259352578367</v>
      </c>
      <c r="H19714" s="88">
        <v>1288.5016528213955</v>
      </c>
      <c r="I19714" s="88">
        <v>1732.7864492527478</v>
      </c>
      <c r="J19714" s="88">
        <v>2584.3908930459261</v>
      </c>
      <c r="K19714" s="88">
        <v>4156.3336988739311</v>
      </c>
      <c r="L19714" s="88">
        <v>4996.5899586343539</v>
      </c>
      <c r="M19714" s="88">
        <v>4056.5312288058776</v>
      </c>
    </row>
    <row r="19715" spans="3:13" x14ac:dyDescent="0.2">
      <c r="C19715" s="88">
        <v>0.98085</v>
      </c>
      <c r="D19715" s="88">
        <v>19358.272188467079</v>
      </c>
      <c r="E19715" s="88">
        <v>298.25115011401522</v>
      </c>
      <c r="F19715" s="88">
        <v>642.88639716704802</v>
      </c>
      <c r="G19715" s="88">
        <v>1016.3156858847478</v>
      </c>
      <c r="H19715" s="88">
        <v>1288.6926585489887</v>
      </c>
      <c r="I19715" s="88">
        <v>1732.8018881143994</v>
      </c>
      <c r="J19715" s="88">
        <v>2584.8662462339939</v>
      </c>
      <c r="K19715" s="88">
        <v>4156.4568045908518</v>
      </c>
      <c r="L19715" s="88">
        <v>4997.8100381532422</v>
      </c>
      <c r="M19715" s="88">
        <v>4056.5587343970965</v>
      </c>
    </row>
    <row r="19716" spans="3:13" x14ac:dyDescent="0.2">
      <c r="C19716" s="88">
        <v>0.98089999999999999</v>
      </c>
      <c r="D19716" s="88">
        <v>19358.571584614656</v>
      </c>
      <c r="E19716" s="88">
        <v>298.25126695691051</v>
      </c>
      <c r="F19716" s="88">
        <v>642.88748826595383</v>
      </c>
      <c r="G19716" s="88">
        <v>1016.3667400701156</v>
      </c>
      <c r="H19716" s="88">
        <v>1288.7153738056586</v>
      </c>
      <c r="I19716" s="88">
        <v>1732.8199389621573</v>
      </c>
      <c r="J19716" s="88">
        <v>2585.2347766205999</v>
      </c>
      <c r="K19716" s="88">
        <v>4156.6753546010677</v>
      </c>
      <c r="L19716" s="88">
        <v>4997.8996632217941</v>
      </c>
      <c r="M19716" s="88">
        <v>4056.7886075293181</v>
      </c>
    </row>
    <row r="19717" spans="3:13" x14ac:dyDescent="0.2">
      <c r="C19717" s="88">
        <v>0.98094999999999999</v>
      </c>
      <c r="D19717" s="88">
        <v>19358.755036848397</v>
      </c>
      <c r="E19717" s="88">
        <v>298.25397406466891</v>
      </c>
      <c r="F19717" s="88">
        <v>642.93296335384866</v>
      </c>
      <c r="G19717" s="88">
        <v>1016.5503587013691</v>
      </c>
      <c r="H19717" s="88">
        <v>1289.357058398989</v>
      </c>
      <c r="I19717" s="88">
        <v>1732.8341039820507</v>
      </c>
      <c r="J19717" s="88">
        <v>2585.2629095792495</v>
      </c>
      <c r="K19717" s="88">
        <v>4156.8038469405501</v>
      </c>
      <c r="L19717" s="88">
        <v>4999.8837476033696</v>
      </c>
      <c r="M19717" s="88">
        <v>4056.9696296930542</v>
      </c>
    </row>
    <row r="19718" spans="3:13" x14ac:dyDescent="0.2">
      <c r="C19718" s="88">
        <v>0.98099999999999998</v>
      </c>
      <c r="D19718" s="88">
        <v>19359.097198238258</v>
      </c>
      <c r="E19718" s="88">
        <v>298.28682010949615</v>
      </c>
      <c r="F19718" s="88">
        <v>642.95739216234779</v>
      </c>
      <c r="G19718" s="88">
        <v>1016.6561061537464</v>
      </c>
      <c r="H19718" s="88">
        <v>1289.4501121785543</v>
      </c>
      <c r="I19718" s="88">
        <v>1733.2480393244437</v>
      </c>
      <c r="J19718" s="88">
        <v>2585.2747741916028</v>
      </c>
      <c r="K19718" s="88">
        <v>4157.4851508463371</v>
      </c>
      <c r="L19718" s="88">
        <v>5000.2102525856999</v>
      </c>
      <c r="M19718" s="88">
        <v>4056.9707135940635</v>
      </c>
    </row>
    <row r="19719" spans="3:13" x14ac:dyDescent="0.2">
      <c r="C19719" s="88">
        <v>0.98104999999999998</v>
      </c>
      <c r="D19719" s="88">
        <v>19360.030944150618</v>
      </c>
      <c r="E19719" s="88">
        <v>298.30374464284614</v>
      </c>
      <c r="F19719" s="88">
        <v>642.97306442192985</v>
      </c>
      <c r="G19719" s="88">
        <v>1016.7863312891814</v>
      </c>
      <c r="H19719" s="88">
        <v>1289.4697352670491</v>
      </c>
      <c r="I19719" s="88">
        <v>1733.3905273968335</v>
      </c>
      <c r="J19719" s="88">
        <v>2585.9063596573733</v>
      </c>
      <c r="K19719" s="88">
        <v>4157.6601585518965</v>
      </c>
      <c r="L19719" s="88">
        <v>5000.5400448137416</v>
      </c>
      <c r="M19719" s="88">
        <v>4057.1053726989412</v>
      </c>
    </row>
    <row r="19720" spans="3:13" x14ac:dyDescent="0.2">
      <c r="C19720" s="88">
        <v>0.98109999999999997</v>
      </c>
      <c r="D19720" s="88">
        <v>19362.708853395783</v>
      </c>
      <c r="E19720" s="88">
        <v>298.30374464284614</v>
      </c>
      <c r="F19720" s="88">
        <v>643.04712504872077</v>
      </c>
      <c r="G19720" s="88">
        <v>1016.7948641774669</v>
      </c>
      <c r="H19720" s="88">
        <v>1289.6855855350441</v>
      </c>
      <c r="I19720" s="88">
        <v>1733.4464637156325</v>
      </c>
      <c r="J19720" s="88">
        <v>2586.3027882936158</v>
      </c>
      <c r="K19720" s="88">
        <v>4158.2806488703545</v>
      </c>
      <c r="L19720" s="88">
        <v>5001.2804482348865</v>
      </c>
      <c r="M19720" s="88">
        <v>4057.7213548883747</v>
      </c>
    </row>
    <row r="19721" spans="3:13" x14ac:dyDescent="0.2">
      <c r="C19721" s="88">
        <v>0.98114999999999997</v>
      </c>
      <c r="D19721" s="88">
        <v>19363.165745120026</v>
      </c>
      <c r="E19721" s="88">
        <v>298.33397600705757</v>
      </c>
      <c r="F19721" s="88">
        <v>643.05086661469022</v>
      </c>
      <c r="G19721" s="88">
        <v>1016.8993669807942</v>
      </c>
      <c r="H19721" s="88">
        <v>1289.7020385746637</v>
      </c>
      <c r="I19721" s="88">
        <v>1733.5933499816383</v>
      </c>
      <c r="J19721" s="88">
        <v>2586.314797218557</v>
      </c>
      <c r="K19721" s="88">
        <v>4158.3138454334221</v>
      </c>
      <c r="L19721" s="88">
        <v>5002.0184450578663</v>
      </c>
      <c r="M19721" s="88">
        <v>4057.8838205719712</v>
      </c>
    </row>
    <row r="19722" spans="3:13" x14ac:dyDescent="0.2">
      <c r="C19722" s="88">
        <v>0.98119999999999996</v>
      </c>
      <c r="D19722" s="88">
        <v>19363.850315840369</v>
      </c>
      <c r="E19722" s="88">
        <v>298.34078275067623</v>
      </c>
      <c r="F19722" s="88">
        <v>643.10934826930588</v>
      </c>
      <c r="G19722" s="88">
        <v>1017.1915076013174</v>
      </c>
      <c r="H19722" s="88">
        <v>1289.9093964569406</v>
      </c>
      <c r="I19722" s="88">
        <v>1734.1123241320061</v>
      </c>
      <c r="J19722" s="88">
        <v>2586.3474133408513</v>
      </c>
      <c r="K19722" s="88">
        <v>4158.362973386772</v>
      </c>
      <c r="L19722" s="88">
        <v>5002.6634601279811</v>
      </c>
      <c r="M19722" s="88">
        <v>4058.0700802428028</v>
      </c>
    </row>
    <row r="19723" spans="3:13" x14ac:dyDescent="0.2">
      <c r="C19723" s="88">
        <v>0.98124999999999996</v>
      </c>
      <c r="D19723" s="88">
        <v>19363.912530549831</v>
      </c>
      <c r="E19723" s="88">
        <v>298.35401698109217</v>
      </c>
      <c r="F19723" s="88">
        <v>643.17514676878045</v>
      </c>
      <c r="G19723" s="88">
        <v>1017.2423095505574</v>
      </c>
      <c r="H19723" s="88">
        <v>1289.994451087367</v>
      </c>
      <c r="I19723" s="88">
        <v>1734.2829581505243</v>
      </c>
      <c r="J19723" s="88">
        <v>2586.6759985314479</v>
      </c>
      <c r="K19723" s="88">
        <v>4158.7956213680964</v>
      </c>
      <c r="L19723" s="88">
        <v>5003.9231127636103</v>
      </c>
      <c r="M19723" s="88">
        <v>4058.1720774396981</v>
      </c>
    </row>
    <row r="19724" spans="3:13" x14ac:dyDescent="0.2">
      <c r="C19724" s="88">
        <v>0.98129999999999995</v>
      </c>
      <c r="D19724" s="88">
        <v>19367.113941064654</v>
      </c>
      <c r="E19724" s="88">
        <v>298.3597346120232</v>
      </c>
      <c r="F19724" s="88">
        <v>643.29569123317469</v>
      </c>
      <c r="G19724" s="88">
        <v>1017.2488210812717</v>
      </c>
      <c r="H19724" s="88">
        <v>1290.1282460969492</v>
      </c>
      <c r="I19724" s="88">
        <v>1734.3185664508369</v>
      </c>
      <c r="J19724" s="88">
        <v>2586.7058717176924</v>
      </c>
      <c r="K19724" s="88">
        <v>4158.9328175742048</v>
      </c>
      <c r="L19724" s="88">
        <v>5005.3622407676112</v>
      </c>
      <c r="M19724" s="88">
        <v>4058.1947147855235</v>
      </c>
    </row>
    <row r="19725" spans="3:13" x14ac:dyDescent="0.2">
      <c r="C19725" s="88">
        <v>0.98134999999999994</v>
      </c>
      <c r="D19725" s="88">
        <v>19367.758135332148</v>
      </c>
      <c r="E19725" s="88">
        <v>298.36114419166825</v>
      </c>
      <c r="F19725" s="88">
        <v>643.32330565686698</v>
      </c>
      <c r="G19725" s="88">
        <v>1017.4673426064801</v>
      </c>
      <c r="H19725" s="88">
        <v>1290.3600233552838</v>
      </c>
      <c r="I19725" s="88">
        <v>1734.3861893762119</v>
      </c>
      <c r="J19725" s="88">
        <v>2586.7488027120403</v>
      </c>
      <c r="K19725" s="88">
        <v>4158.9961797598953</v>
      </c>
      <c r="L19725" s="88">
        <v>5007.8820642279634</v>
      </c>
      <c r="M19725" s="88">
        <v>4058.2242091420385</v>
      </c>
    </row>
    <row r="19726" spans="3:13" x14ac:dyDescent="0.2">
      <c r="C19726" s="88">
        <v>0.98140000000000005</v>
      </c>
      <c r="D19726" s="88">
        <v>19368.828992615581</v>
      </c>
      <c r="E19726" s="88">
        <v>298.36114419166825</v>
      </c>
      <c r="F19726" s="88">
        <v>643.36974512874667</v>
      </c>
      <c r="G19726" s="88">
        <v>1017.5900732534105</v>
      </c>
      <c r="H19726" s="88">
        <v>1290.4364412962391</v>
      </c>
      <c r="I19726" s="88">
        <v>1734.4444308534034</v>
      </c>
      <c r="J19726" s="88">
        <v>2587.0440815081129</v>
      </c>
      <c r="K19726" s="88">
        <v>4159.2697958428407</v>
      </c>
      <c r="L19726" s="88">
        <v>5008.6281152070333</v>
      </c>
      <c r="M19726" s="88">
        <v>4058.3583663055279</v>
      </c>
    </row>
    <row r="19727" spans="3:13" x14ac:dyDescent="0.2">
      <c r="C19727" s="88">
        <v>0.98145000000000004</v>
      </c>
      <c r="D19727" s="88">
        <v>19369.772028255349</v>
      </c>
      <c r="E19727" s="88">
        <v>298.36250577297233</v>
      </c>
      <c r="F19727" s="88">
        <v>643.39565769214096</v>
      </c>
      <c r="G19727" s="88">
        <v>1017.6340184320156</v>
      </c>
      <c r="H19727" s="88">
        <v>1290.8460639515752</v>
      </c>
      <c r="I19727" s="88">
        <v>1734.6486993106873</v>
      </c>
      <c r="J19727" s="88">
        <v>2587.7561994389907</v>
      </c>
      <c r="K19727" s="88">
        <v>4159.7873054648571</v>
      </c>
      <c r="L19727" s="88">
        <v>5009.9671152126321</v>
      </c>
      <c r="M19727" s="88">
        <v>4058.4073875938266</v>
      </c>
    </row>
    <row r="19728" spans="3:13" x14ac:dyDescent="0.2">
      <c r="C19728" s="88">
        <v>0.98150000000000004</v>
      </c>
      <c r="D19728" s="88">
        <v>19370.299308516245</v>
      </c>
      <c r="E19728" s="88">
        <v>298.3976303158197</v>
      </c>
      <c r="F19728" s="88">
        <v>643.46191689190073</v>
      </c>
      <c r="G19728" s="88">
        <v>1017.6645831056703</v>
      </c>
      <c r="H19728" s="88">
        <v>1291.492550463428</v>
      </c>
      <c r="I19728" s="88">
        <v>1734.7334094667081</v>
      </c>
      <c r="J19728" s="88">
        <v>2588.0959389942327</v>
      </c>
      <c r="K19728" s="88">
        <v>4159.9887051801052</v>
      </c>
      <c r="L19728" s="88">
        <v>5010.3612220901496</v>
      </c>
      <c r="M19728" s="88">
        <v>4058.6652631939487</v>
      </c>
    </row>
    <row r="19729" spans="3:13" x14ac:dyDescent="0.2">
      <c r="C19729" s="88">
        <v>0.98155000000000003</v>
      </c>
      <c r="D19729" s="88">
        <v>19371.348014783274</v>
      </c>
      <c r="E19729" s="88">
        <v>298.41031081020174</v>
      </c>
      <c r="F19729" s="88">
        <v>643.52301564851132</v>
      </c>
      <c r="G19729" s="88">
        <v>1017.7827353564926</v>
      </c>
      <c r="H19729" s="88">
        <v>1291.5059760692516</v>
      </c>
      <c r="I19729" s="88">
        <v>1734.7657071076596</v>
      </c>
      <c r="J19729" s="88">
        <v>2588.1216184998289</v>
      </c>
      <c r="K19729" s="88">
        <v>4160.0392840320437</v>
      </c>
      <c r="L19729" s="88">
        <v>5010.6158987532208</v>
      </c>
      <c r="M19729" s="88">
        <v>4058.7238347765842</v>
      </c>
    </row>
    <row r="19730" spans="3:13" x14ac:dyDescent="0.2">
      <c r="C19730" s="88">
        <v>0.98160000000000003</v>
      </c>
      <c r="D19730" s="88">
        <v>19374.391574945868</v>
      </c>
      <c r="E19730" s="88">
        <v>298.42330502609184</v>
      </c>
      <c r="F19730" s="88">
        <v>643.56638945997429</v>
      </c>
      <c r="G19730" s="88">
        <v>1017.9091083113003</v>
      </c>
      <c r="H19730" s="88">
        <v>1291.5139933086161</v>
      </c>
      <c r="I19730" s="88">
        <v>1734.7782794416175</v>
      </c>
      <c r="J19730" s="88">
        <v>2588.4205815635041</v>
      </c>
      <c r="K19730" s="88">
        <v>4160.0588275754017</v>
      </c>
      <c r="L19730" s="88">
        <v>5010.6227900133636</v>
      </c>
      <c r="M19730" s="88">
        <v>4058.7333380963782</v>
      </c>
    </row>
    <row r="19731" spans="3:13" x14ac:dyDescent="0.2">
      <c r="C19731" s="88">
        <v>0.98165000000000002</v>
      </c>
      <c r="D19731" s="88">
        <v>19376.202064609086</v>
      </c>
      <c r="E19731" s="88">
        <v>298.42432719875615</v>
      </c>
      <c r="F19731" s="88">
        <v>643.63861000908764</v>
      </c>
      <c r="G19731" s="88">
        <v>1018.2799040396603</v>
      </c>
      <c r="H19731" s="88">
        <v>1291.6308721973196</v>
      </c>
      <c r="I19731" s="88">
        <v>1734.9150393296818</v>
      </c>
      <c r="J19731" s="88">
        <v>2588.8857181744979</v>
      </c>
      <c r="K19731" s="88">
        <v>4160.5596844802585</v>
      </c>
      <c r="L19731" s="88">
        <v>5010.947181816452</v>
      </c>
      <c r="M19731" s="88">
        <v>4058.7479599378867</v>
      </c>
    </row>
    <row r="19732" spans="3:13" x14ac:dyDescent="0.2">
      <c r="C19732" s="88">
        <v>0.98170000000000002</v>
      </c>
      <c r="D19732" s="88">
        <v>19380.482661892282</v>
      </c>
      <c r="E19732" s="88">
        <v>298.4368167093362</v>
      </c>
      <c r="F19732" s="88">
        <v>643.65651190793005</v>
      </c>
      <c r="G19732" s="88">
        <v>1018.5117313928458</v>
      </c>
      <c r="H19732" s="88">
        <v>1291.7142906529716</v>
      </c>
      <c r="I19732" s="88">
        <v>1734.9266022202596</v>
      </c>
      <c r="J19732" s="88">
        <v>2590.0621081692479</v>
      </c>
      <c r="K19732" s="88">
        <v>4160.9677021646057</v>
      </c>
      <c r="L19732" s="88">
        <v>5011.1187847869323</v>
      </c>
      <c r="M19732" s="88">
        <v>4058.7615378278661</v>
      </c>
    </row>
    <row r="19733" spans="3:13" x14ac:dyDescent="0.2">
      <c r="C19733" s="88">
        <v>0.98175000000000001</v>
      </c>
      <c r="D19733" s="88">
        <v>19382.250327851376</v>
      </c>
      <c r="E19733" s="88">
        <v>298.4368167093362</v>
      </c>
      <c r="F19733" s="88">
        <v>643.66873607918978</v>
      </c>
      <c r="G19733" s="88">
        <v>1018.8519758170273</v>
      </c>
      <c r="H19733" s="88">
        <v>1291.7248957751949</v>
      </c>
      <c r="I19733" s="88">
        <v>1734.9743494493991</v>
      </c>
      <c r="J19733" s="88">
        <v>2590.2453335780729</v>
      </c>
      <c r="K19733" s="88">
        <v>4161.0370794392456</v>
      </c>
      <c r="L19733" s="88">
        <v>5011.2135777527774</v>
      </c>
      <c r="M19733" s="88">
        <v>4058.8258158111876</v>
      </c>
    </row>
    <row r="19734" spans="3:13" x14ac:dyDescent="0.2">
      <c r="C19734" s="88">
        <v>0.98180000000000001</v>
      </c>
      <c r="D19734" s="88">
        <v>19384.568452127853</v>
      </c>
      <c r="E19734" s="88">
        <v>298.45115103288026</v>
      </c>
      <c r="F19734" s="88">
        <v>643.68034813558006</v>
      </c>
      <c r="G19734" s="88">
        <v>1019.01184307629</v>
      </c>
      <c r="H19734" s="88">
        <v>1292.3792724812488</v>
      </c>
      <c r="I19734" s="88">
        <v>1735.1282448871957</v>
      </c>
      <c r="J19734" s="88">
        <v>2590.3412525332183</v>
      </c>
      <c r="K19734" s="88">
        <v>4161.6753838578006</v>
      </c>
      <c r="L19734" s="88">
        <v>5011.4775590319196</v>
      </c>
      <c r="M19734" s="88">
        <v>4058.9251630971485</v>
      </c>
    </row>
    <row r="19735" spans="3:13" x14ac:dyDescent="0.2">
      <c r="C19735" s="88">
        <v>0.98185</v>
      </c>
      <c r="D19735" s="88">
        <v>19386.072243281898</v>
      </c>
      <c r="E19735" s="88">
        <v>298.47192412166987</v>
      </c>
      <c r="F19735" s="88">
        <v>643.68620914450139</v>
      </c>
      <c r="G19735" s="88">
        <v>1019.158492251232</v>
      </c>
      <c r="H19735" s="88">
        <v>1292.3844715348109</v>
      </c>
      <c r="I19735" s="88">
        <v>1735.1385955525725</v>
      </c>
      <c r="J19735" s="88">
        <v>2590.6732959683741</v>
      </c>
      <c r="K19735" s="88">
        <v>4162.3607655623746</v>
      </c>
      <c r="L19735" s="88">
        <v>5013.4670051091916</v>
      </c>
      <c r="M19735" s="88">
        <v>4059.148598621262</v>
      </c>
    </row>
    <row r="19736" spans="3:13" x14ac:dyDescent="0.2">
      <c r="C19736" s="88">
        <v>0.9819</v>
      </c>
      <c r="D19736" s="88">
        <v>19387.943749804872</v>
      </c>
      <c r="E19736" s="88">
        <v>298.50070483541458</v>
      </c>
      <c r="F19736" s="88">
        <v>643.72416799457596</v>
      </c>
      <c r="G19736" s="88">
        <v>1019.2301004663445</v>
      </c>
      <c r="H19736" s="88">
        <v>1292.4196023856698</v>
      </c>
      <c r="I19736" s="88">
        <v>1735.3327033680857</v>
      </c>
      <c r="J19736" s="88">
        <v>2590.935357664368</v>
      </c>
      <c r="K19736" s="88">
        <v>4162.3964870029986</v>
      </c>
      <c r="L19736" s="88">
        <v>5014.2105443936416</v>
      </c>
      <c r="M19736" s="88">
        <v>4059.2574523031062</v>
      </c>
    </row>
    <row r="19737" spans="3:13" x14ac:dyDescent="0.2">
      <c r="C19737" s="88">
        <v>0.98194999999999999</v>
      </c>
      <c r="D19737" s="88">
        <v>19389.092028244475</v>
      </c>
      <c r="E19737" s="88">
        <v>298.51764206991538</v>
      </c>
      <c r="F19737" s="88">
        <v>643.97009087477909</v>
      </c>
      <c r="G19737" s="88">
        <v>1019.3460427201799</v>
      </c>
      <c r="H19737" s="88">
        <v>1292.6093653428366</v>
      </c>
      <c r="I19737" s="88">
        <v>1735.5466597423342</v>
      </c>
      <c r="J19737" s="88">
        <v>2592.6952613227299</v>
      </c>
      <c r="K19737" s="88">
        <v>4162.9706307317565</v>
      </c>
      <c r="L19737" s="88">
        <v>5014.8484821453976</v>
      </c>
      <c r="M19737" s="88">
        <v>4059.3496512961628</v>
      </c>
    </row>
    <row r="19738" spans="3:13" x14ac:dyDescent="0.2">
      <c r="C19738" s="88">
        <v>0.98199999999999998</v>
      </c>
      <c r="D19738" s="88">
        <v>19389.657222229464</v>
      </c>
      <c r="E19738" s="88">
        <v>298.51764206991538</v>
      </c>
      <c r="F19738" s="88">
        <v>644.12228614034802</v>
      </c>
      <c r="G19738" s="88">
        <v>1019.3589352722856</v>
      </c>
      <c r="H19738" s="88">
        <v>1292.9145143850192</v>
      </c>
      <c r="I19738" s="88">
        <v>1735.8242645019263</v>
      </c>
      <c r="J19738" s="88">
        <v>2592.773384116681</v>
      </c>
      <c r="K19738" s="88">
        <v>4163.832883526863</v>
      </c>
      <c r="L19738" s="88">
        <v>5016.4150686866551</v>
      </c>
      <c r="M19738" s="88">
        <v>4059.5869752881008</v>
      </c>
    </row>
    <row r="19739" spans="3:13" x14ac:dyDescent="0.2">
      <c r="C19739" s="88">
        <v>0.98204999999999998</v>
      </c>
      <c r="D19739" s="88">
        <v>19391.365418996451</v>
      </c>
      <c r="E19739" s="88">
        <v>298.52632200478183</v>
      </c>
      <c r="F19739" s="88">
        <v>644.2206438014241</v>
      </c>
      <c r="G19739" s="88">
        <v>1019.5490479259142</v>
      </c>
      <c r="H19739" s="88">
        <v>1293.0400835008218</v>
      </c>
      <c r="I19739" s="88">
        <v>1735.8720173006291</v>
      </c>
      <c r="J19739" s="88">
        <v>2593.0656275994638</v>
      </c>
      <c r="K19739" s="88">
        <v>4163.8953781789878</v>
      </c>
      <c r="L19739" s="88">
        <v>5017.7560177807763</v>
      </c>
      <c r="M19739" s="88">
        <v>4059.8789218135917</v>
      </c>
    </row>
    <row r="19740" spans="3:13" x14ac:dyDescent="0.2">
      <c r="C19740" s="88">
        <v>0.98209999999999997</v>
      </c>
      <c r="D19740" s="88">
        <v>19391.865644443998</v>
      </c>
      <c r="E19740" s="88">
        <v>298.55692338226527</v>
      </c>
      <c r="F19740" s="88">
        <v>644.25019350394768</v>
      </c>
      <c r="G19740" s="88">
        <v>1019.5995494902368</v>
      </c>
      <c r="H19740" s="88">
        <v>1293.9010698219845</v>
      </c>
      <c r="I19740" s="88">
        <v>1735.9462849396346</v>
      </c>
      <c r="J19740" s="88">
        <v>2593.2580638075588</v>
      </c>
      <c r="K19740" s="88">
        <v>4164.2070709988038</v>
      </c>
      <c r="L19740" s="88">
        <v>5018.1550163285556</v>
      </c>
      <c r="M19740" s="88">
        <v>4060.1145505329778</v>
      </c>
    </row>
    <row r="19741" spans="3:13" x14ac:dyDescent="0.2">
      <c r="C19741" s="88">
        <v>0.98214999999999997</v>
      </c>
      <c r="D19741" s="88">
        <v>19393.593733868449</v>
      </c>
      <c r="E19741" s="88">
        <v>298.57334347978212</v>
      </c>
      <c r="F19741" s="88">
        <v>644.2524003303588</v>
      </c>
      <c r="G19741" s="88">
        <v>1019.638020782485</v>
      </c>
      <c r="H19741" s="88">
        <v>1294.196227809995</v>
      </c>
      <c r="I19741" s="88">
        <v>1736.4911272309705</v>
      </c>
      <c r="J19741" s="88">
        <v>2593.2729235603433</v>
      </c>
      <c r="K19741" s="88">
        <v>4164.9770175052709</v>
      </c>
      <c r="L19741" s="88">
        <v>5018.5499397739277</v>
      </c>
      <c r="M19741" s="88">
        <v>4060.2936325778546</v>
      </c>
    </row>
    <row r="19742" spans="3:13" x14ac:dyDescent="0.2">
      <c r="C19742" s="88">
        <v>0.98219999999999996</v>
      </c>
      <c r="D19742" s="88">
        <v>19393.84385638552</v>
      </c>
      <c r="E19742" s="88">
        <v>298.58639014089567</v>
      </c>
      <c r="F19742" s="88">
        <v>644.25779303821128</v>
      </c>
      <c r="G19742" s="88">
        <v>1019.89296180255</v>
      </c>
      <c r="H19742" s="88">
        <v>1294.218197548656</v>
      </c>
      <c r="I19742" s="88">
        <v>1737.0166464422691</v>
      </c>
      <c r="J19742" s="88">
        <v>2593.6447827175475</v>
      </c>
      <c r="K19742" s="88">
        <v>4165.8953808237038</v>
      </c>
      <c r="L19742" s="88">
        <v>5018.6591615949519</v>
      </c>
      <c r="M19742" s="88">
        <v>4060.3664898876232</v>
      </c>
    </row>
    <row r="19743" spans="3:13" x14ac:dyDescent="0.2">
      <c r="C19743" s="88">
        <v>0.98224999999999996</v>
      </c>
      <c r="D19743" s="88">
        <v>19394.189095767157</v>
      </c>
      <c r="E19743" s="88">
        <v>298.59177559971886</v>
      </c>
      <c r="F19743" s="88">
        <v>644.31254824299231</v>
      </c>
      <c r="G19743" s="88">
        <v>1019.9262944137004</v>
      </c>
      <c r="H19743" s="88">
        <v>1294.7071866069837</v>
      </c>
      <c r="I19743" s="88">
        <v>1737.04049842223</v>
      </c>
      <c r="J19743" s="88">
        <v>2593.6650546551782</v>
      </c>
      <c r="K19743" s="88">
        <v>4165.9817160232878</v>
      </c>
      <c r="L19743" s="88">
        <v>5019.1717977091939</v>
      </c>
      <c r="M19743" s="88">
        <v>4060.5631755796221</v>
      </c>
    </row>
    <row r="19744" spans="3:13" x14ac:dyDescent="0.2">
      <c r="C19744" s="88">
        <v>0.98229999999999995</v>
      </c>
      <c r="D19744" s="88">
        <v>19394.522822339386</v>
      </c>
      <c r="E19744" s="88">
        <v>298.6220361542064</v>
      </c>
      <c r="F19744" s="88">
        <v>644.31584209449056</v>
      </c>
      <c r="G19744" s="88">
        <v>1019.9444160472717</v>
      </c>
      <c r="H19744" s="88">
        <v>1294.7285235977079</v>
      </c>
      <c r="I19744" s="88">
        <v>1737.2708466211893</v>
      </c>
      <c r="J19744" s="88">
        <v>2593.6779746569928</v>
      </c>
      <c r="K19744" s="88">
        <v>4166.0047969269181</v>
      </c>
      <c r="L19744" s="88">
        <v>5020.2813802801438</v>
      </c>
      <c r="M19744" s="88">
        <v>4060.6469087395408</v>
      </c>
    </row>
    <row r="19745" spans="3:13" x14ac:dyDescent="0.2">
      <c r="C19745" s="88">
        <v>0.98234999999999995</v>
      </c>
      <c r="D19745" s="88">
        <v>19394.754577062755</v>
      </c>
      <c r="E19745" s="88">
        <v>298.62543541167724</v>
      </c>
      <c r="F19745" s="88">
        <v>644.36659355883421</v>
      </c>
      <c r="G19745" s="88">
        <v>1019.9470582473396</v>
      </c>
      <c r="H19745" s="88">
        <v>1295.0875754537742</v>
      </c>
      <c r="I19745" s="88">
        <v>1737.4914369362423</v>
      </c>
      <c r="J19745" s="88">
        <v>2593.7650016394396</v>
      </c>
      <c r="K19745" s="88">
        <v>4166.2228109300631</v>
      </c>
      <c r="L19745" s="88">
        <v>5021.0518700357534</v>
      </c>
      <c r="M19745" s="88">
        <v>4060.9570597031407</v>
      </c>
    </row>
    <row r="19746" spans="3:13" x14ac:dyDescent="0.2">
      <c r="C19746" s="88">
        <v>0.98240000000000005</v>
      </c>
      <c r="D19746" s="88">
        <v>19395.528914316888</v>
      </c>
      <c r="E19746" s="88">
        <v>298.63281274263045</v>
      </c>
      <c r="F19746" s="88">
        <v>644.41768411532576</v>
      </c>
      <c r="G19746" s="88">
        <v>1020.1779489541755</v>
      </c>
      <c r="H19746" s="88">
        <v>1295.1137035646288</v>
      </c>
      <c r="I19746" s="88">
        <v>1737.6293868157281</v>
      </c>
      <c r="J19746" s="88">
        <v>2594.8043820304338</v>
      </c>
      <c r="K19746" s="88">
        <v>4166.3691556698022</v>
      </c>
      <c r="L19746" s="88">
        <v>5021.4000783916936</v>
      </c>
      <c r="M19746" s="88">
        <v>4061.0145919211354</v>
      </c>
    </row>
    <row r="19747" spans="3:13" x14ac:dyDescent="0.2">
      <c r="C19747" s="88">
        <v>0.98245000000000005</v>
      </c>
      <c r="D19747" s="88">
        <v>19396.548666878298</v>
      </c>
      <c r="E19747" s="88">
        <v>298.65690943438585</v>
      </c>
      <c r="F19747" s="88">
        <v>644.42675376101033</v>
      </c>
      <c r="G19747" s="88">
        <v>1020.2036200143602</v>
      </c>
      <c r="H19747" s="88">
        <v>1295.228472454804</v>
      </c>
      <c r="I19747" s="88">
        <v>1737.7165068161235</v>
      </c>
      <c r="J19747" s="88">
        <v>2594.9544180516755</v>
      </c>
      <c r="K19747" s="88">
        <v>4166.4213420816659</v>
      </c>
      <c r="L19747" s="88">
        <v>5021.7948435429435</v>
      </c>
      <c r="M19747" s="88">
        <v>4061.1469339179266</v>
      </c>
    </row>
    <row r="19748" spans="3:13" x14ac:dyDescent="0.2">
      <c r="C19748" s="88">
        <v>0.98250000000000004</v>
      </c>
      <c r="D19748" s="88">
        <v>19397.549238494998</v>
      </c>
      <c r="E19748" s="88">
        <v>298.66970954379576</v>
      </c>
      <c r="F19748" s="88">
        <v>644.51272940010085</v>
      </c>
      <c r="G19748" s="88">
        <v>1020.2379032453969</v>
      </c>
      <c r="H19748" s="88">
        <v>1295.3138428047637</v>
      </c>
      <c r="I19748" s="88">
        <v>1738.2108797181368</v>
      </c>
      <c r="J19748" s="88">
        <v>2595.8844421197086</v>
      </c>
      <c r="K19748" s="88">
        <v>4167.1658437394462</v>
      </c>
      <c r="L19748" s="88">
        <v>5022.7010505687322</v>
      </c>
      <c r="M19748" s="88">
        <v>4061.1488353338927</v>
      </c>
    </row>
    <row r="19749" spans="3:13" x14ac:dyDescent="0.2">
      <c r="C19749" s="88">
        <v>0.98255000000000003</v>
      </c>
      <c r="D19749" s="88">
        <v>19398.725861208943</v>
      </c>
      <c r="E19749" s="88">
        <v>298.68754892641664</v>
      </c>
      <c r="F19749" s="88">
        <v>644.52454221762719</v>
      </c>
      <c r="G19749" s="88">
        <v>1020.2566181146035</v>
      </c>
      <c r="H19749" s="88">
        <v>1295.4337005666825</v>
      </c>
      <c r="I19749" s="88">
        <v>1738.2294301086263</v>
      </c>
      <c r="J19749" s="88">
        <v>2596.016754713547</v>
      </c>
      <c r="K19749" s="88">
        <v>4167.3736632720738</v>
      </c>
      <c r="L19749" s="88">
        <v>5023.4043678486705</v>
      </c>
      <c r="M19749" s="88">
        <v>4061.3201487636843</v>
      </c>
    </row>
    <row r="19750" spans="3:13" x14ac:dyDescent="0.2">
      <c r="C19750" s="88">
        <v>0.98260000000000003</v>
      </c>
      <c r="D19750" s="88">
        <v>19398.867448480472</v>
      </c>
      <c r="E19750" s="88">
        <v>298.71586497688349</v>
      </c>
      <c r="F19750" s="88">
        <v>644.52516483292766</v>
      </c>
      <c r="G19750" s="88">
        <v>1020.4323100543661</v>
      </c>
      <c r="H19750" s="88">
        <v>1295.8460681579681</v>
      </c>
      <c r="I19750" s="88">
        <v>1738.438353244459</v>
      </c>
      <c r="J19750" s="88">
        <v>2596.5634458098416</v>
      </c>
      <c r="K19750" s="88">
        <v>4167.9305240296235</v>
      </c>
      <c r="L19750" s="88">
        <v>5023.5182483724366</v>
      </c>
      <c r="M19750" s="88">
        <v>4061.3895128890463</v>
      </c>
    </row>
    <row r="19751" spans="3:13" x14ac:dyDescent="0.2">
      <c r="C19751" s="88">
        <v>0.98265000000000002</v>
      </c>
      <c r="D19751" s="88">
        <v>19401.60804911486</v>
      </c>
      <c r="E19751" s="88">
        <v>298.74337094956081</v>
      </c>
      <c r="F19751" s="88">
        <v>644.60759597672586</v>
      </c>
      <c r="G19751" s="88">
        <v>1020.4840768319059</v>
      </c>
      <c r="H19751" s="88">
        <v>1295.8930415355749</v>
      </c>
      <c r="I19751" s="88">
        <v>1739.0080114500574</v>
      </c>
      <c r="J19751" s="88">
        <v>2597.0010158977179</v>
      </c>
      <c r="K19751" s="88">
        <v>4168.0550011537944</v>
      </c>
      <c r="L19751" s="88">
        <v>5023.871695650716</v>
      </c>
      <c r="M19751" s="88">
        <v>4061.5094808198219</v>
      </c>
    </row>
    <row r="19752" spans="3:13" x14ac:dyDescent="0.2">
      <c r="C19752" s="88">
        <v>0.98270000000000002</v>
      </c>
      <c r="D19752" s="88">
        <v>19405.898564157571</v>
      </c>
      <c r="E19752" s="88">
        <v>298.74868931498804</v>
      </c>
      <c r="F19752" s="88">
        <v>644.6352898413038</v>
      </c>
      <c r="G19752" s="88">
        <v>1020.6360352957172</v>
      </c>
      <c r="H19752" s="88">
        <v>1295.9391318982471</v>
      </c>
      <c r="I19752" s="88">
        <v>1739.0713236875899</v>
      </c>
      <c r="J19752" s="88">
        <v>2597.3701495189844</v>
      </c>
      <c r="K19752" s="88">
        <v>4168.1338568363526</v>
      </c>
      <c r="L19752" s="88">
        <v>5024.3779572320072</v>
      </c>
      <c r="M19752" s="88">
        <v>4061.7184394900441</v>
      </c>
    </row>
    <row r="19753" spans="3:13" x14ac:dyDescent="0.2">
      <c r="C19753" s="88">
        <v>0.98275000000000001</v>
      </c>
      <c r="D19753" s="88">
        <v>19406.765938929948</v>
      </c>
      <c r="E19753" s="88">
        <v>298.77285426013987</v>
      </c>
      <c r="F19753" s="88">
        <v>644.67063061958015</v>
      </c>
      <c r="G19753" s="88">
        <v>1020.7990809419866</v>
      </c>
      <c r="H19753" s="88">
        <v>1295.9519494008782</v>
      </c>
      <c r="I19753" s="88">
        <v>1739.1006115207392</v>
      </c>
      <c r="J19753" s="88">
        <v>2597.8783040196176</v>
      </c>
      <c r="K19753" s="88">
        <v>4168.3058209350438</v>
      </c>
      <c r="L19753" s="88">
        <v>5024.5686300277839</v>
      </c>
      <c r="M19753" s="88">
        <v>4061.8173954208187</v>
      </c>
    </row>
    <row r="19754" spans="3:13" x14ac:dyDescent="0.2">
      <c r="C19754" s="88">
        <v>0.98280000000000001</v>
      </c>
      <c r="D19754" s="88">
        <v>19407.248763449479</v>
      </c>
      <c r="E19754" s="88">
        <v>298.78961886001161</v>
      </c>
      <c r="F19754" s="88">
        <v>644.85259024874267</v>
      </c>
      <c r="G19754" s="88">
        <v>1020.8988383086767</v>
      </c>
      <c r="H19754" s="88">
        <v>1296.121990682891</v>
      </c>
      <c r="I19754" s="88">
        <v>1739.4310324321309</v>
      </c>
      <c r="J19754" s="88">
        <v>2598.7160689841298</v>
      </c>
      <c r="K19754" s="88">
        <v>4168.6241631639878</v>
      </c>
      <c r="L19754" s="88">
        <v>5026.5049379562633</v>
      </c>
      <c r="M19754" s="88">
        <v>4061.9970505274805</v>
      </c>
    </row>
    <row r="19755" spans="3:13" x14ac:dyDescent="0.2">
      <c r="C19755" s="88">
        <v>0.98285</v>
      </c>
      <c r="D19755" s="88">
        <v>19409.430505736342</v>
      </c>
      <c r="E19755" s="88">
        <v>298.80374447310714</v>
      </c>
      <c r="F19755" s="88">
        <v>644.86935862031851</v>
      </c>
      <c r="G19755" s="88">
        <v>1020.9524174676203</v>
      </c>
      <c r="H19755" s="88">
        <v>1296.2432756900498</v>
      </c>
      <c r="I19755" s="88">
        <v>1739.4869291158079</v>
      </c>
      <c r="J19755" s="88">
        <v>2599.4906595370467</v>
      </c>
      <c r="K19755" s="88">
        <v>4168.9335277028322</v>
      </c>
      <c r="L19755" s="88">
        <v>5026.9688807893126</v>
      </c>
      <c r="M19755" s="88">
        <v>4062.0366808608505</v>
      </c>
    </row>
    <row r="19756" spans="3:13" x14ac:dyDescent="0.2">
      <c r="C19756" s="88">
        <v>0.9829</v>
      </c>
      <c r="D19756" s="88">
        <v>19410.923771352678</v>
      </c>
      <c r="E19756" s="88">
        <v>298.80404578783782</v>
      </c>
      <c r="F19756" s="88">
        <v>644.9282837743408</v>
      </c>
      <c r="G19756" s="88">
        <v>1020.9634899492821</v>
      </c>
      <c r="H19756" s="88">
        <v>1296.3424831474622</v>
      </c>
      <c r="I19756" s="88">
        <v>1739.6271065628766</v>
      </c>
      <c r="J19756" s="88">
        <v>2599.8000336694686</v>
      </c>
      <c r="K19756" s="88">
        <v>4169.040216543639</v>
      </c>
      <c r="L19756" s="88">
        <v>5027.2415423670109</v>
      </c>
      <c r="M19756" s="88">
        <v>4062.1537613940391</v>
      </c>
    </row>
    <row r="19757" spans="3:13" x14ac:dyDescent="0.2">
      <c r="C19757" s="88">
        <v>0.98294999999999999</v>
      </c>
      <c r="D19757" s="88">
        <v>19411.233190814819</v>
      </c>
      <c r="E19757" s="88">
        <v>298.80409938905359</v>
      </c>
      <c r="F19757" s="88">
        <v>644.93984417029696</v>
      </c>
      <c r="G19757" s="88">
        <v>1021.0096784615739</v>
      </c>
      <c r="H19757" s="88">
        <v>1296.3683750302471</v>
      </c>
      <c r="I19757" s="88">
        <v>1739.8204928619848</v>
      </c>
      <c r="J19757" s="88">
        <v>2599.8374158287006</v>
      </c>
      <c r="K19757" s="88">
        <v>4170.3288132372109</v>
      </c>
      <c r="L19757" s="88">
        <v>5028.373831240142</v>
      </c>
      <c r="M19757" s="88">
        <v>4062.1966291524132</v>
      </c>
    </row>
    <row r="19758" spans="3:13" x14ac:dyDescent="0.2">
      <c r="C19758" s="88">
        <v>0.98299999999999998</v>
      </c>
      <c r="D19758" s="88">
        <v>19412.928630022445</v>
      </c>
      <c r="E19758" s="88">
        <v>298.84090742222361</v>
      </c>
      <c r="F19758" s="88">
        <v>644.96429736031632</v>
      </c>
      <c r="G19758" s="88">
        <v>1021.0576220521266</v>
      </c>
      <c r="H19758" s="88">
        <v>1296.4153463392936</v>
      </c>
      <c r="I19758" s="88">
        <v>1739.8854066744693</v>
      </c>
      <c r="J19758" s="88">
        <v>2600.1455612647324</v>
      </c>
      <c r="K19758" s="88">
        <v>4170.842290243877</v>
      </c>
      <c r="L19758" s="88">
        <v>5028.9870915086449</v>
      </c>
      <c r="M19758" s="88">
        <v>4062.3839791596192</v>
      </c>
    </row>
    <row r="19759" spans="3:13" x14ac:dyDescent="0.2">
      <c r="C19759" s="88">
        <v>0.98304999999999998</v>
      </c>
      <c r="D19759" s="88">
        <v>19415.068873917491</v>
      </c>
      <c r="E19759" s="88">
        <v>298.85272374829947</v>
      </c>
      <c r="F19759" s="88">
        <v>644.96997258446572</v>
      </c>
      <c r="G19759" s="88">
        <v>1021.0763866854627</v>
      </c>
      <c r="H19759" s="88">
        <v>1296.4384714759558</v>
      </c>
      <c r="I19759" s="88">
        <v>1740.0022343826317</v>
      </c>
      <c r="J19759" s="88">
        <v>2600.2662435588263</v>
      </c>
      <c r="K19759" s="88">
        <v>4171.9178776345798</v>
      </c>
      <c r="L19759" s="88">
        <v>5031.240943574815</v>
      </c>
      <c r="M19759" s="88">
        <v>4062.4240109534676</v>
      </c>
    </row>
    <row r="19760" spans="3:13" x14ac:dyDescent="0.2">
      <c r="C19760" s="88">
        <v>0.98309999999999997</v>
      </c>
      <c r="D19760" s="88">
        <v>19416.237140024605</v>
      </c>
      <c r="E19760" s="88">
        <v>298.88737491330266</v>
      </c>
      <c r="F19760" s="88">
        <v>644.999563523907</v>
      </c>
      <c r="G19760" s="88">
        <v>1021.095152549779</v>
      </c>
      <c r="H19760" s="88">
        <v>1296.6871682371948</v>
      </c>
      <c r="I19760" s="88">
        <v>1740.1953515531418</v>
      </c>
      <c r="J19760" s="88">
        <v>2600.5582860606446</v>
      </c>
      <c r="K19760" s="88">
        <v>4172.5398276354927</v>
      </c>
      <c r="L19760" s="88">
        <v>5031.4124726129221</v>
      </c>
      <c r="M19760" s="88">
        <v>4062.9180231745995</v>
      </c>
    </row>
    <row r="19761" spans="3:13" x14ac:dyDescent="0.2">
      <c r="C19761" s="88">
        <v>0.98314999999999997</v>
      </c>
      <c r="D19761" s="88">
        <v>19416.852283273351</v>
      </c>
      <c r="E19761" s="88">
        <v>298.88737491330266</v>
      </c>
      <c r="F19761" s="88">
        <v>645.06835454919474</v>
      </c>
      <c r="G19761" s="88">
        <v>1021.1360640832977</v>
      </c>
      <c r="H19761" s="88">
        <v>1296.705621012421</v>
      </c>
      <c r="I19761" s="88">
        <v>1740.2301306192339</v>
      </c>
      <c r="J19761" s="88">
        <v>2600.7342529349412</v>
      </c>
      <c r="K19761" s="88">
        <v>4173.0786671997685</v>
      </c>
      <c r="L19761" s="88">
        <v>5032.8884808195016</v>
      </c>
      <c r="M19761" s="88">
        <v>4063.4386274596973</v>
      </c>
    </row>
    <row r="19762" spans="3:13" x14ac:dyDescent="0.2">
      <c r="C19762" s="88">
        <v>0.98319999999999996</v>
      </c>
      <c r="D19762" s="88">
        <v>19417.437733360664</v>
      </c>
      <c r="E19762" s="88">
        <v>298.90137034971394</v>
      </c>
      <c r="F19762" s="88">
        <v>645.19633891889953</v>
      </c>
      <c r="G19762" s="88">
        <v>1021.168588206127</v>
      </c>
      <c r="H19762" s="88">
        <v>1296.808963352516</v>
      </c>
      <c r="I19762" s="88">
        <v>1740.3739595132024</v>
      </c>
      <c r="J19762" s="88">
        <v>2601.08122137588</v>
      </c>
      <c r="K19762" s="88">
        <v>4174.569603890086</v>
      </c>
      <c r="L19762" s="88">
        <v>5033.968463938103</v>
      </c>
      <c r="M19762" s="88">
        <v>4063.4392792769331</v>
      </c>
    </row>
    <row r="19763" spans="3:13" x14ac:dyDescent="0.2">
      <c r="C19763" s="88">
        <v>0.98324999999999996</v>
      </c>
      <c r="D19763" s="88">
        <v>19417.68432100075</v>
      </c>
      <c r="E19763" s="88">
        <v>298.93015821476547</v>
      </c>
      <c r="F19763" s="88">
        <v>645.20129292182264</v>
      </c>
      <c r="G19763" s="88">
        <v>1021.2941335984456</v>
      </c>
      <c r="H19763" s="88">
        <v>1297.3930743453379</v>
      </c>
      <c r="I19763" s="88">
        <v>1740.4422482331724</v>
      </c>
      <c r="J19763" s="88">
        <v>2601.3124020978971</v>
      </c>
      <c r="K19763" s="88">
        <v>4175.2062054722965</v>
      </c>
      <c r="L19763" s="88">
        <v>5033.9915128689063</v>
      </c>
      <c r="M19763" s="88">
        <v>4063.5008786712851</v>
      </c>
    </row>
    <row r="19764" spans="3:13" x14ac:dyDescent="0.2">
      <c r="C19764" s="88">
        <v>0.98329999999999995</v>
      </c>
      <c r="D19764" s="88">
        <v>19419.270254240604</v>
      </c>
      <c r="E19764" s="88">
        <v>298.93291232952652</v>
      </c>
      <c r="F19764" s="88">
        <v>645.20458698146058</v>
      </c>
      <c r="G19764" s="88">
        <v>1021.324452227163</v>
      </c>
      <c r="H19764" s="88">
        <v>1297.5287792291447</v>
      </c>
      <c r="I19764" s="88">
        <v>1740.8685400817585</v>
      </c>
      <c r="J19764" s="88">
        <v>2601.3475923230471</v>
      </c>
      <c r="K19764" s="88">
        <v>4175.5034503186935</v>
      </c>
      <c r="L19764" s="88">
        <v>5034.6535297300334</v>
      </c>
      <c r="M19764" s="88">
        <v>4063.6097621563704</v>
      </c>
    </row>
    <row r="19765" spans="3:13" x14ac:dyDescent="0.2">
      <c r="C19765" s="88">
        <v>0.98334999999999995</v>
      </c>
      <c r="D19765" s="88">
        <v>19419.605389552475</v>
      </c>
      <c r="E19765" s="88">
        <v>298.95504945013636</v>
      </c>
      <c r="F19765" s="88">
        <v>645.43525012281725</v>
      </c>
      <c r="G19765" s="88">
        <v>1021.4992096296683</v>
      </c>
      <c r="H19765" s="88">
        <v>1297.8038607160452</v>
      </c>
      <c r="I19765" s="88">
        <v>1740.8954515363166</v>
      </c>
      <c r="J19765" s="88">
        <v>2601.426652318557</v>
      </c>
      <c r="K19765" s="88">
        <v>4175.6663684466876</v>
      </c>
      <c r="L19765" s="88">
        <v>5035.3676786040987</v>
      </c>
      <c r="M19765" s="88">
        <v>4064.1684883289354</v>
      </c>
    </row>
    <row r="19766" spans="3:13" x14ac:dyDescent="0.2">
      <c r="C19766" s="88">
        <v>0.98340000000000005</v>
      </c>
      <c r="D19766" s="88">
        <v>19420.938064433834</v>
      </c>
      <c r="E19766" s="88">
        <v>299.0079948753455</v>
      </c>
      <c r="F19766" s="88">
        <v>645.4534931475032</v>
      </c>
      <c r="G19766" s="88">
        <v>1021.5354143680479</v>
      </c>
      <c r="H19766" s="88">
        <v>1297.9118253488264</v>
      </c>
      <c r="I19766" s="88">
        <v>1741.0615659537139</v>
      </c>
      <c r="J19766" s="88">
        <v>2601.4497888272763</v>
      </c>
      <c r="K19766" s="88">
        <v>4176.0219772046175</v>
      </c>
      <c r="L19766" s="88">
        <v>5035.6316982478711</v>
      </c>
      <c r="M19766" s="88">
        <v>4064.1762741435787</v>
      </c>
    </row>
    <row r="19767" spans="3:13" x14ac:dyDescent="0.2">
      <c r="C19767" s="88">
        <v>0.98345000000000005</v>
      </c>
      <c r="D19767" s="88">
        <v>19421.096123812687</v>
      </c>
      <c r="E19767" s="88">
        <v>299.01463662121932</v>
      </c>
      <c r="F19767" s="88">
        <v>645.53577098367441</v>
      </c>
      <c r="G19767" s="88">
        <v>1021.6531610021693</v>
      </c>
      <c r="H19767" s="88">
        <v>1298.0188039507088</v>
      </c>
      <c r="I19767" s="88">
        <v>1741.0715219319513</v>
      </c>
      <c r="J19767" s="88">
        <v>2601.9584656285665</v>
      </c>
      <c r="K19767" s="88">
        <v>4176.0852462428165</v>
      </c>
      <c r="L19767" s="88">
        <v>5035.8503810378888</v>
      </c>
      <c r="M19767" s="88">
        <v>4064.3072952976681</v>
      </c>
    </row>
    <row r="19768" spans="3:13" x14ac:dyDescent="0.2">
      <c r="C19768" s="88">
        <v>0.98350000000000004</v>
      </c>
      <c r="D19768" s="88">
        <v>19423.708746570715</v>
      </c>
      <c r="E19768" s="88">
        <v>299.04402735912936</v>
      </c>
      <c r="F19768" s="88">
        <v>645.60330014456122</v>
      </c>
      <c r="G19768" s="88">
        <v>1021.8374906294216</v>
      </c>
      <c r="H19768" s="88">
        <v>1298.0617245973162</v>
      </c>
      <c r="I19768" s="88">
        <v>1741.4952545011461</v>
      </c>
      <c r="J19768" s="88">
        <v>2602.2177171740668</v>
      </c>
      <c r="K19768" s="88">
        <v>4176.1330699844038</v>
      </c>
      <c r="L19768" s="88">
        <v>5036.0072410426665</v>
      </c>
      <c r="M19768" s="88">
        <v>4064.3281181515504</v>
      </c>
    </row>
    <row r="19769" spans="3:13" x14ac:dyDescent="0.2">
      <c r="C19769" s="88">
        <v>0.98355000000000004</v>
      </c>
      <c r="D19769" s="88">
        <v>19423.792637515195</v>
      </c>
      <c r="E19769" s="88">
        <v>299.05075257111093</v>
      </c>
      <c r="F19769" s="88">
        <v>645.63489673558797</v>
      </c>
      <c r="G19769" s="88">
        <v>1022.4201043895032</v>
      </c>
      <c r="H19769" s="88">
        <v>1298.062681277514</v>
      </c>
      <c r="I19769" s="88">
        <v>1741.5646060056602</v>
      </c>
      <c r="J19769" s="88">
        <v>2602.2930102383048</v>
      </c>
      <c r="K19769" s="88">
        <v>4176.79407795929</v>
      </c>
      <c r="L19769" s="88">
        <v>5036.1600745275782</v>
      </c>
      <c r="M19769" s="88">
        <v>4064.3990996569128</v>
      </c>
    </row>
    <row r="19770" spans="3:13" x14ac:dyDescent="0.2">
      <c r="C19770" s="88">
        <v>0.98360000000000003</v>
      </c>
      <c r="D19770" s="88">
        <v>19428.948726923521</v>
      </c>
      <c r="E19770" s="88">
        <v>299.06999849690328</v>
      </c>
      <c r="F19770" s="88">
        <v>645.6890276022491</v>
      </c>
      <c r="G19770" s="88">
        <v>1022.4269590326526</v>
      </c>
      <c r="H19770" s="88">
        <v>1298.1130995998701</v>
      </c>
      <c r="I19770" s="88">
        <v>1741.8788740795039</v>
      </c>
      <c r="J19770" s="88">
        <v>2602.3158053460352</v>
      </c>
      <c r="K19770" s="88">
        <v>4177.3192051596761</v>
      </c>
      <c r="L19770" s="88">
        <v>5036.437118294054</v>
      </c>
      <c r="M19770" s="88">
        <v>4064.4484744636575</v>
      </c>
    </row>
    <row r="19771" spans="3:13" x14ac:dyDescent="0.2">
      <c r="C19771" s="88">
        <v>0.98365000000000002</v>
      </c>
      <c r="D19771" s="88">
        <v>19429.095387020872</v>
      </c>
      <c r="E19771" s="88">
        <v>299.07523329943706</v>
      </c>
      <c r="F19771" s="88">
        <v>645.69052470412089</v>
      </c>
      <c r="G19771" s="88">
        <v>1022.6398841524697</v>
      </c>
      <c r="H19771" s="88">
        <v>1298.2176042612946</v>
      </c>
      <c r="I19771" s="88">
        <v>1741.913210713627</v>
      </c>
      <c r="J19771" s="88">
        <v>2602.7509455807317</v>
      </c>
      <c r="K19771" s="88">
        <v>4177.3546837542417</v>
      </c>
      <c r="L19771" s="88">
        <v>5036.7357942800845</v>
      </c>
      <c r="M19771" s="88">
        <v>4064.5715205233828</v>
      </c>
    </row>
    <row r="19772" spans="3:13" x14ac:dyDescent="0.2">
      <c r="C19772" s="88">
        <v>0.98370000000000002</v>
      </c>
      <c r="D19772" s="88">
        <v>19430.022061404983</v>
      </c>
      <c r="E19772" s="88">
        <v>299.08959589896131</v>
      </c>
      <c r="F19772" s="88">
        <v>645.70005475072412</v>
      </c>
      <c r="G19772" s="88">
        <v>1022.7908281409245</v>
      </c>
      <c r="H19772" s="88">
        <v>1298.3264545865459</v>
      </c>
      <c r="I19772" s="88">
        <v>1742.0098609143661</v>
      </c>
      <c r="J19772" s="88">
        <v>2603.6243442481809</v>
      </c>
      <c r="K19772" s="88">
        <v>4177.7756696755623</v>
      </c>
      <c r="L19772" s="88">
        <v>5037.1751920694678</v>
      </c>
      <c r="M19772" s="88">
        <v>4064.600805043222</v>
      </c>
    </row>
    <row r="19773" spans="3:13" x14ac:dyDescent="0.2">
      <c r="C19773" s="88">
        <v>0.98375000000000001</v>
      </c>
      <c r="D19773" s="88">
        <v>19431.895274116468</v>
      </c>
      <c r="E19773" s="88">
        <v>299.0932847459535</v>
      </c>
      <c r="F19773" s="88">
        <v>645.71293980613109</v>
      </c>
      <c r="G19773" s="88">
        <v>1022.9540790119117</v>
      </c>
      <c r="H19773" s="88">
        <v>1298.3813127313369</v>
      </c>
      <c r="I19773" s="88">
        <v>1742.5929387532933</v>
      </c>
      <c r="J19773" s="88">
        <v>2603.7306188367947</v>
      </c>
      <c r="K19773" s="88">
        <v>4177.9359079481983</v>
      </c>
      <c r="L19773" s="88">
        <v>5037.4716935226643</v>
      </c>
      <c r="M19773" s="88">
        <v>4064.7129163236532</v>
      </c>
    </row>
    <row r="19774" spans="3:13" x14ac:dyDescent="0.2">
      <c r="C19774" s="88">
        <v>0.98380000000000001</v>
      </c>
      <c r="D19774" s="88">
        <v>19435.015231735444</v>
      </c>
      <c r="E19774" s="88">
        <v>299.10968444242189</v>
      </c>
      <c r="F19774" s="88">
        <v>645.71533080463905</v>
      </c>
      <c r="G19774" s="88">
        <v>1023.1490258536314</v>
      </c>
      <c r="H19774" s="88">
        <v>1298.4329440622109</v>
      </c>
      <c r="I19774" s="88">
        <v>1743.0678169542639</v>
      </c>
      <c r="J19774" s="88">
        <v>2604.0365857400388</v>
      </c>
      <c r="K19774" s="88">
        <v>4178.2895489724897</v>
      </c>
      <c r="L19774" s="88">
        <v>5037.6400273656755</v>
      </c>
      <c r="M19774" s="88">
        <v>4064.7666351869784</v>
      </c>
    </row>
    <row r="19775" spans="3:13" x14ac:dyDescent="0.2">
      <c r="C19775" s="88">
        <v>0.98385</v>
      </c>
      <c r="D19775" s="88">
        <v>19439.268027446593</v>
      </c>
      <c r="E19775" s="88">
        <v>299.11776939089486</v>
      </c>
      <c r="F19775" s="88">
        <v>645.81381878890761</v>
      </c>
      <c r="G19775" s="88">
        <v>1023.1578592798314</v>
      </c>
      <c r="H19775" s="88">
        <v>1298.6041896259312</v>
      </c>
      <c r="I19775" s="88">
        <v>1743.230691638511</v>
      </c>
      <c r="J19775" s="88">
        <v>2604.7175118462487</v>
      </c>
      <c r="K19775" s="88">
        <v>4178.9616625085564</v>
      </c>
      <c r="L19775" s="88">
        <v>5039.767335979458</v>
      </c>
      <c r="M19775" s="88">
        <v>4064.8333385989454</v>
      </c>
    </row>
    <row r="19776" spans="3:13" x14ac:dyDescent="0.2">
      <c r="C19776" s="88">
        <v>0.9839</v>
      </c>
      <c r="D19776" s="88">
        <v>19439.478818553136</v>
      </c>
      <c r="E19776" s="88">
        <v>299.12130155135765</v>
      </c>
      <c r="F19776" s="88">
        <v>645.88819666946938</v>
      </c>
      <c r="G19776" s="88">
        <v>1023.3313650130012</v>
      </c>
      <c r="H19776" s="88">
        <v>1298.6455223403364</v>
      </c>
      <c r="I19776" s="88">
        <v>1743.2582370250652</v>
      </c>
      <c r="J19776" s="88">
        <v>2604.7299748144501</v>
      </c>
      <c r="K19776" s="88">
        <v>4179.3085050535228</v>
      </c>
      <c r="L19776" s="88">
        <v>5040.2716389403995</v>
      </c>
      <c r="M19776" s="88">
        <v>4065.2657916010467</v>
      </c>
    </row>
    <row r="19777" spans="3:13" x14ac:dyDescent="0.2">
      <c r="C19777" s="88">
        <v>0.98394999999999999</v>
      </c>
      <c r="D19777" s="88">
        <v>19443.97336869521</v>
      </c>
      <c r="E19777" s="88">
        <v>299.12855454048713</v>
      </c>
      <c r="F19777" s="88">
        <v>645.9042641719866</v>
      </c>
      <c r="G19777" s="88">
        <v>1023.3761109040897</v>
      </c>
      <c r="H19777" s="88">
        <v>1298.6589367949227</v>
      </c>
      <c r="I19777" s="88">
        <v>1743.2970660486899</v>
      </c>
      <c r="J19777" s="88">
        <v>2605.0527537155526</v>
      </c>
      <c r="K19777" s="88">
        <v>4179.7205309948786</v>
      </c>
      <c r="L19777" s="88">
        <v>5041.6730149604809</v>
      </c>
      <c r="M19777" s="88">
        <v>4065.3662711347961</v>
      </c>
    </row>
    <row r="19778" spans="3:13" x14ac:dyDescent="0.2">
      <c r="C19778" s="88">
        <v>0.98399999999999999</v>
      </c>
      <c r="D19778" s="88">
        <v>19447.631737569805</v>
      </c>
      <c r="E19778" s="88">
        <v>299.13966524434454</v>
      </c>
      <c r="F19778" s="88">
        <v>645.9825498241803</v>
      </c>
      <c r="G19778" s="88">
        <v>1023.4214557344535</v>
      </c>
      <c r="H19778" s="88">
        <v>1298.8291142980447</v>
      </c>
      <c r="I19778" s="88">
        <v>1743.6326683902248</v>
      </c>
      <c r="J19778" s="88">
        <v>2606.9226647716787</v>
      </c>
      <c r="K19778" s="88">
        <v>4179.8435432962724</v>
      </c>
      <c r="L19778" s="88">
        <v>5042.537555817099</v>
      </c>
      <c r="M19778" s="88">
        <v>4065.7759712455036</v>
      </c>
    </row>
    <row r="19779" spans="3:13" x14ac:dyDescent="0.2">
      <c r="C19779" s="88">
        <v>0.98404999999999998</v>
      </c>
      <c r="D19779" s="88">
        <v>19450.975865806216</v>
      </c>
      <c r="E19779" s="88">
        <v>299.13973719750993</v>
      </c>
      <c r="F19779" s="88">
        <v>646.03352345507847</v>
      </c>
      <c r="G19779" s="88">
        <v>1023.5839991654566</v>
      </c>
      <c r="H19779" s="88">
        <v>1299.174157498921</v>
      </c>
      <c r="I19779" s="88">
        <v>1743.8736767100099</v>
      </c>
      <c r="J19779" s="88">
        <v>2607.0062427782673</v>
      </c>
      <c r="K19779" s="88">
        <v>4179.9044445429563</v>
      </c>
      <c r="L19779" s="88">
        <v>5042.6328584626644</v>
      </c>
      <c r="M19779" s="88">
        <v>4065.8204430458609</v>
      </c>
    </row>
    <row r="19780" spans="3:13" x14ac:dyDescent="0.2">
      <c r="C19780" s="88">
        <v>0.98409999999999997</v>
      </c>
      <c r="D19780" s="88">
        <v>19451.18901576343</v>
      </c>
      <c r="E19780" s="88">
        <v>299.15431016708771</v>
      </c>
      <c r="F19780" s="88">
        <v>646.14393124851131</v>
      </c>
      <c r="G19780" s="88">
        <v>1023.6019025831984</v>
      </c>
      <c r="H19780" s="88">
        <v>1299.222115741989</v>
      </c>
      <c r="I19780" s="88">
        <v>1744.1316743612183</v>
      </c>
      <c r="J19780" s="88">
        <v>2607.1261974558911</v>
      </c>
      <c r="K19780" s="88">
        <v>4180.0437204191076</v>
      </c>
      <c r="L19780" s="88">
        <v>5043.2000718221279</v>
      </c>
      <c r="M19780" s="88">
        <v>4066.0459876722434</v>
      </c>
    </row>
    <row r="19781" spans="3:13" x14ac:dyDescent="0.2">
      <c r="C19781" s="88">
        <v>0.98414999999999997</v>
      </c>
      <c r="D19781" s="88">
        <v>19451.972301950256</v>
      </c>
      <c r="E19781" s="88">
        <v>299.16111571187503</v>
      </c>
      <c r="F19781" s="88">
        <v>646.26647415536718</v>
      </c>
      <c r="G19781" s="88">
        <v>1023.6627094505134</v>
      </c>
      <c r="H19781" s="88">
        <v>1299.452920780629</v>
      </c>
      <c r="I19781" s="88">
        <v>1744.1765551813501</v>
      </c>
      <c r="J19781" s="88">
        <v>2608.3678261504488</v>
      </c>
      <c r="K19781" s="88">
        <v>4181.3627359384673</v>
      </c>
      <c r="L19781" s="88">
        <v>5044.2647154316792</v>
      </c>
      <c r="M19781" s="88">
        <v>4066.1086633000969</v>
      </c>
    </row>
    <row r="19782" spans="3:13" x14ac:dyDescent="0.2">
      <c r="C19782" s="88">
        <v>0.98419999999999996</v>
      </c>
      <c r="D19782" s="88">
        <v>19458.580871762533</v>
      </c>
      <c r="E19782" s="88">
        <v>299.17833530046846</v>
      </c>
      <c r="F19782" s="88">
        <v>646.27384943364268</v>
      </c>
      <c r="G19782" s="88">
        <v>1023.9552891121048</v>
      </c>
      <c r="H19782" s="88">
        <v>1299.6063600329667</v>
      </c>
      <c r="I19782" s="88">
        <v>1744.2092320645652</v>
      </c>
      <c r="J19782" s="88">
        <v>2608.5211549340829</v>
      </c>
      <c r="K19782" s="88">
        <v>4181.4757479304772</v>
      </c>
      <c r="L19782" s="88">
        <v>5044.3412914452201</v>
      </c>
      <c r="M19782" s="88">
        <v>4066.1258103757882</v>
      </c>
    </row>
    <row r="19783" spans="3:13" x14ac:dyDescent="0.2">
      <c r="C19783" s="88">
        <v>0.98424999999999996</v>
      </c>
      <c r="D19783" s="88">
        <v>19460.382914649963</v>
      </c>
      <c r="E19783" s="88">
        <v>299.18776924385838</v>
      </c>
      <c r="F19783" s="88">
        <v>646.34461324648692</v>
      </c>
      <c r="G19783" s="88">
        <v>1023.9736781246952</v>
      </c>
      <c r="H19783" s="88">
        <v>1299.9296559322825</v>
      </c>
      <c r="I19783" s="88">
        <v>1744.461131175844</v>
      </c>
      <c r="J19783" s="88">
        <v>2608.5263279913415</v>
      </c>
      <c r="K19783" s="88">
        <v>4182.2162366559605</v>
      </c>
      <c r="L19783" s="88">
        <v>5045.2262472434122</v>
      </c>
      <c r="M19783" s="88">
        <v>4066.6710941531846</v>
      </c>
    </row>
    <row r="19784" spans="3:13" x14ac:dyDescent="0.2">
      <c r="C19784" s="88">
        <v>0.98429999999999995</v>
      </c>
      <c r="D19784" s="88">
        <v>19461.687271851104</v>
      </c>
      <c r="E19784" s="88">
        <v>299.18776924385838</v>
      </c>
      <c r="F19784" s="88">
        <v>646.35304524300136</v>
      </c>
      <c r="G19784" s="88">
        <v>1024.2362109064875</v>
      </c>
      <c r="H19784" s="88">
        <v>1299.9370867460084</v>
      </c>
      <c r="I19784" s="88">
        <v>1745.1589150103059</v>
      </c>
      <c r="J19784" s="88">
        <v>2608.9251850028486</v>
      </c>
      <c r="K19784" s="88">
        <v>4182.3068485473141</v>
      </c>
      <c r="L19784" s="88">
        <v>5045.3824449864987</v>
      </c>
      <c r="M19784" s="88">
        <v>4066.7540725266899</v>
      </c>
    </row>
    <row r="19785" spans="3:13" x14ac:dyDescent="0.2">
      <c r="C19785" s="88">
        <v>0.98434999999999995</v>
      </c>
      <c r="D19785" s="88">
        <v>19461.831576514385</v>
      </c>
      <c r="E19785" s="88">
        <v>299.19905931598896</v>
      </c>
      <c r="F19785" s="88">
        <v>646.39236356356287</v>
      </c>
      <c r="G19785" s="88">
        <v>1024.300258794759</v>
      </c>
      <c r="H19785" s="88">
        <v>1300.1427192933979</v>
      </c>
      <c r="I19785" s="88">
        <v>1745.3368098860465</v>
      </c>
      <c r="J19785" s="88">
        <v>2609.028702622084</v>
      </c>
      <c r="K19785" s="88">
        <v>4182.3747960054106</v>
      </c>
      <c r="L19785" s="88">
        <v>5046.1459620590085</v>
      </c>
      <c r="M19785" s="88">
        <v>4067.1023829253472</v>
      </c>
    </row>
    <row r="19786" spans="3:13" x14ac:dyDescent="0.2">
      <c r="C19786" s="88">
        <v>0.98440000000000005</v>
      </c>
      <c r="D19786" s="88">
        <v>19461.869677766375</v>
      </c>
      <c r="E19786" s="88">
        <v>299.20322870472319</v>
      </c>
      <c r="F19786" s="88">
        <v>646.46500750955875</v>
      </c>
      <c r="G19786" s="88">
        <v>1024.4699846775143</v>
      </c>
      <c r="H19786" s="88">
        <v>1300.1757437522524</v>
      </c>
      <c r="I19786" s="88">
        <v>1745.8196290335331</v>
      </c>
      <c r="J19786" s="88">
        <v>2609.4070382465807</v>
      </c>
      <c r="K19786" s="88">
        <v>4183.0402937073432</v>
      </c>
      <c r="L19786" s="88">
        <v>5046.6817027667867</v>
      </c>
      <c r="M19786" s="88">
        <v>4067.29440158124</v>
      </c>
    </row>
    <row r="19787" spans="3:13" x14ac:dyDescent="0.2">
      <c r="C19787" s="88">
        <v>0.98445000000000005</v>
      </c>
      <c r="D19787" s="88">
        <v>19466.559366057903</v>
      </c>
      <c r="E19787" s="88">
        <v>299.20322870472319</v>
      </c>
      <c r="F19787" s="88">
        <v>646.49305972719594</v>
      </c>
      <c r="G19787" s="88">
        <v>1024.5743043550574</v>
      </c>
      <c r="H19787" s="88">
        <v>1300.2007496327951</v>
      </c>
      <c r="I19787" s="88">
        <v>1745.8256850144135</v>
      </c>
      <c r="J19787" s="88">
        <v>2609.6604222027809</v>
      </c>
      <c r="K19787" s="88">
        <v>4183.0952927265371</v>
      </c>
      <c r="L19787" s="88">
        <v>5046.8345126955974</v>
      </c>
      <c r="M19787" s="88">
        <v>4067.302064303296</v>
      </c>
    </row>
    <row r="19788" spans="3:13" x14ac:dyDescent="0.2">
      <c r="C19788" s="88">
        <v>0.98450000000000004</v>
      </c>
      <c r="D19788" s="88">
        <v>19466.905528970776</v>
      </c>
      <c r="E19788" s="88">
        <v>299.20322870472319</v>
      </c>
      <c r="F19788" s="88">
        <v>646.54589220714797</v>
      </c>
      <c r="G19788" s="88">
        <v>1024.8714961252717</v>
      </c>
      <c r="H19788" s="88">
        <v>1300.3139910022328</v>
      </c>
      <c r="I19788" s="88">
        <v>1745.9068633046559</v>
      </c>
      <c r="J19788" s="88">
        <v>2609.9218981181534</v>
      </c>
      <c r="K19788" s="88">
        <v>4183.5685419737683</v>
      </c>
      <c r="L19788" s="88">
        <v>5047.2213482071511</v>
      </c>
      <c r="M19788" s="88">
        <v>4067.3369231698725</v>
      </c>
    </row>
    <row r="19789" spans="3:13" x14ac:dyDescent="0.2">
      <c r="C19789" s="88">
        <v>0.98455000000000004</v>
      </c>
      <c r="D19789" s="88">
        <v>19466.984504531421</v>
      </c>
      <c r="E19789" s="88">
        <v>299.21103869327089</v>
      </c>
      <c r="F19789" s="88">
        <v>646.70061276961542</v>
      </c>
      <c r="G19789" s="88">
        <v>1025.2389212711978</v>
      </c>
      <c r="H19789" s="88">
        <v>1300.7432508039315</v>
      </c>
      <c r="I19789" s="88">
        <v>1746.3640980669238</v>
      </c>
      <c r="J19789" s="88">
        <v>2609.9717427575479</v>
      </c>
      <c r="K19789" s="88">
        <v>4184.0244507535008</v>
      </c>
      <c r="L19789" s="88">
        <v>5047.2778511112128</v>
      </c>
      <c r="M19789" s="88">
        <v>4067.7516410370881</v>
      </c>
    </row>
    <row r="19790" spans="3:13" x14ac:dyDescent="0.2">
      <c r="C19790" s="88">
        <v>0.98460000000000003</v>
      </c>
      <c r="D19790" s="88">
        <v>19467.709179397047</v>
      </c>
      <c r="E19790" s="88">
        <v>299.21103869327089</v>
      </c>
      <c r="F19790" s="88">
        <v>646.73153182367787</v>
      </c>
      <c r="G19790" s="88">
        <v>1025.2965934295589</v>
      </c>
      <c r="H19790" s="88">
        <v>1300.9305083203822</v>
      </c>
      <c r="I19790" s="88">
        <v>1746.3819687055616</v>
      </c>
      <c r="J19790" s="88">
        <v>2610.3164406043279</v>
      </c>
      <c r="K19790" s="88">
        <v>4184.0313152257031</v>
      </c>
      <c r="L19790" s="88">
        <v>5047.3692634437793</v>
      </c>
      <c r="M19790" s="88">
        <v>4067.9370659102651</v>
      </c>
    </row>
    <row r="19791" spans="3:13" x14ac:dyDescent="0.2">
      <c r="C19791" s="88">
        <v>0.98465000000000003</v>
      </c>
      <c r="D19791" s="88">
        <v>19468.004901947148</v>
      </c>
      <c r="E19791" s="88">
        <v>299.22682783613254</v>
      </c>
      <c r="F19791" s="88">
        <v>646.73601447706551</v>
      </c>
      <c r="G19791" s="88">
        <v>1025.5087927630311</v>
      </c>
      <c r="H19791" s="88">
        <v>1300.9719511095855</v>
      </c>
      <c r="I19791" s="88">
        <v>1746.4333618495907</v>
      </c>
      <c r="J19791" s="88">
        <v>2611.054569044135</v>
      </c>
      <c r="K19791" s="88">
        <v>4184.2447583177063</v>
      </c>
      <c r="L19791" s="88">
        <v>5047.6004361514497</v>
      </c>
      <c r="M19791" s="88">
        <v>4068.1168440861802</v>
      </c>
    </row>
    <row r="19792" spans="3:13" x14ac:dyDescent="0.2">
      <c r="C19792" s="88">
        <v>0.98470000000000002</v>
      </c>
      <c r="D19792" s="88">
        <v>19468.420962237484</v>
      </c>
      <c r="E19792" s="88">
        <v>299.23056968862511</v>
      </c>
      <c r="F19792" s="88">
        <v>646.73838489252103</v>
      </c>
      <c r="G19792" s="88">
        <v>1025.6065166969402</v>
      </c>
      <c r="H19792" s="88">
        <v>1301.0254860551981</v>
      </c>
      <c r="I19792" s="88">
        <v>1746.7445110078024</v>
      </c>
      <c r="J19792" s="88">
        <v>2611.150128927346</v>
      </c>
      <c r="K19792" s="88">
        <v>4184.6096959115885</v>
      </c>
      <c r="L19792" s="88">
        <v>5047.8333309503087</v>
      </c>
      <c r="M19792" s="88">
        <v>4068.1737637405968</v>
      </c>
    </row>
    <row r="19793" spans="3:13" x14ac:dyDescent="0.2">
      <c r="C19793" s="88">
        <v>0.98475000000000001</v>
      </c>
      <c r="D19793" s="88">
        <v>19469.499236752374</v>
      </c>
      <c r="E19793" s="88">
        <v>299.27376064263626</v>
      </c>
      <c r="F19793" s="88">
        <v>646.74028561265823</v>
      </c>
      <c r="G19793" s="88">
        <v>1025.7964285036755</v>
      </c>
      <c r="H19793" s="88">
        <v>1301.0932086272614</v>
      </c>
      <c r="I19793" s="88">
        <v>1746.7787459977749</v>
      </c>
      <c r="J19793" s="88">
        <v>2611.5491844476824</v>
      </c>
      <c r="K19793" s="88">
        <v>4185.930738469644</v>
      </c>
      <c r="L19793" s="88">
        <v>5048.4794761455951</v>
      </c>
      <c r="M19793" s="88">
        <v>4068.9762078209551</v>
      </c>
    </row>
    <row r="19794" spans="3:13" x14ac:dyDescent="0.2">
      <c r="C19794" s="88">
        <v>0.98480000000000001</v>
      </c>
      <c r="D19794" s="88">
        <v>19469.628594730872</v>
      </c>
      <c r="E19794" s="88">
        <v>299.29663583302681</v>
      </c>
      <c r="F19794" s="88">
        <v>646.80625301833606</v>
      </c>
      <c r="G19794" s="88">
        <v>1025.8059349377177</v>
      </c>
      <c r="H19794" s="88">
        <v>1301.2812057490873</v>
      </c>
      <c r="I19794" s="88">
        <v>1746.8753942856024</v>
      </c>
      <c r="J19794" s="88">
        <v>2611.5534561289523</v>
      </c>
      <c r="K19794" s="88">
        <v>4187.6998109828319</v>
      </c>
      <c r="L19794" s="88">
        <v>5049.7849921451889</v>
      </c>
      <c r="M19794" s="88">
        <v>4069.4150417476785</v>
      </c>
    </row>
    <row r="19795" spans="3:13" x14ac:dyDescent="0.2">
      <c r="C19795" s="88">
        <v>0.98485</v>
      </c>
      <c r="D19795" s="88">
        <v>19470.730500252346</v>
      </c>
      <c r="E19795" s="88">
        <v>299.30387764794341</v>
      </c>
      <c r="F19795" s="88">
        <v>647.05126674969006</v>
      </c>
      <c r="G19795" s="88">
        <v>1025.873228824908</v>
      </c>
      <c r="H19795" s="88">
        <v>1302.1418134115474</v>
      </c>
      <c r="I19795" s="88">
        <v>1746.9850544116716</v>
      </c>
      <c r="J19795" s="88">
        <v>2611.8195253908671</v>
      </c>
      <c r="K19795" s="88">
        <v>4189.7005579415872</v>
      </c>
      <c r="L19795" s="88">
        <v>5051.6609756099915</v>
      </c>
      <c r="M19795" s="88">
        <v>4069.4199953152129</v>
      </c>
    </row>
    <row r="19796" spans="3:13" x14ac:dyDescent="0.2">
      <c r="C19796" s="88">
        <v>0.9849</v>
      </c>
      <c r="D19796" s="88">
        <v>19472.066492637052</v>
      </c>
      <c r="E19796" s="88">
        <v>299.39681935000681</v>
      </c>
      <c r="F19796" s="88">
        <v>647.05416497983333</v>
      </c>
      <c r="G19796" s="88">
        <v>1025.9504598496433</v>
      </c>
      <c r="H19796" s="88">
        <v>1302.1482156604825</v>
      </c>
      <c r="I19796" s="88">
        <v>1747.0315340123711</v>
      </c>
      <c r="J19796" s="88">
        <v>2612.2742300991886</v>
      </c>
      <c r="K19796" s="88">
        <v>4189.8438978605573</v>
      </c>
      <c r="L19796" s="88">
        <v>5051.9746746185519</v>
      </c>
      <c r="M19796" s="88">
        <v>4069.576520860528</v>
      </c>
    </row>
    <row r="19797" spans="3:13" x14ac:dyDescent="0.2">
      <c r="C19797" s="88">
        <v>0.98494999999999999</v>
      </c>
      <c r="D19797" s="88">
        <v>19473.5548256558</v>
      </c>
      <c r="E19797" s="88">
        <v>299.40221823055163</v>
      </c>
      <c r="F19797" s="88">
        <v>647.10526706036626</v>
      </c>
      <c r="G19797" s="88">
        <v>1026.1331435859283</v>
      </c>
      <c r="H19797" s="88">
        <v>1302.2444084305916</v>
      </c>
      <c r="I19797" s="88">
        <v>1747.0661614269807</v>
      </c>
      <c r="J19797" s="88">
        <v>2612.5027903982705</v>
      </c>
      <c r="K19797" s="88">
        <v>4189.9172349770597</v>
      </c>
      <c r="L19797" s="88">
        <v>5053.2395842916494</v>
      </c>
      <c r="M19797" s="88">
        <v>4069.7245012834856</v>
      </c>
    </row>
    <row r="19798" spans="3:13" x14ac:dyDescent="0.2">
      <c r="C19798" s="88">
        <v>0.98499999999999999</v>
      </c>
      <c r="D19798" s="88">
        <v>19473.971674358472</v>
      </c>
      <c r="E19798" s="88">
        <v>299.47090504080825</v>
      </c>
      <c r="F19798" s="88">
        <v>647.24165075944575</v>
      </c>
      <c r="G19798" s="88">
        <v>1026.181453681465</v>
      </c>
      <c r="H19798" s="88">
        <v>1302.5226044700926</v>
      </c>
      <c r="I19798" s="88">
        <v>1747.1778672072201</v>
      </c>
      <c r="J19798" s="88">
        <v>2612.7081167103161</v>
      </c>
      <c r="K19798" s="88">
        <v>4190.0680627705151</v>
      </c>
      <c r="L19798" s="88">
        <v>5053.6600034663688</v>
      </c>
      <c r="M19798" s="88">
        <v>4070.0608559921993</v>
      </c>
    </row>
    <row r="19799" spans="3:13" x14ac:dyDescent="0.2">
      <c r="C19799" s="88">
        <v>0.98504999999999998</v>
      </c>
      <c r="D19799" s="88">
        <v>19476.929955588588</v>
      </c>
      <c r="E19799" s="88">
        <v>299.47873720014195</v>
      </c>
      <c r="F19799" s="88">
        <v>647.39030156029958</v>
      </c>
      <c r="G19799" s="88">
        <v>1026.4011819208404</v>
      </c>
      <c r="H19799" s="88">
        <v>1302.6264460749762</v>
      </c>
      <c r="I19799" s="88">
        <v>1747.3852843593827</v>
      </c>
      <c r="J19799" s="88">
        <v>2612.7948740291504</v>
      </c>
      <c r="K19799" s="88">
        <v>4190.6563699379976</v>
      </c>
      <c r="L19799" s="88">
        <v>5055.1252572192207</v>
      </c>
      <c r="M19799" s="88">
        <v>4070.211896815762</v>
      </c>
    </row>
    <row r="19800" spans="3:13" x14ac:dyDescent="0.2">
      <c r="C19800" s="88">
        <v>0.98509999999999998</v>
      </c>
      <c r="D19800" s="88">
        <v>19479.176284857807</v>
      </c>
      <c r="E19800" s="88">
        <v>299.49006516174813</v>
      </c>
      <c r="F19800" s="88">
        <v>647.49261396646216</v>
      </c>
      <c r="G19800" s="88">
        <v>1026.4991485810992</v>
      </c>
      <c r="H19800" s="88">
        <v>1303.0191178726168</v>
      </c>
      <c r="I19800" s="88">
        <v>1747.3999034891112</v>
      </c>
      <c r="J19800" s="88">
        <v>2612.8656912871097</v>
      </c>
      <c r="K19800" s="88">
        <v>4191.2664161704961</v>
      </c>
      <c r="L19800" s="88">
        <v>5055.3127989638988</v>
      </c>
      <c r="M19800" s="88">
        <v>4070.6789171413766</v>
      </c>
    </row>
    <row r="19801" spans="3:13" x14ac:dyDescent="0.2">
      <c r="C19801" s="88">
        <v>0.98514999999999997</v>
      </c>
      <c r="D19801" s="88">
        <v>19479.222091058367</v>
      </c>
      <c r="E19801" s="88">
        <v>299.50488430034875</v>
      </c>
      <c r="F19801" s="88">
        <v>647.5885127898373</v>
      </c>
      <c r="G19801" s="88">
        <v>1026.5882822095186</v>
      </c>
      <c r="H19801" s="88">
        <v>1303.0808721555286</v>
      </c>
      <c r="I19801" s="88">
        <v>1747.6443334542791</v>
      </c>
      <c r="J19801" s="88">
        <v>2613.0260672428594</v>
      </c>
      <c r="K19801" s="88">
        <v>4192.2062301325077</v>
      </c>
      <c r="L19801" s="88">
        <v>5055.4034467056881</v>
      </c>
      <c r="M19801" s="88">
        <v>4070.7738326225308</v>
      </c>
    </row>
    <row r="19802" spans="3:13" x14ac:dyDescent="0.2">
      <c r="C19802" s="88">
        <v>0.98519999999999996</v>
      </c>
      <c r="D19802" s="88">
        <v>19482.077520878258</v>
      </c>
      <c r="E19802" s="88">
        <v>299.50902141935785</v>
      </c>
      <c r="F19802" s="88">
        <v>647.59380548799982</v>
      </c>
      <c r="G19802" s="88">
        <v>1026.6407622068059</v>
      </c>
      <c r="H19802" s="88">
        <v>1303.1376897082455</v>
      </c>
      <c r="I19802" s="88">
        <v>1748.0874212036274</v>
      </c>
      <c r="J19802" s="88">
        <v>2613.237509933394</v>
      </c>
      <c r="K19802" s="88">
        <v>4192.5290738202802</v>
      </c>
      <c r="L19802" s="88">
        <v>5055.4246974100861</v>
      </c>
      <c r="M19802" s="88">
        <v>4071.1510055129347</v>
      </c>
    </row>
    <row r="19803" spans="3:13" x14ac:dyDescent="0.2">
      <c r="C19803" s="88">
        <v>0.98524999999999996</v>
      </c>
      <c r="D19803" s="88">
        <v>19482.217974403015</v>
      </c>
      <c r="E19803" s="88">
        <v>299.51245657679101</v>
      </c>
      <c r="F19803" s="88">
        <v>647.75362363815293</v>
      </c>
      <c r="G19803" s="88">
        <v>1026.7166589424251</v>
      </c>
      <c r="H19803" s="88">
        <v>1303.211225763675</v>
      </c>
      <c r="I19803" s="88">
        <v>1748.1119544816656</v>
      </c>
      <c r="J19803" s="88">
        <v>2613.7014110598011</v>
      </c>
      <c r="K19803" s="88">
        <v>4192.6682455063456</v>
      </c>
      <c r="L19803" s="88">
        <v>5055.4346653330758</v>
      </c>
      <c r="M19803" s="88">
        <v>4071.3887568947594</v>
      </c>
    </row>
    <row r="19804" spans="3:13" x14ac:dyDescent="0.2">
      <c r="C19804" s="88">
        <v>0.98529999999999995</v>
      </c>
      <c r="D19804" s="88">
        <v>19484.501499643477</v>
      </c>
      <c r="E19804" s="88">
        <v>299.5184187399791</v>
      </c>
      <c r="F19804" s="88">
        <v>647.8313917522496</v>
      </c>
      <c r="G19804" s="88">
        <v>1026.7508562728967</v>
      </c>
      <c r="H19804" s="88">
        <v>1303.2372912495439</v>
      </c>
      <c r="I19804" s="88">
        <v>1748.1582610958676</v>
      </c>
      <c r="J19804" s="88">
        <v>2614.3404298064411</v>
      </c>
      <c r="K19804" s="88">
        <v>4194.1418547306739</v>
      </c>
      <c r="L19804" s="88">
        <v>5055.6531988987281</v>
      </c>
      <c r="M19804" s="88">
        <v>4072.0509345699547</v>
      </c>
    </row>
    <row r="19805" spans="3:13" x14ac:dyDescent="0.2">
      <c r="C19805" s="88">
        <v>0.98534999999999995</v>
      </c>
      <c r="D19805" s="88">
        <v>19485.440645704148</v>
      </c>
      <c r="E19805" s="88">
        <v>299.52093097209035</v>
      </c>
      <c r="F19805" s="88">
        <v>647.83149759675598</v>
      </c>
      <c r="G19805" s="88">
        <v>1027.0204460277132</v>
      </c>
      <c r="H19805" s="88">
        <v>1303.2716481340021</v>
      </c>
      <c r="I19805" s="88">
        <v>1748.1687737475145</v>
      </c>
      <c r="J19805" s="88">
        <v>2614.4360786410248</v>
      </c>
      <c r="K19805" s="88">
        <v>4194.3061462882306</v>
      </c>
      <c r="L19805" s="88">
        <v>5055.9712167915031</v>
      </c>
      <c r="M19805" s="88">
        <v>4072.1997670751443</v>
      </c>
    </row>
    <row r="19806" spans="3:13" x14ac:dyDescent="0.2">
      <c r="C19806" s="88">
        <v>0.98540000000000005</v>
      </c>
      <c r="D19806" s="88">
        <v>19493.767163532215</v>
      </c>
      <c r="E19806" s="88">
        <v>299.52326637556689</v>
      </c>
      <c r="F19806" s="88">
        <v>647.90021966835639</v>
      </c>
      <c r="G19806" s="88">
        <v>1027.0325442855601</v>
      </c>
      <c r="H19806" s="88">
        <v>1303.7614843129531</v>
      </c>
      <c r="I19806" s="88">
        <v>1749.1216409775438</v>
      </c>
      <c r="J19806" s="88">
        <v>2614.4897721359494</v>
      </c>
      <c r="K19806" s="88">
        <v>4195.3598220087497</v>
      </c>
      <c r="L19806" s="88">
        <v>5056.1836288746417</v>
      </c>
      <c r="M19806" s="88">
        <v>4072.3776346188561</v>
      </c>
    </row>
    <row r="19807" spans="3:13" x14ac:dyDescent="0.2">
      <c r="C19807" s="88">
        <v>0.98545000000000005</v>
      </c>
      <c r="D19807" s="88">
        <v>19494.467323272762</v>
      </c>
      <c r="E19807" s="88">
        <v>299.56558221300475</v>
      </c>
      <c r="F19807" s="88">
        <v>648.0168465289039</v>
      </c>
      <c r="G19807" s="88">
        <v>1027.046952851726</v>
      </c>
      <c r="H19807" s="88">
        <v>1304.001846892194</v>
      </c>
      <c r="I19807" s="88">
        <v>1749.2655681453225</v>
      </c>
      <c r="J19807" s="88">
        <v>2614.5691481729236</v>
      </c>
      <c r="K19807" s="88">
        <v>4195.7095473052568</v>
      </c>
      <c r="L19807" s="88">
        <v>5059.1783515571924</v>
      </c>
      <c r="M19807" s="88">
        <v>4072.4429049678556</v>
      </c>
    </row>
    <row r="19808" spans="3:13" x14ac:dyDescent="0.2">
      <c r="C19808" s="88">
        <v>0.98550000000000004</v>
      </c>
      <c r="D19808" s="88">
        <v>19497.69666506051</v>
      </c>
      <c r="E19808" s="88">
        <v>299.57056471231954</v>
      </c>
      <c r="F19808" s="88">
        <v>648.1252527809047</v>
      </c>
      <c r="G19808" s="88">
        <v>1027.0622734302378</v>
      </c>
      <c r="H19808" s="88">
        <v>1304.4990333141013</v>
      </c>
      <c r="I19808" s="88">
        <v>1749.4576184856419</v>
      </c>
      <c r="J19808" s="88">
        <v>2615.9184445859992</v>
      </c>
      <c r="K19808" s="88">
        <v>4197.1306960859574</v>
      </c>
      <c r="L19808" s="88">
        <v>5059.5446405347484</v>
      </c>
      <c r="M19808" s="88">
        <v>4072.6409085683945</v>
      </c>
    </row>
    <row r="19809" spans="3:13" x14ac:dyDescent="0.2">
      <c r="C19809" s="88">
        <v>0.98555000000000004</v>
      </c>
      <c r="D19809" s="88">
        <v>19500.02549412724</v>
      </c>
      <c r="E19809" s="88">
        <v>299.57139729663049</v>
      </c>
      <c r="F19809" s="88">
        <v>648.13713928016386</v>
      </c>
      <c r="G19809" s="88">
        <v>1027.1537940202306</v>
      </c>
      <c r="H19809" s="88">
        <v>1305.1462518809644</v>
      </c>
      <c r="I19809" s="88">
        <v>1749.5496393275948</v>
      </c>
      <c r="J19809" s="88">
        <v>2616.1040820065646</v>
      </c>
      <c r="K19809" s="88">
        <v>4197.7530660715965</v>
      </c>
      <c r="L19809" s="88">
        <v>5060.0053975144765</v>
      </c>
      <c r="M19809" s="88">
        <v>4072.6554013105297</v>
      </c>
    </row>
    <row r="19810" spans="3:13" x14ac:dyDescent="0.2">
      <c r="C19810" s="88">
        <v>0.98560000000000003</v>
      </c>
      <c r="D19810" s="88">
        <v>19501.730764487223</v>
      </c>
      <c r="E19810" s="88">
        <v>299.60709819855856</v>
      </c>
      <c r="F19810" s="88">
        <v>648.16384846298979</v>
      </c>
      <c r="G19810" s="88">
        <v>1027.1646482178257</v>
      </c>
      <c r="H19810" s="88">
        <v>1305.1539035890087</v>
      </c>
      <c r="I19810" s="88">
        <v>1749.7864200056251</v>
      </c>
      <c r="J19810" s="88">
        <v>2616.2687995669303</v>
      </c>
      <c r="K19810" s="88">
        <v>4197.8105520848167</v>
      </c>
      <c r="L19810" s="88">
        <v>5060.6155227429954</v>
      </c>
      <c r="M19810" s="88">
        <v>4073.7808682189107</v>
      </c>
    </row>
    <row r="19811" spans="3:13" x14ac:dyDescent="0.2">
      <c r="C19811" s="88">
        <v>0.98565000000000003</v>
      </c>
      <c r="D19811" s="88">
        <v>19503.777854096021</v>
      </c>
      <c r="E19811" s="88">
        <v>299.60910064198379</v>
      </c>
      <c r="F19811" s="88">
        <v>648.26236004458224</v>
      </c>
      <c r="G19811" s="88">
        <v>1027.3469551039875</v>
      </c>
      <c r="H19811" s="88">
        <v>1305.2843126712874</v>
      </c>
      <c r="I19811" s="88">
        <v>1749.9035291328464</v>
      </c>
      <c r="J19811" s="88">
        <v>2616.3230998277718</v>
      </c>
      <c r="K19811" s="88">
        <v>4197.9875671206555</v>
      </c>
      <c r="L19811" s="88">
        <v>5062.7288767784221</v>
      </c>
      <c r="M19811" s="88">
        <v>4073.9980795356205</v>
      </c>
    </row>
    <row r="19812" spans="3:13" x14ac:dyDescent="0.2">
      <c r="C19812" s="88">
        <v>0.98570000000000002</v>
      </c>
      <c r="D19812" s="88">
        <v>19504.132017315842</v>
      </c>
      <c r="E19812" s="88">
        <v>299.6113877197522</v>
      </c>
      <c r="F19812" s="88">
        <v>648.34931594534646</v>
      </c>
      <c r="G19812" s="88">
        <v>1027.4227963930939</v>
      </c>
      <c r="H19812" s="88">
        <v>1305.5842296819569</v>
      </c>
      <c r="I19812" s="88">
        <v>1749.9132544828876</v>
      </c>
      <c r="J19812" s="88">
        <v>2616.5340568053157</v>
      </c>
      <c r="K19812" s="88">
        <v>4199.2785585231577</v>
      </c>
      <c r="L19812" s="88">
        <v>5062.7799392822371</v>
      </c>
      <c r="M19812" s="88">
        <v>4074.1661554094071</v>
      </c>
    </row>
    <row r="19813" spans="3:13" x14ac:dyDescent="0.2">
      <c r="C19813" s="88">
        <v>0.98575000000000002</v>
      </c>
      <c r="D19813" s="88">
        <v>19506.309017309959</v>
      </c>
      <c r="E19813" s="88">
        <v>299.63897048315357</v>
      </c>
      <c r="F19813" s="88">
        <v>648.40972338142228</v>
      </c>
      <c r="G19813" s="88">
        <v>1027.4383675862937</v>
      </c>
      <c r="H19813" s="88">
        <v>1305.693974140273</v>
      </c>
      <c r="I19813" s="88">
        <v>1749.9914818855596</v>
      </c>
      <c r="J19813" s="88">
        <v>2616.6486145948375</v>
      </c>
      <c r="K19813" s="88">
        <v>4200.1675798339838</v>
      </c>
      <c r="L19813" s="88">
        <v>5064.7337225218371</v>
      </c>
      <c r="M19813" s="88">
        <v>4074.4442262699349</v>
      </c>
    </row>
    <row r="19814" spans="3:13" x14ac:dyDescent="0.2">
      <c r="C19814" s="88">
        <v>0.98580000000000001</v>
      </c>
      <c r="D19814" s="88">
        <v>19508.188611391539</v>
      </c>
      <c r="E19814" s="88">
        <v>299.69277676395359</v>
      </c>
      <c r="F19814" s="88">
        <v>648.6274362369918</v>
      </c>
      <c r="G19814" s="88">
        <v>1027.5084121304212</v>
      </c>
      <c r="H19814" s="88">
        <v>1306.6143317744404</v>
      </c>
      <c r="I19814" s="88">
        <v>1750.1625866486447</v>
      </c>
      <c r="J19814" s="88">
        <v>2616.8542637289702</v>
      </c>
      <c r="K19814" s="88">
        <v>4200.7308869023009</v>
      </c>
      <c r="L19814" s="88">
        <v>5064.7567555868864</v>
      </c>
      <c r="M19814" s="88">
        <v>4074.4897109789918</v>
      </c>
    </row>
    <row r="19815" spans="3:13" x14ac:dyDescent="0.2">
      <c r="C19815" s="88">
        <v>0.98585</v>
      </c>
      <c r="D19815" s="88">
        <v>19509.081006010445</v>
      </c>
      <c r="E19815" s="88">
        <v>299.69952618798925</v>
      </c>
      <c r="F19815" s="88">
        <v>648.67003988968054</v>
      </c>
      <c r="G19815" s="88">
        <v>1027.5859008322377</v>
      </c>
      <c r="H19815" s="88">
        <v>1306.6503420295671</v>
      </c>
      <c r="I19815" s="88">
        <v>1750.4547283059628</v>
      </c>
      <c r="J19815" s="88">
        <v>2617.1920157273307</v>
      </c>
      <c r="K19815" s="88">
        <v>4200.8977313087153</v>
      </c>
      <c r="L19815" s="88">
        <v>5066.0685579668707</v>
      </c>
      <c r="M19815" s="88">
        <v>4074.4989206921364</v>
      </c>
    </row>
    <row r="19816" spans="3:13" x14ac:dyDescent="0.2">
      <c r="C19816" s="88">
        <v>0.9859</v>
      </c>
      <c r="D19816" s="88">
        <v>19509.960066145013</v>
      </c>
      <c r="E19816" s="88">
        <v>299.71015249508309</v>
      </c>
      <c r="F19816" s="88">
        <v>648.69925399720159</v>
      </c>
      <c r="G19816" s="88">
        <v>1027.7675335927529</v>
      </c>
      <c r="H19816" s="88">
        <v>1306.668156489628</v>
      </c>
      <c r="I19816" s="88">
        <v>1750.7087720805666</v>
      </c>
      <c r="J19816" s="88">
        <v>2617.2556912201158</v>
      </c>
      <c r="K19816" s="88">
        <v>4200.9708276706624</v>
      </c>
      <c r="L19816" s="88">
        <v>5067.699784870555</v>
      </c>
      <c r="M19816" s="88">
        <v>4075.4504414043022</v>
      </c>
    </row>
    <row r="19817" spans="3:13" x14ac:dyDescent="0.2">
      <c r="C19817" s="88">
        <v>0.98594999999999999</v>
      </c>
      <c r="D19817" s="88">
        <v>19509.967059772207</v>
      </c>
      <c r="E19817" s="88">
        <v>299.74186956045196</v>
      </c>
      <c r="F19817" s="88">
        <v>648.76078368647995</v>
      </c>
      <c r="G19817" s="88">
        <v>1027.8919049266788</v>
      </c>
      <c r="H19817" s="88">
        <v>1307.0164540378278</v>
      </c>
      <c r="I19817" s="88">
        <v>1751.1717557564707</v>
      </c>
      <c r="J19817" s="88">
        <v>2617.5343091747086</v>
      </c>
      <c r="K19817" s="88">
        <v>4203.881466281985</v>
      </c>
      <c r="L19817" s="88">
        <v>5068.7126883012952</v>
      </c>
      <c r="M19817" s="88">
        <v>4075.7240005341519</v>
      </c>
    </row>
    <row r="19818" spans="3:13" x14ac:dyDescent="0.2">
      <c r="C19818" s="88">
        <v>0.98599999999999999</v>
      </c>
      <c r="D19818" s="88">
        <v>19513.400381664673</v>
      </c>
      <c r="E19818" s="88">
        <v>299.74281998288734</v>
      </c>
      <c r="F19818" s="88">
        <v>649.09035401415986</v>
      </c>
      <c r="G19818" s="88">
        <v>1028.664889481814</v>
      </c>
      <c r="H19818" s="88">
        <v>1307.0412835394254</v>
      </c>
      <c r="I19818" s="88">
        <v>1751.794516312455</v>
      </c>
      <c r="J19818" s="88">
        <v>2618.5028129571037</v>
      </c>
      <c r="K19818" s="88">
        <v>4204.7365162750157</v>
      </c>
      <c r="L19818" s="88">
        <v>5070.4285389410907</v>
      </c>
      <c r="M19818" s="88">
        <v>4075.9398433992474</v>
      </c>
    </row>
    <row r="19819" spans="3:13" x14ac:dyDescent="0.2">
      <c r="C19819" s="88">
        <v>0.98604999999999998</v>
      </c>
      <c r="D19819" s="88">
        <v>19518.401133365071</v>
      </c>
      <c r="E19819" s="88">
        <v>299.75390977753887</v>
      </c>
      <c r="F19819" s="88">
        <v>649.09083851524656</v>
      </c>
      <c r="G19819" s="88">
        <v>1028.9146122136221</v>
      </c>
      <c r="H19819" s="88">
        <v>1307.1439241901494</v>
      </c>
      <c r="I19819" s="88">
        <v>1751.9015080982576</v>
      </c>
      <c r="J19819" s="88">
        <v>2618.6889653656312</v>
      </c>
      <c r="K19819" s="88">
        <v>4205.5509947796163</v>
      </c>
      <c r="L19819" s="88">
        <v>5070.734090785807</v>
      </c>
      <c r="M19819" s="88">
        <v>4075.9569838364105</v>
      </c>
    </row>
    <row r="19820" spans="3:13" x14ac:dyDescent="0.2">
      <c r="C19820" s="88">
        <v>0.98609999999999998</v>
      </c>
      <c r="D19820" s="88">
        <v>19518.811146180895</v>
      </c>
      <c r="E19820" s="88">
        <v>299.75730578646562</v>
      </c>
      <c r="F19820" s="88">
        <v>649.13221067053428</v>
      </c>
      <c r="G19820" s="88">
        <v>1028.955084516977</v>
      </c>
      <c r="H19820" s="88">
        <v>1307.6757495962224</v>
      </c>
      <c r="I19820" s="88">
        <v>1752.2079226809333</v>
      </c>
      <c r="J19820" s="88">
        <v>2619.6312699513983</v>
      </c>
      <c r="K19820" s="88">
        <v>4206.0755585135885</v>
      </c>
      <c r="L19820" s="88">
        <v>5070.8664861250591</v>
      </c>
      <c r="M19820" s="88">
        <v>4075.9600979126417</v>
      </c>
    </row>
    <row r="19821" spans="3:13" x14ac:dyDescent="0.2">
      <c r="C19821" s="88">
        <v>0.98614999999999997</v>
      </c>
      <c r="D19821" s="88">
        <v>19521.228038602214</v>
      </c>
      <c r="E19821" s="88">
        <v>299.7612793346907</v>
      </c>
      <c r="F19821" s="88">
        <v>649.30338867271803</v>
      </c>
      <c r="G19821" s="88">
        <v>1028.9715370950712</v>
      </c>
      <c r="H19821" s="88">
        <v>1307.7414355794326</v>
      </c>
      <c r="I19821" s="88">
        <v>1752.6510065059947</v>
      </c>
      <c r="J19821" s="88">
        <v>2620.3927787008952</v>
      </c>
      <c r="K19821" s="88">
        <v>4206.3661741388159</v>
      </c>
      <c r="L19821" s="88">
        <v>5071.108770912082</v>
      </c>
      <c r="M19821" s="88">
        <v>4076.3386474453746</v>
      </c>
    </row>
    <row r="19822" spans="3:13" x14ac:dyDescent="0.2">
      <c r="C19822" s="88">
        <v>0.98619999999999997</v>
      </c>
      <c r="D19822" s="88">
        <v>19521.71089793287</v>
      </c>
      <c r="E19822" s="88">
        <v>299.76659906611258</v>
      </c>
      <c r="F19822" s="88">
        <v>649.42646077021163</v>
      </c>
      <c r="G19822" s="88">
        <v>1029.6164964654054</v>
      </c>
      <c r="H19822" s="88">
        <v>1307.9018013598029</v>
      </c>
      <c r="I19822" s="88">
        <v>1752.6615169894117</v>
      </c>
      <c r="J19822" s="88">
        <v>2620.4779730724358</v>
      </c>
      <c r="K19822" s="88">
        <v>4207.5227164227827</v>
      </c>
      <c r="L19822" s="88">
        <v>5071.4925589340855</v>
      </c>
      <c r="M19822" s="88">
        <v>4076.5030195272338</v>
      </c>
    </row>
    <row r="19823" spans="3:13" x14ac:dyDescent="0.2">
      <c r="C19823" s="88">
        <v>0.98624999999999996</v>
      </c>
      <c r="D19823" s="88">
        <v>19522.623977170359</v>
      </c>
      <c r="E19823" s="88">
        <v>299.78007552927102</v>
      </c>
      <c r="F19823" s="88">
        <v>649.49660724420664</v>
      </c>
      <c r="G19823" s="88">
        <v>1029.9427510062278</v>
      </c>
      <c r="H19823" s="88">
        <v>1308.0917397263584</v>
      </c>
      <c r="I19823" s="88">
        <v>1753.2240235849154</v>
      </c>
      <c r="J19823" s="88">
        <v>2620.5376328378247</v>
      </c>
      <c r="K19823" s="88">
        <v>4208.1438157798548</v>
      </c>
      <c r="L19823" s="88">
        <v>5071.8359363248264</v>
      </c>
      <c r="M19823" s="88">
        <v>4076.7189302138922</v>
      </c>
    </row>
    <row r="19824" spans="3:13" x14ac:dyDescent="0.2">
      <c r="C19824" s="88">
        <v>0.98629999999999995</v>
      </c>
      <c r="D19824" s="88">
        <v>19523.748262987941</v>
      </c>
      <c r="E19824" s="88">
        <v>299.78032524288483</v>
      </c>
      <c r="F19824" s="88">
        <v>649.50635731849707</v>
      </c>
      <c r="G19824" s="88">
        <v>1029.9775294391507</v>
      </c>
      <c r="H19824" s="88">
        <v>1308.1316984027089</v>
      </c>
      <c r="I19824" s="88">
        <v>1753.4633322251238</v>
      </c>
      <c r="J19824" s="88">
        <v>2621.5033089680269</v>
      </c>
      <c r="K19824" s="88">
        <v>4208.4554198409169</v>
      </c>
      <c r="L19824" s="88">
        <v>5071.8622688783344</v>
      </c>
      <c r="M19824" s="88">
        <v>4077.4666803336177</v>
      </c>
    </row>
    <row r="19825" spans="3:13" x14ac:dyDescent="0.2">
      <c r="C19825" s="88">
        <v>0.98634999999999995</v>
      </c>
      <c r="D19825" s="88">
        <v>19523.889702148459</v>
      </c>
      <c r="E19825" s="88">
        <v>299.79870739366288</v>
      </c>
      <c r="F19825" s="88">
        <v>649.53144350774346</v>
      </c>
      <c r="G19825" s="88">
        <v>1030.6430304435307</v>
      </c>
      <c r="H19825" s="88">
        <v>1308.1396250112207</v>
      </c>
      <c r="I19825" s="88">
        <v>1753.5696343630916</v>
      </c>
      <c r="J19825" s="88">
        <v>2621.7409606287506</v>
      </c>
      <c r="K19825" s="88">
        <v>4209.1929645197715</v>
      </c>
      <c r="L19825" s="88">
        <v>5072.1008838818907</v>
      </c>
      <c r="M19825" s="88">
        <v>4077.7472261437779</v>
      </c>
    </row>
    <row r="19826" spans="3:13" x14ac:dyDescent="0.2">
      <c r="C19826" s="88">
        <v>0.98640000000000005</v>
      </c>
      <c r="D19826" s="88">
        <v>19525.687625741157</v>
      </c>
      <c r="E19826" s="88">
        <v>299.80212833114001</v>
      </c>
      <c r="F19826" s="88">
        <v>649.53770028855479</v>
      </c>
      <c r="G19826" s="88">
        <v>1030.8378055734142</v>
      </c>
      <c r="H19826" s="88">
        <v>1308.4232109108129</v>
      </c>
      <c r="I19826" s="88">
        <v>1753.7039416981979</v>
      </c>
      <c r="J19826" s="88">
        <v>2621.8736415145072</v>
      </c>
      <c r="K19826" s="88">
        <v>4209.3315944099759</v>
      </c>
      <c r="L19826" s="88">
        <v>5072.6309697312136</v>
      </c>
      <c r="M19826" s="88">
        <v>4078.1914322129605</v>
      </c>
    </row>
    <row r="19827" spans="3:13" x14ac:dyDescent="0.2">
      <c r="C19827" s="88">
        <v>0.98645000000000005</v>
      </c>
      <c r="D19827" s="88">
        <v>19527.225981970791</v>
      </c>
      <c r="E19827" s="88">
        <v>299.81354180426297</v>
      </c>
      <c r="F19827" s="88">
        <v>649.63586861589692</v>
      </c>
      <c r="G19827" s="88">
        <v>1031.0189677778567</v>
      </c>
      <c r="H19827" s="88">
        <v>1308.4814192354329</v>
      </c>
      <c r="I19827" s="88">
        <v>1753.8659219326314</v>
      </c>
      <c r="J19827" s="88">
        <v>2622.0057204771492</v>
      </c>
      <c r="K19827" s="88">
        <v>4209.4929469100798</v>
      </c>
      <c r="L19827" s="88">
        <v>5074.2845031678789</v>
      </c>
      <c r="M19827" s="88">
        <v>4078.230539952554</v>
      </c>
    </row>
    <row r="19828" spans="3:13" x14ac:dyDescent="0.2">
      <c r="C19828" s="88">
        <v>0.98650000000000004</v>
      </c>
      <c r="D19828" s="88">
        <v>19527.394059932976</v>
      </c>
      <c r="E19828" s="88">
        <v>299.81522823444993</v>
      </c>
      <c r="F19828" s="88">
        <v>649.66498576224603</v>
      </c>
      <c r="G19828" s="88">
        <v>1031.330269054426</v>
      </c>
      <c r="H19828" s="88">
        <v>1308.5351786312294</v>
      </c>
      <c r="I19828" s="88">
        <v>1754.5135188042696</v>
      </c>
      <c r="J19828" s="88">
        <v>2622.2130055128523</v>
      </c>
      <c r="K19828" s="88">
        <v>4210.0129936729372</v>
      </c>
      <c r="L19828" s="88">
        <v>5075.3865253568902</v>
      </c>
      <c r="M19828" s="88">
        <v>4078.3555802781038</v>
      </c>
    </row>
    <row r="19829" spans="3:13" x14ac:dyDescent="0.2">
      <c r="C19829" s="88">
        <v>0.98655000000000004</v>
      </c>
      <c r="D19829" s="88">
        <v>19528.357978529017</v>
      </c>
      <c r="E19829" s="88">
        <v>299.86693441383341</v>
      </c>
      <c r="F19829" s="88">
        <v>649.68396122499053</v>
      </c>
      <c r="G19829" s="88">
        <v>1031.3548582571107</v>
      </c>
      <c r="H19829" s="88">
        <v>1308.541578566641</v>
      </c>
      <c r="I19829" s="88">
        <v>1754.5163886317882</v>
      </c>
      <c r="J19829" s="88">
        <v>2622.3067307494834</v>
      </c>
      <c r="K19829" s="88">
        <v>4210.1540587518848</v>
      </c>
      <c r="L19829" s="88">
        <v>5075.5793084898778</v>
      </c>
      <c r="M19829" s="88">
        <v>4078.6721024420403</v>
      </c>
    </row>
    <row r="19830" spans="3:13" x14ac:dyDescent="0.2">
      <c r="C19830" s="88">
        <v>0.98660000000000003</v>
      </c>
      <c r="D19830" s="88">
        <v>19529.03083222569</v>
      </c>
      <c r="E19830" s="88">
        <v>299.87280144918532</v>
      </c>
      <c r="F19830" s="88">
        <v>649.90775719360863</v>
      </c>
      <c r="G19830" s="88">
        <v>1031.4107569798239</v>
      </c>
      <c r="H19830" s="88">
        <v>1308.6256141563131</v>
      </c>
      <c r="I19830" s="88">
        <v>1755.3087217432767</v>
      </c>
      <c r="J19830" s="88">
        <v>2623.3587927595322</v>
      </c>
      <c r="K19830" s="88">
        <v>4210.3265718665498</v>
      </c>
      <c r="L19830" s="88">
        <v>5075.8504540927343</v>
      </c>
      <c r="M19830" s="88">
        <v>4078.8781199328669</v>
      </c>
    </row>
    <row r="19831" spans="3:13" x14ac:dyDescent="0.2">
      <c r="C19831" s="88">
        <v>0.98665000000000003</v>
      </c>
      <c r="D19831" s="88">
        <v>19531.738099532082</v>
      </c>
      <c r="E19831" s="88">
        <v>299.87872205630083</v>
      </c>
      <c r="F19831" s="88">
        <v>649.98960278682489</v>
      </c>
      <c r="G19831" s="88">
        <v>1031.4486729208811</v>
      </c>
      <c r="H19831" s="88">
        <v>1308.7025749767627</v>
      </c>
      <c r="I19831" s="88">
        <v>1755.3823367068512</v>
      </c>
      <c r="J19831" s="88">
        <v>2626.4645950063132</v>
      </c>
      <c r="K19831" s="88">
        <v>4210.3617841306659</v>
      </c>
      <c r="L19831" s="88">
        <v>5076.2204457831804</v>
      </c>
      <c r="M19831" s="88">
        <v>4079.1835171100929</v>
      </c>
    </row>
    <row r="19832" spans="3:13" x14ac:dyDescent="0.2">
      <c r="C19832" s="88">
        <v>0.98670000000000002</v>
      </c>
      <c r="D19832" s="88">
        <v>19532.073240649297</v>
      </c>
      <c r="E19832" s="88">
        <v>299.88247310488168</v>
      </c>
      <c r="F19832" s="88">
        <v>650.02641172165113</v>
      </c>
      <c r="G19832" s="88">
        <v>1031.4885407037718</v>
      </c>
      <c r="H19832" s="88">
        <v>1309.0760696831835</v>
      </c>
      <c r="I19832" s="88">
        <v>1755.4173535431441</v>
      </c>
      <c r="J19832" s="88">
        <v>2626.7514693973849</v>
      </c>
      <c r="K19832" s="88">
        <v>4210.3739352587781</v>
      </c>
      <c r="L19832" s="88">
        <v>5076.9863456500161</v>
      </c>
      <c r="M19832" s="88">
        <v>4079.4128814109927</v>
      </c>
    </row>
    <row r="19833" spans="3:13" x14ac:dyDescent="0.2">
      <c r="C19833" s="88">
        <v>0.98675000000000002</v>
      </c>
      <c r="D19833" s="88">
        <v>19534.520446278915</v>
      </c>
      <c r="E19833" s="88">
        <v>299.91514214896597</v>
      </c>
      <c r="F19833" s="88">
        <v>650.23445584886667</v>
      </c>
      <c r="G19833" s="88">
        <v>1031.555557454159</v>
      </c>
      <c r="H19833" s="88">
        <v>1309.087743014099</v>
      </c>
      <c r="I19833" s="88">
        <v>1755.6176537649299</v>
      </c>
      <c r="J19833" s="88">
        <v>2627.2689010316753</v>
      </c>
      <c r="K19833" s="88">
        <v>4211.1233553778893</v>
      </c>
      <c r="L19833" s="88">
        <v>5077.0757351591301</v>
      </c>
      <c r="M19833" s="88">
        <v>4079.4595298846243</v>
      </c>
    </row>
    <row r="19834" spans="3:13" x14ac:dyDescent="0.2">
      <c r="C19834" s="88">
        <v>0.98680000000000001</v>
      </c>
      <c r="D19834" s="88">
        <v>19534.538383089846</v>
      </c>
      <c r="E19834" s="88">
        <v>299.92250737958693</v>
      </c>
      <c r="F19834" s="88">
        <v>650.23915998661869</v>
      </c>
      <c r="G19834" s="88">
        <v>1031.589631449428</v>
      </c>
      <c r="H19834" s="88">
        <v>1309.1126734595814</v>
      </c>
      <c r="I19834" s="88">
        <v>1756.7930805593064</v>
      </c>
      <c r="J19834" s="88">
        <v>2627.3511315443584</v>
      </c>
      <c r="K19834" s="88">
        <v>4211.1316981730206</v>
      </c>
      <c r="L19834" s="88">
        <v>5078.0042809241531</v>
      </c>
      <c r="M19834" s="88">
        <v>4079.6360534876012</v>
      </c>
    </row>
    <row r="19835" spans="3:13" x14ac:dyDescent="0.2">
      <c r="C19835" s="88">
        <v>0.98685</v>
      </c>
      <c r="D19835" s="88">
        <v>19535.394886881699</v>
      </c>
      <c r="E19835" s="88">
        <v>299.98100740793598</v>
      </c>
      <c r="F19835" s="88">
        <v>650.35367083298615</v>
      </c>
      <c r="G19835" s="88">
        <v>1031.6414172049954</v>
      </c>
      <c r="H19835" s="88">
        <v>1309.3175488895522</v>
      </c>
      <c r="I19835" s="88">
        <v>1756.8526521275367</v>
      </c>
      <c r="J19835" s="88">
        <v>2627.4271373914889</v>
      </c>
      <c r="K19835" s="88">
        <v>4211.5145152131317</v>
      </c>
      <c r="L19835" s="88">
        <v>5078.1650905819042</v>
      </c>
      <c r="M19835" s="88">
        <v>4080.711990150141</v>
      </c>
    </row>
    <row r="19836" spans="3:13" x14ac:dyDescent="0.2">
      <c r="C19836" s="88">
        <v>0.9869</v>
      </c>
      <c r="D19836" s="88">
        <v>19536.103746984598</v>
      </c>
      <c r="E19836" s="88">
        <v>300.00229620874143</v>
      </c>
      <c r="F19836" s="88">
        <v>650.3613391081135</v>
      </c>
      <c r="G19836" s="88">
        <v>1031.8277888554621</v>
      </c>
      <c r="H19836" s="88">
        <v>1309.338940535722</v>
      </c>
      <c r="I19836" s="88">
        <v>1756.8926808641345</v>
      </c>
      <c r="J19836" s="88">
        <v>2627.5027719290042</v>
      </c>
      <c r="K19836" s="88">
        <v>4211.5348599639337</v>
      </c>
      <c r="L19836" s="88">
        <v>5079.0366314189769</v>
      </c>
      <c r="M19836" s="88">
        <v>4081.3267070662696</v>
      </c>
    </row>
    <row r="19837" spans="3:13" x14ac:dyDescent="0.2">
      <c r="C19837" s="88">
        <v>0.98694999999999999</v>
      </c>
      <c r="D19837" s="88">
        <v>19536.733731003718</v>
      </c>
      <c r="E19837" s="88">
        <v>300.00684039770113</v>
      </c>
      <c r="F19837" s="88">
        <v>650.45584134653836</v>
      </c>
      <c r="G19837" s="88">
        <v>1032.0764346506157</v>
      </c>
      <c r="H19837" s="88">
        <v>1309.5523329834077</v>
      </c>
      <c r="I19837" s="88">
        <v>1757.0639307778169</v>
      </c>
      <c r="J19837" s="88">
        <v>2627.6754623580518</v>
      </c>
      <c r="K19837" s="88">
        <v>4212.9638864397148</v>
      </c>
      <c r="L19837" s="88">
        <v>5079.09874207541</v>
      </c>
      <c r="M19837" s="88">
        <v>4081.5409267041332</v>
      </c>
    </row>
    <row r="19838" spans="3:13" x14ac:dyDescent="0.2">
      <c r="C19838" s="88">
        <v>0.98699999999999999</v>
      </c>
      <c r="D19838" s="88">
        <v>19536.90769148216</v>
      </c>
      <c r="E19838" s="88">
        <v>300.00998762418294</v>
      </c>
      <c r="F19838" s="88">
        <v>650.5120653134918</v>
      </c>
      <c r="G19838" s="88">
        <v>1032.1369818679723</v>
      </c>
      <c r="H19838" s="88">
        <v>1310.0756884297821</v>
      </c>
      <c r="I19838" s="88">
        <v>1757.0970973050971</v>
      </c>
      <c r="J19838" s="88">
        <v>2628.0214719326841</v>
      </c>
      <c r="K19838" s="88">
        <v>4213.5373906083423</v>
      </c>
      <c r="L19838" s="88">
        <v>5079.1397776256472</v>
      </c>
      <c r="M19838" s="88">
        <v>4081.5522944060267</v>
      </c>
    </row>
    <row r="19839" spans="3:13" x14ac:dyDescent="0.2">
      <c r="C19839" s="88">
        <v>0.98704999999999998</v>
      </c>
      <c r="D19839" s="88">
        <v>19541.740589429148</v>
      </c>
      <c r="E19839" s="88">
        <v>300.01902122655974</v>
      </c>
      <c r="F19839" s="88">
        <v>650.90536793780939</v>
      </c>
      <c r="G19839" s="88">
        <v>1032.1986530160134</v>
      </c>
      <c r="H19839" s="88">
        <v>1310.1475376771455</v>
      </c>
      <c r="I19839" s="88">
        <v>1757.5573476958116</v>
      </c>
      <c r="J19839" s="88">
        <v>2628.3418652542796</v>
      </c>
      <c r="K19839" s="88">
        <v>4214.2492529066421</v>
      </c>
      <c r="L19839" s="88">
        <v>5080.4281528421834</v>
      </c>
      <c r="M19839" s="88">
        <v>4081.861934328288</v>
      </c>
    </row>
    <row r="19840" spans="3:13" x14ac:dyDescent="0.2">
      <c r="C19840" s="88">
        <v>0.98709999999999998</v>
      </c>
      <c r="D19840" s="88">
        <v>19546.556627674687</v>
      </c>
      <c r="E19840" s="88">
        <v>300.02088716211165</v>
      </c>
      <c r="F19840" s="88">
        <v>650.92007564843425</v>
      </c>
      <c r="G19840" s="88">
        <v>1032.2290995235871</v>
      </c>
      <c r="H19840" s="88">
        <v>1310.3017696474258</v>
      </c>
      <c r="I19840" s="88">
        <v>1758.1747150217925</v>
      </c>
      <c r="J19840" s="88">
        <v>2629.1958449500266</v>
      </c>
      <c r="K19840" s="88">
        <v>4214.9838820242367</v>
      </c>
      <c r="L19840" s="88">
        <v>5081.3180326420534</v>
      </c>
      <c r="M19840" s="88">
        <v>4081.9955488034884</v>
      </c>
    </row>
    <row r="19841" spans="3:13" x14ac:dyDescent="0.2">
      <c r="C19841" s="88">
        <v>0.98714999999999997</v>
      </c>
      <c r="D19841" s="88">
        <v>19553.073094750674</v>
      </c>
      <c r="E19841" s="88">
        <v>300.02130872333328</v>
      </c>
      <c r="F19841" s="88">
        <v>650.95613944637898</v>
      </c>
      <c r="G19841" s="88">
        <v>1032.779441747995</v>
      </c>
      <c r="H19841" s="88">
        <v>1310.4732072440906</v>
      </c>
      <c r="I19841" s="88">
        <v>1758.6071873289011</v>
      </c>
      <c r="J19841" s="88">
        <v>2629.3542781641654</v>
      </c>
      <c r="K19841" s="88">
        <v>4215.0015967513973</v>
      </c>
      <c r="L19841" s="88">
        <v>5081.572055826131</v>
      </c>
      <c r="M19841" s="88">
        <v>4082.3383381681015</v>
      </c>
    </row>
    <row r="19842" spans="3:13" x14ac:dyDescent="0.2">
      <c r="C19842" s="88">
        <v>0.98719999999999997</v>
      </c>
      <c r="D19842" s="88">
        <v>19556.10102504259</v>
      </c>
      <c r="E19842" s="88">
        <v>300.02432536797642</v>
      </c>
      <c r="F19842" s="88">
        <v>651.07408073028</v>
      </c>
      <c r="G19842" s="88">
        <v>1032.8623917969953</v>
      </c>
      <c r="H19842" s="88">
        <v>1310.4936603100809</v>
      </c>
      <c r="I19842" s="88">
        <v>1759.0208391268839</v>
      </c>
      <c r="J19842" s="88">
        <v>2630.4079090698992</v>
      </c>
      <c r="K19842" s="88">
        <v>4215.0711113665839</v>
      </c>
      <c r="L19842" s="88">
        <v>5082.6513993907693</v>
      </c>
      <c r="M19842" s="88">
        <v>4082.675021629705</v>
      </c>
    </row>
    <row r="19843" spans="3:13" x14ac:dyDescent="0.2">
      <c r="C19843" s="88">
        <v>0.98724999999999996</v>
      </c>
      <c r="D19843" s="88">
        <v>19560.152419730675</v>
      </c>
      <c r="E19843" s="88">
        <v>300.03206886331373</v>
      </c>
      <c r="F19843" s="88">
        <v>651.25379611888275</v>
      </c>
      <c r="G19843" s="88">
        <v>1033.1724566548951</v>
      </c>
      <c r="H19843" s="88">
        <v>1310.6906657993004</v>
      </c>
      <c r="I19843" s="88">
        <v>1759.1059963671264</v>
      </c>
      <c r="J19843" s="88">
        <v>2630.4903590276572</v>
      </c>
      <c r="K19843" s="88">
        <v>4215.5364424195222</v>
      </c>
      <c r="L19843" s="88">
        <v>5085.1049831550545</v>
      </c>
      <c r="M19843" s="88">
        <v>4083.1265462534739</v>
      </c>
    </row>
    <row r="19844" spans="3:13" x14ac:dyDescent="0.2">
      <c r="C19844" s="88">
        <v>0.98729999999999996</v>
      </c>
      <c r="D19844" s="88">
        <v>19560.921269663399</v>
      </c>
      <c r="E19844" s="88">
        <v>300.03811230803967</v>
      </c>
      <c r="F19844" s="88">
        <v>651.29096582870898</v>
      </c>
      <c r="G19844" s="88">
        <v>1033.4149413512991</v>
      </c>
      <c r="H19844" s="88">
        <v>1311.9377945960819</v>
      </c>
      <c r="I19844" s="88">
        <v>1759.1613175164293</v>
      </c>
      <c r="J19844" s="88">
        <v>2630.8782549178968</v>
      </c>
      <c r="K19844" s="88">
        <v>4215.5798472715287</v>
      </c>
      <c r="L19844" s="88">
        <v>5085.4365657026474</v>
      </c>
      <c r="M19844" s="88">
        <v>4083.1293994470934</v>
      </c>
    </row>
    <row r="19845" spans="3:13" x14ac:dyDescent="0.2">
      <c r="C19845" s="88">
        <v>0.98734999999999995</v>
      </c>
      <c r="D19845" s="88">
        <v>19561.264695159138</v>
      </c>
      <c r="E19845" s="88">
        <v>300.05172269359991</v>
      </c>
      <c r="F19845" s="88">
        <v>651.45729311373452</v>
      </c>
      <c r="G19845" s="88">
        <v>1033.5577112099922</v>
      </c>
      <c r="H19845" s="88">
        <v>1312.2089137864727</v>
      </c>
      <c r="I19845" s="88">
        <v>1759.5667797477545</v>
      </c>
      <c r="J19845" s="88">
        <v>2630.9656824288099</v>
      </c>
      <c r="K19845" s="88">
        <v>4215.7917652737306</v>
      </c>
      <c r="L19845" s="88">
        <v>5087.1912500238604</v>
      </c>
      <c r="M19845" s="88">
        <v>4083.4667811516911</v>
      </c>
    </row>
    <row r="19846" spans="3:13" x14ac:dyDescent="0.2">
      <c r="C19846" s="88">
        <v>0.98740000000000006</v>
      </c>
      <c r="D19846" s="88">
        <v>19563.636470806952</v>
      </c>
      <c r="E19846" s="88">
        <v>300.05455198640539</v>
      </c>
      <c r="F19846" s="88">
        <v>651.6074795715881</v>
      </c>
      <c r="G19846" s="88">
        <v>1033.8709506969103</v>
      </c>
      <c r="H19846" s="88">
        <v>1312.3104933456875</v>
      </c>
      <c r="I19846" s="88">
        <v>1759.8819026964215</v>
      </c>
      <c r="J19846" s="88">
        <v>2633.9416364249755</v>
      </c>
      <c r="K19846" s="88">
        <v>4215.9030703398385</v>
      </c>
      <c r="L19846" s="88">
        <v>5087.5882216337341</v>
      </c>
      <c r="M19846" s="88">
        <v>4084.3607333721839</v>
      </c>
    </row>
    <row r="19847" spans="3:13" x14ac:dyDescent="0.2">
      <c r="C19847" s="88">
        <v>0.98745000000000005</v>
      </c>
      <c r="D19847" s="88">
        <v>19563.957549732218</v>
      </c>
      <c r="E19847" s="88">
        <v>300.05455198640539</v>
      </c>
      <c r="F19847" s="88">
        <v>651.67569320397342</v>
      </c>
      <c r="G19847" s="88">
        <v>1034.255950962292</v>
      </c>
      <c r="H19847" s="88">
        <v>1312.7177276742918</v>
      </c>
      <c r="I19847" s="88">
        <v>1760.038913088028</v>
      </c>
      <c r="J19847" s="88">
        <v>2633.990891645974</v>
      </c>
      <c r="K19847" s="88">
        <v>4216.6363759922842</v>
      </c>
      <c r="L19847" s="88">
        <v>5088.0945576998611</v>
      </c>
      <c r="M19847" s="88">
        <v>4084.8226204852363</v>
      </c>
    </row>
    <row r="19848" spans="3:13" x14ac:dyDescent="0.2">
      <c r="C19848" s="88">
        <v>0.98750000000000004</v>
      </c>
      <c r="D19848" s="88">
        <v>19564.271879752625</v>
      </c>
      <c r="E19848" s="88">
        <v>300.05900307448428</v>
      </c>
      <c r="F19848" s="88">
        <v>651.76094294226368</v>
      </c>
      <c r="G19848" s="88">
        <v>1034.4901442195842</v>
      </c>
      <c r="H19848" s="88">
        <v>1312.8711029302794</v>
      </c>
      <c r="I19848" s="88">
        <v>1760.1414353550576</v>
      </c>
      <c r="J19848" s="88">
        <v>2634.1512789559988</v>
      </c>
      <c r="K19848" s="88">
        <v>4216.6483114413786</v>
      </c>
      <c r="L19848" s="88">
        <v>5088.3288411522062</v>
      </c>
      <c r="M19848" s="88">
        <v>4085.1462632180201</v>
      </c>
    </row>
    <row r="19849" spans="3:13" x14ac:dyDescent="0.2">
      <c r="C19849" s="88">
        <v>0.98755000000000004</v>
      </c>
      <c r="D19849" s="88">
        <v>19565.05333655385</v>
      </c>
      <c r="E19849" s="88">
        <v>300.05900307448428</v>
      </c>
      <c r="F19849" s="88">
        <v>651.78086549389081</v>
      </c>
      <c r="G19849" s="88">
        <v>1034.4977490102233</v>
      </c>
      <c r="H19849" s="88">
        <v>1313.2525118668536</v>
      </c>
      <c r="I19849" s="88">
        <v>1760.4820006184586</v>
      </c>
      <c r="J19849" s="88">
        <v>2634.3899814223373</v>
      </c>
      <c r="K19849" s="88">
        <v>4216.7213358050685</v>
      </c>
      <c r="L19849" s="88">
        <v>5089.2183529328195</v>
      </c>
      <c r="M19849" s="88">
        <v>4085.1717404619767</v>
      </c>
    </row>
    <row r="19850" spans="3:13" x14ac:dyDescent="0.2">
      <c r="C19850" s="88">
        <v>0.98760000000000003</v>
      </c>
      <c r="D19850" s="88">
        <v>19565.129110540303</v>
      </c>
      <c r="E19850" s="88">
        <v>300.07296779741046</v>
      </c>
      <c r="F19850" s="88">
        <v>651.83555399815896</v>
      </c>
      <c r="G19850" s="88">
        <v>1034.5168824107886</v>
      </c>
      <c r="H19850" s="88">
        <v>1313.5369607192215</v>
      </c>
      <c r="I19850" s="88">
        <v>1760.5776900115343</v>
      </c>
      <c r="J19850" s="88">
        <v>2634.7892170326218</v>
      </c>
      <c r="K19850" s="88">
        <v>4216.9830548209793</v>
      </c>
      <c r="L19850" s="88">
        <v>5090.821942814353</v>
      </c>
      <c r="M19850" s="88">
        <v>4085.1858548741047</v>
      </c>
    </row>
    <row r="19851" spans="3:13" x14ac:dyDescent="0.2">
      <c r="C19851" s="88">
        <v>0.98765000000000003</v>
      </c>
      <c r="D19851" s="88">
        <v>19566.256824090509</v>
      </c>
      <c r="E19851" s="88">
        <v>300.11302813261318</v>
      </c>
      <c r="F19851" s="88">
        <v>651.98835928666267</v>
      </c>
      <c r="G19851" s="88">
        <v>1034.6562714081538</v>
      </c>
      <c r="H19851" s="88">
        <v>1313.6213294713953</v>
      </c>
      <c r="I19851" s="88">
        <v>1760.9149645888356</v>
      </c>
      <c r="J19851" s="88">
        <v>2635.2828519080804</v>
      </c>
      <c r="K19851" s="88">
        <v>4217.1683104217809</v>
      </c>
      <c r="L19851" s="88">
        <v>5091.53478355893</v>
      </c>
      <c r="M19851" s="88">
        <v>4085.416808657732</v>
      </c>
    </row>
    <row r="19852" spans="3:13" x14ac:dyDescent="0.2">
      <c r="C19852" s="88">
        <v>0.98770000000000002</v>
      </c>
      <c r="D19852" s="88">
        <v>19569.665013464139</v>
      </c>
      <c r="E19852" s="88">
        <v>300.11385926819457</v>
      </c>
      <c r="F19852" s="88">
        <v>652.19625800748918</v>
      </c>
      <c r="G19852" s="88">
        <v>1034.6715349332703</v>
      </c>
      <c r="H19852" s="88">
        <v>1313.9250860215698</v>
      </c>
      <c r="I19852" s="88">
        <v>1761.5867708062483</v>
      </c>
      <c r="J19852" s="88">
        <v>2635.2894591686927</v>
      </c>
      <c r="K19852" s="88">
        <v>4217.2359223106896</v>
      </c>
      <c r="L19852" s="88">
        <v>5091.9005387693942</v>
      </c>
      <c r="M19852" s="88">
        <v>4085.8461912634821</v>
      </c>
    </row>
    <row r="19853" spans="3:13" x14ac:dyDescent="0.2">
      <c r="C19853" s="88">
        <v>0.98775000000000002</v>
      </c>
      <c r="D19853" s="88">
        <v>19570.10270290741</v>
      </c>
      <c r="E19853" s="88">
        <v>300.12546046550233</v>
      </c>
      <c r="F19853" s="88">
        <v>652.19820340587148</v>
      </c>
      <c r="G19853" s="88">
        <v>1034.8241753514853</v>
      </c>
      <c r="H19853" s="88">
        <v>1314.1447766230972</v>
      </c>
      <c r="I19853" s="88">
        <v>1762.5741600590395</v>
      </c>
      <c r="J19853" s="88">
        <v>2635.6652426238379</v>
      </c>
      <c r="K19853" s="88">
        <v>4218.4137368166503</v>
      </c>
      <c r="L19853" s="88">
        <v>5092.8803560759425</v>
      </c>
      <c r="M19853" s="88">
        <v>4086.0803835919105</v>
      </c>
    </row>
    <row r="19854" spans="3:13" x14ac:dyDescent="0.2">
      <c r="C19854" s="88">
        <v>0.98780000000000001</v>
      </c>
      <c r="D19854" s="88">
        <v>19575.458310872302</v>
      </c>
      <c r="E19854" s="88">
        <v>300.18453943128497</v>
      </c>
      <c r="F19854" s="88">
        <v>652.21805443726134</v>
      </c>
      <c r="G19854" s="88">
        <v>1034.9636850486877</v>
      </c>
      <c r="H19854" s="88">
        <v>1314.365198527486</v>
      </c>
      <c r="I19854" s="88">
        <v>1762.6301247770557</v>
      </c>
      <c r="J19854" s="88">
        <v>2635.7466291574874</v>
      </c>
      <c r="K19854" s="88">
        <v>4218.441088354064</v>
      </c>
      <c r="L19854" s="88">
        <v>5094.1969386239161</v>
      </c>
      <c r="M19854" s="88">
        <v>4086.1926594832275</v>
      </c>
    </row>
    <row r="19855" spans="3:13" x14ac:dyDescent="0.2">
      <c r="C19855" s="88">
        <v>0.98785000000000001</v>
      </c>
      <c r="D19855" s="88">
        <v>19578.450644881857</v>
      </c>
      <c r="E19855" s="88">
        <v>300.18584161741001</v>
      </c>
      <c r="F19855" s="88">
        <v>652.22306302389643</v>
      </c>
      <c r="G19855" s="88">
        <v>1035.0655661301967</v>
      </c>
      <c r="H19855" s="88">
        <v>1314.4769806813792</v>
      </c>
      <c r="I19855" s="88">
        <v>1763.5897813097786</v>
      </c>
      <c r="J19855" s="88">
        <v>2636.7559395788476</v>
      </c>
      <c r="K19855" s="88">
        <v>4219.3714575472186</v>
      </c>
      <c r="L19855" s="88">
        <v>5094.6068291343645</v>
      </c>
      <c r="M19855" s="88">
        <v>4086.2648100200531</v>
      </c>
    </row>
    <row r="19856" spans="3:13" x14ac:dyDescent="0.2">
      <c r="C19856" s="88">
        <v>0.9879</v>
      </c>
      <c r="D19856" s="88">
        <v>19584.021896435072</v>
      </c>
      <c r="E19856" s="88">
        <v>300.18584161741001</v>
      </c>
      <c r="F19856" s="88">
        <v>652.39808488047493</v>
      </c>
      <c r="G19856" s="88">
        <v>1035.1730968619013</v>
      </c>
      <c r="H19856" s="88">
        <v>1314.8721678523557</v>
      </c>
      <c r="I19856" s="88">
        <v>1764.0837116940347</v>
      </c>
      <c r="J19856" s="88">
        <v>2636.8932562323239</v>
      </c>
      <c r="K19856" s="88">
        <v>4220.0492067539653</v>
      </c>
      <c r="L19856" s="88">
        <v>5095.4191311940513</v>
      </c>
      <c r="M19856" s="88">
        <v>4086.3975752312472</v>
      </c>
    </row>
    <row r="19857" spans="3:13" x14ac:dyDescent="0.2">
      <c r="C19857" s="88">
        <v>0.98794999999999999</v>
      </c>
      <c r="D19857" s="88">
        <v>19586.598531010775</v>
      </c>
      <c r="E19857" s="88">
        <v>300.18829719504811</v>
      </c>
      <c r="F19857" s="88">
        <v>652.42384121818941</v>
      </c>
      <c r="G19857" s="88">
        <v>1035.2678375369001</v>
      </c>
      <c r="H19857" s="88">
        <v>1315.3336745342403</v>
      </c>
      <c r="I19857" s="88">
        <v>1764.2210291271049</v>
      </c>
      <c r="J19857" s="88">
        <v>2637.447563028928</v>
      </c>
      <c r="K19857" s="88">
        <v>4221.2403381735339</v>
      </c>
      <c r="L19857" s="88">
        <v>5099.2828518917058</v>
      </c>
      <c r="M19857" s="88">
        <v>4086.6324225857406</v>
      </c>
    </row>
    <row r="19858" spans="3:13" x14ac:dyDescent="0.2">
      <c r="C19858" s="88">
        <v>0.98799999999999999</v>
      </c>
      <c r="D19858" s="88">
        <v>19586.952847374821</v>
      </c>
      <c r="E19858" s="88">
        <v>300.18909353862455</v>
      </c>
      <c r="F19858" s="88">
        <v>652.48072756718193</v>
      </c>
      <c r="G19858" s="88">
        <v>1035.3655407682777</v>
      </c>
      <c r="H19858" s="88">
        <v>1315.4146874395801</v>
      </c>
      <c r="I19858" s="88">
        <v>1764.3272185557394</v>
      </c>
      <c r="J19858" s="88">
        <v>2638.2597765923565</v>
      </c>
      <c r="K19858" s="88">
        <v>4221.3865651294891</v>
      </c>
      <c r="L19858" s="88">
        <v>5099.8923346764777</v>
      </c>
      <c r="M19858" s="88">
        <v>4086.8091188091039</v>
      </c>
    </row>
    <row r="19859" spans="3:13" x14ac:dyDescent="0.2">
      <c r="C19859" s="88">
        <v>0.98804999999999998</v>
      </c>
      <c r="D19859" s="88">
        <v>19588.69323211188</v>
      </c>
      <c r="E19859" s="88">
        <v>300.20264075896102</v>
      </c>
      <c r="F19859" s="88">
        <v>652.94942480400869</v>
      </c>
      <c r="G19859" s="88">
        <v>1035.3712337746392</v>
      </c>
      <c r="H19859" s="88">
        <v>1316.0699093920693</v>
      </c>
      <c r="I19859" s="88">
        <v>1764.8807335321735</v>
      </c>
      <c r="J19859" s="88">
        <v>2638.8254512449012</v>
      </c>
      <c r="K19859" s="88">
        <v>4222.5479996249251</v>
      </c>
      <c r="L19859" s="88">
        <v>5102.7686723554989</v>
      </c>
      <c r="M19859" s="88">
        <v>4087.0822602877333</v>
      </c>
    </row>
    <row r="19860" spans="3:13" x14ac:dyDescent="0.2">
      <c r="C19860" s="88">
        <v>0.98809999999999998</v>
      </c>
      <c r="D19860" s="88">
        <v>19588.832344124785</v>
      </c>
      <c r="E19860" s="88">
        <v>300.21103576269343</v>
      </c>
      <c r="F19860" s="88">
        <v>653.08747922678822</v>
      </c>
      <c r="G19860" s="88">
        <v>1035.729508378121</v>
      </c>
      <c r="H19860" s="88">
        <v>1316.132070434302</v>
      </c>
      <c r="I19860" s="88">
        <v>1764.9956815539531</v>
      </c>
      <c r="J19860" s="88">
        <v>2639.5139478627307</v>
      </c>
      <c r="K19860" s="88">
        <v>4222.615412838164</v>
      </c>
      <c r="L19860" s="88">
        <v>5103.1771922082644</v>
      </c>
      <c r="M19860" s="88">
        <v>4087.2573681136219</v>
      </c>
    </row>
    <row r="19861" spans="3:13" x14ac:dyDescent="0.2">
      <c r="C19861" s="88">
        <v>0.98814999999999997</v>
      </c>
      <c r="D19861" s="88">
        <v>19592.233634660577</v>
      </c>
      <c r="E19861" s="88">
        <v>300.23130543040133</v>
      </c>
      <c r="F19861" s="88">
        <v>653.13040041244267</v>
      </c>
      <c r="G19861" s="88">
        <v>1035.7985152731453</v>
      </c>
      <c r="H19861" s="88">
        <v>1316.3233704276422</v>
      </c>
      <c r="I19861" s="88">
        <v>1765.0200147027763</v>
      </c>
      <c r="J19861" s="88">
        <v>2641.9171683890941</v>
      </c>
      <c r="K19861" s="88">
        <v>4223.2266994403544</v>
      </c>
      <c r="L19861" s="88">
        <v>5103.4030968248244</v>
      </c>
      <c r="M19861" s="88">
        <v>4087.5563344988841</v>
      </c>
    </row>
    <row r="19862" spans="3:13" x14ac:dyDescent="0.2">
      <c r="C19862" s="88">
        <v>0.98819999999999997</v>
      </c>
      <c r="D19862" s="88">
        <v>19592.259858240071</v>
      </c>
      <c r="E19862" s="88">
        <v>300.23893822723858</v>
      </c>
      <c r="F19862" s="88">
        <v>653.17155189986397</v>
      </c>
      <c r="G19862" s="88">
        <v>1036.4735157797472</v>
      </c>
      <c r="H19862" s="88">
        <v>1317.3144214849531</v>
      </c>
      <c r="I19862" s="88">
        <v>1765.2436690630689</v>
      </c>
      <c r="J19862" s="88">
        <v>2642.0964656711003</v>
      </c>
      <c r="K19862" s="88">
        <v>4223.2486447552919</v>
      </c>
      <c r="L19862" s="88">
        <v>5105.7494780703501</v>
      </c>
      <c r="M19862" s="88">
        <v>4087.795783282656</v>
      </c>
    </row>
    <row r="19863" spans="3:13" x14ac:dyDescent="0.2">
      <c r="C19863" s="88">
        <v>0.98824999999999996</v>
      </c>
      <c r="D19863" s="88">
        <v>19592.275618498286</v>
      </c>
      <c r="E19863" s="88">
        <v>300.24842753994562</v>
      </c>
      <c r="F19863" s="88">
        <v>653.34079861817872</v>
      </c>
      <c r="G19863" s="88">
        <v>1036.4922422953587</v>
      </c>
      <c r="H19863" s="88">
        <v>1317.4808802910065</v>
      </c>
      <c r="I19863" s="88">
        <v>1765.5439616311455</v>
      </c>
      <c r="J19863" s="88">
        <v>2642.2415235078001</v>
      </c>
      <c r="K19863" s="88">
        <v>4223.4553020852982</v>
      </c>
      <c r="L19863" s="88">
        <v>5106.78542807348</v>
      </c>
      <c r="M19863" s="88">
        <v>4087.8767590001098</v>
      </c>
    </row>
    <row r="19864" spans="3:13" x14ac:dyDescent="0.2">
      <c r="C19864" s="88">
        <v>0.98829999999999996</v>
      </c>
      <c r="D19864" s="88">
        <v>19592.738235602628</v>
      </c>
      <c r="E19864" s="88">
        <v>300.25662034653215</v>
      </c>
      <c r="F19864" s="88">
        <v>653.41560463289443</v>
      </c>
      <c r="G19864" s="88">
        <v>1036.5036552492984</v>
      </c>
      <c r="H19864" s="88">
        <v>1317.66605265424</v>
      </c>
      <c r="I19864" s="88">
        <v>1766.1820044255451</v>
      </c>
      <c r="J19864" s="88">
        <v>2642.3753995831357</v>
      </c>
      <c r="K19864" s="88">
        <v>4223.5030857060165</v>
      </c>
      <c r="L19864" s="88">
        <v>5108.0462693177078</v>
      </c>
      <c r="M19864" s="88">
        <v>4088.139045120779</v>
      </c>
    </row>
    <row r="19865" spans="3:13" x14ac:dyDescent="0.2">
      <c r="C19865" s="88">
        <v>0.98834999999999995</v>
      </c>
      <c r="D19865" s="88">
        <v>19594.817248750136</v>
      </c>
      <c r="E19865" s="88">
        <v>300.27155180707086</v>
      </c>
      <c r="F19865" s="88">
        <v>653.63372039783735</v>
      </c>
      <c r="G19865" s="88">
        <v>1036.5405545071644</v>
      </c>
      <c r="H19865" s="88">
        <v>1317.6728666835529</v>
      </c>
      <c r="I19865" s="88">
        <v>1766.2088834269093</v>
      </c>
      <c r="J19865" s="88">
        <v>2642.650731279613</v>
      </c>
      <c r="K19865" s="88">
        <v>4223.8945053588213</v>
      </c>
      <c r="L19865" s="88">
        <v>5110.8849968412951</v>
      </c>
      <c r="M19865" s="88">
        <v>4088.3305787983991</v>
      </c>
    </row>
    <row r="19866" spans="3:13" x14ac:dyDescent="0.2">
      <c r="C19866" s="88">
        <v>0.98839999999999995</v>
      </c>
      <c r="D19866" s="88">
        <v>19596.562572393894</v>
      </c>
      <c r="E19866" s="88">
        <v>300.27924461057046</v>
      </c>
      <c r="F19866" s="88">
        <v>653.71645806351034</v>
      </c>
      <c r="G19866" s="88">
        <v>1036.5456230981572</v>
      </c>
      <c r="H19866" s="88">
        <v>1317.8198560684782</v>
      </c>
      <c r="I19866" s="88">
        <v>1766.5671602978773</v>
      </c>
      <c r="J19866" s="88">
        <v>2643.0572481576633</v>
      </c>
      <c r="K19866" s="88">
        <v>4224.2829240033334</v>
      </c>
      <c r="L19866" s="88">
        <v>5113.812553024618</v>
      </c>
      <c r="M19866" s="88">
        <v>4088.9752013150783</v>
      </c>
    </row>
    <row r="19867" spans="3:13" x14ac:dyDescent="0.2">
      <c r="C19867" s="88">
        <v>0.98845000000000005</v>
      </c>
      <c r="D19867" s="88">
        <v>19598.920307535926</v>
      </c>
      <c r="E19867" s="88">
        <v>300.28118360665121</v>
      </c>
      <c r="F19867" s="88">
        <v>653.83397148411723</v>
      </c>
      <c r="G19867" s="88">
        <v>1036.5715454693809</v>
      </c>
      <c r="H19867" s="88">
        <v>1317.8465976537032</v>
      </c>
      <c r="I19867" s="88">
        <v>1766.5899047522353</v>
      </c>
      <c r="J19867" s="88">
        <v>2643.1842453849604</v>
      </c>
      <c r="K19867" s="88">
        <v>4224.3727578023218</v>
      </c>
      <c r="L19867" s="88">
        <v>5114.202661561173</v>
      </c>
      <c r="M19867" s="88">
        <v>4089.026264214388</v>
      </c>
    </row>
    <row r="19868" spans="3:13" x14ac:dyDescent="0.2">
      <c r="C19868" s="88">
        <v>0.98850000000000005</v>
      </c>
      <c r="D19868" s="88">
        <v>19599.406047791159</v>
      </c>
      <c r="E19868" s="88">
        <v>300.29292434147555</v>
      </c>
      <c r="F19868" s="88">
        <v>654.20134473672715</v>
      </c>
      <c r="G19868" s="88">
        <v>1036.5926335962017</v>
      </c>
      <c r="H19868" s="88">
        <v>1317.8531732984566</v>
      </c>
      <c r="I19868" s="88">
        <v>1767.0213795380851</v>
      </c>
      <c r="J19868" s="88">
        <v>2643.6257213802355</v>
      </c>
      <c r="K19868" s="88">
        <v>4225.121941385818</v>
      </c>
      <c r="L19868" s="88">
        <v>5115.1669490433342</v>
      </c>
      <c r="M19868" s="88">
        <v>4089.0583611283819</v>
      </c>
    </row>
    <row r="19869" spans="3:13" x14ac:dyDescent="0.2">
      <c r="C19869" s="88">
        <v>0.98855000000000004</v>
      </c>
      <c r="D19869" s="88">
        <v>19601.189627689135</v>
      </c>
      <c r="E19869" s="88">
        <v>300.29292434147555</v>
      </c>
      <c r="F19869" s="88">
        <v>654.23749800035466</v>
      </c>
      <c r="G19869" s="88">
        <v>1036.6980332779895</v>
      </c>
      <c r="H19869" s="88">
        <v>1318.0539058051922</v>
      </c>
      <c r="I19869" s="88">
        <v>1767.1189473998784</v>
      </c>
      <c r="J19869" s="88">
        <v>2643.9958825729132</v>
      </c>
      <c r="K19869" s="88">
        <v>4225.2977115918575</v>
      </c>
      <c r="L19869" s="88">
        <v>5117.1755688577987</v>
      </c>
      <c r="M19869" s="88">
        <v>4089.8294216345794</v>
      </c>
    </row>
    <row r="19870" spans="3:13" x14ac:dyDescent="0.2">
      <c r="C19870" s="88">
        <v>0.98860000000000003</v>
      </c>
      <c r="D19870" s="88">
        <v>19602.083939410921</v>
      </c>
      <c r="E19870" s="88">
        <v>300.30207971945492</v>
      </c>
      <c r="F19870" s="88">
        <v>654.24749825466324</v>
      </c>
      <c r="G19870" s="88">
        <v>1036.7243470094832</v>
      </c>
      <c r="H19870" s="88">
        <v>1318.065226230166</v>
      </c>
      <c r="I19870" s="88">
        <v>1767.2548921390667</v>
      </c>
      <c r="J19870" s="88">
        <v>2645.2389527965529</v>
      </c>
      <c r="K19870" s="88">
        <v>4225.5551563308845</v>
      </c>
      <c r="L19870" s="88">
        <v>5117.1904254037754</v>
      </c>
      <c r="M19870" s="88">
        <v>4089.8521464260166</v>
      </c>
    </row>
    <row r="19871" spans="3:13" x14ac:dyDescent="0.2">
      <c r="C19871" s="88">
        <v>0.98865000000000003</v>
      </c>
      <c r="D19871" s="88">
        <v>19602.407010521209</v>
      </c>
      <c r="E19871" s="88">
        <v>300.35809131186124</v>
      </c>
      <c r="F19871" s="88">
        <v>654.4042001258972</v>
      </c>
      <c r="G19871" s="88">
        <v>1036.9791276842266</v>
      </c>
      <c r="H19871" s="88">
        <v>1318.1007447302986</v>
      </c>
      <c r="I19871" s="88">
        <v>1767.2880163231853</v>
      </c>
      <c r="J19871" s="88">
        <v>2646.3784957895309</v>
      </c>
      <c r="K19871" s="88">
        <v>4226.2715264487379</v>
      </c>
      <c r="L19871" s="88">
        <v>5118.575796629153</v>
      </c>
      <c r="M19871" s="88">
        <v>4090.0373792969567</v>
      </c>
    </row>
    <row r="19872" spans="3:13" x14ac:dyDescent="0.2">
      <c r="C19872" s="88">
        <v>0.98870000000000002</v>
      </c>
      <c r="D19872" s="88">
        <v>19603.642107477648</v>
      </c>
      <c r="E19872" s="88">
        <v>300.38688757378986</v>
      </c>
      <c r="F19872" s="88">
        <v>654.51157661180378</v>
      </c>
      <c r="G19872" s="88">
        <v>1037.0334639876633</v>
      </c>
      <c r="H19872" s="88">
        <v>1318.5407207086719</v>
      </c>
      <c r="I19872" s="88">
        <v>1767.4231933483361</v>
      </c>
      <c r="J19872" s="88">
        <v>2646.8199194872445</v>
      </c>
      <c r="K19872" s="88">
        <v>4229.4302879152638</v>
      </c>
      <c r="L19872" s="88">
        <v>5119.1847040348594</v>
      </c>
      <c r="M19872" s="88">
        <v>4090.1289828708605</v>
      </c>
    </row>
    <row r="19873" spans="3:13" x14ac:dyDescent="0.2">
      <c r="C19873" s="88">
        <v>0.98875000000000002</v>
      </c>
      <c r="D19873" s="88">
        <v>19605.242479467066</v>
      </c>
      <c r="E19873" s="88">
        <v>300.38688757378986</v>
      </c>
      <c r="F19873" s="88">
        <v>654.5520276853581</v>
      </c>
      <c r="G19873" s="88">
        <v>1037.3869251781853</v>
      </c>
      <c r="H19873" s="88">
        <v>1318.6079526243666</v>
      </c>
      <c r="I19873" s="88">
        <v>1767.6115920946481</v>
      </c>
      <c r="J19873" s="88">
        <v>2647.0269141180579</v>
      </c>
      <c r="K19873" s="88">
        <v>4230.4569877996646</v>
      </c>
      <c r="L19873" s="88">
        <v>5119.3953887479292</v>
      </c>
      <c r="M19873" s="88">
        <v>4090.1319677694019</v>
      </c>
    </row>
    <row r="19874" spans="3:13" x14ac:dyDescent="0.2">
      <c r="C19874" s="88">
        <v>0.98880000000000001</v>
      </c>
      <c r="D19874" s="88">
        <v>19607.563105143607</v>
      </c>
      <c r="E19874" s="88">
        <v>300.43631054935395</v>
      </c>
      <c r="F19874" s="88">
        <v>654.73051002845705</v>
      </c>
      <c r="G19874" s="88">
        <v>1037.3911125595632</v>
      </c>
      <c r="H19874" s="88">
        <v>1318.8208183263891</v>
      </c>
      <c r="I19874" s="88">
        <v>1767.8094487091043</v>
      </c>
      <c r="J19874" s="88">
        <v>2647.1042469125</v>
      </c>
      <c r="K19874" s="88">
        <v>4231.2577546530556</v>
      </c>
      <c r="L19874" s="88">
        <v>5119.4335154518403</v>
      </c>
      <c r="M19874" s="88">
        <v>4090.4223892163418</v>
      </c>
    </row>
    <row r="19875" spans="3:13" x14ac:dyDescent="0.2">
      <c r="C19875" s="88">
        <v>0.98885000000000001</v>
      </c>
      <c r="D19875" s="88">
        <v>19609.572752074262</v>
      </c>
      <c r="E19875" s="88">
        <v>300.4422394662879</v>
      </c>
      <c r="F19875" s="88">
        <v>654.79012514583883</v>
      </c>
      <c r="G19875" s="88">
        <v>1037.4592554940555</v>
      </c>
      <c r="H19875" s="88">
        <v>1318.8572066472548</v>
      </c>
      <c r="I19875" s="88">
        <v>1767.895843458959</v>
      </c>
      <c r="J19875" s="88">
        <v>2648.8974943088851</v>
      </c>
      <c r="K19875" s="88">
        <v>4232.6224396338366</v>
      </c>
      <c r="L19875" s="88">
        <v>5120.3257090676543</v>
      </c>
      <c r="M19875" s="88">
        <v>4090.5111259466285</v>
      </c>
    </row>
    <row r="19876" spans="3:13" x14ac:dyDescent="0.2">
      <c r="C19876" s="88">
        <v>0.9889</v>
      </c>
      <c r="D19876" s="88">
        <v>19609.753762054588</v>
      </c>
      <c r="E19876" s="88">
        <v>300.4437657875651</v>
      </c>
      <c r="F19876" s="88">
        <v>655.07796853715354</v>
      </c>
      <c r="G19876" s="88">
        <v>1037.8275128742816</v>
      </c>
      <c r="H19876" s="88">
        <v>1318.9089711956599</v>
      </c>
      <c r="I19876" s="88">
        <v>1768.0629261587978</v>
      </c>
      <c r="J19876" s="88">
        <v>2648.9586528598688</v>
      </c>
      <c r="K19876" s="88">
        <v>4233.3874537449828</v>
      </c>
      <c r="L19876" s="88">
        <v>5120.3854947019508</v>
      </c>
      <c r="M19876" s="88">
        <v>4090.5633324219489</v>
      </c>
    </row>
    <row r="19877" spans="3:13" x14ac:dyDescent="0.2">
      <c r="C19877" s="88">
        <v>0.98895</v>
      </c>
      <c r="D19877" s="88">
        <v>19611.540196432103</v>
      </c>
      <c r="E19877" s="88">
        <v>300.46002413351653</v>
      </c>
      <c r="F19877" s="88">
        <v>655.15361064776425</v>
      </c>
      <c r="G19877" s="88">
        <v>1037.8898363048293</v>
      </c>
      <c r="H19877" s="88">
        <v>1319.5365761463581</v>
      </c>
      <c r="I19877" s="88">
        <v>1768.2823842233524</v>
      </c>
      <c r="J19877" s="88">
        <v>2649.0245852953335</v>
      </c>
      <c r="K19877" s="88">
        <v>4233.7327561340044</v>
      </c>
      <c r="L19877" s="88">
        <v>5122.2292731051521</v>
      </c>
      <c r="M19877" s="88">
        <v>4090.5830823701035</v>
      </c>
    </row>
    <row r="19878" spans="3:13" x14ac:dyDescent="0.2">
      <c r="C19878" s="88">
        <v>0.98899999999999999</v>
      </c>
      <c r="D19878" s="88">
        <v>19612.395584286893</v>
      </c>
      <c r="E19878" s="88">
        <v>300.46130839106718</v>
      </c>
      <c r="F19878" s="88">
        <v>655.38702727708733</v>
      </c>
      <c r="G19878" s="88">
        <v>1038.1907263059761</v>
      </c>
      <c r="H19878" s="88">
        <v>1319.7680847123293</v>
      </c>
      <c r="I19878" s="88">
        <v>1768.694162889597</v>
      </c>
      <c r="J19878" s="88">
        <v>2650.1938862379502</v>
      </c>
      <c r="K19878" s="88">
        <v>4234.1786020042537</v>
      </c>
      <c r="L19878" s="88">
        <v>5122.3176611621002</v>
      </c>
      <c r="M19878" s="88">
        <v>4090.7457627460699</v>
      </c>
    </row>
    <row r="19879" spans="3:13" x14ac:dyDescent="0.2">
      <c r="C19879" s="88">
        <v>0.98904999999999998</v>
      </c>
      <c r="D19879" s="88">
        <v>19612.842058207338</v>
      </c>
      <c r="E19879" s="88">
        <v>300.47658440721261</v>
      </c>
      <c r="F19879" s="88">
        <v>655.47876214744883</v>
      </c>
      <c r="G19879" s="88">
        <v>1038.2164442523854</v>
      </c>
      <c r="H19879" s="88">
        <v>1319.9692946987807</v>
      </c>
      <c r="I19879" s="88">
        <v>1768.7895124954862</v>
      </c>
      <c r="J19879" s="88">
        <v>2650.6640229910713</v>
      </c>
      <c r="K19879" s="88">
        <v>4234.6183982943139</v>
      </c>
      <c r="L19879" s="88">
        <v>5125.5069037779567</v>
      </c>
      <c r="M19879" s="88">
        <v>4090.8998444818126</v>
      </c>
    </row>
    <row r="19880" spans="3:13" x14ac:dyDescent="0.2">
      <c r="C19880" s="88">
        <v>0.98909999999999998</v>
      </c>
      <c r="D19880" s="88">
        <v>19615.603849784962</v>
      </c>
      <c r="E19880" s="88">
        <v>300.47785259075681</v>
      </c>
      <c r="F19880" s="88">
        <v>655.62977092830351</v>
      </c>
      <c r="G19880" s="88">
        <v>1038.4838085075462</v>
      </c>
      <c r="H19880" s="88">
        <v>1320.0821261854453</v>
      </c>
      <c r="I19880" s="88">
        <v>1769.3717951013887</v>
      </c>
      <c r="J19880" s="88">
        <v>2650.746930519852</v>
      </c>
      <c r="K19880" s="88">
        <v>4236.297303333231</v>
      </c>
      <c r="L19880" s="88">
        <v>5126.3348475851899</v>
      </c>
      <c r="M19880" s="88">
        <v>4091.1367182746544</v>
      </c>
    </row>
    <row r="19881" spans="3:13" x14ac:dyDescent="0.2">
      <c r="C19881" s="88">
        <v>0.98914999999999997</v>
      </c>
      <c r="D19881" s="88">
        <v>19615.822411323461</v>
      </c>
      <c r="E19881" s="88">
        <v>300.49398313665006</v>
      </c>
      <c r="F19881" s="88">
        <v>655.66290804548589</v>
      </c>
      <c r="G19881" s="88">
        <v>1038.5877975012809</v>
      </c>
      <c r="H19881" s="88">
        <v>1320.3076661879018</v>
      </c>
      <c r="I19881" s="88">
        <v>1769.5215302983866</v>
      </c>
      <c r="J19881" s="88">
        <v>2651.4438379503235</v>
      </c>
      <c r="K19881" s="88">
        <v>4237.2926293059736</v>
      </c>
      <c r="L19881" s="88">
        <v>5127.2381989186633</v>
      </c>
      <c r="M19881" s="88">
        <v>4091.2294085292197</v>
      </c>
    </row>
    <row r="19882" spans="3:13" x14ac:dyDescent="0.2">
      <c r="C19882" s="88">
        <v>0.98919999999999997</v>
      </c>
      <c r="D19882" s="88">
        <v>19621.806070695158</v>
      </c>
      <c r="E19882" s="88">
        <v>300.49601812449419</v>
      </c>
      <c r="F19882" s="88">
        <v>655.72767126438612</v>
      </c>
      <c r="G19882" s="88">
        <v>1038.6633966166364</v>
      </c>
      <c r="H19882" s="88">
        <v>1320.5446203640799</v>
      </c>
      <c r="I19882" s="88">
        <v>1769.6143887499611</v>
      </c>
      <c r="J19882" s="88">
        <v>2651.9475052957246</v>
      </c>
      <c r="K19882" s="88">
        <v>4237.3194150053459</v>
      </c>
      <c r="L19882" s="88">
        <v>5129.4029824117979</v>
      </c>
      <c r="M19882" s="88">
        <v>4091.3642695262079</v>
      </c>
    </row>
    <row r="19883" spans="3:13" x14ac:dyDescent="0.2">
      <c r="C19883" s="88">
        <v>0.98924999999999996</v>
      </c>
      <c r="D19883" s="88">
        <v>19622.765725189143</v>
      </c>
      <c r="E19883" s="88">
        <v>300.53205068007992</v>
      </c>
      <c r="F19883" s="88">
        <v>655.74915170058921</v>
      </c>
      <c r="G19883" s="88">
        <v>1038.6729965274253</v>
      </c>
      <c r="H19883" s="88">
        <v>1320.6642188750529</v>
      </c>
      <c r="I19883" s="88">
        <v>1769.6608447738849</v>
      </c>
      <c r="J19883" s="88">
        <v>2652.1394830211348</v>
      </c>
      <c r="K19883" s="88">
        <v>4237.7758260684077</v>
      </c>
      <c r="L19883" s="88">
        <v>5130.1944990683523</v>
      </c>
      <c r="M19883" s="88">
        <v>4091.6261335816434</v>
      </c>
    </row>
    <row r="19884" spans="3:13" x14ac:dyDescent="0.2">
      <c r="C19884" s="88">
        <v>0.98929999999999996</v>
      </c>
      <c r="D19884" s="88">
        <v>19627.222122918072</v>
      </c>
      <c r="E19884" s="88">
        <v>300.5421735236514</v>
      </c>
      <c r="F19884" s="88">
        <v>655.76053560347282</v>
      </c>
      <c r="G19884" s="88">
        <v>1039.0101637150669</v>
      </c>
      <c r="H19884" s="88">
        <v>1320.8108927097687</v>
      </c>
      <c r="I19884" s="88">
        <v>1770.1221032415747</v>
      </c>
      <c r="J19884" s="88">
        <v>2652.958974043263</v>
      </c>
      <c r="K19884" s="88">
        <v>4238.359421303343</v>
      </c>
      <c r="L19884" s="88">
        <v>5132.0842608031317</v>
      </c>
      <c r="M19884" s="88">
        <v>4091.7657295063636</v>
      </c>
    </row>
    <row r="19885" spans="3:13" x14ac:dyDescent="0.2">
      <c r="C19885" s="88">
        <v>0.98934999999999995</v>
      </c>
      <c r="D19885" s="88">
        <v>19627.731113149955</v>
      </c>
      <c r="E19885" s="88">
        <v>300.5421735236514</v>
      </c>
      <c r="F19885" s="88">
        <v>655.90388854056664</v>
      </c>
      <c r="G19885" s="88">
        <v>1039.016200134286</v>
      </c>
      <c r="H19885" s="88">
        <v>1321.1870834794736</v>
      </c>
      <c r="I19885" s="88">
        <v>1770.1280748493755</v>
      </c>
      <c r="J19885" s="88">
        <v>2653.0201709547246</v>
      </c>
      <c r="K19885" s="88">
        <v>4238.4748400058324</v>
      </c>
      <c r="L19885" s="88">
        <v>5132.1742763054745</v>
      </c>
      <c r="M19885" s="88">
        <v>4092.915569267162</v>
      </c>
    </row>
    <row r="19886" spans="3:13" x14ac:dyDescent="0.2">
      <c r="C19886" s="88">
        <v>0.98939999999999995</v>
      </c>
      <c r="D19886" s="88">
        <v>19630.060160271481</v>
      </c>
      <c r="E19886" s="88">
        <v>300.54673305666711</v>
      </c>
      <c r="F19886" s="88">
        <v>656.07790562817809</v>
      </c>
      <c r="G19886" s="88">
        <v>1039.1499248373275</v>
      </c>
      <c r="H19886" s="88">
        <v>1321.7856196173352</v>
      </c>
      <c r="I19886" s="88">
        <v>1770.725885044169</v>
      </c>
      <c r="J19886" s="88">
        <v>2653.0758304604783</v>
      </c>
      <c r="K19886" s="88">
        <v>4239.6341422062196</v>
      </c>
      <c r="L19886" s="88">
        <v>5132.419197181277</v>
      </c>
      <c r="M19886" s="88">
        <v>4092.9834894889445</v>
      </c>
    </row>
    <row r="19887" spans="3:13" x14ac:dyDescent="0.2">
      <c r="C19887" s="88">
        <v>0.98945000000000005</v>
      </c>
      <c r="D19887" s="88">
        <v>19630.893986698458</v>
      </c>
      <c r="E19887" s="88">
        <v>300.54673305666711</v>
      </c>
      <c r="F19887" s="88">
        <v>656.15049694636309</v>
      </c>
      <c r="G19887" s="88">
        <v>1039.3589475232861</v>
      </c>
      <c r="H19887" s="88">
        <v>1321.8334321085231</v>
      </c>
      <c r="I19887" s="88">
        <v>1770.7321810659855</v>
      </c>
      <c r="J19887" s="88">
        <v>2654.0669515946379</v>
      </c>
      <c r="K19887" s="88">
        <v>4239.8367788274072</v>
      </c>
      <c r="L19887" s="88">
        <v>5134.5240847041887</v>
      </c>
      <c r="M19887" s="88">
        <v>4093.174521741601</v>
      </c>
    </row>
    <row r="19888" spans="3:13" x14ac:dyDescent="0.2">
      <c r="C19888" s="88">
        <v>0.98950000000000005</v>
      </c>
      <c r="D19888" s="88">
        <v>19631.382230905525</v>
      </c>
      <c r="E19888" s="88">
        <v>300.54995975733982</v>
      </c>
      <c r="F19888" s="88">
        <v>656.24521409901809</v>
      </c>
      <c r="G19888" s="88">
        <v>1039.4647277920981</v>
      </c>
      <c r="H19888" s="88">
        <v>1321.8897167432792</v>
      </c>
      <c r="I19888" s="88">
        <v>1770.8221561833566</v>
      </c>
      <c r="J19888" s="88">
        <v>2654.1346375373496</v>
      </c>
      <c r="K19888" s="88">
        <v>4239.9291450528472</v>
      </c>
      <c r="L19888" s="88">
        <v>5136.5192170809441</v>
      </c>
      <c r="M19888" s="88">
        <v>4093.2358349435763</v>
      </c>
    </row>
    <row r="19889" spans="3:13" x14ac:dyDescent="0.2">
      <c r="C19889" s="88">
        <v>0.98955000000000004</v>
      </c>
      <c r="D19889" s="88">
        <v>19635.671639478845</v>
      </c>
      <c r="E19889" s="88">
        <v>300.56710428824681</v>
      </c>
      <c r="F19889" s="88">
        <v>656.41927518896773</v>
      </c>
      <c r="G19889" s="88">
        <v>1039.6266229478588</v>
      </c>
      <c r="H19889" s="88">
        <v>1322.9428304602857</v>
      </c>
      <c r="I19889" s="88">
        <v>1770.9712488347782</v>
      </c>
      <c r="J19889" s="88">
        <v>2654.2792739375254</v>
      </c>
      <c r="K19889" s="88">
        <v>4240.7408834969829</v>
      </c>
      <c r="L19889" s="88">
        <v>5137.0727342916643</v>
      </c>
      <c r="M19889" s="88">
        <v>4093.7874640222935</v>
      </c>
    </row>
    <row r="19890" spans="3:13" x14ac:dyDescent="0.2">
      <c r="C19890" s="88">
        <v>0.98960000000000004</v>
      </c>
      <c r="D19890" s="88">
        <v>19638.058209962364</v>
      </c>
      <c r="E19890" s="88">
        <v>300.58235747498838</v>
      </c>
      <c r="F19890" s="88">
        <v>656.46674237934803</v>
      </c>
      <c r="G19890" s="88">
        <v>1039.6656999998177</v>
      </c>
      <c r="H19890" s="88">
        <v>1322.9764352632133</v>
      </c>
      <c r="I19890" s="88">
        <v>1771.0869276451449</v>
      </c>
      <c r="J19890" s="88">
        <v>2654.7409932971273</v>
      </c>
      <c r="K19890" s="88">
        <v>4241.1105720191817</v>
      </c>
      <c r="L19890" s="88">
        <v>5138.1239793812911</v>
      </c>
      <c r="M19890" s="88">
        <v>4093.8274946629044</v>
      </c>
    </row>
    <row r="19891" spans="3:13" x14ac:dyDescent="0.2">
      <c r="C19891" s="88">
        <v>0.98965000000000003</v>
      </c>
      <c r="D19891" s="88">
        <v>19642.120663137503</v>
      </c>
      <c r="E19891" s="88">
        <v>300.62583776571137</v>
      </c>
      <c r="F19891" s="88">
        <v>656.59186467801555</v>
      </c>
      <c r="G19891" s="88">
        <v>1039.7226032604835</v>
      </c>
      <c r="H19891" s="88">
        <v>1323.3191419048726</v>
      </c>
      <c r="I19891" s="88">
        <v>1771.1470634673738</v>
      </c>
      <c r="J19891" s="88">
        <v>2654.8297039344479</v>
      </c>
      <c r="K19891" s="88">
        <v>4241.1636050996149</v>
      </c>
      <c r="L19891" s="88">
        <v>5140.1036690056599</v>
      </c>
      <c r="M19891" s="88">
        <v>4093.9582681154297</v>
      </c>
    </row>
    <row r="19892" spans="3:13" x14ac:dyDescent="0.2">
      <c r="C19892" s="88">
        <v>0.98970000000000002</v>
      </c>
      <c r="D19892" s="88">
        <v>19643.326096436504</v>
      </c>
      <c r="E19892" s="88">
        <v>300.62583776571137</v>
      </c>
      <c r="F19892" s="88">
        <v>656.94752905916584</v>
      </c>
      <c r="G19892" s="88">
        <v>1039.9722253162481</v>
      </c>
      <c r="H19892" s="88">
        <v>1323.3969453892378</v>
      </c>
      <c r="I19892" s="88">
        <v>1771.4005109280251</v>
      </c>
      <c r="J19892" s="88">
        <v>2655.583285588089</v>
      </c>
      <c r="K19892" s="88">
        <v>4241.3456049252272</v>
      </c>
      <c r="L19892" s="88">
        <v>5140.6385908736429</v>
      </c>
      <c r="M19892" s="88">
        <v>4093.9909588792461</v>
      </c>
    </row>
    <row r="19893" spans="3:13" x14ac:dyDescent="0.2">
      <c r="C19893" s="88">
        <v>0.98975000000000002</v>
      </c>
      <c r="D19893" s="88">
        <v>19644.443814143069</v>
      </c>
      <c r="E19893" s="88">
        <v>300.68529309901078</v>
      </c>
      <c r="F19893" s="88">
        <v>656.94889795231393</v>
      </c>
      <c r="G19893" s="88">
        <v>1040.1976506246156</v>
      </c>
      <c r="H19893" s="88">
        <v>1323.675876562957</v>
      </c>
      <c r="I19893" s="88">
        <v>1771.8644909145</v>
      </c>
      <c r="J19893" s="88">
        <v>2657.5265116150945</v>
      </c>
      <c r="K19893" s="88">
        <v>4241.8570654464074</v>
      </c>
      <c r="L19893" s="88">
        <v>5145.3313529710258</v>
      </c>
      <c r="M19893" s="88">
        <v>4094.1736201869699</v>
      </c>
    </row>
    <row r="19894" spans="3:13" x14ac:dyDescent="0.2">
      <c r="C19894" s="88">
        <v>0.98980000000000001</v>
      </c>
      <c r="D19894" s="88">
        <v>19648.536546128722</v>
      </c>
      <c r="E19894" s="88">
        <v>300.70809052908317</v>
      </c>
      <c r="F19894" s="88">
        <v>656.9560188563828</v>
      </c>
      <c r="G19894" s="88">
        <v>1040.479072911035</v>
      </c>
      <c r="H19894" s="88">
        <v>1323.817507376903</v>
      </c>
      <c r="I19894" s="88">
        <v>1772.2651395502712</v>
      </c>
      <c r="J19894" s="88">
        <v>2657.8821466765057</v>
      </c>
      <c r="K19894" s="88">
        <v>4242.1336152890181</v>
      </c>
      <c r="L19894" s="88">
        <v>5145.4534058530808</v>
      </c>
      <c r="M19894" s="88">
        <v>4094.2939820178262</v>
      </c>
    </row>
    <row r="19895" spans="3:13" x14ac:dyDescent="0.2">
      <c r="C19895" s="88">
        <v>0.98985000000000001</v>
      </c>
      <c r="D19895" s="88">
        <v>19648.69967336216</v>
      </c>
      <c r="E19895" s="88">
        <v>300.73321816319913</v>
      </c>
      <c r="F19895" s="88">
        <v>657.00912640910337</v>
      </c>
      <c r="G19895" s="88">
        <v>1040.69271740983</v>
      </c>
      <c r="H19895" s="88">
        <v>1323.939485434491</v>
      </c>
      <c r="I19895" s="88">
        <v>1772.4163154045063</v>
      </c>
      <c r="J19895" s="88">
        <v>2658.1920097796119</v>
      </c>
      <c r="K19895" s="88">
        <v>4242.9857235272211</v>
      </c>
      <c r="L19895" s="88">
        <v>5146.773709785808</v>
      </c>
      <c r="M19895" s="88">
        <v>4094.4519265389081</v>
      </c>
    </row>
    <row r="19896" spans="3:13" x14ac:dyDescent="0.2">
      <c r="C19896" s="88">
        <v>0.9899</v>
      </c>
      <c r="D19896" s="88">
        <v>19653.024958529659</v>
      </c>
      <c r="E19896" s="88">
        <v>300.77148495376423</v>
      </c>
      <c r="F19896" s="88">
        <v>657.03551508794772</v>
      </c>
      <c r="G19896" s="88">
        <v>1040.7393510259672</v>
      </c>
      <c r="H19896" s="88">
        <v>1324.0290391102212</v>
      </c>
      <c r="I19896" s="88">
        <v>1772.9143586777891</v>
      </c>
      <c r="J19896" s="88">
        <v>2658.9384312609959</v>
      </c>
      <c r="K19896" s="88">
        <v>4243.4164800764465</v>
      </c>
      <c r="L19896" s="88">
        <v>5150.3469843660941</v>
      </c>
      <c r="M19896" s="88">
        <v>4094.5702291964644</v>
      </c>
    </row>
    <row r="19897" spans="3:13" x14ac:dyDescent="0.2">
      <c r="C19897" s="88">
        <v>0.98995</v>
      </c>
      <c r="D19897" s="88">
        <v>19654.669857198267</v>
      </c>
      <c r="E19897" s="88">
        <v>300.77228284442845</v>
      </c>
      <c r="F19897" s="88">
        <v>657.20580431288499</v>
      </c>
      <c r="G19897" s="88">
        <v>1041.280018253663</v>
      </c>
      <c r="H19897" s="88">
        <v>1324.0888773381939</v>
      </c>
      <c r="I19897" s="88">
        <v>1773.3953624160536</v>
      </c>
      <c r="J19897" s="88">
        <v>2659.2770888834566</v>
      </c>
      <c r="K19897" s="88">
        <v>4244.076791278987</v>
      </c>
      <c r="L19897" s="88">
        <v>5150.5641939363495</v>
      </c>
      <c r="M19897" s="88">
        <v>4094.6890364329829</v>
      </c>
    </row>
    <row r="19898" spans="3:13" x14ac:dyDescent="0.2">
      <c r="C19898" s="88">
        <v>0.99</v>
      </c>
      <c r="D19898" s="88">
        <v>19655.463414092526</v>
      </c>
      <c r="E19898" s="88">
        <v>300.79364496871494</v>
      </c>
      <c r="F19898" s="88">
        <v>657.3639271555362</v>
      </c>
      <c r="G19898" s="88">
        <v>1041.3923656497523</v>
      </c>
      <c r="H19898" s="88">
        <v>1324.2317604104628</v>
      </c>
      <c r="I19898" s="88">
        <v>1773.9283405703031</v>
      </c>
      <c r="J19898" s="88">
        <v>2659.7204074448709</v>
      </c>
      <c r="K19898" s="88">
        <v>4244.3007685194389</v>
      </c>
      <c r="L19898" s="88">
        <v>5153.4660892660249</v>
      </c>
      <c r="M19898" s="88">
        <v>4094.7663255357002</v>
      </c>
    </row>
    <row r="19899" spans="3:13" x14ac:dyDescent="0.2">
      <c r="C19899" s="88">
        <v>0.99004999999999999</v>
      </c>
      <c r="D19899" s="88">
        <v>19658.273300973568</v>
      </c>
      <c r="E19899" s="88">
        <v>300.82275749033943</v>
      </c>
      <c r="F19899" s="88">
        <v>657.42904717092051</v>
      </c>
      <c r="G19899" s="88">
        <v>1041.9228912093358</v>
      </c>
      <c r="H19899" s="88">
        <v>1324.6365787762088</v>
      </c>
      <c r="I19899" s="88">
        <v>1774.2946061568919</v>
      </c>
      <c r="J19899" s="88">
        <v>2659.88186272858</v>
      </c>
      <c r="K19899" s="88">
        <v>4244.9542724015291</v>
      </c>
      <c r="L19899" s="88">
        <v>5153.5442321431474</v>
      </c>
      <c r="M19899" s="88">
        <v>4095.1377402349744</v>
      </c>
    </row>
    <row r="19900" spans="3:13" x14ac:dyDescent="0.2">
      <c r="C19900" s="88">
        <v>0.99009999999999998</v>
      </c>
      <c r="D19900" s="88">
        <v>19658.959680927815</v>
      </c>
      <c r="E19900" s="88">
        <v>300.82492837902737</v>
      </c>
      <c r="F19900" s="88">
        <v>657.43983011818409</v>
      </c>
      <c r="G19900" s="88">
        <v>1042.0487603238225</v>
      </c>
      <c r="H19900" s="88">
        <v>1324.7625120449757</v>
      </c>
      <c r="I19900" s="88">
        <v>1775.0609317083026</v>
      </c>
      <c r="J19900" s="88">
        <v>2659.9993970419305</v>
      </c>
      <c r="K19900" s="88">
        <v>4245.42673246915</v>
      </c>
      <c r="L19900" s="88">
        <v>5153.9455591962978</v>
      </c>
      <c r="M19900" s="88">
        <v>4095.2779394672189</v>
      </c>
    </row>
    <row r="19901" spans="3:13" x14ac:dyDescent="0.2">
      <c r="C19901" s="88">
        <v>0.99014999999999997</v>
      </c>
      <c r="D19901" s="88">
        <v>19660.186419541616</v>
      </c>
      <c r="E19901" s="88">
        <v>300.82492837902737</v>
      </c>
      <c r="F19901" s="88">
        <v>657.52986712796064</v>
      </c>
      <c r="G19901" s="88">
        <v>1042.1739240355641</v>
      </c>
      <c r="H19901" s="88">
        <v>1324.9904621171027</v>
      </c>
      <c r="I19901" s="88">
        <v>1775.1364208145583</v>
      </c>
      <c r="J19901" s="88">
        <v>2661.0391706884952</v>
      </c>
      <c r="K19901" s="88">
        <v>4245.9662337736318</v>
      </c>
      <c r="L19901" s="88">
        <v>5161.0120717805212</v>
      </c>
      <c r="M19901" s="88">
        <v>4096.5812403383088</v>
      </c>
    </row>
    <row r="19902" spans="3:13" x14ac:dyDescent="0.2">
      <c r="C19902" s="88">
        <v>0.99019999999999997</v>
      </c>
      <c r="D19902" s="88">
        <v>19661.570075153199</v>
      </c>
      <c r="E19902" s="88">
        <v>300.8281128739527</v>
      </c>
      <c r="F19902" s="88">
        <v>657.57841846680867</v>
      </c>
      <c r="G19902" s="88">
        <v>1042.4874839820955</v>
      </c>
      <c r="H19902" s="88">
        <v>1325.3242155468229</v>
      </c>
      <c r="I19902" s="88">
        <v>1776.0388268489937</v>
      </c>
      <c r="J19902" s="88">
        <v>2661.8648174671002</v>
      </c>
      <c r="K19902" s="88">
        <v>4247.5068007640284</v>
      </c>
      <c r="L19902" s="88">
        <v>5164.9715214292628</v>
      </c>
      <c r="M19902" s="88">
        <v>4096.5957880368042</v>
      </c>
    </row>
    <row r="19903" spans="3:13" x14ac:dyDescent="0.2">
      <c r="C19903" s="88">
        <v>0.99024999999999996</v>
      </c>
      <c r="D19903" s="88">
        <v>19663.209539497126</v>
      </c>
      <c r="E19903" s="88">
        <v>300.84099352706198</v>
      </c>
      <c r="F19903" s="88">
        <v>657.666350802529</v>
      </c>
      <c r="G19903" s="88">
        <v>1042.9230486455758</v>
      </c>
      <c r="H19903" s="88">
        <v>1325.3413505288577</v>
      </c>
      <c r="I19903" s="88">
        <v>1776.0914113271342</v>
      </c>
      <c r="J19903" s="88">
        <v>2661.9373687706848</v>
      </c>
      <c r="K19903" s="88">
        <v>4247.7430221813356</v>
      </c>
      <c r="L19903" s="88">
        <v>5165.1408414179632</v>
      </c>
      <c r="M19903" s="88">
        <v>4096.8673332051076</v>
      </c>
    </row>
    <row r="19904" spans="3:13" x14ac:dyDescent="0.2">
      <c r="C19904" s="88">
        <v>0.99029999999999996</v>
      </c>
      <c r="D19904" s="88">
        <v>19669.009309788122</v>
      </c>
      <c r="E19904" s="88">
        <v>300.86590647268713</v>
      </c>
      <c r="F19904" s="88">
        <v>657.79318276271351</v>
      </c>
      <c r="G19904" s="88">
        <v>1042.930983379872</v>
      </c>
      <c r="H19904" s="88">
        <v>1325.4542712360553</v>
      </c>
      <c r="I19904" s="88">
        <v>1776.675227297862</v>
      </c>
      <c r="J19904" s="88">
        <v>2662.8646151034118</v>
      </c>
      <c r="K19904" s="88">
        <v>4247.8007042754734</v>
      </c>
      <c r="L19904" s="88">
        <v>5166.6357386079799</v>
      </c>
      <c r="M19904" s="88">
        <v>4097.0741157259608</v>
      </c>
    </row>
    <row r="19905" spans="3:13" x14ac:dyDescent="0.2">
      <c r="C19905" s="88">
        <v>0.99034999999999995</v>
      </c>
      <c r="D19905" s="88">
        <v>19673.186689026283</v>
      </c>
      <c r="E19905" s="88">
        <v>300.86590647268713</v>
      </c>
      <c r="F19905" s="88">
        <v>657.83216019183237</v>
      </c>
      <c r="G19905" s="88">
        <v>1043.0321465468696</v>
      </c>
      <c r="H19905" s="88">
        <v>1325.625393191373</v>
      </c>
      <c r="I19905" s="88">
        <v>1776.7602867906157</v>
      </c>
      <c r="J19905" s="88">
        <v>2664.7005329409221</v>
      </c>
      <c r="K19905" s="88">
        <v>4248.6816951279325</v>
      </c>
      <c r="L19905" s="88">
        <v>5169.0806355539735</v>
      </c>
      <c r="M19905" s="88">
        <v>4097.0771039443525</v>
      </c>
    </row>
    <row r="19906" spans="3:13" x14ac:dyDescent="0.2">
      <c r="C19906" s="88">
        <v>0.99039999999999995</v>
      </c>
      <c r="D19906" s="88">
        <v>19674.448623536002</v>
      </c>
      <c r="E19906" s="88">
        <v>300.86590647268713</v>
      </c>
      <c r="F19906" s="88">
        <v>657.83832408725175</v>
      </c>
      <c r="G19906" s="88">
        <v>1044.1637138314054</v>
      </c>
      <c r="H19906" s="88">
        <v>1325.7097104723034</v>
      </c>
      <c r="I19906" s="88">
        <v>1776.7688368828908</v>
      </c>
      <c r="J19906" s="88">
        <v>2665.0904545356316</v>
      </c>
      <c r="K19906" s="88">
        <v>4250.9897206658088</v>
      </c>
      <c r="L19906" s="88">
        <v>5169.6446535934119</v>
      </c>
      <c r="M19906" s="88">
        <v>4097.3738780835611</v>
      </c>
    </row>
    <row r="19907" spans="3:13" x14ac:dyDescent="0.2">
      <c r="C19907" s="88">
        <v>0.99045000000000005</v>
      </c>
      <c r="D19907" s="88">
        <v>19675.751477365353</v>
      </c>
      <c r="E19907" s="88">
        <v>300.86590647268713</v>
      </c>
      <c r="F19907" s="88">
        <v>657.84911047279184</v>
      </c>
      <c r="G19907" s="88">
        <v>1044.1758698385097</v>
      </c>
      <c r="H19907" s="88">
        <v>1325.7379691805731</v>
      </c>
      <c r="I19907" s="88">
        <v>1777.253643061495</v>
      </c>
      <c r="J19907" s="88">
        <v>2665.4259640637788</v>
      </c>
      <c r="K19907" s="88">
        <v>4251.8569516482185</v>
      </c>
      <c r="L19907" s="88">
        <v>5170.0967340566121</v>
      </c>
      <c r="M19907" s="88">
        <v>4097.8156012597083</v>
      </c>
    </row>
    <row r="19908" spans="3:13" x14ac:dyDescent="0.2">
      <c r="C19908" s="88">
        <v>0.99050000000000005</v>
      </c>
      <c r="D19908" s="88">
        <v>19679.368539670151</v>
      </c>
      <c r="E19908" s="88">
        <v>300.8907063584802</v>
      </c>
      <c r="F19908" s="88">
        <v>658.00553277702602</v>
      </c>
      <c r="G19908" s="88">
        <v>1044.9886794270683</v>
      </c>
      <c r="H19908" s="88">
        <v>1325.7652203310613</v>
      </c>
      <c r="I19908" s="88">
        <v>1777.4138926445153</v>
      </c>
      <c r="J19908" s="88">
        <v>2665.4885954125721</v>
      </c>
      <c r="K19908" s="88">
        <v>4253.0718784879246</v>
      </c>
      <c r="L19908" s="88">
        <v>5171.3945661968228</v>
      </c>
      <c r="M19908" s="88">
        <v>4098.0985978103527</v>
      </c>
    </row>
    <row r="19909" spans="3:13" x14ac:dyDescent="0.2">
      <c r="C19909" s="88">
        <v>0.99055000000000004</v>
      </c>
      <c r="D19909" s="88">
        <v>19681.48888295699</v>
      </c>
      <c r="E19909" s="88">
        <v>300.92000532239945</v>
      </c>
      <c r="F19909" s="88">
        <v>658.18672129816878</v>
      </c>
      <c r="G19909" s="88">
        <v>1045.2321503292446</v>
      </c>
      <c r="H19909" s="88">
        <v>1325.8841039991062</v>
      </c>
      <c r="I19909" s="88">
        <v>1778.0885889768756</v>
      </c>
      <c r="J19909" s="88">
        <v>2665.6434441957922</v>
      </c>
      <c r="K19909" s="88">
        <v>4254.0720907091818</v>
      </c>
      <c r="L19909" s="88">
        <v>5171.4099686024465</v>
      </c>
      <c r="M19909" s="88">
        <v>4099.305546328027</v>
      </c>
    </row>
    <row r="19910" spans="3:13" x14ac:dyDescent="0.2">
      <c r="C19910" s="88">
        <v>0.99060000000000004</v>
      </c>
      <c r="D19910" s="88">
        <v>19685.566036542063</v>
      </c>
      <c r="E19910" s="88">
        <v>300.93108493139425</v>
      </c>
      <c r="F19910" s="88">
        <v>658.19419579227542</v>
      </c>
      <c r="G19910" s="88">
        <v>1045.2681428492779</v>
      </c>
      <c r="H19910" s="88">
        <v>1326.5218546154065</v>
      </c>
      <c r="I19910" s="88">
        <v>1778.1149488113183</v>
      </c>
      <c r="J19910" s="88">
        <v>2665.9960420385205</v>
      </c>
      <c r="K19910" s="88">
        <v>4254.611592328507</v>
      </c>
      <c r="L19910" s="88">
        <v>5171.9903336795514</v>
      </c>
      <c r="M19910" s="88">
        <v>4099.6753234029366</v>
      </c>
    </row>
    <row r="19911" spans="3:13" x14ac:dyDescent="0.2">
      <c r="C19911" s="88">
        <v>0.99065000000000003</v>
      </c>
      <c r="D19911" s="88">
        <v>19688.946415148766</v>
      </c>
      <c r="E19911" s="88">
        <v>300.93127481115971</v>
      </c>
      <c r="F19911" s="88">
        <v>658.20370667367979</v>
      </c>
      <c r="G19911" s="88">
        <v>1045.4398690404778</v>
      </c>
      <c r="H19911" s="88">
        <v>1327.0768904856218</v>
      </c>
      <c r="I19911" s="88">
        <v>1778.2036789035392</v>
      </c>
      <c r="J19911" s="88">
        <v>2666.0546907428725</v>
      </c>
      <c r="K19911" s="88">
        <v>4254.8066754239117</v>
      </c>
      <c r="L19911" s="88">
        <v>5174.8147484337214</v>
      </c>
      <c r="M19911" s="88">
        <v>4099.9290843030103</v>
      </c>
    </row>
    <row r="19912" spans="3:13" x14ac:dyDescent="0.2">
      <c r="C19912" s="88">
        <v>0.99070000000000003</v>
      </c>
      <c r="D19912" s="88">
        <v>19689.273025606948</v>
      </c>
      <c r="E19912" s="88">
        <v>300.96097404836837</v>
      </c>
      <c r="F19912" s="88">
        <v>658.22780846259411</v>
      </c>
      <c r="G19912" s="88">
        <v>1045.4448189069362</v>
      </c>
      <c r="H19912" s="88">
        <v>1327.2899231288438</v>
      </c>
      <c r="I19912" s="88">
        <v>1778.6711796876039</v>
      </c>
      <c r="J19912" s="88">
        <v>2666.7206708924268</v>
      </c>
      <c r="K19912" s="88">
        <v>4254.8658066342286</v>
      </c>
      <c r="L19912" s="88">
        <v>5177.4062567944129</v>
      </c>
      <c r="M19912" s="88">
        <v>4100.1005207088929</v>
      </c>
    </row>
    <row r="19913" spans="3:13" x14ac:dyDescent="0.2">
      <c r="C19913" s="88">
        <v>0.99075000000000002</v>
      </c>
      <c r="D19913" s="88">
        <v>19693.702534502077</v>
      </c>
      <c r="E19913" s="88">
        <v>300.96563386872822</v>
      </c>
      <c r="F19913" s="88">
        <v>658.27175290141213</v>
      </c>
      <c r="G19913" s="88">
        <v>1045.5395036328473</v>
      </c>
      <c r="H19913" s="88">
        <v>1327.3730434518052</v>
      </c>
      <c r="I19913" s="88">
        <v>1779.8901612272507</v>
      </c>
      <c r="J19913" s="88">
        <v>2668.3171633938373</v>
      </c>
      <c r="K19913" s="88">
        <v>4254.9387211147614</v>
      </c>
      <c r="L19913" s="88">
        <v>5180.1081580821265</v>
      </c>
      <c r="M19913" s="88">
        <v>4100.3449637044096</v>
      </c>
    </row>
    <row r="19914" spans="3:13" x14ac:dyDescent="0.2">
      <c r="C19914" s="88">
        <v>0.99080000000000001</v>
      </c>
      <c r="D19914" s="88">
        <v>19694.632783684523</v>
      </c>
      <c r="E19914" s="88">
        <v>300.97046114194291</v>
      </c>
      <c r="F19914" s="88">
        <v>658.28653325341111</v>
      </c>
      <c r="G19914" s="88">
        <v>1045.7056084084543</v>
      </c>
      <c r="H19914" s="88">
        <v>1327.4373605260748</v>
      </c>
      <c r="I19914" s="88">
        <v>1780.1116573928743</v>
      </c>
      <c r="J19914" s="88">
        <v>2668.8035578927411</v>
      </c>
      <c r="K19914" s="88">
        <v>4255.6295510814962</v>
      </c>
      <c r="L19914" s="88">
        <v>5180.1522502052994</v>
      </c>
      <c r="M19914" s="88">
        <v>4100.7674910112746</v>
      </c>
    </row>
    <row r="19915" spans="3:13" x14ac:dyDescent="0.2">
      <c r="C19915" s="88">
        <v>0.99085000000000001</v>
      </c>
      <c r="D19915" s="88">
        <v>19699.538695492891</v>
      </c>
      <c r="E19915" s="88">
        <v>300.97279070571403</v>
      </c>
      <c r="F19915" s="88">
        <v>658.31527082584307</v>
      </c>
      <c r="G19915" s="88">
        <v>1046.959556734344</v>
      </c>
      <c r="H19915" s="88">
        <v>1328.9184167252838</v>
      </c>
      <c r="I19915" s="88">
        <v>1780.1894527862783</v>
      </c>
      <c r="J19915" s="88">
        <v>2669.5258941146376</v>
      </c>
      <c r="K19915" s="88">
        <v>4255.8164525545244</v>
      </c>
      <c r="L19915" s="88">
        <v>5185.8218669679018</v>
      </c>
      <c r="M19915" s="88">
        <v>4101.3367987077745</v>
      </c>
    </row>
    <row r="19916" spans="3:13" x14ac:dyDescent="0.2">
      <c r="C19916" s="88">
        <v>0.9909</v>
      </c>
      <c r="D19916" s="88">
        <v>19702.454117342324</v>
      </c>
      <c r="E19916" s="88">
        <v>300.9920719990896</v>
      </c>
      <c r="F19916" s="88">
        <v>658.36313192028138</v>
      </c>
      <c r="G19916" s="88">
        <v>1047.423745641885</v>
      </c>
      <c r="H19916" s="88">
        <v>1329.0573891493104</v>
      </c>
      <c r="I19916" s="88">
        <v>1780.2331831405622</v>
      </c>
      <c r="J19916" s="88">
        <v>2670.0128334660199</v>
      </c>
      <c r="K19916" s="88">
        <v>4258.3758452291777</v>
      </c>
      <c r="L19916" s="88">
        <v>5186.9776335467113</v>
      </c>
      <c r="M19916" s="88">
        <v>4101.7378269490473</v>
      </c>
    </row>
    <row r="19917" spans="3:13" x14ac:dyDescent="0.2">
      <c r="C19917" s="88">
        <v>0.99095</v>
      </c>
      <c r="D19917" s="88">
        <v>19704.415443509919</v>
      </c>
      <c r="E19917" s="88">
        <v>301.00284155583176</v>
      </c>
      <c r="F19917" s="88">
        <v>658.47903974606652</v>
      </c>
      <c r="G19917" s="88">
        <v>1047.6782138971853</v>
      </c>
      <c r="H19917" s="88">
        <v>1329.407203332391</v>
      </c>
      <c r="I19917" s="88">
        <v>1780.2602153820926</v>
      </c>
      <c r="J19917" s="88">
        <v>2671.5269168879249</v>
      </c>
      <c r="K19917" s="88">
        <v>4260.0465399268596</v>
      </c>
      <c r="L19917" s="88">
        <v>5188.6377113938515</v>
      </c>
      <c r="M19917" s="88">
        <v>4102.0774428473951</v>
      </c>
    </row>
    <row r="19918" spans="3:13" x14ac:dyDescent="0.2">
      <c r="C19918" s="88">
        <v>0.99099999999999999</v>
      </c>
      <c r="D19918" s="88">
        <v>19708.335681986158</v>
      </c>
      <c r="E19918" s="88">
        <v>301.01133249809391</v>
      </c>
      <c r="F19918" s="88">
        <v>658.64103281466032</v>
      </c>
      <c r="G19918" s="88">
        <v>1047.8968291605697</v>
      </c>
      <c r="H19918" s="88">
        <v>1329.6649777460857</v>
      </c>
      <c r="I19918" s="88">
        <v>1780.4682880801743</v>
      </c>
      <c r="J19918" s="88">
        <v>2672.0793142164225</v>
      </c>
      <c r="K19918" s="88">
        <v>4260.1597172902548</v>
      </c>
      <c r="L19918" s="88">
        <v>5189.579603831774</v>
      </c>
      <c r="M19918" s="88">
        <v>4102.2841885571015</v>
      </c>
    </row>
    <row r="19919" spans="3:13" x14ac:dyDescent="0.2">
      <c r="C19919" s="88">
        <v>0.99104999999999999</v>
      </c>
      <c r="D19919" s="88">
        <v>19712.920578205849</v>
      </c>
      <c r="E19919" s="88">
        <v>301.01326519469603</v>
      </c>
      <c r="F19919" s="88">
        <v>658.79863875696992</v>
      </c>
      <c r="G19919" s="88">
        <v>1047.9265557523495</v>
      </c>
      <c r="H19919" s="88">
        <v>1329.6694650904883</v>
      </c>
      <c r="I19919" s="88">
        <v>1780.5756109556405</v>
      </c>
      <c r="J19919" s="88">
        <v>2672.4655623205999</v>
      </c>
      <c r="K19919" s="88">
        <v>4263.2611794038385</v>
      </c>
      <c r="L19919" s="88">
        <v>5191.7325691669439</v>
      </c>
      <c r="M19919" s="88">
        <v>4102.6556883390067</v>
      </c>
    </row>
    <row r="19920" spans="3:13" x14ac:dyDescent="0.2">
      <c r="C19920" s="88">
        <v>0.99109999999999998</v>
      </c>
      <c r="D19920" s="88">
        <v>19717.905265885656</v>
      </c>
      <c r="E19920" s="88">
        <v>301.01406372675774</v>
      </c>
      <c r="F19920" s="88">
        <v>658.90143558387445</v>
      </c>
      <c r="G19920" s="88">
        <v>1047.9962749783581</v>
      </c>
      <c r="H19920" s="88">
        <v>1330.1546221077888</v>
      </c>
      <c r="I19920" s="88">
        <v>1780.6270355955735</v>
      </c>
      <c r="J19920" s="88">
        <v>2673.8583415925104</v>
      </c>
      <c r="K19920" s="88">
        <v>4264.0633228224724</v>
      </c>
      <c r="L19920" s="88">
        <v>5192.9396644810831</v>
      </c>
      <c r="M19920" s="88">
        <v>4103.0303236132268</v>
      </c>
    </row>
    <row r="19921" spans="3:13" x14ac:dyDescent="0.2">
      <c r="C19921" s="88">
        <v>0.99114999999999998</v>
      </c>
      <c r="D19921" s="88">
        <v>19721.068416065216</v>
      </c>
      <c r="E19921" s="88">
        <v>301.01931049686846</v>
      </c>
      <c r="F19921" s="88">
        <v>658.99971518748043</v>
      </c>
      <c r="G19921" s="88">
        <v>1048.0112408769323</v>
      </c>
      <c r="H19921" s="88">
        <v>1330.4435266831974</v>
      </c>
      <c r="I19921" s="88">
        <v>1780.8072486988435</v>
      </c>
      <c r="J19921" s="88">
        <v>2674.6819381127862</v>
      </c>
      <c r="K19921" s="88">
        <v>4264.4964415864488</v>
      </c>
      <c r="L19921" s="88">
        <v>5194.4229751105104</v>
      </c>
      <c r="M19921" s="88">
        <v>4103.2461564261366</v>
      </c>
    </row>
    <row r="19922" spans="3:13" x14ac:dyDescent="0.2">
      <c r="C19922" s="88">
        <v>0.99119999999999997</v>
      </c>
      <c r="D19922" s="88">
        <v>19722.15483739107</v>
      </c>
      <c r="E19922" s="88">
        <v>301.02036374450199</v>
      </c>
      <c r="F19922" s="88">
        <v>659.0211196806722</v>
      </c>
      <c r="G19922" s="88">
        <v>1048.0876930333434</v>
      </c>
      <c r="H19922" s="88">
        <v>1330.5230174203984</v>
      </c>
      <c r="I19922" s="88">
        <v>1781.5817196812213</v>
      </c>
      <c r="J19922" s="88">
        <v>2674.7750050262703</v>
      </c>
      <c r="K19922" s="88">
        <v>4264.7597368870738</v>
      </c>
      <c r="L19922" s="88">
        <v>5195.2653598026873</v>
      </c>
      <c r="M19922" s="88">
        <v>4103.4177190466216</v>
      </c>
    </row>
    <row r="19923" spans="3:13" x14ac:dyDescent="0.2">
      <c r="C19923" s="88">
        <v>0.99124999999999996</v>
      </c>
      <c r="D19923" s="88">
        <v>19722.850710701081</v>
      </c>
      <c r="E19923" s="88">
        <v>301.02419313928203</v>
      </c>
      <c r="F19923" s="88">
        <v>659.14070830569108</v>
      </c>
      <c r="G19923" s="88">
        <v>1048.1528070029613</v>
      </c>
      <c r="H19923" s="88">
        <v>1330.6537990599018</v>
      </c>
      <c r="I19923" s="88">
        <v>1781.6604730499457</v>
      </c>
      <c r="J19923" s="88">
        <v>2674.9497875240068</v>
      </c>
      <c r="K19923" s="88">
        <v>4265.4170196824143</v>
      </c>
      <c r="L19923" s="88">
        <v>5196.5256056321714</v>
      </c>
      <c r="M19923" s="88">
        <v>4103.9980186052235</v>
      </c>
    </row>
    <row r="19924" spans="3:13" x14ac:dyDescent="0.2">
      <c r="C19924" s="88">
        <v>0.99129999999999996</v>
      </c>
      <c r="D19924" s="88">
        <v>19723.507173143855</v>
      </c>
      <c r="E19924" s="88">
        <v>301.05227451315932</v>
      </c>
      <c r="F19924" s="88">
        <v>659.17025508110373</v>
      </c>
      <c r="G19924" s="88">
        <v>1048.5997614145131</v>
      </c>
      <c r="H19924" s="88">
        <v>1331.0665914137862</v>
      </c>
      <c r="I19924" s="88">
        <v>1781.8715877663599</v>
      </c>
      <c r="J19924" s="88">
        <v>2675.0857797926287</v>
      </c>
      <c r="K19924" s="88">
        <v>4266.099420843896</v>
      </c>
      <c r="L19924" s="88">
        <v>5200.7603311878956</v>
      </c>
      <c r="M19924" s="88">
        <v>4104.2283196759754</v>
      </c>
    </row>
    <row r="19925" spans="3:13" x14ac:dyDescent="0.2">
      <c r="C19925" s="88">
        <v>0.99134999999999995</v>
      </c>
      <c r="D19925" s="88">
        <v>19723.526214871566</v>
      </c>
      <c r="E19925" s="88">
        <v>301.05227451315932</v>
      </c>
      <c r="F19925" s="88">
        <v>659.2509629253309</v>
      </c>
      <c r="G19925" s="88">
        <v>1049.1884175796331</v>
      </c>
      <c r="H19925" s="88">
        <v>1331.0904180681241</v>
      </c>
      <c r="I19925" s="88">
        <v>1781.9924652650998</v>
      </c>
      <c r="J19925" s="88">
        <v>2676.8551698087372</v>
      </c>
      <c r="K19925" s="88">
        <v>4266.7126326711805</v>
      </c>
      <c r="L19925" s="88">
        <v>5201.928469323615</v>
      </c>
      <c r="M19925" s="88">
        <v>4104.2609922418924</v>
      </c>
    </row>
    <row r="19926" spans="3:13" x14ac:dyDescent="0.2">
      <c r="C19926" s="88">
        <v>0.99139999999999995</v>
      </c>
      <c r="D19926" s="88">
        <v>19723.750271248347</v>
      </c>
      <c r="E19926" s="88">
        <v>301.08005360396874</v>
      </c>
      <c r="F19926" s="88">
        <v>659.27742161974084</v>
      </c>
      <c r="G19926" s="88">
        <v>1049.3725705500515</v>
      </c>
      <c r="H19926" s="88">
        <v>1331.1546228127863</v>
      </c>
      <c r="I19926" s="88">
        <v>1782.5560065977452</v>
      </c>
      <c r="J19926" s="88">
        <v>2677.4165528785779</v>
      </c>
      <c r="K19926" s="88">
        <v>4267.4103906621094</v>
      </c>
      <c r="L19926" s="88">
        <v>5202.846439383854</v>
      </c>
      <c r="M19926" s="88">
        <v>4104.4560808894239</v>
      </c>
    </row>
    <row r="19927" spans="3:13" x14ac:dyDescent="0.2">
      <c r="C19927" s="88">
        <v>0.99145000000000005</v>
      </c>
      <c r="D19927" s="88">
        <v>19724.903462316757</v>
      </c>
      <c r="E19927" s="88">
        <v>301.08005360396874</v>
      </c>
      <c r="F19927" s="88">
        <v>659.35166402697405</v>
      </c>
      <c r="G19927" s="88">
        <v>1049.6985671448456</v>
      </c>
      <c r="H19927" s="88">
        <v>1331.2520806614989</v>
      </c>
      <c r="I19927" s="88">
        <v>1783.1315207203456</v>
      </c>
      <c r="J19927" s="88">
        <v>2678.6382261479107</v>
      </c>
      <c r="K19927" s="88">
        <v>4267.5332151791281</v>
      </c>
      <c r="L19927" s="88">
        <v>5208.816599999147</v>
      </c>
      <c r="M19927" s="88">
        <v>4104.4672591967746</v>
      </c>
    </row>
    <row r="19928" spans="3:13" x14ac:dyDescent="0.2">
      <c r="C19928" s="88">
        <v>0.99150000000000005</v>
      </c>
      <c r="D19928" s="88">
        <v>19728.723364705336</v>
      </c>
      <c r="E19928" s="88">
        <v>301.10326270230598</v>
      </c>
      <c r="F19928" s="88">
        <v>659.38963820833851</v>
      </c>
      <c r="G19928" s="88">
        <v>1049.8215412519053</v>
      </c>
      <c r="H19928" s="88">
        <v>1331.5108743004193</v>
      </c>
      <c r="I19928" s="88">
        <v>1783.3253016849512</v>
      </c>
      <c r="J19928" s="88">
        <v>2678.6951224571417</v>
      </c>
      <c r="K19928" s="88">
        <v>4267.8814432556146</v>
      </c>
      <c r="L19928" s="88">
        <v>5209.397548224104</v>
      </c>
      <c r="M19928" s="88">
        <v>4104.8864400378152</v>
      </c>
    </row>
    <row r="19929" spans="3:13" x14ac:dyDescent="0.2">
      <c r="C19929" s="88">
        <v>0.99155000000000004</v>
      </c>
      <c r="D19929" s="88">
        <v>19729.44748226615</v>
      </c>
      <c r="E19929" s="88">
        <v>301.12669053714853</v>
      </c>
      <c r="F19929" s="88">
        <v>659.4123742603374</v>
      </c>
      <c r="G19929" s="88">
        <v>1049.84233680139</v>
      </c>
      <c r="H19929" s="88">
        <v>1331.6594387553287</v>
      </c>
      <c r="I19929" s="88">
        <v>1783.6856198893142</v>
      </c>
      <c r="J19929" s="88">
        <v>2678.7663552644549</v>
      </c>
      <c r="K19929" s="88">
        <v>4268.3225841045105</v>
      </c>
      <c r="L19929" s="88">
        <v>5212.3333304085199</v>
      </c>
      <c r="M19929" s="88">
        <v>4104.9130174666661</v>
      </c>
    </row>
    <row r="19930" spans="3:13" x14ac:dyDescent="0.2">
      <c r="C19930" s="88">
        <v>0.99160000000000004</v>
      </c>
      <c r="D19930" s="88">
        <v>19738.103294375411</v>
      </c>
      <c r="E19930" s="88">
        <v>301.14860581717949</v>
      </c>
      <c r="F19930" s="88">
        <v>659.48671711813631</v>
      </c>
      <c r="G19930" s="88">
        <v>1050.0176846211552</v>
      </c>
      <c r="H19930" s="88">
        <v>1332.3335119603685</v>
      </c>
      <c r="I19930" s="88">
        <v>1784.0831717594451</v>
      </c>
      <c r="J19930" s="88">
        <v>2679.1708796731996</v>
      </c>
      <c r="K19930" s="88">
        <v>4268.4910769031994</v>
      </c>
      <c r="L19930" s="88">
        <v>5213.9925166000339</v>
      </c>
      <c r="M19930" s="88">
        <v>4105.5820735798106</v>
      </c>
    </row>
    <row r="19931" spans="3:13" x14ac:dyDescent="0.2">
      <c r="C19931" s="88">
        <v>0.99165000000000003</v>
      </c>
      <c r="D19931" s="88">
        <v>19746.924571959506</v>
      </c>
      <c r="E19931" s="88">
        <v>301.17478967665284</v>
      </c>
      <c r="F19931" s="88">
        <v>659.51173830102061</v>
      </c>
      <c r="G19931" s="88">
        <v>1050.1698191454848</v>
      </c>
      <c r="H19931" s="88">
        <v>1332.6385090129311</v>
      </c>
      <c r="I19931" s="88">
        <v>1784.1025981080211</v>
      </c>
      <c r="J19931" s="88">
        <v>2681.0789671792791</v>
      </c>
      <c r="K19931" s="88">
        <v>4268.7870857957842</v>
      </c>
      <c r="L19931" s="88">
        <v>5215.3874161929107</v>
      </c>
      <c r="M19931" s="88">
        <v>4106.1598703829868</v>
      </c>
    </row>
    <row r="19932" spans="3:13" x14ac:dyDescent="0.2">
      <c r="C19932" s="88">
        <v>0.99170000000000003</v>
      </c>
      <c r="D19932" s="88">
        <v>19749.350778434226</v>
      </c>
      <c r="E19932" s="88">
        <v>301.17478967665284</v>
      </c>
      <c r="F19932" s="88">
        <v>659.55503808391586</v>
      </c>
      <c r="G19932" s="88">
        <v>1050.2976580998784</v>
      </c>
      <c r="H19932" s="88">
        <v>1332.9211217541319</v>
      </c>
      <c r="I19932" s="88">
        <v>1785.2351933910008</v>
      </c>
      <c r="J19932" s="88">
        <v>2683.1647654627373</v>
      </c>
      <c r="K19932" s="88">
        <v>4269.5315501864834</v>
      </c>
      <c r="L19932" s="88">
        <v>5215.5369112735461</v>
      </c>
      <c r="M19932" s="88">
        <v>4106.2952091111238</v>
      </c>
    </row>
    <row r="19933" spans="3:13" x14ac:dyDescent="0.2">
      <c r="C19933" s="88">
        <v>0.99175000000000002</v>
      </c>
      <c r="D19933" s="88">
        <v>19751.898061858596</v>
      </c>
      <c r="E19933" s="88">
        <v>301.18229922542196</v>
      </c>
      <c r="F19933" s="88">
        <v>659.76235809322679</v>
      </c>
      <c r="G19933" s="88">
        <v>1050.4978069188965</v>
      </c>
      <c r="H19933" s="88">
        <v>1333.0772499925151</v>
      </c>
      <c r="I19933" s="88">
        <v>1785.555187826054</v>
      </c>
      <c r="J19933" s="88">
        <v>2683.4293817664793</v>
      </c>
      <c r="K19933" s="88">
        <v>4270.6526063944257</v>
      </c>
      <c r="L19933" s="88">
        <v>5215.6704364963989</v>
      </c>
      <c r="M19933" s="88">
        <v>4106.3339148926052</v>
      </c>
    </row>
    <row r="19934" spans="3:13" x14ac:dyDescent="0.2">
      <c r="C19934" s="88">
        <v>0.99180000000000001</v>
      </c>
      <c r="D19934" s="88">
        <v>19756.035240559024</v>
      </c>
      <c r="E19934" s="88">
        <v>301.20584153859545</v>
      </c>
      <c r="F19934" s="88">
        <v>659.87146973391737</v>
      </c>
      <c r="G19934" s="88">
        <v>1051.728849674872</v>
      </c>
      <c r="H19934" s="88">
        <v>1333.3173119471844</v>
      </c>
      <c r="I19934" s="88">
        <v>1785.6945468838508</v>
      </c>
      <c r="J19934" s="88">
        <v>2683.5047075762122</v>
      </c>
      <c r="K19934" s="88">
        <v>4270.8049349067996</v>
      </c>
      <c r="L19934" s="88">
        <v>5216.1683709436766</v>
      </c>
      <c r="M19934" s="88">
        <v>4106.6822957758259</v>
      </c>
    </row>
    <row r="19935" spans="3:13" x14ac:dyDescent="0.2">
      <c r="C19935" s="88">
        <v>0.99185000000000001</v>
      </c>
      <c r="D19935" s="88">
        <v>19756.046650942921</v>
      </c>
      <c r="E19935" s="88">
        <v>301.23632392154832</v>
      </c>
      <c r="F19935" s="88">
        <v>659.87903364848671</v>
      </c>
      <c r="G19935" s="88">
        <v>1051.9300025080879</v>
      </c>
      <c r="H19935" s="88">
        <v>1333.3281075745858</v>
      </c>
      <c r="I19935" s="88">
        <v>1785.8285188926529</v>
      </c>
      <c r="J19935" s="88">
        <v>2685.0408241186483</v>
      </c>
      <c r="K19935" s="88">
        <v>4271.9266574362227</v>
      </c>
      <c r="L19935" s="88">
        <v>5217.0576642772821</v>
      </c>
      <c r="M19935" s="88">
        <v>4106.8968873305494</v>
      </c>
    </row>
    <row r="19936" spans="3:13" x14ac:dyDescent="0.2">
      <c r="C19936" s="88">
        <v>0.9919</v>
      </c>
      <c r="D19936" s="88">
        <v>19757.251336923298</v>
      </c>
      <c r="E19936" s="88">
        <v>301.24193653638667</v>
      </c>
      <c r="F19936" s="88">
        <v>659.93484293068013</v>
      </c>
      <c r="G19936" s="88">
        <v>1052.0317078282542</v>
      </c>
      <c r="H19936" s="88">
        <v>1333.7008242532861</v>
      </c>
      <c r="I19936" s="88">
        <v>1785.9557065521894</v>
      </c>
      <c r="J19936" s="88">
        <v>2685.9612759079428</v>
      </c>
      <c r="K19936" s="88">
        <v>4273.9782597811418</v>
      </c>
      <c r="L19936" s="88">
        <v>5221.9347745699879</v>
      </c>
      <c r="M19936" s="88">
        <v>4107.0033833742391</v>
      </c>
    </row>
    <row r="19937" spans="3:13" x14ac:dyDescent="0.2">
      <c r="C19937" s="88">
        <v>0.99195</v>
      </c>
      <c r="D19937" s="88">
        <v>19759.479715111225</v>
      </c>
      <c r="E19937" s="88">
        <v>301.24273567507134</v>
      </c>
      <c r="F19937" s="88">
        <v>660.17410302912594</v>
      </c>
      <c r="G19937" s="88">
        <v>1052.3277426602413</v>
      </c>
      <c r="H19937" s="88">
        <v>1333.7927352646543</v>
      </c>
      <c r="I19937" s="88">
        <v>1786.1943925818928</v>
      </c>
      <c r="J19937" s="88">
        <v>2686.2930566489622</v>
      </c>
      <c r="K19937" s="88">
        <v>4274.1690749367472</v>
      </c>
      <c r="L19937" s="88">
        <v>5226.9113367885966</v>
      </c>
      <c r="M19937" s="88">
        <v>4107.014675555808</v>
      </c>
    </row>
    <row r="19938" spans="3:13" x14ac:dyDescent="0.2">
      <c r="C19938" s="88">
        <v>0.99199999999999999</v>
      </c>
      <c r="D19938" s="88">
        <v>19762.85336318348</v>
      </c>
      <c r="E19938" s="88">
        <v>301.26339879379975</v>
      </c>
      <c r="F19938" s="88">
        <v>660.30751536489424</v>
      </c>
      <c r="G19938" s="88">
        <v>1052.364544836295</v>
      </c>
      <c r="H19938" s="88">
        <v>1334.5037167428923</v>
      </c>
      <c r="I19938" s="88">
        <v>1786.4496257844776</v>
      </c>
      <c r="J19938" s="88">
        <v>2686.3621064960275</v>
      </c>
      <c r="K19938" s="88">
        <v>4275.3401765639437</v>
      </c>
      <c r="L19938" s="88">
        <v>5227.8995178733076</v>
      </c>
      <c r="M19938" s="88">
        <v>4107.7942990947877</v>
      </c>
    </row>
    <row r="19939" spans="3:13" x14ac:dyDescent="0.2">
      <c r="C19939" s="88">
        <v>0.99204999999999999</v>
      </c>
      <c r="D19939" s="88">
        <v>19766.488078942824</v>
      </c>
      <c r="E19939" s="88">
        <v>301.26475491476958</v>
      </c>
      <c r="F19939" s="88">
        <v>660.39724536105223</v>
      </c>
      <c r="G19939" s="88">
        <v>1052.4154776864307</v>
      </c>
      <c r="H19939" s="88">
        <v>1334.8464540716564</v>
      </c>
      <c r="I19939" s="88">
        <v>1786.5696234777511</v>
      </c>
      <c r="J19939" s="88">
        <v>2687.4718525728622</v>
      </c>
      <c r="K19939" s="88">
        <v>4276.8534750750869</v>
      </c>
      <c r="L19939" s="88">
        <v>5228.2840676475462</v>
      </c>
      <c r="M19939" s="88">
        <v>4107.8661977370321</v>
      </c>
    </row>
    <row r="19940" spans="3:13" x14ac:dyDescent="0.2">
      <c r="C19940" s="88">
        <v>0.99209999999999998</v>
      </c>
      <c r="D19940" s="88">
        <v>19770.824221276016</v>
      </c>
      <c r="E19940" s="88">
        <v>301.26475491476958</v>
      </c>
      <c r="F19940" s="88">
        <v>660.47949266251817</v>
      </c>
      <c r="G19940" s="88">
        <v>1052.4640834950224</v>
      </c>
      <c r="H19940" s="88">
        <v>1334.9244275298929</v>
      </c>
      <c r="I19940" s="88">
        <v>1786.5795317481989</v>
      </c>
      <c r="J19940" s="88">
        <v>2687.8243168814297</v>
      </c>
      <c r="K19940" s="88">
        <v>4278.9214543918461</v>
      </c>
      <c r="L19940" s="88">
        <v>5229.7045432276591</v>
      </c>
      <c r="M19940" s="88">
        <v>4108.1737778583556</v>
      </c>
    </row>
    <row r="19941" spans="3:13" x14ac:dyDescent="0.2">
      <c r="C19941" s="88">
        <v>0.99214999999999998</v>
      </c>
      <c r="D19941" s="88">
        <v>19771.640107873925</v>
      </c>
      <c r="E19941" s="88">
        <v>301.26475491476958</v>
      </c>
      <c r="F19941" s="88">
        <v>660.48093308057923</v>
      </c>
      <c r="G19941" s="88">
        <v>1052.4879330983149</v>
      </c>
      <c r="H19941" s="88">
        <v>1335.5192475158224</v>
      </c>
      <c r="I19941" s="88">
        <v>1786.8398896364233</v>
      </c>
      <c r="J19941" s="88">
        <v>2688.5987720489434</v>
      </c>
      <c r="K19941" s="88">
        <v>4279.8932980603904</v>
      </c>
      <c r="L19941" s="88">
        <v>5231.2452944402175</v>
      </c>
      <c r="M19941" s="88">
        <v>4108.642714371148</v>
      </c>
    </row>
    <row r="19942" spans="3:13" x14ac:dyDescent="0.2">
      <c r="C19942" s="88">
        <v>0.99219999999999997</v>
      </c>
      <c r="D19942" s="88">
        <v>19773.21838520922</v>
      </c>
      <c r="E19942" s="88">
        <v>301.27166643314104</v>
      </c>
      <c r="F19942" s="88">
        <v>660.5581546082467</v>
      </c>
      <c r="G19942" s="88">
        <v>1052.7041205605919</v>
      </c>
      <c r="H19942" s="88">
        <v>1335.948372899325</v>
      </c>
      <c r="I19942" s="88">
        <v>1786.8929487811306</v>
      </c>
      <c r="J19942" s="88">
        <v>2688.6957202699778</v>
      </c>
      <c r="K19942" s="88">
        <v>4279.9997508622928</v>
      </c>
      <c r="L19942" s="88">
        <v>5232.7850475072137</v>
      </c>
      <c r="M19942" s="88">
        <v>4108.7507800925432</v>
      </c>
    </row>
    <row r="19943" spans="3:13" x14ac:dyDescent="0.2">
      <c r="C19943" s="88">
        <v>0.99224999999999997</v>
      </c>
      <c r="D19943" s="88">
        <v>19775.055504470678</v>
      </c>
      <c r="E19943" s="88">
        <v>301.27166643314104</v>
      </c>
      <c r="F19943" s="88">
        <v>660.56314338324319</v>
      </c>
      <c r="G19943" s="88">
        <v>1052.8546734370675</v>
      </c>
      <c r="H19943" s="88">
        <v>1336.0470292428986</v>
      </c>
      <c r="I19943" s="88">
        <v>1787.5612295145306</v>
      </c>
      <c r="J19943" s="88">
        <v>2688.964591693692</v>
      </c>
      <c r="K19943" s="88">
        <v>4280.4429736141974</v>
      </c>
      <c r="L19943" s="88">
        <v>5232.9283882908603</v>
      </c>
      <c r="M19943" s="88">
        <v>4108.9636241844191</v>
      </c>
    </row>
    <row r="19944" spans="3:13" x14ac:dyDescent="0.2">
      <c r="C19944" s="88">
        <v>0.99229999999999996</v>
      </c>
      <c r="D19944" s="88">
        <v>19782.79945621335</v>
      </c>
      <c r="E19944" s="88">
        <v>301.27246565069436</v>
      </c>
      <c r="F19944" s="88">
        <v>660.75256952506788</v>
      </c>
      <c r="G19944" s="88">
        <v>1052.8981761856999</v>
      </c>
      <c r="H19944" s="88">
        <v>1336.369015124902</v>
      </c>
      <c r="I19944" s="88">
        <v>1787.6462123714396</v>
      </c>
      <c r="J19944" s="88">
        <v>2689.0369025379</v>
      </c>
      <c r="K19944" s="88">
        <v>4281.3996849311889</v>
      </c>
      <c r="L19944" s="88">
        <v>5233.3257270745917</v>
      </c>
      <c r="M19944" s="88">
        <v>4108.9763671223664</v>
      </c>
    </row>
    <row r="19945" spans="3:13" x14ac:dyDescent="0.2">
      <c r="C19945" s="88">
        <v>0.99234999999999995</v>
      </c>
      <c r="D19945" s="88">
        <v>19784.34639997462</v>
      </c>
      <c r="E19945" s="88">
        <v>301.29448706349558</v>
      </c>
      <c r="F19945" s="88">
        <v>660.76729957090356</v>
      </c>
      <c r="G19945" s="88">
        <v>1053.097619592947</v>
      </c>
      <c r="H19945" s="88">
        <v>1337.324321567618</v>
      </c>
      <c r="I19945" s="88">
        <v>1787.7664483337489</v>
      </c>
      <c r="J19945" s="88">
        <v>2689.4036535787009</v>
      </c>
      <c r="K19945" s="88">
        <v>4281.9939019547419</v>
      </c>
      <c r="L19945" s="88">
        <v>5235.4311204715223</v>
      </c>
      <c r="M19945" s="88">
        <v>4109.0599104649773</v>
      </c>
    </row>
    <row r="19946" spans="3:13" x14ac:dyDescent="0.2">
      <c r="C19946" s="88">
        <v>0.99239999999999995</v>
      </c>
      <c r="D19946" s="88">
        <v>19796.06980073687</v>
      </c>
      <c r="E19946" s="88">
        <v>301.30509280053684</v>
      </c>
      <c r="F19946" s="88">
        <v>660.82175393222178</v>
      </c>
      <c r="G19946" s="88">
        <v>1053.2859060500609</v>
      </c>
      <c r="H19946" s="88">
        <v>1337.5199398638742</v>
      </c>
      <c r="I19946" s="88">
        <v>1788.1946493727432</v>
      </c>
      <c r="J19946" s="88">
        <v>2690.0658320542175</v>
      </c>
      <c r="K19946" s="88">
        <v>4283.02059560411</v>
      </c>
      <c r="L19946" s="88">
        <v>5240.6893784428121</v>
      </c>
      <c r="M19946" s="88">
        <v>4109.557187901989</v>
      </c>
    </row>
    <row r="19947" spans="3:13" x14ac:dyDescent="0.2">
      <c r="C19947" s="88">
        <v>0.99245000000000005</v>
      </c>
      <c r="D19947" s="88">
        <v>19801.157043974305</v>
      </c>
      <c r="E19947" s="88">
        <v>301.30574474441164</v>
      </c>
      <c r="F19947" s="88">
        <v>660.85498510562593</v>
      </c>
      <c r="G19947" s="88">
        <v>1053.3797307189147</v>
      </c>
      <c r="H19947" s="88">
        <v>1338.5873999406726</v>
      </c>
      <c r="I19947" s="88">
        <v>1788.2305668848221</v>
      </c>
      <c r="J19947" s="88">
        <v>2690.0815313068524</v>
      </c>
      <c r="K19947" s="88">
        <v>4284.0969013902331</v>
      </c>
      <c r="L19947" s="88">
        <v>5241.1788779783965</v>
      </c>
      <c r="M19947" s="88">
        <v>4110.335014551576</v>
      </c>
    </row>
    <row r="19948" spans="3:13" x14ac:dyDescent="0.2">
      <c r="C19948" s="88">
        <v>0.99250000000000005</v>
      </c>
      <c r="D19948" s="88">
        <v>19807.033126315091</v>
      </c>
      <c r="E19948" s="88">
        <v>301.31518435883117</v>
      </c>
      <c r="F19948" s="88">
        <v>660.91262140773142</v>
      </c>
      <c r="G19948" s="88">
        <v>1053.6659227824121</v>
      </c>
      <c r="H19948" s="88">
        <v>1338.6125313980338</v>
      </c>
      <c r="I19948" s="88">
        <v>1788.2931198166712</v>
      </c>
      <c r="J19948" s="88">
        <v>2690.1713308996432</v>
      </c>
      <c r="K19948" s="88">
        <v>4285.3432195469732</v>
      </c>
      <c r="L19948" s="88">
        <v>5241.387408620154</v>
      </c>
      <c r="M19948" s="88">
        <v>4110.5193033072146</v>
      </c>
    </row>
    <row r="19949" spans="3:13" x14ac:dyDescent="0.2">
      <c r="C19949" s="88">
        <v>0.99255000000000004</v>
      </c>
      <c r="D19949" s="88">
        <v>19807.773779377963</v>
      </c>
      <c r="E19949" s="88">
        <v>301.31795236112157</v>
      </c>
      <c r="F19949" s="88">
        <v>660.99523904276202</v>
      </c>
      <c r="G19949" s="88">
        <v>1053.8369579666055</v>
      </c>
      <c r="H19949" s="88">
        <v>1338.9294059386848</v>
      </c>
      <c r="I19949" s="88">
        <v>1788.3038064943403</v>
      </c>
      <c r="J19949" s="88">
        <v>2690.6123907606998</v>
      </c>
      <c r="K19949" s="88">
        <v>4285.7437895066596</v>
      </c>
      <c r="L19949" s="88">
        <v>5242.5825134426723</v>
      </c>
      <c r="M19949" s="88">
        <v>4110.8101014691465</v>
      </c>
    </row>
    <row r="19950" spans="3:13" x14ac:dyDescent="0.2">
      <c r="C19950" s="88">
        <v>0.99260000000000004</v>
      </c>
      <c r="D19950" s="88">
        <v>19813.234208122507</v>
      </c>
      <c r="E19950" s="88">
        <v>301.35544804489291</v>
      </c>
      <c r="F19950" s="88">
        <v>661.01506425730395</v>
      </c>
      <c r="G19950" s="88">
        <v>1054.2072551505039</v>
      </c>
      <c r="H19950" s="88">
        <v>1338.9344416930035</v>
      </c>
      <c r="I19950" s="88">
        <v>1788.8023262126112</v>
      </c>
      <c r="J19950" s="88">
        <v>2691.0816174711968</v>
      </c>
      <c r="K19950" s="88">
        <v>4288.2661262814136</v>
      </c>
      <c r="L19950" s="88">
        <v>5244.0714167132792</v>
      </c>
      <c r="M19950" s="88">
        <v>4111.629034307638</v>
      </c>
    </row>
    <row r="19951" spans="3:13" x14ac:dyDescent="0.2">
      <c r="C19951" s="88">
        <v>0.99265000000000003</v>
      </c>
      <c r="D19951" s="88">
        <v>19819.90672657801</v>
      </c>
      <c r="E19951" s="88">
        <v>301.35742426991146</v>
      </c>
      <c r="F19951" s="88">
        <v>661.05355185582357</v>
      </c>
      <c r="G19951" s="88">
        <v>1054.3676676908517</v>
      </c>
      <c r="H19951" s="88">
        <v>1338.9532074454346</v>
      </c>
      <c r="I19951" s="88">
        <v>1788.8094754882118</v>
      </c>
      <c r="J19951" s="88">
        <v>2691.397386531637</v>
      </c>
      <c r="K19951" s="88">
        <v>4288.8899222246137</v>
      </c>
      <c r="L19951" s="88">
        <v>5244.6965615777244</v>
      </c>
      <c r="M19951" s="88">
        <v>4111.9662886743845</v>
      </c>
    </row>
    <row r="19952" spans="3:13" x14ac:dyDescent="0.2">
      <c r="C19952" s="88">
        <v>0.99270000000000003</v>
      </c>
      <c r="D19952" s="88">
        <v>19821.874034953864</v>
      </c>
      <c r="E19952" s="88">
        <v>301.36488806860871</v>
      </c>
      <c r="F19952" s="88">
        <v>661.05646248889389</v>
      </c>
      <c r="G19952" s="88">
        <v>1054.6928879836041</v>
      </c>
      <c r="H19952" s="88">
        <v>1338.9743385245665</v>
      </c>
      <c r="I19952" s="88">
        <v>1789.0640196672689</v>
      </c>
      <c r="J19952" s="88">
        <v>2691.555789599191</v>
      </c>
      <c r="K19952" s="88">
        <v>4289.6590400856858</v>
      </c>
      <c r="L19952" s="88">
        <v>5245.9896466404143</v>
      </c>
      <c r="M19952" s="88">
        <v>4112.4749281161921</v>
      </c>
    </row>
    <row r="19953" spans="3:13" x14ac:dyDescent="0.2">
      <c r="C19953" s="88">
        <v>0.99275000000000002</v>
      </c>
      <c r="D19953" s="88">
        <v>19830.691278637452</v>
      </c>
      <c r="E19953" s="88">
        <v>301.38518914422366</v>
      </c>
      <c r="F19953" s="88">
        <v>661.25719859025321</v>
      </c>
      <c r="G19953" s="88">
        <v>1055.0339514182301</v>
      </c>
      <c r="H19953" s="88">
        <v>1339.3713641023</v>
      </c>
      <c r="I19953" s="88">
        <v>1789.2111109003131</v>
      </c>
      <c r="J19953" s="88">
        <v>2692.6069650640907</v>
      </c>
      <c r="K19953" s="88">
        <v>4291.691670105869</v>
      </c>
      <c r="L19953" s="88">
        <v>5246.1913968760382</v>
      </c>
      <c r="M19953" s="88">
        <v>4112.5138185522328</v>
      </c>
    </row>
    <row r="19954" spans="3:13" x14ac:dyDescent="0.2">
      <c r="C19954" s="88">
        <v>0.99280000000000002</v>
      </c>
      <c r="D19954" s="88">
        <v>19830.69967876486</v>
      </c>
      <c r="E19954" s="88">
        <v>301.39311331358749</v>
      </c>
      <c r="F19954" s="88">
        <v>661.30660467685675</v>
      </c>
      <c r="G19954" s="88">
        <v>1055.1806178574557</v>
      </c>
      <c r="H19954" s="88">
        <v>1339.5893599807637</v>
      </c>
      <c r="I19954" s="88">
        <v>1789.8208418964959</v>
      </c>
      <c r="J19954" s="88">
        <v>2693.2585441800634</v>
      </c>
      <c r="K19954" s="88">
        <v>4292.5391232325883</v>
      </c>
      <c r="L19954" s="88">
        <v>5249.433119405704</v>
      </c>
      <c r="M19954" s="88">
        <v>4113.0419790295346</v>
      </c>
    </row>
    <row r="19955" spans="3:13" x14ac:dyDescent="0.2">
      <c r="C19955" s="88">
        <v>0.99285000000000001</v>
      </c>
      <c r="D19955" s="88">
        <v>19839.165450187873</v>
      </c>
      <c r="E19955" s="88">
        <v>301.40400828330257</v>
      </c>
      <c r="F19955" s="88">
        <v>661.33497206614447</v>
      </c>
      <c r="G19955" s="88">
        <v>1055.2206347934016</v>
      </c>
      <c r="H19955" s="88">
        <v>1339.8808116781943</v>
      </c>
      <c r="I19955" s="88">
        <v>1789.9669666799891</v>
      </c>
      <c r="J19955" s="88">
        <v>2694.0804000450735</v>
      </c>
      <c r="K19955" s="88">
        <v>4292.9027912588763</v>
      </c>
      <c r="L19955" s="88">
        <v>5250.2513961353307</v>
      </c>
      <c r="M19955" s="88">
        <v>4113.3025176197652</v>
      </c>
    </row>
    <row r="19956" spans="3:13" x14ac:dyDescent="0.2">
      <c r="C19956" s="88">
        <v>0.9929</v>
      </c>
      <c r="D19956" s="88">
        <v>19845.208221953173</v>
      </c>
      <c r="E19956" s="88">
        <v>301.41290649642087</v>
      </c>
      <c r="F19956" s="88">
        <v>661.37807324420692</v>
      </c>
      <c r="G19956" s="88">
        <v>1055.2807641582021</v>
      </c>
      <c r="H19956" s="88">
        <v>1339.9842001431662</v>
      </c>
      <c r="I19956" s="88">
        <v>1790.2383277713443</v>
      </c>
      <c r="J19956" s="88">
        <v>2695.7651332426854</v>
      </c>
      <c r="K19956" s="88">
        <v>4293.5514854956564</v>
      </c>
      <c r="L19956" s="88">
        <v>5251.3968620530532</v>
      </c>
      <c r="M19956" s="88">
        <v>4113.3845399669826</v>
      </c>
    </row>
    <row r="19957" spans="3:13" x14ac:dyDescent="0.2">
      <c r="C19957" s="88">
        <v>0.99295</v>
      </c>
      <c r="D19957" s="88">
        <v>19847.517813795221</v>
      </c>
      <c r="E19957" s="88">
        <v>301.44122395308023</v>
      </c>
      <c r="F19957" s="88">
        <v>661.5767518931857</v>
      </c>
      <c r="G19957" s="88">
        <v>1055.4067465449707</v>
      </c>
      <c r="H19957" s="88">
        <v>1340.1792166262394</v>
      </c>
      <c r="I19957" s="88">
        <v>1790.383762093064</v>
      </c>
      <c r="J19957" s="88">
        <v>2695.8202528456186</v>
      </c>
      <c r="K19957" s="88">
        <v>4295.3224317152362</v>
      </c>
      <c r="L19957" s="88">
        <v>5251.5277116876614</v>
      </c>
      <c r="M19957" s="88">
        <v>4113.5107428892952</v>
      </c>
    </row>
    <row r="19958" spans="3:13" x14ac:dyDescent="0.2">
      <c r="C19958" s="88">
        <v>0.99299999999999999</v>
      </c>
      <c r="D19958" s="88">
        <v>19847.941985820289</v>
      </c>
      <c r="E19958" s="88">
        <v>301.44951291487541</v>
      </c>
      <c r="F19958" s="88">
        <v>661.85328063265661</v>
      </c>
      <c r="G19958" s="88">
        <v>1055.610928473393</v>
      </c>
      <c r="H19958" s="88">
        <v>1340.8359724632446</v>
      </c>
      <c r="I19958" s="88">
        <v>1790.9199641214341</v>
      </c>
      <c r="J19958" s="88">
        <v>2697.5627759535287</v>
      </c>
      <c r="K19958" s="88">
        <v>4295.3318006133122</v>
      </c>
      <c r="L19958" s="88">
        <v>5252.4144134860744</v>
      </c>
      <c r="M19958" s="88">
        <v>4113.868649720097</v>
      </c>
    </row>
    <row r="19959" spans="3:13" x14ac:dyDescent="0.2">
      <c r="C19959" s="88">
        <v>0.99304999999999999</v>
      </c>
      <c r="D19959" s="88">
        <v>19852.319473205222</v>
      </c>
      <c r="E19959" s="88">
        <v>301.46723774901147</v>
      </c>
      <c r="F19959" s="88">
        <v>661.87240802862652</v>
      </c>
      <c r="G19959" s="88">
        <v>1055.7716296255803</v>
      </c>
      <c r="H19959" s="88">
        <v>1341.076185592512</v>
      </c>
      <c r="I19959" s="88">
        <v>1791.1524126201352</v>
      </c>
      <c r="J19959" s="88">
        <v>2698.0054830785093</v>
      </c>
      <c r="K19959" s="88">
        <v>4296.5866995112392</v>
      </c>
      <c r="L19959" s="88">
        <v>5255.3034070951071</v>
      </c>
      <c r="M19959" s="88">
        <v>4114.3551853195077</v>
      </c>
    </row>
    <row r="19960" spans="3:13" x14ac:dyDescent="0.2">
      <c r="C19960" s="88">
        <v>0.99309999999999998</v>
      </c>
      <c r="D19960" s="88">
        <v>19856.925413470162</v>
      </c>
      <c r="E19960" s="88">
        <v>301.49491325739837</v>
      </c>
      <c r="F19960" s="88">
        <v>661.97047565112052</v>
      </c>
      <c r="G19960" s="88">
        <v>1056.2730880088602</v>
      </c>
      <c r="H19960" s="88">
        <v>1341.3603310141571</v>
      </c>
      <c r="I19960" s="88">
        <v>1791.2872307599646</v>
      </c>
      <c r="J19960" s="88">
        <v>2698.4442429575415</v>
      </c>
      <c r="K19960" s="88">
        <v>4299.9899564470197</v>
      </c>
      <c r="L19960" s="88">
        <v>5256.2166704586571</v>
      </c>
      <c r="M19960" s="88">
        <v>4114.3657043466665</v>
      </c>
    </row>
    <row r="19961" spans="3:13" x14ac:dyDescent="0.2">
      <c r="C19961" s="88">
        <v>0.99314999999999998</v>
      </c>
      <c r="D19961" s="88">
        <v>19863.306494044351</v>
      </c>
      <c r="E19961" s="88">
        <v>301.50456187420332</v>
      </c>
      <c r="F19961" s="88">
        <v>662.11873341141381</v>
      </c>
      <c r="G19961" s="88">
        <v>1056.5427494994651</v>
      </c>
      <c r="H19961" s="88">
        <v>1342.0319251409314</v>
      </c>
      <c r="I19961" s="88">
        <v>1791.3205319549775</v>
      </c>
      <c r="J19961" s="88">
        <v>2698.5744096377944</v>
      </c>
      <c r="K19961" s="88">
        <v>4300.8966901764643</v>
      </c>
      <c r="L19961" s="88">
        <v>5256.2604314991531</v>
      </c>
      <c r="M19961" s="88">
        <v>4115.5846022381993</v>
      </c>
    </row>
    <row r="19962" spans="3:13" x14ac:dyDescent="0.2">
      <c r="C19962" s="88">
        <v>0.99319999999999997</v>
      </c>
      <c r="D19962" s="88">
        <v>19870.991908165812</v>
      </c>
      <c r="E19962" s="88">
        <v>301.51461721687429</v>
      </c>
      <c r="F19962" s="88">
        <v>662.27629350019606</v>
      </c>
      <c r="G19962" s="88">
        <v>1056.6605370984717</v>
      </c>
      <c r="H19962" s="88">
        <v>1342.157590994831</v>
      </c>
      <c r="I19962" s="88">
        <v>1791.3389856849349</v>
      </c>
      <c r="J19962" s="88">
        <v>2700.0274403936955</v>
      </c>
      <c r="K19962" s="88">
        <v>4301.0035581490574</v>
      </c>
      <c r="L19962" s="88">
        <v>5256.555560265554</v>
      </c>
      <c r="M19962" s="88">
        <v>4116.3201982985365</v>
      </c>
    </row>
    <row r="19963" spans="3:13" x14ac:dyDescent="0.2">
      <c r="C19963" s="88">
        <v>0.99324999999999997</v>
      </c>
      <c r="D19963" s="88">
        <v>19873.667712721646</v>
      </c>
      <c r="E19963" s="88">
        <v>301.52606883095814</v>
      </c>
      <c r="F19963" s="88">
        <v>662.36164454373011</v>
      </c>
      <c r="G19963" s="88">
        <v>1056.7732304447418</v>
      </c>
      <c r="H19963" s="88">
        <v>1342.5774250052814</v>
      </c>
      <c r="I19963" s="88">
        <v>1792.6822892496434</v>
      </c>
      <c r="J19963" s="88">
        <v>2700.5193421623917</v>
      </c>
      <c r="K19963" s="88">
        <v>4302.6351521176157</v>
      </c>
      <c r="L19963" s="88">
        <v>5257.9481664955911</v>
      </c>
      <c r="M19963" s="88">
        <v>4116.4357321973439</v>
      </c>
    </row>
    <row r="19964" spans="3:13" x14ac:dyDescent="0.2">
      <c r="C19964" s="88">
        <v>0.99329999999999996</v>
      </c>
      <c r="D19964" s="88">
        <v>19878.497185972701</v>
      </c>
      <c r="E19964" s="88">
        <v>301.54574135138773</v>
      </c>
      <c r="F19964" s="88">
        <v>662.42480499080193</v>
      </c>
      <c r="G19964" s="88">
        <v>1056.9317843378963</v>
      </c>
      <c r="H19964" s="88">
        <v>1342.6718425218151</v>
      </c>
      <c r="I19964" s="88">
        <v>1792.809365812554</v>
      </c>
      <c r="J19964" s="88">
        <v>2700.5853083482593</v>
      </c>
      <c r="K19964" s="88">
        <v>4303.1013664132352</v>
      </c>
      <c r="L19964" s="88">
        <v>5259.9428796821403</v>
      </c>
      <c r="M19964" s="88">
        <v>4116.5600782471502</v>
      </c>
    </row>
    <row r="19965" spans="3:13" x14ac:dyDescent="0.2">
      <c r="C19965" s="88">
        <v>0.99334999999999996</v>
      </c>
      <c r="D19965" s="88">
        <v>19881.378741283133</v>
      </c>
      <c r="E19965" s="88">
        <v>301.54598610945595</v>
      </c>
      <c r="F19965" s="88">
        <v>662.57110814418138</v>
      </c>
      <c r="G19965" s="88">
        <v>1057.0946574861682</v>
      </c>
      <c r="H19965" s="88">
        <v>1342.7090160823714</v>
      </c>
      <c r="I19965" s="88">
        <v>1793.1174534842644</v>
      </c>
      <c r="J19965" s="88">
        <v>2700.6685552596191</v>
      </c>
      <c r="K19965" s="88">
        <v>4303.2433624324276</v>
      </c>
      <c r="L19965" s="88">
        <v>5262.3713833199718</v>
      </c>
      <c r="M19965" s="88">
        <v>4116.5733388675335</v>
      </c>
    </row>
    <row r="19966" spans="3:13" x14ac:dyDescent="0.2">
      <c r="C19966" s="88">
        <v>0.99339999999999995</v>
      </c>
      <c r="D19966" s="88">
        <v>19882.125423464673</v>
      </c>
      <c r="E19966" s="88">
        <v>301.54598610945595</v>
      </c>
      <c r="F19966" s="88">
        <v>662.57274251152921</v>
      </c>
      <c r="G19966" s="88">
        <v>1057.386309170553</v>
      </c>
      <c r="H19966" s="88">
        <v>1342.888840354356</v>
      </c>
      <c r="I19966" s="88">
        <v>1793.4002048607435</v>
      </c>
      <c r="J19966" s="88">
        <v>2701.5008979555332</v>
      </c>
      <c r="K19966" s="88">
        <v>4303.8196193825252</v>
      </c>
      <c r="L19966" s="88">
        <v>5262.4254581648365</v>
      </c>
      <c r="M19966" s="88">
        <v>4116.7269858532336</v>
      </c>
    </row>
    <row r="19967" spans="3:13" x14ac:dyDescent="0.2">
      <c r="C19967" s="88">
        <v>0.99345000000000006</v>
      </c>
      <c r="D19967" s="88">
        <v>19887.250512551826</v>
      </c>
      <c r="E19967" s="88">
        <v>301.55743839396291</v>
      </c>
      <c r="F19967" s="88">
        <v>662.60761134871746</v>
      </c>
      <c r="G19967" s="88">
        <v>1057.5010888006213</v>
      </c>
      <c r="H19967" s="88">
        <v>1343.0979432752956</v>
      </c>
      <c r="I19967" s="88">
        <v>1793.624990972422</v>
      </c>
      <c r="J19967" s="88">
        <v>2701.9491106682785</v>
      </c>
      <c r="K19967" s="88">
        <v>4303.964707006623</v>
      </c>
      <c r="L19967" s="88">
        <v>5262.5954863147399</v>
      </c>
      <c r="M19967" s="88">
        <v>4117.3784899659013</v>
      </c>
    </row>
    <row r="19968" spans="3:13" x14ac:dyDescent="0.2">
      <c r="C19968" s="88">
        <v>0.99350000000000005</v>
      </c>
      <c r="D19968" s="88">
        <v>19888.204531409221</v>
      </c>
      <c r="E19968" s="88">
        <v>301.56798430344497</v>
      </c>
      <c r="F19968" s="88">
        <v>662.63937338276355</v>
      </c>
      <c r="G19968" s="88">
        <v>1058.1818180149094</v>
      </c>
      <c r="H19968" s="88">
        <v>1343.4950966991587</v>
      </c>
      <c r="I19968" s="88">
        <v>1795.2749440119965</v>
      </c>
      <c r="J19968" s="88">
        <v>2701.9868303220428</v>
      </c>
      <c r="K19968" s="88">
        <v>4305.0028813740819</v>
      </c>
      <c r="L19968" s="88">
        <v>5264.0258158932138</v>
      </c>
      <c r="M19968" s="88">
        <v>4117.5751452950926</v>
      </c>
    </row>
    <row r="19969" spans="3:13" x14ac:dyDescent="0.2">
      <c r="C19969" s="88">
        <v>0.99355000000000004</v>
      </c>
      <c r="D19969" s="88">
        <v>19892.331167218152</v>
      </c>
      <c r="E19969" s="88">
        <v>301.57368343437611</v>
      </c>
      <c r="F19969" s="88">
        <v>662.77008601175748</v>
      </c>
      <c r="G19969" s="88">
        <v>1058.2264611692508</v>
      </c>
      <c r="H19969" s="88">
        <v>1344.2969615373572</v>
      </c>
      <c r="I19969" s="88">
        <v>1796.1293314211312</v>
      </c>
      <c r="J19969" s="88">
        <v>2702.0753607892766</v>
      </c>
      <c r="K19969" s="88">
        <v>4306.259672494185</v>
      </c>
      <c r="L19969" s="88">
        <v>5264.1164334088489</v>
      </c>
      <c r="M19969" s="88">
        <v>4118.3208834480611</v>
      </c>
    </row>
    <row r="19970" spans="3:13" x14ac:dyDescent="0.2">
      <c r="C19970" s="88">
        <v>0.99360000000000004</v>
      </c>
      <c r="D19970" s="88">
        <v>19893.092579930781</v>
      </c>
      <c r="E19970" s="88">
        <v>301.57596681338964</v>
      </c>
      <c r="F19970" s="88">
        <v>662.82036205279746</v>
      </c>
      <c r="G19970" s="88">
        <v>1058.3977823093796</v>
      </c>
      <c r="H19970" s="88">
        <v>1344.3202966723793</v>
      </c>
      <c r="I19970" s="88">
        <v>1796.555869573996</v>
      </c>
      <c r="J19970" s="88">
        <v>2702.3493638953191</v>
      </c>
      <c r="K19970" s="88">
        <v>4308.2326534214162</v>
      </c>
      <c r="L19970" s="88">
        <v>5267.2337606149467</v>
      </c>
      <c r="M19970" s="88">
        <v>4118.9559764699306</v>
      </c>
    </row>
    <row r="19971" spans="3:13" x14ac:dyDescent="0.2">
      <c r="C19971" s="88">
        <v>0.99365000000000003</v>
      </c>
      <c r="D19971" s="88">
        <v>19905.005969958624</v>
      </c>
      <c r="E19971" s="88">
        <v>301.62207321524875</v>
      </c>
      <c r="F19971" s="88">
        <v>662.91997426375974</v>
      </c>
      <c r="G19971" s="88">
        <v>1058.4959473417071</v>
      </c>
      <c r="H19971" s="88">
        <v>1344.7774069647171</v>
      </c>
      <c r="I19971" s="88">
        <v>1796.9496371800565</v>
      </c>
      <c r="J19971" s="88">
        <v>2702.4096050784765</v>
      </c>
      <c r="K19971" s="88">
        <v>4308.2473237925333</v>
      </c>
      <c r="L19971" s="88">
        <v>5268.3696019212348</v>
      </c>
      <c r="M19971" s="88">
        <v>4119.0920756291998</v>
      </c>
    </row>
    <row r="19972" spans="3:13" x14ac:dyDescent="0.2">
      <c r="C19972" s="88">
        <v>0.99370000000000003</v>
      </c>
      <c r="D19972" s="88">
        <v>19909.549934698218</v>
      </c>
      <c r="E19972" s="88">
        <v>301.63038405969655</v>
      </c>
      <c r="F19972" s="88">
        <v>662.93876509313714</v>
      </c>
      <c r="G19972" s="88">
        <v>1059.04397847277</v>
      </c>
      <c r="H19972" s="88">
        <v>1345.562557600153</v>
      </c>
      <c r="I19972" s="88">
        <v>1798.2345664162708</v>
      </c>
      <c r="J19972" s="88">
        <v>2704.2605261999151</v>
      </c>
      <c r="K19972" s="88">
        <v>4308.3684056160264</v>
      </c>
      <c r="L19972" s="88">
        <v>5270.6750951119502</v>
      </c>
      <c r="M19972" s="88">
        <v>4119.3624666098021</v>
      </c>
    </row>
    <row r="19973" spans="3:13" x14ac:dyDescent="0.2">
      <c r="C19973" s="88">
        <v>0.99375000000000002</v>
      </c>
      <c r="D19973" s="88">
        <v>19911.567867741629</v>
      </c>
      <c r="E19973" s="88">
        <v>301.63058533434651</v>
      </c>
      <c r="F19973" s="88">
        <v>663.02239984125663</v>
      </c>
      <c r="G19973" s="88">
        <v>1059.5766578307198</v>
      </c>
      <c r="H19973" s="88">
        <v>1345.5750761988184</v>
      </c>
      <c r="I19973" s="88">
        <v>1798.5131886715922</v>
      </c>
      <c r="J19973" s="88">
        <v>2705.3608943380718</v>
      </c>
      <c r="K19973" s="88">
        <v>4308.9856574603418</v>
      </c>
      <c r="L19973" s="88">
        <v>5271.6659789922414</v>
      </c>
      <c r="M19973" s="88">
        <v>4119.7531201086804</v>
      </c>
    </row>
    <row r="19974" spans="3:13" x14ac:dyDescent="0.2">
      <c r="C19974" s="88">
        <v>0.99380000000000002</v>
      </c>
      <c r="D19974" s="88">
        <v>19912.278177981712</v>
      </c>
      <c r="E19974" s="88">
        <v>301.64841128644639</v>
      </c>
      <c r="F19974" s="88">
        <v>663.38581349028664</v>
      </c>
      <c r="G19974" s="88">
        <v>1059.7892935309042</v>
      </c>
      <c r="H19974" s="88">
        <v>1345.6756834964713</v>
      </c>
      <c r="I19974" s="88">
        <v>1799.7817209906225</v>
      </c>
      <c r="J19974" s="88">
        <v>2705.5777291314653</v>
      </c>
      <c r="K19974" s="88">
        <v>4309.3811339685899</v>
      </c>
      <c r="L19974" s="88">
        <v>5272.2675926936472</v>
      </c>
      <c r="M19974" s="88">
        <v>4120.246560175583</v>
      </c>
    </row>
    <row r="19975" spans="3:13" x14ac:dyDescent="0.2">
      <c r="C19975" s="88">
        <v>0.99385000000000001</v>
      </c>
      <c r="D19975" s="88">
        <v>19914.99776633329</v>
      </c>
      <c r="E19975" s="88">
        <v>301.65184062810931</v>
      </c>
      <c r="F19975" s="88">
        <v>663.51476923727068</v>
      </c>
      <c r="G19975" s="88">
        <v>1059.7982392198001</v>
      </c>
      <c r="H19975" s="88">
        <v>1345.6943944181203</v>
      </c>
      <c r="I19975" s="88">
        <v>1800.3250603695597</v>
      </c>
      <c r="J19975" s="88">
        <v>2706.2895590510107</v>
      </c>
      <c r="K19975" s="88">
        <v>4310.188348244149</v>
      </c>
      <c r="L19975" s="88">
        <v>5274.9003201247233</v>
      </c>
      <c r="M19975" s="88">
        <v>4120.4196307312632</v>
      </c>
    </row>
    <row r="19976" spans="3:13" x14ac:dyDescent="0.2">
      <c r="C19976" s="88">
        <v>0.99390000000000001</v>
      </c>
      <c r="D19976" s="88">
        <v>19918.159393445298</v>
      </c>
      <c r="E19976" s="88">
        <v>301.67045443238658</v>
      </c>
      <c r="F19976" s="88">
        <v>663.77198578043362</v>
      </c>
      <c r="G19976" s="88">
        <v>1060.3819170058114</v>
      </c>
      <c r="H19976" s="88">
        <v>1346.7061232596429</v>
      </c>
      <c r="I19976" s="88">
        <v>1800.848754865694</v>
      </c>
      <c r="J19976" s="88">
        <v>2706.7408476377268</v>
      </c>
      <c r="K19976" s="88">
        <v>4311.1889870883888</v>
      </c>
      <c r="L19976" s="88">
        <v>5274.9793085671554</v>
      </c>
      <c r="M19976" s="88">
        <v>4120.9013114454356</v>
      </c>
    </row>
    <row r="19977" spans="3:13" x14ac:dyDescent="0.2">
      <c r="C19977" s="88">
        <v>0.99395</v>
      </c>
      <c r="D19977" s="88">
        <v>19930.783449995477</v>
      </c>
      <c r="E19977" s="88">
        <v>301.6846290666299</v>
      </c>
      <c r="F19977" s="88">
        <v>663.83428707004487</v>
      </c>
      <c r="G19977" s="88">
        <v>1060.674792715703</v>
      </c>
      <c r="H19977" s="88">
        <v>1346.8924416537006</v>
      </c>
      <c r="I19977" s="88">
        <v>1801.3888177254862</v>
      </c>
      <c r="J19977" s="88">
        <v>2707.7824911146172</v>
      </c>
      <c r="K19977" s="88">
        <v>4311.3877790688912</v>
      </c>
      <c r="L19977" s="88">
        <v>5276.3323931302575</v>
      </c>
      <c r="M19977" s="88">
        <v>4121.1514327508703</v>
      </c>
    </row>
    <row r="19978" spans="3:13" x14ac:dyDescent="0.2">
      <c r="C19978" s="88">
        <v>0.99399999999999999</v>
      </c>
      <c r="D19978" s="88">
        <v>19934.181247523149</v>
      </c>
      <c r="E19978" s="88">
        <v>301.68740531436924</v>
      </c>
      <c r="F19978" s="88">
        <v>663.87355408519397</v>
      </c>
      <c r="G19978" s="88">
        <v>1060.957945094533</v>
      </c>
      <c r="H19978" s="88">
        <v>1346.9812198444602</v>
      </c>
      <c r="I19978" s="88">
        <v>1802.3904381124707</v>
      </c>
      <c r="J19978" s="88">
        <v>2707.8920922102111</v>
      </c>
      <c r="K19978" s="88">
        <v>4311.5518532165479</v>
      </c>
      <c r="L19978" s="88">
        <v>5276.8913387124276</v>
      </c>
      <c r="M19978" s="88">
        <v>4121.2911799259527</v>
      </c>
    </row>
    <row r="19979" spans="3:13" x14ac:dyDescent="0.2">
      <c r="C19979" s="88">
        <v>0.99404999999999999</v>
      </c>
      <c r="D19979" s="88">
        <v>19944.780158948684</v>
      </c>
      <c r="E19979" s="88">
        <v>301.69469609475527</v>
      </c>
      <c r="F19979" s="88">
        <v>664.10355143347397</v>
      </c>
      <c r="G19979" s="88">
        <v>1061.2447172084808</v>
      </c>
      <c r="H19979" s="88">
        <v>1347.1316693899921</v>
      </c>
      <c r="I19979" s="88">
        <v>1802.8765744783836</v>
      </c>
      <c r="J19979" s="88">
        <v>2708.4454629039492</v>
      </c>
      <c r="K19979" s="88">
        <v>4315.8286571011786</v>
      </c>
      <c r="L19979" s="88">
        <v>5278.7345804963734</v>
      </c>
      <c r="M19979" s="88">
        <v>4121.6000542804113</v>
      </c>
    </row>
    <row r="19980" spans="3:13" x14ac:dyDescent="0.2">
      <c r="C19980" s="88">
        <v>0.99409999999999998</v>
      </c>
      <c r="D19980" s="88">
        <v>19949.101653766418</v>
      </c>
      <c r="E19980" s="88">
        <v>301.70195639959729</v>
      </c>
      <c r="F19980" s="88">
        <v>664.23818329674486</v>
      </c>
      <c r="G19980" s="88">
        <v>1061.3368235913899</v>
      </c>
      <c r="H19980" s="88">
        <v>1347.1383075931003</v>
      </c>
      <c r="I19980" s="88">
        <v>1803.2858493507651</v>
      </c>
      <c r="J19980" s="88">
        <v>2709.0842521504401</v>
      </c>
      <c r="K19980" s="88">
        <v>4315.8565810557084</v>
      </c>
      <c r="L19980" s="88">
        <v>5282.0512771451113</v>
      </c>
      <c r="M19980" s="88">
        <v>4121.822377956958</v>
      </c>
    </row>
    <row r="19981" spans="3:13" x14ac:dyDescent="0.2">
      <c r="C19981" s="88">
        <v>0.99414999999999998</v>
      </c>
      <c r="D19981" s="88">
        <v>19953.908845600788</v>
      </c>
      <c r="E19981" s="88">
        <v>301.7488139362049</v>
      </c>
      <c r="F19981" s="88">
        <v>664.66460741681249</v>
      </c>
      <c r="G19981" s="88">
        <v>1061.4084622583696</v>
      </c>
      <c r="H19981" s="88">
        <v>1347.4556721564513</v>
      </c>
      <c r="I19981" s="88">
        <v>1803.3895214564777</v>
      </c>
      <c r="J19981" s="88">
        <v>2711.2353744515531</v>
      </c>
      <c r="K19981" s="88">
        <v>4316.2409752035474</v>
      </c>
      <c r="L19981" s="88">
        <v>5282.5836956747844</v>
      </c>
      <c r="M19981" s="88">
        <v>4122.9692403179915</v>
      </c>
    </row>
    <row r="19982" spans="3:13" x14ac:dyDescent="0.2">
      <c r="C19982" s="88">
        <v>0.99419999999999997</v>
      </c>
      <c r="D19982" s="88">
        <v>19955.267185883327</v>
      </c>
      <c r="E19982" s="88">
        <v>301.76702682361429</v>
      </c>
      <c r="F19982" s="88">
        <v>664.67780777807729</v>
      </c>
      <c r="G19982" s="88">
        <v>1061.6336134802632</v>
      </c>
      <c r="H19982" s="88">
        <v>1347.6724665200081</v>
      </c>
      <c r="I19982" s="88">
        <v>1804.0874943668973</v>
      </c>
      <c r="J19982" s="88">
        <v>2712.7984464651381</v>
      </c>
      <c r="K19982" s="88">
        <v>4316.7448206551144</v>
      </c>
      <c r="L19982" s="88">
        <v>5282.5891531732414</v>
      </c>
      <c r="M19982" s="88">
        <v>4123.7507225946629</v>
      </c>
    </row>
    <row r="19983" spans="3:13" x14ac:dyDescent="0.2">
      <c r="C19983" s="88">
        <v>0.99424999999999997</v>
      </c>
      <c r="D19983" s="88">
        <v>19956.071570074753</v>
      </c>
      <c r="E19983" s="88">
        <v>301.77665825468284</v>
      </c>
      <c r="F19983" s="88">
        <v>664.89829340619508</v>
      </c>
      <c r="G19983" s="88">
        <v>1062.2840899234043</v>
      </c>
      <c r="H19983" s="88">
        <v>1347.9407054430822</v>
      </c>
      <c r="I19983" s="88">
        <v>1804.4030073140229</v>
      </c>
      <c r="J19983" s="88">
        <v>2713.4008360096759</v>
      </c>
      <c r="K19983" s="88">
        <v>4316.9206881007522</v>
      </c>
      <c r="L19983" s="88">
        <v>5282.8288511506644</v>
      </c>
      <c r="M19983" s="88">
        <v>4123.8279036171698</v>
      </c>
    </row>
    <row r="19984" spans="3:13" x14ac:dyDescent="0.2">
      <c r="C19984" s="88">
        <v>0.99429999999999996</v>
      </c>
      <c r="D19984" s="88">
        <v>19956.214218375269</v>
      </c>
      <c r="E19984" s="88">
        <v>301.80529690664571</v>
      </c>
      <c r="F19984" s="88">
        <v>665.00726988130009</v>
      </c>
      <c r="G19984" s="88">
        <v>1062.4850367887352</v>
      </c>
      <c r="H19984" s="88">
        <v>1348.4070492784413</v>
      </c>
      <c r="I19984" s="88">
        <v>1804.4659299942796</v>
      </c>
      <c r="J19984" s="88">
        <v>2714.2576389570195</v>
      </c>
      <c r="K19984" s="88">
        <v>4318.2914460341181</v>
      </c>
      <c r="L19984" s="88">
        <v>5283.4283768032574</v>
      </c>
      <c r="M19984" s="88">
        <v>4124.1255876696887</v>
      </c>
    </row>
    <row r="19985" spans="3:13" x14ac:dyDescent="0.2">
      <c r="C19985" s="88">
        <v>0.99434999999999996</v>
      </c>
      <c r="D19985" s="88">
        <v>19963.578723543629</v>
      </c>
      <c r="E19985" s="88">
        <v>301.81740700762566</v>
      </c>
      <c r="F19985" s="88">
        <v>665.17663079794193</v>
      </c>
      <c r="G19985" s="88">
        <v>1062.5388715673917</v>
      </c>
      <c r="H19985" s="88">
        <v>1348.8475290650281</v>
      </c>
      <c r="I19985" s="88">
        <v>1804.7304466394194</v>
      </c>
      <c r="J19985" s="88">
        <v>2716.7887751861763</v>
      </c>
      <c r="K19985" s="88">
        <v>4324.1552108043234</v>
      </c>
      <c r="L19985" s="88">
        <v>5283.6037705745648</v>
      </c>
      <c r="M19985" s="88">
        <v>4125.1948023386976</v>
      </c>
    </row>
    <row r="19986" spans="3:13" x14ac:dyDescent="0.2">
      <c r="C19986" s="88">
        <v>0.99439999999999995</v>
      </c>
      <c r="D19986" s="88">
        <v>19965.536664786145</v>
      </c>
      <c r="E19986" s="88">
        <v>301.81742704663702</v>
      </c>
      <c r="F19986" s="88">
        <v>665.27949442720637</v>
      </c>
      <c r="G19986" s="88">
        <v>1062.8928664946629</v>
      </c>
      <c r="H19986" s="88">
        <v>1349.5506901314952</v>
      </c>
      <c r="I19986" s="88">
        <v>1806.0018080438049</v>
      </c>
      <c r="J19986" s="88">
        <v>2718.6242755556368</v>
      </c>
      <c r="K19986" s="88">
        <v>4324.2108880524256</v>
      </c>
      <c r="L19986" s="88">
        <v>5284.6984559425382</v>
      </c>
      <c r="M19986" s="88">
        <v>4125.3246791991269</v>
      </c>
    </row>
    <row r="19987" spans="3:13" x14ac:dyDescent="0.2">
      <c r="C19987" s="88">
        <v>0.99444999999999995</v>
      </c>
      <c r="D19987" s="88">
        <v>19968.077440196783</v>
      </c>
      <c r="E19987" s="88">
        <v>301.83323927183483</v>
      </c>
      <c r="F19987" s="88">
        <v>665.41431003461275</v>
      </c>
      <c r="G19987" s="88">
        <v>1062.913469985861</v>
      </c>
      <c r="H19987" s="88">
        <v>1349.7910366450842</v>
      </c>
      <c r="I19987" s="88">
        <v>1807.5218601606748</v>
      </c>
      <c r="J19987" s="88">
        <v>2719.08808424685</v>
      </c>
      <c r="K19987" s="88">
        <v>4328.2873375100335</v>
      </c>
      <c r="L19987" s="88">
        <v>5285.4420188530748</v>
      </c>
      <c r="M19987" s="88">
        <v>4125.7876491393608</v>
      </c>
    </row>
    <row r="19988" spans="3:13" x14ac:dyDescent="0.2">
      <c r="C19988" s="88">
        <v>0.99450000000000005</v>
      </c>
      <c r="D19988" s="88">
        <v>19976.985906673526</v>
      </c>
      <c r="E19988" s="88">
        <v>301.83680928511694</v>
      </c>
      <c r="F19988" s="88">
        <v>665.44671418671123</v>
      </c>
      <c r="G19988" s="88">
        <v>1063.692252425521</v>
      </c>
      <c r="H19988" s="88">
        <v>1350.1702514965291</v>
      </c>
      <c r="I19988" s="88">
        <v>1807.5808673359988</v>
      </c>
      <c r="J19988" s="88">
        <v>2719.5294081358766</v>
      </c>
      <c r="K19988" s="88">
        <v>4328.4666244591217</v>
      </c>
      <c r="L19988" s="88">
        <v>5290.7409877372484</v>
      </c>
      <c r="M19988" s="88">
        <v>4126.1414094512538</v>
      </c>
    </row>
    <row r="19989" spans="3:13" x14ac:dyDescent="0.2">
      <c r="C19989" s="88">
        <v>0.99455000000000005</v>
      </c>
      <c r="D19989" s="88">
        <v>19983.557110393776</v>
      </c>
      <c r="E19989" s="88">
        <v>301.85281990995463</v>
      </c>
      <c r="F19989" s="88">
        <v>665.54830957286458</v>
      </c>
      <c r="G19989" s="88">
        <v>1063.9300074115667</v>
      </c>
      <c r="H19989" s="88">
        <v>1350.5198727436909</v>
      </c>
      <c r="I19989" s="88">
        <v>1807.6373422270099</v>
      </c>
      <c r="J19989" s="88">
        <v>2720.3227833417886</v>
      </c>
      <c r="K19989" s="88">
        <v>4328.517981414212</v>
      </c>
      <c r="L19989" s="88">
        <v>5290.8163756325657</v>
      </c>
      <c r="M19989" s="88">
        <v>4126.4473278772512</v>
      </c>
    </row>
    <row r="19990" spans="3:13" x14ac:dyDescent="0.2">
      <c r="C19990" s="88">
        <v>0.99460000000000004</v>
      </c>
      <c r="D19990" s="88">
        <v>19984.747091014251</v>
      </c>
      <c r="E19990" s="88">
        <v>301.87646462258908</v>
      </c>
      <c r="F19990" s="88">
        <v>665.62159683605296</v>
      </c>
      <c r="G19990" s="88">
        <v>1064.328320711064</v>
      </c>
      <c r="H19990" s="88">
        <v>1350.6046553250103</v>
      </c>
      <c r="I19990" s="88">
        <v>1808.4302891697803</v>
      </c>
      <c r="J19990" s="88">
        <v>2720.5461094830562</v>
      </c>
      <c r="K19990" s="88">
        <v>4328.7115319433087</v>
      </c>
      <c r="L19990" s="88">
        <v>5292.988451097508</v>
      </c>
      <c r="M19990" s="88">
        <v>4128.0114504381481</v>
      </c>
    </row>
    <row r="19991" spans="3:13" x14ac:dyDescent="0.2">
      <c r="C19991" s="88">
        <v>0.99465000000000003</v>
      </c>
      <c r="D19991" s="88">
        <v>19990.211483903484</v>
      </c>
      <c r="E19991" s="88">
        <v>301.8902015869935</v>
      </c>
      <c r="F19991" s="88">
        <v>665.75781687970812</v>
      </c>
      <c r="G19991" s="88">
        <v>1065.0414788034773</v>
      </c>
      <c r="H19991" s="88">
        <v>1350.6871872862621</v>
      </c>
      <c r="I19991" s="88">
        <v>1808.4361258586932</v>
      </c>
      <c r="J19991" s="88">
        <v>2721.1109276670945</v>
      </c>
      <c r="K19991" s="88">
        <v>4329.7197565623665</v>
      </c>
      <c r="L19991" s="88">
        <v>5293.0092495934232</v>
      </c>
      <c r="M19991" s="88">
        <v>4128.3749803354513</v>
      </c>
    </row>
    <row r="19992" spans="3:13" x14ac:dyDescent="0.2">
      <c r="C19992" s="88">
        <v>0.99470000000000003</v>
      </c>
      <c r="D19992" s="88">
        <v>19990.696790933845</v>
      </c>
      <c r="E19992" s="88">
        <v>301.89062654973532</v>
      </c>
      <c r="F19992" s="88">
        <v>666.18307259058247</v>
      </c>
      <c r="G19992" s="88">
        <v>1065.0706778377403</v>
      </c>
      <c r="H19992" s="88">
        <v>1351.2376951882161</v>
      </c>
      <c r="I19992" s="88">
        <v>1808.6313209766845</v>
      </c>
      <c r="J19992" s="88">
        <v>2721.1998746390636</v>
      </c>
      <c r="K19992" s="88">
        <v>4331.5589249258828</v>
      </c>
      <c r="L19992" s="88">
        <v>5295.9754243022526</v>
      </c>
      <c r="M19992" s="88">
        <v>4128.9629416634743</v>
      </c>
    </row>
    <row r="19993" spans="3:13" x14ac:dyDescent="0.2">
      <c r="C19993" s="88">
        <v>0.99475000000000002</v>
      </c>
      <c r="D19993" s="88">
        <v>19995.304600706702</v>
      </c>
      <c r="E19993" s="88">
        <v>301.89477638606058</v>
      </c>
      <c r="F19993" s="88">
        <v>666.19295723931282</v>
      </c>
      <c r="G19993" s="88">
        <v>1065.1270030533751</v>
      </c>
      <c r="H19993" s="88">
        <v>1351.8870852081009</v>
      </c>
      <c r="I19993" s="88">
        <v>1808.7577745562699</v>
      </c>
      <c r="J19993" s="88">
        <v>2722.3012928417211</v>
      </c>
      <c r="K19993" s="88">
        <v>4331.8967173555484</v>
      </c>
      <c r="L19993" s="88">
        <v>5296.7681568521866</v>
      </c>
      <c r="M19993" s="88">
        <v>4129.123332860393</v>
      </c>
    </row>
    <row r="19994" spans="3:13" x14ac:dyDescent="0.2">
      <c r="C19994" s="88">
        <v>0.99480000000000002</v>
      </c>
      <c r="D19994" s="88">
        <v>19998.824029359195</v>
      </c>
      <c r="E19994" s="88">
        <v>301.90264822549034</v>
      </c>
      <c r="F19994" s="88">
        <v>666.39753484660014</v>
      </c>
      <c r="G19994" s="88">
        <v>1065.4755772000913</v>
      </c>
      <c r="H19994" s="88">
        <v>1351.9462467993458</v>
      </c>
      <c r="I19994" s="88">
        <v>1809.8466371510262</v>
      </c>
      <c r="J19994" s="88">
        <v>2722.3243154506531</v>
      </c>
      <c r="K19994" s="88">
        <v>4333.6119845927724</v>
      </c>
      <c r="L19994" s="88">
        <v>5297.6981754679555</v>
      </c>
      <c r="M19994" s="88">
        <v>4129.3916001771049</v>
      </c>
    </row>
    <row r="19995" spans="3:13" x14ac:dyDescent="0.2">
      <c r="C19995" s="88">
        <v>0.99485000000000001</v>
      </c>
      <c r="D19995" s="88">
        <v>20004.495303259668</v>
      </c>
      <c r="E19995" s="88">
        <v>301.91642914363092</v>
      </c>
      <c r="F19995" s="88">
        <v>666.39834755591664</v>
      </c>
      <c r="G19995" s="88">
        <v>1065.5104149947392</v>
      </c>
      <c r="H19995" s="88">
        <v>1352.1097342758485</v>
      </c>
      <c r="I19995" s="88">
        <v>1809.9765192462437</v>
      </c>
      <c r="J19995" s="88">
        <v>2723.4195233265209</v>
      </c>
      <c r="K19995" s="88">
        <v>4336.2105616878071</v>
      </c>
      <c r="L19995" s="88">
        <v>5297.9683519492419</v>
      </c>
      <c r="M19995" s="88">
        <v>4130.2317093450101</v>
      </c>
    </row>
    <row r="19996" spans="3:13" x14ac:dyDescent="0.2">
      <c r="C19996" s="88">
        <v>0.99490000000000001</v>
      </c>
      <c r="D19996" s="88">
        <v>20007.422222726011</v>
      </c>
      <c r="E19996" s="88">
        <v>301.92367179699795</v>
      </c>
      <c r="F19996" s="88">
        <v>666.50681783551136</v>
      </c>
      <c r="G19996" s="88">
        <v>1066.0360640789736</v>
      </c>
      <c r="H19996" s="88">
        <v>1352.9389886198915</v>
      </c>
      <c r="I19996" s="88">
        <v>1810.1453872865613</v>
      </c>
      <c r="J19996" s="88">
        <v>2723.4788658145144</v>
      </c>
      <c r="K19996" s="88">
        <v>4337.0135418860718</v>
      </c>
      <c r="L19996" s="88">
        <v>5299.974654810615</v>
      </c>
      <c r="M19996" s="88">
        <v>4131.4067897201903</v>
      </c>
    </row>
    <row r="19997" spans="3:13" x14ac:dyDescent="0.2">
      <c r="C19997" s="88">
        <v>0.99495</v>
      </c>
      <c r="D19997" s="88">
        <v>20009.062436597189</v>
      </c>
      <c r="E19997" s="88">
        <v>301.93074518126923</v>
      </c>
      <c r="F19997" s="88">
        <v>666.51251176036476</v>
      </c>
      <c r="G19997" s="88">
        <v>1067.6874867411007</v>
      </c>
      <c r="H19997" s="88">
        <v>1352.9820320053486</v>
      </c>
      <c r="I19997" s="88">
        <v>1810.7797913753216</v>
      </c>
      <c r="J19997" s="88">
        <v>2724.0357923639244</v>
      </c>
      <c r="K19997" s="88">
        <v>4338.0124366758682</v>
      </c>
      <c r="L19997" s="88">
        <v>5300.7878811958071</v>
      </c>
      <c r="M19997" s="88">
        <v>4131.5859334041688</v>
      </c>
    </row>
    <row r="19998" spans="3:13" x14ac:dyDescent="0.2">
      <c r="C19998" s="88">
        <v>0.995</v>
      </c>
      <c r="D19998" s="88">
        <v>20018.572051381314</v>
      </c>
      <c r="E19998" s="88">
        <v>301.94817527078067</v>
      </c>
      <c r="F19998" s="88">
        <v>666.6019177204721</v>
      </c>
      <c r="G19998" s="88">
        <v>1067.7897304783546</v>
      </c>
      <c r="H19998" s="88">
        <v>1352.9884187822772</v>
      </c>
      <c r="I19998" s="88">
        <v>1811.2822101177435</v>
      </c>
      <c r="J19998" s="88">
        <v>2725.6086142836625</v>
      </c>
      <c r="K19998" s="88">
        <v>4340.1880565115462</v>
      </c>
      <c r="L19998" s="88">
        <v>5302.0087111722705</v>
      </c>
      <c r="M19998" s="88">
        <v>4131.6503638028453</v>
      </c>
    </row>
    <row r="19999" spans="3:13" x14ac:dyDescent="0.2">
      <c r="C19999" s="88">
        <v>0.99504999999999999</v>
      </c>
      <c r="D19999" s="88">
        <v>20019.886354939732</v>
      </c>
      <c r="E19999" s="88">
        <v>301.97474546507692</v>
      </c>
      <c r="F19999" s="88">
        <v>666.77496401477265</v>
      </c>
      <c r="G19999" s="88">
        <v>1068.0410409929927</v>
      </c>
      <c r="H19999" s="88">
        <v>1353.3351980770472</v>
      </c>
      <c r="I19999" s="88">
        <v>1812.9043864532127</v>
      </c>
      <c r="J19999" s="88">
        <v>2726.4350299755388</v>
      </c>
      <c r="K19999" s="88">
        <v>4342.6480317207515</v>
      </c>
      <c r="L19999" s="88">
        <v>5304.03899672437</v>
      </c>
      <c r="M19999" s="88">
        <v>4132.0432600619761</v>
      </c>
    </row>
    <row r="20000" spans="3:13" x14ac:dyDescent="0.2">
      <c r="C20000" s="88">
        <v>0.99509999999999998</v>
      </c>
      <c r="D20000" s="88">
        <v>20021.723918033087</v>
      </c>
      <c r="E20000" s="88">
        <v>301.9916728340213</v>
      </c>
      <c r="F20000" s="88">
        <v>667.16322470703926</v>
      </c>
      <c r="G20000" s="88">
        <v>1068.3766982144352</v>
      </c>
      <c r="H20000" s="88">
        <v>1353.7247348055471</v>
      </c>
      <c r="I20000" s="88">
        <v>1812.9648940490042</v>
      </c>
      <c r="J20000" s="88">
        <v>2727.7035189253911</v>
      </c>
      <c r="K20000" s="88">
        <v>4343.7065242727931</v>
      </c>
      <c r="L20000" s="88">
        <v>5310.1538241810458</v>
      </c>
      <c r="M20000" s="88">
        <v>4132.3922564839249</v>
      </c>
    </row>
    <row r="20001" spans="3:13" x14ac:dyDescent="0.2">
      <c r="C20001" s="88">
        <v>0.99514999999999998</v>
      </c>
      <c r="D20001" s="88">
        <v>20022.004964438602</v>
      </c>
      <c r="E20001" s="88">
        <v>302.03710183806925</v>
      </c>
      <c r="F20001" s="88">
        <v>667.4200662034591</v>
      </c>
      <c r="G20001" s="88">
        <v>1069.0111784657315</v>
      </c>
      <c r="H20001" s="88">
        <v>1354.0892306736991</v>
      </c>
      <c r="I20001" s="88">
        <v>1813.1674202933787</v>
      </c>
      <c r="J20001" s="88">
        <v>2727.9305619307975</v>
      </c>
      <c r="K20001" s="88">
        <v>4344.3349767326727</v>
      </c>
      <c r="L20001" s="88">
        <v>5310.8345043500503</v>
      </c>
      <c r="M20001" s="88">
        <v>4132.4247997159191</v>
      </c>
    </row>
    <row r="20002" spans="3:13" x14ac:dyDescent="0.2">
      <c r="C20002" s="88">
        <v>0.99519999999999997</v>
      </c>
      <c r="D20002" s="88">
        <v>20031.825466217429</v>
      </c>
      <c r="E20002" s="88">
        <v>302.03968173016619</v>
      </c>
      <c r="F20002" s="88">
        <v>667.50212043276815</v>
      </c>
      <c r="G20002" s="88">
        <v>1069.2219854732771</v>
      </c>
      <c r="H20002" s="88">
        <v>1354.1597857530051</v>
      </c>
      <c r="I20002" s="88">
        <v>1813.4137549306893</v>
      </c>
      <c r="J20002" s="88">
        <v>2728.1034140150291</v>
      </c>
      <c r="K20002" s="88">
        <v>4344.4127487915239</v>
      </c>
      <c r="L20002" s="88">
        <v>5311.0186152650203</v>
      </c>
      <c r="M20002" s="88">
        <v>4132.5526260712495</v>
      </c>
    </row>
    <row r="20003" spans="3:13" x14ac:dyDescent="0.2">
      <c r="C20003" s="88">
        <v>0.99524999999999997</v>
      </c>
      <c r="D20003" s="88">
        <v>20032.813978156111</v>
      </c>
      <c r="E20003" s="88">
        <v>302.05552493062896</v>
      </c>
      <c r="F20003" s="88">
        <v>668.0417076488543</v>
      </c>
      <c r="G20003" s="88">
        <v>1069.2657822564402</v>
      </c>
      <c r="H20003" s="88">
        <v>1355.1861390411154</v>
      </c>
      <c r="I20003" s="88">
        <v>1813.419358683258</v>
      </c>
      <c r="J20003" s="88">
        <v>2728.994949430783</v>
      </c>
      <c r="K20003" s="88">
        <v>4344.7908382685919</v>
      </c>
      <c r="L20003" s="88">
        <v>5313.6445102936596</v>
      </c>
      <c r="M20003" s="88">
        <v>4133.1920916738918</v>
      </c>
    </row>
    <row r="20004" spans="3:13" x14ac:dyDescent="0.2">
      <c r="C20004" s="88">
        <v>0.99529999999999996</v>
      </c>
      <c r="D20004" s="88">
        <v>20034.045119700997</v>
      </c>
      <c r="E20004" s="88">
        <v>302.06537331997788</v>
      </c>
      <c r="F20004" s="88">
        <v>668.0739367088886</v>
      </c>
      <c r="G20004" s="88">
        <v>1070.0465414051355</v>
      </c>
      <c r="H20004" s="88">
        <v>1355.3379998121582</v>
      </c>
      <c r="I20004" s="88">
        <v>1814.0067621651401</v>
      </c>
      <c r="J20004" s="88">
        <v>2729.1899738040152</v>
      </c>
      <c r="K20004" s="88">
        <v>4348.785081728789</v>
      </c>
      <c r="L20004" s="88">
        <v>5314.7553241437245</v>
      </c>
      <c r="M20004" s="88">
        <v>4135.0190734945827</v>
      </c>
    </row>
    <row r="20005" spans="3:13" x14ac:dyDescent="0.2">
      <c r="C20005" s="88">
        <v>0.99534999999999996</v>
      </c>
      <c r="D20005" s="88">
        <v>20037.827128289147</v>
      </c>
      <c r="E20005" s="88">
        <v>302.06949035726757</v>
      </c>
      <c r="F20005" s="88">
        <v>668.22382239566605</v>
      </c>
      <c r="G20005" s="88">
        <v>1070.2719768369766</v>
      </c>
      <c r="H20005" s="88">
        <v>1356.1657183596744</v>
      </c>
      <c r="I20005" s="88">
        <v>1814.6690625375172</v>
      </c>
      <c r="J20005" s="88">
        <v>2730.2160694452509</v>
      </c>
      <c r="K20005" s="88">
        <v>4350.2865810732937</v>
      </c>
      <c r="L20005" s="88">
        <v>5316.3425633476199</v>
      </c>
      <c r="M20005" s="88">
        <v>4135.6501026362166</v>
      </c>
    </row>
    <row r="20006" spans="3:13" x14ac:dyDescent="0.2">
      <c r="C20006" s="88">
        <v>0.99539999999999995</v>
      </c>
      <c r="D20006" s="88">
        <v>20039.490548548914</v>
      </c>
      <c r="E20006" s="88">
        <v>302.07944590501575</v>
      </c>
      <c r="F20006" s="88">
        <v>668.25932558283239</v>
      </c>
      <c r="G20006" s="88">
        <v>1070.2939090205409</v>
      </c>
      <c r="H20006" s="88">
        <v>1356.7982442549205</v>
      </c>
      <c r="I20006" s="88">
        <v>1816.1050330469984</v>
      </c>
      <c r="J20006" s="88">
        <v>2730.9842778690254</v>
      </c>
      <c r="K20006" s="88">
        <v>4350.5271447729883</v>
      </c>
      <c r="L20006" s="88">
        <v>5316.6939788135605</v>
      </c>
      <c r="M20006" s="88">
        <v>4135.719079078106</v>
      </c>
    </row>
    <row r="20007" spans="3:13" x14ac:dyDescent="0.2">
      <c r="C20007" s="88">
        <v>0.99544999999999995</v>
      </c>
      <c r="D20007" s="88">
        <v>20039.674173519859</v>
      </c>
      <c r="E20007" s="88">
        <v>302.07944590501575</v>
      </c>
      <c r="F20007" s="88">
        <v>668.33504175494454</v>
      </c>
      <c r="G20007" s="88">
        <v>1070.3157869031911</v>
      </c>
      <c r="H20007" s="88">
        <v>1356.8146351031428</v>
      </c>
      <c r="I20007" s="88">
        <v>1816.2408136109898</v>
      </c>
      <c r="J20007" s="88">
        <v>2731.1348632306535</v>
      </c>
      <c r="K20007" s="88">
        <v>4350.7700589819251</v>
      </c>
      <c r="L20007" s="88">
        <v>5317.897539951915</v>
      </c>
      <c r="M20007" s="88">
        <v>4136.5897013252797</v>
      </c>
    </row>
    <row r="20008" spans="3:13" x14ac:dyDescent="0.2">
      <c r="C20008" s="88">
        <v>0.99550000000000005</v>
      </c>
      <c r="D20008" s="88">
        <v>20046.151222258479</v>
      </c>
      <c r="E20008" s="88">
        <v>302.12453123528849</v>
      </c>
      <c r="F20008" s="88">
        <v>668.35579820745261</v>
      </c>
      <c r="G20008" s="88">
        <v>1070.6771506005616</v>
      </c>
      <c r="H20008" s="88">
        <v>1357.6433466438561</v>
      </c>
      <c r="I20008" s="88">
        <v>1816.8247720629497</v>
      </c>
      <c r="J20008" s="88">
        <v>2731.8951278514428</v>
      </c>
      <c r="K20008" s="88">
        <v>4352.4961525095505</v>
      </c>
      <c r="L20008" s="88">
        <v>5322.5151182559775</v>
      </c>
      <c r="M20008" s="88">
        <v>4137.2876635553293</v>
      </c>
    </row>
    <row r="20009" spans="3:13" x14ac:dyDescent="0.2">
      <c r="C20009" s="88">
        <v>0.99555000000000005</v>
      </c>
      <c r="D20009" s="88">
        <v>20046.247718251278</v>
      </c>
      <c r="E20009" s="88">
        <v>302.13613019038894</v>
      </c>
      <c r="F20009" s="88">
        <v>668.46513705596908</v>
      </c>
      <c r="G20009" s="88">
        <v>1070.7097959175089</v>
      </c>
      <c r="H20009" s="88">
        <v>1359.055900281714</v>
      </c>
      <c r="I20009" s="88">
        <v>1817.7053315577027</v>
      </c>
      <c r="J20009" s="88">
        <v>2733.0812843342947</v>
      </c>
      <c r="K20009" s="88">
        <v>4355.6033116810167</v>
      </c>
      <c r="L20009" s="88">
        <v>5322.7598449229254</v>
      </c>
      <c r="M20009" s="88">
        <v>4137.5326426966149</v>
      </c>
    </row>
    <row r="20010" spans="3:13" x14ac:dyDescent="0.2">
      <c r="C20010" s="88">
        <v>0.99560000000000004</v>
      </c>
      <c r="D20010" s="88">
        <v>20060.741423191146</v>
      </c>
      <c r="E20010" s="88">
        <v>302.15108749205046</v>
      </c>
      <c r="F20010" s="88">
        <v>668.49273740481021</v>
      </c>
      <c r="G20010" s="88">
        <v>1070.9004334385195</v>
      </c>
      <c r="H20010" s="88">
        <v>1360.5813198136279</v>
      </c>
      <c r="I20010" s="88">
        <v>1818.426794601829</v>
      </c>
      <c r="J20010" s="88">
        <v>2735.8946042071793</v>
      </c>
      <c r="K20010" s="88">
        <v>4355.7149340598016</v>
      </c>
      <c r="L20010" s="88">
        <v>5325.8798835591433</v>
      </c>
      <c r="M20010" s="88">
        <v>4137.6145872770594</v>
      </c>
    </row>
    <row r="20011" spans="3:13" x14ac:dyDescent="0.2">
      <c r="C20011" s="88">
        <v>0.99565000000000003</v>
      </c>
      <c r="D20011" s="88">
        <v>20075.11437553585</v>
      </c>
      <c r="E20011" s="88">
        <v>302.23292448101438</v>
      </c>
      <c r="F20011" s="88">
        <v>668.4952803063652</v>
      </c>
      <c r="G20011" s="88">
        <v>1070.9486654820957</v>
      </c>
      <c r="H20011" s="88">
        <v>1360.8482971730409</v>
      </c>
      <c r="I20011" s="88">
        <v>1819.0245376936887</v>
      </c>
      <c r="J20011" s="88">
        <v>2736.6529413882236</v>
      </c>
      <c r="K20011" s="88">
        <v>4356.0283313489008</v>
      </c>
      <c r="L20011" s="88">
        <v>5329.1302729577146</v>
      </c>
      <c r="M20011" s="88">
        <v>4138.4492627194049</v>
      </c>
    </row>
    <row r="20012" spans="3:13" x14ac:dyDescent="0.2">
      <c r="C20012" s="88">
        <v>0.99570000000000003</v>
      </c>
      <c r="D20012" s="88">
        <v>20075.441457744513</v>
      </c>
      <c r="E20012" s="88">
        <v>302.23926763393865</v>
      </c>
      <c r="F20012" s="88">
        <v>668.56982852452893</v>
      </c>
      <c r="G20012" s="88">
        <v>1070.9769107948778</v>
      </c>
      <c r="H20012" s="88">
        <v>1361.0850173112531</v>
      </c>
      <c r="I20012" s="88">
        <v>1819.1074373198167</v>
      </c>
      <c r="J20012" s="88">
        <v>2737.6185511741951</v>
      </c>
      <c r="K20012" s="88">
        <v>4359.1928784013908</v>
      </c>
      <c r="L20012" s="88">
        <v>5330.5161612318207</v>
      </c>
      <c r="M20012" s="88">
        <v>4138.6566056344727</v>
      </c>
    </row>
    <row r="20013" spans="3:13" x14ac:dyDescent="0.2">
      <c r="C20013" s="88">
        <v>0.99575000000000002</v>
      </c>
      <c r="D20013" s="88">
        <v>20078.976972357919</v>
      </c>
      <c r="E20013" s="88">
        <v>302.28877972713326</v>
      </c>
      <c r="F20013" s="88">
        <v>668.57137044900537</v>
      </c>
      <c r="G20013" s="88">
        <v>1071.3572591227062</v>
      </c>
      <c r="H20013" s="88">
        <v>1361.2255344464365</v>
      </c>
      <c r="I20013" s="88">
        <v>1819.1161514136752</v>
      </c>
      <c r="J20013" s="88">
        <v>2737.8281933087355</v>
      </c>
      <c r="K20013" s="88">
        <v>4359.6259478838074</v>
      </c>
      <c r="L20013" s="88">
        <v>5335.6101544418025</v>
      </c>
      <c r="M20013" s="88">
        <v>4139.4040934268669</v>
      </c>
    </row>
    <row r="20014" spans="3:13" x14ac:dyDescent="0.2">
      <c r="C20014" s="88">
        <v>0.99580000000000002</v>
      </c>
      <c r="D20014" s="88">
        <v>20084.532965082126</v>
      </c>
      <c r="E20014" s="88">
        <v>302.36911610222342</v>
      </c>
      <c r="F20014" s="88">
        <v>669.04966743323621</v>
      </c>
      <c r="G20014" s="88">
        <v>1071.5270725257665</v>
      </c>
      <c r="H20014" s="88">
        <v>1361.3526657119182</v>
      </c>
      <c r="I20014" s="88">
        <v>1819.5318386024528</v>
      </c>
      <c r="J20014" s="88">
        <v>2739.0013078077873</v>
      </c>
      <c r="K20014" s="88">
        <v>4359.9843365816441</v>
      </c>
      <c r="L20014" s="88">
        <v>5342.9884850501139</v>
      </c>
      <c r="M20014" s="88">
        <v>4140.0216133783106</v>
      </c>
    </row>
    <row r="20015" spans="3:13" x14ac:dyDescent="0.2">
      <c r="C20015" s="88">
        <v>0.99585000000000001</v>
      </c>
      <c r="D20015" s="88">
        <v>20088.884859601323</v>
      </c>
      <c r="E20015" s="88">
        <v>302.36911610222342</v>
      </c>
      <c r="F20015" s="88">
        <v>669.13895880952214</v>
      </c>
      <c r="G20015" s="88">
        <v>1071.7007676167968</v>
      </c>
      <c r="H20015" s="88">
        <v>1362.0509614237817</v>
      </c>
      <c r="I20015" s="88">
        <v>1819.7543836992195</v>
      </c>
      <c r="J20015" s="88">
        <v>2739.6838576802984</v>
      </c>
      <c r="K20015" s="88">
        <v>4360.4939249547069</v>
      </c>
      <c r="L20015" s="88">
        <v>5343.0965818872919</v>
      </c>
      <c r="M20015" s="88">
        <v>4140.4662017088694</v>
      </c>
    </row>
    <row r="20016" spans="3:13" x14ac:dyDescent="0.2">
      <c r="C20016" s="88">
        <v>0.99590000000000001</v>
      </c>
      <c r="D20016" s="88">
        <v>20092.071104376075</v>
      </c>
      <c r="E20016" s="88">
        <v>302.37259454841478</v>
      </c>
      <c r="F20016" s="88">
        <v>669.15046046074394</v>
      </c>
      <c r="G20016" s="88">
        <v>1071.9248411440963</v>
      </c>
      <c r="H20016" s="88">
        <v>1363.5134728031389</v>
      </c>
      <c r="I20016" s="88">
        <v>1821.9052981664477</v>
      </c>
      <c r="J20016" s="88">
        <v>2740.4266208712716</v>
      </c>
      <c r="K20016" s="88">
        <v>4361.5266328260323</v>
      </c>
      <c r="L20016" s="88">
        <v>5343.3194369060884</v>
      </c>
      <c r="M20016" s="88">
        <v>4141.1712263568261</v>
      </c>
    </row>
    <row r="20017" spans="3:13" x14ac:dyDescent="0.2">
      <c r="C20017" s="88">
        <v>0.99595</v>
      </c>
      <c r="D20017" s="88">
        <v>20094.696228766705</v>
      </c>
      <c r="E20017" s="88">
        <v>302.37429537309436</v>
      </c>
      <c r="F20017" s="88">
        <v>669.23306652496058</v>
      </c>
      <c r="G20017" s="88">
        <v>1072.4494212350946</v>
      </c>
      <c r="H20017" s="88">
        <v>1364.7331924378632</v>
      </c>
      <c r="I20017" s="88">
        <v>1821.9767137736658</v>
      </c>
      <c r="J20017" s="88">
        <v>2740.5492619091992</v>
      </c>
      <c r="K20017" s="88">
        <v>4362.3556146805131</v>
      </c>
      <c r="L20017" s="88">
        <v>5343.4198312504541</v>
      </c>
      <c r="M20017" s="88">
        <v>4141.4919594098665</v>
      </c>
    </row>
    <row r="20018" spans="3:13" x14ac:dyDescent="0.2">
      <c r="C20018" s="88">
        <v>0.996</v>
      </c>
      <c r="D20018" s="88">
        <v>20094.988046470004</v>
      </c>
      <c r="E20018" s="88">
        <v>302.4364579121584</v>
      </c>
      <c r="F20018" s="88">
        <v>669.30639748378599</v>
      </c>
      <c r="G20018" s="88">
        <v>1072.7554718838355</v>
      </c>
      <c r="H20018" s="88">
        <v>1364.8163942682436</v>
      </c>
      <c r="I20018" s="88">
        <v>1822.7278286691126</v>
      </c>
      <c r="J20018" s="88">
        <v>2743.7818759905908</v>
      </c>
      <c r="K20018" s="88">
        <v>4362.953726553319</v>
      </c>
      <c r="L20018" s="88">
        <v>5344.0644006464272</v>
      </c>
      <c r="M20018" s="88">
        <v>4141.9514683484949</v>
      </c>
    </row>
    <row r="20019" spans="3:13" x14ac:dyDescent="0.2">
      <c r="C20019" s="88">
        <v>0.99604999999999999</v>
      </c>
      <c r="D20019" s="88">
        <v>20104.386036083972</v>
      </c>
      <c r="E20019" s="88">
        <v>302.44717278350436</v>
      </c>
      <c r="F20019" s="88">
        <v>669.31982635001987</v>
      </c>
      <c r="G20019" s="88">
        <v>1073.3557868390621</v>
      </c>
      <c r="H20019" s="88">
        <v>1364.8401682724552</v>
      </c>
      <c r="I20019" s="88">
        <v>1823.2481716554153</v>
      </c>
      <c r="J20019" s="88">
        <v>2745.09805226759</v>
      </c>
      <c r="K20019" s="88">
        <v>4366.0949752510469</v>
      </c>
      <c r="L20019" s="88">
        <v>5348.5776009305537</v>
      </c>
      <c r="M20019" s="88">
        <v>4141.9694030465616</v>
      </c>
    </row>
    <row r="20020" spans="3:13" x14ac:dyDescent="0.2">
      <c r="C20020" s="88">
        <v>0.99609999999999999</v>
      </c>
      <c r="D20020" s="88">
        <v>20106.388240411139</v>
      </c>
      <c r="E20020" s="88">
        <v>302.46239089848223</v>
      </c>
      <c r="F20020" s="88">
        <v>669.40013155253564</v>
      </c>
      <c r="G20020" s="88">
        <v>1073.7381138610435</v>
      </c>
      <c r="H20020" s="88">
        <v>1365.3629174512248</v>
      </c>
      <c r="I20020" s="88">
        <v>1824.257746428701</v>
      </c>
      <c r="J20020" s="88">
        <v>2745.2734040955756</v>
      </c>
      <c r="K20020" s="88">
        <v>4366.3298103746802</v>
      </c>
      <c r="L20020" s="88">
        <v>5351.082827378018</v>
      </c>
      <c r="M20020" s="88">
        <v>4142.6667328516078</v>
      </c>
    </row>
    <row r="20021" spans="3:13" x14ac:dyDescent="0.2">
      <c r="C20021" s="88">
        <v>0.99614999999999998</v>
      </c>
      <c r="D20021" s="88">
        <v>20110.619147617679</v>
      </c>
      <c r="E20021" s="88">
        <v>302.47599745518073</v>
      </c>
      <c r="F20021" s="88">
        <v>670.05261057787675</v>
      </c>
      <c r="G20021" s="88">
        <v>1073.8184828406565</v>
      </c>
      <c r="H20021" s="88">
        <v>1367.5876487752939</v>
      </c>
      <c r="I20021" s="88">
        <v>1824.3053325000083</v>
      </c>
      <c r="J20021" s="88">
        <v>2746.1911648531286</v>
      </c>
      <c r="K20021" s="88">
        <v>4368.2194655824696</v>
      </c>
      <c r="L20021" s="88">
        <v>5369.1533019910748</v>
      </c>
      <c r="M20021" s="88">
        <v>4143.1409531117179</v>
      </c>
    </row>
    <row r="20022" spans="3:13" x14ac:dyDescent="0.2">
      <c r="C20022" s="88">
        <v>0.99619999999999997</v>
      </c>
      <c r="D20022" s="88">
        <v>20125.315583266696</v>
      </c>
      <c r="E20022" s="88">
        <v>302.49548978583789</v>
      </c>
      <c r="F20022" s="88">
        <v>670.68289599015498</v>
      </c>
      <c r="G20022" s="88">
        <v>1074.4121994176558</v>
      </c>
      <c r="H20022" s="88">
        <v>1369.3499817146076</v>
      </c>
      <c r="I20022" s="88">
        <v>1825.0399971768752</v>
      </c>
      <c r="J20022" s="88">
        <v>2747.9720875147459</v>
      </c>
      <c r="K20022" s="88">
        <v>4369.0657832360494</v>
      </c>
      <c r="L20022" s="88">
        <v>5370.9036647841976</v>
      </c>
      <c r="M20022" s="88">
        <v>4144.2535773374821</v>
      </c>
    </row>
    <row r="20023" spans="3:13" x14ac:dyDescent="0.2">
      <c r="C20023" s="88">
        <v>0.99624999999999997</v>
      </c>
      <c r="D20023" s="88">
        <v>20128.33548180385</v>
      </c>
      <c r="E20023" s="88">
        <v>302.49864174773302</v>
      </c>
      <c r="F20023" s="88">
        <v>670.81231717528772</v>
      </c>
      <c r="G20023" s="88">
        <v>1074.8191080665333</v>
      </c>
      <c r="H20023" s="88">
        <v>1369.4766161657726</v>
      </c>
      <c r="I20023" s="88">
        <v>1825.6415239426665</v>
      </c>
      <c r="J20023" s="88">
        <v>2748.113572079852</v>
      </c>
      <c r="K20023" s="88">
        <v>4369.208069055283</v>
      </c>
      <c r="L20023" s="88">
        <v>5372.7422604867452</v>
      </c>
      <c r="M20023" s="88">
        <v>4146.6533575254789</v>
      </c>
    </row>
    <row r="20024" spans="3:13" x14ac:dyDescent="0.2">
      <c r="C20024" s="88">
        <v>0.99629999999999996</v>
      </c>
      <c r="D20024" s="88">
        <v>20132.323559687178</v>
      </c>
      <c r="E20024" s="88">
        <v>302.49864174773302</v>
      </c>
      <c r="F20024" s="88">
        <v>670.98304746510075</v>
      </c>
      <c r="G20024" s="88">
        <v>1075.3623019691504</v>
      </c>
      <c r="H20024" s="88">
        <v>1370.0615154947041</v>
      </c>
      <c r="I20024" s="88">
        <v>1825.7680582729495</v>
      </c>
      <c r="J20024" s="88">
        <v>2749.4459777985167</v>
      </c>
      <c r="K20024" s="88">
        <v>4369.8883187784295</v>
      </c>
      <c r="L20024" s="88">
        <v>5377.2616842210782</v>
      </c>
      <c r="M20024" s="88">
        <v>4147.0231990793091</v>
      </c>
    </row>
    <row r="20025" spans="3:13" x14ac:dyDescent="0.2">
      <c r="C20025" s="88">
        <v>0.99634999999999996</v>
      </c>
      <c r="D20025" s="88">
        <v>20134.363469216478</v>
      </c>
      <c r="E20025" s="88">
        <v>302.50921910309353</v>
      </c>
      <c r="F20025" s="88">
        <v>671.30283876198246</v>
      </c>
      <c r="G20025" s="88">
        <v>1076.2240397824971</v>
      </c>
      <c r="H20025" s="88">
        <v>1370.150169076469</v>
      </c>
      <c r="I20025" s="88">
        <v>1827.0117810083748</v>
      </c>
      <c r="J20025" s="88">
        <v>2749.6306426499368</v>
      </c>
      <c r="K20025" s="88">
        <v>4370.1776208313386</v>
      </c>
      <c r="L20025" s="88">
        <v>5381.2396551703941</v>
      </c>
      <c r="M20025" s="88">
        <v>4147.3947735713409</v>
      </c>
    </row>
    <row r="20026" spans="3:13" x14ac:dyDescent="0.2">
      <c r="C20026" s="88">
        <v>0.99639999999999995</v>
      </c>
      <c r="D20026" s="88">
        <v>20136.033036584435</v>
      </c>
      <c r="E20026" s="88">
        <v>302.54343739999786</v>
      </c>
      <c r="F20026" s="88">
        <v>671.54180649883847</v>
      </c>
      <c r="G20026" s="88">
        <v>1076.4266502799433</v>
      </c>
      <c r="H20026" s="88">
        <v>1370.7277777698314</v>
      </c>
      <c r="I20026" s="88">
        <v>1828.0099452243398</v>
      </c>
      <c r="J20026" s="88">
        <v>2753.7905554488316</v>
      </c>
      <c r="K20026" s="88">
        <v>4370.6538146739267</v>
      </c>
      <c r="L20026" s="88">
        <v>5385.4919186043735</v>
      </c>
      <c r="M20026" s="88">
        <v>4148.3191062678525</v>
      </c>
    </row>
    <row r="20027" spans="3:13" x14ac:dyDescent="0.2">
      <c r="C20027" s="88">
        <v>0.99644999999999995</v>
      </c>
      <c r="D20027" s="88">
        <v>20138.452067892096</v>
      </c>
      <c r="E20027" s="88">
        <v>302.56194878947463</v>
      </c>
      <c r="F20027" s="88">
        <v>671.6308011421138</v>
      </c>
      <c r="G20027" s="88">
        <v>1076.8691835629511</v>
      </c>
      <c r="H20027" s="88">
        <v>1371.1250317808162</v>
      </c>
      <c r="I20027" s="88">
        <v>1828.1697052850996</v>
      </c>
      <c r="J20027" s="88">
        <v>2756.1512368391786</v>
      </c>
      <c r="K20027" s="88">
        <v>4370.9147967394892</v>
      </c>
      <c r="L20027" s="88">
        <v>5388.1964378739867</v>
      </c>
      <c r="M20027" s="88">
        <v>4150.0765983312049</v>
      </c>
    </row>
    <row r="20028" spans="3:13" x14ac:dyDescent="0.2">
      <c r="C20028" s="88">
        <v>0.99650000000000005</v>
      </c>
      <c r="D20028" s="88">
        <v>20139.093422871054</v>
      </c>
      <c r="E20028" s="88">
        <v>302.57622396820898</v>
      </c>
      <c r="F20028" s="88">
        <v>671.91233863833122</v>
      </c>
      <c r="G20028" s="88">
        <v>1077.0405887941038</v>
      </c>
      <c r="H20028" s="88">
        <v>1372.8122825234736</v>
      </c>
      <c r="I20028" s="88">
        <v>1828.8285134010307</v>
      </c>
      <c r="J20028" s="88">
        <v>2756.8629490644716</v>
      </c>
      <c r="K20028" s="88">
        <v>4371.373190751432</v>
      </c>
      <c r="L20028" s="88">
        <v>5389.3090253957771</v>
      </c>
      <c r="M20028" s="88">
        <v>4150.9106599658062</v>
      </c>
    </row>
    <row r="20029" spans="3:13" x14ac:dyDescent="0.2">
      <c r="C20029" s="88">
        <v>0.99655000000000005</v>
      </c>
      <c r="D20029" s="88">
        <v>20150.248948723933</v>
      </c>
      <c r="E20029" s="88">
        <v>302.58357211958901</v>
      </c>
      <c r="F20029" s="88">
        <v>672.60811957697479</v>
      </c>
      <c r="G20029" s="88">
        <v>1077.336736664407</v>
      </c>
      <c r="H20029" s="88">
        <v>1373.0678334345466</v>
      </c>
      <c r="I20029" s="88">
        <v>1830.4920952862753</v>
      </c>
      <c r="J20029" s="88">
        <v>2759.843901419858</v>
      </c>
      <c r="K20029" s="88">
        <v>4374.6978159408136</v>
      </c>
      <c r="L20029" s="88">
        <v>5390.435119483197</v>
      </c>
      <c r="M20029" s="88">
        <v>4151.8714167062462</v>
      </c>
    </row>
    <row r="20030" spans="3:13" x14ac:dyDescent="0.2">
      <c r="C20030" s="88">
        <v>0.99660000000000004</v>
      </c>
      <c r="D20030" s="88">
        <v>20152.965862067413</v>
      </c>
      <c r="E20030" s="88">
        <v>302.61280842617089</v>
      </c>
      <c r="F20030" s="88">
        <v>672.69098961492182</v>
      </c>
      <c r="G20030" s="88">
        <v>1077.5879326745076</v>
      </c>
      <c r="H20030" s="88">
        <v>1373.2593427837014</v>
      </c>
      <c r="I20030" s="88">
        <v>1830.9324822510434</v>
      </c>
      <c r="J20030" s="88">
        <v>2760.3278770282141</v>
      </c>
      <c r="K20030" s="88">
        <v>4376.5045232042003</v>
      </c>
      <c r="L20030" s="88">
        <v>5390.718914598061</v>
      </c>
      <c r="M20030" s="88">
        <v>4153.3521390767146</v>
      </c>
    </row>
    <row r="20031" spans="3:13" x14ac:dyDescent="0.2">
      <c r="C20031" s="88">
        <v>0.99665000000000004</v>
      </c>
      <c r="D20031" s="88">
        <v>20154.363624562931</v>
      </c>
      <c r="E20031" s="88">
        <v>302.62320813859242</v>
      </c>
      <c r="F20031" s="88">
        <v>672.86247580903591</v>
      </c>
      <c r="G20031" s="88">
        <v>1077.6867282915196</v>
      </c>
      <c r="H20031" s="88">
        <v>1373.5097153449724</v>
      </c>
      <c r="I20031" s="88">
        <v>1832.3811332697596</v>
      </c>
      <c r="J20031" s="88">
        <v>2764.8558602732519</v>
      </c>
      <c r="K20031" s="88">
        <v>4376.6487447531563</v>
      </c>
      <c r="L20031" s="88">
        <v>5390.8215559368518</v>
      </c>
      <c r="M20031" s="88">
        <v>4154.1260750521578</v>
      </c>
    </row>
    <row r="20032" spans="3:13" x14ac:dyDescent="0.2">
      <c r="C20032" s="88">
        <v>0.99670000000000003</v>
      </c>
      <c r="D20032" s="88">
        <v>20155.153386228827</v>
      </c>
      <c r="E20032" s="88">
        <v>302.65748379055731</v>
      </c>
      <c r="F20032" s="88">
        <v>673.00741019568795</v>
      </c>
      <c r="G20032" s="88">
        <v>1078.384990723001</v>
      </c>
      <c r="H20032" s="88">
        <v>1374.3275173158145</v>
      </c>
      <c r="I20032" s="88">
        <v>1833.2335975708784</v>
      </c>
      <c r="J20032" s="88">
        <v>2767.596339448382</v>
      </c>
      <c r="K20032" s="88">
        <v>4376.8869434707467</v>
      </c>
      <c r="L20032" s="88">
        <v>5396.0509654601901</v>
      </c>
      <c r="M20032" s="88">
        <v>4154.9786691500631</v>
      </c>
    </row>
    <row r="20033" spans="3:13" x14ac:dyDescent="0.2">
      <c r="C20033" s="88">
        <v>0.99675000000000002</v>
      </c>
      <c r="D20033" s="88">
        <v>20160.40981009453</v>
      </c>
      <c r="E20033" s="88">
        <v>302.71144370047932</v>
      </c>
      <c r="F20033" s="88">
        <v>673.03403815751381</v>
      </c>
      <c r="G20033" s="88">
        <v>1079.3828139714797</v>
      </c>
      <c r="H20033" s="88">
        <v>1374.6425743205668</v>
      </c>
      <c r="I20033" s="88">
        <v>1833.9594106333698</v>
      </c>
      <c r="J20033" s="88">
        <v>2767.6924646882899</v>
      </c>
      <c r="K20033" s="88">
        <v>4376.9877841503749</v>
      </c>
      <c r="L20033" s="88">
        <v>5396.457267037129</v>
      </c>
      <c r="M20033" s="88">
        <v>4155.2922170505908</v>
      </c>
    </row>
    <row r="20034" spans="3:13" x14ac:dyDescent="0.2">
      <c r="C20034" s="88">
        <v>0.99680000000000002</v>
      </c>
      <c r="D20034" s="88">
        <v>20174.044661223546</v>
      </c>
      <c r="E20034" s="88">
        <v>302.71144370047932</v>
      </c>
      <c r="F20034" s="88">
        <v>673.1454577528707</v>
      </c>
      <c r="G20034" s="88">
        <v>1079.5674804870869</v>
      </c>
      <c r="H20034" s="88">
        <v>1375.0796917784655</v>
      </c>
      <c r="I20034" s="88">
        <v>1835.2967674618358</v>
      </c>
      <c r="J20034" s="88">
        <v>2768.1431639605235</v>
      </c>
      <c r="K20034" s="88">
        <v>4377.9028773425835</v>
      </c>
      <c r="L20034" s="88">
        <v>5398.0349081549539</v>
      </c>
      <c r="M20034" s="88">
        <v>4157.4251198569636</v>
      </c>
    </row>
    <row r="20035" spans="3:13" x14ac:dyDescent="0.2">
      <c r="C20035" s="88">
        <v>0.99685000000000001</v>
      </c>
      <c r="D20035" s="88">
        <v>20184.975746170152</v>
      </c>
      <c r="E20035" s="88">
        <v>302.71560481988763</v>
      </c>
      <c r="F20035" s="88">
        <v>673.21456987972124</v>
      </c>
      <c r="G20035" s="88">
        <v>1079.9033385264538</v>
      </c>
      <c r="H20035" s="88">
        <v>1375.8652882260258</v>
      </c>
      <c r="I20035" s="88">
        <v>1835.5397170184383</v>
      </c>
      <c r="J20035" s="88">
        <v>2768.3567085027553</v>
      </c>
      <c r="K20035" s="88">
        <v>4378.2899007218457</v>
      </c>
      <c r="L20035" s="88">
        <v>5398.7067378771553</v>
      </c>
      <c r="M20035" s="88">
        <v>4157.4524942725939</v>
      </c>
    </row>
    <row r="20036" spans="3:13" x14ac:dyDescent="0.2">
      <c r="C20036" s="88">
        <v>0.99690000000000001</v>
      </c>
      <c r="D20036" s="88">
        <v>20202.917741974576</v>
      </c>
      <c r="E20036" s="88">
        <v>302.72054365998429</v>
      </c>
      <c r="F20036" s="88">
        <v>673.60618429434908</v>
      </c>
      <c r="G20036" s="88">
        <v>1081.2057825942866</v>
      </c>
      <c r="H20036" s="88">
        <v>1376.2633761670695</v>
      </c>
      <c r="I20036" s="88">
        <v>1835.7806334119578</v>
      </c>
      <c r="J20036" s="88">
        <v>2768.6895152852135</v>
      </c>
      <c r="K20036" s="88">
        <v>4380.2511160747936</v>
      </c>
      <c r="L20036" s="88">
        <v>5417.4958627217929</v>
      </c>
      <c r="M20036" s="88">
        <v>4158.4000378825558</v>
      </c>
    </row>
    <row r="20037" spans="3:13" x14ac:dyDescent="0.2">
      <c r="C20037" s="88">
        <v>0.99695</v>
      </c>
      <c r="D20037" s="88">
        <v>20208.467021221011</v>
      </c>
      <c r="E20037" s="88">
        <v>302.79276377183578</v>
      </c>
      <c r="F20037" s="88">
        <v>673.78528953521572</v>
      </c>
      <c r="G20037" s="88">
        <v>1081.4735072956155</v>
      </c>
      <c r="H20037" s="88">
        <v>1376.6655515305029</v>
      </c>
      <c r="I20037" s="88">
        <v>1835.8190104869423</v>
      </c>
      <c r="J20037" s="88">
        <v>2769.2418632425474</v>
      </c>
      <c r="K20037" s="88">
        <v>4381.4007909162647</v>
      </c>
      <c r="L20037" s="88">
        <v>5421.5997442266216</v>
      </c>
      <c r="M20037" s="88">
        <v>4159.0461460466868</v>
      </c>
    </row>
    <row r="20038" spans="3:13" x14ac:dyDescent="0.2">
      <c r="C20038" s="88">
        <v>0.997</v>
      </c>
      <c r="D20038" s="88">
        <v>20216.683756026428</v>
      </c>
      <c r="E20038" s="88">
        <v>302.83969704934771</v>
      </c>
      <c r="F20038" s="88">
        <v>674.20564239356781</v>
      </c>
      <c r="G20038" s="88">
        <v>1081.560556474034</v>
      </c>
      <c r="H20038" s="88">
        <v>1376.8451825351303</v>
      </c>
      <c r="I20038" s="88">
        <v>1836.1142777018599</v>
      </c>
      <c r="J20038" s="88">
        <v>2772.7171092221906</v>
      </c>
      <c r="K20038" s="88">
        <v>4382.2144282337795</v>
      </c>
      <c r="L20038" s="88">
        <v>5422.015543589996</v>
      </c>
      <c r="M20038" s="88">
        <v>4159.3197162434999</v>
      </c>
    </row>
    <row r="20039" spans="3:13" x14ac:dyDescent="0.2">
      <c r="C20039" s="88">
        <v>0.99704999999999999</v>
      </c>
      <c r="D20039" s="88">
        <v>20218.473008230434</v>
      </c>
      <c r="E20039" s="88">
        <v>302.84267030479168</v>
      </c>
      <c r="F20039" s="88">
        <v>674.26307543416715</v>
      </c>
      <c r="G20039" s="88">
        <v>1082.2183683503854</v>
      </c>
      <c r="H20039" s="88">
        <v>1377.5246353310299</v>
      </c>
      <c r="I20039" s="88">
        <v>1836.1772876889186</v>
      </c>
      <c r="J20039" s="88">
        <v>2772.8626471866583</v>
      </c>
      <c r="K20039" s="88">
        <v>4382.3580686051919</v>
      </c>
      <c r="L20039" s="88">
        <v>5423.3866576584041</v>
      </c>
      <c r="M20039" s="88">
        <v>4159.4106233565735</v>
      </c>
    </row>
    <row r="20040" spans="3:13" x14ac:dyDescent="0.2">
      <c r="C20040" s="88">
        <v>0.99709999999999999</v>
      </c>
      <c r="D20040" s="88">
        <v>20223.584142754022</v>
      </c>
      <c r="E20040" s="88">
        <v>302.9104634480982</v>
      </c>
      <c r="F20040" s="88">
        <v>674.35481808966233</v>
      </c>
      <c r="G20040" s="88">
        <v>1083.1281654419699</v>
      </c>
      <c r="H20040" s="88">
        <v>1377.8791087656991</v>
      </c>
      <c r="I20040" s="88">
        <v>1837.0738092092934</v>
      </c>
      <c r="J20040" s="88">
        <v>2773.1165117020114</v>
      </c>
      <c r="K20040" s="88">
        <v>4382.9886991698395</v>
      </c>
      <c r="L20040" s="88">
        <v>5438.0557316202285</v>
      </c>
      <c r="M20040" s="88">
        <v>4159.5758070673101</v>
      </c>
    </row>
    <row r="20041" spans="3:13" x14ac:dyDescent="0.2">
      <c r="C20041" s="88">
        <v>0.99714999999999998</v>
      </c>
      <c r="D20041" s="88">
        <v>20237.034227465072</v>
      </c>
      <c r="E20041" s="88">
        <v>302.91324967987839</v>
      </c>
      <c r="F20041" s="88">
        <v>674.44196408294783</v>
      </c>
      <c r="G20041" s="88">
        <v>1083.2842252036717</v>
      </c>
      <c r="H20041" s="88">
        <v>1378.2380851758949</v>
      </c>
      <c r="I20041" s="88">
        <v>1838.8034329445986</v>
      </c>
      <c r="J20041" s="88">
        <v>2773.509240677115</v>
      </c>
      <c r="K20041" s="88">
        <v>4384.9486357998267</v>
      </c>
      <c r="L20041" s="88">
        <v>5441.1305520936667</v>
      </c>
      <c r="M20041" s="88">
        <v>4159.8307662551115</v>
      </c>
    </row>
    <row r="20042" spans="3:13" x14ac:dyDescent="0.2">
      <c r="C20042" s="88">
        <v>0.99719999999999998</v>
      </c>
      <c r="D20042" s="88">
        <v>20237.161808584497</v>
      </c>
      <c r="E20042" s="88">
        <v>302.97613410386566</v>
      </c>
      <c r="F20042" s="88">
        <v>674.58343975444313</v>
      </c>
      <c r="G20042" s="88">
        <v>1083.4595778580492</v>
      </c>
      <c r="H20042" s="88">
        <v>1378.3160172938719</v>
      </c>
      <c r="I20042" s="88">
        <v>1838.8360679016318</v>
      </c>
      <c r="J20042" s="88">
        <v>2774.2957413830231</v>
      </c>
      <c r="K20042" s="88">
        <v>4387.6353685029526</v>
      </c>
      <c r="L20042" s="88">
        <v>5442.6728333762721</v>
      </c>
      <c r="M20042" s="88">
        <v>4160.2615061395936</v>
      </c>
    </row>
    <row r="20043" spans="3:13" x14ac:dyDescent="0.2">
      <c r="C20043" s="88">
        <v>0.99724999999999997</v>
      </c>
      <c r="D20043" s="88">
        <v>20240.857621686941</v>
      </c>
      <c r="E20043" s="88">
        <v>303.00603515047897</v>
      </c>
      <c r="F20043" s="88">
        <v>674.94953563455874</v>
      </c>
      <c r="G20043" s="88">
        <v>1084.1303318322234</v>
      </c>
      <c r="H20043" s="88">
        <v>1378.944726738313</v>
      </c>
      <c r="I20043" s="88">
        <v>1843.3651023877987</v>
      </c>
      <c r="J20043" s="88">
        <v>2774.6188834240115</v>
      </c>
      <c r="K20043" s="88">
        <v>4389.1424465755426</v>
      </c>
      <c r="L20043" s="88">
        <v>5445.5319770191072</v>
      </c>
      <c r="M20043" s="88">
        <v>4160.4693456622754</v>
      </c>
    </row>
    <row r="20044" spans="3:13" x14ac:dyDescent="0.2">
      <c r="C20044" s="88">
        <v>0.99729999999999996</v>
      </c>
      <c r="D20044" s="88">
        <v>20249.234637000955</v>
      </c>
      <c r="E20044" s="88">
        <v>303.10650505850572</v>
      </c>
      <c r="F20044" s="88">
        <v>675.24211086818332</v>
      </c>
      <c r="G20044" s="88">
        <v>1084.75023161747</v>
      </c>
      <c r="H20044" s="88">
        <v>1379.4534322108293</v>
      </c>
      <c r="I20044" s="88">
        <v>1843.8513993730371</v>
      </c>
      <c r="J20044" s="88">
        <v>2775.5690356017194</v>
      </c>
      <c r="K20044" s="88">
        <v>4390.9676142655235</v>
      </c>
      <c r="L20044" s="88">
        <v>5469.548817896135</v>
      </c>
      <c r="M20044" s="88">
        <v>4163.4310719112918</v>
      </c>
    </row>
    <row r="20045" spans="3:13" x14ac:dyDescent="0.2">
      <c r="C20045" s="88">
        <v>0.99734999999999996</v>
      </c>
      <c r="D20045" s="88">
        <v>20267.861265436764</v>
      </c>
      <c r="E20045" s="88">
        <v>303.14141174887482</v>
      </c>
      <c r="F20045" s="88">
        <v>675.3839829589524</v>
      </c>
      <c r="G20045" s="88">
        <v>1085.0276324749448</v>
      </c>
      <c r="H20045" s="88">
        <v>1379.5438740257614</v>
      </c>
      <c r="I20045" s="88">
        <v>1844.0733825253487</v>
      </c>
      <c r="J20045" s="88">
        <v>2777.2813269485487</v>
      </c>
      <c r="K20045" s="88">
        <v>4391.5472307120253</v>
      </c>
      <c r="L20045" s="88">
        <v>5475.3715456122072</v>
      </c>
      <c r="M20045" s="88">
        <v>4164.0186020544161</v>
      </c>
    </row>
    <row r="20046" spans="3:13" x14ac:dyDescent="0.2">
      <c r="C20046" s="88">
        <v>0.99739999999999995</v>
      </c>
      <c r="D20046" s="88">
        <v>20273.276063219517</v>
      </c>
      <c r="E20046" s="88">
        <v>303.19013351352351</v>
      </c>
      <c r="F20046" s="88">
        <v>675.54921325459873</v>
      </c>
      <c r="G20046" s="88">
        <v>1085.3539439878577</v>
      </c>
      <c r="H20046" s="88">
        <v>1380.2147644084071</v>
      </c>
      <c r="I20046" s="88">
        <v>1845.7178308174457</v>
      </c>
      <c r="J20046" s="88">
        <v>2777.3141271444583</v>
      </c>
      <c r="K20046" s="88">
        <v>4392.1631618623742</v>
      </c>
      <c r="L20046" s="88">
        <v>5482.2494967841585</v>
      </c>
      <c r="M20046" s="88">
        <v>4164.417183612868</v>
      </c>
    </row>
    <row r="20047" spans="3:13" x14ac:dyDescent="0.2">
      <c r="C20047" s="88">
        <v>0.99744999999999995</v>
      </c>
      <c r="D20047" s="88">
        <v>20279.344292843452</v>
      </c>
      <c r="E20047" s="88">
        <v>303.26265520691322</v>
      </c>
      <c r="F20047" s="88">
        <v>675.64749810327658</v>
      </c>
      <c r="G20047" s="88">
        <v>1086.5663386387082</v>
      </c>
      <c r="H20047" s="88">
        <v>1380.6491033586358</v>
      </c>
      <c r="I20047" s="88">
        <v>1846.0792484150611</v>
      </c>
      <c r="J20047" s="88">
        <v>2777.7164012992271</v>
      </c>
      <c r="K20047" s="88">
        <v>4394.207248971642</v>
      </c>
      <c r="L20047" s="88">
        <v>5490.612514956726</v>
      </c>
      <c r="M20047" s="88">
        <v>4165.9202523612003</v>
      </c>
    </row>
    <row r="20048" spans="3:13" x14ac:dyDescent="0.2">
      <c r="C20048" s="88">
        <v>0.99750000000000005</v>
      </c>
      <c r="D20048" s="88">
        <v>20301.731533177393</v>
      </c>
      <c r="E20048" s="88">
        <v>303.26793667877791</v>
      </c>
      <c r="F20048" s="88">
        <v>675.71461235092556</v>
      </c>
      <c r="G20048" s="88">
        <v>1087.296967407543</v>
      </c>
      <c r="H20048" s="88">
        <v>1382.6911574376422</v>
      </c>
      <c r="I20048" s="88">
        <v>1846.1461993217927</v>
      </c>
      <c r="J20048" s="88">
        <v>2781.7117187539684</v>
      </c>
      <c r="K20048" s="88">
        <v>4397.9948332627919</v>
      </c>
      <c r="L20048" s="88">
        <v>5496.2397571108877</v>
      </c>
      <c r="M20048" s="88">
        <v>4166.9483351927938</v>
      </c>
    </row>
    <row r="20049" spans="3:13" x14ac:dyDescent="0.2">
      <c r="C20049" s="88">
        <v>0.99755000000000005</v>
      </c>
      <c r="D20049" s="88">
        <v>20303.593600413307</v>
      </c>
      <c r="E20049" s="88">
        <v>303.29412623323242</v>
      </c>
      <c r="F20049" s="88">
        <v>675.80851192448836</v>
      </c>
      <c r="G20049" s="88">
        <v>1087.6744548395077</v>
      </c>
      <c r="H20049" s="88">
        <v>1383.423536036034</v>
      </c>
      <c r="I20049" s="88">
        <v>1849.720389326621</v>
      </c>
      <c r="J20049" s="88">
        <v>2788.2133129834833</v>
      </c>
      <c r="K20049" s="88">
        <v>4398.9754452963161</v>
      </c>
      <c r="L20049" s="88">
        <v>5498.101785111171</v>
      </c>
      <c r="M20049" s="88">
        <v>4168.048716763391</v>
      </c>
    </row>
    <row r="20050" spans="3:13" x14ac:dyDescent="0.2">
      <c r="C20050" s="88">
        <v>0.99760000000000004</v>
      </c>
      <c r="D20050" s="88">
        <v>20304.642119120668</v>
      </c>
      <c r="E20050" s="88">
        <v>303.33107502823259</v>
      </c>
      <c r="F20050" s="88">
        <v>675.89496392488309</v>
      </c>
      <c r="G20050" s="88">
        <v>1088.8261166879265</v>
      </c>
      <c r="H20050" s="88">
        <v>1383.7143416939375</v>
      </c>
      <c r="I20050" s="88">
        <v>1849.8187139683796</v>
      </c>
      <c r="J20050" s="88">
        <v>2788.975479064532</v>
      </c>
      <c r="K20050" s="88">
        <v>4407.1490909974</v>
      </c>
      <c r="L20050" s="88">
        <v>5503.2305483363807</v>
      </c>
      <c r="M20050" s="88">
        <v>4168.1269829432495</v>
      </c>
    </row>
    <row r="20051" spans="3:13" x14ac:dyDescent="0.2">
      <c r="C20051" s="88">
        <v>0.99765000000000004</v>
      </c>
      <c r="D20051" s="88">
        <v>20326.91861295058</v>
      </c>
      <c r="E20051" s="88">
        <v>303.33955606887048</v>
      </c>
      <c r="F20051" s="88">
        <v>675.96072614585773</v>
      </c>
      <c r="G20051" s="88">
        <v>1090.0817284152681</v>
      </c>
      <c r="H20051" s="88">
        <v>1383.817916502031</v>
      </c>
      <c r="I20051" s="88">
        <v>1851.1848246877985</v>
      </c>
      <c r="J20051" s="88">
        <v>2792.0659451616129</v>
      </c>
      <c r="K20051" s="88">
        <v>4410.0419353555208</v>
      </c>
      <c r="L20051" s="88">
        <v>5506.7781749403875</v>
      </c>
      <c r="M20051" s="88">
        <v>4168.1494246817665</v>
      </c>
    </row>
    <row r="20052" spans="3:13" x14ac:dyDescent="0.2">
      <c r="C20052" s="88">
        <v>0.99770000000000003</v>
      </c>
      <c r="D20052" s="88">
        <v>20329.716986739004</v>
      </c>
      <c r="E20052" s="88">
        <v>303.36095722796745</v>
      </c>
      <c r="F20052" s="88">
        <v>676.78692854289557</v>
      </c>
      <c r="G20052" s="88">
        <v>1091.3544066266204</v>
      </c>
      <c r="H20052" s="88">
        <v>1385.3546291526054</v>
      </c>
      <c r="I20052" s="88">
        <v>1851.195079583104</v>
      </c>
      <c r="J20052" s="88">
        <v>2793.3241693980685</v>
      </c>
      <c r="K20052" s="88">
        <v>4411.6612782196025</v>
      </c>
      <c r="L20052" s="88">
        <v>5512.3862446923476</v>
      </c>
      <c r="M20052" s="88">
        <v>4169.0898782702343</v>
      </c>
    </row>
    <row r="20053" spans="3:13" x14ac:dyDescent="0.2">
      <c r="C20053" s="88">
        <v>0.99775000000000003</v>
      </c>
      <c r="D20053" s="88">
        <v>20333.515888401605</v>
      </c>
      <c r="E20053" s="88">
        <v>303.36169140775291</v>
      </c>
      <c r="F20053" s="88">
        <v>677.56885219849755</v>
      </c>
      <c r="G20053" s="88">
        <v>1091.983543775264</v>
      </c>
      <c r="H20053" s="88">
        <v>1385.4915565666242</v>
      </c>
      <c r="I20053" s="88">
        <v>1852.66768430102</v>
      </c>
      <c r="J20053" s="88">
        <v>2793.7577168111152</v>
      </c>
      <c r="K20053" s="88">
        <v>4412.6477690400861</v>
      </c>
      <c r="L20053" s="88">
        <v>5519.3239979453274</v>
      </c>
      <c r="M20053" s="88">
        <v>4172.4588084740235</v>
      </c>
    </row>
    <row r="20054" spans="3:13" x14ac:dyDescent="0.2">
      <c r="C20054" s="88">
        <v>0.99780000000000002</v>
      </c>
      <c r="D20054" s="88">
        <v>20334.912368888283</v>
      </c>
      <c r="E20054" s="88">
        <v>303.36883509796371</v>
      </c>
      <c r="F20054" s="88">
        <v>677.63040478074709</v>
      </c>
      <c r="G20054" s="88">
        <v>1094.3856102831587</v>
      </c>
      <c r="H20054" s="88">
        <v>1386.0311838979492</v>
      </c>
      <c r="I20054" s="88">
        <v>1852.7680071521404</v>
      </c>
      <c r="J20054" s="88">
        <v>2795.1150834474806</v>
      </c>
      <c r="K20054" s="88">
        <v>4424.4392764420772</v>
      </c>
      <c r="L20054" s="88">
        <v>5548.6761919061482</v>
      </c>
      <c r="M20054" s="88">
        <v>4172.9807912150563</v>
      </c>
    </row>
    <row r="20055" spans="3:13" x14ac:dyDescent="0.2">
      <c r="C20055" s="88">
        <v>0.99785000000000001</v>
      </c>
      <c r="D20055" s="88">
        <v>20342.08848612896</v>
      </c>
      <c r="E20055" s="88">
        <v>303.36963987891431</v>
      </c>
      <c r="F20055" s="88">
        <v>677.66805025892836</v>
      </c>
      <c r="G20055" s="88">
        <v>1098.4288783517368</v>
      </c>
      <c r="H20055" s="88">
        <v>1386.076410762586</v>
      </c>
      <c r="I20055" s="88">
        <v>1853.9932533718043</v>
      </c>
      <c r="J20055" s="88">
        <v>2796.5675948275393</v>
      </c>
      <c r="K20055" s="88">
        <v>4429.0946315485799</v>
      </c>
      <c r="L20055" s="88">
        <v>5550.2259906317322</v>
      </c>
      <c r="M20055" s="88">
        <v>4173.3740905022432</v>
      </c>
    </row>
    <row r="20056" spans="3:13" x14ac:dyDescent="0.2">
      <c r="C20056" s="88">
        <v>0.99790000000000001</v>
      </c>
      <c r="D20056" s="88">
        <v>20343.967512211544</v>
      </c>
      <c r="E20056" s="88">
        <v>303.4217146220326</v>
      </c>
      <c r="F20056" s="88">
        <v>678.46488591442903</v>
      </c>
      <c r="G20056" s="88">
        <v>1099.049303852822</v>
      </c>
      <c r="H20056" s="88">
        <v>1387.1194141582605</v>
      </c>
      <c r="I20056" s="88">
        <v>1860.8336027102955</v>
      </c>
      <c r="J20056" s="88">
        <v>2797.0005940711762</v>
      </c>
      <c r="K20056" s="88">
        <v>4431.3388062175645</v>
      </c>
      <c r="L20056" s="88">
        <v>5560.0576180164244</v>
      </c>
      <c r="M20056" s="88">
        <v>4174.3680834936522</v>
      </c>
    </row>
    <row r="20057" spans="3:13" x14ac:dyDescent="0.2">
      <c r="C20057" s="88">
        <v>0.99795</v>
      </c>
      <c r="D20057" s="88">
        <v>20348.04746854609</v>
      </c>
      <c r="E20057" s="88">
        <v>303.43257543950585</v>
      </c>
      <c r="F20057" s="88">
        <v>678.490518016853</v>
      </c>
      <c r="G20057" s="88">
        <v>1099.3805191855026</v>
      </c>
      <c r="H20057" s="88">
        <v>1388.5761558707386</v>
      </c>
      <c r="I20057" s="88">
        <v>1860.9177415534396</v>
      </c>
      <c r="J20057" s="88">
        <v>2799.5653944119981</v>
      </c>
      <c r="K20057" s="88">
        <v>4431.6119033125224</v>
      </c>
      <c r="L20057" s="88">
        <v>5564.5739871541555</v>
      </c>
      <c r="M20057" s="88">
        <v>4174.7854454131539</v>
      </c>
    </row>
    <row r="20058" spans="3:13" x14ac:dyDescent="0.2">
      <c r="C20058" s="88">
        <v>0.998</v>
      </c>
      <c r="D20058" s="88">
        <v>20361.377294462225</v>
      </c>
      <c r="E20058" s="88">
        <v>303.43257543950585</v>
      </c>
      <c r="F20058" s="88">
        <v>679.03207068682741</v>
      </c>
      <c r="G20058" s="88">
        <v>1099.8737188805126</v>
      </c>
      <c r="H20058" s="88">
        <v>1389.3966500439014</v>
      </c>
      <c r="I20058" s="88">
        <v>1861.046604034168</v>
      </c>
      <c r="J20058" s="88">
        <v>2801.5741644808832</v>
      </c>
      <c r="K20058" s="88">
        <v>4433.967395380062</v>
      </c>
      <c r="L20058" s="88">
        <v>5567.4916268194638</v>
      </c>
      <c r="M20058" s="88">
        <v>4175.9047086981718</v>
      </c>
    </row>
    <row r="20059" spans="3:13" x14ac:dyDescent="0.2">
      <c r="C20059" s="88">
        <v>0.99804999999999999</v>
      </c>
      <c r="D20059" s="88">
        <v>20363.348924986294</v>
      </c>
      <c r="E20059" s="88">
        <v>303.4450664309079</v>
      </c>
      <c r="F20059" s="88">
        <v>679.04794472744334</v>
      </c>
      <c r="G20059" s="88">
        <v>1101.4192730438444</v>
      </c>
      <c r="H20059" s="88">
        <v>1389.664310901142</v>
      </c>
      <c r="I20059" s="88">
        <v>1861.5977692319552</v>
      </c>
      <c r="J20059" s="88">
        <v>2802.9727207521323</v>
      </c>
      <c r="K20059" s="88">
        <v>4434.6476084750793</v>
      </c>
      <c r="L20059" s="88">
        <v>5568.9062657468239</v>
      </c>
      <c r="M20059" s="88">
        <v>4176.4475939333515</v>
      </c>
    </row>
    <row r="20060" spans="3:13" x14ac:dyDescent="0.2">
      <c r="C20060" s="88">
        <v>0.99809999999999999</v>
      </c>
      <c r="D20060" s="88">
        <v>20364.845971876493</v>
      </c>
      <c r="E20060" s="88">
        <v>303.45752875529615</v>
      </c>
      <c r="F20060" s="88">
        <v>679.72841020327633</v>
      </c>
      <c r="G20060" s="88">
        <v>1101.5886704561481</v>
      </c>
      <c r="H20060" s="88">
        <v>1393.9095700347234</v>
      </c>
      <c r="I20060" s="88">
        <v>1864.3286346959203</v>
      </c>
      <c r="J20060" s="88">
        <v>2805.9272059072382</v>
      </c>
      <c r="K20060" s="88">
        <v>4435.3818936325324</v>
      </c>
      <c r="L20060" s="88">
        <v>5577.1825456283686</v>
      </c>
      <c r="M20060" s="88">
        <v>4177.1492809488655</v>
      </c>
    </row>
    <row r="20061" spans="3:13" x14ac:dyDescent="0.2">
      <c r="C20061" s="88">
        <v>0.99814999999999998</v>
      </c>
      <c r="D20061" s="88">
        <v>20365.374855835213</v>
      </c>
      <c r="E20061" s="88">
        <v>303.50333870419036</v>
      </c>
      <c r="F20061" s="88">
        <v>679.81309375402725</v>
      </c>
      <c r="G20061" s="88">
        <v>1102.7131845645304</v>
      </c>
      <c r="H20061" s="88">
        <v>1395.4455028714215</v>
      </c>
      <c r="I20061" s="88">
        <v>1865.3792664509842</v>
      </c>
      <c r="J20061" s="88">
        <v>2806.8115498037564</v>
      </c>
      <c r="K20061" s="88">
        <v>4443.4570103904252</v>
      </c>
      <c r="L20061" s="88">
        <v>5587.4666735719911</v>
      </c>
      <c r="M20061" s="88">
        <v>4177.6475887822371</v>
      </c>
    </row>
    <row r="20062" spans="3:13" x14ac:dyDescent="0.2">
      <c r="C20062" s="88">
        <v>0.99819999999999998</v>
      </c>
      <c r="D20062" s="88">
        <v>20367.063121438099</v>
      </c>
      <c r="E20062" s="88">
        <v>303.5975468305578</v>
      </c>
      <c r="F20062" s="88">
        <v>680.12692445399443</v>
      </c>
      <c r="G20062" s="88">
        <v>1104.1485353374464</v>
      </c>
      <c r="H20062" s="88">
        <v>1399.0688010699459</v>
      </c>
      <c r="I20062" s="88">
        <v>1865.7573092636758</v>
      </c>
      <c r="J20062" s="88">
        <v>2812.1207573231213</v>
      </c>
      <c r="K20062" s="88">
        <v>4444.0149877954282</v>
      </c>
      <c r="L20062" s="88">
        <v>5597.6993890822423</v>
      </c>
      <c r="M20062" s="88">
        <v>4178.7291023330063</v>
      </c>
    </row>
    <row r="20063" spans="3:13" x14ac:dyDescent="0.2">
      <c r="C20063" s="88">
        <v>0.99824999999999997</v>
      </c>
      <c r="D20063" s="88">
        <v>20369.966466958245</v>
      </c>
      <c r="E20063" s="88">
        <v>303.60075143791255</v>
      </c>
      <c r="F20063" s="88">
        <v>680.13829367712242</v>
      </c>
      <c r="G20063" s="88">
        <v>1104.4743198457136</v>
      </c>
      <c r="H20063" s="88">
        <v>1400.1052396455025</v>
      </c>
      <c r="I20063" s="88">
        <v>1866.1817635791308</v>
      </c>
      <c r="J20063" s="88">
        <v>2815.606566217773</v>
      </c>
      <c r="K20063" s="88">
        <v>4445.744617374824</v>
      </c>
      <c r="L20063" s="88">
        <v>5597.857444013066</v>
      </c>
      <c r="M20063" s="88">
        <v>4179.1938273122232</v>
      </c>
    </row>
    <row r="20064" spans="3:13" x14ac:dyDescent="0.2">
      <c r="C20064" s="88">
        <v>0.99829999999999997</v>
      </c>
      <c r="D20064" s="88">
        <v>20377.908069632675</v>
      </c>
      <c r="E20064" s="88">
        <v>303.62762022939205</v>
      </c>
      <c r="F20064" s="88">
        <v>680.25851788862337</v>
      </c>
      <c r="G20064" s="88">
        <v>1105.5675864065311</v>
      </c>
      <c r="H20064" s="88">
        <v>1401.7879257527711</v>
      </c>
      <c r="I20064" s="88">
        <v>1866.3379275993498</v>
      </c>
      <c r="J20064" s="88">
        <v>2816.7704294351802</v>
      </c>
      <c r="K20064" s="88">
        <v>4448.0584106812412</v>
      </c>
      <c r="L20064" s="88">
        <v>5610.1992852664425</v>
      </c>
      <c r="M20064" s="88">
        <v>4180.4356000643584</v>
      </c>
    </row>
    <row r="20065" spans="3:13" x14ac:dyDescent="0.2">
      <c r="C20065" s="88">
        <v>0.99834999999999996</v>
      </c>
      <c r="D20065" s="88">
        <v>20393.336899352395</v>
      </c>
      <c r="E20065" s="88">
        <v>303.64435206795133</v>
      </c>
      <c r="F20065" s="88">
        <v>680.47865029061268</v>
      </c>
      <c r="G20065" s="88">
        <v>1105.5839764642687</v>
      </c>
      <c r="H20065" s="88">
        <v>1402.0903555030027</v>
      </c>
      <c r="I20065" s="88">
        <v>1869.0463890159449</v>
      </c>
      <c r="J20065" s="88">
        <v>2817.2656291595331</v>
      </c>
      <c r="K20065" s="88">
        <v>4454.2157422773616</v>
      </c>
      <c r="L20065" s="88">
        <v>5614.4895247500126</v>
      </c>
      <c r="M20065" s="88">
        <v>4184.4117752788825</v>
      </c>
    </row>
    <row r="20066" spans="3:13" x14ac:dyDescent="0.2">
      <c r="C20066" s="88">
        <v>0.99839999999999995</v>
      </c>
      <c r="D20066" s="88">
        <v>20407.90832084417</v>
      </c>
      <c r="E20066" s="88">
        <v>303.68489291086826</v>
      </c>
      <c r="F20066" s="88">
        <v>681.32129509645165</v>
      </c>
      <c r="G20066" s="88">
        <v>1108.5413842087651</v>
      </c>
      <c r="H20066" s="88">
        <v>1405.0103423678115</v>
      </c>
      <c r="I20066" s="88">
        <v>1872.2305627502733</v>
      </c>
      <c r="J20066" s="88">
        <v>2820.552124296637</v>
      </c>
      <c r="K20066" s="88">
        <v>4458.0379601731274</v>
      </c>
      <c r="L20066" s="88">
        <v>5629.4802994259171</v>
      </c>
      <c r="M20066" s="88">
        <v>4185.1430757583548</v>
      </c>
    </row>
    <row r="20067" spans="3:13" x14ac:dyDescent="0.2">
      <c r="C20067" s="88">
        <v>0.99844999999999995</v>
      </c>
      <c r="D20067" s="88">
        <v>20431.07953992343</v>
      </c>
      <c r="E20067" s="88">
        <v>303.71829642986722</v>
      </c>
      <c r="F20067" s="88">
        <v>681.67172395428452</v>
      </c>
      <c r="G20067" s="88">
        <v>1109.9290452332671</v>
      </c>
      <c r="H20067" s="88">
        <v>1406.2076877012009</v>
      </c>
      <c r="I20067" s="88">
        <v>1872.765584364422</v>
      </c>
      <c r="J20067" s="88">
        <v>2821.4013743320502</v>
      </c>
      <c r="K20067" s="88">
        <v>4460.2055677350909</v>
      </c>
      <c r="L20067" s="88">
        <v>5635.2710338704483</v>
      </c>
      <c r="M20067" s="88">
        <v>4187.3666533566811</v>
      </c>
    </row>
    <row r="20068" spans="3:13" x14ac:dyDescent="0.2">
      <c r="C20068" s="88">
        <v>0.99850000000000005</v>
      </c>
      <c r="D20068" s="88">
        <v>20438.003078129725</v>
      </c>
      <c r="E20068" s="88">
        <v>303.80256427182303</v>
      </c>
      <c r="F20068" s="88">
        <v>681.82570643372765</v>
      </c>
      <c r="G20068" s="88">
        <v>1109.9478887444989</v>
      </c>
      <c r="H20068" s="88">
        <v>1406.8925616213724</v>
      </c>
      <c r="I20068" s="88">
        <v>1873.2372847362008</v>
      </c>
      <c r="J20068" s="88">
        <v>2823.1176423592165</v>
      </c>
      <c r="K20068" s="88">
        <v>4461.0147246781444</v>
      </c>
      <c r="L20068" s="88">
        <v>5635.8626327062493</v>
      </c>
      <c r="M20068" s="88">
        <v>4188.9265999937606</v>
      </c>
    </row>
    <row r="20069" spans="3:13" x14ac:dyDescent="0.2">
      <c r="C20069" s="88">
        <v>0.99855000000000005</v>
      </c>
      <c r="D20069" s="88">
        <v>20440.636929413373</v>
      </c>
      <c r="E20069" s="88">
        <v>303.8471288196979</v>
      </c>
      <c r="F20069" s="88">
        <v>682.38150946479072</v>
      </c>
      <c r="G20069" s="88">
        <v>1110.2455401811626</v>
      </c>
      <c r="H20069" s="88">
        <v>1407.394212252032</v>
      </c>
      <c r="I20069" s="88">
        <v>1873.3116006372684</v>
      </c>
      <c r="J20069" s="88">
        <v>2823.1401661502596</v>
      </c>
      <c r="K20069" s="88">
        <v>4462.0662121722953</v>
      </c>
      <c r="L20069" s="88">
        <v>5639.2262594315962</v>
      </c>
      <c r="M20069" s="88">
        <v>4190.1210033991683</v>
      </c>
    </row>
    <row r="20070" spans="3:13" x14ac:dyDescent="0.2">
      <c r="C20070" s="88">
        <v>0.99860000000000004</v>
      </c>
      <c r="D20070" s="88">
        <v>20455.83534266545</v>
      </c>
      <c r="E20070" s="88">
        <v>303.8838669426259</v>
      </c>
      <c r="F20070" s="88">
        <v>684.16775349011004</v>
      </c>
      <c r="G20070" s="88">
        <v>1113.6058773624673</v>
      </c>
      <c r="H20070" s="88">
        <v>1407.4352085925498</v>
      </c>
      <c r="I20070" s="88">
        <v>1874.0200361259103</v>
      </c>
      <c r="J20070" s="88">
        <v>2824.3152645161113</v>
      </c>
      <c r="K20070" s="88">
        <v>4465.5411836305539</v>
      </c>
      <c r="L20070" s="88">
        <v>5652.3529489262428</v>
      </c>
      <c r="M20070" s="88">
        <v>4190.7056395261252</v>
      </c>
    </row>
    <row r="20071" spans="3:13" x14ac:dyDescent="0.2">
      <c r="C20071" s="88">
        <v>0.99865000000000004</v>
      </c>
      <c r="D20071" s="88">
        <v>20457.643051264658</v>
      </c>
      <c r="E20071" s="88">
        <v>303.9702410287864</v>
      </c>
      <c r="F20071" s="88">
        <v>684.53650827440833</v>
      </c>
      <c r="G20071" s="88">
        <v>1116.2364711103974</v>
      </c>
      <c r="H20071" s="88">
        <v>1408.986067567555</v>
      </c>
      <c r="I20071" s="88">
        <v>1874.1425459092211</v>
      </c>
      <c r="J20071" s="88">
        <v>2826.6345399033403</v>
      </c>
      <c r="K20071" s="88">
        <v>4466.5059620101147</v>
      </c>
      <c r="L20071" s="88">
        <v>5665.4687070793761</v>
      </c>
      <c r="M20071" s="88">
        <v>4190.9678137708797</v>
      </c>
    </row>
    <row r="20072" spans="3:13" x14ac:dyDescent="0.2">
      <c r="C20072" s="88">
        <v>0.99870000000000003</v>
      </c>
      <c r="D20072" s="88">
        <v>20459.195010677562</v>
      </c>
      <c r="E20072" s="88">
        <v>304.09318799467474</v>
      </c>
      <c r="F20072" s="88">
        <v>684.81928778420615</v>
      </c>
      <c r="G20072" s="88">
        <v>1117.5449837152019</v>
      </c>
      <c r="H20072" s="88">
        <v>1410.0691380279477</v>
      </c>
      <c r="I20072" s="88">
        <v>1874.4488008126941</v>
      </c>
      <c r="J20072" s="88">
        <v>2829.1330570067153</v>
      </c>
      <c r="K20072" s="88">
        <v>4470.56567903829</v>
      </c>
      <c r="L20072" s="88">
        <v>5675.8206653845282</v>
      </c>
      <c r="M20072" s="88">
        <v>4192.3203846024771</v>
      </c>
    </row>
    <row r="20073" spans="3:13" x14ac:dyDescent="0.2">
      <c r="C20073" s="88">
        <v>0.99875000000000003</v>
      </c>
      <c r="D20073" s="88">
        <v>20459.334624800496</v>
      </c>
      <c r="E20073" s="88">
        <v>304.18418408501384</v>
      </c>
      <c r="F20073" s="88">
        <v>687.6300300575349</v>
      </c>
      <c r="G20073" s="88">
        <v>1117.996919419742</v>
      </c>
      <c r="H20073" s="88">
        <v>1410.2613496604599</v>
      </c>
      <c r="I20073" s="88">
        <v>1874.4786388770817</v>
      </c>
      <c r="J20073" s="88">
        <v>2830.8877727165673</v>
      </c>
      <c r="K20073" s="88">
        <v>4476.7619898525809</v>
      </c>
      <c r="L20073" s="88">
        <v>5678.9155051381058</v>
      </c>
      <c r="M20073" s="88">
        <v>4193.2366183104787</v>
      </c>
    </row>
    <row r="20074" spans="3:13" x14ac:dyDescent="0.2">
      <c r="C20074" s="88">
        <v>0.99880000000000002</v>
      </c>
      <c r="D20074" s="88">
        <v>20465.101455878095</v>
      </c>
      <c r="E20074" s="88">
        <v>304.18418408501384</v>
      </c>
      <c r="F20074" s="88">
        <v>687.8929626693689</v>
      </c>
      <c r="G20074" s="88">
        <v>1118.1813856262684</v>
      </c>
      <c r="H20074" s="88">
        <v>1411.0078161278957</v>
      </c>
      <c r="I20074" s="88">
        <v>1874.697152584858</v>
      </c>
      <c r="J20074" s="88">
        <v>2839.3202614330121</v>
      </c>
      <c r="K20074" s="88">
        <v>4476.8123629371667</v>
      </c>
      <c r="L20074" s="88">
        <v>5692.5101987422777</v>
      </c>
      <c r="M20074" s="88">
        <v>4197.4614826654424</v>
      </c>
    </row>
    <row r="20075" spans="3:13" x14ac:dyDescent="0.2">
      <c r="C20075" s="88">
        <v>0.99885000000000002</v>
      </c>
      <c r="D20075" s="88">
        <v>20488.581679173138</v>
      </c>
      <c r="E20075" s="88">
        <v>304.18476527345047</v>
      </c>
      <c r="F20075" s="88">
        <v>689.37733865762175</v>
      </c>
      <c r="G20075" s="88">
        <v>1121.9042263438482</v>
      </c>
      <c r="H20075" s="88">
        <v>1411.8444486285348</v>
      </c>
      <c r="I20075" s="88">
        <v>1875.7641222372031</v>
      </c>
      <c r="J20075" s="88">
        <v>2850.7026785416228</v>
      </c>
      <c r="K20075" s="88">
        <v>4479.450968017105</v>
      </c>
      <c r="L20075" s="88">
        <v>5705.4183633791508</v>
      </c>
      <c r="M20075" s="88">
        <v>4199.0637408379553</v>
      </c>
    </row>
    <row r="20076" spans="3:13" x14ac:dyDescent="0.2">
      <c r="C20076" s="88">
        <v>0.99890000000000001</v>
      </c>
      <c r="D20076" s="88">
        <v>20501.220120222417</v>
      </c>
      <c r="E20076" s="88">
        <v>304.25071219645451</v>
      </c>
      <c r="F20076" s="88">
        <v>689.42600620890289</v>
      </c>
      <c r="G20076" s="88">
        <v>1122.8945391425018</v>
      </c>
      <c r="H20076" s="88">
        <v>1412.598884530275</v>
      </c>
      <c r="I20076" s="88">
        <v>1878.1085521143932</v>
      </c>
      <c r="J20076" s="88">
        <v>2858.6546248899222</v>
      </c>
      <c r="K20076" s="88">
        <v>4483.5255358183058</v>
      </c>
      <c r="L20076" s="88">
        <v>5723.8289498699869</v>
      </c>
      <c r="M20076" s="88">
        <v>4200.612920302463</v>
      </c>
    </row>
    <row r="20077" spans="3:13" x14ac:dyDescent="0.2">
      <c r="C20077" s="88">
        <v>0.99895</v>
      </c>
      <c r="D20077" s="88">
        <v>20508.177322753661</v>
      </c>
      <c r="E20077" s="88">
        <v>304.25071219645451</v>
      </c>
      <c r="F20077" s="88">
        <v>692.5575807097166</v>
      </c>
      <c r="G20077" s="88">
        <v>1125.5034377828138</v>
      </c>
      <c r="H20077" s="88">
        <v>1414.5610259477262</v>
      </c>
      <c r="I20077" s="88">
        <v>1882.2671660327956</v>
      </c>
      <c r="J20077" s="88">
        <v>2862.0210056557526</v>
      </c>
      <c r="K20077" s="88">
        <v>4487.006809763815</v>
      </c>
      <c r="L20077" s="88">
        <v>5728.6081199733144</v>
      </c>
      <c r="M20077" s="88">
        <v>4200.6845387535659</v>
      </c>
    </row>
    <row r="20078" spans="3:13" x14ac:dyDescent="0.2">
      <c r="C20078" s="88">
        <v>0.999</v>
      </c>
      <c r="D20078" s="88">
        <v>20553.46889263473</v>
      </c>
      <c r="E20078" s="88">
        <v>304.29349479551092</v>
      </c>
      <c r="F20078" s="88">
        <v>692.66713627014451</v>
      </c>
      <c r="G20078" s="88">
        <v>1127.5640120644712</v>
      </c>
      <c r="H20078" s="88">
        <v>1417.0097775619047</v>
      </c>
      <c r="I20078" s="88">
        <v>1884.3344112558684</v>
      </c>
      <c r="J20078" s="88">
        <v>2862.765121306662</v>
      </c>
      <c r="K20078" s="88">
        <v>4489.4605251474532</v>
      </c>
      <c r="L20078" s="88">
        <v>5741.7671226342909</v>
      </c>
      <c r="M20078" s="88">
        <v>4203.32368955738</v>
      </c>
    </row>
    <row r="20079" spans="3:13" x14ac:dyDescent="0.2">
      <c r="C20079" s="88">
        <v>0.99904999999999999</v>
      </c>
      <c r="D20079" s="88">
        <v>20570.500136366401</v>
      </c>
      <c r="E20079" s="88">
        <v>304.32768305040554</v>
      </c>
      <c r="F20079" s="88">
        <v>692.82040211859157</v>
      </c>
      <c r="G20079" s="88">
        <v>1130.9633482664722</v>
      </c>
      <c r="H20079" s="88">
        <v>1418.3664295339813</v>
      </c>
      <c r="I20079" s="88">
        <v>1895.7023506723767</v>
      </c>
      <c r="J20079" s="88">
        <v>2863.9924696903208</v>
      </c>
      <c r="K20079" s="88">
        <v>4496.2070416154129</v>
      </c>
      <c r="L20079" s="88">
        <v>5743.830880490822</v>
      </c>
      <c r="M20079" s="88">
        <v>4204.6479589937062</v>
      </c>
    </row>
    <row r="20080" spans="3:13" x14ac:dyDescent="0.2">
      <c r="C20080" s="88">
        <v>0.99909999999999999</v>
      </c>
      <c r="D20080" s="88">
        <v>20595.66353079466</v>
      </c>
      <c r="E20080" s="88">
        <v>304.55130823191303</v>
      </c>
      <c r="F20080" s="88">
        <v>692.89161752597965</v>
      </c>
      <c r="G20080" s="88">
        <v>1131.0597735037381</v>
      </c>
      <c r="H20080" s="88">
        <v>1420.4307754562269</v>
      </c>
      <c r="I20080" s="88">
        <v>1895.8117166595471</v>
      </c>
      <c r="J20080" s="88">
        <v>2865.1002636914395</v>
      </c>
      <c r="K20080" s="88">
        <v>4502.2177316951129</v>
      </c>
      <c r="L20080" s="88">
        <v>5745.1559597238975</v>
      </c>
      <c r="M20080" s="88">
        <v>4208.2415594169988</v>
      </c>
    </row>
    <row r="20081" spans="3:13" x14ac:dyDescent="0.2">
      <c r="C20081" s="88">
        <v>0.99914999999999998</v>
      </c>
      <c r="D20081" s="88">
        <v>20603.333447637444</v>
      </c>
      <c r="E20081" s="88">
        <v>304.72222426924509</v>
      </c>
      <c r="F20081" s="88">
        <v>692.89538897648708</v>
      </c>
      <c r="G20081" s="88">
        <v>1132.7886648120543</v>
      </c>
      <c r="H20081" s="88">
        <v>1423.4308392938128</v>
      </c>
      <c r="I20081" s="88">
        <v>1896.8443397975871</v>
      </c>
      <c r="J20081" s="88">
        <v>2872.0493376771178</v>
      </c>
      <c r="K20081" s="88">
        <v>4514.9604559473937</v>
      </c>
      <c r="L20081" s="88">
        <v>5750.0355411086421</v>
      </c>
      <c r="M20081" s="88">
        <v>4212.1250921840783</v>
      </c>
    </row>
    <row r="20082" spans="3:13" x14ac:dyDescent="0.2">
      <c r="C20082" s="88">
        <v>0.99919999999999998</v>
      </c>
      <c r="D20082" s="88">
        <v>20677.522850209112</v>
      </c>
      <c r="E20082" s="88">
        <v>304.75248254351936</v>
      </c>
      <c r="F20082" s="88">
        <v>694.0960902325196</v>
      </c>
      <c r="G20082" s="88">
        <v>1136.3300772080074</v>
      </c>
      <c r="H20082" s="88">
        <v>1426.2333058459053</v>
      </c>
      <c r="I20082" s="88">
        <v>1897.1229126061971</v>
      </c>
      <c r="J20082" s="88">
        <v>2874.8677020757868</v>
      </c>
      <c r="K20082" s="88">
        <v>4524.3319271546197</v>
      </c>
      <c r="L20082" s="88">
        <v>5751.5924424100049</v>
      </c>
      <c r="M20082" s="88">
        <v>4212.5042847685609</v>
      </c>
    </row>
    <row r="20083" spans="3:13" x14ac:dyDescent="0.2">
      <c r="C20083" s="88">
        <v>0.99924999999999997</v>
      </c>
      <c r="D20083" s="88">
        <v>20683.165995335847</v>
      </c>
      <c r="E20083" s="88">
        <v>304.75248254351936</v>
      </c>
      <c r="F20083" s="88">
        <v>694.29374789252688</v>
      </c>
      <c r="G20083" s="88">
        <v>1137.638041020567</v>
      </c>
      <c r="H20083" s="88">
        <v>1428.6967749387077</v>
      </c>
      <c r="I20083" s="88">
        <v>1903.7061520912657</v>
      </c>
      <c r="J20083" s="88">
        <v>2878.0560626447286</v>
      </c>
      <c r="K20083" s="88">
        <v>4529.4449441295646</v>
      </c>
      <c r="L20083" s="88">
        <v>5755.6838526827205</v>
      </c>
      <c r="M20083" s="88">
        <v>4217.0426067561302</v>
      </c>
    </row>
    <row r="20084" spans="3:13" x14ac:dyDescent="0.2">
      <c r="C20084" s="88">
        <v>0.99929999999999997</v>
      </c>
      <c r="D20084" s="88">
        <v>20685.096860267742</v>
      </c>
      <c r="E20084" s="88">
        <v>304.84289507082394</v>
      </c>
      <c r="F20084" s="88">
        <v>694.63798530057556</v>
      </c>
      <c r="G20084" s="88">
        <v>1137.7975022223131</v>
      </c>
      <c r="H20084" s="88">
        <v>1429.1552309595095</v>
      </c>
      <c r="I20084" s="88">
        <v>1910.834169054423</v>
      </c>
      <c r="J20084" s="88">
        <v>2893.7307465618896</v>
      </c>
      <c r="K20084" s="88">
        <v>4541.1754498662358</v>
      </c>
      <c r="L20084" s="88">
        <v>5769.407366131426</v>
      </c>
      <c r="M20084" s="88">
        <v>4218.1670581262042</v>
      </c>
    </row>
    <row r="20085" spans="3:13" x14ac:dyDescent="0.2">
      <c r="C20085" s="88">
        <v>0.99934999999999996</v>
      </c>
      <c r="D20085" s="88">
        <v>20722.569980778877</v>
      </c>
      <c r="E20085" s="88">
        <v>304.85735200331965</v>
      </c>
      <c r="F20085" s="88">
        <v>695.22773697500088</v>
      </c>
      <c r="G20085" s="88">
        <v>1138.4939228452904</v>
      </c>
      <c r="H20085" s="88">
        <v>1430.3593776247008</v>
      </c>
      <c r="I20085" s="88">
        <v>1923.2810376739876</v>
      </c>
      <c r="J20085" s="88">
        <v>2894.9325512778346</v>
      </c>
      <c r="K20085" s="88">
        <v>4547.2117932149504</v>
      </c>
      <c r="L20085" s="88">
        <v>5772.8986536923721</v>
      </c>
      <c r="M20085" s="88">
        <v>4220.6970649742152</v>
      </c>
    </row>
    <row r="20086" spans="3:13" x14ac:dyDescent="0.2">
      <c r="C20086" s="88">
        <v>0.99939999999999996</v>
      </c>
      <c r="D20086" s="88">
        <v>20729.457672663477</v>
      </c>
      <c r="E20086" s="88">
        <v>305.13527744926159</v>
      </c>
      <c r="F20086" s="88">
        <v>696.88374164028664</v>
      </c>
      <c r="G20086" s="88">
        <v>1138.5189968030527</v>
      </c>
      <c r="H20086" s="88">
        <v>1430.4203606456026</v>
      </c>
      <c r="I20086" s="88">
        <v>1923.9280627537914</v>
      </c>
      <c r="J20086" s="88">
        <v>2901.7584473309266</v>
      </c>
      <c r="K20086" s="88">
        <v>4550.0412529160312</v>
      </c>
      <c r="L20086" s="88">
        <v>5796.3249721668044</v>
      </c>
      <c r="M20086" s="88">
        <v>4221.4499288121069</v>
      </c>
    </row>
    <row r="20087" spans="3:13" x14ac:dyDescent="0.2">
      <c r="C20087" s="88">
        <v>0.99944999999999995</v>
      </c>
      <c r="D20087" s="88">
        <v>20734.566397113034</v>
      </c>
      <c r="E20087" s="88">
        <v>305.13527744926159</v>
      </c>
      <c r="F20087" s="88">
        <v>697.85638333606084</v>
      </c>
      <c r="G20087" s="88">
        <v>1139.7852504431994</v>
      </c>
      <c r="H20087" s="88">
        <v>1437.0567130338432</v>
      </c>
      <c r="I20087" s="88">
        <v>1924.8309774867253</v>
      </c>
      <c r="J20087" s="88">
        <v>2904.0815537173835</v>
      </c>
      <c r="K20087" s="88">
        <v>4559.2226718615448</v>
      </c>
      <c r="L20087" s="88">
        <v>5805.6766597552132</v>
      </c>
      <c r="M20087" s="88">
        <v>4226.9133752384287</v>
      </c>
    </row>
    <row r="20088" spans="3:13" x14ac:dyDescent="0.2">
      <c r="C20088" s="88">
        <v>0.99950000000000006</v>
      </c>
      <c r="D20088" s="88">
        <v>20761.282645687734</v>
      </c>
      <c r="E20088" s="88">
        <v>305.33223749775516</v>
      </c>
      <c r="F20088" s="88">
        <v>699.19051992524055</v>
      </c>
      <c r="G20088" s="88">
        <v>1141.4282800047404</v>
      </c>
      <c r="H20088" s="88">
        <v>1438.7633585378189</v>
      </c>
      <c r="I20088" s="88">
        <v>1930.3181809175176</v>
      </c>
      <c r="J20088" s="88">
        <v>2906.6130088475902</v>
      </c>
      <c r="K20088" s="88">
        <v>4576.92845514083</v>
      </c>
      <c r="L20088" s="88">
        <v>5808.5510976901915</v>
      </c>
      <c r="M20088" s="88">
        <v>4227.0104102516552</v>
      </c>
    </row>
    <row r="20089" spans="3:13" x14ac:dyDescent="0.2">
      <c r="C20089" s="88">
        <v>0.99955000000000005</v>
      </c>
      <c r="D20089" s="88">
        <v>20866.147530510214</v>
      </c>
      <c r="E20089" s="88">
        <v>305.37393712889298</v>
      </c>
      <c r="F20089" s="88">
        <v>699.35560515986845</v>
      </c>
      <c r="G20089" s="88">
        <v>1144.636506628096</v>
      </c>
      <c r="H20089" s="88">
        <v>1441.236892916113</v>
      </c>
      <c r="I20089" s="88">
        <v>1930.5977850771142</v>
      </c>
      <c r="J20089" s="88">
        <v>2913.1984332804473</v>
      </c>
      <c r="K20089" s="88">
        <v>4584.9821340408071</v>
      </c>
      <c r="L20089" s="88">
        <v>5829.0350858358079</v>
      </c>
      <c r="M20089" s="88">
        <v>4235.1565638528618</v>
      </c>
    </row>
    <row r="20090" spans="3:13" x14ac:dyDescent="0.2">
      <c r="C20090" s="88">
        <v>0.99960000000000004</v>
      </c>
      <c r="D20090" s="88">
        <v>20899.451223057637</v>
      </c>
      <c r="E20090" s="88">
        <v>305.44893103014419</v>
      </c>
      <c r="F20090" s="88">
        <v>700.30926869514724</v>
      </c>
      <c r="G20090" s="88">
        <v>1148.4842161576839</v>
      </c>
      <c r="H20090" s="88">
        <v>1444.974237961153</v>
      </c>
      <c r="I20090" s="88">
        <v>1931.4096724444548</v>
      </c>
      <c r="J20090" s="88">
        <v>2928.6322165920719</v>
      </c>
      <c r="K20090" s="88">
        <v>4603.4608138237427</v>
      </c>
      <c r="L20090" s="88">
        <v>5840.5530014815176</v>
      </c>
      <c r="M20090" s="88">
        <v>4236.3350611761998</v>
      </c>
    </row>
    <row r="20091" spans="3:13" x14ac:dyDescent="0.2">
      <c r="C20091" s="88">
        <v>0.99965000000000004</v>
      </c>
      <c r="D20091" s="88">
        <v>20936.927981437402</v>
      </c>
      <c r="E20091" s="88">
        <v>305.44893103014419</v>
      </c>
      <c r="F20091" s="88">
        <v>701.95855305805071</v>
      </c>
      <c r="G20091" s="88">
        <v>1154.6198327200964</v>
      </c>
      <c r="H20091" s="88">
        <v>1445.7737016857541</v>
      </c>
      <c r="I20091" s="88">
        <v>1933.9043559762667</v>
      </c>
      <c r="J20091" s="88">
        <v>2940.4446875732451</v>
      </c>
      <c r="K20091" s="88">
        <v>4618.4438136189083</v>
      </c>
      <c r="L20091" s="88">
        <v>5870.9798096916738</v>
      </c>
      <c r="M20091" s="88">
        <v>4242.0040990149182</v>
      </c>
    </row>
    <row r="20092" spans="3:13" x14ac:dyDescent="0.2">
      <c r="C20092" s="88">
        <v>0.99970000000000003</v>
      </c>
      <c r="D20092" s="88">
        <v>20967.072370938065</v>
      </c>
      <c r="E20092" s="88">
        <v>305.54717541511127</v>
      </c>
      <c r="F20092" s="88">
        <v>703.86645548305523</v>
      </c>
      <c r="G20092" s="88">
        <v>1156.2688951166892</v>
      </c>
      <c r="H20092" s="88">
        <v>1446.8024393303708</v>
      </c>
      <c r="I20092" s="88">
        <v>1935.7645645166353</v>
      </c>
      <c r="J20092" s="88">
        <v>2974.5123755464965</v>
      </c>
      <c r="K20092" s="88">
        <v>4628.3051227847272</v>
      </c>
      <c r="L20092" s="88">
        <v>5882.7579395223611</v>
      </c>
      <c r="M20092" s="88">
        <v>4243.6317394445459</v>
      </c>
    </row>
    <row r="20093" spans="3:13" x14ac:dyDescent="0.2">
      <c r="C20093" s="88">
        <v>0.99975000000000003</v>
      </c>
      <c r="D20093" s="88">
        <v>21032.950603227993</v>
      </c>
      <c r="E20093" s="88">
        <v>305.71917792230761</v>
      </c>
      <c r="F20093" s="88">
        <v>704.87551818141901</v>
      </c>
      <c r="G20093" s="88">
        <v>1157.9434740594925</v>
      </c>
      <c r="H20093" s="88">
        <v>1463.9278572071025</v>
      </c>
      <c r="I20093" s="88">
        <v>1937.2108787044031</v>
      </c>
      <c r="J20093" s="88">
        <v>3018.4358140698287</v>
      </c>
      <c r="K20093" s="88">
        <v>4645.6205090126105</v>
      </c>
      <c r="L20093" s="88">
        <v>5916.2735681429485</v>
      </c>
      <c r="M20093" s="88">
        <v>4253.4070096351288</v>
      </c>
    </row>
    <row r="20094" spans="3:13" x14ac:dyDescent="0.2">
      <c r="C20094" s="88">
        <v>0.99980000000000002</v>
      </c>
      <c r="D20094" s="88">
        <v>21084.318911422153</v>
      </c>
      <c r="E20094" s="88">
        <v>306.11640260190597</v>
      </c>
      <c r="F20094" s="88">
        <v>706.4756761668632</v>
      </c>
      <c r="G20094" s="88">
        <v>1161.8823632724711</v>
      </c>
      <c r="H20094" s="88">
        <v>1466.2234643683855</v>
      </c>
      <c r="I20094" s="88">
        <v>1941.9426960389083</v>
      </c>
      <c r="J20094" s="88">
        <v>3066.814241148255</v>
      </c>
      <c r="K20094" s="88">
        <v>4665.6576212598939</v>
      </c>
      <c r="L20094" s="88">
        <v>6044.5817419318209</v>
      </c>
      <c r="M20094" s="88">
        <v>4264.3272453372956</v>
      </c>
    </row>
    <row r="20095" spans="3:13" x14ac:dyDescent="0.2">
      <c r="C20095" s="88">
        <v>0.99985000000000002</v>
      </c>
      <c r="D20095" s="88">
        <v>21288.771460723365</v>
      </c>
      <c r="E20095" s="88">
        <v>306.62614582924925</v>
      </c>
      <c r="F20095" s="88">
        <v>713.23284133089783</v>
      </c>
      <c r="G20095" s="88">
        <v>1166.5663493197144</v>
      </c>
      <c r="H20095" s="88">
        <v>1472.8376586043673</v>
      </c>
      <c r="I20095" s="88">
        <v>1945.6342533688171</v>
      </c>
      <c r="J20095" s="88">
        <v>3069.6382250606875</v>
      </c>
      <c r="K20095" s="88">
        <v>4668.0063637625854</v>
      </c>
      <c r="L20095" s="88">
        <v>6081.0824240540824</v>
      </c>
      <c r="M20095" s="88">
        <v>4265.2372098899496</v>
      </c>
    </row>
    <row r="20096" spans="3:13" x14ac:dyDescent="0.2">
      <c r="C20096" s="88">
        <v>0.99990000000000001</v>
      </c>
      <c r="D20096" s="88">
        <v>21880.264018136604</v>
      </c>
      <c r="E20096" s="88">
        <v>306.81748568500552</v>
      </c>
      <c r="F20096" s="88">
        <v>716.96040757063929</v>
      </c>
      <c r="G20096" s="88">
        <v>1181.9533181010484</v>
      </c>
      <c r="H20096" s="88">
        <v>1472.9128935091589</v>
      </c>
      <c r="I20096" s="88">
        <v>1968.3370840105149</v>
      </c>
      <c r="J20096" s="88">
        <v>3072.9376050072019</v>
      </c>
      <c r="K20096" s="88">
        <v>4682.1097312210295</v>
      </c>
      <c r="L20096" s="88">
        <v>6159.9864770700551</v>
      </c>
      <c r="M20096" s="88">
        <v>4275.9042980541799</v>
      </c>
    </row>
    <row r="20097" spans="3:13" x14ac:dyDescent="0.2">
      <c r="C20097" s="88">
        <v>0.99995000000000001</v>
      </c>
      <c r="D20097" s="88">
        <v>22278.252565589097</v>
      </c>
      <c r="E20097" s="88">
        <v>307.09163179251755</v>
      </c>
      <c r="F20097" s="88">
        <v>719.00326951416992</v>
      </c>
      <c r="G20097" s="88">
        <v>1202.7653638269421</v>
      </c>
      <c r="H20097" s="88">
        <v>1474.5009299786948</v>
      </c>
      <c r="I20097" s="88">
        <v>1977.6687531913585</v>
      </c>
      <c r="J20097" s="88">
        <v>3164.1946561489904</v>
      </c>
      <c r="K20097" s="88">
        <v>4714.9308532870509</v>
      </c>
      <c r="L20097" s="88">
        <v>6271.3462457332344</v>
      </c>
      <c r="M20097" s="88">
        <v>4276.6954045682396</v>
      </c>
    </row>
    <row r="20098" spans="3:13" x14ac:dyDescent="0.2">
      <c r="C20098" s="88">
        <v>1</v>
      </c>
      <c r="D20098" s="88">
        <v>22371.80055435067</v>
      </c>
      <c r="E20098" s="88">
        <v>308.0992422389736</v>
      </c>
      <c r="F20098" s="88">
        <v>727.53716867311005</v>
      </c>
      <c r="G20098" s="88">
        <v>1205.3641339760047</v>
      </c>
      <c r="H20098" s="88">
        <v>1488.0052576109747</v>
      </c>
      <c r="I20098" s="88">
        <v>2048.3234020445343</v>
      </c>
      <c r="J20098" s="88">
        <v>3181.8199556056506</v>
      </c>
      <c r="K20098" s="88">
        <v>4827.2446464827417</v>
      </c>
      <c r="L20098" s="88">
        <v>6370.2776403126372</v>
      </c>
      <c r="M20098" s="88">
        <v>4286.7939404735198</v>
      </c>
    </row>
  </sheetData>
  <sortState xmlns:xlrd2="http://schemas.microsoft.com/office/spreadsheetml/2017/richdata2" ref="M99:M20098">
    <sortCondition ref="M99"/>
  </sortState>
  <mergeCells count="7">
    <mergeCell ref="O119:P119"/>
    <mergeCell ref="O120:P120"/>
    <mergeCell ref="AH114:AJ114"/>
    <mergeCell ref="AH115:AJ115"/>
    <mergeCell ref="C94:D94"/>
    <mergeCell ref="C95:D95"/>
    <mergeCell ref="C96:D96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">
    <tabColor rgb="FFFFC000"/>
  </sheetPr>
  <dimension ref="B2:Q25"/>
  <sheetViews>
    <sheetView showGridLines="0" workbookViewId="0">
      <selection activeCell="Q12" sqref="Q12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13" width="11.44140625" style="1"/>
    <col min="14" max="14" width="2.77734375" style="1" customWidth="1"/>
    <col min="15" max="15" width="11.44140625" style="1"/>
    <col min="16" max="16" width="2.77734375" style="1" customWidth="1"/>
    <col min="17" max="16384" width="11.44140625" style="1"/>
  </cols>
  <sheetData>
    <row r="2" spans="2:17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O2" s="17"/>
      <c r="P2" s="17"/>
      <c r="Q2" s="17"/>
    </row>
    <row r="3" spans="2:17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88">
        <v>0</v>
      </c>
    </row>
    <row r="4" spans="2:17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v>4187</v>
      </c>
      <c r="M4" s="88">
        <v>0</v>
      </c>
    </row>
    <row r="5" spans="2:17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v>4144.1513579493439</v>
      </c>
      <c r="L5" s="87">
        <v>4144.1513579493439</v>
      </c>
      <c r="M5" s="88">
        <v>368.15135794934395</v>
      </c>
    </row>
    <row r="6" spans="2:17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v>3719.0578202995011</v>
      </c>
      <c r="K6" s="88">
        <v>4081.6574460503984</v>
      </c>
      <c r="L6" s="87">
        <v>4081.6574460503984</v>
      </c>
      <c r="M6" s="88">
        <v>619.65744605039845</v>
      </c>
    </row>
    <row r="7" spans="2:17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v>3175.4216316858497</v>
      </c>
      <c r="J7" s="88">
        <v>3411.2006505111094</v>
      </c>
      <c r="K7" s="88">
        <v>3743.7849067937764</v>
      </c>
      <c r="L7" s="87">
        <v>3743.7849067937764</v>
      </c>
      <c r="M7" s="88">
        <v>874.78490679377637</v>
      </c>
    </row>
    <row r="8" spans="2:17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v>3017.9586523736602</v>
      </c>
      <c r="I8" s="88">
        <v>3340.2897135868934</v>
      </c>
      <c r="J8" s="88">
        <v>3588.3103932355043</v>
      </c>
      <c r="K8" s="88">
        <v>3938.1624440865094</v>
      </c>
      <c r="L8" s="87">
        <v>3938.1624440865094</v>
      </c>
      <c r="M8" s="88">
        <v>1254.1624440865094</v>
      </c>
    </row>
    <row r="9" spans="2:17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v>2972.3926212707811</v>
      </c>
      <c r="H9" s="88">
        <v>3342.2347353262958</v>
      </c>
      <c r="I9" s="88">
        <v>3699.1998873220464</v>
      </c>
      <c r="J9" s="88">
        <v>3973.8700952617241</v>
      </c>
      <c r="K9" s="88">
        <v>4361.31333463802</v>
      </c>
      <c r="L9" s="87">
        <v>4361.31333463802</v>
      </c>
      <c r="M9" s="88">
        <v>1874.31333463802</v>
      </c>
    </row>
    <row r="10" spans="2:17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v>2981.868131868132</v>
      </c>
      <c r="G10" s="88">
        <v>3563.8451277713407</v>
      </c>
      <c r="H10" s="88">
        <v>4007.2791501778056</v>
      </c>
      <c r="I10" s="88">
        <v>4435.2739273887391</v>
      </c>
      <c r="J10" s="88">
        <v>4764.598551364983</v>
      </c>
      <c r="K10" s="88">
        <v>5229.1360054879951</v>
      </c>
      <c r="L10" s="87">
        <v>5229.1360054879951</v>
      </c>
      <c r="M10" s="88">
        <v>3219.1360054879951</v>
      </c>
    </row>
    <row r="11" spans="2:17" x14ac:dyDescent="0.2">
      <c r="B11" s="116">
        <v>9</v>
      </c>
      <c r="C11" s="84">
        <v>255</v>
      </c>
      <c r="D11" s="181">
        <v>940</v>
      </c>
      <c r="E11" s="88">
        <v>1671.6727993206907</v>
      </c>
      <c r="F11" s="88">
        <v>2479.9541528383875</v>
      </c>
      <c r="G11" s="88">
        <v>2963.9716224313047</v>
      </c>
      <c r="H11" s="88">
        <v>3332.7659475806822</v>
      </c>
      <c r="I11" s="88">
        <v>3688.7197920159247</v>
      </c>
      <c r="J11" s="88">
        <v>3962.6118398008011</v>
      </c>
      <c r="K11" s="88">
        <v>4348.9574250361857</v>
      </c>
      <c r="L11" s="87">
        <v>4348.9574250361857</v>
      </c>
      <c r="M11" s="88">
        <v>3408.9574250361857</v>
      </c>
    </row>
    <row r="12" spans="2:17" x14ac:dyDescent="0.2">
      <c r="B12" s="117">
        <v>10</v>
      </c>
      <c r="C12" s="182">
        <v>233</v>
      </c>
      <c r="D12" s="90">
        <v>829.06577777777773</v>
      </c>
      <c r="E12" s="90">
        <v>1474.390116551876</v>
      </c>
      <c r="F12" s="90">
        <v>2187.2820410384975</v>
      </c>
      <c r="G12" s="90">
        <v>2614.178126023693</v>
      </c>
      <c r="H12" s="90">
        <v>2939.449140938586</v>
      </c>
      <c r="I12" s="90">
        <v>3253.3950461403883</v>
      </c>
      <c r="J12" s="90">
        <v>3494.9636882934915</v>
      </c>
      <c r="K12" s="90">
        <v>3835.7146490532627</v>
      </c>
      <c r="L12" s="91">
        <v>3835.7146490532627</v>
      </c>
      <c r="M12" s="88">
        <v>3602.7146490532627</v>
      </c>
    </row>
    <row r="14" spans="2:17" x14ac:dyDescent="0.2">
      <c r="B14" s="17" t="s">
        <v>23</v>
      </c>
      <c r="C14" s="1">
        <v>3.5582222222222222</v>
      </c>
      <c r="D14" s="1">
        <v>1.7783753184262667</v>
      </c>
      <c r="E14" s="1">
        <v>1.4835164835164836</v>
      </c>
      <c r="F14" s="1">
        <v>1.1951719426098839</v>
      </c>
      <c r="G14" s="1">
        <v>1.1244257274119449</v>
      </c>
      <c r="H14" s="1">
        <v>1.1068043331076507</v>
      </c>
      <c r="I14" s="1">
        <v>1.0742512479201332</v>
      </c>
      <c r="J14" s="1">
        <v>1.0974977113213304</v>
      </c>
      <c r="K14" s="1">
        <v>1</v>
      </c>
      <c r="M14" s="57">
        <v>15221.877569095492</v>
      </c>
    </row>
    <row r="15" spans="2:17" x14ac:dyDescent="0.2">
      <c r="B15" s="17"/>
    </row>
    <row r="16" spans="2:17" x14ac:dyDescent="0.2">
      <c r="B16" s="141" t="s">
        <v>90</v>
      </c>
      <c r="C16" s="140"/>
      <c r="D16" s="140"/>
      <c r="E16" s="140"/>
      <c r="F16" s="140"/>
      <c r="G16" s="140"/>
      <c r="H16" s="140"/>
      <c r="I16" s="140"/>
      <c r="J16" s="140"/>
      <c r="K16" s="140"/>
    </row>
    <row r="17" spans="2:11" x14ac:dyDescent="0.2">
      <c r="B17" s="141"/>
      <c r="C17" s="140">
        <v>3.2024793388429753</v>
      </c>
      <c r="D17" s="140">
        <v>1.5703225806451613</v>
      </c>
      <c r="E17" s="140">
        <v>1.3015612161051766</v>
      </c>
      <c r="F17" s="140">
        <v>1.2601010101010102</v>
      </c>
      <c r="G17" s="140">
        <v>1.2319639278557115</v>
      </c>
      <c r="H17" s="140">
        <v>1.0638470923139487</v>
      </c>
      <c r="I17" s="140">
        <v>1.0603975535168195</v>
      </c>
      <c r="J17" s="140">
        <v>1.083633741888969</v>
      </c>
      <c r="K17" s="139">
        <v>1.0382568196939455</v>
      </c>
    </row>
    <row r="18" spans="2:11" x14ac:dyDescent="0.2">
      <c r="B18" s="140"/>
      <c r="C18" s="140">
        <v>3.5798319327731094</v>
      </c>
      <c r="D18" s="140">
        <v>1.7863849765258215</v>
      </c>
      <c r="E18" s="140">
        <v>1.5735873850197108</v>
      </c>
      <c r="F18" s="140">
        <v>1.1532359081419625</v>
      </c>
      <c r="G18" s="140">
        <v>1.1046343229543809</v>
      </c>
      <c r="H18" s="140">
        <v>1.1494591937069814</v>
      </c>
      <c r="I18" s="140">
        <v>1.0778443113772456</v>
      </c>
      <c r="J18" s="140">
        <v>1.1076719576719576</v>
      </c>
      <c r="K18" s="140"/>
    </row>
    <row r="19" spans="2:11" x14ac:dyDescent="0.2">
      <c r="B19" s="140"/>
      <c r="C19" s="140">
        <v>4.545918367346939</v>
      </c>
      <c r="D19" s="140">
        <v>1.7463524130190797</v>
      </c>
      <c r="E19" s="140">
        <v>1.4845758354755785</v>
      </c>
      <c r="F19" s="140">
        <v>1.2545454545454546</v>
      </c>
      <c r="G19" s="140">
        <v>1.0562456866804693</v>
      </c>
      <c r="H19" s="140">
        <v>1.1411303495589677</v>
      </c>
      <c r="I19" s="140">
        <v>1.081019181219582</v>
      </c>
      <c r="J19" s="140"/>
      <c r="K19" s="140"/>
    </row>
    <row r="20" spans="2:11" x14ac:dyDescent="0.2">
      <c r="B20" s="140"/>
      <c r="C20" s="140">
        <v>4.6571428571428575</v>
      </c>
      <c r="D20" s="140">
        <v>1.574642126789366</v>
      </c>
      <c r="E20" s="140">
        <v>1.7422077922077923</v>
      </c>
      <c r="F20" s="140">
        <v>1.0920611256056654</v>
      </c>
      <c r="G20" s="140">
        <v>1.1075085324232081</v>
      </c>
      <c r="H20" s="140">
        <v>1.0668721109399075</v>
      </c>
      <c r="I20" s="140"/>
      <c r="J20" s="140"/>
      <c r="K20" s="140"/>
    </row>
    <row r="21" spans="2:11" x14ac:dyDescent="0.2">
      <c r="B21" s="140"/>
      <c r="C21" s="140">
        <v>2.61</v>
      </c>
      <c r="D21" s="140">
        <v>1.9067688378033205</v>
      </c>
      <c r="E21" s="140">
        <v>1.3858004018754186</v>
      </c>
      <c r="F21" s="140">
        <v>1.195746737554374</v>
      </c>
      <c r="G21" s="140">
        <v>1.1596604688763137</v>
      </c>
      <c r="H21" s="140"/>
      <c r="I21" s="140"/>
      <c r="J21" s="140"/>
      <c r="K21" s="140"/>
    </row>
    <row r="22" spans="2:11" x14ac:dyDescent="0.2">
      <c r="B22" s="140"/>
      <c r="C22" s="140">
        <v>3.4291044776119404</v>
      </c>
      <c r="D22" s="140">
        <v>1.6648531011969532</v>
      </c>
      <c r="E22" s="140">
        <v>1.3934640522875816</v>
      </c>
      <c r="F22" s="140">
        <v>1.2589118198874296</v>
      </c>
      <c r="G22" s="140"/>
      <c r="H22" s="140"/>
      <c r="I22" s="140"/>
      <c r="J22" s="140"/>
      <c r="K22" s="140"/>
    </row>
    <row r="23" spans="2:11" x14ac:dyDescent="0.2">
      <c r="B23" s="140"/>
      <c r="C23" s="140">
        <v>2.9798657718120807</v>
      </c>
      <c r="D23" s="140">
        <v>1.9121621621621621</v>
      </c>
      <c r="E23" s="140">
        <v>1.4646643109540636</v>
      </c>
      <c r="F23" s="140"/>
      <c r="G23" s="140"/>
      <c r="H23" s="140"/>
      <c r="I23" s="140"/>
      <c r="J23" s="140"/>
      <c r="K23" s="140"/>
    </row>
    <row r="24" spans="2:11" x14ac:dyDescent="0.2">
      <c r="B24" s="140"/>
      <c r="C24" s="140">
        <v>4.0329218106995883</v>
      </c>
      <c r="D24" s="140">
        <v>2.0510204081632653</v>
      </c>
      <c r="E24" s="140"/>
      <c r="F24" s="140"/>
      <c r="G24" s="140"/>
      <c r="H24" s="140"/>
      <c r="I24" s="140"/>
      <c r="J24" s="140"/>
      <c r="K24" s="140"/>
    </row>
    <row r="25" spans="2:11" x14ac:dyDescent="0.2">
      <c r="B25" s="140"/>
      <c r="C25" s="140">
        <v>3.6862745098039214</v>
      </c>
      <c r="D25" s="140"/>
      <c r="E25" s="140"/>
      <c r="F25" s="140"/>
      <c r="G25" s="140"/>
      <c r="H25" s="140"/>
      <c r="I25" s="140"/>
      <c r="J25" s="140"/>
      <c r="K25" s="140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8">
    <tabColor rgb="FFFFC000"/>
  </sheetPr>
  <dimension ref="B2:Q36"/>
  <sheetViews>
    <sheetView showGridLines="0" workbookViewId="0">
      <selection activeCell="M20" sqref="M20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13" width="11.44140625" style="1"/>
    <col min="14" max="14" width="2.77734375" style="1" customWidth="1"/>
    <col min="15" max="15" width="11.44140625" style="1"/>
    <col min="16" max="16" width="11.44140625" style="1" customWidth="1"/>
    <col min="17" max="16384" width="11.44140625" style="1"/>
  </cols>
  <sheetData>
    <row r="2" spans="2:17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O2" s="17"/>
      <c r="P2" s="17"/>
      <c r="Q2" s="17"/>
    </row>
    <row r="3" spans="2:17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88">
        <f>L3-L3</f>
        <v>0</v>
      </c>
    </row>
    <row r="4" spans="2:17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f t="shared" ref="L4" si="0">K4*K$14</f>
        <v>4347.1813040585494</v>
      </c>
      <c r="M4" s="88">
        <f>L4-K4</f>
        <v>160.18130405854936</v>
      </c>
    </row>
    <row r="5" spans="2:17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f t="shared" ref="K5:L5" si="1">J5*J$14</f>
        <v>4144.1513579493439</v>
      </c>
      <c r="L5" s="87">
        <f t="shared" si="1"/>
        <v>4302.6934092348311</v>
      </c>
      <c r="M5" s="88">
        <f>L5-J5</f>
        <v>526.69340923483105</v>
      </c>
    </row>
    <row r="6" spans="2:17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f t="shared" ref="J6:L6" si="2">I6*I$14</f>
        <v>3719.0578202995011</v>
      </c>
      <c r="K6" s="88">
        <f t="shared" si="2"/>
        <v>4081.6574460503984</v>
      </c>
      <c r="L6" s="87">
        <f t="shared" si="2"/>
        <v>4237.8086790163989</v>
      </c>
      <c r="M6" s="88">
        <f>L6-I6</f>
        <v>775.80867901639886</v>
      </c>
    </row>
    <row r="7" spans="2:17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f t="shared" ref="I7:L7" si="3">H7*H$14</f>
        <v>3175.4216316858497</v>
      </c>
      <c r="J7" s="88">
        <f t="shared" si="3"/>
        <v>3411.2006505111094</v>
      </c>
      <c r="K7" s="88">
        <f t="shared" si="3"/>
        <v>3743.7849067937764</v>
      </c>
      <c r="L7" s="87">
        <f t="shared" si="3"/>
        <v>3887.0102109459003</v>
      </c>
      <c r="M7" s="88">
        <f>L7-H7</f>
        <v>1018.0102109459003</v>
      </c>
    </row>
    <row r="8" spans="2:17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f t="shared" ref="H8:L8" si="4">G8*G$14</f>
        <v>3017.9586523736602</v>
      </c>
      <c r="I8" s="88">
        <f t="shared" si="4"/>
        <v>3340.2897135868934</v>
      </c>
      <c r="J8" s="88">
        <f t="shared" si="4"/>
        <v>3588.3103932355043</v>
      </c>
      <c r="K8" s="88">
        <f t="shared" si="4"/>
        <v>3938.1624440865094</v>
      </c>
      <c r="L8" s="87">
        <f t="shared" si="4"/>
        <v>4088.8240146353946</v>
      </c>
      <c r="M8" s="88">
        <f>L8-G8</f>
        <v>1404.8240146353946</v>
      </c>
    </row>
    <row r="9" spans="2:17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f t="shared" ref="G9:L9" si="5">F9*F$14</f>
        <v>2972.3926212707811</v>
      </c>
      <c r="H9" s="88">
        <f t="shared" si="5"/>
        <v>3342.2347353262958</v>
      </c>
      <c r="I9" s="88">
        <f t="shared" si="5"/>
        <v>3699.1998873220464</v>
      </c>
      <c r="J9" s="88">
        <f t="shared" si="5"/>
        <v>3973.8700952617241</v>
      </c>
      <c r="K9" s="88">
        <f t="shared" si="5"/>
        <v>4361.31333463802</v>
      </c>
      <c r="L9" s="87">
        <f t="shared" si="5"/>
        <v>4528.163312510067</v>
      </c>
      <c r="M9" s="88">
        <f>L9-F9</f>
        <v>2041.163312510067</v>
      </c>
    </row>
    <row r="10" spans="2:17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f t="shared" ref="E10:L12" si="6">E10*E$14</f>
        <v>2981.868131868132</v>
      </c>
      <c r="G10" s="88">
        <f t="shared" ref="G10:L10" si="7">F10*F$14</f>
        <v>3563.8451277713407</v>
      </c>
      <c r="H10" s="88">
        <f t="shared" si="7"/>
        <v>4007.2791501778056</v>
      </c>
      <c r="I10" s="88">
        <f t="shared" si="7"/>
        <v>4435.2739273887391</v>
      </c>
      <c r="J10" s="88">
        <f t="shared" si="7"/>
        <v>4764.598551364983</v>
      </c>
      <c r="K10" s="88">
        <f t="shared" si="7"/>
        <v>5229.1360054879951</v>
      </c>
      <c r="L10" s="87">
        <f t="shared" si="7"/>
        <v>5429.186118805068</v>
      </c>
      <c r="M10" s="88">
        <f>L10-E10</f>
        <v>3419.186118805068</v>
      </c>
    </row>
    <row r="11" spans="2:17" x14ac:dyDescent="0.2">
      <c r="B11" s="116">
        <v>9</v>
      </c>
      <c r="C11" s="84">
        <v>255</v>
      </c>
      <c r="D11" s="181">
        <v>940</v>
      </c>
      <c r="E11" s="88">
        <f t="shared" si="6"/>
        <v>1671.6727993206907</v>
      </c>
      <c r="F11" s="88">
        <f t="shared" si="6"/>
        <v>2479.9541528383875</v>
      </c>
      <c r="G11" s="88">
        <f t="shared" si="6"/>
        <v>2963.9716224313047</v>
      </c>
      <c r="H11" s="88">
        <f t="shared" si="6"/>
        <v>3332.7659475806822</v>
      </c>
      <c r="I11" s="88">
        <f t="shared" si="6"/>
        <v>3688.7197920159247</v>
      </c>
      <c r="J11" s="88">
        <f t="shared" si="6"/>
        <v>3962.6118398008011</v>
      </c>
      <c r="K11" s="88">
        <f t="shared" si="6"/>
        <v>4348.9574250361857</v>
      </c>
      <c r="L11" s="87">
        <f t="shared" si="6"/>
        <v>4515.3347051024402</v>
      </c>
      <c r="M11" s="88">
        <f>L11-D11</f>
        <v>3575.3347051024402</v>
      </c>
    </row>
    <row r="12" spans="2:17" x14ac:dyDescent="0.2">
      <c r="B12" s="117">
        <v>10</v>
      </c>
      <c r="C12" s="182">
        <v>233</v>
      </c>
      <c r="D12" s="90">
        <f>C12*C$14</f>
        <v>829.06577777777773</v>
      </c>
      <c r="E12" s="90">
        <f t="shared" si="6"/>
        <v>1474.390116551876</v>
      </c>
      <c r="F12" s="90">
        <f t="shared" si="6"/>
        <v>2187.2820410384975</v>
      </c>
      <c r="G12" s="90">
        <f t="shared" si="6"/>
        <v>2614.178126023693</v>
      </c>
      <c r="H12" s="90">
        <f t="shared" si="6"/>
        <v>2939.449140938586</v>
      </c>
      <c r="I12" s="90">
        <f t="shared" si="6"/>
        <v>3253.3950461403883</v>
      </c>
      <c r="J12" s="90">
        <f t="shared" si="6"/>
        <v>3494.9636882934915</v>
      </c>
      <c r="K12" s="90">
        <f t="shared" si="6"/>
        <v>3835.7146490532627</v>
      </c>
      <c r="L12" s="91">
        <f t="shared" si="6"/>
        <v>3982.4568927795185</v>
      </c>
      <c r="M12" s="88">
        <f>L12-C12</f>
        <v>3749.4568927795185</v>
      </c>
    </row>
    <row r="14" spans="2:17" x14ac:dyDescent="0.2">
      <c r="B14" s="28" t="s">
        <v>23</v>
      </c>
      <c r="C14" s="142">
        <f>E36</f>
        <v>3.5582222222222222</v>
      </c>
      <c r="D14" s="143">
        <f t="shared" ref="D14:K14" si="8">F29</f>
        <v>1.7783753184262667</v>
      </c>
      <c r="E14" s="143">
        <f t="shared" si="8"/>
        <v>1.4835164835164836</v>
      </c>
      <c r="F14" s="143">
        <f t="shared" si="8"/>
        <v>1.1951719426098839</v>
      </c>
      <c r="G14" s="143">
        <f t="shared" si="8"/>
        <v>1.1244257274119449</v>
      </c>
      <c r="H14" s="143">
        <f t="shared" si="8"/>
        <v>1.1068043331076507</v>
      </c>
      <c r="I14" s="143">
        <f t="shared" si="8"/>
        <v>1.0742512479201332</v>
      </c>
      <c r="J14" s="143">
        <f t="shared" si="8"/>
        <v>1.0974977113213304</v>
      </c>
      <c r="K14" s="144">
        <f t="shared" si="8"/>
        <v>1.0382568196939455</v>
      </c>
      <c r="M14" s="57">
        <f>SUM(M3:M12)</f>
        <v>16670.658647088167</v>
      </c>
    </row>
    <row r="15" spans="2:17" x14ac:dyDescent="0.2">
      <c r="B15" s="17"/>
    </row>
    <row r="16" spans="2:17" x14ac:dyDescent="0.2">
      <c r="B16" s="165" t="s">
        <v>90</v>
      </c>
      <c r="C16" s="169">
        <v>1</v>
      </c>
      <c r="D16" s="170">
        <v>2</v>
      </c>
      <c r="E16" s="170">
        <v>3</v>
      </c>
      <c r="F16" s="170">
        <v>4</v>
      </c>
      <c r="G16" s="170">
        <v>5</v>
      </c>
      <c r="H16" s="170">
        <v>6</v>
      </c>
      <c r="I16" s="170">
        <v>7</v>
      </c>
      <c r="J16" s="170">
        <v>8</v>
      </c>
      <c r="K16" s="171">
        <v>9</v>
      </c>
    </row>
    <row r="17" spans="2:15" x14ac:dyDescent="0.2">
      <c r="B17" s="166">
        <v>1</v>
      </c>
      <c r="C17" s="157">
        <f>D3/C3</f>
        <v>3.2024793388429753</v>
      </c>
      <c r="D17" s="158">
        <f t="shared" ref="D17:K18" si="9">E3/D3</f>
        <v>1.5703225806451613</v>
      </c>
      <c r="E17" s="158">
        <f t="shared" si="9"/>
        <v>1.3015612161051766</v>
      </c>
      <c r="F17" s="158">
        <f t="shared" si="9"/>
        <v>1.2601010101010102</v>
      </c>
      <c r="G17" s="158">
        <f t="shared" si="9"/>
        <v>1.2319639278557115</v>
      </c>
      <c r="H17" s="158">
        <f t="shared" si="9"/>
        <v>1.0638470923139487</v>
      </c>
      <c r="I17" s="158">
        <f t="shared" si="9"/>
        <v>1.0603975535168195</v>
      </c>
      <c r="J17" s="158">
        <f t="shared" si="9"/>
        <v>1.083633741888969</v>
      </c>
      <c r="K17" s="159">
        <f t="shared" si="9"/>
        <v>1.0382568196939455</v>
      </c>
    </row>
    <row r="18" spans="2:15" x14ac:dyDescent="0.2">
      <c r="B18" s="167">
        <v>2</v>
      </c>
      <c r="C18" s="160">
        <f t="shared" ref="C18:I25" si="10">D4/C4</f>
        <v>3.5798319327731094</v>
      </c>
      <c r="D18" s="140">
        <f t="shared" si="10"/>
        <v>1.7863849765258215</v>
      </c>
      <c r="E18" s="140">
        <f t="shared" si="10"/>
        <v>1.5735873850197108</v>
      </c>
      <c r="F18" s="140">
        <f t="shared" si="10"/>
        <v>1.1532359081419625</v>
      </c>
      <c r="G18" s="140">
        <f t="shared" si="10"/>
        <v>1.1046343229543809</v>
      </c>
      <c r="H18" s="140">
        <f t="shared" si="10"/>
        <v>1.1494591937069814</v>
      </c>
      <c r="I18" s="140">
        <f t="shared" si="10"/>
        <v>1.0778443113772456</v>
      </c>
      <c r="J18" s="140">
        <f t="shared" si="9"/>
        <v>1.1076719576719576</v>
      </c>
      <c r="K18" s="161"/>
    </row>
    <row r="19" spans="2:15" x14ac:dyDescent="0.2">
      <c r="B19" s="167">
        <v>3</v>
      </c>
      <c r="C19" s="160">
        <f t="shared" si="10"/>
        <v>4.545918367346939</v>
      </c>
      <c r="D19" s="140">
        <f t="shared" si="10"/>
        <v>1.7463524130190797</v>
      </c>
      <c r="E19" s="140">
        <f t="shared" si="10"/>
        <v>1.4845758354755785</v>
      </c>
      <c r="F19" s="140">
        <f t="shared" si="10"/>
        <v>1.2545454545454546</v>
      </c>
      <c r="G19" s="140">
        <f t="shared" si="10"/>
        <v>1.0562456866804693</v>
      </c>
      <c r="H19" s="140">
        <f t="shared" si="10"/>
        <v>1.1411303495589677</v>
      </c>
      <c r="I19" s="140">
        <f t="shared" si="10"/>
        <v>1.081019181219582</v>
      </c>
      <c r="J19" s="140"/>
      <c r="K19" s="161"/>
    </row>
    <row r="20" spans="2:15" x14ac:dyDescent="0.2">
      <c r="B20" s="167">
        <v>4</v>
      </c>
      <c r="C20" s="160">
        <f t="shared" si="10"/>
        <v>4.6571428571428575</v>
      </c>
      <c r="D20" s="140">
        <f t="shared" si="10"/>
        <v>1.574642126789366</v>
      </c>
      <c r="E20" s="140">
        <f t="shared" si="10"/>
        <v>1.7422077922077923</v>
      </c>
      <c r="F20" s="140">
        <f t="shared" si="10"/>
        <v>1.0920611256056654</v>
      </c>
      <c r="G20" s="140">
        <f t="shared" si="10"/>
        <v>1.1075085324232081</v>
      </c>
      <c r="H20" s="140">
        <f t="shared" si="10"/>
        <v>1.0668721109399075</v>
      </c>
      <c r="I20" s="140"/>
      <c r="J20" s="140"/>
      <c r="K20" s="161"/>
    </row>
    <row r="21" spans="2:15" x14ac:dyDescent="0.2">
      <c r="B21" s="167">
        <v>5</v>
      </c>
      <c r="C21" s="160">
        <f t="shared" si="10"/>
        <v>2.61</v>
      </c>
      <c r="D21" s="140">
        <f t="shared" si="10"/>
        <v>1.9067688378033205</v>
      </c>
      <c r="E21" s="140">
        <f t="shared" si="10"/>
        <v>1.3858004018754186</v>
      </c>
      <c r="F21" s="140">
        <f t="shared" si="10"/>
        <v>1.195746737554374</v>
      </c>
      <c r="G21" s="140">
        <f t="shared" si="10"/>
        <v>1.1596604688763137</v>
      </c>
      <c r="H21" s="140"/>
      <c r="I21" s="140"/>
      <c r="J21" s="140"/>
      <c r="K21" s="161"/>
    </row>
    <row r="22" spans="2:15" x14ac:dyDescent="0.2">
      <c r="B22" s="167">
        <v>6</v>
      </c>
      <c r="C22" s="160">
        <f t="shared" si="10"/>
        <v>3.4291044776119404</v>
      </c>
      <c r="D22" s="140">
        <f t="shared" si="10"/>
        <v>1.6648531011969532</v>
      </c>
      <c r="E22" s="140">
        <f t="shared" si="10"/>
        <v>1.3934640522875816</v>
      </c>
      <c r="F22" s="140">
        <f t="shared" si="10"/>
        <v>1.2589118198874296</v>
      </c>
      <c r="G22" s="140"/>
      <c r="H22" s="140"/>
      <c r="I22" s="140"/>
      <c r="J22" s="140"/>
      <c r="K22" s="161"/>
    </row>
    <row r="23" spans="2:15" x14ac:dyDescent="0.2">
      <c r="B23" s="167">
        <v>7</v>
      </c>
      <c r="C23" s="160">
        <f t="shared" si="10"/>
        <v>2.9798657718120807</v>
      </c>
      <c r="D23" s="140">
        <f t="shared" si="10"/>
        <v>1.9121621621621621</v>
      </c>
      <c r="E23" s="140">
        <f t="shared" si="10"/>
        <v>1.4646643109540636</v>
      </c>
      <c r="F23" s="140"/>
      <c r="G23" s="140"/>
      <c r="H23" s="140"/>
      <c r="I23" s="140"/>
      <c r="J23" s="140"/>
      <c r="K23" s="161"/>
    </row>
    <row r="24" spans="2:15" x14ac:dyDescent="0.2">
      <c r="B24" s="167">
        <v>8</v>
      </c>
      <c r="C24" s="160">
        <f t="shared" si="10"/>
        <v>4.0329218106995883</v>
      </c>
      <c r="D24" s="140">
        <f t="shared" si="10"/>
        <v>2.0510204081632653</v>
      </c>
      <c r="E24" s="140"/>
      <c r="F24" s="140"/>
      <c r="G24" s="140"/>
      <c r="H24" s="140"/>
      <c r="I24" s="140"/>
      <c r="J24" s="140"/>
      <c r="K24" s="161"/>
    </row>
    <row r="25" spans="2:15" x14ac:dyDescent="0.2">
      <c r="B25" s="168">
        <v>9</v>
      </c>
      <c r="C25" s="162">
        <f t="shared" si="10"/>
        <v>3.6862745098039214</v>
      </c>
      <c r="D25" s="163"/>
      <c r="E25" s="163"/>
      <c r="F25" s="163"/>
      <c r="G25" s="163"/>
      <c r="H25" s="163"/>
      <c r="I25" s="163"/>
      <c r="J25" s="163"/>
      <c r="K25" s="164"/>
    </row>
    <row r="26" spans="2:15" x14ac:dyDescent="0.2">
      <c r="O26" s="88"/>
    </row>
    <row r="27" spans="2:15" x14ac:dyDescent="0.2">
      <c r="E27" s="11">
        <v>1</v>
      </c>
      <c r="F27" s="12">
        <v>2</v>
      </c>
      <c r="G27" s="12">
        <v>3</v>
      </c>
      <c r="H27" s="12">
        <v>4</v>
      </c>
      <c r="I27" s="12">
        <v>5</v>
      </c>
      <c r="J27" s="12">
        <v>6</v>
      </c>
      <c r="K27" s="12">
        <v>7</v>
      </c>
      <c r="L27" s="12">
        <v>8</v>
      </c>
      <c r="M27" s="13">
        <v>9</v>
      </c>
      <c r="O27" s="28" t="s">
        <v>39</v>
      </c>
    </row>
    <row r="28" spans="2:15" x14ac:dyDescent="0.2">
      <c r="B28" s="388" t="s">
        <v>95</v>
      </c>
      <c r="C28" s="389"/>
      <c r="D28" s="390"/>
      <c r="E28" s="151">
        <f>AVERAGE(C17:C25)</f>
        <v>3.6359487851148233</v>
      </c>
      <c r="F28" s="152">
        <f t="shared" ref="F28:M28" si="11">AVERAGE(D17:D25)</f>
        <v>1.7765633257881412</v>
      </c>
      <c r="G28" s="152">
        <f t="shared" si="11"/>
        <v>1.4779801419893317</v>
      </c>
      <c r="H28" s="152">
        <f t="shared" si="11"/>
        <v>1.2024336759726493</v>
      </c>
      <c r="I28" s="152">
        <f t="shared" si="11"/>
        <v>1.1320025877580167</v>
      </c>
      <c r="J28" s="152">
        <f t="shared" si="11"/>
        <v>1.1053271866299514</v>
      </c>
      <c r="K28" s="152">
        <f t="shared" si="11"/>
        <v>1.0730870153712158</v>
      </c>
      <c r="L28" s="152">
        <f t="shared" si="11"/>
        <v>1.0956528497804632</v>
      </c>
      <c r="M28" s="153">
        <f t="shared" si="11"/>
        <v>1.0382568196939455</v>
      </c>
      <c r="O28" s="73">
        <v>16833.433869193417</v>
      </c>
    </row>
    <row r="29" spans="2:15" x14ac:dyDescent="0.2">
      <c r="B29" s="379" t="s">
        <v>96</v>
      </c>
      <c r="C29" s="380"/>
      <c r="D29" s="381"/>
      <c r="E29" s="154">
        <f>SUM(D3:D11)/SUM(C3:C11)</f>
        <v>3.5582222222222222</v>
      </c>
      <c r="F29" s="1">
        <f>SUM(E3:E10)/SUM(D3:D10)</f>
        <v>1.7783753184262667</v>
      </c>
      <c r="G29" s="1">
        <f>SUM(F3:F9)/SUM(E3:E9)</f>
        <v>1.4835164835164836</v>
      </c>
      <c r="H29" s="1">
        <f>SUM(G3:G8)/SUM(F3:F8)</f>
        <v>1.1951719426098839</v>
      </c>
      <c r="I29" s="1">
        <f>SUM(H3:H7)/SUM(G3:G7)</f>
        <v>1.1244257274119449</v>
      </c>
      <c r="J29" s="1">
        <f>SUM(I3:I6)/SUM(H3:H6)</f>
        <v>1.1068043331076507</v>
      </c>
      <c r="K29" s="1">
        <f>SUM(J3:J5)/SUM(I3:I5)</f>
        <v>1.0742512479201332</v>
      </c>
      <c r="L29" s="1">
        <f>SUM(K3:K4)/SUM(J3:J4)</f>
        <v>1.0974977113213304</v>
      </c>
      <c r="M29" s="3">
        <f>SUM(L3)/SUM(K3)</f>
        <v>1.0382568196939455</v>
      </c>
      <c r="O29" s="74">
        <v>16670.658647088167</v>
      </c>
    </row>
    <row r="30" spans="2:15" x14ac:dyDescent="0.2">
      <c r="B30" s="379" t="s">
        <v>97</v>
      </c>
      <c r="C30" s="380"/>
      <c r="D30" s="381"/>
      <c r="E30" s="154">
        <f>MEDIAN(C17:C25)</f>
        <v>3.5798319327731094</v>
      </c>
      <c r="F30" s="1">
        <f t="shared" ref="F30:M30" si="12">MEDIAN(D17:D25)</f>
        <v>1.7663686947724506</v>
      </c>
      <c r="G30" s="1">
        <f t="shared" si="12"/>
        <v>1.4646643109540636</v>
      </c>
      <c r="H30" s="1">
        <f t="shared" si="12"/>
        <v>1.2251460960499143</v>
      </c>
      <c r="I30" s="1">
        <f t="shared" si="12"/>
        <v>1.1075085324232081</v>
      </c>
      <c r="J30" s="1">
        <f t="shared" si="12"/>
        <v>1.1040012302494375</v>
      </c>
      <c r="K30" s="1">
        <f t="shared" si="12"/>
        <v>1.0778443113772456</v>
      </c>
      <c r="L30" s="1">
        <f t="shared" si="12"/>
        <v>1.0956528497804632</v>
      </c>
      <c r="M30" s="3">
        <f t="shared" si="12"/>
        <v>1.0382568196939455</v>
      </c>
      <c r="O30" s="74">
        <v>16552.079813083619</v>
      </c>
    </row>
    <row r="31" spans="2:15" x14ac:dyDescent="0.2">
      <c r="B31" s="379" t="s">
        <v>98</v>
      </c>
      <c r="C31" s="380"/>
      <c r="D31" s="381"/>
      <c r="E31" s="154">
        <f>SUMPRODUCT(C17:C25,$B$17:$B$25)/SUM($B$17:$B$25)</f>
        <v>3.6122667128264361</v>
      </c>
      <c r="F31" s="1">
        <f>SUMPRODUCT(D17:D24,$B$17:$B$24)/SUM($B$17:$B$24)</f>
        <v>1.833249429904197</v>
      </c>
      <c r="G31" s="1">
        <f>SUMPRODUCT(E17:E23,$B$17:$B$23)/SUM($B$17:$B$23)</f>
        <v>1.4790618271851259</v>
      </c>
      <c r="H31" s="1">
        <f>SUMPRODUCT(F17:F22,$B$17:$B$22)/SUM($B$17:$B$22)</f>
        <v>1.2014599190257338</v>
      </c>
      <c r="I31" s="1">
        <f>SUMPRODUCT(G17:G21,$B$17:$B$21)/SUM($B$17:$B$21)</f>
        <v>1.1225537405253521</v>
      </c>
      <c r="J31" s="1">
        <f>SUMPRODUCT(H17:H20,$B$17:$B$20)/SUM($B$17:$B$20)</f>
        <v>1.1053644972164445</v>
      </c>
      <c r="K31" s="1">
        <f>SUMPRODUCT(I17:I19,$B$17:$B$19)/SUM($B$17:$B$19)</f>
        <v>1.0765239533216759</v>
      </c>
      <c r="L31" s="1">
        <f>SUMPRODUCT(J17:J18,$B$17:$B$18)/SUM($B$17:$B$18)</f>
        <v>1.099659219077628</v>
      </c>
      <c r="M31" s="3">
        <f>SUMPRODUCT(K17,$B$17)/SUM($B$17)</f>
        <v>1.0382568196939455</v>
      </c>
      <c r="O31" s="74">
        <v>17113.156869445302</v>
      </c>
    </row>
    <row r="32" spans="2:15" x14ac:dyDescent="0.2">
      <c r="B32" s="379" t="s">
        <v>99</v>
      </c>
      <c r="C32" s="380"/>
      <c r="D32" s="381"/>
      <c r="E32" s="154">
        <f>PRODUCT(C17:C25)^(1/COUNT(C17:C25))</f>
        <v>3.5785058362358342</v>
      </c>
      <c r="F32" s="1">
        <f t="shared" ref="F32:M32" si="13">PRODUCT(D17:D25)^(1/COUNT(D17:D25))</f>
        <v>1.7693175868451714</v>
      </c>
      <c r="G32" s="1">
        <f t="shared" si="13"/>
        <v>1.4721150918721342</v>
      </c>
      <c r="H32" s="1">
        <f t="shared" si="13"/>
        <v>1.2007388527305165</v>
      </c>
      <c r="I32" s="1">
        <f t="shared" si="13"/>
        <v>1.1304513621053631</v>
      </c>
      <c r="J32" s="1">
        <f t="shared" si="13"/>
        <v>1.1046001475480562</v>
      </c>
      <c r="K32" s="1">
        <f t="shared" si="13"/>
        <v>1.0730485787725563</v>
      </c>
      <c r="L32" s="1">
        <f t="shared" si="13"/>
        <v>1.0955869241085086</v>
      </c>
      <c r="M32" s="3">
        <f t="shared" si="13"/>
        <v>1.0382568196939455</v>
      </c>
      <c r="O32" s="74">
        <v>16601.010727055454</v>
      </c>
    </row>
    <row r="33" spans="2:15" x14ac:dyDescent="0.2">
      <c r="B33" s="379" t="s">
        <v>100</v>
      </c>
      <c r="C33" s="380"/>
      <c r="D33" s="381"/>
      <c r="E33" s="154">
        <f>(SUM(C17:C25)-SUM(E34:E35))/(COUNT(C17:C25)-2)</f>
        <v>3.6366280298415075</v>
      </c>
      <c r="F33" s="1">
        <f t="shared" ref="F33:K33" si="14">(SUM(D17:D25)-SUM(F34:F35))/(COUNT(D17:D25)-2)</f>
        <v>1.7651939362494506</v>
      </c>
      <c r="G33" s="1">
        <f t="shared" si="14"/>
        <v>1.4604183971224707</v>
      </c>
      <c r="H33" s="1">
        <f t="shared" si="14"/>
        <v>1.2156099800323052</v>
      </c>
      <c r="I33" s="1">
        <f t="shared" si="14"/>
        <v>1.1239344414179675</v>
      </c>
      <c r="J33" s="1">
        <f t="shared" si="14"/>
        <v>1.104001230249438</v>
      </c>
      <c r="K33" s="1">
        <f t="shared" si="14"/>
        <v>1.0778443113772456</v>
      </c>
      <c r="L33" s="1">
        <f>SUM(J17:J18)/2</f>
        <v>1.0956528497804632</v>
      </c>
      <c r="M33" s="3">
        <f>K17</f>
        <v>1.0382568196939455</v>
      </c>
      <c r="O33" s="74">
        <v>16756.421607168078</v>
      </c>
    </row>
    <row r="34" spans="2:15" x14ac:dyDescent="0.2">
      <c r="B34" s="379" t="s">
        <v>101</v>
      </c>
      <c r="C34" s="380"/>
      <c r="D34" s="381"/>
      <c r="E34" s="154">
        <f>MIN(C17:C25)</f>
        <v>2.61</v>
      </c>
      <c r="F34" s="1">
        <f t="shared" ref="F34:M34" si="15">MIN(D17:D25)</f>
        <v>1.5703225806451613</v>
      </c>
      <c r="G34" s="1">
        <f t="shared" si="15"/>
        <v>1.3015612161051766</v>
      </c>
      <c r="H34" s="1">
        <f t="shared" si="15"/>
        <v>1.0920611256056654</v>
      </c>
      <c r="I34" s="1">
        <f t="shared" si="15"/>
        <v>1.0562456866804693</v>
      </c>
      <c r="J34" s="1">
        <f t="shared" si="15"/>
        <v>1.0638470923139487</v>
      </c>
      <c r="K34" s="1">
        <f t="shared" si="15"/>
        <v>1.0603975535168195</v>
      </c>
      <c r="L34" s="1">
        <f t="shared" si="15"/>
        <v>1.083633741888969</v>
      </c>
      <c r="M34" s="3">
        <f t="shared" si="15"/>
        <v>1.0382568196939455</v>
      </c>
      <c r="O34" s="74">
        <v>9420.9119951441844</v>
      </c>
    </row>
    <row r="35" spans="2:15" x14ac:dyDescent="0.2">
      <c r="B35" s="382" t="s">
        <v>102</v>
      </c>
      <c r="C35" s="383"/>
      <c r="D35" s="384"/>
      <c r="E35" s="155">
        <f>MAX(C17:C25)</f>
        <v>4.6571428571428575</v>
      </c>
      <c r="F35" s="156">
        <f t="shared" ref="F35:M35" si="16">MAX(D17:D25)</f>
        <v>2.0510204081632653</v>
      </c>
      <c r="G35" s="156">
        <f t="shared" si="16"/>
        <v>1.7422077922077923</v>
      </c>
      <c r="H35" s="156">
        <f t="shared" si="16"/>
        <v>1.2601010101010102</v>
      </c>
      <c r="I35" s="156">
        <f t="shared" si="16"/>
        <v>1.2319639278557115</v>
      </c>
      <c r="J35" s="156">
        <f t="shared" si="16"/>
        <v>1.1494591937069814</v>
      </c>
      <c r="K35" s="156">
        <f t="shared" si="16"/>
        <v>1.081019181219582</v>
      </c>
      <c r="L35" s="156">
        <f t="shared" si="16"/>
        <v>1.1076719576719576</v>
      </c>
      <c r="M35" s="4">
        <f t="shared" si="16"/>
        <v>1.0382568196939455</v>
      </c>
      <c r="O35" s="75">
        <v>28510.126130100609</v>
      </c>
    </row>
    <row r="36" spans="2:15" x14ac:dyDescent="0.2">
      <c r="B36" s="385" t="s">
        <v>103</v>
      </c>
      <c r="C36" s="386"/>
      <c r="D36" s="387"/>
      <c r="E36" s="93">
        <f>E29</f>
        <v>3.5582222222222222</v>
      </c>
      <c r="F36" s="172">
        <f t="shared" ref="F36:M36" si="17">F29</f>
        <v>1.7783753184262667</v>
      </c>
      <c r="G36" s="172">
        <f t="shared" si="17"/>
        <v>1.4835164835164836</v>
      </c>
      <c r="H36" s="172">
        <f t="shared" si="17"/>
        <v>1.1951719426098839</v>
      </c>
      <c r="I36" s="172">
        <f t="shared" si="17"/>
        <v>1.1244257274119449</v>
      </c>
      <c r="J36" s="172">
        <f t="shared" si="17"/>
        <v>1.1068043331076507</v>
      </c>
      <c r="K36" s="172">
        <f t="shared" si="17"/>
        <v>1.0742512479201332</v>
      </c>
      <c r="L36" s="172">
        <f t="shared" si="17"/>
        <v>1.0974977113213304</v>
      </c>
      <c r="M36" s="173">
        <f t="shared" si="17"/>
        <v>1.0382568196939455</v>
      </c>
      <c r="N36" s="17"/>
      <c r="O36" s="61">
        <v>16670.658647088167</v>
      </c>
    </row>
  </sheetData>
  <mergeCells count="9">
    <mergeCell ref="B34:D34"/>
    <mergeCell ref="B35:D35"/>
    <mergeCell ref="B36:D36"/>
    <mergeCell ref="B28:D28"/>
    <mergeCell ref="B29:D29"/>
    <mergeCell ref="B30:D30"/>
    <mergeCell ref="B31:D31"/>
    <mergeCell ref="B32:D32"/>
    <mergeCell ref="B33:D33"/>
  </mergeCells>
  <pageMargins left="0.7" right="0.7" top="0.75" bottom="0.75" header="0.3" footer="0.3"/>
  <pageSetup paperSize="9" orientation="portrait" r:id="rId1"/>
  <ignoredErrors>
    <ignoredError sqref="E29:L29" formulaRange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rgb="FFFFC000"/>
  </sheetPr>
  <dimension ref="B2:R92"/>
  <sheetViews>
    <sheetView showGridLines="0" workbookViewId="0">
      <selection activeCell="L27" sqref="L27"/>
    </sheetView>
  </sheetViews>
  <sheetFormatPr defaultColWidth="11.44140625" defaultRowHeight="10.199999999999999" x14ac:dyDescent="0.2"/>
  <cols>
    <col min="1" max="1" width="2.77734375" style="1" customWidth="1"/>
    <col min="2" max="9" width="9.77734375" style="1" customWidth="1"/>
    <col min="10" max="10" width="2.77734375" style="1" customWidth="1"/>
    <col min="11" max="18" width="9.77734375" style="1" customWidth="1"/>
    <col min="19" max="19" width="2.77734375" style="1" customWidth="1"/>
    <col min="20" max="16384" width="11.44140625" style="1"/>
  </cols>
  <sheetData>
    <row r="2" spans="2:18" x14ac:dyDescent="0.2">
      <c r="B2" s="243" t="s">
        <v>204</v>
      </c>
    </row>
    <row r="4" spans="2:18" x14ac:dyDescent="0.2">
      <c r="B4" s="126" t="s">
        <v>205</v>
      </c>
      <c r="K4" s="126" t="s">
        <v>206</v>
      </c>
    </row>
    <row r="5" spans="2:18" x14ac:dyDescent="0.2"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3">
        <v>7</v>
      </c>
      <c r="L5" s="11">
        <v>1</v>
      </c>
      <c r="M5" s="12">
        <v>2</v>
      </c>
      <c r="N5" s="12">
        <v>3</v>
      </c>
      <c r="O5" s="12">
        <v>4</v>
      </c>
      <c r="P5" s="12">
        <v>5</v>
      </c>
      <c r="Q5" s="12">
        <v>6</v>
      </c>
      <c r="R5" s="13">
        <v>7</v>
      </c>
    </row>
    <row r="6" spans="2:18" x14ac:dyDescent="0.2">
      <c r="B6" s="14">
        <v>1</v>
      </c>
      <c r="C6" s="81">
        <v>576</v>
      </c>
      <c r="D6" s="82">
        <v>1804</v>
      </c>
      <c r="E6" s="82">
        <v>1970</v>
      </c>
      <c r="F6" s="82">
        <v>2024</v>
      </c>
      <c r="G6" s="82">
        <v>2074</v>
      </c>
      <c r="H6" s="82">
        <v>2102</v>
      </c>
      <c r="I6" s="180">
        <v>2131</v>
      </c>
      <c r="K6" s="14">
        <v>1</v>
      </c>
      <c r="L6" s="81">
        <v>978</v>
      </c>
      <c r="M6" s="82">
        <v>2104</v>
      </c>
      <c r="N6" s="82">
        <v>2134</v>
      </c>
      <c r="O6" s="82">
        <v>2144</v>
      </c>
      <c r="P6" s="82">
        <v>2174</v>
      </c>
      <c r="Q6" s="82">
        <v>2182</v>
      </c>
      <c r="R6" s="180">
        <v>2174</v>
      </c>
    </row>
    <row r="7" spans="2:18" x14ac:dyDescent="0.2">
      <c r="B7" s="15">
        <v>2</v>
      </c>
      <c r="C7" s="84">
        <v>866</v>
      </c>
      <c r="D7" s="85">
        <v>1948</v>
      </c>
      <c r="E7" s="85">
        <v>2162</v>
      </c>
      <c r="F7" s="85">
        <v>2232</v>
      </c>
      <c r="G7" s="85">
        <v>2284</v>
      </c>
      <c r="H7" s="181">
        <v>2348</v>
      </c>
      <c r="I7" s="87"/>
      <c r="K7" s="15">
        <v>2</v>
      </c>
      <c r="L7" s="84">
        <v>1844</v>
      </c>
      <c r="M7" s="85">
        <v>2552</v>
      </c>
      <c r="N7" s="85">
        <v>2466</v>
      </c>
      <c r="O7" s="85">
        <v>2480</v>
      </c>
      <c r="P7" s="85">
        <v>2508</v>
      </c>
      <c r="Q7" s="181">
        <v>2454</v>
      </c>
      <c r="R7" s="87"/>
    </row>
    <row r="8" spans="2:18" x14ac:dyDescent="0.2">
      <c r="B8" s="15">
        <v>3</v>
      </c>
      <c r="C8" s="84">
        <v>1412</v>
      </c>
      <c r="D8" s="85">
        <v>3758</v>
      </c>
      <c r="E8" s="85">
        <v>4252</v>
      </c>
      <c r="F8" s="85">
        <v>4416</v>
      </c>
      <c r="G8" s="181">
        <v>4494</v>
      </c>
      <c r="H8" s="88"/>
      <c r="I8" s="87"/>
      <c r="K8" s="15">
        <v>3</v>
      </c>
      <c r="L8" s="84">
        <v>2904</v>
      </c>
      <c r="M8" s="85">
        <v>4354</v>
      </c>
      <c r="N8" s="85">
        <v>4698</v>
      </c>
      <c r="O8" s="85">
        <v>4600</v>
      </c>
      <c r="P8" s="181">
        <v>4644</v>
      </c>
      <c r="Q8" s="88"/>
      <c r="R8" s="87"/>
    </row>
    <row r="9" spans="2:18" x14ac:dyDescent="0.2">
      <c r="B9" s="15">
        <v>4</v>
      </c>
      <c r="C9" s="84">
        <v>2286</v>
      </c>
      <c r="D9" s="85">
        <v>5292</v>
      </c>
      <c r="E9" s="85">
        <v>5724</v>
      </c>
      <c r="F9" s="181">
        <v>5850</v>
      </c>
      <c r="G9" s="88"/>
      <c r="H9" s="88"/>
      <c r="I9" s="87"/>
      <c r="K9" s="15">
        <v>4</v>
      </c>
      <c r="L9" s="84">
        <v>3502</v>
      </c>
      <c r="M9" s="85">
        <v>5958</v>
      </c>
      <c r="N9" s="85">
        <v>6070</v>
      </c>
      <c r="O9" s="181">
        <v>6142</v>
      </c>
      <c r="P9" s="88"/>
      <c r="Q9" s="88"/>
      <c r="R9" s="87"/>
    </row>
    <row r="10" spans="2:18" x14ac:dyDescent="0.2">
      <c r="B10" s="15">
        <v>5</v>
      </c>
      <c r="C10" s="84">
        <v>1868</v>
      </c>
      <c r="D10" s="85">
        <v>3778</v>
      </c>
      <c r="E10" s="181">
        <v>4648</v>
      </c>
      <c r="F10" s="88"/>
      <c r="G10" s="88"/>
      <c r="H10" s="88"/>
      <c r="I10" s="87"/>
      <c r="K10" s="15">
        <v>5</v>
      </c>
      <c r="L10" s="84">
        <v>2812</v>
      </c>
      <c r="M10" s="85">
        <v>4882</v>
      </c>
      <c r="N10" s="181">
        <v>4852</v>
      </c>
      <c r="O10" s="88"/>
      <c r="P10" s="88"/>
      <c r="Q10" s="88"/>
      <c r="R10" s="87"/>
    </row>
    <row r="11" spans="2:18" x14ac:dyDescent="0.2">
      <c r="B11" s="15">
        <v>6</v>
      </c>
      <c r="C11" s="84">
        <v>1442</v>
      </c>
      <c r="D11" s="181">
        <v>4010</v>
      </c>
      <c r="E11" s="88"/>
      <c r="F11" s="88"/>
      <c r="G11" s="88"/>
      <c r="H11" s="88"/>
      <c r="I11" s="87"/>
      <c r="K11" s="15">
        <v>6</v>
      </c>
      <c r="L11" s="84">
        <v>2642</v>
      </c>
      <c r="M11" s="181">
        <v>4406</v>
      </c>
      <c r="N11" s="88"/>
      <c r="O11" s="88"/>
      <c r="P11" s="88"/>
      <c r="Q11" s="88"/>
      <c r="R11" s="87"/>
    </row>
    <row r="12" spans="2:18" x14ac:dyDescent="0.2">
      <c r="B12" s="16">
        <v>7</v>
      </c>
      <c r="C12" s="182">
        <v>2044</v>
      </c>
      <c r="D12" s="90"/>
      <c r="E12" s="90"/>
      <c r="F12" s="90"/>
      <c r="G12" s="90"/>
      <c r="H12" s="90"/>
      <c r="I12" s="91"/>
      <c r="K12" s="16">
        <v>7</v>
      </c>
      <c r="L12" s="182">
        <v>5022</v>
      </c>
      <c r="M12" s="90"/>
      <c r="N12" s="90"/>
      <c r="O12" s="90"/>
      <c r="P12" s="90"/>
      <c r="Q12" s="90"/>
      <c r="R12" s="91"/>
    </row>
    <row r="14" spans="2:18" x14ac:dyDescent="0.2">
      <c r="B14" s="243" t="s">
        <v>207</v>
      </c>
    </row>
    <row r="15" spans="2:18" x14ac:dyDescent="0.2">
      <c r="B15" s="126"/>
    </row>
    <row r="16" spans="2:18" x14ac:dyDescent="0.2">
      <c r="B16" s="14" t="s">
        <v>55</v>
      </c>
      <c r="C16" s="244">
        <f>SUM(D6:D11)/SUM(C6:C11)</f>
        <v>2.4366863905325444</v>
      </c>
      <c r="D16" s="245">
        <f>SUM(E6:E10)/SUM(D6:D10)</f>
        <v>1.13124246079614</v>
      </c>
      <c r="E16" s="245">
        <f>SUM(F6:F9)/SUM(E6:E9)</f>
        <v>1.0293450524525092</v>
      </c>
      <c r="F16" s="245">
        <f>SUM(G6:G8)/SUM(F6:F8)</f>
        <v>1.0207564575645756</v>
      </c>
      <c r="G16" s="245">
        <f>SUM(H6:H7)/SUM(G6:G7)</f>
        <v>1.0211106011932078</v>
      </c>
      <c r="H16" s="246">
        <f>SUM(I6)/SUM(H6)</f>
        <v>1.0137963843958135</v>
      </c>
      <c r="K16" s="14" t="s">
        <v>55</v>
      </c>
      <c r="L16" s="244">
        <f>SUM(M6:M11)/SUM(L6:L11)</f>
        <v>1.6520909957771421</v>
      </c>
      <c r="M16" s="245">
        <f>SUM(N6:N10)/SUM(M6:M10)</f>
        <v>1.018639798488665</v>
      </c>
      <c r="N16" s="245">
        <f>SUM(O6:O9)/SUM(N6:N9)</f>
        <v>0.99986985944820406</v>
      </c>
      <c r="O16" s="245">
        <f>SUM(P6:P8)/SUM(O6:O8)</f>
        <v>1.0110581092801387</v>
      </c>
      <c r="P16" s="245">
        <f>SUM(Q6:Q7)/SUM(P6:P7)</f>
        <v>0.99017513882955999</v>
      </c>
      <c r="Q16" s="246">
        <f>SUM(R6)/SUM(Q6)</f>
        <v>0.99633363886342807</v>
      </c>
    </row>
    <row r="17" spans="2:17" x14ac:dyDescent="0.2">
      <c r="B17" s="16" t="s">
        <v>46</v>
      </c>
      <c r="C17" s="247">
        <f>SQRT(1/($I$5-C5-1)*SUM(C27:C32))</f>
        <v>13.455930995221927</v>
      </c>
      <c r="D17" s="248">
        <f>SQRT(1/($I$5-D5-1)*SUM(D27:D32))</f>
        <v>3.6656420476750298</v>
      </c>
      <c r="E17" s="248">
        <f>SQRT(1/($I$5-E5-1)*SUM(E27:E32))</f>
        <v>0.4819578483421979</v>
      </c>
      <c r="F17" s="248">
        <f>SQRT(1/($I$5-F5-1)*SUM(F27:F32))</f>
        <v>0.21000289205574793</v>
      </c>
      <c r="G17" s="248">
        <f>SQRT(1/($I$5-G5-1)*SUM(G27:G32))</f>
        <v>0.47873082150995983</v>
      </c>
      <c r="H17" s="249">
        <v>0.1</v>
      </c>
      <c r="K17" s="16" t="s">
        <v>46</v>
      </c>
      <c r="L17" s="247">
        <f>SQRT(1/($I$5-L5-1)*SUM(L27:L32))</f>
        <v>9.7273990420522072</v>
      </c>
      <c r="M17" s="248">
        <f>SQRT(1/($I$5-M5-1)*SUM(M27:M32))</f>
        <v>2.5444838265870668</v>
      </c>
      <c r="N17" s="248">
        <f>SQRT(1/($I$5-N5-1)*SUM(N27:N32))</f>
        <v>1.0040570068259194</v>
      </c>
      <c r="O17" s="248">
        <f>SQRT(1/($I$5-O5-1)*SUM(O27:O32))</f>
        <v>0.12009906391035471</v>
      </c>
      <c r="P17" s="248">
        <f>SQRT(1/($I$5-P5-1)*SUM(P27:P32))</f>
        <v>0.86033402492530475</v>
      </c>
      <c r="Q17" s="249">
        <v>0.1</v>
      </c>
    </row>
    <row r="19" spans="2:17" x14ac:dyDescent="0.2">
      <c r="B19" s="243" t="s">
        <v>208</v>
      </c>
    </row>
    <row r="20" spans="2:17" x14ac:dyDescent="0.2">
      <c r="B20" s="126"/>
    </row>
    <row r="21" spans="2:17" x14ac:dyDescent="0.2">
      <c r="B21" s="14" t="s">
        <v>209</v>
      </c>
      <c r="C21" s="250">
        <f t="shared" ref="C21:I21" si="0">SUM(C6:C12)/SUM(L6:L12)</f>
        <v>0.53258221680876983</v>
      </c>
      <c r="D21" s="251">
        <f t="shared" si="0"/>
        <v>0.84886213720316628</v>
      </c>
      <c r="E21" s="251">
        <f t="shared" si="0"/>
        <v>0.92759643916913948</v>
      </c>
      <c r="F21" s="251">
        <f t="shared" si="0"/>
        <v>0.94507353898216839</v>
      </c>
      <c r="G21" s="251">
        <f t="shared" si="0"/>
        <v>0.94917435127600258</v>
      </c>
      <c r="H21" s="251">
        <f t="shared" si="0"/>
        <v>0.95987920621225198</v>
      </c>
      <c r="I21" s="252">
        <f t="shared" si="0"/>
        <v>0.98022079116835326</v>
      </c>
    </row>
    <row r="22" spans="2:17" x14ac:dyDescent="0.2">
      <c r="B22" s="15" t="s">
        <v>210</v>
      </c>
      <c r="C22" s="253">
        <f t="shared" ref="C22:H22" si="1">SQRT(1/($I$5-C5)*SUM(C34:C40))</f>
        <v>14.943012868841974</v>
      </c>
      <c r="D22" s="254">
        <f t="shared" si="1"/>
        <v>4.9899463540238775</v>
      </c>
      <c r="E22" s="254">
        <f t="shared" si="1"/>
        <v>2.1665564909118</v>
      </c>
      <c r="F22" s="254">
        <f t="shared" si="1"/>
        <v>1.618609773444285</v>
      </c>
      <c r="G22" s="254">
        <f t="shared" si="1"/>
        <v>1.7910011108013153</v>
      </c>
      <c r="H22" s="254">
        <f t="shared" si="1"/>
        <v>0.23597992680811636</v>
      </c>
      <c r="I22" s="255"/>
    </row>
    <row r="23" spans="2:17" x14ac:dyDescent="0.2">
      <c r="B23" s="16" t="s">
        <v>211</v>
      </c>
      <c r="C23" s="247">
        <f t="shared" ref="C23:H23" si="2">SQRT(1/($I$5-C5)*SUM(L34:L40))</f>
        <v>5.7107794969598862</v>
      </c>
      <c r="D23" s="248">
        <f t="shared" si="2"/>
        <v>3.8192859253069416</v>
      </c>
      <c r="E23" s="248">
        <f t="shared" si="2"/>
        <v>1.9184007032723527</v>
      </c>
      <c r="F23" s="248">
        <f t="shared" si="2"/>
        <v>1.4606628516236799</v>
      </c>
      <c r="G23" s="248">
        <f t="shared" si="2"/>
        <v>1.6370399106041913</v>
      </c>
      <c r="H23" s="248">
        <f t="shared" si="2"/>
        <v>0.22196479788671458</v>
      </c>
      <c r="I23" s="256"/>
    </row>
    <row r="25" spans="2:17" x14ac:dyDescent="0.2">
      <c r="B25" s="243" t="s">
        <v>212</v>
      </c>
    </row>
    <row r="26" spans="2:17" x14ac:dyDescent="0.2">
      <c r="B26" s="126"/>
    </row>
    <row r="27" spans="2:17" x14ac:dyDescent="0.2">
      <c r="C27" s="68">
        <f t="shared" ref="C27:H27" si="3">C6*(D6/C6-C$16)^2</f>
        <v>278.42904664091293</v>
      </c>
      <c r="D27" s="95">
        <f t="shared" si="3"/>
        <v>2.7755962458597363</v>
      </c>
      <c r="E27" s="95">
        <f t="shared" si="3"/>
        <v>7.3676245921015767E-3</v>
      </c>
      <c r="F27" s="95">
        <f t="shared" si="3"/>
        <v>3.1533103150264336E-2</v>
      </c>
      <c r="G27" s="95">
        <f t="shared" si="3"/>
        <v>0.12011345286252244</v>
      </c>
      <c r="H27" s="94">
        <f t="shared" si="3"/>
        <v>0</v>
      </c>
      <c r="L27" s="68">
        <f t="shared" ref="L27:Q27" si="4">L6*(M6/L6-L$16)^2</f>
        <v>243.75557363084104</v>
      </c>
      <c r="M27" s="95">
        <f t="shared" si="4"/>
        <v>4.0386897189168443E-2</v>
      </c>
      <c r="N27" s="95">
        <f t="shared" si="4"/>
        <v>4.9499309800541638E-2</v>
      </c>
      <c r="O27" s="95">
        <f t="shared" si="4"/>
        <v>1.8461700740256836E-2</v>
      </c>
      <c r="P27" s="95">
        <f t="shared" si="4"/>
        <v>0.3964882492921819</v>
      </c>
      <c r="Q27" s="94">
        <f t="shared" si="4"/>
        <v>0</v>
      </c>
    </row>
    <row r="28" spans="2:17" x14ac:dyDescent="0.2">
      <c r="C28" s="70">
        <f>C7*(D7/C7-C$16)^2</f>
        <v>30.368641157255659</v>
      </c>
      <c r="D28" s="88">
        <f>D7*(E7/D7-D$16)^2</f>
        <v>0.89095571448836153</v>
      </c>
      <c r="E28" s="88">
        <f>E7*(F7/E7-E$16)^2</f>
        <v>1.9880245785720004E-2</v>
      </c>
      <c r="F28" s="88">
        <f>F7*(G7/F7-F$16)^2</f>
        <v>1.4411691700539592E-2</v>
      </c>
      <c r="G28" s="88">
        <f>G7*(H7/G7-G$16)^2</f>
        <v>0.10906974660107858</v>
      </c>
      <c r="H28" s="87"/>
      <c r="L28" s="70">
        <f>L7*(M7/L7-L$16)^2</f>
        <v>132.58488850796161</v>
      </c>
      <c r="M28" s="88">
        <f>M7*(N7/M7-M$16)^2</f>
        <v>6.9908366701128317</v>
      </c>
      <c r="N28" s="88">
        <f>N7*(O7/N7-N$16)^2</f>
        <v>8.316664181000151E-2</v>
      </c>
      <c r="O28" s="88">
        <f>O7*(P7/O7-O$16)^2</f>
        <v>1.3372908199152299E-4</v>
      </c>
      <c r="P28" s="88">
        <f>P7*(Q7/P7-P$16)^2</f>
        <v>0.34368638515199307</v>
      </c>
      <c r="Q28" s="87"/>
    </row>
    <row r="29" spans="2:17" x14ac:dyDescent="0.2">
      <c r="C29" s="70">
        <f>C8*(D8/C8-C$16)^2</f>
        <v>71.347031698864583</v>
      </c>
      <c r="D29" s="88">
        <f>D8*(E8/D8-D$16)^2</f>
        <v>1.6642250430478351E-4</v>
      </c>
      <c r="E29" s="88">
        <f>E8*(F8/E8-E$16)^2</f>
        <v>0.36185038463653835</v>
      </c>
      <c r="F29" s="88">
        <f>F8*(G8/F8-F$16)^2</f>
        <v>4.22576344927523E-2</v>
      </c>
      <c r="G29" s="88"/>
      <c r="H29" s="87"/>
      <c r="L29" s="70">
        <f>L8*(M8/L8-L$16)^2</f>
        <v>67.784113967362529</v>
      </c>
      <c r="M29" s="88">
        <f>M8*(N8/M8-M$16)^2</f>
        <v>15.867267755138739</v>
      </c>
      <c r="N29" s="88">
        <f>N8*(O8/N8-N$16)^2</f>
        <v>2.0188461790386922</v>
      </c>
      <c r="O29" s="88">
        <f>O8*(P8/O8-O$16)^2</f>
        <v>1.0252140482038574E-2</v>
      </c>
      <c r="P29" s="88"/>
      <c r="Q29" s="87"/>
    </row>
    <row r="30" spans="2:17" x14ac:dyDescent="0.2">
      <c r="C30" s="70">
        <f>C9*(D9/C9-C$16)^2</f>
        <v>33.872029580560778</v>
      </c>
      <c r="D30" s="88">
        <f>D9*(E9/D9-D$16)^2</f>
        <v>13.024315960336985</v>
      </c>
      <c r="E30" s="88">
        <f>E9*(F9/E9-E$16)^2</f>
        <v>0.30775184772156311</v>
      </c>
      <c r="F30" s="88"/>
      <c r="G30" s="88"/>
      <c r="H30" s="87"/>
      <c r="L30" s="70">
        <f>L9*(M9/L9-L$16)^2</f>
        <v>8.4848500454767333</v>
      </c>
      <c r="M30" s="88">
        <f>M9*(N9/M9-M$16)^2</f>
        <v>1.4959519769347718E-4</v>
      </c>
      <c r="N30" s="88">
        <f>N9*(O9/N9-N$16)^2</f>
        <v>0.87287928821943739</v>
      </c>
      <c r="O30" s="88"/>
      <c r="P30" s="88"/>
      <c r="Q30" s="87"/>
    </row>
    <row r="31" spans="2:17" x14ac:dyDescent="0.2">
      <c r="C31" s="70">
        <f>C10*(D10/C10-C$16)^2</f>
        <v>320.48093554447178</v>
      </c>
      <c r="D31" s="88">
        <f>D10*(E10/D10-D$16)^2</f>
        <v>37.056692143543358</v>
      </c>
      <c r="E31" s="88"/>
      <c r="F31" s="88"/>
      <c r="G31" s="88"/>
      <c r="H31" s="87"/>
      <c r="L31" s="70">
        <f>L10*(M10/L10-L$16)^2</f>
        <v>19.860312609381708</v>
      </c>
      <c r="M31" s="88">
        <f>M10*(N10/M10-M$16)^2</f>
        <v>2.9989508574142163</v>
      </c>
      <c r="N31" s="88"/>
      <c r="O31" s="88"/>
      <c r="P31" s="88"/>
      <c r="Q31" s="87"/>
    </row>
    <row r="32" spans="2:17" x14ac:dyDescent="0.2">
      <c r="C32" s="71">
        <f>C11*(D11/C11-C$16)^2</f>
        <v>170.81271011880506</v>
      </c>
      <c r="D32" s="90"/>
      <c r="E32" s="90"/>
      <c r="F32" s="90"/>
      <c r="G32" s="90"/>
      <c r="H32" s="91"/>
      <c r="L32" s="71">
        <f>L11*(M11/L11-L$16)^2</f>
        <v>0.64172185556730055</v>
      </c>
      <c r="M32" s="90"/>
      <c r="N32" s="90"/>
      <c r="O32" s="90"/>
      <c r="P32" s="90"/>
      <c r="Q32" s="91"/>
    </row>
    <row r="34" spans="2:18" x14ac:dyDescent="0.2">
      <c r="C34" s="68">
        <f t="shared" ref="C34:I34" si="5">C6*(L6/C6-1/C$21)^2</f>
        <v>18.605978900464518</v>
      </c>
      <c r="D34" s="95">
        <f t="shared" si="5"/>
        <v>0.2490850318601831</v>
      </c>
      <c r="E34" s="95">
        <f t="shared" si="5"/>
        <v>5.3139979192290535E-2</v>
      </c>
      <c r="F34" s="95">
        <f t="shared" si="5"/>
        <v>2.7698064565011495E-3</v>
      </c>
      <c r="G34" s="95">
        <f t="shared" si="5"/>
        <v>5.8946885257228195E-2</v>
      </c>
      <c r="H34" s="95">
        <f t="shared" si="5"/>
        <v>2.9382463530504933E-2</v>
      </c>
      <c r="I34" s="94">
        <f t="shared" si="5"/>
        <v>0</v>
      </c>
      <c r="L34" s="68">
        <f t="shared" ref="L34:R34" si="6">L6*(C6/L6-C$21)^2</f>
        <v>3.1082037123808983</v>
      </c>
      <c r="M34" s="95">
        <f t="shared" si="6"/>
        <v>0.15389083409100995</v>
      </c>
      <c r="N34" s="95">
        <f t="shared" si="6"/>
        <v>4.2209609732938698E-2</v>
      </c>
      <c r="O34" s="95">
        <f t="shared" si="6"/>
        <v>2.3354273267717773E-3</v>
      </c>
      <c r="P34" s="95">
        <f t="shared" si="6"/>
        <v>5.0664301860024741E-2</v>
      </c>
      <c r="Q34" s="95">
        <f t="shared" si="6"/>
        <v>2.6079504672817364E-2</v>
      </c>
      <c r="R34" s="94">
        <f t="shared" si="6"/>
        <v>0</v>
      </c>
    </row>
    <row r="35" spans="2:18" x14ac:dyDescent="0.2">
      <c r="C35" s="70">
        <f t="shared" ref="C35:H35" si="7">C7*(L7/C7-1/C$21)^2</f>
        <v>54.857449919651195</v>
      </c>
      <c r="D35" s="88">
        <f t="shared" si="7"/>
        <v>33.949155132970162</v>
      </c>
      <c r="E35" s="88">
        <f t="shared" si="7"/>
        <v>8.4603243634533616</v>
      </c>
      <c r="F35" s="88">
        <f t="shared" si="7"/>
        <v>6.2678887714365858</v>
      </c>
      <c r="G35" s="88">
        <f t="shared" si="7"/>
        <v>4.528245694640713</v>
      </c>
      <c r="H35" s="88">
        <f t="shared" si="7"/>
        <v>2.6304062325859016E-2</v>
      </c>
      <c r="I35" s="8"/>
      <c r="L35" s="70">
        <f t="shared" ref="L35:Q35" si="8">L7*(C7/L7-C$21)^2</f>
        <v>7.3074510132095849</v>
      </c>
      <c r="M35" s="88">
        <f t="shared" si="8"/>
        <v>18.672891710518829</v>
      </c>
      <c r="N35" s="88">
        <f t="shared" si="8"/>
        <v>6.3821613109542605</v>
      </c>
      <c r="O35" s="88">
        <f t="shared" si="8"/>
        <v>5.038427312615088</v>
      </c>
      <c r="P35" s="88">
        <f t="shared" si="8"/>
        <v>3.7152713500597798</v>
      </c>
      <c r="Q35" s="88">
        <f t="shared" si="8"/>
        <v>2.3188866828072686E-2</v>
      </c>
      <c r="R35" s="8"/>
    </row>
    <row r="36" spans="2:18" x14ac:dyDescent="0.2">
      <c r="C36" s="70">
        <f>C8*(L8/C8-1/C$21)^2</f>
        <v>45.248390680468468</v>
      </c>
      <c r="D36" s="88">
        <f>D8*(M8/D8-1/D$21)^2</f>
        <v>1.4220406971077637</v>
      </c>
      <c r="E36" s="88">
        <f>E8*(N8/E8-1/E$21)^2</f>
        <v>3.0623476766197979</v>
      </c>
      <c r="F36" s="88">
        <f>F8*(O8/F8-1/F$21)^2</f>
        <v>1.1952784613249379</v>
      </c>
      <c r="G36" s="88">
        <f>G8*(P8/G8-1/G$21)^2</f>
        <v>1.8281773778851491</v>
      </c>
      <c r="H36" s="2"/>
      <c r="I36" s="8"/>
      <c r="L36" s="70">
        <f>L8*(C8/L8-C$21)^2</f>
        <v>6.240430406741778</v>
      </c>
      <c r="M36" s="88">
        <f>M8*(D8/M8-D$21)^2</f>
        <v>0.88441215345035051</v>
      </c>
      <c r="N36" s="88">
        <f>N8*(E8/N8-E$21)^2</f>
        <v>2.3848050617875778</v>
      </c>
      <c r="O36" s="88">
        <f>O8*(F8/O8-F$21)^2</f>
        <v>1.0248764971774893</v>
      </c>
      <c r="P36" s="88">
        <f>P8*(G8/P8-G$21)^2</f>
        <v>1.5938636859021527</v>
      </c>
      <c r="Q36" s="2"/>
      <c r="R36" s="8"/>
    </row>
    <row r="37" spans="2:18" x14ac:dyDescent="0.2">
      <c r="C37" s="70">
        <f>C9*(L9/C9-1/C$21)^2</f>
        <v>273.21357291862688</v>
      </c>
      <c r="D37" s="88">
        <f>D9*(M9/D9-1/D$21)^2</f>
        <v>14.418337182387706</v>
      </c>
      <c r="E37" s="88">
        <f>E9*(N9/E9-1/E$21)^2</f>
        <v>1.7746346825208508</v>
      </c>
      <c r="F37" s="88">
        <f>F9*(O9/F9-1/F$21)^2</f>
        <v>0.39375575685005515</v>
      </c>
      <c r="G37" s="2"/>
      <c r="H37" s="2"/>
      <c r="I37" s="8"/>
      <c r="L37" s="70">
        <f>L9*(C9/L9-C$21)^2</f>
        <v>50.586621703211769</v>
      </c>
      <c r="M37" s="88">
        <f>M9*(D9/M9-D$21)^2</f>
        <v>9.2280266387768997</v>
      </c>
      <c r="N37" s="88">
        <f>N9*(E9/N9-E$21)^2</f>
        <v>1.439918940916876</v>
      </c>
      <c r="O37" s="88">
        <f>O9*(F9/O9-F$21)^2</f>
        <v>0.33496866122091346</v>
      </c>
      <c r="P37" s="2"/>
      <c r="Q37" s="2"/>
      <c r="R37" s="8"/>
    </row>
    <row r="38" spans="2:18" x14ac:dyDescent="0.2">
      <c r="C38" s="70">
        <f>C10*(L10/C10-1/C$21)^2</f>
        <v>258.9059680214263</v>
      </c>
      <c r="D38" s="88">
        <f>D10*(M10/D10-1/D$21)^2</f>
        <v>49.245871474612471</v>
      </c>
      <c r="E38" s="88">
        <f>E10*(N10/E10-1/E$21)^2</f>
        <v>5.4254214114619126</v>
      </c>
      <c r="F38" s="2"/>
      <c r="G38" s="2"/>
      <c r="H38" s="2"/>
      <c r="I38" s="8"/>
      <c r="L38" s="70">
        <f>L10*(C10/L10-C$21)^2</f>
        <v>48.783947432861176</v>
      </c>
      <c r="M38" s="88">
        <f>M10*(D10/M10-D$21)^2</f>
        <v>27.460493079094547</v>
      </c>
      <c r="N38" s="88">
        <f>N10*(E10/N10-E$21)^2</f>
        <v>4.4719501098717762</v>
      </c>
      <c r="O38" s="2"/>
      <c r="P38" s="2"/>
      <c r="Q38" s="2"/>
      <c r="R38" s="8"/>
    </row>
    <row r="39" spans="2:18" x14ac:dyDescent="0.2">
      <c r="C39" s="70">
        <f>C11*(L11/C11-1/C$21)^2</f>
        <v>2.9809503711948517</v>
      </c>
      <c r="D39" s="88">
        <f>D11*(M11/D11-1/D$21)^2</f>
        <v>25.213333561242646</v>
      </c>
      <c r="E39" s="2"/>
      <c r="F39" s="2"/>
      <c r="G39" s="2"/>
      <c r="H39" s="2"/>
      <c r="I39" s="8"/>
      <c r="L39" s="70">
        <f>L11*(C11/L11-C$21)^2</f>
        <v>0.4614881086259458</v>
      </c>
      <c r="M39" s="88">
        <f>M11*(D11/M11-D$21)^2</f>
        <v>16.535010480306866</v>
      </c>
      <c r="N39" s="2"/>
      <c r="O39" s="2"/>
      <c r="P39" s="2"/>
      <c r="Q39" s="2"/>
      <c r="R39" s="8"/>
    </row>
    <row r="40" spans="2:18" x14ac:dyDescent="0.2">
      <c r="C40" s="71">
        <f>C12*(L12/C12-1/C$21)^2</f>
        <v>685.94949077842887</v>
      </c>
      <c r="D40" s="72"/>
      <c r="E40" s="72"/>
      <c r="F40" s="72"/>
      <c r="G40" s="72"/>
      <c r="H40" s="72"/>
      <c r="I40" s="10"/>
      <c r="L40" s="71">
        <f>L12*(C12/L12-C$21)^2</f>
        <v>79.189872400353323</v>
      </c>
      <c r="M40" s="72"/>
      <c r="N40" s="72"/>
      <c r="O40" s="72"/>
      <c r="P40" s="72"/>
      <c r="Q40" s="72"/>
      <c r="R40" s="10"/>
    </row>
    <row r="42" spans="2:18" x14ac:dyDescent="0.2">
      <c r="B42" s="243" t="s">
        <v>213</v>
      </c>
    </row>
    <row r="44" spans="2:18" x14ac:dyDescent="0.2">
      <c r="B44" s="126" t="s">
        <v>205</v>
      </c>
      <c r="K44" s="126" t="s">
        <v>206</v>
      </c>
    </row>
    <row r="45" spans="2:18" x14ac:dyDescent="0.2">
      <c r="C45" s="11">
        <v>1</v>
      </c>
      <c r="D45" s="12">
        <v>2</v>
      </c>
      <c r="E45" s="12">
        <v>3</v>
      </c>
      <c r="F45" s="12">
        <v>4</v>
      </c>
      <c r="G45" s="12">
        <v>5</v>
      </c>
      <c r="H45" s="13">
        <v>6</v>
      </c>
      <c r="I45" s="257"/>
      <c r="L45" s="11">
        <v>1</v>
      </c>
      <c r="M45" s="12">
        <v>2</v>
      </c>
      <c r="N45" s="12">
        <v>3</v>
      </c>
      <c r="O45" s="12">
        <v>4</v>
      </c>
      <c r="P45" s="12">
        <v>5</v>
      </c>
      <c r="Q45" s="13">
        <v>6</v>
      </c>
    </row>
    <row r="46" spans="2:18" x14ac:dyDescent="0.2">
      <c r="B46" s="14">
        <v>1</v>
      </c>
      <c r="C46" s="258">
        <f>(D6/C6-C$16)/C$17*SQRT(C6)</f>
        <v>1.240062341268747</v>
      </c>
      <c r="D46" s="259">
        <f>(E6/D6-D$16)/D$17*SQRT(D6)</f>
        <v>-0.45449393499898794</v>
      </c>
      <c r="E46" s="259">
        <f>(F6/E6-E$16)/E$17*SQRT(E6)</f>
        <v>-0.17809621413071761</v>
      </c>
      <c r="F46" s="259">
        <f>(G6/F6-F$16)/F$17*SQRT(F6)</f>
        <v>0.84558657658266334</v>
      </c>
      <c r="G46" s="259">
        <f>(H6/G6-G$16)/G$17*SQRT(G6)</f>
        <v>-0.7239431061395909</v>
      </c>
      <c r="H46" s="246"/>
      <c r="I46" s="260"/>
      <c r="K46" s="14">
        <v>1</v>
      </c>
      <c r="L46" s="258">
        <f>(M6/L6-L$16)/L$17*SQRT(L6)</f>
        <v>1.6050203581167251</v>
      </c>
      <c r="M46" s="259">
        <f>(N6/M6-M$16)/M$17*SQRT(M6)</f>
        <v>-7.8980622010297721E-2</v>
      </c>
      <c r="N46" s="259">
        <f>(O6/N6-N$16)/N$17*SQRT(N6)</f>
        <v>0.2215854298979098</v>
      </c>
      <c r="O46" s="259">
        <f>(P6/O6-O$16)/O$17*SQRT(O6)</f>
        <v>1.1313480458679808</v>
      </c>
      <c r="P46" s="259">
        <f>(Q6/P6-P$16)/P$17*SQRT(P6)</f>
        <v>0.73189378855641907</v>
      </c>
      <c r="Q46" s="246"/>
    </row>
    <row r="47" spans="2:18" x14ac:dyDescent="0.2">
      <c r="B47" s="15">
        <v>2</v>
      </c>
      <c r="C47" s="261">
        <f t="shared" ref="C47:G51" si="9">(D7/C7-C$16)/C$17*SQRT(C7)</f>
        <v>-0.40954245433444925</v>
      </c>
      <c r="D47" s="262">
        <f t="shared" si="9"/>
        <v>-0.25750045767865037</v>
      </c>
      <c r="E47" s="262">
        <f t="shared" si="9"/>
        <v>0.29255115554379418</v>
      </c>
      <c r="F47" s="262">
        <f t="shared" si="9"/>
        <v>0.57165262992072785</v>
      </c>
      <c r="G47" s="262">
        <f t="shared" si="9"/>
        <v>0.68985968071265136</v>
      </c>
      <c r="H47" s="255"/>
      <c r="I47" s="260"/>
      <c r="K47" s="15">
        <v>2</v>
      </c>
      <c r="L47" s="261">
        <f t="shared" ref="L47:P51" si="10">(M7/L7-L$16)/L$17*SQRT(L7)</f>
        <v>-1.1837235333107972</v>
      </c>
      <c r="M47" s="262">
        <f t="shared" si="10"/>
        <v>-1.0391180363455126</v>
      </c>
      <c r="N47" s="262">
        <f t="shared" si="10"/>
        <v>0.2872210142665777</v>
      </c>
      <c r="O47" s="262">
        <f t="shared" si="10"/>
        <v>9.6288253463155962E-2</v>
      </c>
      <c r="P47" s="262">
        <f t="shared" si="10"/>
        <v>-0.68141872756223232</v>
      </c>
      <c r="Q47" s="255"/>
    </row>
    <row r="48" spans="2:18" x14ac:dyDescent="0.2">
      <c r="B48" s="15">
        <v>3</v>
      </c>
      <c r="C48" s="261">
        <f t="shared" si="9"/>
        <v>0.6277319062746155</v>
      </c>
      <c r="D48" s="262">
        <f t="shared" si="9"/>
        <v>3.5192974344164696E-3</v>
      </c>
      <c r="E48" s="262">
        <f t="shared" si="9"/>
        <v>1.2481174710715912</v>
      </c>
      <c r="F48" s="262">
        <f t="shared" si="9"/>
        <v>-0.97887517703123239</v>
      </c>
      <c r="G48" s="254"/>
      <c r="H48" s="255"/>
      <c r="I48" s="260"/>
      <c r="K48" s="15">
        <v>3</v>
      </c>
      <c r="L48" s="261">
        <f t="shared" si="10"/>
        <v>-0.84638358065977615</v>
      </c>
      <c r="M48" s="262">
        <f t="shared" si="10"/>
        <v>1.5654939027071226</v>
      </c>
      <c r="N48" s="262">
        <f t="shared" si="10"/>
        <v>-1.4151199184082404</v>
      </c>
      <c r="O48" s="262">
        <f t="shared" si="10"/>
        <v>-0.84307779673984817</v>
      </c>
      <c r="P48" s="254"/>
      <c r="Q48" s="255"/>
    </row>
    <row r="49" spans="2:18" x14ac:dyDescent="0.2">
      <c r="B49" s="15">
        <v>4</v>
      </c>
      <c r="C49" s="261">
        <f t="shared" si="9"/>
        <v>-0.43252066163268338</v>
      </c>
      <c r="D49" s="262">
        <f t="shared" si="9"/>
        <v>-0.98452649500080569</v>
      </c>
      <c r="E49" s="262">
        <f t="shared" si="9"/>
        <v>-1.1510422834579761</v>
      </c>
      <c r="F49" s="254"/>
      <c r="G49" s="254"/>
      <c r="H49" s="255"/>
      <c r="I49" s="260"/>
      <c r="K49" s="15">
        <v>4</v>
      </c>
      <c r="L49" s="261">
        <f t="shared" si="10"/>
        <v>0.29945071445198246</v>
      </c>
      <c r="M49" s="262">
        <f t="shared" si="10"/>
        <v>4.8068340763223368E-3</v>
      </c>
      <c r="N49" s="262">
        <f t="shared" si="10"/>
        <v>0.93050502564193194</v>
      </c>
      <c r="O49" s="254"/>
      <c r="P49" s="254"/>
      <c r="Q49" s="255"/>
    </row>
    <row r="50" spans="2:18" x14ac:dyDescent="0.2">
      <c r="B50" s="15">
        <v>5</v>
      </c>
      <c r="C50" s="261">
        <f t="shared" si="9"/>
        <v>-1.3304156610561526</v>
      </c>
      <c r="D50" s="262">
        <f t="shared" si="9"/>
        <v>1.6606697361400364</v>
      </c>
      <c r="E50" s="254"/>
      <c r="F50" s="254"/>
      <c r="G50" s="254"/>
      <c r="H50" s="255"/>
      <c r="I50" s="260"/>
      <c r="K50" s="15">
        <v>5</v>
      </c>
      <c r="L50" s="261">
        <f t="shared" si="10"/>
        <v>0.45813799201542571</v>
      </c>
      <c r="M50" s="262">
        <f t="shared" si="10"/>
        <v>-0.68058908514704941</v>
      </c>
      <c r="N50" s="254"/>
      <c r="O50" s="254"/>
      <c r="P50" s="254"/>
      <c r="Q50" s="255"/>
    </row>
    <row r="51" spans="2:18" x14ac:dyDescent="0.2">
      <c r="B51" s="16">
        <v>6</v>
      </c>
      <c r="C51" s="263">
        <f t="shared" si="9"/>
        <v>0.97128423635255856</v>
      </c>
      <c r="D51" s="248"/>
      <c r="E51" s="248"/>
      <c r="F51" s="248"/>
      <c r="G51" s="248"/>
      <c r="H51" s="256"/>
      <c r="I51" s="260"/>
      <c r="K51" s="16">
        <v>6</v>
      </c>
      <c r="L51" s="263">
        <f t="shared" si="10"/>
        <v>8.2352480186498142E-2</v>
      </c>
      <c r="M51" s="248"/>
      <c r="N51" s="248"/>
      <c r="O51" s="248"/>
      <c r="P51" s="248"/>
      <c r="Q51" s="256"/>
    </row>
    <row r="52" spans="2:18" x14ac:dyDescent="0.2">
      <c r="B52" s="257"/>
      <c r="C52" s="260"/>
      <c r="D52" s="260"/>
      <c r="E52" s="260"/>
      <c r="F52" s="260"/>
      <c r="G52" s="260"/>
      <c r="H52" s="260"/>
      <c r="I52" s="260"/>
    </row>
    <row r="53" spans="2:18" x14ac:dyDescent="0.2">
      <c r="B53" s="126" t="s">
        <v>214</v>
      </c>
      <c r="K53" s="126" t="s">
        <v>215</v>
      </c>
    </row>
    <row r="54" spans="2:18" x14ac:dyDescent="0.2">
      <c r="C54" s="11">
        <v>1</v>
      </c>
      <c r="D54" s="12">
        <v>2</v>
      </c>
      <c r="E54" s="12">
        <v>3</v>
      </c>
      <c r="F54" s="12">
        <v>4</v>
      </c>
      <c r="G54" s="12">
        <v>5</v>
      </c>
      <c r="H54" s="12">
        <v>6</v>
      </c>
      <c r="I54" s="13">
        <v>7</v>
      </c>
      <c r="L54" s="11">
        <v>1</v>
      </c>
      <c r="M54" s="12">
        <v>2</v>
      </c>
      <c r="N54" s="12">
        <v>3</v>
      </c>
      <c r="O54" s="12">
        <v>4</v>
      </c>
      <c r="P54" s="12">
        <v>5</v>
      </c>
      <c r="Q54" s="12">
        <v>6</v>
      </c>
      <c r="R54" s="13">
        <v>7</v>
      </c>
    </row>
    <row r="55" spans="2:18" x14ac:dyDescent="0.2">
      <c r="B55" s="14">
        <v>1</v>
      </c>
      <c r="C55" s="258">
        <f>(L6/C6-1/C$21)/C$22*SQRT(C6)</f>
        <v>-0.28866098657010758</v>
      </c>
      <c r="D55" s="259">
        <f>(M6/D6-1/D$21)/D$22*SQRT(D6)</f>
        <v>-0.10001794763896635</v>
      </c>
      <c r="E55" s="259">
        <f>(N6/E6-1/E$21)/E$22*SQRT(E6)</f>
        <v>0.10639976596017602</v>
      </c>
      <c r="F55" s="259">
        <f>(O6/F6-1/F$21)/F$22*SQRT(F6)</f>
        <v>3.2514909775216393E-2</v>
      </c>
      <c r="G55" s="259">
        <f>(P6/G6-1/G$21)/G$22*SQRT(G6)</f>
        <v>-0.13556094129678459</v>
      </c>
      <c r="H55" s="259"/>
      <c r="I55" s="246"/>
      <c r="K55" s="14">
        <v>1</v>
      </c>
      <c r="L55" s="258">
        <f>(C6/L6-C$21)/C$23*SQRT(L6)</f>
        <v>0.30871614734944125</v>
      </c>
      <c r="M55" s="259">
        <f>(D6/M6-D$21)/D$23*SQRT(M6)</f>
        <v>0.10271271388779325</v>
      </c>
      <c r="N55" s="259">
        <f>(E6/N6-E$21)/E$23*SQRT(N6)</f>
        <v>-0.10709429676703278</v>
      </c>
      <c r="O55" s="259">
        <f>(F6/O6-F$21)/F$23*SQRT(O6)</f>
        <v>-3.3085156599159657E-2</v>
      </c>
      <c r="P55" s="259">
        <f>(G6/P6-G$21)/G$23*SQRT(P6)</f>
        <v>0.13749653815066962</v>
      </c>
      <c r="Q55" s="259"/>
      <c r="R55" s="246"/>
    </row>
    <row r="56" spans="2:18" x14ac:dyDescent="0.2">
      <c r="B56" s="15">
        <v>2</v>
      </c>
      <c r="C56" s="261">
        <f t="shared" ref="C56:G60" si="11">(L7/C7-1/C$21)/C$22*SQRT(C7)</f>
        <v>0.49565516621373779</v>
      </c>
      <c r="D56" s="262">
        <f t="shared" si="11"/>
        <v>1.1676659304272206</v>
      </c>
      <c r="E56" s="262">
        <f t="shared" si="11"/>
        <v>1.3425284248727085</v>
      </c>
      <c r="F56" s="262">
        <f t="shared" si="11"/>
        <v>1.5467441497970906</v>
      </c>
      <c r="G56" s="262">
        <f t="shared" si="11"/>
        <v>1.1881441560021193</v>
      </c>
      <c r="H56" s="262"/>
      <c r="I56" s="255"/>
      <c r="K56" s="15">
        <v>2</v>
      </c>
      <c r="L56" s="261">
        <f t="shared" ref="L56:P60" si="12">(C7/L7-C$21)/C$23*SQRT(L7)</f>
        <v>-0.4733556494078518</v>
      </c>
      <c r="M56" s="262">
        <f t="shared" si="12"/>
        <v>-1.1314193889215169</v>
      </c>
      <c r="N56" s="262">
        <f t="shared" si="12"/>
        <v>-1.3168750319610067</v>
      </c>
      <c r="O56" s="262">
        <f t="shared" si="12"/>
        <v>-1.5367298051846479</v>
      </c>
      <c r="P56" s="262">
        <f t="shared" si="12"/>
        <v>-1.1774324526340068</v>
      </c>
      <c r="Q56" s="262"/>
      <c r="R56" s="255"/>
    </row>
    <row r="57" spans="2:18" x14ac:dyDescent="0.2">
      <c r="B57" s="15">
        <v>3</v>
      </c>
      <c r="C57" s="261">
        <f t="shared" si="11"/>
        <v>0.45015636817930638</v>
      </c>
      <c r="D57" s="262">
        <f t="shared" si="11"/>
        <v>-0.23897921826188095</v>
      </c>
      <c r="E57" s="262">
        <f t="shared" si="11"/>
        <v>0.80771329334532027</v>
      </c>
      <c r="F57" s="262">
        <f t="shared" si="11"/>
        <v>-0.6754487284195303</v>
      </c>
      <c r="G57" s="262"/>
      <c r="H57" s="254"/>
      <c r="I57" s="255"/>
      <c r="K57" s="15">
        <v>3</v>
      </c>
      <c r="L57" s="261">
        <f t="shared" si="12"/>
        <v>-0.43743333979185794</v>
      </c>
      <c r="M57" s="262">
        <f t="shared" si="12"/>
        <v>0.24623238890386945</v>
      </c>
      <c r="N57" s="262">
        <f t="shared" si="12"/>
        <v>-0.80498375738059924</v>
      </c>
      <c r="O57" s="262">
        <f t="shared" si="12"/>
        <v>0.69308385566631581</v>
      </c>
      <c r="P57" s="262"/>
      <c r="Q57" s="254"/>
      <c r="R57" s="255"/>
    </row>
    <row r="58" spans="2:18" x14ac:dyDescent="0.2">
      <c r="B58" s="15">
        <v>4</v>
      </c>
      <c r="C58" s="261">
        <f t="shared" si="11"/>
        <v>-1.1061473033536733</v>
      </c>
      <c r="D58" s="262">
        <f t="shared" si="11"/>
        <v>-0.76095979596430552</v>
      </c>
      <c r="E58" s="262">
        <f t="shared" si="11"/>
        <v>-0.61487164390756044</v>
      </c>
      <c r="F58" s="262"/>
      <c r="G58" s="254"/>
      <c r="H58" s="254"/>
      <c r="I58" s="255"/>
      <c r="K58" s="15">
        <v>4</v>
      </c>
      <c r="L58" s="261">
        <f t="shared" si="12"/>
        <v>1.2454389590857009</v>
      </c>
      <c r="M58" s="262">
        <f t="shared" si="12"/>
        <v>0.79537556976926438</v>
      </c>
      <c r="N58" s="262">
        <f t="shared" si="12"/>
        <v>0.62550343255183782</v>
      </c>
      <c r="O58" s="262"/>
      <c r="P58" s="254"/>
      <c r="Q58" s="254"/>
      <c r="R58" s="255"/>
    </row>
    <row r="59" spans="2:18" x14ac:dyDescent="0.2">
      <c r="B59" s="15">
        <v>5</v>
      </c>
      <c r="C59" s="261">
        <f t="shared" si="11"/>
        <v>-1.0767945784444475</v>
      </c>
      <c r="D59" s="262">
        <f t="shared" si="11"/>
        <v>1.4063358149593854</v>
      </c>
      <c r="E59" s="262"/>
      <c r="F59" s="254"/>
      <c r="G59" s="254"/>
      <c r="H59" s="254"/>
      <c r="I59" s="255"/>
      <c r="K59" s="15">
        <v>5</v>
      </c>
      <c r="L59" s="261">
        <f t="shared" si="12"/>
        <v>1.2230468062538244</v>
      </c>
      <c r="M59" s="262">
        <f t="shared" si="12"/>
        <v>-1.3720564923331939</v>
      </c>
      <c r="N59" s="262"/>
      <c r="O59" s="254"/>
      <c r="P59" s="254"/>
      <c r="Q59" s="254"/>
      <c r="R59" s="255"/>
    </row>
    <row r="60" spans="2:18" x14ac:dyDescent="0.2">
      <c r="B60" s="15">
        <v>6</v>
      </c>
      <c r="C60" s="261">
        <f t="shared" si="11"/>
        <v>-0.11554181951122039</v>
      </c>
      <c r="D60" s="262"/>
      <c r="E60" s="254"/>
      <c r="F60" s="254"/>
      <c r="G60" s="254"/>
      <c r="H60" s="254"/>
      <c r="I60" s="255"/>
      <c r="K60" s="15">
        <v>6</v>
      </c>
      <c r="L60" s="261">
        <f t="shared" si="12"/>
        <v>0.11895559285687603</v>
      </c>
      <c r="M60" s="262"/>
      <c r="N60" s="254"/>
      <c r="O60" s="254"/>
      <c r="P60" s="254"/>
      <c r="Q60" s="254"/>
      <c r="R60" s="255"/>
    </row>
    <row r="61" spans="2:18" x14ac:dyDescent="0.2">
      <c r="B61" s="16">
        <v>7</v>
      </c>
      <c r="C61" s="263"/>
      <c r="D61" s="248"/>
      <c r="E61" s="248"/>
      <c r="F61" s="248"/>
      <c r="G61" s="248"/>
      <c r="H61" s="248"/>
      <c r="I61" s="256"/>
      <c r="K61" s="16">
        <v>7</v>
      </c>
      <c r="L61" s="263"/>
      <c r="M61" s="248"/>
      <c r="N61" s="248"/>
      <c r="O61" s="248"/>
      <c r="P61" s="248"/>
      <c r="Q61" s="248"/>
      <c r="R61" s="256"/>
    </row>
    <row r="63" spans="2:18" x14ac:dyDescent="0.2">
      <c r="B63" s="28" t="s">
        <v>216</v>
      </c>
      <c r="C63" s="132">
        <f>CORREL(C46:G51,C55:G60)</f>
        <v>0.61514342104871722</v>
      </c>
      <c r="K63" s="28" t="s">
        <v>216</v>
      </c>
      <c r="L63" s="132">
        <f>CORREL(L46:P51,L55:P60)</f>
        <v>0.44151105153998199</v>
      </c>
    </row>
    <row r="64" spans="2:18" x14ac:dyDescent="0.2">
      <c r="B64" s="28" t="s">
        <v>217</v>
      </c>
      <c r="C64" s="264">
        <f>SUMPRODUCT(C46:G51,C55:G60)/SUMPRODUCT(C55:G60,C55:G60)</f>
        <v>0.63602146642515045</v>
      </c>
      <c r="K64" s="28" t="s">
        <v>217</v>
      </c>
      <c r="L64" s="264">
        <f>SUMPRODUCT(L46:P51,L55:P60)/SUMPRODUCT(L55:P60,L55:P60)</f>
        <v>0.43618713201203047</v>
      </c>
    </row>
    <row r="66" spans="2:18" x14ac:dyDescent="0.2">
      <c r="B66" s="243" t="s">
        <v>218</v>
      </c>
    </row>
    <row r="68" spans="2:18" x14ac:dyDescent="0.2">
      <c r="C68" s="11">
        <v>1</v>
      </c>
      <c r="D68" s="12">
        <v>2</v>
      </c>
      <c r="E68" s="12">
        <v>3</v>
      </c>
      <c r="F68" s="12">
        <v>4</v>
      </c>
      <c r="G68" s="12">
        <v>5</v>
      </c>
      <c r="H68" s="13">
        <v>6</v>
      </c>
      <c r="L68" s="11">
        <v>1</v>
      </c>
      <c r="M68" s="12">
        <v>2</v>
      </c>
      <c r="N68" s="12">
        <v>3</v>
      </c>
      <c r="O68" s="12">
        <v>4</v>
      </c>
      <c r="P68" s="12">
        <v>5</v>
      </c>
      <c r="Q68" s="13">
        <v>6</v>
      </c>
    </row>
    <row r="69" spans="2:18" x14ac:dyDescent="0.2">
      <c r="B69" s="14">
        <v>1</v>
      </c>
      <c r="C69" s="244"/>
      <c r="D69" s="245"/>
      <c r="E69" s="245"/>
      <c r="F69" s="245"/>
      <c r="G69" s="245"/>
      <c r="H69" s="246"/>
      <c r="K69" s="14">
        <v>1</v>
      </c>
      <c r="L69" s="244"/>
      <c r="M69" s="245"/>
      <c r="N69" s="245"/>
      <c r="O69" s="245"/>
      <c r="P69" s="245"/>
      <c r="Q69" s="246"/>
    </row>
    <row r="70" spans="2:18" x14ac:dyDescent="0.2">
      <c r="B70" s="15">
        <v>2</v>
      </c>
      <c r="C70" s="253"/>
      <c r="D70" s="254"/>
      <c r="E70" s="254"/>
      <c r="F70" s="254"/>
      <c r="G70" s="254"/>
      <c r="H70" s="255">
        <f t="shared" ref="G70:H74" si="13">H$16+$C$64*H$17/H$22*(Q82/H82-SUM(Q$6:Q$12)/SUM(H$6:H$12))</f>
        <v>1.0146984935251127</v>
      </c>
      <c r="K70" s="15">
        <v>2</v>
      </c>
      <c r="L70" s="253"/>
      <c r="M70" s="254"/>
      <c r="N70" s="254"/>
      <c r="O70" s="254"/>
      <c r="P70" s="254"/>
      <c r="Q70" s="255">
        <f t="shared" ref="P70:Q74" si="14">Q$16+$L$64*Q$17/H$23*(H82/Q82-SUM(H$6:H$12)/SUM(Q$6:Q$12))</f>
        <v>0.99572956335296114</v>
      </c>
    </row>
    <row r="71" spans="2:18" x14ac:dyDescent="0.2">
      <c r="B71" s="15">
        <v>3</v>
      </c>
      <c r="C71" s="253"/>
      <c r="D71" s="254"/>
      <c r="E71" s="254"/>
      <c r="F71" s="254"/>
      <c r="G71" s="254">
        <f t="shared" si="13"/>
        <v>1.0176816607744559</v>
      </c>
      <c r="H71" s="255">
        <f t="shared" si="13"/>
        <v>1.0051612813676594</v>
      </c>
      <c r="K71" s="15">
        <v>3</v>
      </c>
      <c r="L71" s="253"/>
      <c r="M71" s="254"/>
      <c r="N71" s="254"/>
      <c r="O71" s="254"/>
      <c r="P71" s="254">
        <f t="shared" si="14"/>
        <v>0.99442192273816443</v>
      </c>
      <c r="Q71" s="255">
        <f t="shared" si="14"/>
        <v>1.0023185575794937</v>
      </c>
    </row>
    <row r="72" spans="2:18" x14ac:dyDescent="0.2">
      <c r="B72" s="15">
        <v>4</v>
      </c>
      <c r="C72" s="253"/>
      <c r="D72" s="254"/>
      <c r="E72" s="254"/>
      <c r="F72" s="254">
        <f t="shared" ref="F72:F74" si="15">F$16+$C$64*F$17/F$22*(O84/F84-SUM(O$6:O$12)/SUM(F$6:F$12))</f>
        <v>1.0200794548404275</v>
      </c>
      <c r="G72" s="254">
        <f t="shared" si="13"/>
        <v>1.0189608110997872</v>
      </c>
      <c r="H72" s="255">
        <f t="shared" si="13"/>
        <v>1.006357233298343</v>
      </c>
      <c r="K72" s="15">
        <v>4</v>
      </c>
      <c r="L72" s="253"/>
      <c r="M72" s="254"/>
      <c r="N72" s="254"/>
      <c r="O72" s="254">
        <f t="shared" ref="O72:O74" si="16">O$16+$L$64*O$17/F$23*(F84/O84-SUM(F$6:F$12)/SUM(O$6:O$12))</f>
        <v>1.01132296519132</v>
      </c>
      <c r="P72" s="254">
        <f t="shared" si="14"/>
        <v>0.99281843367911116</v>
      </c>
      <c r="Q72" s="255">
        <f t="shared" si="14"/>
        <v>1.0014670947218272</v>
      </c>
    </row>
    <row r="73" spans="2:18" x14ac:dyDescent="0.2">
      <c r="B73" s="15">
        <v>5</v>
      </c>
      <c r="C73" s="253"/>
      <c r="D73" s="254"/>
      <c r="E73" s="254">
        <f t="shared" ref="E73:E74" si="17">E$16+$C$64*E$17/E$22*(N85/E85-SUM(N$6:N$12)/SUM(E$6:E$12))</f>
        <v>1.0245111877324504</v>
      </c>
      <c r="F73" s="254">
        <f t="shared" si="15"/>
        <v>1.0180931965003237</v>
      </c>
      <c r="G73" s="254">
        <f t="shared" si="13"/>
        <v>1.0153784482244903</v>
      </c>
      <c r="H73" s="255">
        <f t="shared" si="13"/>
        <v>1.0030002767378834</v>
      </c>
      <c r="K73" s="15">
        <v>5</v>
      </c>
      <c r="L73" s="253"/>
      <c r="M73" s="254"/>
      <c r="N73" s="254">
        <f t="shared" ref="N73:N74" si="18">N$16+$L$64*N$17/E$23*(E85/N85-SUM(E$6:E$12)/SUM(N$6:N$12))</f>
        <v>1.0068006053103045</v>
      </c>
      <c r="O73" s="254">
        <f t="shared" si="16"/>
        <v>1.0121244733521977</v>
      </c>
      <c r="P73" s="254">
        <f t="shared" si="14"/>
        <v>0.99736878896740166</v>
      </c>
      <c r="Q73" s="255">
        <f t="shared" si="14"/>
        <v>1.0038762230306606</v>
      </c>
    </row>
    <row r="74" spans="2:18" x14ac:dyDescent="0.2">
      <c r="B74" s="15">
        <v>6</v>
      </c>
      <c r="C74" s="253"/>
      <c r="D74" s="254">
        <f t="shared" ref="D74:H75" si="19">D$16+$C$64*D$17/D$22*(M86/D86-SUM(M$6:M$12)/SUM(D$6:D$12))</f>
        <v>1.0941941083831339</v>
      </c>
      <c r="E74" s="254">
        <f t="shared" si="17"/>
        <v>1.0240683957235446</v>
      </c>
      <c r="F74" s="254">
        <f t="shared" si="15"/>
        <v>1.0179310520730029</v>
      </c>
      <c r="G74" s="254">
        <f t="shared" si="13"/>
        <v>1.0150853916243749</v>
      </c>
      <c r="H74" s="255">
        <f t="shared" si="13"/>
        <v>1.0027246111492556</v>
      </c>
      <c r="K74" s="15">
        <v>6</v>
      </c>
      <c r="L74" s="253"/>
      <c r="M74" s="254">
        <f t="shared" ref="M74:Q75" si="20">M$16+$L$64*M$17/D$23*(D86/M86-SUM(D$6:D$12)/SUM(M$6:M$12))</f>
        <v>1.0364418626694007</v>
      </c>
      <c r="N74" s="254">
        <f t="shared" si="18"/>
        <v>1.0074582260323119</v>
      </c>
      <c r="O74" s="254">
        <f t="shared" si="16"/>
        <v>1.0121915666918306</v>
      </c>
      <c r="P74" s="254">
        <f t="shared" si="14"/>
        <v>0.997749367181057</v>
      </c>
      <c r="Q74" s="255">
        <f t="shared" si="14"/>
        <v>1.0040767195871056</v>
      </c>
    </row>
    <row r="75" spans="2:18" x14ac:dyDescent="0.2">
      <c r="B75" s="16">
        <v>7</v>
      </c>
      <c r="C75" s="247">
        <f>C$16+$C$64*C$17/C$22*(L87/C87-SUM(L$6:L$12)/SUM(C$6:C$12))</f>
        <v>2.7684685106054423</v>
      </c>
      <c r="D75" s="248">
        <f t="shared" si="19"/>
        <v>1.2271837512435024</v>
      </c>
      <c r="E75" s="248">
        <f t="shared" si="19"/>
        <v>1.0334439027900568</v>
      </c>
      <c r="F75" s="248">
        <f t="shared" si="19"/>
        <v>1.0213345603891302</v>
      </c>
      <c r="G75" s="248">
        <f t="shared" si="19"/>
        <v>1.021217302062952</v>
      </c>
      <c r="H75" s="256">
        <f t="shared" si="19"/>
        <v>1.0084596535017554</v>
      </c>
      <c r="K75" s="16">
        <v>7</v>
      </c>
      <c r="L75" s="247">
        <f>L$16+$L$64*L$17/C$23*(C87/L87-SUM(C$6:C$12)/SUM(L$6:L$12))</f>
        <v>1.5587933560151921</v>
      </c>
      <c r="M75" s="248">
        <f t="shared" si="20"/>
        <v>0.98202451809596658</v>
      </c>
      <c r="N75" s="248">
        <f t="shared" si="20"/>
        <v>0.99432813781860552</v>
      </c>
      <c r="O75" s="248">
        <f t="shared" si="20"/>
        <v>1.0108351744325055</v>
      </c>
      <c r="P75" s="248">
        <f t="shared" si="20"/>
        <v>0.99004559561273142</v>
      </c>
      <c r="Q75" s="256">
        <f t="shared" si="20"/>
        <v>0.99998819165839881</v>
      </c>
    </row>
    <row r="77" spans="2:18" x14ac:dyDescent="0.2">
      <c r="B77" s="243" t="s">
        <v>219</v>
      </c>
    </row>
    <row r="79" spans="2:18" x14ac:dyDescent="0.2">
      <c r="B79" s="126" t="s">
        <v>205</v>
      </c>
      <c r="K79" s="126" t="s">
        <v>206</v>
      </c>
    </row>
    <row r="80" spans="2:18" x14ac:dyDescent="0.2">
      <c r="C80" s="11">
        <v>1</v>
      </c>
      <c r="D80" s="12">
        <v>2</v>
      </c>
      <c r="E80" s="12">
        <v>3</v>
      </c>
      <c r="F80" s="12">
        <v>4</v>
      </c>
      <c r="G80" s="12">
        <v>5</v>
      </c>
      <c r="H80" s="12">
        <v>6</v>
      </c>
      <c r="I80" s="13">
        <v>7</v>
      </c>
      <c r="L80" s="11">
        <v>1</v>
      </c>
      <c r="M80" s="12">
        <v>2</v>
      </c>
      <c r="N80" s="12">
        <v>3</v>
      </c>
      <c r="O80" s="12">
        <v>4</v>
      </c>
      <c r="P80" s="12">
        <v>5</v>
      </c>
      <c r="Q80" s="12">
        <v>6</v>
      </c>
      <c r="R80" s="13">
        <v>7</v>
      </c>
    </row>
    <row r="81" spans="2:18" x14ac:dyDescent="0.2">
      <c r="B81" s="14">
        <v>1</v>
      </c>
      <c r="C81" s="81">
        <v>576</v>
      </c>
      <c r="D81" s="82">
        <v>1804</v>
      </c>
      <c r="E81" s="82">
        <v>1970</v>
      </c>
      <c r="F81" s="82">
        <v>2024</v>
      </c>
      <c r="G81" s="82">
        <v>2074</v>
      </c>
      <c r="H81" s="82">
        <v>2102</v>
      </c>
      <c r="I81" s="180">
        <v>2131</v>
      </c>
      <c r="K81" s="14">
        <v>1</v>
      </c>
      <c r="L81" s="81">
        <v>978</v>
      </c>
      <c r="M81" s="82">
        <v>2104</v>
      </c>
      <c r="N81" s="82">
        <v>2134</v>
      </c>
      <c r="O81" s="82">
        <v>2144</v>
      </c>
      <c r="P81" s="82">
        <v>2174</v>
      </c>
      <c r="Q81" s="82">
        <v>2182</v>
      </c>
      <c r="R81" s="180">
        <v>2174</v>
      </c>
    </row>
    <row r="82" spans="2:18" x14ac:dyDescent="0.2">
      <c r="B82" s="15">
        <v>2</v>
      </c>
      <c r="C82" s="84">
        <v>866</v>
      </c>
      <c r="D82" s="85">
        <v>1948</v>
      </c>
      <c r="E82" s="85">
        <v>2162</v>
      </c>
      <c r="F82" s="85">
        <v>2232</v>
      </c>
      <c r="G82" s="85">
        <v>2284</v>
      </c>
      <c r="H82" s="181">
        <v>2348</v>
      </c>
      <c r="I82" s="87">
        <f t="shared" ref="I82" si="21">H82*H70</f>
        <v>2382.5120627969645</v>
      </c>
      <c r="K82" s="15">
        <v>2</v>
      </c>
      <c r="L82" s="84">
        <v>1844</v>
      </c>
      <c r="M82" s="85">
        <v>2552</v>
      </c>
      <c r="N82" s="85">
        <v>2466</v>
      </c>
      <c r="O82" s="85">
        <v>2480</v>
      </c>
      <c r="P82" s="85">
        <v>2508</v>
      </c>
      <c r="Q82" s="181">
        <v>2454</v>
      </c>
      <c r="R82" s="87">
        <f t="shared" ref="R82" si="22">Q82*Q70</f>
        <v>2443.5203484681665</v>
      </c>
    </row>
    <row r="83" spans="2:18" x14ac:dyDescent="0.2">
      <c r="B83" s="15">
        <v>3</v>
      </c>
      <c r="C83" s="84">
        <v>1412</v>
      </c>
      <c r="D83" s="85">
        <v>3758</v>
      </c>
      <c r="E83" s="85">
        <v>4252</v>
      </c>
      <c r="F83" s="85">
        <v>4416</v>
      </c>
      <c r="G83" s="181">
        <v>4494</v>
      </c>
      <c r="H83" s="88">
        <f t="shared" ref="H83:I83" si="23">G83*G71</f>
        <v>4573.4613835204045</v>
      </c>
      <c r="I83" s="87">
        <f t="shared" si="23"/>
        <v>4597.0663045448782</v>
      </c>
      <c r="K83" s="15">
        <v>3</v>
      </c>
      <c r="L83" s="84">
        <v>2904</v>
      </c>
      <c r="M83" s="85">
        <v>4354</v>
      </c>
      <c r="N83" s="85">
        <v>4698</v>
      </c>
      <c r="O83" s="85">
        <v>4600</v>
      </c>
      <c r="P83" s="181">
        <v>4644</v>
      </c>
      <c r="Q83" s="88">
        <f t="shared" ref="Q83:R83" si="24">P83*P71</f>
        <v>4618.0954091960357</v>
      </c>
      <c r="R83" s="87">
        <f t="shared" si="24"/>
        <v>4628.8027293098521</v>
      </c>
    </row>
    <row r="84" spans="2:18" x14ac:dyDescent="0.2">
      <c r="B84" s="15">
        <v>4</v>
      </c>
      <c r="C84" s="84">
        <v>2286</v>
      </c>
      <c r="D84" s="85">
        <v>5292</v>
      </c>
      <c r="E84" s="85">
        <v>5724</v>
      </c>
      <c r="F84" s="181">
        <v>5850</v>
      </c>
      <c r="G84" s="88">
        <f t="shared" ref="G84:I84" si="25">F84*F72</f>
        <v>5967.4648108165011</v>
      </c>
      <c r="H84" s="88">
        <f t="shared" si="25"/>
        <v>6080.6127838390203</v>
      </c>
      <c r="I84" s="87">
        <f t="shared" si="25"/>
        <v>6119.2686579027722</v>
      </c>
      <c r="K84" s="15">
        <v>4</v>
      </c>
      <c r="L84" s="84">
        <v>3502</v>
      </c>
      <c r="M84" s="85">
        <v>5958</v>
      </c>
      <c r="N84" s="85">
        <v>6070</v>
      </c>
      <c r="O84" s="181">
        <v>6142</v>
      </c>
      <c r="P84" s="88">
        <f t="shared" ref="P84:R84" si="26">O84*O72</f>
        <v>6211.5456522050872</v>
      </c>
      <c r="Q84" s="88">
        <f t="shared" si="26"/>
        <v>6166.9370251485479</v>
      </c>
      <c r="R84" s="87">
        <f t="shared" si="26"/>
        <v>6175.9845059079835</v>
      </c>
    </row>
    <row r="85" spans="2:18" x14ac:dyDescent="0.2">
      <c r="B85" s="15">
        <v>5</v>
      </c>
      <c r="C85" s="84">
        <v>1868</v>
      </c>
      <c r="D85" s="85">
        <v>3778</v>
      </c>
      <c r="E85" s="181">
        <v>4648</v>
      </c>
      <c r="F85" s="88">
        <f t="shared" ref="F85:I86" si="27">E85*E73</f>
        <v>4761.9280005804294</v>
      </c>
      <c r="G85" s="88">
        <f t="shared" si="27"/>
        <v>4848.086499615325</v>
      </c>
      <c r="H85" s="88">
        <f t="shared" si="27"/>
        <v>4922.6425468375101</v>
      </c>
      <c r="I85" s="87">
        <f t="shared" si="27"/>
        <v>4937.4118367597021</v>
      </c>
      <c r="K85" s="15">
        <v>5</v>
      </c>
      <c r="L85" s="84">
        <v>2812</v>
      </c>
      <c r="M85" s="85">
        <v>4882</v>
      </c>
      <c r="N85" s="181">
        <v>4852</v>
      </c>
      <c r="O85" s="88">
        <f t="shared" ref="O85:R86" si="28">N85*N73</f>
        <v>4884.9965369655974</v>
      </c>
      <c r="P85" s="88">
        <f t="shared" si="28"/>
        <v>4944.2245473036146</v>
      </c>
      <c r="Q85" s="88">
        <f t="shared" si="28"/>
        <v>4931.2152491271054</v>
      </c>
      <c r="R85" s="87">
        <f t="shared" si="28"/>
        <v>4950.3297392449167</v>
      </c>
    </row>
    <row r="86" spans="2:18" x14ac:dyDescent="0.2">
      <c r="B86" s="15">
        <v>6</v>
      </c>
      <c r="C86" s="84">
        <v>1442</v>
      </c>
      <c r="D86" s="181">
        <v>4010</v>
      </c>
      <c r="E86" s="88">
        <f t="shared" ref="E86:I87" si="29">D86*D74</f>
        <v>4387.7183746163673</v>
      </c>
      <c r="F86" s="88">
        <f t="shared" si="27"/>
        <v>4493.3237167801017</v>
      </c>
      <c r="G86" s="88">
        <f t="shared" si="27"/>
        <v>4573.8937383265447</v>
      </c>
      <c r="H86" s="88">
        <f t="shared" si="27"/>
        <v>4642.8927166174772</v>
      </c>
      <c r="I86" s="87">
        <f t="shared" si="27"/>
        <v>4655.5427938779703</v>
      </c>
      <c r="K86" s="15">
        <v>6</v>
      </c>
      <c r="L86" s="84">
        <v>2642</v>
      </c>
      <c r="M86" s="181">
        <v>4406</v>
      </c>
      <c r="N86" s="88">
        <f t="shared" ref="N86:R87" si="30">M86*M74</f>
        <v>4566.5628469213798</v>
      </c>
      <c r="O86" s="88">
        <f t="shared" si="28"/>
        <v>4600.6213048244772</v>
      </c>
      <c r="P86" s="88">
        <f t="shared" si="28"/>
        <v>4656.7100862861016</v>
      </c>
      <c r="Q86" s="88">
        <f t="shared" si="28"/>
        <v>4646.2295417376035</v>
      </c>
      <c r="R86" s="87">
        <f t="shared" si="28"/>
        <v>4665.1709167165945</v>
      </c>
    </row>
    <row r="87" spans="2:18" x14ac:dyDescent="0.2">
      <c r="B87" s="16">
        <v>7</v>
      </c>
      <c r="C87" s="182">
        <v>2044</v>
      </c>
      <c r="D87" s="90">
        <f>C87*C75</f>
        <v>5658.7496356775237</v>
      </c>
      <c r="E87" s="90">
        <f t="shared" si="29"/>
        <v>6944.3256052585466</v>
      </c>
      <c r="F87" s="90">
        <f t="shared" si="29"/>
        <v>7176.5709557433156</v>
      </c>
      <c r="G87" s="90">
        <f t="shared" si="29"/>
        <v>7329.6799421854994</v>
      </c>
      <c r="H87" s="90">
        <f t="shared" si="29"/>
        <v>7485.1959755436101</v>
      </c>
      <c r="I87" s="91">
        <f t="shared" si="29"/>
        <v>7548.5181398894429</v>
      </c>
      <c r="K87" s="16">
        <v>7</v>
      </c>
      <c r="L87" s="182">
        <v>5022</v>
      </c>
      <c r="M87" s="90">
        <f>L87*L75</f>
        <v>7828.260233908295</v>
      </c>
      <c r="N87" s="90">
        <f t="shared" si="30"/>
        <v>7687.5434837336124</v>
      </c>
      <c r="O87" s="90">
        <f t="shared" si="30"/>
        <v>7643.9407965803985</v>
      </c>
      <c r="P87" s="90">
        <f t="shared" si="30"/>
        <v>7726.764228463092</v>
      </c>
      <c r="Q87" s="90">
        <f t="shared" si="30"/>
        <v>7649.8488927278895</v>
      </c>
      <c r="R87" s="91">
        <f t="shared" si="30"/>
        <v>7649.7585606989669</v>
      </c>
    </row>
    <row r="88" spans="2:18" x14ac:dyDescent="0.2">
      <c r="C88" s="57">
        <f>C87+D86+E85+F84+G83+H82+I81</f>
        <v>25525</v>
      </c>
      <c r="L88" s="57">
        <f>L87+M86+N85+O84+P83+Q82+R81</f>
        <v>29694</v>
      </c>
    </row>
    <row r="90" spans="2:18" x14ac:dyDescent="0.2">
      <c r="C90" s="11" t="s">
        <v>205</v>
      </c>
      <c r="D90" s="12" t="s">
        <v>220</v>
      </c>
      <c r="E90" s="13" t="s">
        <v>221</v>
      </c>
    </row>
    <row r="91" spans="2:18" x14ac:dyDescent="0.2">
      <c r="B91" s="103" t="s">
        <v>205</v>
      </c>
      <c r="C91" s="68">
        <f>C88</f>
        <v>25525</v>
      </c>
      <c r="D91" s="95">
        <f>L88-C88</f>
        <v>4169</v>
      </c>
      <c r="E91" s="94">
        <f>SUM(I81:I87)-SUM(C91:D91)</f>
        <v>2677.3197957717275</v>
      </c>
    </row>
    <row r="92" spans="2:18" x14ac:dyDescent="0.2">
      <c r="B92" s="105" t="s">
        <v>206</v>
      </c>
      <c r="C92" s="71">
        <f>C91</f>
        <v>25525</v>
      </c>
      <c r="D92" s="90">
        <f>D91</f>
        <v>4169</v>
      </c>
      <c r="E92" s="91">
        <f>SUM(R81:R87)-SUM(C92:D92)</f>
        <v>2993.566800346478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>
    <tabColor rgb="FF002060"/>
  </sheetPr>
  <dimension ref="B2:Q37"/>
  <sheetViews>
    <sheetView showGridLines="0" zoomScale="115" zoomScaleNormal="115" workbookViewId="0">
      <selection activeCell="O17" sqref="O17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13" width="11.44140625" style="1"/>
    <col min="14" max="14" width="2.77734375" style="1" customWidth="1"/>
    <col min="15" max="15" width="11.44140625" style="1"/>
    <col min="16" max="16" width="11.44140625" style="1" customWidth="1"/>
    <col min="17" max="16384" width="11.44140625" style="1"/>
  </cols>
  <sheetData>
    <row r="2" spans="2:17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O2" s="17"/>
      <c r="P2" s="17"/>
      <c r="Q2" s="17"/>
    </row>
    <row r="3" spans="2:17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88">
        <v>0</v>
      </c>
    </row>
    <row r="4" spans="2:17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v>4347.1813040585494</v>
      </c>
      <c r="M4" s="88">
        <v>160.18130405854936</v>
      </c>
    </row>
    <row r="5" spans="2:17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v>4144.1513579493439</v>
      </c>
      <c r="L5" s="87">
        <v>4302.6934092348311</v>
      </c>
      <c r="M5" s="88">
        <v>526.69340923483105</v>
      </c>
    </row>
    <row r="6" spans="2:17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v>3719.0578202995011</v>
      </c>
      <c r="K6" s="88">
        <v>4081.6574460503984</v>
      </c>
      <c r="L6" s="87">
        <v>4237.8086790163989</v>
      </c>
      <c r="M6" s="88">
        <v>775.80867901639886</v>
      </c>
    </row>
    <row r="7" spans="2:17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v>3175.4216316858497</v>
      </c>
      <c r="J7" s="88">
        <v>3411.2006505111094</v>
      </c>
      <c r="K7" s="88">
        <v>3743.7849067937764</v>
      </c>
      <c r="L7" s="87">
        <v>3887.0102109459003</v>
      </c>
      <c r="M7" s="88">
        <v>1018.0102109459003</v>
      </c>
    </row>
    <row r="8" spans="2:17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v>3017.9586523736602</v>
      </c>
      <c r="I8" s="88">
        <v>3340.2897135868934</v>
      </c>
      <c r="J8" s="88">
        <v>3588.3103932355043</v>
      </c>
      <c r="K8" s="88">
        <v>3938.1624440865094</v>
      </c>
      <c r="L8" s="87">
        <v>4088.8240146353946</v>
      </c>
      <c r="M8" s="88">
        <v>1404.8240146353946</v>
      </c>
    </row>
    <row r="9" spans="2:17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v>2972.3926212707811</v>
      </c>
      <c r="H9" s="88">
        <v>3342.2347353262958</v>
      </c>
      <c r="I9" s="88">
        <v>3699.1998873220464</v>
      </c>
      <c r="J9" s="88">
        <v>3973.8700952617241</v>
      </c>
      <c r="K9" s="88">
        <v>4361.31333463802</v>
      </c>
      <c r="L9" s="87">
        <v>4528.163312510067</v>
      </c>
      <c r="M9" s="88">
        <v>2041.163312510067</v>
      </c>
    </row>
    <row r="10" spans="2:17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v>2981.868131868132</v>
      </c>
      <c r="G10" s="88">
        <v>3563.8451277713407</v>
      </c>
      <c r="H10" s="88">
        <v>4007.2791501778056</v>
      </c>
      <c r="I10" s="88">
        <v>4435.2739273887391</v>
      </c>
      <c r="J10" s="88">
        <v>4764.598551364983</v>
      </c>
      <c r="K10" s="88">
        <v>5229.1360054879951</v>
      </c>
      <c r="L10" s="87">
        <v>5429.186118805068</v>
      </c>
      <c r="M10" s="88">
        <v>3419.186118805068</v>
      </c>
    </row>
    <row r="11" spans="2:17" x14ac:dyDescent="0.2">
      <c r="B11" s="116">
        <v>9</v>
      </c>
      <c r="C11" s="84">
        <v>255</v>
      </c>
      <c r="D11" s="181">
        <v>940</v>
      </c>
      <c r="E11" s="88">
        <v>1671.6727993206907</v>
      </c>
      <c r="F11" s="88">
        <v>2479.9541528383875</v>
      </c>
      <c r="G11" s="88">
        <v>2963.9716224313047</v>
      </c>
      <c r="H11" s="88">
        <v>3332.7659475806822</v>
      </c>
      <c r="I11" s="88">
        <v>3688.7197920159247</v>
      </c>
      <c r="J11" s="88">
        <v>3962.6118398008011</v>
      </c>
      <c r="K11" s="88">
        <v>4348.9574250361857</v>
      </c>
      <c r="L11" s="87">
        <v>4515.3347051024402</v>
      </c>
      <c r="M11" s="88">
        <v>3575.3347051024402</v>
      </c>
    </row>
    <row r="12" spans="2:17" x14ac:dyDescent="0.2">
      <c r="B12" s="117">
        <v>10</v>
      </c>
      <c r="C12" s="182">
        <v>233</v>
      </c>
      <c r="D12" s="90">
        <v>829.06577777777773</v>
      </c>
      <c r="E12" s="90">
        <v>1474.390116551876</v>
      </c>
      <c r="F12" s="90">
        <v>2187.2820410384975</v>
      </c>
      <c r="G12" s="90">
        <v>2614.178126023693</v>
      </c>
      <c r="H12" s="90">
        <v>2939.449140938586</v>
      </c>
      <c r="I12" s="90">
        <v>3253.3950461403883</v>
      </c>
      <c r="J12" s="90">
        <v>3494.9636882934915</v>
      </c>
      <c r="K12" s="90">
        <v>3835.7146490532627</v>
      </c>
      <c r="L12" s="91">
        <v>3982.4568927795185</v>
      </c>
      <c r="M12" s="88">
        <v>3749.4568927795185</v>
      </c>
    </row>
    <row r="14" spans="2:17" x14ac:dyDescent="0.2">
      <c r="B14" s="17" t="s">
        <v>70</v>
      </c>
      <c r="C14" s="1">
        <v>3.5582222222222222</v>
      </c>
      <c r="D14" s="1">
        <v>1.7783753184262667</v>
      </c>
      <c r="E14" s="1">
        <v>1.4835164835164836</v>
      </c>
      <c r="F14" s="1">
        <v>1.1951719426098839</v>
      </c>
      <c r="G14" s="1">
        <v>1.1244257274119449</v>
      </c>
      <c r="H14" s="1">
        <v>1.1068043331076507</v>
      </c>
      <c r="I14" s="1">
        <v>1.0742512479201332</v>
      </c>
      <c r="J14" s="1">
        <v>1.0974977113213304</v>
      </c>
      <c r="K14" s="1">
        <v>1.0382568196939455</v>
      </c>
      <c r="M14" s="57">
        <v>16670.658647088167</v>
      </c>
    </row>
    <row r="15" spans="2:17" x14ac:dyDescent="0.2">
      <c r="B15" s="17"/>
    </row>
    <row r="16" spans="2:17" x14ac:dyDescent="0.2">
      <c r="B16" s="141" t="s">
        <v>90</v>
      </c>
      <c r="C16" s="140"/>
      <c r="D16" s="140"/>
      <c r="E16" s="140"/>
      <c r="F16" s="140"/>
      <c r="G16" s="140"/>
      <c r="H16" s="140"/>
      <c r="I16" s="140"/>
      <c r="J16" s="140"/>
      <c r="K16" s="140"/>
    </row>
    <row r="17" spans="2:15" x14ac:dyDescent="0.2">
      <c r="B17" s="141"/>
      <c r="C17" s="362">
        <f>+C3</f>
        <v>242</v>
      </c>
      <c r="D17" s="140">
        <f>+C17*$D$14</f>
        <v>430.36682705915655</v>
      </c>
      <c r="E17" s="140">
        <f>+D3*$D$14</f>
        <v>1378.2408717803567</v>
      </c>
      <c r="F17" s="140">
        <v>1.2601010101010102</v>
      </c>
      <c r="G17" s="140">
        <v>1.2319639278557115</v>
      </c>
      <c r="H17" s="140">
        <v>1.0638470923139487</v>
      </c>
      <c r="I17" s="140">
        <v>1.0603975535168195</v>
      </c>
      <c r="J17" s="140">
        <v>1.083633741888969</v>
      </c>
      <c r="K17" s="140">
        <v>1.0382568196939455</v>
      </c>
      <c r="M17" s="119"/>
    </row>
    <row r="18" spans="2:15" x14ac:dyDescent="0.2">
      <c r="B18" s="140"/>
      <c r="C18" s="362">
        <f t="shared" ref="C18:C25" si="0">+C4</f>
        <v>238</v>
      </c>
      <c r="D18" s="140">
        <f t="shared" ref="D18:D24" si="1">+C18*$D$14</f>
        <v>423.25332578545147</v>
      </c>
      <c r="E18" s="140">
        <f t="shared" ref="E18:E23" si="2">+D4*$D$14</f>
        <v>1515.1757712991794</v>
      </c>
      <c r="F18" s="140">
        <v>1.1532359081419625</v>
      </c>
      <c r="G18" s="140">
        <v>1.1046343229543809</v>
      </c>
      <c r="H18" s="140">
        <v>1.1494591937069814</v>
      </c>
      <c r="I18" s="140">
        <v>1.0778443113772456</v>
      </c>
      <c r="J18" s="140">
        <v>1.1076719576719576</v>
      </c>
      <c r="K18" s="140"/>
      <c r="M18" s="119"/>
    </row>
    <row r="19" spans="2:15" x14ac:dyDescent="0.2">
      <c r="B19" s="140"/>
      <c r="C19" s="362">
        <f t="shared" si="0"/>
        <v>196</v>
      </c>
      <c r="D19" s="140">
        <f t="shared" si="1"/>
        <v>348.56156241154827</v>
      </c>
      <c r="E19" s="140">
        <f t="shared" si="2"/>
        <v>1584.5324087178037</v>
      </c>
      <c r="F19" s="140">
        <v>1.2545454545454546</v>
      </c>
      <c r="G19" s="140">
        <v>1.0562456866804693</v>
      </c>
      <c r="H19" s="140">
        <v>1.1411303495589677</v>
      </c>
      <c r="I19" s="140">
        <v>1.081019181219582</v>
      </c>
      <c r="J19" s="140"/>
      <c r="K19" s="140"/>
      <c r="M19" s="119"/>
      <c r="O19" s="119" t="s">
        <v>164</v>
      </c>
    </row>
    <row r="20" spans="2:15" x14ac:dyDescent="0.2">
      <c r="B20" s="140"/>
      <c r="C20" s="362">
        <f t="shared" si="0"/>
        <v>210</v>
      </c>
      <c r="D20" s="140">
        <f t="shared" si="1"/>
        <v>373.458816869516</v>
      </c>
      <c r="E20" s="140">
        <f t="shared" si="2"/>
        <v>1739.2510614208888</v>
      </c>
      <c r="F20" s="140">
        <v>1.0920611256056654</v>
      </c>
      <c r="G20" s="140">
        <v>1.1075085324232081</v>
      </c>
      <c r="H20" s="140">
        <v>1.0668721109399075</v>
      </c>
      <c r="I20" s="140"/>
      <c r="J20" s="140"/>
      <c r="K20" s="140"/>
      <c r="M20" s="119"/>
    </row>
    <row r="21" spans="2:15" x14ac:dyDescent="0.2">
      <c r="B21" s="140"/>
      <c r="C21" s="362">
        <f t="shared" si="0"/>
        <v>300</v>
      </c>
      <c r="D21" s="140">
        <f t="shared" si="1"/>
        <v>533.51259552787997</v>
      </c>
      <c r="E21" s="140">
        <f t="shared" si="2"/>
        <v>1392.4678743277668</v>
      </c>
      <c r="F21" s="140">
        <v>1.195746737554374</v>
      </c>
      <c r="G21" s="140">
        <v>1.1596604688763137</v>
      </c>
      <c r="H21" s="140"/>
      <c r="I21" s="140"/>
      <c r="J21" s="140"/>
      <c r="K21" s="140"/>
      <c r="O21" s="140"/>
    </row>
    <row r="22" spans="2:15" x14ac:dyDescent="0.2">
      <c r="B22" s="140"/>
      <c r="C22" s="362">
        <f t="shared" si="0"/>
        <v>268</v>
      </c>
      <c r="D22" s="140">
        <f t="shared" si="1"/>
        <v>476.60458533823947</v>
      </c>
      <c r="E22" s="140">
        <f t="shared" si="2"/>
        <v>1634.3269176337392</v>
      </c>
      <c r="F22" s="140">
        <v>1.2589118198874296</v>
      </c>
      <c r="G22" s="140"/>
      <c r="H22" s="140"/>
      <c r="I22" s="140"/>
      <c r="J22" s="140"/>
      <c r="K22" s="140"/>
    </row>
    <row r="23" spans="2:15" x14ac:dyDescent="0.2">
      <c r="B23" s="140"/>
      <c r="C23" s="362">
        <f t="shared" si="0"/>
        <v>298</v>
      </c>
      <c r="D23" s="140">
        <f t="shared" si="1"/>
        <v>529.95584489102748</v>
      </c>
      <c r="E23" s="140">
        <f t="shared" si="2"/>
        <v>1579.1972827625248</v>
      </c>
      <c r="G23" s="140"/>
      <c r="H23" s="140"/>
      <c r="I23" s="140"/>
      <c r="J23" s="140"/>
      <c r="K23" s="140"/>
    </row>
    <row r="24" spans="2:15" x14ac:dyDescent="0.2">
      <c r="B24" s="140"/>
      <c r="C24" s="362">
        <f t="shared" si="0"/>
        <v>243</v>
      </c>
      <c r="D24" s="140">
        <f t="shared" si="1"/>
        <v>432.14520237758279</v>
      </c>
      <c r="E24" s="140"/>
      <c r="F24" s="140"/>
      <c r="G24" s="140"/>
      <c r="H24" s="140"/>
      <c r="I24" s="140"/>
      <c r="J24" s="140"/>
      <c r="K24" s="140"/>
    </row>
    <row r="25" spans="2:15" x14ac:dyDescent="0.2">
      <c r="B25" s="140"/>
      <c r="C25" s="362">
        <f t="shared" si="0"/>
        <v>255</v>
      </c>
      <c r="D25" s="140"/>
      <c r="E25" s="140"/>
      <c r="F25" s="140"/>
      <c r="G25" s="140"/>
      <c r="H25" s="140"/>
      <c r="I25" s="140"/>
      <c r="J25" s="140"/>
      <c r="K25" s="140"/>
    </row>
    <row r="26" spans="2:15" x14ac:dyDescent="0.2">
      <c r="K26" s="2"/>
    </row>
    <row r="27" spans="2:15" x14ac:dyDescent="0.2">
      <c r="D27" s="391" t="s">
        <v>255</v>
      </c>
      <c r="E27" s="391"/>
      <c r="K27" s="391" t="s">
        <v>255</v>
      </c>
      <c r="L27" s="391"/>
    </row>
    <row r="28" spans="2:15" x14ac:dyDescent="0.2">
      <c r="C28" s="360" t="s">
        <v>252</v>
      </c>
      <c r="D28" s="360" t="s">
        <v>253</v>
      </c>
      <c r="E28" s="360" t="s">
        <v>254</v>
      </c>
      <c r="J28" s="360" t="s">
        <v>252</v>
      </c>
      <c r="K28" s="360" t="s">
        <v>253</v>
      </c>
      <c r="L28" s="360" t="s">
        <v>254</v>
      </c>
    </row>
    <row r="29" spans="2:15" x14ac:dyDescent="0.2">
      <c r="C29" s="361">
        <f t="shared" ref="C29:C37" si="3">C3</f>
        <v>242</v>
      </c>
      <c r="D29" s="360">
        <f t="shared" ref="D29:D37" si="4">C3*$C$14</f>
        <v>861.08977777777773</v>
      </c>
      <c r="E29" s="361">
        <f t="shared" ref="E29:E37" si="5">D3</f>
        <v>775</v>
      </c>
      <c r="J29" s="361">
        <f t="shared" ref="J29:J36" si="6">+D3</f>
        <v>775</v>
      </c>
      <c r="K29" s="360">
        <f t="shared" ref="K29:K36" si="7">+D3*$D$14</f>
        <v>1378.2408717803567</v>
      </c>
      <c r="L29" s="361">
        <f t="shared" ref="L29:L36" si="8">+E3</f>
        <v>1217</v>
      </c>
    </row>
    <row r="30" spans="2:15" x14ac:dyDescent="0.2">
      <c r="C30" s="361">
        <f t="shared" si="3"/>
        <v>238</v>
      </c>
      <c r="D30" s="360">
        <f t="shared" si="4"/>
        <v>846.85688888888888</v>
      </c>
      <c r="E30" s="361">
        <f t="shared" si="5"/>
        <v>852</v>
      </c>
      <c r="J30" s="361">
        <f t="shared" si="6"/>
        <v>852</v>
      </c>
      <c r="K30" s="360">
        <f t="shared" si="7"/>
        <v>1515.1757712991794</v>
      </c>
      <c r="L30" s="361">
        <f t="shared" si="8"/>
        <v>1522</v>
      </c>
    </row>
    <row r="31" spans="2:15" x14ac:dyDescent="0.2">
      <c r="C31" s="361">
        <f t="shared" si="3"/>
        <v>196</v>
      </c>
      <c r="D31" s="360">
        <f t="shared" si="4"/>
        <v>697.41155555555554</v>
      </c>
      <c r="E31" s="361">
        <f t="shared" si="5"/>
        <v>891</v>
      </c>
      <c r="J31" s="361">
        <f t="shared" si="6"/>
        <v>891</v>
      </c>
      <c r="K31" s="360">
        <f t="shared" si="7"/>
        <v>1584.5324087178037</v>
      </c>
      <c r="L31" s="361">
        <f t="shared" si="8"/>
        <v>1556</v>
      </c>
    </row>
    <row r="32" spans="2:15" x14ac:dyDescent="0.2">
      <c r="C32" s="361">
        <f t="shared" si="3"/>
        <v>210</v>
      </c>
      <c r="D32" s="360">
        <f t="shared" si="4"/>
        <v>747.22666666666669</v>
      </c>
      <c r="E32" s="361">
        <f t="shared" si="5"/>
        <v>978</v>
      </c>
      <c r="J32" s="361">
        <f t="shared" si="6"/>
        <v>978</v>
      </c>
      <c r="K32" s="360">
        <f t="shared" si="7"/>
        <v>1739.2510614208888</v>
      </c>
      <c r="L32" s="361">
        <f t="shared" si="8"/>
        <v>1540</v>
      </c>
    </row>
    <row r="33" spans="3:12" x14ac:dyDescent="0.2">
      <c r="C33" s="361">
        <f t="shared" si="3"/>
        <v>300</v>
      </c>
      <c r="D33" s="360">
        <f t="shared" si="4"/>
        <v>1067.4666666666667</v>
      </c>
      <c r="E33" s="361">
        <f t="shared" si="5"/>
        <v>783</v>
      </c>
      <c r="J33" s="361">
        <f t="shared" si="6"/>
        <v>783</v>
      </c>
      <c r="K33" s="360">
        <f t="shared" si="7"/>
        <v>1392.4678743277668</v>
      </c>
      <c r="L33" s="361">
        <f t="shared" si="8"/>
        <v>1493</v>
      </c>
    </row>
    <row r="34" spans="3:12" x14ac:dyDescent="0.2">
      <c r="C34" s="361">
        <f t="shared" si="3"/>
        <v>268</v>
      </c>
      <c r="D34" s="360">
        <f t="shared" si="4"/>
        <v>953.60355555555554</v>
      </c>
      <c r="E34" s="361">
        <f t="shared" si="5"/>
        <v>919</v>
      </c>
      <c r="J34" s="361">
        <f t="shared" si="6"/>
        <v>919</v>
      </c>
      <c r="K34" s="360">
        <f t="shared" si="7"/>
        <v>1634.3269176337392</v>
      </c>
      <c r="L34" s="361">
        <f t="shared" si="8"/>
        <v>1530</v>
      </c>
    </row>
    <row r="35" spans="3:12" x14ac:dyDescent="0.2">
      <c r="C35" s="361">
        <f t="shared" si="3"/>
        <v>298</v>
      </c>
      <c r="D35" s="360">
        <f t="shared" si="4"/>
        <v>1060.3502222222221</v>
      </c>
      <c r="E35" s="361">
        <f t="shared" si="5"/>
        <v>888</v>
      </c>
      <c r="J35" s="361">
        <f t="shared" si="6"/>
        <v>888</v>
      </c>
      <c r="K35" s="360">
        <f t="shared" si="7"/>
        <v>1579.1972827625248</v>
      </c>
      <c r="L35" s="361">
        <f t="shared" si="8"/>
        <v>1698</v>
      </c>
    </row>
    <row r="36" spans="3:12" x14ac:dyDescent="0.2">
      <c r="C36" s="361">
        <f t="shared" si="3"/>
        <v>243</v>
      </c>
      <c r="D36" s="360">
        <f t="shared" si="4"/>
        <v>864.64800000000002</v>
      </c>
      <c r="E36" s="361">
        <f t="shared" si="5"/>
        <v>980</v>
      </c>
      <c r="J36" s="361">
        <f t="shared" si="6"/>
        <v>980</v>
      </c>
      <c r="K36" s="360">
        <f t="shared" si="7"/>
        <v>1742.8078120577413</v>
      </c>
      <c r="L36" s="361">
        <f t="shared" si="8"/>
        <v>2010</v>
      </c>
    </row>
    <row r="37" spans="3:12" x14ac:dyDescent="0.2">
      <c r="C37" s="361">
        <f t="shared" si="3"/>
        <v>255</v>
      </c>
      <c r="D37" s="360">
        <f t="shared" si="4"/>
        <v>907.34666666666669</v>
      </c>
      <c r="E37" s="361">
        <f t="shared" si="5"/>
        <v>940</v>
      </c>
    </row>
  </sheetData>
  <mergeCells count="2">
    <mergeCell ref="D27:E27"/>
    <mergeCell ref="K27:L27"/>
  </mergeCell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9">
    <tabColor rgb="FF002060"/>
  </sheetPr>
  <dimension ref="B2:V79"/>
  <sheetViews>
    <sheetView showGridLines="0" workbookViewId="0">
      <selection activeCell="O15" sqref="O1:O15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13" width="11.44140625" style="1"/>
    <col min="14" max="14" width="2.77734375" style="1" customWidth="1"/>
    <col min="15" max="15" width="11.44140625" style="1"/>
    <col min="16" max="16" width="11.44140625" style="1" customWidth="1"/>
    <col min="17" max="20" width="11.44140625" style="1"/>
    <col min="21" max="21" width="11.44140625" style="1" customWidth="1"/>
    <col min="22" max="16384" width="11.44140625" style="1"/>
  </cols>
  <sheetData>
    <row r="2" spans="2:17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O2" s="17"/>
      <c r="P2" s="17"/>
      <c r="Q2" s="17"/>
    </row>
    <row r="3" spans="2:17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88">
        <v>0</v>
      </c>
    </row>
    <row r="4" spans="2:17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v>4347.1813040585494</v>
      </c>
      <c r="M4" s="88">
        <v>160.18130405854936</v>
      </c>
    </row>
    <row r="5" spans="2:17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v>4144.1513579493439</v>
      </c>
      <c r="L5" s="87">
        <v>4302.6934092348311</v>
      </c>
      <c r="M5" s="88">
        <v>526.69340923483105</v>
      </c>
    </row>
    <row r="6" spans="2:17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v>3719.0578202995011</v>
      </c>
      <c r="K6" s="88">
        <v>4081.6574460503984</v>
      </c>
      <c r="L6" s="87">
        <v>4237.8086790163989</v>
      </c>
      <c r="M6" s="88">
        <v>775.80867901639886</v>
      </c>
    </row>
    <row r="7" spans="2:17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v>3175.4216316858497</v>
      </c>
      <c r="J7" s="88">
        <v>3411.2006505111094</v>
      </c>
      <c r="K7" s="88">
        <v>3743.7849067937764</v>
      </c>
      <c r="L7" s="87">
        <v>3887.0102109459003</v>
      </c>
      <c r="M7" s="88">
        <v>1018.0102109459003</v>
      </c>
    </row>
    <row r="8" spans="2:17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v>3017.9586523736602</v>
      </c>
      <c r="I8" s="88">
        <v>3340.2897135868934</v>
      </c>
      <c r="J8" s="88">
        <v>3588.3103932355043</v>
      </c>
      <c r="K8" s="88">
        <v>3938.1624440865094</v>
      </c>
      <c r="L8" s="87">
        <v>4088.8240146353946</v>
      </c>
      <c r="M8" s="88">
        <v>1404.8240146353946</v>
      </c>
    </row>
    <row r="9" spans="2:17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v>2972.3926212707811</v>
      </c>
      <c r="H9" s="88">
        <v>3342.2347353262958</v>
      </c>
      <c r="I9" s="88">
        <v>3699.1998873220464</v>
      </c>
      <c r="J9" s="88">
        <v>3973.8700952617241</v>
      </c>
      <c r="K9" s="88">
        <v>4361.31333463802</v>
      </c>
      <c r="L9" s="87">
        <v>4528.163312510067</v>
      </c>
      <c r="M9" s="88">
        <v>2041.163312510067</v>
      </c>
    </row>
    <row r="10" spans="2:17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v>2981.868131868132</v>
      </c>
      <c r="G10" s="88">
        <v>3563.8451277713407</v>
      </c>
      <c r="H10" s="88">
        <v>4007.2791501778056</v>
      </c>
      <c r="I10" s="88">
        <v>4435.2739273887391</v>
      </c>
      <c r="J10" s="88">
        <v>4764.598551364983</v>
      </c>
      <c r="K10" s="88">
        <v>5229.1360054879951</v>
      </c>
      <c r="L10" s="87">
        <v>5429.186118805068</v>
      </c>
      <c r="M10" s="88">
        <v>3419.186118805068</v>
      </c>
    </row>
    <row r="11" spans="2:17" x14ac:dyDescent="0.2">
      <c r="B11" s="116">
        <v>9</v>
      </c>
      <c r="C11" s="84">
        <v>255</v>
      </c>
      <c r="D11" s="181">
        <v>940</v>
      </c>
      <c r="E11" s="88">
        <v>1671.6727993206907</v>
      </c>
      <c r="F11" s="88">
        <v>2479.9541528383875</v>
      </c>
      <c r="G11" s="88">
        <v>2963.9716224313047</v>
      </c>
      <c r="H11" s="88">
        <v>3332.7659475806822</v>
      </c>
      <c r="I11" s="88">
        <v>3688.7197920159247</v>
      </c>
      <c r="J11" s="88">
        <v>3962.6118398008011</v>
      </c>
      <c r="K11" s="88">
        <v>4348.9574250361857</v>
      </c>
      <c r="L11" s="87">
        <v>4515.3347051024402</v>
      </c>
      <c r="M11" s="88">
        <v>3575.3347051024402</v>
      </c>
    </row>
    <row r="12" spans="2:17" x14ac:dyDescent="0.2">
      <c r="B12" s="117">
        <v>10</v>
      </c>
      <c r="C12" s="182">
        <v>233</v>
      </c>
      <c r="D12" s="90">
        <v>829.06577777777773</v>
      </c>
      <c r="E12" s="90">
        <v>1474.390116551876</v>
      </c>
      <c r="F12" s="90">
        <v>2187.2820410384975</v>
      </c>
      <c r="G12" s="90">
        <v>2614.178126023693</v>
      </c>
      <c r="H12" s="90">
        <v>2939.449140938586</v>
      </c>
      <c r="I12" s="90">
        <v>3253.3950461403883</v>
      </c>
      <c r="J12" s="90">
        <v>3494.9636882934915</v>
      </c>
      <c r="K12" s="90">
        <v>3835.7146490532627</v>
      </c>
      <c r="L12" s="91">
        <v>3982.4568927795185</v>
      </c>
      <c r="M12" s="88">
        <v>3749.4568927795185</v>
      </c>
    </row>
    <row r="14" spans="2:17" x14ac:dyDescent="0.2">
      <c r="B14" s="17" t="s">
        <v>70</v>
      </c>
      <c r="C14" s="1">
        <v>3.5582222222222222</v>
      </c>
      <c r="D14" s="1">
        <v>1.7783753184262667</v>
      </c>
      <c r="E14" s="1">
        <v>1.4835164835164836</v>
      </c>
      <c r="F14" s="1">
        <v>1.1951719426098839</v>
      </c>
      <c r="G14" s="1">
        <v>1.1244257274119449</v>
      </c>
      <c r="H14" s="1">
        <v>1.1068043331076507</v>
      </c>
      <c r="I14" s="1">
        <v>1.0742512479201332</v>
      </c>
      <c r="J14" s="1">
        <v>1.0974977113213304</v>
      </c>
      <c r="K14" s="1">
        <v>1.0382568196939455</v>
      </c>
      <c r="M14" s="57">
        <v>16670.658647088167</v>
      </c>
    </row>
    <row r="15" spans="2:17" x14ac:dyDescent="0.2">
      <c r="B15" s="17"/>
    </row>
    <row r="16" spans="2:17" x14ac:dyDescent="0.2">
      <c r="B16" s="141" t="s">
        <v>90</v>
      </c>
      <c r="C16" s="140"/>
      <c r="D16" s="140"/>
      <c r="E16" s="140"/>
      <c r="F16" s="140"/>
      <c r="G16" s="140"/>
      <c r="H16" s="140"/>
      <c r="I16" s="140"/>
      <c r="J16" s="140"/>
      <c r="K16" s="140"/>
    </row>
    <row r="17" spans="2:15" x14ac:dyDescent="0.2">
      <c r="B17" s="141"/>
      <c r="C17" s="140">
        <v>3.2024793388429753</v>
      </c>
      <c r="D17" s="140">
        <v>1.5703225806451613</v>
      </c>
      <c r="E17" s="140">
        <v>1.3015612161051766</v>
      </c>
      <c r="F17" s="140">
        <v>1.2601010101010102</v>
      </c>
      <c r="G17" s="140">
        <v>1.2319639278557115</v>
      </c>
      <c r="H17" s="140">
        <v>1.0638470923139487</v>
      </c>
      <c r="I17" s="140">
        <v>1.0603975535168195</v>
      </c>
      <c r="J17" s="140">
        <v>1.083633741888969</v>
      </c>
      <c r="K17" s="140">
        <v>1.0382568196939455</v>
      </c>
      <c r="M17" s="119"/>
    </row>
    <row r="18" spans="2:15" x14ac:dyDescent="0.2">
      <c r="B18" s="140"/>
      <c r="C18" s="140">
        <v>3.5798319327731094</v>
      </c>
      <c r="D18" s="140">
        <v>1.7863849765258215</v>
      </c>
      <c r="E18" s="140">
        <v>1.5735873850197108</v>
      </c>
      <c r="F18" s="140">
        <v>1.1532359081419625</v>
      </c>
      <c r="G18" s="140">
        <v>1.1046343229543809</v>
      </c>
      <c r="H18" s="140">
        <v>1.1494591937069814</v>
      </c>
      <c r="I18" s="140">
        <v>1.0778443113772456</v>
      </c>
      <c r="J18" s="140">
        <v>1.1076719576719576</v>
      </c>
      <c r="K18" s="140"/>
      <c r="M18" s="119"/>
    </row>
    <row r="19" spans="2:15" x14ac:dyDescent="0.2">
      <c r="B19" s="140"/>
      <c r="C19" s="140">
        <v>4.545918367346939</v>
      </c>
      <c r="D19" s="140">
        <v>1.7463524130190797</v>
      </c>
      <c r="E19" s="140">
        <v>1.4845758354755785</v>
      </c>
      <c r="F19" s="140">
        <v>1.2545454545454546</v>
      </c>
      <c r="G19" s="140">
        <v>1.0562456866804693</v>
      </c>
      <c r="H19" s="140">
        <v>1.1411303495589677</v>
      </c>
      <c r="I19" s="140">
        <v>1.081019181219582</v>
      </c>
      <c r="J19" s="140"/>
      <c r="K19" s="140"/>
      <c r="M19" s="119"/>
      <c r="O19" s="119"/>
    </row>
    <row r="20" spans="2:15" x14ac:dyDescent="0.2">
      <c r="B20" s="140"/>
      <c r="C20" s="140">
        <v>4.6571428571428575</v>
      </c>
      <c r="D20" s="140">
        <v>1.574642126789366</v>
      </c>
      <c r="E20" s="140">
        <v>1.7422077922077923</v>
      </c>
      <c r="F20" s="140">
        <v>1.0920611256056654</v>
      </c>
      <c r="G20" s="140">
        <v>1.1075085324232081</v>
      </c>
      <c r="H20" s="140">
        <v>1.0668721109399075</v>
      </c>
      <c r="I20" s="140"/>
      <c r="J20" s="140"/>
      <c r="K20" s="140"/>
      <c r="M20" s="119"/>
    </row>
    <row r="21" spans="2:15" x14ac:dyDescent="0.2">
      <c r="B21" s="140"/>
      <c r="C21" s="140">
        <v>2.61</v>
      </c>
      <c r="D21" s="140">
        <v>1.9067688378033205</v>
      </c>
      <c r="E21" s="140">
        <v>1.3858004018754186</v>
      </c>
      <c r="F21" s="140">
        <v>1.195746737554374</v>
      </c>
      <c r="G21" s="140">
        <v>1.1596604688763137</v>
      </c>
      <c r="H21" s="140"/>
      <c r="I21" s="140"/>
      <c r="J21" s="140"/>
      <c r="K21" s="140"/>
      <c r="O21" s="140"/>
    </row>
    <row r="22" spans="2:15" x14ac:dyDescent="0.2">
      <c r="B22" s="140"/>
      <c r="C22" s="140">
        <v>3.4291044776119404</v>
      </c>
      <c r="D22" s="140">
        <v>1.6648531011969532</v>
      </c>
      <c r="E22" s="140">
        <v>1.3934640522875816</v>
      </c>
      <c r="F22" s="140">
        <v>1.2589118198874296</v>
      </c>
      <c r="G22" s="140"/>
      <c r="H22" s="140"/>
      <c r="I22" s="140"/>
      <c r="J22" s="140"/>
      <c r="K22" s="140"/>
    </row>
    <row r="23" spans="2:15" x14ac:dyDescent="0.2">
      <c r="B23" s="140"/>
      <c r="C23" s="140">
        <v>2.9798657718120807</v>
      </c>
      <c r="D23" s="140">
        <v>1.9121621621621621</v>
      </c>
      <c r="E23" s="140">
        <v>1.4646643109540636</v>
      </c>
      <c r="G23" s="140"/>
      <c r="H23" s="140"/>
      <c r="I23" s="140"/>
      <c r="J23" s="140"/>
      <c r="K23" s="140"/>
    </row>
    <row r="24" spans="2:15" x14ac:dyDescent="0.2">
      <c r="B24" s="140"/>
      <c r="C24" s="140">
        <v>4.0329218106995883</v>
      </c>
      <c r="D24" s="140">
        <v>2.0510204081632653</v>
      </c>
      <c r="E24" s="140"/>
      <c r="F24" s="140"/>
      <c r="G24" s="140"/>
      <c r="H24" s="140"/>
      <c r="I24" s="140"/>
      <c r="J24" s="140"/>
      <c r="K24" s="140"/>
    </row>
    <row r="25" spans="2:15" x14ac:dyDescent="0.2">
      <c r="B25" s="140"/>
      <c r="C25" s="140">
        <v>3.6862745098039214</v>
      </c>
      <c r="D25" s="140"/>
      <c r="E25" s="140"/>
      <c r="F25" s="140"/>
      <c r="G25" s="140"/>
      <c r="H25" s="140"/>
      <c r="I25" s="140"/>
      <c r="J25" s="140"/>
      <c r="K25" s="140"/>
    </row>
    <row r="26" spans="2:15" x14ac:dyDescent="0.2">
      <c r="K26" s="2"/>
    </row>
    <row r="27" spans="2:15" x14ac:dyDescent="0.2">
      <c r="B27" s="17" t="s">
        <v>165</v>
      </c>
    </row>
    <row r="29" spans="2:15" x14ac:dyDescent="0.2"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3">
        <v>10</v>
      </c>
    </row>
    <row r="30" spans="2:15" x14ac:dyDescent="0.2">
      <c r="B30" s="115">
        <v>1</v>
      </c>
      <c r="C30" s="81">
        <v>242</v>
      </c>
      <c r="D30" s="82">
        <f>C3*C$14</f>
        <v>861.08977777777773</v>
      </c>
      <c r="E30" s="82">
        <f t="shared" ref="E30:L31" si="0">D3*D$14</f>
        <v>1378.2408717803567</v>
      </c>
      <c r="F30" s="82">
        <f t="shared" si="0"/>
        <v>1805.4395604395604</v>
      </c>
      <c r="G30" s="82">
        <f t="shared" si="0"/>
        <v>1893.152357094056</v>
      </c>
      <c r="H30" s="82">
        <f t="shared" si="0"/>
        <v>2244.3537519142419</v>
      </c>
      <c r="I30" s="82">
        <f t="shared" si="0"/>
        <v>2721.6318551117129</v>
      </c>
      <c r="J30" s="82">
        <f t="shared" si="0"/>
        <v>2810.2412645590684</v>
      </c>
      <c r="K30" s="82">
        <f t="shared" si="0"/>
        <v>3044.4586512053706</v>
      </c>
      <c r="L30" s="180">
        <f t="shared" si="0"/>
        <v>3121</v>
      </c>
    </row>
    <row r="31" spans="2:15" x14ac:dyDescent="0.2">
      <c r="B31" s="116">
        <v>2</v>
      </c>
      <c r="C31" s="84">
        <v>238</v>
      </c>
      <c r="D31" s="85">
        <f t="shared" ref="D31:J38" si="1">C4*C$14</f>
        <v>846.85688888888888</v>
      </c>
      <c r="E31" s="85">
        <f t="shared" si="1"/>
        <v>1515.1757712991794</v>
      </c>
      <c r="F31" s="85">
        <f t="shared" si="1"/>
        <v>2257.9120879120878</v>
      </c>
      <c r="G31" s="85">
        <f t="shared" si="1"/>
        <v>2862.4368025506719</v>
      </c>
      <c r="H31" s="85">
        <f t="shared" si="1"/>
        <v>3105.6638591117917</v>
      </c>
      <c r="I31" s="85">
        <f t="shared" si="1"/>
        <v>3376.8600203114424</v>
      </c>
      <c r="J31" s="85">
        <f t="shared" si="1"/>
        <v>3767.3991264559068</v>
      </c>
      <c r="K31" s="181">
        <f t="shared" si="0"/>
        <v>4148.5413487946289</v>
      </c>
      <c r="L31" s="87"/>
    </row>
    <row r="32" spans="2:15" x14ac:dyDescent="0.2">
      <c r="B32" s="116">
        <v>3</v>
      </c>
      <c r="C32" s="84">
        <v>196</v>
      </c>
      <c r="D32" s="85">
        <f t="shared" si="1"/>
        <v>697.41155555555554</v>
      </c>
      <c r="E32" s="85">
        <f t="shared" si="1"/>
        <v>1584.5324087178037</v>
      </c>
      <c r="F32" s="85">
        <f t="shared" si="1"/>
        <v>2308.3516483516482</v>
      </c>
      <c r="G32" s="85">
        <f t="shared" si="1"/>
        <v>2760.8471874288316</v>
      </c>
      <c r="H32" s="85">
        <f t="shared" si="1"/>
        <v>3258.5857580398165</v>
      </c>
      <c r="I32" s="85">
        <f t="shared" si="1"/>
        <v>3387.9280636425187</v>
      </c>
      <c r="J32" s="181">
        <f t="shared" si="1"/>
        <v>3752.3596089850253</v>
      </c>
      <c r="K32" s="88"/>
      <c r="L32" s="87"/>
    </row>
    <row r="33" spans="2:12" x14ac:dyDescent="0.2">
      <c r="B33" s="116">
        <v>4</v>
      </c>
      <c r="C33" s="84">
        <v>210</v>
      </c>
      <c r="D33" s="85">
        <f t="shared" si="1"/>
        <v>747.22666666666669</v>
      </c>
      <c r="E33" s="85">
        <f t="shared" si="1"/>
        <v>1739.2510614208888</v>
      </c>
      <c r="F33" s="85">
        <f t="shared" si="1"/>
        <v>2284.6153846153848</v>
      </c>
      <c r="G33" s="85">
        <f t="shared" si="1"/>
        <v>3206.6463220223186</v>
      </c>
      <c r="H33" s="85">
        <f t="shared" si="1"/>
        <v>3294.5673813169988</v>
      </c>
      <c r="I33" s="181">
        <f t="shared" si="1"/>
        <v>3591.5800609343264</v>
      </c>
      <c r="J33" s="88"/>
      <c r="K33" s="88"/>
      <c r="L33" s="87"/>
    </row>
    <row r="34" spans="2:12" x14ac:dyDescent="0.2">
      <c r="B34" s="116">
        <v>5</v>
      </c>
      <c r="C34" s="84">
        <v>300</v>
      </c>
      <c r="D34" s="85">
        <f t="shared" si="1"/>
        <v>1067.4666666666667</v>
      </c>
      <c r="E34" s="85">
        <f t="shared" si="1"/>
        <v>1392.4678743277668</v>
      </c>
      <c r="F34" s="85">
        <f t="shared" si="1"/>
        <v>2214.8901098901101</v>
      </c>
      <c r="G34" s="85">
        <f t="shared" si="1"/>
        <v>2472.8107492598497</v>
      </c>
      <c r="H34" s="181">
        <f t="shared" si="1"/>
        <v>2781.8292496171516</v>
      </c>
      <c r="I34" s="88"/>
      <c r="J34" s="88"/>
      <c r="K34" s="88"/>
      <c r="L34" s="87"/>
    </row>
    <row r="35" spans="2:12" x14ac:dyDescent="0.2">
      <c r="B35" s="116">
        <v>6</v>
      </c>
      <c r="C35" s="84">
        <v>268</v>
      </c>
      <c r="D35" s="85">
        <f t="shared" si="1"/>
        <v>953.60355555555554</v>
      </c>
      <c r="E35" s="85">
        <f t="shared" si="1"/>
        <v>1634.3269176337392</v>
      </c>
      <c r="F35" s="85">
        <f t="shared" si="1"/>
        <v>2269.7802197802198</v>
      </c>
      <c r="G35" s="181">
        <f t="shared" si="1"/>
        <v>2548.1065816442724</v>
      </c>
      <c r="H35" s="88"/>
      <c r="I35" s="88"/>
      <c r="J35" s="88"/>
      <c r="K35" s="88"/>
      <c r="L35" s="87"/>
    </row>
    <row r="36" spans="2:12" x14ac:dyDescent="0.2">
      <c r="B36" s="116">
        <v>7</v>
      </c>
      <c r="C36" s="84">
        <v>298</v>
      </c>
      <c r="D36" s="85">
        <f t="shared" si="1"/>
        <v>1060.3502222222221</v>
      </c>
      <c r="E36" s="85">
        <f t="shared" si="1"/>
        <v>1579.1972827625248</v>
      </c>
      <c r="F36" s="181">
        <f t="shared" si="1"/>
        <v>2519.0109890109893</v>
      </c>
      <c r="G36" s="88"/>
      <c r="H36" s="88"/>
      <c r="I36" s="88"/>
      <c r="J36" s="88"/>
      <c r="K36" s="88"/>
      <c r="L36" s="87"/>
    </row>
    <row r="37" spans="2:12" x14ac:dyDescent="0.2">
      <c r="B37" s="116">
        <v>8</v>
      </c>
      <c r="C37" s="84">
        <v>243</v>
      </c>
      <c r="D37" s="85">
        <f t="shared" si="1"/>
        <v>864.64800000000002</v>
      </c>
      <c r="E37" s="181">
        <f t="shared" si="1"/>
        <v>1742.8078120577413</v>
      </c>
      <c r="F37" s="88"/>
      <c r="G37" s="88"/>
      <c r="H37" s="88"/>
      <c r="I37" s="88"/>
      <c r="J37" s="88"/>
      <c r="K37" s="88"/>
      <c r="L37" s="87"/>
    </row>
    <row r="38" spans="2:12" x14ac:dyDescent="0.2">
      <c r="B38" s="116">
        <v>9</v>
      </c>
      <c r="C38" s="84">
        <v>255</v>
      </c>
      <c r="D38" s="181">
        <f t="shared" si="1"/>
        <v>907.34666666666669</v>
      </c>
      <c r="E38" s="88"/>
      <c r="F38" s="88"/>
      <c r="G38" s="88"/>
      <c r="H38" s="88"/>
      <c r="I38" s="88"/>
      <c r="J38" s="88"/>
      <c r="K38" s="88"/>
      <c r="L38" s="87"/>
    </row>
    <row r="39" spans="2:12" x14ac:dyDescent="0.2">
      <c r="B39" s="117">
        <v>10</v>
      </c>
      <c r="C39" s="182">
        <v>233</v>
      </c>
      <c r="D39" s="90"/>
      <c r="E39" s="90"/>
      <c r="F39" s="90"/>
      <c r="G39" s="90"/>
      <c r="H39" s="90"/>
      <c r="I39" s="90"/>
      <c r="J39" s="90"/>
      <c r="K39" s="90"/>
      <c r="L39" s="91"/>
    </row>
    <row r="41" spans="2:12" x14ac:dyDescent="0.2">
      <c r="B41" s="17" t="s">
        <v>166</v>
      </c>
    </row>
    <row r="43" spans="2:12" x14ac:dyDescent="0.2">
      <c r="C43" s="11">
        <v>1</v>
      </c>
      <c r="D43" s="12">
        <v>2</v>
      </c>
      <c r="E43" s="12">
        <v>3</v>
      </c>
      <c r="F43" s="12">
        <v>4</v>
      </c>
      <c r="G43" s="12">
        <v>5</v>
      </c>
      <c r="H43" s="12">
        <v>6</v>
      </c>
      <c r="I43" s="12">
        <v>7</v>
      </c>
      <c r="J43" s="12">
        <v>8</v>
      </c>
      <c r="K43" s="13">
        <v>9</v>
      </c>
    </row>
    <row r="44" spans="2:12" x14ac:dyDescent="0.2">
      <c r="B44" s="115">
        <v>1</v>
      </c>
      <c r="C44" s="81">
        <f>-D30+D3</f>
        <v>-86.089777777777726</v>
      </c>
      <c r="D44" s="82">
        <f t="shared" ref="D44:K44" si="2">-E30+E3</f>
        <v>-161.24087178035666</v>
      </c>
      <c r="E44" s="82">
        <f t="shared" si="2"/>
        <v>-221.43956043956041</v>
      </c>
      <c r="F44" s="82">
        <f t="shared" si="2"/>
        <v>102.84764290594399</v>
      </c>
      <c r="G44" s="82">
        <f t="shared" si="2"/>
        <v>214.64624808575809</v>
      </c>
      <c r="H44" s="82">
        <f t="shared" si="2"/>
        <v>-105.63185511171287</v>
      </c>
      <c r="I44" s="82">
        <f t="shared" si="2"/>
        <v>-36.241264559068441</v>
      </c>
      <c r="J44" s="82">
        <f t="shared" si="2"/>
        <v>-38.458651205370643</v>
      </c>
      <c r="K44" s="217">
        <f t="shared" si="2"/>
        <v>0</v>
      </c>
    </row>
    <row r="45" spans="2:12" x14ac:dyDescent="0.2">
      <c r="B45" s="116">
        <v>2</v>
      </c>
      <c r="C45" s="84">
        <f t="shared" ref="C45:J52" si="3">-D31+D4</f>
        <v>5.143111111111125</v>
      </c>
      <c r="D45" s="85">
        <f t="shared" si="3"/>
        <v>6.8242287008206404</v>
      </c>
      <c r="E45" s="85">
        <f t="shared" si="3"/>
        <v>137.08791208791217</v>
      </c>
      <c r="F45" s="85">
        <f t="shared" si="3"/>
        <v>-100.43680255067193</v>
      </c>
      <c r="G45" s="85">
        <f t="shared" si="3"/>
        <v>-54.66385911179168</v>
      </c>
      <c r="H45" s="85">
        <f t="shared" si="3"/>
        <v>130.13997968855756</v>
      </c>
      <c r="I45" s="85">
        <f t="shared" si="3"/>
        <v>12.600873544093247</v>
      </c>
      <c r="J45" s="85">
        <f t="shared" si="3"/>
        <v>38.458651205371098</v>
      </c>
      <c r="K45" s="87"/>
    </row>
    <row r="46" spans="2:12" x14ac:dyDescent="0.2">
      <c r="B46" s="116">
        <v>3</v>
      </c>
      <c r="C46" s="84">
        <f t="shared" si="3"/>
        <v>193.58844444444446</v>
      </c>
      <c r="D46" s="85">
        <f t="shared" si="3"/>
        <v>-28.532408717803719</v>
      </c>
      <c r="E46" s="85">
        <f t="shared" si="3"/>
        <v>1.6483516483517633</v>
      </c>
      <c r="F46" s="85">
        <f t="shared" si="3"/>
        <v>137.1528125711684</v>
      </c>
      <c r="G46" s="85">
        <f t="shared" si="3"/>
        <v>-197.58575803981648</v>
      </c>
      <c r="H46" s="85">
        <f t="shared" si="3"/>
        <v>105.07193635748126</v>
      </c>
      <c r="I46" s="85">
        <f t="shared" si="3"/>
        <v>23.640391014974739</v>
      </c>
      <c r="J46" s="88"/>
      <c r="K46" s="87"/>
    </row>
    <row r="47" spans="2:12" x14ac:dyDescent="0.2">
      <c r="B47" s="116">
        <v>4</v>
      </c>
      <c r="C47" s="84">
        <f t="shared" si="3"/>
        <v>230.77333333333331</v>
      </c>
      <c r="D47" s="85">
        <f t="shared" si="3"/>
        <v>-199.25106142088885</v>
      </c>
      <c r="E47" s="85">
        <f t="shared" si="3"/>
        <v>398.38461538461524</v>
      </c>
      <c r="F47" s="85">
        <f t="shared" si="3"/>
        <v>-276.6463220223186</v>
      </c>
      <c r="G47" s="85">
        <f t="shared" si="3"/>
        <v>-49.567381316998762</v>
      </c>
      <c r="H47" s="85">
        <f t="shared" si="3"/>
        <v>-129.58006093432641</v>
      </c>
      <c r="I47" s="88"/>
      <c r="J47" s="88"/>
      <c r="K47" s="87"/>
    </row>
    <row r="48" spans="2:12" x14ac:dyDescent="0.2">
      <c r="B48" s="116">
        <v>5</v>
      </c>
      <c r="C48" s="84">
        <f t="shared" si="3"/>
        <v>-284.4666666666667</v>
      </c>
      <c r="D48" s="85">
        <f t="shared" si="3"/>
        <v>100.53212567223318</v>
      </c>
      <c r="E48" s="85">
        <f t="shared" si="3"/>
        <v>-145.89010989011012</v>
      </c>
      <c r="F48" s="85">
        <f t="shared" si="3"/>
        <v>1.1892507401503281</v>
      </c>
      <c r="G48" s="85">
        <f t="shared" si="3"/>
        <v>87.170750382848382</v>
      </c>
      <c r="H48" s="88"/>
      <c r="I48" s="88"/>
      <c r="J48" s="88"/>
      <c r="K48" s="87"/>
    </row>
    <row r="49" spans="2:13" x14ac:dyDescent="0.2">
      <c r="B49" s="116">
        <v>6</v>
      </c>
      <c r="C49" s="84">
        <f t="shared" si="3"/>
        <v>-34.603555555555545</v>
      </c>
      <c r="D49" s="85">
        <f t="shared" si="3"/>
        <v>-104.32691763373919</v>
      </c>
      <c r="E49" s="85">
        <f t="shared" si="3"/>
        <v>-137.7802197802198</v>
      </c>
      <c r="F49" s="85">
        <f t="shared" si="3"/>
        <v>135.89341835572759</v>
      </c>
      <c r="G49" s="88"/>
      <c r="H49" s="88"/>
      <c r="I49" s="88"/>
      <c r="J49" s="88"/>
      <c r="K49" s="87"/>
    </row>
    <row r="50" spans="2:13" x14ac:dyDescent="0.2">
      <c r="B50" s="116">
        <v>7</v>
      </c>
      <c r="C50" s="84">
        <f t="shared" si="3"/>
        <v>-172.3502222222221</v>
      </c>
      <c r="D50" s="85">
        <f t="shared" si="3"/>
        <v>118.80271723747524</v>
      </c>
      <c r="E50" s="85">
        <f t="shared" si="3"/>
        <v>-32.010989010989306</v>
      </c>
      <c r="F50" s="88"/>
      <c r="G50" s="88"/>
      <c r="H50" s="88"/>
      <c r="I50" s="88"/>
      <c r="J50" s="88"/>
      <c r="K50" s="87"/>
    </row>
    <row r="51" spans="2:13" x14ac:dyDescent="0.2">
      <c r="B51" s="116">
        <v>8</v>
      </c>
      <c r="C51" s="84">
        <f t="shared" si="3"/>
        <v>115.35199999999998</v>
      </c>
      <c r="D51" s="85">
        <f t="shared" si="3"/>
        <v>267.19218794225867</v>
      </c>
      <c r="E51" s="88"/>
      <c r="F51" s="88"/>
      <c r="G51" s="88"/>
      <c r="H51" s="88"/>
      <c r="I51" s="88"/>
      <c r="J51" s="88"/>
      <c r="K51" s="87"/>
    </row>
    <row r="52" spans="2:13" x14ac:dyDescent="0.2">
      <c r="B52" s="117">
        <v>9</v>
      </c>
      <c r="C52" s="218">
        <f t="shared" si="3"/>
        <v>32.653333333333308</v>
      </c>
      <c r="D52" s="90"/>
      <c r="E52" s="90"/>
      <c r="F52" s="90"/>
      <c r="G52" s="90"/>
      <c r="H52" s="90"/>
      <c r="I52" s="90"/>
      <c r="J52" s="90"/>
      <c r="K52" s="91"/>
    </row>
    <row r="54" spans="2:13" x14ac:dyDescent="0.2">
      <c r="B54" s="17" t="s">
        <v>75</v>
      </c>
      <c r="C54" s="99">
        <f>STDEV(C44:C52)</f>
        <v>167.46877780398498</v>
      </c>
      <c r="D54" s="99">
        <f t="shared" ref="D54:J54" si="4">STDEV(D44:D52)</f>
        <v>157.23360128436497</v>
      </c>
      <c r="E54" s="99">
        <f t="shared" si="4"/>
        <v>211.279281974708</v>
      </c>
      <c r="F54" s="99">
        <f t="shared" si="4"/>
        <v>163.99860116006931</v>
      </c>
      <c r="G54" s="99">
        <f t="shared" si="4"/>
        <v>156.65004476809858</v>
      </c>
      <c r="H54" s="99">
        <f t="shared" si="4"/>
        <v>136.53523004379298</v>
      </c>
      <c r="I54" s="99">
        <f t="shared" si="4"/>
        <v>31.86753330786302</v>
      </c>
      <c r="J54" s="99">
        <f t="shared" si="4"/>
        <v>54.38874612521186</v>
      </c>
      <c r="K54" s="99">
        <v>1</v>
      </c>
    </row>
    <row r="56" spans="2:13" x14ac:dyDescent="0.2">
      <c r="B56" s="17" t="s">
        <v>167</v>
      </c>
    </row>
    <row r="58" spans="2:13" x14ac:dyDescent="0.2">
      <c r="C58" s="11">
        <v>1</v>
      </c>
      <c r="D58" s="12">
        <v>2</v>
      </c>
      <c r="E58" s="12">
        <v>3</v>
      </c>
      <c r="F58" s="12">
        <v>4</v>
      </c>
      <c r="G58" s="12">
        <v>5</v>
      </c>
      <c r="H58" s="12">
        <v>6</v>
      </c>
      <c r="I58" s="12">
        <v>7</v>
      </c>
      <c r="J58" s="12">
        <v>8</v>
      </c>
      <c r="K58" s="13">
        <v>9</v>
      </c>
    </row>
    <row r="59" spans="2:13" x14ac:dyDescent="0.2">
      <c r="B59" s="115">
        <v>1</v>
      </c>
      <c r="C59" s="81">
        <f>C44/C$54</f>
        <v>-0.51406464480526703</v>
      </c>
      <c r="D59" s="82">
        <f t="shared" ref="D59:K59" si="5">D44/D$54</f>
        <v>-1.0254860949775255</v>
      </c>
      <c r="E59" s="82">
        <f t="shared" si="5"/>
        <v>-1.048089326932059</v>
      </c>
      <c r="F59" s="82">
        <f t="shared" si="5"/>
        <v>0.62712512288785016</v>
      </c>
      <c r="G59" s="82">
        <f t="shared" si="5"/>
        <v>1.3702278119582785</v>
      </c>
      <c r="H59" s="82">
        <f t="shared" si="5"/>
        <v>-0.77366006618095551</v>
      </c>
      <c r="I59" s="82">
        <f t="shared" si="5"/>
        <v>-1.1372472481303171</v>
      </c>
      <c r="J59" s="82">
        <f t="shared" si="5"/>
        <v>-0.70710678118654335</v>
      </c>
      <c r="K59" s="217">
        <f t="shared" si="5"/>
        <v>0</v>
      </c>
      <c r="M59" s="119" t="s">
        <v>172</v>
      </c>
    </row>
    <row r="60" spans="2:13" x14ac:dyDescent="0.2">
      <c r="B60" s="116">
        <v>2</v>
      </c>
      <c r="C60" s="84">
        <f t="shared" ref="C60:J67" si="6">C45/C$54</f>
        <v>3.0710865503126294E-2</v>
      </c>
      <c r="D60" s="85">
        <f t="shared" si="6"/>
        <v>4.3401846965768313E-2</v>
      </c>
      <c r="E60" s="85">
        <f t="shared" si="6"/>
        <v>0.64884692340218575</v>
      </c>
      <c r="F60" s="85">
        <f t="shared" si="6"/>
        <v>-0.61242475143212671</v>
      </c>
      <c r="G60" s="85">
        <f t="shared" si="6"/>
        <v>-0.34895527283579714</v>
      </c>
      <c r="H60" s="85">
        <f t="shared" si="6"/>
        <v>0.95316043812879525</v>
      </c>
      <c r="I60" s="85">
        <f t="shared" si="6"/>
        <v>0.39541414838606592</v>
      </c>
      <c r="J60" s="85">
        <f t="shared" si="6"/>
        <v>0.70710678118655179</v>
      </c>
      <c r="K60" s="87"/>
      <c r="M60" s="119" t="s">
        <v>173</v>
      </c>
    </row>
    <row r="61" spans="2:13" x14ac:dyDescent="0.2">
      <c r="B61" s="116">
        <v>3</v>
      </c>
      <c r="C61" s="84">
        <f t="shared" si="6"/>
        <v>1.1559673808035515</v>
      </c>
      <c r="D61" s="85">
        <f t="shared" si="6"/>
        <v>-0.18146508433780262</v>
      </c>
      <c r="E61" s="85">
        <f t="shared" si="6"/>
        <v>7.8017666140548772E-3</v>
      </c>
      <c r="F61" s="85">
        <f t="shared" si="6"/>
        <v>0.8363047709004644</v>
      </c>
      <c r="G61" s="85">
        <f t="shared" si="6"/>
        <v>-1.261319512115801</v>
      </c>
      <c r="H61" s="85">
        <f t="shared" si="6"/>
        <v>0.76955915571226541</v>
      </c>
      <c r="I61" s="85">
        <f t="shared" si="6"/>
        <v>0.74183309974423683</v>
      </c>
      <c r="J61" s="88"/>
      <c r="K61" s="87"/>
    </row>
    <row r="62" spans="2:13" x14ac:dyDescent="0.2">
      <c r="B62" s="116">
        <v>4</v>
      </c>
      <c r="C62" s="84">
        <f t="shared" si="6"/>
        <v>1.3780081061046709</v>
      </c>
      <c r="D62" s="85">
        <f t="shared" si="6"/>
        <v>-1.267229522146053</v>
      </c>
      <c r="E62" s="85">
        <f t="shared" si="6"/>
        <v>1.8855829670620776</v>
      </c>
      <c r="F62" s="85">
        <f t="shared" si="6"/>
        <v>-1.6868822054908903</v>
      </c>
      <c r="G62" s="85">
        <f t="shared" si="6"/>
        <v>-0.31642111172312315</v>
      </c>
      <c r="H62" s="85">
        <f t="shared" si="6"/>
        <v>-0.94905952766010848</v>
      </c>
      <c r="I62" s="88"/>
      <c r="J62" s="88"/>
      <c r="K62" s="87"/>
    </row>
    <row r="63" spans="2:13" x14ac:dyDescent="0.2">
      <c r="B63" s="116">
        <v>5</v>
      </c>
      <c r="C63" s="84">
        <f t="shared" si="6"/>
        <v>-1.6986250834147887</v>
      </c>
      <c r="D63" s="85">
        <f t="shared" si="6"/>
        <v>0.63938067214027439</v>
      </c>
      <c r="E63" s="85">
        <f t="shared" si="6"/>
        <v>-0.69050835712123659</v>
      </c>
      <c r="F63" s="85">
        <f t="shared" si="6"/>
        <v>7.2515907558843807E-3</v>
      </c>
      <c r="G63" s="85">
        <f t="shared" si="6"/>
        <v>0.55646808471643994</v>
      </c>
      <c r="H63" s="88"/>
      <c r="I63" s="88"/>
      <c r="J63" s="88"/>
      <c r="K63" s="87"/>
    </row>
    <row r="64" spans="2:13" x14ac:dyDescent="0.2">
      <c r="B64" s="116">
        <v>6</v>
      </c>
      <c r="C64" s="84">
        <f t="shared" si="6"/>
        <v>-0.20662690687369512</v>
      </c>
      <c r="D64" s="85">
        <f t="shared" si="6"/>
        <v>-0.66351541134683201</v>
      </c>
      <c r="E64" s="85">
        <f t="shared" si="6"/>
        <v>-0.65212366538008826</v>
      </c>
      <c r="F64" s="85">
        <f t="shared" si="6"/>
        <v>0.82862547237881667</v>
      </c>
      <c r="G64" s="88"/>
      <c r="H64" s="88"/>
      <c r="I64" s="88"/>
      <c r="J64" s="88"/>
      <c r="K64" s="87"/>
    </row>
    <row r="65" spans="2:22" x14ac:dyDescent="0.2">
      <c r="B65" s="116">
        <v>7</v>
      </c>
      <c r="C65" s="84">
        <f t="shared" si="6"/>
        <v>-1.0291483850437522</v>
      </c>
      <c r="D65" s="85">
        <f t="shared" si="6"/>
        <v>0.75558097166911853</v>
      </c>
      <c r="E65" s="85">
        <f t="shared" si="6"/>
        <v>-0.15151030764493656</v>
      </c>
      <c r="F65" s="88"/>
      <c r="G65" s="88"/>
      <c r="H65" s="88"/>
      <c r="I65" s="88"/>
      <c r="J65" s="88"/>
      <c r="K65" s="87"/>
    </row>
    <row r="66" spans="2:22" x14ac:dyDescent="0.2">
      <c r="B66" s="116">
        <v>8</v>
      </c>
      <c r="C66" s="84">
        <f t="shared" si="6"/>
        <v>0.68879704929246299</v>
      </c>
      <c r="D66" s="85">
        <f t="shared" si="6"/>
        <v>1.6993326220330476</v>
      </c>
      <c r="E66" s="88"/>
      <c r="F66" s="88"/>
      <c r="G66" s="88"/>
      <c r="H66" s="88"/>
      <c r="I66" s="88"/>
      <c r="J66" s="88"/>
      <c r="K66" s="87"/>
    </row>
    <row r="67" spans="2:22" x14ac:dyDescent="0.2">
      <c r="B67" s="117">
        <v>9</v>
      </c>
      <c r="C67" s="218">
        <f t="shared" si="6"/>
        <v>0.19498161843369177</v>
      </c>
      <c r="D67" s="90"/>
      <c r="E67" s="90"/>
      <c r="F67" s="90"/>
      <c r="G67" s="90"/>
      <c r="H67" s="90"/>
      <c r="I67" s="90"/>
      <c r="J67" s="90"/>
      <c r="K67" s="91"/>
    </row>
    <row r="69" spans="2:22" x14ac:dyDescent="0.2">
      <c r="C69" s="1" t="s">
        <v>168</v>
      </c>
      <c r="I69" s="17" t="s">
        <v>169</v>
      </c>
      <c r="P69" s="17" t="s">
        <v>170</v>
      </c>
      <c r="V69" s="17" t="s">
        <v>171</v>
      </c>
    </row>
    <row r="71" spans="2:22" x14ac:dyDescent="0.2">
      <c r="V71" s="219">
        <f>K59</f>
        <v>0</v>
      </c>
    </row>
    <row r="72" spans="2:22" x14ac:dyDescent="0.2">
      <c r="V72" s="219">
        <f>J60</f>
        <v>0.70710678118655179</v>
      </c>
    </row>
    <row r="73" spans="2:22" x14ac:dyDescent="0.2">
      <c r="V73" s="219">
        <f>I61</f>
        <v>0.74183309974423683</v>
      </c>
    </row>
    <row r="74" spans="2:22" x14ac:dyDescent="0.2">
      <c r="V74" s="219">
        <f>H62</f>
        <v>-0.94905952766010848</v>
      </c>
    </row>
    <row r="75" spans="2:22" x14ac:dyDescent="0.2">
      <c r="V75" s="219">
        <f>G63</f>
        <v>0.55646808471643994</v>
      </c>
    </row>
    <row r="76" spans="2:22" x14ac:dyDescent="0.2">
      <c r="V76" s="219">
        <f>F64</f>
        <v>0.82862547237881667</v>
      </c>
    </row>
    <row r="77" spans="2:22" x14ac:dyDescent="0.2">
      <c r="V77" s="219">
        <f>E65</f>
        <v>-0.15151030764493656</v>
      </c>
    </row>
    <row r="78" spans="2:22" x14ac:dyDescent="0.2">
      <c r="V78" s="219">
        <f>D66</f>
        <v>1.6993326220330476</v>
      </c>
    </row>
    <row r="79" spans="2:22" x14ac:dyDescent="0.2">
      <c r="V79" s="219">
        <f>C67</f>
        <v>0.19498161843369177</v>
      </c>
    </row>
  </sheetData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9">
    <tabColor rgb="FF002060"/>
  </sheetPr>
  <dimension ref="B2:Q46"/>
  <sheetViews>
    <sheetView showGridLines="0" workbookViewId="0">
      <selection activeCell="O11" sqref="O2:O11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13" width="11.44140625" style="1"/>
    <col min="14" max="14" width="2.77734375" style="1" customWidth="1"/>
    <col min="15" max="15" width="11.44140625" style="1"/>
    <col min="16" max="16" width="11.44140625" style="1" customWidth="1"/>
    <col min="17" max="16384" width="11.44140625" style="1"/>
  </cols>
  <sheetData>
    <row r="2" spans="2:17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O2" s="17"/>
      <c r="P2" s="17"/>
      <c r="Q2" s="17"/>
    </row>
    <row r="3" spans="2:17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88">
        <v>0</v>
      </c>
    </row>
    <row r="4" spans="2:17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v>4347.1813040585494</v>
      </c>
      <c r="M4" s="88">
        <v>160.18130405854936</v>
      </c>
    </row>
    <row r="5" spans="2:17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v>4144.1513579493439</v>
      </c>
      <c r="L5" s="87">
        <v>4302.6934092348311</v>
      </c>
      <c r="M5" s="88">
        <v>526.69340923483105</v>
      </c>
    </row>
    <row r="6" spans="2:17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v>3719.0578202995011</v>
      </c>
      <c r="K6" s="88">
        <v>4081.6574460503984</v>
      </c>
      <c r="L6" s="87">
        <v>4237.8086790163989</v>
      </c>
      <c r="M6" s="88">
        <v>775.80867901639886</v>
      </c>
    </row>
    <row r="7" spans="2:17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v>3175.4216316858497</v>
      </c>
      <c r="J7" s="88">
        <v>3411.2006505111094</v>
      </c>
      <c r="K7" s="88">
        <v>3743.7849067937764</v>
      </c>
      <c r="L7" s="87">
        <v>3887.0102109459003</v>
      </c>
      <c r="M7" s="88">
        <v>1018.0102109459003</v>
      </c>
    </row>
    <row r="8" spans="2:17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v>3017.9586523736602</v>
      </c>
      <c r="I8" s="88">
        <v>3340.2897135868934</v>
      </c>
      <c r="J8" s="88">
        <v>3588.3103932355043</v>
      </c>
      <c r="K8" s="88">
        <v>3938.1624440865094</v>
      </c>
      <c r="L8" s="87">
        <v>4088.8240146353946</v>
      </c>
      <c r="M8" s="88">
        <v>1404.8240146353946</v>
      </c>
    </row>
    <row r="9" spans="2:17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v>2972.3926212707811</v>
      </c>
      <c r="H9" s="88">
        <v>3342.2347353262958</v>
      </c>
      <c r="I9" s="88">
        <v>3699.1998873220464</v>
      </c>
      <c r="J9" s="88">
        <v>3973.8700952617241</v>
      </c>
      <c r="K9" s="88">
        <v>4361.31333463802</v>
      </c>
      <c r="L9" s="87">
        <v>4528.163312510067</v>
      </c>
      <c r="M9" s="88">
        <v>2041.163312510067</v>
      </c>
    </row>
    <row r="10" spans="2:17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v>2981.868131868132</v>
      </c>
      <c r="G10" s="88">
        <v>3563.8451277713407</v>
      </c>
      <c r="H10" s="88">
        <v>4007.2791501778056</v>
      </c>
      <c r="I10" s="88">
        <v>4435.2739273887391</v>
      </c>
      <c r="J10" s="88">
        <v>4764.598551364983</v>
      </c>
      <c r="K10" s="88">
        <v>5229.1360054879951</v>
      </c>
      <c r="L10" s="87">
        <v>5429.186118805068</v>
      </c>
      <c r="M10" s="88">
        <v>3419.186118805068</v>
      </c>
    </row>
    <row r="11" spans="2:17" x14ac:dyDescent="0.2">
      <c r="B11" s="116">
        <v>9</v>
      </c>
      <c r="C11" s="84">
        <v>255</v>
      </c>
      <c r="D11" s="181">
        <v>940</v>
      </c>
      <c r="E11" s="88">
        <v>1671.6727993206907</v>
      </c>
      <c r="F11" s="88">
        <v>2479.9541528383875</v>
      </c>
      <c r="G11" s="88">
        <v>2963.9716224313047</v>
      </c>
      <c r="H11" s="88">
        <v>3332.7659475806822</v>
      </c>
      <c r="I11" s="88">
        <v>3688.7197920159247</v>
      </c>
      <c r="J11" s="88">
        <v>3962.6118398008011</v>
      </c>
      <c r="K11" s="88">
        <v>4348.9574250361857</v>
      </c>
      <c r="L11" s="87">
        <v>4515.3347051024402</v>
      </c>
      <c r="M11" s="88">
        <v>3575.3347051024402</v>
      </c>
    </row>
    <row r="12" spans="2:17" x14ac:dyDescent="0.2">
      <c r="B12" s="117">
        <v>10</v>
      </c>
      <c r="C12" s="182">
        <v>233</v>
      </c>
      <c r="D12" s="90">
        <v>829.06577777777773</v>
      </c>
      <c r="E12" s="90">
        <v>1474.390116551876</v>
      </c>
      <c r="F12" s="90">
        <v>2187.2820410384975</v>
      </c>
      <c r="G12" s="90">
        <v>2614.178126023693</v>
      </c>
      <c r="H12" s="90">
        <v>2939.449140938586</v>
      </c>
      <c r="I12" s="90">
        <v>3253.3950461403883</v>
      </c>
      <c r="J12" s="90">
        <v>3494.9636882934915</v>
      </c>
      <c r="K12" s="90">
        <v>3835.7146490532627</v>
      </c>
      <c r="L12" s="91">
        <v>3982.4568927795185</v>
      </c>
      <c r="M12" s="88">
        <v>3749.4568927795185</v>
      </c>
    </row>
    <row r="14" spans="2:17" x14ac:dyDescent="0.2">
      <c r="B14" s="17" t="s">
        <v>70</v>
      </c>
      <c r="C14" s="1">
        <v>3.5582222222222222</v>
      </c>
      <c r="D14" s="1">
        <v>1.7783753184262667</v>
      </c>
      <c r="E14" s="1">
        <v>1.4835164835164836</v>
      </c>
      <c r="F14" s="1">
        <v>1.1951719426098839</v>
      </c>
      <c r="G14" s="1">
        <v>1.1244257274119449</v>
      </c>
      <c r="H14" s="1">
        <v>1.1068043331076507</v>
      </c>
      <c r="I14" s="1">
        <v>1.0742512479201332</v>
      </c>
      <c r="J14" s="1">
        <v>1.0974977113213304</v>
      </c>
      <c r="K14" s="1">
        <v>1.0382568196939455</v>
      </c>
      <c r="M14" s="57">
        <v>16670.658647088167</v>
      </c>
    </row>
    <row r="15" spans="2:17" x14ac:dyDescent="0.2">
      <c r="B15" s="17"/>
    </row>
    <row r="16" spans="2:17" x14ac:dyDescent="0.2">
      <c r="B16" s="141" t="s">
        <v>90</v>
      </c>
      <c r="C16" s="140"/>
      <c r="D16" s="140"/>
      <c r="E16" s="140"/>
      <c r="F16" s="140"/>
      <c r="G16" s="140"/>
      <c r="H16" s="140"/>
      <c r="I16" s="140"/>
      <c r="J16" s="140"/>
      <c r="K16" s="140"/>
    </row>
    <row r="17" spans="2:15" x14ac:dyDescent="0.2">
      <c r="B17" s="141"/>
      <c r="C17" s="140">
        <v>3.2024793388429753</v>
      </c>
      <c r="D17" s="140">
        <v>1.5703225806451613</v>
      </c>
      <c r="E17" s="140">
        <v>1.3015612161051766</v>
      </c>
      <c r="F17" s="140">
        <v>1.2601010101010102</v>
      </c>
      <c r="G17" s="140">
        <v>1.2319639278557115</v>
      </c>
      <c r="H17" s="140">
        <v>1.0638470923139487</v>
      </c>
      <c r="I17" s="140">
        <v>1.0603975535168195</v>
      </c>
      <c r="J17" s="140">
        <v>1.083633741888969</v>
      </c>
      <c r="K17" s="140">
        <v>1.0382568196939455</v>
      </c>
      <c r="M17" s="119" t="s">
        <v>159</v>
      </c>
    </row>
    <row r="18" spans="2:15" x14ac:dyDescent="0.2">
      <c r="B18" s="140"/>
      <c r="C18" s="140">
        <v>3.5798319327731094</v>
      </c>
      <c r="D18" s="140">
        <v>1.7863849765258215</v>
      </c>
      <c r="E18" s="140">
        <v>1.5735873850197108</v>
      </c>
      <c r="F18" s="140">
        <v>1.1532359081419625</v>
      </c>
      <c r="G18" s="140">
        <v>1.1046343229543809</v>
      </c>
      <c r="H18" s="140">
        <v>1.1494591937069814</v>
      </c>
      <c r="I18" s="140">
        <v>1.0778443113772456</v>
      </c>
      <c r="J18" s="140">
        <v>1.1076719576719576</v>
      </c>
      <c r="K18" s="140"/>
      <c r="M18" s="119" t="s">
        <v>158</v>
      </c>
    </row>
    <row r="19" spans="2:15" x14ac:dyDescent="0.2">
      <c r="B19" s="140"/>
      <c r="C19" s="140">
        <v>4.545918367346939</v>
      </c>
      <c r="D19" s="140">
        <v>1.7463524130190797</v>
      </c>
      <c r="E19" s="140">
        <v>1.4845758354755785</v>
      </c>
      <c r="F19" s="140">
        <v>1.2545454545454546</v>
      </c>
      <c r="G19" s="140">
        <v>1.0562456866804693</v>
      </c>
      <c r="H19" s="140">
        <v>1.1411303495589677</v>
      </c>
      <c r="I19" s="140">
        <v>1.081019181219582</v>
      </c>
      <c r="J19" s="140"/>
      <c r="K19" s="140"/>
      <c r="M19" s="119" t="s">
        <v>160</v>
      </c>
    </row>
    <row r="20" spans="2:15" x14ac:dyDescent="0.2">
      <c r="B20" s="140"/>
      <c r="C20" s="140">
        <v>4.6571428571428575</v>
      </c>
      <c r="D20" s="140">
        <v>1.574642126789366</v>
      </c>
      <c r="E20" s="140">
        <v>1.7422077922077923</v>
      </c>
      <c r="F20" s="140">
        <v>1.0920611256056654</v>
      </c>
      <c r="G20" s="140">
        <v>1.1075085324232081</v>
      </c>
      <c r="H20" s="140">
        <v>1.0668721109399075</v>
      </c>
      <c r="I20" s="140"/>
      <c r="J20" s="140"/>
      <c r="K20" s="140"/>
      <c r="M20" s="119" t="s">
        <v>161</v>
      </c>
    </row>
    <row r="21" spans="2:15" x14ac:dyDescent="0.2">
      <c r="B21" s="140"/>
      <c r="C21" s="140">
        <v>2.61</v>
      </c>
      <c r="D21" s="140">
        <v>1.9067688378033205</v>
      </c>
      <c r="E21" s="140">
        <v>1.3858004018754186</v>
      </c>
      <c r="F21" s="140">
        <v>1.195746737554374</v>
      </c>
      <c r="G21" s="140">
        <v>1.1596604688763137</v>
      </c>
      <c r="H21" s="140"/>
      <c r="I21" s="140"/>
      <c r="J21" s="140"/>
      <c r="K21" s="140"/>
      <c r="O21" s="140"/>
    </row>
    <row r="22" spans="2:15" x14ac:dyDescent="0.2">
      <c r="B22" s="140"/>
      <c r="C22" s="140">
        <v>3.4291044776119404</v>
      </c>
      <c r="D22" s="140">
        <v>1.6648531011969532</v>
      </c>
      <c r="E22" s="140">
        <v>1.3934640522875816</v>
      </c>
      <c r="F22" s="140">
        <v>1.2589118198874296</v>
      </c>
      <c r="G22" s="140"/>
      <c r="H22" s="140"/>
      <c r="I22" s="140"/>
      <c r="J22" s="140"/>
      <c r="K22" s="140"/>
    </row>
    <row r="23" spans="2:15" x14ac:dyDescent="0.2">
      <c r="B23" s="140"/>
      <c r="C23" s="140">
        <v>2.9798657718120807</v>
      </c>
      <c r="D23" s="140">
        <v>1.9121621621621621</v>
      </c>
      <c r="E23" s="140">
        <v>1.4646643109540636</v>
      </c>
      <c r="G23" s="140"/>
      <c r="H23" s="140"/>
      <c r="I23" s="140"/>
      <c r="J23" s="140"/>
      <c r="K23" s="140"/>
    </row>
    <row r="24" spans="2:15" x14ac:dyDescent="0.2">
      <c r="B24" s="140"/>
      <c r="C24" s="140">
        <v>4.0329218106995883</v>
      </c>
      <c r="D24" s="140">
        <v>2.0510204081632653</v>
      </c>
      <c r="E24" s="140"/>
      <c r="F24" s="140"/>
      <c r="G24" s="140"/>
      <c r="H24" s="140"/>
      <c r="I24" s="140"/>
      <c r="J24" s="140"/>
      <c r="K24" s="140"/>
    </row>
    <row r="25" spans="2:15" x14ac:dyDescent="0.2">
      <c r="B25" s="140"/>
      <c r="C25" s="140">
        <v>3.6862745098039214</v>
      </c>
      <c r="D25" s="140"/>
      <c r="E25" s="140"/>
      <c r="F25" s="140"/>
      <c r="G25" s="140"/>
      <c r="H25" s="140"/>
      <c r="I25" s="140"/>
      <c r="J25" s="140"/>
      <c r="K25" s="140"/>
    </row>
    <row r="26" spans="2:15" x14ac:dyDescent="0.2">
      <c r="K26" s="2"/>
    </row>
    <row r="27" spans="2:15" x14ac:dyDescent="0.2">
      <c r="B27" s="2"/>
      <c r="C27" s="2" t="str">
        <f>IF(C17&lt;MEDIAN(C$17:C$25),"S",IF(C17&gt;MEDIAN(C$17:C$25),"L",""))</f>
        <v>S</v>
      </c>
      <c r="D27" s="2" t="str">
        <f t="shared" ref="D27:K27" si="0">IF(D17&lt;MEDIAN(D$17:D$25),"S",IF(D17&gt;MEDIAN(D$17:D$25),"L",""))</f>
        <v>S</v>
      </c>
      <c r="E27" s="2" t="str">
        <f t="shared" si="0"/>
        <v>S</v>
      </c>
      <c r="F27" s="2" t="str">
        <f t="shared" si="0"/>
        <v>L</v>
      </c>
      <c r="G27" s="2" t="str">
        <f t="shared" si="0"/>
        <v>L</v>
      </c>
      <c r="H27" s="2" t="str">
        <f t="shared" si="0"/>
        <v>S</v>
      </c>
      <c r="I27" s="2" t="str">
        <f t="shared" si="0"/>
        <v>S</v>
      </c>
      <c r="J27" s="2" t="str">
        <f t="shared" si="0"/>
        <v>S</v>
      </c>
      <c r="K27" s="2" t="str">
        <f t="shared" si="0"/>
        <v/>
      </c>
    </row>
    <row r="28" spans="2:15" x14ac:dyDescent="0.2">
      <c r="B28" s="2"/>
      <c r="C28" s="2" t="str">
        <f t="shared" ref="C28:C35" si="1">IF(C18&lt;MEDIAN(C$17:C$25),"S",IF(C18&gt;MEDIAN(C$17:C$25),"L",""))</f>
        <v/>
      </c>
      <c r="D28" s="2" t="str">
        <f t="shared" ref="D28:J28" si="2">IF(D18&lt;MEDIAN(D$17:D$25),"S",IF(D18&gt;MEDIAN(D$17:D$25),"L",""))</f>
        <v>L</v>
      </c>
      <c r="E28" s="2" t="str">
        <f t="shared" si="2"/>
        <v>L</v>
      </c>
      <c r="F28" s="2" t="str">
        <f t="shared" si="2"/>
        <v>S</v>
      </c>
      <c r="G28" s="2" t="str">
        <f t="shared" si="2"/>
        <v>S</v>
      </c>
      <c r="H28" s="2" t="str">
        <f t="shared" si="2"/>
        <v>L</v>
      </c>
      <c r="I28" s="2" t="str">
        <f t="shared" si="2"/>
        <v/>
      </c>
      <c r="J28" s="2" t="str">
        <f t="shared" si="2"/>
        <v>L</v>
      </c>
      <c r="K28" s="2"/>
    </row>
    <row r="29" spans="2:15" x14ac:dyDescent="0.2">
      <c r="B29" s="2"/>
      <c r="C29" s="2" t="str">
        <f t="shared" si="1"/>
        <v>L</v>
      </c>
      <c r="D29" s="2" t="str">
        <f t="shared" ref="D29:I30" si="3">IF(D19&lt;MEDIAN(D$17:D$25),"S",IF(D19&gt;MEDIAN(D$17:D$25),"L",""))</f>
        <v>S</v>
      </c>
      <c r="E29" s="2" t="str">
        <f t="shared" si="3"/>
        <v>L</v>
      </c>
      <c r="F29" s="2" t="str">
        <f t="shared" si="3"/>
        <v>L</v>
      </c>
      <c r="G29" s="2" t="str">
        <f t="shared" si="3"/>
        <v>S</v>
      </c>
      <c r="H29" s="2" t="str">
        <f t="shared" si="3"/>
        <v>L</v>
      </c>
      <c r="I29" s="2" t="str">
        <f t="shared" si="3"/>
        <v>L</v>
      </c>
      <c r="J29" s="2"/>
      <c r="K29" s="2"/>
    </row>
    <row r="30" spans="2:15" x14ac:dyDescent="0.2">
      <c r="B30" s="2"/>
      <c r="C30" s="2" t="str">
        <f t="shared" si="1"/>
        <v>L</v>
      </c>
      <c r="D30" s="2" t="str">
        <f t="shared" ref="D30:H30" si="4">IF(D20&lt;MEDIAN(D$17:D$25),"S",IF(D20&gt;MEDIAN(D$17:D$25),"L",""))</f>
        <v>S</v>
      </c>
      <c r="E30" s="2" t="str">
        <f t="shared" si="4"/>
        <v>L</v>
      </c>
      <c r="F30" s="2" t="str">
        <f t="shared" si="3"/>
        <v>S</v>
      </c>
      <c r="G30" s="2" t="str">
        <f t="shared" si="4"/>
        <v/>
      </c>
      <c r="H30" s="2" t="str">
        <f t="shared" si="4"/>
        <v>S</v>
      </c>
      <c r="I30" s="2"/>
      <c r="J30" s="2"/>
      <c r="K30" s="2"/>
    </row>
    <row r="31" spans="2:15" x14ac:dyDescent="0.2">
      <c r="B31" s="2"/>
      <c r="C31" s="2" t="str">
        <f t="shared" si="1"/>
        <v>S</v>
      </c>
      <c r="D31" s="2" t="str">
        <f t="shared" ref="D31:G31" si="5">IF(D21&lt;MEDIAN(D$17:D$25),"S",IF(D21&gt;MEDIAN(D$17:D$25),"L",""))</f>
        <v>L</v>
      </c>
      <c r="E31" s="2" t="str">
        <f t="shared" si="5"/>
        <v>S</v>
      </c>
      <c r="F31" s="2" t="str">
        <f t="shared" si="5"/>
        <v>S</v>
      </c>
      <c r="G31" s="2" t="str">
        <f t="shared" si="5"/>
        <v>L</v>
      </c>
      <c r="H31" s="2"/>
      <c r="I31" s="2"/>
      <c r="J31" s="2"/>
      <c r="K31" s="2"/>
    </row>
    <row r="32" spans="2:15" x14ac:dyDescent="0.2">
      <c r="B32" s="2"/>
      <c r="C32" s="2" t="str">
        <f t="shared" si="1"/>
        <v>S</v>
      </c>
      <c r="D32" s="2" t="str">
        <f t="shared" ref="D32:F32" si="6">IF(D22&lt;MEDIAN(D$17:D$25),"S",IF(D22&gt;MEDIAN(D$17:D$25),"L",""))</f>
        <v>S</v>
      </c>
      <c r="E32" s="2" t="str">
        <f t="shared" si="6"/>
        <v>S</v>
      </c>
      <c r="F32" s="2" t="str">
        <f t="shared" si="6"/>
        <v>L</v>
      </c>
      <c r="G32" s="2"/>
      <c r="H32" s="2"/>
      <c r="I32" s="2"/>
      <c r="J32" s="2"/>
      <c r="K32" s="2"/>
    </row>
    <row r="33" spans="2:11" x14ac:dyDescent="0.2">
      <c r="B33" s="2"/>
      <c r="C33" s="2" t="str">
        <f t="shared" si="1"/>
        <v>S</v>
      </c>
      <c r="D33" s="2" t="str">
        <f t="shared" ref="D33:E33" si="7">IF(D23&lt;MEDIAN(D$17:D$25),"S",IF(D23&gt;MEDIAN(D$17:D$25),"L",""))</f>
        <v>L</v>
      </c>
      <c r="E33" s="2" t="str">
        <f t="shared" si="7"/>
        <v/>
      </c>
      <c r="F33" s="2"/>
      <c r="G33" s="2"/>
      <c r="H33" s="2"/>
      <c r="I33" s="2"/>
      <c r="J33" s="2"/>
      <c r="K33" s="2"/>
    </row>
    <row r="34" spans="2:11" x14ac:dyDescent="0.2">
      <c r="B34" s="2"/>
      <c r="C34" s="2" t="str">
        <f t="shared" si="1"/>
        <v>L</v>
      </c>
      <c r="D34" s="2" t="str">
        <f t="shared" ref="D34" si="8">IF(D24&lt;MEDIAN(D$17:D$25),"S",IF(D24&gt;MEDIAN(D$17:D$25),"L",""))</f>
        <v>L</v>
      </c>
      <c r="E34" s="2"/>
      <c r="F34" s="2"/>
      <c r="G34" s="2"/>
      <c r="H34" s="2"/>
      <c r="I34" s="2"/>
      <c r="J34" s="2"/>
    </row>
    <row r="35" spans="2:11" x14ac:dyDescent="0.2">
      <c r="B35" s="2"/>
      <c r="C35" s="2" t="str">
        <f t="shared" si="1"/>
        <v>L</v>
      </c>
      <c r="D35" s="2"/>
      <c r="E35" s="2"/>
      <c r="F35" s="2"/>
      <c r="G35" s="2"/>
      <c r="H35" s="2"/>
      <c r="I35" s="2"/>
      <c r="J35" s="2"/>
    </row>
    <row r="37" spans="2:11" x14ac:dyDescent="0.2">
      <c r="C37" s="11" t="s">
        <v>111</v>
      </c>
      <c r="D37" s="12" t="s">
        <v>106</v>
      </c>
      <c r="E37" s="12" t="s">
        <v>108</v>
      </c>
      <c r="F37" s="12" t="s">
        <v>110</v>
      </c>
      <c r="G37" s="13" t="s">
        <v>109</v>
      </c>
    </row>
    <row r="38" spans="2:11" x14ac:dyDescent="0.2">
      <c r="B38" s="186">
        <v>2</v>
      </c>
      <c r="C38" s="5">
        <v>1</v>
      </c>
      <c r="D38" s="69">
        <v>1</v>
      </c>
      <c r="E38" s="69">
        <f t="shared" ref="E38:E45" si="9">C38-D38</f>
        <v>0</v>
      </c>
      <c r="F38" s="69">
        <f>MIN(D38,E38)</f>
        <v>0</v>
      </c>
      <c r="G38" s="6">
        <f t="shared" ref="G38:G45" si="10">IF(F38=C38/2,1,BINOMDIST(F38,C38,0.5,1)*2)</f>
        <v>1</v>
      </c>
      <c r="H38" s="136" t="str">
        <f>IF(G38&lt;=0.1,"Rechazo","Acepto")</f>
        <v>Acepto</v>
      </c>
    </row>
    <row r="39" spans="2:11" x14ac:dyDescent="0.2">
      <c r="B39" s="185">
        <v>3</v>
      </c>
      <c r="C39" s="7">
        <v>3</v>
      </c>
      <c r="D39" s="2">
        <v>1</v>
      </c>
      <c r="E39" s="2">
        <f t="shared" si="9"/>
        <v>2</v>
      </c>
      <c r="F39" s="2">
        <f t="shared" ref="F39:F45" si="11">MIN(D39,E39)</f>
        <v>1</v>
      </c>
      <c r="G39" s="8">
        <f t="shared" si="10"/>
        <v>1</v>
      </c>
      <c r="H39" s="188" t="str">
        <f t="shared" ref="H39:H45" si="12">IF(G39&lt;=0.1,"Rechazo","Acepto")</f>
        <v>Acepto</v>
      </c>
    </row>
    <row r="40" spans="2:11" x14ac:dyDescent="0.2">
      <c r="B40" s="185">
        <v>4</v>
      </c>
      <c r="C40" s="7">
        <v>4</v>
      </c>
      <c r="D40" s="2">
        <v>1</v>
      </c>
      <c r="E40" s="2">
        <f t="shared" si="9"/>
        <v>3</v>
      </c>
      <c r="F40" s="2">
        <f t="shared" si="11"/>
        <v>1</v>
      </c>
      <c r="G40" s="8">
        <f t="shared" si="10"/>
        <v>0.62500000000000011</v>
      </c>
      <c r="H40" s="188" t="str">
        <f t="shared" si="12"/>
        <v>Acepto</v>
      </c>
    </row>
    <row r="41" spans="2:11" x14ac:dyDescent="0.2">
      <c r="B41" s="185">
        <v>5</v>
      </c>
      <c r="C41" s="7">
        <v>5</v>
      </c>
      <c r="D41" s="2">
        <v>3</v>
      </c>
      <c r="E41" s="2">
        <f t="shared" si="9"/>
        <v>2</v>
      </c>
      <c r="F41" s="2">
        <f t="shared" si="11"/>
        <v>2</v>
      </c>
      <c r="G41" s="8">
        <f t="shared" si="10"/>
        <v>0.99999999999999978</v>
      </c>
      <c r="H41" s="188" t="str">
        <f t="shared" si="12"/>
        <v>Acepto</v>
      </c>
    </row>
    <row r="42" spans="2:11" x14ac:dyDescent="0.2">
      <c r="B42" s="185">
        <v>6</v>
      </c>
      <c r="C42" s="7">
        <v>6</v>
      </c>
      <c r="D42" s="2">
        <v>3</v>
      </c>
      <c r="E42" s="2">
        <f t="shared" si="9"/>
        <v>3</v>
      </c>
      <c r="F42" s="2">
        <f t="shared" si="11"/>
        <v>3</v>
      </c>
      <c r="G42" s="8">
        <f t="shared" si="10"/>
        <v>1</v>
      </c>
      <c r="H42" s="188" t="str">
        <f t="shared" si="12"/>
        <v>Acepto</v>
      </c>
    </row>
    <row r="43" spans="2:11" x14ac:dyDescent="0.2">
      <c r="B43" s="185">
        <v>7</v>
      </c>
      <c r="C43" s="7">
        <v>7</v>
      </c>
      <c r="D43" s="2">
        <v>6</v>
      </c>
      <c r="E43" s="2">
        <f t="shared" si="9"/>
        <v>1</v>
      </c>
      <c r="F43" s="2">
        <f t="shared" si="11"/>
        <v>1</v>
      </c>
      <c r="G43" s="8">
        <f t="shared" si="10"/>
        <v>0.125</v>
      </c>
      <c r="H43" s="188" t="str">
        <f t="shared" si="12"/>
        <v>Acepto</v>
      </c>
    </row>
    <row r="44" spans="2:11" x14ac:dyDescent="0.2">
      <c r="B44" s="185">
        <v>8</v>
      </c>
      <c r="C44" s="7">
        <v>6</v>
      </c>
      <c r="D44" s="2">
        <v>3</v>
      </c>
      <c r="E44" s="2">
        <f t="shared" si="9"/>
        <v>3</v>
      </c>
      <c r="F44" s="2">
        <f t="shared" si="11"/>
        <v>3</v>
      </c>
      <c r="G44" s="8">
        <f t="shared" si="10"/>
        <v>1</v>
      </c>
      <c r="H44" s="188" t="str">
        <f t="shared" si="12"/>
        <v>Acepto</v>
      </c>
    </row>
    <row r="45" spans="2:11" x14ac:dyDescent="0.2">
      <c r="B45" s="187">
        <v>9</v>
      </c>
      <c r="C45" s="9">
        <v>7</v>
      </c>
      <c r="D45" s="72">
        <v>1</v>
      </c>
      <c r="E45" s="72">
        <f t="shared" si="9"/>
        <v>6</v>
      </c>
      <c r="F45" s="72">
        <f t="shared" si="11"/>
        <v>1</v>
      </c>
      <c r="G45" s="10">
        <f t="shared" si="10"/>
        <v>0.125</v>
      </c>
      <c r="H45" s="137" t="str">
        <f t="shared" si="12"/>
        <v>Acepto</v>
      </c>
    </row>
    <row r="46" spans="2:11" x14ac:dyDescent="0.2">
      <c r="B46" s="183"/>
      <c r="C46" s="2"/>
    </row>
  </sheetData>
  <conditionalFormatting sqref="H38:H45">
    <cfRule type="cellIs" dxfId="11" priority="1" operator="equal">
      <formula>"Rechazo"</formula>
    </cfRule>
    <cfRule type="cellIs" dxfId="10" priority="2" operator="equal">
      <formula>"Acepto"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0">
    <tabColor rgb="FF002060"/>
  </sheetPr>
  <dimension ref="B2:AB245"/>
  <sheetViews>
    <sheetView showGridLines="0" workbookViewId="0">
      <selection activeCell="N10" sqref="N2:O10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3" width="10.5546875" style="1" bestFit="1" customWidth="1"/>
    <col min="4" max="10" width="10.44140625" style="1" bestFit="1" customWidth="1"/>
    <col min="11" max="11" width="9.5546875" style="1" bestFit="1" customWidth="1"/>
    <col min="12" max="12" width="14.77734375" style="1" customWidth="1"/>
    <col min="13" max="14" width="10.44140625" style="1" customWidth="1"/>
    <col min="15" max="15" width="13.77734375" style="1" bestFit="1" customWidth="1"/>
    <col min="16" max="17" width="10.44140625" style="1" customWidth="1"/>
    <col min="18" max="20" width="11.44140625" style="1"/>
    <col min="21" max="21" width="14.44140625" style="1" bestFit="1" customWidth="1"/>
    <col min="22" max="16384" width="11.44140625" style="1"/>
  </cols>
  <sheetData>
    <row r="2" spans="2:17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O2" s="17"/>
      <c r="P2" s="17"/>
      <c r="Q2" s="17"/>
    </row>
    <row r="3" spans="2:17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88">
        <v>0</v>
      </c>
    </row>
    <row r="4" spans="2:17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v>4347.1813040585494</v>
      </c>
      <c r="M4" s="88">
        <v>160.18130405854936</v>
      </c>
    </row>
    <row r="5" spans="2:17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v>4144.1513579493439</v>
      </c>
      <c r="L5" s="87">
        <v>4302.6934092348311</v>
      </c>
      <c r="M5" s="88">
        <v>526.69340923483105</v>
      </c>
    </row>
    <row r="6" spans="2:17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v>3719.0578202995011</v>
      </c>
      <c r="K6" s="88">
        <v>4081.6574460503984</v>
      </c>
      <c r="L6" s="87">
        <v>4237.8086790163989</v>
      </c>
      <c r="M6" s="88">
        <v>775.80867901639886</v>
      </c>
    </row>
    <row r="7" spans="2:17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v>3175.4216316858497</v>
      </c>
      <c r="J7" s="88">
        <v>3411.2006505111094</v>
      </c>
      <c r="K7" s="88">
        <v>3743.7849067937764</v>
      </c>
      <c r="L7" s="87">
        <v>3887.0102109459003</v>
      </c>
      <c r="M7" s="88">
        <v>1018.0102109459003</v>
      </c>
    </row>
    <row r="8" spans="2:17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v>3017.9586523736602</v>
      </c>
      <c r="I8" s="88">
        <v>3340.2897135868934</v>
      </c>
      <c r="J8" s="88">
        <v>3588.3103932355043</v>
      </c>
      <c r="K8" s="88">
        <v>3938.1624440865094</v>
      </c>
      <c r="L8" s="87">
        <v>4088.8240146353946</v>
      </c>
      <c r="M8" s="88">
        <v>1404.8240146353946</v>
      </c>
    </row>
    <row r="9" spans="2:17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v>2972.3926212707811</v>
      </c>
      <c r="H9" s="88">
        <v>3342.2347353262958</v>
      </c>
      <c r="I9" s="88">
        <v>3699.1998873220464</v>
      </c>
      <c r="J9" s="88">
        <v>3973.8700952617241</v>
      </c>
      <c r="K9" s="88">
        <v>4361.31333463802</v>
      </c>
      <c r="L9" s="87">
        <v>4528.163312510067</v>
      </c>
      <c r="M9" s="88">
        <v>2041.163312510067</v>
      </c>
    </row>
    <row r="10" spans="2:17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v>2981.868131868132</v>
      </c>
      <c r="G10" s="88">
        <v>3563.8451277713407</v>
      </c>
      <c r="H10" s="88">
        <v>4007.2791501778056</v>
      </c>
      <c r="I10" s="88">
        <v>4435.2739273887391</v>
      </c>
      <c r="J10" s="88">
        <v>4764.598551364983</v>
      </c>
      <c r="K10" s="88">
        <v>5229.1360054879951</v>
      </c>
      <c r="L10" s="87">
        <v>5429.186118805068</v>
      </c>
      <c r="M10" s="88">
        <v>3419.186118805068</v>
      </c>
    </row>
    <row r="11" spans="2:17" x14ac:dyDescent="0.2">
      <c r="B11" s="116">
        <v>9</v>
      </c>
      <c r="C11" s="84">
        <v>255</v>
      </c>
      <c r="D11" s="181">
        <v>940</v>
      </c>
      <c r="E11" s="88">
        <v>1671.6727993206907</v>
      </c>
      <c r="F11" s="88">
        <v>2479.9541528383875</v>
      </c>
      <c r="G11" s="88">
        <v>2963.9716224313047</v>
      </c>
      <c r="H11" s="88">
        <v>3332.7659475806822</v>
      </c>
      <c r="I11" s="88">
        <v>3688.7197920159247</v>
      </c>
      <c r="J11" s="88">
        <v>3962.6118398008011</v>
      </c>
      <c r="K11" s="88">
        <v>4348.9574250361857</v>
      </c>
      <c r="L11" s="87">
        <v>4515.3347051024402</v>
      </c>
      <c r="M11" s="88">
        <v>3575.3347051024402</v>
      </c>
    </row>
    <row r="12" spans="2:17" x14ac:dyDescent="0.2">
      <c r="B12" s="117">
        <v>10</v>
      </c>
      <c r="C12" s="182">
        <v>233</v>
      </c>
      <c r="D12" s="90">
        <v>829.06577777777773</v>
      </c>
      <c r="E12" s="90">
        <v>1474.390116551876</v>
      </c>
      <c r="F12" s="90">
        <v>2187.2820410384975</v>
      </c>
      <c r="G12" s="90">
        <v>2614.178126023693</v>
      </c>
      <c r="H12" s="90">
        <v>2939.449140938586</v>
      </c>
      <c r="I12" s="90">
        <v>3253.3950461403883</v>
      </c>
      <c r="J12" s="90">
        <v>3494.9636882934915</v>
      </c>
      <c r="K12" s="90">
        <v>3835.7146490532627</v>
      </c>
      <c r="L12" s="91">
        <v>3982.4568927795185</v>
      </c>
      <c r="M12" s="88">
        <v>3749.4568927795185</v>
      </c>
    </row>
    <row r="14" spans="2:17" x14ac:dyDescent="0.2">
      <c r="B14" s="17" t="s">
        <v>70</v>
      </c>
      <c r="C14" s="1">
        <v>3.5582222222222222</v>
      </c>
      <c r="D14" s="1">
        <v>1.7783753184262667</v>
      </c>
      <c r="E14" s="1">
        <v>1.4835164835164836</v>
      </c>
      <c r="F14" s="1">
        <v>1.1951719426098839</v>
      </c>
      <c r="G14" s="1">
        <v>1.1244257274119449</v>
      </c>
      <c r="H14" s="1">
        <v>1.1068043331076507</v>
      </c>
      <c r="I14" s="1">
        <v>1.0742512479201332</v>
      </c>
      <c r="J14" s="1">
        <v>1.0974977113213304</v>
      </c>
      <c r="K14" s="1">
        <v>1.0382568196939455</v>
      </c>
      <c r="M14" s="57">
        <v>16670.658647088167</v>
      </c>
    </row>
    <row r="15" spans="2:17" x14ac:dyDescent="0.2">
      <c r="B15" s="17"/>
    </row>
    <row r="16" spans="2:17" x14ac:dyDescent="0.2">
      <c r="B16" s="141" t="s">
        <v>90</v>
      </c>
      <c r="C16" s="140"/>
      <c r="D16" s="140"/>
      <c r="E16" s="140"/>
      <c r="F16" s="140"/>
      <c r="G16" s="140"/>
      <c r="H16" s="140"/>
      <c r="I16" s="140"/>
      <c r="J16" s="140"/>
      <c r="K16" s="140"/>
      <c r="N16" s="17"/>
    </row>
    <row r="17" spans="2:14" x14ac:dyDescent="0.2">
      <c r="B17" s="141"/>
      <c r="C17" s="140">
        <v>3.2024793388429753</v>
      </c>
      <c r="D17" s="140">
        <v>1.5703225806451613</v>
      </c>
      <c r="E17" s="208">
        <v>1.3015612161051766</v>
      </c>
      <c r="F17" s="208">
        <v>1.2601010101010102</v>
      </c>
      <c r="G17" s="140">
        <v>1.2319639278557115</v>
      </c>
      <c r="H17" s="140">
        <v>1.0638470923139487</v>
      </c>
      <c r="I17" s="140">
        <v>1.0603975535168195</v>
      </c>
      <c r="J17" s="140">
        <v>1.083633741888969</v>
      </c>
      <c r="K17" s="140">
        <v>1.0382568196939455</v>
      </c>
      <c r="N17" s="119" t="s">
        <v>146</v>
      </c>
    </row>
    <row r="18" spans="2:14" x14ac:dyDescent="0.2">
      <c r="B18" s="140"/>
      <c r="C18" s="140">
        <v>3.5798319327731094</v>
      </c>
      <c r="D18" s="140">
        <v>1.7863849765258215</v>
      </c>
      <c r="E18" s="140">
        <v>1.5735873850197108</v>
      </c>
      <c r="F18" s="140">
        <v>1.1532359081419625</v>
      </c>
      <c r="G18" s="140">
        <v>1.1046343229543809</v>
      </c>
      <c r="H18" s="140">
        <v>1.1494591937069814</v>
      </c>
      <c r="I18" s="140">
        <v>1.0778443113772456</v>
      </c>
      <c r="J18" s="140">
        <v>1.1076719576719576</v>
      </c>
      <c r="K18" s="140"/>
      <c r="N18" s="119" t="s">
        <v>145</v>
      </c>
    </row>
    <row r="19" spans="2:14" x14ac:dyDescent="0.2">
      <c r="B19" s="140"/>
      <c r="C19" s="140">
        <v>4.545918367346939</v>
      </c>
      <c r="D19" s="140">
        <v>1.7463524130190797</v>
      </c>
      <c r="E19" s="140">
        <v>1.4845758354755785</v>
      </c>
      <c r="F19" s="140">
        <v>1.2545454545454546</v>
      </c>
      <c r="G19" s="140">
        <v>1.0562456866804693</v>
      </c>
      <c r="H19" s="140">
        <v>1.1411303495589677</v>
      </c>
      <c r="I19" s="140">
        <v>1.081019181219582</v>
      </c>
      <c r="J19" s="140"/>
      <c r="K19" s="140"/>
      <c r="N19" s="119" t="s">
        <v>147</v>
      </c>
    </row>
    <row r="20" spans="2:14" x14ac:dyDescent="0.2">
      <c r="B20" s="140"/>
      <c r="C20" s="140">
        <v>4.6571428571428575</v>
      </c>
      <c r="D20" s="140">
        <v>1.574642126789366</v>
      </c>
      <c r="E20" s="208">
        <v>1.7422077922077923</v>
      </c>
      <c r="F20" s="208">
        <v>1.0920611256056654</v>
      </c>
      <c r="G20" s="140">
        <v>1.1075085324232081</v>
      </c>
      <c r="H20" s="140">
        <v>1.0668721109399075</v>
      </c>
      <c r="I20" s="140"/>
      <c r="J20" s="140"/>
      <c r="K20" s="140"/>
      <c r="N20" s="119" t="s">
        <v>148</v>
      </c>
    </row>
    <row r="21" spans="2:14" x14ac:dyDescent="0.2">
      <c r="B21" s="140"/>
      <c r="C21" s="140">
        <v>2.61</v>
      </c>
      <c r="D21" s="140">
        <v>1.9067688378033205</v>
      </c>
      <c r="E21" s="140">
        <v>1.3858004018754186</v>
      </c>
      <c r="F21" s="140">
        <v>1.195746737554374</v>
      </c>
      <c r="G21" s="140">
        <v>1.1596604688763137</v>
      </c>
      <c r="H21" s="140"/>
      <c r="I21" s="140"/>
      <c r="J21" s="140"/>
      <c r="K21" s="140"/>
      <c r="N21" s="119" t="s">
        <v>149</v>
      </c>
    </row>
    <row r="22" spans="2:14" x14ac:dyDescent="0.2">
      <c r="B22" s="140"/>
      <c r="C22" s="140">
        <v>3.4291044776119404</v>
      </c>
      <c r="D22" s="140">
        <v>1.6648531011969532</v>
      </c>
      <c r="E22" s="140">
        <v>1.3934640522875816</v>
      </c>
      <c r="F22" s="140">
        <v>1.2589118198874296</v>
      </c>
      <c r="G22" s="140"/>
      <c r="H22" s="140"/>
      <c r="I22" s="140"/>
      <c r="J22" s="140"/>
      <c r="K22" s="140"/>
    </row>
    <row r="23" spans="2:14" x14ac:dyDescent="0.2">
      <c r="B23" s="140"/>
      <c r="C23" s="140">
        <v>2.9798657718120807</v>
      </c>
      <c r="D23" s="140">
        <v>1.9121621621621621</v>
      </c>
      <c r="E23" s="140">
        <v>1.4646643109540636</v>
      </c>
      <c r="F23" s="140"/>
      <c r="G23" s="140"/>
      <c r="H23" s="140"/>
      <c r="I23" s="140"/>
      <c r="J23" s="140"/>
      <c r="K23" s="140"/>
    </row>
    <row r="24" spans="2:14" x14ac:dyDescent="0.2">
      <c r="B24" s="140"/>
      <c r="C24" s="140">
        <v>4.0329218106995883</v>
      </c>
      <c r="D24" s="140">
        <v>2.0510204081632653</v>
      </c>
      <c r="E24" s="140"/>
      <c r="F24" s="140"/>
      <c r="G24" s="140"/>
      <c r="H24" s="140"/>
      <c r="I24" s="140"/>
      <c r="J24" s="140"/>
      <c r="K24" s="140"/>
    </row>
    <row r="25" spans="2:14" x14ac:dyDescent="0.2">
      <c r="B25" s="140"/>
      <c r="C25" s="140">
        <v>3.6862745098039214</v>
      </c>
      <c r="D25" s="140"/>
      <c r="E25" s="140"/>
      <c r="F25" s="140"/>
      <c r="G25" s="140"/>
      <c r="H25" s="140"/>
      <c r="I25" s="140"/>
      <c r="J25" s="140"/>
      <c r="K25" s="140"/>
    </row>
    <row r="26" spans="2:14" x14ac:dyDescent="0.2">
      <c r="K26" s="2"/>
    </row>
    <row r="27" spans="2:14" x14ac:dyDescent="0.2">
      <c r="B27" s="17" t="s">
        <v>138</v>
      </c>
      <c r="K27" s="2"/>
    </row>
    <row r="28" spans="2:14" x14ac:dyDescent="0.2">
      <c r="C28" s="140">
        <v>2.61</v>
      </c>
      <c r="D28" s="140">
        <v>1.5703225806451613</v>
      </c>
      <c r="E28" s="140">
        <v>1.3015612161051766</v>
      </c>
      <c r="F28" s="140">
        <v>1.0920611256056654</v>
      </c>
      <c r="G28" s="140">
        <v>1.0562456866804693</v>
      </c>
      <c r="H28" s="140">
        <v>1.0638470923139487</v>
      </c>
      <c r="I28" s="140">
        <v>1.0603975535168195</v>
      </c>
      <c r="J28" s="140">
        <v>1.083633741888969</v>
      </c>
      <c r="K28" s="140">
        <v>1.0382568196939455</v>
      </c>
    </row>
    <row r="29" spans="2:14" x14ac:dyDescent="0.2">
      <c r="C29" s="140">
        <v>2.9798657718120807</v>
      </c>
      <c r="D29" s="140">
        <v>1.574642126789366</v>
      </c>
      <c r="E29" s="140">
        <v>1.3858004018754186</v>
      </c>
      <c r="F29" s="140">
        <v>1.1532359081419625</v>
      </c>
      <c r="G29" s="140">
        <v>1.1046343229543809</v>
      </c>
      <c r="H29" s="140">
        <v>1.0668721109399075</v>
      </c>
      <c r="I29" s="140">
        <v>1.0778443113772456</v>
      </c>
      <c r="J29" s="140">
        <v>1.1076719576719576</v>
      </c>
      <c r="K29" s="140"/>
    </row>
    <row r="30" spans="2:14" x14ac:dyDescent="0.2">
      <c r="C30" s="140">
        <v>3.2024793388429753</v>
      </c>
      <c r="D30" s="140">
        <v>1.6648531011969532</v>
      </c>
      <c r="E30" s="140">
        <v>1.3934640522875816</v>
      </c>
      <c r="F30" s="140">
        <v>1.195746737554374</v>
      </c>
      <c r="G30" s="140">
        <v>1.1075085324232081</v>
      </c>
      <c r="H30" s="140">
        <v>1.1411303495589677</v>
      </c>
      <c r="I30" s="140">
        <v>1.081019181219582</v>
      </c>
      <c r="J30" s="140"/>
      <c r="K30" s="140"/>
    </row>
    <row r="31" spans="2:14" x14ac:dyDescent="0.2">
      <c r="C31" s="140">
        <v>3.4291044776119404</v>
      </c>
      <c r="D31" s="140">
        <v>1.7463524130190797</v>
      </c>
      <c r="E31" s="140">
        <v>1.4646643109540636</v>
      </c>
      <c r="F31" s="140">
        <v>1.2545454545454546</v>
      </c>
      <c r="G31" s="140">
        <v>1.1596604688763137</v>
      </c>
      <c r="H31" s="140">
        <v>1.1494591937069814</v>
      </c>
      <c r="I31" s="140"/>
      <c r="J31" s="140"/>
      <c r="K31" s="140"/>
    </row>
    <row r="32" spans="2:14" x14ac:dyDescent="0.2">
      <c r="C32" s="140">
        <v>3.5798319327731094</v>
      </c>
      <c r="D32" s="140">
        <v>1.7863849765258215</v>
      </c>
      <c r="E32" s="140">
        <v>1.4845758354755785</v>
      </c>
      <c r="F32" s="140">
        <v>1.2589118198874296</v>
      </c>
      <c r="G32" s="140">
        <v>1.2319639278557115</v>
      </c>
      <c r="H32" s="140"/>
      <c r="I32" s="140"/>
      <c r="J32" s="140"/>
      <c r="K32" s="140"/>
    </row>
    <row r="33" spans="2:11" x14ac:dyDescent="0.2">
      <c r="C33" s="140">
        <v>3.6862745098039214</v>
      </c>
      <c r="D33" s="140">
        <v>1.9067688378033205</v>
      </c>
      <c r="E33" s="140">
        <v>1.5735873850197108</v>
      </c>
      <c r="F33" s="140">
        <v>1.2601010101010102</v>
      </c>
      <c r="G33" s="140"/>
      <c r="H33" s="140"/>
      <c r="I33" s="140"/>
      <c r="J33" s="140"/>
      <c r="K33" s="140"/>
    </row>
    <row r="34" spans="2:11" x14ac:dyDescent="0.2">
      <c r="C34" s="140">
        <v>4.0329218106995883</v>
      </c>
      <c r="D34" s="140">
        <v>1.9121621621621621</v>
      </c>
      <c r="E34" s="140">
        <v>1.7422077922077923</v>
      </c>
      <c r="F34" s="140"/>
      <c r="G34" s="140"/>
      <c r="H34" s="140"/>
      <c r="I34" s="140"/>
      <c r="J34" s="140"/>
      <c r="K34" s="140"/>
    </row>
    <row r="35" spans="2:11" x14ac:dyDescent="0.2">
      <c r="C35" s="140">
        <v>4.545918367346939</v>
      </c>
      <c r="D35" s="140">
        <v>2.0510204081632653</v>
      </c>
      <c r="E35" s="140"/>
      <c r="F35" s="140"/>
      <c r="G35" s="140"/>
      <c r="H35" s="140"/>
      <c r="I35" s="140"/>
      <c r="J35" s="140"/>
      <c r="K35" s="140"/>
    </row>
    <row r="36" spans="2:11" x14ac:dyDescent="0.2">
      <c r="C36" s="140">
        <v>4.6571428571428575</v>
      </c>
      <c r="D36" s="140"/>
      <c r="E36" s="140"/>
      <c r="F36" s="140"/>
      <c r="G36" s="140"/>
      <c r="H36" s="140"/>
      <c r="I36" s="140"/>
      <c r="J36" s="140"/>
      <c r="K36" s="140"/>
    </row>
    <row r="38" spans="2:11" x14ac:dyDescent="0.2">
      <c r="B38" s="17" t="s">
        <v>139</v>
      </c>
    </row>
    <row r="39" spans="2:11" x14ac:dyDescent="0.2">
      <c r="C39" s="1">
        <f t="shared" ref="C39:C47" si="0">MATCH(C17,C$28:C$36,0)</f>
        <v>3</v>
      </c>
      <c r="D39" s="1">
        <f t="shared" ref="D39:K39" si="1">MATCH(D17,D$28:D$36,0)</f>
        <v>1</v>
      </c>
      <c r="E39" s="1">
        <f t="shared" si="1"/>
        <v>1</v>
      </c>
      <c r="F39" s="1">
        <f t="shared" si="1"/>
        <v>6</v>
      </c>
      <c r="G39" s="1">
        <f t="shared" si="1"/>
        <v>5</v>
      </c>
      <c r="H39" s="1">
        <f t="shared" si="1"/>
        <v>1</v>
      </c>
      <c r="I39" s="1">
        <f t="shared" si="1"/>
        <v>1</v>
      </c>
      <c r="J39" s="1">
        <f t="shared" si="1"/>
        <v>1</v>
      </c>
      <c r="K39" s="1">
        <f t="shared" si="1"/>
        <v>1</v>
      </c>
    </row>
    <row r="40" spans="2:11" x14ac:dyDescent="0.2">
      <c r="C40" s="1">
        <f t="shared" si="0"/>
        <v>5</v>
      </c>
      <c r="D40" s="1">
        <f t="shared" ref="D40:J40" si="2">MATCH(D18,D$28:D$36,0)</f>
        <v>5</v>
      </c>
      <c r="E40" s="1">
        <f t="shared" si="2"/>
        <v>6</v>
      </c>
      <c r="F40" s="1">
        <f t="shared" si="2"/>
        <v>2</v>
      </c>
      <c r="G40" s="1">
        <f t="shared" si="2"/>
        <v>2</v>
      </c>
      <c r="H40" s="1">
        <f t="shared" si="2"/>
        <v>4</v>
      </c>
      <c r="I40" s="1">
        <f t="shared" si="2"/>
        <v>2</v>
      </c>
      <c r="J40" s="1">
        <f t="shared" si="2"/>
        <v>2</v>
      </c>
    </row>
    <row r="41" spans="2:11" x14ac:dyDescent="0.2">
      <c r="C41" s="1">
        <f t="shared" si="0"/>
        <v>8</v>
      </c>
      <c r="D41" s="1">
        <f t="shared" ref="D41:I41" si="3">MATCH(D19,D$28:D$36,0)</f>
        <v>4</v>
      </c>
      <c r="E41" s="1">
        <f t="shared" si="3"/>
        <v>5</v>
      </c>
      <c r="F41" s="1">
        <f t="shared" si="3"/>
        <v>4</v>
      </c>
      <c r="G41" s="1">
        <f t="shared" si="3"/>
        <v>1</v>
      </c>
      <c r="H41" s="1">
        <f t="shared" si="3"/>
        <v>3</v>
      </c>
      <c r="I41" s="1">
        <f t="shared" si="3"/>
        <v>3</v>
      </c>
    </row>
    <row r="42" spans="2:11" x14ac:dyDescent="0.2">
      <c r="C42" s="1">
        <f t="shared" si="0"/>
        <v>9</v>
      </c>
      <c r="D42" s="1">
        <f>MATCH(D20,D$28:D$36,0)</f>
        <v>2</v>
      </c>
      <c r="E42" s="1">
        <f>MATCH(E20,E$28:E$36,0)</f>
        <v>7</v>
      </c>
      <c r="F42" s="1">
        <f>MATCH(F20,F$28:F$36,0)</f>
        <v>1</v>
      </c>
      <c r="G42" s="1">
        <f>MATCH(G20,G$28:G$36,0)</f>
        <v>3</v>
      </c>
      <c r="H42" s="1">
        <f>MATCH(H20,H$28:H$36,0)</f>
        <v>2</v>
      </c>
    </row>
    <row r="43" spans="2:11" x14ac:dyDescent="0.2">
      <c r="C43" s="1">
        <f t="shared" si="0"/>
        <v>1</v>
      </c>
      <c r="D43" s="1">
        <f>MATCH(D21,D$28:D$36,0)</f>
        <v>6</v>
      </c>
      <c r="E43" s="1">
        <f>MATCH(E21,E$28:E$36,0)</f>
        <v>2</v>
      </c>
      <c r="F43" s="1">
        <f>MATCH(F21,F$28:F$36,0)</f>
        <v>3</v>
      </c>
      <c r="G43" s="1">
        <f>MATCH(G21,G$28:G$36,0)</f>
        <v>4</v>
      </c>
    </row>
    <row r="44" spans="2:11" x14ac:dyDescent="0.2">
      <c r="C44" s="1">
        <f t="shared" si="0"/>
        <v>4</v>
      </c>
      <c r="D44" s="1">
        <f>MATCH(D22,D$28:D$36,0)</f>
        <v>3</v>
      </c>
      <c r="E44" s="1">
        <f>MATCH(E22,E$28:E$36,0)</f>
        <v>3</v>
      </c>
      <c r="F44" s="1">
        <f>MATCH(F22,F$28:F$36,0)</f>
        <v>5</v>
      </c>
    </row>
    <row r="45" spans="2:11" x14ac:dyDescent="0.2">
      <c r="C45" s="1">
        <f t="shared" si="0"/>
        <v>2</v>
      </c>
      <c r="D45" s="1">
        <f>MATCH(D23,D$28:D$36,0)</f>
        <v>7</v>
      </c>
      <c r="E45" s="1">
        <f>MATCH(E23,E$28:E$36,0)</f>
        <v>4</v>
      </c>
    </row>
    <row r="46" spans="2:11" x14ac:dyDescent="0.2">
      <c r="C46" s="1">
        <f t="shared" si="0"/>
        <v>7</v>
      </c>
      <c r="D46" s="1">
        <f>MATCH(D24,D$28:D$36,0)</f>
        <v>8</v>
      </c>
    </row>
    <row r="47" spans="2:11" x14ac:dyDescent="0.2">
      <c r="C47" s="1">
        <f t="shared" si="0"/>
        <v>6</v>
      </c>
    </row>
    <row r="49" spans="2:11" x14ac:dyDescent="0.2">
      <c r="B49" s="17" t="s">
        <v>112</v>
      </c>
    </row>
    <row r="50" spans="2:11" x14ac:dyDescent="0.2">
      <c r="C50" s="140">
        <v>2.61</v>
      </c>
      <c r="D50" s="140">
        <v>1.5703225806451613</v>
      </c>
      <c r="E50" s="140">
        <v>1.3015612161051766</v>
      </c>
      <c r="F50" s="140">
        <v>1.0920611256056654</v>
      </c>
      <c r="G50" s="140">
        <v>1.0562456866804693</v>
      </c>
      <c r="H50" s="140">
        <v>1.0638470923139487</v>
      </c>
      <c r="I50" s="140">
        <v>1.0603975535168195</v>
      </c>
      <c r="J50" s="140">
        <v>1.083633741888969</v>
      </c>
      <c r="K50" s="140"/>
    </row>
    <row r="51" spans="2:11" x14ac:dyDescent="0.2">
      <c r="C51" s="140">
        <v>2.9798657718120807</v>
      </c>
      <c r="D51" s="140">
        <v>1.574642126789366</v>
      </c>
      <c r="E51" s="140">
        <v>1.3858004018754186</v>
      </c>
      <c r="F51" s="140">
        <v>1.1532359081419625</v>
      </c>
      <c r="G51" s="140">
        <v>1.1046343229543809</v>
      </c>
      <c r="H51" s="140">
        <v>1.1411303495589677</v>
      </c>
      <c r="I51" s="140">
        <v>1.0778443113772456</v>
      </c>
      <c r="J51" s="140"/>
      <c r="K51" s="140"/>
    </row>
    <row r="52" spans="2:11" x14ac:dyDescent="0.2">
      <c r="C52" s="140">
        <v>3.2024793388429753</v>
      </c>
      <c r="D52" s="140">
        <v>1.6648531011969532</v>
      </c>
      <c r="E52" s="140">
        <v>1.3934640522875816</v>
      </c>
      <c r="F52" s="140">
        <v>1.195746737554374</v>
      </c>
      <c r="G52" s="140">
        <v>1.1075085324232081</v>
      </c>
      <c r="H52" s="140">
        <v>1.1494591937069814</v>
      </c>
      <c r="I52" s="140"/>
      <c r="J52" s="140"/>
      <c r="K52" s="140"/>
    </row>
    <row r="53" spans="2:11" x14ac:dyDescent="0.2">
      <c r="C53" s="140">
        <v>3.4291044776119404</v>
      </c>
      <c r="D53" s="140">
        <v>1.7463524130190797</v>
      </c>
      <c r="E53" s="140">
        <v>1.4845758354755785</v>
      </c>
      <c r="F53" s="140">
        <v>1.2545454545454546</v>
      </c>
      <c r="G53" s="140">
        <v>1.2319639278557115</v>
      </c>
      <c r="H53" s="140"/>
      <c r="I53" s="140"/>
      <c r="J53" s="140"/>
      <c r="K53" s="140"/>
    </row>
    <row r="54" spans="2:11" x14ac:dyDescent="0.2">
      <c r="C54" s="140">
        <v>3.5798319327731094</v>
      </c>
      <c r="D54" s="140">
        <v>1.7863849765258215</v>
      </c>
      <c r="E54" s="140">
        <v>1.5735873850197108</v>
      </c>
      <c r="F54" s="140">
        <v>1.2601010101010102</v>
      </c>
      <c r="G54" s="140"/>
      <c r="H54" s="140"/>
      <c r="I54" s="140"/>
      <c r="J54" s="140"/>
      <c r="K54" s="140"/>
    </row>
    <row r="55" spans="2:11" x14ac:dyDescent="0.2">
      <c r="C55" s="140">
        <v>4.0329218106995883</v>
      </c>
      <c r="D55" s="140">
        <v>1.9067688378033205</v>
      </c>
      <c r="E55" s="140">
        <v>1.7422077922077923</v>
      </c>
      <c r="F55" s="140"/>
      <c r="G55" s="140"/>
      <c r="H55" s="140"/>
      <c r="I55" s="140"/>
      <c r="J55" s="140"/>
      <c r="K55" s="140"/>
    </row>
    <row r="56" spans="2:11" x14ac:dyDescent="0.2">
      <c r="C56" s="140">
        <v>4.545918367346939</v>
      </c>
      <c r="D56" s="140">
        <v>1.9121621621621621</v>
      </c>
      <c r="E56" s="140"/>
      <c r="F56" s="140"/>
      <c r="G56" s="140"/>
      <c r="H56" s="140"/>
      <c r="I56" s="140"/>
      <c r="J56" s="140"/>
      <c r="K56" s="140"/>
    </row>
    <row r="57" spans="2:11" x14ac:dyDescent="0.2">
      <c r="C57" s="140">
        <v>4.6571428571428575</v>
      </c>
      <c r="D57" s="140"/>
      <c r="E57" s="140"/>
      <c r="F57" s="140"/>
      <c r="G57" s="140"/>
      <c r="H57" s="140"/>
      <c r="I57" s="140"/>
      <c r="J57" s="140"/>
      <c r="K57" s="140"/>
    </row>
    <row r="58" spans="2:11" x14ac:dyDescent="0.2">
      <c r="C58" s="140"/>
      <c r="D58" s="140"/>
      <c r="E58" s="140"/>
      <c r="F58" s="140"/>
      <c r="G58" s="140"/>
      <c r="H58" s="140"/>
      <c r="I58" s="140"/>
      <c r="J58" s="140"/>
      <c r="K58" s="140"/>
    </row>
    <row r="59" spans="2:11" x14ac:dyDescent="0.2">
      <c r="B59" s="17" t="s">
        <v>140</v>
      </c>
    </row>
    <row r="60" spans="2:11" x14ac:dyDescent="0.2">
      <c r="C60" s="1">
        <f>MATCH(C17,C$50:C$57,0)</f>
        <v>3</v>
      </c>
      <c r="D60" s="1">
        <f t="shared" ref="D60:J60" si="4">MATCH(D17,D$50:D$57,0)</f>
        <v>1</v>
      </c>
      <c r="E60" s="1">
        <f t="shared" si="4"/>
        <v>1</v>
      </c>
      <c r="F60" s="1">
        <f t="shared" si="4"/>
        <v>5</v>
      </c>
      <c r="G60" s="1">
        <f t="shared" si="4"/>
        <v>4</v>
      </c>
      <c r="H60" s="1">
        <f t="shared" si="4"/>
        <v>1</v>
      </c>
      <c r="I60" s="1">
        <f t="shared" si="4"/>
        <v>1</v>
      </c>
      <c r="J60" s="1">
        <f t="shared" si="4"/>
        <v>1</v>
      </c>
    </row>
    <row r="61" spans="2:11" x14ac:dyDescent="0.2">
      <c r="C61" s="1">
        <f t="shared" ref="C61:I67" si="5">MATCH(C18,C$50:C$57,0)</f>
        <v>5</v>
      </c>
      <c r="D61" s="1">
        <f t="shared" si="5"/>
        <v>5</v>
      </c>
      <c r="E61" s="1">
        <f t="shared" si="5"/>
        <v>5</v>
      </c>
      <c r="F61" s="1">
        <f t="shared" si="5"/>
        <v>2</v>
      </c>
      <c r="G61" s="1">
        <f t="shared" si="5"/>
        <v>2</v>
      </c>
      <c r="H61" s="1">
        <f t="shared" si="5"/>
        <v>3</v>
      </c>
      <c r="I61" s="1">
        <f t="shared" si="5"/>
        <v>2</v>
      </c>
    </row>
    <row r="62" spans="2:11" x14ac:dyDescent="0.2">
      <c r="C62" s="1">
        <f t="shared" si="5"/>
        <v>7</v>
      </c>
      <c r="D62" s="1">
        <f t="shared" si="5"/>
        <v>4</v>
      </c>
      <c r="E62" s="1">
        <f t="shared" si="5"/>
        <v>4</v>
      </c>
      <c r="F62" s="1">
        <f t="shared" si="5"/>
        <v>4</v>
      </c>
      <c r="G62" s="1">
        <f t="shared" si="5"/>
        <v>1</v>
      </c>
      <c r="H62" s="1">
        <f t="shared" si="5"/>
        <v>2</v>
      </c>
    </row>
    <row r="63" spans="2:11" x14ac:dyDescent="0.2">
      <c r="C63" s="1">
        <f t="shared" si="5"/>
        <v>8</v>
      </c>
      <c r="D63" s="1">
        <f t="shared" si="5"/>
        <v>2</v>
      </c>
      <c r="E63" s="1">
        <f t="shared" si="5"/>
        <v>6</v>
      </c>
      <c r="F63" s="1">
        <f t="shared" si="5"/>
        <v>1</v>
      </c>
      <c r="G63" s="1">
        <f t="shared" si="5"/>
        <v>3</v>
      </c>
    </row>
    <row r="64" spans="2:11" x14ac:dyDescent="0.2">
      <c r="C64" s="1">
        <f t="shared" si="5"/>
        <v>1</v>
      </c>
      <c r="D64" s="1">
        <f t="shared" si="5"/>
        <v>6</v>
      </c>
      <c r="E64" s="1">
        <f t="shared" si="5"/>
        <v>2</v>
      </c>
      <c r="F64" s="1">
        <f t="shared" si="5"/>
        <v>3</v>
      </c>
    </row>
    <row r="65" spans="2:28" x14ac:dyDescent="0.2">
      <c r="C65" s="1">
        <f t="shared" si="5"/>
        <v>4</v>
      </c>
      <c r="D65" s="1">
        <f t="shared" si="5"/>
        <v>3</v>
      </c>
      <c r="E65" s="1">
        <f t="shared" si="5"/>
        <v>3</v>
      </c>
    </row>
    <row r="66" spans="2:28" x14ac:dyDescent="0.2">
      <c r="C66" s="1">
        <f t="shared" si="5"/>
        <v>2</v>
      </c>
      <c r="D66" s="1">
        <f t="shared" si="5"/>
        <v>7</v>
      </c>
    </row>
    <row r="67" spans="2:28" x14ac:dyDescent="0.2">
      <c r="C67" s="1">
        <f t="shared" si="5"/>
        <v>6</v>
      </c>
      <c r="L67" s="103" t="s">
        <v>142</v>
      </c>
      <c r="M67" s="5">
        <f>1/(6/((10-D70)^3-10+D70))</f>
        <v>84</v>
      </c>
      <c r="N67" s="69">
        <f t="shared" ref="N67:S67" si="6">1/(6/((10-E70)^3-10+E70))</f>
        <v>56</v>
      </c>
      <c r="O67" s="69">
        <f t="shared" si="6"/>
        <v>35</v>
      </c>
      <c r="P67" s="69">
        <f t="shared" si="6"/>
        <v>20</v>
      </c>
      <c r="Q67" s="69">
        <f t="shared" si="6"/>
        <v>10</v>
      </c>
      <c r="R67" s="69">
        <f t="shared" si="6"/>
        <v>4</v>
      </c>
      <c r="S67" s="6">
        <f t="shared" si="6"/>
        <v>1</v>
      </c>
    </row>
    <row r="68" spans="2:28" x14ac:dyDescent="0.2">
      <c r="L68" s="105" t="s">
        <v>143</v>
      </c>
      <c r="M68" s="9">
        <f>M67/(10-D70)</f>
        <v>10.5</v>
      </c>
      <c r="N68" s="72">
        <f t="shared" ref="N68:S68" si="7">N67/(10-E70)</f>
        <v>8</v>
      </c>
      <c r="O68" s="72">
        <f t="shared" si="7"/>
        <v>5.833333333333333</v>
      </c>
      <c r="P68" s="72">
        <f t="shared" si="7"/>
        <v>4</v>
      </c>
      <c r="Q68" s="72">
        <f t="shared" si="7"/>
        <v>2.5</v>
      </c>
      <c r="R68" s="72">
        <f t="shared" si="7"/>
        <v>1.3333333333333333</v>
      </c>
      <c r="S68" s="10">
        <f t="shared" si="7"/>
        <v>0.5</v>
      </c>
    </row>
    <row r="69" spans="2:28" x14ac:dyDescent="0.2">
      <c r="B69" s="17" t="s">
        <v>113</v>
      </c>
      <c r="D69" s="108"/>
    </row>
    <row r="70" spans="2:28" x14ac:dyDescent="0.2">
      <c r="C70" s="200" t="s">
        <v>114</v>
      </c>
      <c r="D70" s="174">
        <v>2</v>
      </c>
      <c r="E70" s="184">
        <v>3</v>
      </c>
      <c r="F70" s="184">
        <v>4</v>
      </c>
      <c r="G70" s="184">
        <v>5</v>
      </c>
      <c r="H70" s="184">
        <v>6</v>
      </c>
      <c r="I70" s="184">
        <v>7</v>
      </c>
      <c r="J70" s="184">
        <v>8</v>
      </c>
      <c r="K70" s="199"/>
      <c r="L70" s="205" t="s">
        <v>150</v>
      </c>
      <c r="M70" s="5">
        <f t="shared" ref="M70:S70" si="8">(D71-M$68)/M$68</f>
        <v>-0.61904761904761907</v>
      </c>
      <c r="N70" s="69">
        <f t="shared" si="8"/>
        <v>-1</v>
      </c>
      <c r="O70" s="69">
        <f t="shared" si="8"/>
        <v>3.285714285714286</v>
      </c>
      <c r="P70" s="69">
        <f t="shared" si="8"/>
        <v>-1</v>
      </c>
      <c r="Q70" s="69">
        <f t="shared" si="8"/>
        <v>2.6</v>
      </c>
      <c r="R70" s="69">
        <f t="shared" si="8"/>
        <v>-1</v>
      </c>
      <c r="S70" s="6">
        <f t="shared" si="8"/>
        <v>-1</v>
      </c>
    </row>
    <row r="71" spans="2:28" x14ac:dyDescent="0.2">
      <c r="C71" s="201"/>
      <c r="D71" s="5">
        <f t="shared" ref="D71:J71" si="9">(C60-D39)^2</f>
        <v>4</v>
      </c>
      <c r="E71" s="69">
        <f t="shared" si="9"/>
        <v>0</v>
      </c>
      <c r="F71" s="69">
        <f t="shared" si="9"/>
        <v>25</v>
      </c>
      <c r="G71" s="69">
        <f t="shared" si="9"/>
        <v>0</v>
      </c>
      <c r="H71" s="69">
        <f t="shared" si="9"/>
        <v>9</v>
      </c>
      <c r="I71" s="69">
        <f t="shared" si="9"/>
        <v>0</v>
      </c>
      <c r="J71" s="69">
        <f t="shared" si="9"/>
        <v>0</v>
      </c>
      <c r="K71" s="7"/>
      <c r="M71" s="7">
        <f t="shared" ref="M71:S77" si="10">(D72-M$68)/M$68</f>
        <v>-1</v>
      </c>
      <c r="N71" s="2">
        <f t="shared" si="10"/>
        <v>-0.875</v>
      </c>
      <c r="O71" s="2">
        <f t="shared" si="10"/>
        <v>0.54285714285714293</v>
      </c>
      <c r="P71" s="2">
        <f t="shared" si="10"/>
        <v>-1</v>
      </c>
      <c r="Q71" s="2">
        <f t="shared" si="10"/>
        <v>0.6</v>
      </c>
      <c r="R71" s="2">
        <f t="shared" si="10"/>
        <v>-0.24999999999999994</v>
      </c>
      <c r="S71" s="8">
        <f t="shared" si="10"/>
        <v>-1</v>
      </c>
    </row>
    <row r="72" spans="2:28" x14ac:dyDescent="0.2">
      <c r="C72" s="201"/>
      <c r="D72" s="7">
        <f t="shared" ref="D72:D78" si="11">(C61-D40)^2</f>
        <v>0</v>
      </c>
      <c r="E72" s="2">
        <f t="shared" ref="E72:F72" si="12">(D61-E40)^2</f>
        <v>1</v>
      </c>
      <c r="F72" s="2">
        <f t="shared" si="12"/>
        <v>9</v>
      </c>
      <c r="G72" s="2">
        <f t="shared" ref="G72:H72" si="13">(F61-G40)^2</f>
        <v>0</v>
      </c>
      <c r="H72" s="2">
        <f t="shared" si="13"/>
        <v>4</v>
      </c>
      <c r="I72" s="2">
        <f t="shared" ref="I72:J72" si="14">(H61-I40)^2</f>
        <v>1</v>
      </c>
      <c r="J72" s="2">
        <f t="shared" si="14"/>
        <v>0</v>
      </c>
      <c r="K72" s="7"/>
      <c r="M72" s="7">
        <f t="shared" si="10"/>
        <v>-0.14285714285714285</v>
      </c>
      <c r="N72" s="2">
        <f t="shared" si="10"/>
        <v>-0.875</v>
      </c>
      <c r="O72" s="2">
        <f t="shared" si="10"/>
        <v>-1</v>
      </c>
      <c r="P72" s="2">
        <f t="shared" si="10"/>
        <v>1.25</v>
      </c>
      <c r="Q72" s="2">
        <f t="shared" si="10"/>
        <v>0.6</v>
      </c>
      <c r="R72" s="2">
        <f t="shared" si="10"/>
        <v>-0.24999999999999994</v>
      </c>
      <c r="S72" s="8"/>
    </row>
    <row r="73" spans="2:28" x14ac:dyDescent="0.2">
      <c r="C73" s="201"/>
      <c r="D73" s="7">
        <f t="shared" si="11"/>
        <v>9</v>
      </c>
      <c r="E73" s="2">
        <f t="shared" ref="E73:F73" si="15">(D62-E41)^2</f>
        <v>1</v>
      </c>
      <c r="F73" s="2">
        <f t="shared" si="15"/>
        <v>0</v>
      </c>
      <c r="G73" s="2">
        <f t="shared" ref="G73:H73" si="16">(F62-G41)^2</f>
        <v>9</v>
      </c>
      <c r="H73" s="2">
        <f t="shared" si="16"/>
        <v>4</v>
      </c>
      <c r="I73" s="2">
        <f t="shared" ref="I73" si="17">(H62-I41)^2</f>
        <v>1</v>
      </c>
      <c r="J73" s="2"/>
      <c r="K73" s="7"/>
      <c r="M73" s="7">
        <f t="shared" si="10"/>
        <v>2.4285714285714284</v>
      </c>
      <c r="N73" s="2">
        <f t="shared" si="10"/>
        <v>2.125</v>
      </c>
      <c r="O73" s="2">
        <f t="shared" si="10"/>
        <v>3.285714285714286</v>
      </c>
      <c r="P73" s="2">
        <f t="shared" si="10"/>
        <v>0</v>
      </c>
      <c r="Q73" s="2">
        <f t="shared" si="10"/>
        <v>-0.6</v>
      </c>
      <c r="R73" s="2"/>
      <c r="S73" s="8"/>
    </row>
    <row r="74" spans="2:28" x14ac:dyDescent="0.2">
      <c r="C74" s="201"/>
      <c r="D74" s="7">
        <f t="shared" si="11"/>
        <v>36</v>
      </c>
      <c r="E74" s="2">
        <f t="shared" ref="E74:F74" si="18">(D63-E42)^2</f>
        <v>25</v>
      </c>
      <c r="F74" s="2">
        <f t="shared" si="18"/>
        <v>25</v>
      </c>
      <c r="G74" s="2">
        <f t="shared" ref="G74:H74" si="19">(F63-G42)^2</f>
        <v>4</v>
      </c>
      <c r="H74" s="2">
        <f t="shared" si="19"/>
        <v>1</v>
      </c>
      <c r="I74" s="2"/>
      <c r="J74" s="2"/>
      <c r="K74" s="7"/>
      <c r="M74" s="7">
        <f t="shared" si="10"/>
        <v>1.3809523809523809</v>
      </c>
      <c r="N74" s="2">
        <f t="shared" si="10"/>
        <v>1</v>
      </c>
      <c r="O74" s="2">
        <f t="shared" si="10"/>
        <v>-0.82857142857142851</v>
      </c>
      <c r="P74" s="2">
        <f t="shared" si="10"/>
        <v>-0.75</v>
      </c>
      <c r="Q74" s="2"/>
      <c r="R74" s="2"/>
      <c r="S74" s="8"/>
    </row>
    <row r="75" spans="2:28" x14ac:dyDescent="0.2">
      <c r="C75" s="201"/>
      <c r="D75" s="7">
        <f t="shared" si="11"/>
        <v>25</v>
      </c>
      <c r="E75" s="2">
        <f t="shared" ref="E75:F75" si="20">(D64-E43)^2</f>
        <v>16</v>
      </c>
      <c r="F75" s="2">
        <f t="shared" si="20"/>
        <v>1</v>
      </c>
      <c r="G75" s="2">
        <f t="shared" ref="G75" si="21">(F64-G43)^2</f>
        <v>1</v>
      </c>
      <c r="H75" s="2"/>
      <c r="I75" s="2"/>
      <c r="J75" s="2"/>
      <c r="K75" s="7"/>
      <c r="M75" s="7">
        <f t="shared" si="10"/>
        <v>-0.90476190476190477</v>
      </c>
      <c r="N75" s="2">
        <f t="shared" si="10"/>
        <v>-1</v>
      </c>
      <c r="O75" s="2">
        <f t="shared" si="10"/>
        <v>-0.31428571428571422</v>
      </c>
      <c r="P75" s="2"/>
      <c r="Q75" s="2"/>
      <c r="R75" s="2"/>
      <c r="S75" s="8"/>
    </row>
    <row r="76" spans="2:28" x14ac:dyDescent="0.2">
      <c r="C76" s="201"/>
      <c r="D76" s="7">
        <f t="shared" si="11"/>
        <v>1</v>
      </c>
      <c r="E76" s="2">
        <f t="shared" ref="E76:F76" si="22">(D65-E44)^2</f>
        <v>0</v>
      </c>
      <c r="F76" s="2">
        <f t="shared" si="22"/>
        <v>4</v>
      </c>
      <c r="G76" s="2"/>
      <c r="H76" s="2"/>
      <c r="I76" s="2"/>
      <c r="J76" s="2"/>
      <c r="K76" s="7"/>
      <c r="M76" s="7">
        <f t="shared" si="10"/>
        <v>1.3809523809523809</v>
      </c>
      <c r="N76" s="2">
        <f t="shared" si="10"/>
        <v>0.125</v>
      </c>
      <c r="O76" s="2"/>
      <c r="P76" s="2"/>
      <c r="Q76" s="2"/>
      <c r="R76" s="2"/>
      <c r="S76" s="8"/>
    </row>
    <row r="77" spans="2:28" x14ac:dyDescent="0.2">
      <c r="C77" s="201"/>
      <c r="D77" s="7">
        <f t="shared" si="11"/>
        <v>25</v>
      </c>
      <c r="E77" s="2">
        <f t="shared" ref="E77" si="23">(D66-E45)^2</f>
        <v>9</v>
      </c>
      <c r="F77" s="2"/>
      <c r="G77" s="2"/>
      <c r="H77" s="2"/>
      <c r="I77" s="2"/>
      <c r="J77" s="2"/>
      <c r="K77" s="7"/>
      <c r="M77" s="9">
        <f t="shared" si="10"/>
        <v>-0.61904761904761907</v>
      </c>
      <c r="N77" s="72"/>
      <c r="O77" s="72"/>
      <c r="P77" s="72"/>
      <c r="Q77" s="72"/>
      <c r="R77" s="72"/>
      <c r="S77" s="10"/>
    </row>
    <row r="78" spans="2:28" x14ac:dyDescent="0.2">
      <c r="C78" s="201"/>
      <c r="D78" s="9">
        <f t="shared" si="11"/>
        <v>4</v>
      </c>
      <c r="E78" s="72"/>
      <c r="F78" s="72"/>
      <c r="G78" s="72"/>
      <c r="H78" s="72"/>
      <c r="I78" s="72"/>
      <c r="J78" s="72"/>
      <c r="K78" s="7"/>
      <c r="L78" s="2"/>
      <c r="M78" s="2">
        <f>COUNT(M70:M77)</f>
        <v>8</v>
      </c>
      <c r="N78" s="2">
        <f t="shared" ref="N78:S78" si="24">COUNT(N70:N77)</f>
        <v>7</v>
      </c>
      <c r="O78" s="2">
        <f t="shared" si="24"/>
        <v>6</v>
      </c>
      <c r="P78" s="2">
        <f t="shared" si="24"/>
        <v>5</v>
      </c>
      <c r="Q78" s="2">
        <f t="shared" si="24"/>
        <v>4</v>
      </c>
      <c r="R78" s="2">
        <f t="shared" si="24"/>
        <v>3</v>
      </c>
      <c r="S78" s="2">
        <f t="shared" si="24"/>
        <v>2</v>
      </c>
    </row>
    <row r="79" spans="2:28" x14ac:dyDescent="0.2">
      <c r="C79" s="200" t="s">
        <v>141</v>
      </c>
      <c r="D79" s="189">
        <f>SUM(D71:D78)</f>
        <v>104</v>
      </c>
      <c r="E79" s="190">
        <f t="shared" ref="E79:J79" si="25">SUM(E71:E78)</f>
        <v>52</v>
      </c>
      <c r="F79" s="190">
        <f t="shared" si="25"/>
        <v>64</v>
      </c>
      <c r="G79" s="190">
        <f t="shared" si="25"/>
        <v>14</v>
      </c>
      <c r="H79" s="190">
        <f t="shared" si="25"/>
        <v>18</v>
      </c>
      <c r="I79" s="190">
        <f t="shared" si="25"/>
        <v>2</v>
      </c>
      <c r="J79" s="190">
        <f t="shared" si="25"/>
        <v>0</v>
      </c>
      <c r="K79" s="199"/>
      <c r="L79" s="207" t="s">
        <v>176</v>
      </c>
      <c r="M79" s="151">
        <f t="shared" ref="M79:S79" si="26">-M70*D$86/SUM($D$86:$J$86)/M$78</f>
        <v>1.9345238095238099E-2</v>
      </c>
      <c r="N79" s="152">
        <f t="shared" si="26"/>
        <v>3.0612244897959183E-2</v>
      </c>
      <c r="O79" s="152">
        <f t="shared" si="26"/>
        <v>-9.7789115646258515E-2</v>
      </c>
      <c r="P79" s="152">
        <f t="shared" si="26"/>
        <v>2.8571428571428571E-2</v>
      </c>
      <c r="Q79" s="152">
        <f t="shared" si="26"/>
        <v>-6.9642857142857145E-2</v>
      </c>
      <c r="R79" s="152">
        <f t="shared" si="26"/>
        <v>2.3809523809523808E-2</v>
      </c>
      <c r="S79" s="153">
        <f t="shared" si="26"/>
        <v>1.7857142857142856E-2</v>
      </c>
      <c r="U79" s="207" t="s">
        <v>144</v>
      </c>
      <c r="V79" s="151">
        <f t="shared" ref="V79:AB79" si="27">IF(M79="","",M79/$M$90)</f>
        <v>-0.11824324324324326</v>
      </c>
      <c r="W79" s="152">
        <f t="shared" si="27"/>
        <v>-0.18711018711018709</v>
      </c>
      <c r="X79" s="152">
        <f t="shared" si="27"/>
        <v>0.59771309771309777</v>
      </c>
      <c r="Y79" s="152">
        <f t="shared" si="27"/>
        <v>-0.17463617463617462</v>
      </c>
      <c r="Z79" s="152">
        <f t="shared" si="27"/>
        <v>0.42567567567567566</v>
      </c>
      <c r="AA79" s="152">
        <f t="shared" si="27"/>
        <v>-0.14553014553014551</v>
      </c>
      <c r="AB79" s="153">
        <f t="shared" si="27"/>
        <v>-0.10914760914760914</v>
      </c>
    </row>
    <row r="80" spans="2:28" x14ac:dyDescent="0.2">
      <c r="L80" s="206"/>
      <c r="M80" s="154">
        <f t="shared" ref="M80:S86" si="28">-M71*D$86/SUM($D$86:$J$86)/M$78</f>
        <v>3.125E-2</v>
      </c>
      <c r="N80" s="1">
        <f t="shared" si="28"/>
        <v>2.6785714285714284E-2</v>
      </c>
      <c r="O80" s="1">
        <f t="shared" si="28"/>
        <v>-1.6156462585034014E-2</v>
      </c>
      <c r="P80" s="1">
        <f t="shared" si="28"/>
        <v>2.8571428571428571E-2</v>
      </c>
      <c r="Q80" s="1">
        <f t="shared" si="28"/>
        <v>-1.607142857142857E-2</v>
      </c>
      <c r="R80" s="1">
        <f t="shared" si="28"/>
        <v>5.9523809523809512E-3</v>
      </c>
      <c r="S80" s="3">
        <f t="shared" si="28"/>
        <v>1.7857142857142856E-2</v>
      </c>
      <c r="U80" s="206" t="s">
        <v>177</v>
      </c>
      <c r="V80" s="154">
        <f t="shared" ref="V80:AB86" si="29">IF(M80="","",M80/$M$90)</f>
        <v>-0.191008316008316</v>
      </c>
      <c r="W80" s="1">
        <f t="shared" si="29"/>
        <v>-0.16372141372141372</v>
      </c>
      <c r="X80" s="1">
        <f t="shared" si="29"/>
        <v>9.8752598752598744E-2</v>
      </c>
      <c r="Y80" s="1">
        <f t="shared" si="29"/>
        <v>-0.17463617463617462</v>
      </c>
      <c r="Z80" s="1">
        <f t="shared" si="29"/>
        <v>9.8232848232848211E-2</v>
      </c>
      <c r="AA80" s="1">
        <f t="shared" si="29"/>
        <v>-3.6382536382536371E-2</v>
      </c>
      <c r="AB80" s="3">
        <f t="shared" si="29"/>
        <v>-0.10914760914760914</v>
      </c>
    </row>
    <row r="81" spans="3:28" x14ac:dyDescent="0.2">
      <c r="C81" s="115" t="s">
        <v>134</v>
      </c>
      <c r="D81" s="202">
        <f>1-6*D79/((10-D70)^3-10+D70)</f>
        <v>-0.23809523809523814</v>
      </c>
      <c r="E81" s="203">
        <f>1-6*E79/((10-E70)^3-10+E70)</f>
        <v>7.1428571428571397E-2</v>
      </c>
      <c r="F81" s="203">
        <f t="shared" ref="F81:J81" si="30">1-6*F79/((10-F70)^3-10+F70)</f>
        <v>-0.82857142857142851</v>
      </c>
      <c r="G81" s="203">
        <f t="shared" si="30"/>
        <v>0.30000000000000004</v>
      </c>
      <c r="H81" s="203">
        <f t="shared" si="30"/>
        <v>-0.8</v>
      </c>
      <c r="I81" s="203">
        <f t="shared" si="30"/>
        <v>0.5</v>
      </c>
      <c r="J81" s="204">
        <f t="shared" si="30"/>
        <v>1</v>
      </c>
      <c r="K81" s="2"/>
      <c r="M81" s="154">
        <f t="shared" si="28"/>
        <v>4.464285714285714E-3</v>
      </c>
      <c r="N81" s="1">
        <f t="shared" si="28"/>
        <v>2.6785714285714284E-2</v>
      </c>
      <c r="O81" s="1">
        <f t="shared" si="28"/>
        <v>2.9761904761904764E-2</v>
      </c>
      <c r="P81" s="1">
        <f t="shared" si="28"/>
        <v>-3.5714285714285712E-2</v>
      </c>
      <c r="Q81" s="1">
        <f t="shared" si="28"/>
        <v>-1.607142857142857E-2</v>
      </c>
      <c r="R81" s="1">
        <f t="shared" si="28"/>
        <v>5.9523809523809512E-3</v>
      </c>
      <c r="S81" s="3"/>
      <c r="V81" s="154">
        <f t="shared" si="29"/>
        <v>-2.7286902286902285E-2</v>
      </c>
      <c r="W81" s="1">
        <f t="shared" si="29"/>
        <v>-0.16372141372141372</v>
      </c>
      <c r="X81" s="1">
        <f t="shared" si="29"/>
        <v>-0.18191268191268192</v>
      </c>
      <c r="Y81" s="1">
        <f t="shared" si="29"/>
        <v>0.21829521829521828</v>
      </c>
      <c r="Z81" s="1">
        <f t="shared" si="29"/>
        <v>9.8232848232848211E-2</v>
      </c>
      <c r="AA81" s="1">
        <f t="shared" si="29"/>
        <v>-3.6382536382536371E-2</v>
      </c>
      <c r="AB81" s="3"/>
    </row>
    <row r="82" spans="3:28" x14ac:dyDescent="0.2">
      <c r="C82" s="116" t="s">
        <v>135</v>
      </c>
      <c r="D82" s="7">
        <f>1/(10-D70-1)</f>
        <v>0.14285714285714285</v>
      </c>
      <c r="E82" s="2">
        <f t="shared" ref="E82:J82" si="31">1/(10-E70-1)</f>
        <v>0.16666666666666666</v>
      </c>
      <c r="F82" s="2">
        <f t="shared" si="31"/>
        <v>0.2</v>
      </c>
      <c r="G82" s="2">
        <f t="shared" si="31"/>
        <v>0.25</v>
      </c>
      <c r="H82" s="2">
        <f t="shared" si="31"/>
        <v>0.33333333333333331</v>
      </c>
      <c r="I82" s="2">
        <f t="shared" si="31"/>
        <v>0.5</v>
      </c>
      <c r="J82" s="8">
        <f t="shared" si="31"/>
        <v>1</v>
      </c>
      <c r="K82" s="2"/>
      <c r="M82" s="154">
        <f t="shared" si="28"/>
        <v>-7.5892857142857137E-2</v>
      </c>
      <c r="N82" s="1">
        <f t="shared" si="28"/>
        <v>-6.5051020408163268E-2</v>
      </c>
      <c r="O82" s="1">
        <f t="shared" si="28"/>
        <v>-9.7789115646258515E-2</v>
      </c>
      <c r="P82" s="1">
        <f t="shared" si="28"/>
        <v>0</v>
      </c>
      <c r="Q82" s="1">
        <f t="shared" si="28"/>
        <v>1.607142857142857E-2</v>
      </c>
      <c r="S82" s="3"/>
      <c r="V82" s="154">
        <f t="shared" si="29"/>
        <v>0.46387733887733884</v>
      </c>
      <c r="W82" s="1">
        <f t="shared" si="29"/>
        <v>0.39760914760914762</v>
      </c>
      <c r="X82" s="1">
        <f t="shared" si="29"/>
        <v>0.59771309771309777</v>
      </c>
      <c r="Y82" s="1">
        <f t="shared" si="29"/>
        <v>0</v>
      </c>
      <c r="Z82" s="1">
        <f t="shared" si="29"/>
        <v>-9.8232848232848211E-2</v>
      </c>
      <c r="AB82" s="3"/>
    </row>
    <row r="83" spans="3:28" x14ac:dyDescent="0.2">
      <c r="C83" s="116" t="s">
        <v>136</v>
      </c>
      <c r="D83" s="7">
        <f>TINV(1-$E$89,10-D70-1)*SQRT(D82)</f>
        <v>0.268786327387527</v>
      </c>
      <c r="E83" s="2">
        <f t="shared" ref="E83:J83" si="32">TINV(1-$E$89,10-E70-1)*SQRT(E82)</f>
        <v>0.29294190702595174</v>
      </c>
      <c r="F83" s="2">
        <f t="shared" si="32"/>
        <v>0.32498423621850286</v>
      </c>
      <c r="G83" s="2">
        <f t="shared" si="32"/>
        <v>0.37034854205634143</v>
      </c>
      <c r="H83" s="2">
        <f t="shared" si="32"/>
        <v>0.44161079170532824</v>
      </c>
      <c r="I83" s="2">
        <f t="shared" si="32"/>
        <v>0.57735026918962573</v>
      </c>
      <c r="J83" s="8">
        <f t="shared" si="32"/>
        <v>1</v>
      </c>
      <c r="K83" s="2"/>
      <c r="M83" s="154">
        <f t="shared" si="28"/>
        <v>-4.3154761904761904E-2</v>
      </c>
      <c r="N83" s="1">
        <f t="shared" si="28"/>
        <v>-3.0612244897959183E-2</v>
      </c>
      <c r="O83" s="1">
        <f t="shared" si="28"/>
        <v>2.4659863945578227E-2</v>
      </c>
      <c r="P83" s="1">
        <f t="shared" si="28"/>
        <v>2.1428571428571429E-2</v>
      </c>
      <c r="S83" s="3"/>
      <c r="V83" s="154">
        <f t="shared" si="29"/>
        <v>0.26377338877338874</v>
      </c>
      <c r="W83" s="1">
        <f t="shared" si="29"/>
        <v>0.18711018711018709</v>
      </c>
      <c r="X83" s="1">
        <f t="shared" si="29"/>
        <v>-0.15072765072765071</v>
      </c>
      <c r="Y83" s="1">
        <f t="shared" si="29"/>
        <v>-0.13097713097713098</v>
      </c>
      <c r="AB83" s="3"/>
    </row>
    <row r="84" spans="3:28" x14ac:dyDescent="0.2">
      <c r="C84" s="116" t="s">
        <v>124</v>
      </c>
      <c r="D84" s="7">
        <f>1-TDIST(ABS(D81)/SQRT(D82),10-D70-1,2)</f>
        <v>0.45126443959251095</v>
      </c>
      <c r="E84" s="2">
        <f t="shared" ref="E84:J84" si="33">1-TDIST(ABS(E81)/SQRT(E82),10-E70-1,2)</f>
        <v>0.13313683197642789</v>
      </c>
      <c r="F84" s="2">
        <f t="shared" si="33"/>
        <v>0.87688602484727085</v>
      </c>
      <c r="G84" s="2">
        <f t="shared" si="33"/>
        <v>0.41915884224815525</v>
      </c>
      <c r="H84" s="2">
        <f t="shared" si="33"/>
        <v>0.74009965546865608</v>
      </c>
      <c r="I84" s="2">
        <f t="shared" si="33"/>
        <v>0.44721359549995787</v>
      </c>
      <c r="J84" s="8">
        <f t="shared" si="33"/>
        <v>0.49999999999999989</v>
      </c>
      <c r="K84" s="2"/>
      <c r="M84" s="154">
        <f t="shared" si="28"/>
        <v>2.8273809523809524E-2</v>
      </c>
      <c r="N84" s="1">
        <f t="shared" si="28"/>
        <v>3.0612244897959183E-2</v>
      </c>
      <c r="O84" s="1">
        <f t="shared" si="28"/>
        <v>9.3537414965986377E-3</v>
      </c>
      <c r="S84" s="3"/>
      <c r="V84" s="154">
        <f t="shared" si="29"/>
        <v>-0.17281704781704782</v>
      </c>
      <c r="W84" s="1">
        <f t="shared" si="29"/>
        <v>-0.18711018711018709</v>
      </c>
      <c r="X84" s="1">
        <f t="shared" si="29"/>
        <v>-5.7172557172557162E-2</v>
      </c>
      <c r="AB84" s="3"/>
    </row>
    <row r="85" spans="3:28" x14ac:dyDescent="0.2">
      <c r="C85" s="116" t="s">
        <v>137</v>
      </c>
      <c r="D85" s="174" t="str">
        <f>IF(ABS(D81)&gt;ABS(D83),"Rechazo","Acepto")</f>
        <v>Acepto</v>
      </c>
      <c r="E85" s="184" t="str">
        <f t="shared" ref="E85:J85" si="34">IF(ABS(E81)&gt;ABS(E83),"Rechazo","Acepto")</f>
        <v>Acepto</v>
      </c>
      <c r="F85" s="184" t="str">
        <f t="shared" si="34"/>
        <v>Rechazo</v>
      </c>
      <c r="G85" s="184" t="str">
        <f t="shared" si="34"/>
        <v>Acepto</v>
      </c>
      <c r="H85" s="184" t="str">
        <f t="shared" si="34"/>
        <v>Rechazo</v>
      </c>
      <c r="I85" s="184" t="str">
        <f t="shared" si="34"/>
        <v>Acepto</v>
      </c>
      <c r="J85" s="192" t="str">
        <f t="shared" si="34"/>
        <v>Acepto</v>
      </c>
      <c r="K85" s="2"/>
      <c r="M85" s="154">
        <f t="shared" si="28"/>
        <v>-4.3154761904761904E-2</v>
      </c>
      <c r="N85" s="1">
        <f t="shared" si="28"/>
        <v>-3.8265306122448979E-3</v>
      </c>
      <c r="S85" s="3"/>
      <c r="V85" s="154">
        <f t="shared" si="29"/>
        <v>0.26377338877338874</v>
      </c>
      <c r="W85" s="1">
        <f t="shared" si="29"/>
        <v>2.3388773388773387E-2</v>
      </c>
      <c r="AB85" s="3"/>
    </row>
    <row r="86" spans="3:28" x14ac:dyDescent="0.2">
      <c r="C86" s="117" t="s">
        <v>125</v>
      </c>
      <c r="D86" s="9">
        <v>7</v>
      </c>
      <c r="E86" s="72">
        <v>6</v>
      </c>
      <c r="F86" s="72">
        <v>5</v>
      </c>
      <c r="G86" s="72">
        <v>4</v>
      </c>
      <c r="H86" s="72">
        <v>3</v>
      </c>
      <c r="I86" s="72">
        <v>2</v>
      </c>
      <c r="J86" s="10">
        <v>1</v>
      </c>
      <c r="K86" s="2"/>
      <c r="M86" s="155">
        <f t="shared" si="28"/>
        <v>1.9345238095238099E-2</v>
      </c>
      <c r="N86" s="156"/>
      <c r="O86" s="156"/>
      <c r="P86" s="156"/>
      <c r="Q86" s="156"/>
      <c r="R86" s="156"/>
      <c r="S86" s="4"/>
      <c r="V86" s="155">
        <f t="shared" si="29"/>
        <v>-0.11824324324324326</v>
      </c>
      <c r="W86" s="156"/>
      <c r="X86" s="156"/>
      <c r="Y86" s="156"/>
      <c r="Z86" s="156"/>
      <c r="AA86" s="156"/>
      <c r="AB86" s="4"/>
    </row>
    <row r="87" spans="3:28" x14ac:dyDescent="0.2">
      <c r="D87" s="1">
        <f>D81*D86/SUM($D$86:$J$86)</f>
        <v>-5.9523809523809534E-2</v>
      </c>
      <c r="E87" s="1">
        <f t="shared" ref="E87:J87" si="35">E81*E86/SUM($D$86:$J$86)</f>
        <v>1.5306122448979585E-2</v>
      </c>
      <c r="F87" s="209">
        <f t="shared" si="35"/>
        <v>-0.14795918367346936</v>
      </c>
      <c r="G87" s="1">
        <f t="shared" si="35"/>
        <v>4.2857142857142864E-2</v>
      </c>
      <c r="H87" s="1">
        <f t="shared" si="35"/>
        <v>-8.5714285714285729E-2</v>
      </c>
      <c r="I87" s="1">
        <f t="shared" si="35"/>
        <v>3.5714285714285712E-2</v>
      </c>
      <c r="J87" s="1">
        <f t="shared" si="35"/>
        <v>3.5714285714285712E-2</v>
      </c>
    </row>
    <row r="88" spans="3:28" ht="10.8" thickBot="1" x14ac:dyDescent="0.25">
      <c r="C88" s="115" t="s">
        <v>115</v>
      </c>
      <c r="D88" s="100">
        <f>1/((10-2)*(10-3)/2)</f>
        <v>3.5714285714285712E-2</v>
      </c>
      <c r="G88" s="392" t="s">
        <v>118</v>
      </c>
      <c r="H88" s="392"/>
      <c r="I88" s="392"/>
      <c r="J88" s="194">
        <f>ABS(1-2*NORMDIST(D90,0,SQRT(D88),1))</f>
        <v>0.61335551699618041</v>
      </c>
    </row>
    <row r="89" spans="3:28" x14ac:dyDescent="0.2">
      <c r="C89" s="116" t="s">
        <v>117</v>
      </c>
      <c r="D89" s="101">
        <f>NORMSINV((1-E89)/2)/SQRT(1/D88)</f>
        <v>-0.1274665814914937</v>
      </c>
      <c r="E89" s="193">
        <v>0.5</v>
      </c>
      <c r="G89" s="392" t="s">
        <v>120</v>
      </c>
      <c r="H89" s="392"/>
      <c r="I89" s="392"/>
      <c r="J89" s="195">
        <f>NORMDIST(D90,0,SQRT(D88),0)</f>
        <v>1.4512559471106232</v>
      </c>
      <c r="L89" s="52"/>
      <c r="M89" s="52" t="s">
        <v>107</v>
      </c>
      <c r="N89" s="52" t="s">
        <v>13</v>
      </c>
      <c r="O89" s="52" t="s">
        <v>124</v>
      </c>
      <c r="P89" s="52" t="s">
        <v>122</v>
      </c>
      <c r="Q89" s="52" t="s">
        <v>123</v>
      </c>
    </row>
    <row r="90" spans="3:28" x14ac:dyDescent="0.2">
      <c r="C90" s="116" t="s">
        <v>126</v>
      </c>
      <c r="D90" s="101">
        <f>SUMPRODUCT(D81:J81,D86:J86)/SUM(D86:J86)</f>
        <v>-0.16360544217687076</v>
      </c>
      <c r="G90" s="392" t="s">
        <v>121</v>
      </c>
      <c r="H90" s="392"/>
      <c r="I90" s="392"/>
      <c r="J90" s="196">
        <f>NORMDIST(D89,0,SQRT($D$88),0)</f>
        <v>1.681515567609176</v>
      </c>
      <c r="L90" s="2" t="s">
        <v>128</v>
      </c>
      <c r="M90" s="2">
        <f>D90</f>
        <v>-0.16360544217687076</v>
      </c>
      <c r="N90" s="2">
        <f>SQRT(D88)</f>
        <v>0.1889822365046136</v>
      </c>
      <c r="O90" s="2">
        <f>J88</f>
        <v>0.61335551699618041</v>
      </c>
      <c r="P90" s="2">
        <f>M90-D89</f>
        <v>-3.6138860685377056E-2</v>
      </c>
      <c r="Q90" s="2">
        <f>M90+D89</f>
        <v>-0.29107202366836449</v>
      </c>
    </row>
    <row r="91" spans="3:28" x14ac:dyDescent="0.2">
      <c r="C91" s="191" t="s">
        <v>116</v>
      </c>
      <c r="D91" s="125" t="str">
        <f>IF(ABS(D90)&gt;ABS(D89),"Rechazo","Acepto")</f>
        <v>Rechazo</v>
      </c>
    </row>
    <row r="94" spans="3:28" x14ac:dyDescent="0.2">
      <c r="C94" s="174" t="s">
        <v>110</v>
      </c>
      <c r="D94" s="184" t="s">
        <v>127</v>
      </c>
      <c r="E94" s="184" t="s">
        <v>117</v>
      </c>
      <c r="F94" s="192" t="s">
        <v>119</v>
      </c>
    </row>
    <row r="95" spans="3:28" x14ac:dyDescent="0.2">
      <c r="C95" s="5">
        <v>-0.75</v>
      </c>
      <c r="D95" s="69">
        <f>NORMDIST(C95,0,SQRT($D$88),0)</f>
        <v>8.0245379726661054E-4</v>
      </c>
      <c r="E95" s="69">
        <v>0</v>
      </c>
      <c r="F95" s="6">
        <v>0</v>
      </c>
    </row>
    <row r="96" spans="3:28" x14ac:dyDescent="0.2">
      <c r="C96" s="7">
        <v>-0.74</v>
      </c>
      <c r="D96" s="2">
        <f t="shared" ref="D96:D159" si="36">NORMDIST(C96,0,SQRT($D$88),0)</f>
        <v>9.8858465603311415E-4</v>
      </c>
      <c r="E96" s="2">
        <v>0</v>
      </c>
      <c r="F96" s="8">
        <v>0</v>
      </c>
    </row>
    <row r="97" spans="3:10" x14ac:dyDescent="0.2">
      <c r="C97" s="7">
        <v>-0.73</v>
      </c>
      <c r="D97" s="2">
        <f t="shared" si="36"/>
        <v>1.2144836425014998E-3</v>
      </c>
      <c r="E97" s="2">
        <v>0</v>
      </c>
      <c r="F97" s="8">
        <v>0</v>
      </c>
      <c r="H97" s="1" t="s">
        <v>132</v>
      </c>
    </row>
    <row r="98" spans="3:10" x14ac:dyDescent="0.2">
      <c r="C98" s="7">
        <v>-0.72</v>
      </c>
      <c r="D98" s="2">
        <f t="shared" si="36"/>
        <v>1.4878304735655263E-3</v>
      </c>
      <c r="E98" s="2">
        <v>0</v>
      </c>
      <c r="F98" s="8">
        <v>0</v>
      </c>
      <c r="H98" s="1" t="s">
        <v>133</v>
      </c>
    </row>
    <row r="99" spans="3:10" x14ac:dyDescent="0.2">
      <c r="C99" s="7">
        <v>-0.71</v>
      </c>
      <c r="D99" s="2">
        <f t="shared" si="36"/>
        <v>1.8176037284837305E-3</v>
      </c>
      <c r="E99" s="2">
        <v>0</v>
      </c>
      <c r="F99" s="8">
        <v>0</v>
      </c>
      <c r="I99" s="150" t="s">
        <v>130</v>
      </c>
    </row>
    <row r="100" spans="3:10" x14ac:dyDescent="0.2">
      <c r="C100" s="7">
        <v>-0.7</v>
      </c>
      <c r="D100" s="2">
        <f t="shared" si="36"/>
        <v>2.2142616362630929E-3</v>
      </c>
      <c r="E100" s="2">
        <v>0</v>
      </c>
      <c r="F100" s="8">
        <v>0</v>
      </c>
      <c r="H100" s="194" t="s">
        <v>129</v>
      </c>
      <c r="I100" s="194">
        <f>TDIST(-D90/SQRT(D88),34,2)</f>
        <v>0.39271240430571941</v>
      </c>
      <c r="J100" s="1" t="s">
        <v>131</v>
      </c>
    </row>
    <row r="101" spans="3:10" x14ac:dyDescent="0.2">
      <c r="C101" s="7">
        <v>-0.69</v>
      </c>
      <c r="D101" s="2">
        <f t="shared" si="36"/>
        <v>2.6899403021684791E-3</v>
      </c>
      <c r="E101" s="2">
        <v>0</v>
      </c>
      <c r="F101" s="8">
        <v>0</v>
      </c>
      <c r="H101" s="196" t="s">
        <v>117</v>
      </c>
      <c r="I101" s="196">
        <f>TINV(0.5,34)*SQRT(D88)</f>
        <v>0.12884319475991218</v>
      </c>
    </row>
    <row r="102" spans="3:10" x14ac:dyDescent="0.2">
      <c r="C102" s="7">
        <v>-0.68</v>
      </c>
      <c r="D102" s="2">
        <f t="shared" si="36"/>
        <v>3.2586695574439734E-3</v>
      </c>
      <c r="E102" s="2">
        <v>0</v>
      </c>
      <c r="F102" s="8">
        <v>0</v>
      </c>
    </row>
    <row r="103" spans="3:10" x14ac:dyDescent="0.2">
      <c r="C103" s="7">
        <v>-0.67</v>
      </c>
      <c r="D103" s="2">
        <f t="shared" si="36"/>
        <v>3.9366062760016534E-3</v>
      </c>
      <c r="E103" s="2">
        <v>0</v>
      </c>
      <c r="F103" s="8">
        <v>0</v>
      </c>
    </row>
    <row r="104" spans="3:10" x14ac:dyDescent="0.2">
      <c r="C104" s="7">
        <v>-0.66</v>
      </c>
      <c r="D104" s="2">
        <f t="shared" si="36"/>
        <v>4.7422845912375557E-3</v>
      </c>
      <c r="E104" s="2">
        <v>0</v>
      </c>
      <c r="F104" s="8">
        <v>0</v>
      </c>
    </row>
    <row r="105" spans="3:10" x14ac:dyDescent="0.2">
      <c r="C105" s="7">
        <v>-0.65</v>
      </c>
      <c r="D105" s="2">
        <f t="shared" si="36"/>
        <v>5.6968819614725613E-3</v>
      </c>
      <c r="E105" s="2">
        <v>0</v>
      </c>
      <c r="F105" s="8">
        <v>0</v>
      </c>
    </row>
    <row r="106" spans="3:10" x14ac:dyDescent="0.2">
      <c r="C106" s="7">
        <v>-0.64</v>
      </c>
      <c r="D106" s="2">
        <f t="shared" si="36"/>
        <v>6.8244994714489948E-3</v>
      </c>
      <c r="E106" s="2">
        <v>0</v>
      </c>
      <c r="F106" s="8">
        <v>0</v>
      </c>
    </row>
    <row r="107" spans="3:10" x14ac:dyDescent="0.2">
      <c r="C107" s="7">
        <v>-0.63</v>
      </c>
      <c r="D107" s="2">
        <f t="shared" si="36"/>
        <v>8.1524541193569531E-3</v>
      </c>
      <c r="E107" s="2">
        <v>0</v>
      </c>
      <c r="F107" s="8">
        <v>0</v>
      </c>
    </row>
    <row r="108" spans="3:10" x14ac:dyDescent="0.2">
      <c r="C108" s="7">
        <v>-0.62</v>
      </c>
      <c r="D108" s="2">
        <f t="shared" si="36"/>
        <v>9.7115801257898031E-3</v>
      </c>
      <c r="E108" s="2">
        <v>0</v>
      </c>
      <c r="F108" s="8">
        <v>0</v>
      </c>
    </row>
    <row r="109" spans="3:10" x14ac:dyDescent="0.2">
      <c r="C109" s="7">
        <v>-0.61</v>
      </c>
      <c r="D109" s="2">
        <f t="shared" si="36"/>
        <v>1.1536535517269389E-2</v>
      </c>
      <c r="E109" s="2">
        <v>0</v>
      </c>
      <c r="F109" s="8">
        <v>0</v>
      </c>
    </row>
    <row r="110" spans="3:10" x14ac:dyDescent="0.2">
      <c r="C110" s="7">
        <v>-0.6</v>
      </c>
      <c r="D110" s="2">
        <f t="shared" si="36"/>
        <v>1.366610939002336E-2</v>
      </c>
      <c r="E110" s="2">
        <v>0</v>
      </c>
      <c r="F110" s="8">
        <v>0</v>
      </c>
    </row>
    <row r="111" spans="3:10" x14ac:dyDescent="0.2">
      <c r="C111" s="7">
        <v>-0.59</v>
      </c>
      <c r="D111" s="2">
        <f t="shared" si="36"/>
        <v>1.6143524360432416E-2</v>
      </c>
      <c r="E111" s="2">
        <v>0</v>
      </c>
      <c r="F111" s="8">
        <v>0</v>
      </c>
    </row>
    <row r="112" spans="3:10" x14ac:dyDescent="0.2">
      <c r="C112" s="7">
        <v>-0.57999999999999996</v>
      </c>
      <c r="D112" s="2">
        <f t="shared" si="36"/>
        <v>1.9016727771595326E-2</v>
      </c>
      <c r="E112" s="2">
        <v>0</v>
      </c>
      <c r="F112" s="8">
        <v>0</v>
      </c>
    </row>
    <row r="113" spans="3:6" x14ac:dyDescent="0.2">
      <c r="C113" s="7">
        <v>-0.56999999999999995</v>
      </c>
      <c r="D113" s="2">
        <f t="shared" si="36"/>
        <v>2.2338664269318353E-2</v>
      </c>
      <c r="E113" s="2">
        <v>0</v>
      </c>
      <c r="F113" s="8">
        <v>0</v>
      </c>
    </row>
    <row r="114" spans="3:6" x14ac:dyDescent="0.2">
      <c r="C114" s="7">
        <v>-0.56000000000000005</v>
      </c>
      <c r="D114" s="2">
        <f t="shared" si="36"/>
        <v>2.616752140811579E-2</v>
      </c>
      <c r="E114" s="2">
        <v>0</v>
      </c>
      <c r="F114" s="8">
        <v>0</v>
      </c>
    </row>
    <row r="115" spans="3:6" x14ac:dyDescent="0.2">
      <c r="C115" s="7">
        <v>-0.55000000000000004</v>
      </c>
      <c r="D115" s="2">
        <f t="shared" si="36"/>
        <v>3.0566939025156156E-2</v>
      </c>
      <c r="E115" s="2">
        <v>0</v>
      </c>
      <c r="F115" s="8">
        <v>0</v>
      </c>
    </row>
    <row r="116" spans="3:6" x14ac:dyDescent="0.2">
      <c r="C116" s="7">
        <v>-0.54</v>
      </c>
      <c r="D116" s="2">
        <f t="shared" si="36"/>
        <v>3.5606172258057234E-2</v>
      </c>
      <c r="E116" s="2">
        <v>0</v>
      </c>
      <c r="F116" s="8">
        <v>0</v>
      </c>
    </row>
    <row r="117" spans="3:6" x14ac:dyDescent="0.2">
      <c r="C117" s="7">
        <v>-0.53</v>
      </c>
      <c r="D117" s="2">
        <f t="shared" si="36"/>
        <v>4.1360197315170592E-2</v>
      </c>
      <c r="E117" s="2">
        <v>0</v>
      </c>
      <c r="F117" s="8">
        <v>0</v>
      </c>
    </row>
    <row r="118" spans="3:6" x14ac:dyDescent="0.2">
      <c r="C118" s="7">
        <v>-0.52</v>
      </c>
      <c r="D118" s="2">
        <f t="shared" si="36"/>
        <v>4.7909748471724654E-2</v>
      </c>
      <c r="E118" s="2">
        <v>0</v>
      </c>
      <c r="F118" s="8">
        <v>0</v>
      </c>
    </row>
    <row r="119" spans="3:6" x14ac:dyDescent="0.2">
      <c r="C119" s="7">
        <v>-0.51</v>
      </c>
      <c r="D119" s="2">
        <f t="shared" si="36"/>
        <v>5.5341274301529172E-2</v>
      </c>
      <c r="E119" s="2">
        <v>0</v>
      </c>
      <c r="F119" s="8">
        <v>0</v>
      </c>
    </row>
    <row r="120" spans="3:6" x14ac:dyDescent="0.2">
      <c r="C120" s="7">
        <v>-0.5</v>
      </c>
      <c r="D120" s="2">
        <f t="shared" si="36"/>
        <v>6.3746800902962406E-2</v>
      </c>
      <c r="E120" s="2">
        <v>0</v>
      </c>
      <c r="F120" s="8">
        <v>0</v>
      </c>
    </row>
    <row r="121" spans="3:6" x14ac:dyDescent="0.2">
      <c r="C121" s="7">
        <v>-0.49</v>
      </c>
      <c r="D121" s="2">
        <f t="shared" si="36"/>
        <v>7.3223689881096954E-2</v>
      </c>
      <c r="E121" s="2">
        <v>0</v>
      </c>
      <c r="F121" s="8">
        <v>0</v>
      </c>
    </row>
    <row r="122" spans="3:6" x14ac:dyDescent="0.2">
      <c r="C122" s="7">
        <v>-0.48</v>
      </c>
      <c r="D122" s="2">
        <f t="shared" si="36"/>
        <v>8.3874279145551539E-2</v>
      </c>
      <c r="E122" s="2">
        <v>0</v>
      </c>
      <c r="F122" s="8">
        <v>0</v>
      </c>
    </row>
    <row r="123" spans="3:6" x14ac:dyDescent="0.2">
      <c r="C123" s="7">
        <v>-0.47</v>
      </c>
      <c r="D123" s="2">
        <f t="shared" si="36"/>
        <v>9.5805395214011213E-2</v>
      </c>
      <c r="E123" s="2">
        <v>0</v>
      </c>
      <c r="F123" s="8">
        <v>0</v>
      </c>
    </row>
    <row r="124" spans="3:6" x14ac:dyDescent="0.2">
      <c r="C124" s="7">
        <v>-0.46</v>
      </c>
      <c r="D124" s="2">
        <f t="shared" si="36"/>
        <v>0.10912772670828136</v>
      </c>
      <c r="E124" s="2">
        <v>0</v>
      </c>
      <c r="F124" s="8">
        <v>0</v>
      </c>
    </row>
    <row r="125" spans="3:6" x14ac:dyDescent="0.2">
      <c r="C125" s="7">
        <v>-0.45</v>
      </c>
      <c r="D125" s="2">
        <f t="shared" si="36"/>
        <v>0.12395505012135651</v>
      </c>
      <c r="E125" s="2">
        <v>0</v>
      </c>
      <c r="F125" s="8">
        <v>0</v>
      </c>
    </row>
    <row r="126" spans="3:6" x14ac:dyDescent="0.2">
      <c r="C126" s="7">
        <v>-0.44</v>
      </c>
      <c r="D126" s="2">
        <f t="shared" si="36"/>
        <v>0.14040330074077786</v>
      </c>
      <c r="E126" s="2">
        <v>0</v>
      </c>
      <c r="F126" s="8">
        <v>0</v>
      </c>
    </row>
    <row r="127" spans="3:6" x14ac:dyDescent="0.2">
      <c r="C127" s="7">
        <v>-0.43</v>
      </c>
      <c r="D127" s="2">
        <f t="shared" si="36"/>
        <v>0.158589483846619</v>
      </c>
      <c r="E127" s="2">
        <v>0</v>
      </c>
      <c r="F127" s="8">
        <v>0</v>
      </c>
    </row>
    <row r="128" spans="3:6" x14ac:dyDescent="0.2">
      <c r="C128" s="7">
        <v>-0.42</v>
      </c>
      <c r="D128" s="2">
        <f t="shared" si="36"/>
        <v>0.17863042396170833</v>
      </c>
      <c r="E128" s="2">
        <v>0</v>
      </c>
      <c r="F128" s="8">
        <v>0</v>
      </c>
    </row>
    <row r="129" spans="3:6" x14ac:dyDescent="0.2">
      <c r="C129" s="7">
        <v>-0.41</v>
      </c>
      <c r="D129" s="2">
        <f t="shared" si="36"/>
        <v>0.20064135300445302</v>
      </c>
      <c r="E129" s="2">
        <v>0</v>
      </c>
      <c r="F129" s="8">
        <v>0</v>
      </c>
    </row>
    <row r="130" spans="3:6" x14ac:dyDescent="0.2">
      <c r="C130" s="7">
        <v>-0.4</v>
      </c>
      <c r="D130" s="2">
        <f t="shared" si="36"/>
        <v>0.22473434165410666</v>
      </c>
      <c r="E130" s="2">
        <v>0</v>
      </c>
      <c r="F130" s="8">
        <v>0</v>
      </c>
    </row>
    <row r="131" spans="3:6" x14ac:dyDescent="0.2">
      <c r="C131" s="7">
        <v>-0.39</v>
      </c>
      <c r="D131" s="2">
        <f t="shared" si="36"/>
        <v>0.251016582042767</v>
      </c>
      <c r="E131" s="2">
        <v>0</v>
      </c>
      <c r="F131" s="8">
        <v>0</v>
      </c>
    </row>
    <row r="132" spans="3:6" x14ac:dyDescent="0.2">
      <c r="C132" s="7">
        <v>-0.38</v>
      </c>
      <c r="D132" s="2">
        <f t="shared" si="36"/>
        <v>0.27958853398042233</v>
      </c>
      <c r="E132" s="2">
        <v>0</v>
      </c>
      <c r="F132" s="8">
        <v>0</v>
      </c>
    </row>
    <row r="133" spans="3:6" x14ac:dyDescent="0.2">
      <c r="C133" s="7">
        <v>-0.37</v>
      </c>
      <c r="D133" s="2">
        <f t="shared" si="36"/>
        <v>0.31054195122585182</v>
      </c>
      <c r="E133" s="2">
        <v>0</v>
      </c>
      <c r="F133" s="8">
        <v>0</v>
      </c>
    </row>
    <row r="134" spans="3:6" x14ac:dyDescent="0.2">
      <c r="C134" s="7">
        <v>-0.36</v>
      </c>
      <c r="D134" s="2">
        <f t="shared" si="36"/>
        <v>0.34395780874870246</v>
      </c>
      <c r="E134" s="2">
        <v>0</v>
      </c>
      <c r="F134" s="8">
        <v>0</v>
      </c>
    </row>
    <row r="135" spans="3:6" x14ac:dyDescent="0.2">
      <c r="C135" s="7">
        <v>-0.35</v>
      </c>
      <c r="D135" s="2">
        <f t="shared" si="36"/>
        <v>0.37990415638383451</v>
      </c>
      <c r="E135" s="2">
        <v>0</v>
      </c>
      <c r="F135" s="8">
        <v>0</v>
      </c>
    </row>
    <row r="136" spans="3:6" x14ac:dyDescent="0.2">
      <c r="C136" s="7">
        <v>-0.34</v>
      </c>
      <c r="D136" s="2">
        <f t="shared" si="36"/>
        <v>0.41843392864263157</v>
      </c>
      <c r="E136" s="2">
        <v>0</v>
      </c>
      <c r="F136" s="8">
        <v>0</v>
      </c>
    </row>
    <row r="137" spans="3:6" x14ac:dyDescent="0.2">
      <c r="C137" s="7">
        <v>-0.33</v>
      </c>
      <c r="D137" s="2">
        <f t="shared" si="36"/>
        <v>0.4595827445915881</v>
      </c>
      <c r="E137" s="2">
        <v>0</v>
      </c>
      <c r="F137" s="8">
        <v>0</v>
      </c>
    </row>
    <row r="138" spans="3:6" x14ac:dyDescent="0.2">
      <c r="C138" s="7">
        <v>-0.32</v>
      </c>
      <c r="D138" s="2">
        <f t="shared" si="36"/>
        <v>0.5033667355027841</v>
      </c>
      <c r="E138" s="2">
        <v>0</v>
      </c>
      <c r="F138" s="8">
        <v>0</v>
      </c>
    </row>
    <row r="139" spans="3:6" x14ac:dyDescent="0.2">
      <c r="C139" s="7">
        <v>-0.31</v>
      </c>
      <c r="D139" s="2">
        <f t="shared" si="36"/>
        <v>0.54978044128653103</v>
      </c>
      <c r="E139" s="2">
        <v>0</v>
      </c>
      <c r="F139" s="8">
        <v>0</v>
      </c>
    </row>
    <row r="140" spans="3:6" x14ac:dyDescent="0.2">
      <c r="C140" s="7">
        <v>-0.3</v>
      </c>
      <c r="D140" s="2">
        <f t="shared" si="36"/>
        <v>0.59879481939618295</v>
      </c>
      <c r="E140" s="2">
        <v>0</v>
      </c>
      <c r="F140" s="8">
        <v>0</v>
      </c>
    </row>
    <row r="141" spans="3:6" x14ac:dyDescent="0.2">
      <c r="C141" s="7">
        <v>-0.28999999999999998</v>
      </c>
      <c r="D141" s="2">
        <f t="shared" si="36"/>
        <v>0.65035541181594692</v>
      </c>
      <c r="E141" s="2">
        <v>0</v>
      </c>
      <c r="F141" s="8">
        <v>0</v>
      </c>
    </row>
    <row r="142" spans="3:6" x14ac:dyDescent="0.2">
      <c r="C142" s="7">
        <v>-0.28000000000000003</v>
      </c>
      <c r="D142" s="2">
        <f t="shared" si="36"/>
        <v>0.70438071678072733</v>
      </c>
      <c r="E142" s="2">
        <v>0</v>
      </c>
      <c r="F142" s="8">
        <v>0</v>
      </c>
    </row>
    <row r="143" spans="3:6" x14ac:dyDescent="0.2">
      <c r="C143" s="7">
        <v>-0.27</v>
      </c>
      <c r="D143" s="2">
        <f t="shared" si="36"/>
        <v>0.76076081192276501</v>
      </c>
      <c r="E143" s="2">
        <v>0</v>
      </c>
      <c r="F143" s="8">
        <v>0</v>
      </c>
    </row>
    <row r="144" spans="3:6" x14ac:dyDescent="0.2">
      <c r="C144" s="7">
        <v>-0.26</v>
      </c>
      <c r="D144" s="2">
        <f t="shared" si="36"/>
        <v>0.81935627450213044</v>
      </c>
      <c r="E144" s="2">
        <v>0</v>
      </c>
      <c r="F144" s="8">
        <v>0</v>
      </c>
    </row>
    <row r="145" spans="3:6" x14ac:dyDescent="0.2">
      <c r="C145" s="7">
        <v>-0.25</v>
      </c>
      <c r="D145" s="2">
        <f t="shared" si="36"/>
        <v>0.87999744218939369</v>
      </c>
      <c r="E145" s="2">
        <v>0</v>
      </c>
      <c r="F145" s="8">
        <v>0</v>
      </c>
    </row>
    <row r="146" spans="3:6" x14ac:dyDescent="0.2">
      <c r="C146" s="7">
        <v>-0.24</v>
      </c>
      <c r="D146" s="2">
        <f t="shared" si="36"/>
        <v>0.94248405448907091</v>
      </c>
      <c r="E146" s="2">
        <v>0</v>
      </c>
      <c r="F146" s="8">
        <v>0</v>
      </c>
    </row>
    <row r="147" spans="3:6" x14ac:dyDescent="0.2">
      <c r="C147" s="7">
        <v>-0.23</v>
      </c>
      <c r="D147" s="2">
        <f t="shared" si="36"/>
        <v>1.0065853103130442</v>
      </c>
      <c r="E147" s="2">
        <v>0</v>
      </c>
      <c r="F147" s="8">
        <v>0</v>
      </c>
    </row>
    <row r="148" spans="3:6" x14ac:dyDescent="0.2">
      <c r="C148" s="7">
        <v>-0.22</v>
      </c>
      <c r="D148" s="2">
        <f t="shared" si="36"/>
        <v>1.072040371459364</v>
      </c>
      <c r="E148" s="2">
        <v>0</v>
      </c>
      <c r="F148" s="8">
        <v>0</v>
      </c>
    </row>
    <row r="149" spans="3:6" x14ac:dyDescent="0.2">
      <c r="C149" s="7">
        <v>-0.21</v>
      </c>
      <c r="D149" s="2">
        <f t="shared" si="36"/>
        <v>1.1385593348849243</v>
      </c>
      <c r="E149" s="2">
        <v>0</v>
      </c>
      <c r="F149" s="8">
        <v>0</v>
      </c>
    </row>
    <row r="150" spans="3:6" x14ac:dyDescent="0.2">
      <c r="C150" s="7">
        <v>-0.2</v>
      </c>
      <c r="D150" s="2">
        <f t="shared" si="36"/>
        <v>1.2058246887783581</v>
      </c>
      <c r="E150" s="2">
        <v>0</v>
      </c>
      <c r="F150" s="8">
        <v>0</v>
      </c>
    </row>
    <row r="151" spans="3:6" x14ac:dyDescent="0.2">
      <c r="C151" s="7">
        <v>-0.19</v>
      </c>
      <c r="D151" s="2">
        <f t="shared" si="36"/>
        <v>1.2734932586762566</v>
      </c>
      <c r="E151" s="2">
        <v>0</v>
      </c>
      <c r="F151" s="8">
        <v>0</v>
      </c>
    </row>
    <row r="152" spans="3:6" x14ac:dyDescent="0.2">
      <c r="C152" s="7">
        <v>-0.17999999999999899</v>
      </c>
      <c r="D152" s="2">
        <f t="shared" si="36"/>
        <v>1.341198640390034</v>
      </c>
      <c r="E152" s="2">
        <v>0</v>
      </c>
      <c r="F152" s="8">
        <v>0</v>
      </c>
    </row>
    <row r="153" spans="3:6" x14ac:dyDescent="0.2">
      <c r="C153" s="7">
        <v>-0.16999999999999901</v>
      </c>
      <c r="D153" s="2">
        <f t="shared" si="36"/>
        <v>1.4085541065224696</v>
      </c>
      <c r="E153" s="2">
        <v>0</v>
      </c>
      <c r="F153" s="8">
        <v>0</v>
      </c>
    </row>
    <row r="154" spans="3:6" x14ac:dyDescent="0.2">
      <c r="C154" s="7">
        <v>-0.159999999999999</v>
      </c>
      <c r="D154" s="2">
        <f t="shared" si="36"/>
        <v>1.4751559630794531</v>
      </c>
      <c r="E154" s="2">
        <v>0</v>
      </c>
      <c r="F154" s="8">
        <f>J89</f>
        <v>1.4512559471106232</v>
      </c>
    </row>
    <row r="155" spans="3:6" x14ac:dyDescent="0.2">
      <c r="C155" s="7">
        <v>-0.149999999999999</v>
      </c>
      <c r="D155" s="2">
        <f t="shared" si="36"/>
        <v>1.540587322371886</v>
      </c>
      <c r="E155" s="2">
        <v>0</v>
      </c>
      <c r="F155" s="8">
        <v>0</v>
      </c>
    </row>
    <row r="156" spans="3:6" x14ac:dyDescent="0.2">
      <c r="C156" s="7">
        <v>-0.13999999999999899</v>
      </c>
      <c r="D156" s="2">
        <f t="shared" si="36"/>
        <v>1.6044222483195987</v>
      </c>
      <c r="E156" s="2">
        <v>0</v>
      </c>
      <c r="F156" s="8">
        <v>0</v>
      </c>
    </row>
    <row r="157" spans="3:6" x14ac:dyDescent="0.2">
      <c r="C157" s="7">
        <v>-0.12999999999999901</v>
      </c>
      <c r="D157" s="2">
        <f t="shared" si="36"/>
        <v>1.666230220683744</v>
      </c>
      <c r="E157" s="2">
        <f>J90</f>
        <v>1.681515567609176</v>
      </c>
      <c r="F157" s="8">
        <v>0</v>
      </c>
    </row>
    <row r="158" spans="3:6" x14ac:dyDescent="0.2">
      <c r="C158" s="7">
        <v>-0.119999999999999</v>
      </c>
      <c r="D158" s="2">
        <f t="shared" si="36"/>
        <v>1.7255808559376309</v>
      </c>
      <c r="E158" s="2">
        <v>0</v>
      </c>
      <c r="F158" s="8">
        <v>0</v>
      </c>
    </row>
    <row r="159" spans="3:6" x14ac:dyDescent="0.2">
      <c r="C159" s="7">
        <v>-0.109999999999999</v>
      </c>
      <c r="D159" s="2">
        <f t="shared" si="36"/>
        <v>1.7820488146993325</v>
      </c>
      <c r="E159" s="2">
        <v>0</v>
      </c>
      <c r="F159" s="8">
        <v>0</v>
      </c>
    </row>
    <row r="160" spans="3:6" x14ac:dyDescent="0.2">
      <c r="C160" s="7">
        <v>-9.9999999999999006E-2</v>
      </c>
      <c r="D160" s="2">
        <f t="shared" ref="D160:D223" si="37">NORMDIST(C160,0,SQRT($D$88),0)</f>
        <v>1.8352188191364702</v>
      </c>
      <c r="E160" s="2">
        <v>0</v>
      </c>
      <c r="F160" s="8">
        <v>0</v>
      </c>
    </row>
    <row r="161" spans="3:6" x14ac:dyDescent="0.2">
      <c r="C161" s="7">
        <v>-8.9999999999998997E-2</v>
      </c>
      <c r="D161" s="2">
        <f t="shared" si="37"/>
        <v>1.8846906987315866</v>
      </c>
      <c r="E161" s="2">
        <v>0</v>
      </c>
      <c r="F161" s="8">
        <v>0</v>
      </c>
    </row>
    <row r="162" spans="3:6" x14ac:dyDescent="0.2">
      <c r="C162" s="7">
        <v>-7.9999999999999002E-2</v>
      </c>
      <c r="D162" s="2">
        <f t="shared" si="37"/>
        <v>1.9300843794491229</v>
      </c>
      <c r="E162" s="2">
        <v>0</v>
      </c>
      <c r="F162" s="8">
        <v>0</v>
      </c>
    </row>
    <row r="163" spans="3:6" x14ac:dyDescent="0.2">
      <c r="C163" s="7">
        <v>-6.9999999999998994E-2</v>
      </c>
      <c r="D163" s="2">
        <f t="shared" si="37"/>
        <v>1.9710447298145792</v>
      </c>
      <c r="E163" s="2">
        <v>0</v>
      </c>
      <c r="F163" s="8">
        <v>0</v>
      </c>
    </row>
    <row r="164" spans="3:6" x14ac:dyDescent="0.2">
      <c r="C164" s="7">
        <v>-5.9999999999999103E-2</v>
      </c>
      <c r="D164" s="2">
        <f t="shared" si="37"/>
        <v>2.00724617779874</v>
      </c>
      <c r="E164" s="2">
        <v>0</v>
      </c>
      <c r="F164" s="8">
        <v>0</v>
      </c>
    </row>
    <row r="165" spans="3:6" x14ac:dyDescent="0.2">
      <c r="C165" s="7">
        <v>-4.9999999999998997E-2</v>
      </c>
      <c r="D165" s="2">
        <f t="shared" si="37"/>
        <v>2.0383970147393424</v>
      </c>
      <c r="E165" s="2">
        <v>0</v>
      </c>
      <c r="F165" s="8">
        <v>0</v>
      </c>
    </row>
    <row r="166" spans="3:6" x14ac:dyDescent="0.2">
      <c r="C166" s="7">
        <v>-3.9999999999999002E-2</v>
      </c>
      <c r="D166" s="2">
        <f t="shared" si="37"/>
        <v>2.0642433068196242</v>
      </c>
      <c r="E166" s="2">
        <v>0</v>
      </c>
      <c r="F166" s="8">
        <v>0</v>
      </c>
    </row>
    <row r="167" spans="3:6" x14ac:dyDescent="0.2">
      <c r="C167" s="7">
        <v>-2.9999999999999E-2</v>
      </c>
      <c r="D167" s="2">
        <f t="shared" si="37"/>
        <v>2.0845723407931511</v>
      </c>
      <c r="E167" s="2">
        <v>0</v>
      </c>
      <c r="F167" s="8">
        <v>0</v>
      </c>
    </row>
    <row r="168" spans="3:6" x14ac:dyDescent="0.2">
      <c r="C168" s="7">
        <v>-1.9999999999999001E-2</v>
      </c>
      <c r="D168" s="2">
        <f t="shared" si="37"/>
        <v>2.0992155385779405</v>
      </c>
      <c r="E168" s="2">
        <v>0</v>
      </c>
      <c r="F168" s="8">
        <v>0</v>
      </c>
    </row>
    <row r="169" spans="3:6" x14ac:dyDescent="0.2">
      <c r="C169" s="7">
        <v>-9.9999999999990097E-3</v>
      </c>
      <c r="D169" s="2">
        <f t="shared" si="37"/>
        <v>2.1080507848693713</v>
      </c>
      <c r="E169" s="2">
        <v>0</v>
      </c>
      <c r="F169" s="8">
        <v>0</v>
      </c>
    </row>
    <row r="170" spans="3:6" x14ac:dyDescent="0.2">
      <c r="C170" s="7">
        <v>0</v>
      </c>
      <c r="D170" s="2">
        <f t="shared" si="37"/>
        <v>2.1110041228223762</v>
      </c>
      <c r="E170" s="2">
        <v>0</v>
      </c>
      <c r="F170" s="8">
        <v>0</v>
      </c>
    </row>
    <row r="171" spans="3:6" x14ac:dyDescent="0.2">
      <c r="C171" s="7">
        <v>1.0000000000000999E-2</v>
      </c>
      <c r="D171" s="2">
        <f t="shared" si="37"/>
        <v>2.1080507848693704</v>
      </c>
      <c r="E171" s="2">
        <v>0</v>
      </c>
      <c r="F171" s="8">
        <v>0</v>
      </c>
    </row>
    <row r="172" spans="3:6" x14ac:dyDescent="0.2">
      <c r="C172" s="7">
        <v>2.0000000000001E-2</v>
      </c>
      <c r="D172" s="2">
        <f t="shared" si="37"/>
        <v>2.0992155385779383</v>
      </c>
      <c r="E172" s="2">
        <v>0</v>
      </c>
      <c r="F172" s="8">
        <v>0</v>
      </c>
    </row>
    <row r="173" spans="3:6" x14ac:dyDescent="0.2">
      <c r="C173" s="7">
        <v>3.0000000000001002E-2</v>
      </c>
      <c r="D173" s="2">
        <f t="shared" si="37"/>
        <v>2.0845723407931476</v>
      </c>
      <c r="E173" s="2">
        <v>0</v>
      </c>
      <c r="F173" s="8">
        <v>0</v>
      </c>
    </row>
    <row r="174" spans="3:6" x14ac:dyDescent="0.2">
      <c r="C174" s="7">
        <v>4.0000000000001E-2</v>
      </c>
      <c r="D174" s="2">
        <f t="shared" si="37"/>
        <v>2.0642433068196193</v>
      </c>
      <c r="E174" s="2">
        <v>0</v>
      </c>
      <c r="F174" s="8">
        <v>0</v>
      </c>
    </row>
    <row r="175" spans="3:6" x14ac:dyDescent="0.2">
      <c r="C175" s="7">
        <v>5.0000000000001002E-2</v>
      </c>
      <c r="D175" s="2">
        <f t="shared" si="37"/>
        <v>2.0383970147393367</v>
      </c>
      <c r="E175" s="2">
        <v>0</v>
      </c>
      <c r="F175" s="8">
        <v>0</v>
      </c>
    </row>
    <row r="176" spans="3:6" x14ac:dyDescent="0.2">
      <c r="C176" s="7">
        <v>6.0000000000001101E-2</v>
      </c>
      <c r="D176" s="2">
        <f t="shared" si="37"/>
        <v>2.0072461777987334</v>
      </c>
      <c r="E176" s="2">
        <v>0</v>
      </c>
      <c r="F176" s="8">
        <v>0</v>
      </c>
    </row>
    <row r="177" spans="3:6" x14ac:dyDescent="0.2">
      <c r="C177" s="7">
        <v>7.0000000000001006E-2</v>
      </c>
      <c r="D177" s="2">
        <f t="shared" si="37"/>
        <v>1.971044729814571</v>
      </c>
      <c r="E177" s="2">
        <v>0</v>
      </c>
      <c r="F177" s="8">
        <v>0</v>
      </c>
    </row>
    <row r="178" spans="3:6" x14ac:dyDescent="0.2">
      <c r="C178" s="7">
        <v>8.0000000000001001E-2</v>
      </c>
      <c r="D178" s="2">
        <f t="shared" si="37"/>
        <v>1.9300843794491143</v>
      </c>
      <c r="E178" s="2">
        <v>0</v>
      </c>
      <c r="F178" s="8">
        <v>0</v>
      </c>
    </row>
    <row r="179" spans="3:6" x14ac:dyDescent="0.2">
      <c r="C179" s="7">
        <v>9.0000000000000996E-2</v>
      </c>
      <c r="D179" s="2">
        <f t="shared" si="37"/>
        <v>1.884690698731577</v>
      </c>
      <c r="E179" s="2">
        <v>0</v>
      </c>
      <c r="F179" s="8">
        <v>0</v>
      </c>
    </row>
    <row r="180" spans="3:6" x14ac:dyDescent="0.2">
      <c r="C180" s="7">
        <v>0.100000000000001</v>
      </c>
      <c r="D180" s="2">
        <f t="shared" si="37"/>
        <v>1.8352188191364596</v>
      </c>
      <c r="E180" s="2">
        <v>0</v>
      </c>
      <c r="F180" s="8">
        <v>0</v>
      </c>
    </row>
    <row r="181" spans="3:6" x14ac:dyDescent="0.2">
      <c r="C181" s="7">
        <v>0.110000000000001</v>
      </c>
      <c r="D181" s="2">
        <f t="shared" si="37"/>
        <v>1.7820488146993214</v>
      </c>
      <c r="E181" s="2">
        <v>0</v>
      </c>
      <c r="F181" s="8">
        <v>0</v>
      </c>
    </row>
    <row r="182" spans="3:6" x14ac:dyDescent="0.2">
      <c r="C182" s="7">
        <v>0.12000000000000099</v>
      </c>
      <c r="D182" s="2">
        <f t="shared" si="37"/>
        <v>1.7255808559376191</v>
      </c>
      <c r="E182" s="2">
        <v>0</v>
      </c>
      <c r="F182" s="8">
        <v>0</v>
      </c>
    </row>
    <row r="183" spans="3:6" x14ac:dyDescent="0.2">
      <c r="C183" s="7">
        <v>0.130000000000001</v>
      </c>
      <c r="D183" s="2">
        <f t="shared" si="37"/>
        <v>1.6662302206837321</v>
      </c>
      <c r="E183" s="2">
        <f>J90</f>
        <v>1.681515567609176</v>
      </c>
      <c r="F183" s="8">
        <v>0</v>
      </c>
    </row>
    <row r="184" spans="3:6" x14ac:dyDescent="0.2">
      <c r="C184" s="7">
        <v>0.14000000000000101</v>
      </c>
      <c r="D184" s="2">
        <f t="shared" si="37"/>
        <v>1.6044222483195856</v>
      </c>
      <c r="E184" s="2">
        <v>0</v>
      </c>
      <c r="F184" s="8">
        <v>0</v>
      </c>
    </row>
    <row r="185" spans="3:6" x14ac:dyDescent="0.2">
      <c r="C185" s="7">
        <v>0.15000000000000099</v>
      </c>
      <c r="D185" s="2">
        <f t="shared" si="37"/>
        <v>1.5405873223718731</v>
      </c>
      <c r="E185" s="2">
        <v>0</v>
      </c>
      <c r="F185" s="8">
        <v>0</v>
      </c>
    </row>
    <row r="186" spans="3:6" x14ac:dyDescent="0.2">
      <c r="C186" s="7">
        <v>0.160000000000001</v>
      </c>
      <c r="D186" s="2">
        <f t="shared" si="37"/>
        <v>1.4751559630794397</v>
      </c>
      <c r="E186" s="2">
        <v>0</v>
      </c>
      <c r="F186" s="8">
        <v>0</v>
      </c>
    </row>
    <row r="187" spans="3:6" x14ac:dyDescent="0.2">
      <c r="C187" s="7">
        <v>0.17000000000000101</v>
      </c>
      <c r="D187" s="2">
        <f t="shared" si="37"/>
        <v>1.4085541065224563</v>
      </c>
      <c r="E187" s="2">
        <v>0</v>
      </c>
      <c r="F187" s="8">
        <v>0</v>
      </c>
    </row>
    <row r="188" spans="3:6" x14ac:dyDescent="0.2">
      <c r="C188" s="7">
        <v>0.18000000000000099</v>
      </c>
      <c r="D188" s="2">
        <f t="shared" si="37"/>
        <v>1.3411986403900202</v>
      </c>
      <c r="E188" s="2">
        <v>0</v>
      </c>
      <c r="F188" s="8">
        <v>0</v>
      </c>
    </row>
    <row r="189" spans="3:6" x14ac:dyDescent="0.2">
      <c r="C189" s="7">
        <v>0.190000000000001</v>
      </c>
      <c r="D189" s="2">
        <f t="shared" si="37"/>
        <v>1.27349325867625</v>
      </c>
      <c r="E189" s="2">
        <v>0</v>
      </c>
      <c r="F189" s="8">
        <v>0</v>
      </c>
    </row>
    <row r="190" spans="3:6" x14ac:dyDescent="0.2">
      <c r="C190" s="7">
        <v>0.20000000000000101</v>
      </c>
      <c r="D190" s="2">
        <f t="shared" si="37"/>
        <v>1.2058246887783515</v>
      </c>
      <c r="E190" s="2">
        <v>0</v>
      </c>
      <c r="F190" s="8">
        <v>0</v>
      </c>
    </row>
    <row r="191" spans="3:6" x14ac:dyDescent="0.2">
      <c r="C191" s="7">
        <v>0.21000000000000099</v>
      </c>
      <c r="D191" s="2">
        <f t="shared" si="37"/>
        <v>1.1385593348849177</v>
      </c>
      <c r="E191" s="2">
        <v>0</v>
      </c>
      <c r="F191" s="8">
        <v>0</v>
      </c>
    </row>
    <row r="192" spans="3:6" x14ac:dyDescent="0.2">
      <c r="C192" s="7">
        <v>0.220000000000001</v>
      </c>
      <c r="D192" s="2">
        <f t="shared" si="37"/>
        <v>1.0720403714593578</v>
      </c>
      <c r="E192" s="2">
        <v>0</v>
      </c>
      <c r="F192" s="8">
        <v>0</v>
      </c>
    </row>
    <row r="193" spans="3:6" x14ac:dyDescent="0.2">
      <c r="C193" s="7">
        <v>0.23000000000000101</v>
      </c>
      <c r="D193" s="2">
        <f t="shared" si="37"/>
        <v>1.0065853103130376</v>
      </c>
      <c r="E193" s="2">
        <v>0</v>
      </c>
      <c r="F193" s="8">
        <v>0</v>
      </c>
    </row>
    <row r="194" spans="3:6" x14ac:dyDescent="0.2">
      <c r="C194" s="7">
        <v>0.24000000000000099</v>
      </c>
      <c r="D194" s="2">
        <f t="shared" si="37"/>
        <v>0.94248405448906447</v>
      </c>
      <c r="E194" s="2">
        <v>0</v>
      </c>
      <c r="F194" s="8">
        <v>0</v>
      </c>
    </row>
    <row r="195" spans="3:6" x14ac:dyDescent="0.2">
      <c r="C195" s="7">
        <v>0.25</v>
      </c>
      <c r="D195" s="2">
        <f t="shared" si="37"/>
        <v>0.87999744218939369</v>
      </c>
      <c r="E195" s="2">
        <v>0</v>
      </c>
      <c r="F195" s="8">
        <v>0</v>
      </c>
    </row>
    <row r="196" spans="3:6" x14ac:dyDescent="0.2">
      <c r="C196" s="7">
        <v>0.26</v>
      </c>
      <c r="D196" s="2">
        <f t="shared" si="37"/>
        <v>0.81935627450213044</v>
      </c>
      <c r="E196" s="2">
        <v>0</v>
      </c>
      <c r="F196" s="8">
        <v>0</v>
      </c>
    </row>
    <row r="197" spans="3:6" x14ac:dyDescent="0.2">
      <c r="C197" s="7">
        <v>0.27</v>
      </c>
      <c r="D197" s="2">
        <f t="shared" si="37"/>
        <v>0.76076081192276501</v>
      </c>
      <c r="E197" s="2">
        <v>0</v>
      </c>
      <c r="F197" s="8">
        <v>0</v>
      </c>
    </row>
    <row r="198" spans="3:6" x14ac:dyDescent="0.2">
      <c r="C198" s="7">
        <v>0.28000000000000003</v>
      </c>
      <c r="D198" s="2">
        <f t="shared" si="37"/>
        <v>0.70438071678072733</v>
      </c>
      <c r="E198" s="2">
        <v>0</v>
      </c>
      <c r="F198" s="8">
        <v>0</v>
      </c>
    </row>
    <row r="199" spans="3:6" x14ac:dyDescent="0.2">
      <c r="C199" s="7">
        <v>0.28999999999999998</v>
      </c>
      <c r="D199" s="2">
        <f t="shared" si="37"/>
        <v>0.65035541181594692</v>
      </c>
      <c r="E199" s="2">
        <v>0</v>
      </c>
      <c r="F199" s="8">
        <v>0</v>
      </c>
    </row>
    <row r="200" spans="3:6" x14ac:dyDescent="0.2">
      <c r="C200" s="7">
        <v>0.3</v>
      </c>
      <c r="D200" s="2">
        <f t="shared" si="37"/>
        <v>0.59879481939618295</v>
      </c>
      <c r="E200" s="2">
        <v>0</v>
      </c>
      <c r="F200" s="8">
        <v>0</v>
      </c>
    </row>
    <row r="201" spans="3:6" x14ac:dyDescent="0.2">
      <c r="C201" s="7">
        <v>0.31</v>
      </c>
      <c r="D201" s="2">
        <f t="shared" si="37"/>
        <v>0.54978044128653103</v>
      </c>
      <c r="E201" s="2">
        <v>0</v>
      </c>
      <c r="F201" s="8">
        <v>0</v>
      </c>
    </row>
    <row r="202" spans="3:6" x14ac:dyDescent="0.2">
      <c r="C202" s="7">
        <v>0.32</v>
      </c>
      <c r="D202" s="2">
        <f t="shared" si="37"/>
        <v>0.5033667355027841</v>
      </c>
      <c r="E202" s="2">
        <v>0</v>
      </c>
      <c r="F202" s="8">
        <v>0</v>
      </c>
    </row>
    <row r="203" spans="3:6" x14ac:dyDescent="0.2">
      <c r="C203" s="7">
        <v>0.33</v>
      </c>
      <c r="D203" s="2">
        <f t="shared" si="37"/>
        <v>0.4595827445915881</v>
      </c>
      <c r="E203" s="2">
        <v>0</v>
      </c>
      <c r="F203" s="8">
        <v>0</v>
      </c>
    </row>
    <row r="204" spans="3:6" x14ac:dyDescent="0.2">
      <c r="C204" s="7">
        <v>0.34</v>
      </c>
      <c r="D204" s="2">
        <f t="shared" si="37"/>
        <v>0.41843392864263157</v>
      </c>
      <c r="E204" s="2">
        <v>0</v>
      </c>
      <c r="F204" s="8">
        <v>0</v>
      </c>
    </row>
    <row r="205" spans="3:6" x14ac:dyDescent="0.2">
      <c r="C205" s="7">
        <v>0.35</v>
      </c>
      <c r="D205" s="2">
        <f t="shared" si="37"/>
        <v>0.37990415638383451</v>
      </c>
      <c r="E205" s="2">
        <v>0</v>
      </c>
      <c r="F205" s="8">
        <v>0</v>
      </c>
    </row>
    <row r="206" spans="3:6" x14ac:dyDescent="0.2">
      <c r="C206" s="7">
        <v>0.36</v>
      </c>
      <c r="D206" s="2">
        <f t="shared" si="37"/>
        <v>0.34395780874870246</v>
      </c>
      <c r="E206" s="2">
        <v>0</v>
      </c>
      <c r="F206" s="8">
        <v>0</v>
      </c>
    </row>
    <row r="207" spans="3:6" x14ac:dyDescent="0.2">
      <c r="C207" s="7">
        <v>0.37</v>
      </c>
      <c r="D207" s="2">
        <f t="shared" si="37"/>
        <v>0.31054195122585182</v>
      </c>
      <c r="E207" s="2">
        <v>0</v>
      </c>
      <c r="F207" s="8">
        <v>0</v>
      </c>
    </row>
    <row r="208" spans="3:6" x14ac:dyDescent="0.2">
      <c r="C208" s="7">
        <v>0.38</v>
      </c>
      <c r="D208" s="2">
        <f t="shared" si="37"/>
        <v>0.27958853398042233</v>
      </c>
      <c r="E208" s="2">
        <v>0</v>
      </c>
      <c r="F208" s="8">
        <v>0</v>
      </c>
    </row>
    <row r="209" spans="3:6" x14ac:dyDescent="0.2">
      <c r="C209" s="7">
        <v>0.39</v>
      </c>
      <c r="D209" s="2">
        <f t="shared" si="37"/>
        <v>0.251016582042767</v>
      </c>
      <c r="E209" s="2">
        <v>0</v>
      </c>
      <c r="F209" s="8">
        <v>0</v>
      </c>
    </row>
    <row r="210" spans="3:6" x14ac:dyDescent="0.2">
      <c r="C210" s="7">
        <v>0.4</v>
      </c>
      <c r="D210" s="2">
        <f t="shared" si="37"/>
        <v>0.22473434165410666</v>
      </c>
      <c r="E210" s="2">
        <v>0</v>
      </c>
      <c r="F210" s="8">
        <v>0</v>
      </c>
    </row>
    <row r="211" spans="3:6" x14ac:dyDescent="0.2">
      <c r="C211" s="7">
        <v>0.41</v>
      </c>
      <c r="D211" s="2">
        <f t="shared" si="37"/>
        <v>0.20064135300445302</v>
      </c>
      <c r="E211" s="2">
        <v>0</v>
      </c>
      <c r="F211" s="8">
        <v>0</v>
      </c>
    </row>
    <row r="212" spans="3:6" x14ac:dyDescent="0.2">
      <c r="C212" s="7">
        <v>0.42</v>
      </c>
      <c r="D212" s="2">
        <f t="shared" si="37"/>
        <v>0.17863042396170833</v>
      </c>
      <c r="E212" s="2">
        <v>0</v>
      </c>
      <c r="F212" s="8">
        <v>0</v>
      </c>
    </row>
    <row r="213" spans="3:6" x14ac:dyDescent="0.2">
      <c r="C213" s="7">
        <v>0.43</v>
      </c>
      <c r="D213" s="2">
        <f t="shared" si="37"/>
        <v>0.158589483846619</v>
      </c>
      <c r="E213" s="2">
        <v>0</v>
      </c>
      <c r="F213" s="8">
        <v>0</v>
      </c>
    </row>
    <row r="214" spans="3:6" x14ac:dyDescent="0.2">
      <c r="C214" s="7">
        <v>0.44</v>
      </c>
      <c r="D214" s="2">
        <f t="shared" si="37"/>
        <v>0.14040330074077786</v>
      </c>
      <c r="E214" s="2">
        <v>0</v>
      </c>
      <c r="F214" s="8">
        <v>0</v>
      </c>
    </row>
    <row r="215" spans="3:6" x14ac:dyDescent="0.2">
      <c r="C215" s="7">
        <v>0.45</v>
      </c>
      <c r="D215" s="2">
        <f t="shared" si="37"/>
        <v>0.12395505012135651</v>
      </c>
      <c r="E215" s="2">
        <v>0</v>
      </c>
      <c r="F215" s="8">
        <v>0</v>
      </c>
    </row>
    <row r="216" spans="3:6" x14ac:dyDescent="0.2">
      <c r="C216" s="7">
        <v>0.46</v>
      </c>
      <c r="D216" s="2">
        <f t="shared" si="37"/>
        <v>0.10912772670828136</v>
      </c>
      <c r="E216" s="2">
        <v>0</v>
      </c>
      <c r="F216" s="8">
        <v>0</v>
      </c>
    </row>
    <row r="217" spans="3:6" x14ac:dyDescent="0.2">
      <c r="C217" s="7">
        <v>0.47</v>
      </c>
      <c r="D217" s="2">
        <f t="shared" si="37"/>
        <v>9.5805395214011213E-2</v>
      </c>
      <c r="E217" s="2">
        <v>0</v>
      </c>
      <c r="F217" s="8">
        <v>0</v>
      </c>
    </row>
    <row r="218" spans="3:6" x14ac:dyDescent="0.2">
      <c r="C218" s="7">
        <v>0.48</v>
      </c>
      <c r="D218" s="2">
        <f t="shared" si="37"/>
        <v>8.3874279145551539E-2</v>
      </c>
      <c r="E218" s="2">
        <v>0</v>
      </c>
      <c r="F218" s="8">
        <v>0</v>
      </c>
    </row>
    <row r="219" spans="3:6" x14ac:dyDescent="0.2">
      <c r="C219" s="7">
        <v>0.49</v>
      </c>
      <c r="D219" s="2">
        <f t="shared" si="37"/>
        <v>7.3223689881096954E-2</v>
      </c>
      <c r="E219" s="2">
        <v>0</v>
      </c>
      <c r="F219" s="8">
        <v>0</v>
      </c>
    </row>
    <row r="220" spans="3:6" x14ac:dyDescent="0.2">
      <c r="C220" s="7">
        <v>0.5</v>
      </c>
      <c r="D220" s="2">
        <f t="shared" si="37"/>
        <v>6.3746800902962406E-2</v>
      </c>
      <c r="E220" s="2">
        <v>0</v>
      </c>
      <c r="F220" s="8">
        <v>0</v>
      </c>
    </row>
    <row r="221" spans="3:6" x14ac:dyDescent="0.2">
      <c r="C221" s="7">
        <v>0.51</v>
      </c>
      <c r="D221" s="2">
        <f t="shared" si="37"/>
        <v>5.5341274301529172E-2</v>
      </c>
      <c r="E221" s="2">
        <v>0</v>
      </c>
      <c r="F221" s="8">
        <v>0</v>
      </c>
    </row>
    <row r="222" spans="3:6" x14ac:dyDescent="0.2">
      <c r="C222" s="7">
        <v>0.52</v>
      </c>
      <c r="D222" s="2">
        <f t="shared" si="37"/>
        <v>4.7909748471724654E-2</v>
      </c>
      <c r="E222" s="2">
        <v>0</v>
      </c>
      <c r="F222" s="8">
        <v>0</v>
      </c>
    </row>
    <row r="223" spans="3:6" x14ac:dyDescent="0.2">
      <c r="C223" s="7">
        <v>0.53</v>
      </c>
      <c r="D223" s="2">
        <f t="shared" si="37"/>
        <v>4.1360197315170592E-2</v>
      </c>
      <c r="E223" s="2">
        <v>0</v>
      </c>
      <c r="F223" s="8">
        <v>0</v>
      </c>
    </row>
    <row r="224" spans="3:6" x14ac:dyDescent="0.2">
      <c r="C224" s="7">
        <v>0.54</v>
      </c>
      <c r="D224" s="2">
        <f t="shared" ref="D224:D245" si="38">NORMDIST(C224,0,SQRT($D$88),0)</f>
        <v>3.5606172258057234E-2</v>
      </c>
      <c r="E224" s="2">
        <v>0</v>
      </c>
      <c r="F224" s="8">
        <v>0</v>
      </c>
    </row>
    <row r="225" spans="3:6" x14ac:dyDescent="0.2">
      <c r="C225" s="7">
        <v>0.55000000000000004</v>
      </c>
      <c r="D225" s="2">
        <f t="shared" si="38"/>
        <v>3.0566939025156156E-2</v>
      </c>
      <c r="E225" s="2">
        <v>0</v>
      </c>
      <c r="F225" s="8">
        <v>0</v>
      </c>
    </row>
    <row r="226" spans="3:6" x14ac:dyDescent="0.2">
      <c r="C226" s="7">
        <v>0.56000000000000005</v>
      </c>
      <c r="D226" s="2">
        <f t="shared" si="38"/>
        <v>2.616752140811579E-2</v>
      </c>
      <c r="E226" s="2">
        <v>0</v>
      </c>
      <c r="F226" s="8">
        <v>0</v>
      </c>
    </row>
    <row r="227" spans="3:6" x14ac:dyDescent="0.2">
      <c r="C227" s="7">
        <v>0.56999999999999995</v>
      </c>
      <c r="D227" s="2">
        <f t="shared" si="38"/>
        <v>2.2338664269318353E-2</v>
      </c>
      <c r="E227" s="2">
        <v>0</v>
      </c>
      <c r="F227" s="8">
        <v>0</v>
      </c>
    </row>
    <row r="228" spans="3:6" x14ac:dyDescent="0.2">
      <c r="C228" s="7">
        <v>0.57999999999999996</v>
      </c>
      <c r="D228" s="2">
        <f t="shared" si="38"/>
        <v>1.9016727771595326E-2</v>
      </c>
      <c r="E228" s="2">
        <v>0</v>
      </c>
      <c r="F228" s="8">
        <v>0</v>
      </c>
    </row>
    <row r="229" spans="3:6" x14ac:dyDescent="0.2">
      <c r="C229" s="7">
        <v>0.59</v>
      </c>
      <c r="D229" s="2">
        <f t="shared" si="38"/>
        <v>1.6143524360432416E-2</v>
      </c>
      <c r="E229" s="2">
        <v>0</v>
      </c>
      <c r="F229" s="8">
        <v>0</v>
      </c>
    </row>
    <row r="230" spans="3:6" x14ac:dyDescent="0.2">
      <c r="C230" s="7">
        <v>0.6</v>
      </c>
      <c r="D230" s="2">
        <f t="shared" si="38"/>
        <v>1.366610939002336E-2</v>
      </c>
      <c r="E230" s="2">
        <v>0</v>
      </c>
      <c r="F230" s="8">
        <v>0</v>
      </c>
    </row>
    <row r="231" spans="3:6" x14ac:dyDescent="0.2">
      <c r="C231" s="7">
        <v>0.61</v>
      </c>
      <c r="D231" s="2">
        <f t="shared" si="38"/>
        <v>1.1536535517269389E-2</v>
      </c>
      <c r="E231" s="2">
        <v>0</v>
      </c>
      <c r="F231" s="8">
        <v>0</v>
      </c>
    </row>
    <row r="232" spans="3:6" x14ac:dyDescent="0.2">
      <c r="C232" s="7">
        <v>0.62</v>
      </c>
      <c r="D232" s="2">
        <f t="shared" si="38"/>
        <v>9.7115801257898031E-3</v>
      </c>
      <c r="E232" s="2">
        <v>0</v>
      </c>
      <c r="F232" s="8">
        <v>0</v>
      </c>
    </row>
    <row r="233" spans="3:6" x14ac:dyDescent="0.2">
      <c r="C233" s="7">
        <v>0.63</v>
      </c>
      <c r="D233" s="2">
        <f t="shared" si="38"/>
        <v>8.1524541193569531E-3</v>
      </c>
      <c r="E233" s="2">
        <v>0</v>
      </c>
      <c r="F233" s="8">
        <v>0</v>
      </c>
    </row>
    <row r="234" spans="3:6" x14ac:dyDescent="0.2">
      <c r="C234" s="7">
        <v>0.64</v>
      </c>
      <c r="D234" s="2">
        <f t="shared" si="38"/>
        <v>6.8244994714489948E-3</v>
      </c>
      <c r="E234" s="2">
        <v>0</v>
      </c>
      <c r="F234" s="8">
        <v>0</v>
      </c>
    </row>
    <row r="235" spans="3:6" x14ac:dyDescent="0.2">
      <c r="C235" s="7">
        <v>0.65</v>
      </c>
      <c r="D235" s="2">
        <f t="shared" si="38"/>
        <v>5.6968819614725613E-3</v>
      </c>
      <c r="E235" s="2">
        <v>0</v>
      </c>
      <c r="F235" s="8">
        <v>0</v>
      </c>
    </row>
    <row r="236" spans="3:6" x14ac:dyDescent="0.2">
      <c r="C236" s="7">
        <v>0.66</v>
      </c>
      <c r="D236" s="2">
        <f t="shared" si="38"/>
        <v>4.7422845912375557E-3</v>
      </c>
      <c r="E236" s="2">
        <v>0</v>
      </c>
      <c r="F236" s="8">
        <v>0</v>
      </c>
    </row>
    <row r="237" spans="3:6" x14ac:dyDescent="0.2">
      <c r="C237" s="7">
        <v>0.67</v>
      </c>
      <c r="D237" s="2">
        <f t="shared" si="38"/>
        <v>3.9366062760016534E-3</v>
      </c>
      <c r="E237" s="2">
        <v>0</v>
      </c>
      <c r="F237" s="8">
        <v>0</v>
      </c>
    </row>
    <row r="238" spans="3:6" x14ac:dyDescent="0.2">
      <c r="C238" s="7">
        <v>0.68</v>
      </c>
      <c r="D238" s="2">
        <f t="shared" si="38"/>
        <v>3.2586695574439734E-3</v>
      </c>
      <c r="E238" s="2">
        <v>0</v>
      </c>
      <c r="F238" s="8">
        <v>0</v>
      </c>
    </row>
    <row r="239" spans="3:6" x14ac:dyDescent="0.2">
      <c r="C239" s="7">
        <v>0.69</v>
      </c>
      <c r="D239" s="2">
        <f t="shared" si="38"/>
        <v>2.6899403021684791E-3</v>
      </c>
      <c r="E239" s="2">
        <v>0</v>
      </c>
      <c r="F239" s="8">
        <v>0</v>
      </c>
    </row>
    <row r="240" spans="3:6" x14ac:dyDescent="0.2">
      <c r="C240" s="7">
        <v>0.7</v>
      </c>
      <c r="D240" s="2">
        <f t="shared" si="38"/>
        <v>2.2142616362630929E-3</v>
      </c>
      <c r="E240" s="2">
        <v>0</v>
      </c>
      <c r="F240" s="8">
        <v>0</v>
      </c>
    </row>
    <row r="241" spans="3:6" x14ac:dyDescent="0.2">
      <c r="C241" s="7">
        <v>0.71</v>
      </c>
      <c r="D241" s="2">
        <f t="shared" si="38"/>
        <v>1.8176037284837305E-3</v>
      </c>
      <c r="E241" s="2">
        <v>0</v>
      </c>
      <c r="F241" s="8">
        <v>0</v>
      </c>
    </row>
    <row r="242" spans="3:6" x14ac:dyDescent="0.2">
      <c r="C242" s="7">
        <v>0.72</v>
      </c>
      <c r="D242" s="2">
        <f t="shared" si="38"/>
        <v>1.4878304735655263E-3</v>
      </c>
      <c r="E242" s="2">
        <v>0</v>
      </c>
      <c r="F242" s="8">
        <v>0</v>
      </c>
    </row>
    <row r="243" spans="3:6" x14ac:dyDescent="0.2">
      <c r="C243" s="7">
        <v>0.73</v>
      </c>
      <c r="D243" s="2">
        <f t="shared" si="38"/>
        <v>1.2144836425014998E-3</v>
      </c>
      <c r="E243" s="2">
        <v>0</v>
      </c>
      <c r="F243" s="8">
        <v>0</v>
      </c>
    </row>
    <row r="244" spans="3:6" x14ac:dyDescent="0.2">
      <c r="C244" s="7">
        <v>0.74</v>
      </c>
      <c r="D244" s="2">
        <f t="shared" si="38"/>
        <v>9.8858465603311415E-4</v>
      </c>
      <c r="E244" s="2">
        <v>0</v>
      </c>
      <c r="F244" s="8">
        <v>0</v>
      </c>
    </row>
    <row r="245" spans="3:6" x14ac:dyDescent="0.2">
      <c r="C245" s="9">
        <v>0.75</v>
      </c>
      <c r="D245" s="72">
        <f t="shared" si="38"/>
        <v>8.0245379726661054E-4</v>
      </c>
      <c r="E245" s="72">
        <v>0</v>
      </c>
      <c r="F245" s="10">
        <v>0</v>
      </c>
    </row>
  </sheetData>
  <sortState xmlns:xlrd2="http://schemas.microsoft.com/office/spreadsheetml/2017/richdata2" ref="H50:H52">
    <sortCondition ref="H50:H52"/>
  </sortState>
  <mergeCells count="3">
    <mergeCell ref="G88:I88"/>
    <mergeCell ref="G89:I89"/>
    <mergeCell ref="G90:I90"/>
  </mergeCells>
  <conditionalFormatting sqref="D91 D85:J85">
    <cfRule type="cellIs" dxfId="9" priority="5" operator="equal">
      <formula>"Acepto"</formula>
    </cfRule>
    <cfRule type="cellIs" dxfId="8" priority="6" operator="equal">
      <formula>"Rechazo"</formula>
    </cfRule>
  </conditionalFormatting>
  <conditionalFormatting sqref="M79:S86">
    <cfRule type="colorScale" priority="2">
      <colorScale>
        <cfvo type="min"/>
        <cfvo type="num" val="0"/>
        <cfvo type="max"/>
        <color rgb="FFFF0000"/>
        <color theme="6" tint="0.39997558519241921"/>
        <color rgb="FFFF0000"/>
      </colorScale>
    </cfRule>
  </conditionalFormatting>
  <conditionalFormatting sqref="V79:AB86">
    <cfRule type="colorScale" priority="1">
      <colorScale>
        <cfvo type="min"/>
        <cfvo type="num" val="0"/>
        <cfvo type="max"/>
        <color theme="3"/>
        <color theme="0"/>
        <color rgb="FFFF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4">
    <tabColor rgb="FF002060"/>
  </sheetPr>
  <dimension ref="B2:AB245"/>
  <sheetViews>
    <sheetView showGridLines="0" workbookViewId="0">
      <selection activeCell="A69" sqref="A69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3" width="10.5546875" style="1" bestFit="1" customWidth="1"/>
    <col min="4" max="10" width="10.44140625" style="1" bestFit="1" customWidth="1"/>
    <col min="11" max="11" width="9.5546875" style="1" bestFit="1" customWidth="1"/>
    <col min="12" max="12" width="14.77734375" style="1" customWidth="1"/>
    <col min="13" max="14" width="10.44140625" style="1" customWidth="1"/>
    <col min="15" max="15" width="13.77734375" style="1" bestFit="1" customWidth="1"/>
    <col min="16" max="17" width="10.44140625" style="1" customWidth="1"/>
    <col min="18" max="20" width="11.44140625" style="1"/>
    <col min="21" max="21" width="14.44140625" style="1" bestFit="1" customWidth="1"/>
    <col min="22" max="16384" width="11.44140625" style="1"/>
  </cols>
  <sheetData>
    <row r="2" spans="2:17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O2" s="17"/>
      <c r="P2" s="17"/>
      <c r="Q2" s="17"/>
    </row>
    <row r="3" spans="2:17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88">
        <f>L3-L3</f>
        <v>0</v>
      </c>
    </row>
    <row r="4" spans="2:17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f t="shared" ref="L4" si="0">K4*K$14</f>
        <v>4347.1813040585494</v>
      </c>
      <c r="M4" s="88">
        <f>L4-K4</f>
        <v>160.18130405854936</v>
      </c>
    </row>
    <row r="5" spans="2:17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f t="shared" ref="K5:L5" si="1">J5*J$14</f>
        <v>4144.1513579493439</v>
      </c>
      <c r="L5" s="87">
        <f t="shared" si="1"/>
        <v>4302.6934092348311</v>
      </c>
      <c r="M5" s="88">
        <f>L5-J5</f>
        <v>526.69340923483105</v>
      </c>
    </row>
    <row r="6" spans="2:17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f t="shared" ref="J6:L6" si="2">I6*I$14</f>
        <v>3719.0578202995011</v>
      </c>
      <c r="K6" s="88">
        <f t="shared" si="2"/>
        <v>4081.6574460503984</v>
      </c>
      <c r="L6" s="87">
        <f t="shared" si="2"/>
        <v>4237.8086790163989</v>
      </c>
      <c r="M6" s="88">
        <f>L6-I6</f>
        <v>775.80867901639886</v>
      </c>
    </row>
    <row r="7" spans="2:17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f t="shared" ref="I7:L7" si="3">H7*H$14</f>
        <v>3175.4216316858497</v>
      </c>
      <c r="J7" s="88">
        <f t="shared" si="3"/>
        <v>3411.2006505111094</v>
      </c>
      <c r="K7" s="88">
        <f t="shared" si="3"/>
        <v>3743.7849067937764</v>
      </c>
      <c r="L7" s="87">
        <f t="shared" si="3"/>
        <v>3887.0102109459003</v>
      </c>
      <c r="M7" s="88">
        <f>L7-H7</f>
        <v>1018.0102109459003</v>
      </c>
    </row>
    <row r="8" spans="2:17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f t="shared" ref="H8:L8" si="4">G8*G$14</f>
        <v>3017.9586523736602</v>
      </c>
      <c r="I8" s="88">
        <f t="shared" si="4"/>
        <v>3340.2897135868934</v>
      </c>
      <c r="J8" s="88">
        <f t="shared" si="4"/>
        <v>3588.3103932355043</v>
      </c>
      <c r="K8" s="88">
        <f t="shared" si="4"/>
        <v>3938.1624440865094</v>
      </c>
      <c r="L8" s="87">
        <f t="shared" si="4"/>
        <v>4088.8240146353946</v>
      </c>
      <c r="M8" s="88">
        <f>L8-G8</f>
        <v>1404.8240146353946</v>
      </c>
    </row>
    <row r="9" spans="2:17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f t="shared" ref="G9:L9" si="5">F9*F$14</f>
        <v>2972.3926212707811</v>
      </c>
      <c r="H9" s="88">
        <f t="shared" si="5"/>
        <v>3342.2347353262958</v>
      </c>
      <c r="I9" s="88">
        <f t="shared" si="5"/>
        <v>3699.1998873220464</v>
      </c>
      <c r="J9" s="88">
        <f t="shared" si="5"/>
        <v>3973.8700952617241</v>
      </c>
      <c r="K9" s="88">
        <f t="shared" si="5"/>
        <v>4361.31333463802</v>
      </c>
      <c r="L9" s="87">
        <f t="shared" si="5"/>
        <v>4528.163312510067</v>
      </c>
      <c r="M9" s="88">
        <f>L9-F9</f>
        <v>2041.163312510067</v>
      </c>
    </row>
    <row r="10" spans="2:17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f t="shared" ref="F10:L10" si="6">E10*E$14</f>
        <v>2893.0534605146408</v>
      </c>
      <c r="G10" s="88">
        <f t="shared" si="6"/>
        <v>3457.6963244775302</v>
      </c>
      <c r="H10" s="88">
        <f t="shared" si="6"/>
        <v>3887.9227048202551</v>
      </c>
      <c r="I10" s="88">
        <f t="shared" si="6"/>
        <v>4303.169696482676</v>
      </c>
      <c r="J10" s="88">
        <f t="shared" si="6"/>
        <v>4622.6854164586157</v>
      </c>
      <c r="K10" s="88">
        <f t="shared" si="6"/>
        <v>5073.3866647218219</v>
      </c>
      <c r="L10" s="87">
        <f t="shared" si="6"/>
        <v>5267.4783035917517</v>
      </c>
      <c r="M10" s="88">
        <f>L10-E10</f>
        <v>3257.4783035917517</v>
      </c>
    </row>
    <row r="11" spans="2:17" x14ac:dyDescent="0.2">
      <c r="B11" s="116">
        <v>9</v>
      </c>
      <c r="C11" s="84">
        <v>255</v>
      </c>
      <c r="D11" s="181">
        <v>940</v>
      </c>
      <c r="E11" s="88">
        <f t="shared" ref="E11:L12" si="7">D11*D$14</f>
        <v>1671.6727993206907</v>
      </c>
      <c r="F11" s="88">
        <f t="shared" ref="F11:L11" si="8">E11*E$14</f>
        <v>2406.0889437427468</v>
      </c>
      <c r="G11" s="88">
        <f t="shared" si="8"/>
        <v>2875.6899969851825</v>
      </c>
      <c r="H11" s="88">
        <f t="shared" si="8"/>
        <v>3233.4998166713176</v>
      </c>
      <c r="I11" s="88">
        <f t="shared" si="8"/>
        <v>3578.8516081946086</v>
      </c>
      <c r="J11" s="88">
        <f t="shared" si="8"/>
        <v>3844.5858062240336</v>
      </c>
      <c r="K11" s="88">
        <f t="shared" si="8"/>
        <v>4219.4241233093489</v>
      </c>
      <c r="L11" s="87">
        <f t="shared" si="8"/>
        <v>4380.8458712070787</v>
      </c>
      <c r="M11" s="88">
        <f>L11-D11</f>
        <v>3440.8458712070787</v>
      </c>
    </row>
    <row r="12" spans="2:17" x14ac:dyDescent="0.2">
      <c r="B12" s="117">
        <v>10</v>
      </c>
      <c r="C12" s="182">
        <v>233</v>
      </c>
      <c r="D12" s="90">
        <f>C12*C$14</f>
        <v>829.06577777777773</v>
      </c>
      <c r="E12" s="90">
        <f t="shared" si="7"/>
        <v>1474.390116551876</v>
      </c>
      <c r="F12" s="90">
        <f t="shared" si="7"/>
        <v>2122.1340441985021</v>
      </c>
      <c r="G12" s="90">
        <f t="shared" si="7"/>
        <v>2536.3150680832932</v>
      </c>
      <c r="H12" s="90">
        <f t="shared" si="7"/>
        <v>2851.8979153754335</v>
      </c>
      <c r="I12" s="90">
        <f t="shared" si="7"/>
        <v>3156.4929703182061</v>
      </c>
      <c r="J12" s="90">
        <f t="shared" si="7"/>
        <v>3390.8665124154609</v>
      </c>
      <c r="K12" s="90">
        <f t="shared" si="7"/>
        <v>3721.4682367721102</v>
      </c>
      <c r="L12" s="91">
        <f t="shared" si="7"/>
        <v>3863.839776103046</v>
      </c>
      <c r="M12" s="88">
        <f>L12-C12</f>
        <v>3630.839776103046</v>
      </c>
    </row>
    <row r="13" spans="2:17" x14ac:dyDescent="0.2">
      <c r="N13" s="2" t="s">
        <v>174</v>
      </c>
    </row>
    <row r="14" spans="2:17" x14ac:dyDescent="0.2">
      <c r="B14" s="17" t="s">
        <v>175</v>
      </c>
      <c r="C14" s="17">
        <v>3.5582222222222222</v>
      </c>
      <c r="D14" s="17">
        <v>1.7783753184262667</v>
      </c>
      <c r="E14" s="119">
        <f>SUM(F3:F5,F7:F9)/SUM(E3:E5,E7:E9)</f>
        <v>1.4393300798580302</v>
      </c>
      <c r="F14" s="17">
        <v>1.1951719426098839</v>
      </c>
      <c r="G14" s="17">
        <v>1.1244257274119449</v>
      </c>
      <c r="H14" s="17">
        <v>1.1068043331076507</v>
      </c>
      <c r="I14" s="17">
        <v>1.0742512479201332</v>
      </c>
      <c r="J14" s="17">
        <v>1.0974977113213304</v>
      </c>
      <c r="K14" s="17">
        <v>1.0382568196939455</v>
      </c>
      <c r="M14" s="57">
        <f>SUM(M3:M12)</f>
        <v>16255.844881303019</v>
      </c>
      <c r="N14" s="88">
        <f>M14-'Mack - Resumen'!M14</f>
        <v>-414.81376578514755</v>
      </c>
    </row>
    <row r="15" spans="2:17" x14ac:dyDescent="0.2">
      <c r="B15" s="17"/>
    </row>
    <row r="16" spans="2:17" x14ac:dyDescent="0.2">
      <c r="B16" s="141" t="s">
        <v>90</v>
      </c>
      <c r="C16" s="140"/>
      <c r="D16" s="140"/>
      <c r="E16" s="140"/>
      <c r="F16" s="140"/>
      <c r="G16" s="140"/>
      <c r="H16" s="140"/>
      <c r="I16" s="140"/>
      <c r="J16" s="140"/>
      <c r="K16" s="140"/>
    </row>
    <row r="17" spans="2:11" x14ac:dyDescent="0.2">
      <c r="B17" s="141"/>
      <c r="C17" s="140">
        <v>3.2024793388429753</v>
      </c>
      <c r="D17" s="140">
        <v>1.5703225806451613</v>
      </c>
      <c r="E17" s="140">
        <v>1.3015612161051766</v>
      </c>
      <c r="F17" s="140">
        <v>1.2601010101010102</v>
      </c>
      <c r="G17" s="140">
        <v>1.2319639278557115</v>
      </c>
      <c r="H17" s="140">
        <v>1.0638470923139487</v>
      </c>
      <c r="I17" s="140">
        <v>1.0603975535168195</v>
      </c>
      <c r="J17" s="140">
        <v>1.083633741888969</v>
      </c>
      <c r="K17" s="140">
        <v>1.0382568196939455</v>
      </c>
    </row>
    <row r="18" spans="2:11" x14ac:dyDescent="0.2">
      <c r="B18" s="140"/>
      <c r="C18" s="140">
        <v>3.5798319327731094</v>
      </c>
      <c r="D18" s="140">
        <v>1.7863849765258215</v>
      </c>
      <c r="E18" s="140">
        <v>1.5735873850197108</v>
      </c>
      <c r="F18" s="140">
        <v>1.1532359081419625</v>
      </c>
      <c r="G18" s="140">
        <v>1.1046343229543809</v>
      </c>
      <c r="H18" s="140">
        <v>1.1494591937069814</v>
      </c>
      <c r="I18" s="140">
        <v>1.0778443113772456</v>
      </c>
      <c r="J18" s="140">
        <v>1.1076719576719576</v>
      </c>
      <c r="K18" s="140"/>
    </row>
    <row r="19" spans="2:11" x14ac:dyDescent="0.2">
      <c r="B19" s="140"/>
      <c r="C19" s="140">
        <v>4.545918367346939</v>
      </c>
      <c r="D19" s="140">
        <v>1.7463524130190797</v>
      </c>
      <c r="E19" s="140">
        <v>1.4845758354755785</v>
      </c>
      <c r="F19" s="140">
        <v>1.2545454545454546</v>
      </c>
      <c r="G19" s="140">
        <v>1.0562456866804693</v>
      </c>
      <c r="H19" s="140">
        <v>1.1411303495589677</v>
      </c>
      <c r="I19" s="140">
        <v>1.081019181219582</v>
      </c>
      <c r="J19" s="140"/>
      <c r="K19" s="140"/>
    </row>
    <row r="20" spans="2:11" x14ac:dyDescent="0.2">
      <c r="B20" s="140"/>
      <c r="C20" s="140">
        <v>4.6571428571428575</v>
      </c>
      <c r="D20" s="140">
        <v>1.574642126789366</v>
      </c>
      <c r="E20" s="139">
        <v>1.7422077922077923</v>
      </c>
      <c r="F20" s="140">
        <v>1.0920611256056654</v>
      </c>
      <c r="G20" s="140">
        <v>1.1075085324232081</v>
      </c>
      <c r="H20" s="140">
        <v>1.0668721109399075</v>
      </c>
      <c r="I20" s="140"/>
      <c r="J20" s="140"/>
      <c r="K20" s="140"/>
    </row>
    <row r="21" spans="2:11" x14ac:dyDescent="0.2">
      <c r="B21" s="140"/>
      <c r="C21" s="140">
        <v>2.61</v>
      </c>
      <c r="D21" s="140">
        <v>1.9067688378033205</v>
      </c>
      <c r="E21" s="140">
        <v>1.3858004018754186</v>
      </c>
      <c r="F21" s="140">
        <v>1.195746737554374</v>
      </c>
      <c r="G21" s="140">
        <v>1.1596604688763137</v>
      </c>
      <c r="H21" s="140"/>
      <c r="I21" s="140"/>
      <c r="J21" s="140"/>
      <c r="K21" s="140"/>
    </row>
    <row r="22" spans="2:11" x14ac:dyDescent="0.2">
      <c r="B22" s="140"/>
      <c r="C22" s="140">
        <v>3.4291044776119404</v>
      </c>
      <c r="D22" s="140">
        <v>1.6648531011969532</v>
      </c>
      <c r="E22" s="140">
        <v>1.3934640522875816</v>
      </c>
      <c r="F22" s="140">
        <v>1.2589118198874296</v>
      </c>
      <c r="G22" s="140"/>
      <c r="H22" s="140"/>
      <c r="I22" s="140"/>
      <c r="J22" s="140"/>
      <c r="K22" s="140"/>
    </row>
    <row r="23" spans="2:11" x14ac:dyDescent="0.2">
      <c r="B23" s="140"/>
      <c r="C23" s="140">
        <v>2.9798657718120807</v>
      </c>
      <c r="D23" s="140">
        <v>1.9121621621621621</v>
      </c>
      <c r="E23" s="140">
        <v>1.4646643109540636</v>
      </c>
      <c r="F23" s="140"/>
      <c r="G23" s="140"/>
      <c r="H23" s="140"/>
      <c r="I23" s="140"/>
      <c r="J23" s="140"/>
      <c r="K23" s="140"/>
    </row>
    <row r="24" spans="2:11" x14ac:dyDescent="0.2">
      <c r="B24" s="140"/>
      <c r="C24" s="140">
        <v>4.0329218106995883</v>
      </c>
      <c r="D24" s="140">
        <v>2.0510204081632653</v>
      </c>
      <c r="E24" s="140"/>
      <c r="F24" s="140"/>
      <c r="G24" s="140"/>
      <c r="H24" s="140"/>
      <c r="I24" s="140"/>
      <c r="J24" s="140"/>
      <c r="K24" s="140"/>
    </row>
    <row r="25" spans="2:11" x14ac:dyDescent="0.2">
      <c r="B25" s="140"/>
      <c r="C25" s="140">
        <v>3.6862745098039214</v>
      </c>
      <c r="D25" s="140"/>
      <c r="E25" s="140"/>
      <c r="F25" s="140"/>
      <c r="G25" s="140"/>
      <c r="H25" s="140"/>
      <c r="I25" s="140"/>
      <c r="J25" s="140"/>
      <c r="K25" s="140"/>
    </row>
    <row r="26" spans="2:11" x14ac:dyDescent="0.2">
      <c r="K26" s="2"/>
    </row>
    <row r="27" spans="2:11" x14ac:dyDescent="0.2">
      <c r="B27" s="17" t="s">
        <v>138</v>
      </c>
      <c r="K27" s="2"/>
    </row>
    <row r="28" spans="2:11" x14ac:dyDescent="0.2">
      <c r="C28" s="140">
        <v>2.61</v>
      </c>
      <c r="D28" s="140">
        <v>1.5703225806451613</v>
      </c>
      <c r="E28" s="140">
        <v>1.3015612161051766</v>
      </c>
      <c r="F28" s="140">
        <v>1.0920611256056654</v>
      </c>
      <c r="G28" s="140">
        <v>1.0562456866804693</v>
      </c>
      <c r="H28" s="140">
        <v>1.0638470923139487</v>
      </c>
      <c r="I28" s="140">
        <v>1.0603975535168195</v>
      </c>
      <c r="J28" s="140">
        <v>1.083633741888969</v>
      </c>
      <c r="K28" s="140">
        <v>1.0382568196939455</v>
      </c>
    </row>
    <row r="29" spans="2:11" x14ac:dyDescent="0.2">
      <c r="C29" s="140">
        <v>2.9798657718120807</v>
      </c>
      <c r="D29" s="140">
        <v>1.574642126789366</v>
      </c>
      <c r="E29" s="140">
        <v>1.3858004018754186</v>
      </c>
      <c r="F29" s="140">
        <v>1.1532359081419625</v>
      </c>
      <c r="G29" s="140">
        <v>1.1046343229543809</v>
      </c>
      <c r="H29" s="140">
        <v>1.0668721109399075</v>
      </c>
      <c r="I29" s="140">
        <v>1.0778443113772456</v>
      </c>
      <c r="J29" s="140">
        <v>1.1076719576719576</v>
      </c>
      <c r="K29" s="140"/>
    </row>
    <row r="30" spans="2:11" x14ac:dyDescent="0.2">
      <c r="C30" s="140">
        <v>3.2024793388429753</v>
      </c>
      <c r="D30" s="140">
        <v>1.6648531011969532</v>
      </c>
      <c r="E30" s="140">
        <v>1.3934640522875816</v>
      </c>
      <c r="F30" s="140">
        <v>1.195746737554374</v>
      </c>
      <c r="G30" s="140">
        <v>1.1075085324232081</v>
      </c>
      <c r="H30" s="140">
        <v>1.1411303495589677</v>
      </c>
      <c r="I30" s="140">
        <v>1.081019181219582</v>
      </c>
      <c r="J30" s="140"/>
      <c r="K30" s="140"/>
    </row>
    <row r="31" spans="2:11" x14ac:dyDescent="0.2">
      <c r="C31" s="140">
        <v>3.4291044776119404</v>
      </c>
      <c r="D31" s="140">
        <v>1.7463524130190797</v>
      </c>
      <c r="E31" s="140">
        <v>1.4646643109540636</v>
      </c>
      <c r="F31" s="140">
        <v>1.2545454545454546</v>
      </c>
      <c r="G31" s="140">
        <v>1.1596604688763137</v>
      </c>
      <c r="H31" s="140">
        <v>1.1494591937069814</v>
      </c>
      <c r="I31" s="140"/>
      <c r="J31" s="140"/>
      <c r="K31" s="140"/>
    </row>
    <row r="32" spans="2:11" x14ac:dyDescent="0.2">
      <c r="C32" s="140">
        <v>3.5798319327731094</v>
      </c>
      <c r="D32" s="140">
        <v>1.7863849765258215</v>
      </c>
      <c r="E32" s="140">
        <v>1.4845758354755785</v>
      </c>
      <c r="F32" s="140">
        <v>1.2589118198874296</v>
      </c>
      <c r="G32" s="140">
        <v>1.2319639278557115</v>
      </c>
      <c r="H32" s="140"/>
      <c r="I32" s="140"/>
      <c r="J32" s="140"/>
      <c r="K32" s="140"/>
    </row>
    <row r="33" spans="2:11" x14ac:dyDescent="0.2">
      <c r="C33" s="140">
        <v>3.6862745098039214</v>
      </c>
      <c r="D33" s="140">
        <v>1.9067688378033205</v>
      </c>
      <c r="E33" s="140">
        <v>1.5735873850197108</v>
      </c>
      <c r="F33" s="140">
        <v>1.2601010101010102</v>
      </c>
      <c r="G33" s="140"/>
      <c r="H33" s="140"/>
      <c r="I33" s="140"/>
      <c r="J33" s="140"/>
      <c r="K33" s="140"/>
    </row>
    <row r="34" spans="2:11" x14ac:dyDescent="0.2">
      <c r="C34" s="140">
        <v>4.0329218106995883</v>
      </c>
      <c r="D34" s="140">
        <v>1.9121621621621621</v>
      </c>
      <c r="E34" s="140"/>
      <c r="F34" s="140"/>
      <c r="G34" s="140"/>
      <c r="H34" s="140"/>
      <c r="I34" s="140"/>
      <c r="J34" s="140"/>
      <c r="K34" s="140"/>
    </row>
    <row r="35" spans="2:11" x14ac:dyDescent="0.2">
      <c r="C35" s="140">
        <v>4.545918367346939</v>
      </c>
      <c r="D35" s="140">
        <v>2.0510204081632653</v>
      </c>
      <c r="E35" s="140"/>
      <c r="F35" s="140"/>
      <c r="G35" s="140"/>
      <c r="H35" s="140"/>
      <c r="I35" s="140"/>
      <c r="J35" s="140"/>
      <c r="K35" s="140"/>
    </row>
    <row r="36" spans="2:11" x14ac:dyDescent="0.2">
      <c r="C36" s="140">
        <v>4.6571428571428575</v>
      </c>
      <c r="D36" s="140"/>
      <c r="E36" s="140"/>
      <c r="F36" s="140"/>
      <c r="G36" s="140"/>
      <c r="H36" s="140"/>
      <c r="I36" s="140"/>
      <c r="J36" s="140"/>
      <c r="K36" s="140"/>
    </row>
    <row r="38" spans="2:11" x14ac:dyDescent="0.2">
      <c r="B38" s="17" t="s">
        <v>139</v>
      </c>
      <c r="D38" s="125">
        <v>2</v>
      </c>
      <c r="E38" s="125">
        <v>3</v>
      </c>
      <c r="F38" s="125">
        <v>4</v>
      </c>
      <c r="G38" s="125">
        <v>5</v>
      </c>
      <c r="H38" s="125">
        <v>6</v>
      </c>
      <c r="I38" s="125">
        <v>7</v>
      </c>
      <c r="J38" s="125">
        <v>8</v>
      </c>
    </row>
    <row r="39" spans="2:11" x14ac:dyDescent="0.2">
      <c r="C39" s="1">
        <f t="shared" ref="C39:J47" si="9">MATCH(C17,C$28:C$36,0)</f>
        <v>3</v>
      </c>
      <c r="D39" s="1">
        <f t="shared" si="9"/>
        <v>1</v>
      </c>
      <c r="E39" s="209">
        <f t="shared" si="9"/>
        <v>1</v>
      </c>
      <c r="F39" s="209">
        <v>5</v>
      </c>
      <c r="G39" s="1">
        <f t="shared" si="9"/>
        <v>5</v>
      </c>
      <c r="H39" s="1">
        <f t="shared" si="9"/>
        <v>1</v>
      </c>
      <c r="I39" s="1">
        <f t="shared" si="9"/>
        <v>1</v>
      </c>
      <c r="J39" s="1">
        <f t="shared" si="9"/>
        <v>1</v>
      </c>
    </row>
    <row r="40" spans="2:11" x14ac:dyDescent="0.2">
      <c r="C40" s="1">
        <f t="shared" si="9"/>
        <v>5</v>
      </c>
      <c r="D40" s="1">
        <f t="shared" si="9"/>
        <v>5</v>
      </c>
      <c r="E40" s="209">
        <f t="shared" si="9"/>
        <v>6</v>
      </c>
      <c r="F40" s="209">
        <v>1</v>
      </c>
      <c r="G40" s="1">
        <f t="shared" si="9"/>
        <v>2</v>
      </c>
      <c r="H40" s="1">
        <f t="shared" si="9"/>
        <v>4</v>
      </c>
      <c r="I40" s="1">
        <f t="shared" si="9"/>
        <v>2</v>
      </c>
      <c r="J40" s="1">
        <f t="shared" si="9"/>
        <v>2</v>
      </c>
    </row>
    <row r="41" spans="2:11" x14ac:dyDescent="0.2">
      <c r="C41" s="1">
        <f t="shared" si="9"/>
        <v>8</v>
      </c>
      <c r="D41" s="1">
        <f t="shared" si="9"/>
        <v>4</v>
      </c>
      <c r="E41" s="209">
        <f t="shared" si="9"/>
        <v>5</v>
      </c>
      <c r="F41" s="209">
        <v>3</v>
      </c>
      <c r="G41" s="1">
        <f t="shared" si="9"/>
        <v>1</v>
      </c>
      <c r="H41" s="1">
        <f t="shared" si="9"/>
        <v>3</v>
      </c>
      <c r="I41" s="1">
        <f t="shared" si="9"/>
        <v>3</v>
      </c>
    </row>
    <row r="42" spans="2:11" x14ac:dyDescent="0.2">
      <c r="C42" s="1">
        <f t="shared" si="9"/>
        <v>9</v>
      </c>
      <c r="D42" s="1">
        <f t="shared" ref="D42:E45" si="10">MATCH(D20,D$28:D$36,0)</f>
        <v>2</v>
      </c>
      <c r="E42" s="209" t="e">
        <f t="shared" si="10"/>
        <v>#N/A</v>
      </c>
      <c r="F42" s="209" t="e">
        <f>E42</f>
        <v>#N/A</v>
      </c>
      <c r="G42" s="1">
        <f>MATCH(G20,G$28:G$36,0)</f>
        <v>3</v>
      </c>
      <c r="H42" s="1">
        <f>MATCH(H20,H$28:H$36,0)</f>
        <v>2</v>
      </c>
    </row>
    <row r="43" spans="2:11" x14ac:dyDescent="0.2">
      <c r="C43" s="1">
        <f t="shared" si="9"/>
        <v>1</v>
      </c>
      <c r="D43" s="1">
        <f t="shared" si="10"/>
        <v>6</v>
      </c>
      <c r="E43" s="209">
        <f t="shared" si="10"/>
        <v>2</v>
      </c>
      <c r="F43" s="209">
        <v>2</v>
      </c>
      <c r="G43" s="1">
        <f>MATCH(G21,G$28:G$36,0)</f>
        <v>4</v>
      </c>
    </row>
    <row r="44" spans="2:11" x14ac:dyDescent="0.2">
      <c r="C44" s="1">
        <f t="shared" si="9"/>
        <v>4</v>
      </c>
      <c r="D44" s="1">
        <f t="shared" si="10"/>
        <v>3</v>
      </c>
      <c r="E44" s="209">
        <f t="shared" si="10"/>
        <v>3</v>
      </c>
      <c r="F44" s="209">
        <v>4</v>
      </c>
    </row>
    <row r="45" spans="2:11" x14ac:dyDescent="0.2">
      <c r="C45" s="1">
        <f t="shared" si="9"/>
        <v>2</v>
      </c>
      <c r="D45" s="1">
        <f t="shared" si="10"/>
        <v>7</v>
      </c>
      <c r="E45" s="209">
        <f t="shared" si="10"/>
        <v>4</v>
      </c>
    </row>
    <row r="46" spans="2:11" x14ac:dyDescent="0.2">
      <c r="C46" s="1">
        <f t="shared" si="9"/>
        <v>7</v>
      </c>
      <c r="D46" s="1">
        <f>MATCH(D24,D$28:D$36,0)</f>
        <v>8</v>
      </c>
    </row>
    <row r="47" spans="2:11" x14ac:dyDescent="0.2">
      <c r="C47" s="1">
        <f t="shared" si="9"/>
        <v>6</v>
      </c>
    </row>
    <row r="49" spans="2:11" x14ac:dyDescent="0.2">
      <c r="B49" s="17" t="s">
        <v>112</v>
      </c>
    </row>
    <row r="50" spans="2:11" x14ac:dyDescent="0.2">
      <c r="C50" s="140">
        <v>2.61</v>
      </c>
      <c r="D50" s="140">
        <v>1.5703225806451613</v>
      </c>
      <c r="E50" s="140">
        <v>1.3015612161051766</v>
      </c>
      <c r="F50" s="140">
        <v>1.0920611256056654</v>
      </c>
      <c r="G50" s="140">
        <v>1.0562456866804693</v>
      </c>
      <c r="H50" s="140">
        <v>1.0638470923139487</v>
      </c>
      <c r="I50" s="140">
        <v>1.0603975535168195</v>
      </c>
      <c r="J50" s="140">
        <v>1.083633741888969</v>
      </c>
      <c r="K50" s="140"/>
    </row>
    <row r="51" spans="2:11" x14ac:dyDescent="0.2">
      <c r="C51" s="140">
        <v>2.9798657718120807</v>
      </c>
      <c r="D51" s="140">
        <v>1.574642126789366</v>
      </c>
      <c r="E51" s="140">
        <v>1.3858004018754186</v>
      </c>
      <c r="F51" s="140">
        <v>1.1532359081419625</v>
      </c>
      <c r="G51" s="140">
        <v>1.1046343229543809</v>
      </c>
      <c r="H51" s="140">
        <v>1.1411303495589677</v>
      </c>
      <c r="I51" s="140">
        <v>1.0778443113772456</v>
      </c>
      <c r="J51" s="140"/>
      <c r="K51" s="140"/>
    </row>
    <row r="52" spans="2:11" x14ac:dyDescent="0.2">
      <c r="C52" s="140">
        <v>3.2024793388429753</v>
      </c>
      <c r="D52" s="140">
        <v>1.6648531011969532</v>
      </c>
      <c r="E52" s="140">
        <v>1.3934640522875816</v>
      </c>
      <c r="F52" s="140">
        <v>1.195746737554374</v>
      </c>
      <c r="G52" s="140">
        <v>1.1075085324232081</v>
      </c>
      <c r="H52" s="140">
        <v>1.1494591937069814</v>
      </c>
      <c r="I52" s="140"/>
      <c r="J52" s="140"/>
      <c r="K52" s="140"/>
    </row>
    <row r="53" spans="2:11" x14ac:dyDescent="0.2">
      <c r="C53" s="140">
        <v>3.4291044776119404</v>
      </c>
      <c r="D53" s="140">
        <v>1.7463524130190797</v>
      </c>
      <c r="E53" s="140">
        <v>1.4845758354755785</v>
      </c>
      <c r="F53" s="140">
        <v>1.2545454545454546</v>
      </c>
      <c r="G53" s="140">
        <v>1.2319639278557115</v>
      </c>
      <c r="H53" s="140"/>
      <c r="I53" s="140"/>
      <c r="J53" s="140"/>
      <c r="K53" s="140"/>
    </row>
    <row r="54" spans="2:11" x14ac:dyDescent="0.2">
      <c r="C54" s="140">
        <v>3.5798319327731094</v>
      </c>
      <c r="D54" s="140">
        <v>1.7863849765258215</v>
      </c>
      <c r="E54" s="140">
        <v>1.5735873850197108</v>
      </c>
      <c r="F54" s="140">
        <v>1.2601010101010102</v>
      </c>
      <c r="G54" s="140"/>
      <c r="H54" s="140"/>
      <c r="I54" s="140"/>
      <c r="J54" s="140"/>
      <c r="K54" s="140"/>
    </row>
    <row r="55" spans="2:11" x14ac:dyDescent="0.2">
      <c r="C55" s="140">
        <v>4.0329218106995883</v>
      </c>
      <c r="D55" s="140">
        <v>1.9067688378033205</v>
      </c>
      <c r="E55" s="140"/>
      <c r="F55" s="140"/>
      <c r="G55" s="140"/>
      <c r="H55" s="140"/>
      <c r="I55" s="140"/>
      <c r="J55" s="140"/>
      <c r="K55" s="140"/>
    </row>
    <row r="56" spans="2:11" x14ac:dyDescent="0.2">
      <c r="C56" s="140">
        <v>4.545918367346939</v>
      </c>
      <c r="D56" s="140">
        <v>1.9121621621621621</v>
      </c>
      <c r="E56" s="140"/>
      <c r="F56" s="140"/>
      <c r="G56" s="140"/>
      <c r="H56" s="140"/>
      <c r="I56" s="140"/>
      <c r="J56" s="140"/>
      <c r="K56" s="140"/>
    </row>
    <row r="57" spans="2:11" x14ac:dyDescent="0.2">
      <c r="C57" s="140">
        <v>4.6571428571428575</v>
      </c>
      <c r="D57" s="140"/>
      <c r="E57" s="140"/>
      <c r="F57" s="140"/>
      <c r="G57" s="140"/>
      <c r="H57" s="140"/>
      <c r="I57" s="140"/>
      <c r="J57" s="140"/>
      <c r="K57" s="140"/>
    </row>
    <row r="58" spans="2:11" x14ac:dyDescent="0.2">
      <c r="C58" s="140"/>
      <c r="D58" s="140"/>
      <c r="E58" s="140"/>
      <c r="F58" s="140"/>
      <c r="G58" s="140"/>
      <c r="H58" s="140"/>
      <c r="I58" s="140"/>
      <c r="J58" s="140"/>
      <c r="K58" s="140"/>
    </row>
    <row r="59" spans="2:11" x14ac:dyDescent="0.2">
      <c r="B59" s="17" t="s">
        <v>140</v>
      </c>
      <c r="C59" s="125">
        <v>2</v>
      </c>
      <c r="D59" s="125">
        <v>3</v>
      </c>
      <c r="E59" s="125">
        <v>4</v>
      </c>
      <c r="F59" s="125">
        <v>5</v>
      </c>
      <c r="G59" s="125">
        <v>6</v>
      </c>
      <c r="H59" s="125">
        <v>7</v>
      </c>
      <c r="I59" s="125">
        <v>8</v>
      </c>
    </row>
    <row r="60" spans="2:11" x14ac:dyDescent="0.2">
      <c r="C60" s="1">
        <f>MATCH(C17,C$50:C$57,0)</f>
        <v>3</v>
      </c>
      <c r="D60" s="209">
        <f t="shared" ref="D60:I60" si="11">MATCH(D17,D$50:D$57,0)</f>
        <v>1</v>
      </c>
      <c r="E60" s="209">
        <f t="shared" si="11"/>
        <v>1</v>
      </c>
      <c r="F60" s="1">
        <f t="shared" si="11"/>
        <v>5</v>
      </c>
      <c r="G60" s="1">
        <f t="shared" si="11"/>
        <v>4</v>
      </c>
      <c r="H60" s="1">
        <f t="shared" si="11"/>
        <v>1</v>
      </c>
      <c r="I60" s="1">
        <f t="shared" si="11"/>
        <v>1</v>
      </c>
    </row>
    <row r="61" spans="2:11" x14ac:dyDescent="0.2">
      <c r="C61" s="1">
        <f t="shared" ref="C61:I67" si="12">MATCH(C18,C$50:C$57,0)</f>
        <v>5</v>
      </c>
      <c r="D61" s="209">
        <v>4</v>
      </c>
      <c r="E61" s="209">
        <f t="shared" si="12"/>
        <v>5</v>
      </c>
      <c r="F61" s="1">
        <f t="shared" si="12"/>
        <v>2</v>
      </c>
      <c r="G61" s="1">
        <f t="shared" si="12"/>
        <v>2</v>
      </c>
      <c r="H61" s="1">
        <f t="shared" si="12"/>
        <v>3</v>
      </c>
      <c r="I61" s="1">
        <f t="shared" si="12"/>
        <v>2</v>
      </c>
    </row>
    <row r="62" spans="2:11" x14ac:dyDescent="0.2">
      <c r="C62" s="1">
        <f t="shared" si="12"/>
        <v>7</v>
      </c>
      <c r="D62" s="209">
        <v>3</v>
      </c>
      <c r="E62" s="209">
        <f t="shared" si="12"/>
        <v>4</v>
      </c>
      <c r="F62" s="1">
        <f t="shared" si="12"/>
        <v>4</v>
      </c>
      <c r="G62" s="1">
        <f t="shared" si="12"/>
        <v>1</v>
      </c>
      <c r="H62" s="1">
        <f t="shared" si="12"/>
        <v>2</v>
      </c>
    </row>
    <row r="63" spans="2:11" x14ac:dyDescent="0.2">
      <c r="C63" s="1">
        <f t="shared" si="12"/>
        <v>8</v>
      </c>
      <c r="D63" s="209" t="e">
        <f>E42</f>
        <v>#N/A</v>
      </c>
      <c r="E63" s="209" t="e">
        <f t="shared" si="12"/>
        <v>#N/A</v>
      </c>
      <c r="F63" s="1">
        <f t="shared" si="12"/>
        <v>1</v>
      </c>
      <c r="G63" s="1">
        <f t="shared" si="12"/>
        <v>3</v>
      </c>
    </row>
    <row r="64" spans="2:11" x14ac:dyDescent="0.2">
      <c r="C64" s="1">
        <f t="shared" si="12"/>
        <v>1</v>
      </c>
      <c r="D64" s="209">
        <v>5</v>
      </c>
      <c r="E64" s="209">
        <f t="shared" si="12"/>
        <v>2</v>
      </c>
      <c r="F64" s="1">
        <f t="shared" si="12"/>
        <v>3</v>
      </c>
    </row>
    <row r="65" spans="2:28" x14ac:dyDescent="0.2">
      <c r="C65" s="1">
        <f t="shared" si="12"/>
        <v>4</v>
      </c>
      <c r="D65" s="209">
        <v>2</v>
      </c>
      <c r="E65" s="209">
        <f t="shared" si="12"/>
        <v>3</v>
      </c>
    </row>
    <row r="66" spans="2:28" x14ac:dyDescent="0.2">
      <c r="C66" s="1">
        <f t="shared" si="12"/>
        <v>2</v>
      </c>
      <c r="D66" s="209">
        <v>6</v>
      </c>
    </row>
    <row r="67" spans="2:28" x14ac:dyDescent="0.2">
      <c r="C67" s="1">
        <f t="shared" si="12"/>
        <v>6</v>
      </c>
      <c r="L67" s="103" t="s">
        <v>142</v>
      </c>
      <c r="M67" s="5">
        <f>1/(6/((10-D70)^3-10+D70))</f>
        <v>84</v>
      </c>
      <c r="N67" s="69">
        <f t="shared" ref="N67:S67" si="13">1/(6/((10-E70)^3-10+E70))</f>
        <v>35</v>
      </c>
      <c r="O67" s="69">
        <f t="shared" si="13"/>
        <v>20</v>
      </c>
      <c r="P67" s="69">
        <f t="shared" si="13"/>
        <v>20</v>
      </c>
      <c r="Q67" s="69">
        <f t="shared" si="13"/>
        <v>10</v>
      </c>
      <c r="R67" s="69">
        <f t="shared" si="13"/>
        <v>4</v>
      </c>
      <c r="S67" s="6">
        <f t="shared" si="13"/>
        <v>1</v>
      </c>
    </row>
    <row r="68" spans="2:28" x14ac:dyDescent="0.2">
      <c r="L68" s="105" t="s">
        <v>143</v>
      </c>
      <c r="M68" s="9">
        <f>M67/(10-D70)</f>
        <v>10.5</v>
      </c>
      <c r="N68" s="72">
        <f t="shared" ref="N68:S68" si="14">N67/(10-E70)</f>
        <v>5.833333333333333</v>
      </c>
      <c r="O68" s="72">
        <f t="shared" si="14"/>
        <v>4</v>
      </c>
      <c r="P68" s="72">
        <f t="shared" si="14"/>
        <v>4</v>
      </c>
      <c r="Q68" s="72">
        <f t="shared" si="14"/>
        <v>2.5</v>
      </c>
      <c r="R68" s="72">
        <f t="shared" si="14"/>
        <v>1.3333333333333333</v>
      </c>
      <c r="S68" s="10">
        <f t="shared" si="14"/>
        <v>0.5</v>
      </c>
    </row>
    <row r="69" spans="2:28" x14ac:dyDescent="0.2">
      <c r="B69" s="17" t="s">
        <v>113</v>
      </c>
      <c r="D69" s="108"/>
    </row>
    <row r="70" spans="2:28" x14ac:dyDescent="0.2">
      <c r="C70" s="200" t="s">
        <v>114</v>
      </c>
      <c r="D70" s="174">
        <f>10-COUNT(D71:D78)</f>
        <v>2</v>
      </c>
      <c r="E70" s="184">
        <f t="shared" ref="E70:J70" si="15">10-COUNT(E71:E78)</f>
        <v>4</v>
      </c>
      <c r="F70" s="184">
        <f t="shared" si="15"/>
        <v>5</v>
      </c>
      <c r="G70" s="184">
        <f t="shared" si="15"/>
        <v>5</v>
      </c>
      <c r="H70" s="184">
        <f t="shared" si="15"/>
        <v>6</v>
      </c>
      <c r="I70" s="184">
        <f t="shared" si="15"/>
        <v>7</v>
      </c>
      <c r="J70" s="184">
        <f t="shared" si="15"/>
        <v>8</v>
      </c>
      <c r="K70" s="199"/>
      <c r="L70" s="205" t="s">
        <v>150</v>
      </c>
      <c r="M70" s="5">
        <f t="shared" ref="M70:S70" si="16">IF(D71="","",(D71-M$68)/M$68)</f>
        <v>-0.61904761904761907</v>
      </c>
      <c r="N70" s="69">
        <f t="shared" si="16"/>
        <v>-1</v>
      </c>
      <c r="O70" s="69">
        <f t="shared" si="16"/>
        <v>3</v>
      </c>
      <c r="P70" s="69">
        <f t="shared" si="16"/>
        <v>-1</v>
      </c>
      <c r="Q70" s="69">
        <f t="shared" si="16"/>
        <v>2.6</v>
      </c>
      <c r="R70" s="69">
        <f t="shared" si="16"/>
        <v>-1</v>
      </c>
      <c r="S70" s="6">
        <f t="shared" si="16"/>
        <v>-1</v>
      </c>
    </row>
    <row r="71" spans="2:28" x14ac:dyDescent="0.2">
      <c r="C71" s="201"/>
      <c r="D71" s="5">
        <f t="shared" ref="D71:J71" si="17">(C60-D39)^2</f>
        <v>4</v>
      </c>
      <c r="E71" s="69">
        <f t="shared" si="17"/>
        <v>0</v>
      </c>
      <c r="F71" s="69">
        <f t="shared" si="17"/>
        <v>16</v>
      </c>
      <c r="G71" s="69">
        <f t="shared" si="17"/>
        <v>0</v>
      </c>
      <c r="H71" s="69">
        <f t="shared" si="17"/>
        <v>9</v>
      </c>
      <c r="I71" s="69">
        <f t="shared" si="17"/>
        <v>0</v>
      </c>
      <c r="J71" s="69">
        <f t="shared" si="17"/>
        <v>0</v>
      </c>
      <c r="K71" s="7"/>
      <c r="M71" s="7">
        <f t="shared" ref="M71:S77" si="18">IF(D72="","",(D72-M$68)/M$68)</f>
        <v>-1</v>
      </c>
      <c r="N71" s="2">
        <f t="shared" si="18"/>
        <v>-0.31428571428571422</v>
      </c>
      <c r="O71" s="2">
        <f t="shared" si="18"/>
        <v>3</v>
      </c>
      <c r="P71" s="2">
        <f t="shared" si="18"/>
        <v>-1</v>
      </c>
      <c r="Q71" s="2">
        <f t="shared" si="18"/>
        <v>0.6</v>
      </c>
      <c r="R71" s="2">
        <f t="shared" si="18"/>
        <v>-0.24999999999999994</v>
      </c>
      <c r="S71" s="8">
        <f t="shared" si="18"/>
        <v>-1</v>
      </c>
    </row>
    <row r="72" spans="2:28" x14ac:dyDescent="0.2">
      <c r="C72" s="201"/>
      <c r="D72" s="7">
        <f t="shared" ref="D72:J78" si="19">(C61-D40)^2</f>
        <v>0</v>
      </c>
      <c r="E72" s="2">
        <f t="shared" si="19"/>
        <v>4</v>
      </c>
      <c r="F72" s="2">
        <f t="shared" si="19"/>
        <v>16</v>
      </c>
      <c r="G72" s="2">
        <f t="shared" si="19"/>
        <v>0</v>
      </c>
      <c r="H72" s="2">
        <f t="shared" si="19"/>
        <v>4</v>
      </c>
      <c r="I72" s="2">
        <f t="shared" si="19"/>
        <v>1</v>
      </c>
      <c r="J72" s="2">
        <f t="shared" si="19"/>
        <v>0</v>
      </c>
      <c r="K72" s="7"/>
      <c r="M72" s="7">
        <f t="shared" si="18"/>
        <v>-0.14285714285714285</v>
      </c>
      <c r="N72" s="2">
        <f t="shared" si="18"/>
        <v>-0.31428571428571422</v>
      </c>
      <c r="O72" s="2">
        <f t="shared" si="18"/>
        <v>-0.75</v>
      </c>
      <c r="P72" s="2">
        <f t="shared" si="18"/>
        <v>1.25</v>
      </c>
      <c r="Q72" s="2">
        <f t="shared" si="18"/>
        <v>0.6</v>
      </c>
      <c r="R72" s="2">
        <f t="shared" si="18"/>
        <v>-0.24999999999999994</v>
      </c>
      <c r="S72" s="8"/>
    </row>
    <row r="73" spans="2:28" x14ac:dyDescent="0.2">
      <c r="C73" s="201"/>
      <c r="D73" s="7">
        <f t="shared" si="19"/>
        <v>9</v>
      </c>
      <c r="E73" s="2">
        <f t="shared" si="19"/>
        <v>4</v>
      </c>
      <c r="F73" s="2">
        <f t="shared" si="19"/>
        <v>1</v>
      </c>
      <c r="G73" s="2">
        <f t="shared" si="19"/>
        <v>9</v>
      </c>
      <c r="H73" s="2">
        <f t="shared" si="19"/>
        <v>4</v>
      </c>
      <c r="I73" s="2">
        <f t="shared" si="19"/>
        <v>1</v>
      </c>
      <c r="J73" s="2"/>
      <c r="K73" s="7"/>
      <c r="M73" s="7">
        <f t="shared" si="18"/>
        <v>2.4285714285714284</v>
      </c>
      <c r="N73" s="2" t="str">
        <f t="shared" si="18"/>
        <v/>
      </c>
      <c r="O73" s="2" t="str">
        <f t="shared" si="18"/>
        <v/>
      </c>
      <c r="P73" s="2">
        <f t="shared" si="18"/>
        <v>0</v>
      </c>
      <c r="Q73" s="2">
        <f t="shared" si="18"/>
        <v>-0.6</v>
      </c>
      <c r="R73" s="2"/>
      <c r="S73" s="8"/>
    </row>
    <row r="74" spans="2:28" x14ac:dyDescent="0.2">
      <c r="C74" s="201"/>
      <c r="D74" s="7">
        <f t="shared" si="19"/>
        <v>36</v>
      </c>
      <c r="E74" s="2"/>
      <c r="F74" s="2"/>
      <c r="G74" s="2">
        <f t="shared" si="19"/>
        <v>4</v>
      </c>
      <c r="H74" s="2">
        <f t="shared" si="19"/>
        <v>1</v>
      </c>
      <c r="I74" s="2"/>
      <c r="J74" s="2"/>
      <c r="K74" s="7"/>
      <c r="M74" s="7">
        <f t="shared" si="18"/>
        <v>1.3809523809523809</v>
      </c>
      <c r="N74" s="2">
        <f t="shared" si="18"/>
        <v>0.54285714285714293</v>
      </c>
      <c r="O74" s="2">
        <f t="shared" si="18"/>
        <v>-1</v>
      </c>
      <c r="P74" s="2">
        <f t="shared" si="18"/>
        <v>-0.75</v>
      </c>
      <c r="Q74" s="2"/>
      <c r="R74" s="2"/>
      <c r="S74" s="8"/>
    </row>
    <row r="75" spans="2:28" x14ac:dyDescent="0.2">
      <c r="C75" s="201"/>
      <c r="D75" s="7">
        <f t="shared" si="19"/>
        <v>25</v>
      </c>
      <c r="E75" s="2">
        <f t="shared" si="19"/>
        <v>9</v>
      </c>
      <c r="F75" s="2">
        <f t="shared" si="19"/>
        <v>0</v>
      </c>
      <c r="G75" s="2">
        <f t="shared" si="19"/>
        <v>1</v>
      </c>
      <c r="H75" s="2"/>
      <c r="I75" s="2"/>
      <c r="J75" s="2"/>
      <c r="K75" s="7"/>
      <c r="M75" s="7">
        <f t="shared" si="18"/>
        <v>-0.90476190476190477</v>
      </c>
      <c r="N75" s="2">
        <f t="shared" si="18"/>
        <v>-0.82857142857142851</v>
      </c>
      <c r="O75" s="2">
        <f t="shared" si="18"/>
        <v>-0.75</v>
      </c>
      <c r="P75" s="2"/>
      <c r="Q75" s="2"/>
      <c r="R75" s="2"/>
      <c r="S75" s="8"/>
    </row>
    <row r="76" spans="2:28" x14ac:dyDescent="0.2">
      <c r="C76" s="201"/>
      <c r="D76" s="7">
        <f t="shared" si="19"/>
        <v>1</v>
      </c>
      <c r="E76" s="2">
        <f t="shared" si="19"/>
        <v>1</v>
      </c>
      <c r="F76" s="2">
        <f t="shared" si="19"/>
        <v>1</v>
      </c>
      <c r="G76" s="2"/>
      <c r="H76" s="2"/>
      <c r="I76" s="2"/>
      <c r="J76" s="2"/>
      <c r="K76" s="7"/>
      <c r="M76" s="7">
        <f t="shared" si="18"/>
        <v>1.3809523809523809</v>
      </c>
      <c r="N76" s="2">
        <f t="shared" si="18"/>
        <v>-0.31428571428571422</v>
      </c>
      <c r="O76" s="2"/>
      <c r="P76" s="2"/>
      <c r="Q76" s="2"/>
      <c r="R76" s="2"/>
      <c r="S76" s="8"/>
    </row>
    <row r="77" spans="2:28" x14ac:dyDescent="0.2">
      <c r="C77" s="201"/>
      <c r="D77" s="7">
        <f t="shared" si="19"/>
        <v>25</v>
      </c>
      <c r="E77" s="2">
        <f t="shared" si="19"/>
        <v>4</v>
      </c>
      <c r="F77" s="2"/>
      <c r="G77" s="2"/>
      <c r="H77" s="2"/>
      <c r="I77" s="2"/>
      <c r="J77" s="2"/>
      <c r="K77" s="7"/>
      <c r="M77" s="9">
        <f t="shared" si="18"/>
        <v>-0.61904761904761907</v>
      </c>
      <c r="N77" s="72"/>
      <c r="O77" s="72"/>
      <c r="P77" s="72"/>
      <c r="Q77" s="72"/>
      <c r="R77" s="72"/>
      <c r="S77" s="10"/>
    </row>
    <row r="78" spans="2:28" x14ac:dyDescent="0.2">
      <c r="C78" s="201"/>
      <c r="D78" s="9">
        <f t="shared" si="19"/>
        <v>4</v>
      </c>
      <c r="E78" s="72"/>
      <c r="F78" s="72"/>
      <c r="G78" s="72"/>
      <c r="H78" s="72"/>
      <c r="I78" s="72"/>
      <c r="J78" s="72"/>
      <c r="K78" s="7"/>
      <c r="L78" s="2"/>
      <c r="M78" s="2">
        <f>COUNT(M70:M77)</f>
        <v>8</v>
      </c>
      <c r="N78" s="2">
        <f t="shared" ref="N78:S78" si="20">COUNT(N70:N77)</f>
        <v>6</v>
      </c>
      <c r="O78" s="2">
        <f t="shared" si="20"/>
        <v>5</v>
      </c>
      <c r="P78" s="2">
        <f t="shared" si="20"/>
        <v>5</v>
      </c>
      <c r="Q78" s="2">
        <f t="shared" si="20"/>
        <v>4</v>
      </c>
      <c r="R78" s="2">
        <f t="shared" si="20"/>
        <v>3</v>
      </c>
      <c r="S78" s="2">
        <f t="shared" si="20"/>
        <v>2</v>
      </c>
    </row>
    <row r="79" spans="2:28" x14ac:dyDescent="0.2">
      <c r="C79" s="200" t="s">
        <v>141</v>
      </c>
      <c r="D79" s="189">
        <f>SUM(D71:D78)</f>
        <v>104</v>
      </c>
      <c r="E79" s="190">
        <f t="shared" ref="E79:J79" si="21">SUM(E71:E78)</f>
        <v>22</v>
      </c>
      <c r="F79" s="190">
        <f t="shared" si="21"/>
        <v>34</v>
      </c>
      <c r="G79" s="190">
        <f t="shared" si="21"/>
        <v>14</v>
      </c>
      <c r="H79" s="190">
        <f t="shared" si="21"/>
        <v>18</v>
      </c>
      <c r="I79" s="190">
        <f t="shared" si="21"/>
        <v>2</v>
      </c>
      <c r="J79" s="190">
        <f t="shared" si="21"/>
        <v>0</v>
      </c>
      <c r="K79" s="199"/>
      <c r="L79" s="207" t="s">
        <v>176</v>
      </c>
      <c r="M79" s="151">
        <f t="shared" ref="M79:S79" si="22">IFERROR(-M70*D$86/SUM($D$86:$J$86)/M$78,"")</f>
        <v>2.0833333333333336E-2</v>
      </c>
      <c r="N79" s="152">
        <f t="shared" si="22"/>
        <v>3.2051282051282055E-2</v>
      </c>
      <c r="O79" s="152">
        <f t="shared" si="22"/>
        <v>-9.2307692307692313E-2</v>
      </c>
      <c r="P79" s="152">
        <f t="shared" si="22"/>
        <v>3.0769230769230771E-2</v>
      </c>
      <c r="Q79" s="152">
        <f t="shared" si="22"/>
        <v>-7.5000000000000011E-2</v>
      </c>
      <c r="R79" s="152">
        <f t="shared" si="22"/>
        <v>2.5641025641025644E-2</v>
      </c>
      <c r="S79" s="153">
        <f t="shared" si="22"/>
        <v>1.9230769230769232E-2</v>
      </c>
      <c r="U79" s="207" t="s">
        <v>144</v>
      </c>
      <c r="V79" s="151">
        <f t="shared" ref="V79:AB79" si="23">IF(M79="","",M79/$M$90)</f>
        <v>-0.29934210526315791</v>
      </c>
      <c r="W79" s="152">
        <f t="shared" si="23"/>
        <v>-0.46052631578947373</v>
      </c>
      <c r="X79" s="152">
        <f t="shared" si="23"/>
        <v>1.3263157894736843</v>
      </c>
      <c r="Y79" s="152">
        <f t="shared" si="23"/>
        <v>-0.44210526315789472</v>
      </c>
      <c r="Z79" s="152">
        <f t="shared" si="23"/>
        <v>1.0776315789473685</v>
      </c>
      <c r="AA79" s="152">
        <f t="shared" si="23"/>
        <v>-0.36842105263157898</v>
      </c>
      <c r="AB79" s="153">
        <f t="shared" si="23"/>
        <v>-0.27631578947368424</v>
      </c>
    </row>
    <row r="80" spans="2:28" x14ac:dyDescent="0.2">
      <c r="L80" s="206"/>
      <c r="M80" s="154">
        <f t="shared" ref="M80:S86" si="24">IFERROR(-M71*D$86/SUM($D$86:$J$86)/M$78,"")</f>
        <v>3.3653846153846152E-2</v>
      </c>
      <c r="N80" s="1">
        <f t="shared" si="24"/>
        <v>1.0073260073260072E-2</v>
      </c>
      <c r="O80" s="1">
        <f t="shared" si="24"/>
        <v>-9.2307692307692313E-2</v>
      </c>
      <c r="P80" s="1">
        <f t="shared" si="24"/>
        <v>3.0769230769230771E-2</v>
      </c>
      <c r="Q80" s="1">
        <f t="shared" si="24"/>
        <v>-1.7307692307692305E-2</v>
      </c>
      <c r="R80" s="1">
        <f t="shared" si="24"/>
        <v>6.4102564102564083E-3</v>
      </c>
      <c r="S80" s="3">
        <f t="shared" si="24"/>
        <v>1.9230769230769232E-2</v>
      </c>
      <c r="U80" s="206" t="s">
        <v>177</v>
      </c>
      <c r="V80" s="154">
        <f t="shared" ref="V80:AB86" si="25">IF(M80="","",M80/$M$90)</f>
        <v>-0.48355263157894735</v>
      </c>
      <c r="W80" s="1">
        <f t="shared" si="25"/>
        <v>-0.14473684210526314</v>
      </c>
      <c r="X80" s="1">
        <f t="shared" si="25"/>
        <v>1.3263157894736843</v>
      </c>
      <c r="Y80" s="1">
        <f t="shared" si="25"/>
        <v>-0.44210526315789472</v>
      </c>
      <c r="Z80" s="1">
        <f t="shared" si="25"/>
        <v>0.24868421052631576</v>
      </c>
      <c r="AA80" s="1">
        <f t="shared" si="25"/>
        <v>-9.2105263157894704E-2</v>
      </c>
      <c r="AB80" s="3">
        <f t="shared" si="25"/>
        <v>-0.27631578947368424</v>
      </c>
    </row>
    <row r="81" spans="3:28" x14ac:dyDescent="0.2">
      <c r="C81" s="115" t="s">
        <v>134</v>
      </c>
      <c r="D81" s="202">
        <f>1-6*D79/((10-D70)^3-10+D70)</f>
        <v>-0.23809523809523814</v>
      </c>
      <c r="E81" s="203">
        <f>1-6*E79/((10-E70)^3-10+E70)</f>
        <v>0.37142857142857144</v>
      </c>
      <c r="F81" s="203">
        <f t="shared" ref="F81:J81" si="26">1-6*F79/((10-F70)^3-10+F70)</f>
        <v>-0.7</v>
      </c>
      <c r="G81" s="203">
        <f t="shared" si="26"/>
        <v>0.30000000000000004</v>
      </c>
      <c r="H81" s="203">
        <f t="shared" si="26"/>
        <v>-0.8</v>
      </c>
      <c r="I81" s="203">
        <f t="shared" si="26"/>
        <v>0.5</v>
      </c>
      <c r="J81" s="204">
        <f t="shared" si="26"/>
        <v>1</v>
      </c>
      <c r="K81" s="2"/>
      <c r="M81" s="154">
        <f t="shared" si="24"/>
        <v>4.807692307692308E-3</v>
      </c>
      <c r="N81" s="1">
        <f t="shared" si="24"/>
        <v>1.0073260073260072E-2</v>
      </c>
      <c r="O81" s="1">
        <f t="shared" si="24"/>
        <v>2.3076923076923078E-2</v>
      </c>
      <c r="P81" s="1">
        <f t="shared" si="24"/>
        <v>-3.8461538461538464E-2</v>
      </c>
      <c r="Q81" s="1">
        <f t="shared" si="24"/>
        <v>-1.7307692307692305E-2</v>
      </c>
      <c r="R81" s="1">
        <f t="shared" si="24"/>
        <v>6.4102564102564083E-3</v>
      </c>
      <c r="S81" s="3"/>
      <c r="V81" s="154">
        <f t="shared" si="25"/>
        <v>-6.9078947368421059E-2</v>
      </c>
      <c r="W81" s="1">
        <f t="shared" si="25"/>
        <v>-0.14473684210526314</v>
      </c>
      <c r="X81" s="1">
        <f t="shared" si="25"/>
        <v>-0.33157894736842108</v>
      </c>
      <c r="Y81" s="1">
        <f t="shared" si="25"/>
        <v>0.55263157894736847</v>
      </c>
      <c r="Z81" s="1">
        <f t="shared" si="25"/>
        <v>0.24868421052631576</v>
      </c>
      <c r="AA81" s="1">
        <f t="shared" si="25"/>
        <v>-9.2105263157894704E-2</v>
      </c>
      <c r="AB81" s="3"/>
    </row>
    <row r="82" spans="3:28" x14ac:dyDescent="0.2">
      <c r="C82" s="116" t="s">
        <v>135</v>
      </c>
      <c r="D82" s="7">
        <f>1/(10-D70-1)</f>
        <v>0.14285714285714285</v>
      </c>
      <c r="E82" s="2">
        <f t="shared" ref="E82:J82" si="27">1/(10-E70-1)</f>
        <v>0.2</v>
      </c>
      <c r="F82" s="2">
        <f t="shared" si="27"/>
        <v>0.25</v>
      </c>
      <c r="G82" s="2">
        <f t="shared" si="27"/>
        <v>0.25</v>
      </c>
      <c r="H82" s="2">
        <f t="shared" si="27"/>
        <v>0.33333333333333331</v>
      </c>
      <c r="I82" s="2">
        <f t="shared" si="27"/>
        <v>0.5</v>
      </c>
      <c r="J82" s="8">
        <f t="shared" si="27"/>
        <v>1</v>
      </c>
      <c r="K82" s="2"/>
      <c r="M82" s="154">
        <f t="shared" si="24"/>
        <v>-8.1730769230769232E-2</v>
      </c>
      <c r="N82" s="1" t="str">
        <f t="shared" si="24"/>
        <v/>
      </c>
      <c r="O82" s="1" t="str">
        <f t="shared" si="24"/>
        <v/>
      </c>
      <c r="P82" s="1">
        <f t="shared" si="24"/>
        <v>0</v>
      </c>
      <c r="Q82" s="1">
        <f t="shared" si="24"/>
        <v>1.7307692307692305E-2</v>
      </c>
      <c r="S82" s="3"/>
      <c r="V82" s="154">
        <f t="shared" si="25"/>
        <v>1.174342105263158</v>
      </c>
      <c r="W82" s="1" t="str">
        <f t="shared" si="25"/>
        <v/>
      </c>
      <c r="X82" s="1" t="str">
        <f t="shared" si="25"/>
        <v/>
      </c>
      <c r="Y82" s="1">
        <f t="shared" si="25"/>
        <v>0</v>
      </c>
      <c r="Z82" s="1">
        <f t="shared" si="25"/>
        <v>-0.24868421052631576</v>
      </c>
      <c r="AB82" s="3"/>
    </row>
    <row r="83" spans="3:28" x14ac:dyDescent="0.2">
      <c r="C83" s="116" t="s">
        <v>136</v>
      </c>
      <c r="D83" s="7">
        <f>TINV(1-$E$89,10-D70-1)*SQRT(D82)</f>
        <v>0.268786327387527</v>
      </c>
      <c r="E83" s="2">
        <f t="shared" ref="E83:J83" si="28">TINV(1-$E$89,10-E70-1)*SQRT(E82)</f>
        <v>0.32498423621850286</v>
      </c>
      <c r="F83" s="2">
        <f t="shared" si="28"/>
        <v>0.37034854205634143</v>
      </c>
      <c r="G83" s="2">
        <f t="shared" si="28"/>
        <v>0.37034854205634143</v>
      </c>
      <c r="H83" s="2">
        <f t="shared" si="28"/>
        <v>0.44161079170532824</v>
      </c>
      <c r="I83" s="2">
        <f t="shared" si="28"/>
        <v>0.57735026918962573</v>
      </c>
      <c r="J83" s="8">
        <f t="shared" si="28"/>
        <v>1</v>
      </c>
      <c r="K83" s="2"/>
      <c r="M83" s="154">
        <f t="shared" si="24"/>
        <v>-4.6474358974358969E-2</v>
      </c>
      <c r="N83" s="1">
        <f t="shared" si="24"/>
        <v>-1.73992673992674E-2</v>
      </c>
      <c r="O83" s="1">
        <f t="shared" si="24"/>
        <v>3.0769230769230771E-2</v>
      </c>
      <c r="P83" s="1">
        <f t="shared" si="24"/>
        <v>2.3076923076923078E-2</v>
      </c>
      <c r="S83" s="3"/>
      <c r="V83" s="154">
        <f t="shared" si="25"/>
        <v>0.66776315789473673</v>
      </c>
      <c r="W83" s="1">
        <f t="shared" si="25"/>
        <v>0.25</v>
      </c>
      <c r="X83" s="1">
        <f t="shared" si="25"/>
        <v>-0.44210526315789472</v>
      </c>
      <c r="Y83" s="1">
        <f t="shared" si="25"/>
        <v>-0.33157894736842108</v>
      </c>
      <c r="AB83" s="3"/>
    </row>
    <row r="84" spans="3:28" x14ac:dyDescent="0.2">
      <c r="C84" s="116" t="s">
        <v>124</v>
      </c>
      <c r="D84" s="7">
        <f>1-TDIST(ABS(D81)/SQRT(D82),10-D70-1,2)</f>
        <v>0.45126443959251095</v>
      </c>
      <c r="E84" s="2">
        <f t="shared" ref="E84:J84" si="29">1-TDIST(ABS(E81)/SQRT(E82),10-E70-1,2)</f>
        <v>0.55593049296442798</v>
      </c>
      <c r="F84" s="2">
        <f t="shared" si="29"/>
        <v>0.76589937267316999</v>
      </c>
      <c r="G84" s="2">
        <f t="shared" si="29"/>
        <v>0.41915884224815525</v>
      </c>
      <c r="H84" s="2">
        <f t="shared" si="29"/>
        <v>0.74009965546865608</v>
      </c>
      <c r="I84" s="2">
        <f t="shared" si="29"/>
        <v>0.44721359549995787</v>
      </c>
      <c r="J84" s="8">
        <f t="shared" si="29"/>
        <v>0.49999999999999989</v>
      </c>
      <c r="K84" s="2"/>
      <c r="M84" s="154">
        <f t="shared" si="24"/>
        <v>3.0448717948717948E-2</v>
      </c>
      <c r="N84" s="1">
        <f t="shared" si="24"/>
        <v>2.6556776556776556E-2</v>
      </c>
      <c r="O84" s="1">
        <f t="shared" si="24"/>
        <v>2.3076923076923078E-2</v>
      </c>
      <c r="S84" s="3"/>
      <c r="V84" s="154">
        <f t="shared" si="25"/>
        <v>-0.4375</v>
      </c>
      <c r="W84" s="1">
        <f t="shared" si="25"/>
        <v>-0.38157894736842102</v>
      </c>
      <c r="X84" s="1">
        <f t="shared" si="25"/>
        <v>-0.33157894736842108</v>
      </c>
      <c r="AB84" s="3"/>
    </row>
    <row r="85" spans="3:28" x14ac:dyDescent="0.2">
      <c r="C85" s="116" t="s">
        <v>137</v>
      </c>
      <c r="D85" s="174" t="str">
        <f>IF(ABS(D81)&gt;ABS(D83),"Rechazo","Acepto")</f>
        <v>Acepto</v>
      </c>
      <c r="E85" s="184" t="str">
        <f t="shared" ref="E85:J85" si="30">IF(ABS(E81)&gt;ABS(E83),"Rechazo","Acepto")</f>
        <v>Rechazo</v>
      </c>
      <c r="F85" s="184" t="str">
        <f t="shared" si="30"/>
        <v>Rechazo</v>
      </c>
      <c r="G85" s="184" t="str">
        <f t="shared" si="30"/>
        <v>Acepto</v>
      </c>
      <c r="H85" s="184" t="str">
        <f t="shared" si="30"/>
        <v>Rechazo</v>
      </c>
      <c r="I85" s="184" t="str">
        <f t="shared" si="30"/>
        <v>Acepto</v>
      </c>
      <c r="J85" s="192" t="str">
        <f t="shared" si="30"/>
        <v>Acepto</v>
      </c>
      <c r="K85" s="2"/>
      <c r="M85" s="154">
        <f t="shared" si="24"/>
        <v>-4.6474358974358969E-2</v>
      </c>
      <c r="N85" s="1">
        <f t="shared" si="24"/>
        <v>1.0073260073260072E-2</v>
      </c>
      <c r="S85" s="3"/>
      <c r="V85" s="154">
        <f t="shared" si="25"/>
        <v>0.66776315789473673</v>
      </c>
      <c r="W85" s="1">
        <f t="shared" si="25"/>
        <v>-0.14473684210526314</v>
      </c>
      <c r="AB85" s="3"/>
    </row>
    <row r="86" spans="3:28" x14ac:dyDescent="0.2">
      <c r="C86" s="117" t="s">
        <v>125</v>
      </c>
      <c r="D86" s="9">
        <f>10-D70-1</f>
        <v>7</v>
      </c>
      <c r="E86" s="72">
        <f t="shared" ref="E86:J86" si="31">10-E70-1</f>
        <v>5</v>
      </c>
      <c r="F86" s="72">
        <f t="shared" si="31"/>
        <v>4</v>
      </c>
      <c r="G86" s="72">
        <f t="shared" si="31"/>
        <v>4</v>
      </c>
      <c r="H86" s="72">
        <f t="shared" si="31"/>
        <v>3</v>
      </c>
      <c r="I86" s="72">
        <f t="shared" si="31"/>
        <v>2</v>
      </c>
      <c r="J86" s="10">
        <f t="shared" si="31"/>
        <v>1</v>
      </c>
      <c r="K86" s="2"/>
      <c r="M86" s="155">
        <f t="shared" si="24"/>
        <v>2.0833333333333336E-2</v>
      </c>
      <c r="N86" s="156"/>
      <c r="O86" s="156"/>
      <c r="P86" s="156"/>
      <c r="Q86" s="156"/>
      <c r="R86" s="156"/>
      <c r="S86" s="4"/>
      <c r="V86" s="155">
        <f t="shared" si="25"/>
        <v>-0.29934210526315791</v>
      </c>
      <c r="W86" s="156"/>
      <c r="X86" s="156"/>
      <c r="Y86" s="156"/>
      <c r="Z86" s="156"/>
      <c r="AA86" s="156"/>
      <c r="AB86" s="4"/>
    </row>
    <row r="88" spans="3:28" ht="10.8" thickBot="1" x14ac:dyDescent="0.25">
      <c r="C88" s="115" t="s">
        <v>115</v>
      </c>
      <c r="D88" s="100">
        <f>1/((10-2)*(10-3)/2)</f>
        <v>3.5714285714285712E-2</v>
      </c>
      <c r="G88" s="392" t="s">
        <v>118</v>
      </c>
      <c r="H88" s="392"/>
      <c r="I88" s="392"/>
      <c r="J88" s="194">
        <f>ABS(1-2*NORMDIST(D90,0,SQRT(D88),1))</f>
        <v>0.28733037399938399</v>
      </c>
    </row>
    <row r="89" spans="3:28" x14ac:dyDescent="0.2">
      <c r="C89" s="116" t="s">
        <v>117</v>
      </c>
      <c r="D89" s="101">
        <f>NORMSINV((1-E89)/2)/SQRT(1/D88)</f>
        <v>-0.1274665814914937</v>
      </c>
      <c r="E89" s="193">
        <v>0.5</v>
      </c>
      <c r="G89" s="392" t="s">
        <v>120</v>
      </c>
      <c r="H89" s="392"/>
      <c r="I89" s="392"/>
      <c r="J89" s="195">
        <f>NORMDIST(D90,0,SQRT(D88),0)</f>
        <v>1.9725974809799325</v>
      </c>
      <c r="L89" s="52"/>
      <c r="M89" s="52" t="s">
        <v>107</v>
      </c>
      <c r="N89" s="52" t="s">
        <v>13</v>
      </c>
      <c r="O89" s="52" t="s">
        <v>124</v>
      </c>
      <c r="P89" s="52" t="s">
        <v>122</v>
      </c>
      <c r="Q89" s="52" t="s">
        <v>123</v>
      </c>
    </row>
    <row r="90" spans="3:28" x14ac:dyDescent="0.2">
      <c r="C90" s="116" t="s">
        <v>126</v>
      </c>
      <c r="D90" s="101">
        <f>SUMPRODUCT(D81:J81,D86:J86)/SUM(D86:J86)</f>
        <v>-6.95970695970696E-2</v>
      </c>
      <c r="G90" s="392" t="s">
        <v>121</v>
      </c>
      <c r="H90" s="392"/>
      <c r="I90" s="392"/>
      <c r="J90" s="196">
        <f>NORMDIST(D89,0,SQRT($D$88),0)</f>
        <v>1.681515567609176</v>
      </c>
      <c r="L90" s="2" t="s">
        <v>128</v>
      </c>
      <c r="M90" s="2">
        <f>D90</f>
        <v>-6.95970695970696E-2</v>
      </c>
      <c r="N90" s="2">
        <f>SQRT(D88)</f>
        <v>0.1889822365046136</v>
      </c>
      <c r="O90" s="2">
        <f>J88</f>
        <v>0.28733037399938399</v>
      </c>
      <c r="P90" s="2">
        <f>M90-D89</f>
        <v>5.7869511894424103E-2</v>
      </c>
      <c r="Q90" s="2">
        <f>M90+D89</f>
        <v>-0.1970636510885633</v>
      </c>
    </row>
    <row r="91" spans="3:28" x14ac:dyDescent="0.2">
      <c r="C91" s="191" t="s">
        <v>116</v>
      </c>
      <c r="D91" s="125" t="str">
        <f>IF(ABS(D90)&gt;ABS(D89),"Rechazo","Acepto")</f>
        <v>Acepto</v>
      </c>
    </row>
    <row r="94" spans="3:28" x14ac:dyDescent="0.2">
      <c r="C94" s="174" t="s">
        <v>110</v>
      </c>
      <c r="D94" s="184" t="s">
        <v>127</v>
      </c>
      <c r="E94" s="184" t="s">
        <v>117</v>
      </c>
      <c r="F94" s="192" t="s">
        <v>119</v>
      </c>
    </row>
    <row r="95" spans="3:28" x14ac:dyDescent="0.2">
      <c r="C95" s="5">
        <v>-0.75</v>
      </c>
      <c r="D95" s="69">
        <f>NORMDIST(C95,0,SQRT($D$88),0)</f>
        <v>8.0245379726661054E-4</v>
      </c>
      <c r="E95" s="69">
        <v>0</v>
      </c>
      <c r="F95" s="6">
        <v>0</v>
      </c>
    </row>
    <row r="96" spans="3:28" x14ac:dyDescent="0.2">
      <c r="C96" s="7">
        <v>-0.74</v>
      </c>
      <c r="D96" s="2">
        <f t="shared" ref="D96:D159" si="32">NORMDIST(C96,0,SQRT($D$88),0)</f>
        <v>9.8858465603311415E-4</v>
      </c>
      <c r="E96" s="2">
        <v>0</v>
      </c>
      <c r="F96" s="8">
        <v>0</v>
      </c>
    </row>
    <row r="97" spans="3:10" x14ac:dyDescent="0.2">
      <c r="C97" s="7">
        <v>-0.73</v>
      </c>
      <c r="D97" s="2">
        <f t="shared" si="32"/>
        <v>1.2144836425014998E-3</v>
      </c>
      <c r="E97" s="2">
        <v>0</v>
      </c>
      <c r="F97" s="8">
        <v>0</v>
      </c>
      <c r="H97" s="1" t="s">
        <v>132</v>
      </c>
    </row>
    <row r="98" spans="3:10" x14ac:dyDescent="0.2">
      <c r="C98" s="7">
        <v>-0.72</v>
      </c>
      <c r="D98" s="2">
        <f t="shared" si="32"/>
        <v>1.4878304735655263E-3</v>
      </c>
      <c r="E98" s="2">
        <v>0</v>
      </c>
      <c r="F98" s="8">
        <v>0</v>
      </c>
      <c r="H98" s="1" t="s">
        <v>133</v>
      </c>
    </row>
    <row r="99" spans="3:10" x14ac:dyDescent="0.2">
      <c r="C99" s="7">
        <v>-0.71</v>
      </c>
      <c r="D99" s="2">
        <f t="shared" si="32"/>
        <v>1.8176037284837305E-3</v>
      </c>
      <c r="E99" s="2">
        <v>0</v>
      </c>
      <c r="F99" s="8">
        <v>0</v>
      </c>
      <c r="I99" s="150" t="s">
        <v>130</v>
      </c>
    </row>
    <row r="100" spans="3:10" x14ac:dyDescent="0.2">
      <c r="C100" s="7">
        <v>-0.7</v>
      </c>
      <c r="D100" s="2">
        <f t="shared" si="32"/>
        <v>2.2142616362630929E-3</v>
      </c>
      <c r="E100" s="2">
        <v>0</v>
      </c>
      <c r="F100" s="8">
        <v>0</v>
      </c>
      <c r="H100" s="194" t="s">
        <v>129</v>
      </c>
      <c r="I100" s="194">
        <f>TDIST(-D90/SQRT(D88),32,2)</f>
        <v>0.71509472420874043</v>
      </c>
      <c r="J100" s="1" t="s">
        <v>131</v>
      </c>
    </row>
    <row r="101" spans="3:10" x14ac:dyDescent="0.2">
      <c r="C101" s="7">
        <v>-0.69</v>
      </c>
      <c r="D101" s="2">
        <f t="shared" si="32"/>
        <v>2.6899403021684791E-3</v>
      </c>
      <c r="E101" s="2">
        <v>0</v>
      </c>
      <c r="F101" s="8">
        <v>0</v>
      </c>
      <c r="H101" s="196" t="s">
        <v>117</v>
      </c>
      <c r="I101" s="196">
        <f>TINV(0.5,32)*SQRT(D88)</f>
        <v>0.12893009223375526</v>
      </c>
    </row>
    <row r="102" spans="3:10" x14ac:dyDescent="0.2">
      <c r="C102" s="7">
        <v>-0.68</v>
      </c>
      <c r="D102" s="2">
        <f t="shared" si="32"/>
        <v>3.2586695574439734E-3</v>
      </c>
      <c r="E102" s="2">
        <v>0</v>
      </c>
      <c r="F102" s="8">
        <v>0</v>
      </c>
    </row>
    <row r="103" spans="3:10" x14ac:dyDescent="0.2">
      <c r="C103" s="7">
        <v>-0.67</v>
      </c>
      <c r="D103" s="2">
        <f t="shared" si="32"/>
        <v>3.9366062760016534E-3</v>
      </c>
      <c r="E103" s="2">
        <v>0</v>
      </c>
      <c r="F103" s="8">
        <v>0</v>
      </c>
    </row>
    <row r="104" spans="3:10" x14ac:dyDescent="0.2">
      <c r="C104" s="7">
        <v>-0.66</v>
      </c>
      <c r="D104" s="2">
        <f t="shared" si="32"/>
        <v>4.7422845912375557E-3</v>
      </c>
      <c r="E104" s="2">
        <v>0</v>
      </c>
      <c r="F104" s="8">
        <v>0</v>
      </c>
    </row>
    <row r="105" spans="3:10" x14ac:dyDescent="0.2">
      <c r="C105" s="7">
        <v>-0.65</v>
      </c>
      <c r="D105" s="2">
        <f t="shared" si="32"/>
        <v>5.6968819614725613E-3</v>
      </c>
      <c r="E105" s="2">
        <v>0</v>
      </c>
      <c r="F105" s="8">
        <v>0</v>
      </c>
    </row>
    <row r="106" spans="3:10" x14ac:dyDescent="0.2">
      <c r="C106" s="7">
        <v>-0.64</v>
      </c>
      <c r="D106" s="2">
        <f t="shared" si="32"/>
        <v>6.8244994714489948E-3</v>
      </c>
      <c r="E106" s="2">
        <v>0</v>
      </c>
      <c r="F106" s="8">
        <v>0</v>
      </c>
    </row>
    <row r="107" spans="3:10" x14ac:dyDescent="0.2">
      <c r="C107" s="7">
        <v>-0.63</v>
      </c>
      <c r="D107" s="2">
        <f t="shared" si="32"/>
        <v>8.1524541193569531E-3</v>
      </c>
      <c r="E107" s="2">
        <v>0</v>
      </c>
      <c r="F107" s="8">
        <v>0</v>
      </c>
    </row>
    <row r="108" spans="3:10" x14ac:dyDescent="0.2">
      <c r="C108" s="7">
        <v>-0.62</v>
      </c>
      <c r="D108" s="2">
        <f t="shared" si="32"/>
        <v>9.7115801257898031E-3</v>
      </c>
      <c r="E108" s="2">
        <v>0</v>
      </c>
      <c r="F108" s="8">
        <v>0</v>
      </c>
    </row>
    <row r="109" spans="3:10" x14ac:dyDescent="0.2">
      <c r="C109" s="7">
        <v>-0.61</v>
      </c>
      <c r="D109" s="2">
        <f t="shared" si="32"/>
        <v>1.1536535517269389E-2</v>
      </c>
      <c r="E109" s="2">
        <v>0</v>
      </c>
      <c r="F109" s="8">
        <v>0</v>
      </c>
    </row>
    <row r="110" spans="3:10" x14ac:dyDescent="0.2">
      <c r="C110" s="7">
        <v>-0.6</v>
      </c>
      <c r="D110" s="2">
        <f t="shared" si="32"/>
        <v>1.366610939002336E-2</v>
      </c>
      <c r="E110" s="2">
        <v>0</v>
      </c>
      <c r="F110" s="8">
        <v>0</v>
      </c>
    </row>
    <row r="111" spans="3:10" x14ac:dyDescent="0.2">
      <c r="C111" s="7">
        <v>-0.59</v>
      </c>
      <c r="D111" s="2">
        <f t="shared" si="32"/>
        <v>1.6143524360432416E-2</v>
      </c>
      <c r="E111" s="2">
        <v>0</v>
      </c>
      <c r="F111" s="8">
        <v>0</v>
      </c>
    </row>
    <row r="112" spans="3:10" x14ac:dyDescent="0.2">
      <c r="C112" s="7">
        <v>-0.57999999999999996</v>
      </c>
      <c r="D112" s="2">
        <f t="shared" si="32"/>
        <v>1.9016727771595326E-2</v>
      </c>
      <c r="E112" s="2">
        <v>0</v>
      </c>
      <c r="F112" s="8">
        <v>0</v>
      </c>
    </row>
    <row r="113" spans="3:6" x14ac:dyDescent="0.2">
      <c r="C113" s="7">
        <v>-0.56999999999999995</v>
      </c>
      <c r="D113" s="2">
        <f t="shared" si="32"/>
        <v>2.2338664269318353E-2</v>
      </c>
      <c r="E113" s="2">
        <v>0</v>
      </c>
      <c r="F113" s="8">
        <v>0</v>
      </c>
    </row>
    <row r="114" spans="3:6" x14ac:dyDescent="0.2">
      <c r="C114" s="7">
        <v>-0.56000000000000005</v>
      </c>
      <c r="D114" s="2">
        <f t="shared" si="32"/>
        <v>2.616752140811579E-2</v>
      </c>
      <c r="E114" s="2">
        <v>0</v>
      </c>
      <c r="F114" s="8">
        <v>0</v>
      </c>
    </row>
    <row r="115" spans="3:6" x14ac:dyDescent="0.2">
      <c r="C115" s="7">
        <v>-0.55000000000000004</v>
      </c>
      <c r="D115" s="2">
        <f t="shared" si="32"/>
        <v>3.0566939025156156E-2</v>
      </c>
      <c r="E115" s="2">
        <v>0</v>
      </c>
      <c r="F115" s="8">
        <v>0</v>
      </c>
    </row>
    <row r="116" spans="3:6" x14ac:dyDescent="0.2">
      <c r="C116" s="7">
        <v>-0.54</v>
      </c>
      <c r="D116" s="2">
        <f t="shared" si="32"/>
        <v>3.5606172258057234E-2</v>
      </c>
      <c r="E116" s="2">
        <v>0</v>
      </c>
      <c r="F116" s="8">
        <v>0</v>
      </c>
    </row>
    <row r="117" spans="3:6" x14ac:dyDescent="0.2">
      <c r="C117" s="7">
        <v>-0.53</v>
      </c>
      <c r="D117" s="2">
        <f t="shared" si="32"/>
        <v>4.1360197315170592E-2</v>
      </c>
      <c r="E117" s="2">
        <v>0</v>
      </c>
      <c r="F117" s="8">
        <v>0</v>
      </c>
    </row>
    <row r="118" spans="3:6" x14ac:dyDescent="0.2">
      <c r="C118" s="7">
        <v>-0.52</v>
      </c>
      <c r="D118" s="2">
        <f t="shared" si="32"/>
        <v>4.7909748471724654E-2</v>
      </c>
      <c r="E118" s="2">
        <v>0</v>
      </c>
      <c r="F118" s="8">
        <v>0</v>
      </c>
    </row>
    <row r="119" spans="3:6" x14ac:dyDescent="0.2">
      <c r="C119" s="7">
        <v>-0.51</v>
      </c>
      <c r="D119" s="2">
        <f t="shared" si="32"/>
        <v>5.5341274301529172E-2</v>
      </c>
      <c r="E119" s="2">
        <v>0</v>
      </c>
      <c r="F119" s="8">
        <v>0</v>
      </c>
    </row>
    <row r="120" spans="3:6" x14ac:dyDescent="0.2">
      <c r="C120" s="7">
        <v>-0.5</v>
      </c>
      <c r="D120" s="2">
        <f t="shared" si="32"/>
        <v>6.3746800902962406E-2</v>
      </c>
      <c r="E120" s="2">
        <v>0</v>
      </c>
      <c r="F120" s="8">
        <v>0</v>
      </c>
    </row>
    <row r="121" spans="3:6" x14ac:dyDescent="0.2">
      <c r="C121" s="7">
        <v>-0.49</v>
      </c>
      <c r="D121" s="2">
        <f t="shared" si="32"/>
        <v>7.3223689881096954E-2</v>
      </c>
      <c r="E121" s="2">
        <v>0</v>
      </c>
      <c r="F121" s="8">
        <v>0</v>
      </c>
    </row>
    <row r="122" spans="3:6" x14ac:dyDescent="0.2">
      <c r="C122" s="7">
        <v>-0.48</v>
      </c>
      <c r="D122" s="2">
        <f t="shared" si="32"/>
        <v>8.3874279145551539E-2</v>
      </c>
      <c r="E122" s="2">
        <v>0</v>
      </c>
      <c r="F122" s="8">
        <v>0</v>
      </c>
    </row>
    <row r="123" spans="3:6" x14ac:dyDescent="0.2">
      <c r="C123" s="7">
        <v>-0.47</v>
      </c>
      <c r="D123" s="2">
        <f t="shared" si="32"/>
        <v>9.5805395214011213E-2</v>
      </c>
      <c r="E123" s="2">
        <v>0</v>
      </c>
      <c r="F123" s="8">
        <v>0</v>
      </c>
    </row>
    <row r="124" spans="3:6" x14ac:dyDescent="0.2">
      <c r="C124" s="7">
        <v>-0.46</v>
      </c>
      <c r="D124" s="2">
        <f t="shared" si="32"/>
        <v>0.10912772670828136</v>
      </c>
      <c r="E124" s="2">
        <v>0</v>
      </c>
      <c r="F124" s="8">
        <v>0</v>
      </c>
    </row>
    <row r="125" spans="3:6" x14ac:dyDescent="0.2">
      <c r="C125" s="7">
        <v>-0.45</v>
      </c>
      <c r="D125" s="2">
        <f t="shared" si="32"/>
        <v>0.12395505012135651</v>
      </c>
      <c r="E125" s="2">
        <v>0</v>
      </c>
      <c r="F125" s="8">
        <v>0</v>
      </c>
    </row>
    <row r="126" spans="3:6" x14ac:dyDescent="0.2">
      <c r="C126" s="7">
        <v>-0.44</v>
      </c>
      <c r="D126" s="2">
        <f t="shared" si="32"/>
        <v>0.14040330074077786</v>
      </c>
      <c r="E126" s="2">
        <v>0</v>
      </c>
      <c r="F126" s="8">
        <v>0</v>
      </c>
    </row>
    <row r="127" spans="3:6" x14ac:dyDescent="0.2">
      <c r="C127" s="7">
        <v>-0.43</v>
      </c>
      <c r="D127" s="2">
        <f t="shared" si="32"/>
        <v>0.158589483846619</v>
      </c>
      <c r="E127" s="2">
        <v>0</v>
      </c>
      <c r="F127" s="8">
        <v>0</v>
      </c>
    </row>
    <row r="128" spans="3:6" x14ac:dyDescent="0.2">
      <c r="C128" s="7">
        <v>-0.42</v>
      </c>
      <c r="D128" s="2">
        <f t="shared" si="32"/>
        <v>0.17863042396170833</v>
      </c>
      <c r="E128" s="2">
        <v>0</v>
      </c>
      <c r="F128" s="8">
        <v>0</v>
      </c>
    </row>
    <row r="129" spans="3:6" x14ac:dyDescent="0.2">
      <c r="C129" s="7">
        <v>-0.41</v>
      </c>
      <c r="D129" s="2">
        <f t="shared" si="32"/>
        <v>0.20064135300445302</v>
      </c>
      <c r="E129" s="2">
        <v>0</v>
      </c>
      <c r="F129" s="8">
        <v>0</v>
      </c>
    </row>
    <row r="130" spans="3:6" x14ac:dyDescent="0.2">
      <c r="C130" s="7">
        <v>-0.4</v>
      </c>
      <c r="D130" s="2">
        <f t="shared" si="32"/>
        <v>0.22473434165410666</v>
      </c>
      <c r="E130" s="2">
        <v>0</v>
      </c>
      <c r="F130" s="8">
        <v>0</v>
      </c>
    </row>
    <row r="131" spans="3:6" x14ac:dyDescent="0.2">
      <c r="C131" s="7">
        <v>-0.39</v>
      </c>
      <c r="D131" s="2">
        <f t="shared" si="32"/>
        <v>0.251016582042767</v>
      </c>
      <c r="E131" s="2">
        <v>0</v>
      </c>
      <c r="F131" s="8">
        <v>0</v>
      </c>
    </row>
    <row r="132" spans="3:6" x14ac:dyDescent="0.2">
      <c r="C132" s="7">
        <v>-0.38</v>
      </c>
      <c r="D132" s="2">
        <f t="shared" si="32"/>
        <v>0.27958853398042233</v>
      </c>
      <c r="E132" s="2">
        <v>0</v>
      </c>
      <c r="F132" s="8">
        <v>0</v>
      </c>
    </row>
    <row r="133" spans="3:6" x14ac:dyDescent="0.2">
      <c r="C133" s="7">
        <v>-0.37</v>
      </c>
      <c r="D133" s="2">
        <f t="shared" si="32"/>
        <v>0.31054195122585182</v>
      </c>
      <c r="E133" s="2">
        <v>0</v>
      </c>
      <c r="F133" s="8">
        <v>0</v>
      </c>
    </row>
    <row r="134" spans="3:6" x14ac:dyDescent="0.2">
      <c r="C134" s="7">
        <v>-0.36</v>
      </c>
      <c r="D134" s="2">
        <f t="shared" si="32"/>
        <v>0.34395780874870246</v>
      </c>
      <c r="E134" s="2">
        <v>0</v>
      </c>
      <c r="F134" s="8">
        <v>0</v>
      </c>
    </row>
    <row r="135" spans="3:6" x14ac:dyDescent="0.2">
      <c r="C135" s="7">
        <v>-0.35</v>
      </c>
      <c r="D135" s="2">
        <f t="shared" si="32"/>
        <v>0.37990415638383451</v>
      </c>
      <c r="E135" s="2">
        <v>0</v>
      </c>
      <c r="F135" s="8">
        <v>0</v>
      </c>
    </row>
    <row r="136" spans="3:6" x14ac:dyDescent="0.2">
      <c r="C136" s="7">
        <v>-0.34</v>
      </c>
      <c r="D136" s="2">
        <f t="shared" si="32"/>
        <v>0.41843392864263157</v>
      </c>
      <c r="E136" s="2">
        <v>0</v>
      </c>
      <c r="F136" s="8">
        <v>0</v>
      </c>
    </row>
    <row r="137" spans="3:6" x14ac:dyDescent="0.2">
      <c r="C137" s="7">
        <v>-0.33</v>
      </c>
      <c r="D137" s="2">
        <f t="shared" si="32"/>
        <v>0.4595827445915881</v>
      </c>
      <c r="E137" s="2">
        <v>0</v>
      </c>
      <c r="F137" s="8">
        <v>0</v>
      </c>
    </row>
    <row r="138" spans="3:6" x14ac:dyDescent="0.2">
      <c r="C138" s="7">
        <v>-0.32</v>
      </c>
      <c r="D138" s="2">
        <f t="shared" si="32"/>
        <v>0.5033667355027841</v>
      </c>
      <c r="E138" s="2">
        <v>0</v>
      </c>
      <c r="F138" s="8">
        <v>0</v>
      </c>
    </row>
    <row r="139" spans="3:6" x14ac:dyDescent="0.2">
      <c r="C139" s="7">
        <v>-0.31</v>
      </c>
      <c r="D139" s="2">
        <f t="shared" si="32"/>
        <v>0.54978044128653103</v>
      </c>
      <c r="E139" s="2">
        <v>0</v>
      </c>
      <c r="F139" s="8">
        <v>0</v>
      </c>
    </row>
    <row r="140" spans="3:6" x14ac:dyDescent="0.2">
      <c r="C140" s="7">
        <v>-0.3</v>
      </c>
      <c r="D140" s="2">
        <f t="shared" si="32"/>
        <v>0.59879481939618295</v>
      </c>
      <c r="E140" s="2">
        <v>0</v>
      </c>
      <c r="F140" s="8">
        <v>0</v>
      </c>
    </row>
    <row r="141" spans="3:6" x14ac:dyDescent="0.2">
      <c r="C141" s="7">
        <v>-0.28999999999999998</v>
      </c>
      <c r="D141" s="2">
        <f t="shared" si="32"/>
        <v>0.65035541181594692</v>
      </c>
      <c r="E141" s="2">
        <v>0</v>
      </c>
      <c r="F141" s="8">
        <v>0</v>
      </c>
    </row>
    <row r="142" spans="3:6" x14ac:dyDescent="0.2">
      <c r="C142" s="7">
        <v>-0.28000000000000003</v>
      </c>
      <c r="D142" s="2">
        <f t="shared" si="32"/>
        <v>0.70438071678072733</v>
      </c>
      <c r="E142" s="2">
        <v>0</v>
      </c>
      <c r="F142" s="8">
        <v>0</v>
      </c>
    </row>
    <row r="143" spans="3:6" x14ac:dyDescent="0.2">
      <c r="C143" s="7">
        <v>-0.27</v>
      </c>
      <c r="D143" s="2">
        <f t="shared" si="32"/>
        <v>0.76076081192276501</v>
      </c>
      <c r="E143" s="2">
        <v>0</v>
      </c>
      <c r="F143" s="8">
        <v>0</v>
      </c>
    </row>
    <row r="144" spans="3:6" x14ac:dyDescent="0.2">
      <c r="C144" s="7">
        <v>-0.26</v>
      </c>
      <c r="D144" s="2">
        <f t="shared" si="32"/>
        <v>0.81935627450213044</v>
      </c>
      <c r="E144" s="2">
        <v>0</v>
      </c>
      <c r="F144" s="8">
        <v>0</v>
      </c>
    </row>
    <row r="145" spans="3:6" x14ac:dyDescent="0.2">
      <c r="C145" s="7">
        <v>-0.25</v>
      </c>
      <c r="D145" s="2">
        <f t="shared" si="32"/>
        <v>0.87999744218939369</v>
      </c>
      <c r="E145" s="2">
        <v>0</v>
      </c>
      <c r="F145" s="8">
        <v>0</v>
      </c>
    </row>
    <row r="146" spans="3:6" x14ac:dyDescent="0.2">
      <c r="C146" s="7">
        <v>-0.24</v>
      </c>
      <c r="D146" s="2">
        <f t="shared" si="32"/>
        <v>0.94248405448907091</v>
      </c>
      <c r="E146" s="2">
        <v>0</v>
      </c>
      <c r="F146" s="8">
        <v>0</v>
      </c>
    </row>
    <row r="147" spans="3:6" x14ac:dyDescent="0.2">
      <c r="C147" s="7">
        <v>-0.23</v>
      </c>
      <c r="D147" s="2">
        <f t="shared" si="32"/>
        <v>1.0065853103130442</v>
      </c>
      <c r="E147" s="2">
        <v>0</v>
      </c>
      <c r="F147" s="8">
        <v>0</v>
      </c>
    </row>
    <row r="148" spans="3:6" x14ac:dyDescent="0.2">
      <c r="C148" s="7">
        <v>-0.22</v>
      </c>
      <c r="D148" s="2">
        <f t="shared" si="32"/>
        <v>1.072040371459364</v>
      </c>
      <c r="E148" s="2">
        <v>0</v>
      </c>
      <c r="F148" s="8">
        <v>0</v>
      </c>
    </row>
    <row r="149" spans="3:6" x14ac:dyDescent="0.2">
      <c r="C149" s="7">
        <v>-0.21</v>
      </c>
      <c r="D149" s="2">
        <f t="shared" si="32"/>
        <v>1.1385593348849243</v>
      </c>
      <c r="E149" s="2">
        <v>0</v>
      </c>
      <c r="F149" s="8">
        <v>0</v>
      </c>
    </row>
    <row r="150" spans="3:6" x14ac:dyDescent="0.2">
      <c r="C150" s="7">
        <v>-0.2</v>
      </c>
      <c r="D150" s="2">
        <f t="shared" si="32"/>
        <v>1.2058246887783581</v>
      </c>
      <c r="E150" s="2">
        <v>0</v>
      </c>
      <c r="F150" s="8">
        <v>0</v>
      </c>
    </row>
    <row r="151" spans="3:6" x14ac:dyDescent="0.2">
      <c r="C151" s="7">
        <v>-0.19</v>
      </c>
      <c r="D151" s="2">
        <f t="shared" si="32"/>
        <v>1.2734932586762566</v>
      </c>
      <c r="E151" s="2">
        <v>0</v>
      </c>
      <c r="F151" s="8">
        <v>0</v>
      </c>
    </row>
    <row r="152" spans="3:6" x14ac:dyDescent="0.2">
      <c r="C152" s="7">
        <v>-0.17999999999999899</v>
      </c>
      <c r="D152" s="2">
        <f t="shared" si="32"/>
        <v>1.341198640390034</v>
      </c>
      <c r="E152" s="2">
        <v>0</v>
      </c>
      <c r="F152" s="8">
        <v>0</v>
      </c>
    </row>
    <row r="153" spans="3:6" x14ac:dyDescent="0.2">
      <c r="C153" s="7">
        <v>-0.16999999999999901</v>
      </c>
      <c r="D153" s="2">
        <f t="shared" si="32"/>
        <v>1.4085541065224696</v>
      </c>
      <c r="E153" s="2">
        <v>0</v>
      </c>
      <c r="F153" s="8">
        <v>0</v>
      </c>
    </row>
    <row r="154" spans="3:6" x14ac:dyDescent="0.2">
      <c r="C154" s="7">
        <v>-0.159999999999999</v>
      </c>
      <c r="D154" s="2">
        <f t="shared" si="32"/>
        <v>1.4751559630794531</v>
      </c>
      <c r="E154" s="2">
        <v>0</v>
      </c>
      <c r="F154" s="8">
        <v>0</v>
      </c>
    </row>
    <row r="155" spans="3:6" x14ac:dyDescent="0.2">
      <c r="C155" s="7">
        <v>-0.149999999999999</v>
      </c>
      <c r="D155" s="2">
        <f t="shared" si="32"/>
        <v>1.540587322371886</v>
      </c>
      <c r="E155" s="2">
        <v>0</v>
      </c>
      <c r="F155" s="8">
        <v>0</v>
      </c>
    </row>
    <row r="156" spans="3:6" x14ac:dyDescent="0.2">
      <c r="C156" s="7">
        <v>-0.13999999999999899</v>
      </c>
      <c r="D156" s="2">
        <f t="shared" si="32"/>
        <v>1.6044222483195987</v>
      </c>
      <c r="E156" s="2">
        <v>0</v>
      </c>
      <c r="F156" s="8">
        <v>0</v>
      </c>
    </row>
    <row r="157" spans="3:6" x14ac:dyDescent="0.2">
      <c r="C157" s="7">
        <v>-0.12999999999999901</v>
      </c>
      <c r="D157" s="2">
        <f t="shared" si="32"/>
        <v>1.666230220683744</v>
      </c>
      <c r="E157" s="2">
        <f>J90</f>
        <v>1.681515567609176</v>
      </c>
      <c r="F157" s="8">
        <v>0</v>
      </c>
    </row>
    <row r="158" spans="3:6" x14ac:dyDescent="0.2">
      <c r="C158" s="7">
        <v>-0.119999999999999</v>
      </c>
      <c r="D158" s="2">
        <f t="shared" si="32"/>
        <v>1.7255808559376309</v>
      </c>
      <c r="E158" s="2">
        <v>0</v>
      </c>
      <c r="F158" s="8">
        <v>0</v>
      </c>
    </row>
    <row r="159" spans="3:6" x14ac:dyDescent="0.2">
      <c r="C159" s="7">
        <v>-0.109999999999999</v>
      </c>
      <c r="D159" s="2">
        <f t="shared" si="32"/>
        <v>1.7820488146993325</v>
      </c>
      <c r="E159" s="2">
        <v>0</v>
      </c>
      <c r="F159" s="8">
        <v>0</v>
      </c>
    </row>
    <row r="160" spans="3:6" x14ac:dyDescent="0.2">
      <c r="C160" s="7">
        <v>-9.9999999999999006E-2</v>
      </c>
      <c r="D160" s="2">
        <f t="shared" ref="D160:D223" si="33">NORMDIST(C160,0,SQRT($D$88),0)</f>
        <v>1.8352188191364702</v>
      </c>
      <c r="E160" s="2">
        <v>0</v>
      </c>
      <c r="F160" s="8">
        <v>0</v>
      </c>
    </row>
    <row r="161" spans="3:6" x14ac:dyDescent="0.2">
      <c r="C161" s="7">
        <v>-8.9999999999998997E-2</v>
      </c>
      <c r="D161" s="2">
        <f t="shared" si="33"/>
        <v>1.8846906987315866</v>
      </c>
      <c r="E161" s="2">
        <v>0</v>
      </c>
      <c r="F161" s="8">
        <v>0</v>
      </c>
    </row>
    <row r="162" spans="3:6" x14ac:dyDescent="0.2">
      <c r="C162" s="7">
        <v>-7.9999999999999002E-2</v>
      </c>
      <c r="D162" s="2">
        <f t="shared" si="33"/>
        <v>1.9300843794491229</v>
      </c>
      <c r="E162" s="2">
        <v>0</v>
      </c>
      <c r="F162" s="8">
        <v>0</v>
      </c>
    </row>
    <row r="163" spans="3:6" x14ac:dyDescent="0.2">
      <c r="C163" s="7">
        <v>-6.9999999999998994E-2</v>
      </c>
      <c r="D163" s="2">
        <f t="shared" si="33"/>
        <v>1.9710447298145792</v>
      </c>
      <c r="E163" s="2">
        <v>0</v>
      </c>
      <c r="F163" s="8">
        <f>J89</f>
        <v>1.9725974809799325</v>
      </c>
    </row>
    <row r="164" spans="3:6" x14ac:dyDescent="0.2">
      <c r="C164" s="7">
        <v>-5.9999999999999103E-2</v>
      </c>
      <c r="D164" s="2">
        <f t="shared" si="33"/>
        <v>2.00724617779874</v>
      </c>
      <c r="E164" s="2">
        <v>0</v>
      </c>
      <c r="F164" s="8">
        <v>0</v>
      </c>
    </row>
    <row r="165" spans="3:6" x14ac:dyDescent="0.2">
      <c r="C165" s="7">
        <v>-4.9999999999998997E-2</v>
      </c>
      <c r="D165" s="2">
        <f t="shared" si="33"/>
        <v>2.0383970147393424</v>
      </c>
      <c r="E165" s="2">
        <v>0</v>
      </c>
      <c r="F165" s="8">
        <v>0</v>
      </c>
    </row>
    <row r="166" spans="3:6" x14ac:dyDescent="0.2">
      <c r="C166" s="7">
        <v>-3.9999999999999002E-2</v>
      </c>
      <c r="D166" s="2">
        <f t="shared" si="33"/>
        <v>2.0642433068196242</v>
      </c>
      <c r="E166" s="2">
        <v>0</v>
      </c>
      <c r="F166" s="8">
        <v>0</v>
      </c>
    </row>
    <row r="167" spans="3:6" x14ac:dyDescent="0.2">
      <c r="C167" s="7">
        <v>-2.9999999999999E-2</v>
      </c>
      <c r="D167" s="2">
        <f t="shared" si="33"/>
        <v>2.0845723407931511</v>
      </c>
      <c r="E167" s="2">
        <v>0</v>
      </c>
      <c r="F167" s="8">
        <v>0</v>
      </c>
    </row>
    <row r="168" spans="3:6" x14ac:dyDescent="0.2">
      <c r="C168" s="7">
        <v>-1.9999999999999001E-2</v>
      </c>
      <c r="D168" s="2">
        <f t="shared" si="33"/>
        <v>2.0992155385779405</v>
      </c>
      <c r="E168" s="2">
        <v>0</v>
      </c>
      <c r="F168" s="8">
        <v>0</v>
      </c>
    </row>
    <row r="169" spans="3:6" x14ac:dyDescent="0.2">
      <c r="C169" s="7">
        <v>-9.9999999999990097E-3</v>
      </c>
      <c r="D169" s="2">
        <f t="shared" si="33"/>
        <v>2.1080507848693713</v>
      </c>
      <c r="E169" s="2">
        <v>0</v>
      </c>
      <c r="F169" s="8">
        <v>0</v>
      </c>
    </row>
    <row r="170" spans="3:6" x14ac:dyDescent="0.2">
      <c r="C170" s="7">
        <v>0</v>
      </c>
      <c r="D170" s="2">
        <f t="shared" si="33"/>
        <v>2.1110041228223762</v>
      </c>
      <c r="E170" s="2">
        <v>0</v>
      </c>
      <c r="F170" s="8">
        <v>0</v>
      </c>
    </row>
    <row r="171" spans="3:6" x14ac:dyDescent="0.2">
      <c r="C171" s="7">
        <v>1.0000000000000999E-2</v>
      </c>
      <c r="D171" s="2">
        <f t="shared" si="33"/>
        <v>2.1080507848693704</v>
      </c>
      <c r="E171" s="2">
        <v>0</v>
      </c>
      <c r="F171" s="8">
        <v>0</v>
      </c>
    </row>
    <row r="172" spans="3:6" x14ac:dyDescent="0.2">
      <c r="C172" s="7">
        <v>2.0000000000001E-2</v>
      </c>
      <c r="D172" s="2">
        <f t="shared" si="33"/>
        <v>2.0992155385779383</v>
      </c>
      <c r="E172" s="2">
        <v>0</v>
      </c>
      <c r="F172" s="8">
        <v>0</v>
      </c>
    </row>
    <row r="173" spans="3:6" x14ac:dyDescent="0.2">
      <c r="C173" s="7">
        <v>3.0000000000001002E-2</v>
      </c>
      <c r="D173" s="2">
        <f t="shared" si="33"/>
        <v>2.0845723407931476</v>
      </c>
      <c r="E173" s="2">
        <v>0</v>
      </c>
      <c r="F173" s="8">
        <v>0</v>
      </c>
    </row>
    <row r="174" spans="3:6" x14ac:dyDescent="0.2">
      <c r="C174" s="7">
        <v>4.0000000000001E-2</v>
      </c>
      <c r="D174" s="2">
        <f t="shared" si="33"/>
        <v>2.0642433068196193</v>
      </c>
      <c r="E174" s="2">
        <v>0</v>
      </c>
      <c r="F174" s="8">
        <v>0</v>
      </c>
    </row>
    <row r="175" spans="3:6" x14ac:dyDescent="0.2">
      <c r="C175" s="7">
        <v>5.0000000000001002E-2</v>
      </c>
      <c r="D175" s="2">
        <f t="shared" si="33"/>
        <v>2.0383970147393367</v>
      </c>
      <c r="E175" s="2">
        <v>0</v>
      </c>
      <c r="F175" s="8">
        <v>0</v>
      </c>
    </row>
    <row r="176" spans="3:6" x14ac:dyDescent="0.2">
      <c r="C176" s="7">
        <v>6.0000000000001101E-2</v>
      </c>
      <c r="D176" s="2">
        <f t="shared" si="33"/>
        <v>2.0072461777987334</v>
      </c>
      <c r="E176" s="2">
        <v>0</v>
      </c>
      <c r="F176" s="8">
        <v>0</v>
      </c>
    </row>
    <row r="177" spans="3:6" x14ac:dyDescent="0.2">
      <c r="C177" s="7">
        <v>7.0000000000001006E-2</v>
      </c>
      <c r="D177" s="2">
        <f t="shared" si="33"/>
        <v>1.971044729814571</v>
      </c>
      <c r="E177" s="2">
        <v>0</v>
      </c>
      <c r="F177" s="8">
        <v>0</v>
      </c>
    </row>
    <row r="178" spans="3:6" x14ac:dyDescent="0.2">
      <c r="C178" s="7">
        <v>8.0000000000001001E-2</v>
      </c>
      <c r="D178" s="2">
        <f t="shared" si="33"/>
        <v>1.9300843794491143</v>
      </c>
      <c r="E178" s="2">
        <v>0</v>
      </c>
      <c r="F178" s="8">
        <v>0</v>
      </c>
    </row>
    <row r="179" spans="3:6" x14ac:dyDescent="0.2">
      <c r="C179" s="7">
        <v>9.0000000000000996E-2</v>
      </c>
      <c r="D179" s="2">
        <f t="shared" si="33"/>
        <v>1.884690698731577</v>
      </c>
      <c r="E179" s="2">
        <v>0</v>
      </c>
      <c r="F179" s="8">
        <v>0</v>
      </c>
    </row>
    <row r="180" spans="3:6" x14ac:dyDescent="0.2">
      <c r="C180" s="7">
        <v>0.100000000000001</v>
      </c>
      <c r="D180" s="2">
        <f t="shared" si="33"/>
        <v>1.8352188191364596</v>
      </c>
      <c r="E180" s="2">
        <v>0</v>
      </c>
      <c r="F180" s="8">
        <v>0</v>
      </c>
    </row>
    <row r="181" spans="3:6" x14ac:dyDescent="0.2">
      <c r="C181" s="7">
        <v>0.110000000000001</v>
      </c>
      <c r="D181" s="2">
        <f t="shared" si="33"/>
        <v>1.7820488146993214</v>
      </c>
      <c r="E181" s="2">
        <v>0</v>
      </c>
      <c r="F181" s="8">
        <v>0</v>
      </c>
    </row>
    <row r="182" spans="3:6" x14ac:dyDescent="0.2">
      <c r="C182" s="7">
        <v>0.12000000000000099</v>
      </c>
      <c r="D182" s="2">
        <f t="shared" si="33"/>
        <v>1.7255808559376191</v>
      </c>
      <c r="E182" s="2">
        <v>0</v>
      </c>
      <c r="F182" s="8">
        <v>0</v>
      </c>
    </row>
    <row r="183" spans="3:6" x14ac:dyDescent="0.2">
      <c r="C183" s="7">
        <v>0.130000000000001</v>
      </c>
      <c r="D183" s="2">
        <f t="shared" si="33"/>
        <v>1.6662302206837321</v>
      </c>
      <c r="E183" s="2">
        <f>J90</f>
        <v>1.681515567609176</v>
      </c>
      <c r="F183" s="8">
        <v>0</v>
      </c>
    </row>
    <row r="184" spans="3:6" x14ac:dyDescent="0.2">
      <c r="C184" s="7">
        <v>0.14000000000000101</v>
      </c>
      <c r="D184" s="2">
        <f t="shared" si="33"/>
        <v>1.6044222483195856</v>
      </c>
      <c r="E184" s="2">
        <v>0</v>
      </c>
      <c r="F184" s="8">
        <v>0</v>
      </c>
    </row>
    <row r="185" spans="3:6" x14ac:dyDescent="0.2">
      <c r="C185" s="7">
        <v>0.15000000000000099</v>
      </c>
      <c r="D185" s="2">
        <f t="shared" si="33"/>
        <v>1.5405873223718731</v>
      </c>
      <c r="E185" s="2">
        <v>0</v>
      </c>
      <c r="F185" s="8">
        <v>0</v>
      </c>
    </row>
    <row r="186" spans="3:6" x14ac:dyDescent="0.2">
      <c r="C186" s="7">
        <v>0.160000000000001</v>
      </c>
      <c r="D186" s="2">
        <f t="shared" si="33"/>
        <v>1.4751559630794397</v>
      </c>
      <c r="E186" s="2">
        <v>0</v>
      </c>
      <c r="F186" s="8">
        <v>0</v>
      </c>
    </row>
    <row r="187" spans="3:6" x14ac:dyDescent="0.2">
      <c r="C187" s="7">
        <v>0.17000000000000101</v>
      </c>
      <c r="D187" s="2">
        <f t="shared" si="33"/>
        <v>1.4085541065224563</v>
      </c>
      <c r="E187" s="2">
        <v>0</v>
      </c>
      <c r="F187" s="8">
        <v>0</v>
      </c>
    </row>
    <row r="188" spans="3:6" x14ac:dyDescent="0.2">
      <c r="C188" s="7">
        <v>0.18000000000000099</v>
      </c>
      <c r="D188" s="2">
        <f t="shared" si="33"/>
        <v>1.3411986403900202</v>
      </c>
      <c r="E188" s="2">
        <v>0</v>
      </c>
      <c r="F188" s="8">
        <v>0</v>
      </c>
    </row>
    <row r="189" spans="3:6" x14ac:dyDescent="0.2">
      <c r="C189" s="7">
        <v>0.190000000000001</v>
      </c>
      <c r="D189" s="2">
        <f t="shared" si="33"/>
        <v>1.27349325867625</v>
      </c>
      <c r="E189" s="2">
        <v>0</v>
      </c>
      <c r="F189" s="8">
        <v>0</v>
      </c>
    </row>
    <row r="190" spans="3:6" x14ac:dyDescent="0.2">
      <c r="C190" s="7">
        <v>0.20000000000000101</v>
      </c>
      <c r="D190" s="2">
        <f t="shared" si="33"/>
        <v>1.2058246887783515</v>
      </c>
      <c r="E190" s="2">
        <v>0</v>
      </c>
      <c r="F190" s="8">
        <v>0</v>
      </c>
    </row>
    <row r="191" spans="3:6" x14ac:dyDescent="0.2">
      <c r="C191" s="7">
        <v>0.21000000000000099</v>
      </c>
      <c r="D191" s="2">
        <f t="shared" si="33"/>
        <v>1.1385593348849177</v>
      </c>
      <c r="E191" s="2">
        <v>0</v>
      </c>
      <c r="F191" s="8">
        <v>0</v>
      </c>
    </row>
    <row r="192" spans="3:6" x14ac:dyDescent="0.2">
      <c r="C192" s="7">
        <v>0.220000000000001</v>
      </c>
      <c r="D192" s="2">
        <f t="shared" si="33"/>
        <v>1.0720403714593578</v>
      </c>
      <c r="E192" s="2">
        <v>0</v>
      </c>
      <c r="F192" s="8">
        <v>0</v>
      </c>
    </row>
    <row r="193" spans="3:6" x14ac:dyDescent="0.2">
      <c r="C193" s="7">
        <v>0.23000000000000101</v>
      </c>
      <c r="D193" s="2">
        <f t="shared" si="33"/>
        <v>1.0065853103130376</v>
      </c>
      <c r="E193" s="2">
        <v>0</v>
      </c>
      <c r="F193" s="8">
        <v>0</v>
      </c>
    </row>
    <row r="194" spans="3:6" x14ac:dyDescent="0.2">
      <c r="C194" s="7">
        <v>0.24000000000000099</v>
      </c>
      <c r="D194" s="2">
        <f t="shared" si="33"/>
        <v>0.94248405448906447</v>
      </c>
      <c r="E194" s="2">
        <v>0</v>
      </c>
      <c r="F194" s="8">
        <v>0</v>
      </c>
    </row>
    <row r="195" spans="3:6" x14ac:dyDescent="0.2">
      <c r="C195" s="7">
        <v>0.25</v>
      </c>
      <c r="D195" s="2">
        <f t="shared" si="33"/>
        <v>0.87999744218939369</v>
      </c>
      <c r="E195" s="2">
        <v>0</v>
      </c>
      <c r="F195" s="8">
        <v>0</v>
      </c>
    </row>
    <row r="196" spans="3:6" x14ac:dyDescent="0.2">
      <c r="C196" s="7">
        <v>0.26</v>
      </c>
      <c r="D196" s="2">
        <f t="shared" si="33"/>
        <v>0.81935627450213044</v>
      </c>
      <c r="E196" s="2">
        <v>0</v>
      </c>
      <c r="F196" s="8">
        <v>0</v>
      </c>
    </row>
    <row r="197" spans="3:6" x14ac:dyDescent="0.2">
      <c r="C197" s="7">
        <v>0.27</v>
      </c>
      <c r="D197" s="2">
        <f t="shared" si="33"/>
        <v>0.76076081192276501</v>
      </c>
      <c r="E197" s="2">
        <v>0</v>
      </c>
      <c r="F197" s="8">
        <v>0</v>
      </c>
    </row>
    <row r="198" spans="3:6" x14ac:dyDescent="0.2">
      <c r="C198" s="7">
        <v>0.28000000000000003</v>
      </c>
      <c r="D198" s="2">
        <f t="shared" si="33"/>
        <v>0.70438071678072733</v>
      </c>
      <c r="E198" s="2">
        <v>0</v>
      </c>
      <c r="F198" s="8">
        <v>0</v>
      </c>
    </row>
    <row r="199" spans="3:6" x14ac:dyDescent="0.2">
      <c r="C199" s="7">
        <v>0.28999999999999998</v>
      </c>
      <c r="D199" s="2">
        <f t="shared" si="33"/>
        <v>0.65035541181594692</v>
      </c>
      <c r="E199" s="2">
        <v>0</v>
      </c>
      <c r="F199" s="8">
        <v>0</v>
      </c>
    </row>
    <row r="200" spans="3:6" x14ac:dyDescent="0.2">
      <c r="C200" s="7">
        <v>0.3</v>
      </c>
      <c r="D200" s="2">
        <f t="shared" si="33"/>
        <v>0.59879481939618295</v>
      </c>
      <c r="E200" s="2">
        <v>0</v>
      </c>
      <c r="F200" s="8">
        <v>0</v>
      </c>
    </row>
    <row r="201" spans="3:6" x14ac:dyDescent="0.2">
      <c r="C201" s="7">
        <v>0.31</v>
      </c>
      <c r="D201" s="2">
        <f t="shared" si="33"/>
        <v>0.54978044128653103</v>
      </c>
      <c r="E201" s="2">
        <v>0</v>
      </c>
      <c r="F201" s="8">
        <v>0</v>
      </c>
    </row>
    <row r="202" spans="3:6" x14ac:dyDescent="0.2">
      <c r="C202" s="7">
        <v>0.32</v>
      </c>
      <c r="D202" s="2">
        <f t="shared" si="33"/>
        <v>0.5033667355027841</v>
      </c>
      <c r="E202" s="2">
        <v>0</v>
      </c>
      <c r="F202" s="8">
        <v>0</v>
      </c>
    </row>
    <row r="203" spans="3:6" x14ac:dyDescent="0.2">
      <c r="C203" s="7">
        <v>0.33</v>
      </c>
      <c r="D203" s="2">
        <f t="shared" si="33"/>
        <v>0.4595827445915881</v>
      </c>
      <c r="E203" s="2">
        <v>0</v>
      </c>
      <c r="F203" s="8">
        <v>0</v>
      </c>
    </row>
    <row r="204" spans="3:6" x14ac:dyDescent="0.2">
      <c r="C204" s="7">
        <v>0.34</v>
      </c>
      <c r="D204" s="2">
        <f t="shared" si="33"/>
        <v>0.41843392864263157</v>
      </c>
      <c r="E204" s="2">
        <v>0</v>
      </c>
      <c r="F204" s="8">
        <v>0</v>
      </c>
    </row>
    <row r="205" spans="3:6" x14ac:dyDescent="0.2">
      <c r="C205" s="7">
        <v>0.35</v>
      </c>
      <c r="D205" s="2">
        <f t="shared" si="33"/>
        <v>0.37990415638383451</v>
      </c>
      <c r="E205" s="2">
        <v>0</v>
      </c>
      <c r="F205" s="8">
        <v>0</v>
      </c>
    </row>
    <row r="206" spans="3:6" x14ac:dyDescent="0.2">
      <c r="C206" s="7">
        <v>0.36</v>
      </c>
      <c r="D206" s="2">
        <f t="shared" si="33"/>
        <v>0.34395780874870246</v>
      </c>
      <c r="E206" s="2">
        <v>0</v>
      </c>
      <c r="F206" s="8">
        <v>0</v>
      </c>
    </row>
    <row r="207" spans="3:6" x14ac:dyDescent="0.2">
      <c r="C207" s="7">
        <v>0.37</v>
      </c>
      <c r="D207" s="2">
        <f t="shared" si="33"/>
        <v>0.31054195122585182</v>
      </c>
      <c r="E207" s="2">
        <v>0</v>
      </c>
      <c r="F207" s="8">
        <v>0</v>
      </c>
    </row>
    <row r="208" spans="3:6" x14ac:dyDescent="0.2">
      <c r="C208" s="7">
        <v>0.38</v>
      </c>
      <c r="D208" s="2">
        <f t="shared" si="33"/>
        <v>0.27958853398042233</v>
      </c>
      <c r="E208" s="2">
        <v>0</v>
      </c>
      <c r="F208" s="8">
        <v>0</v>
      </c>
    </row>
    <row r="209" spans="3:6" x14ac:dyDescent="0.2">
      <c r="C209" s="7">
        <v>0.39</v>
      </c>
      <c r="D209" s="2">
        <f t="shared" si="33"/>
        <v>0.251016582042767</v>
      </c>
      <c r="E209" s="2">
        <v>0</v>
      </c>
      <c r="F209" s="8">
        <v>0</v>
      </c>
    </row>
    <row r="210" spans="3:6" x14ac:dyDescent="0.2">
      <c r="C210" s="7">
        <v>0.4</v>
      </c>
      <c r="D210" s="2">
        <f t="shared" si="33"/>
        <v>0.22473434165410666</v>
      </c>
      <c r="E210" s="2">
        <v>0</v>
      </c>
      <c r="F210" s="8">
        <v>0</v>
      </c>
    </row>
    <row r="211" spans="3:6" x14ac:dyDescent="0.2">
      <c r="C211" s="7">
        <v>0.41</v>
      </c>
      <c r="D211" s="2">
        <f t="shared" si="33"/>
        <v>0.20064135300445302</v>
      </c>
      <c r="E211" s="2">
        <v>0</v>
      </c>
      <c r="F211" s="8">
        <v>0</v>
      </c>
    </row>
    <row r="212" spans="3:6" x14ac:dyDescent="0.2">
      <c r="C212" s="7">
        <v>0.42</v>
      </c>
      <c r="D212" s="2">
        <f t="shared" si="33"/>
        <v>0.17863042396170833</v>
      </c>
      <c r="E212" s="2">
        <v>0</v>
      </c>
      <c r="F212" s="8">
        <v>0</v>
      </c>
    </row>
    <row r="213" spans="3:6" x14ac:dyDescent="0.2">
      <c r="C213" s="7">
        <v>0.43</v>
      </c>
      <c r="D213" s="2">
        <f t="shared" si="33"/>
        <v>0.158589483846619</v>
      </c>
      <c r="E213" s="2">
        <v>0</v>
      </c>
      <c r="F213" s="8">
        <v>0</v>
      </c>
    </row>
    <row r="214" spans="3:6" x14ac:dyDescent="0.2">
      <c r="C214" s="7">
        <v>0.44</v>
      </c>
      <c r="D214" s="2">
        <f t="shared" si="33"/>
        <v>0.14040330074077786</v>
      </c>
      <c r="E214" s="2">
        <v>0</v>
      </c>
      <c r="F214" s="8">
        <v>0</v>
      </c>
    </row>
    <row r="215" spans="3:6" x14ac:dyDescent="0.2">
      <c r="C215" s="7">
        <v>0.45</v>
      </c>
      <c r="D215" s="2">
        <f t="shared" si="33"/>
        <v>0.12395505012135651</v>
      </c>
      <c r="E215" s="2">
        <v>0</v>
      </c>
      <c r="F215" s="8">
        <v>0</v>
      </c>
    </row>
    <row r="216" spans="3:6" x14ac:dyDescent="0.2">
      <c r="C216" s="7">
        <v>0.46</v>
      </c>
      <c r="D216" s="2">
        <f t="shared" si="33"/>
        <v>0.10912772670828136</v>
      </c>
      <c r="E216" s="2">
        <v>0</v>
      </c>
      <c r="F216" s="8">
        <v>0</v>
      </c>
    </row>
    <row r="217" spans="3:6" x14ac:dyDescent="0.2">
      <c r="C217" s="7">
        <v>0.47</v>
      </c>
      <c r="D217" s="2">
        <f t="shared" si="33"/>
        <v>9.5805395214011213E-2</v>
      </c>
      <c r="E217" s="2">
        <v>0</v>
      </c>
      <c r="F217" s="8">
        <v>0</v>
      </c>
    </row>
    <row r="218" spans="3:6" x14ac:dyDescent="0.2">
      <c r="C218" s="7">
        <v>0.48</v>
      </c>
      <c r="D218" s="2">
        <f t="shared" si="33"/>
        <v>8.3874279145551539E-2</v>
      </c>
      <c r="E218" s="2">
        <v>0</v>
      </c>
      <c r="F218" s="8">
        <v>0</v>
      </c>
    </row>
    <row r="219" spans="3:6" x14ac:dyDescent="0.2">
      <c r="C219" s="7">
        <v>0.49</v>
      </c>
      <c r="D219" s="2">
        <f t="shared" si="33"/>
        <v>7.3223689881096954E-2</v>
      </c>
      <c r="E219" s="2">
        <v>0</v>
      </c>
      <c r="F219" s="8">
        <v>0</v>
      </c>
    </row>
    <row r="220" spans="3:6" x14ac:dyDescent="0.2">
      <c r="C220" s="7">
        <v>0.5</v>
      </c>
      <c r="D220" s="2">
        <f t="shared" si="33"/>
        <v>6.3746800902962406E-2</v>
      </c>
      <c r="E220" s="2">
        <v>0</v>
      </c>
      <c r="F220" s="8">
        <v>0</v>
      </c>
    </row>
    <row r="221" spans="3:6" x14ac:dyDescent="0.2">
      <c r="C221" s="7">
        <v>0.51</v>
      </c>
      <c r="D221" s="2">
        <f t="shared" si="33"/>
        <v>5.5341274301529172E-2</v>
      </c>
      <c r="E221" s="2">
        <v>0</v>
      </c>
      <c r="F221" s="8">
        <v>0</v>
      </c>
    </row>
    <row r="222" spans="3:6" x14ac:dyDescent="0.2">
      <c r="C222" s="7">
        <v>0.52</v>
      </c>
      <c r="D222" s="2">
        <f t="shared" si="33"/>
        <v>4.7909748471724654E-2</v>
      </c>
      <c r="E222" s="2">
        <v>0</v>
      </c>
      <c r="F222" s="8">
        <v>0</v>
      </c>
    </row>
    <row r="223" spans="3:6" x14ac:dyDescent="0.2">
      <c r="C223" s="7">
        <v>0.53</v>
      </c>
      <c r="D223" s="2">
        <f t="shared" si="33"/>
        <v>4.1360197315170592E-2</v>
      </c>
      <c r="E223" s="2">
        <v>0</v>
      </c>
      <c r="F223" s="8">
        <v>0</v>
      </c>
    </row>
    <row r="224" spans="3:6" x14ac:dyDescent="0.2">
      <c r="C224" s="7">
        <v>0.54</v>
      </c>
      <c r="D224" s="2">
        <f t="shared" ref="D224:D245" si="34">NORMDIST(C224,0,SQRT($D$88),0)</f>
        <v>3.5606172258057234E-2</v>
      </c>
      <c r="E224" s="2">
        <v>0</v>
      </c>
      <c r="F224" s="8">
        <v>0</v>
      </c>
    </row>
    <row r="225" spans="3:6" x14ac:dyDescent="0.2">
      <c r="C225" s="7">
        <v>0.55000000000000004</v>
      </c>
      <c r="D225" s="2">
        <f t="shared" si="34"/>
        <v>3.0566939025156156E-2</v>
      </c>
      <c r="E225" s="2">
        <v>0</v>
      </c>
      <c r="F225" s="8">
        <v>0</v>
      </c>
    </row>
    <row r="226" spans="3:6" x14ac:dyDescent="0.2">
      <c r="C226" s="7">
        <v>0.56000000000000005</v>
      </c>
      <c r="D226" s="2">
        <f t="shared" si="34"/>
        <v>2.616752140811579E-2</v>
      </c>
      <c r="E226" s="2">
        <v>0</v>
      </c>
      <c r="F226" s="8">
        <v>0</v>
      </c>
    </row>
    <row r="227" spans="3:6" x14ac:dyDescent="0.2">
      <c r="C227" s="7">
        <v>0.56999999999999995</v>
      </c>
      <c r="D227" s="2">
        <f t="shared" si="34"/>
        <v>2.2338664269318353E-2</v>
      </c>
      <c r="E227" s="2">
        <v>0</v>
      </c>
      <c r="F227" s="8">
        <v>0</v>
      </c>
    </row>
    <row r="228" spans="3:6" x14ac:dyDescent="0.2">
      <c r="C228" s="7">
        <v>0.57999999999999996</v>
      </c>
      <c r="D228" s="2">
        <f t="shared" si="34"/>
        <v>1.9016727771595326E-2</v>
      </c>
      <c r="E228" s="2">
        <v>0</v>
      </c>
      <c r="F228" s="8">
        <v>0</v>
      </c>
    </row>
    <row r="229" spans="3:6" x14ac:dyDescent="0.2">
      <c r="C229" s="7">
        <v>0.59</v>
      </c>
      <c r="D229" s="2">
        <f t="shared" si="34"/>
        <v>1.6143524360432416E-2</v>
      </c>
      <c r="E229" s="2">
        <v>0</v>
      </c>
      <c r="F229" s="8">
        <v>0</v>
      </c>
    </row>
    <row r="230" spans="3:6" x14ac:dyDescent="0.2">
      <c r="C230" s="7">
        <v>0.6</v>
      </c>
      <c r="D230" s="2">
        <f t="shared" si="34"/>
        <v>1.366610939002336E-2</v>
      </c>
      <c r="E230" s="2">
        <v>0</v>
      </c>
      <c r="F230" s="8">
        <v>0</v>
      </c>
    </row>
    <row r="231" spans="3:6" x14ac:dyDescent="0.2">
      <c r="C231" s="7">
        <v>0.61</v>
      </c>
      <c r="D231" s="2">
        <f t="shared" si="34"/>
        <v>1.1536535517269389E-2</v>
      </c>
      <c r="E231" s="2">
        <v>0</v>
      </c>
      <c r="F231" s="8">
        <v>0</v>
      </c>
    </row>
    <row r="232" spans="3:6" x14ac:dyDescent="0.2">
      <c r="C232" s="7">
        <v>0.62</v>
      </c>
      <c r="D232" s="2">
        <f t="shared" si="34"/>
        <v>9.7115801257898031E-3</v>
      </c>
      <c r="E232" s="2">
        <v>0</v>
      </c>
      <c r="F232" s="8">
        <v>0</v>
      </c>
    </row>
    <row r="233" spans="3:6" x14ac:dyDescent="0.2">
      <c r="C233" s="7">
        <v>0.63</v>
      </c>
      <c r="D233" s="2">
        <f t="shared" si="34"/>
        <v>8.1524541193569531E-3</v>
      </c>
      <c r="E233" s="2">
        <v>0</v>
      </c>
      <c r="F233" s="8">
        <v>0</v>
      </c>
    </row>
    <row r="234" spans="3:6" x14ac:dyDescent="0.2">
      <c r="C234" s="7">
        <v>0.64</v>
      </c>
      <c r="D234" s="2">
        <f t="shared" si="34"/>
        <v>6.8244994714489948E-3</v>
      </c>
      <c r="E234" s="2">
        <v>0</v>
      </c>
      <c r="F234" s="8">
        <v>0</v>
      </c>
    </row>
    <row r="235" spans="3:6" x14ac:dyDescent="0.2">
      <c r="C235" s="7">
        <v>0.65</v>
      </c>
      <c r="D235" s="2">
        <f t="shared" si="34"/>
        <v>5.6968819614725613E-3</v>
      </c>
      <c r="E235" s="2">
        <v>0</v>
      </c>
      <c r="F235" s="8">
        <v>0</v>
      </c>
    </row>
    <row r="236" spans="3:6" x14ac:dyDescent="0.2">
      <c r="C236" s="7">
        <v>0.66</v>
      </c>
      <c r="D236" s="2">
        <f t="shared" si="34"/>
        <v>4.7422845912375557E-3</v>
      </c>
      <c r="E236" s="2">
        <v>0</v>
      </c>
      <c r="F236" s="8">
        <v>0</v>
      </c>
    </row>
    <row r="237" spans="3:6" x14ac:dyDescent="0.2">
      <c r="C237" s="7">
        <v>0.67</v>
      </c>
      <c r="D237" s="2">
        <f t="shared" si="34"/>
        <v>3.9366062760016534E-3</v>
      </c>
      <c r="E237" s="2">
        <v>0</v>
      </c>
      <c r="F237" s="8">
        <v>0</v>
      </c>
    </row>
    <row r="238" spans="3:6" x14ac:dyDescent="0.2">
      <c r="C238" s="7">
        <v>0.68</v>
      </c>
      <c r="D238" s="2">
        <f t="shared" si="34"/>
        <v>3.2586695574439734E-3</v>
      </c>
      <c r="E238" s="2">
        <v>0</v>
      </c>
      <c r="F238" s="8">
        <v>0</v>
      </c>
    </row>
    <row r="239" spans="3:6" x14ac:dyDescent="0.2">
      <c r="C239" s="7">
        <v>0.69</v>
      </c>
      <c r="D239" s="2">
        <f t="shared" si="34"/>
        <v>2.6899403021684791E-3</v>
      </c>
      <c r="E239" s="2">
        <v>0</v>
      </c>
      <c r="F239" s="8">
        <v>0</v>
      </c>
    </row>
    <row r="240" spans="3:6" x14ac:dyDescent="0.2">
      <c r="C240" s="7">
        <v>0.7</v>
      </c>
      <c r="D240" s="2">
        <f t="shared" si="34"/>
        <v>2.2142616362630929E-3</v>
      </c>
      <c r="E240" s="2">
        <v>0</v>
      </c>
      <c r="F240" s="8">
        <v>0</v>
      </c>
    </row>
    <row r="241" spans="3:6" x14ac:dyDescent="0.2">
      <c r="C241" s="7">
        <v>0.71</v>
      </c>
      <c r="D241" s="2">
        <f t="shared" si="34"/>
        <v>1.8176037284837305E-3</v>
      </c>
      <c r="E241" s="2">
        <v>0</v>
      </c>
      <c r="F241" s="8">
        <v>0</v>
      </c>
    </row>
    <row r="242" spans="3:6" x14ac:dyDescent="0.2">
      <c r="C242" s="7">
        <v>0.72</v>
      </c>
      <c r="D242" s="2">
        <f t="shared" si="34"/>
        <v>1.4878304735655263E-3</v>
      </c>
      <c r="E242" s="2">
        <v>0</v>
      </c>
      <c r="F242" s="8">
        <v>0</v>
      </c>
    </row>
    <row r="243" spans="3:6" x14ac:dyDescent="0.2">
      <c r="C243" s="7">
        <v>0.73</v>
      </c>
      <c r="D243" s="2">
        <f t="shared" si="34"/>
        <v>1.2144836425014998E-3</v>
      </c>
      <c r="E243" s="2">
        <v>0</v>
      </c>
      <c r="F243" s="8">
        <v>0</v>
      </c>
    </row>
    <row r="244" spans="3:6" x14ac:dyDescent="0.2">
      <c r="C244" s="7">
        <v>0.74</v>
      </c>
      <c r="D244" s="2">
        <f t="shared" si="34"/>
        <v>9.8858465603311415E-4</v>
      </c>
      <c r="E244" s="2">
        <v>0</v>
      </c>
      <c r="F244" s="8">
        <v>0</v>
      </c>
    </row>
    <row r="245" spans="3:6" x14ac:dyDescent="0.2">
      <c r="C245" s="9">
        <v>0.75</v>
      </c>
      <c r="D245" s="72">
        <f t="shared" si="34"/>
        <v>8.0245379726661054E-4</v>
      </c>
      <c r="E245" s="72">
        <v>0</v>
      </c>
      <c r="F245" s="10">
        <v>0</v>
      </c>
    </row>
  </sheetData>
  <mergeCells count="3">
    <mergeCell ref="G88:I88"/>
    <mergeCell ref="G89:I89"/>
    <mergeCell ref="G90:I90"/>
  </mergeCells>
  <conditionalFormatting sqref="D91 D85:J85">
    <cfRule type="cellIs" dxfId="7" priority="3" operator="equal">
      <formula>"Acepto"</formula>
    </cfRule>
    <cfRule type="cellIs" dxfId="6" priority="4" operator="equal">
      <formula>"Rechazo"</formula>
    </cfRule>
  </conditionalFormatting>
  <conditionalFormatting sqref="M79:S86">
    <cfRule type="colorScale" priority="2">
      <colorScale>
        <cfvo type="min"/>
        <cfvo type="num" val="0"/>
        <cfvo type="max"/>
        <color rgb="FFFF0000"/>
        <color theme="6" tint="0.39997558519241921"/>
        <color rgb="FFFF0000"/>
      </colorScale>
    </cfRule>
  </conditionalFormatting>
  <conditionalFormatting sqref="V79:AB86">
    <cfRule type="colorScale" priority="1">
      <colorScale>
        <cfvo type="min"/>
        <cfvo type="num" val="0"/>
        <cfvo type="max"/>
        <color theme="3"/>
        <color theme="0"/>
        <color rgb="FFFF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6">
    <tabColor rgb="FF002060"/>
  </sheetPr>
  <dimension ref="B2:AB245"/>
  <sheetViews>
    <sheetView showGridLines="0" workbookViewId="0">
      <selection activeCell="A69" sqref="A69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3" width="10.5546875" style="1" bestFit="1" customWidth="1"/>
    <col min="4" max="10" width="10.44140625" style="1" bestFit="1" customWidth="1"/>
    <col min="11" max="11" width="9.5546875" style="1" bestFit="1" customWidth="1"/>
    <col min="12" max="12" width="14.77734375" style="1" customWidth="1"/>
    <col min="13" max="14" width="10.44140625" style="1" customWidth="1"/>
    <col min="15" max="15" width="13.77734375" style="1" bestFit="1" customWidth="1"/>
    <col min="16" max="17" width="10.44140625" style="1" customWidth="1"/>
    <col min="18" max="20" width="11.44140625" style="1"/>
    <col min="21" max="21" width="14.44140625" style="1" bestFit="1" customWidth="1"/>
    <col min="22" max="16384" width="11.44140625" style="1"/>
  </cols>
  <sheetData>
    <row r="2" spans="2:17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O2" s="17"/>
      <c r="P2" s="17"/>
      <c r="Q2" s="17"/>
    </row>
    <row r="3" spans="2:17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88">
        <f>L3-L3</f>
        <v>0</v>
      </c>
    </row>
    <row r="4" spans="2:17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f t="shared" ref="L4" si="0">K4*K$14</f>
        <v>4347.1813040585494</v>
      </c>
      <c r="M4" s="88">
        <f>L4-K4</f>
        <v>160.18130405854936</v>
      </c>
    </row>
    <row r="5" spans="2:17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f t="shared" ref="K5:L5" si="1">J5*J$14</f>
        <v>4144.1513579493439</v>
      </c>
      <c r="L5" s="87">
        <f t="shared" si="1"/>
        <v>4302.6934092348311</v>
      </c>
      <c r="M5" s="88">
        <f>L5-J5</f>
        <v>526.69340923483105</v>
      </c>
    </row>
    <row r="6" spans="2:17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f t="shared" ref="J6:L6" si="2">I6*I$14</f>
        <v>3719.0578202995011</v>
      </c>
      <c r="K6" s="88">
        <f t="shared" si="2"/>
        <v>4081.6574460503984</v>
      </c>
      <c r="L6" s="87">
        <f t="shared" si="2"/>
        <v>4237.8086790163989</v>
      </c>
      <c r="M6" s="88">
        <f>L6-I6</f>
        <v>775.80867901639886</v>
      </c>
    </row>
    <row r="7" spans="2:17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f t="shared" ref="I7:L7" si="3">H7*H$14</f>
        <v>3175.4216316858497</v>
      </c>
      <c r="J7" s="88">
        <f t="shared" si="3"/>
        <v>3411.2006505111094</v>
      </c>
      <c r="K7" s="88">
        <f t="shared" si="3"/>
        <v>3743.7849067937764</v>
      </c>
      <c r="L7" s="87">
        <f t="shared" si="3"/>
        <v>3887.0102109459003</v>
      </c>
      <c r="M7" s="88">
        <f>L7-H7</f>
        <v>1018.0102109459003</v>
      </c>
    </row>
    <row r="8" spans="2:17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f t="shared" ref="H8:L8" si="4">G8*G$14</f>
        <v>3017.9586523736602</v>
      </c>
      <c r="I8" s="88">
        <f t="shared" si="4"/>
        <v>3340.2897135868934</v>
      </c>
      <c r="J8" s="88">
        <f t="shared" si="4"/>
        <v>3588.3103932355043</v>
      </c>
      <c r="K8" s="88">
        <f t="shared" si="4"/>
        <v>3938.1624440865094</v>
      </c>
      <c r="L8" s="87">
        <f t="shared" si="4"/>
        <v>4088.8240146353946</v>
      </c>
      <c r="M8" s="88">
        <f>L8-G8</f>
        <v>1404.8240146353946</v>
      </c>
    </row>
    <row r="9" spans="2:17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f t="shared" ref="G9:L9" si="5">F9*F$14</f>
        <v>3020.9258926566358</v>
      </c>
      <c r="H9" s="88">
        <f t="shared" si="5"/>
        <v>3396.8067943080168</v>
      </c>
      <c r="I9" s="88">
        <f t="shared" si="5"/>
        <v>3759.6004786696212</v>
      </c>
      <c r="J9" s="88">
        <f t="shared" si="5"/>
        <v>4038.7555058919706</v>
      </c>
      <c r="K9" s="88">
        <f t="shared" si="5"/>
        <v>4432.5249243028602</v>
      </c>
      <c r="L9" s="87">
        <f t="shared" si="5"/>
        <v>4602.0992311208338</v>
      </c>
      <c r="M9" s="88">
        <f>L9-F9</f>
        <v>2115.0992311208338</v>
      </c>
    </row>
    <row r="10" spans="2:17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f t="shared" ref="F10:L10" si="6">E10*E$14</f>
        <v>2936.2649057571484</v>
      </c>
      <c r="G10" s="88">
        <f t="shared" si="6"/>
        <v>3566.6420110578069</v>
      </c>
      <c r="H10" s="88">
        <f t="shared" si="6"/>
        <v>4010.4240377016768</v>
      </c>
      <c r="I10" s="88">
        <f t="shared" si="6"/>
        <v>4438.7547025272961</v>
      </c>
      <c r="J10" s="88">
        <f t="shared" si="6"/>
        <v>4768.3377784013073</v>
      </c>
      <c r="K10" s="88">
        <f t="shared" si="6"/>
        <v>5233.2397986024725</v>
      </c>
      <c r="L10" s="87">
        <f t="shared" si="6"/>
        <v>5433.4469099927865</v>
      </c>
      <c r="M10" s="88">
        <f>L10-E10</f>
        <v>3423.4469099927865</v>
      </c>
    </row>
    <row r="11" spans="2:17" x14ac:dyDescent="0.2">
      <c r="B11" s="116">
        <v>9</v>
      </c>
      <c r="C11" s="84">
        <v>255</v>
      </c>
      <c r="D11" s="181">
        <v>940</v>
      </c>
      <c r="E11" s="88">
        <f t="shared" ref="E11:L12" si="7">D11*D$14</f>
        <v>1671.6727993206907</v>
      </c>
      <c r="F11" s="88">
        <f t="shared" ref="F11:L11" si="8">E11*E$14</f>
        <v>2442.0269525145059</v>
      </c>
      <c r="G11" s="88">
        <f t="shared" si="8"/>
        <v>2966.2977287561107</v>
      </c>
      <c r="H11" s="88">
        <f t="shared" si="8"/>
        <v>3335.38148137699</v>
      </c>
      <c r="I11" s="88">
        <f t="shared" si="8"/>
        <v>3691.6146761550676</v>
      </c>
      <c r="J11" s="88">
        <f t="shared" si="8"/>
        <v>3965.7216726998595</v>
      </c>
      <c r="K11" s="88">
        <f t="shared" si="8"/>
        <v>4352.370459525494</v>
      </c>
      <c r="L11" s="87">
        <f t="shared" si="8"/>
        <v>4518.8783114368152</v>
      </c>
      <c r="M11" s="88">
        <f>L11-D11</f>
        <v>3578.8783114368152</v>
      </c>
    </row>
    <row r="12" spans="2:17" x14ac:dyDescent="0.2">
      <c r="B12" s="117">
        <v>10</v>
      </c>
      <c r="C12" s="182">
        <v>233</v>
      </c>
      <c r="D12" s="90">
        <f>C12*C$14</f>
        <v>829.06577777777773</v>
      </c>
      <c r="E12" s="90">
        <f t="shared" si="7"/>
        <v>1474.390116551876</v>
      </c>
      <c r="F12" s="90">
        <f t="shared" si="7"/>
        <v>2153.8308241922714</v>
      </c>
      <c r="G12" s="90">
        <f t="shared" si="7"/>
        <v>2616.2297166081285</v>
      </c>
      <c r="H12" s="90">
        <f t="shared" si="7"/>
        <v>2941.7560021738414</v>
      </c>
      <c r="I12" s="90">
        <f t="shared" si="7"/>
        <v>3255.9482901514471</v>
      </c>
      <c r="J12" s="90">
        <f t="shared" si="7"/>
        <v>3497.7065138586158</v>
      </c>
      <c r="K12" s="90">
        <f t="shared" si="7"/>
        <v>3838.7248938335401</v>
      </c>
      <c r="L12" s="91">
        <f t="shared" si="7"/>
        <v>3985.5822999515899</v>
      </c>
      <c r="M12" s="88">
        <f>L12-C12</f>
        <v>3752.5822999515899</v>
      </c>
    </row>
    <row r="13" spans="2:17" x14ac:dyDescent="0.2">
      <c r="N13" s="2" t="s">
        <v>174</v>
      </c>
    </row>
    <row r="14" spans="2:17" x14ac:dyDescent="0.2">
      <c r="B14" s="17" t="s">
        <v>175</v>
      </c>
      <c r="C14" s="17">
        <v>3.5582222222222222</v>
      </c>
      <c r="D14" s="17">
        <v>1.7783753184262667</v>
      </c>
      <c r="E14" s="119">
        <f>SUM(F4:F5,F7:F9)/SUM(E4:E5,E7:E9)</f>
        <v>1.4608283113219644</v>
      </c>
      <c r="F14" s="119">
        <f>SUM(G4:G5,G7:G8)/SUM(F4:F5,F7:F8)</f>
        <v>1.2146867280485065</v>
      </c>
      <c r="G14" s="17">
        <v>1.1244257274119449</v>
      </c>
      <c r="H14" s="17">
        <v>1.1068043331076507</v>
      </c>
      <c r="I14" s="17">
        <v>1.0742512479201332</v>
      </c>
      <c r="J14" s="17">
        <v>1.0974977113213304</v>
      </c>
      <c r="K14" s="17">
        <v>1.0382568196939455</v>
      </c>
      <c r="M14" s="57">
        <f>SUM(M3:M12)</f>
        <v>16755.524370393101</v>
      </c>
      <c r="N14" s="88">
        <f>M14-'Mack - Resumen'!M14</f>
        <v>84.865723304934363</v>
      </c>
    </row>
    <row r="15" spans="2:17" x14ac:dyDescent="0.2">
      <c r="B15" s="17"/>
    </row>
    <row r="16" spans="2:17" x14ac:dyDescent="0.2">
      <c r="B16" s="141" t="s">
        <v>90</v>
      </c>
      <c r="C16" s="140"/>
      <c r="D16" s="140"/>
      <c r="E16" s="140"/>
      <c r="F16" s="140"/>
      <c r="G16" s="140"/>
      <c r="H16" s="140"/>
      <c r="I16" s="140"/>
      <c r="J16" s="140"/>
      <c r="K16" s="140"/>
    </row>
    <row r="17" spans="2:11" x14ac:dyDescent="0.2">
      <c r="B17" s="141"/>
      <c r="C17" s="140">
        <v>3.2024793388429753</v>
      </c>
      <c r="D17" s="140">
        <v>1.5703225806451613</v>
      </c>
      <c r="E17" s="139">
        <v>1.3015612161051766</v>
      </c>
      <c r="F17" s="139">
        <v>1.2601010101010102</v>
      </c>
      <c r="G17" s="208">
        <v>1.2319639278557115</v>
      </c>
      <c r="H17" s="208">
        <v>1.0638470923139487</v>
      </c>
      <c r="I17" s="140">
        <v>1.0603975535168195</v>
      </c>
      <c r="J17" s="140">
        <v>1.083633741888969</v>
      </c>
      <c r="K17" s="140">
        <v>1.0382568196939455</v>
      </c>
    </row>
    <row r="18" spans="2:11" x14ac:dyDescent="0.2">
      <c r="B18" s="140"/>
      <c r="C18" s="140">
        <v>3.5798319327731094</v>
      </c>
      <c r="D18" s="140">
        <v>1.7863849765258215</v>
      </c>
      <c r="E18" s="140">
        <v>1.5735873850197108</v>
      </c>
      <c r="F18" s="140">
        <v>1.1532359081419625</v>
      </c>
      <c r="G18" s="140">
        <v>1.1046343229543809</v>
      </c>
      <c r="H18" s="140">
        <v>1.1494591937069814</v>
      </c>
      <c r="I18" s="140">
        <v>1.0778443113772456</v>
      </c>
      <c r="J18" s="140">
        <v>1.1076719576719576</v>
      </c>
      <c r="K18" s="140"/>
    </row>
    <row r="19" spans="2:11" x14ac:dyDescent="0.2">
      <c r="B19" s="140"/>
      <c r="C19" s="140">
        <v>4.545918367346939</v>
      </c>
      <c r="D19" s="140">
        <v>1.7463524130190797</v>
      </c>
      <c r="E19" s="140">
        <v>1.4845758354755785</v>
      </c>
      <c r="F19" s="140">
        <v>1.2545454545454546</v>
      </c>
      <c r="G19" s="140">
        <v>1.0562456866804693</v>
      </c>
      <c r="H19" s="140">
        <v>1.1411303495589677</v>
      </c>
      <c r="I19" s="140">
        <v>1.081019181219582</v>
      </c>
      <c r="J19" s="140"/>
      <c r="K19" s="140"/>
    </row>
    <row r="20" spans="2:11" x14ac:dyDescent="0.2">
      <c r="B20" s="140"/>
      <c r="C20" s="140">
        <v>4.6571428571428575</v>
      </c>
      <c r="D20" s="140">
        <v>1.574642126789366</v>
      </c>
      <c r="E20" s="139">
        <v>1.7422077922077923</v>
      </c>
      <c r="F20" s="139">
        <v>1.0920611256056654</v>
      </c>
      <c r="G20" s="140">
        <v>1.1075085324232081</v>
      </c>
      <c r="H20" s="140">
        <v>1.0668721109399075</v>
      </c>
      <c r="I20" s="140"/>
      <c r="J20" s="140"/>
      <c r="K20" s="140"/>
    </row>
    <row r="21" spans="2:11" x14ac:dyDescent="0.2">
      <c r="B21" s="140"/>
      <c r="C21" s="140">
        <v>2.61</v>
      </c>
      <c r="D21" s="140">
        <v>1.9067688378033205</v>
      </c>
      <c r="E21" s="140">
        <v>1.3858004018754186</v>
      </c>
      <c r="F21" s="140">
        <v>1.195746737554374</v>
      </c>
      <c r="G21" s="140">
        <v>1.1596604688763137</v>
      </c>
      <c r="H21" s="140"/>
      <c r="I21" s="140"/>
      <c r="J21" s="140"/>
      <c r="K21" s="140"/>
    </row>
    <row r="22" spans="2:11" x14ac:dyDescent="0.2">
      <c r="B22" s="140"/>
      <c r="C22" s="140">
        <v>3.4291044776119404</v>
      </c>
      <c r="D22" s="140">
        <v>1.6648531011969532</v>
      </c>
      <c r="E22" s="140">
        <v>1.3934640522875816</v>
      </c>
      <c r="F22" s="140">
        <v>1.2589118198874296</v>
      </c>
      <c r="G22" s="140"/>
      <c r="H22" s="140"/>
      <c r="I22" s="140"/>
      <c r="J22" s="140"/>
      <c r="K22" s="140"/>
    </row>
    <row r="23" spans="2:11" x14ac:dyDescent="0.2">
      <c r="B23" s="140"/>
      <c r="C23" s="140">
        <v>2.9798657718120807</v>
      </c>
      <c r="D23" s="140">
        <v>1.9121621621621621</v>
      </c>
      <c r="E23" s="140">
        <v>1.4646643109540636</v>
      </c>
      <c r="F23" s="140"/>
      <c r="G23" s="140"/>
      <c r="H23" s="140"/>
      <c r="I23" s="140"/>
      <c r="J23" s="140"/>
      <c r="K23" s="140"/>
    </row>
    <row r="24" spans="2:11" x14ac:dyDescent="0.2">
      <c r="B24" s="140"/>
      <c r="C24" s="140">
        <v>4.0329218106995883</v>
      </c>
      <c r="D24" s="140">
        <v>2.0510204081632653</v>
      </c>
      <c r="E24" s="140"/>
      <c r="F24" s="140"/>
      <c r="G24" s="140"/>
      <c r="H24" s="140"/>
      <c r="I24" s="140"/>
      <c r="J24" s="140"/>
      <c r="K24" s="140"/>
    </row>
    <row r="25" spans="2:11" x14ac:dyDescent="0.2">
      <c r="B25" s="140"/>
      <c r="C25" s="140">
        <v>3.6862745098039214</v>
      </c>
      <c r="D25" s="140"/>
      <c r="E25" s="140"/>
      <c r="F25" s="140"/>
      <c r="G25" s="140"/>
      <c r="H25" s="140"/>
      <c r="I25" s="140"/>
      <c r="J25" s="140"/>
      <c r="K25" s="140"/>
    </row>
    <row r="26" spans="2:11" x14ac:dyDescent="0.2">
      <c r="K26" s="2"/>
    </row>
    <row r="27" spans="2:11" x14ac:dyDescent="0.2">
      <c r="B27" s="17" t="s">
        <v>138</v>
      </c>
      <c r="K27" s="2"/>
    </row>
    <row r="28" spans="2:11" x14ac:dyDescent="0.2">
      <c r="C28" s="140">
        <v>2.61</v>
      </c>
      <c r="D28" s="140">
        <v>1.5703225806451613</v>
      </c>
      <c r="E28" s="140">
        <v>1.3858004018754186</v>
      </c>
      <c r="F28" s="140">
        <v>1.1532359081419625</v>
      </c>
      <c r="G28" s="140">
        <v>1.0562456866804693</v>
      </c>
      <c r="H28" s="140">
        <v>1.0638470923139487</v>
      </c>
      <c r="I28" s="140">
        <v>1.0603975535168195</v>
      </c>
      <c r="J28" s="140">
        <v>1.083633741888969</v>
      </c>
      <c r="K28" s="140">
        <v>1.0382568196939455</v>
      </c>
    </row>
    <row r="29" spans="2:11" x14ac:dyDescent="0.2">
      <c r="C29" s="140">
        <v>2.9798657718120807</v>
      </c>
      <c r="D29" s="140">
        <v>1.574642126789366</v>
      </c>
      <c r="E29" s="140">
        <v>1.3934640522875816</v>
      </c>
      <c r="F29" s="140">
        <v>1.195746737554374</v>
      </c>
      <c r="G29" s="140">
        <v>1.1046343229543809</v>
      </c>
      <c r="H29" s="140">
        <v>1.0668721109399075</v>
      </c>
      <c r="I29" s="140">
        <v>1.0778443113772456</v>
      </c>
      <c r="J29" s="140">
        <v>1.1076719576719576</v>
      </c>
      <c r="K29" s="140"/>
    </row>
    <row r="30" spans="2:11" x14ac:dyDescent="0.2">
      <c r="C30" s="140">
        <v>3.2024793388429753</v>
      </c>
      <c r="D30" s="140">
        <v>1.6648531011969532</v>
      </c>
      <c r="E30" s="140">
        <v>1.4646643109540636</v>
      </c>
      <c r="F30" s="140">
        <v>1.2545454545454546</v>
      </c>
      <c r="G30" s="140">
        <v>1.1075085324232081</v>
      </c>
      <c r="H30" s="140">
        <v>1.1411303495589677</v>
      </c>
      <c r="I30" s="140">
        <v>1.081019181219582</v>
      </c>
      <c r="J30" s="140"/>
      <c r="K30" s="140"/>
    </row>
    <row r="31" spans="2:11" x14ac:dyDescent="0.2">
      <c r="C31" s="140">
        <v>3.4291044776119404</v>
      </c>
      <c r="D31" s="140">
        <v>1.7463524130190797</v>
      </c>
      <c r="E31" s="140">
        <v>1.4845758354755785</v>
      </c>
      <c r="F31" s="140">
        <v>1.2589118198874296</v>
      </c>
      <c r="G31" s="140">
        <v>1.1596604688763137</v>
      </c>
      <c r="H31" s="140">
        <v>1.1494591937069814</v>
      </c>
      <c r="I31" s="140"/>
      <c r="J31" s="140"/>
      <c r="K31" s="140"/>
    </row>
    <row r="32" spans="2:11" x14ac:dyDescent="0.2">
      <c r="C32" s="140">
        <v>3.5798319327731094</v>
      </c>
      <c r="D32" s="140">
        <v>1.7863849765258215</v>
      </c>
      <c r="E32" s="140">
        <v>1.5735873850197108</v>
      </c>
      <c r="G32" s="140">
        <v>1.2319639278557115</v>
      </c>
      <c r="H32" s="140"/>
      <c r="I32" s="140"/>
      <c r="J32" s="140"/>
      <c r="K32" s="140"/>
    </row>
    <row r="33" spans="2:11" x14ac:dyDescent="0.2">
      <c r="C33" s="140">
        <v>3.6862745098039214</v>
      </c>
      <c r="D33" s="140">
        <v>1.9067688378033205</v>
      </c>
      <c r="F33" s="140"/>
      <c r="G33" s="140"/>
      <c r="H33" s="140"/>
      <c r="I33" s="140"/>
      <c r="J33" s="140"/>
      <c r="K33" s="140"/>
    </row>
    <row r="34" spans="2:11" x14ac:dyDescent="0.2">
      <c r="C34" s="140">
        <v>4.0329218106995883</v>
      </c>
      <c r="D34" s="140">
        <v>1.9121621621621621</v>
      </c>
      <c r="E34" s="140"/>
      <c r="F34" s="140"/>
      <c r="G34" s="140"/>
      <c r="H34" s="140"/>
      <c r="I34" s="140"/>
      <c r="J34" s="140"/>
      <c r="K34" s="140"/>
    </row>
    <row r="35" spans="2:11" x14ac:dyDescent="0.2">
      <c r="C35" s="140">
        <v>4.545918367346939</v>
      </c>
      <c r="D35" s="140">
        <v>2.0510204081632653</v>
      </c>
      <c r="E35" s="140"/>
      <c r="F35" s="140"/>
      <c r="G35" s="140"/>
      <c r="H35" s="140"/>
      <c r="I35" s="140"/>
      <c r="J35" s="140"/>
      <c r="K35" s="140"/>
    </row>
    <row r="36" spans="2:11" x14ac:dyDescent="0.2">
      <c r="C36" s="140">
        <v>4.6571428571428575</v>
      </c>
      <c r="D36" s="140"/>
      <c r="E36" s="140"/>
      <c r="F36" s="140"/>
      <c r="G36" s="140"/>
      <c r="H36" s="140"/>
      <c r="I36" s="140"/>
      <c r="J36" s="140"/>
      <c r="K36" s="140"/>
    </row>
    <row r="38" spans="2:11" x14ac:dyDescent="0.2">
      <c r="B38" s="17" t="s">
        <v>139</v>
      </c>
      <c r="D38" s="125">
        <v>2</v>
      </c>
      <c r="E38" s="125">
        <v>3</v>
      </c>
      <c r="F38" s="125">
        <v>4</v>
      </c>
      <c r="G38" s="125">
        <v>5</v>
      </c>
      <c r="H38" s="125">
        <v>6</v>
      </c>
      <c r="I38" s="125">
        <v>7</v>
      </c>
      <c r="J38" s="125">
        <v>8</v>
      </c>
    </row>
    <row r="39" spans="2:11" x14ac:dyDescent="0.2">
      <c r="C39" s="1">
        <f t="shared" ref="C39:J47" si="9">MATCH(C17,C$28:C$36,0)</f>
        <v>3</v>
      </c>
      <c r="D39" s="1">
        <f t="shared" si="9"/>
        <v>1</v>
      </c>
      <c r="E39" s="209"/>
      <c r="F39" s="209"/>
      <c r="G39" s="209"/>
      <c r="H39" s="1">
        <f t="shared" si="9"/>
        <v>1</v>
      </c>
      <c r="I39" s="1">
        <f t="shared" si="9"/>
        <v>1</v>
      </c>
      <c r="J39" s="1">
        <f t="shared" si="9"/>
        <v>1</v>
      </c>
    </row>
    <row r="40" spans="2:11" x14ac:dyDescent="0.2">
      <c r="C40" s="1">
        <f t="shared" si="9"/>
        <v>5</v>
      </c>
      <c r="D40" s="1">
        <f t="shared" si="9"/>
        <v>5</v>
      </c>
      <c r="E40" s="209">
        <f>MATCH(E18,E$28:E$36,0)</f>
        <v>5</v>
      </c>
      <c r="F40" s="209">
        <f>MATCH(F18,F$28:F$36,0)</f>
        <v>1</v>
      </c>
      <c r="G40" s="209">
        <f t="shared" si="9"/>
        <v>2</v>
      </c>
      <c r="H40" s="1">
        <f t="shared" si="9"/>
        <v>4</v>
      </c>
      <c r="I40" s="1">
        <f t="shared" si="9"/>
        <v>2</v>
      </c>
      <c r="J40" s="1">
        <f t="shared" si="9"/>
        <v>2</v>
      </c>
    </row>
    <row r="41" spans="2:11" x14ac:dyDescent="0.2">
      <c r="C41" s="1">
        <f t="shared" si="9"/>
        <v>8</v>
      </c>
      <c r="D41" s="1">
        <f t="shared" si="9"/>
        <v>4</v>
      </c>
      <c r="E41" s="209">
        <f t="shared" si="9"/>
        <v>4</v>
      </c>
      <c r="F41" s="209">
        <f t="shared" ref="F41" si="10">MATCH(F19,F$28:F$36,0)</f>
        <v>3</v>
      </c>
      <c r="G41" s="209">
        <f t="shared" si="9"/>
        <v>1</v>
      </c>
      <c r="H41" s="1">
        <f t="shared" si="9"/>
        <v>3</v>
      </c>
      <c r="I41" s="1">
        <f t="shared" si="9"/>
        <v>3</v>
      </c>
    </row>
    <row r="42" spans="2:11" x14ac:dyDescent="0.2">
      <c r="C42" s="1">
        <f t="shared" si="9"/>
        <v>9</v>
      </c>
      <c r="D42" s="1">
        <f>MATCH(D20,D$28:D$36,0)</f>
        <v>2</v>
      </c>
      <c r="E42" s="209"/>
      <c r="F42" s="209"/>
      <c r="G42" s="209"/>
      <c r="H42" s="1">
        <f>MATCH(H20,H$28:H$36,0)</f>
        <v>2</v>
      </c>
    </row>
    <row r="43" spans="2:11" x14ac:dyDescent="0.2">
      <c r="C43" s="1">
        <f t="shared" si="9"/>
        <v>1</v>
      </c>
      <c r="D43" s="1">
        <f>MATCH(D21,D$28:D$36,0)</f>
        <v>6</v>
      </c>
      <c r="E43" s="209">
        <f t="shared" ref="E43:E45" si="11">MATCH(E21,E$28:E$36,0)</f>
        <v>1</v>
      </c>
      <c r="F43" s="209">
        <f t="shared" ref="F43" si="12">MATCH(F21,F$28:F$36,0)</f>
        <v>2</v>
      </c>
      <c r="G43" s="209">
        <v>3</v>
      </c>
    </row>
    <row r="44" spans="2:11" x14ac:dyDescent="0.2">
      <c r="C44" s="1">
        <f t="shared" si="9"/>
        <v>4</v>
      </c>
      <c r="D44" s="1">
        <f>MATCH(D22,D$28:D$36,0)</f>
        <v>3</v>
      </c>
      <c r="E44" s="209">
        <f t="shared" si="11"/>
        <v>2</v>
      </c>
      <c r="F44" s="209">
        <f t="shared" ref="F44" si="13">MATCH(F22,F$28:F$36,0)</f>
        <v>4</v>
      </c>
    </row>
    <row r="45" spans="2:11" x14ac:dyDescent="0.2">
      <c r="C45" s="1">
        <f t="shared" si="9"/>
        <v>2</v>
      </c>
      <c r="D45" s="1">
        <f>MATCH(D23,D$28:D$36,0)</f>
        <v>7</v>
      </c>
      <c r="E45" s="209">
        <f t="shared" si="11"/>
        <v>3</v>
      </c>
    </row>
    <row r="46" spans="2:11" x14ac:dyDescent="0.2">
      <c r="C46" s="1">
        <f t="shared" si="9"/>
        <v>7</v>
      </c>
      <c r="D46" s="1">
        <f>MATCH(D24,D$28:D$36,0)</f>
        <v>8</v>
      </c>
    </row>
    <row r="47" spans="2:11" x14ac:dyDescent="0.2">
      <c r="C47" s="1">
        <f t="shared" si="9"/>
        <v>6</v>
      </c>
    </row>
    <row r="49" spans="2:11" x14ac:dyDescent="0.2">
      <c r="B49" s="17" t="s">
        <v>112</v>
      </c>
    </row>
    <row r="50" spans="2:11" x14ac:dyDescent="0.2">
      <c r="C50" s="140">
        <v>2.61</v>
      </c>
      <c r="D50" s="140">
        <v>1.5703225806451613</v>
      </c>
      <c r="E50" s="140">
        <v>1.3858004018754186</v>
      </c>
      <c r="F50" s="140">
        <v>1.1532359081419625</v>
      </c>
      <c r="G50" s="140">
        <v>1.0562456866804693</v>
      </c>
      <c r="H50" s="140">
        <v>1.0638470923139487</v>
      </c>
      <c r="I50" s="140">
        <v>1.0603975535168195</v>
      </c>
      <c r="J50" s="140">
        <v>1.083633741888969</v>
      </c>
      <c r="K50" s="140"/>
    </row>
    <row r="51" spans="2:11" x14ac:dyDescent="0.2">
      <c r="C51" s="140">
        <v>2.9798657718120807</v>
      </c>
      <c r="D51" s="140">
        <v>1.574642126789366</v>
      </c>
      <c r="E51" s="140">
        <v>1.3934640522875816</v>
      </c>
      <c r="F51" s="140">
        <v>1.195746737554374</v>
      </c>
      <c r="G51" s="140">
        <v>1.1046343229543809</v>
      </c>
      <c r="H51" s="140">
        <v>1.1411303495589677</v>
      </c>
      <c r="I51" s="140">
        <v>1.0778443113772456</v>
      </c>
      <c r="J51" s="140"/>
      <c r="K51" s="140"/>
    </row>
    <row r="52" spans="2:11" x14ac:dyDescent="0.2">
      <c r="C52" s="140">
        <v>3.2024793388429753</v>
      </c>
      <c r="D52" s="140">
        <v>1.6648531011969532</v>
      </c>
      <c r="E52" s="140">
        <v>1.4845758354755785</v>
      </c>
      <c r="F52" s="140">
        <v>1.2545454545454546</v>
      </c>
      <c r="G52" s="140">
        <v>1.1075085324232081</v>
      </c>
      <c r="H52" s="140">
        <v>1.1494591937069814</v>
      </c>
      <c r="I52" s="140"/>
      <c r="J52" s="140"/>
      <c r="K52" s="140"/>
    </row>
    <row r="53" spans="2:11" x14ac:dyDescent="0.2">
      <c r="C53" s="140">
        <v>3.4291044776119404</v>
      </c>
      <c r="D53" s="140">
        <v>1.7463524130190797</v>
      </c>
      <c r="E53" s="140">
        <v>1.5735873850197108</v>
      </c>
      <c r="G53" s="140">
        <v>1.2319639278557115</v>
      </c>
      <c r="H53" s="140"/>
      <c r="I53" s="140"/>
      <c r="J53" s="140"/>
      <c r="K53" s="140"/>
    </row>
    <row r="54" spans="2:11" x14ac:dyDescent="0.2">
      <c r="C54" s="140">
        <v>3.5798319327731094</v>
      </c>
      <c r="D54" s="140">
        <v>1.7863849765258215</v>
      </c>
      <c r="F54" s="140"/>
      <c r="G54" s="140"/>
      <c r="H54" s="140"/>
      <c r="I54" s="140"/>
      <c r="J54" s="140"/>
      <c r="K54" s="140"/>
    </row>
    <row r="55" spans="2:11" x14ac:dyDescent="0.2">
      <c r="C55" s="140">
        <v>4.0329218106995883</v>
      </c>
      <c r="D55" s="140">
        <v>1.9067688378033205</v>
      </c>
      <c r="E55" s="140"/>
      <c r="F55" s="140"/>
      <c r="G55" s="140"/>
      <c r="H55" s="140"/>
      <c r="I55" s="140"/>
      <c r="J55" s="140"/>
      <c r="K55" s="140"/>
    </row>
    <row r="56" spans="2:11" x14ac:dyDescent="0.2">
      <c r="C56" s="140">
        <v>4.545918367346939</v>
      </c>
      <c r="D56" s="140">
        <v>1.9121621621621621</v>
      </c>
      <c r="E56" s="140"/>
      <c r="F56" s="140"/>
      <c r="G56" s="140"/>
      <c r="H56" s="140"/>
      <c r="I56" s="140"/>
      <c r="J56" s="140"/>
      <c r="K56" s="140"/>
    </row>
    <row r="57" spans="2:11" x14ac:dyDescent="0.2">
      <c r="C57" s="140">
        <v>4.6571428571428575</v>
      </c>
      <c r="D57" s="140"/>
      <c r="E57" s="140"/>
      <c r="F57" s="140"/>
      <c r="G57" s="140"/>
      <c r="H57" s="140"/>
      <c r="I57" s="140"/>
      <c r="J57" s="140"/>
      <c r="K57" s="140"/>
    </row>
    <row r="58" spans="2:11" x14ac:dyDescent="0.2">
      <c r="C58" s="140"/>
      <c r="D58" s="140"/>
      <c r="E58" s="140"/>
      <c r="F58" s="140"/>
      <c r="G58" s="140"/>
      <c r="H58" s="140"/>
      <c r="I58" s="140"/>
      <c r="J58" s="140"/>
      <c r="K58" s="140"/>
    </row>
    <row r="59" spans="2:11" x14ac:dyDescent="0.2">
      <c r="B59" s="17" t="s">
        <v>140</v>
      </c>
      <c r="C59" s="125">
        <v>2</v>
      </c>
      <c r="D59" s="125">
        <v>3</v>
      </c>
      <c r="E59" s="125">
        <v>4</v>
      </c>
      <c r="F59" s="125">
        <v>5</v>
      </c>
      <c r="G59" s="125">
        <v>6</v>
      </c>
      <c r="H59" s="125">
        <v>7</v>
      </c>
      <c r="I59" s="125">
        <v>8</v>
      </c>
    </row>
    <row r="60" spans="2:11" x14ac:dyDescent="0.2">
      <c r="C60" s="1">
        <f>MATCH(C17,C$50:C$57,0)</f>
        <v>3</v>
      </c>
      <c r="D60" s="209"/>
      <c r="E60" s="209"/>
      <c r="F60" s="209"/>
      <c r="G60" s="1">
        <f t="shared" ref="G60:I60" si="14">MATCH(G17,G$50:G$57,0)</f>
        <v>4</v>
      </c>
      <c r="H60" s="1">
        <f t="shared" si="14"/>
        <v>1</v>
      </c>
      <c r="I60" s="1">
        <f t="shared" si="14"/>
        <v>1</v>
      </c>
    </row>
    <row r="61" spans="2:11" x14ac:dyDescent="0.2">
      <c r="C61" s="1">
        <f t="shared" ref="C61:I67" si="15">MATCH(C18,C$50:C$57,0)</f>
        <v>5</v>
      </c>
      <c r="D61" s="209">
        <v>3</v>
      </c>
      <c r="E61" s="209">
        <f>MATCH(E18,E$50:E$57,0)</f>
        <v>4</v>
      </c>
      <c r="F61" s="209">
        <f>MATCH(F18,F$50:F$57,0)</f>
        <v>1</v>
      </c>
      <c r="G61" s="1">
        <f t="shared" si="15"/>
        <v>2</v>
      </c>
      <c r="H61" s="1">
        <f t="shared" si="15"/>
        <v>3</v>
      </c>
      <c r="I61" s="1">
        <f t="shared" si="15"/>
        <v>2</v>
      </c>
    </row>
    <row r="62" spans="2:11" x14ac:dyDescent="0.2">
      <c r="C62" s="1">
        <f t="shared" si="15"/>
        <v>7</v>
      </c>
      <c r="D62" s="209">
        <v>2</v>
      </c>
      <c r="E62" s="209">
        <f t="shared" ref="E62:E65" si="16">MATCH(E19,E$50:E$57,0)</f>
        <v>3</v>
      </c>
      <c r="F62" s="209">
        <f t="shared" ref="F62" si="17">MATCH(F19,F$50:F$57,0)</f>
        <v>3</v>
      </c>
      <c r="G62" s="1">
        <f t="shared" si="15"/>
        <v>1</v>
      </c>
      <c r="H62" s="1">
        <f t="shared" si="15"/>
        <v>2</v>
      </c>
    </row>
    <row r="63" spans="2:11" x14ac:dyDescent="0.2">
      <c r="C63" s="1">
        <f t="shared" si="15"/>
        <v>8</v>
      </c>
      <c r="D63" s="209"/>
      <c r="E63" s="209"/>
      <c r="F63" s="209"/>
      <c r="G63" s="1">
        <f t="shared" si="15"/>
        <v>3</v>
      </c>
    </row>
    <row r="64" spans="2:11" x14ac:dyDescent="0.2">
      <c r="C64" s="1">
        <f t="shared" si="15"/>
        <v>1</v>
      </c>
      <c r="D64" s="209">
        <v>4</v>
      </c>
      <c r="E64" s="209">
        <f t="shared" si="16"/>
        <v>1</v>
      </c>
      <c r="F64" s="209">
        <f t="shared" ref="F64" si="18">MATCH(F21,F$50:F$57,0)</f>
        <v>2</v>
      </c>
    </row>
    <row r="65" spans="2:28" x14ac:dyDescent="0.2">
      <c r="C65" s="1">
        <f t="shared" si="15"/>
        <v>4</v>
      </c>
      <c r="D65" s="209">
        <v>1</v>
      </c>
      <c r="E65" s="209">
        <f t="shared" si="16"/>
        <v>2</v>
      </c>
    </row>
    <row r="66" spans="2:28" x14ac:dyDescent="0.2">
      <c r="C66" s="1">
        <f t="shared" si="15"/>
        <v>2</v>
      </c>
      <c r="D66" s="209">
        <v>5</v>
      </c>
    </row>
    <row r="67" spans="2:28" x14ac:dyDescent="0.2">
      <c r="C67" s="1">
        <f t="shared" si="15"/>
        <v>6</v>
      </c>
      <c r="L67" s="103" t="s">
        <v>142</v>
      </c>
      <c r="M67" s="5">
        <f>1/(6/((10-D70)^3-10+D70))</f>
        <v>84</v>
      </c>
      <c r="N67" s="69">
        <f t="shared" ref="N67:S67" si="19">1/(6/((10-E70)^3-10+E70))</f>
        <v>20</v>
      </c>
      <c r="O67" s="69">
        <f t="shared" si="19"/>
        <v>10</v>
      </c>
      <c r="P67" s="69">
        <f t="shared" si="19"/>
        <v>4</v>
      </c>
      <c r="Q67" s="69">
        <f t="shared" si="19"/>
        <v>10</v>
      </c>
      <c r="R67" s="69">
        <f t="shared" si="19"/>
        <v>4</v>
      </c>
      <c r="S67" s="6">
        <f t="shared" si="19"/>
        <v>1</v>
      </c>
    </row>
    <row r="68" spans="2:28" x14ac:dyDescent="0.2">
      <c r="L68" s="105" t="s">
        <v>143</v>
      </c>
      <c r="M68" s="9">
        <f>M67/(10-D70)</f>
        <v>10.5</v>
      </c>
      <c r="N68" s="72">
        <f t="shared" ref="N68:S68" si="20">N67/(10-E70)</f>
        <v>4</v>
      </c>
      <c r="O68" s="72">
        <f t="shared" si="20"/>
        <v>2.5</v>
      </c>
      <c r="P68" s="72">
        <f t="shared" si="20"/>
        <v>1.3333333333333333</v>
      </c>
      <c r="Q68" s="72">
        <f t="shared" si="20"/>
        <v>2.5</v>
      </c>
      <c r="R68" s="72">
        <f t="shared" si="20"/>
        <v>1.3333333333333333</v>
      </c>
      <c r="S68" s="10">
        <f t="shared" si="20"/>
        <v>0.5</v>
      </c>
    </row>
    <row r="69" spans="2:28" x14ac:dyDescent="0.2">
      <c r="B69" s="17" t="s">
        <v>113</v>
      </c>
      <c r="D69" s="108"/>
    </row>
    <row r="70" spans="2:28" x14ac:dyDescent="0.2">
      <c r="C70" s="200" t="s">
        <v>114</v>
      </c>
      <c r="D70" s="174">
        <f>10-COUNT(D71:D78)</f>
        <v>2</v>
      </c>
      <c r="E70" s="184">
        <f t="shared" ref="E70:J70" si="21">10-COUNT(E71:E78)</f>
        <v>5</v>
      </c>
      <c r="F70" s="184">
        <f t="shared" si="21"/>
        <v>6</v>
      </c>
      <c r="G70" s="184">
        <f t="shared" si="21"/>
        <v>7</v>
      </c>
      <c r="H70" s="184">
        <f t="shared" si="21"/>
        <v>6</v>
      </c>
      <c r="I70" s="184">
        <f t="shared" si="21"/>
        <v>7</v>
      </c>
      <c r="J70" s="184">
        <f t="shared" si="21"/>
        <v>8</v>
      </c>
      <c r="K70" s="199"/>
      <c r="L70" s="205" t="s">
        <v>150</v>
      </c>
      <c r="M70" s="5">
        <f t="shared" ref="M70:S70" si="22">IF(D71="","",(D71-M$68)/M$68)</f>
        <v>-0.61904761904761907</v>
      </c>
      <c r="N70" s="69" t="str">
        <f t="shared" si="22"/>
        <v/>
      </c>
      <c r="O70" s="69" t="str">
        <f t="shared" si="22"/>
        <v/>
      </c>
      <c r="P70" s="69" t="str">
        <f t="shared" si="22"/>
        <v/>
      </c>
      <c r="Q70" s="69">
        <f t="shared" si="22"/>
        <v>2.6</v>
      </c>
      <c r="R70" s="69">
        <f t="shared" si="22"/>
        <v>-1</v>
      </c>
      <c r="S70" s="6">
        <f t="shared" si="22"/>
        <v>-1</v>
      </c>
    </row>
    <row r="71" spans="2:28" x14ac:dyDescent="0.2">
      <c r="C71" s="201"/>
      <c r="D71" s="5">
        <f>(C60-D39)^2</f>
        <v>4</v>
      </c>
      <c r="E71" s="69"/>
      <c r="F71" s="69"/>
      <c r="G71" s="69"/>
      <c r="H71" s="69">
        <f>(G60-H39)^2</f>
        <v>9</v>
      </c>
      <c r="I71" s="69">
        <f>(H60-I39)^2</f>
        <v>0</v>
      </c>
      <c r="J71" s="69">
        <f>(I60-J39)^2</f>
        <v>0</v>
      </c>
      <c r="K71" s="7"/>
      <c r="M71" s="7">
        <f t="shared" ref="M71:S77" si="23">IF(D72="","",(D72-M$68)/M$68)</f>
        <v>-1</v>
      </c>
      <c r="N71" s="2">
        <f t="shared" si="23"/>
        <v>0</v>
      </c>
      <c r="O71" s="2">
        <f t="shared" si="23"/>
        <v>2.6</v>
      </c>
      <c r="P71" s="2">
        <f t="shared" si="23"/>
        <v>-0.24999999999999994</v>
      </c>
      <c r="Q71" s="2">
        <f t="shared" si="23"/>
        <v>0.6</v>
      </c>
      <c r="R71" s="2">
        <f t="shared" si="23"/>
        <v>-0.24999999999999994</v>
      </c>
      <c r="S71" s="8">
        <f t="shared" si="23"/>
        <v>-1</v>
      </c>
    </row>
    <row r="72" spans="2:28" x14ac:dyDescent="0.2">
      <c r="C72" s="201"/>
      <c r="D72" s="7">
        <f t="shared" ref="D72:J78" si="24">(C61-D40)^2</f>
        <v>0</v>
      </c>
      <c r="E72" s="2">
        <f t="shared" si="24"/>
        <v>4</v>
      </c>
      <c r="F72" s="2">
        <f t="shared" si="24"/>
        <v>9</v>
      </c>
      <c r="G72" s="2">
        <f t="shared" si="24"/>
        <v>1</v>
      </c>
      <c r="H72" s="2">
        <f t="shared" si="24"/>
        <v>4</v>
      </c>
      <c r="I72" s="2">
        <f t="shared" si="24"/>
        <v>1</v>
      </c>
      <c r="J72" s="2">
        <f t="shared" si="24"/>
        <v>0</v>
      </c>
      <c r="K72" s="7"/>
      <c r="M72" s="7">
        <f t="shared" si="23"/>
        <v>-0.14285714285714285</v>
      </c>
      <c r="N72" s="2">
        <f t="shared" si="23"/>
        <v>0</v>
      </c>
      <c r="O72" s="2">
        <f t="shared" si="23"/>
        <v>-1</v>
      </c>
      <c r="P72" s="2">
        <f t="shared" si="23"/>
        <v>2.0000000000000004</v>
      </c>
      <c r="Q72" s="2">
        <f t="shared" si="23"/>
        <v>0.6</v>
      </c>
      <c r="R72" s="2">
        <f t="shared" si="23"/>
        <v>-0.24999999999999994</v>
      </c>
      <c r="S72" s="8"/>
    </row>
    <row r="73" spans="2:28" x14ac:dyDescent="0.2">
      <c r="C73" s="201"/>
      <c r="D73" s="7">
        <f t="shared" si="24"/>
        <v>9</v>
      </c>
      <c r="E73" s="2">
        <f t="shared" si="24"/>
        <v>4</v>
      </c>
      <c r="F73" s="2">
        <f t="shared" si="24"/>
        <v>0</v>
      </c>
      <c r="G73" s="2">
        <f t="shared" si="24"/>
        <v>4</v>
      </c>
      <c r="H73" s="2">
        <f t="shared" si="24"/>
        <v>4</v>
      </c>
      <c r="I73" s="2">
        <f t="shared" si="24"/>
        <v>1</v>
      </c>
      <c r="J73" s="2"/>
      <c r="K73" s="7"/>
      <c r="M73" s="7">
        <f t="shared" si="23"/>
        <v>2.4285714285714284</v>
      </c>
      <c r="N73" s="2" t="str">
        <f t="shared" si="23"/>
        <v/>
      </c>
      <c r="O73" s="2" t="str">
        <f t="shared" si="23"/>
        <v/>
      </c>
      <c r="P73" s="2" t="str">
        <f t="shared" si="23"/>
        <v/>
      </c>
      <c r="Q73" s="2">
        <f t="shared" si="23"/>
        <v>-0.6</v>
      </c>
      <c r="R73" s="2"/>
      <c r="S73" s="8"/>
    </row>
    <row r="74" spans="2:28" x14ac:dyDescent="0.2">
      <c r="C74" s="201"/>
      <c r="D74" s="7">
        <f t="shared" si="24"/>
        <v>36</v>
      </c>
      <c r="E74" s="2"/>
      <c r="F74" s="2"/>
      <c r="G74" s="2"/>
      <c r="H74" s="2">
        <f t="shared" si="24"/>
        <v>1</v>
      </c>
      <c r="I74" s="2"/>
      <c r="J74" s="2"/>
      <c r="K74" s="7"/>
      <c r="M74" s="7">
        <f t="shared" si="23"/>
        <v>1.3809523809523809</v>
      </c>
      <c r="N74" s="2">
        <f t="shared" si="23"/>
        <v>1.25</v>
      </c>
      <c r="O74" s="2">
        <f t="shared" si="23"/>
        <v>-0.6</v>
      </c>
      <c r="P74" s="2">
        <f t="shared" si="23"/>
        <v>-0.24999999999999994</v>
      </c>
      <c r="Q74" s="2"/>
      <c r="R74" s="2"/>
      <c r="S74" s="8"/>
    </row>
    <row r="75" spans="2:28" x14ac:dyDescent="0.2">
      <c r="C75" s="201"/>
      <c r="D75" s="7">
        <f t="shared" si="24"/>
        <v>25</v>
      </c>
      <c r="E75" s="2">
        <f t="shared" si="24"/>
        <v>9</v>
      </c>
      <c r="F75" s="2">
        <f t="shared" si="24"/>
        <v>1</v>
      </c>
      <c r="G75" s="2">
        <f t="shared" si="24"/>
        <v>1</v>
      </c>
      <c r="H75" s="2"/>
      <c r="I75" s="2"/>
      <c r="J75" s="2"/>
      <c r="K75" s="7"/>
      <c r="M75" s="7">
        <f t="shared" si="23"/>
        <v>-0.90476190476190477</v>
      </c>
      <c r="N75" s="2">
        <f t="shared" si="23"/>
        <v>-0.75</v>
      </c>
      <c r="O75" s="2">
        <f t="shared" si="23"/>
        <v>0.6</v>
      </c>
      <c r="P75" s="2"/>
      <c r="Q75" s="2"/>
      <c r="R75" s="2"/>
      <c r="S75" s="8"/>
    </row>
    <row r="76" spans="2:28" x14ac:dyDescent="0.2">
      <c r="C76" s="201"/>
      <c r="D76" s="7">
        <f t="shared" si="24"/>
        <v>1</v>
      </c>
      <c r="E76" s="2">
        <f t="shared" si="24"/>
        <v>1</v>
      </c>
      <c r="F76" s="2">
        <f t="shared" si="24"/>
        <v>4</v>
      </c>
      <c r="G76" s="2"/>
      <c r="H76" s="2"/>
      <c r="I76" s="2"/>
      <c r="J76" s="2"/>
      <c r="K76" s="7"/>
      <c r="M76" s="7">
        <f t="shared" si="23"/>
        <v>1.3809523809523809</v>
      </c>
      <c r="N76" s="2">
        <f t="shared" si="23"/>
        <v>0</v>
      </c>
      <c r="O76" s="2"/>
      <c r="P76" s="2"/>
      <c r="Q76" s="2"/>
      <c r="R76" s="2"/>
      <c r="S76" s="8"/>
    </row>
    <row r="77" spans="2:28" x14ac:dyDescent="0.2">
      <c r="C77" s="201"/>
      <c r="D77" s="7">
        <f t="shared" si="24"/>
        <v>25</v>
      </c>
      <c r="E77" s="2">
        <f t="shared" si="24"/>
        <v>4</v>
      </c>
      <c r="F77" s="2"/>
      <c r="G77" s="2"/>
      <c r="H77" s="2"/>
      <c r="I77" s="2"/>
      <c r="J77" s="2"/>
      <c r="K77" s="7"/>
      <c r="M77" s="9">
        <f t="shared" si="23"/>
        <v>-0.61904761904761907</v>
      </c>
      <c r="N77" s="72"/>
      <c r="O77" s="72"/>
      <c r="P77" s="72"/>
      <c r="Q77" s="72"/>
      <c r="R77" s="72"/>
      <c r="S77" s="10"/>
    </row>
    <row r="78" spans="2:28" x14ac:dyDescent="0.2">
      <c r="C78" s="201"/>
      <c r="D78" s="9">
        <f t="shared" si="24"/>
        <v>4</v>
      </c>
      <c r="E78" s="72"/>
      <c r="F78" s="72"/>
      <c r="G78" s="72"/>
      <c r="H78" s="72"/>
      <c r="I78" s="72"/>
      <c r="J78" s="72"/>
      <c r="K78" s="7"/>
      <c r="L78" s="2"/>
      <c r="M78" s="2">
        <f>COUNT(M70:M77)</f>
        <v>8</v>
      </c>
      <c r="N78" s="2">
        <f t="shared" ref="N78:S78" si="25">COUNT(N70:N77)</f>
        <v>5</v>
      </c>
      <c r="O78" s="2">
        <f t="shared" si="25"/>
        <v>4</v>
      </c>
      <c r="P78" s="2">
        <f t="shared" si="25"/>
        <v>3</v>
      </c>
      <c r="Q78" s="2">
        <f t="shared" si="25"/>
        <v>4</v>
      </c>
      <c r="R78" s="2">
        <f t="shared" si="25"/>
        <v>3</v>
      </c>
      <c r="S78" s="2">
        <f t="shared" si="25"/>
        <v>2</v>
      </c>
    </row>
    <row r="79" spans="2:28" x14ac:dyDescent="0.2">
      <c r="C79" s="200" t="s">
        <v>141</v>
      </c>
      <c r="D79" s="189">
        <f>SUM(D71:D78)</f>
        <v>104</v>
      </c>
      <c r="E79" s="190">
        <f t="shared" ref="E79:J79" si="26">SUM(E71:E78)</f>
        <v>22</v>
      </c>
      <c r="F79" s="190">
        <f t="shared" si="26"/>
        <v>14</v>
      </c>
      <c r="G79" s="190">
        <f t="shared" si="26"/>
        <v>6</v>
      </c>
      <c r="H79" s="190">
        <f t="shared" si="26"/>
        <v>18</v>
      </c>
      <c r="I79" s="190">
        <f t="shared" si="26"/>
        <v>2</v>
      </c>
      <c r="J79" s="190">
        <f t="shared" si="26"/>
        <v>0</v>
      </c>
      <c r="K79" s="199"/>
      <c r="L79" s="207" t="s">
        <v>176</v>
      </c>
      <c r="M79" s="151">
        <f t="shared" ref="M79:S79" si="27">IFERROR(-M70*D$86/SUM($D$86:$J$86)/M$78,"")</f>
        <v>2.4621212121212124E-2</v>
      </c>
      <c r="N79" s="152" t="str">
        <f t="shared" si="27"/>
        <v/>
      </c>
      <c r="O79" s="152" t="str">
        <f t="shared" si="27"/>
        <v/>
      </c>
      <c r="P79" s="152" t="str">
        <f t="shared" si="27"/>
        <v/>
      </c>
      <c r="Q79" s="152">
        <f t="shared" si="27"/>
        <v>-8.8636363636363638E-2</v>
      </c>
      <c r="R79" s="152">
        <f t="shared" si="27"/>
        <v>3.0303030303030304E-2</v>
      </c>
      <c r="S79" s="153">
        <f t="shared" si="27"/>
        <v>2.2727272727272728E-2</v>
      </c>
      <c r="U79" s="207" t="s">
        <v>144</v>
      </c>
      <c r="V79" s="151">
        <f t="shared" ref="V79:AB79" si="28">IF(M79="","",M79/$M$90)</f>
        <v>-0.11607142857142855</v>
      </c>
      <c r="W79" s="152" t="str">
        <f t="shared" si="28"/>
        <v/>
      </c>
      <c r="X79" s="152" t="str">
        <f t="shared" si="28"/>
        <v/>
      </c>
      <c r="Y79" s="152" t="str">
        <f t="shared" si="28"/>
        <v/>
      </c>
      <c r="Z79" s="152">
        <f t="shared" si="28"/>
        <v>0.41785714285714276</v>
      </c>
      <c r="AA79" s="152">
        <f t="shared" si="28"/>
        <v>-0.14285714285714282</v>
      </c>
      <c r="AB79" s="153">
        <f t="shared" si="28"/>
        <v>-0.10714285714285711</v>
      </c>
    </row>
    <row r="80" spans="2:28" x14ac:dyDescent="0.2">
      <c r="L80" s="206"/>
      <c r="M80" s="154">
        <f t="shared" ref="M80:S86" si="29">IFERROR(-M71*D$86/SUM($D$86:$J$86)/M$78,"")</f>
        <v>3.9772727272727272E-2</v>
      </c>
      <c r="N80" s="1">
        <f t="shared" si="29"/>
        <v>0</v>
      </c>
      <c r="O80" s="1">
        <f t="shared" si="29"/>
        <v>-8.8636363636363638E-2</v>
      </c>
      <c r="P80" s="1">
        <f t="shared" si="29"/>
        <v>7.5757575757575734E-3</v>
      </c>
      <c r="Q80" s="1">
        <f t="shared" si="29"/>
        <v>-2.0454545454545451E-2</v>
      </c>
      <c r="R80" s="1">
        <f t="shared" si="29"/>
        <v>7.5757575757575734E-3</v>
      </c>
      <c r="S80" s="3">
        <f t="shared" si="29"/>
        <v>2.2727272727272728E-2</v>
      </c>
      <c r="U80" s="206" t="s">
        <v>177</v>
      </c>
      <c r="V80" s="154">
        <f t="shared" ref="V80:AB86" si="30">IF(M80="","",M80/$M$90)</f>
        <v>-0.18749999999999994</v>
      </c>
      <c r="W80" s="1">
        <f t="shared" si="30"/>
        <v>0</v>
      </c>
      <c r="X80" s="1">
        <f t="shared" si="30"/>
        <v>0.41785714285714276</v>
      </c>
      <c r="Y80" s="1">
        <f t="shared" si="30"/>
        <v>-3.5714285714285691E-2</v>
      </c>
      <c r="Z80" s="1">
        <f t="shared" si="30"/>
        <v>9.6428571428571377E-2</v>
      </c>
      <c r="AA80" s="1">
        <f t="shared" si="30"/>
        <v>-3.5714285714285691E-2</v>
      </c>
      <c r="AB80" s="3">
        <f t="shared" si="30"/>
        <v>-0.10714285714285711</v>
      </c>
    </row>
    <row r="81" spans="3:28" x14ac:dyDescent="0.2">
      <c r="C81" s="115" t="s">
        <v>134</v>
      </c>
      <c r="D81" s="202">
        <f>1-6*D79/((10-D70)^3-10+D70)</f>
        <v>-0.23809523809523814</v>
      </c>
      <c r="E81" s="203">
        <f>1-6*E79/((10-E70)^3-10+E70)</f>
        <v>-0.10000000000000009</v>
      </c>
      <c r="F81" s="203">
        <f t="shared" ref="F81:J81" si="31">1-6*F79/((10-F70)^3-10+F70)</f>
        <v>-0.39999999999999991</v>
      </c>
      <c r="G81" s="203">
        <f t="shared" si="31"/>
        <v>-0.5</v>
      </c>
      <c r="H81" s="203">
        <f t="shared" si="31"/>
        <v>-0.8</v>
      </c>
      <c r="I81" s="203">
        <f t="shared" si="31"/>
        <v>0.5</v>
      </c>
      <c r="J81" s="204">
        <f t="shared" si="31"/>
        <v>1</v>
      </c>
      <c r="K81" s="2"/>
      <c r="M81" s="154">
        <f t="shared" si="29"/>
        <v>5.681818181818182E-3</v>
      </c>
      <c r="N81" s="1">
        <f t="shared" si="29"/>
        <v>0</v>
      </c>
      <c r="O81" s="1">
        <f t="shared" si="29"/>
        <v>3.4090909090909088E-2</v>
      </c>
      <c r="P81" s="1">
        <f t="shared" si="29"/>
        <v>-6.0606060606060615E-2</v>
      </c>
      <c r="Q81" s="1">
        <f t="shared" si="29"/>
        <v>-2.0454545454545451E-2</v>
      </c>
      <c r="R81" s="1">
        <f t="shared" si="29"/>
        <v>7.5757575757575734E-3</v>
      </c>
      <c r="S81" s="3"/>
      <c r="V81" s="154">
        <f t="shared" si="30"/>
        <v>-2.6785714285714277E-2</v>
      </c>
      <c r="W81" s="1">
        <f t="shared" si="30"/>
        <v>0</v>
      </c>
      <c r="X81" s="1">
        <f t="shared" si="30"/>
        <v>-0.16071428571428564</v>
      </c>
      <c r="Y81" s="1">
        <f t="shared" si="30"/>
        <v>0.2857142857142857</v>
      </c>
      <c r="Z81" s="1">
        <f t="shared" si="30"/>
        <v>9.6428571428571377E-2</v>
      </c>
      <c r="AA81" s="1">
        <f t="shared" si="30"/>
        <v>-3.5714285714285691E-2</v>
      </c>
      <c r="AB81" s="3"/>
    </row>
    <row r="82" spans="3:28" x14ac:dyDescent="0.2">
      <c r="C82" s="116" t="s">
        <v>135</v>
      </c>
      <c r="D82" s="7">
        <f>1/(10-D70-1)</f>
        <v>0.14285714285714285</v>
      </c>
      <c r="E82" s="2">
        <f t="shared" ref="E82:J82" si="32">1/(10-E70-1)</f>
        <v>0.25</v>
      </c>
      <c r="F82" s="2">
        <f t="shared" si="32"/>
        <v>0.33333333333333331</v>
      </c>
      <c r="G82" s="2">
        <f t="shared" si="32"/>
        <v>0.5</v>
      </c>
      <c r="H82" s="2">
        <f t="shared" si="32"/>
        <v>0.33333333333333331</v>
      </c>
      <c r="I82" s="2">
        <f t="shared" si="32"/>
        <v>0.5</v>
      </c>
      <c r="J82" s="8">
        <f t="shared" si="32"/>
        <v>1</v>
      </c>
      <c r="K82" s="2"/>
      <c r="M82" s="154">
        <f t="shared" si="29"/>
        <v>-9.6590909090909088E-2</v>
      </c>
      <c r="N82" s="1" t="str">
        <f t="shared" si="29"/>
        <v/>
      </c>
      <c r="O82" s="1" t="str">
        <f t="shared" si="29"/>
        <v/>
      </c>
      <c r="P82" s="1" t="str">
        <f t="shared" si="29"/>
        <v/>
      </c>
      <c r="Q82" s="1">
        <f t="shared" si="29"/>
        <v>2.0454545454545451E-2</v>
      </c>
      <c r="S82" s="3"/>
      <c r="V82" s="154">
        <f t="shared" si="30"/>
        <v>0.45535714285714274</v>
      </c>
      <c r="W82" s="1" t="str">
        <f t="shared" si="30"/>
        <v/>
      </c>
      <c r="X82" s="1" t="str">
        <f t="shared" si="30"/>
        <v/>
      </c>
      <c r="Y82" s="1" t="str">
        <f t="shared" si="30"/>
        <v/>
      </c>
      <c r="Z82" s="1">
        <f t="shared" si="30"/>
        <v>-9.6428571428571377E-2</v>
      </c>
      <c r="AB82" s="3"/>
    </row>
    <row r="83" spans="3:28" x14ac:dyDescent="0.2">
      <c r="C83" s="116" t="s">
        <v>136</v>
      </c>
      <c r="D83" s="7">
        <f>TINV(1-$E$89,10-D70-1)*SQRT(D82)</f>
        <v>0.268786327387527</v>
      </c>
      <c r="E83" s="2">
        <f t="shared" ref="E83:J83" si="33">TINV(1-$E$89,10-E70-1)*SQRT(E82)</f>
        <v>0.37034854205634143</v>
      </c>
      <c r="F83" s="2">
        <f t="shared" si="33"/>
        <v>0.44161079170532824</v>
      </c>
      <c r="G83" s="2">
        <f t="shared" si="33"/>
        <v>0.57735026918962573</v>
      </c>
      <c r="H83" s="2">
        <f t="shared" si="33"/>
        <v>0.44161079170532824</v>
      </c>
      <c r="I83" s="2">
        <f t="shared" si="33"/>
        <v>0.57735026918962573</v>
      </c>
      <c r="J83" s="8">
        <f t="shared" si="33"/>
        <v>1</v>
      </c>
      <c r="K83" s="2"/>
      <c r="M83" s="154">
        <f t="shared" si="29"/>
        <v>-5.4924242424242424E-2</v>
      </c>
      <c r="N83" s="1">
        <f t="shared" si="29"/>
        <v>-4.5454545454545456E-2</v>
      </c>
      <c r="O83" s="1">
        <f t="shared" si="29"/>
        <v>2.0454545454545451E-2</v>
      </c>
      <c r="P83" s="1">
        <f t="shared" si="29"/>
        <v>7.5757575757575734E-3</v>
      </c>
      <c r="S83" s="3"/>
      <c r="V83" s="154">
        <f t="shared" si="30"/>
        <v>0.25892857142857134</v>
      </c>
      <c r="W83" s="1">
        <f t="shared" si="30"/>
        <v>0.21428571428571422</v>
      </c>
      <c r="X83" s="1">
        <f t="shared" si="30"/>
        <v>-9.6428571428571377E-2</v>
      </c>
      <c r="Y83" s="1">
        <f t="shared" si="30"/>
        <v>-3.5714285714285691E-2</v>
      </c>
      <c r="AB83" s="3"/>
    </row>
    <row r="84" spans="3:28" x14ac:dyDescent="0.2">
      <c r="C84" s="116" t="s">
        <v>124</v>
      </c>
      <c r="D84" s="7">
        <f>1-TDIST(ABS(D81)/SQRT(D82),10-D70-1,2)</f>
        <v>0.45126443959251095</v>
      </c>
      <c r="E84" s="2">
        <f t="shared" ref="E84:J84" si="34">1-TDIST(ABS(E81)/SQRT(E82),10-E70-1,2)</f>
        <v>0.14876298586307768</v>
      </c>
      <c r="F84" s="2">
        <f t="shared" si="34"/>
        <v>0.46176194261878378</v>
      </c>
      <c r="G84" s="2">
        <f t="shared" si="34"/>
        <v>0.44721359549995787</v>
      </c>
      <c r="H84" s="2">
        <f t="shared" si="34"/>
        <v>0.74009965546865608</v>
      </c>
      <c r="I84" s="2">
        <f t="shared" si="34"/>
        <v>0.44721359549995787</v>
      </c>
      <c r="J84" s="8">
        <f t="shared" si="34"/>
        <v>0.49999999999999989</v>
      </c>
      <c r="K84" s="2"/>
      <c r="M84" s="154">
        <f t="shared" si="29"/>
        <v>3.5984848484848481E-2</v>
      </c>
      <c r="N84" s="1">
        <f t="shared" si="29"/>
        <v>2.7272727272727271E-2</v>
      </c>
      <c r="O84" s="1">
        <f t="shared" si="29"/>
        <v>-2.0454545454545451E-2</v>
      </c>
      <c r="S84" s="3"/>
      <c r="V84" s="154">
        <f t="shared" si="30"/>
        <v>-0.16964285714285707</v>
      </c>
      <c r="W84" s="1">
        <f t="shared" si="30"/>
        <v>-0.12857142857142853</v>
      </c>
      <c r="X84" s="1">
        <f t="shared" si="30"/>
        <v>9.6428571428571377E-2</v>
      </c>
      <c r="AB84" s="3"/>
    </row>
    <row r="85" spans="3:28" x14ac:dyDescent="0.2">
      <c r="C85" s="116" t="s">
        <v>137</v>
      </c>
      <c r="D85" s="174" t="str">
        <f>IF(ABS(D81)&gt;ABS(D83),"Rechazo","Acepto")</f>
        <v>Acepto</v>
      </c>
      <c r="E85" s="184" t="str">
        <f t="shared" ref="E85:J85" si="35">IF(ABS(E81)&gt;ABS(E83),"Rechazo","Acepto")</f>
        <v>Acepto</v>
      </c>
      <c r="F85" s="184" t="str">
        <f t="shared" si="35"/>
        <v>Acepto</v>
      </c>
      <c r="G85" s="184" t="str">
        <f t="shared" si="35"/>
        <v>Acepto</v>
      </c>
      <c r="H85" s="184" t="str">
        <f t="shared" si="35"/>
        <v>Rechazo</v>
      </c>
      <c r="I85" s="184" t="str">
        <f t="shared" si="35"/>
        <v>Acepto</v>
      </c>
      <c r="J85" s="192" t="str">
        <f t="shared" si="35"/>
        <v>Acepto</v>
      </c>
      <c r="K85" s="2"/>
      <c r="M85" s="154">
        <f t="shared" si="29"/>
        <v>-5.4924242424242424E-2</v>
      </c>
      <c r="N85" s="1">
        <f t="shared" si="29"/>
        <v>0</v>
      </c>
      <c r="S85" s="3"/>
      <c r="V85" s="154">
        <f t="shared" si="30"/>
        <v>0.25892857142857134</v>
      </c>
      <c r="W85" s="1">
        <f t="shared" si="30"/>
        <v>0</v>
      </c>
      <c r="AB85" s="3"/>
    </row>
    <row r="86" spans="3:28" x14ac:dyDescent="0.2">
      <c r="C86" s="117" t="s">
        <v>125</v>
      </c>
      <c r="D86" s="9">
        <f>10-D70-1</f>
        <v>7</v>
      </c>
      <c r="E86" s="72">
        <f t="shared" ref="E86:J86" si="36">10-E70-1</f>
        <v>4</v>
      </c>
      <c r="F86" s="72">
        <f t="shared" si="36"/>
        <v>3</v>
      </c>
      <c r="G86" s="72">
        <f t="shared" si="36"/>
        <v>2</v>
      </c>
      <c r="H86" s="72">
        <f t="shared" si="36"/>
        <v>3</v>
      </c>
      <c r="I86" s="72">
        <f t="shared" si="36"/>
        <v>2</v>
      </c>
      <c r="J86" s="10">
        <f t="shared" si="36"/>
        <v>1</v>
      </c>
      <c r="K86" s="2"/>
      <c r="M86" s="155">
        <f t="shared" si="29"/>
        <v>2.4621212121212124E-2</v>
      </c>
      <c r="N86" s="156"/>
      <c r="O86" s="156"/>
      <c r="P86" s="156"/>
      <c r="Q86" s="156"/>
      <c r="R86" s="156"/>
      <c r="S86" s="4"/>
      <c r="V86" s="155">
        <f t="shared" si="30"/>
        <v>-0.11607142857142855</v>
      </c>
      <c r="W86" s="156"/>
      <c r="X86" s="156"/>
      <c r="Y86" s="156"/>
      <c r="Z86" s="156"/>
      <c r="AA86" s="156"/>
      <c r="AB86" s="4"/>
    </row>
    <row r="87" spans="3:28" x14ac:dyDescent="0.2">
      <c r="D87" s="1">
        <f>D81*D86/SUM($D$86:$J$86)</f>
        <v>-7.5757575757575774E-2</v>
      </c>
      <c r="E87" s="1">
        <f t="shared" ref="E87:J87" si="37">E81*E86/SUM($D$86:$J$86)</f>
        <v>-1.8181818181818198E-2</v>
      </c>
      <c r="F87" s="1">
        <f t="shared" si="37"/>
        <v>-5.4545454545454536E-2</v>
      </c>
      <c r="G87" s="1">
        <f t="shared" si="37"/>
        <v>-4.5454545454545456E-2</v>
      </c>
      <c r="H87" s="209">
        <f t="shared" si="37"/>
        <v>-0.10909090909090911</v>
      </c>
      <c r="I87" s="1">
        <f t="shared" si="37"/>
        <v>4.5454545454545456E-2</v>
      </c>
      <c r="J87" s="1">
        <f t="shared" si="37"/>
        <v>4.5454545454545456E-2</v>
      </c>
    </row>
    <row r="88" spans="3:28" ht="10.8" thickBot="1" x14ac:dyDescent="0.25">
      <c r="C88" s="115" t="s">
        <v>115</v>
      </c>
      <c r="D88" s="100">
        <f>1/((10-2)*(10-3)/2)</f>
        <v>3.5714285714285712E-2</v>
      </c>
      <c r="G88" s="392" t="s">
        <v>118</v>
      </c>
      <c r="H88" s="392"/>
      <c r="I88" s="392"/>
      <c r="J88" s="194">
        <f>ABS(1-2*NORMDIST(D90,0,SQRT(D88),1))</f>
        <v>0.73832457367707183</v>
      </c>
    </row>
    <row r="89" spans="3:28" x14ac:dyDescent="0.2">
      <c r="C89" s="116" t="s">
        <v>117</v>
      </c>
      <c r="D89" s="101">
        <f>NORMSINV((1-E89)/2)/SQRT(1/D88)</f>
        <v>-0.1274665814914937</v>
      </c>
      <c r="E89" s="193">
        <v>0.5</v>
      </c>
      <c r="G89" s="392" t="s">
        <v>120</v>
      </c>
      <c r="H89" s="392"/>
      <c r="I89" s="392"/>
      <c r="J89" s="195">
        <f>NORMDIST(D90,0,SQRT(D88),0)</f>
        <v>1.1243757593080728</v>
      </c>
      <c r="L89" s="52"/>
      <c r="M89" s="52" t="s">
        <v>107</v>
      </c>
      <c r="N89" s="52" t="s">
        <v>13</v>
      </c>
      <c r="O89" s="52" t="s">
        <v>124</v>
      </c>
      <c r="P89" s="52" t="s">
        <v>122</v>
      </c>
      <c r="Q89" s="52" t="s">
        <v>123</v>
      </c>
    </row>
    <row r="90" spans="3:28" x14ac:dyDescent="0.2">
      <c r="C90" s="116" t="s">
        <v>126</v>
      </c>
      <c r="D90" s="101">
        <f>SUMPRODUCT(D81:J81,D86:J86)/SUM(D86:J86)</f>
        <v>-0.21212121212121218</v>
      </c>
      <c r="G90" s="392" t="s">
        <v>121</v>
      </c>
      <c r="H90" s="392"/>
      <c r="I90" s="392"/>
      <c r="J90" s="196">
        <f>NORMDIST(D89,0,SQRT($D$88),0)</f>
        <v>1.681515567609176</v>
      </c>
      <c r="L90" s="2" t="s">
        <v>128</v>
      </c>
      <c r="M90" s="2">
        <f>D90</f>
        <v>-0.21212121212121218</v>
      </c>
      <c r="N90" s="2">
        <f>SQRT(D88)</f>
        <v>0.1889822365046136</v>
      </c>
      <c r="O90" s="2">
        <f>J88</f>
        <v>0.73832457367707183</v>
      </c>
      <c r="P90" s="2">
        <f>M90-D89</f>
        <v>-8.465463062971848E-2</v>
      </c>
      <c r="Q90" s="2">
        <f>M90+D89</f>
        <v>-0.33958779361270586</v>
      </c>
    </row>
    <row r="91" spans="3:28" x14ac:dyDescent="0.2">
      <c r="C91" s="191" t="s">
        <v>116</v>
      </c>
      <c r="D91" s="125" t="str">
        <f>IF(ABS(D90)&gt;ABS(D89),"Rechazo","Acepto")</f>
        <v>Rechazo</v>
      </c>
    </row>
    <row r="94" spans="3:28" x14ac:dyDescent="0.2">
      <c r="C94" s="174" t="s">
        <v>110</v>
      </c>
      <c r="D94" s="184" t="s">
        <v>127</v>
      </c>
      <c r="E94" s="184" t="s">
        <v>117</v>
      </c>
      <c r="F94" s="192" t="s">
        <v>119</v>
      </c>
    </row>
    <row r="95" spans="3:28" x14ac:dyDescent="0.2">
      <c r="C95" s="5">
        <v>-0.75</v>
      </c>
      <c r="D95" s="69">
        <f>NORMDIST(C95,0,SQRT($D$88),0)</f>
        <v>8.0245379726661054E-4</v>
      </c>
      <c r="E95" s="69">
        <v>0</v>
      </c>
      <c r="F95" s="6">
        <v>0</v>
      </c>
    </row>
    <row r="96" spans="3:28" x14ac:dyDescent="0.2">
      <c r="C96" s="7">
        <v>-0.74</v>
      </c>
      <c r="D96" s="2">
        <f t="shared" ref="D96:D159" si="38">NORMDIST(C96,0,SQRT($D$88),0)</f>
        <v>9.8858465603311415E-4</v>
      </c>
      <c r="E96" s="2">
        <v>0</v>
      </c>
      <c r="F96" s="8">
        <v>0</v>
      </c>
    </row>
    <row r="97" spans="3:10" x14ac:dyDescent="0.2">
      <c r="C97" s="7">
        <v>-0.73</v>
      </c>
      <c r="D97" s="2">
        <f t="shared" si="38"/>
        <v>1.2144836425014998E-3</v>
      </c>
      <c r="E97" s="2">
        <v>0</v>
      </c>
      <c r="F97" s="8">
        <v>0</v>
      </c>
      <c r="H97" s="1" t="s">
        <v>132</v>
      </c>
    </row>
    <row r="98" spans="3:10" x14ac:dyDescent="0.2">
      <c r="C98" s="7">
        <v>-0.72</v>
      </c>
      <c r="D98" s="2">
        <f t="shared" si="38"/>
        <v>1.4878304735655263E-3</v>
      </c>
      <c r="E98" s="2">
        <v>0</v>
      </c>
      <c r="F98" s="8">
        <v>0</v>
      </c>
      <c r="H98" s="1" t="s">
        <v>133</v>
      </c>
    </row>
    <row r="99" spans="3:10" x14ac:dyDescent="0.2">
      <c r="C99" s="7">
        <v>-0.71</v>
      </c>
      <c r="D99" s="2">
        <f t="shared" si="38"/>
        <v>1.8176037284837305E-3</v>
      </c>
      <c r="E99" s="2">
        <v>0</v>
      </c>
      <c r="F99" s="8">
        <v>0</v>
      </c>
      <c r="I99" s="150" t="s">
        <v>130</v>
      </c>
    </row>
    <row r="100" spans="3:10" x14ac:dyDescent="0.2">
      <c r="C100" s="7">
        <v>-0.7</v>
      </c>
      <c r="D100" s="2">
        <f t="shared" si="38"/>
        <v>2.2142616362630929E-3</v>
      </c>
      <c r="E100" s="2">
        <v>0</v>
      </c>
      <c r="F100" s="8">
        <v>0</v>
      </c>
      <c r="H100" s="194" t="s">
        <v>129</v>
      </c>
      <c r="I100" s="194">
        <f>TDIST(-D90/SQRT(D88),28,2)</f>
        <v>0.27120855793236714</v>
      </c>
      <c r="J100" s="1" t="s">
        <v>131</v>
      </c>
    </row>
    <row r="101" spans="3:10" x14ac:dyDescent="0.2">
      <c r="C101" s="7">
        <v>-0.69</v>
      </c>
      <c r="D101" s="2">
        <f t="shared" si="38"/>
        <v>2.6899403021684791E-3</v>
      </c>
      <c r="E101" s="2">
        <v>0</v>
      </c>
      <c r="F101" s="8">
        <v>0</v>
      </c>
      <c r="H101" s="196" t="s">
        <v>117</v>
      </c>
      <c r="I101" s="196">
        <f>TINV(0.5,28)*SQRT(D88)</f>
        <v>0.12914154858975352</v>
      </c>
    </row>
    <row r="102" spans="3:10" x14ac:dyDescent="0.2">
      <c r="C102" s="7">
        <v>-0.68</v>
      </c>
      <c r="D102" s="2">
        <f t="shared" si="38"/>
        <v>3.2586695574439734E-3</v>
      </c>
      <c r="E102" s="2">
        <v>0</v>
      </c>
      <c r="F102" s="8">
        <v>0</v>
      </c>
    </row>
    <row r="103" spans="3:10" x14ac:dyDescent="0.2">
      <c r="C103" s="7">
        <v>-0.67</v>
      </c>
      <c r="D103" s="2">
        <f t="shared" si="38"/>
        <v>3.9366062760016534E-3</v>
      </c>
      <c r="E103" s="2">
        <v>0</v>
      </c>
      <c r="F103" s="8">
        <v>0</v>
      </c>
    </row>
    <row r="104" spans="3:10" x14ac:dyDescent="0.2">
      <c r="C104" s="7">
        <v>-0.66</v>
      </c>
      <c r="D104" s="2">
        <f t="shared" si="38"/>
        <v>4.7422845912375557E-3</v>
      </c>
      <c r="E104" s="2">
        <v>0</v>
      </c>
      <c r="F104" s="8">
        <v>0</v>
      </c>
    </row>
    <row r="105" spans="3:10" x14ac:dyDescent="0.2">
      <c r="C105" s="7">
        <v>-0.65</v>
      </c>
      <c r="D105" s="2">
        <f t="shared" si="38"/>
        <v>5.6968819614725613E-3</v>
      </c>
      <c r="E105" s="2">
        <v>0</v>
      </c>
      <c r="F105" s="8">
        <v>0</v>
      </c>
    </row>
    <row r="106" spans="3:10" x14ac:dyDescent="0.2">
      <c r="C106" s="7">
        <v>-0.64</v>
      </c>
      <c r="D106" s="2">
        <f t="shared" si="38"/>
        <v>6.8244994714489948E-3</v>
      </c>
      <c r="E106" s="2">
        <v>0</v>
      </c>
      <c r="F106" s="8">
        <v>0</v>
      </c>
    </row>
    <row r="107" spans="3:10" x14ac:dyDescent="0.2">
      <c r="C107" s="7">
        <v>-0.63</v>
      </c>
      <c r="D107" s="2">
        <f t="shared" si="38"/>
        <v>8.1524541193569531E-3</v>
      </c>
      <c r="E107" s="2">
        <v>0</v>
      </c>
      <c r="F107" s="8">
        <v>0</v>
      </c>
    </row>
    <row r="108" spans="3:10" x14ac:dyDescent="0.2">
      <c r="C108" s="7">
        <v>-0.62</v>
      </c>
      <c r="D108" s="2">
        <f t="shared" si="38"/>
        <v>9.7115801257898031E-3</v>
      </c>
      <c r="E108" s="2">
        <v>0</v>
      </c>
      <c r="F108" s="8">
        <v>0</v>
      </c>
    </row>
    <row r="109" spans="3:10" x14ac:dyDescent="0.2">
      <c r="C109" s="7">
        <v>-0.61</v>
      </c>
      <c r="D109" s="2">
        <f t="shared" si="38"/>
        <v>1.1536535517269389E-2</v>
      </c>
      <c r="E109" s="2">
        <v>0</v>
      </c>
      <c r="F109" s="8">
        <v>0</v>
      </c>
    </row>
    <row r="110" spans="3:10" x14ac:dyDescent="0.2">
      <c r="C110" s="7">
        <v>-0.6</v>
      </c>
      <c r="D110" s="2">
        <f t="shared" si="38"/>
        <v>1.366610939002336E-2</v>
      </c>
      <c r="E110" s="2">
        <v>0</v>
      </c>
      <c r="F110" s="8">
        <v>0</v>
      </c>
    </row>
    <row r="111" spans="3:10" x14ac:dyDescent="0.2">
      <c r="C111" s="7">
        <v>-0.59</v>
      </c>
      <c r="D111" s="2">
        <f t="shared" si="38"/>
        <v>1.6143524360432416E-2</v>
      </c>
      <c r="E111" s="2">
        <v>0</v>
      </c>
      <c r="F111" s="8">
        <v>0</v>
      </c>
    </row>
    <row r="112" spans="3:10" x14ac:dyDescent="0.2">
      <c r="C112" s="7">
        <v>-0.57999999999999996</v>
      </c>
      <c r="D112" s="2">
        <f t="shared" si="38"/>
        <v>1.9016727771595326E-2</v>
      </c>
      <c r="E112" s="2">
        <v>0</v>
      </c>
      <c r="F112" s="8">
        <v>0</v>
      </c>
    </row>
    <row r="113" spans="3:6" x14ac:dyDescent="0.2">
      <c r="C113" s="7">
        <v>-0.56999999999999995</v>
      </c>
      <c r="D113" s="2">
        <f t="shared" si="38"/>
        <v>2.2338664269318353E-2</v>
      </c>
      <c r="E113" s="2">
        <v>0</v>
      </c>
      <c r="F113" s="8">
        <v>0</v>
      </c>
    </row>
    <row r="114" spans="3:6" x14ac:dyDescent="0.2">
      <c r="C114" s="7">
        <v>-0.56000000000000005</v>
      </c>
      <c r="D114" s="2">
        <f t="shared" si="38"/>
        <v>2.616752140811579E-2</v>
      </c>
      <c r="E114" s="2">
        <v>0</v>
      </c>
      <c r="F114" s="8">
        <v>0</v>
      </c>
    </row>
    <row r="115" spans="3:6" x14ac:dyDescent="0.2">
      <c r="C115" s="7">
        <v>-0.55000000000000004</v>
      </c>
      <c r="D115" s="2">
        <f t="shared" si="38"/>
        <v>3.0566939025156156E-2</v>
      </c>
      <c r="E115" s="2">
        <v>0</v>
      </c>
      <c r="F115" s="8">
        <v>0</v>
      </c>
    </row>
    <row r="116" spans="3:6" x14ac:dyDescent="0.2">
      <c r="C116" s="7">
        <v>-0.54</v>
      </c>
      <c r="D116" s="2">
        <f t="shared" si="38"/>
        <v>3.5606172258057234E-2</v>
      </c>
      <c r="E116" s="2">
        <v>0</v>
      </c>
      <c r="F116" s="8">
        <v>0</v>
      </c>
    </row>
    <row r="117" spans="3:6" x14ac:dyDescent="0.2">
      <c r="C117" s="7">
        <v>-0.53</v>
      </c>
      <c r="D117" s="2">
        <f t="shared" si="38"/>
        <v>4.1360197315170592E-2</v>
      </c>
      <c r="E117" s="2">
        <v>0</v>
      </c>
      <c r="F117" s="8">
        <v>0</v>
      </c>
    </row>
    <row r="118" spans="3:6" x14ac:dyDescent="0.2">
      <c r="C118" s="7">
        <v>-0.52</v>
      </c>
      <c r="D118" s="2">
        <f t="shared" si="38"/>
        <v>4.7909748471724654E-2</v>
      </c>
      <c r="E118" s="2">
        <v>0</v>
      </c>
      <c r="F118" s="8">
        <v>0</v>
      </c>
    </row>
    <row r="119" spans="3:6" x14ac:dyDescent="0.2">
      <c r="C119" s="7">
        <v>-0.51</v>
      </c>
      <c r="D119" s="2">
        <f t="shared" si="38"/>
        <v>5.5341274301529172E-2</v>
      </c>
      <c r="E119" s="2">
        <v>0</v>
      </c>
      <c r="F119" s="8">
        <v>0</v>
      </c>
    </row>
    <row r="120" spans="3:6" x14ac:dyDescent="0.2">
      <c r="C120" s="7">
        <v>-0.5</v>
      </c>
      <c r="D120" s="2">
        <f t="shared" si="38"/>
        <v>6.3746800902962406E-2</v>
      </c>
      <c r="E120" s="2">
        <v>0</v>
      </c>
      <c r="F120" s="8">
        <v>0</v>
      </c>
    </row>
    <row r="121" spans="3:6" x14ac:dyDescent="0.2">
      <c r="C121" s="7">
        <v>-0.49</v>
      </c>
      <c r="D121" s="2">
        <f t="shared" si="38"/>
        <v>7.3223689881096954E-2</v>
      </c>
      <c r="E121" s="2">
        <v>0</v>
      </c>
      <c r="F121" s="8">
        <v>0</v>
      </c>
    </row>
    <row r="122" spans="3:6" x14ac:dyDescent="0.2">
      <c r="C122" s="7">
        <v>-0.48</v>
      </c>
      <c r="D122" s="2">
        <f t="shared" si="38"/>
        <v>8.3874279145551539E-2</v>
      </c>
      <c r="E122" s="2">
        <v>0</v>
      </c>
      <c r="F122" s="8">
        <v>0</v>
      </c>
    </row>
    <row r="123" spans="3:6" x14ac:dyDescent="0.2">
      <c r="C123" s="7">
        <v>-0.47</v>
      </c>
      <c r="D123" s="2">
        <f t="shared" si="38"/>
        <v>9.5805395214011213E-2</v>
      </c>
      <c r="E123" s="2">
        <v>0</v>
      </c>
      <c r="F123" s="8">
        <v>0</v>
      </c>
    </row>
    <row r="124" spans="3:6" x14ac:dyDescent="0.2">
      <c r="C124" s="7">
        <v>-0.46</v>
      </c>
      <c r="D124" s="2">
        <f t="shared" si="38"/>
        <v>0.10912772670828136</v>
      </c>
      <c r="E124" s="2">
        <v>0</v>
      </c>
      <c r="F124" s="8">
        <v>0</v>
      </c>
    </row>
    <row r="125" spans="3:6" x14ac:dyDescent="0.2">
      <c r="C125" s="7">
        <v>-0.45</v>
      </c>
      <c r="D125" s="2">
        <f t="shared" si="38"/>
        <v>0.12395505012135651</v>
      </c>
      <c r="E125" s="2">
        <v>0</v>
      </c>
      <c r="F125" s="8">
        <v>0</v>
      </c>
    </row>
    <row r="126" spans="3:6" x14ac:dyDescent="0.2">
      <c r="C126" s="7">
        <v>-0.44</v>
      </c>
      <c r="D126" s="2">
        <f t="shared" si="38"/>
        <v>0.14040330074077786</v>
      </c>
      <c r="E126" s="2">
        <v>0</v>
      </c>
      <c r="F126" s="8">
        <v>0</v>
      </c>
    </row>
    <row r="127" spans="3:6" x14ac:dyDescent="0.2">
      <c r="C127" s="7">
        <v>-0.43</v>
      </c>
      <c r="D127" s="2">
        <f t="shared" si="38"/>
        <v>0.158589483846619</v>
      </c>
      <c r="E127" s="2">
        <v>0</v>
      </c>
      <c r="F127" s="8">
        <v>0</v>
      </c>
    </row>
    <row r="128" spans="3:6" x14ac:dyDescent="0.2">
      <c r="C128" s="7">
        <v>-0.42</v>
      </c>
      <c r="D128" s="2">
        <f t="shared" si="38"/>
        <v>0.17863042396170833</v>
      </c>
      <c r="E128" s="2">
        <v>0</v>
      </c>
      <c r="F128" s="8">
        <v>0</v>
      </c>
    </row>
    <row r="129" spans="3:6" x14ac:dyDescent="0.2">
      <c r="C129" s="7">
        <v>-0.41</v>
      </c>
      <c r="D129" s="2">
        <f t="shared" si="38"/>
        <v>0.20064135300445302</v>
      </c>
      <c r="E129" s="2">
        <v>0</v>
      </c>
      <c r="F129" s="8">
        <v>0</v>
      </c>
    </row>
    <row r="130" spans="3:6" x14ac:dyDescent="0.2">
      <c r="C130" s="7">
        <v>-0.4</v>
      </c>
      <c r="D130" s="2">
        <f t="shared" si="38"/>
        <v>0.22473434165410666</v>
      </c>
      <c r="E130" s="2">
        <v>0</v>
      </c>
      <c r="F130" s="8">
        <v>0</v>
      </c>
    </row>
    <row r="131" spans="3:6" x14ac:dyDescent="0.2">
      <c r="C131" s="7">
        <v>-0.39</v>
      </c>
      <c r="D131" s="2">
        <f t="shared" si="38"/>
        <v>0.251016582042767</v>
      </c>
      <c r="E131" s="2">
        <v>0</v>
      </c>
      <c r="F131" s="8">
        <v>0</v>
      </c>
    </row>
    <row r="132" spans="3:6" x14ac:dyDescent="0.2">
      <c r="C132" s="7">
        <v>-0.38</v>
      </c>
      <c r="D132" s="2">
        <f t="shared" si="38"/>
        <v>0.27958853398042233</v>
      </c>
      <c r="E132" s="2">
        <v>0</v>
      </c>
      <c r="F132" s="8">
        <v>0</v>
      </c>
    </row>
    <row r="133" spans="3:6" x14ac:dyDescent="0.2">
      <c r="C133" s="7">
        <v>-0.37</v>
      </c>
      <c r="D133" s="2">
        <f t="shared" si="38"/>
        <v>0.31054195122585182</v>
      </c>
      <c r="E133" s="2">
        <v>0</v>
      </c>
      <c r="F133" s="8">
        <v>0</v>
      </c>
    </row>
    <row r="134" spans="3:6" x14ac:dyDescent="0.2">
      <c r="C134" s="7">
        <v>-0.36</v>
      </c>
      <c r="D134" s="2">
        <f t="shared" si="38"/>
        <v>0.34395780874870246</v>
      </c>
      <c r="E134" s="2">
        <v>0</v>
      </c>
      <c r="F134" s="8">
        <v>0</v>
      </c>
    </row>
    <row r="135" spans="3:6" x14ac:dyDescent="0.2">
      <c r="C135" s="7">
        <v>-0.35</v>
      </c>
      <c r="D135" s="2">
        <f t="shared" si="38"/>
        <v>0.37990415638383451</v>
      </c>
      <c r="E135" s="2">
        <v>0</v>
      </c>
      <c r="F135" s="8">
        <v>0</v>
      </c>
    </row>
    <row r="136" spans="3:6" x14ac:dyDescent="0.2">
      <c r="C136" s="7">
        <v>-0.34</v>
      </c>
      <c r="D136" s="2">
        <f t="shared" si="38"/>
        <v>0.41843392864263157</v>
      </c>
      <c r="E136" s="2">
        <v>0</v>
      </c>
      <c r="F136" s="8">
        <v>0</v>
      </c>
    </row>
    <row r="137" spans="3:6" x14ac:dyDescent="0.2">
      <c r="C137" s="7">
        <v>-0.33</v>
      </c>
      <c r="D137" s="2">
        <f t="shared" si="38"/>
        <v>0.4595827445915881</v>
      </c>
      <c r="E137" s="2">
        <v>0</v>
      </c>
      <c r="F137" s="8">
        <v>0</v>
      </c>
    </row>
    <row r="138" spans="3:6" x14ac:dyDescent="0.2">
      <c r="C138" s="7">
        <v>-0.32</v>
      </c>
      <c r="D138" s="2">
        <f t="shared" si="38"/>
        <v>0.5033667355027841</v>
      </c>
      <c r="E138" s="2">
        <v>0</v>
      </c>
      <c r="F138" s="8">
        <v>0</v>
      </c>
    </row>
    <row r="139" spans="3:6" x14ac:dyDescent="0.2">
      <c r="C139" s="7">
        <v>-0.31</v>
      </c>
      <c r="D139" s="2">
        <f t="shared" si="38"/>
        <v>0.54978044128653103</v>
      </c>
      <c r="E139" s="2">
        <v>0</v>
      </c>
      <c r="F139" s="8">
        <v>0</v>
      </c>
    </row>
    <row r="140" spans="3:6" x14ac:dyDescent="0.2">
      <c r="C140" s="7">
        <v>-0.3</v>
      </c>
      <c r="D140" s="2">
        <f t="shared" si="38"/>
        <v>0.59879481939618295</v>
      </c>
      <c r="E140" s="2">
        <v>0</v>
      </c>
      <c r="F140" s="8">
        <v>0</v>
      </c>
    </row>
    <row r="141" spans="3:6" x14ac:dyDescent="0.2">
      <c r="C141" s="7">
        <v>-0.28999999999999998</v>
      </c>
      <c r="D141" s="2">
        <f t="shared" si="38"/>
        <v>0.65035541181594692</v>
      </c>
      <c r="E141" s="2">
        <v>0</v>
      </c>
      <c r="F141" s="8">
        <v>0</v>
      </c>
    </row>
    <row r="142" spans="3:6" x14ac:dyDescent="0.2">
      <c r="C142" s="7">
        <v>-0.28000000000000003</v>
      </c>
      <c r="D142" s="2">
        <f t="shared" si="38"/>
        <v>0.70438071678072733</v>
      </c>
      <c r="E142" s="2">
        <v>0</v>
      </c>
      <c r="F142" s="8">
        <v>0</v>
      </c>
    </row>
    <row r="143" spans="3:6" x14ac:dyDescent="0.2">
      <c r="C143" s="7">
        <v>-0.27</v>
      </c>
      <c r="D143" s="2">
        <f t="shared" si="38"/>
        <v>0.76076081192276501</v>
      </c>
      <c r="E143" s="2">
        <v>0</v>
      </c>
      <c r="F143" s="8">
        <v>0</v>
      </c>
    </row>
    <row r="144" spans="3:6" x14ac:dyDescent="0.2">
      <c r="C144" s="7">
        <v>-0.26</v>
      </c>
      <c r="D144" s="2">
        <f t="shared" si="38"/>
        <v>0.81935627450213044</v>
      </c>
      <c r="E144" s="2">
        <v>0</v>
      </c>
      <c r="F144" s="8">
        <v>0</v>
      </c>
    </row>
    <row r="145" spans="3:6" x14ac:dyDescent="0.2">
      <c r="C145" s="7">
        <v>-0.25</v>
      </c>
      <c r="D145" s="2">
        <f t="shared" si="38"/>
        <v>0.87999744218939369</v>
      </c>
      <c r="E145" s="2">
        <v>0</v>
      </c>
      <c r="F145" s="8">
        <v>0</v>
      </c>
    </row>
    <row r="146" spans="3:6" x14ac:dyDescent="0.2">
      <c r="C146" s="7">
        <v>-0.24</v>
      </c>
      <c r="D146" s="2">
        <f t="shared" si="38"/>
        <v>0.94248405448907091</v>
      </c>
      <c r="E146" s="2">
        <v>0</v>
      </c>
      <c r="F146" s="8">
        <v>0</v>
      </c>
    </row>
    <row r="147" spans="3:6" x14ac:dyDescent="0.2">
      <c r="C147" s="7">
        <v>-0.23</v>
      </c>
      <c r="D147" s="2">
        <f t="shared" si="38"/>
        <v>1.0065853103130442</v>
      </c>
      <c r="E147" s="2">
        <v>0</v>
      </c>
      <c r="F147" s="8">
        <v>0</v>
      </c>
    </row>
    <row r="148" spans="3:6" x14ac:dyDescent="0.2">
      <c r="C148" s="7">
        <v>-0.22</v>
      </c>
      <c r="D148" s="2">
        <f t="shared" si="38"/>
        <v>1.072040371459364</v>
      </c>
      <c r="E148" s="2">
        <v>0</v>
      </c>
      <c r="F148" s="8">
        <v>0</v>
      </c>
    </row>
    <row r="149" spans="3:6" x14ac:dyDescent="0.2">
      <c r="C149" s="7">
        <v>-0.21</v>
      </c>
      <c r="D149" s="2">
        <f t="shared" si="38"/>
        <v>1.1385593348849243</v>
      </c>
      <c r="E149" s="2">
        <v>0</v>
      </c>
      <c r="F149" s="8">
        <f>J89</f>
        <v>1.1243757593080728</v>
      </c>
    </row>
    <row r="150" spans="3:6" x14ac:dyDescent="0.2">
      <c r="C150" s="7">
        <v>-0.2</v>
      </c>
      <c r="D150" s="2">
        <f t="shared" si="38"/>
        <v>1.2058246887783581</v>
      </c>
      <c r="E150" s="2">
        <v>0</v>
      </c>
      <c r="F150" s="8">
        <v>0</v>
      </c>
    </row>
    <row r="151" spans="3:6" x14ac:dyDescent="0.2">
      <c r="C151" s="7">
        <v>-0.19</v>
      </c>
      <c r="D151" s="2">
        <f t="shared" si="38"/>
        <v>1.2734932586762566</v>
      </c>
      <c r="E151" s="2">
        <v>0</v>
      </c>
      <c r="F151" s="8">
        <v>0</v>
      </c>
    </row>
    <row r="152" spans="3:6" x14ac:dyDescent="0.2">
      <c r="C152" s="7">
        <v>-0.17999999999999899</v>
      </c>
      <c r="D152" s="2">
        <f t="shared" si="38"/>
        <v>1.341198640390034</v>
      </c>
      <c r="E152" s="2">
        <v>0</v>
      </c>
      <c r="F152" s="8">
        <v>0</v>
      </c>
    </row>
    <row r="153" spans="3:6" x14ac:dyDescent="0.2">
      <c r="C153" s="7">
        <v>-0.16999999999999901</v>
      </c>
      <c r="D153" s="2">
        <f t="shared" si="38"/>
        <v>1.4085541065224696</v>
      </c>
      <c r="E153" s="2">
        <v>0</v>
      </c>
      <c r="F153" s="8">
        <v>0</v>
      </c>
    </row>
    <row r="154" spans="3:6" x14ac:dyDescent="0.2">
      <c r="C154" s="7">
        <v>-0.159999999999999</v>
      </c>
      <c r="D154" s="2">
        <f t="shared" si="38"/>
        <v>1.4751559630794531</v>
      </c>
      <c r="E154" s="2">
        <v>0</v>
      </c>
      <c r="F154" s="8">
        <v>0</v>
      </c>
    </row>
    <row r="155" spans="3:6" x14ac:dyDescent="0.2">
      <c r="C155" s="7">
        <v>-0.149999999999999</v>
      </c>
      <c r="D155" s="2">
        <f t="shared" si="38"/>
        <v>1.540587322371886</v>
      </c>
      <c r="E155" s="2">
        <v>0</v>
      </c>
      <c r="F155" s="8">
        <v>0</v>
      </c>
    </row>
    <row r="156" spans="3:6" x14ac:dyDescent="0.2">
      <c r="C156" s="7">
        <v>-0.13999999999999899</v>
      </c>
      <c r="D156" s="2">
        <f t="shared" si="38"/>
        <v>1.6044222483195987</v>
      </c>
      <c r="E156" s="2">
        <v>0</v>
      </c>
      <c r="F156" s="8">
        <v>0</v>
      </c>
    </row>
    <row r="157" spans="3:6" x14ac:dyDescent="0.2">
      <c r="C157" s="7">
        <v>-0.12999999999999901</v>
      </c>
      <c r="D157" s="2">
        <f t="shared" si="38"/>
        <v>1.666230220683744</v>
      </c>
      <c r="E157" s="2">
        <f>J90</f>
        <v>1.681515567609176</v>
      </c>
      <c r="F157" s="8">
        <v>0</v>
      </c>
    </row>
    <row r="158" spans="3:6" x14ac:dyDescent="0.2">
      <c r="C158" s="7">
        <v>-0.119999999999999</v>
      </c>
      <c r="D158" s="2">
        <f t="shared" si="38"/>
        <v>1.7255808559376309</v>
      </c>
      <c r="E158" s="2">
        <v>0</v>
      </c>
      <c r="F158" s="8">
        <v>0</v>
      </c>
    </row>
    <row r="159" spans="3:6" x14ac:dyDescent="0.2">
      <c r="C159" s="7">
        <v>-0.109999999999999</v>
      </c>
      <c r="D159" s="2">
        <f t="shared" si="38"/>
        <v>1.7820488146993325</v>
      </c>
      <c r="E159" s="2">
        <v>0</v>
      </c>
      <c r="F159" s="8">
        <v>0</v>
      </c>
    </row>
    <row r="160" spans="3:6" x14ac:dyDescent="0.2">
      <c r="C160" s="7">
        <v>-9.9999999999999006E-2</v>
      </c>
      <c r="D160" s="2">
        <f t="shared" ref="D160:D223" si="39">NORMDIST(C160,0,SQRT($D$88),0)</f>
        <v>1.8352188191364702</v>
      </c>
      <c r="E160" s="2">
        <v>0</v>
      </c>
      <c r="F160" s="8">
        <v>0</v>
      </c>
    </row>
    <row r="161" spans="3:6" x14ac:dyDescent="0.2">
      <c r="C161" s="7">
        <v>-8.9999999999998997E-2</v>
      </c>
      <c r="D161" s="2">
        <f t="shared" si="39"/>
        <v>1.8846906987315866</v>
      </c>
      <c r="E161" s="2">
        <v>0</v>
      </c>
      <c r="F161" s="8">
        <v>0</v>
      </c>
    </row>
    <row r="162" spans="3:6" x14ac:dyDescent="0.2">
      <c r="C162" s="7">
        <v>-7.9999999999999002E-2</v>
      </c>
      <c r="D162" s="2">
        <f t="shared" si="39"/>
        <v>1.9300843794491229</v>
      </c>
      <c r="E162" s="2">
        <v>0</v>
      </c>
      <c r="F162" s="8">
        <v>0</v>
      </c>
    </row>
    <row r="163" spans="3:6" x14ac:dyDescent="0.2">
      <c r="C163" s="7">
        <v>-6.9999999999998994E-2</v>
      </c>
      <c r="D163" s="2">
        <f t="shared" si="39"/>
        <v>1.9710447298145792</v>
      </c>
      <c r="E163" s="2">
        <v>0</v>
      </c>
      <c r="F163" s="8">
        <v>0</v>
      </c>
    </row>
    <row r="164" spans="3:6" x14ac:dyDescent="0.2">
      <c r="C164" s="7">
        <v>-5.9999999999999103E-2</v>
      </c>
      <c r="D164" s="2">
        <f t="shared" si="39"/>
        <v>2.00724617779874</v>
      </c>
      <c r="E164" s="2">
        <v>0</v>
      </c>
      <c r="F164" s="8">
        <v>0</v>
      </c>
    </row>
    <row r="165" spans="3:6" x14ac:dyDescent="0.2">
      <c r="C165" s="7">
        <v>-4.9999999999998997E-2</v>
      </c>
      <c r="D165" s="2">
        <f t="shared" si="39"/>
        <v>2.0383970147393424</v>
      </c>
      <c r="E165" s="2">
        <v>0</v>
      </c>
      <c r="F165" s="8">
        <v>0</v>
      </c>
    </row>
    <row r="166" spans="3:6" x14ac:dyDescent="0.2">
      <c r="C166" s="7">
        <v>-3.9999999999999002E-2</v>
      </c>
      <c r="D166" s="2">
        <f t="shared" si="39"/>
        <v>2.0642433068196242</v>
      </c>
      <c r="E166" s="2">
        <v>0</v>
      </c>
      <c r="F166" s="8">
        <v>0</v>
      </c>
    </row>
    <row r="167" spans="3:6" x14ac:dyDescent="0.2">
      <c r="C167" s="7">
        <v>-2.9999999999999E-2</v>
      </c>
      <c r="D167" s="2">
        <f t="shared" si="39"/>
        <v>2.0845723407931511</v>
      </c>
      <c r="E167" s="2">
        <v>0</v>
      </c>
      <c r="F167" s="8">
        <v>0</v>
      </c>
    </row>
    <row r="168" spans="3:6" x14ac:dyDescent="0.2">
      <c r="C168" s="7">
        <v>-1.9999999999999001E-2</v>
      </c>
      <c r="D168" s="2">
        <f t="shared" si="39"/>
        <v>2.0992155385779405</v>
      </c>
      <c r="E168" s="2">
        <v>0</v>
      </c>
      <c r="F168" s="8">
        <v>0</v>
      </c>
    </row>
    <row r="169" spans="3:6" x14ac:dyDescent="0.2">
      <c r="C169" s="7">
        <v>-9.9999999999990097E-3</v>
      </c>
      <c r="D169" s="2">
        <f t="shared" si="39"/>
        <v>2.1080507848693713</v>
      </c>
      <c r="E169" s="2">
        <v>0</v>
      </c>
      <c r="F169" s="8">
        <v>0</v>
      </c>
    </row>
    <row r="170" spans="3:6" x14ac:dyDescent="0.2">
      <c r="C170" s="7">
        <v>0</v>
      </c>
      <c r="D170" s="2">
        <f t="shared" si="39"/>
        <v>2.1110041228223762</v>
      </c>
      <c r="E170" s="2">
        <v>0</v>
      </c>
      <c r="F170" s="8">
        <v>0</v>
      </c>
    </row>
    <row r="171" spans="3:6" x14ac:dyDescent="0.2">
      <c r="C171" s="7">
        <v>1.0000000000000999E-2</v>
      </c>
      <c r="D171" s="2">
        <f t="shared" si="39"/>
        <v>2.1080507848693704</v>
      </c>
      <c r="E171" s="2">
        <v>0</v>
      </c>
      <c r="F171" s="8">
        <v>0</v>
      </c>
    </row>
    <row r="172" spans="3:6" x14ac:dyDescent="0.2">
      <c r="C172" s="7">
        <v>2.0000000000001E-2</v>
      </c>
      <c r="D172" s="2">
        <f t="shared" si="39"/>
        <v>2.0992155385779383</v>
      </c>
      <c r="E172" s="2">
        <v>0</v>
      </c>
      <c r="F172" s="8">
        <v>0</v>
      </c>
    </row>
    <row r="173" spans="3:6" x14ac:dyDescent="0.2">
      <c r="C173" s="7">
        <v>3.0000000000001002E-2</v>
      </c>
      <c r="D173" s="2">
        <f t="shared" si="39"/>
        <v>2.0845723407931476</v>
      </c>
      <c r="E173" s="2">
        <v>0</v>
      </c>
      <c r="F173" s="8">
        <v>0</v>
      </c>
    </row>
    <row r="174" spans="3:6" x14ac:dyDescent="0.2">
      <c r="C174" s="7">
        <v>4.0000000000001E-2</v>
      </c>
      <c r="D174" s="2">
        <f t="shared" si="39"/>
        <v>2.0642433068196193</v>
      </c>
      <c r="E174" s="2">
        <v>0</v>
      </c>
      <c r="F174" s="8">
        <v>0</v>
      </c>
    </row>
    <row r="175" spans="3:6" x14ac:dyDescent="0.2">
      <c r="C175" s="7">
        <v>5.0000000000001002E-2</v>
      </c>
      <c r="D175" s="2">
        <f t="shared" si="39"/>
        <v>2.0383970147393367</v>
      </c>
      <c r="E175" s="2">
        <v>0</v>
      </c>
      <c r="F175" s="8">
        <v>0</v>
      </c>
    </row>
    <row r="176" spans="3:6" x14ac:dyDescent="0.2">
      <c r="C176" s="7">
        <v>6.0000000000001101E-2</v>
      </c>
      <c r="D176" s="2">
        <f t="shared" si="39"/>
        <v>2.0072461777987334</v>
      </c>
      <c r="E176" s="2">
        <v>0</v>
      </c>
      <c r="F176" s="8">
        <v>0</v>
      </c>
    </row>
    <row r="177" spans="3:6" x14ac:dyDescent="0.2">
      <c r="C177" s="7">
        <v>7.0000000000001006E-2</v>
      </c>
      <c r="D177" s="2">
        <f t="shared" si="39"/>
        <v>1.971044729814571</v>
      </c>
      <c r="E177" s="2">
        <v>0</v>
      </c>
      <c r="F177" s="8">
        <v>0</v>
      </c>
    </row>
    <row r="178" spans="3:6" x14ac:dyDescent="0.2">
      <c r="C178" s="7">
        <v>8.0000000000001001E-2</v>
      </c>
      <c r="D178" s="2">
        <f t="shared" si="39"/>
        <v>1.9300843794491143</v>
      </c>
      <c r="E178" s="2">
        <v>0</v>
      </c>
      <c r="F178" s="8">
        <v>0</v>
      </c>
    </row>
    <row r="179" spans="3:6" x14ac:dyDescent="0.2">
      <c r="C179" s="7">
        <v>9.0000000000000996E-2</v>
      </c>
      <c r="D179" s="2">
        <f t="shared" si="39"/>
        <v>1.884690698731577</v>
      </c>
      <c r="E179" s="2">
        <v>0</v>
      </c>
      <c r="F179" s="8">
        <v>0</v>
      </c>
    </row>
    <row r="180" spans="3:6" x14ac:dyDescent="0.2">
      <c r="C180" s="7">
        <v>0.100000000000001</v>
      </c>
      <c r="D180" s="2">
        <f t="shared" si="39"/>
        <v>1.8352188191364596</v>
      </c>
      <c r="E180" s="2">
        <v>0</v>
      </c>
      <c r="F180" s="8">
        <v>0</v>
      </c>
    </row>
    <row r="181" spans="3:6" x14ac:dyDescent="0.2">
      <c r="C181" s="7">
        <v>0.110000000000001</v>
      </c>
      <c r="D181" s="2">
        <f t="shared" si="39"/>
        <v>1.7820488146993214</v>
      </c>
      <c r="E181" s="2">
        <v>0</v>
      </c>
      <c r="F181" s="8">
        <v>0</v>
      </c>
    </row>
    <row r="182" spans="3:6" x14ac:dyDescent="0.2">
      <c r="C182" s="7">
        <v>0.12000000000000099</v>
      </c>
      <c r="D182" s="2">
        <f t="shared" si="39"/>
        <v>1.7255808559376191</v>
      </c>
      <c r="E182" s="2">
        <v>0</v>
      </c>
      <c r="F182" s="8">
        <v>0</v>
      </c>
    </row>
    <row r="183" spans="3:6" x14ac:dyDescent="0.2">
      <c r="C183" s="7">
        <v>0.130000000000001</v>
      </c>
      <c r="D183" s="2">
        <f t="shared" si="39"/>
        <v>1.6662302206837321</v>
      </c>
      <c r="E183" s="2">
        <f>J90</f>
        <v>1.681515567609176</v>
      </c>
      <c r="F183" s="8">
        <v>0</v>
      </c>
    </row>
    <row r="184" spans="3:6" x14ac:dyDescent="0.2">
      <c r="C184" s="7">
        <v>0.14000000000000101</v>
      </c>
      <c r="D184" s="2">
        <f t="shared" si="39"/>
        <v>1.6044222483195856</v>
      </c>
      <c r="E184" s="2">
        <v>0</v>
      </c>
      <c r="F184" s="8">
        <v>0</v>
      </c>
    </row>
    <row r="185" spans="3:6" x14ac:dyDescent="0.2">
      <c r="C185" s="7">
        <v>0.15000000000000099</v>
      </c>
      <c r="D185" s="2">
        <f t="shared" si="39"/>
        <v>1.5405873223718731</v>
      </c>
      <c r="E185" s="2">
        <v>0</v>
      </c>
      <c r="F185" s="8">
        <v>0</v>
      </c>
    </row>
    <row r="186" spans="3:6" x14ac:dyDescent="0.2">
      <c r="C186" s="7">
        <v>0.160000000000001</v>
      </c>
      <c r="D186" s="2">
        <f t="shared" si="39"/>
        <v>1.4751559630794397</v>
      </c>
      <c r="E186" s="2">
        <v>0</v>
      </c>
      <c r="F186" s="8">
        <v>0</v>
      </c>
    </row>
    <row r="187" spans="3:6" x14ac:dyDescent="0.2">
      <c r="C187" s="7">
        <v>0.17000000000000101</v>
      </c>
      <c r="D187" s="2">
        <f t="shared" si="39"/>
        <v>1.4085541065224563</v>
      </c>
      <c r="E187" s="2">
        <v>0</v>
      </c>
      <c r="F187" s="8">
        <v>0</v>
      </c>
    </row>
    <row r="188" spans="3:6" x14ac:dyDescent="0.2">
      <c r="C188" s="7">
        <v>0.18000000000000099</v>
      </c>
      <c r="D188" s="2">
        <f t="shared" si="39"/>
        <v>1.3411986403900202</v>
      </c>
      <c r="E188" s="2">
        <v>0</v>
      </c>
      <c r="F188" s="8">
        <v>0</v>
      </c>
    </row>
    <row r="189" spans="3:6" x14ac:dyDescent="0.2">
      <c r="C189" s="7">
        <v>0.190000000000001</v>
      </c>
      <c r="D189" s="2">
        <f t="shared" si="39"/>
        <v>1.27349325867625</v>
      </c>
      <c r="E189" s="2">
        <v>0</v>
      </c>
      <c r="F189" s="8">
        <v>0</v>
      </c>
    </row>
    <row r="190" spans="3:6" x14ac:dyDescent="0.2">
      <c r="C190" s="7">
        <v>0.20000000000000101</v>
      </c>
      <c r="D190" s="2">
        <f t="shared" si="39"/>
        <v>1.2058246887783515</v>
      </c>
      <c r="E190" s="2">
        <v>0</v>
      </c>
      <c r="F190" s="8">
        <v>0</v>
      </c>
    </row>
    <row r="191" spans="3:6" x14ac:dyDescent="0.2">
      <c r="C191" s="7">
        <v>0.21000000000000099</v>
      </c>
      <c r="D191" s="2">
        <f t="shared" si="39"/>
        <v>1.1385593348849177</v>
      </c>
      <c r="E191" s="2">
        <v>0</v>
      </c>
      <c r="F191" s="8">
        <v>0</v>
      </c>
    </row>
    <row r="192" spans="3:6" x14ac:dyDescent="0.2">
      <c r="C192" s="7">
        <v>0.220000000000001</v>
      </c>
      <c r="D192" s="2">
        <f t="shared" si="39"/>
        <v>1.0720403714593578</v>
      </c>
      <c r="E192" s="2">
        <v>0</v>
      </c>
      <c r="F192" s="8">
        <v>0</v>
      </c>
    </row>
    <row r="193" spans="3:6" x14ac:dyDescent="0.2">
      <c r="C193" s="7">
        <v>0.23000000000000101</v>
      </c>
      <c r="D193" s="2">
        <f t="shared" si="39"/>
        <v>1.0065853103130376</v>
      </c>
      <c r="E193" s="2">
        <v>0</v>
      </c>
      <c r="F193" s="8">
        <v>0</v>
      </c>
    </row>
    <row r="194" spans="3:6" x14ac:dyDescent="0.2">
      <c r="C194" s="7">
        <v>0.24000000000000099</v>
      </c>
      <c r="D194" s="2">
        <f t="shared" si="39"/>
        <v>0.94248405448906447</v>
      </c>
      <c r="E194" s="2">
        <v>0</v>
      </c>
      <c r="F194" s="8">
        <v>0</v>
      </c>
    </row>
    <row r="195" spans="3:6" x14ac:dyDescent="0.2">
      <c r="C195" s="7">
        <v>0.25</v>
      </c>
      <c r="D195" s="2">
        <f t="shared" si="39"/>
        <v>0.87999744218939369</v>
      </c>
      <c r="E195" s="2">
        <v>0</v>
      </c>
      <c r="F195" s="8">
        <v>0</v>
      </c>
    </row>
    <row r="196" spans="3:6" x14ac:dyDescent="0.2">
      <c r="C196" s="7">
        <v>0.26</v>
      </c>
      <c r="D196" s="2">
        <f t="shared" si="39"/>
        <v>0.81935627450213044</v>
      </c>
      <c r="E196" s="2">
        <v>0</v>
      </c>
      <c r="F196" s="8">
        <v>0</v>
      </c>
    </row>
    <row r="197" spans="3:6" x14ac:dyDescent="0.2">
      <c r="C197" s="7">
        <v>0.27</v>
      </c>
      <c r="D197" s="2">
        <f t="shared" si="39"/>
        <v>0.76076081192276501</v>
      </c>
      <c r="E197" s="2">
        <v>0</v>
      </c>
      <c r="F197" s="8">
        <v>0</v>
      </c>
    </row>
    <row r="198" spans="3:6" x14ac:dyDescent="0.2">
      <c r="C198" s="7">
        <v>0.28000000000000003</v>
      </c>
      <c r="D198" s="2">
        <f t="shared" si="39"/>
        <v>0.70438071678072733</v>
      </c>
      <c r="E198" s="2">
        <v>0</v>
      </c>
      <c r="F198" s="8">
        <v>0</v>
      </c>
    </row>
    <row r="199" spans="3:6" x14ac:dyDescent="0.2">
      <c r="C199" s="7">
        <v>0.28999999999999998</v>
      </c>
      <c r="D199" s="2">
        <f t="shared" si="39"/>
        <v>0.65035541181594692</v>
      </c>
      <c r="E199" s="2">
        <v>0</v>
      </c>
      <c r="F199" s="8">
        <v>0</v>
      </c>
    </row>
    <row r="200" spans="3:6" x14ac:dyDescent="0.2">
      <c r="C200" s="7">
        <v>0.3</v>
      </c>
      <c r="D200" s="2">
        <f t="shared" si="39"/>
        <v>0.59879481939618295</v>
      </c>
      <c r="E200" s="2">
        <v>0</v>
      </c>
      <c r="F200" s="8">
        <v>0</v>
      </c>
    </row>
    <row r="201" spans="3:6" x14ac:dyDescent="0.2">
      <c r="C201" s="7">
        <v>0.31</v>
      </c>
      <c r="D201" s="2">
        <f t="shared" si="39"/>
        <v>0.54978044128653103</v>
      </c>
      <c r="E201" s="2">
        <v>0</v>
      </c>
      <c r="F201" s="8">
        <v>0</v>
      </c>
    </row>
    <row r="202" spans="3:6" x14ac:dyDescent="0.2">
      <c r="C202" s="7">
        <v>0.32</v>
      </c>
      <c r="D202" s="2">
        <f t="shared" si="39"/>
        <v>0.5033667355027841</v>
      </c>
      <c r="E202" s="2">
        <v>0</v>
      </c>
      <c r="F202" s="8">
        <v>0</v>
      </c>
    </row>
    <row r="203" spans="3:6" x14ac:dyDescent="0.2">
      <c r="C203" s="7">
        <v>0.33</v>
      </c>
      <c r="D203" s="2">
        <f t="shared" si="39"/>
        <v>0.4595827445915881</v>
      </c>
      <c r="E203" s="2">
        <v>0</v>
      </c>
      <c r="F203" s="8">
        <v>0</v>
      </c>
    </row>
    <row r="204" spans="3:6" x14ac:dyDescent="0.2">
      <c r="C204" s="7">
        <v>0.34</v>
      </c>
      <c r="D204" s="2">
        <f t="shared" si="39"/>
        <v>0.41843392864263157</v>
      </c>
      <c r="E204" s="2">
        <v>0</v>
      </c>
      <c r="F204" s="8">
        <v>0</v>
      </c>
    </row>
    <row r="205" spans="3:6" x14ac:dyDescent="0.2">
      <c r="C205" s="7">
        <v>0.35</v>
      </c>
      <c r="D205" s="2">
        <f t="shared" si="39"/>
        <v>0.37990415638383451</v>
      </c>
      <c r="E205" s="2">
        <v>0</v>
      </c>
      <c r="F205" s="8">
        <v>0</v>
      </c>
    </row>
    <row r="206" spans="3:6" x14ac:dyDescent="0.2">
      <c r="C206" s="7">
        <v>0.36</v>
      </c>
      <c r="D206" s="2">
        <f t="shared" si="39"/>
        <v>0.34395780874870246</v>
      </c>
      <c r="E206" s="2">
        <v>0</v>
      </c>
      <c r="F206" s="8">
        <v>0</v>
      </c>
    </row>
    <row r="207" spans="3:6" x14ac:dyDescent="0.2">
      <c r="C207" s="7">
        <v>0.37</v>
      </c>
      <c r="D207" s="2">
        <f t="shared" si="39"/>
        <v>0.31054195122585182</v>
      </c>
      <c r="E207" s="2">
        <v>0</v>
      </c>
      <c r="F207" s="8">
        <v>0</v>
      </c>
    </row>
    <row r="208" spans="3:6" x14ac:dyDescent="0.2">
      <c r="C208" s="7">
        <v>0.38</v>
      </c>
      <c r="D208" s="2">
        <f t="shared" si="39"/>
        <v>0.27958853398042233</v>
      </c>
      <c r="E208" s="2">
        <v>0</v>
      </c>
      <c r="F208" s="8">
        <v>0</v>
      </c>
    </row>
    <row r="209" spans="3:6" x14ac:dyDescent="0.2">
      <c r="C209" s="7">
        <v>0.39</v>
      </c>
      <c r="D209" s="2">
        <f t="shared" si="39"/>
        <v>0.251016582042767</v>
      </c>
      <c r="E209" s="2">
        <v>0</v>
      </c>
      <c r="F209" s="8">
        <v>0</v>
      </c>
    </row>
    <row r="210" spans="3:6" x14ac:dyDescent="0.2">
      <c r="C210" s="7">
        <v>0.4</v>
      </c>
      <c r="D210" s="2">
        <f t="shared" si="39"/>
        <v>0.22473434165410666</v>
      </c>
      <c r="E210" s="2">
        <v>0</v>
      </c>
      <c r="F210" s="8">
        <v>0</v>
      </c>
    </row>
    <row r="211" spans="3:6" x14ac:dyDescent="0.2">
      <c r="C211" s="7">
        <v>0.41</v>
      </c>
      <c r="D211" s="2">
        <f t="shared" si="39"/>
        <v>0.20064135300445302</v>
      </c>
      <c r="E211" s="2">
        <v>0</v>
      </c>
      <c r="F211" s="8">
        <v>0</v>
      </c>
    </row>
    <row r="212" spans="3:6" x14ac:dyDescent="0.2">
      <c r="C212" s="7">
        <v>0.42</v>
      </c>
      <c r="D212" s="2">
        <f t="shared" si="39"/>
        <v>0.17863042396170833</v>
      </c>
      <c r="E212" s="2">
        <v>0</v>
      </c>
      <c r="F212" s="8">
        <v>0</v>
      </c>
    </row>
    <row r="213" spans="3:6" x14ac:dyDescent="0.2">
      <c r="C213" s="7">
        <v>0.43</v>
      </c>
      <c r="D213" s="2">
        <f t="shared" si="39"/>
        <v>0.158589483846619</v>
      </c>
      <c r="E213" s="2">
        <v>0</v>
      </c>
      <c r="F213" s="8">
        <v>0</v>
      </c>
    </row>
    <row r="214" spans="3:6" x14ac:dyDescent="0.2">
      <c r="C214" s="7">
        <v>0.44</v>
      </c>
      <c r="D214" s="2">
        <f t="shared" si="39"/>
        <v>0.14040330074077786</v>
      </c>
      <c r="E214" s="2">
        <v>0</v>
      </c>
      <c r="F214" s="8">
        <v>0</v>
      </c>
    </row>
    <row r="215" spans="3:6" x14ac:dyDescent="0.2">
      <c r="C215" s="7">
        <v>0.45</v>
      </c>
      <c r="D215" s="2">
        <f t="shared" si="39"/>
        <v>0.12395505012135651</v>
      </c>
      <c r="E215" s="2">
        <v>0</v>
      </c>
      <c r="F215" s="8">
        <v>0</v>
      </c>
    </row>
    <row r="216" spans="3:6" x14ac:dyDescent="0.2">
      <c r="C216" s="7">
        <v>0.46</v>
      </c>
      <c r="D216" s="2">
        <f t="shared" si="39"/>
        <v>0.10912772670828136</v>
      </c>
      <c r="E216" s="2">
        <v>0</v>
      </c>
      <c r="F216" s="8">
        <v>0</v>
      </c>
    </row>
    <row r="217" spans="3:6" x14ac:dyDescent="0.2">
      <c r="C217" s="7">
        <v>0.47</v>
      </c>
      <c r="D217" s="2">
        <f t="shared" si="39"/>
        <v>9.5805395214011213E-2</v>
      </c>
      <c r="E217" s="2">
        <v>0</v>
      </c>
      <c r="F217" s="8">
        <v>0</v>
      </c>
    </row>
    <row r="218" spans="3:6" x14ac:dyDescent="0.2">
      <c r="C218" s="7">
        <v>0.48</v>
      </c>
      <c r="D218" s="2">
        <f t="shared" si="39"/>
        <v>8.3874279145551539E-2</v>
      </c>
      <c r="E218" s="2">
        <v>0</v>
      </c>
      <c r="F218" s="8">
        <v>0</v>
      </c>
    </row>
    <row r="219" spans="3:6" x14ac:dyDescent="0.2">
      <c r="C219" s="7">
        <v>0.49</v>
      </c>
      <c r="D219" s="2">
        <f t="shared" si="39"/>
        <v>7.3223689881096954E-2</v>
      </c>
      <c r="E219" s="2">
        <v>0</v>
      </c>
      <c r="F219" s="8">
        <v>0</v>
      </c>
    </row>
    <row r="220" spans="3:6" x14ac:dyDescent="0.2">
      <c r="C220" s="7">
        <v>0.5</v>
      </c>
      <c r="D220" s="2">
        <f t="shared" si="39"/>
        <v>6.3746800902962406E-2</v>
      </c>
      <c r="E220" s="2">
        <v>0</v>
      </c>
      <c r="F220" s="8">
        <v>0</v>
      </c>
    </row>
    <row r="221" spans="3:6" x14ac:dyDescent="0.2">
      <c r="C221" s="7">
        <v>0.51</v>
      </c>
      <c r="D221" s="2">
        <f t="shared" si="39"/>
        <v>5.5341274301529172E-2</v>
      </c>
      <c r="E221" s="2">
        <v>0</v>
      </c>
      <c r="F221" s="8">
        <v>0</v>
      </c>
    </row>
    <row r="222" spans="3:6" x14ac:dyDescent="0.2">
      <c r="C222" s="7">
        <v>0.52</v>
      </c>
      <c r="D222" s="2">
        <f t="shared" si="39"/>
        <v>4.7909748471724654E-2</v>
      </c>
      <c r="E222" s="2">
        <v>0</v>
      </c>
      <c r="F222" s="8">
        <v>0</v>
      </c>
    </row>
    <row r="223" spans="3:6" x14ac:dyDescent="0.2">
      <c r="C223" s="7">
        <v>0.53</v>
      </c>
      <c r="D223" s="2">
        <f t="shared" si="39"/>
        <v>4.1360197315170592E-2</v>
      </c>
      <c r="E223" s="2">
        <v>0</v>
      </c>
      <c r="F223" s="8">
        <v>0</v>
      </c>
    </row>
    <row r="224" spans="3:6" x14ac:dyDescent="0.2">
      <c r="C224" s="7">
        <v>0.54</v>
      </c>
      <c r="D224" s="2">
        <f t="shared" ref="D224:D245" si="40">NORMDIST(C224,0,SQRT($D$88),0)</f>
        <v>3.5606172258057234E-2</v>
      </c>
      <c r="E224" s="2">
        <v>0</v>
      </c>
      <c r="F224" s="8">
        <v>0</v>
      </c>
    </row>
    <row r="225" spans="3:6" x14ac:dyDescent="0.2">
      <c r="C225" s="7">
        <v>0.55000000000000004</v>
      </c>
      <c r="D225" s="2">
        <f t="shared" si="40"/>
        <v>3.0566939025156156E-2</v>
      </c>
      <c r="E225" s="2">
        <v>0</v>
      </c>
      <c r="F225" s="8">
        <v>0</v>
      </c>
    </row>
    <row r="226" spans="3:6" x14ac:dyDescent="0.2">
      <c r="C226" s="7">
        <v>0.56000000000000005</v>
      </c>
      <c r="D226" s="2">
        <f t="shared" si="40"/>
        <v>2.616752140811579E-2</v>
      </c>
      <c r="E226" s="2">
        <v>0</v>
      </c>
      <c r="F226" s="8">
        <v>0</v>
      </c>
    </row>
    <row r="227" spans="3:6" x14ac:dyDescent="0.2">
      <c r="C227" s="7">
        <v>0.56999999999999995</v>
      </c>
      <c r="D227" s="2">
        <f t="shared" si="40"/>
        <v>2.2338664269318353E-2</v>
      </c>
      <c r="E227" s="2">
        <v>0</v>
      </c>
      <c r="F227" s="8">
        <v>0</v>
      </c>
    </row>
    <row r="228" spans="3:6" x14ac:dyDescent="0.2">
      <c r="C228" s="7">
        <v>0.57999999999999996</v>
      </c>
      <c r="D228" s="2">
        <f t="shared" si="40"/>
        <v>1.9016727771595326E-2</v>
      </c>
      <c r="E228" s="2">
        <v>0</v>
      </c>
      <c r="F228" s="8">
        <v>0</v>
      </c>
    </row>
    <row r="229" spans="3:6" x14ac:dyDescent="0.2">
      <c r="C229" s="7">
        <v>0.59</v>
      </c>
      <c r="D229" s="2">
        <f t="shared" si="40"/>
        <v>1.6143524360432416E-2</v>
      </c>
      <c r="E229" s="2">
        <v>0</v>
      </c>
      <c r="F229" s="8">
        <v>0</v>
      </c>
    </row>
    <row r="230" spans="3:6" x14ac:dyDescent="0.2">
      <c r="C230" s="7">
        <v>0.6</v>
      </c>
      <c r="D230" s="2">
        <f t="shared" si="40"/>
        <v>1.366610939002336E-2</v>
      </c>
      <c r="E230" s="2">
        <v>0</v>
      </c>
      <c r="F230" s="8">
        <v>0</v>
      </c>
    </row>
    <row r="231" spans="3:6" x14ac:dyDescent="0.2">
      <c r="C231" s="7">
        <v>0.61</v>
      </c>
      <c r="D231" s="2">
        <f t="shared" si="40"/>
        <v>1.1536535517269389E-2</v>
      </c>
      <c r="E231" s="2">
        <v>0</v>
      </c>
      <c r="F231" s="8">
        <v>0</v>
      </c>
    </row>
    <row r="232" spans="3:6" x14ac:dyDescent="0.2">
      <c r="C232" s="7">
        <v>0.62</v>
      </c>
      <c r="D232" s="2">
        <f t="shared" si="40"/>
        <v>9.7115801257898031E-3</v>
      </c>
      <c r="E232" s="2">
        <v>0</v>
      </c>
      <c r="F232" s="8">
        <v>0</v>
      </c>
    </row>
    <row r="233" spans="3:6" x14ac:dyDescent="0.2">
      <c r="C233" s="7">
        <v>0.63</v>
      </c>
      <c r="D233" s="2">
        <f t="shared" si="40"/>
        <v>8.1524541193569531E-3</v>
      </c>
      <c r="E233" s="2">
        <v>0</v>
      </c>
      <c r="F233" s="8">
        <v>0</v>
      </c>
    </row>
    <row r="234" spans="3:6" x14ac:dyDescent="0.2">
      <c r="C234" s="7">
        <v>0.64</v>
      </c>
      <c r="D234" s="2">
        <f t="shared" si="40"/>
        <v>6.8244994714489948E-3</v>
      </c>
      <c r="E234" s="2">
        <v>0</v>
      </c>
      <c r="F234" s="8">
        <v>0</v>
      </c>
    </row>
    <row r="235" spans="3:6" x14ac:dyDescent="0.2">
      <c r="C235" s="7">
        <v>0.65</v>
      </c>
      <c r="D235" s="2">
        <f t="shared" si="40"/>
        <v>5.6968819614725613E-3</v>
      </c>
      <c r="E235" s="2">
        <v>0</v>
      </c>
      <c r="F235" s="8">
        <v>0</v>
      </c>
    </row>
    <row r="236" spans="3:6" x14ac:dyDescent="0.2">
      <c r="C236" s="7">
        <v>0.66</v>
      </c>
      <c r="D236" s="2">
        <f t="shared" si="40"/>
        <v>4.7422845912375557E-3</v>
      </c>
      <c r="E236" s="2">
        <v>0</v>
      </c>
      <c r="F236" s="8">
        <v>0</v>
      </c>
    </row>
    <row r="237" spans="3:6" x14ac:dyDescent="0.2">
      <c r="C237" s="7">
        <v>0.67</v>
      </c>
      <c r="D237" s="2">
        <f t="shared" si="40"/>
        <v>3.9366062760016534E-3</v>
      </c>
      <c r="E237" s="2">
        <v>0</v>
      </c>
      <c r="F237" s="8">
        <v>0</v>
      </c>
    </row>
    <row r="238" spans="3:6" x14ac:dyDescent="0.2">
      <c r="C238" s="7">
        <v>0.68</v>
      </c>
      <c r="D238" s="2">
        <f t="shared" si="40"/>
        <v>3.2586695574439734E-3</v>
      </c>
      <c r="E238" s="2">
        <v>0</v>
      </c>
      <c r="F238" s="8">
        <v>0</v>
      </c>
    </row>
    <row r="239" spans="3:6" x14ac:dyDescent="0.2">
      <c r="C239" s="7">
        <v>0.69</v>
      </c>
      <c r="D239" s="2">
        <f t="shared" si="40"/>
        <v>2.6899403021684791E-3</v>
      </c>
      <c r="E239" s="2">
        <v>0</v>
      </c>
      <c r="F239" s="8">
        <v>0</v>
      </c>
    </row>
    <row r="240" spans="3:6" x14ac:dyDescent="0.2">
      <c r="C240" s="7">
        <v>0.7</v>
      </c>
      <c r="D240" s="2">
        <f t="shared" si="40"/>
        <v>2.2142616362630929E-3</v>
      </c>
      <c r="E240" s="2">
        <v>0</v>
      </c>
      <c r="F240" s="8">
        <v>0</v>
      </c>
    </row>
    <row r="241" spans="3:6" x14ac:dyDescent="0.2">
      <c r="C241" s="7">
        <v>0.71</v>
      </c>
      <c r="D241" s="2">
        <f t="shared" si="40"/>
        <v>1.8176037284837305E-3</v>
      </c>
      <c r="E241" s="2">
        <v>0</v>
      </c>
      <c r="F241" s="8">
        <v>0</v>
      </c>
    </row>
    <row r="242" spans="3:6" x14ac:dyDescent="0.2">
      <c r="C242" s="7">
        <v>0.72</v>
      </c>
      <c r="D242" s="2">
        <f t="shared" si="40"/>
        <v>1.4878304735655263E-3</v>
      </c>
      <c r="E242" s="2">
        <v>0</v>
      </c>
      <c r="F242" s="8">
        <v>0</v>
      </c>
    </row>
    <row r="243" spans="3:6" x14ac:dyDescent="0.2">
      <c r="C243" s="7">
        <v>0.73</v>
      </c>
      <c r="D243" s="2">
        <f t="shared" si="40"/>
        <v>1.2144836425014998E-3</v>
      </c>
      <c r="E243" s="2">
        <v>0</v>
      </c>
      <c r="F243" s="8">
        <v>0</v>
      </c>
    </row>
    <row r="244" spans="3:6" x14ac:dyDescent="0.2">
      <c r="C244" s="7">
        <v>0.74</v>
      </c>
      <c r="D244" s="2">
        <f t="shared" si="40"/>
        <v>9.8858465603311415E-4</v>
      </c>
      <c r="E244" s="2">
        <v>0</v>
      </c>
      <c r="F244" s="8">
        <v>0</v>
      </c>
    </row>
    <row r="245" spans="3:6" x14ac:dyDescent="0.2">
      <c r="C245" s="9">
        <v>0.75</v>
      </c>
      <c r="D245" s="72">
        <f t="shared" si="40"/>
        <v>8.0245379726661054E-4</v>
      </c>
      <c r="E245" s="72">
        <v>0</v>
      </c>
      <c r="F245" s="10">
        <v>0</v>
      </c>
    </row>
  </sheetData>
  <mergeCells count="3">
    <mergeCell ref="G88:I88"/>
    <mergeCell ref="G89:I89"/>
    <mergeCell ref="G90:I90"/>
  </mergeCells>
  <conditionalFormatting sqref="D91 D85:J85">
    <cfRule type="cellIs" dxfId="5" priority="3" operator="equal">
      <formula>"Acepto"</formula>
    </cfRule>
    <cfRule type="cellIs" dxfId="4" priority="4" operator="equal">
      <formula>"Rechazo"</formula>
    </cfRule>
  </conditionalFormatting>
  <conditionalFormatting sqref="M79:S86">
    <cfRule type="colorScale" priority="2">
      <colorScale>
        <cfvo type="min"/>
        <cfvo type="num" val="0"/>
        <cfvo type="max"/>
        <color rgb="FFFF0000"/>
        <color theme="6" tint="0.39997558519241921"/>
        <color rgb="FFFF0000"/>
      </colorScale>
    </cfRule>
  </conditionalFormatting>
  <conditionalFormatting sqref="V79:AB86">
    <cfRule type="colorScale" priority="1">
      <colorScale>
        <cfvo type="min"/>
        <cfvo type="num" val="0"/>
        <cfvo type="max"/>
        <color theme="3"/>
        <color theme="0"/>
        <color rgb="FFFF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7">
    <tabColor rgb="FF002060"/>
  </sheetPr>
  <dimension ref="B2:AB245"/>
  <sheetViews>
    <sheetView showGridLines="0" workbookViewId="0">
      <selection activeCell="A69" sqref="A69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3" width="10.5546875" style="1" bestFit="1" customWidth="1"/>
    <col min="4" max="10" width="10.44140625" style="1" bestFit="1" customWidth="1"/>
    <col min="11" max="11" width="9.5546875" style="1" bestFit="1" customWidth="1"/>
    <col min="12" max="12" width="14.77734375" style="1" customWidth="1"/>
    <col min="13" max="14" width="10.44140625" style="1" customWidth="1"/>
    <col min="15" max="15" width="13.77734375" style="1" bestFit="1" customWidth="1"/>
    <col min="16" max="17" width="10.44140625" style="1" customWidth="1"/>
    <col min="18" max="20" width="11.44140625" style="1"/>
    <col min="21" max="21" width="14.44140625" style="1" bestFit="1" customWidth="1"/>
    <col min="22" max="16384" width="11.44140625" style="1"/>
  </cols>
  <sheetData>
    <row r="2" spans="2:17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O2" s="17"/>
      <c r="P2" s="17"/>
      <c r="Q2" s="17"/>
    </row>
    <row r="3" spans="2:17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88">
        <f>L3-L3</f>
        <v>0</v>
      </c>
    </row>
    <row r="4" spans="2:17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f t="shared" ref="L4" si="0">K4*K$14</f>
        <v>4347.1813040585494</v>
      </c>
      <c r="M4" s="88">
        <f>L4-K4</f>
        <v>160.18130405854936</v>
      </c>
    </row>
    <row r="5" spans="2:17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f t="shared" ref="K5:L5" si="1">J5*J$14</f>
        <v>4144.1513579493439</v>
      </c>
      <c r="L5" s="87">
        <f t="shared" si="1"/>
        <v>4302.6934092348311</v>
      </c>
      <c r="M5" s="88">
        <f>L5-J5</f>
        <v>526.69340923483105</v>
      </c>
    </row>
    <row r="6" spans="2:17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f t="shared" ref="J6:L6" si="2">I6*I$14</f>
        <v>3719.0578202995011</v>
      </c>
      <c r="K6" s="88">
        <f t="shared" si="2"/>
        <v>4081.6574460503984</v>
      </c>
      <c r="L6" s="87">
        <f t="shared" si="2"/>
        <v>4237.8086790163989</v>
      </c>
      <c r="M6" s="88">
        <f>L6-I6</f>
        <v>775.80867901639886</v>
      </c>
    </row>
    <row r="7" spans="2:17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f t="shared" ref="I7:L7" si="3">H7*H$14</f>
        <v>3207.8099818317842</v>
      </c>
      <c r="J7" s="88">
        <f t="shared" si="3"/>
        <v>3445.993876073454</v>
      </c>
      <c r="K7" s="88">
        <f t="shared" si="3"/>
        <v>3781.970392217936</v>
      </c>
      <c r="L7" s="87">
        <f t="shared" si="3"/>
        <v>3926.6565516008577</v>
      </c>
      <c r="M7" s="88">
        <f>L7-H7</f>
        <v>1057.6565516008577</v>
      </c>
    </row>
    <row r="8" spans="2:17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f t="shared" ref="H8:L8" si="4">G8*G$14</f>
        <v>2965.8879248011567</v>
      </c>
      <c r="I8" s="88">
        <f t="shared" si="4"/>
        <v>3316.1397316735815</v>
      </c>
      <c r="J8" s="88">
        <f t="shared" si="4"/>
        <v>3562.3672450278805</v>
      </c>
      <c r="K8" s="88">
        <f t="shared" si="4"/>
        <v>3909.6898983041719</v>
      </c>
      <c r="L8" s="87">
        <f t="shared" si="4"/>
        <v>4059.2621998028344</v>
      </c>
      <c r="M8" s="88">
        <f>L8-G8</f>
        <v>1375.2621998028344</v>
      </c>
    </row>
    <row r="9" spans="2:17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f t="shared" ref="G9:L9" si="5">F9*F$14</f>
        <v>3020.9258926566358</v>
      </c>
      <c r="H9" s="88">
        <f t="shared" si="5"/>
        <v>3338.1995628723816</v>
      </c>
      <c r="I9" s="88">
        <f t="shared" si="5"/>
        <v>3732.4189191803848</v>
      </c>
      <c r="J9" s="88">
        <f t="shared" si="5"/>
        <v>4009.5556816902431</v>
      </c>
      <c r="K9" s="88">
        <f t="shared" si="5"/>
        <v>4400.4781840704791</v>
      </c>
      <c r="L9" s="87">
        <f t="shared" si="5"/>
        <v>4568.8264845256035</v>
      </c>
      <c r="M9" s="88">
        <f>L9-F9</f>
        <v>2081.8264845256035</v>
      </c>
    </row>
    <row r="10" spans="2:17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f t="shared" ref="F10:L10" si="6">E10*E$14</f>
        <v>2936.2649057571484</v>
      </c>
      <c r="G10" s="88">
        <f t="shared" si="6"/>
        <v>3566.6420110578069</v>
      </c>
      <c r="H10" s="88">
        <f t="shared" si="6"/>
        <v>3941.2296843088166</v>
      </c>
      <c r="I10" s="88">
        <f t="shared" si="6"/>
        <v>4406.6629215815801</v>
      </c>
      <c r="J10" s="88">
        <f t="shared" si="6"/>
        <v>4733.8631426723923</v>
      </c>
      <c r="K10" s="88">
        <f t="shared" si="6"/>
        <v>5195.4039647913514</v>
      </c>
      <c r="L10" s="87">
        <f t="shared" si="6"/>
        <v>5394.1635975095833</v>
      </c>
      <c r="M10" s="88">
        <f>L10-E10</f>
        <v>3384.1635975095833</v>
      </c>
    </row>
    <row r="11" spans="2:17" x14ac:dyDescent="0.2">
      <c r="B11" s="116">
        <v>9</v>
      </c>
      <c r="C11" s="84">
        <v>255</v>
      </c>
      <c r="D11" s="181">
        <v>940</v>
      </c>
      <c r="E11" s="88">
        <f t="shared" ref="E11:L12" si="7">D11*D$14</f>
        <v>1671.6727993206907</v>
      </c>
      <c r="F11" s="88">
        <f t="shared" ref="F11:L11" si="8">E11*E$14</f>
        <v>2442.0269525145059</v>
      </c>
      <c r="G11" s="88">
        <f t="shared" si="8"/>
        <v>2966.2977287561107</v>
      </c>
      <c r="H11" s="88">
        <f t="shared" si="8"/>
        <v>3277.8340592708068</v>
      </c>
      <c r="I11" s="88">
        <f t="shared" si="8"/>
        <v>3664.9246476532203</v>
      </c>
      <c r="J11" s="88">
        <f t="shared" si="8"/>
        <v>3937.0498762747261</v>
      </c>
      <c r="K11" s="88">
        <f t="shared" si="8"/>
        <v>4320.9032285694393</v>
      </c>
      <c r="L11" s="87">
        <f t="shared" si="8"/>
        <v>4486.2072442998069</v>
      </c>
      <c r="M11" s="88">
        <f>L11-D11</f>
        <v>3546.2072442998069</v>
      </c>
    </row>
    <row r="12" spans="2:17" x14ac:dyDescent="0.2">
      <c r="B12" s="117">
        <v>10</v>
      </c>
      <c r="C12" s="182">
        <v>233</v>
      </c>
      <c r="D12" s="90">
        <f>C12*C$14</f>
        <v>829.06577777777773</v>
      </c>
      <c r="E12" s="90">
        <f t="shared" si="7"/>
        <v>1474.390116551876</v>
      </c>
      <c r="F12" s="90">
        <f t="shared" si="7"/>
        <v>2153.8308241922714</v>
      </c>
      <c r="G12" s="90">
        <f t="shared" si="7"/>
        <v>2616.2297166081285</v>
      </c>
      <c r="H12" s="90">
        <f t="shared" si="7"/>
        <v>2891.000046570045</v>
      </c>
      <c r="I12" s="90">
        <f t="shared" si="7"/>
        <v>3232.4080888335807</v>
      </c>
      <c r="J12" s="90">
        <f t="shared" si="7"/>
        <v>3472.4184232166067</v>
      </c>
      <c r="K12" s="90">
        <f t="shared" si="7"/>
        <v>3810.9712722302488</v>
      </c>
      <c r="L12" s="91">
        <f t="shared" si="7"/>
        <v>3956.7669130507675</v>
      </c>
      <c r="M12" s="88">
        <f>L12-C12</f>
        <v>3723.7669130507675</v>
      </c>
    </row>
    <row r="13" spans="2:17" x14ac:dyDescent="0.2">
      <c r="N13" s="2" t="s">
        <v>174</v>
      </c>
    </row>
    <row r="14" spans="2:17" x14ac:dyDescent="0.2">
      <c r="B14" s="17" t="s">
        <v>175</v>
      </c>
      <c r="C14" s="17">
        <v>3.5582222222222222</v>
      </c>
      <c r="D14" s="17">
        <v>1.7783753184262667</v>
      </c>
      <c r="E14" s="119">
        <f>SUM(F4:F5,F7:F9)/SUM(E4:E5,E7:E9)</f>
        <v>1.4608283113219644</v>
      </c>
      <c r="F14" s="119">
        <f>SUM(G4:G5,G7:G8)/SUM(F4:F5,F7:F8)</f>
        <v>1.2146867280485065</v>
      </c>
      <c r="G14" s="119">
        <f>SUM(H4:H7)/SUM(G4:G7)</f>
        <v>1.1050253073029646</v>
      </c>
      <c r="H14" s="119">
        <f>SUM(I4:I6)/SUM(H4:H6)</f>
        <v>1.1180934060061987</v>
      </c>
      <c r="I14" s="17">
        <v>1.0742512479201332</v>
      </c>
      <c r="J14" s="17">
        <v>1.0974977113213304</v>
      </c>
      <c r="K14" s="17">
        <v>1.0382568196939455</v>
      </c>
      <c r="M14" s="57">
        <f>SUM(M3:M12)</f>
        <v>16631.566383099234</v>
      </c>
      <c r="N14" s="88">
        <f>M14-'Mack - Resumen'!M14</f>
        <v>-39.092263988932245</v>
      </c>
    </row>
    <row r="15" spans="2:17" x14ac:dyDescent="0.2">
      <c r="B15" s="17"/>
    </row>
    <row r="16" spans="2:17" x14ac:dyDescent="0.2">
      <c r="B16" s="141" t="s">
        <v>90</v>
      </c>
      <c r="C16" s="140"/>
      <c r="D16" s="140"/>
      <c r="E16" s="140"/>
      <c r="F16" s="140"/>
      <c r="G16" s="140"/>
      <c r="H16" s="140"/>
      <c r="I16" s="140"/>
      <c r="J16" s="140"/>
      <c r="K16" s="140"/>
    </row>
    <row r="17" spans="2:11" x14ac:dyDescent="0.2">
      <c r="B17" s="141"/>
      <c r="C17" s="140">
        <v>3.2024793388429753</v>
      </c>
      <c r="D17" s="140">
        <v>1.5703225806451613</v>
      </c>
      <c r="E17" s="139">
        <v>1.3015612161051766</v>
      </c>
      <c r="F17" s="139">
        <v>1.2601010101010102</v>
      </c>
      <c r="G17" s="139">
        <v>1.2319639278557115</v>
      </c>
      <c r="H17" s="139">
        <v>1.0638470923139487</v>
      </c>
      <c r="I17" s="140">
        <v>1.0603975535168195</v>
      </c>
      <c r="J17" s="140">
        <v>1.083633741888969</v>
      </c>
      <c r="K17" s="140">
        <v>1.0382568196939455</v>
      </c>
    </row>
    <row r="18" spans="2:11" x14ac:dyDescent="0.2">
      <c r="B18" s="140"/>
      <c r="C18" s="140">
        <v>3.5798319327731094</v>
      </c>
      <c r="D18" s="140">
        <v>1.7863849765258215</v>
      </c>
      <c r="E18" s="140">
        <v>1.5735873850197108</v>
      </c>
      <c r="F18" s="140">
        <v>1.1532359081419625</v>
      </c>
      <c r="G18" s="140">
        <v>1.1046343229543809</v>
      </c>
      <c r="H18" s="140">
        <v>1.1494591937069814</v>
      </c>
      <c r="I18" s="140">
        <v>1.0778443113772456</v>
      </c>
      <c r="J18" s="140">
        <v>1.1076719576719576</v>
      </c>
      <c r="K18" s="140"/>
    </row>
    <row r="19" spans="2:11" x14ac:dyDescent="0.2">
      <c r="B19" s="140"/>
      <c r="C19" s="140">
        <v>4.545918367346939</v>
      </c>
      <c r="D19" s="140">
        <v>1.7463524130190797</v>
      </c>
      <c r="E19" s="140">
        <v>1.4845758354755785</v>
      </c>
      <c r="F19" s="140">
        <v>1.2545454545454546</v>
      </c>
      <c r="G19" s="140">
        <v>1.0562456866804693</v>
      </c>
      <c r="H19" s="140">
        <v>1.1411303495589677</v>
      </c>
      <c r="I19" s="140">
        <v>1.081019181219582</v>
      </c>
      <c r="J19" s="140"/>
      <c r="K19" s="140"/>
    </row>
    <row r="20" spans="2:11" x14ac:dyDescent="0.2">
      <c r="B20" s="140"/>
      <c r="C20" s="208">
        <v>4.6571428571428575</v>
      </c>
      <c r="D20" s="208">
        <v>1.574642126789366</v>
      </c>
      <c r="E20" s="139">
        <v>1.7422077922077923</v>
      </c>
      <c r="F20" s="139">
        <v>1.0920611256056654</v>
      </c>
      <c r="G20" s="140">
        <v>1.1075085324232081</v>
      </c>
      <c r="H20" s="140">
        <v>1.0668721109399075</v>
      </c>
      <c r="I20" s="140"/>
      <c r="J20" s="140"/>
      <c r="K20" s="140"/>
    </row>
    <row r="21" spans="2:11" x14ac:dyDescent="0.2">
      <c r="B21" s="140"/>
      <c r="C21" s="140">
        <v>2.61</v>
      </c>
      <c r="D21" s="140">
        <v>1.9067688378033205</v>
      </c>
      <c r="E21" s="140">
        <v>1.3858004018754186</v>
      </c>
      <c r="F21" s="140">
        <v>1.195746737554374</v>
      </c>
      <c r="G21" s="140">
        <v>1.1596604688763137</v>
      </c>
      <c r="H21" s="140"/>
      <c r="I21" s="140"/>
      <c r="J21" s="140"/>
      <c r="K21" s="140"/>
    </row>
    <row r="22" spans="2:11" x14ac:dyDescent="0.2">
      <c r="B22" s="140"/>
      <c r="C22" s="140">
        <v>3.4291044776119404</v>
      </c>
      <c r="D22" s="140">
        <v>1.6648531011969532</v>
      </c>
      <c r="E22" s="140">
        <v>1.3934640522875816</v>
      </c>
      <c r="F22" s="140">
        <v>1.2589118198874296</v>
      </c>
      <c r="G22" s="140"/>
      <c r="H22" s="140"/>
      <c r="I22" s="140"/>
      <c r="J22" s="140"/>
      <c r="K22" s="140"/>
    </row>
    <row r="23" spans="2:11" x14ac:dyDescent="0.2">
      <c r="B23" s="140"/>
      <c r="C23" s="140">
        <v>2.9798657718120807</v>
      </c>
      <c r="D23" s="140">
        <v>1.9121621621621621</v>
      </c>
      <c r="E23" s="140">
        <v>1.4646643109540636</v>
      </c>
      <c r="F23" s="140"/>
      <c r="G23" s="140"/>
      <c r="H23" s="140"/>
      <c r="I23" s="140"/>
      <c r="J23" s="140"/>
      <c r="K23" s="140"/>
    </row>
    <row r="24" spans="2:11" x14ac:dyDescent="0.2">
      <c r="B24" s="140"/>
      <c r="C24" s="140">
        <v>4.0329218106995883</v>
      </c>
      <c r="D24" s="140">
        <v>2.0510204081632653</v>
      </c>
      <c r="E24" s="140"/>
      <c r="F24" s="140"/>
      <c r="G24" s="140"/>
      <c r="H24" s="140"/>
      <c r="I24" s="140"/>
      <c r="J24" s="140"/>
      <c r="K24" s="140"/>
    </row>
    <row r="25" spans="2:11" x14ac:dyDescent="0.2">
      <c r="B25" s="140"/>
      <c r="C25" s="140">
        <v>3.6862745098039214</v>
      </c>
      <c r="D25" s="140"/>
      <c r="E25" s="140"/>
      <c r="F25" s="140"/>
      <c r="G25" s="140"/>
      <c r="H25" s="140"/>
      <c r="I25" s="140"/>
      <c r="J25" s="140"/>
      <c r="K25" s="140"/>
    </row>
    <row r="26" spans="2:11" x14ac:dyDescent="0.2">
      <c r="K26" s="2"/>
    </row>
    <row r="27" spans="2:11" x14ac:dyDescent="0.2">
      <c r="B27" s="17" t="s">
        <v>138</v>
      </c>
      <c r="K27" s="2"/>
    </row>
    <row r="28" spans="2:11" x14ac:dyDescent="0.2">
      <c r="C28" s="140">
        <v>2.61</v>
      </c>
      <c r="D28" s="140">
        <v>1.5703225806451613</v>
      </c>
      <c r="E28" s="140">
        <v>1.3858004018754186</v>
      </c>
      <c r="F28" s="140">
        <v>1.1532359081419625</v>
      </c>
      <c r="G28" s="140">
        <v>1.0562456866804693</v>
      </c>
      <c r="H28" s="140">
        <v>1.0668721109399075</v>
      </c>
      <c r="I28" s="140">
        <v>1.0603975535168195</v>
      </c>
      <c r="J28" s="140">
        <v>1.083633741888969</v>
      </c>
      <c r="K28" s="140">
        <v>1.0382568196939455</v>
      </c>
    </row>
    <row r="29" spans="2:11" x14ac:dyDescent="0.2">
      <c r="C29" s="140">
        <v>2.9798657718120807</v>
      </c>
      <c r="D29" s="140">
        <v>1.574642126789366</v>
      </c>
      <c r="E29" s="140">
        <v>1.3934640522875816</v>
      </c>
      <c r="F29" s="140">
        <v>1.195746737554374</v>
      </c>
      <c r="G29" s="140">
        <v>1.1046343229543809</v>
      </c>
      <c r="H29" s="140">
        <v>1.1411303495589677</v>
      </c>
      <c r="I29" s="140">
        <v>1.0778443113772456</v>
      </c>
      <c r="J29" s="140">
        <v>1.1076719576719576</v>
      </c>
      <c r="K29" s="140"/>
    </row>
    <row r="30" spans="2:11" x14ac:dyDescent="0.2">
      <c r="C30" s="140">
        <v>3.2024793388429753</v>
      </c>
      <c r="D30" s="140">
        <v>1.6648531011969532</v>
      </c>
      <c r="E30" s="140">
        <v>1.4646643109540636</v>
      </c>
      <c r="F30" s="140">
        <v>1.2545454545454546</v>
      </c>
      <c r="G30" s="140">
        <v>1.1075085324232081</v>
      </c>
      <c r="H30" s="140">
        <v>1.1494591937069814</v>
      </c>
      <c r="I30" s="140">
        <v>1.081019181219582</v>
      </c>
      <c r="J30" s="140"/>
      <c r="K30" s="140"/>
    </row>
    <row r="31" spans="2:11" x14ac:dyDescent="0.2">
      <c r="C31" s="140">
        <v>3.4291044776119404</v>
      </c>
      <c r="D31" s="140">
        <v>1.7463524130190797</v>
      </c>
      <c r="E31" s="140">
        <v>1.4845758354755785</v>
      </c>
      <c r="F31" s="140">
        <v>1.2589118198874296</v>
      </c>
      <c r="G31" s="140">
        <v>1.1596604688763137</v>
      </c>
      <c r="I31" s="140"/>
      <c r="J31" s="140"/>
      <c r="K31" s="140"/>
    </row>
    <row r="32" spans="2:11" x14ac:dyDescent="0.2">
      <c r="C32" s="140">
        <v>3.5798319327731094</v>
      </c>
      <c r="D32" s="140">
        <v>1.7863849765258215</v>
      </c>
      <c r="E32" s="140">
        <v>1.5735873850197108</v>
      </c>
      <c r="G32" s="140"/>
      <c r="H32" s="140"/>
      <c r="I32" s="140"/>
      <c r="J32" s="140"/>
      <c r="K32" s="140"/>
    </row>
    <row r="33" spans="2:11" x14ac:dyDescent="0.2">
      <c r="C33" s="140">
        <v>3.6862745098039214</v>
      </c>
      <c r="D33" s="140">
        <v>1.9067688378033205</v>
      </c>
      <c r="F33" s="140"/>
      <c r="G33" s="140"/>
      <c r="H33" s="140"/>
      <c r="I33" s="140"/>
      <c r="J33" s="140"/>
      <c r="K33" s="140"/>
    </row>
    <row r="34" spans="2:11" x14ac:dyDescent="0.2">
      <c r="C34" s="140">
        <v>4.0329218106995883</v>
      </c>
      <c r="D34" s="140">
        <v>1.9121621621621621</v>
      </c>
      <c r="E34" s="140"/>
      <c r="F34" s="140"/>
      <c r="G34" s="140"/>
      <c r="H34" s="140"/>
      <c r="I34" s="140"/>
      <c r="J34" s="140"/>
      <c r="K34" s="140"/>
    </row>
    <row r="35" spans="2:11" x14ac:dyDescent="0.2">
      <c r="C35" s="140">
        <v>4.545918367346939</v>
      </c>
      <c r="D35" s="140">
        <v>2.0510204081632653</v>
      </c>
      <c r="E35" s="140"/>
      <c r="F35" s="140"/>
      <c r="G35" s="140"/>
      <c r="H35" s="140"/>
      <c r="I35" s="140"/>
      <c r="J35" s="140"/>
      <c r="K35" s="140"/>
    </row>
    <row r="36" spans="2:11" x14ac:dyDescent="0.2">
      <c r="C36" s="140">
        <v>4.6571428571428575</v>
      </c>
      <c r="D36" s="140"/>
      <c r="E36" s="140"/>
      <c r="F36" s="140"/>
      <c r="G36" s="140"/>
      <c r="H36" s="140"/>
      <c r="I36" s="140"/>
      <c r="J36" s="140"/>
      <c r="K36" s="140"/>
    </row>
    <row r="38" spans="2:11" x14ac:dyDescent="0.2">
      <c r="B38" s="17" t="s">
        <v>139</v>
      </c>
      <c r="D38" s="125">
        <v>2</v>
      </c>
      <c r="E38" s="125">
        <v>3</v>
      </c>
      <c r="F38" s="125">
        <v>4</v>
      </c>
      <c r="G38" s="125">
        <v>5</v>
      </c>
      <c r="H38" s="125">
        <v>6</v>
      </c>
      <c r="I38" s="125">
        <v>7</v>
      </c>
      <c r="J38" s="125">
        <v>8</v>
      </c>
    </row>
    <row r="39" spans="2:11" x14ac:dyDescent="0.2">
      <c r="C39" s="1">
        <f t="shared" ref="C39:J47" si="9">MATCH(C17,C$28:C$36,0)</f>
        <v>3</v>
      </c>
      <c r="D39" s="1">
        <f t="shared" si="9"/>
        <v>1</v>
      </c>
      <c r="E39" s="209"/>
      <c r="F39" s="209"/>
      <c r="G39" s="209"/>
      <c r="H39" s="209"/>
      <c r="I39" s="1">
        <f t="shared" si="9"/>
        <v>1</v>
      </c>
      <c r="J39" s="1">
        <f t="shared" si="9"/>
        <v>1</v>
      </c>
    </row>
    <row r="40" spans="2:11" x14ac:dyDescent="0.2">
      <c r="C40" s="1">
        <f t="shared" si="9"/>
        <v>5</v>
      </c>
      <c r="D40" s="1">
        <f t="shared" si="9"/>
        <v>5</v>
      </c>
      <c r="E40" s="209">
        <f>MATCH(E18,E$28:E$36,0)</f>
        <v>5</v>
      </c>
      <c r="F40" s="209">
        <f>MATCH(F18,F$28:F$36,0)</f>
        <v>1</v>
      </c>
      <c r="G40" s="209">
        <f t="shared" si="9"/>
        <v>2</v>
      </c>
      <c r="H40" s="209">
        <f>MATCH(H18,H$28:H$36,0)</f>
        <v>3</v>
      </c>
      <c r="I40" s="1">
        <f t="shared" si="9"/>
        <v>2</v>
      </c>
      <c r="J40" s="1">
        <f t="shared" si="9"/>
        <v>2</v>
      </c>
    </row>
    <row r="41" spans="2:11" x14ac:dyDescent="0.2">
      <c r="C41" s="1">
        <f t="shared" si="9"/>
        <v>8</v>
      </c>
      <c r="D41" s="1">
        <f t="shared" si="9"/>
        <v>4</v>
      </c>
      <c r="E41" s="209">
        <f t="shared" si="9"/>
        <v>4</v>
      </c>
      <c r="F41" s="209">
        <f t="shared" si="9"/>
        <v>3</v>
      </c>
      <c r="G41" s="209">
        <f t="shared" si="9"/>
        <v>1</v>
      </c>
      <c r="H41" s="209">
        <f>MATCH(H19,H$28:H$36,0)</f>
        <v>2</v>
      </c>
      <c r="I41" s="1">
        <f t="shared" si="9"/>
        <v>3</v>
      </c>
    </row>
    <row r="42" spans="2:11" x14ac:dyDescent="0.2">
      <c r="C42" s="1">
        <f t="shared" si="9"/>
        <v>9</v>
      </c>
      <c r="D42" s="1">
        <f>MATCH(D20,D$28:D$36,0)</f>
        <v>2</v>
      </c>
      <c r="E42" s="209"/>
      <c r="F42" s="209"/>
      <c r="G42" s="209"/>
      <c r="H42" s="209">
        <f>MATCH(H20,H$28:H$36,0)</f>
        <v>1</v>
      </c>
    </row>
    <row r="43" spans="2:11" x14ac:dyDescent="0.2">
      <c r="C43" s="1">
        <f t="shared" si="9"/>
        <v>1</v>
      </c>
      <c r="D43" s="1">
        <f>MATCH(D21,D$28:D$36,0)</f>
        <v>6</v>
      </c>
      <c r="E43" s="209">
        <f t="shared" ref="E43:F45" si="10">MATCH(E21,E$28:E$36,0)</f>
        <v>1</v>
      </c>
      <c r="F43" s="209">
        <f t="shared" si="10"/>
        <v>2</v>
      </c>
      <c r="G43" s="209">
        <v>3</v>
      </c>
    </row>
    <row r="44" spans="2:11" x14ac:dyDescent="0.2">
      <c r="C44" s="1">
        <f t="shared" si="9"/>
        <v>4</v>
      </c>
      <c r="D44" s="1">
        <f>MATCH(D22,D$28:D$36,0)</f>
        <v>3</v>
      </c>
      <c r="E44" s="209">
        <f t="shared" si="10"/>
        <v>2</v>
      </c>
      <c r="F44" s="209">
        <f t="shared" si="10"/>
        <v>4</v>
      </c>
    </row>
    <row r="45" spans="2:11" x14ac:dyDescent="0.2">
      <c r="C45" s="1">
        <f t="shared" si="9"/>
        <v>2</v>
      </c>
      <c r="D45" s="1">
        <f>MATCH(D23,D$28:D$36,0)</f>
        <v>7</v>
      </c>
      <c r="E45" s="209">
        <f t="shared" si="10"/>
        <v>3</v>
      </c>
    </row>
    <row r="46" spans="2:11" x14ac:dyDescent="0.2">
      <c r="C46" s="1">
        <f t="shared" si="9"/>
        <v>7</v>
      </c>
      <c r="D46" s="1">
        <f>MATCH(D24,D$28:D$36,0)</f>
        <v>8</v>
      </c>
    </row>
    <row r="47" spans="2:11" x14ac:dyDescent="0.2">
      <c r="C47" s="1">
        <f t="shared" si="9"/>
        <v>6</v>
      </c>
    </row>
    <row r="49" spans="2:11" x14ac:dyDescent="0.2">
      <c r="B49" s="17" t="s">
        <v>112</v>
      </c>
    </row>
    <row r="50" spans="2:11" x14ac:dyDescent="0.2">
      <c r="C50" s="140">
        <v>2.61</v>
      </c>
      <c r="D50" s="140">
        <v>1.5703225806451613</v>
      </c>
      <c r="E50" s="140">
        <v>1.3858004018754186</v>
      </c>
      <c r="F50" s="140">
        <v>1.1532359081419625</v>
      </c>
      <c r="G50" s="140">
        <v>1.0562456866804693</v>
      </c>
      <c r="H50" s="140">
        <v>1.0638470923139487</v>
      </c>
      <c r="I50" s="140">
        <v>1.0603975535168195</v>
      </c>
      <c r="J50" s="140">
        <v>1.083633741888969</v>
      </c>
      <c r="K50" s="140"/>
    </row>
    <row r="51" spans="2:11" x14ac:dyDescent="0.2">
      <c r="C51" s="140">
        <v>2.9798657718120807</v>
      </c>
      <c r="D51" s="140">
        <v>1.574642126789366</v>
      </c>
      <c r="E51" s="140">
        <v>1.3934640522875816</v>
      </c>
      <c r="F51" s="140">
        <v>1.195746737554374</v>
      </c>
      <c r="G51" s="140">
        <v>1.1046343229543809</v>
      </c>
      <c r="H51" s="140">
        <v>1.1411303495589677</v>
      </c>
      <c r="I51" s="140">
        <v>1.0778443113772456</v>
      </c>
      <c r="J51" s="140"/>
      <c r="K51" s="140"/>
    </row>
    <row r="52" spans="2:11" x14ac:dyDescent="0.2">
      <c r="C52" s="140">
        <v>3.2024793388429753</v>
      </c>
      <c r="D52" s="140">
        <v>1.6648531011969532</v>
      </c>
      <c r="E52" s="140">
        <v>1.4845758354755785</v>
      </c>
      <c r="F52" s="140">
        <v>1.2545454545454546</v>
      </c>
      <c r="G52" s="140">
        <v>1.1075085324232081</v>
      </c>
      <c r="H52" s="140">
        <v>1.1494591937069814</v>
      </c>
      <c r="I52" s="140"/>
      <c r="J52" s="140"/>
      <c r="K52" s="140"/>
    </row>
    <row r="53" spans="2:11" x14ac:dyDescent="0.2">
      <c r="C53" s="140">
        <v>3.4291044776119404</v>
      </c>
      <c r="D53" s="140">
        <v>1.7463524130190797</v>
      </c>
      <c r="E53" s="140">
        <v>1.5735873850197108</v>
      </c>
      <c r="G53" s="140">
        <v>1.2319639278557115</v>
      </c>
      <c r="H53" s="140"/>
      <c r="I53" s="140"/>
      <c r="J53" s="140"/>
      <c r="K53" s="140"/>
    </row>
    <row r="54" spans="2:11" x14ac:dyDescent="0.2">
      <c r="C54" s="140">
        <v>3.5798319327731094</v>
      </c>
      <c r="D54" s="140">
        <v>1.7863849765258215</v>
      </c>
      <c r="F54" s="140"/>
      <c r="G54" s="140"/>
      <c r="H54" s="140"/>
      <c r="I54" s="140"/>
      <c r="J54" s="140"/>
      <c r="K54" s="140"/>
    </row>
    <row r="55" spans="2:11" x14ac:dyDescent="0.2">
      <c r="C55" s="140">
        <v>4.0329218106995883</v>
      </c>
      <c r="D55" s="140">
        <v>1.9067688378033205</v>
      </c>
      <c r="E55" s="140"/>
      <c r="F55" s="140"/>
      <c r="G55" s="140"/>
      <c r="H55" s="140"/>
      <c r="I55" s="140"/>
      <c r="J55" s="140"/>
      <c r="K55" s="140"/>
    </row>
    <row r="56" spans="2:11" x14ac:dyDescent="0.2">
      <c r="C56" s="140">
        <v>4.545918367346939</v>
      </c>
      <c r="D56" s="140">
        <v>1.9121621621621621</v>
      </c>
      <c r="E56" s="140"/>
      <c r="F56" s="140"/>
      <c r="G56" s="140"/>
      <c r="H56" s="140"/>
      <c r="I56" s="140"/>
      <c r="J56" s="140"/>
      <c r="K56" s="140"/>
    </row>
    <row r="57" spans="2:11" x14ac:dyDescent="0.2">
      <c r="C57" s="140">
        <v>4.6571428571428575</v>
      </c>
      <c r="D57" s="140"/>
      <c r="E57" s="140"/>
      <c r="F57" s="140"/>
      <c r="G57" s="140"/>
      <c r="H57" s="140"/>
      <c r="I57" s="140"/>
      <c r="J57" s="140"/>
      <c r="K57" s="140"/>
    </row>
    <row r="58" spans="2:11" x14ac:dyDescent="0.2">
      <c r="C58" s="140"/>
      <c r="D58" s="140"/>
      <c r="E58" s="140"/>
      <c r="F58" s="140"/>
      <c r="G58" s="140"/>
      <c r="H58" s="140"/>
      <c r="I58" s="140"/>
      <c r="J58" s="140"/>
      <c r="K58" s="140"/>
    </row>
    <row r="59" spans="2:11" x14ac:dyDescent="0.2">
      <c r="B59" s="17" t="s">
        <v>140</v>
      </c>
      <c r="C59" s="125">
        <v>2</v>
      </c>
      <c r="D59" s="125">
        <v>3</v>
      </c>
      <c r="E59" s="125">
        <v>4</v>
      </c>
      <c r="F59" s="125">
        <v>5</v>
      </c>
      <c r="G59" s="125">
        <v>6</v>
      </c>
      <c r="H59" s="125">
        <v>7</v>
      </c>
      <c r="I59" s="125">
        <v>8</v>
      </c>
    </row>
    <row r="60" spans="2:11" x14ac:dyDescent="0.2">
      <c r="C60" s="1">
        <f>MATCH(C17,C$50:C$57,0)</f>
        <v>3</v>
      </c>
      <c r="D60" s="209"/>
      <c r="E60" s="209"/>
      <c r="F60" s="209"/>
      <c r="G60" s="209"/>
      <c r="H60" s="1">
        <f t="shared" ref="H60:I60" si="11">MATCH(H17,H$50:H$57,0)</f>
        <v>1</v>
      </c>
      <c r="I60" s="1">
        <f t="shared" si="11"/>
        <v>1</v>
      </c>
    </row>
    <row r="61" spans="2:11" x14ac:dyDescent="0.2">
      <c r="C61" s="1">
        <f t="shared" ref="C61:I67" si="12">MATCH(C18,C$50:C$57,0)</f>
        <v>5</v>
      </c>
      <c r="D61" s="209">
        <v>3</v>
      </c>
      <c r="E61" s="209">
        <f>MATCH(E18,E$50:E$57,0)</f>
        <v>4</v>
      </c>
      <c r="F61" s="209">
        <f>MATCH(F18,F$50:F$57,0)</f>
        <v>1</v>
      </c>
      <c r="G61" s="209">
        <f t="shared" si="12"/>
        <v>2</v>
      </c>
      <c r="H61" s="1">
        <f t="shared" si="12"/>
        <v>3</v>
      </c>
      <c r="I61" s="1">
        <f t="shared" si="12"/>
        <v>2</v>
      </c>
    </row>
    <row r="62" spans="2:11" x14ac:dyDescent="0.2">
      <c r="C62" s="1">
        <f t="shared" si="12"/>
        <v>7</v>
      </c>
      <c r="D62" s="209">
        <v>2</v>
      </c>
      <c r="E62" s="209">
        <f t="shared" ref="E62:F65" si="13">MATCH(E19,E$50:E$57,0)</f>
        <v>3</v>
      </c>
      <c r="F62" s="209">
        <f t="shared" si="13"/>
        <v>3</v>
      </c>
      <c r="G62" s="209">
        <f t="shared" si="12"/>
        <v>1</v>
      </c>
      <c r="H62" s="1">
        <f t="shared" si="12"/>
        <v>2</v>
      </c>
    </row>
    <row r="63" spans="2:11" x14ac:dyDescent="0.2">
      <c r="C63" s="1">
        <f t="shared" si="12"/>
        <v>8</v>
      </c>
      <c r="D63" s="209"/>
      <c r="E63" s="209"/>
      <c r="F63" s="209"/>
      <c r="G63" s="209">
        <f t="shared" si="12"/>
        <v>3</v>
      </c>
    </row>
    <row r="64" spans="2:11" x14ac:dyDescent="0.2">
      <c r="C64" s="1">
        <f t="shared" si="12"/>
        <v>1</v>
      </c>
      <c r="D64" s="209">
        <v>4</v>
      </c>
      <c r="E64" s="209">
        <f t="shared" si="13"/>
        <v>1</v>
      </c>
      <c r="F64" s="209">
        <f t="shared" si="13"/>
        <v>2</v>
      </c>
    </row>
    <row r="65" spans="2:28" x14ac:dyDescent="0.2">
      <c r="C65" s="1">
        <f t="shared" si="12"/>
        <v>4</v>
      </c>
      <c r="D65" s="209">
        <v>1</v>
      </c>
      <c r="E65" s="209">
        <f t="shared" si="13"/>
        <v>2</v>
      </c>
    </row>
    <row r="66" spans="2:28" x14ac:dyDescent="0.2">
      <c r="C66" s="1">
        <f t="shared" si="12"/>
        <v>2</v>
      </c>
      <c r="D66" s="209">
        <v>5</v>
      </c>
    </row>
    <row r="67" spans="2:28" x14ac:dyDescent="0.2">
      <c r="C67" s="1">
        <f t="shared" si="12"/>
        <v>6</v>
      </c>
      <c r="L67" s="103" t="s">
        <v>142</v>
      </c>
      <c r="M67" s="5">
        <f>1/(6/((10-D70)^3-10+D70))</f>
        <v>84</v>
      </c>
      <c r="N67" s="69">
        <f t="shared" ref="N67:S67" si="14">1/(6/((10-E70)^3-10+E70))</f>
        <v>20</v>
      </c>
      <c r="O67" s="69">
        <f t="shared" si="14"/>
        <v>10</v>
      </c>
      <c r="P67" s="69">
        <f t="shared" si="14"/>
        <v>4</v>
      </c>
      <c r="Q67" s="69">
        <f t="shared" si="14"/>
        <v>4</v>
      </c>
      <c r="R67" s="69">
        <f t="shared" si="14"/>
        <v>4</v>
      </c>
      <c r="S67" s="6">
        <f t="shared" si="14"/>
        <v>1</v>
      </c>
    </row>
    <row r="68" spans="2:28" x14ac:dyDescent="0.2">
      <c r="L68" s="105" t="s">
        <v>143</v>
      </c>
      <c r="M68" s="9">
        <f>M67/(10-D70)</f>
        <v>10.5</v>
      </c>
      <c r="N68" s="72">
        <f t="shared" ref="N68:S68" si="15">N67/(10-E70)</f>
        <v>4</v>
      </c>
      <c r="O68" s="72">
        <f t="shared" si="15"/>
        <v>2.5</v>
      </c>
      <c r="P68" s="72">
        <f t="shared" si="15"/>
        <v>1.3333333333333333</v>
      </c>
      <c r="Q68" s="72">
        <f t="shared" si="15"/>
        <v>1.3333333333333333</v>
      </c>
      <c r="R68" s="72">
        <f t="shared" si="15"/>
        <v>1.3333333333333333</v>
      </c>
      <c r="S68" s="10">
        <f t="shared" si="15"/>
        <v>0.5</v>
      </c>
    </row>
    <row r="69" spans="2:28" x14ac:dyDescent="0.2">
      <c r="B69" s="17" t="s">
        <v>113</v>
      </c>
      <c r="D69" s="108"/>
    </row>
    <row r="70" spans="2:28" x14ac:dyDescent="0.2">
      <c r="C70" s="200" t="s">
        <v>114</v>
      </c>
      <c r="D70" s="174">
        <f>10-COUNT(D71:D78)</f>
        <v>2</v>
      </c>
      <c r="E70" s="184">
        <f t="shared" ref="E70:J70" si="16">10-COUNT(E71:E78)</f>
        <v>5</v>
      </c>
      <c r="F70" s="184">
        <f t="shared" si="16"/>
        <v>6</v>
      </c>
      <c r="G70" s="184">
        <f t="shared" si="16"/>
        <v>7</v>
      </c>
      <c r="H70" s="184">
        <f t="shared" si="16"/>
        <v>7</v>
      </c>
      <c r="I70" s="184">
        <f t="shared" si="16"/>
        <v>7</v>
      </c>
      <c r="J70" s="184">
        <f t="shared" si="16"/>
        <v>8</v>
      </c>
      <c r="K70" s="199"/>
      <c r="L70" s="205" t="s">
        <v>150</v>
      </c>
      <c r="M70" s="5">
        <f t="shared" ref="M70:S70" si="17">IF(D71="","",(D71-M$68)/M$68)</f>
        <v>-0.61904761904761907</v>
      </c>
      <c r="N70" s="69" t="str">
        <f t="shared" si="17"/>
        <v/>
      </c>
      <c r="O70" s="69" t="str">
        <f t="shared" si="17"/>
        <v/>
      </c>
      <c r="P70" s="69" t="str">
        <f t="shared" si="17"/>
        <v/>
      </c>
      <c r="Q70" s="69" t="str">
        <f t="shared" si="17"/>
        <v/>
      </c>
      <c r="R70" s="69">
        <f t="shared" si="17"/>
        <v>-1</v>
      </c>
      <c r="S70" s="6">
        <f t="shared" si="17"/>
        <v>-1</v>
      </c>
    </row>
    <row r="71" spans="2:28" x14ac:dyDescent="0.2">
      <c r="C71" s="201"/>
      <c r="D71" s="5">
        <f>(C60-D39)^2</f>
        <v>4</v>
      </c>
      <c r="E71" s="69"/>
      <c r="F71" s="69"/>
      <c r="G71" s="69"/>
      <c r="H71" s="69"/>
      <c r="I71" s="69">
        <f>(H60-I39)^2</f>
        <v>0</v>
      </c>
      <c r="J71" s="69">
        <f>(I60-J39)^2</f>
        <v>0</v>
      </c>
      <c r="K71" s="7"/>
      <c r="M71" s="7">
        <f t="shared" ref="M71:S77" si="18">IF(D72="","",(D72-M$68)/M$68)</f>
        <v>-1</v>
      </c>
      <c r="N71" s="2">
        <f t="shared" si="18"/>
        <v>0</v>
      </c>
      <c r="O71" s="2">
        <f t="shared" si="18"/>
        <v>2.6</v>
      </c>
      <c r="P71" s="2">
        <f t="shared" si="18"/>
        <v>-0.24999999999999994</v>
      </c>
      <c r="Q71" s="2">
        <f t="shared" si="18"/>
        <v>-0.24999999999999994</v>
      </c>
      <c r="R71" s="2">
        <f t="shared" si="18"/>
        <v>-0.24999999999999994</v>
      </c>
      <c r="S71" s="8">
        <f t="shared" si="18"/>
        <v>-1</v>
      </c>
    </row>
    <row r="72" spans="2:28" x14ac:dyDescent="0.2">
      <c r="C72" s="201"/>
      <c r="D72" s="7">
        <f t="shared" ref="D72:J78" si="19">(C61-D40)^2</f>
        <v>0</v>
      </c>
      <c r="E72" s="2">
        <f t="shared" si="19"/>
        <v>4</v>
      </c>
      <c r="F72" s="2">
        <f t="shared" si="19"/>
        <v>9</v>
      </c>
      <c r="G72" s="2">
        <f t="shared" si="19"/>
        <v>1</v>
      </c>
      <c r="H72" s="2">
        <f t="shared" si="19"/>
        <v>1</v>
      </c>
      <c r="I72" s="2">
        <f t="shared" si="19"/>
        <v>1</v>
      </c>
      <c r="J72" s="2">
        <f t="shared" si="19"/>
        <v>0</v>
      </c>
      <c r="K72" s="7"/>
      <c r="M72" s="7">
        <f t="shared" si="18"/>
        <v>-0.14285714285714285</v>
      </c>
      <c r="N72" s="2">
        <f t="shared" si="18"/>
        <v>0</v>
      </c>
      <c r="O72" s="2">
        <f t="shared" si="18"/>
        <v>-1</v>
      </c>
      <c r="P72" s="2">
        <f t="shared" si="18"/>
        <v>2.0000000000000004</v>
      </c>
      <c r="Q72" s="2">
        <f t="shared" si="18"/>
        <v>-0.24999999999999994</v>
      </c>
      <c r="R72" s="2">
        <f t="shared" si="18"/>
        <v>-0.24999999999999994</v>
      </c>
      <c r="S72" s="8"/>
    </row>
    <row r="73" spans="2:28" x14ac:dyDescent="0.2">
      <c r="C73" s="201"/>
      <c r="D73" s="7">
        <f t="shared" si="19"/>
        <v>9</v>
      </c>
      <c r="E73" s="2">
        <f t="shared" si="19"/>
        <v>4</v>
      </c>
      <c r="F73" s="2">
        <f t="shared" si="19"/>
        <v>0</v>
      </c>
      <c r="G73" s="2">
        <f t="shared" si="19"/>
        <v>4</v>
      </c>
      <c r="H73" s="2">
        <f t="shared" si="19"/>
        <v>1</v>
      </c>
      <c r="I73" s="2">
        <f t="shared" si="19"/>
        <v>1</v>
      </c>
      <c r="J73" s="2"/>
      <c r="K73" s="7"/>
      <c r="M73" s="7">
        <f t="shared" si="18"/>
        <v>2.4285714285714284</v>
      </c>
      <c r="N73" s="2" t="str">
        <f t="shared" si="18"/>
        <v/>
      </c>
      <c r="O73" s="2" t="str">
        <f t="shared" si="18"/>
        <v/>
      </c>
      <c r="P73" s="2" t="str">
        <f t="shared" si="18"/>
        <v/>
      </c>
      <c r="Q73" s="2">
        <f t="shared" si="18"/>
        <v>2.0000000000000004</v>
      </c>
      <c r="R73" s="2"/>
      <c r="S73" s="8"/>
    </row>
    <row r="74" spans="2:28" x14ac:dyDescent="0.2">
      <c r="C74" s="201"/>
      <c r="D74" s="7">
        <f t="shared" si="19"/>
        <v>36</v>
      </c>
      <c r="E74" s="2"/>
      <c r="F74" s="2"/>
      <c r="G74" s="2"/>
      <c r="H74" s="2">
        <f t="shared" si="19"/>
        <v>4</v>
      </c>
      <c r="I74" s="2"/>
      <c r="J74" s="2"/>
      <c r="K74" s="7"/>
      <c r="M74" s="7">
        <f t="shared" si="18"/>
        <v>1.3809523809523809</v>
      </c>
      <c r="N74" s="2">
        <f t="shared" si="18"/>
        <v>1.25</v>
      </c>
      <c r="O74" s="2">
        <f t="shared" si="18"/>
        <v>-0.6</v>
      </c>
      <c r="P74" s="2">
        <f t="shared" si="18"/>
        <v>-0.24999999999999994</v>
      </c>
      <c r="Q74" s="2"/>
      <c r="R74" s="2"/>
      <c r="S74" s="8"/>
    </row>
    <row r="75" spans="2:28" x14ac:dyDescent="0.2">
      <c r="C75" s="201"/>
      <c r="D75" s="7">
        <f t="shared" si="19"/>
        <v>25</v>
      </c>
      <c r="E75" s="2">
        <f t="shared" si="19"/>
        <v>9</v>
      </c>
      <c r="F75" s="2">
        <f t="shared" si="19"/>
        <v>1</v>
      </c>
      <c r="G75" s="2">
        <f t="shared" si="19"/>
        <v>1</v>
      </c>
      <c r="H75" s="2"/>
      <c r="I75" s="2"/>
      <c r="J75" s="2"/>
      <c r="K75" s="7"/>
      <c r="M75" s="7">
        <f t="shared" si="18"/>
        <v>-0.90476190476190477</v>
      </c>
      <c r="N75" s="2">
        <f t="shared" si="18"/>
        <v>-0.75</v>
      </c>
      <c r="O75" s="2">
        <f t="shared" si="18"/>
        <v>0.6</v>
      </c>
      <c r="P75" s="2"/>
      <c r="Q75" s="2"/>
      <c r="R75" s="2"/>
      <c r="S75" s="8"/>
    </row>
    <row r="76" spans="2:28" x14ac:dyDescent="0.2">
      <c r="C76" s="201"/>
      <c r="D76" s="7">
        <f t="shared" si="19"/>
        <v>1</v>
      </c>
      <c r="E76" s="2">
        <f t="shared" si="19"/>
        <v>1</v>
      </c>
      <c r="F76" s="2">
        <f t="shared" si="19"/>
        <v>4</v>
      </c>
      <c r="G76" s="2"/>
      <c r="H76" s="2"/>
      <c r="I76" s="2"/>
      <c r="J76" s="2"/>
      <c r="K76" s="7"/>
      <c r="M76" s="7">
        <f t="shared" si="18"/>
        <v>1.3809523809523809</v>
      </c>
      <c r="N76" s="2">
        <f t="shared" si="18"/>
        <v>0</v>
      </c>
      <c r="O76" s="2"/>
      <c r="P76" s="2"/>
      <c r="Q76" s="2"/>
      <c r="R76" s="2"/>
      <c r="S76" s="8"/>
    </row>
    <row r="77" spans="2:28" x14ac:dyDescent="0.2">
      <c r="C77" s="201"/>
      <c r="D77" s="7">
        <f t="shared" si="19"/>
        <v>25</v>
      </c>
      <c r="E77" s="2">
        <f t="shared" si="19"/>
        <v>4</v>
      </c>
      <c r="F77" s="2"/>
      <c r="G77" s="2"/>
      <c r="H77" s="2"/>
      <c r="I77" s="2"/>
      <c r="J77" s="2"/>
      <c r="K77" s="7"/>
      <c r="M77" s="9">
        <f t="shared" si="18"/>
        <v>-0.61904761904761907</v>
      </c>
      <c r="N77" s="72"/>
      <c r="O77" s="72"/>
      <c r="P77" s="72"/>
      <c r="Q77" s="72"/>
      <c r="R77" s="72"/>
      <c r="S77" s="10"/>
    </row>
    <row r="78" spans="2:28" x14ac:dyDescent="0.2">
      <c r="C78" s="201"/>
      <c r="D78" s="9">
        <f t="shared" si="19"/>
        <v>4</v>
      </c>
      <c r="E78" s="72"/>
      <c r="F78" s="72"/>
      <c r="G78" s="72"/>
      <c r="H78" s="72"/>
      <c r="I78" s="72"/>
      <c r="J78" s="72"/>
      <c r="K78" s="7"/>
      <c r="L78" s="2"/>
      <c r="M78" s="2">
        <f>COUNT(M70:M77)</f>
        <v>8</v>
      </c>
      <c r="N78" s="2">
        <f t="shared" ref="N78:S78" si="20">COUNT(N70:N77)</f>
        <v>5</v>
      </c>
      <c r="O78" s="2">
        <f t="shared" si="20"/>
        <v>4</v>
      </c>
      <c r="P78" s="2">
        <f t="shared" si="20"/>
        <v>3</v>
      </c>
      <c r="Q78" s="2">
        <f t="shared" si="20"/>
        <v>3</v>
      </c>
      <c r="R78" s="2">
        <f t="shared" si="20"/>
        <v>3</v>
      </c>
      <c r="S78" s="2">
        <f t="shared" si="20"/>
        <v>2</v>
      </c>
    </row>
    <row r="79" spans="2:28" x14ac:dyDescent="0.2">
      <c r="C79" s="200" t="s">
        <v>141</v>
      </c>
      <c r="D79" s="189">
        <f>SUM(D71:D78)</f>
        <v>104</v>
      </c>
      <c r="E79" s="190">
        <f t="shared" ref="E79:J79" si="21">SUM(E71:E78)</f>
        <v>22</v>
      </c>
      <c r="F79" s="190">
        <f t="shared" si="21"/>
        <v>14</v>
      </c>
      <c r="G79" s="190">
        <f t="shared" si="21"/>
        <v>6</v>
      </c>
      <c r="H79" s="190">
        <f t="shared" si="21"/>
        <v>6</v>
      </c>
      <c r="I79" s="190">
        <f t="shared" si="21"/>
        <v>2</v>
      </c>
      <c r="J79" s="190">
        <f t="shared" si="21"/>
        <v>0</v>
      </c>
      <c r="K79" s="199"/>
      <c r="L79" s="207" t="s">
        <v>176</v>
      </c>
      <c r="M79" s="151">
        <f t="shared" ref="M79:S79" si="22">IFERROR(-M70*D$86/SUM($D$86:$J$86)/M$78,"")</f>
        <v>2.5793650793650796E-2</v>
      </c>
      <c r="N79" s="152" t="str">
        <f t="shared" si="22"/>
        <v/>
      </c>
      <c r="O79" s="152" t="str">
        <f t="shared" si="22"/>
        <v/>
      </c>
      <c r="P79" s="152" t="str">
        <f t="shared" si="22"/>
        <v/>
      </c>
      <c r="Q79" s="152" t="str">
        <f t="shared" si="22"/>
        <v/>
      </c>
      <c r="R79" s="152">
        <f t="shared" si="22"/>
        <v>3.1746031746031744E-2</v>
      </c>
      <c r="S79" s="153">
        <f t="shared" si="22"/>
        <v>2.3809523809523808E-2</v>
      </c>
      <c r="U79" s="207" t="s">
        <v>144</v>
      </c>
      <c r="V79" s="151">
        <f t="shared" ref="V79:AB79" si="23">IF(M79="","",M79/$M$90)</f>
        <v>-0.16581632653061223</v>
      </c>
      <c r="W79" s="152" t="str">
        <f t="shared" si="23"/>
        <v/>
      </c>
      <c r="X79" s="152" t="str">
        <f t="shared" si="23"/>
        <v/>
      </c>
      <c r="Y79" s="152" t="str">
        <f t="shared" si="23"/>
        <v/>
      </c>
      <c r="Z79" s="152" t="str">
        <f t="shared" si="23"/>
        <v/>
      </c>
      <c r="AA79" s="152">
        <f t="shared" si="23"/>
        <v>-0.20408163265306117</v>
      </c>
      <c r="AB79" s="153">
        <f t="shared" si="23"/>
        <v>-0.15306122448979587</v>
      </c>
    </row>
    <row r="80" spans="2:28" x14ac:dyDescent="0.2">
      <c r="L80" s="206"/>
      <c r="M80" s="154">
        <f t="shared" ref="M80:S86" si="24">IFERROR(-M71*D$86/SUM($D$86:$J$86)/M$78,"")</f>
        <v>4.1666666666666664E-2</v>
      </c>
      <c r="N80" s="1">
        <f t="shared" si="24"/>
        <v>0</v>
      </c>
      <c r="O80" s="1">
        <f t="shared" si="24"/>
        <v>-9.285714285714286E-2</v>
      </c>
      <c r="P80" s="1">
        <f t="shared" si="24"/>
        <v>7.9365079365079343E-3</v>
      </c>
      <c r="Q80" s="1">
        <f t="shared" si="24"/>
        <v>7.9365079365079343E-3</v>
      </c>
      <c r="R80" s="1">
        <f t="shared" si="24"/>
        <v>7.9365079365079343E-3</v>
      </c>
      <c r="S80" s="3">
        <f t="shared" si="24"/>
        <v>2.3809523809523808E-2</v>
      </c>
      <c r="U80" s="206" t="s">
        <v>177</v>
      </c>
      <c r="V80" s="154">
        <f t="shared" ref="V80:AB86" si="25">IF(M80="","",M80/$M$90)</f>
        <v>-0.26785714285714279</v>
      </c>
      <c r="W80" s="1">
        <f t="shared" si="25"/>
        <v>0</v>
      </c>
      <c r="X80" s="1">
        <f t="shared" si="25"/>
        <v>0.59693877551020402</v>
      </c>
      <c r="Y80" s="1">
        <f t="shared" si="25"/>
        <v>-5.1020408163265279E-2</v>
      </c>
      <c r="Z80" s="1">
        <f t="shared" si="25"/>
        <v>-5.1020408163265279E-2</v>
      </c>
      <c r="AA80" s="1">
        <f t="shared" si="25"/>
        <v>-5.1020408163265279E-2</v>
      </c>
      <c r="AB80" s="3">
        <f t="shared" si="25"/>
        <v>-0.15306122448979587</v>
      </c>
    </row>
    <row r="81" spans="3:28" x14ac:dyDescent="0.2">
      <c r="C81" s="115" t="s">
        <v>134</v>
      </c>
      <c r="D81" s="202">
        <f>1-6*D79/((10-D70)^3-10+D70)</f>
        <v>-0.23809523809523814</v>
      </c>
      <c r="E81" s="203">
        <f>1-6*E79/((10-E70)^3-10+E70)</f>
        <v>-0.10000000000000009</v>
      </c>
      <c r="F81" s="203">
        <f t="shared" ref="F81:J81" si="26">1-6*F79/((10-F70)^3-10+F70)</f>
        <v>-0.39999999999999991</v>
      </c>
      <c r="G81" s="203">
        <f t="shared" si="26"/>
        <v>-0.5</v>
      </c>
      <c r="H81" s="203">
        <f t="shared" si="26"/>
        <v>-0.5</v>
      </c>
      <c r="I81" s="203">
        <f t="shared" si="26"/>
        <v>0.5</v>
      </c>
      <c r="J81" s="204">
        <f t="shared" si="26"/>
        <v>1</v>
      </c>
      <c r="K81" s="2"/>
      <c r="M81" s="154">
        <f t="shared" si="24"/>
        <v>5.9523809523809521E-3</v>
      </c>
      <c r="N81" s="1">
        <f t="shared" si="24"/>
        <v>0</v>
      </c>
      <c r="O81" s="1">
        <f t="shared" si="24"/>
        <v>3.5714285714285712E-2</v>
      </c>
      <c r="P81" s="1">
        <f t="shared" si="24"/>
        <v>-6.3492063492063502E-2</v>
      </c>
      <c r="Q81" s="1">
        <f t="shared" si="24"/>
        <v>7.9365079365079343E-3</v>
      </c>
      <c r="R81" s="1">
        <f t="shared" si="24"/>
        <v>7.9365079365079343E-3</v>
      </c>
      <c r="S81" s="3"/>
      <c r="V81" s="154">
        <f t="shared" si="25"/>
        <v>-3.8265306122448967E-2</v>
      </c>
      <c r="W81" s="1">
        <f t="shared" si="25"/>
        <v>0</v>
      </c>
      <c r="X81" s="1">
        <f t="shared" si="25"/>
        <v>-0.22959183673469383</v>
      </c>
      <c r="Y81" s="1">
        <f t="shared" si="25"/>
        <v>0.40816326530612246</v>
      </c>
      <c r="Z81" s="1">
        <f t="shared" si="25"/>
        <v>-5.1020408163265279E-2</v>
      </c>
      <c r="AA81" s="1">
        <f t="shared" si="25"/>
        <v>-5.1020408163265279E-2</v>
      </c>
      <c r="AB81" s="3"/>
    </row>
    <row r="82" spans="3:28" x14ac:dyDescent="0.2">
      <c r="C82" s="116" t="s">
        <v>135</v>
      </c>
      <c r="D82" s="7">
        <f>1/(10-D70-1)</f>
        <v>0.14285714285714285</v>
      </c>
      <c r="E82" s="2">
        <f t="shared" ref="E82:J82" si="27">1/(10-E70-1)</f>
        <v>0.25</v>
      </c>
      <c r="F82" s="2">
        <f t="shared" si="27"/>
        <v>0.33333333333333331</v>
      </c>
      <c r="G82" s="2">
        <f t="shared" si="27"/>
        <v>0.5</v>
      </c>
      <c r="H82" s="2">
        <f t="shared" si="27"/>
        <v>0.5</v>
      </c>
      <c r="I82" s="2">
        <f t="shared" si="27"/>
        <v>0.5</v>
      </c>
      <c r="J82" s="8">
        <f t="shared" si="27"/>
        <v>1</v>
      </c>
      <c r="K82" s="2"/>
      <c r="M82" s="154">
        <f t="shared" si="24"/>
        <v>-0.10119047619047619</v>
      </c>
      <c r="N82" s="1" t="str">
        <f t="shared" si="24"/>
        <v/>
      </c>
      <c r="O82" s="1" t="str">
        <f t="shared" si="24"/>
        <v/>
      </c>
      <c r="P82" s="1" t="str">
        <f t="shared" si="24"/>
        <v/>
      </c>
      <c r="Q82" s="1">
        <f t="shared" si="24"/>
        <v>-6.3492063492063502E-2</v>
      </c>
      <c r="S82" s="3"/>
      <c r="V82" s="154">
        <f t="shared" si="25"/>
        <v>0.65051020408163251</v>
      </c>
      <c r="W82" s="1" t="str">
        <f t="shared" si="25"/>
        <v/>
      </c>
      <c r="X82" s="1" t="str">
        <f t="shared" si="25"/>
        <v/>
      </c>
      <c r="Y82" s="1" t="str">
        <f t="shared" si="25"/>
        <v/>
      </c>
      <c r="Z82" s="1">
        <f t="shared" si="25"/>
        <v>0.40816326530612246</v>
      </c>
      <c r="AB82" s="3"/>
    </row>
    <row r="83" spans="3:28" x14ac:dyDescent="0.2">
      <c r="C83" s="116" t="s">
        <v>136</v>
      </c>
      <c r="D83" s="7">
        <f>TINV(1-$E$89,10-D70-1)*SQRT(D82)</f>
        <v>0.268786327387527</v>
      </c>
      <c r="E83" s="2">
        <f t="shared" ref="E83:J83" si="28">TINV(1-$E$89,10-E70-1)*SQRT(E82)</f>
        <v>0.37034854205634143</v>
      </c>
      <c r="F83" s="2">
        <f t="shared" si="28"/>
        <v>0.44161079170532824</v>
      </c>
      <c r="G83" s="2">
        <f t="shared" si="28"/>
        <v>0.57735026918962573</v>
      </c>
      <c r="H83" s="2">
        <f t="shared" si="28"/>
        <v>0.57735026918962573</v>
      </c>
      <c r="I83" s="2">
        <f t="shared" si="28"/>
        <v>0.57735026918962573</v>
      </c>
      <c r="J83" s="8">
        <f t="shared" si="28"/>
        <v>1</v>
      </c>
      <c r="K83" s="2"/>
      <c r="M83" s="154">
        <f t="shared" si="24"/>
        <v>-5.7539682539682536E-2</v>
      </c>
      <c r="N83" s="1">
        <f t="shared" si="24"/>
        <v>-4.7619047619047616E-2</v>
      </c>
      <c r="O83" s="1">
        <f t="shared" si="24"/>
        <v>2.1428571428571425E-2</v>
      </c>
      <c r="P83" s="1">
        <f t="shared" si="24"/>
        <v>7.9365079365079343E-3</v>
      </c>
      <c r="S83" s="3"/>
      <c r="V83" s="154">
        <f t="shared" si="25"/>
        <v>0.36989795918367335</v>
      </c>
      <c r="W83" s="1">
        <f t="shared" si="25"/>
        <v>0.30612244897959173</v>
      </c>
      <c r="X83" s="1">
        <f t="shared" si="25"/>
        <v>-0.13775510204081629</v>
      </c>
      <c r="Y83" s="1">
        <f t="shared" si="25"/>
        <v>-5.1020408163265279E-2</v>
      </c>
      <c r="AB83" s="3"/>
    </row>
    <row r="84" spans="3:28" x14ac:dyDescent="0.2">
      <c r="C84" s="116" t="s">
        <v>124</v>
      </c>
      <c r="D84" s="7">
        <f>1-TDIST(ABS(D81)/SQRT(D82),10-D70-1,2)</f>
        <v>0.45126443959251095</v>
      </c>
      <c r="E84" s="2">
        <f t="shared" ref="E84:J84" si="29">1-TDIST(ABS(E81)/SQRT(E82),10-E70-1,2)</f>
        <v>0.14876298586307768</v>
      </c>
      <c r="F84" s="2">
        <f t="shared" si="29"/>
        <v>0.46176194261878378</v>
      </c>
      <c r="G84" s="2">
        <f t="shared" si="29"/>
        <v>0.44721359549995787</v>
      </c>
      <c r="H84" s="2">
        <f t="shared" si="29"/>
        <v>0.44721359549995787</v>
      </c>
      <c r="I84" s="2">
        <f t="shared" si="29"/>
        <v>0.44721359549995787</v>
      </c>
      <c r="J84" s="8">
        <f t="shared" si="29"/>
        <v>0.49999999999999989</v>
      </c>
      <c r="K84" s="2"/>
      <c r="M84" s="154">
        <f t="shared" si="24"/>
        <v>3.7698412698412696E-2</v>
      </c>
      <c r="N84" s="1">
        <f t="shared" si="24"/>
        <v>2.8571428571428571E-2</v>
      </c>
      <c r="O84" s="1">
        <f t="shared" si="24"/>
        <v>-2.1428571428571425E-2</v>
      </c>
      <c r="S84" s="3"/>
      <c r="V84" s="154">
        <f t="shared" si="25"/>
        <v>-0.24234693877551014</v>
      </c>
      <c r="W84" s="1">
        <f t="shared" si="25"/>
        <v>-0.18367346938775506</v>
      </c>
      <c r="X84" s="1">
        <f t="shared" si="25"/>
        <v>0.13775510204081629</v>
      </c>
      <c r="AB84" s="3"/>
    </row>
    <row r="85" spans="3:28" x14ac:dyDescent="0.2">
      <c r="C85" s="116" t="s">
        <v>137</v>
      </c>
      <c r="D85" s="174" t="str">
        <f>IF(ABS(D81)&gt;ABS(D83),"Rechazo","Acepto")</f>
        <v>Acepto</v>
      </c>
      <c r="E85" s="184" t="str">
        <f t="shared" ref="E85:J85" si="30">IF(ABS(E81)&gt;ABS(E83),"Rechazo","Acepto")</f>
        <v>Acepto</v>
      </c>
      <c r="F85" s="184" t="str">
        <f t="shared" si="30"/>
        <v>Acepto</v>
      </c>
      <c r="G85" s="184" t="str">
        <f t="shared" si="30"/>
        <v>Acepto</v>
      </c>
      <c r="H85" s="184" t="str">
        <f t="shared" si="30"/>
        <v>Acepto</v>
      </c>
      <c r="I85" s="184" t="str">
        <f t="shared" si="30"/>
        <v>Acepto</v>
      </c>
      <c r="J85" s="192" t="str">
        <f t="shared" si="30"/>
        <v>Acepto</v>
      </c>
      <c r="K85" s="2"/>
      <c r="M85" s="154">
        <f t="shared" si="24"/>
        <v>-5.7539682539682536E-2</v>
      </c>
      <c r="N85" s="1">
        <f t="shared" si="24"/>
        <v>0</v>
      </c>
      <c r="S85" s="3"/>
      <c r="V85" s="154">
        <f t="shared" si="25"/>
        <v>0.36989795918367335</v>
      </c>
      <c r="W85" s="1">
        <f t="shared" si="25"/>
        <v>0</v>
      </c>
      <c r="AB85" s="3"/>
    </row>
    <row r="86" spans="3:28" x14ac:dyDescent="0.2">
      <c r="C86" s="117" t="s">
        <v>125</v>
      </c>
      <c r="D86" s="9">
        <f>10-D70-1</f>
        <v>7</v>
      </c>
      <c r="E86" s="72">
        <f t="shared" ref="E86:J86" si="31">10-E70-1</f>
        <v>4</v>
      </c>
      <c r="F86" s="72">
        <f t="shared" si="31"/>
        <v>3</v>
      </c>
      <c r="G86" s="72">
        <f t="shared" si="31"/>
        <v>2</v>
      </c>
      <c r="H86" s="72">
        <f t="shared" si="31"/>
        <v>2</v>
      </c>
      <c r="I86" s="72">
        <f t="shared" si="31"/>
        <v>2</v>
      </c>
      <c r="J86" s="10">
        <f t="shared" si="31"/>
        <v>1</v>
      </c>
      <c r="K86" s="2"/>
      <c r="M86" s="155">
        <f t="shared" si="24"/>
        <v>2.5793650793650796E-2</v>
      </c>
      <c r="N86" s="156"/>
      <c r="O86" s="156"/>
      <c r="P86" s="156"/>
      <c r="Q86" s="156"/>
      <c r="R86" s="156"/>
      <c r="S86" s="4"/>
      <c r="V86" s="155">
        <f t="shared" si="25"/>
        <v>-0.16581632653061223</v>
      </c>
      <c r="W86" s="156"/>
      <c r="X86" s="156"/>
      <c r="Y86" s="156"/>
      <c r="Z86" s="156"/>
      <c r="AA86" s="156"/>
      <c r="AB86" s="4"/>
    </row>
    <row r="87" spans="3:28" x14ac:dyDescent="0.2">
      <c r="D87" s="209">
        <f>D81*D86/SUM($D$86:$J$86)</f>
        <v>-7.9365079365079375E-2</v>
      </c>
      <c r="E87" s="1">
        <f t="shared" ref="E87:J87" si="32">E81*E86/SUM($D$86:$J$86)</f>
        <v>-1.9047619047619063E-2</v>
      </c>
      <c r="F87" s="1">
        <f t="shared" si="32"/>
        <v>-5.7142857142857127E-2</v>
      </c>
      <c r="G87" s="1">
        <f t="shared" si="32"/>
        <v>-4.7619047619047616E-2</v>
      </c>
      <c r="H87" s="1">
        <f t="shared" si="32"/>
        <v>-4.7619047619047616E-2</v>
      </c>
      <c r="I87" s="1">
        <f t="shared" si="32"/>
        <v>4.7619047619047616E-2</v>
      </c>
      <c r="J87" s="1">
        <f t="shared" si="32"/>
        <v>4.7619047619047616E-2</v>
      </c>
    </row>
    <row r="88" spans="3:28" ht="10.8" thickBot="1" x14ac:dyDescent="0.25">
      <c r="C88" s="115" t="s">
        <v>115</v>
      </c>
      <c r="D88" s="100">
        <f>1/((10-2)*(10-3)/2)</f>
        <v>3.5714285714285712E-2</v>
      </c>
      <c r="G88" s="392" t="s">
        <v>118</v>
      </c>
      <c r="H88" s="392"/>
      <c r="I88" s="392"/>
      <c r="J88" s="194">
        <f>ABS(1-2*NORMDIST(D90,0,SQRT(D88),1))</f>
        <v>0.58956173905823617</v>
      </c>
    </row>
    <row r="89" spans="3:28" x14ac:dyDescent="0.2">
      <c r="C89" s="116" t="s">
        <v>117</v>
      </c>
      <c r="D89" s="101">
        <f>NORMSINV((1-E89)/2)/SQRT(1/D88)</f>
        <v>-0.1274665814914937</v>
      </c>
      <c r="E89" s="193">
        <v>0.5</v>
      </c>
      <c r="G89" s="392" t="s">
        <v>120</v>
      </c>
      <c r="H89" s="392"/>
      <c r="I89" s="392"/>
      <c r="J89" s="195">
        <f>NORMDIST(D90,0,SQRT(D88),0)</f>
        <v>1.5044062314936337</v>
      </c>
      <c r="L89" s="52"/>
      <c r="M89" s="52" t="s">
        <v>107</v>
      </c>
      <c r="N89" s="52" t="s">
        <v>13</v>
      </c>
      <c r="O89" s="52" t="s">
        <v>124</v>
      </c>
      <c r="P89" s="52" t="s">
        <v>122</v>
      </c>
      <c r="Q89" s="52" t="s">
        <v>123</v>
      </c>
    </row>
    <row r="90" spans="3:28" x14ac:dyDescent="0.2">
      <c r="C90" s="116" t="s">
        <v>126</v>
      </c>
      <c r="D90" s="101">
        <f>SUMPRODUCT(D81:J81,D86:J86)/SUM(D86:J86)</f>
        <v>-0.15555555555555559</v>
      </c>
      <c r="G90" s="392" t="s">
        <v>121</v>
      </c>
      <c r="H90" s="392"/>
      <c r="I90" s="392"/>
      <c r="J90" s="196">
        <f>NORMDIST(D89,0,SQRT($D$88),0)</f>
        <v>1.681515567609176</v>
      </c>
      <c r="L90" s="2" t="s">
        <v>128</v>
      </c>
      <c r="M90" s="2">
        <f>D90</f>
        <v>-0.15555555555555559</v>
      </c>
      <c r="N90" s="2">
        <f>SQRT(D88)</f>
        <v>0.1889822365046136</v>
      </c>
      <c r="O90" s="2">
        <f>J88</f>
        <v>0.58956173905823617</v>
      </c>
      <c r="P90" s="2">
        <f>M90-D89</f>
        <v>-2.8088974064061883E-2</v>
      </c>
      <c r="Q90" s="2">
        <f>M90+D89</f>
        <v>-0.28302213704704926</v>
      </c>
    </row>
    <row r="91" spans="3:28" x14ac:dyDescent="0.2">
      <c r="C91" s="191" t="s">
        <v>116</v>
      </c>
      <c r="D91" s="125" t="str">
        <f>IF(ABS(D90)&gt;ABS(D89),"Rechazo","Acepto")</f>
        <v>Rechazo</v>
      </c>
    </row>
    <row r="94" spans="3:28" x14ac:dyDescent="0.2">
      <c r="C94" s="174" t="s">
        <v>110</v>
      </c>
      <c r="D94" s="184" t="s">
        <v>127</v>
      </c>
      <c r="E94" s="184" t="s">
        <v>117</v>
      </c>
      <c r="F94" s="192" t="s">
        <v>119</v>
      </c>
    </row>
    <row r="95" spans="3:28" x14ac:dyDescent="0.2">
      <c r="C95" s="5">
        <v>-0.75</v>
      </c>
      <c r="D95" s="69">
        <f>NORMDIST(C95,0,SQRT($D$88),0)</f>
        <v>8.0245379726661054E-4</v>
      </c>
      <c r="E95" s="69">
        <v>0</v>
      </c>
      <c r="F95" s="6">
        <v>0</v>
      </c>
    </row>
    <row r="96" spans="3:28" x14ac:dyDescent="0.2">
      <c r="C96" s="7">
        <v>-0.74</v>
      </c>
      <c r="D96" s="2">
        <f t="shared" ref="D96:D159" si="33">NORMDIST(C96,0,SQRT($D$88),0)</f>
        <v>9.8858465603311415E-4</v>
      </c>
      <c r="E96" s="2">
        <v>0</v>
      </c>
      <c r="F96" s="8">
        <v>0</v>
      </c>
    </row>
    <row r="97" spans="3:10" x14ac:dyDescent="0.2">
      <c r="C97" s="7">
        <v>-0.73</v>
      </c>
      <c r="D97" s="2">
        <f t="shared" si="33"/>
        <v>1.2144836425014998E-3</v>
      </c>
      <c r="E97" s="2">
        <v>0</v>
      </c>
      <c r="F97" s="8">
        <v>0</v>
      </c>
      <c r="H97" s="1" t="s">
        <v>132</v>
      </c>
    </row>
    <row r="98" spans="3:10" x14ac:dyDescent="0.2">
      <c r="C98" s="7">
        <v>-0.72</v>
      </c>
      <c r="D98" s="2">
        <f t="shared" si="33"/>
        <v>1.4878304735655263E-3</v>
      </c>
      <c r="E98" s="2">
        <v>0</v>
      </c>
      <c r="F98" s="8">
        <v>0</v>
      </c>
      <c r="H98" s="1" t="s">
        <v>133</v>
      </c>
    </row>
    <row r="99" spans="3:10" x14ac:dyDescent="0.2">
      <c r="C99" s="7">
        <v>-0.71</v>
      </c>
      <c r="D99" s="2">
        <f t="shared" si="33"/>
        <v>1.8176037284837305E-3</v>
      </c>
      <c r="E99" s="2">
        <v>0</v>
      </c>
      <c r="F99" s="8">
        <v>0</v>
      </c>
      <c r="I99" s="150" t="s">
        <v>130</v>
      </c>
    </row>
    <row r="100" spans="3:10" x14ac:dyDescent="0.2">
      <c r="C100" s="7">
        <v>-0.7</v>
      </c>
      <c r="D100" s="2">
        <f t="shared" si="33"/>
        <v>2.2142616362630929E-3</v>
      </c>
      <c r="E100" s="2">
        <v>0</v>
      </c>
      <c r="F100" s="8">
        <v>0</v>
      </c>
      <c r="H100" s="194" t="s">
        <v>129</v>
      </c>
      <c r="I100" s="194">
        <f>TDIST(-D90/SQRT(D88),27,2)</f>
        <v>0.4176494368884075</v>
      </c>
      <c r="J100" s="1" t="s">
        <v>131</v>
      </c>
    </row>
    <row r="101" spans="3:10" x14ac:dyDescent="0.2">
      <c r="C101" s="7">
        <v>-0.69</v>
      </c>
      <c r="D101" s="2">
        <f t="shared" si="33"/>
        <v>2.6899403021684791E-3</v>
      </c>
      <c r="E101" s="2">
        <v>0</v>
      </c>
      <c r="F101" s="8">
        <v>0</v>
      </c>
      <c r="H101" s="196" t="s">
        <v>117</v>
      </c>
      <c r="I101" s="196">
        <f>TINV(0.5,27)*SQRT(D88)</f>
        <v>0.1292043164207925</v>
      </c>
    </row>
    <row r="102" spans="3:10" x14ac:dyDescent="0.2">
      <c r="C102" s="7">
        <v>-0.68</v>
      </c>
      <c r="D102" s="2">
        <f t="shared" si="33"/>
        <v>3.2586695574439734E-3</v>
      </c>
      <c r="E102" s="2">
        <v>0</v>
      </c>
      <c r="F102" s="8">
        <v>0</v>
      </c>
    </row>
    <row r="103" spans="3:10" x14ac:dyDescent="0.2">
      <c r="C103" s="7">
        <v>-0.67</v>
      </c>
      <c r="D103" s="2">
        <f t="shared" si="33"/>
        <v>3.9366062760016534E-3</v>
      </c>
      <c r="E103" s="2">
        <v>0</v>
      </c>
      <c r="F103" s="8">
        <v>0</v>
      </c>
    </row>
    <row r="104" spans="3:10" x14ac:dyDescent="0.2">
      <c r="C104" s="7">
        <v>-0.66</v>
      </c>
      <c r="D104" s="2">
        <f t="shared" si="33"/>
        <v>4.7422845912375557E-3</v>
      </c>
      <c r="E104" s="2">
        <v>0</v>
      </c>
      <c r="F104" s="8">
        <v>0</v>
      </c>
    </row>
    <row r="105" spans="3:10" x14ac:dyDescent="0.2">
      <c r="C105" s="7">
        <v>-0.65</v>
      </c>
      <c r="D105" s="2">
        <f t="shared" si="33"/>
        <v>5.6968819614725613E-3</v>
      </c>
      <c r="E105" s="2">
        <v>0</v>
      </c>
      <c r="F105" s="8">
        <v>0</v>
      </c>
    </row>
    <row r="106" spans="3:10" x14ac:dyDescent="0.2">
      <c r="C106" s="7">
        <v>-0.64</v>
      </c>
      <c r="D106" s="2">
        <f t="shared" si="33"/>
        <v>6.8244994714489948E-3</v>
      </c>
      <c r="E106" s="2">
        <v>0</v>
      </c>
      <c r="F106" s="8">
        <v>0</v>
      </c>
    </row>
    <row r="107" spans="3:10" x14ac:dyDescent="0.2">
      <c r="C107" s="7">
        <v>-0.63</v>
      </c>
      <c r="D107" s="2">
        <f t="shared" si="33"/>
        <v>8.1524541193569531E-3</v>
      </c>
      <c r="E107" s="2">
        <v>0</v>
      </c>
      <c r="F107" s="8">
        <v>0</v>
      </c>
    </row>
    <row r="108" spans="3:10" x14ac:dyDescent="0.2">
      <c r="C108" s="7">
        <v>-0.62</v>
      </c>
      <c r="D108" s="2">
        <f t="shared" si="33"/>
        <v>9.7115801257898031E-3</v>
      </c>
      <c r="E108" s="2">
        <v>0</v>
      </c>
      <c r="F108" s="8">
        <v>0</v>
      </c>
    </row>
    <row r="109" spans="3:10" x14ac:dyDescent="0.2">
      <c r="C109" s="7">
        <v>-0.61</v>
      </c>
      <c r="D109" s="2">
        <f t="shared" si="33"/>
        <v>1.1536535517269389E-2</v>
      </c>
      <c r="E109" s="2">
        <v>0</v>
      </c>
      <c r="F109" s="8">
        <v>0</v>
      </c>
    </row>
    <row r="110" spans="3:10" x14ac:dyDescent="0.2">
      <c r="C110" s="7">
        <v>-0.6</v>
      </c>
      <c r="D110" s="2">
        <f t="shared" si="33"/>
        <v>1.366610939002336E-2</v>
      </c>
      <c r="E110" s="2">
        <v>0</v>
      </c>
      <c r="F110" s="8">
        <v>0</v>
      </c>
    </row>
    <row r="111" spans="3:10" x14ac:dyDescent="0.2">
      <c r="C111" s="7">
        <v>-0.59</v>
      </c>
      <c r="D111" s="2">
        <f t="shared" si="33"/>
        <v>1.6143524360432416E-2</v>
      </c>
      <c r="E111" s="2">
        <v>0</v>
      </c>
      <c r="F111" s="8">
        <v>0</v>
      </c>
    </row>
    <row r="112" spans="3:10" x14ac:dyDescent="0.2">
      <c r="C112" s="7">
        <v>-0.57999999999999996</v>
      </c>
      <c r="D112" s="2">
        <f t="shared" si="33"/>
        <v>1.9016727771595326E-2</v>
      </c>
      <c r="E112" s="2">
        <v>0</v>
      </c>
      <c r="F112" s="8">
        <v>0</v>
      </c>
    </row>
    <row r="113" spans="3:6" x14ac:dyDescent="0.2">
      <c r="C113" s="7">
        <v>-0.56999999999999995</v>
      </c>
      <c r="D113" s="2">
        <f t="shared" si="33"/>
        <v>2.2338664269318353E-2</v>
      </c>
      <c r="E113" s="2">
        <v>0</v>
      </c>
      <c r="F113" s="8">
        <v>0</v>
      </c>
    </row>
    <row r="114" spans="3:6" x14ac:dyDescent="0.2">
      <c r="C114" s="7">
        <v>-0.56000000000000005</v>
      </c>
      <c r="D114" s="2">
        <f t="shared" si="33"/>
        <v>2.616752140811579E-2</v>
      </c>
      <c r="E114" s="2">
        <v>0</v>
      </c>
      <c r="F114" s="8">
        <v>0</v>
      </c>
    </row>
    <row r="115" spans="3:6" x14ac:dyDescent="0.2">
      <c r="C115" s="7">
        <v>-0.55000000000000004</v>
      </c>
      <c r="D115" s="2">
        <f t="shared" si="33"/>
        <v>3.0566939025156156E-2</v>
      </c>
      <c r="E115" s="2">
        <v>0</v>
      </c>
      <c r="F115" s="8">
        <v>0</v>
      </c>
    </row>
    <row r="116" spans="3:6" x14ac:dyDescent="0.2">
      <c r="C116" s="7">
        <v>-0.54</v>
      </c>
      <c r="D116" s="2">
        <f t="shared" si="33"/>
        <v>3.5606172258057234E-2</v>
      </c>
      <c r="E116" s="2">
        <v>0</v>
      </c>
      <c r="F116" s="8">
        <v>0</v>
      </c>
    </row>
    <row r="117" spans="3:6" x14ac:dyDescent="0.2">
      <c r="C117" s="7">
        <v>-0.53</v>
      </c>
      <c r="D117" s="2">
        <f t="shared" si="33"/>
        <v>4.1360197315170592E-2</v>
      </c>
      <c r="E117" s="2">
        <v>0</v>
      </c>
      <c r="F117" s="8">
        <v>0</v>
      </c>
    </row>
    <row r="118" spans="3:6" x14ac:dyDescent="0.2">
      <c r="C118" s="7">
        <v>-0.52</v>
      </c>
      <c r="D118" s="2">
        <f t="shared" si="33"/>
        <v>4.7909748471724654E-2</v>
      </c>
      <c r="E118" s="2">
        <v>0</v>
      </c>
      <c r="F118" s="8">
        <v>0</v>
      </c>
    </row>
    <row r="119" spans="3:6" x14ac:dyDescent="0.2">
      <c r="C119" s="7">
        <v>-0.51</v>
      </c>
      <c r="D119" s="2">
        <f t="shared" si="33"/>
        <v>5.5341274301529172E-2</v>
      </c>
      <c r="E119" s="2">
        <v>0</v>
      </c>
      <c r="F119" s="8">
        <v>0</v>
      </c>
    </row>
    <row r="120" spans="3:6" x14ac:dyDescent="0.2">
      <c r="C120" s="7">
        <v>-0.5</v>
      </c>
      <c r="D120" s="2">
        <f t="shared" si="33"/>
        <v>6.3746800902962406E-2</v>
      </c>
      <c r="E120" s="2">
        <v>0</v>
      </c>
      <c r="F120" s="8">
        <v>0</v>
      </c>
    </row>
    <row r="121" spans="3:6" x14ac:dyDescent="0.2">
      <c r="C121" s="7">
        <v>-0.49</v>
      </c>
      <c r="D121" s="2">
        <f t="shared" si="33"/>
        <v>7.3223689881096954E-2</v>
      </c>
      <c r="E121" s="2">
        <v>0</v>
      </c>
      <c r="F121" s="8">
        <v>0</v>
      </c>
    </row>
    <row r="122" spans="3:6" x14ac:dyDescent="0.2">
      <c r="C122" s="7">
        <v>-0.48</v>
      </c>
      <c r="D122" s="2">
        <f t="shared" si="33"/>
        <v>8.3874279145551539E-2</v>
      </c>
      <c r="E122" s="2">
        <v>0</v>
      </c>
      <c r="F122" s="8">
        <v>0</v>
      </c>
    </row>
    <row r="123" spans="3:6" x14ac:dyDescent="0.2">
      <c r="C123" s="7">
        <v>-0.47</v>
      </c>
      <c r="D123" s="2">
        <f t="shared" si="33"/>
        <v>9.5805395214011213E-2</v>
      </c>
      <c r="E123" s="2">
        <v>0</v>
      </c>
      <c r="F123" s="8">
        <v>0</v>
      </c>
    </row>
    <row r="124" spans="3:6" x14ac:dyDescent="0.2">
      <c r="C124" s="7">
        <v>-0.46</v>
      </c>
      <c r="D124" s="2">
        <f t="shared" si="33"/>
        <v>0.10912772670828136</v>
      </c>
      <c r="E124" s="2">
        <v>0</v>
      </c>
      <c r="F124" s="8">
        <v>0</v>
      </c>
    </row>
    <row r="125" spans="3:6" x14ac:dyDescent="0.2">
      <c r="C125" s="7">
        <v>-0.45</v>
      </c>
      <c r="D125" s="2">
        <f t="shared" si="33"/>
        <v>0.12395505012135651</v>
      </c>
      <c r="E125" s="2">
        <v>0</v>
      </c>
      <c r="F125" s="8">
        <v>0</v>
      </c>
    </row>
    <row r="126" spans="3:6" x14ac:dyDescent="0.2">
      <c r="C126" s="7">
        <v>-0.44</v>
      </c>
      <c r="D126" s="2">
        <f t="shared" si="33"/>
        <v>0.14040330074077786</v>
      </c>
      <c r="E126" s="2">
        <v>0</v>
      </c>
      <c r="F126" s="8">
        <v>0</v>
      </c>
    </row>
    <row r="127" spans="3:6" x14ac:dyDescent="0.2">
      <c r="C127" s="7">
        <v>-0.43</v>
      </c>
      <c r="D127" s="2">
        <f t="shared" si="33"/>
        <v>0.158589483846619</v>
      </c>
      <c r="E127" s="2">
        <v>0</v>
      </c>
      <c r="F127" s="8">
        <v>0</v>
      </c>
    </row>
    <row r="128" spans="3:6" x14ac:dyDescent="0.2">
      <c r="C128" s="7">
        <v>-0.42</v>
      </c>
      <c r="D128" s="2">
        <f t="shared" si="33"/>
        <v>0.17863042396170833</v>
      </c>
      <c r="E128" s="2">
        <v>0</v>
      </c>
      <c r="F128" s="8">
        <v>0</v>
      </c>
    </row>
    <row r="129" spans="3:6" x14ac:dyDescent="0.2">
      <c r="C129" s="7">
        <v>-0.41</v>
      </c>
      <c r="D129" s="2">
        <f t="shared" si="33"/>
        <v>0.20064135300445302</v>
      </c>
      <c r="E129" s="2">
        <v>0</v>
      </c>
      <c r="F129" s="8">
        <v>0</v>
      </c>
    </row>
    <row r="130" spans="3:6" x14ac:dyDescent="0.2">
      <c r="C130" s="7">
        <v>-0.4</v>
      </c>
      <c r="D130" s="2">
        <f t="shared" si="33"/>
        <v>0.22473434165410666</v>
      </c>
      <c r="E130" s="2">
        <v>0</v>
      </c>
      <c r="F130" s="8">
        <v>0</v>
      </c>
    </row>
    <row r="131" spans="3:6" x14ac:dyDescent="0.2">
      <c r="C131" s="7">
        <v>-0.39</v>
      </c>
      <c r="D131" s="2">
        <f t="shared" si="33"/>
        <v>0.251016582042767</v>
      </c>
      <c r="E131" s="2">
        <v>0</v>
      </c>
      <c r="F131" s="8">
        <v>0</v>
      </c>
    </row>
    <row r="132" spans="3:6" x14ac:dyDescent="0.2">
      <c r="C132" s="7">
        <v>-0.38</v>
      </c>
      <c r="D132" s="2">
        <f t="shared" si="33"/>
        <v>0.27958853398042233</v>
      </c>
      <c r="E132" s="2">
        <v>0</v>
      </c>
      <c r="F132" s="8">
        <v>0</v>
      </c>
    </row>
    <row r="133" spans="3:6" x14ac:dyDescent="0.2">
      <c r="C133" s="7">
        <v>-0.37</v>
      </c>
      <c r="D133" s="2">
        <f t="shared" si="33"/>
        <v>0.31054195122585182</v>
      </c>
      <c r="E133" s="2">
        <v>0</v>
      </c>
      <c r="F133" s="8">
        <v>0</v>
      </c>
    </row>
    <row r="134" spans="3:6" x14ac:dyDescent="0.2">
      <c r="C134" s="7">
        <v>-0.36</v>
      </c>
      <c r="D134" s="2">
        <f t="shared" si="33"/>
        <v>0.34395780874870246</v>
      </c>
      <c r="E134" s="2">
        <v>0</v>
      </c>
      <c r="F134" s="8">
        <v>0</v>
      </c>
    </row>
    <row r="135" spans="3:6" x14ac:dyDescent="0.2">
      <c r="C135" s="7">
        <v>-0.35</v>
      </c>
      <c r="D135" s="2">
        <f t="shared" si="33"/>
        <v>0.37990415638383451</v>
      </c>
      <c r="E135" s="2">
        <v>0</v>
      </c>
      <c r="F135" s="8">
        <v>0</v>
      </c>
    </row>
    <row r="136" spans="3:6" x14ac:dyDescent="0.2">
      <c r="C136" s="7">
        <v>-0.34</v>
      </c>
      <c r="D136" s="2">
        <f t="shared" si="33"/>
        <v>0.41843392864263157</v>
      </c>
      <c r="E136" s="2">
        <v>0</v>
      </c>
      <c r="F136" s="8">
        <v>0</v>
      </c>
    </row>
    <row r="137" spans="3:6" x14ac:dyDescent="0.2">
      <c r="C137" s="7">
        <v>-0.33</v>
      </c>
      <c r="D137" s="2">
        <f t="shared" si="33"/>
        <v>0.4595827445915881</v>
      </c>
      <c r="E137" s="2">
        <v>0</v>
      </c>
      <c r="F137" s="8">
        <v>0</v>
      </c>
    </row>
    <row r="138" spans="3:6" x14ac:dyDescent="0.2">
      <c r="C138" s="7">
        <v>-0.32</v>
      </c>
      <c r="D138" s="2">
        <f t="shared" si="33"/>
        <v>0.5033667355027841</v>
      </c>
      <c r="E138" s="2">
        <v>0</v>
      </c>
      <c r="F138" s="8">
        <v>0</v>
      </c>
    </row>
    <row r="139" spans="3:6" x14ac:dyDescent="0.2">
      <c r="C139" s="7">
        <v>-0.31</v>
      </c>
      <c r="D139" s="2">
        <f t="shared" si="33"/>
        <v>0.54978044128653103</v>
      </c>
      <c r="E139" s="2">
        <v>0</v>
      </c>
      <c r="F139" s="8">
        <v>0</v>
      </c>
    </row>
    <row r="140" spans="3:6" x14ac:dyDescent="0.2">
      <c r="C140" s="7">
        <v>-0.3</v>
      </c>
      <c r="D140" s="2">
        <f t="shared" si="33"/>
        <v>0.59879481939618295</v>
      </c>
      <c r="E140" s="2">
        <v>0</v>
      </c>
      <c r="F140" s="8">
        <v>0</v>
      </c>
    </row>
    <row r="141" spans="3:6" x14ac:dyDescent="0.2">
      <c r="C141" s="7">
        <v>-0.28999999999999998</v>
      </c>
      <c r="D141" s="2">
        <f t="shared" si="33"/>
        <v>0.65035541181594692</v>
      </c>
      <c r="E141" s="2">
        <v>0</v>
      </c>
      <c r="F141" s="8">
        <v>0</v>
      </c>
    </row>
    <row r="142" spans="3:6" x14ac:dyDescent="0.2">
      <c r="C142" s="7">
        <v>-0.28000000000000003</v>
      </c>
      <c r="D142" s="2">
        <f t="shared" si="33"/>
        <v>0.70438071678072733</v>
      </c>
      <c r="E142" s="2">
        <v>0</v>
      </c>
      <c r="F142" s="8">
        <v>0</v>
      </c>
    </row>
    <row r="143" spans="3:6" x14ac:dyDescent="0.2">
      <c r="C143" s="7">
        <v>-0.27</v>
      </c>
      <c r="D143" s="2">
        <f t="shared" si="33"/>
        <v>0.76076081192276501</v>
      </c>
      <c r="E143" s="2">
        <v>0</v>
      </c>
      <c r="F143" s="8">
        <v>0</v>
      </c>
    </row>
    <row r="144" spans="3:6" x14ac:dyDescent="0.2">
      <c r="C144" s="7">
        <v>-0.26</v>
      </c>
      <c r="D144" s="2">
        <f t="shared" si="33"/>
        <v>0.81935627450213044</v>
      </c>
      <c r="E144" s="2">
        <v>0</v>
      </c>
      <c r="F144" s="8">
        <v>0</v>
      </c>
    </row>
    <row r="145" spans="3:6" x14ac:dyDescent="0.2">
      <c r="C145" s="7">
        <v>-0.25</v>
      </c>
      <c r="D145" s="2">
        <f t="shared" si="33"/>
        <v>0.87999744218939369</v>
      </c>
      <c r="E145" s="2">
        <v>0</v>
      </c>
      <c r="F145" s="8">
        <v>0</v>
      </c>
    </row>
    <row r="146" spans="3:6" x14ac:dyDescent="0.2">
      <c r="C146" s="7">
        <v>-0.24</v>
      </c>
      <c r="D146" s="2">
        <f t="shared" si="33"/>
        <v>0.94248405448907091</v>
      </c>
      <c r="E146" s="2">
        <v>0</v>
      </c>
      <c r="F146" s="8">
        <v>0</v>
      </c>
    </row>
    <row r="147" spans="3:6" x14ac:dyDescent="0.2">
      <c r="C147" s="7">
        <v>-0.23</v>
      </c>
      <c r="D147" s="2">
        <f t="shared" si="33"/>
        <v>1.0065853103130442</v>
      </c>
      <c r="E147" s="2">
        <v>0</v>
      </c>
      <c r="F147" s="8">
        <v>0</v>
      </c>
    </row>
    <row r="148" spans="3:6" x14ac:dyDescent="0.2">
      <c r="C148" s="7">
        <v>-0.22</v>
      </c>
      <c r="D148" s="2">
        <f t="shared" si="33"/>
        <v>1.072040371459364</v>
      </c>
      <c r="E148" s="2">
        <v>0</v>
      </c>
      <c r="F148" s="8">
        <v>0</v>
      </c>
    </row>
    <row r="149" spans="3:6" x14ac:dyDescent="0.2">
      <c r="C149" s="7">
        <v>-0.21</v>
      </c>
      <c r="D149" s="2">
        <f t="shared" si="33"/>
        <v>1.1385593348849243</v>
      </c>
      <c r="E149" s="2">
        <v>0</v>
      </c>
      <c r="F149" s="8">
        <v>0</v>
      </c>
    </row>
    <row r="150" spans="3:6" x14ac:dyDescent="0.2">
      <c r="C150" s="7">
        <v>-0.2</v>
      </c>
      <c r="D150" s="2">
        <f t="shared" si="33"/>
        <v>1.2058246887783581</v>
      </c>
      <c r="E150" s="2">
        <v>0</v>
      </c>
      <c r="F150" s="8">
        <v>0</v>
      </c>
    </row>
    <row r="151" spans="3:6" x14ac:dyDescent="0.2">
      <c r="C151" s="7">
        <v>-0.19</v>
      </c>
      <c r="D151" s="2">
        <f t="shared" si="33"/>
        <v>1.2734932586762566</v>
      </c>
      <c r="E151" s="2">
        <v>0</v>
      </c>
      <c r="F151" s="8">
        <v>0</v>
      </c>
    </row>
    <row r="152" spans="3:6" x14ac:dyDescent="0.2">
      <c r="C152" s="7">
        <v>-0.17999999999999899</v>
      </c>
      <c r="D152" s="2">
        <f t="shared" si="33"/>
        <v>1.341198640390034</v>
      </c>
      <c r="E152" s="2">
        <v>0</v>
      </c>
      <c r="F152" s="8">
        <v>0</v>
      </c>
    </row>
    <row r="153" spans="3:6" x14ac:dyDescent="0.2">
      <c r="C153" s="7">
        <v>-0.16999999999999901</v>
      </c>
      <c r="D153" s="2">
        <f t="shared" si="33"/>
        <v>1.4085541065224696</v>
      </c>
      <c r="E153" s="2">
        <v>0</v>
      </c>
      <c r="F153" s="8">
        <v>0</v>
      </c>
    </row>
    <row r="154" spans="3:6" x14ac:dyDescent="0.2">
      <c r="C154" s="7">
        <v>-0.159999999999999</v>
      </c>
      <c r="D154" s="2">
        <f t="shared" si="33"/>
        <v>1.4751559630794531</v>
      </c>
      <c r="E154" s="2">
        <v>0</v>
      </c>
      <c r="F154" s="8">
        <f>J89</f>
        <v>1.5044062314936337</v>
      </c>
    </row>
    <row r="155" spans="3:6" x14ac:dyDescent="0.2">
      <c r="C155" s="7">
        <v>-0.149999999999999</v>
      </c>
      <c r="D155" s="2">
        <f t="shared" si="33"/>
        <v>1.540587322371886</v>
      </c>
      <c r="E155" s="2">
        <v>0</v>
      </c>
      <c r="F155" s="8">
        <v>0</v>
      </c>
    </row>
    <row r="156" spans="3:6" x14ac:dyDescent="0.2">
      <c r="C156" s="7">
        <v>-0.13999999999999899</v>
      </c>
      <c r="D156" s="2">
        <f t="shared" si="33"/>
        <v>1.6044222483195987</v>
      </c>
      <c r="E156" s="2">
        <v>0</v>
      </c>
      <c r="F156" s="8">
        <v>0</v>
      </c>
    </row>
    <row r="157" spans="3:6" x14ac:dyDescent="0.2">
      <c r="C157" s="7">
        <v>-0.12999999999999901</v>
      </c>
      <c r="D157" s="2">
        <f t="shared" si="33"/>
        <v>1.666230220683744</v>
      </c>
      <c r="E157" s="2">
        <f>J90</f>
        <v>1.681515567609176</v>
      </c>
      <c r="F157" s="8">
        <v>0</v>
      </c>
    </row>
    <row r="158" spans="3:6" x14ac:dyDescent="0.2">
      <c r="C158" s="7">
        <v>-0.119999999999999</v>
      </c>
      <c r="D158" s="2">
        <f t="shared" si="33"/>
        <v>1.7255808559376309</v>
      </c>
      <c r="E158" s="2">
        <v>0</v>
      </c>
      <c r="F158" s="8">
        <v>0</v>
      </c>
    </row>
    <row r="159" spans="3:6" x14ac:dyDescent="0.2">
      <c r="C159" s="7">
        <v>-0.109999999999999</v>
      </c>
      <c r="D159" s="2">
        <f t="shared" si="33"/>
        <v>1.7820488146993325</v>
      </c>
      <c r="E159" s="2">
        <v>0</v>
      </c>
      <c r="F159" s="8">
        <v>0</v>
      </c>
    </row>
    <row r="160" spans="3:6" x14ac:dyDescent="0.2">
      <c r="C160" s="7">
        <v>-9.9999999999999006E-2</v>
      </c>
      <c r="D160" s="2">
        <f t="shared" ref="D160:D223" si="34">NORMDIST(C160,0,SQRT($D$88),0)</f>
        <v>1.8352188191364702</v>
      </c>
      <c r="E160" s="2">
        <v>0</v>
      </c>
      <c r="F160" s="8">
        <v>0</v>
      </c>
    </row>
    <row r="161" spans="3:6" x14ac:dyDescent="0.2">
      <c r="C161" s="7">
        <v>-8.9999999999998997E-2</v>
      </c>
      <c r="D161" s="2">
        <f t="shared" si="34"/>
        <v>1.8846906987315866</v>
      </c>
      <c r="E161" s="2">
        <v>0</v>
      </c>
      <c r="F161" s="8">
        <v>0</v>
      </c>
    </row>
    <row r="162" spans="3:6" x14ac:dyDescent="0.2">
      <c r="C162" s="7">
        <v>-7.9999999999999002E-2</v>
      </c>
      <c r="D162" s="2">
        <f t="shared" si="34"/>
        <v>1.9300843794491229</v>
      </c>
      <c r="E162" s="2">
        <v>0</v>
      </c>
      <c r="F162" s="8">
        <v>0</v>
      </c>
    </row>
    <row r="163" spans="3:6" x14ac:dyDescent="0.2">
      <c r="C163" s="7">
        <v>-6.9999999999998994E-2</v>
      </c>
      <c r="D163" s="2">
        <f t="shared" si="34"/>
        <v>1.9710447298145792</v>
      </c>
      <c r="E163" s="2">
        <v>0</v>
      </c>
      <c r="F163" s="8">
        <v>0</v>
      </c>
    </row>
    <row r="164" spans="3:6" x14ac:dyDescent="0.2">
      <c r="C164" s="7">
        <v>-5.9999999999999103E-2</v>
      </c>
      <c r="D164" s="2">
        <f t="shared" si="34"/>
        <v>2.00724617779874</v>
      </c>
      <c r="E164" s="2">
        <v>0</v>
      </c>
      <c r="F164" s="8">
        <v>0</v>
      </c>
    </row>
    <row r="165" spans="3:6" x14ac:dyDescent="0.2">
      <c r="C165" s="7">
        <v>-4.9999999999998997E-2</v>
      </c>
      <c r="D165" s="2">
        <f t="shared" si="34"/>
        <v>2.0383970147393424</v>
      </c>
      <c r="E165" s="2">
        <v>0</v>
      </c>
      <c r="F165" s="8">
        <v>0</v>
      </c>
    </row>
    <row r="166" spans="3:6" x14ac:dyDescent="0.2">
      <c r="C166" s="7">
        <v>-3.9999999999999002E-2</v>
      </c>
      <c r="D166" s="2">
        <f t="shared" si="34"/>
        <v>2.0642433068196242</v>
      </c>
      <c r="E166" s="2">
        <v>0</v>
      </c>
      <c r="F166" s="8">
        <v>0</v>
      </c>
    </row>
    <row r="167" spans="3:6" x14ac:dyDescent="0.2">
      <c r="C167" s="7">
        <v>-2.9999999999999E-2</v>
      </c>
      <c r="D167" s="2">
        <f t="shared" si="34"/>
        <v>2.0845723407931511</v>
      </c>
      <c r="E167" s="2">
        <v>0</v>
      </c>
      <c r="F167" s="8">
        <v>0</v>
      </c>
    </row>
    <row r="168" spans="3:6" x14ac:dyDescent="0.2">
      <c r="C168" s="7">
        <v>-1.9999999999999001E-2</v>
      </c>
      <c r="D168" s="2">
        <f t="shared" si="34"/>
        <v>2.0992155385779405</v>
      </c>
      <c r="E168" s="2">
        <v>0</v>
      </c>
      <c r="F168" s="8">
        <v>0</v>
      </c>
    </row>
    <row r="169" spans="3:6" x14ac:dyDescent="0.2">
      <c r="C169" s="7">
        <v>-9.9999999999990097E-3</v>
      </c>
      <c r="D169" s="2">
        <f t="shared" si="34"/>
        <v>2.1080507848693713</v>
      </c>
      <c r="E169" s="2">
        <v>0</v>
      </c>
      <c r="F169" s="8">
        <v>0</v>
      </c>
    </row>
    <row r="170" spans="3:6" x14ac:dyDescent="0.2">
      <c r="C170" s="7">
        <v>0</v>
      </c>
      <c r="D170" s="2">
        <f t="shared" si="34"/>
        <v>2.1110041228223762</v>
      </c>
      <c r="E170" s="2">
        <v>0</v>
      </c>
      <c r="F170" s="8">
        <v>0</v>
      </c>
    </row>
    <row r="171" spans="3:6" x14ac:dyDescent="0.2">
      <c r="C171" s="7">
        <v>1.0000000000000999E-2</v>
      </c>
      <c r="D171" s="2">
        <f t="shared" si="34"/>
        <v>2.1080507848693704</v>
      </c>
      <c r="E171" s="2">
        <v>0</v>
      </c>
      <c r="F171" s="8">
        <v>0</v>
      </c>
    </row>
    <row r="172" spans="3:6" x14ac:dyDescent="0.2">
      <c r="C172" s="7">
        <v>2.0000000000001E-2</v>
      </c>
      <c r="D172" s="2">
        <f t="shared" si="34"/>
        <v>2.0992155385779383</v>
      </c>
      <c r="E172" s="2">
        <v>0</v>
      </c>
      <c r="F172" s="8">
        <v>0</v>
      </c>
    </row>
    <row r="173" spans="3:6" x14ac:dyDescent="0.2">
      <c r="C173" s="7">
        <v>3.0000000000001002E-2</v>
      </c>
      <c r="D173" s="2">
        <f t="shared" si="34"/>
        <v>2.0845723407931476</v>
      </c>
      <c r="E173" s="2">
        <v>0</v>
      </c>
      <c r="F173" s="8">
        <v>0</v>
      </c>
    </row>
    <row r="174" spans="3:6" x14ac:dyDescent="0.2">
      <c r="C174" s="7">
        <v>4.0000000000001E-2</v>
      </c>
      <c r="D174" s="2">
        <f t="shared" si="34"/>
        <v>2.0642433068196193</v>
      </c>
      <c r="E174" s="2">
        <v>0</v>
      </c>
      <c r="F174" s="8">
        <v>0</v>
      </c>
    </row>
    <row r="175" spans="3:6" x14ac:dyDescent="0.2">
      <c r="C175" s="7">
        <v>5.0000000000001002E-2</v>
      </c>
      <c r="D175" s="2">
        <f t="shared" si="34"/>
        <v>2.0383970147393367</v>
      </c>
      <c r="E175" s="2">
        <v>0</v>
      </c>
      <c r="F175" s="8">
        <v>0</v>
      </c>
    </row>
    <row r="176" spans="3:6" x14ac:dyDescent="0.2">
      <c r="C176" s="7">
        <v>6.0000000000001101E-2</v>
      </c>
      <c r="D176" s="2">
        <f t="shared" si="34"/>
        <v>2.0072461777987334</v>
      </c>
      <c r="E176" s="2">
        <v>0</v>
      </c>
      <c r="F176" s="8">
        <v>0</v>
      </c>
    </row>
    <row r="177" spans="3:6" x14ac:dyDescent="0.2">
      <c r="C177" s="7">
        <v>7.0000000000001006E-2</v>
      </c>
      <c r="D177" s="2">
        <f t="shared" si="34"/>
        <v>1.971044729814571</v>
      </c>
      <c r="E177" s="2">
        <v>0</v>
      </c>
      <c r="F177" s="8">
        <v>0</v>
      </c>
    </row>
    <row r="178" spans="3:6" x14ac:dyDescent="0.2">
      <c r="C178" s="7">
        <v>8.0000000000001001E-2</v>
      </c>
      <c r="D178" s="2">
        <f t="shared" si="34"/>
        <v>1.9300843794491143</v>
      </c>
      <c r="E178" s="2">
        <v>0</v>
      </c>
      <c r="F178" s="8">
        <v>0</v>
      </c>
    </row>
    <row r="179" spans="3:6" x14ac:dyDescent="0.2">
      <c r="C179" s="7">
        <v>9.0000000000000996E-2</v>
      </c>
      <c r="D179" s="2">
        <f t="shared" si="34"/>
        <v>1.884690698731577</v>
      </c>
      <c r="E179" s="2">
        <v>0</v>
      </c>
      <c r="F179" s="8">
        <v>0</v>
      </c>
    </row>
    <row r="180" spans="3:6" x14ac:dyDescent="0.2">
      <c r="C180" s="7">
        <v>0.100000000000001</v>
      </c>
      <c r="D180" s="2">
        <f t="shared" si="34"/>
        <v>1.8352188191364596</v>
      </c>
      <c r="E180" s="2">
        <v>0</v>
      </c>
      <c r="F180" s="8">
        <v>0</v>
      </c>
    </row>
    <row r="181" spans="3:6" x14ac:dyDescent="0.2">
      <c r="C181" s="7">
        <v>0.110000000000001</v>
      </c>
      <c r="D181" s="2">
        <f t="shared" si="34"/>
        <v>1.7820488146993214</v>
      </c>
      <c r="E181" s="2">
        <v>0</v>
      </c>
      <c r="F181" s="8">
        <v>0</v>
      </c>
    </row>
    <row r="182" spans="3:6" x14ac:dyDescent="0.2">
      <c r="C182" s="7">
        <v>0.12000000000000099</v>
      </c>
      <c r="D182" s="2">
        <f t="shared" si="34"/>
        <v>1.7255808559376191</v>
      </c>
      <c r="E182" s="2">
        <v>0</v>
      </c>
      <c r="F182" s="8">
        <v>0</v>
      </c>
    </row>
    <row r="183" spans="3:6" x14ac:dyDescent="0.2">
      <c r="C183" s="7">
        <v>0.130000000000001</v>
      </c>
      <c r="D183" s="2">
        <f t="shared" si="34"/>
        <v>1.6662302206837321</v>
      </c>
      <c r="E183" s="2">
        <f>J90</f>
        <v>1.681515567609176</v>
      </c>
      <c r="F183" s="8">
        <v>0</v>
      </c>
    </row>
    <row r="184" spans="3:6" x14ac:dyDescent="0.2">
      <c r="C184" s="7">
        <v>0.14000000000000101</v>
      </c>
      <c r="D184" s="2">
        <f t="shared" si="34"/>
        <v>1.6044222483195856</v>
      </c>
      <c r="E184" s="2">
        <v>0</v>
      </c>
      <c r="F184" s="8">
        <v>0</v>
      </c>
    </row>
    <row r="185" spans="3:6" x14ac:dyDescent="0.2">
      <c r="C185" s="7">
        <v>0.15000000000000099</v>
      </c>
      <c r="D185" s="2">
        <f t="shared" si="34"/>
        <v>1.5405873223718731</v>
      </c>
      <c r="E185" s="2">
        <v>0</v>
      </c>
      <c r="F185" s="8">
        <v>0</v>
      </c>
    </row>
    <row r="186" spans="3:6" x14ac:dyDescent="0.2">
      <c r="C186" s="7">
        <v>0.160000000000001</v>
      </c>
      <c r="D186" s="2">
        <f t="shared" si="34"/>
        <v>1.4751559630794397</v>
      </c>
      <c r="E186" s="2">
        <v>0</v>
      </c>
      <c r="F186" s="8">
        <v>0</v>
      </c>
    </row>
    <row r="187" spans="3:6" x14ac:dyDescent="0.2">
      <c r="C187" s="7">
        <v>0.17000000000000101</v>
      </c>
      <c r="D187" s="2">
        <f t="shared" si="34"/>
        <v>1.4085541065224563</v>
      </c>
      <c r="E187" s="2">
        <v>0</v>
      </c>
      <c r="F187" s="8">
        <v>0</v>
      </c>
    </row>
    <row r="188" spans="3:6" x14ac:dyDescent="0.2">
      <c r="C188" s="7">
        <v>0.18000000000000099</v>
      </c>
      <c r="D188" s="2">
        <f t="shared" si="34"/>
        <v>1.3411986403900202</v>
      </c>
      <c r="E188" s="2">
        <v>0</v>
      </c>
      <c r="F188" s="8">
        <v>0</v>
      </c>
    </row>
    <row r="189" spans="3:6" x14ac:dyDescent="0.2">
      <c r="C189" s="7">
        <v>0.190000000000001</v>
      </c>
      <c r="D189" s="2">
        <f t="shared" si="34"/>
        <v>1.27349325867625</v>
      </c>
      <c r="E189" s="2">
        <v>0</v>
      </c>
      <c r="F189" s="8">
        <v>0</v>
      </c>
    </row>
    <row r="190" spans="3:6" x14ac:dyDescent="0.2">
      <c r="C190" s="7">
        <v>0.20000000000000101</v>
      </c>
      <c r="D190" s="2">
        <f t="shared" si="34"/>
        <v>1.2058246887783515</v>
      </c>
      <c r="E190" s="2">
        <v>0</v>
      </c>
      <c r="F190" s="8">
        <v>0</v>
      </c>
    </row>
    <row r="191" spans="3:6" x14ac:dyDescent="0.2">
      <c r="C191" s="7">
        <v>0.21000000000000099</v>
      </c>
      <c r="D191" s="2">
        <f t="shared" si="34"/>
        <v>1.1385593348849177</v>
      </c>
      <c r="E191" s="2">
        <v>0</v>
      </c>
      <c r="F191" s="8">
        <v>0</v>
      </c>
    </row>
    <row r="192" spans="3:6" x14ac:dyDescent="0.2">
      <c r="C192" s="7">
        <v>0.220000000000001</v>
      </c>
      <c r="D192" s="2">
        <f t="shared" si="34"/>
        <v>1.0720403714593578</v>
      </c>
      <c r="E192" s="2">
        <v>0</v>
      </c>
      <c r="F192" s="8">
        <v>0</v>
      </c>
    </row>
    <row r="193" spans="3:6" x14ac:dyDescent="0.2">
      <c r="C193" s="7">
        <v>0.23000000000000101</v>
      </c>
      <c r="D193" s="2">
        <f t="shared" si="34"/>
        <v>1.0065853103130376</v>
      </c>
      <c r="E193" s="2">
        <v>0</v>
      </c>
      <c r="F193" s="8">
        <v>0</v>
      </c>
    </row>
    <row r="194" spans="3:6" x14ac:dyDescent="0.2">
      <c r="C194" s="7">
        <v>0.24000000000000099</v>
      </c>
      <c r="D194" s="2">
        <f t="shared" si="34"/>
        <v>0.94248405448906447</v>
      </c>
      <c r="E194" s="2">
        <v>0</v>
      </c>
      <c r="F194" s="8">
        <v>0</v>
      </c>
    </row>
    <row r="195" spans="3:6" x14ac:dyDescent="0.2">
      <c r="C195" s="7">
        <v>0.25</v>
      </c>
      <c r="D195" s="2">
        <f t="shared" si="34"/>
        <v>0.87999744218939369</v>
      </c>
      <c r="E195" s="2">
        <v>0</v>
      </c>
      <c r="F195" s="8">
        <v>0</v>
      </c>
    </row>
    <row r="196" spans="3:6" x14ac:dyDescent="0.2">
      <c r="C196" s="7">
        <v>0.26</v>
      </c>
      <c r="D196" s="2">
        <f t="shared" si="34"/>
        <v>0.81935627450213044</v>
      </c>
      <c r="E196" s="2">
        <v>0</v>
      </c>
      <c r="F196" s="8">
        <v>0</v>
      </c>
    </row>
    <row r="197" spans="3:6" x14ac:dyDescent="0.2">
      <c r="C197" s="7">
        <v>0.27</v>
      </c>
      <c r="D197" s="2">
        <f t="shared" si="34"/>
        <v>0.76076081192276501</v>
      </c>
      <c r="E197" s="2">
        <v>0</v>
      </c>
      <c r="F197" s="8">
        <v>0</v>
      </c>
    </row>
    <row r="198" spans="3:6" x14ac:dyDescent="0.2">
      <c r="C198" s="7">
        <v>0.28000000000000003</v>
      </c>
      <c r="D198" s="2">
        <f t="shared" si="34"/>
        <v>0.70438071678072733</v>
      </c>
      <c r="E198" s="2">
        <v>0</v>
      </c>
      <c r="F198" s="8">
        <v>0</v>
      </c>
    </row>
    <row r="199" spans="3:6" x14ac:dyDescent="0.2">
      <c r="C199" s="7">
        <v>0.28999999999999998</v>
      </c>
      <c r="D199" s="2">
        <f t="shared" si="34"/>
        <v>0.65035541181594692</v>
      </c>
      <c r="E199" s="2">
        <v>0</v>
      </c>
      <c r="F199" s="8">
        <v>0</v>
      </c>
    </row>
    <row r="200" spans="3:6" x14ac:dyDescent="0.2">
      <c r="C200" s="7">
        <v>0.3</v>
      </c>
      <c r="D200" s="2">
        <f t="shared" si="34"/>
        <v>0.59879481939618295</v>
      </c>
      <c r="E200" s="2">
        <v>0</v>
      </c>
      <c r="F200" s="8">
        <v>0</v>
      </c>
    </row>
    <row r="201" spans="3:6" x14ac:dyDescent="0.2">
      <c r="C201" s="7">
        <v>0.31</v>
      </c>
      <c r="D201" s="2">
        <f t="shared" si="34"/>
        <v>0.54978044128653103</v>
      </c>
      <c r="E201" s="2">
        <v>0</v>
      </c>
      <c r="F201" s="8">
        <v>0</v>
      </c>
    </row>
    <row r="202" spans="3:6" x14ac:dyDescent="0.2">
      <c r="C202" s="7">
        <v>0.32</v>
      </c>
      <c r="D202" s="2">
        <f t="shared" si="34"/>
        <v>0.5033667355027841</v>
      </c>
      <c r="E202" s="2">
        <v>0</v>
      </c>
      <c r="F202" s="8">
        <v>0</v>
      </c>
    </row>
    <row r="203" spans="3:6" x14ac:dyDescent="0.2">
      <c r="C203" s="7">
        <v>0.33</v>
      </c>
      <c r="D203" s="2">
        <f t="shared" si="34"/>
        <v>0.4595827445915881</v>
      </c>
      <c r="E203" s="2">
        <v>0</v>
      </c>
      <c r="F203" s="8">
        <v>0</v>
      </c>
    </row>
    <row r="204" spans="3:6" x14ac:dyDescent="0.2">
      <c r="C204" s="7">
        <v>0.34</v>
      </c>
      <c r="D204" s="2">
        <f t="shared" si="34"/>
        <v>0.41843392864263157</v>
      </c>
      <c r="E204" s="2">
        <v>0</v>
      </c>
      <c r="F204" s="8">
        <v>0</v>
      </c>
    </row>
    <row r="205" spans="3:6" x14ac:dyDescent="0.2">
      <c r="C205" s="7">
        <v>0.35</v>
      </c>
      <c r="D205" s="2">
        <f t="shared" si="34"/>
        <v>0.37990415638383451</v>
      </c>
      <c r="E205" s="2">
        <v>0</v>
      </c>
      <c r="F205" s="8">
        <v>0</v>
      </c>
    </row>
    <row r="206" spans="3:6" x14ac:dyDescent="0.2">
      <c r="C206" s="7">
        <v>0.36</v>
      </c>
      <c r="D206" s="2">
        <f t="shared" si="34"/>
        <v>0.34395780874870246</v>
      </c>
      <c r="E206" s="2">
        <v>0</v>
      </c>
      <c r="F206" s="8">
        <v>0</v>
      </c>
    </row>
    <row r="207" spans="3:6" x14ac:dyDescent="0.2">
      <c r="C207" s="7">
        <v>0.37</v>
      </c>
      <c r="D207" s="2">
        <f t="shared" si="34"/>
        <v>0.31054195122585182</v>
      </c>
      <c r="E207" s="2">
        <v>0</v>
      </c>
      <c r="F207" s="8">
        <v>0</v>
      </c>
    </row>
    <row r="208" spans="3:6" x14ac:dyDescent="0.2">
      <c r="C208" s="7">
        <v>0.38</v>
      </c>
      <c r="D208" s="2">
        <f t="shared" si="34"/>
        <v>0.27958853398042233</v>
      </c>
      <c r="E208" s="2">
        <v>0</v>
      </c>
      <c r="F208" s="8">
        <v>0</v>
      </c>
    </row>
    <row r="209" spans="3:6" x14ac:dyDescent="0.2">
      <c r="C209" s="7">
        <v>0.39</v>
      </c>
      <c r="D209" s="2">
        <f t="shared" si="34"/>
        <v>0.251016582042767</v>
      </c>
      <c r="E209" s="2">
        <v>0</v>
      </c>
      <c r="F209" s="8">
        <v>0</v>
      </c>
    </row>
    <row r="210" spans="3:6" x14ac:dyDescent="0.2">
      <c r="C210" s="7">
        <v>0.4</v>
      </c>
      <c r="D210" s="2">
        <f t="shared" si="34"/>
        <v>0.22473434165410666</v>
      </c>
      <c r="E210" s="2">
        <v>0</v>
      </c>
      <c r="F210" s="8">
        <v>0</v>
      </c>
    </row>
    <row r="211" spans="3:6" x14ac:dyDescent="0.2">
      <c r="C211" s="7">
        <v>0.41</v>
      </c>
      <c r="D211" s="2">
        <f t="shared" si="34"/>
        <v>0.20064135300445302</v>
      </c>
      <c r="E211" s="2">
        <v>0</v>
      </c>
      <c r="F211" s="8">
        <v>0</v>
      </c>
    </row>
    <row r="212" spans="3:6" x14ac:dyDescent="0.2">
      <c r="C212" s="7">
        <v>0.42</v>
      </c>
      <c r="D212" s="2">
        <f t="shared" si="34"/>
        <v>0.17863042396170833</v>
      </c>
      <c r="E212" s="2">
        <v>0</v>
      </c>
      <c r="F212" s="8">
        <v>0</v>
      </c>
    </row>
    <row r="213" spans="3:6" x14ac:dyDescent="0.2">
      <c r="C213" s="7">
        <v>0.43</v>
      </c>
      <c r="D213" s="2">
        <f t="shared" si="34"/>
        <v>0.158589483846619</v>
      </c>
      <c r="E213" s="2">
        <v>0</v>
      </c>
      <c r="F213" s="8">
        <v>0</v>
      </c>
    </row>
    <row r="214" spans="3:6" x14ac:dyDescent="0.2">
      <c r="C214" s="7">
        <v>0.44</v>
      </c>
      <c r="D214" s="2">
        <f t="shared" si="34"/>
        <v>0.14040330074077786</v>
      </c>
      <c r="E214" s="2">
        <v>0</v>
      </c>
      <c r="F214" s="8">
        <v>0</v>
      </c>
    </row>
    <row r="215" spans="3:6" x14ac:dyDescent="0.2">
      <c r="C215" s="7">
        <v>0.45</v>
      </c>
      <c r="D215" s="2">
        <f t="shared" si="34"/>
        <v>0.12395505012135651</v>
      </c>
      <c r="E215" s="2">
        <v>0</v>
      </c>
      <c r="F215" s="8">
        <v>0</v>
      </c>
    </row>
    <row r="216" spans="3:6" x14ac:dyDescent="0.2">
      <c r="C216" s="7">
        <v>0.46</v>
      </c>
      <c r="D216" s="2">
        <f t="shared" si="34"/>
        <v>0.10912772670828136</v>
      </c>
      <c r="E216" s="2">
        <v>0</v>
      </c>
      <c r="F216" s="8">
        <v>0</v>
      </c>
    </row>
    <row r="217" spans="3:6" x14ac:dyDescent="0.2">
      <c r="C217" s="7">
        <v>0.47</v>
      </c>
      <c r="D217" s="2">
        <f t="shared" si="34"/>
        <v>9.5805395214011213E-2</v>
      </c>
      <c r="E217" s="2">
        <v>0</v>
      </c>
      <c r="F217" s="8">
        <v>0</v>
      </c>
    </row>
    <row r="218" spans="3:6" x14ac:dyDescent="0.2">
      <c r="C218" s="7">
        <v>0.48</v>
      </c>
      <c r="D218" s="2">
        <f t="shared" si="34"/>
        <v>8.3874279145551539E-2</v>
      </c>
      <c r="E218" s="2">
        <v>0</v>
      </c>
      <c r="F218" s="8">
        <v>0</v>
      </c>
    </row>
    <row r="219" spans="3:6" x14ac:dyDescent="0.2">
      <c r="C219" s="7">
        <v>0.49</v>
      </c>
      <c r="D219" s="2">
        <f t="shared" si="34"/>
        <v>7.3223689881096954E-2</v>
      </c>
      <c r="E219" s="2">
        <v>0</v>
      </c>
      <c r="F219" s="8">
        <v>0</v>
      </c>
    </row>
    <row r="220" spans="3:6" x14ac:dyDescent="0.2">
      <c r="C220" s="7">
        <v>0.5</v>
      </c>
      <c r="D220" s="2">
        <f t="shared" si="34"/>
        <v>6.3746800902962406E-2</v>
      </c>
      <c r="E220" s="2">
        <v>0</v>
      </c>
      <c r="F220" s="8">
        <v>0</v>
      </c>
    </row>
    <row r="221" spans="3:6" x14ac:dyDescent="0.2">
      <c r="C221" s="7">
        <v>0.51</v>
      </c>
      <c r="D221" s="2">
        <f t="shared" si="34"/>
        <v>5.5341274301529172E-2</v>
      </c>
      <c r="E221" s="2">
        <v>0</v>
      </c>
      <c r="F221" s="8">
        <v>0</v>
      </c>
    </row>
    <row r="222" spans="3:6" x14ac:dyDescent="0.2">
      <c r="C222" s="7">
        <v>0.52</v>
      </c>
      <c r="D222" s="2">
        <f t="shared" si="34"/>
        <v>4.7909748471724654E-2</v>
      </c>
      <c r="E222" s="2">
        <v>0</v>
      </c>
      <c r="F222" s="8">
        <v>0</v>
      </c>
    </row>
    <row r="223" spans="3:6" x14ac:dyDescent="0.2">
      <c r="C223" s="7">
        <v>0.53</v>
      </c>
      <c r="D223" s="2">
        <f t="shared" si="34"/>
        <v>4.1360197315170592E-2</v>
      </c>
      <c r="E223" s="2">
        <v>0</v>
      </c>
      <c r="F223" s="8">
        <v>0</v>
      </c>
    </row>
    <row r="224" spans="3:6" x14ac:dyDescent="0.2">
      <c r="C224" s="7">
        <v>0.54</v>
      </c>
      <c r="D224" s="2">
        <f t="shared" ref="D224:D245" si="35">NORMDIST(C224,0,SQRT($D$88),0)</f>
        <v>3.5606172258057234E-2</v>
      </c>
      <c r="E224" s="2">
        <v>0</v>
      </c>
      <c r="F224" s="8">
        <v>0</v>
      </c>
    </row>
    <row r="225" spans="3:6" x14ac:dyDescent="0.2">
      <c r="C225" s="7">
        <v>0.55000000000000004</v>
      </c>
      <c r="D225" s="2">
        <f t="shared" si="35"/>
        <v>3.0566939025156156E-2</v>
      </c>
      <c r="E225" s="2">
        <v>0</v>
      </c>
      <c r="F225" s="8">
        <v>0</v>
      </c>
    </row>
    <row r="226" spans="3:6" x14ac:dyDescent="0.2">
      <c r="C226" s="7">
        <v>0.56000000000000005</v>
      </c>
      <c r="D226" s="2">
        <f t="shared" si="35"/>
        <v>2.616752140811579E-2</v>
      </c>
      <c r="E226" s="2">
        <v>0</v>
      </c>
      <c r="F226" s="8">
        <v>0</v>
      </c>
    </row>
    <row r="227" spans="3:6" x14ac:dyDescent="0.2">
      <c r="C227" s="7">
        <v>0.56999999999999995</v>
      </c>
      <c r="D227" s="2">
        <f t="shared" si="35"/>
        <v>2.2338664269318353E-2</v>
      </c>
      <c r="E227" s="2">
        <v>0</v>
      </c>
      <c r="F227" s="8">
        <v>0</v>
      </c>
    </row>
    <row r="228" spans="3:6" x14ac:dyDescent="0.2">
      <c r="C228" s="7">
        <v>0.57999999999999996</v>
      </c>
      <c r="D228" s="2">
        <f t="shared" si="35"/>
        <v>1.9016727771595326E-2</v>
      </c>
      <c r="E228" s="2">
        <v>0</v>
      </c>
      <c r="F228" s="8">
        <v>0</v>
      </c>
    </row>
    <row r="229" spans="3:6" x14ac:dyDescent="0.2">
      <c r="C229" s="7">
        <v>0.59</v>
      </c>
      <c r="D229" s="2">
        <f t="shared" si="35"/>
        <v>1.6143524360432416E-2</v>
      </c>
      <c r="E229" s="2">
        <v>0</v>
      </c>
      <c r="F229" s="8">
        <v>0</v>
      </c>
    </row>
    <row r="230" spans="3:6" x14ac:dyDescent="0.2">
      <c r="C230" s="7">
        <v>0.6</v>
      </c>
      <c r="D230" s="2">
        <f t="shared" si="35"/>
        <v>1.366610939002336E-2</v>
      </c>
      <c r="E230" s="2">
        <v>0</v>
      </c>
      <c r="F230" s="8">
        <v>0</v>
      </c>
    </row>
    <row r="231" spans="3:6" x14ac:dyDescent="0.2">
      <c r="C231" s="7">
        <v>0.61</v>
      </c>
      <c r="D231" s="2">
        <f t="shared" si="35"/>
        <v>1.1536535517269389E-2</v>
      </c>
      <c r="E231" s="2">
        <v>0</v>
      </c>
      <c r="F231" s="8">
        <v>0</v>
      </c>
    </row>
    <row r="232" spans="3:6" x14ac:dyDescent="0.2">
      <c r="C232" s="7">
        <v>0.62</v>
      </c>
      <c r="D232" s="2">
        <f t="shared" si="35"/>
        <v>9.7115801257898031E-3</v>
      </c>
      <c r="E232" s="2">
        <v>0</v>
      </c>
      <c r="F232" s="8">
        <v>0</v>
      </c>
    </row>
    <row r="233" spans="3:6" x14ac:dyDescent="0.2">
      <c r="C233" s="7">
        <v>0.63</v>
      </c>
      <c r="D233" s="2">
        <f t="shared" si="35"/>
        <v>8.1524541193569531E-3</v>
      </c>
      <c r="E233" s="2">
        <v>0</v>
      </c>
      <c r="F233" s="8">
        <v>0</v>
      </c>
    </row>
    <row r="234" spans="3:6" x14ac:dyDescent="0.2">
      <c r="C234" s="7">
        <v>0.64</v>
      </c>
      <c r="D234" s="2">
        <f t="shared" si="35"/>
        <v>6.8244994714489948E-3</v>
      </c>
      <c r="E234" s="2">
        <v>0</v>
      </c>
      <c r="F234" s="8">
        <v>0</v>
      </c>
    </row>
    <row r="235" spans="3:6" x14ac:dyDescent="0.2">
      <c r="C235" s="7">
        <v>0.65</v>
      </c>
      <c r="D235" s="2">
        <f t="shared" si="35"/>
        <v>5.6968819614725613E-3</v>
      </c>
      <c r="E235" s="2">
        <v>0</v>
      </c>
      <c r="F235" s="8">
        <v>0</v>
      </c>
    </row>
    <row r="236" spans="3:6" x14ac:dyDescent="0.2">
      <c r="C236" s="7">
        <v>0.66</v>
      </c>
      <c r="D236" s="2">
        <f t="shared" si="35"/>
        <v>4.7422845912375557E-3</v>
      </c>
      <c r="E236" s="2">
        <v>0</v>
      </c>
      <c r="F236" s="8">
        <v>0</v>
      </c>
    </row>
    <row r="237" spans="3:6" x14ac:dyDescent="0.2">
      <c r="C237" s="7">
        <v>0.67</v>
      </c>
      <c r="D237" s="2">
        <f t="shared" si="35"/>
        <v>3.9366062760016534E-3</v>
      </c>
      <c r="E237" s="2">
        <v>0</v>
      </c>
      <c r="F237" s="8">
        <v>0</v>
      </c>
    </row>
    <row r="238" spans="3:6" x14ac:dyDescent="0.2">
      <c r="C238" s="7">
        <v>0.68</v>
      </c>
      <c r="D238" s="2">
        <f t="shared" si="35"/>
        <v>3.2586695574439734E-3</v>
      </c>
      <c r="E238" s="2">
        <v>0</v>
      </c>
      <c r="F238" s="8">
        <v>0</v>
      </c>
    </row>
    <row r="239" spans="3:6" x14ac:dyDescent="0.2">
      <c r="C239" s="7">
        <v>0.69</v>
      </c>
      <c r="D239" s="2">
        <f t="shared" si="35"/>
        <v>2.6899403021684791E-3</v>
      </c>
      <c r="E239" s="2">
        <v>0</v>
      </c>
      <c r="F239" s="8">
        <v>0</v>
      </c>
    </row>
    <row r="240" spans="3:6" x14ac:dyDescent="0.2">
      <c r="C240" s="7">
        <v>0.7</v>
      </c>
      <c r="D240" s="2">
        <f t="shared" si="35"/>
        <v>2.2142616362630929E-3</v>
      </c>
      <c r="E240" s="2">
        <v>0</v>
      </c>
      <c r="F240" s="8">
        <v>0</v>
      </c>
    </row>
    <row r="241" spans="3:6" x14ac:dyDescent="0.2">
      <c r="C241" s="7">
        <v>0.71</v>
      </c>
      <c r="D241" s="2">
        <f t="shared" si="35"/>
        <v>1.8176037284837305E-3</v>
      </c>
      <c r="E241" s="2">
        <v>0</v>
      </c>
      <c r="F241" s="8">
        <v>0</v>
      </c>
    </row>
    <row r="242" spans="3:6" x14ac:dyDescent="0.2">
      <c r="C242" s="7">
        <v>0.72</v>
      </c>
      <c r="D242" s="2">
        <f t="shared" si="35"/>
        <v>1.4878304735655263E-3</v>
      </c>
      <c r="E242" s="2">
        <v>0</v>
      </c>
      <c r="F242" s="8">
        <v>0</v>
      </c>
    </row>
    <row r="243" spans="3:6" x14ac:dyDescent="0.2">
      <c r="C243" s="7">
        <v>0.73</v>
      </c>
      <c r="D243" s="2">
        <f t="shared" si="35"/>
        <v>1.2144836425014998E-3</v>
      </c>
      <c r="E243" s="2">
        <v>0</v>
      </c>
      <c r="F243" s="8">
        <v>0</v>
      </c>
    </row>
    <row r="244" spans="3:6" x14ac:dyDescent="0.2">
      <c r="C244" s="7">
        <v>0.74</v>
      </c>
      <c r="D244" s="2">
        <f t="shared" si="35"/>
        <v>9.8858465603311415E-4</v>
      </c>
      <c r="E244" s="2">
        <v>0</v>
      </c>
      <c r="F244" s="8">
        <v>0</v>
      </c>
    </row>
    <row r="245" spans="3:6" x14ac:dyDescent="0.2">
      <c r="C245" s="9">
        <v>0.75</v>
      </c>
      <c r="D245" s="72">
        <f t="shared" si="35"/>
        <v>8.0245379726661054E-4</v>
      </c>
      <c r="E245" s="72">
        <v>0</v>
      </c>
      <c r="F245" s="10">
        <v>0</v>
      </c>
    </row>
  </sheetData>
  <mergeCells count="3">
    <mergeCell ref="G88:I88"/>
    <mergeCell ref="G89:I89"/>
    <mergeCell ref="G90:I90"/>
  </mergeCells>
  <conditionalFormatting sqref="D91 D85:J85">
    <cfRule type="cellIs" dxfId="3" priority="3" operator="equal">
      <formula>"Acepto"</formula>
    </cfRule>
    <cfRule type="cellIs" dxfId="2" priority="4" operator="equal">
      <formula>"Rechazo"</formula>
    </cfRule>
  </conditionalFormatting>
  <conditionalFormatting sqref="M79:S86">
    <cfRule type="colorScale" priority="2">
      <colorScale>
        <cfvo type="min"/>
        <cfvo type="num" val="0"/>
        <cfvo type="max"/>
        <color rgb="FFFF0000"/>
        <color theme="6" tint="0.39997558519241921"/>
        <color rgb="FFFF0000"/>
      </colorScale>
    </cfRule>
  </conditionalFormatting>
  <conditionalFormatting sqref="V79:AB86">
    <cfRule type="colorScale" priority="1">
      <colorScale>
        <cfvo type="min"/>
        <cfvo type="num" val="0"/>
        <cfvo type="max"/>
        <color theme="3"/>
        <color theme="0"/>
        <color rgb="FFFF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0">
    <tabColor rgb="FF002060"/>
  </sheetPr>
  <dimension ref="B2:AB245"/>
  <sheetViews>
    <sheetView showGridLines="0" workbookViewId="0">
      <selection activeCell="A69" sqref="A69"/>
    </sheetView>
  </sheetViews>
  <sheetFormatPr defaultColWidth="11.44140625" defaultRowHeight="10.199999999999999" x14ac:dyDescent="0.2"/>
  <cols>
    <col min="1" max="1" width="2.77734375" style="1" customWidth="1"/>
    <col min="2" max="2" width="3.5546875" style="1" bestFit="1" customWidth="1"/>
    <col min="3" max="3" width="10.5546875" style="1" bestFit="1" customWidth="1"/>
    <col min="4" max="10" width="10.44140625" style="1" bestFit="1" customWidth="1"/>
    <col min="11" max="11" width="9.5546875" style="1" bestFit="1" customWidth="1"/>
    <col min="12" max="12" width="14.77734375" style="1" customWidth="1"/>
    <col min="13" max="14" width="10.44140625" style="1" customWidth="1"/>
    <col min="15" max="15" width="13.77734375" style="1" bestFit="1" customWidth="1"/>
    <col min="16" max="17" width="10.44140625" style="1" customWidth="1"/>
    <col min="18" max="20" width="11.44140625" style="1"/>
    <col min="21" max="21" width="14.44140625" style="1" bestFit="1" customWidth="1"/>
    <col min="22" max="16384" width="11.44140625" style="1"/>
  </cols>
  <sheetData>
    <row r="2" spans="2:17" x14ac:dyDescent="0.2">
      <c r="C2" s="11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3">
        <v>10</v>
      </c>
      <c r="O2" s="17"/>
      <c r="P2" s="17"/>
      <c r="Q2" s="17"/>
    </row>
    <row r="3" spans="2:17" x14ac:dyDescent="0.2">
      <c r="B3" s="115">
        <v>1</v>
      </c>
      <c r="C3" s="81">
        <v>242</v>
      </c>
      <c r="D3" s="82">
        <v>775</v>
      </c>
      <c r="E3" s="82">
        <v>1217</v>
      </c>
      <c r="F3" s="82">
        <v>1584</v>
      </c>
      <c r="G3" s="82">
        <v>1996</v>
      </c>
      <c r="H3" s="82">
        <v>2459</v>
      </c>
      <c r="I3" s="82">
        <v>2616</v>
      </c>
      <c r="J3" s="82">
        <v>2774</v>
      </c>
      <c r="K3" s="82">
        <v>3006</v>
      </c>
      <c r="L3" s="180">
        <v>3121</v>
      </c>
      <c r="M3" s="88">
        <f>L3-L3</f>
        <v>0</v>
      </c>
    </row>
    <row r="4" spans="2:17" x14ac:dyDescent="0.2">
      <c r="B4" s="116">
        <v>2</v>
      </c>
      <c r="C4" s="84">
        <v>238</v>
      </c>
      <c r="D4" s="85">
        <v>852</v>
      </c>
      <c r="E4" s="85">
        <v>1522</v>
      </c>
      <c r="F4" s="85">
        <v>2395</v>
      </c>
      <c r="G4" s="85">
        <v>2762</v>
      </c>
      <c r="H4" s="85">
        <v>3051</v>
      </c>
      <c r="I4" s="85">
        <v>3507</v>
      </c>
      <c r="J4" s="85">
        <v>3780</v>
      </c>
      <c r="K4" s="181">
        <v>4187</v>
      </c>
      <c r="L4" s="87">
        <f t="shared" ref="L4" si="0">K4*K$14</f>
        <v>4347.1813040585494</v>
      </c>
      <c r="M4" s="88">
        <f>L4-K4</f>
        <v>160.18130405854936</v>
      </c>
    </row>
    <row r="5" spans="2:17" x14ac:dyDescent="0.2">
      <c r="B5" s="116">
        <v>3</v>
      </c>
      <c r="C5" s="84">
        <v>196</v>
      </c>
      <c r="D5" s="85">
        <v>891</v>
      </c>
      <c r="E5" s="85">
        <v>1556</v>
      </c>
      <c r="F5" s="85">
        <v>2310</v>
      </c>
      <c r="G5" s="85">
        <v>2898</v>
      </c>
      <c r="H5" s="85">
        <v>3061</v>
      </c>
      <c r="I5" s="85">
        <v>3493</v>
      </c>
      <c r="J5" s="181">
        <v>3776</v>
      </c>
      <c r="K5" s="88">
        <f t="shared" ref="K5:L5" si="1">J5*J$14</f>
        <v>4144.1513579493439</v>
      </c>
      <c r="L5" s="87">
        <f t="shared" si="1"/>
        <v>4302.6934092348311</v>
      </c>
      <c r="M5" s="88">
        <f>L5-J5</f>
        <v>526.69340923483105</v>
      </c>
    </row>
    <row r="6" spans="2:17" x14ac:dyDescent="0.2">
      <c r="B6" s="116">
        <v>4</v>
      </c>
      <c r="C6" s="84">
        <v>210</v>
      </c>
      <c r="D6" s="85">
        <v>978</v>
      </c>
      <c r="E6" s="85">
        <v>1540</v>
      </c>
      <c r="F6" s="85">
        <v>2683</v>
      </c>
      <c r="G6" s="85">
        <v>2930</v>
      </c>
      <c r="H6" s="85">
        <v>3245</v>
      </c>
      <c r="I6" s="181">
        <v>3462</v>
      </c>
      <c r="J6" s="88">
        <f t="shared" ref="J6:L6" si="2">I6*I$14</f>
        <v>3719.0578202995011</v>
      </c>
      <c r="K6" s="88">
        <f t="shared" si="2"/>
        <v>4081.6574460503984</v>
      </c>
      <c r="L6" s="87">
        <f t="shared" si="2"/>
        <v>4237.8086790163989</v>
      </c>
      <c r="M6" s="88">
        <f>L6-I6</f>
        <v>775.80867901639886</v>
      </c>
    </row>
    <row r="7" spans="2:17" x14ac:dyDescent="0.2">
      <c r="B7" s="116">
        <v>5</v>
      </c>
      <c r="C7" s="84">
        <v>300</v>
      </c>
      <c r="D7" s="85">
        <v>783</v>
      </c>
      <c r="E7" s="85">
        <v>1493</v>
      </c>
      <c r="F7" s="85">
        <v>2069</v>
      </c>
      <c r="G7" s="85">
        <v>2474</v>
      </c>
      <c r="H7" s="181">
        <v>2869</v>
      </c>
      <c r="I7" s="88">
        <f t="shared" ref="I7:L7" si="3">H7*H$14</f>
        <v>3207.8099818317842</v>
      </c>
      <c r="J7" s="88">
        <f t="shared" si="3"/>
        <v>3445.993876073454</v>
      </c>
      <c r="K7" s="88">
        <f t="shared" si="3"/>
        <v>3781.970392217936</v>
      </c>
      <c r="L7" s="87">
        <f t="shared" si="3"/>
        <v>3926.6565516008577</v>
      </c>
      <c r="M7" s="88">
        <f>L7-H7</f>
        <v>1057.6565516008577</v>
      </c>
    </row>
    <row r="8" spans="2:17" x14ac:dyDescent="0.2">
      <c r="B8" s="116">
        <v>6</v>
      </c>
      <c r="C8" s="84">
        <v>268</v>
      </c>
      <c r="D8" s="85">
        <v>919</v>
      </c>
      <c r="E8" s="85">
        <v>1530</v>
      </c>
      <c r="F8" s="85">
        <v>2132</v>
      </c>
      <c r="G8" s="181">
        <v>2684</v>
      </c>
      <c r="H8" s="88">
        <f t="shared" ref="H8:L8" si="4">G8*G$14</f>
        <v>2965.8879248011567</v>
      </c>
      <c r="I8" s="88">
        <f t="shared" si="4"/>
        <v>3316.1397316735815</v>
      </c>
      <c r="J8" s="88">
        <f t="shared" si="4"/>
        <v>3562.3672450278805</v>
      </c>
      <c r="K8" s="88">
        <f t="shared" si="4"/>
        <v>3909.6898983041719</v>
      </c>
      <c r="L8" s="87">
        <f t="shared" si="4"/>
        <v>4059.2621998028344</v>
      </c>
      <c r="M8" s="88">
        <f>L8-G8</f>
        <v>1375.2621998028344</v>
      </c>
    </row>
    <row r="9" spans="2:17" x14ac:dyDescent="0.2">
      <c r="B9" s="116">
        <v>7</v>
      </c>
      <c r="C9" s="84">
        <v>298</v>
      </c>
      <c r="D9" s="85">
        <v>888</v>
      </c>
      <c r="E9" s="85">
        <v>1698</v>
      </c>
      <c r="F9" s="181">
        <v>2487</v>
      </c>
      <c r="G9" s="88">
        <f t="shared" ref="G9:L9" si="5">F9*F$14</f>
        <v>3020.9258926566358</v>
      </c>
      <c r="H9" s="88">
        <f t="shared" si="5"/>
        <v>3338.1995628723816</v>
      </c>
      <c r="I9" s="88">
        <f t="shared" si="5"/>
        <v>3732.4189191803848</v>
      </c>
      <c r="J9" s="88">
        <f t="shared" si="5"/>
        <v>4009.5556816902431</v>
      </c>
      <c r="K9" s="88">
        <f t="shared" si="5"/>
        <v>4400.4781840704791</v>
      </c>
      <c r="L9" s="87">
        <f t="shared" si="5"/>
        <v>4568.8264845256035</v>
      </c>
      <c r="M9" s="88">
        <f>L9-F9</f>
        <v>2081.8264845256035</v>
      </c>
    </row>
    <row r="10" spans="2:17" x14ac:dyDescent="0.2">
      <c r="B10" s="116">
        <v>8</v>
      </c>
      <c r="C10" s="84">
        <v>243</v>
      </c>
      <c r="D10" s="85">
        <v>980</v>
      </c>
      <c r="E10" s="181">
        <v>2010</v>
      </c>
      <c r="F10" s="88">
        <f t="shared" ref="F10:L10" si="6">E10*E$14</f>
        <v>2936.2649057571484</v>
      </c>
      <c r="G10" s="88">
        <f t="shared" si="6"/>
        <v>3566.6420110578069</v>
      </c>
      <c r="H10" s="88">
        <f t="shared" si="6"/>
        <v>3941.2296843088166</v>
      </c>
      <c r="I10" s="88">
        <f t="shared" si="6"/>
        <v>4406.6629215815801</v>
      </c>
      <c r="J10" s="88">
        <f t="shared" si="6"/>
        <v>4733.8631426723923</v>
      </c>
      <c r="K10" s="88">
        <f t="shared" si="6"/>
        <v>5195.4039647913514</v>
      </c>
      <c r="L10" s="87">
        <f t="shared" si="6"/>
        <v>5394.1635975095833</v>
      </c>
      <c r="M10" s="88">
        <f>L10-E10</f>
        <v>3384.1635975095833</v>
      </c>
    </row>
    <row r="11" spans="2:17" x14ac:dyDescent="0.2">
      <c r="B11" s="116">
        <v>9</v>
      </c>
      <c r="C11" s="84">
        <v>255</v>
      </c>
      <c r="D11" s="181">
        <v>940</v>
      </c>
      <c r="E11" s="88">
        <f t="shared" ref="E11:L12" si="7">D11*D$14</f>
        <v>1702.4375821287779</v>
      </c>
      <c r="F11" s="88">
        <f t="shared" ref="F11:L11" si="8">E11*E$14</f>
        <v>2486.9690182322306</v>
      </c>
      <c r="G11" s="88">
        <f t="shared" si="8"/>
        <v>3020.8882595145146</v>
      </c>
      <c r="H11" s="88">
        <f t="shared" si="8"/>
        <v>3338.1579772979444</v>
      </c>
      <c r="I11" s="88">
        <f t="shared" si="8"/>
        <v>3732.3724226238214</v>
      </c>
      <c r="J11" s="88">
        <f t="shared" si="8"/>
        <v>4009.5057327063309</v>
      </c>
      <c r="K11" s="88">
        <f t="shared" si="8"/>
        <v>4400.4233651749528</v>
      </c>
      <c r="L11" s="87">
        <f t="shared" si="8"/>
        <v>4568.7695684334758</v>
      </c>
      <c r="M11" s="88">
        <f>L11-D11</f>
        <v>3628.7695684334758</v>
      </c>
    </row>
    <row r="12" spans="2:17" x14ac:dyDescent="0.2">
      <c r="B12" s="117">
        <v>10</v>
      </c>
      <c r="C12" s="182">
        <v>233</v>
      </c>
      <c r="D12" s="90">
        <f>C12*C$14</f>
        <v>802.70784313725494</v>
      </c>
      <c r="E12" s="90">
        <f t="shared" si="7"/>
        <v>1453.7872336451007</v>
      </c>
      <c r="F12" s="90">
        <f t="shared" si="7"/>
        <v>2123.7335495472025</v>
      </c>
      <c r="G12" s="90">
        <f t="shared" si="7"/>
        <v>2579.670956546332</v>
      </c>
      <c r="H12" s="90">
        <f t="shared" si="7"/>
        <v>2850.6016914981433</v>
      </c>
      <c r="I12" s="90">
        <f t="shared" si="7"/>
        <v>3187.2389544141902</v>
      </c>
      <c r="J12" s="90">
        <f t="shared" si="7"/>
        <v>3423.8954241991041</v>
      </c>
      <c r="K12" s="90">
        <f t="shared" si="7"/>
        <v>3757.7173918620924</v>
      </c>
      <c r="L12" s="91">
        <f t="shared" si="7"/>
        <v>3901.4757085833635</v>
      </c>
      <c r="M12" s="88">
        <f>L12-C12</f>
        <v>3668.4757085833635</v>
      </c>
    </row>
    <row r="13" spans="2:17" x14ac:dyDescent="0.2">
      <c r="N13" s="2" t="s">
        <v>174</v>
      </c>
    </row>
    <row r="14" spans="2:17" x14ac:dyDescent="0.2">
      <c r="B14" s="17" t="s">
        <v>175</v>
      </c>
      <c r="C14" s="119">
        <f>SUM(D3:D5,D7:D11)/SUM(C3:C5,C7:C11)</f>
        <v>3.4450980392156865</v>
      </c>
      <c r="D14" s="119">
        <f>SUM(E3:E5,E7:E10)/SUM(D3:D5,D7:D10)</f>
        <v>1.8111038107752957</v>
      </c>
      <c r="E14" s="119">
        <f>SUM(F4:F5,F7:F9)/SUM(E4:E5,E7:E9)</f>
        <v>1.4608283113219644</v>
      </c>
      <c r="F14" s="119">
        <f>SUM(G4:G5,G7:G8)/SUM(F4:F5,F7:F8)</f>
        <v>1.2146867280485065</v>
      </c>
      <c r="G14" s="119">
        <f>SUM(H4:H7)/SUM(G4:G7)</f>
        <v>1.1050253073029646</v>
      </c>
      <c r="H14" s="119">
        <f>SUM(I4:I6)/SUM(H4:H6)</f>
        <v>1.1180934060061987</v>
      </c>
      <c r="I14" s="17">
        <f>SUM(J3:J5)/SUM(I3:I5)</f>
        <v>1.0742512479201332</v>
      </c>
      <c r="J14" s="17">
        <f>SUM(K3:K4)/SUM(J3:J4)</f>
        <v>1.0974977113213304</v>
      </c>
      <c r="K14" s="17">
        <f>SUM(L3)/SUM(K3)</f>
        <v>1.0382568196939455</v>
      </c>
      <c r="M14" s="57">
        <f>SUM(M3:M12)</f>
        <v>16658.837502765498</v>
      </c>
      <c r="N14" s="88">
        <f>M14-'Mack - Resumen'!M14</f>
        <v>-11.82114432266826</v>
      </c>
    </row>
    <row r="15" spans="2:17" x14ac:dyDescent="0.2">
      <c r="B15" s="17"/>
    </row>
    <row r="16" spans="2:17" x14ac:dyDescent="0.2">
      <c r="B16" s="141" t="s">
        <v>90</v>
      </c>
      <c r="C16" s="140"/>
      <c r="D16" s="140"/>
      <c r="E16" s="140"/>
      <c r="F16" s="140"/>
      <c r="G16" s="140"/>
      <c r="H16" s="140"/>
      <c r="I16" s="140"/>
      <c r="J16" s="140"/>
      <c r="K16" s="140"/>
    </row>
    <row r="17" spans="2:11" x14ac:dyDescent="0.2">
      <c r="B17" s="141"/>
      <c r="C17" s="140">
        <v>3.2024793388429753</v>
      </c>
      <c r="D17" s="140">
        <v>1.5703225806451613</v>
      </c>
      <c r="E17" s="139">
        <v>1.3015612161051766</v>
      </c>
      <c r="F17" s="139">
        <v>1.2601010101010102</v>
      </c>
      <c r="G17" s="139">
        <v>1.2319639278557115</v>
      </c>
      <c r="H17" s="139">
        <v>1.0638470923139487</v>
      </c>
      <c r="I17" s="140">
        <v>1.0603975535168195</v>
      </c>
      <c r="J17" s="140">
        <v>1.083633741888969</v>
      </c>
      <c r="K17" s="140">
        <v>1.0382568196939455</v>
      </c>
    </row>
    <row r="18" spans="2:11" x14ac:dyDescent="0.2">
      <c r="B18" s="140"/>
      <c r="C18" s="140">
        <v>3.5798319327731094</v>
      </c>
      <c r="D18" s="140">
        <v>1.7863849765258215</v>
      </c>
      <c r="E18" s="140">
        <v>1.5735873850197108</v>
      </c>
      <c r="F18" s="140">
        <v>1.1532359081419625</v>
      </c>
      <c r="G18" s="140">
        <v>1.1046343229543809</v>
      </c>
      <c r="H18" s="140">
        <v>1.1494591937069814</v>
      </c>
      <c r="I18" s="140">
        <v>1.0778443113772456</v>
      </c>
      <c r="J18" s="140">
        <v>1.1076719576719576</v>
      </c>
      <c r="K18" s="140"/>
    </row>
    <row r="19" spans="2:11" x14ac:dyDescent="0.2">
      <c r="B19" s="140"/>
      <c r="C19" s="140">
        <v>4.545918367346939</v>
      </c>
      <c r="D19" s="140">
        <v>1.7463524130190797</v>
      </c>
      <c r="E19" s="140">
        <v>1.4845758354755785</v>
      </c>
      <c r="F19" s="140">
        <v>1.2545454545454546</v>
      </c>
      <c r="G19" s="140">
        <v>1.0562456866804693</v>
      </c>
      <c r="H19" s="140">
        <v>1.1411303495589677</v>
      </c>
      <c r="I19" s="140">
        <v>1.081019181219582</v>
      </c>
      <c r="J19" s="140"/>
      <c r="K19" s="140"/>
    </row>
    <row r="20" spans="2:11" x14ac:dyDescent="0.2">
      <c r="B20" s="140"/>
      <c r="C20" s="139">
        <v>4.6571428571428575</v>
      </c>
      <c r="D20" s="139">
        <v>1.574642126789366</v>
      </c>
      <c r="E20" s="139">
        <v>1.7422077922077923</v>
      </c>
      <c r="F20" s="139">
        <v>1.0920611256056654</v>
      </c>
      <c r="G20" s="140">
        <v>1.1075085324232081</v>
      </c>
      <c r="H20" s="140">
        <v>1.0668721109399075</v>
      </c>
      <c r="I20" s="140"/>
      <c r="J20" s="140"/>
      <c r="K20" s="140"/>
    </row>
    <row r="21" spans="2:11" x14ac:dyDescent="0.2">
      <c r="B21" s="140"/>
      <c r="C21" s="140">
        <v>2.61</v>
      </c>
      <c r="D21" s="140">
        <v>1.9067688378033205</v>
      </c>
      <c r="E21" s="140">
        <v>1.3858004018754186</v>
      </c>
      <c r="F21" s="140">
        <v>1.195746737554374</v>
      </c>
      <c r="G21" s="140">
        <v>1.1596604688763137</v>
      </c>
      <c r="H21" s="140"/>
      <c r="I21" s="140"/>
      <c r="J21" s="140"/>
      <c r="K21" s="140"/>
    </row>
    <row r="22" spans="2:11" x14ac:dyDescent="0.2">
      <c r="B22" s="140"/>
      <c r="C22" s="140">
        <v>3.4291044776119404</v>
      </c>
      <c r="D22" s="140">
        <v>1.6648531011969532</v>
      </c>
      <c r="E22" s="140">
        <v>1.3934640522875816</v>
      </c>
      <c r="F22" s="140">
        <v>1.2589118198874296</v>
      </c>
      <c r="G22" s="140"/>
      <c r="H22" s="140"/>
      <c r="I22" s="140"/>
      <c r="J22" s="140"/>
      <c r="K22" s="140"/>
    </row>
    <row r="23" spans="2:11" x14ac:dyDescent="0.2">
      <c r="B23" s="140"/>
      <c r="C23" s="140">
        <v>2.9798657718120807</v>
      </c>
      <c r="D23" s="140">
        <v>1.9121621621621621</v>
      </c>
      <c r="E23" s="140">
        <v>1.4646643109540636</v>
      </c>
      <c r="F23" s="140"/>
      <c r="G23" s="140"/>
      <c r="H23" s="140"/>
      <c r="I23" s="140"/>
      <c r="J23" s="140"/>
      <c r="K23" s="140"/>
    </row>
    <row r="24" spans="2:11" x14ac:dyDescent="0.2">
      <c r="B24" s="140"/>
      <c r="C24" s="140">
        <v>4.0329218106995883</v>
      </c>
      <c r="D24" s="140">
        <v>2.0510204081632653</v>
      </c>
      <c r="E24" s="140"/>
      <c r="F24" s="140"/>
      <c r="G24" s="140"/>
      <c r="H24" s="140"/>
      <c r="I24" s="140"/>
      <c r="J24" s="140"/>
      <c r="K24" s="140"/>
    </row>
    <row r="25" spans="2:11" x14ac:dyDescent="0.2">
      <c r="B25" s="140"/>
      <c r="C25" s="140">
        <v>3.6862745098039214</v>
      </c>
      <c r="D25" s="140"/>
      <c r="E25" s="140"/>
      <c r="F25" s="140"/>
      <c r="G25" s="140"/>
      <c r="H25" s="140"/>
      <c r="I25" s="140"/>
      <c r="J25" s="140"/>
      <c r="K25" s="140"/>
    </row>
    <row r="26" spans="2:11" x14ac:dyDescent="0.2">
      <c r="K26" s="2"/>
    </row>
    <row r="27" spans="2:11" x14ac:dyDescent="0.2">
      <c r="B27" s="17" t="s">
        <v>138</v>
      </c>
      <c r="K27" s="2"/>
    </row>
    <row r="28" spans="2:11" x14ac:dyDescent="0.2">
      <c r="C28" s="140">
        <v>2.61</v>
      </c>
      <c r="D28" s="140">
        <v>1.5703225806451613</v>
      </c>
      <c r="E28" s="140">
        <v>1.3858004018754186</v>
      </c>
      <c r="F28" s="140">
        <v>1.1532359081419625</v>
      </c>
      <c r="G28" s="140">
        <v>1.0562456866804693</v>
      </c>
      <c r="H28" s="140">
        <v>1.0668721109399075</v>
      </c>
      <c r="I28" s="140">
        <v>1.0603975535168195</v>
      </c>
      <c r="J28" s="140">
        <v>1.083633741888969</v>
      </c>
      <c r="K28" s="140">
        <v>1.0382568196939455</v>
      </c>
    </row>
    <row r="29" spans="2:11" x14ac:dyDescent="0.2">
      <c r="C29" s="140">
        <v>2.9798657718120807</v>
      </c>
      <c r="D29" s="140">
        <v>1.6648531011969532</v>
      </c>
      <c r="E29" s="140">
        <v>1.3934640522875816</v>
      </c>
      <c r="F29" s="140">
        <v>1.195746737554374</v>
      </c>
      <c r="G29" s="140">
        <v>1.1046343229543809</v>
      </c>
      <c r="H29" s="140">
        <v>1.1411303495589677</v>
      </c>
      <c r="I29" s="140">
        <v>1.0778443113772456</v>
      </c>
      <c r="J29" s="140">
        <v>1.1076719576719576</v>
      </c>
      <c r="K29" s="140"/>
    </row>
    <row r="30" spans="2:11" x14ac:dyDescent="0.2">
      <c r="C30" s="140">
        <v>3.2024793388429753</v>
      </c>
      <c r="D30" s="140">
        <v>1.7463524130190797</v>
      </c>
      <c r="E30" s="140">
        <v>1.4646643109540636</v>
      </c>
      <c r="F30" s="140">
        <v>1.2545454545454546</v>
      </c>
      <c r="G30" s="140">
        <v>1.1075085324232081</v>
      </c>
      <c r="H30" s="140">
        <v>1.1494591937069814</v>
      </c>
      <c r="I30" s="140">
        <v>1.081019181219582</v>
      </c>
      <c r="J30" s="140"/>
      <c r="K30" s="140"/>
    </row>
    <row r="31" spans="2:11" x14ac:dyDescent="0.2">
      <c r="C31" s="140">
        <v>3.4291044776119404</v>
      </c>
      <c r="D31" s="140">
        <v>1.7863849765258215</v>
      </c>
      <c r="E31" s="140">
        <v>1.4845758354755785</v>
      </c>
      <c r="F31" s="140">
        <v>1.2589118198874296</v>
      </c>
      <c r="G31" s="140">
        <v>1.1596604688763137</v>
      </c>
      <c r="I31" s="140"/>
      <c r="J31" s="140"/>
      <c r="K31" s="140"/>
    </row>
    <row r="32" spans="2:11" x14ac:dyDescent="0.2">
      <c r="C32" s="140">
        <v>3.5798319327731094</v>
      </c>
      <c r="D32" s="140">
        <v>1.9067688378033205</v>
      </c>
      <c r="E32" s="140">
        <v>1.5735873850197108</v>
      </c>
      <c r="G32" s="140"/>
      <c r="H32" s="140"/>
      <c r="I32" s="140"/>
      <c r="J32" s="140"/>
      <c r="K32" s="140"/>
    </row>
    <row r="33" spans="2:11" x14ac:dyDescent="0.2">
      <c r="C33" s="140">
        <v>3.6862745098039214</v>
      </c>
      <c r="D33" s="140">
        <v>1.9121621621621621</v>
      </c>
      <c r="F33" s="140"/>
      <c r="G33" s="140"/>
      <c r="H33" s="140"/>
      <c r="I33" s="140"/>
      <c r="J33" s="140"/>
      <c r="K33" s="140"/>
    </row>
    <row r="34" spans="2:11" x14ac:dyDescent="0.2">
      <c r="C34" s="140">
        <v>4.0329218106995883</v>
      </c>
      <c r="D34" s="140">
        <v>2.0510204081632653</v>
      </c>
      <c r="E34" s="140"/>
      <c r="F34" s="140"/>
      <c r="G34" s="140"/>
      <c r="H34" s="140"/>
      <c r="I34" s="140"/>
      <c r="J34" s="140"/>
      <c r="K34" s="140"/>
    </row>
    <row r="35" spans="2:11" x14ac:dyDescent="0.2">
      <c r="C35" s="140">
        <v>4.545918367346939</v>
      </c>
      <c r="E35" s="140"/>
      <c r="F35" s="140"/>
      <c r="G35" s="140"/>
      <c r="H35" s="140"/>
      <c r="I35" s="140"/>
      <c r="J35" s="140"/>
      <c r="K35" s="140"/>
    </row>
    <row r="36" spans="2:11" x14ac:dyDescent="0.2">
      <c r="C36" s="140"/>
      <c r="D36" s="140"/>
      <c r="E36" s="140"/>
      <c r="F36" s="140"/>
      <c r="G36" s="140"/>
      <c r="H36" s="140"/>
      <c r="I36" s="140"/>
      <c r="J36" s="140"/>
      <c r="K36" s="140"/>
    </row>
    <row r="38" spans="2:11" x14ac:dyDescent="0.2">
      <c r="B38" s="17" t="s">
        <v>139</v>
      </c>
      <c r="D38" s="125">
        <v>2</v>
      </c>
      <c r="E38" s="125">
        <v>3</v>
      </c>
      <c r="F38" s="125">
        <v>4</v>
      </c>
      <c r="G38" s="125">
        <v>5</v>
      </c>
      <c r="H38" s="125">
        <v>6</v>
      </c>
      <c r="I38" s="125">
        <v>7</v>
      </c>
      <c r="J38" s="125">
        <v>8</v>
      </c>
    </row>
    <row r="39" spans="2:11" x14ac:dyDescent="0.2">
      <c r="C39" s="1">
        <f t="shared" ref="C39:J47" si="9">MATCH(C17,C$28:C$36,0)</f>
        <v>3</v>
      </c>
      <c r="D39" s="209">
        <f t="shared" si="9"/>
        <v>1</v>
      </c>
      <c r="E39" s="209"/>
      <c r="F39" s="209"/>
      <c r="G39" s="209"/>
      <c r="H39" s="209"/>
      <c r="I39" s="1">
        <f t="shared" si="9"/>
        <v>1</v>
      </c>
      <c r="J39" s="1">
        <f t="shared" si="9"/>
        <v>1</v>
      </c>
    </row>
    <row r="40" spans="2:11" x14ac:dyDescent="0.2">
      <c r="C40" s="1">
        <f t="shared" si="9"/>
        <v>5</v>
      </c>
      <c r="D40" s="209">
        <f t="shared" si="9"/>
        <v>4</v>
      </c>
      <c r="E40" s="209">
        <f>MATCH(E18,E$28:E$36,0)</f>
        <v>5</v>
      </c>
      <c r="F40" s="209">
        <f>MATCH(F18,F$28:F$36,0)</f>
        <v>1</v>
      </c>
      <c r="G40" s="209">
        <f t="shared" si="9"/>
        <v>2</v>
      </c>
      <c r="H40" s="209">
        <f>MATCH(H18,H$28:H$36,0)</f>
        <v>3</v>
      </c>
      <c r="I40" s="1">
        <f t="shared" si="9"/>
        <v>2</v>
      </c>
      <c r="J40" s="1">
        <f t="shared" si="9"/>
        <v>2</v>
      </c>
    </row>
    <row r="41" spans="2:11" x14ac:dyDescent="0.2">
      <c r="C41" s="1">
        <f t="shared" si="9"/>
        <v>8</v>
      </c>
      <c r="D41" s="209">
        <f t="shared" si="9"/>
        <v>3</v>
      </c>
      <c r="E41" s="209">
        <f t="shared" si="9"/>
        <v>4</v>
      </c>
      <c r="F41" s="209">
        <f t="shared" si="9"/>
        <v>3</v>
      </c>
      <c r="G41" s="209">
        <f t="shared" si="9"/>
        <v>1</v>
      </c>
      <c r="H41" s="209">
        <f>MATCH(H19,H$28:H$36,0)</f>
        <v>2</v>
      </c>
      <c r="I41" s="1">
        <f t="shared" si="9"/>
        <v>3</v>
      </c>
    </row>
    <row r="42" spans="2:11" x14ac:dyDescent="0.2">
      <c r="D42" s="209"/>
      <c r="E42" s="209"/>
      <c r="F42" s="209"/>
      <c r="G42" s="209"/>
      <c r="H42" s="209">
        <f>MATCH(H20,H$28:H$36,0)</f>
        <v>1</v>
      </c>
    </row>
    <row r="43" spans="2:11" x14ac:dyDescent="0.2">
      <c r="C43" s="1">
        <f t="shared" si="9"/>
        <v>1</v>
      </c>
      <c r="D43" s="209">
        <f>MATCH(D21,D$28:D$36,0)</f>
        <v>5</v>
      </c>
      <c r="E43" s="209">
        <f t="shared" ref="E43:F45" si="10">MATCH(E21,E$28:E$36,0)</f>
        <v>1</v>
      </c>
      <c r="F43" s="209">
        <f t="shared" si="10"/>
        <v>2</v>
      </c>
      <c r="G43" s="209">
        <v>3</v>
      </c>
    </row>
    <row r="44" spans="2:11" x14ac:dyDescent="0.2">
      <c r="C44" s="1">
        <f t="shared" si="9"/>
        <v>4</v>
      </c>
      <c r="D44" s="209">
        <f>MATCH(D22,D$28:D$36,0)</f>
        <v>2</v>
      </c>
      <c r="E44" s="209">
        <f t="shared" si="10"/>
        <v>2</v>
      </c>
      <c r="F44" s="209">
        <f t="shared" si="10"/>
        <v>4</v>
      </c>
    </row>
    <row r="45" spans="2:11" x14ac:dyDescent="0.2">
      <c r="C45" s="1">
        <f t="shared" si="9"/>
        <v>2</v>
      </c>
      <c r="D45" s="209">
        <f>MATCH(D23,D$28:D$36,0)</f>
        <v>6</v>
      </c>
      <c r="E45" s="209">
        <f t="shared" si="10"/>
        <v>3</v>
      </c>
    </row>
    <row r="46" spans="2:11" x14ac:dyDescent="0.2">
      <c r="C46" s="1">
        <f t="shared" si="9"/>
        <v>7</v>
      </c>
      <c r="D46" s="209">
        <f>MATCH(D24,D$28:D$36,0)</f>
        <v>7</v>
      </c>
    </row>
    <row r="47" spans="2:11" x14ac:dyDescent="0.2">
      <c r="C47" s="1">
        <f t="shared" si="9"/>
        <v>6</v>
      </c>
    </row>
    <row r="49" spans="2:11" x14ac:dyDescent="0.2">
      <c r="B49" s="17" t="s">
        <v>112</v>
      </c>
    </row>
    <row r="50" spans="2:11" x14ac:dyDescent="0.2">
      <c r="C50" s="140">
        <v>2.61</v>
      </c>
      <c r="D50" s="140">
        <v>1.5703225806451613</v>
      </c>
      <c r="E50" s="140">
        <v>1.3858004018754186</v>
      </c>
      <c r="F50" s="140">
        <v>1.1532359081419625</v>
      </c>
      <c r="G50" s="140">
        <v>1.0562456866804693</v>
      </c>
      <c r="H50" s="140">
        <v>1.0638470923139487</v>
      </c>
      <c r="I50" s="140">
        <v>1.0603975535168195</v>
      </c>
      <c r="J50" s="140">
        <v>1.083633741888969</v>
      </c>
      <c r="K50" s="140"/>
    </row>
    <row r="51" spans="2:11" x14ac:dyDescent="0.2">
      <c r="C51" s="140">
        <v>2.9798657718120807</v>
      </c>
      <c r="D51" s="140">
        <v>1.6648531011969532</v>
      </c>
      <c r="E51" s="140">
        <v>1.3934640522875816</v>
      </c>
      <c r="F51" s="140">
        <v>1.195746737554374</v>
      </c>
      <c r="G51" s="140">
        <v>1.1046343229543809</v>
      </c>
      <c r="H51" s="140">
        <v>1.1411303495589677</v>
      </c>
      <c r="I51" s="140">
        <v>1.0778443113772456</v>
      </c>
      <c r="J51" s="140"/>
      <c r="K51" s="140"/>
    </row>
    <row r="52" spans="2:11" x14ac:dyDescent="0.2">
      <c r="C52" s="140">
        <v>3.2024793388429753</v>
      </c>
      <c r="D52" s="140">
        <v>1.7463524130190797</v>
      </c>
      <c r="E52" s="140">
        <v>1.4845758354755785</v>
      </c>
      <c r="F52" s="140">
        <v>1.2545454545454546</v>
      </c>
      <c r="G52" s="140">
        <v>1.1075085324232081</v>
      </c>
      <c r="H52" s="140">
        <v>1.1494591937069814</v>
      </c>
      <c r="I52" s="140"/>
      <c r="J52" s="140"/>
      <c r="K52" s="140"/>
    </row>
    <row r="53" spans="2:11" x14ac:dyDescent="0.2">
      <c r="C53" s="140">
        <v>3.4291044776119404</v>
      </c>
      <c r="D53" s="140">
        <v>1.7863849765258215</v>
      </c>
      <c r="E53" s="140">
        <v>1.5735873850197108</v>
      </c>
      <c r="G53" s="140">
        <v>1.2319639278557115</v>
      </c>
      <c r="H53" s="140"/>
      <c r="I53" s="140"/>
      <c r="J53" s="140"/>
      <c r="K53" s="140"/>
    </row>
    <row r="54" spans="2:11" x14ac:dyDescent="0.2">
      <c r="C54" s="140">
        <v>3.5798319327731094</v>
      </c>
      <c r="D54" s="140">
        <v>1.9067688378033205</v>
      </c>
      <c r="F54" s="140"/>
      <c r="G54" s="140"/>
      <c r="H54" s="140"/>
      <c r="I54" s="140"/>
      <c r="J54" s="140"/>
      <c r="K54" s="140"/>
    </row>
    <row r="55" spans="2:11" x14ac:dyDescent="0.2">
      <c r="C55" s="140">
        <v>4.0329218106995883</v>
      </c>
      <c r="D55" s="140">
        <v>1.9121621621621621</v>
      </c>
      <c r="E55" s="140"/>
      <c r="F55" s="140"/>
      <c r="G55" s="140"/>
      <c r="H55" s="140"/>
      <c r="I55" s="140"/>
      <c r="J55" s="140"/>
      <c r="K55" s="140"/>
    </row>
    <row r="56" spans="2:11" x14ac:dyDescent="0.2">
      <c r="C56" s="140">
        <v>4.545918367346939</v>
      </c>
      <c r="E56" s="140"/>
      <c r="F56" s="140"/>
      <c r="G56" s="140"/>
      <c r="H56" s="140"/>
      <c r="I56" s="140"/>
      <c r="J56" s="140"/>
      <c r="K56" s="140"/>
    </row>
    <row r="57" spans="2:11" x14ac:dyDescent="0.2">
      <c r="C57" s="140"/>
      <c r="D57" s="140"/>
      <c r="E57" s="140"/>
      <c r="F57" s="140"/>
      <c r="G57" s="140"/>
      <c r="H57" s="140"/>
      <c r="I57" s="140"/>
      <c r="J57" s="140"/>
      <c r="K57" s="140"/>
    </row>
    <row r="58" spans="2:11" x14ac:dyDescent="0.2">
      <c r="C58" s="140"/>
      <c r="D58" s="140"/>
      <c r="E58" s="140"/>
      <c r="F58" s="140"/>
      <c r="G58" s="140"/>
      <c r="H58" s="140"/>
      <c r="I58" s="140"/>
      <c r="J58" s="140"/>
      <c r="K58" s="140"/>
    </row>
    <row r="59" spans="2:11" x14ac:dyDescent="0.2">
      <c r="B59" s="17" t="s">
        <v>140</v>
      </c>
      <c r="C59" s="125">
        <v>2</v>
      </c>
      <c r="D59" s="125">
        <v>3</v>
      </c>
      <c r="E59" s="125">
        <v>4</v>
      </c>
      <c r="F59" s="125">
        <v>5</v>
      </c>
      <c r="G59" s="125">
        <v>6</v>
      </c>
      <c r="H59" s="125">
        <v>7</v>
      </c>
      <c r="I59" s="125">
        <v>8</v>
      </c>
    </row>
    <row r="60" spans="2:11" x14ac:dyDescent="0.2">
      <c r="C60" s="209">
        <f>MATCH(C17,C$50:C$57,0)</f>
        <v>3</v>
      </c>
      <c r="D60" s="209"/>
      <c r="E60" s="209"/>
      <c r="F60" s="209"/>
      <c r="G60" s="209"/>
      <c r="H60" s="1">
        <f t="shared" ref="H60:I60" si="11">MATCH(H17,H$50:H$57,0)</f>
        <v>1</v>
      </c>
      <c r="I60" s="1">
        <f t="shared" si="11"/>
        <v>1</v>
      </c>
    </row>
    <row r="61" spans="2:11" x14ac:dyDescent="0.2">
      <c r="C61" s="209">
        <f t="shared" ref="C61:I67" si="12">MATCH(C18,C$50:C$57,0)</f>
        <v>5</v>
      </c>
      <c r="D61" s="209">
        <v>3</v>
      </c>
      <c r="E61" s="209">
        <f>MATCH(E18,E$50:E$57,0)</f>
        <v>4</v>
      </c>
      <c r="F61" s="209">
        <f>MATCH(F18,F$50:F$57,0)</f>
        <v>1</v>
      </c>
      <c r="G61" s="209">
        <f t="shared" si="12"/>
        <v>2</v>
      </c>
      <c r="H61" s="1">
        <f t="shared" si="12"/>
        <v>3</v>
      </c>
      <c r="I61" s="1">
        <f t="shared" si="12"/>
        <v>2</v>
      </c>
    </row>
    <row r="62" spans="2:11" x14ac:dyDescent="0.2">
      <c r="C62" s="209">
        <f t="shared" si="12"/>
        <v>7</v>
      </c>
      <c r="D62" s="209">
        <v>2</v>
      </c>
      <c r="E62" s="209">
        <f t="shared" ref="E62:F65" si="13">MATCH(E19,E$50:E$57,0)</f>
        <v>3</v>
      </c>
      <c r="F62" s="209">
        <f t="shared" si="13"/>
        <v>3</v>
      </c>
      <c r="G62" s="209">
        <f t="shared" si="12"/>
        <v>1</v>
      </c>
      <c r="H62" s="1">
        <f t="shared" si="12"/>
        <v>2</v>
      </c>
    </row>
    <row r="63" spans="2:11" x14ac:dyDescent="0.2">
      <c r="C63" s="209"/>
      <c r="D63" s="209"/>
      <c r="E63" s="209"/>
      <c r="F63" s="209"/>
      <c r="G63" s="209">
        <f t="shared" si="12"/>
        <v>3</v>
      </c>
    </row>
    <row r="64" spans="2:11" x14ac:dyDescent="0.2">
      <c r="C64" s="209">
        <f t="shared" si="12"/>
        <v>1</v>
      </c>
      <c r="D64" s="209">
        <v>4</v>
      </c>
      <c r="E64" s="209">
        <f t="shared" si="13"/>
        <v>1</v>
      </c>
      <c r="F64" s="209">
        <f t="shared" si="13"/>
        <v>2</v>
      </c>
    </row>
    <row r="65" spans="2:28" x14ac:dyDescent="0.2">
      <c r="C65" s="209">
        <f t="shared" si="12"/>
        <v>4</v>
      </c>
      <c r="D65" s="209">
        <v>1</v>
      </c>
      <c r="E65" s="209">
        <f t="shared" si="13"/>
        <v>2</v>
      </c>
    </row>
    <row r="66" spans="2:28" x14ac:dyDescent="0.2">
      <c r="C66" s="209">
        <f t="shared" si="12"/>
        <v>2</v>
      </c>
      <c r="D66" s="209">
        <v>5</v>
      </c>
    </row>
    <row r="67" spans="2:28" x14ac:dyDescent="0.2">
      <c r="C67" s="209">
        <f t="shared" si="12"/>
        <v>6</v>
      </c>
      <c r="L67" s="103" t="s">
        <v>142</v>
      </c>
      <c r="M67" s="5">
        <f>1/(6/((10-D70)^3-10+D70))</f>
        <v>56</v>
      </c>
      <c r="N67" s="69">
        <f t="shared" ref="N67:S67" si="14">1/(6/((10-E70)^3-10+E70))</f>
        <v>20</v>
      </c>
      <c r="O67" s="69">
        <f t="shared" si="14"/>
        <v>10</v>
      </c>
      <c r="P67" s="69">
        <f t="shared" si="14"/>
        <v>4</v>
      </c>
      <c r="Q67" s="69">
        <f t="shared" si="14"/>
        <v>4</v>
      </c>
      <c r="R67" s="69">
        <f t="shared" si="14"/>
        <v>4</v>
      </c>
      <c r="S67" s="6">
        <f t="shared" si="14"/>
        <v>1</v>
      </c>
    </row>
    <row r="68" spans="2:28" x14ac:dyDescent="0.2">
      <c r="L68" s="105" t="s">
        <v>143</v>
      </c>
      <c r="M68" s="9">
        <f>M67/(10-D70)</f>
        <v>8</v>
      </c>
      <c r="N68" s="72">
        <f t="shared" ref="N68:S68" si="15">N67/(10-E70)</f>
        <v>4</v>
      </c>
      <c r="O68" s="72">
        <f t="shared" si="15"/>
        <v>2.5</v>
      </c>
      <c r="P68" s="72">
        <f t="shared" si="15"/>
        <v>1.3333333333333333</v>
      </c>
      <c r="Q68" s="72">
        <f t="shared" si="15"/>
        <v>1.3333333333333333</v>
      </c>
      <c r="R68" s="72">
        <f t="shared" si="15"/>
        <v>1.3333333333333333</v>
      </c>
      <c r="S68" s="10">
        <f t="shared" si="15"/>
        <v>0.5</v>
      </c>
    </row>
    <row r="69" spans="2:28" x14ac:dyDescent="0.2">
      <c r="B69" s="17" t="s">
        <v>113</v>
      </c>
      <c r="D69" s="108"/>
    </row>
    <row r="70" spans="2:28" x14ac:dyDescent="0.2">
      <c r="C70" s="200" t="s">
        <v>114</v>
      </c>
      <c r="D70" s="174">
        <f>10-COUNT(D71:D78)</f>
        <v>3</v>
      </c>
      <c r="E70" s="184">
        <f t="shared" ref="E70:J70" si="16">10-COUNT(E71:E78)</f>
        <v>5</v>
      </c>
      <c r="F70" s="184">
        <f t="shared" si="16"/>
        <v>6</v>
      </c>
      <c r="G70" s="184">
        <f t="shared" si="16"/>
        <v>7</v>
      </c>
      <c r="H70" s="184">
        <f t="shared" si="16"/>
        <v>7</v>
      </c>
      <c r="I70" s="184">
        <f t="shared" si="16"/>
        <v>7</v>
      </c>
      <c r="J70" s="184">
        <f t="shared" si="16"/>
        <v>8</v>
      </c>
      <c r="K70" s="199"/>
      <c r="L70" s="205" t="s">
        <v>150</v>
      </c>
      <c r="M70" s="5">
        <f t="shared" ref="M70:S77" si="17">IF(D71="","",(D71-M$68)/M$68)</f>
        <v>-0.5</v>
      </c>
      <c r="N70" s="69" t="str">
        <f t="shared" si="17"/>
        <v/>
      </c>
      <c r="O70" s="69" t="str">
        <f t="shared" si="17"/>
        <v/>
      </c>
      <c r="P70" s="69" t="str">
        <f t="shared" si="17"/>
        <v/>
      </c>
      <c r="Q70" s="69" t="str">
        <f t="shared" si="17"/>
        <v/>
      </c>
      <c r="R70" s="69">
        <f t="shared" si="17"/>
        <v>-1</v>
      </c>
      <c r="S70" s="6">
        <f t="shared" si="17"/>
        <v>-1</v>
      </c>
    </row>
    <row r="71" spans="2:28" x14ac:dyDescent="0.2">
      <c r="C71" s="201"/>
      <c r="D71" s="5">
        <f>(C60-D39)^2</f>
        <v>4</v>
      </c>
      <c r="E71" s="69"/>
      <c r="F71" s="69"/>
      <c r="G71" s="69"/>
      <c r="H71" s="69"/>
      <c r="I71" s="69">
        <f>(H60-I39)^2</f>
        <v>0</v>
      </c>
      <c r="J71" s="69">
        <f>(I60-J39)^2</f>
        <v>0</v>
      </c>
      <c r="K71" s="7"/>
      <c r="M71" s="7">
        <f t="shared" si="17"/>
        <v>-0.875</v>
      </c>
      <c r="N71" s="2">
        <f t="shared" si="17"/>
        <v>0</v>
      </c>
      <c r="O71" s="2">
        <f t="shared" si="17"/>
        <v>2.6</v>
      </c>
      <c r="P71" s="2">
        <f t="shared" si="17"/>
        <v>-0.24999999999999994</v>
      </c>
      <c r="Q71" s="2">
        <f t="shared" si="17"/>
        <v>-0.24999999999999994</v>
      </c>
      <c r="R71" s="2">
        <f t="shared" si="17"/>
        <v>-0.24999999999999994</v>
      </c>
      <c r="S71" s="8">
        <f t="shared" si="17"/>
        <v>-1</v>
      </c>
    </row>
    <row r="72" spans="2:28" x14ac:dyDescent="0.2">
      <c r="C72" s="201"/>
      <c r="D72" s="7">
        <f t="shared" ref="D72:J78" si="18">(C61-D40)^2</f>
        <v>1</v>
      </c>
      <c r="E72" s="2">
        <f t="shared" si="18"/>
        <v>4</v>
      </c>
      <c r="F72" s="2">
        <f t="shared" si="18"/>
        <v>9</v>
      </c>
      <c r="G72" s="2">
        <f t="shared" si="18"/>
        <v>1</v>
      </c>
      <c r="H72" s="2">
        <f t="shared" si="18"/>
        <v>1</v>
      </c>
      <c r="I72" s="2">
        <f t="shared" si="18"/>
        <v>1</v>
      </c>
      <c r="J72" s="2">
        <f t="shared" si="18"/>
        <v>0</v>
      </c>
      <c r="K72" s="7"/>
      <c r="M72" s="7">
        <f t="shared" si="17"/>
        <v>1</v>
      </c>
      <c r="N72" s="2">
        <f t="shared" si="17"/>
        <v>0</v>
      </c>
      <c r="O72" s="2">
        <f t="shared" si="17"/>
        <v>-1</v>
      </c>
      <c r="P72" s="2">
        <f t="shared" si="17"/>
        <v>2.0000000000000004</v>
      </c>
      <c r="Q72" s="2">
        <f t="shared" si="17"/>
        <v>-0.24999999999999994</v>
      </c>
      <c r="R72" s="2">
        <f t="shared" si="17"/>
        <v>-0.24999999999999994</v>
      </c>
      <c r="S72" s="8"/>
    </row>
    <row r="73" spans="2:28" x14ac:dyDescent="0.2">
      <c r="C73" s="201"/>
      <c r="D73" s="7">
        <f t="shared" si="18"/>
        <v>16</v>
      </c>
      <c r="E73" s="2">
        <f t="shared" si="18"/>
        <v>4</v>
      </c>
      <c r="F73" s="2">
        <f t="shared" si="18"/>
        <v>0</v>
      </c>
      <c r="G73" s="2">
        <f t="shared" si="18"/>
        <v>4</v>
      </c>
      <c r="H73" s="2">
        <f t="shared" si="18"/>
        <v>1</v>
      </c>
      <c r="I73" s="2">
        <f t="shared" si="18"/>
        <v>1</v>
      </c>
      <c r="J73" s="2"/>
      <c r="K73" s="7"/>
      <c r="M73" s="7" t="str">
        <f t="shared" si="17"/>
        <v/>
      </c>
      <c r="N73" s="2" t="str">
        <f t="shared" si="17"/>
        <v/>
      </c>
      <c r="O73" s="2" t="str">
        <f t="shared" si="17"/>
        <v/>
      </c>
      <c r="P73" s="2" t="str">
        <f t="shared" si="17"/>
        <v/>
      </c>
      <c r="Q73" s="2">
        <f t="shared" si="17"/>
        <v>2.0000000000000004</v>
      </c>
      <c r="R73" s="2"/>
      <c r="S73" s="8"/>
    </row>
    <row r="74" spans="2:28" x14ac:dyDescent="0.2">
      <c r="C74" s="201"/>
      <c r="D74" s="7"/>
      <c r="E74" s="2"/>
      <c r="F74" s="2"/>
      <c r="G74" s="2"/>
      <c r="H74" s="2">
        <f t="shared" si="18"/>
        <v>4</v>
      </c>
      <c r="I74" s="2"/>
      <c r="J74" s="2"/>
      <c r="K74" s="7"/>
      <c r="M74" s="7">
        <f t="shared" si="17"/>
        <v>1</v>
      </c>
      <c r="N74" s="2">
        <f t="shared" si="17"/>
        <v>1.25</v>
      </c>
      <c r="O74" s="2">
        <f t="shared" si="17"/>
        <v>-0.6</v>
      </c>
      <c r="P74" s="2">
        <f t="shared" si="17"/>
        <v>-0.24999999999999994</v>
      </c>
      <c r="Q74" s="2"/>
      <c r="R74" s="2"/>
      <c r="S74" s="8"/>
    </row>
    <row r="75" spans="2:28" x14ac:dyDescent="0.2">
      <c r="C75" s="201"/>
      <c r="D75" s="7">
        <f t="shared" si="18"/>
        <v>16</v>
      </c>
      <c r="E75" s="2">
        <f t="shared" si="18"/>
        <v>9</v>
      </c>
      <c r="F75" s="2">
        <f t="shared" si="18"/>
        <v>1</v>
      </c>
      <c r="G75" s="2">
        <f t="shared" si="18"/>
        <v>1</v>
      </c>
      <c r="H75" s="2"/>
      <c r="I75" s="2"/>
      <c r="J75" s="2"/>
      <c r="K75" s="7"/>
      <c r="M75" s="7">
        <f t="shared" si="17"/>
        <v>-0.5</v>
      </c>
      <c r="N75" s="2">
        <f t="shared" si="17"/>
        <v>-0.75</v>
      </c>
      <c r="O75" s="2">
        <f t="shared" si="17"/>
        <v>0.6</v>
      </c>
      <c r="P75" s="2"/>
      <c r="Q75" s="2"/>
      <c r="R75" s="2"/>
      <c r="S75" s="8"/>
    </row>
    <row r="76" spans="2:28" x14ac:dyDescent="0.2">
      <c r="C76" s="201"/>
      <c r="D76" s="7">
        <f t="shared" si="18"/>
        <v>4</v>
      </c>
      <c r="E76" s="2">
        <f t="shared" si="18"/>
        <v>1</v>
      </c>
      <c r="F76" s="2">
        <f t="shared" si="18"/>
        <v>4</v>
      </c>
      <c r="G76" s="2"/>
      <c r="H76" s="2"/>
      <c r="I76" s="2"/>
      <c r="J76" s="2"/>
      <c r="K76" s="7"/>
      <c r="M76" s="7">
        <f t="shared" si="17"/>
        <v>1</v>
      </c>
      <c r="N76" s="2">
        <f t="shared" si="17"/>
        <v>0</v>
      </c>
      <c r="O76" s="2"/>
      <c r="P76" s="2"/>
      <c r="Q76" s="2"/>
      <c r="R76" s="2"/>
      <c r="S76" s="8"/>
    </row>
    <row r="77" spans="2:28" x14ac:dyDescent="0.2">
      <c r="C77" s="201"/>
      <c r="D77" s="7">
        <f t="shared" si="18"/>
        <v>16</v>
      </c>
      <c r="E77" s="2">
        <f t="shared" si="18"/>
        <v>4</v>
      </c>
      <c r="F77" s="2"/>
      <c r="G77" s="2"/>
      <c r="H77" s="2"/>
      <c r="I77" s="2"/>
      <c r="J77" s="2"/>
      <c r="K77" s="7"/>
      <c r="M77" s="9">
        <f t="shared" si="17"/>
        <v>-0.875</v>
      </c>
      <c r="N77" s="72"/>
      <c r="O77" s="72"/>
      <c r="P77" s="72"/>
      <c r="Q77" s="72"/>
      <c r="R77" s="72"/>
      <c r="S77" s="10"/>
    </row>
    <row r="78" spans="2:28" x14ac:dyDescent="0.2">
      <c r="C78" s="201"/>
      <c r="D78" s="9">
        <f t="shared" si="18"/>
        <v>1</v>
      </c>
      <c r="E78" s="72"/>
      <c r="F78" s="72"/>
      <c r="G78" s="72"/>
      <c r="H78" s="72"/>
      <c r="I78" s="72"/>
      <c r="J78" s="72"/>
      <c r="K78" s="7"/>
      <c r="L78" s="2"/>
      <c r="M78" s="2">
        <f>COUNT(M70:M77)</f>
        <v>7</v>
      </c>
      <c r="N78" s="2">
        <f t="shared" ref="N78:S78" si="19">COUNT(N70:N77)</f>
        <v>5</v>
      </c>
      <c r="O78" s="2">
        <f t="shared" si="19"/>
        <v>4</v>
      </c>
      <c r="P78" s="2">
        <f t="shared" si="19"/>
        <v>3</v>
      </c>
      <c r="Q78" s="2">
        <f t="shared" si="19"/>
        <v>3</v>
      </c>
      <c r="R78" s="2">
        <f t="shared" si="19"/>
        <v>3</v>
      </c>
      <c r="S78" s="2">
        <f t="shared" si="19"/>
        <v>2</v>
      </c>
    </row>
    <row r="79" spans="2:28" x14ac:dyDescent="0.2">
      <c r="C79" s="200" t="s">
        <v>141</v>
      </c>
      <c r="D79" s="189">
        <f>SUM(D71:D78)</f>
        <v>58</v>
      </c>
      <c r="E79" s="190">
        <f t="shared" ref="E79:J79" si="20">SUM(E71:E78)</f>
        <v>22</v>
      </c>
      <c r="F79" s="190">
        <f t="shared" si="20"/>
        <v>14</v>
      </c>
      <c r="G79" s="190">
        <f t="shared" si="20"/>
        <v>6</v>
      </c>
      <c r="H79" s="190">
        <f t="shared" si="20"/>
        <v>6</v>
      </c>
      <c r="I79" s="190">
        <f t="shared" si="20"/>
        <v>2</v>
      </c>
      <c r="J79" s="190">
        <f t="shared" si="20"/>
        <v>0</v>
      </c>
      <c r="K79" s="199"/>
      <c r="L79" s="207" t="s">
        <v>176</v>
      </c>
      <c r="M79" s="151">
        <f t="shared" ref="M79:S79" si="21">IFERROR(-M70*D$86/SUM($D$86:$J$86)/M$78,"")</f>
        <v>2.1428571428571429E-2</v>
      </c>
      <c r="N79" s="152" t="str">
        <f t="shared" si="21"/>
        <v/>
      </c>
      <c r="O79" s="152" t="str">
        <f t="shared" si="21"/>
        <v/>
      </c>
      <c r="P79" s="152" t="str">
        <f t="shared" si="21"/>
        <v/>
      </c>
      <c r="Q79" s="152" t="str">
        <f t="shared" si="21"/>
        <v/>
      </c>
      <c r="R79" s="152">
        <f t="shared" si="21"/>
        <v>3.3333333333333333E-2</v>
      </c>
      <c r="S79" s="153">
        <f t="shared" si="21"/>
        <v>2.5000000000000001E-2</v>
      </c>
      <c r="U79" s="207" t="s">
        <v>144</v>
      </c>
      <c r="V79" s="151">
        <f t="shared" ref="V79:AB79" si="22">IF(M79="","",M79/$M$90)</f>
        <v>-0.2362204724409448</v>
      </c>
      <c r="W79" s="152" t="str">
        <f t="shared" si="22"/>
        <v/>
      </c>
      <c r="X79" s="152" t="str">
        <f t="shared" si="22"/>
        <v/>
      </c>
      <c r="Y79" s="152" t="str">
        <f t="shared" si="22"/>
        <v/>
      </c>
      <c r="Z79" s="152" t="str">
        <f t="shared" si="22"/>
        <v/>
      </c>
      <c r="AA79" s="152">
        <f t="shared" si="22"/>
        <v>-0.3674540682414697</v>
      </c>
      <c r="AB79" s="153">
        <f t="shared" si="22"/>
        <v>-0.27559055118110226</v>
      </c>
    </row>
    <row r="80" spans="2:28" x14ac:dyDescent="0.2">
      <c r="L80" s="206"/>
      <c r="M80" s="154">
        <f t="shared" ref="M80:S86" si="23">IFERROR(-M71*D$86/SUM($D$86:$J$86)/M$78,"")</f>
        <v>3.7499999999999999E-2</v>
      </c>
      <c r="N80" s="1">
        <f t="shared" si="23"/>
        <v>0</v>
      </c>
      <c r="O80" s="1">
        <f t="shared" si="23"/>
        <v>-9.7500000000000003E-2</v>
      </c>
      <c r="P80" s="1">
        <f t="shared" si="23"/>
        <v>8.3333333333333315E-3</v>
      </c>
      <c r="Q80" s="1">
        <f t="shared" si="23"/>
        <v>8.3333333333333315E-3</v>
      </c>
      <c r="R80" s="1">
        <f t="shared" si="23"/>
        <v>8.3333333333333315E-3</v>
      </c>
      <c r="S80" s="3">
        <f t="shared" si="23"/>
        <v>2.5000000000000001E-2</v>
      </c>
      <c r="U80" s="206" t="s">
        <v>177</v>
      </c>
      <c r="V80" s="154">
        <f t="shared" ref="V80:AB86" si="24">IF(M80="","",M80/$M$90)</f>
        <v>-0.41338582677165336</v>
      </c>
      <c r="W80" s="1">
        <f t="shared" si="24"/>
        <v>0</v>
      </c>
      <c r="X80" s="1">
        <f t="shared" si="24"/>
        <v>1.0748031496062989</v>
      </c>
      <c r="Y80" s="1">
        <f t="shared" si="24"/>
        <v>-9.1863517060367397E-2</v>
      </c>
      <c r="Z80" s="1">
        <f t="shared" si="24"/>
        <v>-9.1863517060367397E-2</v>
      </c>
      <c r="AA80" s="1">
        <f t="shared" si="24"/>
        <v>-9.1863517060367397E-2</v>
      </c>
      <c r="AB80" s="3">
        <f t="shared" si="24"/>
        <v>-0.27559055118110226</v>
      </c>
    </row>
    <row r="81" spans="3:28" x14ac:dyDescent="0.2">
      <c r="C81" s="115" t="s">
        <v>134</v>
      </c>
      <c r="D81" s="202">
        <f>1-6*D79/((10-D70)^3-10+D70)</f>
        <v>-3.5714285714285809E-2</v>
      </c>
      <c r="E81" s="203">
        <f>1-6*E79/((10-E70)^3-10+E70)</f>
        <v>-0.10000000000000009</v>
      </c>
      <c r="F81" s="203">
        <f t="shared" ref="F81:J81" si="25">1-6*F79/((10-F70)^3-10+F70)</f>
        <v>-0.39999999999999991</v>
      </c>
      <c r="G81" s="203">
        <f t="shared" si="25"/>
        <v>-0.5</v>
      </c>
      <c r="H81" s="203">
        <f t="shared" si="25"/>
        <v>-0.5</v>
      </c>
      <c r="I81" s="203">
        <f t="shared" si="25"/>
        <v>0.5</v>
      </c>
      <c r="J81" s="204">
        <f t="shared" si="25"/>
        <v>1</v>
      </c>
      <c r="K81" s="2"/>
      <c r="M81" s="154">
        <f t="shared" si="23"/>
        <v>-4.2857142857142858E-2</v>
      </c>
      <c r="N81" s="1">
        <f t="shared" si="23"/>
        <v>0</v>
      </c>
      <c r="O81" s="1">
        <f t="shared" si="23"/>
        <v>3.7499999999999999E-2</v>
      </c>
      <c r="P81" s="1">
        <f t="shared" si="23"/>
        <v>-6.666666666666668E-2</v>
      </c>
      <c r="Q81" s="1">
        <f t="shared" si="23"/>
        <v>8.3333333333333315E-3</v>
      </c>
      <c r="R81" s="1">
        <f t="shared" si="23"/>
        <v>8.3333333333333315E-3</v>
      </c>
      <c r="S81" s="3"/>
      <c r="V81" s="154">
        <f t="shared" si="24"/>
        <v>0.47244094488188959</v>
      </c>
      <c r="W81" s="1">
        <f t="shared" si="24"/>
        <v>0</v>
      </c>
      <c r="X81" s="1">
        <f t="shared" si="24"/>
        <v>-0.41338582677165336</v>
      </c>
      <c r="Y81" s="1">
        <f t="shared" si="24"/>
        <v>0.73490813648293951</v>
      </c>
      <c r="Z81" s="1">
        <f t="shared" si="24"/>
        <v>-9.1863517060367397E-2</v>
      </c>
      <c r="AA81" s="1">
        <f t="shared" si="24"/>
        <v>-9.1863517060367397E-2</v>
      </c>
      <c r="AB81" s="3"/>
    </row>
    <row r="82" spans="3:28" x14ac:dyDescent="0.2">
      <c r="C82" s="116" t="s">
        <v>135</v>
      </c>
      <c r="D82" s="7">
        <f>1/(10-D70-1)</f>
        <v>0.16666666666666666</v>
      </c>
      <c r="E82" s="2">
        <f t="shared" ref="E82:J82" si="26">1/(10-E70-1)</f>
        <v>0.25</v>
      </c>
      <c r="F82" s="2">
        <f t="shared" si="26"/>
        <v>0.33333333333333331</v>
      </c>
      <c r="G82" s="2">
        <f t="shared" si="26"/>
        <v>0.5</v>
      </c>
      <c r="H82" s="2">
        <f t="shared" si="26"/>
        <v>0.5</v>
      </c>
      <c r="I82" s="2">
        <f t="shared" si="26"/>
        <v>0.5</v>
      </c>
      <c r="J82" s="8">
        <f t="shared" si="26"/>
        <v>1</v>
      </c>
      <c r="K82" s="2"/>
      <c r="M82" s="154" t="str">
        <f t="shared" si="23"/>
        <v/>
      </c>
      <c r="N82" s="1" t="str">
        <f t="shared" si="23"/>
        <v/>
      </c>
      <c r="O82" s="1" t="str">
        <f t="shared" si="23"/>
        <v/>
      </c>
      <c r="P82" s="1" t="str">
        <f t="shared" si="23"/>
        <v/>
      </c>
      <c r="Q82" s="1">
        <f t="shared" si="23"/>
        <v>-6.666666666666668E-2</v>
      </c>
      <c r="S82" s="3"/>
      <c r="V82" s="154" t="str">
        <f t="shared" si="24"/>
        <v/>
      </c>
      <c r="W82" s="1" t="str">
        <f t="shared" si="24"/>
        <v/>
      </c>
      <c r="X82" s="1" t="str">
        <f t="shared" si="24"/>
        <v/>
      </c>
      <c r="Y82" s="1" t="str">
        <f t="shared" si="24"/>
        <v/>
      </c>
      <c r="Z82" s="1">
        <f t="shared" si="24"/>
        <v>0.73490813648293951</v>
      </c>
      <c r="AB82" s="3"/>
    </row>
    <row r="83" spans="3:28" x14ac:dyDescent="0.2">
      <c r="C83" s="116" t="s">
        <v>136</v>
      </c>
      <c r="D83" s="7">
        <f>TINV(1-$E$89,10-D70-1)*SQRT(D82)</f>
        <v>0.29294190702595174</v>
      </c>
      <c r="E83" s="2">
        <f t="shared" ref="E83:J83" si="27">TINV(1-$E$89,10-E70-1)*SQRT(E82)</f>
        <v>0.37034854205634143</v>
      </c>
      <c r="F83" s="2">
        <f t="shared" si="27"/>
        <v>0.44161079170532824</v>
      </c>
      <c r="G83" s="2">
        <f t="shared" si="27"/>
        <v>0.57735026918962573</v>
      </c>
      <c r="H83" s="2">
        <f t="shared" si="27"/>
        <v>0.57735026918962573</v>
      </c>
      <c r="I83" s="2">
        <f t="shared" si="27"/>
        <v>0.57735026918962573</v>
      </c>
      <c r="J83" s="8">
        <f t="shared" si="27"/>
        <v>1</v>
      </c>
      <c r="K83" s="2"/>
      <c r="M83" s="154">
        <f t="shared" si="23"/>
        <v>-4.2857142857142858E-2</v>
      </c>
      <c r="N83" s="1">
        <f t="shared" si="23"/>
        <v>-0.05</v>
      </c>
      <c r="O83" s="1">
        <f t="shared" si="23"/>
        <v>2.2499999999999999E-2</v>
      </c>
      <c r="P83" s="1">
        <f t="shared" si="23"/>
        <v>8.3333333333333315E-3</v>
      </c>
      <c r="S83" s="3"/>
      <c r="V83" s="154">
        <f t="shared" si="24"/>
        <v>0.47244094488188959</v>
      </c>
      <c r="W83" s="1">
        <f t="shared" si="24"/>
        <v>0.55118110236220452</v>
      </c>
      <c r="X83" s="1">
        <f t="shared" si="24"/>
        <v>-0.24803149606299202</v>
      </c>
      <c r="Y83" s="1">
        <f t="shared" si="24"/>
        <v>-9.1863517060367397E-2</v>
      </c>
      <c r="AB83" s="3"/>
    </row>
    <row r="84" spans="3:28" x14ac:dyDescent="0.2">
      <c r="C84" s="116" t="s">
        <v>124</v>
      </c>
      <c r="D84" s="7">
        <f>1-TDIST(ABS(D81)/SQRT(D82),10-D70-1,2)</f>
        <v>6.6864807783326041E-2</v>
      </c>
      <c r="E84" s="2">
        <f t="shared" ref="E84:J84" si="28">1-TDIST(ABS(E81)/SQRT(E82),10-E70-1,2)</f>
        <v>0.14876298586307768</v>
      </c>
      <c r="F84" s="2">
        <f t="shared" si="28"/>
        <v>0.46176194261878378</v>
      </c>
      <c r="G84" s="2">
        <f t="shared" si="28"/>
        <v>0.44721359549995787</v>
      </c>
      <c r="H84" s="2">
        <f t="shared" si="28"/>
        <v>0.44721359549995787</v>
      </c>
      <c r="I84" s="2">
        <f t="shared" si="28"/>
        <v>0.44721359549995787</v>
      </c>
      <c r="J84" s="8">
        <f t="shared" si="28"/>
        <v>0.49999999999999989</v>
      </c>
      <c r="K84" s="2"/>
      <c r="M84" s="154">
        <f t="shared" si="23"/>
        <v>2.1428571428571429E-2</v>
      </c>
      <c r="N84" s="1">
        <f t="shared" si="23"/>
        <v>0.03</v>
      </c>
      <c r="O84" s="1">
        <f t="shared" si="23"/>
        <v>-2.2499999999999999E-2</v>
      </c>
      <c r="S84" s="3"/>
      <c r="V84" s="154">
        <f t="shared" si="24"/>
        <v>-0.2362204724409448</v>
      </c>
      <c r="W84" s="1">
        <f t="shared" si="24"/>
        <v>-0.33070866141732269</v>
      </c>
      <c r="X84" s="1">
        <f t="shared" si="24"/>
        <v>0.24803149606299202</v>
      </c>
      <c r="AB84" s="3"/>
    </row>
    <row r="85" spans="3:28" x14ac:dyDescent="0.2">
      <c r="C85" s="116" t="s">
        <v>137</v>
      </c>
      <c r="D85" s="174" t="str">
        <f>IF(ABS(D81)&gt;ABS(D83),"Rechazo","Acepto")</f>
        <v>Acepto</v>
      </c>
      <c r="E85" s="184" t="str">
        <f t="shared" ref="E85:J85" si="29">IF(ABS(E81)&gt;ABS(E83),"Rechazo","Acepto")</f>
        <v>Acepto</v>
      </c>
      <c r="F85" s="184" t="str">
        <f t="shared" si="29"/>
        <v>Acepto</v>
      </c>
      <c r="G85" s="184" t="str">
        <f t="shared" si="29"/>
        <v>Acepto</v>
      </c>
      <c r="H85" s="184" t="str">
        <f t="shared" si="29"/>
        <v>Acepto</v>
      </c>
      <c r="I85" s="184" t="str">
        <f t="shared" si="29"/>
        <v>Acepto</v>
      </c>
      <c r="J85" s="192" t="str">
        <f t="shared" si="29"/>
        <v>Acepto</v>
      </c>
      <c r="K85" s="2"/>
      <c r="M85" s="154">
        <f t="shared" si="23"/>
        <v>-4.2857142857142858E-2</v>
      </c>
      <c r="N85" s="1">
        <f t="shared" si="23"/>
        <v>0</v>
      </c>
      <c r="S85" s="3"/>
      <c r="V85" s="154">
        <f t="shared" si="24"/>
        <v>0.47244094488188959</v>
      </c>
      <c r="W85" s="1">
        <f t="shared" si="24"/>
        <v>0</v>
      </c>
      <c r="AB85" s="3"/>
    </row>
    <row r="86" spans="3:28" x14ac:dyDescent="0.2">
      <c r="C86" s="117" t="s">
        <v>125</v>
      </c>
      <c r="D86" s="9">
        <f>10-D70-1</f>
        <v>6</v>
      </c>
      <c r="E86" s="72">
        <f t="shared" ref="E86:J86" si="30">10-E70-1</f>
        <v>4</v>
      </c>
      <c r="F86" s="72">
        <f t="shared" si="30"/>
        <v>3</v>
      </c>
      <c r="G86" s="72">
        <f t="shared" si="30"/>
        <v>2</v>
      </c>
      <c r="H86" s="72">
        <f t="shared" si="30"/>
        <v>2</v>
      </c>
      <c r="I86" s="72">
        <f t="shared" si="30"/>
        <v>2</v>
      </c>
      <c r="J86" s="10">
        <f t="shared" si="30"/>
        <v>1</v>
      </c>
      <c r="K86" s="2"/>
      <c r="M86" s="155">
        <f t="shared" si="23"/>
        <v>3.7499999999999999E-2</v>
      </c>
      <c r="N86" s="156"/>
      <c r="O86" s="156"/>
      <c r="P86" s="156"/>
      <c r="Q86" s="156"/>
      <c r="R86" s="156"/>
      <c r="S86" s="4"/>
      <c r="V86" s="155">
        <f t="shared" si="24"/>
        <v>-0.41338582677165336</v>
      </c>
      <c r="W86" s="156"/>
      <c r="X86" s="156"/>
      <c r="Y86" s="156"/>
      <c r="Z86" s="156"/>
      <c r="AA86" s="156"/>
      <c r="AB86" s="4"/>
    </row>
    <row r="88" spans="3:28" ht="10.8" thickBot="1" x14ac:dyDescent="0.25">
      <c r="C88" s="115" t="s">
        <v>115</v>
      </c>
      <c r="D88" s="100">
        <f>1/((10-2)*(10-3)/2)</f>
        <v>3.5714285714285712E-2</v>
      </c>
      <c r="G88" s="392" t="s">
        <v>118</v>
      </c>
      <c r="H88" s="392"/>
      <c r="I88" s="392"/>
      <c r="J88" s="194">
        <f>ABS(1-2*NORMDIST(D90,0,SQRT(D88),1))</f>
        <v>0.36878318809100263</v>
      </c>
    </row>
    <row r="89" spans="3:28" x14ac:dyDescent="0.2">
      <c r="C89" s="116" t="s">
        <v>117</v>
      </c>
      <c r="D89" s="101">
        <f>NORMSINV((1-E89)/2)/SQRT(1/D88)</f>
        <v>-0.1274665814914937</v>
      </c>
      <c r="E89" s="193">
        <v>0.5</v>
      </c>
      <c r="G89" s="392" t="s">
        <v>120</v>
      </c>
      <c r="H89" s="392"/>
      <c r="I89" s="392"/>
      <c r="J89" s="195">
        <f>NORMDIST(D90,0,SQRT(D88),0)</f>
        <v>1.8812878690232162</v>
      </c>
      <c r="L89" s="52"/>
      <c r="M89" s="52" t="s">
        <v>107</v>
      </c>
      <c r="N89" s="52" t="s">
        <v>13</v>
      </c>
      <c r="O89" s="52" t="s">
        <v>124</v>
      </c>
      <c r="P89" s="52" t="s">
        <v>122</v>
      </c>
      <c r="Q89" s="52" t="s">
        <v>123</v>
      </c>
    </row>
    <row r="90" spans="3:28" x14ac:dyDescent="0.2">
      <c r="C90" s="116" t="s">
        <v>126</v>
      </c>
      <c r="D90" s="101">
        <f>SUMPRODUCT(D81:J81,D86:J86)/SUM(D86:J86)</f>
        <v>-9.0714285714285747E-2</v>
      </c>
      <c r="G90" s="392" t="s">
        <v>121</v>
      </c>
      <c r="H90" s="392"/>
      <c r="I90" s="392"/>
      <c r="J90" s="196">
        <f>NORMDIST(D89,0,SQRT($D$88),0)</f>
        <v>1.681515567609176</v>
      </c>
      <c r="L90" s="2" t="s">
        <v>128</v>
      </c>
      <c r="M90" s="2">
        <f>D90</f>
        <v>-9.0714285714285747E-2</v>
      </c>
      <c r="N90" s="2">
        <f>SQRT(D88)</f>
        <v>0.1889822365046136</v>
      </c>
      <c r="O90" s="2">
        <f>J88</f>
        <v>0.36878318809100263</v>
      </c>
      <c r="P90" s="2">
        <f>M90-D89</f>
        <v>3.6752295777207955E-2</v>
      </c>
      <c r="Q90" s="2">
        <f>M90+D89</f>
        <v>-0.21818086720577945</v>
      </c>
    </row>
    <row r="91" spans="3:28" x14ac:dyDescent="0.2">
      <c r="C91" s="191" t="s">
        <v>116</v>
      </c>
      <c r="D91" s="125" t="str">
        <f>IF(ABS(D90)&gt;ABS(D89),"Rechazo","Acepto")</f>
        <v>Acepto</v>
      </c>
    </row>
    <row r="94" spans="3:28" x14ac:dyDescent="0.2">
      <c r="C94" s="174" t="s">
        <v>110</v>
      </c>
      <c r="D94" s="184" t="s">
        <v>127</v>
      </c>
      <c r="E94" s="184" t="s">
        <v>117</v>
      </c>
      <c r="F94" s="192" t="s">
        <v>119</v>
      </c>
    </row>
    <row r="95" spans="3:28" x14ac:dyDescent="0.2">
      <c r="C95" s="5">
        <v>-0.75</v>
      </c>
      <c r="D95" s="69">
        <f>NORMDIST(C95,0,SQRT($D$88),0)</f>
        <v>8.0245379726661054E-4</v>
      </c>
      <c r="E95" s="69">
        <v>0</v>
      </c>
      <c r="F95" s="6">
        <v>0</v>
      </c>
    </row>
    <row r="96" spans="3:28" x14ac:dyDescent="0.2">
      <c r="C96" s="7">
        <v>-0.74</v>
      </c>
      <c r="D96" s="2">
        <f t="shared" ref="D96:D159" si="31">NORMDIST(C96,0,SQRT($D$88),0)</f>
        <v>9.8858465603311415E-4</v>
      </c>
      <c r="E96" s="2">
        <v>0</v>
      </c>
      <c r="F96" s="8">
        <v>0</v>
      </c>
    </row>
    <row r="97" spans="3:10" x14ac:dyDescent="0.2">
      <c r="C97" s="7">
        <v>-0.73</v>
      </c>
      <c r="D97" s="2">
        <f t="shared" si="31"/>
        <v>1.2144836425014998E-3</v>
      </c>
      <c r="E97" s="2">
        <v>0</v>
      </c>
      <c r="F97" s="8">
        <v>0</v>
      </c>
      <c r="H97" s="1" t="s">
        <v>132</v>
      </c>
    </row>
    <row r="98" spans="3:10" x14ac:dyDescent="0.2">
      <c r="C98" s="7">
        <v>-0.72</v>
      </c>
      <c r="D98" s="2">
        <f t="shared" si="31"/>
        <v>1.4878304735655263E-3</v>
      </c>
      <c r="E98" s="2">
        <v>0</v>
      </c>
      <c r="F98" s="8">
        <v>0</v>
      </c>
      <c r="H98" s="1" t="s">
        <v>133</v>
      </c>
    </row>
    <row r="99" spans="3:10" x14ac:dyDescent="0.2">
      <c r="C99" s="7">
        <v>-0.71</v>
      </c>
      <c r="D99" s="2">
        <f t="shared" si="31"/>
        <v>1.8176037284837305E-3</v>
      </c>
      <c r="E99" s="2">
        <v>0</v>
      </c>
      <c r="F99" s="8">
        <v>0</v>
      </c>
      <c r="I99" s="150" t="s">
        <v>130</v>
      </c>
    </row>
    <row r="100" spans="3:10" x14ac:dyDescent="0.2">
      <c r="C100" s="7">
        <v>-0.7</v>
      </c>
      <c r="D100" s="2">
        <f t="shared" si="31"/>
        <v>2.2142616362630929E-3</v>
      </c>
      <c r="E100" s="2">
        <v>0</v>
      </c>
      <c r="F100" s="8">
        <v>0</v>
      </c>
      <c r="H100" s="194" t="s">
        <v>129</v>
      </c>
      <c r="I100" s="194">
        <f>TDIST(-D90/SQRT(D88),26,2)</f>
        <v>0.63523057047732101</v>
      </c>
      <c r="J100" s="1" t="s">
        <v>131</v>
      </c>
    </row>
    <row r="101" spans="3:10" x14ac:dyDescent="0.2">
      <c r="C101" s="7">
        <v>-0.69</v>
      </c>
      <c r="D101" s="2">
        <f t="shared" si="31"/>
        <v>2.6899403021684791E-3</v>
      </c>
      <c r="E101" s="2">
        <v>0</v>
      </c>
      <c r="F101" s="8">
        <v>0</v>
      </c>
      <c r="H101" s="196" t="s">
        <v>117</v>
      </c>
      <c r="I101" s="196">
        <f>TINV(0.5,26)*SQRT(D88)</f>
        <v>0.12927197084287348</v>
      </c>
    </row>
    <row r="102" spans="3:10" x14ac:dyDescent="0.2">
      <c r="C102" s="7">
        <v>-0.68</v>
      </c>
      <c r="D102" s="2">
        <f t="shared" si="31"/>
        <v>3.2586695574439734E-3</v>
      </c>
      <c r="E102" s="2">
        <v>0</v>
      </c>
      <c r="F102" s="8">
        <v>0</v>
      </c>
    </row>
    <row r="103" spans="3:10" x14ac:dyDescent="0.2">
      <c r="C103" s="7">
        <v>-0.67</v>
      </c>
      <c r="D103" s="2">
        <f t="shared" si="31"/>
        <v>3.9366062760016534E-3</v>
      </c>
      <c r="E103" s="2">
        <v>0</v>
      </c>
      <c r="F103" s="8">
        <v>0</v>
      </c>
    </row>
    <row r="104" spans="3:10" x14ac:dyDescent="0.2">
      <c r="C104" s="7">
        <v>-0.66</v>
      </c>
      <c r="D104" s="2">
        <f t="shared" si="31"/>
        <v>4.7422845912375557E-3</v>
      </c>
      <c r="E104" s="2">
        <v>0</v>
      </c>
      <c r="F104" s="8">
        <v>0</v>
      </c>
    </row>
    <row r="105" spans="3:10" x14ac:dyDescent="0.2">
      <c r="C105" s="7">
        <v>-0.65</v>
      </c>
      <c r="D105" s="2">
        <f t="shared" si="31"/>
        <v>5.6968819614725613E-3</v>
      </c>
      <c r="E105" s="2">
        <v>0</v>
      </c>
      <c r="F105" s="8">
        <v>0</v>
      </c>
    </row>
    <row r="106" spans="3:10" x14ac:dyDescent="0.2">
      <c r="C106" s="7">
        <v>-0.64</v>
      </c>
      <c r="D106" s="2">
        <f t="shared" si="31"/>
        <v>6.8244994714489948E-3</v>
      </c>
      <c r="E106" s="2">
        <v>0</v>
      </c>
      <c r="F106" s="8">
        <v>0</v>
      </c>
    </row>
    <row r="107" spans="3:10" x14ac:dyDescent="0.2">
      <c r="C107" s="7">
        <v>-0.63</v>
      </c>
      <c r="D107" s="2">
        <f t="shared" si="31"/>
        <v>8.1524541193569531E-3</v>
      </c>
      <c r="E107" s="2">
        <v>0</v>
      </c>
      <c r="F107" s="8">
        <v>0</v>
      </c>
    </row>
    <row r="108" spans="3:10" x14ac:dyDescent="0.2">
      <c r="C108" s="7">
        <v>-0.62</v>
      </c>
      <c r="D108" s="2">
        <f t="shared" si="31"/>
        <v>9.7115801257898031E-3</v>
      </c>
      <c r="E108" s="2">
        <v>0</v>
      </c>
      <c r="F108" s="8">
        <v>0</v>
      </c>
    </row>
    <row r="109" spans="3:10" x14ac:dyDescent="0.2">
      <c r="C109" s="7">
        <v>-0.61</v>
      </c>
      <c r="D109" s="2">
        <f t="shared" si="31"/>
        <v>1.1536535517269389E-2</v>
      </c>
      <c r="E109" s="2">
        <v>0</v>
      </c>
      <c r="F109" s="8">
        <v>0</v>
      </c>
    </row>
    <row r="110" spans="3:10" x14ac:dyDescent="0.2">
      <c r="C110" s="7">
        <v>-0.6</v>
      </c>
      <c r="D110" s="2">
        <f t="shared" si="31"/>
        <v>1.366610939002336E-2</v>
      </c>
      <c r="E110" s="2">
        <v>0</v>
      </c>
      <c r="F110" s="8">
        <v>0</v>
      </c>
    </row>
    <row r="111" spans="3:10" x14ac:dyDescent="0.2">
      <c r="C111" s="7">
        <v>-0.59</v>
      </c>
      <c r="D111" s="2">
        <f t="shared" si="31"/>
        <v>1.6143524360432416E-2</v>
      </c>
      <c r="E111" s="2">
        <v>0</v>
      </c>
      <c r="F111" s="8">
        <v>0</v>
      </c>
    </row>
    <row r="112" spans="3:10" x14ac:dyDescent="0.2">
      <c r="C112" s="7">
        <v>-0.57999999999999996</v>
      </c>
      <c r="D112" s="2">
        <f t="shared" si="31"/>
        <v>1.9016727771595326E-2</v>
      </c>
      <c r="E112" s="2">
        <v>0</v>
      </c>
      <c r="F112" s="8">
        <v>0</v>
      </c>
    </row>
    <row r="113" spans="3:6" x14ac:dyDescent="0.2">
      <c r="C113" s="7">
        <v>-0.56999999999999995</v>
      </c>
      <c r="D113" s="2">
        <f t="shared" si="31"/>
        <v>2.2338664269318353E-2</v>
      </c>
      <c r="E113" s="2">
        <v>0</v>
      </c>
      <c r="F113" s="8">
        <v>0</v>
      </c>
    </row>
    <row r="114" spans="3:6" x14ac:dyDescent="0.2">
      <c r="C114" s="7">
        <v>-0.56000000000000005</v>
      </c>
      <c r="D114" s="2">
        <f t="shared" si="31"/>
        <v>2.616752140811579E-2</v>
      </c>
      <c r="E114" s="2">
        <v>0</v>
      </c>
      <c r="F114" s="8">
        <v>0</v>
      </c>
    </row>
    <row r="115" spans="3:6" x14ac:dyDescent="0.2">
      <c r="C115" s="7">
        <v>-0.55000000000000004</v>
      </c>
      <c r="D115" s="2">
        <f t="shared" si="31"/>
        <v>3.0566939025156156E-2</v>
      </c>
      <c r="E115" s="2">
        <v>0</v>
      </c>
      <c r="F115" s="8">
        <v>0</v>
      </c>
    </row>
    <row r="116" spans="3:6" x14ac:dyDescent="0.2">
      <c r="C116" s="7">
        <v>-0.54</v>
      </c>
      <c r="D116" s="2">
        <f t="shared" si="31"/>
        <v>3.5606172258057234E-2</v>
      </c>
      <c r="E116" s="2">
        <v>0</v>
      </c>
      <c r="F116" s="8">
        <v>0</v>
      </c>
    </row>
    <row r="117" spans="3:6" x14ac:dyDescent="0.2">
      <c r="C117" s="7">
        <v>-0.53</v>
      </c>
      <c r="D117" s="2">
        <f t="shared" si="31"/>
        <v>4.1360197315170592E-2</v>
      </c>
      <c r="E117" s="2">
        <v>0</v>
      </c>
      <c r="F117" s="8">
        <v>0</v>
      </c>
    </row>
    <row r="118" spans="3:6" x14ac:dyDescent="0.2">
      <c r="C118" s="7">
        <v>-0.52</v>
      </c>
      <c r="D118" s="2">
        <f t="shared" si="31"/>
        <v>4.7909748471724654E-2</v>
      </c>
      <c r="E118" s="2">
        <v>0</v>
      </c>
      <c r="F118" s="8">
        <v>0</v>
      </c>
    </row>
    <row r="119" spans="3:6" x14ac:dyDescent="0.2">
      <c r="C119" s="7">
        <v>-0.51</v>
      </c>
      <c r="D119" s="2">
        <f t="shared" si="31"/>
        <v>5.5341274301529172E-2</v>
      </c>
      <c r="E119" s="2">
        <v>0</v>
      </c>
      <c r="F119" s="8">
        <v>0</v>
      </c>
    </row>
    <row r="120" spans="3:6" x14ac:dyDescent="0.2">
      <c r="C120" s="7">
        <v>-0.5</v>
      </c>
      <c r="D120" s="2">
        <f t="shared" si="31"/>
        <v>6.3746800902962406E-2</v>
      </c>
      <c r="E120" s="2">
        <v>0</v>
      </c>
      <c r="F120" s="8">
        <v>0</v>
      </c>
    </row>
    <row r="121" spans="3:6" x14ac:dyDescent="0.2">
      <c r="C121" s="7">
        <v>-0.49</v>
      </c>
      <c r="D121" s="2">
        <f t="shared" si="31"/>
        <v>7.3223689881096954E-2</v>
      </c>
      <c r="E121" s="2">
        <v>0</v>
      </c>
      <c r="F121" s="8">
        <v>0</v>
      </c>
    </row>
    <row r="122" spans="3:6" x14ac:dyDescent="0.2">
      <c r="C122" s="7">
        <v>-0.48</v>
      </c>
      <c r="D122" s="2">
        <f t="shared" si="31"/>
        <v>8.3874279145551539E-2</v>
      </c>
      <c r="E122" s="2">
        <v>0</v>
      </c>
      <c r="F122" s="8">
        <v>0</v>
      </c>
    </row>
    <row r="123" spans="3:6" x14ac:dyDescent="0.2">
      <c r="C123" s="7">
        <v>-0.47</v>
      </c>
      <c r="D123" s="2">
        <f t="shared" si="31"/>
        <v>9.5805395214011213E-2</v>
      </c>
      <c r="E123" s="2">
        <v>0</v>
      </c>
      <c r="F123" s="8">
        <v>0</v>
      </c>
    </row>
    <row r="124" spans="3:6" x14ac:dyDescent="0.2">
      <c r="C124" s="7">
        <v>-0.46</v>
      </c>
      <c r="D124" s="2">
        <f t="shared" si="31"/>
        <v>0.10912772670828136</v>
      </c>
      <c r="E124" s="2">
        <v>0</v>
      </c>
      <c r="F124" s="8">
        <v>0</v>
      </c>
    </row>
    <row r="125" spans="3:6" x14ac:dyDescent="0.2">
      <c r="C125" s="7">
        <v>-0.45</v>
      </c>
      <c r="D125" s="2">
        <f t="shared" si="31"/>
        <v>0.12395505012135651</v>
      </c>
      <c r="E125" s="2">
        <v>0</v>
      </c>
      <c r="F125" s="8">
        <v>0</v>
      </c>
    </row>
    <row r="126" spans="3:6" x14ac:dyDescent="0.2">
      <c r="C126" s="7">
        <v>-0.44</v>
      </c>
      <c r="D126" s="2">
        <f t="shared" si="31"/>
        <v>0.14040330074077786</v>
      </c>
      <c r="E126" s="2">
        <v>0</v>
      </c>
      <c r="F126" s="8">
        <v>0</v>
      </c>
    </row>
    <row r="127" spans="3:6" x14ac:dyDescent="0.2">
      <c r="C127" s="7">
        <v>-0.43</v>
      </c>
      <c r="D127" s="2">
        <f t="shared" si="31"/>
        <v>0.158589483846619</v>
      </c>
      <c r="E127" s="2">
        <v>0</v>
      </c>
      <c r="F127" s="8">
        <v>0</v>
      </c>
    </row>
    <row r="128" spans="3:6" x14ac:dyDescent="0.2">
      <c r="C128" s="7">
        <v>-0.42</v>
      </c>
      <c r="D128" s="2">
        <f t="shared" si="31"/>
        <v>0.17863042396170833</v>
      </c>
      <c r="E128" s="2">
        <v>0</v>
      </c>
      <c r="F128" s="8">
        <v>0</v>
      </c>
    </row>
    <row r="129" spans="3:6" x14ac:dyDescent="0.2">
      <c r="C129" s="7">
        <v>-0.41</v>
      </c>
      <c r="D129" s="2">
        <f t="shared" si="31"/>
        <v>0.20064135300445302</v>
      </c>
      <c r="E129" s="2">
        <v>0</v>
      </c>
      <c r="F129" s="8">
        <v>0</v>
      </c>
    </row>
    <row r="130" spans="3:6" x14ac:dyDescent="0.2">
      <c r="C130" s="7">
        <v>-0.4</v>
      </c>
      <c r="D130" s="2">
        <f t="shared" si="31"/>
        <v>0.22473434165410666</v>
      </c>
      <c r="E130" s="2">
        <v>0</v>
      </c>
      <c r="F130" s="8">
        <v>0</v>
      </c>
    </row>
    <row r="131" spans="3:6" x14ac:dyDescent="0.2">
      <c r="C131" s="7">
        <v>-0.39</v>
      </c>
      <c r="D131" s="2">
        <f t="shared" si="31"/>
        <v>0.251016582042767</v>
      </c>
      <c r="E131" s="2">
        <v>0</v>
      </c>
      <c r="F131" s="8">
        <v>0</v>
      </c>
    </row>
    <row r="132" spans="3:6" x14ac:dyDescent="0.2">
      <c r="C132" s="7">
        <v>-0.38</v>
      </c>
      <c r="D132" s="2">
        <f t="shared" si="31"/>
        <v>0.27958853398042233</v>
      </c>
      <c r="E132" s="2">
        <v>0</v>
      </c>
      <c r="F132" s="8">
        <v>0</v>
      </c>
    </row>
    <row r="133" spans="3:6" x14ac:dyDescent="0.2">
      <c r="C133" s="7">
        <v>-0.37</v>
      </c>
      <c r="D133" s="2">
        <f t="shared" si="31"/>
        <v>0.31054195122585182</v>
      </c>
      <c r="E133" s="2">
        <v>0</v>
      </c>
      <c r="F133" s="8">
        <v>0</v>
      </c>
    </row>
    <row r="134" spans="3:6" x14ac:dyDescent="0.2">
      <c r="C134" s="7">
        <v>-0.36</v>
      </c>
      <c r="D134" s="2">
        <f t="shared" si="31"/>
        <v>0.34395780874870246</v>
      </c>
      <c r="E134" s="2">
        <v>0</v>
      </c>
      <c r="F134" s="8">
        <v>0</v>
      </c>
    </row>
    <row r="135" spans="3:6" x14ac:dyDescent="0.2">
      <c r="C135" s="7">
        <v>-0.35</v>
      </c>
      <c r="D135" s="2">
        <f t="shared" si="31"/>
        <v>0.37990415638383451</v>
      </c>
      <c r="E135" s="2">
        <v>0</v>
      </c>
      <c r="F135" s="8">
        <v>0</v>
      </c>
    </row>
    <row r="136" spans="3:6" x14ac:dyDescent="0.2">
      <c r="C136" s="7">
        <v>-0.34</v>
      </c>
      <c r="D136" s="2">
        <f t="shared" si="31"/>
        <v>0.41843392864263157</v>
      </c>
      <c r="E136" s="2">
        <v>0</v>
      </c>
      <c r="F136" s="8">
        <v>0</v>
      </c>
    </row>
    <row r="137" spans="3:6" x14ac:dyDescent="0.2">
      <c r="C137" s="7">
        <v>-0.33</v>
      </c>
      <c r="D137" s="2">
        <f t="shared" si="31"/>
        <v>0.4595827445915881</v>
      </c>
      <c r="E137" s="2">
        <v>0</v>
      </c>
      <c r="F137" s="8">
        <v>0</v>
      </c>
    </row>
    <row r="138" spans="3:6" x14ac:dyDescent="0.2">
      <c r="C138" s="7">
        <v>-0.32</v>
      </c>
      <c r="D138" s="2">
        <f t="shared" si="31"/>
        <v>0.5033667355027841</v>
      </c>
      <c r="E138" s="2">
        <v>0</v>
      </c>
      <c r="F138" s="8">
        <v>0</v>
      </c>
    </row>
    <row r="139" spans="3:6" x14ac:dyDescent="0.2">
      <c r="C139" s="7">
        <v>-0.31</v>
      </c>
      <c r="D139" s="2">
        <f t="shared" si="31"/>
        <v>0.54978044128653103</v>
      </c>
      <c r="E139" s="2">
        <v>0</v>
      </c>
      <c r="F139" s="8">
        <v>0</v>
      </c>
    </row>
    <row r="140" spans="3:6" x14ac:dyDescent="0.2">
      <c r="C140" s="7">
        <v>-0.3</v>
      </c>
      <c r="D140" s="2">
        <f t="shared" si="31"/>
        <v>0.59879481939618295</v>
      </c>
      <c r="E140" s="2">
        <v>0</v>
      </c>
      <c r="F140" s="8">
        <v>0</v>
      </c>
    </row>
    <row r="141" spans="3:6" x14ac:dyDescent="0.2">
      <c r="C141" s="7">
        <v>-0.28999999999999998</v>
      </c>
      <c r="D141" s="2">
        <f t="shared" si="31"/>
        <v>0.65035541181594692</v>
      </c>
      <c r="E141" s="2">
        <v>0</v>
      </c>
      <c r="F141" s="8">
        <v>0</v>
      </c>
    </row>
    <row r="142" spans="3:6" x14ac:dyDescent="0.2">
      <c r="C142" s="7">
        <v>-0.28000000000000003</v>
      </c>
      <c r="D142" s="2">
        <f t="shared" si="31"/>
        <v>0.70438071678072733</v>
      </c>
      <c r="E142" s="2">
        <v>0</v>
      </c>
      <c r="F142" s="8">
        <v>0</v>
      </c>
    </row>
    <row r="143" spans="3:6" x14ac:dyDescent="0.2">
      <c r="C143" s="7">
        <v>-0.27</v>
      </c>
      <c r="D143" s="2">
        <f t="shared" si="31"/>
        <v>0.76076081192276501</v>
      </c>
      <c r="E143" s="2">
        <v>0</v>
      </c>
      <c r="F143" s="8">
        <v>0</v>
      </c>
    </row>
    <row r="144" spans="3:6" x14ac:dyDescent="0.2">
      <c r="C144" s="7">
        <v>-0.26</v>
      </c>
      <c r="D144" s="2">
        <f t="shared" si="31"/>
        <v>0.81935627450213044</v>
      </c>
      <c r="E144" s="2">
        <v>0</v>
      </c>
      <c r="F144" s="8">
        <v>0</v>
      </c>
    </row>
    <row r="145" spans="3:6" x14ac:dyDescent="0.2">
      <c r="C145" s="7">
        <v>-0.25</v>
      </c>
      <c r="D145" s="2">
        <f t="shared" si="31"/>
        <v>0.87999744218939369</v>
      </c>
      <c r="E145" s="2">
        <v>0</v>
      </c>
      <c r="F145" s="8">
        <v>0</v>
      </c>
    </row>
    <row r="146" spans="3:6" x14ac:dyDescent="0.2">
      <c r="C146" s="7">
        <v>-0.24</v>
      </c>
      <c r="D146" s="2">
        <f t="shared" si="31"/>
        <v>0.94248405448907091</v>
      </c>
      <c r="E146" s="2">
        <v>0</v>
      </c>
      <c r="F146" s="8">
        <v>0</v>
      </c>
    </row>
    <row r="147" spans="3:6" x14ac:dyDescent="0.2">
      <c r="C147" s="7">
        <v>-0.23</v>
      </c>
      <c r="D147" s="2">
        <f t="shared" si="31"/>
        <v>1.0065853103130442</v>
      </c>
      <c r="E147" s="2">
        <v>0</v>
      </c>
      <c r="F147" s="8">
        <v>0</v>
      </c>
    </row>
    <row r="148" spans="3:6" x14ac:dyDescent="0.2">
      <c r="C148" s="7">
        <v>-0.22</v>
      </c>
      <c r="D148" s="2">
        <f t="shared" si="31"/>
        <v>1.072040371459364</v>
      </c>
      <c r="E148" s="2">
        <v>0</v>
      </c>
      <c r="F148" s="8">
        <v>0</v>
      </c>
    </row>
    <row r="149" spans="3:6" x14ac:dyDescent="0.2">
      <c r="C149" s="7">
        <v>-0.21</v>
      </c>
      <c r="D149" s="2">
        <f t="shared" si="31"/>
        <v>1.1385593348849243</v>
      </c>
      <c r="E149" s="2">
        <v>0</v>
      </c>
      <c r="F149" s="8">
        <v>0</v>
      </c>
    </row>
    <row r="150" spans="3:6" x14ac:dyDescent="0.2">
      <c r="C150" s="7">
        <v>-0.2</v>
      </c>
      <c r="D150" s="2">
        <f t="shared" si="31"/>
        <v>1.2058246887783581</v>
      </c>
      <c r="E150" s="2">
        <v>0</v>
      </c>
      <c r="F150" s="8">
        <v>0</v>
      </c>
    </row>
    <row r="151" spans="3:6" x14ac:dyDescent="0.2">
      <c r="C151" s="7">
        <v>-0.19</v>
      </c>
      <c r="D151" s="2">
        <f t="shared" si="31"/>
        <v>1.2734932586762566</v>
      </c>
      <c r="E151" s="2">
        <v>0</v>
      </c>
      <c r="F151" s="8">
        <v>0</v>
      </c>
    </row>
    <row r="152" spans="3:6" x14ac:dyDescent="0.2">
      <c r="C152" s="7">
        <v>-0.17999999999999899</v>
      </c>
      <c r="D152" s="2">
        <f t="shared" si="31"/>
        <v>1.341198640390034</v>
      </c>
      <c r="E152" s="2">
        <v>0</v>
      </c>
      <c r="F152" s="8">
        <v>0</v>
      </c>
    </row>
    <row r="153" spans="3:6" x14ac:dyDescent="0.2">
      <c r="C153" s="7">
        <v>-0.16999999999999901</v>
      </c>
      <c r="D153" s="2">
        <f t="shared" si="31"/>
        <v>1.4085541065224696</v>
      </c>
      <c r="E153" s="2">
        <v>0</v>
      </c>
      <c r="F153" s="8">
        <v>0</v>
      </c>
    </row>
    <row r="154" spans="3:6" x14ac:dyDescent="0.2">
      <c r="C154" s="7">
        <v>-0.159999999999999</v>
      </c>
      <c r="D154" s="2">
        <f t="shared" si="31"/>
        <v>1.4751559630794531</v>
      </c>
      <c r="E154" s="2">
        <v>0</v>
      </c>
      <c r="F154" s="8">
        <v>0</v>
      </c>
    </row>
    <row r="155" spans="3:6" x14ac:dyDescent="0.2">
      <c r="C155" s="7">
        <v>-0.149999999999999</v>
      </c>
      <c r="D155" s="2">
        <f t="shared" si="31"/>
        <v>1.540587322371886</v>
      </c>
      <c r="E155" s="2">
        <v>0</v>
      </c>
      <c r="F155" s="8">
        <v>0</v>
      </c>
    </row>
    <row r="156" spans="3:6" x14ac:dyDescent="0.2">
      <c r="C156" s="7">
        <v>-0.13999999999999899</v>
      </c>
      <c r="D156" s="2">
        <f t="shared" si="31"/>
        <v>1.6044222483195987</v>
      </c>
      <c r="E156" s="2">
        <v>0</v>
      </c>
      <c r="F156" s="8">
        <v>0</v>
      </c>
    </row>
    <row r="157" spans="3:6" x14ac:dyDescent="0.2">
      <c r="C157" s="7">
        <v>-0.12999999999999901</v>
      </c>
      <c r="D157" s="2">
        <f t="shared" si="31"/>
        <v>1.666230220683744</v>
      </c>
      <c r="E157" s="2">
        <f>J90</f>
        <v>1.681515567609176</v>
      </c>
      <c r="F157" s="8">
        <v>0</v>
      </c>
    </row>
    <row r="158" spans="3:6" x14ac:dyDescent="0.2">
      <c r="C158" s="7">
        <v>-0.119999999999999</v>
      </c>
      <c r="D158" s="2">
        <f t="shared" si="31"/>
        <v>1.7255808559376309</v>
      </c>
      <c r="E158" s="2">
        <v>0</v>
      </c>
      <c r="F158" s="8">
        <v>0</v>
      </c>
    </row>
    <row r="159" spans="3:6" x14ac:dyDescent="0.2">
      <c r="C159" s="7">
        <v>-0.109999999999999</v>
      </c>
      <c r="D159" s="2">
        <f t="shared" si="31"/>
        <v>1.7820488146993325</v>
      </c>
      <c r="E159" s="2">
        <v>0</v>
      </c>
      <c r="F159" s="8">
        <v>0</v>
      </c>
    </row>
    <row r="160" spans="3:6" x14ac:dyDescent="0.2">
      <c r="C160" s="7">
        <v>-9.9999999999999006E-2</v>
      </c>
      <c r="D160" s="2">
        <f t="shared" ref="D160:D223" si="32">NORMDIST(C160,0,SQRT($D$88),0)</f>
        <v>1.8352188191364702</v>
      </c>
      <c r="E160" s="2">
        <v>0</v>
      </c>
      <c r="F160" s="8">
        <v>0</v>
      </c>
    </row>
    <row r="161" spans="3:6" x14ac:dyDescent="0.2">
      <c r="C161" s="7">
        <v>-8.9999999999998997E-2</v>
      </c>
      <c r="D161" s="2">
        <f t="shared" si="32"/>
        <v>1.8846906987315866</v>
      </c>
      <c r="E161" s="2">
        <v>0</v>
      </c>
      <c r="F161" s="8">
        <f>J89</f>
        <v>1.8812878690232162</v>
      </c>
    </row>
    <row r="162" spans="3:6" x14ac:dyDescent="0.2">
      <c r="C162" s="7">
        <v>-7.9999999999999002E-2</v>
      </c>
      <c r="D162" s="2">
        <f t="shared" si="32"/>
        <v>1.9300843794491229</v>
      </c>
      <c r="E162" s="2">
        <v>0</v>
      </c>
      <c r="F162" s="8">
        <v>0</v>
      </c>
    </row>
    <row r="163" spans="3:6" x14ac:dyDescent="0.2">
      <c r="C163" s="7">
        <v>-6.9999999999998994E-2</v>
      </c>
      <c r="D163" s="2">
        <f t="shared" si="32"/>
        <v>1.9710447298145792</v>
      </c>
      <c r="E163" s="2">
        <v>0</v>
      </c>
      <c r="F163" s="8">
        <v>0</v>
      </c>
    </row>
    <row r="164" spans="3:6" x14ac:dyDescent="0.2">
      <c r="C164" s="7">
        <v>-5.9999999999999103E-2</v>
      </c>
      <c r="D164" s="2">
        <f t="shared" si="32"/>
        <v>2.00724617779874</v>
      </c>
      <c r="E164" s="2">
        <v>0</v>
      </c>
      <c r="F164" s="8">
        <v>0</v>
      </c>
    </row>
    <row r="165" spans="3:6" x14ac:dyDescent="0.2">
      <c r="C165" s="7">
        <v>-4.9999999999998997E-2</v>
      </c>
      <c r="D165" s="2">
        <f t="shared" si="32"/>
        <v>2.0383970147393424</v>
      </c>
      <c r="E165" s="2">
        <v>0</v>
      </c>
      <c r="F165" s="8">
        <v>0</v>
      </c>
    </row>
    <row r="166" spans="3:6" x14ac:dyDescent="0.2">
      <c r="C166" s="7">
        <v>-3.9999999999999002E-2</v>
      </c>
      <c r="D166" s="2">
        <f t="shared" si="32"/>
        <v>2.0642433068196242</v>
      </c>
      <c r="E166" s="2">
        <v>0</v>
      </c>
      <c r="F166" s="8">
        <v>0</v>
      </c>
    </row>
    <row r="167" spans="3:6" x14ac:dyDescent="0.2">
      <c r="C167" s="7">
        <v>-2.9999999999999E-2</v>
      </c>
      <c r="D167" s="2">
        <f t="shared" si="32"/>
        <v>2.0845723407931511</v>
      </c>
      <c r="E167" s="2">
        <v>0</v>
      </c>
      <c r="F167" s="8">
        <v>0</v>
      </c>
    </row>
    <row r="168" spans="3:6" x14ac:dyDescent="0.2">
      <c r="C168" s="7">
        <v>-1.9999999999999001E-2</v>
      </c>
      <c r="D168" s="2">
        <f t="shared" si="32"/>
        <v>2.0992155385779405</v>
      </c>
      <c r="E168" s="2">
        <v>0</v>
      </c>
      <c r="F168" s="8">
        <v>0</v>
      </c>
    </row>
    <row r="169" spans="3:6" x14ac:dyDescent="0.2">
      <c r="C169" s="7">
        <v>-9.9999999999990097E-3</v>
      </c>
      <c r="D169" s="2">
        <f t="shared" si="32"/>
        <v>2.1080507848693713</v>
      </c>
      <c r="E169" s="2">
        <v>0</v>
      </c>
      <c r="F169" s="8">
        <v>0</v>
      </c>
    </row>
    <row r="170" spans="3:6" x14ac:dyDescent="0.2">
      <c r="C170" s="7">
        <v>0</v>
      </c>
      <c r="D170" s="2">
        <f t="shared" si="32"/>
        <v>2.1110041228223762</v>
      </c>
      <c r="E170" s="2">
        <v>0</v>
      </c>
      <c r="F170" s="8">
        <v>0</v>
      </c>
    </row>
    <row r="171" spans="3:6" x14ac:dyDescent="0.2">
      <c r="C171" s="7">
        <v>1.0000000000000999E-2</v>
      </c>
      <c r="D171" s="2">
        <f t="shared" si="32"/>
        <v>2.1080507848693704</v>
      </c>
      <c r="E171" s="2">
        <v>0</v>
      </c>
      <c r="F171" s="8">
        <v>0</v>
      </c>
    </row>
    <row r="172" spans="3:6" x14ac:dyDescent="0.2">
      <c r="C172" s="7">
        <v>2.0000000000001E-2</v>
      </c>
      <c r="D172" s="2">
        <f t="shared" si="32"/>
        <v>2.0992155385779383</v>
      </c>
      <c r="E172" s="2">
        <v>0</v>
      </c>
      <c r="F172" s="8">
        <v>0</v>
      </c>
    </row>
    <row r="173" spans="3:6" x14ac:dyDescent="0.2">
      <c r="C173" s="7">
        <v>3.0000000000001002E-2</v>
      </c>
      <c r="D173" s="2">
        <f t="shared" si="32"/>
        <v>2.0845723407931476</v>
      </c>
      <c r="E173" s="2">
        <v>0</v>
      </c>
      <c r="F173" s="8">
        <v>0</v>
      </c>
    </row>
    <row r="174" spans="3:6" x14ac:dyDescent="0.2">
      <c r="C174" s="7">
        <v>4.0000000000001E-2</v>
      </c>
      <c r="D174" s="2">
        <f t="shared" si="32"/>
        <v>2.0642433068196193</v>
      </c>
      <c r="E174" s="2">
        <v>0</v>
      </c>
      <c r="F174" s="8">
        <v>0</v>
      </c>
    </row>
    <row r="175" spans="3:6" x14ac:dyDescent="0.2">
      <c r="C175" s="7">
        <v>5.0000000000001002E-2</v>
      </c>
      <c r="D175" s="2">
        <f t="shared" si="32"/>
        <v>2.0383970147393367</v>
      </c>
      <c r="E175" s="2">
        <v>0</v>
      </c>
      <c r="F175" s="8">
        <v>0</v>
      </c>
    </row>
    <row r="176" spans="3:6" x14ac:dyDescent="0.2">
      <c r="C176" s="7">
        <v>6.0000000000001101E-2</v>
      </c>
      <c r="D176" s="2">
        <f t="shared" si="32"/>
        <v>2.0072461777987334</v>
      </c>
      <c r="E176" s="2">
        <v>0</v>
      </c>
      <c r="F176" s="8">
        <v>0</v>
      </c>
    </row>
    <row r="177" spans="3:6" x14ac:dyDescent="0.2">
      <c r="C177" s="7">
        <v>7.0000000000001006E-2</v>
      </c>
      <c r="D177" s="2">
        <f t="shared" si="32"/>
        <v>1.971044729814571</v>
      </c>
      <c r="E177" s="2">
        <v>0</v>
      </c>
      <c r="F177" s="8">
        <v>0</v>
      </c>
    </row>
    <row r="178" spans="3:6" x14ac:dyDescent="0.2">
      <c r="C178" s="7">
        <v>8.0000000000001001E-2</v>
      </c>
      <c r="D178" s="2">
        <f t="shared" si="32"/>
        <v>1.9300843794491143</v>
      </c>
      <c r="E178" s="2">
        <v>0</v>
      </c>
      <c r="F178" s="8">
        <v>0</v>
      </c>
    </row>
    <row r="179" spans="3:6" x14ac:dyDescent="0.2">
      <c r="C179" s="7">
        <v>9.0000000000000996E-2</v>
      </c>
      <c r="D179" s="2">
        <f t="shared" si="32"/>
        <v>1.884690698731577</v>
      </c>
      <c r="E179" s="2">
        <v>0</v>
      </c>
      <c r="F179" s="8">
        <v>0</v>
      </c>
    </row>
    <row r="180" spans="3:6" x14ac:dyDescent="0.2">
      <c r="C180" s="7">
        <v>0.100000000000001</v>
      </c>
      <c r="D180" s="2">
        <f t="shared" si="32"/>
        <v>1.8352188191364596</v>
      </c>
      <c r="E180" s="2">
        <v>0</v>
      </c>
      <c r="F180" s="8">
        <v>0</v>
      </c>
    </row>
    <row r="181" spans="3:6" x14ac:dyDescent="0.2">
      <c r="C181" s="7">
        <v>0.110000000000001</v>
      </c>
      <c r="D181" s="2">
        <f t="shared" si="32"/>
        <v>1.7820488146993214</v>
      </c>
      <c r="E181" s="2">
        <v>0</v>
      </c>
      <c r="F181" s="8">
        <v>0</v>
      </c>
    </row>
    <row r="182" spans="3:6" x14ac:dyDescent="0.2">
      <c r="C182" s="7">
        <v>0.12000000000000099</v>
      </c>
      <c r="D182" s="2">
        <f t="shared" si="32"/>
        <v>1.7255808559376191</v>
      </c>
      <c r="E182" s="2">
        <v>0</v>
      </c>
      <c r="F182" s="8">
        <v>0</v>
      </c>
    </row>
    <row r="183" spans="3:6" x14ac:dyDescent="0.2">
      <c r="C183" s="7">
        <v>0.130000000000001</v>
      </c>
      <c r="D183" s="2">
        <f t="shared" si="32"/>
        <v>1.6662302206837321</v>
      </c>
      <c r="E183" s="2">
        <f>J90</f>
        <v>1.681515567609176</v>
      </c>
      <c r="F183" s="8">
        <v>0</v>
      </c>
    </row>
    <row r="184" spans="3:6" x14ac:dyDescent="0.2">
      <c r="C184" s="7">
        <v>0.14000000000000101</v>
      </c>
      <c r="D184" s="2">
        <f t="shared" si="32"/>
        <v>1.6044222483195856</v>
      </c>
      <c r="E184" s="2">
        <v>0</v>
      </c>
      <c r="F184" s="8">
        <v>0</v>
      </c>
    </row>
    <row r="185" spans="3:6" x14ac:dyDescent="0.2">
      <c r="C185" s="7">
        <v>0.15000000000000099</v>
      </c>
      <c r="D185" s="2">
        <f t="shared" si="32"/>
        <v>1.5405873223718731</v>
      </c>
      <c r="E185" s="2">
        <v>0</v>
      </c>
      <c r="F185" s="8">
        <v>0</v>
      </c>
    </row>
    <row r="186" spans="3:6" x14ac:dyDescent="0.2">
      <c r="C186" s="7">
        <v>0.160000000000001</v>
      </c>
      <c r="D186" s="2">
        <f t="shared" si="32"/>
        <v>1.4751559630794397</v>
      </c>
      <c r="E186" s="2">
        <v>0</v>
      </c>
      <c r="F186" s="8">
        <v>0</v>
      </c>
    </row>
    <row r="187" spans="3:6" x14ac:dyDescent="0.2">
      <c r="C187" s="7">
        <v>0.17000000000000101</v>
      </c>
      <c r="D187" s="2">
        <f t="shared" si="32"/>
        <v>1.4085541065224563</v>
      </c>
      <c r="E187" s="2">
        <v>0</v>
      </c>
      <c r="F187" s="8">
        <v>0</v>
      </c>
    </row>
    <row r="188" spans="3:6" x14ac:dyDescent="0.2">
      <c r="C188" s="7">
        <v>0.18000000000000099</v>
      </c>
      <c r="D188" s="2">
        <f t="shared" si="32"/>
        <v>1.3411986403900202</v>
      </c>
      <c r="E188" s="2">
        <v>0</v>
      </c>
      <c r="F188" s="8">
        <v>0</v>
      </c>
    </row>
    <row r="189" spans="3:6" x14ac:dyDescent="0.2">
      <c r="C189" s="7">
        <v>0.190000000000001</v>
      </c>
      <c r="D189" s="2">
        <f t="shared" si="32"/>
        <v>1.27349325867625</v>
      </c>
      <c r="E189" s="2">
        <v>0</v>
      </c>
      <c r="F189" s="8">
        <v>0</v>
      </c>
    </row>
    <row r="190" spans="3:6" x14ac:dyDescent="0.2">
      <c r="C190" s="7">
        <v>0.20000000000000101</v>
      </c>
      <c r="D190" s="2">
        <f t="shared" si="32"/>
        <v>1.2058246887783515</v>
      </c>
      <c r="E190" s="2">
        <v>0</v>
      </c>
      <c r="F190" s="8">
        <v>0</v>
      </c>
    </row>
    <row r="191" spans="3:6" x14ac:dyDescent="0.2">
      <c r="C191" s="7">
        <v>0.21000000000000099</v>
      </c>
      <c r="D191" s="2">
        <f t="shared" si="32"/>
        <v>1.1385593348849177</v>
      </c>
      <c r="E191" s="2">
        <v>0</v>
      </c>
      <c r="F191" s="8">
        <v>0</v>
      </c>
    </row>
    <row r="192" spans="3:6" x14ac:dyDescent="0.2">
      <c r="C192" s="7">
        <v>0.220000000000001</v>
      </c>
      <c r="D192" s="2">
        <f t="shared" si="32"/>
        <v>1.0720403714593578</v>
      </c>
      <c r="E192" s="2">
        <v>0</v>
      </c>
      <c r="F192" s="8">
        <v>0</v>
      </c>
    </row>
    <row r="193" spans="3:6" x14ac:dyDescent="0.2">
      <c r="C193" s="7">
        <v>0.23000000000000101</v>
      </c>
      <c r="D193" s="2">
        <f t="shared" si="32"/>
        <v>1.0065853103130376</v>
      </c>
      <c r="E193" s="2">
        <v>0</v>
      </c>
      <c r="F193" s="8">
        <v>0</v>
      </c>
    </row>
    <row r="194" spans="3:6" x14ac:dyDescent="0.2">
      <c r="C194" s="7">
        <v>0.24000000000000099</v>
      </c>
      <c r="D194" s="2">
        <f t="shared" si="32"/>
        <v>0.94248405448906447</v>
      </c>
      <c r="E194" s="2">
        <v>0</v>
      </c>
      <c r="F194" s="8">
        <v>0</v>
      </c>
    </row>
    <row r="195" spans="3:6" x14ac:dyDescent="0.2">
      <c r="C195" s="7">
        <v>0.25</v>
      </c>
      <c r="D195" s="2">
        <f t="shared" si="32"/>
        <v>0.87999744218939369</v>
      </c>
      <c r="E195" s="2">
        <v>0</v>
      </c>
      <c r="F195" s="8">
        <v>0</v>
      </c>
    </row>
    <row r="196" spans="3:6" x14ac:dyDescent="0.2">
      <c r="C196" s="7">
        <v>0.26</v>
      </c>
      <c r="D196" s="2">
        <f t="shared" si="32"/>
        <v>0.81935627450213044</v>
      </c>
      <c r="E196" s="2">
        <v>0</v>
      </c>
      <c r="F196" s="8">
        <v>0</v>
      </c>
    </row>
    <row r="197" spans="3:6" x14ac:dyDescent="0.2">
      <c r="C197" s="7">
        <v>0.27</v>
      </c>
      <c r="D197" s="2">
        <f t="shared" si="32"/>
        <v>0.76076081192276501</v>
      </c>
      <c r="E197" s="2">
        <v>0</v>
      </c>
      <c r="F197" s="8">
        <v>0</v>
      </c>
    </row>
    <row r="198" spans="3:6" x14ac:dyDescent="0.2">
      <c r="C198" s="7">
        <v>0.28000000000000003</v>
      </c>
      <c r="D198" s="2">
        <f t="shared" si="32"/>
        <v>0.70438071678072733</v>
      </c>
      <c r="E198" s="2">
        <v>0</v>
      </c>
      <c r="F198" s="8">
        <v>0</v>
      </c>
    </row>
    <row r="199" spans="3:6" x14ac:dyDescent="0.2">
      <c r="C199" s="7">
        <v>0.28999999999999998</v>
      </c>
      <c r="D199" s="2">
        <f t="shared" si="32"/>
        <v>0.65035541181594692</v>
      </c>
      <c r="E199" s="2">
        <v>0</v>
      </c>
      <c r="F199" s="8">
        <v>0</v>
      </c>
    </row>
    <row r="200" spans="3:6" x14ac:dyDescent="0.2">
      <c r="C200" s="7">
        <v>0.3</v>
      </c>
      <c r="D200" s="2">
        <f t="shared" si="32"/>
        <v>0.59879481939618295</v>
      </c>
      <c r="E200" s="2">
        <v>0</v>
      </c>
      <c r="F200" s="8">
        <v>0</v>
      </c>
    </row>
    <row r="201" spans="3:6" x14ac:dyDescent="0.2">
      <c r="C201" s="7">
        <v>0.31</v>
      </c>
      <c r="D201" s="2">
        <f t="shared" si="32"/>
        <v>0.54978044128653103</v>
      </c>
      <c r="E201" s="2">
        <v>0</v>
      </c>
      <c r="F201" s="8">
        <v>0</v>
      </c>
    </row>
    <row r="202" spans="3:6" x14ac:dyDescent="0.2">
      <c r="C202" s="7">
        <v>0.32</v>
      </c>
      <c r="D202" s="2">
        <f t="shared" si="32"/>
        <v>0.5033667355027841</v>
      </c>
      <c r="E202" s="2">
        <v>0</v>
      </c>
      <c r="F202" s="8">
        <v>0</v>
      </c>
    </row>
    <row r="203" spans="3:6" x14ac:dyDescent="0.2">
      <c r="C203" s="7">
        <v>0.33</v>
      </c>
      <c r="D203" s="2">
        <f t="shared" si="32"/>
        <v>0.4595827445915881</v>
      </c>
      <c r="E203" s="2">
        <v>0</v>
      </c>
      <c r="F203" s="8">
        <v>0</v>
      </c>
    </row>
    <row r="204" spans="3:6" x14ac:dyDescent="0.2">
      <c r="C204" s="7">
        <v>0.34</v>
      </c>
      <c r="D204" s="2">
        <f t="shared" si="32"/>
        <v>0.41843392864263157</v>
      </c>
      <c r="E204" s="2">
        <v>0</v>
      </c>
      <c r="F204" s="8">
        <v>0</v>
      </c>
    </row>
    <row r="205" spans="3:6" x14ac:dyDescent="0.2">
      <c r="C205" s="7">
        <v>0.35</v>
      </c>
      <c r="D205" s="2">
        <f t="shared" si="32"/>
        <v>0.37990415638383451</v>
      </c>
      <c r="E205" s="2">
        <v>0</v>
      </c>
      <c r="F205" s="8">
        <v>0</v>
      </c>
    </row>
    <row r="206" spans="3:6" x14ac:dyDescent="0.2">
      <c r="C206" s="7">
        <v>0.36</v>
      </c>
      <c r="D206" s="2">
        <f t="shared" si="32"/>
        <v>0.34395780874870246</v>
      </c>
      <c r="E206" s="2">
        <v>0</v>
      </c>
      <c r="F206" s="8">
        <v>0</v>
      </c>
    </row>
    <row r="207" spans="3:6" x14ac:dyDescent="0.2">
      <c r="C207" s="7">
        <v>0.37</v>
      </c>
      <c r="D207" s="2">
        <f t="shared" si="32"/>
        <v>0.31054195122585182</v>
      </c>
      <c r="E207" s="2">
        <v>0</v>
      </c>
      <c r="F207" s="8">
        <v>0</v>
      </c>
    </row>
    <row r="208" spans="3:6" x14ac:dyDescent="0.2">
      <c r="C208" s="7">
        <v>0.38</v>
      </c>
      <c r="D208" s="2">
        <f t="shared" si="32"/>
        <v>0.27958853398042233</v>
      </c>
      <c r="E208" s="2">
        <v>0</v>
      </c>
      <c r="F208" s="8">
        <v>0</v>
      </c>
    </row>
    <row r="209" spans="3:6" x14ac:dyDescent="0.2">
      <c r="C209" s="7">
        <v>0.39</v>
      </c>
      <c r="D209" s="2">
        <f t="shared" si="32"/>
        <v>0.251016582042767</v>
      </c>
      <c r="E209" s="2">
        <v>0</v>
      </c>
      <c r="F209" s="8">
        <v>0</v>
      </c>
    </row>
    <row r="210" spans="3:6" x14ac:dyDescent="0.2">
      <c r="C210" s="7">
        <v>0.4</v>
      </c>
      <c r="D210" s="2">
        <f t="shared" si="32"/>
        <v>0.22473434165410666</v>
      </c>
      <c r="E210" s="2">
        <v>0</v>
      </c>
      <c r="F210" s="8">
        <v>0</v>
      </c>
    </row>
    <row r="211" spans="3:6" x14ac:dyDescent="0.2">
      <c r="C211" s="7">
        <v>0.41</v>
      </c>
      <c r="D211" s="2">
        <f t="shared" si="32"/>
        <v>0.20064135300445302</v>
      </c>
      <c r="E211" s="2">
        <v>0</v>
      </c>
      <c r="F211" s="8">
        <v>0</v>
      </c>
    </row>
    <row r="212" spans="3:6" x14ac:dyDescent="0.2">
      <c r="C212" s="7">
        <v>0.42</v>
      </c>
      <c r="D212" s="2">
        <f t="shared" si="32"/>
        <v>0.17863042396170833</v>
      </c>
      <c r="E212" s="2">
        <v>0</v>
      </c>
      <c r="F212" s="8">
        <v>0</v>
      </c>
    </row>
    <row r="213" spans="3:6" x14ac:dyDescent="0.2">
      <c r="C213" s="7">
        <v>0.43</v>
      </c>
      <c r="D213" s="2">
        <f t="shared" si="32"/>
        <v>0.158589483846619</v>
      </c>
      <c r="E213" s="2">
        <v>0</v>
      </c>
      <c r="F213" s="8">
        <v>0</v>
      </c>
    </row>
    <row r="214" spans="3:6" x14ac:dyDescent="0.2">
      <c r="C214" s="7">
        <v>0.44</v>
      </c>
      <c r="D214" s="2">
        <f t="shared" si="32"/>
        <v>0.14040330074077786</v>
      </c>
      <c r="E214" s="2">
        <v>0</v>
      </c>
      <c r="F214" s="8">
        <v>0</v>
      </c>
    </row>
    <row r="215" spans="3:6" x14ac:dyDescent="0.2">
      <c r="C215" s="7">
        <v>0.45</v>
      </c>
      <c r="D215" s="2">
        <f t="shared" si="32"/>
        <v>0.12395505012135651</v>
      </c>
      <c r="E215" s="2">
        <v>0</v>
      </c>
      <c r="F215" s="8">
        <v>0</v>
      </c>
    </row>
    <row r="216" spans="3:6" x14ac:dyDescent="0.2">
      <c r="C216" s="7">
        <v>0.46</v>
      </c>
      <c r="D216" s="2">
        <f t="shared" si="32"/>
        <v>0.10912772670828136</v>
      </c>
      <c r="E216" s="2">
        <v>0</v>
      </c>
      <c r="F216" s="8">
        <v>0</v>
      </c>
    </row>
    <row r="217" spans="3:6" x14ac:dyDescent="0.2">
      <c r="C217" s="7">
        <v>0.47</v>
      </c>
      <c r="D217" s="2">
        <f t="shared" si="32"/>
        <v>9.5805395214011213E-2</v>
      </c>
      <c r="E217" s="2">
        <v>0</v>
      </c>
      <c r="F217" s="8">
        <v>0</v>
      </c>
    </row>
    <row r="218" spans="3:6" x14ac:dyDescent="0.2">
      <c r="C218" s="7">
        <v>0.48</v>
      </c>
      <c r="D218" s="2">
        <f t="shared" si="32"/>
        <v>8.3874279145551539E-2</v>
      </c>
      <c r="E218" s="2">
        <v>0</v>
      </c>
      <c r="F218" s="8">
        <v>0</v>
      </c>
    </row>
    <row r="219" spans="3:6" x14ac:dyDescent="0.2">
      <c r="C219" s="7">
        <v>0.49</v>
      </c>
      <c r="D219" s="2">
        <f t="shared" si="32"/>
        <v>7.3223689881096954E-2</v>
      </c>
      <c r="E219" s="2">
        <v>0</v>
      </c>
      <c r="F219" s="8">
        <v>0</v>
      </c>
    </row>
    <row r="220" spans="3:6" x14ac:dyDescent="0.2">
      <c r="C220" s="7">
        <v>0.5</v>
      </c>
      <c r="D220" s="2">
        <f t="shared" si="32"/>
        <v>6.3746800902962406E-2</v>
      </c>
      <c r="E220" s="2">
        <v>0</v>
      </c>
      <c r="F220" s="8">
        <v>0</v>
      </c>
    </row>
    <row r="221" spans="3:6" x14ac:dyDescent="0.2">
      <c r="C221" s="7">
        <v>0.51</v>
      </c>
      <c r="D221" s="2">
        <f t="shared" si="32"/>
        <v>5.5341274301529172E-2</v>
      </c>
      <c r="E221" s="2">
        <v>0</v>
      </c>
      <c r="F221" s="8">
        <v>0</v>
      </c>
    </row>
    <row r="222" spans="3:6" x14ac:dyDescent="0.2">
      <c r="C222" s="7">
        <v>0.52</v>
      </c>
      <c r="D222" s="2">
        <f t="shared" si="32"/>
        <v>4.7909748471724654E-2</v>
      </c>
      <c r="E222" s="2">
        <v>0</v>
      </c>
      <c r="F222" s="8">
        <v>0</v>
      </c>
    </row>
    <row r="223" spans="3:6" x14ac:dyDescent="0.2">
      <c r="C223" s="7">
        <v>0.53</v>
      </c>
      <c r="D223" s="2">
        <f t="shared" si="32"/>
        <v>4.1360197315170592E-2</v>
      </c>
      <c r="E223" s="2">
        <v>0</v>
      </c>
      <c r="F223" s="8">
        <v>0</v>
      </c>
    </row>
    <row r="224" spans="3:6" x14ac:dyDescent="0.2">
      <c r="C224" s="7">
        <v>0.54</v>
      </c>
      <c r="D224" s="2">
        <f t="shared" ref="D224:D245" si="33">NORMDIST(C224,0,SQRT($D$88),0)</f>
        <v>3.5606172258057234E-2</v>
      </c>
      <c r="E224" s="2">
        <v>0</v>
      </c>
      <c r="F224" s="8">
        <v>0</v>
      </c>
    </row>
    <row r="225" spans="3:6" x14ac:dyDescent="0.2">
      <c r="C225" s="7">
        <v>0.55000000000000004</v>
      </c>
      <c r="D225" s="2">
        <f t="shared" si="33"/>
        <v>3.0566939025156156E-2</v>
      </c>
      <c r="E225" s="2">
        <v>0</v>
      </c>
      <c r="F225" s="8">
        <v>0</v>
      </c>
    </row>
    <row r="226" spans="3:6" x14ac:dyDescent="0.2">
      <c r="C226" s="7">
        <v>0.56000000000000005</v>
      </c>
      <c r="D226" s="2">
        <f t="shared" si="33"/>
        <v>2.616752140811579E-2</v>
      </c>
      <c r="E226" s="2">
        <v>0</v>
      </c>
      <c r="F226" s="8">
        <v>0</v>
      </c>
    </row>
    <row r="227" spans="3:6" x14ac:dyDescent="0.2">
      <c r="C227" s="7">
        <v>0.56999999999999995</v>
      </c>
      <c r="D227" s="2">
        <f t="shared" si="33"/>
        <v>2.2338664269318353E-2</v>
      </c>
      <c r="E227" s="2">
        <v>0</v>
      </c>
      <c r="F227" s="8">
        <v>0</v>
      </c>
    </row>
    <row r="228" spans="3:6" x14ac:dyDescent="0.2">
      <c r="C228" s="7">
        <v>0.57999999999999996</v>
      </c>
      <c r="D228" s="2">
        <f t="shared" si="33"/>
        <v>1.9016727771595326E-2</v>
      </c>
      <c r="E228" s="2">
        <v>0</v>
      </c>
      <c r="F228" s="8">
        <v>0</v>
      </c>
    </row>
    <row r="229" spans="3:6" x14ac:dyDescent="0.2">
      <c r="C229" s="7">
        <v>0.59</v>
      </c>
      <c r="D229" s="2">
        <f t="shared" si="33"/>
        <v>1.6143524360432416E-2</v>
      </c>
      <c r="E229" s="2">
        <v>0</v>
      </c>
      <c r="F229" s="8">
        <v>0</v>
      </c>
    </row>
    <row r="230" spans="3:6" x14ac:dyDescent="0.2">
      <c r="C230" s="7">
        <v>0.6</v>
      </c>
      <c r="D230" s="2">
        <f t="shared" si="33"/>
        <v>1.366610939002336E-2</v>
      </c>
      <c r="E230" s="2">
        <v>0</v>
      </c>
      <c r="F230" s="8">
        <v>0</v>
      </c>
    </row>
    <row r="231" spans="3:6" x14ac:dyDescent="0.2">
      <c r="C231" s="7">
        <v>0.61</v>
      </c>
      <c r="D231" s="2">
        <f t="shared" si="33"/>
        <v>1.1536535517269389E-2</v>
      </c>
      <c r="E231" s="2">
        <v>0</v>
      </c>
      <c r="F231" s="8">
        <v>0</v>
      </c>
    </row>
    <row r="232" spans="3:6" x14ac:dyDescent="0.2">
      <c r="C232" s="7">
        <v>0.62</v>
      </c>
      <c r="D232" s="2">
        <f t="shared" si="33"/>
        <v>9.7115801257898031E-3</v>
      </c>
      <c r="E232" s="2">
        <v>0</v>
      </c>
      <c r="F232" s="8">
        <v>0</v>
      </c>
    </row>
    <row r="233" spans="3:6" x14ac:dyDescent="0.2">
      <c r="C233" s="7">
        <v>0.63</v>
      </c>
      <c r="D233" s="2">
        <f t="shared" si="33"/>
        <v>8.1524541193569531E-3</v>
      </c>
      <c r="E233" s="2">
        <v>0</v>
      </c>
      <c r="F233" s="8">
        <v>0</v>
      </c>
    </row>
    <row r="234" spans="3:6" x14ac:dyDescent="0.2">
      <c r="C234" s="7">
        <v>0.64</v>
      </c>
      <c r="D234" s="2">
        <f t="shared" si="33"/>
        <v>6.8244994714489948E-3</v>
      </c>
      <c r="E234" s="2">
        <v>0</v>
      </c>
      <c r="F234" s="8">
        <v>0</v>
      </c>
    </row>
    <row r="235" spans="3:6" x14ac:dyDescent="0.2">
      <c r="C235" s="7">
        <v>0.65</v>
      </c>
      <c r="D235" s="2">
        <f t="shared" si="33"/>
        <v>5.6968819614725613E-3</v>
      </c>
      <c r="E235" s="2">
        <v>0</v>
      </c>
      <c r="F235" s="8">
        <v>0</v>
      </c>
    </row>
    <row r="236" spans="3:6" x14ac:dyDescent="0.2">
      <c r="C236" s="7">
        <v>0.66</v>
      </c>
      <c r="D236" s="2">
        <f t="shared" si="33"/>
        <v>4.7422845912375557E-3</v>
      </c>
      <c r="E236" s="2">
        <v>0</v>
      </c>
      <c r="F236" s="8">
        <v>0</v>
      </c>
    </row>
    <row r="237" spans="3:6" x14ac:dyDescent="0.2">
      <c r="C237" s="7">
        <v>0.67</v>
      </c>
      <c r="D237" s="2">
        <f t="shared" si="33"/>
        <v>3.9366062760016534E-3</v>
      </c>
      <c r="E237" s="2">
        <v>0</v>
      </c>
      <c r="F237" s="8">
        <v>0</v>
      </c>
    </row>
    <row r="238" spans="3:6" x14ac:dyDescent="0.2">
      <c r="C238" s="7">
        <v>0.68</v>
      </c>
      <c r="D238" s="2">
        <f t="shared" si="33"/>
        <v>3.2586695574439734E-3</v>
      </c>
      <c r="E238" s="2">
        <v>0</v>
      </c>
      <c r="F238" s="8">
        <v>0</v>
      </c>
    </row>
    <row r="239" spans="3:6" x14ac:dyDescent="0.2">
      <c r="C239" s="7">
        <v>0.69</v>
      </c>
      <c r="D239" s="2">
        <f t="shared" si="33"/>
        <v>2.6899403021684791E-3</v>
      </c>
      <c r="E239" s="2">
        <v>0</v>
      </c>
      <c r="F239" s="8">
        <v>0</v>
      </c>
    </row>
    <row r="240" spans="3:6" x14ac:dyDescent="0.2">
      <c r="C240" s="7">
        <v>0.7</v>
      </c>
      <c r="D240" s="2">
        <f t="shared" si="33"/>
        <v>2.2142616362630929E-3</v>
      </c>
      <c r="E240" s="2">
        <v>0</v>
      </c>
      <c r="F240" s="8">
        <v>0</v>
      </c>
    </row>
    <row r="241" spans="3:6" x14ac:dyDescent="0.2">
      <c r="C241" s="7">
        <v>0.71</v>
      </c>
      <c r="D241" s="2">
        <f t="shared" si="33"/>
        <v>1.8176037284837305E-3</v>
      </c>
      <c r="E241" s="2">
        <v>0</v>
      </c>
      <c r="F241" s="8">
        <v>0</v>
      </c>
    </row>
    <row r="242" spans="3:6" x14ac:dyDescent="0.2">
      <c r="C242" s="7">
        <v>0.72</v>
      </c>
      <c r="D242" s="2">
        <f t="shared" si="33"/>
        <v>1.4878304735655263E-3</v>
      </c>
      <c r="E242" s="2">
        <v>0</v>
      </c>
      <c r="F242" s="8">
        <v>0</v>
      </c>
    </row>
    <row r="243" spans="3:6" x14ac:dyDescent="0.2">
      <c r="C243" s="7">
        <v>0.73</v>
      </c>
      <c r="D243" s="2">
        <f t="shared" si="33"/>
        <v>1.2144836425014998E-3</v>
      </c>
      <c r="E243" s="2">
        <v>0</v>
      </c>
      <c r="F243" s="8">
        <v>0</v>
      </c>
    </row>
    <row r="244" spans="3:6" x14ac:dyDescent="0.2">
      <c r="C244" s="7">
        <v>0.74</v>
      </c>
      <c r="D244" s="2">
        <f t="shared" si="33"/>
        <v>9.8858465603311415E-4</v>
      </c>
      <c r="E244" s="2">
        <v>0</v>
      </c>
      <c r="F244" s="8">
        <v>0</v>
      </c>
    </row>
    <row r="245" spans="3:6" x14ac:dyDescent="0.2">
      <c r="C245" s="9">
        <v>0.75</v>
      </c>
      <c r="D245" s="72">
        <f t="shared" si="33"/>
        <v>8.0245379726661054E-4</v>
      </c>
      <c r="E245" s="72">
        <v>0</v>
      </c>
      <c r="F245" s="10">
        <v>0</v>
      </c>
    </row>
  </sheetData>
  <mergeCells count="3">
    <mergeCell ref="G88:I88"/>
    <mergeCell ref="G89:I89"/>
    <mergeCell ref="G90:I90"/>
  </mergeCells>
  <conditionalFormatting sqref="D91 D85:J85">
    <cfRule type="cellIs" dxfId="1" priority="3" operator="equal">
      <formula>"Acepto"</formula>
    </cfRule>
    <cfRule type="cellIs" dxfId="0" priority="4" operator="equal">
      <formula>"Rechazo"</formula>
    </cfRule>
  </conditionalFormatting>
  <conditionalFormatting sqref="M79:S86">
    <cfRule type="colorScale" priority="2">
      <colorScale>
        <cfvo type="min"/>
        <cfvo type="num" val="0"/>
        <cfvo type="max"/>
        <color rgb="FFFF0000"/>
        <color theme="6" tint="0.39997558519241921"/>
        <color rgb="FFFF0000"/>
      </colorScale>
    </cfRule>
  </conditionalFormatting>
  <conditionalFormatting sqref="V79:AB86">
    <cfRule type="colorScale" priority="1">
      <colorScale>
        <cfvo type="min"/>
        <cfvo type="num" val="0"/>
        <cfvo type="max"/>
        <color theme="3"/>
        <color theme="0"/>
        <color rgb="FFFF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Mack - Resumen</vt:lpstr>
      <vt:lpstr>Ejemplo Mack</vt:lpstr>
      <vt:lpstr>Mack</vt:lpstr>
      <vt:lpstr>Factor Cola</vt:lpstr>
      <vt:lpstr>Grossing-up Cola</vt:lpstr>
      <vt:lpstr>Cape-Cod</vt:lpstr>
      <vt:lpstr>Bornhuetter Ferguson</vt:lpstr>
      <vt:lpstr>Bootstrap</vt:lpstr>
      <vt:lpstr>Bootstrap Ignorados</vt:lpstr>
      <vt:lpstr>Bootstrap por año</vt:lpstr>
      <vt:lpstr>CL-CherryP</vt:lpstr>
      <vt:lpstr>LD</vt:lpstr>
      <vt:lpstr>Munich CL</vt:lpstr>
      <vt:lpstr>Test Linealidad</vt:lpstr>
      <vt:lpstr>Test Residuos</vt:lpstr>
      <vt:lpstr>Test Calendario</vt:lpstr>
      <vt:lpstr>Test Correlación</vt:lpstr>
      <vt:lpstr>Test Correlación Ig.1</vt:lpstr>
      <vt:lpstr>Test Correlación Ig.2</vt:lpstr>
      <vt:lpstr>Test Correlación Ig.2 (2)</vt:lpstr>
      <vt:lpstr>Test Correlación Ig.2 (3)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Manuel Fernandez-Clemente Lozano</cp:lastModifiedBy>
  <dcterms:created xsi:type="dcterms:W3CDTF">2013-05-06T14:16:18Z</dcterms:created>
  <dcterms:modified xsi:type="dcterms:W3CDTF">2024-12-22T15:57:40Z</dcterms:modified>
</cp:coreProperties>
</file>